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50.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26.xml" ContentType="application/vnd.openxmlformats-officedocument.spreadsheetml.revisionLog+xml"/>
  <Override PartName="/xl/revisions/revisionLog39.xml" ContentType="application/vnd.openxmlformats-officedocument.spreadsheetml.revisionLog+xml"/>
  <Override PartName="/xl/revisions/revisionLog3.xml" ContentType="application/vnd.openxmlformats-officedocument.spreadsheetml.revisionLog+xml"/>
  <Override PartName="/xl/revisions/revisionLog21.xml" ContentType="application/vnd.openxmlformats-officedocument.spreadsheetml.revisionLog+xml"/>
  <Override PartName="/xl/revisions/revisionLog34.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7.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25.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46.xml" ContentType="application/vnd.openxmlformats-officedocument.spreadsheetml.revisionLog+xml"/>
  <Override PartName="/xl/revisions/revisionLog2.xml" ContentType="application/vnd.openxmlformats-officedocument.spreadsheetml.revisionLog+xml"/>
  <Override PartName="/xl/revisions/revisionLog16.xml" ContentType="application/vnd.openxmlformats-officedocument.spreadsheetml.revisionLog+xml"/>
  <Override PartName="/xl/revisions/revisionLog20.xml" ContentType="application/vnd.openxmlformats-officedocument.spreadsheetml.revisionLog+xml"/>
  <Override PartName="/xl/revisions/revisionLog29.xml" ContentType="application/vnd.openxmlformats-officedocument.spreadsheetml.revisionLog+xml"/>
  <Override PartName="/xl/revisions/revisionLog41.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11.xml" ContentType="application/vnd.openxmlformats-officedocument.spreadsheetml.revisionLog+xml"/>
  <Override PartName="/xl/revisions/revisionLog24.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5.xml" ContentType="application/vnd.openxmlformats-officedocument.spreadsheetml.revisionLog+xml"/>
  <Override PartName="/xl/revisions/revisionLog15.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36.xml" ContentType="application/vnd.openxmlformats-officedocument.spreadsheetml.revisionLog+xml"/>
  <Override PartName="/xl/revisions/revisionLog49.xml" ContentType="application/vnd.openxmlformats-officedocument.spreadsheetml.revisionLog+xml"/>
  <Override PartName="/xl/revisions/revisionLog10.xml" ContentType="application/vnd.openxmlformats-officedocument.spreadsheetml.revisionLog+xml"/>
  <Override PartName="/xl/revisions/revisionLog19.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4.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8.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autoCompressPictures="0"/>
  <bookViews>
    <workbookView xWindow="60" yWindow="47" windowWidth="23253" windowHeight="13173" tabRatio="855" firstSheet="12" activeTab="37"/>
  </bookViews>
  <sheets>
    <sheet name="Content &amp; History" sheetId="1" r:id="rId1"/>
    <sheet name="General" sheetId="2" r:id="rId2"/>
    <sheet name="Functional Diagram" sheetId="3" r:id="rId3"/>
    <sheet name="Pinout &amp; Dimensions" sheetId="4" r:id="rId4"/>
    <sheet name="Compliance Stipulations" sheetId="5" r:id="rId5"/>
    <sheet name="Test Conditions" sheetId="6" r:id="rId6"/>
    <sheet name="Freq Assignment" sheetId="7" r:id="rId7"/>
    <sheet name="Tx Register Map (v3.4)" sheetId="8" r:id="rId8"/>
    <sheet name="Rx Register Map (v3.4)" sheetId="9" r:id="rId9"/>
    <sheet name="Absolute Maximum Ratings" sheetId="10" r:id="rId10"/>
    <sheet name="DC &amp; Timing Specifications" sheetId="11" r:id="rId11"/>
    <sheet name="ASM_TRx" sheetId="12" r:id="rId12"/>
    <sheet name="Band_1_Tx" sheetId="13" r:id="rId13"/>
    <sheet name="Band_25_Tx" sheetId="14" r:id="rId14"/>
    <sheet name="Band_3_Tx" sheetId="15" r:id="rId15"/>
    <sheet name="Band_66_Tx" sheetId="16" r:id="rId16"/>
    <sheet name="Band_30_Tx" sheetId="17" r:id="rId17"/>
    <sheet name="Band_7_Tx" sheetId="18" r:id="rId18"/>
    <sheet name="Band_41_Tx" sheetId="19" r:id="rId19"/>
    <sheet name="Band_40_Tx" sheetId="20" r:id="rId20"/>
    <sheet name="Band_40A_Tx" sheetId="21" r:id="rId21"/>
    <sheet name="Band_39_Tx" sheetId="22" r:id="rId22"/>
    <sheet name="Band_34_Tx" sheetId="23" r:id="rId23"/>
    <sheet name="Band_41H_Tx" sheetId="24" r:id="rId24"/>
    <sheet name="Band 1_66_Rx" sheetId="25" r:id="rId25"/>
    <sheet name="Band 25_Rx" sheetId="26" r:id="rId26"/>
    <sheet name="Band 3_Rx" sheetId="27" r:id="rId27"/>
    <sheet name="Band 66_Rx" sheetId="28" r:id="rId28"/>
    <sheet name="Band 34_Rx" sheetId="29" r:id="rId29"/>
    <sheet name="Band 39_Rx" sheetId="30" r:id="rId30"/>
    <sheet name="Band 7_Rx" sheetId="31" r:id="rId31"/>
    <sheet name="Band 30_Rx" sheetId="32" r:id="rId32"/>
    <sheet name="Band 40A_Rx" sheetId="33" r:id="rId33"/>
    <sheet name="Band 40_Rx" sheetId="34" r:id="rId34"/>
    <sheet name="Band 41_Rx" sheetId="35" r:id="rId35"/>
    <sheet name="Band 41H_Rx" sheetId="36" r:id="rId36"/>
    <sheet name="MB_Thru_Rx" sheetId="37" r:id="rId37"/>
    <sheet name="HB_Thru_Rx" sheetId="38" r:id="rId38"/>
    <sheet name="IMD_Specs" sheetId="39" r:id="rId39"/>
  </sheets>
  <externalReferences>
    <externalReference r:id="rId40"/>
    <externalReference r:id="rId41"/>
  </externalReferences>
  <definedNames>
    <definedName name="_xlnm._FilterDatabase" localSheetId="11" hidden="1">ASM_TRx!$A$3:$QW$10</definedName>
    <definedName name="_xlnm._FilterDatabase" localSheetId="12" hidden="1">Band_1_Tx!$A$3:$QX$112</definedName>
    <definedName name="_xlnm._FilterDatabase" localSheetId="13" hidden="1">Band_25_Tx!$A$3:$QX$131</definedName>
    <definedName name="_xlnm._FilterDatabase" localSheetId="14" hidden="1">Band_3_Tx!$A$3:$QX$84</definedName>
    <definedName name="_xlnm._FilterDatabase" localSheetId="16" hidden="1">Band_30_Tx!$A$3:$QX$77</definedName>
    <definedName name="_xlnm._FilterDatabase" localSheetId="22" hidden="1">Band_34_Tx!$A$3:$QX$92</definedName>
    <definedName name="_xlnm._FilterDatabase" localSheetId="21" hidden="1">Band_39_Tx!$A$3:$QX$95</definedName>
    <definedName name="_xlnm._FilterDatabase" localSheetId="19" hidden="1">Band_40_Tx!$A$3:$QX$85</definedName>
    <definedName name="_xlnm._FilterDatabase" localSheetId="20" hidden="1">Band_40A_Tx!$A$3:$QX$77</definedName>
    <definedName name="_xlnm._FilterDatabase" localSheetId="18" hidden="1">Band_41_Tx!$A$3:$QX$88</definedName>
    <definedName name="_xlnm._FilterDatabase" localSheetId="23" hidden="1">Band_41H_Tx!$A$3:$QX$84</definedName>
    <definedName name="_xlnm._FilterDatabase" localSheetId="15" hidden="1">Band_66_Tx!$A$3:$AR$247</definedName>
    <definedName name="_xlnm._FilterDatabase" localSheetId="17" hidden="1">Band_7_Tx!$A$3:$QX$87</definedName>
    <definedName name="_xlnm._FilterDatabase" localSheetId="38" hidden="1">IMD_Specs!$A$1:$DAR$1</definedName>
    <definedName name="Block">'[1]B34 RF Specs'!$A$8:$S$41</definedName>
    <definedName name="CP_Block">'[1]B34 RF Specs'!$A$8:$S$41</definedName>
    <definedName name="Data_sheet" localSheetId="9">'[1]B34 RF Specs'!$A$8:$S$41</definedName>
    <definedName name="Data_sheet" localSheetId="24">'[1]B34 RF Specs'!$A$8:$S$41</definedName>
    <definedName name="Data_sheet" localSheetId="25">'[1]B34 RF Specs'!$A$8:$S$41</definedName>
    <definedName name="Data_sheet" localSheetId="26">'[1]B34 RF Specs'!$A$8:$S$41</definedName>
    <definedName name="Data_sheet" localSheetId="31">'[1]B34 RF Specs'!$A$8:$S$41</definedName>
    <definedName name="Data_sheet" localSheetId="28">'[1]B34 RF Specs'!$A$8:$S$41</definedName>
    <definedName name="Data_sheet" localSheetId="29">'[1]B34 RF Specs'!$A$8:$S$41</definedName>
    <definedName name="Data_sheet" localSheetId="33">'[1]B34 RF Specs'!$A$8:$S$41</definedName>
    <definedName name="Data_sheet" localSheetId="32">'[1]B34 RF Specs'!$A$8:$S$41</definedName>
    <definedName name="Data_sheet" localSheetId="34">'[1]B34 RF Specs'!$A$8:$S$41</definedName>
    <definedName name="Data_sheet" localSheetId="35">'[1]B34 RF Specs'!$A$8:$S$41</definedName>
    <definedName name="Data_sheet" localSheetId="27">'[1]B34 RF Specs'!$A$8:$S$41</definedName>
    <definedName name="Data_sheet" localSheetId="30">'[1]B34 RF Specs'!$A$8:$S$41</definedName>
    <definedName name="Data_sheet" localSheetId="4">'[1]B34 RF Specs'!$A$8:$S$41</definedName>
    <definedName name="Data_sheet" localSheetId="10">'[1]B34 RF Specs'!$A$8:$S$41</definedName>
    <definedName name="Data_sheet">'[1]14.34 Add-on Tx Filter B34 &amp; 39'!$A$8:$S$41</definedName>
    <definedName name="Data_sheet_tdd">'[1]14.34 Add-on Tx Filter B34 &amp; 39'!$A$8:$S$41</definedName>
    <definedName name="delete">'[1]14.34 Add-on Tx Filter B34 &amp; 39'!$A$8:$S$41</definedName>
    <definedName name="delete2">'[2]13. Add on Duplexer XGP band'!$A$1:$IV$65536</definedName>
    <definedName name="testing">'[1]B34 RF Specs'!$A$8:$S$41</definedName>
    <definedName name="ww" localSheetId="9">'[2]B39 RF Specs'!$A$1:$IV$65536</definedName>
    <definedName name="ww" localSheetId="24">'[2]B39 RF Specs'!$A$1:$IV$65536</definedName>
    <definedName name="ww" localSheetId="25">'[2]B39 RF Specs'!$A$1:$IV$65536</definedName>
    <definedName name="ww" localSheetId="26">'[2]B39 RF Specs'!$A$1:$IV$65536</definedName>
    <definedName name="ww" localSheetId="31">'[2]B39 RF Specs'!$A$1:$IV$65536</definedName>
    <definedName name="ww" localSheetId="28">'[2]B39 RF Specs'!$A$1:$IV$65536</definedName>
    <definedName name="ww" localSheetId="29">'[2]B39 RF Specs'!$A$1:$IV$65536</definedName>
    <definedName name="ww" localSheetId="33">'[2]B39 RF Specs'!$A$1:$IV$65536</definedName>
    <definedName name="ww" localSheetId="32">'[2]B39 RF Specs'!$A$1:$IV$65536</definedName>
    <definedName name="ww" localSheetId="34">'[2]B39 RF Specs'!$A$1:$IV$65536</definedName>
    <definedName name="ww" localSheetId="35">'[2]B39 RF Specs'!$A$1:$IV$65536</definedName>
    <definedName name="ww" localSheetId="27">'[2]B39 RF Specs'!$A$1:$IV$65536</definedName>
    <definedName name="ww" localSheetId="30">'[2]B39 RF Specs'!$A$1:$IV$65536</definedName>
    <definedName name="ww" localSheetId="4">'[2]B39 RF Specs'!$A$1:$IV$65536</definedName>
    <definedName name="ww" localSheetId="10">'[2]B39 RF Specs'!$A$1:$IV$65536</definedName>
    <definedName name="ww">'[2]13. Add on Duplexer XGP band'!$A$1:$IV$65536</definedName>
    <definedName name="ww_tdd">'[2]13. Add on Duplexer XGP band'!$A$1:$IV$65536</definedName>
    <definedName name="Z_0777C9AF_F037_491D_B8C7_19AB94379AB6_.wvu.FilterData" localSheetId="11" hidden="1">ASM_TRx!$A$3:$QW$10</definedName>
    <definedName name="Z_0777C9AF_F037_491D_B8C7_19AB94379AB6_.wvu.FilterData" localSheetId="12" hidden="1">Band_1_Tx!$A$3:$QX$112</definedName>
    <definedName name="Z_0777C9AF_F037_491D_B8C7_19AB94379AB6_.wvu.FilterData" localSheetId="13" hidden="1">Band_25_Tx!$A$3:$QX$131</definedName>
    <definedName name="Z_0777C9AF_F037_491D_B8C7_19AB94379AB6_.wvu.FilterData" localSheetId="14" hidden="1">Band_3_Tx!$A$3:$QX$84</definedName>
    <definedName name="Z_0777C9AF_F037_491D_B8C7_19AB94379AB6_.wvu.FilterData" localSheetId="16" hidden="1">Band_30_Tx!$A$3:$QX$77</definedName>
    <definedName name="Z_0777C9AF_F037_491D_B8C7_19AB94379AB6_.wvu.FilterData" localSheetId="22" hidden="1">Band_34_Tx!$A$3:$QX$92</definedName>
    <definedName name="Z_0777C9AF_F037_491D_B8C7_19AB94379AB6_.wvu.FilterData" localSheetId="21" hidden="1">Band_39_Tx!$A$3:$QX$95</definedName>
    <definedName name="Z_0777C9AF_F037_491D_B8C7_19AB94379AB6_.wvu.FilterData" localSheetId="19" hidden="1">Band_40_Tx!$A$3:$QX$85</definedName>
    <definedName name="Z_0777C9AF_F037_491D_B8C7_19AB94379AB6_.wvu.FilterData" localSheetId="20" hidden="1">Band_40A_Tx!$A$3:$QX$77</definedName>
    <definedName name="Z_0777C9AF_F037_491D_B8C7_19AB94379AB6_.wvu.FilterData" localSheetId="18" hidden="1">Band_41_Tx!$A$3:$QX$88</definedName>
    <definedName name="Z_0777C9AF_F037_491D_B8C7_19AB94379AB6_.wvu.FilterData" localSheetId="23" hidden="1">Band_41H_Tx!$A$3:$QX$84</definedName>
    <definedName name="Z_0777C9AF_F037_491D_B8C7_19AB94379AB6_.wvu.FilterData" localSheetId="15" hidden="1">Band_66_Tx!$A$3:$AR$247</definedName>
    <definedName name="Z_0777C9AF_F037_491D_B8C7_19AB94379AB6_.wvu.FilterData" localSheetId="17" hidden="1">Band_7_Tx!$A$3:$QX$87</definedName>
    <definedName name="Z_0777C9AF_F037_491D_B8C7_19AB94379AB6_.wvu.FilterData" localSheetId="38" hidden="1">IMD_Specs!$A$1:$DAR$1</definedName>
    <definedName name="Z_1D9E55D3_1D03_497E_83D1_69F043807A7B_.wvu.FilterData" localSheetId="11" hidden="1">ASM_TRx!$A$3:$QW$10</definedName>
    <definedName name="Z_1D9E55D3_1D03_497E_83D1_69F043807A7B_.wvu.FilterData" localSheetId="12" hidden="1">Band_1_Tx!$A$3:$QX$112</definedName>
    <definedName name="Z_1D9E55D3_1D03_497E_83D1_69F043807A7B_.wvu.FilterData" localSheetId="13" hidden="1">Band_25_Tx!$A$3:$QX$131</definedName>
    <definedName name="Z_1D9E55D3_1D03_497E_83D1_69F043807A7B_.wvu.FilterData" localSheetId="14" hidden="1">Band_3_Tx!$A$3:$QX$84</definedName>
    <definedName name="Z_1D9E55D3_1D03_497E_83D1_69F043807A7B_.wvu.FilterData" localSheetId="16" hidden="1">Band_30_Tx!$A$3:$QX$77</definedName>
    <definedName name="Z_1D9E55D3_1D03_497E_83D1_69F043807A7B_.wvu.FilterData" localSheetId="22" hidden="1">Band_34_Tx!$A$3:$QX$92</definedName>
    <definedName name="Z_1D9E55D3_1D03_497E_83D1_69F043807A7B_.wvu.FilterData" localSheetId="21" hidden="1">Band_39_Tx!$A$3:$QX$95</definedName>
    <definedName name="Z_1D9E55D3_1D03_497E_83D1_69F043807A7B_.wvu.FilterData" localSheetId="19" hidden="1">Band_40_Tx!$A$3:$QX$85</definedName>
    <definedName name="Z_1D9E55D3_1D03_497E_83D1_69F043807A7B_.wvu.FilterData" localSheetId="20" hidden="1">Band_40A_Tx!$A$3:$QX$77</definedName>
    <definedName name="Z_1D9E55D3_1D03_497E_83D1_69F043807A7B_.wvu.FilterData" localSheetId="18" hidden="1">Band_41_Tx!$A$3:$QX$88</definedName>
    <definedName name="Z_1D9E55D3_1D03_497E_83D1_69F043807A7B_.wvu.FilterData" localSheetId="23" hidden="1">Band_41H_Tx!$A$3:$QX$84</definedName>
    <definedName name="Z_1D9E55D3_1D03_497E_83D1_69F043807A7B_.wvu.FilterData" localSheetId="15" hidden="1">Band_66_Tx!$A$3:$AR$247</definedName>
    <definedName name="Z_1D9E55D3_1D03_497E_83D1_69F043807A7B_.wvu.FilterData" localSheetId="17" hidden="1">Band_7_Tx!$A$3:$QX$87</definedName>
    <definedName name="Z_1D9E55D3_1D03_497E_83D1_69F043807A7B_.wvu.FilterData" localSheetId="38" hidden="1">IMD_Specs!$A$1:$DAR$1</definedName>
    <definedName name="Z_26811BBE_EA28_41F7_9886_4075B67DDAEA_.wvu.FilterData" localSheetId="11" hidden="1">ASM_TRx!$A$3:$QW$10</definedName>
    <definedName name="Z_26811BBE_EA28_41F7_9886_4075B67DDAEA_.wvu.FilterData" localSheetId="12" hidden="1">Band_1_Tx!$A$3:$QX$112</definedName>
    <definedName name="Z_26811BBE_EA28_41F7_9886_4075B67DDAEA_.wvu.FilterData" localSheetId="13" hidden="1">Band_25_Tx!$A$3:$QX$131</definedName>
    <definedName name="Z_26811BBE_EA28_41F7_9886_4075B67DDAEA_.wvu.FilterData" localSheetId="14" hidden="1">Band_3_Tx!$A$3:$QX$84</definedName>
    <definedName name="Z_26811BBE_EA28_41F7_9886_4075B67DDAEA_.wvu.FilterData" localSheetId="16" hidden="1">Band_30_Tx!$A$3:$QX$77</definedName>
    <definedName name="Z_26811BBE_EA28_41F7_9886_4075B67DDAEA_.wvu.FilterData" localSheetId="22" hidden="1">Band_34_Tx!$A$3:$QX$92</definedName>
    <definedName name="Z_26811BBE_EA28_41F7_9886_4075B67DDAEA_.wvu.FilterData" localSheetId="21" hidden="1">Band_39_Tx!$A$3:$QX$95</definedName>
    <definedName name="Z_26811BBE_EA28_41F7_9886_4075B67DDAEA_.wvu.FilterData" localSheetId="19" hidden="1">Band_40_Tx!$A$3:$QX$85</definedName>
    <definedName name="Z_26811BBE_EA28_41F7_9886_4075B67DDAEA_.wvu.FilterData" localSheetId="20" hidden="1">Band_40A_Tx!$A$3:$QX$77</definedName>
    <definedName name="Z_26811BBE_EA28_41F7_9886_4075B67DDAEA_.wvu.FilterData" localSheetId="18" hidden="1">Band_41_Tx!$A$3:$QX$88</definedName>
    <definedName name="Z_26811BBE_EA28_41F7_9886_4075B67DDAEA_.wvu.FilterData" localSheetId="23" hidden="1">Band_41H_Tx!$A$3:$QX$84</definedName>
    <definedName name="Z_26811BBE_EA28_41F7_9886_4075B67DDAEA_.wvu.FilterData" localSheetId="15" hidden="1">Band_66_Tx!$A$3:$QX$109</definedName>
    <definedName name="Z_26811BBE_EA28_41F7_9886_4075B67DDAEA_.wvu.FilterData" localSheetId="17" hidden="1">Band_7_Tx!$A$3:$QX$87</definedName>
    <definedName name="Z_26811BBE_EA28_41F7_9886_4075B67DDAEA_.wvu.FilterData" localSheetId="38" hidden="1">IMD_Specs!$A$1:$DAR$1</definedName>
    <definedName name="Z_74B11F93_8E3D_4003_B954_730EE77B0896_.wvu.FilterData" localSheetId="11" hidden="1">ASM_TRx!$A$3:$QW$10</definedName>
    <definedName name="Z_74B11F93_8E3D_4003_B954_730EE77B0896_.wvu.FilterData" localSheetId="12" hidden="1">Band_1_Tx!$A$3:$QX$112</definedName>
    <definedName name="Z_74B11F93_8E3D_4003_B954_730EE77B0896_.wvu.FilterData" localSheetId="13" hidden="1">Band_25_Tx!$A$3:$QX$131</definedName>
    <definedName name="Z_74B11F93_8E3D_4003_B954_730EE77B0896_.wvu.FilterData" localSheetId="14" hidden="1">Band_3_Tx!$A$3:$QX$84</definedName>
    <definedName name="Z_74B11F93_8E3D_4003_B954_730EE77B0896_.wvu.FilterData" localSheetId="16" hidden="1">Band_30_Tx!$A$3:$QX$77</definedName>
    <definedName name="Z_74B11F93_8E3D_4003_B954_730EE77B0896_.wvu.FilterData" localSheetId="22" hidden="1">Band_34_Tx!$A$3:$QX$92</definedName>
    <definedName name="Z_74B11F93_8E3D_4003_B954_730EE77B0896_.wvu.FilterData" localSheetId="21" hidden="1">Band_39_Tx!$A$3:$QX$95</definedName>
    <definedName name="Z_74B11F93_8E3D_4003_B954_730EE77B0896_.wvu.FilterData" localSheetId="19" hidden="1">Band_40_Tx!$A$3:$QX$85</definedName>
    <definedName name="Z_74B11F93_8E3D_4003_B954_730EE77B0896_.wvu.FilterData" localSheetId="20" hidden="1">Band_40A_Tx!$A$3:$QX$77</definedName>
    <definedName name="Z_74B11F93_8E3D_4003_B954_730EE77B0896_.wvu.FilterData" localSheetId="18" hidden="1">Band_41_Tx!$A$3:$QX$88</definedName>
    <definedName name="Z_74B11F93_8E3D_4003_B954_730EE77B0896_.wvu.FilterData" localSheetId="23" hidden="1">Band_41H_Tx!$A$3:$QX$84</definedName>
    <definedName name="Z_74B11F93_8E3D_4003_B954_730EE77B0896_.wvu.FilterData" localSheetId="15" hidden="1">Band_66_Tx!$A$3:$QX$109</definedName>
    <definedName name="Z_74B11F93_8E3D_4003_B954_730EE77B0896_.wvu.FilterData" localSheetId="17" hidden="1">Band_7_Tx!$A$3:$QX$87</definedName>
    <definedName name="Z_74B11F93_8E3D_4003_B954_730EE77B0896_.wvu.FilterData" localSheetId="38" hidden="1">IMD_Specs!$A$1:$DAR$1</definedName>
    <definedName name="Z_76019610_C0D8_453B_81C0_7741CCCA550B_.wvu.FilterData" localSheetId="15" hidden="1">Band_66_Tx!$A$3:$QX$109</definedName>
    <definedName name="Z_A9DB288B_AAF3_4F86_80F8_FF6C3628B522_.wvu.FilterData" localSheetId="11" hidden="1">ASM_TRx!$A$3:$QW$10</definedName>
    <definedName name="Z_A9DB288B_AAF3_4F86_80F8_FF6C3628B522_.wvu.FilterData" localSheetId="12" hidden="1">Band_1_Tx!$A$3:$QX$112</definedName>
    <definedName name="Z_A9DB288B_AAF3_4F86_80F8_FF6C3628B522_.wvu.FilterData" localSheetId="13" hidden="1">Band_25_Tx!$A$3:$QX$131</definedName>
    <definedName name="Z_A9DB288B_AAF3_4F86_80F8_FF6C3628B522_.wvu.FilterData" localSheetId="14" hidden="1">Band_3_Tx!$A$3:$QX$84</definedName>
    <definedName name="Z_A9DB288B_AAF3_4F86_80F8_FF6C3628B522_.wvu.FilterData" localSheetId="16" hidden="1">Band_30_Tx!$A$3:$QX$77</definedName>
    <definedName name="Z_A9DB288B_AAF3_4F86_80F8_FF6C3628B522_.wvu.FilterData" localSheetId="22" hidden="1">Band_34_Tx!$A$3:$QX$92</definedName>
    <definedName name="Z_A9DB288B_AAF3_4F86_80F8_FF6C3628B522_.wvu.FilterData" localSheetId="21" hidden="1">Band_39_Tx!$A$3:$QX$95</definedName>
    <definedName name="Z_A9DB288B_AAF3_4F86_80F8_FF6C3628B522_.wvu.FilterData" localSheetId="19" hidden="1">Band_40_Tx!$A$3:$QX$85</definedName>
    <definedName name="Z_A9DB288B_AAF3_4F86_80F8_FF6C3628B522_.wvu.FilterData" localSheetId="20" hidden="1">Band_40A_Tx!$A$3:$QX$77</definedName>
    <definedName name="Z_A9DB288B_AAF3_4F86_80F8_FF6C3628B522_.wvu.FilterData" localSheetId="18" hidden="1">Band_41_Tx!$A$3:$QX$88</definedName>
    <definedName name="Z_A9DB288B_AAF3_4F86_80F8_FF6C3628B522_.wvu.FilterData" localSheetId="23" hidden="1">Band_41H_Tx!$A$3:$QX$84</definedName>
    <definedName name="Z_A9DB288B_AAF3_4F86_80F8_FF6C3628B522_.wvu.FilterData" localSheetId="15" hidden="1">Band_66_Tx!$A$3:$QX$109</definedName>
    <definedName name="Z_A9DB288B_AAF3_4F86_80F8_FF6C3628B522_.wvu.FilterData" localSheetId="17" hidden="1">Band_7_Tx!$A$3:$QX$87</definedName>
    <definedName name="Z_A9DB288B_AAF3_4F86_80F8_FF6C3628B522_.wvu.FilterData" localSheetId="38" hidden="1">IMD_Specs!$A$1:$DAR$1</definedName>
    <definedName name="Z_B28F16FF_0F44_40BD_9D69_8D273D3E7650_.wvu.FilterData" localSheetId="11" hidden="1">ASM_TRx!$A$3:$QW$10</definedName>
    <definedName name="Z_B28F16FF_0F44_40BD_9D69_8D273D3E7650_.wvu.FilterData" localSheetId="12" hidden="1">Band_1_Tx!$A$3:$QX$112</definedName>
    <definedName name="Z_B28F16FF_0F44_40BD_9D69_8D273D3E7650_.wvu.FilterData" localSheetId="13" hidden="1">Band_25_Tx!$A$3:$QX$131</definedName>
    <definedName name="Z_B28F16FF_0F44_40BD_9D69_8D273D3E7650_.wvu.FilterData" localSheetId="14" hidden="1">Band_3_Tx!$A$3:$QX$84</definedName>
    <definedName name="Z_B28F16FF_0F44_40BD_9D69_8D273D3E7650_.wvu.FilterData" localSheetId="16" hidden="1">Band_30_Tx!$A$3:$QX$77</definedName>
    <definedName name="Z_B28F16FF_0F44_40BD_9D69_8D273D3E7650_.wvu.FilterData" localSheetId="22" hidden="1">Band_34_Tx!$A$3:$QX$92</definedName>
    <definedName name="Z_B28F16FF_0F44_40BD_9D69_8D273D3E7650_.wvu.FilterData" localSheetId="21" hidden="1">Band_39_Tx!$A$3:$QX$95</definedName>
    <definedName name="Z_B28F16FF_0F44_40BD_9D69_8D273D3E7650_.wvu.FilterData" localSheetId="19" hidden="1">Band_40_Tx!$A$3:$QX$85</definedName>
    <definedName name="Z_B28F16FF_0F44_40BD_9D69_8D273D3E7650_.wvu.FilterData" localSheetId="20" hidden="1">Band_40A_Tx!$A$3:$QX$77</definedName>
    <definedName name="Z_B28F16FF_0F44_40BD_9D69_8D273D3E7650_.wvu.FilterData" localSheetId="18" hidden="1">Band_41_Tx!$A$3:$QX$88</definedName>
    <definedName name="Z_B28F16FF_0F44_40BD_9D69_8D273D3E7650_.wvu.FilterData" localSheetId="23" hidden="1">Band_41H_Tx!$A$3:$QX$84</definedName>
    <definedName name="Z_B28F16FF_0F44_40BD_9D69_8D273D3E7650_.wvu.FilterData" localSheetId="15" hidden="1">Band_66_Tx!$A$3:$QX$109</definedName>
    <definedName name="Z_B28F16FF_0F44_40BD_9D69_8D273D3E7650_.wvu.FilterData" localSheetId="17" hidden="1">Band_7_Tx!$A$3:$QX$87</definedName>
    <definedName name="Z_B28F16FF_0F44_40BD_9D69_8D273D3E7650_.wvu.FilterData" localSheetId="38" hidden="1">IMD_Specs!$A$1:$DAR$1</definedName>
    <definedName name="Z_E0947896_3CC1_4B8D_841C_2894E9BC2E1F_.wvu.FilterData" localSheetId="11" hidden="1">ASM_TRx!$A$3:$QW$10</definedName>
    <definedName name="Z_E0947896_3CC1_4B8D_841C_2894E9BC2E1F_.wvu.FilterData" localSheetId="12" hidden="1">Band_1_Tx!$A$3:$QX$112</definedName>
    <definedName name="Z_E0947896_3CC1_4B8D_841C_2894E9BC2E1F_.wvu.FilterData" localSheetId="13" hidden="1">Band_25_Tx!$A$3:$QX$131</definedName>
    <definedName name="Z_E0947896_3CC1_4B8D_841C_2894E9BC2E1F_.wvu.FilterData" localSheetId="14" hidden="1">Band_3_Tx!$A$3:$QX$84</definedName>
    <definedName name="Z_E0947896_3CC1_4B8D_841C_2894E9BC2E1F_.wvu.FilterData" localSheetId="16" hidden="1">Band_30_Tx!$A$3:$QX$77</definedName>
    <definedName name="Z_E0947896_3CC1_4B8D_841C_2894E9BC2E1F_.wvu.FilterData" localSheetId="22" hidden="1">Band_34_Tx!$A$3:$QX$92</definedName>
    <definedName name="Z_E0947896_3CC1_4B8D_841C_2894E9BC2E1F_.wvu.FilterData" localSheetId="21" hidden="1">Band_39_Tx!$A$3:$QX$95</definedName>
    <definedName name="Z_E0947896_3CC1_4B8D_841C_2894E9BC2E1F_.wvu.FilterData" localSheetId="19" hidden="1">Band_40_Tx!$A$3:$QX$85</definedName>
    <definedName name="Z_E0947896_3CC1_4B8D_841C_2894E9BC2E1F_.wvu.FilterData" localSheetId="20" hidden="1">Band_40A_Tx!$A$3:$QX$77</definedName>
    <definedName name="Z_E0947896_3CC1_4B8D_841C_2894E9BC2E1F_.wvu.FilterData" localSheetId="18" hidden="1">Band_41_Tx!$A$3:$QX$88</definedName>
    <definedName name="Z_E0947896_3CC1_4B8D_841C_2894E9BC2E1F_.wvu.FilterData" localSheetId="23" hidden="1">Band_41H_Tx!$A$3:$QX$84</definedName>
    <definedName name="Z_E0947896_3CC1_4B8D_841C_2894E9BC2E1F_.wvu.FilterData" localSheetId="15" hidden="1">Band_66_Tx!$A$3:$QX$109</definedName>
    <definedName name="Z_E0947896_3CC1_4B8D_841C_2894E9BC2E1F_.wvu.FilterData" localSheetId="17" hidden="1">Band_7_Tx!$A$3:$QX$87</definedName>
    <definedName name="Z_E0947896_3CC1_4B8D_841C_2894E9BC2E1F_.wvu.FilterData" localSheetId="38" hidden="1">IMD_Specs!$A$1:$DAR$1</definedName>
  </definedNames>
  <calcPr calcId="145621"/>
  <customWorkbookViews>
    <customWorkbookView name="Hyeong Cheol Kim - Personal View" guid="{0777C9AF-F037-491D-B8C7-19AB94379AB6}" mergeInterval="0" personalView="1" maximized="1" windowWidth="5760" windowHeight="2662" tabRatio="855" activeSheetId="38"/>
    <customWorkbookView name="HyunJong Kim - Personal View" guid="{1D9E55D3-1D03-497E-83D1-69F043807A7B}" mergeInterval="0" personalView="1" maximized="1" windowWidth="1916" windowHeight="854" tabRatio="755" activeSheetId="26"/>
    <customWorkbookView name="Jong Hyuck Kim - Personal View" guid="{B28F16FF-0F44-40BD-9D69-8D273D3E7650}" mergeInterval="0" personalView="1" maximized="1" windowWidth="1916" windowHeight="731" tabRatio="732" activeSheetId="22"/>
    <customWorkbookView name="Jacob Lee - Personal View" guid="{74B11F93-8E3D-4003-B954-730EE77B0896}" mergeInterval="0" personalView="1" maximized="1" windowWidth="1920" windowHeight="834" tabRatio="732" activeSheetId="24"/>
    <customWorkbookView name="Se Won Kim - Personal View" guid="{E0947896-3CC1-4B8D-841C-2894E9BC2E1F}" mergeInterval="0" personalView="1" xWindow="14" yWindow="36" windowWidth="2536" windowHeight="1157" tabRatio="716" activeSheetId="12"/>
    <customWorkbookView name="Sean Park - Personal View" guid="{A9DB288B-AAF3-4F86-80F8-FF6C3628B522}" mergeInterval="0" personalView="1" maximized="1" windowWidth="1916" windowHeight="779" tabRatio="515" activeSheetId="13"/>
    <customWorkbookView name="Matias Kim - Personal View" guid="{26811BBE-EA28-41F7-9886-4075B67DDAEA}" mergeInterval="0" personalView="1" maximized="1" windowWidth="1916" windowHeight="854" tabRatio="716" activeSheetId="18"/>
  </customWorkbookViews>
</workbook>
</file>

<file path=xl/calcChain.xml><?xml version="1.0" encoding="utf-8"?>
<calcChain xmlns="http://schemas.openxmlformats.org/spreadsheetml/2006/main">
  <c r="Y204" i="35" l="1"/>
  <c r="Y203" i="35"/>
  <c r="Y202" i="35"/>
  <c r="Y201" i="35"/>
  <c r="Y200" i="35"/>
  <c r="Y230" i="34"/>
  <c r="Y229" i="34"/>
  <c r="Y228" i="34"/>
  <c r="Y227" i="34"/>
  <c r="Y226" i="34"/>
  <c r="Y220" i="34"/>
  <c r="Y219" i="34"/>
  <c r="Y218" i="34"/>
  <c r="Y217" i="34"/>
  <c r="Y216" i="34"/>
  <c r="Y215" i="34"/>
  <c r="Y214" i="34"/>
  <c r="Y213" i="34"/>
  <c r="Y212" i="34"/>
  <c r="Y211" i="34"/>
  <c r="Y210" i="34"/>
  <c r="Y209" i="34"/>
  <c r="Y208" i="34"/>
  <c r="Y207" i="34"/>
  <c r="Y192" i="34"/>
  <c r="Y191" i="34"/>
  <c r="Y190" i="34"/>
  <c r="Y189" i="34"/>
  <c r="Y188" i="34"/>
  <c r="Y77" i="30"/>
  <c r="W77" i="30"/>
  <c r="Y76" i="30"/>
  <c r="W76" i="30"/>
  <c r="Y75" i="30"/>
  <c r="W75" i="30"/>
  <c r="Y74" i="30"/>
  <c r="W74" i="30"/>
  <c r="Y73" i="30"/>
  <c r="W73" i="30"/>
  <c r="Y72" i="30"/>
  <c r="Y108" i="28"/>
  <c r="W108" i="28"/>
  <c r="Y107" i="28"/>
  <c r="W107" i="28"/>
  <c r="Y106" i="28"/>
  <c r="W106" i="28"/>
  <c r="Y105" i="28"/>
  <c r="W105" i="28"/>
  <c r="Y104" i="28"/>
  <c r="W104" i="28"/>
  <c r="Y103" i="28"/>
  <c r="Y230" i="25" l="1"/>
  <c r="Y241" i="26"/>
  <c r="Y315" i="31"/>
  <c r="Y317" i="31"/>
  <c r="Y318" i="31"/>
  <c r="Y319" i="31"/>
  <c r="Y314" i="31"/>
  <c r="Y296" i="31"/>
  <c r="Y297" i="31"/>
  <c r="Y298" i="31"/>
  <c r="Y299" i="31"/>
  <c r="Y300" i="31"/>
  <c r="Y301" i="31"/>
  <c r="Y302" i="31"/>
  <c r="Y303" i="31"/>
  <c r="Y304" i="31"/>
  <c r="Y305" i="31"/>
  <c r="Y306" i="31"/>
  <c r="Y307" i="31"/>
  <c r="Y295" i="31"/>
  <c r="Y261" i="27"/>
  <c r="Y262" i="27"/>
  <c r="Y263" i="27"/>
  <c r="Y264" i="27"/>
  <c r="Y265" i="27"/>
  <c r="Y266" i="27"/>
  <c r="Y267" i="27"/>
  <c r="Y268" i="27"/>
  <c r="Y269" i="27"/>
  <c r="Y270" i="27"/>
  <c r="Y271" i="27"/>
  <c r="Y272" i="27"/>
  <c r="Y273" i="27"/>
  <c r="Y274" i="27"/>
  <c r="Y275" i="27"/>
  <c r="Y276" i="27"/>
  <c r="Y281" i="31"/>
  <c r="Y280" i="31"/>
  <c r="Y279" i="31"/>
  <c r="Y278" i="31"/>
  <c r="Y277" i="31"/>
  <c r="Y276" i="31"/>
  <c r="Y275" i="31"/>
  <c r="Y274" i="31"/>
  <c r="Y273" i="31"/>
  <c r="Y272" i="31"/>
  <c r="Y271" i="31"/>
  <c r="Y296" i="27"/>
  <c r="Y295" i="27"/>
  <c r="Y294" i="27"/>
  <c r="Y293" i="27"/>
  <c r="Y292" i="27"/>
  <c r="Y286" i="27"/>
  <c r="Y285" i="27"/>
  <c r="Y284" i="27"/>
  <c r="Y283" i="27"/>
  <c r="Y282" i="27"/>
  <c r="Y260" i="27"/>
  <c r="Y242" i="27"/>
  <c r="Y241" i="27"/>
  <c r="Y240" i="27"/>
  <c r="Y239" i="27"/>
  <c r="Y238" i="27"/>
  <c r="Y237" i="27"/>
  <c r="Y236" i="27"/>
  <c r="Y235" i="27"/>
  <c r="Y234" i="27"/>
  <c r="Y70" i="38"/>
  <c r="W70" i="38"/>
  <c r="Y69" i="38"/>
  <c r="W69" i="38"/>
  <c r="Y68" i="38"/>
  <c r="W68" i="38"/>
  <c r="Y67" i="38"/>
  <c r="W67" i="38"/>
  <c r="Y66" i="38"/>
  <c r="W66" i="38"/>
  <c r="Y65" i="38"/>
  <c r="W63" i="38"/>
  <c r="W62" i="38"/>
  <c r="W61" i="38"/>
  <c r="W60" i="38"/>
  <c r="W59" i="38"/>
  <c r="Y58" i="38"/>
  <c r="W58" i="38"/>
  <c r="Y56" i="38"/>
  <c r="W56" i="38"/>
  <c r="Y55" i="38"/>
  <c r="W55" i="38"/>
  <c r="Y54" i="38"/>
  <c r="W54" i="38"/>
  <c r="Y53" i="38"/>
  <c r="W53" i="38"/>
  <c r="Y52" i="38"/>
  <c r="W52" i="38"/>
  <c r="Y51" i="38"/>
  <c r="Y70" i="37"/>
  <c r="W70" i="37"/>
  <c r="Y69" i="37"/>
  <c r="W69" i="37"/>
  <c r="Y68" i="37"/>
  <c r="W68" i="37"/>
  <c r="Y67" i="37"/>
  <c r="W67" i="37"/>
  <c r="Y66" i="37"/>
  <c r="W66" i="37"/>
  <c r="Y65" i="37"/>
  <c r="W63" i="37"/>
  <c r="W62" i="37"/>
  <c r="W61" i="37"/>
  <c r="W60" i="37"/>
  <c r="W59" i="37"/>
  <c r="Y58" i="37"/>
  <c r="W58" i="37"/>
  <c r="Y56" i="37"/>
  <c r="W56" i="37"/>
  <c r="Y55" i="37"/>
  <c r="W55" i="37"/>
  <c r="Y54" i="37"/>
  <c r="W54" i="37"/>
  <c r="Y53" i="37"/>
  <c r="W53" i="37"/>
  <c r="Y52" i="37"/>
  <c r="W52" i="37"/>
  <c r="Y51" i="37"/>
  <c r="Y165" i="36"/>
  <c r="W165" i="36"/>
  <c r="Y164" i="36"/>
  <c r="W164" i="36"/>
  <c r="Y163" i="36"/>
  <c r="W163" i="36"/>
  <c r="Y162" i="36"/>
  <c r="W162" i="36"/>
  <c r="Y161" i="36"/>
  <c r="W161" i="36"/>
  <c r="Y160" i="36"/>
  <c r="Y158" i="36"/>
  <c r="W158" i="36"/>
  <c r="Y157" i="36"/>
  <c r="W157" i="36"/>
  <c r="Y156" i="36"/>
  <c r="W156" i="36"/>
  <c r="Y155" i="36"/>
  <c r="W155" i="36"/>
  <c r="Y154" i="36"/>
  <c r="W154" i="36"/>
  <c r="Y153" i="36"/>
  <c r="Y151" i="36"/>
  <c r="W151" i="36"/>
  <c r="Y150" i="36"/>
  <c r="W150" i="36"/>
  <c r="Y149" i="36"/>
  <c r="W149" i="36"/>
  <c r="Y148" i="36"/>
  <c r="W148" i="36"/>
  <c r="Y147" i="36"/>
  <c r="W147" i="36"/>
  <c r="Y146" i="36"/>
  <c r="Y144" i="36"/>
  <c r="W144" i="36"/>
  <c r="Y143" i="36"/>
  <c r="W143" i="36"/>
  <c r="Y142" i="36"/>
  <c r="W142" i="36"/>
  <c r="Y141" i="36"/>
  <c r="W141" i="36"/>
  <c r="Y140" i="36"/>
  <c r="W140" i="36"/>
  <c r="Y139" i="36"/>
  <c r="Y137" i="36"/>
  <c r="W137" i="36"/>
  <c r="Y136" i="36"/>
  <c r="W136" i="36"/>
  <c r="Y135" i="36"/>
  <c r="W135" i="36"/>
  <c r="Y134" i="36"/>
  <c r="W134" i="36"/>
  <c r="Y133" i="36"/>
  <c r="W133" i="36"/>
  <c r="Y132" i="36"/>
  <c r="Y130" i="36"/>
  <c r="W130" i="36"/>
  <c r="Y129" i="36"/>
  <c r="W129" i="36"/>
  <c r="Y128" i="36"/>
  <c r="W128" i="36"/>
  <c r="Y127" i="36"/>
  <c r="W127" i="36"/>
  <c r="Y126" i="36"/>
  <c r="W126" i="36"/>
  <c r="Y125" i="36"/>
  <c r="Y123" i="36"/>
  <c r="W123" i="36"/>
  <c r="Y122" i="36"/>
  <c r="W122" i="36"/>
  <c r="Y121" i="36"/>
  <c r="W121" i="36"/>
  <c r="Y120" i="36"/>
  <c r="W120" i="36"/>
  <c r="Y119" i="36"/>
  <c r="W119" i="36"/>
  <c r="Y118" i="36"/>
  <c r="Y115" i="36"/>
  <c r="W115" i="36"/>
  <c r="Y114" i="36"/>
  <c r="W114" i="36"/>
  <c r="Y113" i="36"/>
  <c r="W113" i="36"/>
  <c r="Y112" i="36"/>
  <c r="W112" i="36"/>
  <c r="Y111" i="36"/>
  <c r="W111" i="36"/>
  <c r="Y110" i="36"/>
  <c r="W108" i="36"/>
  <c r="W107" i="36"/>
  <c r="W106" i="36"/>
  <c r="W105" i="36"/>
  <c r="W104" i="36"/>
  <c r="Y103" i="36"/>
  <c r="W103" i="36"/>
  <c r="Y101" i="36"/>
  <c r="W101" i="36"/>
  <c r="Y100" i="36"/>
  <c r="W100" i="36"/>
  <c r="Y99" i="36"/>
  <c r="W99" i="36"/>
  <c r="Y98" i="36"/>
  <c r="W98" i="36"/>
  <c r="Y97" i="36"/>
  <c r="W97" i="36"/>
  <c r="Y96" i="36"/>
  <c r="Y41" i="36"/>
  <c r="Y40" i="36"/>
  <c r="Y39" i="36"/>
  <c r="Y38" i="36"/>
  <c r="Y37" i="36"/>
  <c r="Y36" i="36"/>
  <c r="Y35" i="36"/>
  <c r="Y144" i="35"/>
  <c r="W144" i="35"/>
  <c r="Y143" i="35"/>
  <c r="W143" i="35"/>
  <c r="Y142" i="35"/>
  <c r="W142" i="35"/>
  <c r="Y141" i="35"/>
  <c r="W141" i="35"/>
  <c r="Y140" i="35"/>
  <c r="W140" i="35"/>
  <c r="Y139" i="35"/>
  <c r="Y137" i="35"/>
  <c r="W137" i="35"/>
  <c r="Y136" i="35"/>
  <c r="W136" i="35"/>
  <c r="Y135" i="35"/>
  <c r="W135" i="35"/>
  <c r="Y134" i="35"/>
  <c r="W134" i="35"/>
  <c r="Y133" i="35"/>
  <c r="W133" i="35"/>
  <c r="Y132" i="35"/>
  <c r="Y130" i="35"/>
  <c r="W130" i="35"/>
  <c r="Y129" i="35"/>
  <c r="W129" i="35"/>
  <c r="Y128" i="35"/>
  <c r="W128" i="35"/>
  <c r="Y127" i="35"/>
  <c r="W127" i="35"/>
  <c r="Y126" i="35"/>
  <c r="W126" i="35"/>
  <c r="Y125" i="35"/>
  <c r="Y123" i="35"/>
  <c r="W123" i="35"/>
  <c r="Y122" i="35"/>
  <c r="W122" i="35"/>
  <c r="Y121" i="35"/>
  <c r="W121" i="35"/>
  <c r="Y120" i="35"/>
  <c r="W120" i="35"/>
  <c r="Y119" i="35"/>
  <c r="W119" i="35"/>
  <c r="Y118" i="35"/>
  <c r="Y116" i="35"/>
  <c r="W116" i="35"/>
  <c r="Y115" i="35"/>
  <c r="W115" i="35"/>
  <c r="Y114" i="35"/>
  <c r="W114" i="35"/>
  <c r="Y113" i="35"/>
  <c r="W113" i="35"/>
  <c r="Y112" i="35"/>
  <c r="W112" i="35"/>
  <c r="Y111" i="35"/>
  <c r="Y108" i="35"/>
  <c r="W108" i="35"/>
  <c r="Y107" i="35"/>
  <c r="W107" i="35"/>
  <c r="Y106" i="35"/>
  <c r="W106" i="35"/>
  <c r="Y105" i="35"/>
  <c r="W105" i="35"/>
  <c r="Y104" i="35"/>
  <c r="W104" i="35"/>
  <c r="Y103" i="35"/>
  <c r="W101" i="35"/>
  <c r="W100" i="35"/>
  <c r="W99" i="35"/>
  <c r="W98" i="35"/>
  <c r="W97" i="35"/>
  <c r="Y96" i="35"/>
  <c r="W96" i="35"/>
  <c r="Y94" i="35"/>
  <c r="W94" i="35"/>
  <c r="Y93" i="35"/>
  <c r="W93" i="35"/>
  <c r="Y92" i="35"/>
  <c r="W92" i="35"/>
  <c r="Y91" i="35"/>
  <c r="W91" i="35"/>
  <c r="Y90" i="35"/>
  <c r="W90" i="35"/>
  <c r="Y89" i="35"/>
  <c r="Y41" i="35"/>
  <c r="Y40" i="35"/>
  <c r="Y39" i="35"/>
  <c r="Y38" i="35"/>
  <c r="Y37" i="35"/>
  <c r="Y36" i="35"/>
  <c r="Y35" i="35"/>
  <c r="Y158" i="34"/>
  <c r="W158" i="34"/>
  <c r="Y157" i="34"/>
  <c r="W157" i="34"/>
  <c r="Y156" i="34"/>
  <c r="W156" i="34"/>
  <c r="Y155" i="34"/>
  <c r="W155" i="34"/>
  <c r="Y154" i="34"/>
  <c r="W154" i="34"/>
  <c r="Y153" i="34"/>
  <c r="Y151" i="34"/>
  <c r="W151" i="34"/>
  <c r="Y150" i="34"/>
  <c r="W150" i="34"/>
  <c r="Y149" i="34"/>
  <c r="W149" i="34"/>
  <c r="Y148" i="34"/>
  <c r="W148" i="34"/>
  <c r="Y147" i="34"/>
  <c r="W147" i="34"/>
  <c r="Y146" i="34"/>
  <c r="Y144" i="34"/>
  <c r="W144" i="34"/>
  <c r="Y143" i="34"/>
  <c r="W143" i="34"/>
  <c r="Y142" i="34"/>
  <c r="W142" i="34"/>
  <c r="Y141" i="34"/>
  <c r="W141" i="34"/>
  <c r="Y140" i="34"/>
  <c r="W140" i="34"/>
  <c r="Y139" i="34"/>
  <c r="Y137" i="34"/>
  <c r="W137" i="34"/>
  <c r="Y136" i="34"/>
  <c r="W136" i="34"/>
  <c r="Y135" i="34"/>
  <c r="W135" i="34"/>
  <c r="Y134" i="34"/>
  <c r="W134" i="34"/>
  <c r="Y133" i="34"/>
  <c r="W133" i="34"/>
  <c r="Y132" i="34"/>
  <c r="Y130" i="34"/>
  <c r="W130" i="34"/>
  <c r="Y129" i="34"/>
  <c r="W129" i="34"/>
  <c r="Y128" i="34"/>
  <c r="W128" i="34"/>
  <c r="Y127" i="34"/>
  <c r="W127" i="34"/>
  <c r="Y126" i="34"/>
  <c r="W126" i="34"/>
  <c r="Y125" i="34"/>
  <c r="Y123" i="34"/>
  <c r="W123" i="34"/>
  <c r="Y122" i="34"/>
  <c r="W122" i="34"/>
  <c r="Y121" i="34"/>
  <c r="W121" i="34"/>
  <c r="Y120" i="34"/>
  <c r="W120" i="34"/>
  <c r="Y119" i="34"/>
  <c r="W119" i="34"/>
  <c r="Y118" i="34"/>
  <c r="Y115" i="34"/>
  <c r="W115" i="34"/>
  <c r="Y114" i="34"/>
  <c r="W114" i="34"/>
  <c r="Y113" i="34"/>
  <c r="W113" i="34"/>
  <c r="Y112" i="34"/>
  <c r="W112" i="34"/>
  <c r="Y111" i="34"/>
  <c r="W111" i="34"/>
  <c r="Y110" i="34"/>
  <c r="W108" i="34"/>
  <c r="W107" i="34"/>
  <c r="W106" i="34"/>
  <c r="W105" i="34"/>
  <c r="W104" i="34"/>
  <c r="Y103" i="34"/>
  <c r="W103" i="34"/>
  <c r="Y101" i="34"/>
  <c r="W101" i="34"/>
  <c r="Y100" i="34"/>
  <c r="W100" i="34"/>
  <c r="Y99" i="34"/>
  <c r="W99" i="34"/>
  <c r="Y98" i="34"/>
  <c r="W98" i="34"/>
  <c r="Y97" i="34"/>
  <c r="W97" i="34"/>
  <c r="Y96" i="34"/>
  <c r="Y41" i="34"/>
  <c r="Y40" i="34"/>
  <c r="Y39" i="34"/>
  <c r="Y38" i="34"/>
  <c r="Y37" i="34"/>
  <c r="Y36" i="34"/>
  <c r="Y35" i="34"/>
  <c r="Y116" i="33"/>
  <c r="Y115" i="33"/>
  <c r="Y114" i="33"/>
  <c r="Y113" i="33"/>
  <c r="Y108" i="33"/>
  <c r="Y107" i="33"/>
  <c r="Y106" i="33"/>
  <c r="Y105" i="33"/>
  <c r="Y104" i="33"/>
  <c r="Y73" i="33"/>
  <c r="W73" i="33"/>
  <c r="Y72" i="33"/>
  <c r="W72" i="33"/>
  <c r="Y71" i="33"/>
  <c r="W71" i="33"/>
  <c r="Y70" i="33"/>
  <c r="W70" i="33"/>
  <c r="Y69" i="33"/>
  <c r="W69" i="33"/>
  <c r="Y68" i="33"/>
  <c r="W66" i="33"/>
  <c r="W65" i="33"/>
  <c r="W64" i="33"/>
  <c r="W63" i="33"/>
  <c r="W62" i="33"/>
  <c r="Y61" i="33"/>
  <c r="W61" i="33"/>
  <c r="Y59" i="33"/>
  <c r="W59" i="33"/>
  <c r="Y58" i="33"/>
  <c r="W58" i="33"/>
  <c r="Y57" i="33"/>
  <c r="W57" i="33"/>
  <c r="Y56" i="33"/>
  <c r="W56" i="33"/>
  <c r="Y55" i="33"/>
  <c r="W55" i="33"/>
  <c r="Y54" i="33"/>
  <c r="Y41" i="33"/>
  <c r="Y40" i="33"/>
  <c r="Y39" i="33"/>
  <c r="Y38" i="33"/>
  <c r="Y37" i="33"/>
  <c r="Y36" i="33"/>
  <c r="Y35" i="33"/>
  <c r="Y198" i="32"/>
  <c r="Y197" i="32"/>
  <c r="Y196" i="32"/>
  <c r="Y195" i="32"/>
  <c r="Y190" i="32"/>
  <c r="Y189" i="32"/>
  <c r="Y188" i="32"/>
  <c r="Y187" i="32"/>
  <c r="Y186" i="32"/>
  <c r="Y185" i="32"/>
  <c r="Y178" i="32"/>
  <c r="Y177" i="32"/>
  <c r="Y176" i="32"/>
  <c r="Y175" i="32"/>
  <c r="Y174" i="32"/>
  <c r="Y173" i="32"/>
  <c r="Y172" i="32"/>
  <c r="Y171" i="32"/>
  <c r="Y170" i="32"/>
  <c r="Y169" i="32"/>
  <c r="Y168" i="32"/>
  <c r="Y167" i="32"/>
  <c r="Y130" i="32"/>
  <c r="W130" i="32"/>
  <c r="Y129" i="32"/>
  <c r="W129" i="32"/>
  <c r="Y128" i="32"/>
  <c r="W128" i="32"/>
  <c r="Y127" i="32"/>
  <c r="W127" i="32"/>
  <c r="Y126" i="32"/>
  <c r="W126" i="32"/>
  <c r="Y125" i="32"/>
  <c r="Y123" i="32"/>
  <c r="W123" i="32"/>
  <c r="Y122" i="32"/>
  <c r="W122" i="32"/>
  <c r="Y121" i="32"/>
  <c r="W121" i="32"/>
  <c r="Y120" i="32"/>
  <c r="W120" i="32"/>
  <c r="Y119" i="32"/>
  <c r="W119" i="32"/>
  <c r="Y118" i="32"/>
  <c r="Y116" i="32"/>
  <c r="W116" i="32"/>
  <c r="Y115" i="32"/>
  <c r="W115" i="32"/>
  <c r="Y114" i="32"/>
  <c r="W114" i="32"/>
  <c r="Y113" i="32"/>
  <c r="W113" i="32"/>
  <c r="Y112" i="32"/>
  <c r="W112" i="32"/>
  <c r="Y111" i="32"/>
  <c r="Y109" i="32"/>
  <c r="W109" i="32"/>
  <c r="Y108" i="32"/>
  <c r="W108" i="32"/>
  <c r="Y107" i="32"/>
  <c r="W107" i="32"/>
  <c r="Y106" i="32"/>
  <c r="W106" i="32"/>
  <c r="Y105" i="32"/>
  <c r="W105" i="32"/>
  <c r="Y104" i="32"/>
  <c r="Y101" i="32"/>
  <c r="W101" i="32"/>
  <c r="Y100" i="32"/>
  <c r="W100" i="32"/>
  <c r="Y99" i="32"/>
  <c r="W99" i="32"/>
  <c r="Y98" i="32"/>
  <c r="W98" i="32"/>
  <c r="Y97" i="32"/>
  <c r="W97" i="32"/>
  <c r="Y96" i="32"/>
  <c r="W94" i="32"/>
  <c r="W93" i="32"/>
  <c r="W92" i="32"/>
  <c r="W91" i="32"/>
  <c r="W90" i="32"/>
  <c r="Y89" i="32"/>
  <c r="W89" i="32"/>
  <c r="Y87" i="32"/>
  <c r="W87" i="32"/>
  <c r="Y86" i="32"/>
  <c r="W86" i="32"/>
  <c r="Y85" i="32"/>
  <c r="W85" i="32"/>
  <c r="Y84" i="32"/>
  <c r="W84" i="32"/>
  <c r="Y83" i="32"/>
  <c r="W83" i="32"/>
  <c r="Y82" i="32"/>
  <c r="Y41" i="32"/>
  <c r="Y40" i="32"/>
  <c r="Y39" i="32"/>
  <c r="Y38" i="32"/>
  <c r="Y37" i="32"/>
  <c r="Y36" i="32"/>
  <c r="Y35" i="32"/>
  <c r="Y235" i="31"/>
  <c r="W235" i="31"/>
  <c r="Y234" i="31"/>
  <c r="W234" i="31"/>
  <c r="Y233" i="31"/>
  <c r="W233" i="31"/>
  <c r="Y232" i="31"/>
  <c r="W232" i="31"/>
  <c r="Y231" i="31"/>
  <c r="W231" i="31"/>
  <c r="Y230" i="31"/>
  <c r="Y228" i="31"/>
  <c r="W228" i="31"/>
  <c r="Y227" i="31"/>
  <c r="W227" i="31"/>
  <c r="Y226" i="31"/>
  <c r="W226" i="31"/>
  <c r="Y225" i="31"/>
  <c r="W225" i="31"/>
  <c r="Y224" i="31"/>
  <c r="W224" i="31"/>
  <c r="Y223" i="31"/>
  <c r="Y221" i="31"/>
  <c r="W221" i="31"/>
  <c r="Y220" i="31"/>
  <c r="W220" i="31"/>
  <c r="Y219" i="31"/>
  <c r="W219" i="31"/>
  <c r="Y218" i="31"/>
  <c r="W218" i="31"/>
  <c r="Y217" i="31"/>
  <c r="W217" i="31"/>
  <c r="Y216" i="31"/>
  <c r="Y214" i="31"/>
  <c r="W214" i="31"/>
  <c r="Y213" i="31"/>
  <c r="W213" i="31"/>
  <c r="Y212" i="31"/>
  <c r="W212" i="31"/>
  <c r="Y211" i="31"/>
  <c r="W211" i="31"/>
  <c r="Y210" i="31"/>
  <c r="W210" i="31"/>
  <c r="Y209" i="31"/>
  <c r="Y207" i="31"/>
  <c r="W207" i="31"/>
  <c r="Y206" i="31"/>
  <c r="W206" i="31"/>
  <c r="Y205" i="31"/>
  <c r="W205" i="31"/>
  <c r="Y204" i="31"/>
  <c r="W204" i="31"/>
  <c r="Y203" i="31"/>
  <c r="W203" i="31"/>
  <c r="Y202" i="31"/>
  <c r="Y200" i="31"/>
  <c r="W200" i="31"/>
  <c r="Y199" i="31"/>
  <c r="W199" i="31"/>
  <c r="Y198" i="31"/>
  <c r="W198" i="31"/>
  <c r="Y197" i="31"/>
  <c r="W197" i="31"/>
  <c r="Y196" i="31"/>
  <c r="W196" i="31"/>
  <c r="Y195" i="31"/>
  <c r="Y193" i="31"/>
  <c r="W193" i="31"/>
  <c r="Y192" i="31"/>
  <c r="W192" i="31"/>
  <c r="Y191" i="31"/>
  <c r="W191" i="31"/>
  <c r="Y190" i="31"/>
  <c r="W190" i="31"/>
  <c r="Y189" i="31"/>
  <c r="W189" i="31"/>
  <c r="Y188" i="31"/>
  <c r="Y186" i="31"/>
  <c r="W186" i="31"/>
  <c r="Y185" i="31"/>
  <c r="W185" i="31"/>
  <c r="Y184" i="31"/>
  <c r="W184" i="31"/>
  <c r="Y183" i="31"/>
  <c r="W183" i="31"/>
  <c r="Y182" i="31"/>
  <c r="W182" i="31"/>
  <c r="Y181" i="31"/>
  <c r="Y179" i="31"/>
  <c r="W179" i="31"/>
  <c r="Y178" i="31"/>
  <c r="W178" i="31"/>
  <c r="Y177" i="31"/>
  <c r="W177" i="31"/>
  <c r="Y176" i="31"/>
  <c r="W176" i="31"/>
  <c r="Y175" i="31"/>
  <c r="W175" i="31"/>
  <c r="Y174" i="31"/>
  <c r="Y172" i="31"/>
  <c r="W172" i="31"/>
  <c r="Y171" i="31"/>
  <c r="W171" i="31"/>
  <c r="Y170" i="31"/>
  <c r="W170" i="31"/>
  <c r="Y169" i="31"/>
  <c r="W169" i="31"/>
  <c r="Y168" i="31"/>
  <c r="W168" i="31"/>
  <c r="Y167" i="31"/>
  <c r="Y165" i="31"/>
  <c r="W165" i="31"/>
  <c r="Y164" i="31"/>
  <c r="W164" i="31"/>
  <c r="Y163" i="31"/>
  <c r="W163" i="31"/>
  <c r="Y162" i="31"/>
  <c r="W162" i="31"/>
  <c r="Y161" i="31"/>
  <c r="W161" i="31"/>
  <c r="Y160" i="31"/>
  <c r="Y157" i="31"/>
  <c r="W157" i="31"/>
  <c r="Y156" i="31"/>
  <c r="W156" i="31"/>
  <c r="Y155" i="31"/>
  <c r="W155" i="31"/>
  <c r="Y154" i="31"/>
  <c r="W154" i="31"/>
  <c r="Y153" i="31"/>
  <c r="W153" i="31"/>
  <c r="Y152" i="31"/>
  <c r="W150" i="31"/>
  <c r="W149" i="31"/>
  <c r="W148" i="31"/>
  <c r="W147" i="31"/>
  <c r="W146" i="31"/>
  <c r="Y145" i="31"/>
  <c r="W145" i="31"/>
  <c r="Y143" i="31"/>
  <c r="W143" i="31"/>
  <c r="Y142" i="31"/>
  <c r="W142" i="31"/>
  <c r="Y141" i="31"/>
  <c r="W141" i="31"/>
  <c r="Y140" i="31"/>
  <c r="W140" i="31"/>
  <c r="Y139" i="31"/>
  <c r="W139" i="31"/>
  <c r="Y138" i="31"/>
  <c r="Y41" i="31"/>
  <c r="Y40" i="31"/>
  <c r="Y39" i="31"/>
  <c r="Y38" i="31"/>
  <c r="Y37" i="31"/>
  <c r="Y36" i="31"/>
  <c r="Y35" i="31"/>
  <c r="Y133" i="30"/>
  <c r="Y132" i="30"/>
  <c r="Y131" i="30"/>
  <c r="Y130" i="30"/>
  <c r="Y129" i="30"/>
  <c r="Y128" i="30"/>
  <c r="Y127" i="30"/>
  <c r="Y119" i="30"/>
  <c r="Y118" i="30"/>
  <c r="Y117" i="30"/>
  <c r="Y116" i="30"/>
  <c r="Y115" i="30"/>
  <c r="Y85" i="30"/>
  <c r="W85" i="30"/>
  <c r="Y84" i="30"/>
  <c r="W84" i="30"/>
  <c r="Y83" i="30"/>
  <c r="W83" i="30"/>
  <c r="Y82" i="30"/>
  <c r="W82" i="30"/>
  <c r="Y81" i="30"/>
  <c r="W81" i="30"/>
  <c r="Y80" i="30"/>
  <c r="W70" i="30"/>
  <c r="W69" i="30"/>
  <c r="W68" i="30"/>
  <c r="W67" i="30"/>
  <c r="W66" i="30"/>
  <c r="Y65" i="30"/>
  <c r="W65" i="30"/>
  <c r="Y63" i="30"/>
  <c r="W63" i="30"/>
  <c r="Y62" i="30"/>
  <c r="W62" i="30"/>
  <c r="Y61" i="30"/>
  <c r="W61" i="30"/>
  <c r="Y60" i="30"/>
  <c r="W60" i="30"/>
  <c r="Y59" i="30"/>
  <c r="W59" i="30"/>
  <c r="Y58" i="30"/>
  <c r="Y105" i="29"/>
  <c r="Y104" i="29"/>
  <c r="Y103" i="29"/>
  <c r="Y102" i="29"/>
  <c r="Y101" i="29"/>
  <c r="Y70" i="29"/>
  <c r="W70" i="29"/>
  <c r="Y69" i="29"/>
  <c r="W69" i="29"/>
  <c r="Y68" i="29"/>
  <c r="W68" i="29"/>
  <c r="Y67" i="29"/>
  <c r="W67" i="29"/>
  <c r="Y66" i="29"/>
  <c r="W66" i="29"/>
  <c r="Y65" i="29"/>
  <c r="W65" i="29"/>
  <c r="W63" i="29"/>
  <c r="W62" i="29"/>
  <c r="W61" i="29"/>
  <c r="W60" i="29"/>
  <c r="W59" i="29"/>
  <c r="Y58" i="29"/>
  <c r="W58" i="29"/>
  <c r="Y56" i="29"/>
  <c r="W56" i="29"/>
  <c r="Y55" i="29"/>
  <c r="W55" i="29"/>
  <c r="Y54" i="29"/>
  <c r="W54" i="29"/>
  <c r="Y53" i="29"/>
  <c r="W53" i="29"/>
  <c r="Y52" i="29"/>
  <c r="W52" i="29"/>
  <c r="Y51" i="29"/>
  <c r="W51" i="29"/>
  <c r="Y41" i="29"/>
  <c r="Y40" i="29"/>
  <c r="Y39" i="29"/>
  <c r="Y38" i="29"/>
  <c r="Y37" i="29"/>
  <c r="Y36" i="29"/>
  <c r="Y35" i="29"/>
  <c r="Y222" i="28"/>
  <c r="Y221" i="28"/>
  <c r="Y220" i="28"/>
  <c r="Y219" i="28"/>
  <c r="Y214" i="28"/>
  <c r="Y213" i="28"/>
  <c r="Y212" i="28"/>
  <c r="Y211" i="28"/>
  <c r="Y210" i="28"/>
  <c r="Y209" i="28"/>
  <c r="Y208" i="28"/>
  <c r="Y207" i="28"/>
  <c r="Y206" i="28"/>
  <c r="Y205" i="28"/>
  <c r="Y204" i="28"/>
  <c r="Y203" i="28"/>
  <c r="Y202" i="28"/>
  <c r="Y188" i="28"/>
  <c r="Y187" i="28"/>
  <c r="Y186" i="28"/>
  <c r="Y185" i="28"/>
  <c r="Y184" i="28"/>
  <c r="Y183" i="28"/>
  <c r="Y182" i="28"/>
  <c r="Y181" i="28"/>
  <c r="Y180" i="28"/>
  <c r="Y179" i="28"/>
  <c r="Y144" i="28"/>
  <c r="W144" i="28"/>
  <c r="Y143" i="28"/>
  <c r="W143" i="28"/>
  <c r="Y142" i="28"/>
  <c r="W142" i="28"/>
  <c r="Y141" i="28"/>
  <c r="W141" i="28"/>
  <c r="Y140" i="28"/>
  <c r="W140" i="28"/>
  <c r="Y139" i="28"/>
  <c r="Y137" i="28"/>
  <c r="W137" i="28"/>
  <c r="Y136" i="28"/>
  <c r="W136" i="28"/>
  <c r="Y135" i="28"/>
  <c r="W135" i="28"/>
  <c r="Y134" i="28"/>
  <c r="W134" i="28"/>
  <c r="Y133" i="28"/>
  <c r="W133" i="28"/>
  <c r="Y132" i="28"/>
  <c r="Y130" i="28"/>
  <c r="W130" i="28"/>
  <c r="Y129" i="28"/>
  <c r="W129" i="28"/>
  <c r="Y128" i="28"/>
  <c r="W128" i="28"/>
  <c r="Y127" i="28"/>
  <c r="W127" i="28"/>
  <c r="Y126" i="28"/>
  <c r="W126" i="28"/>
  <c r="Y125" i="28"/>
  <c r="Y123" i="28"/>
  <c r="W123" i="28"/>
  <c r="Y122" i="28"/>
  <c r="W122" i="28"/>
  <c r="Y121" i="28"/>
  <c r="W121" i="28"/>
  <c r="Y120" i="28"/>
  <c r="W120" i="28"/>
  <c r="Y119" i="28"/>
  <c r="W119" i="28"/>
  <c r="Y118" i="28"/>
  <c r="Y116" i="28"/>
  <c r="W116" i="28"/>
  <c r="Y115" i="28"/>
  <c r="W115" i="28"/>
  <c r="Y114" i="28"/>
  <c r="W114" i="28"/>
  <c r="Y113" i="28"/>
  <c r="W113" i="28"/>
  <c r="Y112" i="28"/>
  <c r="W112" i="28"/>
  <c r="Y111" i="28"/>
  <c r="W101" i="28"/>
  <c r="W100" i="28"/>
  <c r="W99" i="28"/>
  <c r="W98" i="28"/>
  <c r="W97" i="28"/>
  <c r="Y96" i="28"/>
  <c r="W96" i="28"/>
  <c r="Y94" i="28"/>
  <c r="W94" i="28"/>
  <c r="Y93" i="28"/>
  <c r="W93" i="28"/>
  <c r="Y92" i="28"/>
  <c r="W92" i="28"/>
  <c r="Y91" i="28"/>
  <c r="W91" i="28"/>
  <c r="Y90" i="28"/>
  <c r="W90" i="28"/>
  <c r="Y89" i="28"/>
  <c r="Y199" i="27"/>
  <c r="W199" i="27"/>
  <c r="Y198" i="27"/>
  <c r="W198" i="27"/>
  <c r="Y197" i="27"/>
  <c r="W197" i="27"/>
  <c r="Y196" i="27"/>
  <c r="W196" i="27"/>
  <c r="Y195" i="27"/>
  <c r="W195" i="27"/>
  <c r="Y194" i="27"/>
  <c r="W194" i="27"/>
  <c r="Y192" i="27"/>
  <c r="W192" i="27"/>
  <c r="Y191" i="27"/>
  <c r="W191" i="27"/>
  <c r="Y190" i="27"/>
  <c r="W190" i="27"/>
  <c r="Y189" i="27"/>
  <c r="W189" i="27"/>
  <c r="Y188" i="27"/>
  <c r="W188" i="27"/>
  <c r="Y187" i="27"/>
  <c r="W187" i="27"/>
  <c r="Y185" i="27"/>
  <c r="W185" i="27"/>
  <c r="Y184" i="27"/>
  <c r="W184" i="27"/>
  <c r="Y183" i="27"/>
  <c r="W183" i="27"/>
  <c r="Y182" i="27"/>
  <c r="W182" i="27"/>
  <c r="Y181" i="27"/>
  <c r="W181" i="27"/>
  <c r="Y180" i="27"/>
  <c r="W180" i="27"/>
  <c r="Y178" i="27"/>
  <c r="W178" i="27"/>
  <c r="Y177" i="27"/>
  <c r="W177" i="27"/>
  <c r="Y176" i="27"/>
  <c r="W176" i="27"/>
  <c r="Y175" i="27"/>
  <c r="W175" i="27"/>
  <c r="Y174" i="27"/>
  <c r="W174" i="27"/>
  <c r="Y173" i="27"/>
  <c r="W173" i="27"/>
  <c r="Y171" i="27"/>
  <c r="W171" i="27"/>
  <c r="Y170" i="27"/>
  <c r="W170" i="27"/>
  <c r="Y169" i="27"/>
  <c r="W169" i="27"/>
  <c r="Y168" i="27"/>
  <c r="W168" i="27"/>
  <c r="Y167" i="27"/>
  <c r="W167" i="27"/>
  <c r="Y166" i="27"/>
  <c r="W166" i="27"/>
  <c r="Y164" i="27"/>
  <c r="W164" i="27"/>
  <c r="Y163" i="27"/>
  <c r="W163" i="27"/>
  <c r="Y162" i="27"/>
  <c r="W162" i="27"/>
  <c r="Y161" i="27"/>
  <c r="W161" i="27"/>
  <c r="Y160" i="27"/>
  <c r="W160" i="27"/>
  <c r="Y159" i="27"/>
  <c r="W159" i="27"/>
  <c r="Y157" i="27"/>
  <c r="W157" i="27"/>
  <c r="Y156" i="27"/>
  <c r="W156" i="27"/>
  <c r="Y155" i="27"/>
  <c r="W155" i="27"/>
  <c r="Y154" i="27"/>
  <c r="W154" i="27"/>
  <c r="Y153" i="27"/>
  <c r="W153" i="27"/>
  <c r="Y152" i="27"/>
  <c r="W152" i="27"/>
  <c r="Y150" i="27"/>
  <c r="W150" i="27"/>
  <c r="Y149" i="27"/>
  <c r="W149" i="27"/>
  <c r="Y148" i="27"/>
  <c r="W148" i="27"/>
  <c r="Y147" i="27"/>
  <c r="W147" i="27"/>
  <c r="Y146" i="27"/>
  <c r="W146" i="27"/>
  <c r="Y145" i="27"/>
  <c r="W145" i="27"/>
  <c r="Y143" i="27"/>
  <c r="W143" i="27"/>
  <c r="Y142" i="27"/>
  <c r="W142" i="27"/>
  <c r="Y141" i="27"/>
  <c r="W141" i="27"/>
  <c r="Y140" i="27"/>
  <c r="W140" i="27"/>
  <c r="Y139" i="27"/>
  <c r="W139" i="27"/>
  <c r="Y138" i="27"/>
  <c r="W138" i="27"/>
  <c r="Y137" i="27"/>
  <c r="Y136" i="27"/>
  <c r="W136" i="27"/>
  <c r="Y135" i="27"/>
  <c r="W135" i="27"/>
  <c r="Y134" i="27"/>
  <c r="W134" i="27"/>
  <c r="Y133" i="27"/>
  <c r="W133" i="27"/>
  <c r="Y132" i="27"/>
  <c r="W132" i="27"/>
  <c r="Y131" i="27"/>
  <c r="W131" i="27"/>
  <c r="W129" i="27"/>
  <c r="W128" i="27"/>
  <c r="W127" i="27"/>
  <c r="W126" i="27"/>
  <c r="W125" i="27"/>
  <c r="Y124" i="27"/>
  <c r="W124" i="27"/>
  <c r="Y123" i="27"/>
  <c r="Y122" i="27"/>
  <c r="W122" i="27"/>
  <c r="Y121" i="27"/>
  <c r="W121" i="27"/>
  <c r="Y120" i="27"/>
  <c r="W120" i="27"/>
  <c r="Y119" i="27"/>
  <c r="W119" i="27"/>
  <c r="Y118" i="27"/>
  <c r="W118" i="27"/>
  <c r="Y117" i="27"/>
  <c r="W117" i="27"/>
  <c r="Y41" i="27"/>
  <c r="Y40" i="27"/>
  <c r="Y39" i="27"/>
  <c r="Y38" i="27"/>
  <c r="Y37" i="27"/>
  <c r="Y36" i="27"/>
  <c r="Y35" i="27"/>
  <c r="Y264" i="26"/>
  <c r="Y263" i="26"/>
  <c r="Y262" i="26"/>
  <c r="Y261" i="26"/>
  <c r="Y260" i="26"/>
  <c r="Y259" i="26"/>
  <c r="Y252" i="26"/>
  <c r="Y251" i="26"/>
  <c r="Y250" i="26"/>
  <c r="Y249" i="26"/>
  <c r="Y248" i="26"/>
  <c r="Y247" i="26"/>
  <c r="Y246" i="26"/>
  <c r="Y245" i="26"/>
  <c r="Y244" i="26"/>
  <c r="Y243" i="26"/>
  <c r="Y242" i="26"/>
  <c r="Y240" i="26"/>
  <c r="Y239" i="26"/>
  <c r="Y224" i="26"/>
  <c r="Y223" i="26"/>
  <c r="Y222" i="26"/>
  <c r="Y221" i="26"/>
  <c r="Y220" i="26"/>
  <c r="Y219" i="26"/>
  <c r="Y216" i="26"/>
  <c r="Y215" i="26"/>
  <c r="Y214" i="26"/>
  <c r="Y213" i="26"/>
  <c r="Y212" i="26"/>
  <c r="Y211" i="26"/>
  <c r="Y172" i="26"/>
  <c r="Y171" i="26"/>
  <c r="W171" i="26"/>
  <c r="Y170" i="26"/>
  <c r="W170" i="26"/>
  <c r="Y169" i="26"/>
  <c r="W169" i="26"/>
  <c r="Y168" i="26"/>
  <c r="W168" i="26"/>
  <c r="Y167" i="26"/>
  <c r="W167" i="26"/>
  <c r="Y166" i="26"/>
  <c r="W166" i="26"/>
  <c r="Y165" i="26"/>
  <c r="Y164" i="26"/>
  <c r="W164" i="26"/>
  <c r="Y163" i="26"/>
  <c r="W163" i="26"/>
  <c r="Y162" i="26"/>
  <c r="W162" i="26"/>
  <c r="Y161" i="26"/>
  <c r="W161" i="26"/>
  <c r="Y160" i="26"/>
  <c r="W160" i="26"/>
  <c r="Y159" i="26"/>
  <c r="W159" i="26"/>
  <c r="Y158" i="26"/>
  <c r="Y157" i="26"/>
  <c r="W157" i="26"/>
  <c r="Y156" i="26"/>
  <c r="W156" i="26"/>
  <c r="Y155" i="26"/>
  <c r="W155" i="26"/>
  <c r="Y154" i="26"/>
  <c r="W154" i="26"/>
  <c r="Y153" i="26"/>
  <c r="W153" i="26"/>
  <c r="Y152" i="26"/>
  <c r="W152" i="26"/>
  <c r="Y151" i="26"/>
  <c r="Y150" i="26"/>
  <c r="W150" i="26"/>
  <c r="Y149" i="26"/>
  <c r="W149" i="26"/>
  <c r="Y148" i="26"/>
  <c r="W148" i="26"/>
  <c r="Y147" i="26"/>
  <c r="W147" i="26"/>
  <c r="Y146" i="26"/>
  <c r="W146" i="26"/>
  <c r="Y145" i="26"/>
  <c r="W145" i="26"/>
  <c r="Y144" i="26"/>
  <c r="Y143" i="26"/>
  <c r="W143" i="26"/>
  <c r="Y142" i="26"/>
  <c r="W142" i="26"/>
  <c r="Y141" i="26"/>
  <c r="W141" i="26"/>
  <c r="Y140" i="26"/>
  <c r="W140" i="26"/>
  <c r="Y139" i="26"/>
  <c r="W139" i="26"/>
  <c r="Y138" i="26"/>
  <c r="W138" i="26"/>
  <c r="Y137" i="26"/>
  <c r="Y136" i="26"/>
  <c r="W136" i="26"/>
  <c r="Y135" i="26"/>
  <c r="W135" i="26"/>
  <c r="Y134" i="26"/>
  <c r="W134" i="26"/>
  <c r="Y133" i="26"/>
  <c r="W133" i="26"/>
  <c r="Y132" i="26"/>
  <c r="W132" i="26"/>
  <c r="Y131" i="26"/>
  <c r="W131" i="26"/>
  <c r="Y130" i="26"/>
  <c r="Y129" i="26"/>
  <c r="W129" i="26"/>
  <c r="Y128" i="26"/>
  <c r="W128" i="26"/>
  <c r="Y127" i="26"/>
  <c r="W127" i="26"/>
  <c r="Y126" i="26"/>
  <c r="W126" i="26"/>
  <c r="Y125" i="26"/>
  <c r="W125" i="26"/>
  <c r="Y124" i="26"/>
  <c r="W124" i="26"/>
  <c r="Y123" i="26"/>
  <c r="Y122" i="26"/>
  <c r="W122" i="26"/>
  <c r="Y121" i="26"/>
  <c r="W121" i="26"/>
  <c r="Y120" i="26"/>
  <c r="W120" i="26"/>
  <c r="Y119" i="26"/>
  <c r="W119" i="26"/>
  <c r="Y118" i="26"/>
  <c r="W118" i="26"/>
  <c r="Y117" i="26"/>
  <c r="W117" i="26"/>
  <c r="Y116" i="26"/>
  <c r="Y115" i="26"/>
  <c r="W115" i="26"/>
  <c r="Y114" i="26"/>
  <c r="W114" i="26"/>
  <c r="Y113" i="26"/>
  <c r="W113" i="26"/>
  <c r="Y112" i="26"/>
  <c r="W112" i="26"/>
  <c r="Y111" i="26"/>
  <c r="W111" i="26"/>
  <c r="Y110" i="26"/>
  <c r="W110" i="26"/>
  <c r="W108" i="26"/>
  <c r="W107" i="26"/>
  <c r="W106" i="26"/>
  <c r="W105" i="26"/>
  <c r="W104" i="26"/>
  <c r="Y103" i="26"/>
  <c r="W103" i="26"/>
  <c r="Y102" i="26"/>
  <c r="Y101" i="26"/>
  <c r="W101" i="26"/>
  <c r="Y100" i="26"/>
  <c r="W100" i="26"/>
  <c r="Y99" i="26"/>
  <c r="W99" i="26"/>
  <c r="Y98" i="26"/>
  <c r="W98" i="26"/>
  <c r="Y97" i="26"/>
  <c r="W97" i="26"/>
  <c r="Y96" i="26"/>
  <c r="W96" i="26"/>
  <c r="Y41" i="26"/>
  <c r="Y40" i="26"/>
  <c r="Y39" i="26"/>
  <c r="Y38" i="26"/>
  <c r="Y37" i="26"/>
  <c r="Y36" i="26"/>
  <c r="Y35" i="26"/>
  <c r="Y268" i="25"/>
  <c r="Y267" i="25"/>
  <c r="Y266" i="25"/>
  <c r="Y265" i="25"/>
  <c r="Y264" i="25"/>
  <c r="Y263" i="25"/>
  <c r="Y262" i="25"/>
  <c r="Y261" i="25"/>
  <c r="Y252" i="25"/>
  <c r="Y250" i="25"/>
  <c r="Y248" i="25"/>
  <c r="Y247" i="25"/>
  <c r="Y246" i="25"/>
  <c r="Y238" i="25"/>
  <c r="Y237" i="25"/>
  <c r="Y236" i="25"/>
  <c r="Y235" i="25"/>
  <c r="Y234" i="25"/>
  <c r="Y232" i="25"/>
  <c r="Y231" i="25"/>
  <c r="Y229" i="25"/>
  <c r="Y228" i="25"/>
  <c r="Y227" i="25"/>
  <c r="Y226" i="25"/>
  <c r="Y225" i="25"/>
  <c r="Y210" i="25"/>
  <c r="Y209" i="25"/>
  <c r="Y208" i="25"/>
  <c r="Y207" i="25"/>
  <c r="Y206" i="25"/>
  <c r="Y205" i="25"/>
  <c r="Y204" i="25"/>
  <c r="Y203" i="25"/>
  <c r="Y202" i="25"/>
  <c r="Y201" i="25"/>
  <c r="Y200" i="25"/>
  <c r="Y199" i="25"/>
  <c r="Y198" i="25"/>
  <c r="Y197" i="25"/>
  <c r="Y159" i="25"/>
  <c r="Y158" i="25"/>
  <c r="W158" i="25"/>
  <c r="Y157" i="25"/>
  <c r="W157" i="25"/>
  <c r="Y156" i="25"/>
  <c r="W156" i="25"/>
  <c r="Y155" i="25"/>
  <c r="W155" i="25"/>
  <c r="Y154" i="25"/>
  <c r="W154" i="25"/>
  <c r="Y153" i="25"/>
  <c r="Y152" i="25"/>
  <c r="Y151" i="25"/>
  <c r="W151" i="25"/>
  <c r="Y150" i="25"/>
  <c r="W150" i="25"/>
  <c r="Y149" i="25"/>
  <c r="W149" i="25"/>
  <c r="Y148" i="25"/>
  <c r="W148" i="25"/>
  <c r="Y147" i="25"/>
  <c r="W147" i="25"/>
  <c r="Y146" i="25"/>
  <c r="Y145" i="25"/>
  <c r="Y144" i="25"/>
  <c r="W144" i="25"/>
  <c r="Y143" i="25"/>
  <c r="W143" i="25"/>
  <c r="Y142" i="25"/>
  <c r="W142" i="25"/>
  <c r="Y141" i="25"/>
  <c r="W141" i="25"/>
  <c r="Y140" i="25"/>
  <c r="W140" i="25"/>
  <c r="Y139" i="25"/>
  <c r="Y138" i="25"/>
  <c r="Y137" i="25"/>
  <c r="W137" i="25"/>
  <c r="Y136" i="25"/>
  <c r="W136" i="25"/>
  <c r="Y135" i="25"/>
  <c r="W135" i="25"/>
  <c r="Y134" i="25"/>
  <c r="W134" i="25"/>
  <c r="Y133" i="25"/>
  <c r="W133" i="25"/>
  <c r="Y132" i="25"/>
  <c r="Y131" i="25"/>
  <c r="Y130" i="25"/>
  <c r="W130" i="25"/>
  <c r="Y129" i="25"/>
  <c r="W129" i="25"/>
  <c r="Y128" i="25"/>
  <c r="W128" i="25"/>
  <c r="Y127" i="25"/>
  <c r="W127" i="25"/>
  <c r="Y126" i="25"/>
  <c r="W126" i="25"/>
  <c r="Y125" i="25"/>
  <c r="Y124" i="25"/>
  <c r="Y123" i="25"/>
  <c r="W123" i="25"/>
  <c r="Y122" i="25"/>
  <c r="W122" i="25"/>
  <c r="Y121" i="25"/>
  <c r="W121" i="25"/>
  <c r="Y120" i="25"/>
  <c r="W120" i="25"/>
  <c r="Y119" i="25"/>
  <c r="W119" i="25"/>
  <c r="Y118" i="25"/>
  <c r="Y116" i="25"/>
  <c r="Y115" i="25"/>
  <c r="W115" i="25"/>
  <c r="Y114" i="25"/>
  <c r="W114" i="25"/>
  <c r="Y113" i="25"/>
  <c r="W113" i="25"/>
  <c r="Y112" i="25"/>
  <c r="W112" i="25"/>
  <c r="Y111" i="25"/>
  <c r="W111" i="25"/>
  <c r="Y110" i="25"/>
  <c r="W108" i="25"/>
  <c r="W107" i="25"/>
  <c r="W106" i="25"/>
  <c r="W105" i="25"/>
  <c r="W104" i="25"/>
  <c r="Y103" i="25"/>
  <c r="W103" i="25"/>
  <c r="Y102" i="25"/>
  <c r="Y101" i="25"/>
  <c r="W101" i="25"/>
  <c r="Y100" i="25"/>
  <c r="W100" i="25"/>
  <c r="Y99" i="25"/>
  <c r="W99" i="25"/>
  <c r="Y98" i="25"/>
  <c r="W98" i="25"/>
  <c r="Y97" i="25"/>
  <c r="W97" i="25"/>
  <c r="Y96" i="25"/>
  <c r="BE1293" i="39"/>
  <c r="BD1293" i="39"/>
  <c r="BC1293" i="39"/>
  <c r="BE1292" i="39"/>
  <c r="BD1292" i="39"/>
  <c r="BC1292" i="39"/>
  <c r="BE1291" i="39"/>
  <c r="BD1291" i="39"/>
  <c r="BC1291" i="39"/>
  <c r="BE1290" i="39"/>
  <c r="BD1290" i="39"/>
  <c r="BC1290" i="39"/>
  <c r="BE1289" i="39"/>
  <c r="BD1289" i="39"/>
  <c r="BC1289" i="39"/>
  <c r="BE1288" i="39"/>
  <c r="BD1288" i="39"/>
  <c r="BC1288" i="39"/>
  <c r="BE1287" i="39"/>
  <c r="BD1287" i="39"/>
  <c r="BC1287" i="39"/>
  <c r="BE1286" i="39"/>
  <c r="BD1286" i="39"/>
  <c r="BC1286" i="39"/>
  <c r="BE1285" i="39"/>
  <c r="BD1285" i="39"/>
  <c r="BC1285" i="39"/>
  <c r="BE1284" i="39"/>
  <c r="BD1284" i="39"/>
  <c r="BC1284" i="39"/>
  <c r="BE1283" i="39"/>
  <c r="BD1283" i="39"/>
  <c r="BC1283" i="39"/>
  <c r="BE1282" i="39"/>
  <c r="BD1282" i="39"/>
  <c r="BC1282" i="39"/>
  <c r="BE1281" i="39"/>
  <c r="BD1281" i="39"/>
  <c r="BC1281" i="39"/>
  <c r="BE1280" i="39"/>
  <c r="BD1280" i="39"/>
  <c r="BC1280" i="39"/>
  <c r="BE1279" i="39"/>
  <c r="BD1279" i="39"/>
  <c r="BC1279" i="39"/>
  <c r="BE1278" i="39"/>
  <c r="BD1278" i="39"/>
  <c r="BC1278" i="39"/>
  <c r="BE1277" i="39"/>
  <c r="BD1277" i="39"/>
  <c r="BC1277" i="39"/>
  <c r="BE1276" i="39"/>
  <c r="BD1276" i="39"/>
  <c r="BC1276" i="39"/>
  <c r="BE1275" i="39"/>
  <c r="BD1275" i="39"/>
  <c r="BC1275" i="39"/>
  <c r="BE1274" i="39"/>
  <c r="BD1274" i="39"/>
  <c r="BC1274" i="39"/>
  <c r="BE1273" i="39"/>
  <c r="BD1273" i="39"/>
  <c r="BC1273" i="39"/>
  <c r="BE1272" i="39"/>
  <c r="BD1272" i="39"/>
  <c r="BC1272" i="39"/>
  <c r="BE1271" i="39"/>
  <c r="BD1271" i="39"/>
  <c r="BC1271" i="39"/>
  <c r="BE1270" i="39"/>
  <c r="BD1270" i="39"/>
  <c r="BC1270" i="39"/>
  <c r="BE1269" i="39"/>
  <c r="BD1269" i="39"/>
  <c r="BC1269" i="39"/>
  <c r="BE1268" i="39"/>
  <c r="BD1268" i="39"/>
  <c r="BC1268" i="39"/>
  <c r="BE1267" i="39"/>
  <c r="BD1267" i="39"/>
  <c r="BC1267" i="39"/>
  <c r="BE1266" i="39"/>
  <c r="BD1266" i="39"/>
  <c r="BC1266" i="39"/>
  <c r="BE1265" i="39"/>
  <c r="BD1265" i="39"/>
  <c r="BC1265" i="39"/>
  <c r="BE1264" i="39"/>
  <c r="BD1264" i="39"/>
  <c r="BC1264" i="39"/>
  <c r="BE1263" i="39"/>
  <c r="BD1263" i="39"/>
  <c r="BC1263" i="39"/>
  <c r="BE1262" i="39"/>
  <c r="BD1262" i="39"/>
  <c r="BC1262" i="39"/>
  <c r="BE1261" i="39"/>
  <c r="BD1261" i="39"/>
  <c r="BC1261" i="39"/>
  <c r="BE1260" i="39"/>
  <c r="BD1260" i="39"/>
  <c r="BC1260" i="39"/>
  <c r="BE1259" i="39"/>
  <c r="BD1259" i="39"/>
  <c r="BC1259" i="39"/>
  <c r="BE1258" i="39"/>
  <c r="BD1258" i="39"/>
  <c r="BC1258" i="39"/>
  <c r="BE1257" i="39"/>
  <c r="BD1257" i="39"/>
  <c r="BC1257" i="39"/>
  <c r="BE1256" i="39"/>
  <c r="BD1256" i="39"/>
  <c r="BC1256" i="39"/>
  <c r="BE1255" i="39"/>
  <c r="BD1255" i="39"/>
  <c r="BC1255" i="39"/>
  <c r="BE1254" i="39"/>
  <c r="BD1254" i="39"/>
  <c r="BC1254" i="39"/>
  <c r="BE1253" i="39"/>
  <c r="BD1253" i="39"/>
  <c r="BC1253" i="39"/>
  <c r="BE1252" i="39"/>
  <c r="BD1252" i="39"/>
  <c r="BC1252" i="39"/>
  <c r="BE1251" i="39"/>
  <c r="BD1251" i="39"/>
  <c r="BC1251" i="39"/>
  <c r="BE1250" i="39"/>
  <c r="BD1250" i="39"/>
  <c r="BC1250" i="39"/>
  <c r="BE1249" i="39"/>
  <c r="BD1249" i="39"/>
  <c r="BC1249" i="39"/>
  <c r="BE1248" i="39"/>
  <c r="BD1248" i="39"/>
  <c r="BC1248" i="39"/>
  <c r="BE1247" i="39"/>
  <c r="BD1247" i="39"/>
  <c r="BC1247" i="39"/>
  <c r="BE1246" i="39"/>
  <c r="BD1246" i="39"/>
  <c r="BC1246" i="39"/>
  <c r="BE1245" i="39"/>
  <c r="BD1245" i="39"/>
  <c r="BC1245" i="39"/>
  <c r="BE1244" i="39"/>
  <c r="BD1244" i="39"/>
  <c r="BC1244" i="39"/>
  <c r="BE1243" i="39"/>
  <c r="BD1243" i="39"/>
  <c r="BC1243" i="39"/>
  <c r="BE1242" i="39"/>
  <c r="BD1242" i="39"/>
  <c r="BC1242" i="39"/>
  <c r="BE1241" i="39"/>
  <c r="BD1241" i="39"/>
  <c r="BC1241" i="39"/>
  <c r="BE1240" i="39"/>
  <c r="BD1240" i="39"/>
  <c r="BC1240" i="39"/>
  <c r="BE1239" i="39"/>
  <c r="BD1239" i="39"/>
  <c r="BC1239" i="39"/>
  <c r="BE1238" i="39"/>
  <c r="BD1238" i="39"/>
  <c r="BC1238" i="39"/>
  <c r="BE1237" i="39"/>
  <c r="BD1237" i="39"/>
  <c r="BC1237" i="39"/>
  <c r="BE1236" i="39"/>
  <c r="BD1236" i="39"/>
  <c r="BC1236" i="39"/>
  <c r="BE1235" i="39"/>
  <c r="BD1235" i="39"/>
  <c r="BC1235" i="39"/>
  <c r="BE1234" i="39"/>
  <c r="BD1234" i="39"/>
  <c r="BC1234" i="39"/>
  <c r="BE1233" i="39"/>
  <c r="BD1233" i="39"/>
  <c r="BC1233" i="39"/>
  <c r="BE1232" i="39"/>
  <c r="BD1232" i="39"/>
  <c r="BC1232" i="39"/>
  <c r="BE1231" i="39"/>
  <c r="BD1231" i="39"/>
  <c r="BC1231" i="39"/>
  <c r="BE1230" i="39"/>
  <c r="BD1230" i="39"/>
  <c r="BC1230" i="39"/>
  <c r="BE1229" i="39"/>
  <c r="BD1229" i="39"/>
  <c r="BC1229" i="39"/>
  <c r="BE1228" i="39"/>
  <c r="BD1228" i="39"/>
  <c r="BC1228" i="39"/>
  <c r="BE1227" i="39"/>
  <c r="BD1227" i="39"/>
  <c r="BC1227" i="39"/>
  <c r="BE1226" i="39"/>
  <c r="BD1226" i="39"/>
  <c r="BC1226" i="39"/>
  <c r="BE1225" i="39"/>
  <c r="BD1225" i="39"/>
  <c r="BC1225" i="39"/>
  <c r="BE1224" i="39"/>
  <c r="BD1224" i="39"/>
  <c r="BC1224" i="39"/>
  <c r="BE1223" i="39"/>
  <c r="BD1223" i="39"/>
  <c r="BC1223" i="39"/>
  <c r="BE1222" i="39"/>
  <c r="BD1222" i="39"/>
  <c r="BC1222" i="39"/>
  <c r="BE1221" i="39"/>
  <c r="BD1221" i="39"/>
  <c r="BC1221" i="39"/>
  <c r="BE1220" i="39"/>
  <c r="BD1220" i="39"/>
  <c r="BC1220" i="39"/>
  <c r="BE1219" i="39"/>
  <c r="BD1219" i="39"/>
  <c r="BC1219" i="39"/>
  <c r="BE1218" i="39"/>
  <c r="BD1218" i="39"/>
  <c r="BC1218" i="39"/>
  <c r="BE1217" i="39"/>
  <c r="BD1217" i="39"/>
  <c r="BC1217" i="39"/>
  <c r="BE1216" i="39"/>
  <c r="BD1216" i="39"/>
  <c r="BC1216" i="39"/>
  <c r="BE1215" i="39"/>
  <c r="BD1215" i="39"/>
  <c r="BC1215" i="39"/>
  <c r="BE1214" i="39"/>
  <c r="BD1214" i="39"/>
  <c r="BC1214" i="39"/>
  <c r="BE1213" i="39"/>
  <c r="BD1213" i="39"/>
  <c r="BC1213" i="39"/>
  <c r="BE1212" i="39"/>
  <c r="BD1212" i="39"/>
  <c r="BC1212" i="39"/>
  <c r="BE1211" i="39"/>
  <c r="BD1211" i="39"/>
  <c r="BC1211" i="39"/>
  <c r="BE1210" i="39"/>
  <c r="BD1210" i="39"/>
  <c r="BC1210" i="39"/>
  <c r="BE1209" i="39"/>
  <c r="BD1209" i="39"/>
  <c r="BC1209" i="39"/>
  <c r="BE1208" i="39"/>
  <c r="BD1208" i="39"/>
  <c r="BC1208" i="39"/>
  <c r="BE1207" i="39"/>
  <c r="BD1207" i="39"/>
  <c r="BC1207" i="39"/>
  <c r="BE1206" i="39"/>
  <c r="BD1206" i="39"/>
  <c r="BC1206" i="39"/>
  <c r="BE1205" i="39"/>
  <c r="BD1205" i="39"/>
  <c r="BC1205" i="39"/>
  <c r="BE1204" i="39"/>
  <c r="BD1204" i="39"/>
  <c r="BC1204" i="39"/>
  <c r="BE1203" i="39"/>
  <c r="BD1203" i="39"/>
  <c r="BC1203" i="39"/>
  <c r="BE1202" i="39"/>
  <c r="BD1202" i="39"/>
  <c r="BC1202" i="39"/>
  <c r="BE1201" i="39"/>
  <c r="BD1201" i="39"/>
  <c r="BC1201" i="39"/>
  <c r="BE1200" i="39"/>
  <c r="BD1200" i="39"/>
  <c r="BC1200" i="39"/>
  <c r="BE1199" i="39"/>
  <c r="BD1199" i="39"/>
  <c r="BC1199" i="39"/>
  <c r="BE1198" i="39"/>
  <c r="BD1198" i="39"/>
  <c r="BC1198" i="39"/>
  <c r="BE1197" i="39"/>
  <c r="BD1197" i="39"/>
  <c r="BC1197" i="39"/>
  <c r="BE1196" i="39"/>
  <c r="BD1196" i="39"/>
  <c r="BC1196" i="39"/>
  <c r="BE1195" i="39"/>
  <c r="BD1195" i="39"/>
  <c r="BC1195" i="39"/>
  <c r="BE1194" i="39"/>
  <c r="BD1194" i="39"/>
  <c r="BC1194" i="39"/>
  <c r="BE1193" i="39"/>
  <c r="BD1193" i="39"/>
  <c r="BC1193" i="39"/>
  <c r="BE1192" i="39"/>
  <c r="BD1192" i="39"/>
  <c r="BC1192" i="39"/>
  <c r="BE1191" i="39"/>
  <c r="BD1191" i="39"/>
  <c r="BC1191" i="39"/>
  <c r="BE1190" i="39"/>
  <c r="BD1190" i="39"/>
  <c r="BC1190" i="39"/>
  <c r="BE1189" i="39"/>
  <c r="BD1189" i="39"/>
  <c r="BC1189" i="39"/>
  <c r="BE1188" i="39"/>
  <c r="BD1188" i="39"/>
  <c r="BC1188" i="39"/>
  <c r="BE1187" i="39"/>
  <c r="BD1187" i="39"/>
  <c r="BC1187" i="39"/>
  <c r="BE1186" i="39"/>
  <c r="BD1186" i="39"/>
  <c r="BC1186" i="39"/>
  <c r="BE1185" i="39"/>
  <c r="BD1185" i="39"/>
  <c r="BC1185" i="39"/>
  <c r="BE1184" i="39"/>
  <c r="BD1184" i="39"/>
  <c r="BC1184" i="39"/>
  <c r="BE1183" i="39"/>
  <c r="BD1183" i="39"/>
  <c r="BC1183" i="39"/>
  <c r="BE1182" i="39"/>
  <c r="BD1182" i="39"/>
  <c r="BC1182" i="39"/>
  <c r="BE1181" i="39"/>
  <c r="BD1181" i="39"/>
  <c r="BC1181" i="39"/>
  <c r="BE1180" i="39"/>
  <c r="BD1180" i="39"/>
  <c r="BC1180" i="39"/>
  <c r="BE1179" i="39"/>
  <c r="BD1179" i="39"/>
  <c r="BC1179" i="39"/>
  <c r="BE1178" i="39"/>
  <c r="BD1178" i="39"/>
  <c r="BC1178" i="39"/>
  <c r="BE1177" i="39"/>
  <c r="BD1177" i="39"/>
  <c r="BC1177" i="39"/>
  <c r="BE1176" i="39"/>
  <c r="BD1176" i="39"/>
  <c r="BC1176" i="39"/>
  <c r="BE1175" i="39"/>
  <c r="BD1175" i="39"/>
  <c r="BC1175" i="39"/>
  <c r="BE1174" i="39"/>
  <c r="BD1174" i="39"/>
  <c r="BC1174" i="39"/>
  <c r="BE1173" i="39"/>
  <c r="BD1173" i="39"/>
  <c r="BC1173" i="39"/>
  <c r="BE1172" i="39"/>
  <c r="BD1172" i="39"/>
  <c r="BC1172" i="39"/>
  <c r="BE1171" i="39"/>
  <c r="BD1171" i="39"/>
  <c r="BC1171" i="39"/>
  <c r="BE1170" i="39"/>
  <c r="BD1170" i="39"/>
  <c r="BC1170" i="39"/>
  <c r="BE1169" i="39"/>
  <c r="BD1169" i="39"/>
  <c r="BC1169" i="39"/>
  <c r="BE1168" i="39"/>
  <c r="BD1168" i="39"/>
  <c r="BC1168" i="39"/>
  <c r="BE1167" i="39"/>
  <c r="BD1167" i="39"/>
  <c r="BC1167" i="39"/>
  <c r="BE1166" i="39"/>
  <c r="BD1166" i="39"/>
  <c r="BC1166" i="39"/>
  <c r="BE1165" i="39"/>
  <c r="BD1165" i="39"/>
  <c r="BC1165" i="39"/>
  <c r="BE1164" i="39"/>
  <c r="BD1164" i="39"/>
  <c r="BC1164" i="39"/>
  <c r="BE1163" i="39"/>
  <c r="BD1163" i="39"/>
  <c r="BC1163" i="39"/>
  <c r="BE1162" i="39"/>
  <c r="BD1162" i="39"/>
  <c r="BC1162" i="39"/>
  <c r="BE1161" i="39"/>
  <c r="BD1161" i="39"/>
  <c r="BC1161" i="39"/>
  <c r="BE1156" i="39"/>
  <c r="BD1156" i="39"/>
  <c r="BC1156" i="39"/>
  <c r="BE1155" i="39"/>
  <c r="BD1155" i="39"/>
  <c r="BC1155" i="39"/>
  <c r="BE1154" i="39"/>
  <c r="BD1154" i="39"/>
  <c r="BC1154" i="39"/>
  <c r="BE1153" i="39"/>
  <c r="BD1153" i="39"/>
  <c r="BC1153" i="39"/>
  <c r="BE1152" i="39"/>
  <c r="BD1152" i="39"/>
  <c r="BC1152" i="39"/>
  <c r="BE1151" i="39"/>
  <c r="BD1151" i="39"/>
  <c r="BC1151" i="39"/>
  <c r="BE1150" i="39"/>
  <c r="BD1150" i="39"/>
  <c r="BC1150" i="39"/>
  <c r="BE1149" i="39"/>
  <c r="BD1149" i="39"/>
  <c r="BC1149" i="39"/>
  <c r="BE1148" i="39"/>
  <c r="BD1148" i="39"/>
  <c r="BC1148" i="39"/>
  <c r="BE1147" i="39"/>
  <c r="BD1147" i="39"/>
  <c r="BC1147" i="39"/>
  <c r="BE1146" i="39"/>
  <c r="BD1146" i="39"/>
  <c r="BC1146" i="39"/>
  <c r="BE1145" i="39"/>
  <c r="BD1145" i="39"/>
  <c r="BC1145" i="39"/>
  <c r="BE1144" i="39"/>
  <c r="BD1144" i="39"/>
  <c r="BC1144" i="39"/>
  <c r="BE1143" i="39"/>
  <c r="BD1143" i="39"/>
  <c r="BC1143" i="39"/>
  <c r="BE1142" i="39"/>
  <c r="BD1142" i="39"/>
  <c r="BC1142" i="39"/>
  <c r="BE1141" i="39"/>
  <c r="BD1141" i="39"/>
  <c r="BC1141" i="39"/>
  <c r="BE1140" i="39"/>
  <c r="BD1140" i="39"/>
  <c r="BC1140" i="39"/>
  <c r="BE1139" i="39"/>
  <c r="BD1139" i="39"/>
  <c r="BC1139" i="39"/>
  <c r="BE1138" i="39"/>
  <c r="BD1138" i="39"/>
  <c r="BC1138" i="39"/>
  <c r="BE1137" i="39"/>
  <c r="BD1137" i="39"/>
  <c r="BC1137" i="39"/>
  <c r="BE1136" i="39"/>
  <c r="BD1136" i="39"/>
  <c r="BC1136" i="39"/>
  <c r="BE1135" i="39"/>
  <c r="BD1135" i="39"/>
  <c r="BC1135" i="39"/>
  <c r="BE1134" i="39"/>
  <c r="BD1134" i="39"/>
  <c r="BC1134" i="39"/>
  <c r="BE1133" i="39"/>
  <c r="BD1133" i="39"/>
  <c r="BC1133" i="39"/>
  <c r="BE1132" i="39"/>
  <c r="BD1132" i="39"/>
  <c r="BC1132" i="39"/>
  <c r="BE1131" i="39"/>
  <c r="BD1131" i="39"/>
  <c r="BC1131" i="39"/>
  <c r="BE1130" i="39"/>
  <c r="BD1130" i="39"/>
  <c r="BC1130" i="39"/>
  <c r="BE1129" i="39"/>
  <c r="BD1129" i="39"/>
  <c r="BC1129" i="39"/>
  <c r="BE1128" i="39"/>
  <c r="BD1128" i="39"/>
  <c r="BC1128" i="39"/>
  <c r="BE1127" i="39"/>
  <c r="BD1127" i="39"/>
  <c r="BC1127" i="39"/>
  <c r="BE1126" i="39"/>
  <c r="BD1126" i="39"/>
  <c r="BC1126" i="39"/>
  <c r="BE1125" i="39"/>
  <c r="BD1125" i="39"/>
  <c r="BC1125" i="39"/>
  <c r="BE1124" i="39"/>
  <c r="BD1124" i="39"/>
  <c r="BC1124" i="39"/>
  <c r="BE1123" i="39"/>
  <c r="BD1123" i="39"/>
  <c r="BC1123" i="39"/>
  <c r="BE1122" i="39"/>
  <c r="BD1122" i="39"/>
  <c r="BC1122" i="39"/>
  <c r="BE1121" i="39"/>
  <c r="BD1121" i="39"/>
  <c r="BC1121" i="39"/>
  <c r="BE1120" i="39"/>
  <c r="BD1120" i="39"/>
  <c r="BC1120" i="39"/>
  <c r="BE1119" i="39"/>
  <c r="BD1119" i="39"/>
  <c r="BC1119" i="39"/>
  <c r="BE1118" i="39"/>
  <c r="BD1118" i="39"/>
  <c r="BC1118" i="39"/>
  <c r="BE1117" i="39"/>
  <c r="BD1117" i="39"/>
  <c r="BC1117" i="39"/>
  <c r="BE1116" i="39"/>
  <c r="BD1116" i="39"/>
  <c r="BC1116" i="39"/>
  <c r="BE1115" i="39"/>
  <c r="BD1115" i="39"/>
  <c r="BC1115" i="39"/>
  <c r="BE1114" i="39"/>
  <c r="BD1114" i="39"/>
  <c r="BC1114" i="39"/>
  <c r="BE1113" i="39"/>
  <c r="BD1113" i="39"/>
  <c r="BC1113" i="39"/>
  <c r="BE1112" i="39"/>
  <c r="BD1112" i="39"/>
  <c r="BC1112" i="39"/>
  <c r="BE1111" i="39"/>
  <c r="BD1111" i="39"/>
  <c r="BC1111" i="39"/>
  <c r="BE1110" i="39"/>
  <c r="BD1110" i="39"/>
  <c r="BC1110" i="39"/>
  <c r="BE1094" i="39"/>
  <c r="BD1094" i="39"/>
  <c r="BC1094" i="39"/>
  <c r="BE1093" i="39"/>
  <c r="BD1093" i="39"/>
  <c r="BC1093" i="39"/>
  <c r="BE1092" i="39"/>
  <c r="BD1092" i="39"/>
  <c r="BC1092" i="39"/>
  <c r="BE1091" i="39"/>
  <c r="BD1091" i="39"/>
  <c r="BC1091" i="39"/>
  <c r="BE1090" i="39"/>
  <c r="BD1090" i="39"/>
  <c r="BC1090" i="39"/>
  <c r="BE1089" i="39"/>
  <c r="BD1089" i="39"/>
  <c r="BC1089" i="39"/>
  <c r="BE1088" i="39"/>
  <c r="BD1088" i="39"/>
  <c r="BC1088" i="39"/>
  <c r="BE1087" i="39"/>
  <c r="BD1087" i="39"/>
  <c r="BC1087" i="39"/>
  <c r="BE1086" i="39"/>
  <c r="BD1086" i="39"/>
  <c r="BC1086" i="39"/>
  <c r="BE1085" i="39"/>
  <c r="BD1085" i="39"/>
  <c r="BC1085" i="39"/>
  <c r="BE1084" i="39"/>
  <c r="BD1084" i="39"/>
  <c r="BC1084" i="39"/>
  <c r="BE1083" i="39"/>
  <c r="BD1083" i="39"/>
  <c r="BC1083" i="39"/>
  <c r="BE1082" i="39"/>
  <c r="BD1082" i="39"/>
  <c r="BC1082" i="39"/>
  <c r="BE1081" i="39"/>
  <c r="BD1081" i="39"/>
  <c r="BC1081" i="39"/>
  <c r="BE1080" i="39"/>
  <c r="BD1080" i="39"/>
  <c r="BC1080" i="39"/>
  <c r="BE1079" i="39"/>
  <c r="BD1079" i="39"/>
  <c r="BC1079" i="39"/>
  <c r="BE1078" i="39"/>
  <c r="BD1078" i="39"/>
  <c r="BC1078" i="39"/>
  <c r="BE1077" i="39"/>
  <c r="BD1077" i="39"/>
  <c r="BC1077" i="39"/>
  <c r="BE1076" i="39"/>
  <c r="BD1076" i="39"/>
  <c r="BC1076" i="39"/>
  <c r="BE1075" i="39"/>
  <c r="BD1075" i="39"/>
  <c r="BC1075" i="39"/>
  <c r="BE1074" i="39"/>
  <c r="BD1074" i="39"/>
  <c r="BC1074" i="39"/>
  <c r="BE1073" i="39"/>
  <c r="BD1073" i="39"/>
  <c r="BC1073" i="39"/>
  <c r="BE1072" i="39"/>
  <c r="BD1072" i="39"/>
  <c r="BC1072" i="39"/>
  <c r="BE1071" i="39"/>
  <c r="BD1071" i="39"/>
  <c r="BC1071" i="39"/>
  <c r="BE1070" i="39"/>
  <c r="BD1070" i="39"/>
  <c r="BC1070" i="39"/>
  <c r="BE1069" i="39"/>
  <c r="BD1069" i="39"/>
  <c r="BC1069" i="39"/>
  <c r="BE1068" i="39"/>
  <c r="BD1068" i="39"/>
  <c r="BC1068" i="39"/>
  <c r="BE1067" i="39"/>
  <c r="BD1067" i="39"/>
  <c r="BC1067" i="39"/>
  <c r="BE1066" i="39"/>
  <c r="BD1066" i="39"/>
  <c r="BC1066" i="39"/>
  <c r="BE1065" i="39"/>
  <c r="BD1065" i="39"/>
  <c r="BC1065" i="39"/>
  <c r="BE1064" i="39"/>
  <c r="BD1064" i="39"/>
  <c r="BC1064" i="39"/>
  <c r="BE1063" i="39"/>
  <c r="BD1063" i="39"/>
  <c r="BC1063" i="39"/>
  <c r="BE1062" i="39"/>
  <c r="BD1062" i="39"/>
  <c r="BC1062" i="39"/>
  <c r="BE1061" i="39"/>
  <c r="BD1061" i="39"/>
  <c r="BC1061" i="39"/>
  <c r="BE1060" i="39"/>
  <c r="BD1060" i="39"/>
  <c r="BC1060" i="39"/>
  <c r="BE1059" i="39"/>
  <c r="BD1059" i="39"/>
  <c r="BC1059" i="39"/>
  <c r="BE1058" i="39"/>
  <c r="BD1058" i="39"/>
  <c r="BC1058" i="39"/>
  <c r="BE1057" i="39"/>
  <c r="BD1057" i="39"/>
  <c r="BC1057" i="39"/>
  <c r="BE1056" i="39"/>
  <c r="BD1056" i="39"/>
  <c r="BC1056" i="39"/>
  <c r="BE1055" i="39"/>
  <c r="BD1055" i="39"/>
  <c r="BC1055" i="39"/>
  <c r="BE1054" i="39"/>
  <c r="BD1054" i="39"/>
  <c r="BC1054" i="39"/>
  <c r="BE1053" i="39"/>
  <c r="BD1053" i="39"/>
  <c r="BC1053" i="39"/>
  <c r="BE1052" i="39"/>
  <c r="BD1052" i="39"/>
  <c r="BC1052" i="39"/>
  <c r="BE1051" i="39"/>
  <c r="BD1051" i="39"/>
  <c r="BC1051" i="39"/>
  <c r="BE1050" i="39"/>
  <c r="BD1050" i="39"/>
  <c r="BC1050" i="39"/>
  <c r="BE1049" i="39"/>
  <c r="BD1049" i="39"/>
  <c r="BC1049" i="39"/>
  <c r="BE1048" i="39"/>
  <c r="BD1048" i="39"/>
  <c r="BC1048" i="39"/>
  <c r="BE1047" i="39"/>
  <c r="BD1047" i="39"/>
  <c r="BC1047" i="39"/>
  <c r="BE1046" i="39"/>
  <c r="BD1046" i="39"/>
  <c r="BC1046" i="39"/>
  <c r="BE1045" i="39"/>
  <c r="BD1045" i="39"/>
  <c r="BC1045" i="39"/>
  <c r="BE1044" i="39"/>
  <c r="BD1044" i="39"/>
  <c r="BC1044" i="39"/>
  <c r="BE1043" i="39"/>
  <c r="BD1043" i="39"/>
  <c r="BC1043" i="39"/>
  <c r="BE1042" i="39"/>
  <c r="BD1042" i="39"/>
  <c r="BC1042" i="39"/>
  <c r="BE1041" i="39"/>
  <c r="BD1041" i="39"/>
  <c r="BC1041" i="39"/>
  <c r="BE1040" i="39"/>
  <c r="BD1040" i="39"/>
  <c r="BC1040" i="39"/>
  <c r="BE1039" i="39"/>
  <c r="BD1039" i="39"/>
  <c r="BC1039" i="39"/>
  <c r="BE1038" i="39"/>
  <c r="BD1038" i="39"/>
  <c r="BC1038" i="39"/>
  <c r="BE1037" i="39"/>
  <c r="BD1037" i="39"/>
  <c r="BC1037" i="39"/>
  <c r="BE1036" i="39"/>
  <c r="BD1036" i="39"/>
  <c r="BC1036" i="39"/>
  <c r="BE1035" i="39"/>
  <c r="BD1035" i="39"/>
  <c r="BC1035" i="39"/>
  <c r="BE1034" i="39"/>
  <c r="BD1034" i="39"/>
  <c r="BC1034" i="39"/>
  <c r="BE1033" i="39"/>
  <c r="BD1033" i="39"/>
  <c r="BC1033" i="39"/>
  <c r="BE1032" i="39"/>
  <c r="BD1032" i="39"/>
  <c r="BC1032" i="39"/>
  <c r="BE1031" i="39"/>
  <c r="BD1031" i="39"/>
  <c r="BC1031" i="39"/>
  <c r="BE1030" i="39"/>
  <c r="BD1030" i="39"/>
  <c r="BC1030" i="39"/>
  <c r="BE1029" i="39"/>
  <c r="BD1029" i="39"/>
  <c r="BC1029" i="39"/>
  <c r="BE1028" i="39"/>
  <c r="BD1028" i="39"/>
  <c r="BC1028" i="39"/>
  <c r="BE1027" i="39"/>
  <c r="BD1027" i="39"/>
  <c r="BC1027" i="39"/>
  <c r="BE1026" i="39"/>
  <c r="BD1026" i="39"/>
  <c r="BC1026" i="39"/>
  <c r="BE1025" i="39"/>
  <c r="BD1025" i="39"/>
  <c r="BC1025" i="39"/>
  <c r="BE1024" i="39"/>
  <c r="BD1024" i="39"/>
  <c r="BC1024" i="39"/>
  <c r="BE1023" i="39"/>
  <c r="BD1023" i="39"/>
  <c r="BC1023" i="39"/>
  <c r="BE1022" i="39"/>
  <c r="BD1022" i="39"/>
  <c r="BC1022" i="39"/>
  <c r="BE1021" i="39"/>
  <c r="BD1021" i="39"/>
  <c r="BC1021" i="39"/>
  <c r="BE1020" i="39"/>
  <c r="BD1020" i="39"/>
  <c r="BC1020" i="39"/>
  <c r="BE1019" i="39"/>
  <c r="BD1019" i="39"/>
  <c r="BC1019" i="39"/>
  <c r="BE1018" i="39"/>
  <c r="BD1018" i="39"/>
  <c r="BC1018" i="39"/>
  <c r="BE1017" i="39"/>
  <c r="BD1017" i="39"/>
  <c r="BC1017" i="39"/>
  <c r="BE1016" i="39"/>
  <c r="BD1016" i="39"/>
  <c r="BC1016" i="39"/>
  <c r="BE1015" i="39"/>
  <c r="BD1015" i="39"/>
  <c r="BC1015" i="39"/>
  <c r="BE1014" i="39"/>
  <c r="BD1014" i="39"/>
  <c r="BC1014" i="39"/>
  <c r="BE1013" i="39"/>
  <c r="BD1013" i="39"/>
  <c r="BC1013" i="39"/>
  <c r="BE1012" i="39"/>
  <c r="BD1012" i="39"/>
  <c r="BC1012" i="39"/>
  <c r="BE1011" i="39"/>
  <c r="BD1011" i="39"/>
  <c r="BC1011" i="39"/>
  <c r="BE1010" i="39"/>
  <c r="BD1010" i="39"/>
  <c r="BC1010" i="39"/>
  <c r="BE1009" i="39"/>
  <c r="BD1009" i="39"/>
  <c r="BC1009" i="39"/>
  <c r="BE1003" i="39"/>
  <c r="BD1003" i="39"/>
  <c r="BC1003" i="39"/>
  <c r="BE1002" i="39"/>
  <c r="BD1002" i="39"/>
  <c r="BC1002" i="39"/>
  <c r="BE1001" i="39"/>
  <c r="BD1001" i="39"/>
  <c r="BC1001" i="39"/>
  <c r="BE1000" i="39"/>
  <c r="BD1000" i="39"/>
  <c r="BC1000" i="39"/>
  <c r="BE999" i="39"/>
  <c r="BD999" i="39"/>
  <c r="BC999" i="39"/>
  <c r="BE998" i="39"/>
  <c r="BD998" i="39"/>
  <c r="BC998" i="39"/>
  <c r="BE997" i="39"/>
  <c r="BD997" i="39"/>
  <c r="BC997" i="39"/>
  <c r="BE996" i="39"/>
  <c r="BD996" i="39"/>
  <c r="BC996" i="39"/>
  <c r="BE995" i="39"/>
  <c r="BD995" i="39"/>
  <c r="BC995" i="39"/>
  <c r="BE994" i="39"/>
  <c r="BD994" i="39"/>
  <c r="BC994" i="39"/>
  <c r="BE993" i="39"/>
  <c r="BD993" i="39"/>
  <c r="BC993" i="39"/>
  <c r="BE992" i="39"/>
  <c r="BD992" i="39"/>
  <c r="BC992" i="39"/>
  <c r="BE991" i="39"/>
  <c r="BD991" i="39"/>
  <c r="BC991" i="39"/>
  <c r="BE990" i="39"/>
  <c r="BD990" i="39"/>
  <c r="BC990" i="39"/>
  <c r="BE989" i="39"/>
  <c r="BD989" i="39"/>
  <c r="BC989" i="39"/>
  <c r="BE988" i="39"/>
  <c r="BD988" i="39"/>
  <c r="BC988" i="39"/>
  <c r="BE987" i="39"/>
  <c r="BD987" i="39"/>
  <c r="BC987" i="39"/>
  <c r="BE986" i="39"/>
  <c r="BD986" i="39"/>
  <c r="BC986" i="39"/>
  <c r="BE985" i="39"/>
  <c r="BD985" i="39"/>
  <c r="BC985" i="39"/>
  <c r="BE984" i="39"/>
  <c r="BD984" i="39"/>
  <c r="BC984" i="39"/>
  <c r="BE983" i="39"/>
  <c r="BD983" i="39"/>
  <c r="BC983" i="39"/>
  <c r="BE982" i="39"/>
  <c r="BD982" i="39"/>
  <c r="BC982" i="39"/>
  <c r="BE981" i="39"/>
  <c r="BD981" i="39"/>
  <c r="BC981" i="39"/>
  <c r="BE980" i="39"/>
  <c r="BD980" i="39"/>
  <c r="BC980" i="39"/>
  <c r="BE979" i="39"/>
  <c r="BD979" i="39"/>
  <c r="BC979" i="39"/>
  <c r="BE978" i="39"/>
  <c r="BD978" i="39"/>
  <c r="BC978" i="39"/>
  <c r="BE977" i="39"/>
  <c r="BD977" i="39"/>
  <c r="BC977" i="39"/>
  <c r="BE976" i="39"/>
  <c r="BD976" i="39"/>
  <c r="BC976" i="39"/>
  <c r="BE975" i="39"/>
  <c r="BD975" i="39"/>
  <c r="BC975" i="39"/>
  <c r="BE974" i="39"/>
  <c r="BD974" i="39"/>
  <c r="BC974" i="39"/>
  <c r="BE973" i="39"/>
  <c r="BD973" i="39"/>
  <c r="BC973" i="39"/>
  <c r="BE972" i="39"/>
  <c r="BD972" i="39"/>
  <c r="BC972" i="39"/>
  <c r="BE971" i="39"/>
  <c r="BD971" i="39"/>
  <c r="BC971" i="39"/>
  <c r="BE970" i="39"/>
  <c r="BD970" i="39"/>
  <c r="BC970" i="39"/>
  <c r="BE969" i="39"/>
  <c r="BD969" i="39"/>
  <c r="BC969" i="39"/>
  <c r="BE968" i="39"/>
  <c r="BD968" i="39"/>
  <c r="BC968" i="39"/>
  <c r="BE967" i="39"/>
  <c r="BD967" i="39"/>
  <c r="BC967" i="39"/>
  <c r="BE966" i="39"/>
  <c r="BD966" i="39"/>
  <c r="BC966" i="39"/>
  <c r="BE965" i="39"/>
  <c r="BD965" i="39"/>
  <c r="BC965" i="39"/>
  <c r="BE964" i="39"/>
  <c r="BD964" i="39"/>
  <c r="BC964" i="39"/>
  <c r="BE963" i="39"/>
  <c r="BD963" i="39"/>
  <c r="BC963" i="39"/>
  <c r="BE962" i="39"/>
  <c r="BD962" i="39"/>
  <c r="BC962" i="39"/>
  <c r="BE961" i="39"/>
  <c r="BD961" i="39"/>
  <c r="BC961" i="39"/>
  <c r="BE960" i="39"/>
  <c r="BD960" i="39"/>
  <c r="BC960" i="39"/>
  <c r="BE959" i="39"/>
  <c r="BD959" i="39"/>
  <c r="BC959" i="39"/>
  <c r="BE958" i="39"/>
  <c r="BD958" i="39"/>
  <c r="BC958" i="39"/>
  <c r="BE957" i="39"/>
  <c r="BD957" i="39"/>
  <c r="BC957" i="39"/>
  <c r="BE956" i="39"/>
  <c r="BD956" i="39"/>
  <c r="BC956" i="39"/>
  <c r="BE955" i="39"/>
  <c r="BD955" i="39"/>
  <c r="BC955" i="39"/>
  <c r="BE954" i="39"/>
  <c r="BD954" i="39"/>
  <c r="BC954" i="39"/>
  <c r="BE953" i="39"/>
  <c r="BD953" i="39"/>
  <c r="BC953" i="39"/>
  <c r="BE952" i="39"/>
  <c r="BD952" i="39"/>
  <c r="BC952" i="39"/>
  <c r="BE951" i="39"/>
  <c r="BD951" i="39"/>
  <c r="BC951" i="39"/>
  <c r="BE950" i="39"/>
  <c r="BD950" i="39"/>
  <c r="BC950" i="39"/>
  <c r="BE949" i="39"/>
  <c r="BD949" i="39"/>
  <c r="BC949" i="39"/>
  <c r="BE948" i="39"/>
  <c r="BD948" i="39"/>
  <c r="BC948" i="39"/>
  <c r="BE947" i="39"/>
  <c r="BD947" i="39"/>
  <c r="BC947" i="39"/>
  <c r="BE946" i="39"/>
  <c r="BD946" i="39"/>
  <c r="BC946" i="39"/>
  <c r="BE945" i="39"/>
  <c r="BD945" i="39"/>
  <c r="BC945" i="39"/>
  <c r="BE934" i="39"/>
  <c r="BD934" i="39"/>
  <c r="BC934" i="39"/>
  <c r="BE933" i="39"/>
  <c r="BD933" i="39"/>
  <c r="BC933" i="39"/>
  <c r="BE932" i="39"/>
  <c r="BD932" i="39"/>
  <c r="BC932" i="39"/>
  <c r="BE931" i="39"/>
  <c r="BD931" i="39"/>
  <c r="BC931" i="39"/>
  <c r="BE930" i="39"/>
  <c r="BD930" i="39"/>
  <c r="BC930" i="39"/>
  <c r="BE929" i="39"/>
  <c r="BD929" i="39"/>
  <c r="BC929" i="39"/>
  <c r="BE928" i="39"/>
  <c r="BD928" i="39"/>
  <c r="BC928" i="39"/>
  <c r="BE927" i="39"/>
  <c r="BD927" i="39"/>
  <c r="BC927" i="39"/>
  <c r="BE926" i="39"/>
  <c r="BD926" i="39"/>
  <c r="BC926" i="39"/>
  <c r="BE925" i="39"/>
  <c r="BD925" i="39"/>
  <c r="BC925" i="39"/>
  <c r="BE924" i="39"/>
  <c r="BD924" i="39"/>
  <c r="BC924" i="39"/>
  <c r="BE923" i="39"/>
  <c r="BD923" i="39"/>
  <c r="BC923" i="39"/>
  <c r="BE922" i="39"/>
  <c r="BD922" i="39"/>
  <c r="BC922" i="39"/>
  <c r="BE921" i="39"/>
  <c r="BD921" i="39"/>
  <c r="BC921" i="39"/>
  <c r="BE920" i="39"/>
  <c r="BD920" i="39"/>
  <c r="BC920" i="39"/>
  <c r="BE919" i="39"/>
  <c r="BD919" i="39"/>
  <c r="BC919" i="39"/>
  <c r="BE918" i="39"/>
  <c r="BD918" i="39"/>
  <c r="BC918" i="39"/>
  <c r="BE917" i="39"/>
  <c r="BD917" i="39"/>
  <c r="BC917" i="39"/>
  <c r="BE916" i="39"/>
  <c r="BD916" i="39"/>
  <c r="BC916" i="39"/>
  <c r="BE915" i="39"/>
  <c r="BD915" i="39"/>
  <c r="BC915" i="39"/>
  <c r="BE914" i="39"/>
  <c r="BD914" i="39"/>
  <c r="BC914" i="39"/>
  <c r="BE913" i="39"/>
  <c r="BD913" i="39"/>
  <c r="BC913" i="39"/>
  <c r="BE912" i="39"/>
  <c r="BD912" i="39"/>
  <c r="BC912" i="39"/>
  <c r="BE911" i="39"/>
  <c r="BD911" i="39"/>
  <c r="BC911" i="39"/>
  <c r="BE910" i="39"/>
  <c r="BD910" i="39"/>
  <c r="BC910" i="39"/>
  <c r="BE909" i="39"/>
  <c r="BD909" i="39"/>
  <c r="BC909" i="39"/>
  <c r="BE908" i="39"/>
  <c r="BD908" i="39"/>
  <c r="BC908" i="39"/>
  <c r="BE907" i="39"/>
  <c r="BD907" i="39"/>
  <c r="BC907" i="39"/>
  <c r="BE906" i="39"/>
  <c r="BD906" i="39"/>
  <c r="BC906" i="39"/>
  <c r="BE905" i="39"/>
  <c r="BD905" i="39"/>
  <c r="BC905" i="39"/>
  <c r="BE904" i="39"/>
  <c r="BD904" i="39"/>
  <c r="BC904" i="39"/>
  <c r="BE903" i="39"/>
  <c r="BD903" i="39"/>
  <c r="BC903" i="39"/>
  <c r="BE902" i="39"/>
  <c r="BD902" i="39"/>
  <c r="BC902" i="39"/>
  <c r="BE901" i="39"/>
  <c r="BD901" i="39"/>
  <c r="BC901" i="39"/>
  <c r="BE900" i="39"/>
  <c r="BD900" i="39"/>
  <c r="BC900" i="39"/>
  <c r="BE899" i="39"/>
  <c r="BD899" i="39"/>
  <c r="BC899" i="39"/>
  <c r="BE898" i="39"/>
  <c r="BD898" i="39"/>
  <c r="BC898" i="39"/>
  <c r="BE897" i="39"/>
  <c r="BD897" i="39"/>
  <c r="BC897" i="39"/>
  <c r="BE896" i="39"/>
  <c r="BD896" i="39"/>
  <c r="BC896" i="39"/>
  <c r="BE895" i="39"/>
  <c r="BD895" i="39"/>
  <c r="BC895" i="39"/>
  <c r="BE894" i="39"/>
  <c r="BD894" i="39"/>
  <c r="BC894" i="39"/>
  <c r="BE893" i="39"/>
  <c r="BD893" i="39"/>
  <c r="BC893" i="39"/>
  <c r="BE892" i="39"/>
  <c r="BD892" i="39"/>
  <c r="BC892" i="39"/>
  <c r="BE891" i="39"/>
  <c r="BD891" i="39"/>
  <c r="BC891" i="39"/>
  <c r="BE890" i="39"/>
  <c r="BD890" i="39"/>
  <c r="BC890" i="39"/>
  <c r="BE889" i="39"/>
  <c r="BD889" i="39"/>
  <c r="BC889" i="39"/>
  <c r="BE888" i="39"/>
  <c r="BD888" i="39"/>
  <c r="BC888" i="39"/>
  <c r="BE887" i="39"/>
  <c r="BD887" i="39"/>
  <c r="BC887" i="39"/>
  <c r="BE886" i="39"/>
  <c r="BD886" i="39"/>
  <c r="BC886" i="39"/>
  <c r="BE885" i="39"/>
  <c r="BD885" i="39"/>
  <c r="BC885" i="39"/>
  <c r="BE884" i="39"/>
  <c r="BD884" i="39"/>
  <c r="BC884" i="39"/>
  <c r="BE883" i="39"/>
  <c r="BD883" i="39"/>
  <c r="BC883" i="39"/>
  <c r="BE882" i="39"/>
  <c r="BD882" i="39"/>
  <c r="BC882" i="39"/>
  <c r="BE881" i="39"/>
  <c r="BD881" i="39"/>
  <c r="BC881" i="39"/>
  <c r="BE880" i="39"/>
  <c r="BD880" i="39"/>
  <c r="BC880" i="39"/>
  <c r="BE879" i="39"/>
  <c r="BD879" i="39"/>
  <c r="BC879" i="39"/>
  <c r="BE878" i="39"/>
  <c r="BD878" i="39"/>
  <c r="BC878" i="39"/>
  <c r="BE877" i="39"/>
  <c r="BD877" i="39"/>
  <c r="BC877" i="39"/>
  <c r="BE876" i="39"/>
  <c r="BD876" i="39"/>
  <c r="BC876" i="39"/>
  <c r="BE875" i="39"/>
  <c r="BD875" i="39"/>
  <c r="BC875" i="39"/>
  <c r="BE874" i="39"/>
  <c r="BD874" i="39"/>
  <c r="BC874" i="39"/>
  <c r="BE873" i="39"/>
  <c r="BD873" i="39"/>
  <c r="BC873" i="39"/>
  <c r="BE872" i="39"/>
  <c r="BD872" i="39"/>
  <c r="BC872" i="39"/>
  <c r="BE871" i="39"/>
  <c r="BD871" i="39"/>
  <c r="BC871" i="39"/>
  <c r="BE870" i="39"/>
  <c r="BD870" i="39"/>
  <c r="BC870" i="39"/>
  <c r="BE869" i="39"/>
  <c r="BD869" i="39"/>
  <c r="BC869" i="39"/>
  <c r="BE858" i="39"/>
  <c r="BD858" i="39"/>
  <c r="BC858" i="39"/>
  <c r="BE857" i="39"/>
  <c r="BD857" i="39"/>
  <c r="BC857" i="39"/>
  <c r="BE856" i="39"/>
  <c r="BD856" i="39"/>
  <c r="BC856" i="39"/>
  <c r="BE855" i="39"/>
  <c r="BD855" i="39"/>
  <c r="BC855" i="39"/>
  <c r="BE854" i="39"/>
  <c r="BD854" i="39"/>
  <c r="BC854" i="39"/>
  <c r="BE853" i="39"/>
  <c r="BD853" i="39"/>
  <c r="BC853" i="39"/>
  <c r="BE852" i="39"/>
  <c r="BD852" i="39"/>
  <c r="BC852" i="39"/>
  <c r="BE851" i="39"/>
  <c r="BD851" i="39"/>
  <c r="BC851" i="39"/>
  <c r="BE850" i="39"/>
  <c r="BD850" i="39"/>
  <c r="BC850" i="39"/>
  <c r="BE849" i="39"/>
  <c r="BD849" i="39"/>
  <c r="BC849" i="39"/>
  <c r="BE848" i="39"/>
  <c r="BD848" i="39"/>
  <c r="BC848" i="39"/>
  <c r="BE847" i="39"/>
  <c r="BD847" i="39"/>
  <c r="BC847" i="39"/>
  <c r="BE846" i="39"/>
  <c r="BD846" i="39"/>
  <c r="BC846" i="39"/>
  <c r="BE845" i="39"/>
  <c r="BD845" i="39"/>
  <c r="BC845" i="39"/>
  <c r="BE844" i="39"/>
  <c r="BD844" i="39"/>
  <c r="BC844" i="39"/>
  <c r="BE843" i="39"/>
  <c r="BD843" i="39"/>
  <c r="BC843" i="39"/>
  <c r="BE842" i="39"/>
  <c r="BD842" i="39"/>
  <c r="BC842" i="39"/>
  <c r="BE841" i="39"/>
  <c r="BD841" i="39"/>
  <c r="BC841" i="39"/>
  <c r="BE840" i="39"/>
  <c r="BD840" i="39"/>
  <c r="BC840" i="39"/>
  <c r="BE839" i="39"/>
  <c r="BD839" i="39"/>
  <c r="BC839" i="39"/>
  <c r="BE838" i="39"/>
  <c r="BD838" i="39"/>
  <c r="BC838" i="39"/>
  <c r="BE837" i="39"/>
  <c r="BD837" i="39"/>
  <c r="BC837" i="39"/>
  <c r="BE836" i="39"/>
  <c r="BD836" i="39"/>
  <c r="BC836" i="39"/>
  <c r="BE835" i="39"/>
  <c r="BD835" i="39"/>
  <c r="BC835" i="39"/>
  <c r="BE834" i="39"/>
  <c r="BD834" i="39"/>
  <c r="BC834" i="39"/>
  <c r="BE833" i="39"/>
  <c r="BD833" i="39"/>
  <c r="BC833" i="39"/>
  <c r="BE832" i="39"/>
  <c r="BD832" i="39"/>
  <c r="BC832" i="39"/>
  <c r="BE831" i="39"/>
  <c r="BD831" i="39"/>
  <c r="BC831" i="39"/>
  <c r="BE830" i="39"/>
  <c r="BD830" i="39"/>
  <c r="BC830" i="39"/>
  <c r="BE829" i="39"/>
  <c r="BD829" i="39"/>
  <c r="BC829" i="39"/>
  <c r="BE828" i="39"/>
  <c r="BD828" i="39"/>
  <c r="BC828" i="39"/>
  <c r="BE827" i="39"/>
  <c r="BD827" i="39"/>
  <c r="BC827" i="39"/>
  <c r="BE826" i="39"/>
  <c r="BD826" i="39"/>
  <c r="BC826" i="39"/>
  <c r="BE825" i="39"/>
  <c r="BD825" i="39"/>
  <c r="BC825" i="39"/>
  <c r="BE824" i="39"/>
  <c r="BD824" i="39"/>
  <c r="BC824" i="39"/>
  <c r="BE823" i="39"/>
  <c r="BD823" i="39"/>
  <c r="BC823" i="39"/>
  <c r="BE822" i="39"/>
  <c r="BD822" i="39"/>
  <c r="BC822" i="39"/>
  <c r="BE821" i="39"/>
  <c r="BD821" i="39"/>
  <c r="BC821" i="39"/>
  <c r="BE820" i="39"/>
  <c r="BD820" i="39"/>
  <c r="BC820" i="39"/>
  <c r="BE819" i="39"/>
  <c r="BD819" i="39"/>
  <c r="BC819" i="39"/>
  <c r="BE818" i="39"/>
  <c r="BD818" i="39"/>
  <c r="BC818" i="39"/>
  <c r="BE817" i="39"/>
  <c r="BD817" i="39"/>
  <c r="BC817" i="39"/>
  <c r="BE816" i="39"/>
  <c r="BD816" i="39"/>
  <c r="BC816" i="39"/>
  <c r="BE815" i="39"/>
  <c r="BD815" i="39"/>
  <c r="BC815" i="39"/>
  <c r="BE814" i="39"/>
  <c r="BD814" i="39"/>
  <c r="BC814" i="39"/>
  <c r="BE813" i="39"/>
  <c r="BD813" i="39"/>
  <c r="BC813" i="39"/>
  <c r="BE812" i="39"/>
  <c r="BD812" i="39"/>
  <c r="BC812" i="39"/>
  <c r="BE811" i="39"/>
  <c r="BD811" i="39"/>
  <c r="BC811" i="39"/>
  <c r="BE810" i="39"/>
  <c r="BD810" i="39"/>
  <c r="BC810" i="39"/>
  <c r="BE809" i="39"/>
  <c r="BD809" i="39"/>
  <c r="BC809" i="39"/>
  <c r="BE808" i="39"/>
  <c r="BD808" i="39"/>
  <c r="BC808" i="39"/>
  <c r="BE807" i="39"/>
  <c r="BD807" i="39"/>
  <c r="BC807" i="39"/>
  <c r="BE806" i="39"/>
  <c r="BD806" i="39"/>
  <c r="BC806" i="39"/>
  <c r="BE805" i="39"/>
  <c r="BD805" i="39"/>
  <c r="BC805" i="39"/>
  <c r="BE804" i="39"/>
  <c r="BD804" i="39"/>
  <c r="BC804" i="39"/>
  <c r="BE803" i="39"/>
  <c r="BD803" i="39"/>
  <c r="BC803" i="39"/>
  <c r="BE802" i="39"/>
  <c r="BD802" i="39"/>
  <c r="BC802" i="39"/>
  <c r="BE801" i="39"/>
  <c r="BD801" i="39"/>
  <c r="BC801" i="39"/>
  <c r="BE800" i="39"/>
  <c r="BD800" i="39"/>
  <c r="BC800" i="39"/>
  <c r="BE799" i="39"/>
  <c r="BD799" i="39"/>
  <c r="BC799" i="39"/>
  <c r="BE798" i="39"/>
  <c r="BD798" i="39"/>
  <c r="BC798" i="39"/>
  <c r="BE797" i="39"/>
  <c r="BD797" i="39"/>
  <c r="BC797" i="39"/>
  <c r="BE796" i="39"/>
  <c r="BD796" i="39"/>
  <c r="BC796" i="39"/>
  <c r="BE795" i="39"/>
  <c r="BD795" i="39"/>
  <c r="BC795" i="39"/>
  <c r="BE794" i="39"/>
  <c r="BD794" i="39"/>
  <c r="BC794" i="39"/>
  <c r="BE793" i="39"/>
  <c r="BD793" i="39"/>
  <c r="BC793" i="39"/>
  <c r="BE784" i="39"/>
  <c r="BD784" i="39"/>
  <c r="BC784" i="39"/>
  <c r="BE783" i="39"/>
  <c r="BD783" i="39"/>
  <c r="BC783" i="39"/>
  <c r="BE782" i="39"/>
  <c r="BD782" i="39"/>
  <c r="BC782" i="39"/>
  <c r="BE781" i="39"/>
  <c r="BD781" i="39"/>
  <c r="BC781" i="39"/>
  <c r="BE780" i="39"/>
  <c r="BD780" i="39"/>
  <c r="BC780" i="39"/>
  <c r="BE779" i="39"/>
  <c r="BD779" i="39"/>
  <c r="BC779" i="39"/>
  <c r="BE778" i="39"/>
  <c r="BD778" i="39"/>
  <c r="BC778" i="39"/>
  <c r="BE777" i="39"/>
  <c r="BD777" i="39"/>
  <c r="BC777" i="39"/>
  <c r="BE776" i="39"/>
  <c r="BD776" i="39"/>
  <c r="BC776" i="39"/>
  <c r="BE775" i="39"/>
  <c r="BD775" i="39"/>
  <c r="BC775" i="39"/>
  <c r="BE774" i="39"/>
  <c r="BD774" i="39"/>
  <c r="BC774" i="39"/>
  <c r="BE773" i="39"/>
  <c r="BD773" i="39"/>
  <c r="BC773" i="39"/>
  <c r="BE772" i="39"/>
  <c r="BD772" i="39"/>
  <c r="BC772" i="39"/>
  <c r="BE771" i="39"/>
  <c r="BD771" i="39"/>
  <c r="BC771" i="39"/>
  <c r="BE770" i="39"/>
  <c r="BD770" i="39"/>
  <c r="BC770" i="39"/>
  <c r="BE769" i="39"/>
  <c r="BD769" i="39"/>
  <c r="BC769" i="39"/>
  <c r="BE768" i="39"/>
  <c r="BD768" i="39"/>
  <c r="BC768" i="39"/>
  <c r="BE767" i="39"/>
  <c r="BD767" i="39"/>
  <c r="BC767" i="39"/>
  <c r="BE766" i="39"/>
  <c r="BD766" i="39"/>
  <c r="BC766" i="39"/>
  <c r="BE765" i="39"/>
  <c r="BD765" i="39"/>
  <c r="BC765" i="39"/>
  <c r="BE764" i="39"/>
  <c r="BD764" i="39"/>
  <c r="BC764" i="39"/>
  <c r="BE763" i="39"/>
  <c r="BD763" i="39"/>
  <c r="BC763" i="39"/>
  <c r="BE762" i="39"/>
  <c r="BD762" i="39"/>
  <c r="BC762" i="39"/>
  <c r="BE761" i="39"/>
  <c r="BD761" i="39"/>
  <c r="BC761" i="39"/>
  <c r="BE760" i="39"/>
  <c r="BD760" i="39"/>
  <c r="BC760" i="39"/>
  <c r="BE759" i="39"/>
  <c r="BD759" i="39"/>
  <c r="BC759" i="39"/>
  <c r="BE758" i="39"/>
  <c r="BD758" i="39"/>
  <c r="BC758" i="39"/>
  <c r="BE757" i="39"/>
  <c r="BD757" i="39"/>
  <c r="BC757" i="39"/>
  <c r="BE756" i="39"/>
  <c r="BD756" i="39"/>
  <c r="BC756" i="39"/>
  <c r="BE755" i="39"/>
  <c r="BD755" i="39"/>
  <c r="BC755" i="39"/>
  <c r="BE754" i="39"/>
  <c r="BD754" i="39"/>
  <c r="BC754" i="39"/>
  <c r="BE753" i="39"/>
  <c r="BD753" i="39"/>
  <c r="BC753" i="39"/>
  <c r="BE752" i="39"/>
  <c r="BD752" i="39"/>
  <c r="BC752" i="39"/>
  <c r="BE751" i="39"/>
  <c r="BD751" i="39"/>
  <c r="BC751" i="39"/>
  <c r="BE750" i="39"/>
  <c r="BD750" i="39"/>
  <c r="BC750" i="39"/>
  <c r="BE749" i="39"/>
  <c r="BD749" i="39"/>
  <c r="BC749" i="39"/>
  <c r="BE748" i="39"/>
  <c r="BD748" i="39"/>
  <c r="BC748" i="39"/>
  <c r="BE747" i="39"/>
  <c r="BD747" i="39"/>
  <c r="BC747" i="39"/>
  <c r="BE746" i="39"/>
  <c r="BD746" i="39"/>
  <c r="BC746" i="39"/>
  <c r="BE745" i="39"/>
  <c r="BD745" i="39"/>
  <c r="BC745" i="39"/>
  <c r="BE744" i="39"/>
  <c r="BD744" i="39"/>
  <c r="BC744" i="39"/>
  <c r="BE743" i="39"/>
  <c r="BD743" i="39"/>
  <c r="BC743" i="39"/>
  <c r="BE742" i="39"/>
  <c r="BD742" i="39"/>
  <c r="BC742" i="39"/>
  <c r="BE741" i="39"/>
  <c r="BD741" i="39"/>
  <c r="BC741" i="39"/>
  <c r="BE740" i="39"/>
  <c r="BD740" i="39"/>
  <c r="BC740" i="39"/>
  <c r="BE739" i="39"/>
  <c r="BD739" i="39"/>
  <c r="BC739" i="39"/>
  <c r="BE738" i="39"/>
  <c r="BD738" i="39"/>
  <c r="BC738" i="39"/>
  <c r="BE737" i="39"/>
  <c r="BD737" i="39"/>
  <c r="BC737" i="39"/>
  <c r="BE736" i="39"/>
  <c r="BD736" i="39"/>
  <c r="BC736" i="39"/>
  <c r="BE735" i="39"/>
  <c r="BD735" i="39"/>
  <c r="BC735" i="39"/>
  <c r="BE734" i="39"/>
  <c r="BD734" i="39"/>
  <c r="BC734" i="39"/>
  <c r="BE733" i="39"/>
  <c r="BD733" i="39"/>
  <c r="BC733" i="39"/>
  <c r="BE732" i="39"/>
  <c r="BD732" i="39"/>
  <c r="BC732" i="39"/>
  <c r="BE731" i="39"/>
  <c r="BD731" i="39"/>
  <c r="BC731" i="39"/>
  <c r="BE730" i="39"/>
  <c r="BD730" i="39"/>
  <c r="BC730" i="39"/>
  <c r="BE729" i="39"/>
  <c r="BD729" i="39"/>
  <c r="BC729" i="39"/>
  <c r="BE728" i="39"/>
  <c r="BD728" i="39"/>
  <c r="BC728" i="39"/>
  <c r="BE727" i="39"/>
  <c r="BD727" i="39"/>
  <c r="BC727" i="39"/>
  <c r="BE726" i="39"/>
  <c r="BD726" i="39"/>
  <c r="BC726" i="39"/>
  <c r="BE725" i="39"/>
  <c r="BD725" i="39"/>
  <c r="BC725" i="39"/>
  <c r="BE724" i="39"/>
  <c r="BD724" i="39"/>
  <c r="BC724" i="39"/>
  <c r="BE723" i="39"/>
  <c r="BD723" i="39"/>
  <c r="BC723" i="39"/>
  <c r="BE722" i="39"/>
  <c r="BD722" i="39"/>
  <c r="BC722" i="39"/>
  <c r="BE721" i="39"/>
  <c r="BD721" i="39"/>
  <c r="BC721" i="39"/>
  <c r="BE720" i="39"/>
  <c r="BD720" i="39"/>
  <c r="BC720" i="39"/>
  <c r="BE719" i="39"/>
  <c r="BD719" i="39"/>
  <c r="BC719" i="39"/>
  <c r="BE718" i="39"/>
  <c r="BD718" i="39"/>
  <c r="BC718" i="39"/>
  <c r="BE717" i="39"/>
  <c r="BD717" i="39"/>
  <c r="BC717" i="39"/>
  <c r="BE716" i="39"/>
  <c r="BD716" i="39"/>
  <c r="BC716" i="39"/>
  <c r="BE715" i="39"/>
  <c r="BD715" i="39"/>
  <c r="BC715" i="39"/>
  <c r="BE714" i="39"/>
  <c r="BD714" i="39"/>
  <c r="BC714" i="39"/>
  <c r="BE713" i="39"/>
  <c r="BD713" i="39"/>
  <c r="BC713" i="39"/>
  <c r="BE712" i="39"/>
  <c r="BD712" i="39"/>
  <c r="BC712" i="39"/>
  <c r="BE711" i="39"/>
  <c r="BD711" i="39"/>
  <c r="BC711" i="39"/>
  <c r="BE710" i="39"/>
  <c r="BD710" i="39"/>
  <c r="BC710" i="39"/>
  <c r="BE709" i="39"/>
  <c r="BD709" i="39"/>
  <c r="BC709" i="39"/>
  <c r="BE708" i="39"/>
  <c r="BD708" i="39"/>
  <c r="BC708" i="39"/>
  <c r="BE707" i="39"/>
  <c r="BD707" i="39"/>
  <c r="BC707" i="39"/>
  <c r="BE706" i="39"/>
  <c r="BD706" i="39"/>
  <c r="BC706" i="39"/>
  <c r="BE705" i="39"/>
  <c r="BD705" i="39"/>
  <c r="BC705" i="39"/>
  <c r="BE704" i="39"/>
  <c r="BD704" i="39"/>
  <c r="BC704" i="39"/>
  <c r="BE703" i="39"/>
  <c r="BD703" i="39"/>
  <c r="BC703" i="39"/>
  <c r="BE702" i="39"/>
  <c r="BD702" i="39"/>
  <c r="BC702" i="39"/>
  <c r="BE701" i="39"/>
  <c r="BD701" i="39"/>
  <c r="BC701" i="39"/>
  <c r="BE700" i="39"/>
  <c r="BD700" i="39"/>
  <c r="BC700" i="39"/>
  <c r="BE699" i="39"/>
  <c r="BD699" i="39"/>
  <c r="BC699" i="39"/>
  <c r="BE698" i="39"/>
  <c r="BD698" i="39"/>
  <c r="BC698" i="39"/>
  <c r="BE697" i="39"/>
  <c r="BD697" i="39"/>
  <c r="BC697" i="39"/>
  <c r="BE696" i="39"/>
  <c r="BD696" i="39"/>
  <c r="BC696" i="39"/>
  <c r="BE695" i="39"/>
  <c r="BD695" i="39"/>
  <c r="BC695" i="39"/>
  <c r="BE694" i="39"/>
  <c r="BD694" i="39"/>
  <c r="BC694" i="39"/>
  <c r="BE693" i="39"/>
  <c r="BD693" i="39"/>
  <c r="BC693" i="39"/>
  <c r="BE692" i="39"/>
  <c r="BD692" i="39"/>
  <c r="BC692" i="39"/>
  <c r="BE691" i="39"/>
  <c r="BD691" i="39"/>
  <c r="BC691" i="39"/>
  <c r="BE690" i="39"/>
  <c r="BD690" i="39"/>
  <c r="BC690" i="39"/>
  <c r="BE689" i="39"/>
  <c r="BD689" i="39"/>
  <c r="BC689" i="39"/>
  <c r="BE688" i="39"/>
  <c r="BD688" i="39"/>
  <c r="BC688" i="39"/>
  <c r="BE687" i="39"/>
  <c r="BD687" i="39"/>
  <c r="BC687" i="39"/>
  <c r="BE686" i="39"/>
  <c r="BD686" i="39"/>
  <c r="BC686" i="39"/>
  <c r="BE685" i="39"/>
  <c r="BD685" i="39"/>
  <c r="BC685" i="39"/>
  <c r="BE667" i="39"/>
  <c r="BD667" i="39"/>
  <c r="BC667" i="39"/>
  <c r="BE666" i="39"/>
  <c r="BD666" i="39"/>
  <c r="BC666" i="39"/>
  <c r="BE665" i="39"/>
  <c r="BD665" i="39"/>
  <c r="BC665" i="39"/>
  <c r="BE664" i="39"/>
  <c r="BD664" i="39"/>
  <c r="BC664" i="39"/>
  <c r="BE663" i="39"/>
  <c r="BD663" i="39"/>
  <c r="BC663" i="39"/>
  <c r="BE662" i="39"/>
  <c r="BD662" i="39"/>
  <c r="BC662" i="39"/>
  <c r="BE661" i="39"/>
  <c r="BD661" i="39"/>
  <c r="BC661" i="39"/>
  <c r="BE660" i="39"/>
  <c r="BD660" i="39"/>
  <c r="BC660" i="39"/>
  <c r="BE659" i="39"/>
  <c r="BD659" i="39"/>
  <c r="BC659" i="39"/>
  <c r="BE658" i="39"/>
  <c r="BD658" i="39"/>
  <c r="BC658" i="39"/>
  <c r="BE657" i="39"/>
  <c r="BD657" i="39"/>
  <c r="BC657" i="39"/>
  <c r="BE656" i="39"/>
  <c r="BD656" i="39"/>
  <c r="BC656" i="39"/>
  <c r="BE655" i="39"/>
  <c r="BD655" i="39"/>
  <c r="BC655" i="39"/>
  <c r="BE654" i="39"/>
  <c r="BD654" i="39"/>
  <c r="BC654" i="39"/>
  <c r="BE653" i="39"/>
  <c r="BD653" i="39"/>
  <c r="BC653" i="39"/>
  <c r="BE652" i="39"/>
  <c r="BD652" i="39"/>
  <c r="BC652" i="39"/>
  <c r="BE651" i="39"/>
  <c r="BD651" i="39"/>
  <c r="BC651" i="39"/>
  <c r="BE650" i="39"/>
  <c r="BD650" i="39"/>
  <c r="BC650" i="39"/>
  <c r="BE649" i="39"/>
  <c r="BD649" i="39"/>
  <c r="BC649" i="39"/>
  <c r="BE648" i="39"/>
  <c r="BD648" i="39"/>
  <c r="BC648" i="39"/>
  <c r="BE647" i="39"/>
  <c r="BD647" i="39"/>
  <c r="BC647" i="39"/>
  <c r="BE646" i="39"/>
  <c r="BD646" i="39"/>
  <c r="BC646" i="39"/>
  <c r="BE645" i="39"/>
  <c r="BD645" i="39"/>
  <c r="BC645" i="39"/>
  <c r="BE644" i="39"/>
  <c r="BD644" i="39"/>
  <c r="BC644" i="39"/>
  <c r="BE643" i="39"/>
  <c r="BD643" i="39"/>
  <c r="BC643" i="39"/>
  <c r="BE642" i="39"/>
  <c r="BD642" i="39"/>
  <c r="BC642" i="39"/>
  <c r="BE641" i="39"/>
  <c r="BD641" i="39"/>
  <c r="BC641" i="39"/>
  <c r="BE640" i="39"/>
  <c r="BD640" i="39"/>
  <c r="BC640" i="39"/>
  <c r="BE639" i="39"/>
  <c r="BD639" i="39"/>
  <c r="BC639" i="39"/>
  <c r="BE638" i="39"/>
  <c r="BD638" i="39"/>
  <c r="BC638" i="39"/>
  <c r="BE637" i="39"/>
  <c r="BD637" i="39"/>
  <c r="BC637" i="39"/>
  <c r="BE636" i="39"/>
  <c r="BD636" i="39"/>
  <c r="BC636" i="39"/>
  <c r="BE635" i="39"/>
  <c r="BD635" i="39"/>
  <c r="BC635" i="39"/>
  <c r="BE634" i="39"/>
  <c r="BD634" i="39"/>
  <c r="BC634" i="39"/>
  <c r="BE633" i="39"/>
  <c r="BD633" i="39"/>
  <c r="BC633" i="39"/>
  <c r="BE632" i="39"/>
  <c r="BD632" i="39"/>
  <c r="BC632" i="39"/>
  <c r="BE631" i="39"/>
  <c r="BD631" i="39"/>
  <c r="BC631" i="39"/>
  <c r="BE630" i="39"/>
  <c r="BD630" i="39"/>
  <c r="BC630" i="39"/>
  <c r="BE629" i="39"/>
  <c r="BD629" i="39"/>
  <c r="BC629" i="39"/>
  <c r="BE628" i="39"/>
  <c r="BD628" i="39"/>
  <c r="BC628" i="39"/>
  <c r="BE627" i="39"/>
  <c r="BD627" i="39"/>
  <c r="BC627" i="39"/>
  <c r="BE626" i="39"/>
  <c r="BD626" i="39"/>
  <c r="BC626" i="39"/>
  <c r="BE625" i="39"/>
  <c r="BD625" i="39"/>
  <c r="BC625" i="39"/>
  <c r="BE624" i="39"/>
  <c r="BD624" i="39"/>
  <c r="BC624" i="39"/>
  <c r="BE623" i="39"/>
  <c r="BD623" i="39"/>
  <c r="BC623" i="39"/>
  <c r="BE622" i="39"/>
  <c r="BD622" i="39"/>
  <c r="BC622" i="39"/>
  <c r="BE621" i="39"/>
  <c r="BD621" i="39"/>
  <c r="BC621" i="39"/>
  <c r="BE620" i="39"/>
  <c r="BD620" i="39"/>
  <c r="BC620" i="39"/>
  <c r="BE619" i="39"/>
  <c r="BD619" i="39"/>
  <c r="BC619" i="39"/>
  <c r="BE618" i="39"/>
  <c r="BD618" i="39"/>
  <c r="BC618" i="39"/>
  <c r="BE617" i="39"/>
  <c r="BD617" i="39"/>
  <c r="BC617" i="39"/>
  <c r="BE616" i="39"/>
  <c r="BD616" i="39"/>
  <c r="BC616" i="39"/>
  <c r="BE615" i="39"/>
  <c r="BD615" i="39"/>
  <c r="BC615" i="39"/>
  <c r="BE614" i="39"/>
  <c r="BD614" i="39"/>
  <c r="BC614" i="39"/>
  <c r="BE613" i="39"/>
  <c r="BD613" i="39"/>
  <c r="BC613" i="39"/>
  <c r="BE612" i="39"/>
  <c r="BD612" i="39"/>
  <c r="BC612" i="39"/>
  <c r="BE611" i="39"/>
  <c r="BD611" i="39"/>
  <c r="BC611" i="39"/>
  <c r="BE610" i="39"/>
  <c r="BD610" i="39"/>
  <c r="BC610" i="39"/>
  <c r="BE609" i="39"/>
  <c r="BD609" i="39"/>
  <c r="BC609" i="39"/>
  <c r="BE608" i="39"/>
  <c r="BD608" i="39"/>
  <c r="BC608" i="39"/>
  <c r="BE607" i="39"/>
  <c r="BD607" i="39"/>
  <c r="BC607" i="39"/>
  <c r="BE606" i="39"/>
  <c r="BD606" i="39"/>
  <c r="BC606" i="39"/>
  <c r="BE605" i="39"/>
  <c r="BD605" i="39"/>
  <c r="BC605" i="39"/>
  <c r="BE604" i="39"/>
  <c r="BD604" i="39"/>
  <c r="BC604" i="39"/>
  <c r="BE603" i="39"/>
  <c r="BD603" i="39"/>
  <c r="BC603" i="39"/>
  <c r="BE602" i="39"/>
  <c r="BD602" i="39"/>
  <c r="BC602" i="39"/>
  <c r="BE601" i="39"/>
  <c r="BD601" i="39"/>
  <c r="BC601" i="39"/>
  <c r="BE600" i="39"/>
  <c r="BD600" i="39"/>
  <c r="BC600" i="39"/>
  <c r="BE599" i="39"/>
  <c r="BD599" i="39"/>
  <c r="BC599" i="39"/>
  <c r="BE598" i="39"/>
  <c r="BD598" i="39"/>
  <c r="BC598" i="39"/>
  <c r="BE597" i="39"/>
  <c r="BD597" i="39"/>
  <c r="BC597" i="39"/>
  <c r="BE596" i="39"/>
  <c r="BD596" i="39"/>
  <c r="BC596" i="39"/>
  <c r="BE595" i="39"/>
  <c r="BD595" i="39"/>
  <c r="BC595" i="39"/>
  <c r="BE594" i="39"/>
  <c r="BD594" i="39"/>
  <c r="BC594" i="39"/>
  <c r="BE593" i="39"/>
  <c r="BD593" i="39"/>
  <c r="BC593" i="39"/>
  <c r="BE592" i="39"/>
  <c r="BD592" i="39"/>
  <c r="BC592" i="39"/>
  <c r="BE591" i="39"/>
  <c r="BD591" i="39"/>
  <c r="BC591" i="39"/>
  <c r="BE590" i="39"/>
  <c r="BD590" i="39"/>
  <c r="BC590" i="39"/>
  <c r="BE589" i="39"/>
  <c r="BD589" i="39"/>
  <c r="BC589" i="39"/>
  <c r="BE588" i="39"/>
  <c r="BD588" i="39"/>
  <c r="BC588" i="39"/>
  <c r="BE587" i="39"/>
  <c r="BD587" i="39"/>
  <c r="BC587" i="39"/>
  <c r="BE586" i="39"/>
  <c r="BD586" i="39"/>
  <c r="BC586" i="39"/>
  <c r="BE585" i="39"/>
  <c r="BD585" i="39"/>
  <c r="BC585" i="39"/>
  <c r="BE584" i="39"/>
  <c r="BD584" i="39"/>
  <c r="BC584" i="39"/>
  <c r="BE583" i="39"/>
  <c r="BD583" i="39"/>
  <c r="BC583" i="39"/>
  <c r="BE582" i="39"/>
  <c r="BD582" i="39"/>
  <c r="BC582" i="39"/>
  <c r="BE581" i="39"/>
  <c r="BD581" i="39"/>
  <c r="BC581" i="39"/>
  <c r="BE580" i="39"/>
  <c r="BD580" i="39"/>
  <c r="BC580" i="39"/>
  <c r="BE579" i="39"/>
  <c r="BD579" i="39"/>
  <c r="BC579" i="39"/>
  <c r="BE578" i="39"/>
  <c r="BD578" i="39"/>
  <c r="BC578" i="39"/>
  <c r="BE577" i="39"/>
  <c r="BD577" i="39"/>
  <c r="BC577" i="39"/>
  <c r="BE576" i="39"/>
  <c r="BD576" i="39"/>
  <c r="BC576" i="39"/>
  <c r="BE575" i="39"/>
  <c r="BD575" i="39"/>
  <c r="BC575" i="39"/>
  <c r="BE574" i="39"/>
  <c r="BD574" i="39"/>
  <c r="BC574" i="39"/>
  <c r="BE573" i="39"/>
  <c r="BD573" i="39"/>
  <c r="BC573" i="39"/>
  <c r="BE572" i="39"/>
  <c r="BD572" i="39"/>
  <c r="BC572" i="39"/>
  <c r="BE571" i="39"/>
  <c r="BD571" i="39"/>
  <c r="BC571" i="39"/>
  <c r="BE570" i="39"/>
  <c r="BD570" i="39"/>
  <c r="BC570" i="39"/>
  <c r="BE569" i="39"/>
  <c r="BD569" i="39"/>
  <c r="BC569" i="39"/>
  <c r="BE568" i="39"/>
  <c r="BD568" i="39"/>
  <c r="BC568" i="39"/>
  <c r="BE567" i="39"/>
  <c r="BD567" i="39"/>
  <c r="BC567" i="39"/>
  <c r="BE566" i="39"/>
  <c r="BD566" i="39"/>
  <c r="BC566" i="39"/>
  <c r="BE565" i="39"/>
  <c r="BD565" i="39"/>
  <c r="BC565" i="39"/>
  <c r="BE564" i="39"/>
  <c r="BD564" i="39"/>
  <c r="BC564" i="39"/>
  <c r="BE563" i="39"/>
  <c r="BD563" i="39"/>
  <c r="BC563" i="39"/>
  <c r="BE562" i="39"/>
  <c r="BD562" i="39"/>
  <c r="BC562" i="39"/>
  <c r="BE561" i="39"/>
  <c r="BD561" i="39"/>
  <c r="BC561" i="39"/>
  <c r="BE560" i="39"/>
  <c r="BD560" i="39"/>
  <c r="BC560" i="39"/>
  <c r="BE559" i="39"/>
  <c r="BD559" i="39"/>
  <c r="BC559" i="39"/>
  <c r="BE558" i="39"/>
  <c r="BD558" i="39"/>
  <c r="BC558" i="39"/>
  <c r="BE557" i="39"/>
  <c r="BD557" i="39"/>
  <c r="BC557" i="39"/>
  <c r="BE556" i="39"/>
  <c r="BD556" i="39"/>
  <c r="BC556" i="39"/>
  <c r="BE555" i="39"/>
  <c r="BD555" i="39"/>
  <c r="BC555" i="39"/>
  <c r="BE554" i="39"/>
  <c r="BD554" i="39"/>
  <c r="BC554" i="39"/>
  <c r="BE553" i="39"/>
  <c r="BD553" i="39"/>
  <c r="BC553" i="39"/>
  <c r="BE552" i="39"/>
  <c r="BD552" i="39"/>
  <c r="BC552" i="39"/>
  <c r="BE551" i="39"/>
  <c r="BD551" i="39"/>
  <c r="BC551" i="39"/>
  <c r="BE550" i="39"/>
  <c r="BD550" i="39"/>
  <c r="BC550" i="39"/>
  <c r="BE549" i="39"/>
  <c r="BD549" i="39"/>
  <c r="BC549" i="39"/>
  <c r="BE548" i="39"/>
  <c r="BD548" i="39"/>
  <c r="BC548" i="39"/>
  <c r="BE547" i="39"/>
  <c r="BD547" i="39"/>
  <c r="BC547" i="39"/>
  <c r="BE546" i="39"/>
  <c r="BD546" i="39"/>
  <c r="BC546" i="39"/>
  <c r="BE545" i="39"/>
  <c r="BD545" i="39"/>
  <c r="BC545" i="39"/>
  <c r="BE544" i="39"/>
  <c r="BD544" i="39"/>
  <c r="BC544" i="39"/>
  <c r="BE543" i="39"/>
  <c r="BD543" i="39"/>
  <c r="BC543" i="39"/>
  <c r="BE542" i="39"/>
  <c r="BD542" i="39"/>
  <c r="BC542" i="39"/>
  <c r="BE541" i="39"/>
  <c r="BD541" i="39"/>
  <c r="BC541" i="39"/>
  <c r="BE540" i="39"/>
  <c r="BD540" i="39"/>
  <c r="BC540" i="39"/>
  <c r="BE539" i="39"/>
  <c r="BD539" i="39"/>
  <c r="BC539" i="39"/>
  <c r="BE538" i="39"/>
  <c r="BD538" i="39"/>
  <c r="BC538" i="39"/>
  <c r="BE537" i="39"/>
  <c r="BD537" i="39"/>
  <c r="BC537" i="39"/>
  <c r="BE536" i="39"/>
  <c r="BD536" i="39"/>
  <c r="BC536" i="39"/>
  <c r="BE535" i="39"/>
  <c r="BD535" i="39"/>
  <c r="BC535" i="39"/>
  <c r="BE534" i="39"/>
  <c r="BD534" i="39"/>
  <c r="BC534" i="39"/>
  <c r="BE533" i="39"/>
  <c r="BD533" i="39"/>
  <c r="BC533" i="39"/>
  <c r="BE532" i="39"/>
  <c r="BD532" i="39"/>
  <c r="BC532" i="39"/>
  <c r="BE531" i="39"/>
  <c r="BD531" i="39"/>
  <c r="BC531" i="39"/>
  <c r="BE530" i="39"/>
  <c r="BD530" i="39"/>
  <c r="BC530" i="39"/>
  <c r="BE529" i="39"/>
  <c r="BD529" i="39"/>
  <c r="BC529" i="39"/>
  <c r="BE528" i="39"/>
  <c r="BD528" i="39"/>
  <c r="BC528" i="39"/>
  <c r="BE527" i="39"/>
  <c r="BD527" i="39"/>
  <c r="BC527" i="39"/>
  <c r="BE526" i="39"/>
  <c r="BD526" i="39"/>
  <c r="BC526" i="39"/>
  <c r="BE525" i="39"/>
  <c r="BD525" i="39"/>
  <c r="BC525" i="39"/>
  <c r="BE524" i="39"/>
  <c r="BD524" i="39"/>
  <c r="BC524" i="39"/>
  <c r="BE523" i="39"/>
  <c r="BD523" i="39"/>
  <c r="BC523" i="39"/>
  <c r="BE522" i="39"/>
  <c r="BD522" i="39"/>
  <c r="BC522" i="39"/>
  <c r="BE521" i="39"/>
  <c r="BD521" i="39"/>
  <c r="BC521" i="39"/>
  <c r="BE520" i="39"/>
  <c r="BD520" i="39"/>
  <c r="BC520" i="39"/>
  <c r="BE519" i="39"/>
  <c r="BD519" i="39"/>
  <c r="BC519" i="39"/>
  <c r="BE518" i="39"/>
  <c r="BD518" i="39"/>
  <c r="BC518" i="39"/>
  <c r="BE517" i="39"/>
  <c r="BD517" i="39"/>
  <c r="BC517" i="39"/>
  <c r="BE516" i="39"/>
  <c r="BD516" i="39"/>
  <c r="BC516" i="39"/>
  <c r="BE515" i="39"/>
  <c r="BD515" i="39"/>
  <c r="BC515" i="39"/>
  <c r="BE514" i="39"/>
  <c r="BD514" i="39"/>
  <c r="BC514" i="39"/>
  <c r="BE507" i="39"/>
  <c r="BD507" i="39"/>
  <c r="BC507" i="39"/>
  <c r="BE506" i="39"/>
  <c r="BD506" i="39"/>
  <c r="BC506" i="39"/>
  <c r="BE505" i="39"/>
  <c r="BD505" i="39"/>
  <c r="BC505" i="39"/>
  <c r="BE504" i="39"/>
  <c r="BD504" i="39"/>
  <c r="BC504" i="39"/>
  <c r="BE503" i="39"/>
  <c r="BD503" i="39"/>
  <c r="BC503" i="39"/>
  <c r="BE502" i="39"/>
  <c r="BD502" i="39"/>
  <c r="BC502" i="39"/>
  <c r="BE501" i="39"/>
  <c r="BD501" i="39"/>
  <c r="BC501" i="39"/>
  <c r="BE500" i="39"/>
  <c r="BD500" i="39"/>
  <c r="BC500" i="39"/>
  <c r="BE499" i="39"/>
  <c r="BD499" i="39"/>
  <c r="BC499" i="39"/>
  <c r="BE498" i="39"/>
  <c r="BD498" i="39"/>
  <c r="BC498" i="39"/>
  <c r="BE497" i="39"/>
  <c r="BD497" i="39"/>
  <c r="BC497" i="39"/>
  <c r="BE496" i="39"/>
  <c r="BD496" i="39"/>
  <c r="BC496" i="39"/>
  <c r="BE495" i="39"/>
  <c r="BD495" i="39"/>
  <c r="BC495" i="39"/>
  <c r="BE494" i="39"/>
  <c r="BD494" i="39"/>
  <c r="BC494" i="39"/>
  <c r="BE493" i="39"/>
  <c r="BD493" i="39"/>
  <c r="BC493" i="39"/>
  <c r="BE492" i="39"/>
  <c r="BD492" i="39"/>
  <c r="BC492" i="39"/>
  <c r="BE491" i="39"/>
  <c r="BD491" i="39"/>
  <c r="BC491" i="39"/>
  <c r="BE490" i="39"/>
  <c r="BD490" i="39"/>
  <c r="BC490" i="39"/>
  <c r="BE489" i="39"/>
  <c r="BD489" i="39"/>
  <c r="BC489" i="39"/>
  <c r="BE488" i="39"/>
  <c r="BD488" i="39"/>
  <c r="BC488" i="39"/>
  <c r="BE487" i="39"/>
  <c r="BD487" i="39"/>
  <c r="BC487" i="39"/>
  <c r="BE486" i="39"/>
  <c r="BD486" i="39"/>
  <c r="BC486" i="39"/>
  <c r="BE485" i="39"/>
  <c r="BD485" i="39"/>
  <c r="BC485" i="39"/>
  <c r="BE484" i="39"/>
  <c r="BD484" i="39"/>
  <c r="BC484" i="39"/>
  <c r="BE483" i="39"/>
  <c r="BD483" i="39"/>
  <c r="BC483" i="39"/>
  <c r="BE482" i="39"/>
  <c r="BD482" i="39"/>
  <c r="BC482" i="39"/>
  <c r="BE481" i="39"/>
  <c r="BD481" i="39"/>
  <c r="BC481" i="39"/>
  <c r="BE480" i="39"/>
  <c r="BD480" i="39"/>
  <c r="BC480" i="39"/>
  <c r="BE479" i="39"/>
  <c r="BD479" i="39"/>
  <c r="BC479" i="39"/>
  <c r="BE478" i="39"/>
  <c r="BD478" i="39"/>
  <c r="BC478" i="39"/>
  <c r="BE477" i="39"/>
  <c r="BD477" i="39"/>
  <c r="BC477" i="39"/>
  <c r="BE476" i="39"/>
  <c r="BD476" i="39"/>
  <c r="BC476" i="39"/>
  <c r="BE475" i="39"/>
  <c r="BD475" i="39"/>
  <c r="BC475" i="39"/>
  <c r="BE474" i="39"/>
  <c r="BD474" i="39"/>
  <c r="BC474" i="39"/>
  <c r="BE473" i="39"/>
  <c r="BD473" i="39"/>
  <c r="BC473" i="39"/>
  <c r="BE472" i="39"/>
  <c r="BD472" i="39"/>
  <c r="BC472" i="39"/>
  <c r="BE471" i="39"/>
  <c r="BD471" i="39"/>
  <c r="BC471" i="39"/>
  <c r="BE470" i="39"/>
  <c r="BD470" i="39"/>
  <c r="BC470" i="39"/>
  <c r="BE469" i="39"/>
  <c r="BD469" i="39"/>
  <c r="BC469" i="39"/>
  <c r="BE468" i="39"/>
  <c r="BD468" i="39"/>
  <c r="BC468" i="39"/>
  <c r="BE467" i="39"/>
  <c r="BD467" i="39"/>
  <c r="BC467" i="39"/>
  <c r="BE466" i="39"/>
  <c r="BD466" i="39"/>
  <c r="BC466" i="39"/>
  <c r="BE465" i="39"/>
  <c r="BD465" i="39"/>
  <c r="BC465" i="39"/>
  <c r="BE464" i="39"/>
  <c r="BD464" i="39"/>
  <c r="BC464" i="39"/>
  <c r="BE463" i="39"/>
  <c r="BD463" i="39"/>
  <c r="BC463" i="39"/>
  <c r="BE462" i="39"/>
  <c r="BD462" i="39"/>
  <c r="BC462" i="39"/>
  <c r="BE461" i="39"/>
  <c r="BD461" i="39"/>
  <c r="BC461" i="39"/>
  <c r="BE460" i="39"/>
  <c r="BD460" i="39"/>
  <c r="BC460" i="39"/>
  <c r="BE459" i="39"/>
  <c r="BD459" i="39"/>
  <c r="BC459" i="39"/>
  <c r="BE458" i="39"/>
  <c r="BD458" i="39"/>
  <c r="BC458" i="39"/>
  <c r="BE457" i="39"/>
  <c r="BD457" i="39"/>
  <c r="BC457" i="39"/>
  <c r="BE456" i="39"/>
  <c r="BD456" i="39"/>
  <c r="BC456" i="39"/>
  <c r="BE455" i="39"/>
  <c r="BD455" i="39"/>
  <c r="BC455" i="39"/>
  <c r="BE454" i="39"/>
  <c r="BD454" i="39"/>
  <c r="BC454" i="39"/>
  <c r="BE453" i="39"/>
  <c r="BD453" i="39"/>
  <c r="BC453" i="39"/>
  <c r="BE452" i="39"/>
  <c r="BD452" i="39"/>
  <c r="BC452" i="39"/>
  <c r="BE451" i="39"/>
  <c r="BD451" i="39"/>
  <c r="BC451" i="39"/>
  <c r="BE450" i="39"/>
  <c r="BD450" i="39"/>
  <c r="BC450" i="39"/>
  <c r="BE449" i="39"/>
  <c r="BD449" i="39"/>
  <c r="BC449" i="39"/>
  <c r="BE448" i="39"/>
  <c r="BD448" i="39"/>
  <c r="BC448" i="39"/>
  <c r="BE447" i="39"/>
  <c r="BD447" i="39"/>
  <c r="BC447" i="39"/>
  <c r="BE446" i="39"/>
  <c r="BD446" i="39"/>
  <c r="BC446" i="39"/>
  <c r="BE445" i="39"/>
  <c r="BD445" i="39"/>
  <c r="BC445" i="39"/>
  <c r="BE444" i="39"/>
  <c r="BD444" i="39"/>
  <c r="BC444" i="39"/>
  <c r="BE443" i="39"/>
  <c r="BD443" i="39"/>
  <c r="BC443" i="39"/>
  <c r="BE442" i="39"/>
  <c r="BD442" i="39"/>
  <c r="BC442" i="39"/>
  <c r="BE441" i="39"/>
  <c r="BD441" i="39"/>
  <c r="BC441" i="39"/>
  <c r="BE440" i="39"/>
  <c r="BD440" i="39"/>
  <c r="BC440" i="39"/>
  <c r="BE439" i="39"/>
  <c r="BD439" i="39"/>
  <c r="BC439" i="39"/>
  <c r="BE438" i="39"/>
  <c r="BD438" i="39"/>
  <c r="BC438" i="39"/>
  <c r="BE437" i="39"/>
  <c r="BD437" i="39"/>
  <c r="BC437" i="39"/>
  <c r="BE436" i="39"/>
  <c r="BD436" i="39"/>
  <c r="BC436" i="39"/>
  <c r="BE435" i="39"/>
  <c r="BD435" i="39"/>
  <c r="BC435" i="39"/>
  <c r="BE434" i="39"/>
  <c r="BD434" i="39"/>
  <c r="BC434" i="39"/>
  <c r="BE433" i="39"/>
  <c r="BD433" i="39"/>
  <c r="BC433" i="39"/>
  <c r="BE432" i="39"/>
  <c r="BD432" i="39"/>
  <c r="BC432" i="39"/>
  <c r="BE431" i="39"/>
  <c r="BD431" i="39"/>
  <c r="BC431" i="39"/>
  <c r="BE430" i="39"/>
  <c r="BD430" i="39"/>
  <c r="BC430" i="39"/>
  <c r="BE429" i="39"/>
  <c r="BD429" i="39"/>
  <c r="BC429" i="39"/>
  <c r="BE428" i="39"/>
  <c r="BD428" i="39"/>
  <c r="BC428" i="39"/>
  <c r="BE427" i="39"/>
  <c r="BD427" i="39"/>
  <c r="BC427" i="39"/>
  <c r="BE426" i="39"/>
  <c r="BD426" i="39"/>
  <c r="BC426" i="39"/>
  <c r="BE425" i="39"/>
  <c r="BD425" i="39"/>
  <c r="BC425" i="39"/>
  <c r="BE424" i="39"/>
  <c r="BD424" i="39"/>
  <c r="BC424" i="39"/>
  <c r="BE423" i="39"/>
  <c r="BD423" i="39"/>
  <c r="BC423" i="39"/>
  <c r="BE422" i="39"/>
  <c r="BD422" i="39"/>
  <c r="BC422" i="39"/>
  <c r="BE421" i="39"/>
  <c r="BD421" i="39"/>
  <c r="BC421" i="39"/>
  <c r="BE420" i="39"/>
  <c r="BD420" i="39"/>
  <c r="BC420" i="39"/>
  <c r="BE419" i="39"/>
  <c r="BD419" i="39"/>
  <c r="BC419" i="39"/>
  <c r="BE418" i="39"/>
  <c r="BD418" i="39"/>
  <c r="BC418" i="39"/>
  <c r="BE417" i="39"/>
  <c r="BD417" i="39"/>
  <c r="BC417" i="39"/>
  <c r="BE416" i="39"/>
  <c r="BD416" i="39"/>
  <c r="BC416" i="39"/>
  <c r="BE415" i="39"/>
  <c r="BD415" i="39"/>
  <c r="BC415" i="39"/>
  <c r="BE414" i="39"/>
  <c r="BD414" i="39"/>
  <c r="BC414" i="39"/>
  <c r="BE413" i="39"/>
  <c r="BD413" i="39"/>
  <c r="BC413" i="39"/>
  <c r="BE412" i="39"/>
  <c r="BD412" i="39"/>
  <c r="BC412" i="39"/>
  <c r="BE411" i="39"/>
  <c r="BD411" i="39"/>
  <c r="BC411" i="39"/>
  <c r="BE410" i="39"/>
  <c r="BD410" i="39"/>
  <c r="BC410" i="39"/>
  <c r="BE409" i="39"/>
  <c r="BD409" i="39"/>
  <c r="BC409" i="39"/>
  <c r="BE408" i="39"/>
  <c r="BD408" i="39"/>
  <c r="BC408" i="39"/>
  <c r="BE407" i="39"/>
  <c r="BD407" i="39"/>
  <c r="BC407" i="39"/>
  <c r="BE406" i="39"/>
  <c r="BD406" i="39"/>
  <c r="BC406" i="39"/>
  <c r="BE405" i="39"/>
  <c r="BD405" i="39"/>
  <c r="BC405" i="39"/>
  <c r="BE404" i="39"/>
  <c r="BD404" i="39"/>
  <c r="BC404" i="39"/>
  <c r="BE403" i="39"/>
  <c r="BD403" i="39"/>
  <c r="BC403" i="39"/>
  <c r="BE402" i="39"/>
  <c r="BD402" i="39"/>
  <c r="BC402" i="39"/>
  <c r="BE401" i="39"/>
  <c r="BD401" i="39"/>
  <c r="BC401" i="39"/>
  <c r="BE400" i="39"/>
  <c r="BD400" i="39"/>
  <c r="BC400" i="39"/>
  <c r="BE399" i="39"/>
  <c r="BD399" i="39"/>
  <c r="BC399" i="39"/>
  <c r="BE398" i="39"/>
  <c r="BD398" i="39"/>
  <c r="BC398" i="39"/>
  <c r="BE397" i="39"/>
  <c r="BD397" i="39"/>
  <c r="BC397" i="39"/>
  <c r="BE396" i="39"/>
  <c r="BD396" i="39"/>
  <c r="BC396" i="39"/>
  <c r="BE395" i="39"/>
  <c r="BD395" i="39"/>
  <c r="BC395" i="39"/>
  <c r="BE394" i="39"/>
  <c r="BD394" i="39"/>
  <c r="BC394" i="39"/>
  <c r="BE393" i="39"/>
  <c r="BD393" i="39"/>
  <c r="BC393" i="39"/>
  <c r="BE392" i="39"/>
  <c r="BD392" i="39"/>
  <c r="BC392" i="39"/>
  <c r="BE391" i="39"/>
  <c r="BD391" i="39"/>
  <c r="BC391" i="39"/>
  <c r="BE390" i="39"/>
  <c r="BD390" i="39"/>
  <c r="BC390" i="39"/>
  <c r="BE389" i="39"/>
  <c r="BD389" i="39"/>
  <c r="BC389" i="39"/>
  <c r="BE388" i="39"/>
  <c r="BD388" i="39"/>
  <c r="BC388" i="39"/>
  <c r="BE387" i="39"/>
  <c r="BD387" i="39"/>
  <c r="BC387" i="39"/>
  <c r="BE386" i="39"/>
  <c r="BD386" i="39"/>
  <c r="BC386" i="39"/>
  <c r="BE385" i="39"/>
  <c r="BD385" i="39"/>
  <c r="BC385" i="39"/>
  <c r="BE384" i="39"/>
  <c r="BD384" i="39"/>
  <c r="BC384" i="39"/>
  <c r="BE377" i="39"/>
  <c r="BD377" i="39"/>
  <c r="BC377" i="39"/>
  <c r="BE376" i="39"/>
  <c r="BD376" i="39"/>
  <c r="BC376" i="39"/>
  <c r="BE375" i="39"/>
  <c r="BD375" i="39"/>
  <c r="BC375" i="39"/>
  <c r="BE374" i="39"/>
  <c r="BD374" i="39"/>
  <c r="BC374" i="39"/>
  <c r="BE373" i="39"/>
  <c r="BD373" i="39"/>
  <c r="BC373" i="39"/>
  <c r="BE372" i="39"/>
  <c r="BD372" i="39"/>
  <c r="BC372" i="39"/>
  <c r="BE371" i="39"/>
  <c r="BD371" i="39"/>
  <c r="BC371" i="39"/>
  <c r="BE370" i="39"/>
  <c r="BD370" i="39"/>
  <c r="BC370" i="39"/>
  <c r="BE369" i="39"/>
  <c r="BD369" i="39"/>
  <c r="BC369" i="39"/>
  <c r="BE368" i="39"/>
  <c r="BD368" i="39"/>
  <c r="BC368" i="39"/>
  <c r="BE367" i="39"/>
  <c r="BD367" i="39"/>
  <c r="BC367" i="39"/>
  <c r="BE366" i="39"/>
  <c r="BD366" i="39"/>
  <c r="BC366" i="39"/>
  <c r="BE365" i="39"/>
  <c r="BD365" i="39"/>
  <c r="BC365" i="39"/>
  <c r="BE364" i="39"/>
  <c r="BD364" i="39"/>
  <c r="BC364" i="39"/>
  <c r="BE363" i="39"/>
  <c r="BD363" i="39"/>
  <c r="BC363" i="39"/>
  <c r="BE362" i="39"/>
  <c r="BD362" i="39"/>
  <c r="BC362" i="39"/>
  <c r="BE361" i="39"/>
  <c r="BD361" i="39"/>
  <c r="BC361" i="39"/>
  <c r="BE360" i="39"/>
  <c r="BD360" i="39"/>
  <c r="BC360" i="39"/>
  <c r="BE359" i="39"/>
  <c r="BD359" i="39"/>
  <c r="BC359" i="39"/>
  <c r="BE358" i="39"/>
  <c r="BD358" i="39"/>
  <c r="BC358" i="39"/>
  <c r="BE357" i="39"/>
  <c r="BD357" i="39"/>
  <c r="BC357" i="39"/>
  <c r="BE356" i="39"/>
  <c r="BD356" i="39"/>
  <c r="BC356" i="39"/>
  <c r="BE355" i="39"/>
  <c r="BD355" i="39"/>
  <c r="BC355" i="39"/>
  <c r="BE354" i="39"/>
  <c r="BD354" i="39"/>
  <c r="BC354" i="39"/>
  <c r="BE353" i="39"/>
  <c r="BD353" i="39"/>
  <c r="BC353" i="39"/>
  <c r="BE352" i="39"/>
  <c r="BD352" i="39"/>
  <c r="BC352" i="39"/>
  <c r="BE351" i="39"/>
  <c r="BD351" i="39"/>
  <c r="BC351" i="39"/>
  <c r="BE350" i="39"/>
  <c r="BD350" i="39"/>
  <c r="BC350" i="39"/>
  <c r="BE349" i="39"/>
  <c r="BD349" i="39"/>
  <c r="BC349" i="39"/>
  <c r="BE348" i="39"/>
  <c r="BD348" i="39"/>
  <c r="BC348" i="39"/>
  <c r="BE347" i="39"/>
  <c r="BD347" i="39"/>
  <c r="BC347" i="39"/>
  <c r="BE346" i="39"/>
  <c r="BD346" i="39"/>
  <c r="BC346" i="39"/>
  <c r="BE345" i="39"/>
  <c r="BD345" i="39"/>
  <c r="BC345" i="39"/>
  <c r="BE344" i="39"/>
  <c r="BD344" i="39"/>
  <c r="BC344" i="39"/>
  <c r="BE343" i="39"/>
  <c r="BD343" i="39"/>
  <c r="BC343" i="39"/>
  <c r="BE342" i="39"/>
  <c r="BD342" i="39"/>
  <c r="BC342" i="39"/>
  <c r="BE341" i="39"/>
  <c r="BD341" i="39"/>
  <c r="BC341" i="39"/>
  <c r="BE340" i="39"/>
  <c r="BD340" i="39"/>
  <c r="BC340" i="39"/>
  <c r="BE339" i="39"/>
  <c r="BD339" i="39"/>
  <c r="BC339" i="39"/>
  <c r="BE338" i="39"/>
  <c r="BD338" i="39"/>
  <c r="BC338" i="39"/>
  <c r="BE337" i="39"/>
  <c r="BD337" i="39"/>
  <c r="BC337" i="39"/>
  <c r="BE336" i="39"/>
  <c r="BD336" i="39"/>
  <c r="BC336" i="39"/>
  <c r="BE335" i="39"/>
  <c r="BD335" i="39"/>
  <c r="BC335" i="39"/>
  <c r="BE334" i="39"/>
  <c r="BD334" i="39"/>
  <c r="BC334" i="39"/>
  <c r="BE333" i="39"/>
  <c r="BD333" i="39"/>
  <c r="BC333" i="39"/>
  <c r="BE332" i="39"/>
  <c r="BD332" i="39"/>
  <c r="BC332" i="39"/>
  <c r="BE324" i="39"/>
  <c r="BD324" i="39"/>
  <c r="BC324" i="39"/>
  <c r="BE323" i="39"/>
  <c r="BD323" i="39"/>
  <c r="BC323" i="39"/>
  <c r="BE322" i="39"/>
  <c r="BD322" i="39"/>
  <c r="BC322" i="39"/>
  <c r="BE321" i="39"/>
  <c r="BD321" i="39"/>
  <c r="BC321" i="39"/>
  <c r="BE320" i="39"/>
  <c r="BD320" i="39"/>
  <c r="BC320" i="39"/>
  <c r="BE319" i="39"/>
  <c r="BD319" i="39"/>
  <c r="BC319" i="39"/>
  <c r="BE318" i="39"/>
  <c r="BD318" i="39"/>
  <c r="BC318" i="39"/>
  <c r="BE317" i="39"/>
  <c r="BD317" i="39"/>
  <c r="BC317" i="39"/>
  <c r="BE316" i="39"/>
  <c r="BD316" i="39"/>
  <c r="BC316" i="39"/>
  <c r="BE315" i="39"/>
  <c r="BD315" i="39"/>
  <c r="BC315" i="39"/>
  <c r="BE314" i="39"/>
  <c r="BD314" i="39"/>
  <c r="BC314" i="39"/>
  <c r="BE313" i="39"/>
  <c r="BD313" i="39"/>
  <c r="BC313" i="39"/>
  <c r="BE312" i="39"/>
  <c r="BD312" i="39"/>
  <c r="BC312" i="39"/>
  <c r="BE311" i="39"/>
  <c r="BD311" i="39"/>
  <c r="BC311" i="39"/>
  <c r="BE310" i="39"/>
  <c r="BD310" i="39"/>
  <c r="BC310" i="39"/>
  <c r="BE309" i="39"/>
  <c r="BD309" i="39"/>
  <c r="BC309" i="39"/>
  <c r="BE308" i="39"/>
  <c r="BD308" i="39"/>
  <c r="BC308" i="39"/>
  <c r="BE307" i="39"/>
  <c r="BD307" i="39"/>
  <c r="BC307" i="39"/>
  <c r="BE306" i="39"/>
  <c r="BD306" i="39"/>
  <c r="BC306" i="39"/>
  <c r="BE305" i="39"/>
  <c r="BD305" i="39"/>
  <c r="BC305" i="39"/>
  <c r="BE304" i="39"/>
  <c r="BD304" i="39"/>
  <c r="BC304" i="39"/>
  <c r="BE303" i="39"/>
  <c r="BD303" i="39"/>
  <c r="BC303" i="39"/>
  <c r="BE302" i="39"/>
  <c r="BD302" i="39"/>
  <c r="BC302" i="39"/>
  <c r="BE301" i="39"/>
  <c r="BD301" i="39"/>
  <c r="BC301" i="39"/>
  <c r="BE300" i="39"/>
  <c r="BD300" i="39"/>
  <c r="BC300" i="39"/>
  <c r="BE299" i="39"/>
  <c r="BD299" i="39"/>
  <c r="BC299" i="39"/>
  <c r="BE298" i="39"/>
  <c r="BD298" i="39"/>
  <c r="BC298" i="39"/>
  <c r="BE297" i="39"/>
  <c r="BD297" i="39"/>
  <c r="BC297" i="39"/>
  <c r="BE296" i="39"/>
  <c r="BD296" i="39"/>
  <c r="BC296" i="39"/>
  <c r="BE295" i="39"/>
  <c r="BD295" i="39"/>
  <c r="BC295" i="39"/>
  <c r="BE294" i="39"/>
  <c r="BD294" i="39"/>
  <c r="BC294" i="39"/>
  <c r="BE293" i="39"/>
  <c r="BD293" i="39"/>
  <c r="BC293" i="39"/>
  <c r="BE292" i="39"/>
  <c r="BD292" i="39"/>
  <c r="BC292" i="39"/>
  <c r="BE291" i="39"/>
  <c r="BD291" i="39"/>
  <c r="BC291" i="39"/>
  <c r="BE290" i="39"/>
  <c r="BD290" i="39"/>
  <c r="BC290" i="39"/>
  <c r="BE289" i="39"/>
  <c r="BD289" i="39"/>
  <c r="BC289" i="39"/>
  <c r="BE288" i="39"/>
  <c r="BD288" i="39"/>
  <c r="BC288" i="39"/>
  <c r="BE287" i="39"/>
  <c r="BD287" i="39"/>
  <c r="BC287" i="39"/>
  <c r="BE286" i="39"/>
  <c r="BD286" i="39"/>
  <c r="BC286" i="39"/>
  <c r="BE285" i="39"/>
  <c r="BD285" i="39"/>
  <c r="BC285" i="39"/>
  <c r="BE284" i="39"/>
  <c r="BD284" i="39"/>
  <c r="BC284" i="39"/>
  <c r="BE283" i="39"/>
  <c r="BD283" i="39"/>
  <c r="BC283" i="39"/>
  <c r="BE282" i="39"/>
  <c r="BD282" i="39"/>
  <c r="BC282" i="39"/>
  <c r="BE281" i="39"/>
  <c r="BD281" i="39"/>
  <c r="BC281" i="39"/>
  <c r="BE280" i="39"/>
  <c r="BD280" i="39"/>
  <c r="BC280" i="39"/>
  <c r="BE279" i="39"/>
  <c r="BD279" i="39"/>
  <c r="BC279" i="39"/>
  <c r="BE278" i="39"/>
  <c r="BD278" i="39"/>
  <c r="BC278" i="39"/>
  <c r="BE277" i="39"/>
  <c r="BD277" i="39"/>
  <c r="BC277" i="39"/>
  <c r="BE276" i="39"/>
  <c r="BD276" i="39"/>
  <c r="BC276" i="39"/>
  <c r="BE275" i="39"/>
  <c r="BD275" i="39"/>
  <c r="BC275" i="39"/>
  <c r="BE274" i="39"/>
  <c r="BD274" i="39"/>
  <c r="BC274" i="39"/>
  <c r="BE273" i="39"/>
  <c r="BD273" i="39"/>
  <c r="BC273" i="39"/>
  <c r="BE272" i="39"/>
  <c r="BD272" i="39"/>
  <c r="BC272" i="39"/>
  <c r="BE271" i="39"/>
  <c r="BD271" i="39"/>
  <c r="BC271" i="39"/>
  <c r="BE270" i="39"/>
  <c r="BD270" i="39"/>
  <c r="BC270" i="39"/>
  <c r="BE269" i="39"/>
  <c r="BD269" i="39"/>
  <c r="BC269" i="39"/>
  <c r="BE268" i="39"/>
  <c r="BD268" i="39"/>
  <c r="BC268" i="39"/>
  <c r="BE267" i="39"/>
  <c r="BD267" i="39"/>
  <c r="BC267" i="39"/>
  <c r="BE266" i="39"/>
  <c r="BD266" i="39"/>
  <c r="BC266" i="39"/>
  <c r="BE265" i="39"/>
  <c r="BD265" i="39"/>
  <c r="BC265" i="39"/>
  <c r="BE264" i="39"/>
  <c r="BD264" i="39"/>
  <c r="BC264" i="39"/>
  <c r="BE263" i="39"/>
  <c r="BD263" i="39"/>
  <c r="BC263" i="39"/>
  <c r="BE262" i="39"/>
  <c r="BD262" i="39"/>
  <c r="BC262" i="39"/>
  <c r="BE261" i="39"/>
  <c r="BD261" i="39"/>
  <c r="BC261" i="39"/>
  <c r="BE260" i="39"/>
  <c r="BD260" i="39"/>
  <c r="BC260" i="39"/>
  <c r="BE259" i="39"/>
  <c r="BD259" i="39"/>
  <c r="BC259" i="39"/>
  <c r="BE258" i="39"/>
  <c r="BD258" i="39"/>
  <c r="BC258" i="39"/>
  <c r="BE257" i="39"/>
  <c r="BD257" i="39"/>
  <c r="BC257" i="39"/>
  <c r="BE256" i="39"/>
  <c r="BD256" i="39"/>
  <c r="BC256" i="39"/>
  <c r="BE255" i="39"/>
  <c r="BD255" i="39"/>
  <c r="BC255" i="39"/>
  <c r="BE254" i="39"/>
  <c r="BD254" i="39"/>
  <c r="BC254" i="39"/>
  <c r="BE253" i="39"/>
  <c r="BD253" i="39"/>
  <c r="BC253" i="39"/>
  <c r="BE252" i="39"/>
  <c r="BD252" i="39"/>
  <c r="BC252" i="39"/>
  <c r="BE251" i="39"/>
  <c r="BD251" i="39"/>
  <c r="BC251" i="39"/>
  <c r="BE250" i="39"/>
  <c r="BD250" i="39"/>
  <c r="BC250" i="39"/>
  <c r="BE249" i="39"/>
  <c r="BD249" i="39"/>
  <c r="BC249" i="39"/>
  <c r="BE248" i="39"/>
  <c r="BD248" i="39"/>
  <c r="BC248" i="39"/>
  <c r="BE247" i="39"/>
  <c r="BD247" i="39"/>
  <c r="BC247" i="39"/>
  <c r="BE246" i="39"/>
  <c r="BD246" i="39"/>
  <c r="BC246" i="39"/>
  <c r="BE245" i="39"/>
  <c r="BD245" i="39"/>
  <c r="BC245" i="39"/>
  <c r="BE244" i="39"/>
  <c r="BD244" i="39"/>
  <c r="BC244" i="39"/>
  <c r="BE243" i="39"/>
  <c r="BD243" i="39"/>
  <c r="BC243" i="39"/>
  <c r="BE242" i="39"/>
  <c r="BD242" i="39"/>
  <c r="BC242" i="39"/>
  <c r="BE241" i="39"/>
  <c r="BD241" i="39"/>
  <c r="BC241" i="39"/>
  <c r="BE240" i="39"/>
  <c r="BD240" i="39"/>
  <c r="BC240" i="39"/>
  <c r="BE239" i="39"/>
  <c r="BD239" i="39"/>
  <c r="BC239" i="39"/>
  <c r="BE238" i="39"/>
  <c r="BD238" i="39"/>
  <c r="BC238" i="39"/>
  <c r="BE237" i="39"/>
  <c r="BD237" i="39"/>
  <c r="BC237" i="39"/>
  <c r="BE236" i="39"/>
  <c r="BD236" i="39"/>
  <c r="BC236" i="39"/>
  <c r="BE235" i="39"/>
  <c r="BD235" i="39"/>
  <c r="BC235" i="39"/>
  <c r="BE234" i="39"/>
  <c r="BD234" i="39"/>
  <c r="BC234" i="39"/>
  <c r="BE233" i="39"/>
  <c r="BD233" i="39"/>
  <c r="BC233" i="39"/>
  <c r="BE232" i="39"/>
  <c r="BD232" i="39"/>
  <c r="BC232" i="39"/>
  <c r="BE231" i="39"/>
  <c r="BD231" i="39"/>
  <c r="BC231" i="39"/>
  <c r="BE230" i="39"/>
  <c r="BD230" i="39"/>
  <c r="BC230" i="39"/>
  <c r="BE229" i="39"/>
  <c r="BD229" i="39"/>
  <c r="BC229" i="39"/>
  <c r="BE228" i="39"/>
  <c r="BD228" i="39"/>
  <c r="BC228" i="39"/>
  <c r="BE227" i="39"/>
  <c r="BD227" i="39"/>
  <c r="BC227" i="39"/>
  <c r="BE226" i="39"/>
  <c r="BD226" i="39"/>
  <c r="BC226" i="39"/>
  <c r="BE225" i="39"/>
  <c r="BD225" i="39"/>
  <c r="BC225" i="39"/>
  <c r="BE224" i="39"/>
  <c r="BD224" i="39"/>
  <c r="BC224" i="39"/>
  <c r="BE223" i="39"/>
  <c r="BD223" i="39"/>
  <c r="BC223" i="39"/>
  <c r="BE222" i="39"/>
  <c r="BD222" i="39"/>
  <c r="BC222" i="39"/>
  <c r="BE221" i="39"/>
  <c r="BD221" i="39"/>
  <c r="BC221" i="39"/>
  <c r="BE220" i="39"/>
  <c r="BD220" i="39"/>
  <c r="BC220" i="39"/>
  <c r="BE219" i="39"/>
  <c r="BD219" i="39"/>
  <c r="BC219" i="39"/>
  <c r="BE218" i="39"/>
  <c r="BD218" i="39"/>
  <c r="BC218" i="39"/>
  <c r="BE217" i="39"/>
  <c r="BD217" i="39"/>
  <c r="BC217" i="39"/>
  <c r="BE216" i="39"/>
  <c r="BD216" i="39"/>
  <c r="BC216" i="39"/>
  <c r="BE215" i="39"/>
  <c r="BD215" i="39"/>
  <c r="BC215" i="39"/>
  <c r="BE214" i="39"/>
  <c r="BD214" i="39"/>
  <c r="BC214" i="39"/>
  <c r="BE213" i="39"/>
  <c r="BD213" i="39"/>
  <c r="BC213" i="39"/>
  <c r="BE212" i="39"/>
  <c r="BD212" i="39"/>
  <c r="BC212" i="39"/>
  <c r="BE211" i="39"/>
  <c r="BD211" i="39"/>
  <c r="BC211" i="39"/>
  <c r="BE210" i="39"/>
  <c r="BD210" i="39"/>
  <c r="BC210" i="39"/>
  <c r="BE209" i="39"/>
  <c r="BD209" i="39"/>
  <c r="BC209" i="39"/>
  <c r="BE208" i="39"/>
  <c r="BD208" i="39"/>
  <c r="BC208" i="39"/>
  <c r="BE207" i="39"/>
  <c r="BD207" i="39"/>
  <c r="BC207" i="39"/>
  <c r="BE206" i="39"/>
  <c r="BD206" i="39"/>
  <c r="BC206" i="39"/>
  <c r="BE205" i="39"/>
  <c r="BD205" i="39"/>
  <c r="BC205" i="39"/>
  <c r="BE204" i="39"/>
  <c r="BD204" i="39"/>
  <c r="BC204" i="39"/>
  <c r="BE203" i="39"/>
  <c r="BD203" i="39"/>
  <c r="BC203" i="39"/>
  <c r="BE202" i="39"/>
  <c r="BD202" i="39"/>
  <c r="BC202" i="39"/>
  <c r="BE201" i="39"/>
  <c r="BD201" i="39"/>
  <c r="BC201" i="39"/>
  <c r="BE200" i="39"/>
  <c r="BD200" i="39"/>
  <c r="BC200" i="39"/>
  <c r="BE199" i="39"/>
  <c r="BD199" i="39"/>
  <c r="BC199" i="39"/>
  <c r="BE198" i="39"/>
  <c r="BD198" i="39"/>
  <c r="BC198" i="39"/>
  <c r="BE197" i="39"/>
  <c r="BD197" i="39"/>
  <c r="BC197" i="39"/>
  <c r="BE196" i="39"/>
  <c r="BD196" i="39"/>
  <c r="BC196" i="39"/>
  <c r="BE195" i="39"/>
  <c r="BD195" i="39"/>
  <c r="BC195" i="39"/>
  <c r="BE194" i="39"/>
  <c r="BD194" i="39"/>
  <c r="BC194" i="39"/>
  <c r="BE193" i="39"/>
  <c r="BD193" i="39"/>
  <c r="BC193" i="39"/>
  <c r="BE192" i="39"/>
  <c r="BD192" i="39"/>
  <c r="BC192" i="39"/>
  <c r="BE191" i="39"/>
  <c r="BD191" i="39"/>
  <c r="BC191" i="39"/>
  <c r="BE190" i="39"/>
  <c r="BD190" i="39"/>
  <c r="BC190" i="39"/>
  <c r="BE187" i="39"/>
  <c r="BD187" i="39"/>
  <c r="BC187" i="39"/>
  <c r="BE186" i="39"/>
  <c r="BD186" i="39"/>
  <c r="BC186" i="39"/>
  <c r="BE185" i="39"/>
  <c r="BD185" i="39"/>
  <c r="BC185" i="39"/>
  <c r="BE184" i="39"/>
  <c r="BD184" i="39"/>
  <c r="BC184" i="39"/>
  <c r="BE183" i="39"/>
  <c r="BD183" i="39"/>
  <c r="BC183" i="39"/>
  <c r="BE182" i="39"/>
  <c r="BD182" i="39"/>
  <c r="BC182" i="39"/>
  <c r="BE181" i="39"/>
  <c r="BD181" i="39"/>
  <c r="BC181" i="39"/>
  <c r="BE180" i="39"/>
  <c r="BD180" i="39"/>
  <c r="BC180" i="39"/>
  <c r="BE179" i="39"/>
  <c r="BD179" i="39"/>
  <c r="BC179" i="39"/>
  <c r="BE178" i="39"/>
  <c r="BD178" i="39"/>
  <c r="BC178" i="39"/>
  <c r="BE177" i="39"/>
  <c r="BD177" i="39"/>
  <c r="BC177" i="39"/>
  <c r="BE176" i="39"/>
  <c r="BD176" i="39"/>
  <c r="BC176" i="39"/>
  <c r="BE175" i="39"/>
  <c r="BD175" i="39"/>
  <c r="BC175" i="39"/>
  <c r="BE174" i="39"/>
  <c r="BD174" i="39"/>
  <c r="BC174" i="39"/>
  <c r="BE173" i="39"/>
  <c r="BD173" i="39"/>
  <c r="BC173" i="39"/>
  <c r="BE172" i="39"/>
  <c r="BD172" i="39"/>
  <c r="BC172" i="39"/>
  <c r="BE171" i="39"/>
  <c r="BD171" i="39"/>
  <c r="BC171" i="39"/>
  <c r="BE152" i="39"/>
  <c r="BD152" i="39"/>
  <c r="BC152" i="39"/>
  <c r="BE151" i="39"/>
  <c r="BD151" i="39"/>
  <c r="BC151" i="39"/>
  <c r="BE150" i="39"/>
  <c r="BD150" i="39"/>
  <c r="BC150" i="39"/>
  <c r="BE149" i="39"/>
  <c r="BD149" i="39"/>
  <c r="BC149" i="39"/>
  <c r="BE148" i="39"/>
  <c r="BD148" i="39"/>
  <c r="BC148" i="39"/>
  <c r="BE147" i="39"/>
  <c r="BD147" i="39"/>
  <c r="BC147" i="39"/>
  <c r="BE146" i="39"/>
  <c r="BD146" i="39"/>
  <c r="BC146" i="39"/>
  <c r="BE145" i="39"/>
  <c r="BD145" i="39"/>
  <c r="BC145" i="39"/>
  <c r="BE144" i="39"/>
  <c r="BD144" i="39"/>
  <c r="BC144" i="39"/>
  <c r="BE143" i="39"/>
  <c r="BD143" i="39"/>
  <c r="BC143" i="39"/>
  <c r="BE142" i="39"/>
  <c r="BD142" i="39"/>
  <c r="BC142" i="39"/>
  <c r="BE141" i="39"/>
  <c r="BD141" i="39"/>
  <c r="BC141" i="39"/>
  <c r="BE140" i="39"/>
  <c r="BD140" i="39"/>
  <c r="BC140" i="39"/>
  <c r="BE139" i="39"/>
  <c r="BD139" i="39"/>
  <c r="BC139" i="39"/>
  <c r="BE138" i="39"/>
  <c r="BD138" i="39"/>
  <c r="BC138" i="39"/>
  <c r="BE137" i="39"/>
  <c r="BD137" i="39"/>
  <c r="BC137" i="39"/>
  <c r="BE136" i="39"/>
  <c r="BD136" i="39"/>
  <c r="BC136" i="39"/>
  <c r="BE135" i="39"/>
  <c r="BD135" i="39"/>
  <c r="BC135" i="39"/>
  <c r="BE134" i="39"/>
  <c r="BD134" i="39"/>
  <c r="BC134" i="39"/>
  <c r="BE133" i="39"/>
  <c r="BD133" i="39"/>
  <c r="BC133" i="39"/>
  <c r="BE132" i="39"/>
  <c r="BD132" i="39"/>
  <c r="BC132" i="39"/>
  <c r="BE131" i="39"/>
  <c r="BD131" i="39"/>
  <c r="BC131" i="39"/>
  <c r="BE130" i="39"/>
  <c r="BD130" i="39"/>
  <c r="BC130" i="39"/>
  <c r="BE129" i="39"/>
  <c r="BD129" i="39"/>
  <c r="BC129" i="39"/>
  <c r="BE128" i="39"/>
  <c r="BD128" i="39"/>
  <c r="BC128" i="39"/>
  <c r="BE127" i="39"/>
  <c r="BD127" i="39"/>
  <c r="BC127" i="39"/>
  <c r="BE126" i="39"/>
  <c r="BD126" i="39"/>
  <c r="BC126" i="39"/>
  <c r="BE125" i="39"/>
  <c r="BD125" i="39"/>
  <c r="BC125" i="39"/>
  <c r="BE124" i="39"/>
  <c r="BD124" i="39"/>
  <c r="BC124" i="39"/>
  <c r="BE123" i="39"/>
  <c r="BD123" i="39"/>
  <c r="BC123" i="39"/>
  <c r="BE122" i="39"/>
  <c r="BD122" i="39"/>
  <c r="BC122" i="39"/>
  <c r="BE121" i="39"/>
  <c r="BD121" i="39"/>
  <c r="BC121" i="39"/>
  <c r="BE120" i="39"/>
  <c r="BD120" i="39"/>
  <c r="BC120" i="39"/>
  <c r="BE119" i="39"/>
  <c r="BD119" i="39"/>
  <c r="BC119" i="39"/>
  <c r="BE118" i="39"/>
  <c r="BD118" i="39"/>
  <c r="BC118" i="39"/>
  <c r="BE117" i="39"/>
  <c r="BD117" i="39"/>
  <c r="BC117" i="39"/>
  <c r="BE116" i="39"/>
  <c r="BD116" i="39"/>
  <c r="BC116" i="39"/>
  <c r="BE115" i="39"/>
  <c r="BD115" i="39"/>
  <c r="BC115" i="39"/>
  <c r="BE114" i="39"/>
  <c r="BD114" i="39"/>
  <c r="BC114" i="39"/>
  <c r="BE113" i="39"/>
  <c r="BD113" i="39"/>
  <c r="BC113" i="39"/>
  <c r="BE112" i="39"/>
  <c r="BD112" i="39"/>
  <c r="BC112" i="39"/>
  <c r="BE111" i="39"/>
  <c r="BD111" i="39"/>
  <c r="BC111" i="39"/>
  <c r="BE110" i="39"/>
  <c r="BD110" i="39"/>
  <c r="BC110" i="39"/>
  <c r="BE109" i="39"/>
  <c r="BD109" i="39"/>
  <c r="BC109" i="39"/>
  <c r="BE108" i="39"/>
  <c r="BD108" i="39"/>
  <c r="BC108" i="39"/>
  <c r="BE107" i="39"/>
  <c r="BD107" i="39"/>
  <c r="BC107" i="39"/>
  <c r="BE106" i="39"/>
  <c r="BD106" i="39"/>
  <c r="BC106" i="39"/>
  <c r="BE105" i="39"/>
  <c r="BD105" i="39"/>
  <c r="BC105" i="39"/>
  <c r="BE104" i="39"/>
  <c r="BD104" i="39"/>
  <c r="BC104" i="39"/>
  <c r="BE103" i="39"/>
  <c r="BD103" i="39"/>
  <c r="BC103" i="39"/>
  <c r="BE102" i="39"/>
  <c r="BD102" i="39"/>
  <c r="BC102" i="39"/>
  <c r="BE101" i="39"/>
  <c r="BD101" i="39"/>
  <c r="BC101" i="39"/>
  <c r="BE100" i="39"/>
  <c r="BD100" i="39"/>
  <c r="BC100" i="39"/>
  <c r="BE99" i="39"/>
  <c r="BD99" i="39"/>
  <c r="BC99" i="39"/>
  <c r="BE98" i="39"/>
  <c r="BD98" i="39"/>
  <c r="BC98" i="39"/>
  <c r="BE97" i="39"/>
  <c r="BD97" i="39"/>
  <c r="BC97" i="39"/>
  <c r="BE96" i="39"/>
  <c r="BD96" i="39"/>
  <c r="BC96" i="39"/>
  <c r="BE95" i="39"/>
  <c r="BD95" i="39"/>
  <c r="BC95" i="39"/>
  <c r="BE94" i="39"/>
  <c r="BD94" i="39"/>
  <c r="BC94" i="39"/>
  <c r="BE93" i="39"/>
  <c r="BD93" i="39"/>
  <c r="BC93" i="39"/>
  <c r="BE92" i="39"/>
  <c r="BD92" i="39"/>
  <c r="BC92" i="39"/>
  <c r="BE91" i="39"/>
  <c r="BD91" i="39"/>
  <c r="BC91" i="39"/>
  <c r="BE90" i="39"/>
  <c r="BD90" i="39"/>
  <c r="BC90" i="39"/>
  <c r="BE89" i="39"/>
  <c r="BD89" i="39"/>
  <c r="BC89" i="39"/>
  <c r="BE88" i="39"/>
  <c r="BD88" i="39"/>
  <c r="BC88" i="39"/>
  <c r="BE87" i="39"/>
  <c r="BD87" i="39"/>
  <c r="BC87" i="39"/>
  <c r="BE86" i="39"/>
  <c r="BD86" i="39"/>
  <c r="BC86" i="39"/>
  <c r="BE85" i="39"/>
  <c r="BD85" i="39"/>
  <c r="BC85" i="39"/>
  <c r="BE84" i="39"/>
  <c r="BD84" i="39"/>
  <c r="BC84" i="39"/>
  <c r="BE83" i="39"/>
  <c r="BD83" i="39"/>
  <c r="BC83" i="39"/>
  <c r="BE82" i="39"/>
  <c r="BD82" i="39"/>
  <c r="BC82" i="39"/>
  <c r="BE81" i="39"/>
  <c r="BD81" i="39"/>
  <c r="BC81" i="39"/>
  <c r="BE80" i="39"/>
  <c r="BD80" i="39"/>
  <c r="BC80" i="39"/>
  <c r="BE79" i="39"/>
  <c r="BD79" i="39"/>
  <c r="BC79" i="39"/>
  <c r="BE78" i="39"/>
  <c r="BD78" i="39"/>
  <c r="BC78" i="39"/>
  <c r="BE77" i="39"/>
  <c r="BD77" i="39"/>
  <c r="BC77" i="39"/>
  <c r="BE76" i="39"/>
  <c r="BD76" i="39"/>
  <c r="BC76" i="39"/>
  <c r="BE75" i="39"/>
  <c r="BD75" i="39"/>
  <c r="BC75" i="39"/>
  <c r="BE74" i="39"/>
  <c r="BD74" i="39"/>
  <c r="BC74" i="39"/>
  <c r="BE73" i="39"/>
  <c r="BD73" i="39"/>
  <c r="BC73" i="39"/>
  <c r="BE72" i="39"/>
  <c r="BD72" i="39"/>
  <c r="BC72" i="39"/>
  <c r="BE71" i="39"/>
  <c r="BD71" i="39"/>
  <c r="BC71" i="39"/>
  <c r="BE70" i="39"/>
  <c r="BD70" i="39"/>
  <c r="BC70" i="39"/>
  <c r="BE69" i="39"/>
  <c r="BD69" i="39"/>
  <c r="BC69" i="39"/>
  <c r="BE68" i="39"/>
  <c r="BD68" i="39"/>
  <c r="BC68" i="39"/>
  <c r="BE67" i="39"/>
  <c r="BD67" i="39"/>
  <c r="BC67" i="39"/>
  <c r="BE66" i="39"/>
  <c r="BD66" i="39"/>
  <c r="BC66" i="39"/>
  <c r="BE65" i="39"/>
  <c r="BD65" i="39"/>
  <c r="BC65" i="39"/>
  <c r="BE64" i="39"/>
  <c r="BD64" i="39"/>
  <c r="BC64" i="39"/>
  <c r="BE63" i="39"/>
  <c r="BD63" i="39"/>
  <c r="BC63" i="39"/>
  <c r="BE62" i="39"/>
  <c r="BD62" i="39"/>
  <c r="BC62" i="39"/>
  <c r="BE61" i="39"/>
  <c r="BD61" i="39"/>
  <c r="BC61" i="39"/>
  <c r="BE60" i="39"/>
  <c r="BD60" i="39"/>
  <c r="BC60" i="39"/>
  <c r="BE59" i="39"/>
  <c r="BD59" i="39"/>
  <c r="BC59" i="39"/>
  <c r="BE58" i="39"/>
  <c r="BD58" i="39"/>
  <c r="BC58" i="39"/>
  <c r="BE57" i="39"/>
  <c r="BD57" i="39"/>
  <c r="BC57" i="39"/>
  <c r="BE56" i="39"/>
  <c r="BD56" i="39"/>
  <c r="BC56" i="39"/>
  <c r="BE55" i="39"/>
  <c r="BD55" i="39"/>
  <c r="BC55" i="39"/>
  <c r="BE54" i="39"/>
  <c r="BD54" i="39"/>
  <c r="BC54" i="39"/>
  <c r="BE53" i="39"/>
  <c r="BD53" i="39"/>
  <c r="BC53" i="39"/>
  <c r="BE52" i="39"/>
  <c r="BD52" i="39"/>
  <c r="BC52" i="39"/>
  <c r="BE51" i="39"/>
  <c r="BD51" i="39"/>
  <c r="BC51" i="39"/>
  <c r="BE50" i="39"/>
  <c r="BD50" i="39"/>
  <c r="BC50" i="39"/>
  <c r="BE49" i="39"/>
  <c r="BD49" i="39"/>
  <c r="BC49" i="39"/>
  <c r="BE48" i="39"/>
  <c r="BD48" i="39"/>
  <c r="BC48" i="39"/>
  <c r="BE47" i="39"/>
  <c r="BD47" i="39"/>
  <c r="BC47" i="39"/>
  <c r="BE46" i="39"/>
  <c r="BD46" i="39"/>
  <c r="BC46" i="39"/>
  <c r="BE45" i="39"/>
  <c r="BD45" i="39"/>
  <c r="BC45" i="39"/>
  <c r="BE44" i="39"/>
  <c r="BD44" i="39"/>
  <c r="BC44" i="39"/>
  <c r="BE43" i="39"/>
  <c r="BD43" i="39"/>
  <c r="BC43" i="39"/>
  <c r="BE42" i="39"/>
  <c r="BD42" i="39"/>
  <c r="BC42" i="39"/>
  <c r="BE41" i="39"/>
  <c r="BD41" i="39"/>
  <c r="BC41" i="39"/>
  <c r="BE40" i="39"/>
  <c r="BD40" i="39"/>
  <c r="BC40" i="39"/>
  <c r="BE39" i="39"/>
  <c r="BD39" i="39"/>
  <c r="BC39" i="39"/>
  <c r="BE38" i="39"/>
  <c r="BD38" i="39"/>
  <c r="BC38" i="39"/>
  <c r="BE37" i="39"/>
  <c r="BD37" i="39"/>
  <c r="BC37" i="39"/>
  <c r="BE36" i="39"/>
  <c r="BD36" i="39"/>
  <c r="BC36" i="39"/>
  <c r="BE35" i="39"/>
  <c r="BD35" i="39"/>
  <c r="BC35" i="39"/>
  <c r="BE34" i="39"/>
  <c r="BD34" i="39"/>
  <c r="BC34" i="39"/>
  <c r="BE33" i="39"/>
  <c r="BD33" i="39"/>
  <c r="BC33" i="39"/>
  <c r="BE32" i="39"/>
  <c r="BD32" i="39"/>
  <c r="BC32" i="39"/>
  <c r="BE31" i="39"/>
  <c r="BD31" i="39"/>
  <c r="BC31" i="39"/>
  <c r="BE30" i="39"/>
  <c r="BD30" i="39"/>
  <c r="BC30" i="39"/>
  <c r="BE29" i="39"/>
  <c r="BD29" i="39"/>
  <c r="BC29" i="39"/>
  <c r="BE28" i="39"/>
  <c r="BD28" i="39"/>
  <c r="BC28" i="39"/>
  <c r="BE27" i="39"/>
  <c r="BD27" i="39"/>
  <c r="BC27" i="39"/>
  <c r="BE26" i="39"/>
  <c r="BD26" i="39"/>
  <c r="BC26" i="39"/>
  <c r="BE25" i="39"/>
  <c r="BD25" i="39"/>
  <c r="BC25" i="39"/>
  <c r="BE24" i="39"/>
  <c r="BD24" i="39"/>
  <c r="BC24" i="39"/>
  <c r="BE23" i="39"/>
  <c r="BD23" i="39"/>
  <c r="BC23" i="39"/>
  <c r="BE22" i="39"/>
  <c r="BD22" i="39"/>
  <c r="BC22" i="39"/>
  <c r="BE21" i="39"/>
  <c r="BD21" i="39"/>
  <c r="BC21" i="39"/>
  <c r="BE20" i="39"/>
  <c r="BD20" i="39"/>
  <c r="BC20" i="39"/>
  <c r="BE19" i="39"/>
  <c r="BD19" i="39"/>
  <c r="BC19" i="39"/>
  <c r="BE18" i="39"/>
  <c r="BD18" i="39"/>
  <c r="BC18" i="39"/>
  <c r="BE17" i="39"/>
  <c r="BD17" i="39"/>
  <c r="BC17" i="39"/>
  <c r="BE16" i="39"/>
  <c r="BD16" i="39"/>
  <c r="BC16" i="39"/>
  <c r="BE15" i="39"/>
  <c r="BD15" i="39"/>
  <c r="BC15" i="39"/>
  <c r="BE14" i="39"/>
  <c r="BD14" i="39"/>
  <c r="BC14" i="39"/>
  <c r="BE13" i="39"/>
  <c r="BD13" i="39"/>
  <c r="BC13" i="39"/>
  <c r="BE12" i="39"/>
  <c r="BD12" i="39"/>
  <c r="BC12" i="39"/>
  <c r="BE11" i="39"/>
  <c r="BD11" i="39"/>
  <c r="BC11" i="39"/>
  <c r="BE10" i="39"/>
  <c r="BD10" i="39"/>
  <c r="BC10" i="39"/>
  <c r="BE9" i="39"/>
  <c r="BD9" i="39"/>
  <c r="BC9" i="39"/>
  <c r="BE8" i="39"/>
  <c r="BD8" i="39"/>
  <c r="BC8" i="39"/>
  <c r="BE7" i="39"/>
  <c r="BD7" i="39"/>
  <c r="BC7" i="39"/>
  <c r="BE6" i="39"/>
  <c r="BD6" i="39"/>
  <c r="BC6" i="39"/>
  <c r="BE5" i="39"/>
  <c r="BD5" i="39"/>
  <c r="BC5" i="39"/>
  <c r="BE4" i="39"/>
  <c r="BD4" i="39"/>
  <c r="BC4" i="39"/>
  <c r="BE3" i="39"/>
  <c r="BD3" i="39"/>
  <c r="BC3" i="39"/>
  <c r="BE2" i="39"/>
  <c r="BD2" i="39"/>
  <c r="BC2" i="39"/>
  <c r="K207" i="6"/>
  <c r="K211" i="6"/>
  <c r="K214" i="6"/>
  <c r="K217" i="6"/>
  <c r="K220" i="6"/>
  <c r="K223" i="6"/>
  <c r="K228" i="6"/>
  <c r="K233" i="6"/>
  <c r="K239" i="6"/>
  <c r="K244" i="6"/>
</calcChain>
</file>

<file path=xl/sharedStrings.xml><?xml version="1.0" encoding="utf-8"?>
<sst xmlns="http://schemas.openxmlformats.org/spreadsheetml/2006/main" count="104455" uniqueCount="12484">
  <si>
    <t>Unit</t>
  </si>
  <si>
    <t>Parameter</t>
  </si>
  <si>
    <t>Notes</t>
  </si>
  <si>
    <t>Document Title:</t>
  </si>
  <si>
    <t>Revision:</t>
  </si>
  <si>
    <t>Revision</t>
  </si>
  <si>
    <t>Date</t>
  </si>
  <si>
    <t>Sheet</t>
  </si>
  <si>
    <t>General Description</t>
  </si>
  <si>
    <t>Functional Diagram</t>
  </si>
  <si>
    <t>Spec Number</t>
  </si>
  <si>
    <t>Compliance</t>
  </si>
  <si>
    <t>Min</t>
  </si>
  <si>
    <t>Typ</t>
  </si>
  <si>
    <t>Max</t>
  </si>
  <si>
    <t>V</t>
  </si>
  <si>
    <t>dBm</t>
  </si>
  <si>
    <t>mA</t>
  </si>
  <si>
    <t>dB</t>
  </si>
  <si>
    <t>MHz</t>
  </si>
  <si>
    <t>pF</t>
  </si>
  <si>
    <t>GBC</t>
  </si>
  <si>
    <t>Pinout and Dimensions</t>
  </si>
  <si>
    <t>Pinout &amp; Dimensions</t>
  </si>
  <si>
    <t>Frequency Assignment</t>
  </si>
  <si>
    <t>Rx (MHz)</t>
  </si>
  <si>
    <t>Comment</t>
  </si>
  <si>
    <t>Full band coverage</t>
  </si>
  <si>
    <t>Fully integrated EMI shielding</t>
  </si>
  <si>
    <t>GBT</t>
  </si>
  <si>
    <t>Specification Compliance Stipulations</t>
  </si>
  <si>
    <t>This document includes compliance stipulations for key component specifications. It is expected that these stipulations are fully adhered to per the following definitions.</t>
  </si>
  <si>
    <t>Compliance Stipulations</t>
  </si>
  <si>
    <t>Description</t>
  </si>
  <si>
    <t>TBD</t>
  </si>
  <si>
    <t>PA Mode</t>
  </si>
  <si>
    <t>All</t>
  </si>
  <si>
    <t>deg</t>
  </si>
  <si>
    <t>Frequency Range</t>
  </si>
  <si>
    <t>ET</t>
  </si>
  <si>
    <t>Band</t>
  </si>
  <si>
    <t>-</t>
  </si>
  <si>
    <t>Content &amp; Document History</t>
  </si>
  <si>
    <t>General</t>
  </si>
  <si>
    <t>Block Diagram</t>
  </si>
  <si>
    <t>DC &amp; Timing Specifications</t>
  </si>
  <si>
    <t>Update</t>
  </si>
  <si>
    <t>Change log</t>
  </si>
  <si>
    <t>50 Ohm Input and Output Impedance</t>
  </si>
  <si>
    <t>DC Blocked RF Input/Output Ports</t>
  </si>
  <si>
    <t>Two MIPI RFFE digital control interfaces (one for Tx and common paths, and one for Rx paths)</t>
  </si>
  <si>
    <t>Multiple Gain State Average Power Tracking Mode</t>
  </si>
  <si>
    <t>Continuous Bias Control via MIPI RFFE Interface (adjust per slot, in ~1 dB steps)</t>
  </si>
  <si>
    <t>Low Leakage Current in Power-Down Mode</t>
  </si>
  <si>
    <r>
      <rPr>
        <b/>
        <sz val="18"/>
        <color indexed="8"/>
        <rFont val="Helvetica Neue Light"/>
      </rPr>
      <t>GBD</t>
    </r>
    <r>
      <rPr>
        <sz val="18"/>
        <color indexed="8"/>
        <rFont val="Helvetica Neue Light"/>
      </rPr>
      <t>: Guaranteed By Design. Compliance to the limits set forth in this specification have been considered and examined in detail during the design process. The module is guaranteed to be compliant based on simulations and the inherent design process.</t>
    </r>
  </si>
  <si>
    <r>
      <rPr>
        <b/>
        <sz val="18"/>
        <color indexed="8"/>
        <rFont val="Helvetica Neue Light"/>
      </rPr>
      <t>GBC</t>
    </r>
    <r>
      <rPr>
        <sz val="18"/>
        <color indexed="8"/>
        <rFont val="Helvetica Neue Light"/>
      </rPr>
      <t>: Guaranteed By Characterization. Compliance to the limits set forth in this specification meet the criteria for GBD and in additon are verified through characterization over all applicable operating conditions. Characterization shall be performed over multiple production lots and shall include coverage for all variants of module constituent components and assembly sites. Modulevariant types and number of devices input shall be discussed and agreed on in advance of the final characterization.</t>
    </r>
  </si>
  <si>
    <r>
      <rPr>
        <b/>
        <sz val="18"/>
        <color indexed="8"/>
        <rFont val="Helvetica Neue Light"/>
      </rPr>
      <t>GBT</t>
    </r>
    <r>
      <rPr>
        <sz val="18"/>
        <color indexed="8"/>
        <rFont val="Helvetica Neue Light"/>
      </rPr>
      <t>: Guaranteed By Test. Compliance to the limits set forth in this specification meet the criteria for GBD and GBC and in addition are verified through 100% production test. In instances where the conditions implemented for production test differ from the specified test conditions in this document correlation data shall be provided to verify the precision and accuracy of the test.</t>
    </r>
  </si>
  <si>
    <t>Waveform Condition</t>
  </si>
  <si>
    <t>ET/APT</t>
  </si>
  <si>
    <t>DC Conditions</t>
  </si>
  <si>
    <t>VBATT</t>
  </si>
  <si>
    <t>VDD_LNA</t>
  </si>
  <si>
    <t>Vcc 1+2 Capacitance</t>
  </si>
  <si>
    <t>Critical for ET operation</t>
  </si>
  <si>
    <t>GBD</t>
  </si>
  <si>
    <t>Supply Voltage</t>
  </si>
  <si>
    <t>Full RF compliance</t>
  </si>
  <si>
    <t>VBATT Supply Current</t>
  </si>
  <si>
    <t>Shall be taken into account for total PA efficiency calculations.</t>
  </si>
  <si>
    <t>PA/LNA Mode</t>
  </si>
  <si>
    <t>Temp</t>
  </si>
  <si>
    <t>Load</t>
  </si>
  <si>
    <t>Waveform</t>
  </si>
  <si>
    <t>Input Pin(s)</t>
  </si>
  <si>
    <t>Output Pin(s)</t>
  </si>
  <si>
    <t>Vbatt</t>
  </si>
  <si>
    <t>Tech</t>
  </si>
  <si>
    <t>Gain</t>
  </si>
  <si>
    <t>CW</t>
  </si>
  <si>
    <t>LTE</t>
  </si>
  <si>
    <t>Upper Limit</t>
  </si>
  <si>
    <t>Lower Limit</t>
  </si>
  <si>
    <t>Pout (dBm)</t>
  </si>
  <si>
    <t>PA Settings</t>
  </si>
  <si>
    <t>Vcc1/Vcc2 Voltage Range</t>
  </si>
  <si>
    <t>APT</t>
  </si>
  <si>
    <t>Typical</t>
  </si>
  <si>
    <t>Max Power RMS Vcc</t>
  </si>
  <si>
    <t>Specification Conditions</t>
  </si>
  <si>
    <t>Requirements</t>
  </si>
  <si>
    <t>Compressed gain operating in ET isogain mode. Recommended compression level to be determined by vendor.</t>
  </si>
  <si>
    <t>Max RMS Output Power</t>
  </si>
  <si>
    <t>MIPI RFFE VIO Voltage</t>
  </si>
  <si>
    <t>VIO_RX</t>
  </si>
  <si>
    <t>Integrated PAD Module including PA core, Duplexers/Rx Filters, LNAs, and Input/Output Switches</t>
  </si>
  <si>
    <t>Register Class</t>
  </si>
  <si>
    <t>Implementation Required</t>
  </si>
  <si>
    <t>Register Address (Dec.)</t>
  </si>
  <si>
    <t>Register Address (Hex.)</t>
  </si>
  <si>
    <t>Register Type</t>
  </si>
  <si>
    <t>Register Name</t>
  </si>
  <si>
    <t>Data Bits</t>
  </si>
  <si>
    <t>Bit Name</t>
  </si>
  <si>
    <t>Default</t>
  </si>
  <si>
    <t>Value</t>
  </si>
  <si>
    <t>State</t>
  </si>
  <si>
    <t>Broadcast Slave ID and Group Slave ID Support</t>
  </si>
  <si>
    <t>Trigger Support</t>
  </si>
  <si>
    <t xml:space="preserve">Active Trigger </t>
  </si>
  <si>
    <t>Extended Register R/W</t>
  </si>
  <si>
    <t>Masked Write Support</t>
  </si>
  <si>
    <t>R/W</t>
  </si>
  <si>
    <t>PA Control Block</t>
  </si>
  <si>
    <t>Yes</t>
  </si>
  <si>
    <t>0x00</t>
  </si>
  <si>
    <t>Static</t>
  </si>
  <si>
    <t>STATIC_PA_CONFIG0</t>
  </si>
  <si>
    <t>7</t>
  </si>
  <si>
    <t>RESERVED</t>
  </si>
  <si>
    <t>0</t>
  </si>
  <si>
    <t xml:space="preserve">Reserved per RFFE standard. 
A write command to this register only writes to the 7 LSB's of this register.
A read command from this register reads back 8 bits, but the master discards the MSB.
Vendor may utilize the MSB for test purposes if desired. </t>
  </si>
  <si>
    <t>No</t>
  </si>
  <si>
    <t>TRIGGER0</t>
  </si>
  <si>
    <t>Reserved for future use. Set to 0.</t>
  </si>
  <si>
    <t>4:0</t>
  </si>
  <si>
    <t>0 0000</t>
  </si>
  <si>
    <t>0x01</t>
  </si>
  <si>
    <t>0x02</t>
  </si>
  <si>
    <t>0x03</t>
  </si>
  <si>
    <t>0x04</t>
  </si>
  <si>
    <t>0x05</t>
  </si>
  <si>
    <t>0x06</t>
  </si>
  <si>
    <t>0x07</t>
  </si>
  <si>
    <t>0x08</t>
  </si>
  <si>
    <t>0x09</t>
  </si>
  <si>
    <t>0x0A</t>
  </si>
  <si>
    <t>0x0B</t>
  </si>
  <si>
    <t>0x0C</t>
  </si>
  <si>
    <t>0x0D</t>
  </si>
  <si>
    <t>0x0E</t>
  </si>
  <si>
    <t>0x0F</t>
  </si>
  <si>
    <t>0x10</t>
  </si>
  <si>
    <t>0x11</t>
  </si>
  <si>
    <t>0x12</t>
  </si>
  <si>
    <t>0x13</t>
  </si>
  <si>
    <t>0x14</t>
  </si>
  <si>
    <t>7:0</t>
  </si>
  <si>
    <t>Reserved for future use. Reads from this register shall cause the READ_UNUSED_REG bit in the ERR_SUM register to be set. Writes to this register shall cause the WRITE_UNUSED_REG bit in the ERR_SUM register to be set.</t>
  </si>
  <si>
    <t>N/A</t>
  </si>
  <si>
    <t>Switch Control Block</t>
  </si>
  <si>
    <t>SWITCH_CONFIG0</t>
  </si>
  <si>
    <t>TRIGGER1</t>
  </si>
  <si>
    <t>1</t>
  </si>
  <si>
    <t>00</t>
  </si>
  <si>
    <t>0x0</t>
  </si>
  <si>
    <t>High isolation</t>
  </si>
  <si>
    <t>0x1</t>
  </si>
  <si>
    <t>0x2</t>
  </si>
  <si>
    <t>0x3</t>
  </si>
  <si>
    <t>Terminated</t>
  </si>
  <si>
    <t>0x4</t>
  </si>
  <si>
    <t>0x5</t>
  </si>
  <si>
    <t>0x6</t>
  </si>
  <si>
    <t>0x7</t>
  </si>
  <si>
    <t>0x8</t>
  </si>
  <si>
    <t>0x9</t>
  </si>
  <si>
    <t>0xA</t>
  </si>
  <si>
    <t>0xB</t>
  </si>
  <si>
    <t>0xC</t>
  </si>
  <si>
    <t>0xD</t>
  </si>
  <si>
    <t>0xE</t>
  </si>
  <si>
    <t>0xF</t>
  </si>
  <si>
    <t>Reserved</t>
  </si>
  <si>
    <t>SWITCH_CONFIG1</t>
  </si>
  <si>
    <t>7:4</t>
  </si>
  <si>
    <t>000</t>
  </si>
  <si>
    <t>Reserved for future use. Set to all 0.</t>
  </si>
  <si>
    <t>SWITCH_CONFIG2</t>
  </si>
  <si>
    <t>3:0</t>
  </si>
  <si>
    <t>High Isolation</t>
  </si>
  <si>
    <t xml:space="preserve">Reserved for future use. Programming any of these states shall put the switch into a high isolation state. </t>
  </si>
  <si>
    <t>PA Power Control Block</t>
  </si>
  <si>
    <t>Dynamic</t>
  </si>
  <si>
    <t>PA_BIAS_CONFIG0</t>
  </si>
  <si>
    <t>DRIVER_BIAS</t>
  </si>
  <si>
    <t>Driver stage bias select. During operation bias current will be adjusted per power level. Bias current shall scale linearly and monotonically from minimum to maximum to allow for interpolation over operating conditions. The controller design may allow for bias current scaling to change as a function of the MODE and PA_BAND_SEL control bits. Bias control shall not be dependent on any switch control bits.
The default driver bias state (0x00) shall be set to some vendor defined nominal bias, defined by the MODE and PA_BAND_SEL control bit states, that will enable full PA functionality across all power levels. This state will primarily be used for early bringup to ensure hardware functionality prior to RFFE driver bringup. During normal operation the bias will be optimized for the given operating condition.</t>
  </si>
  <si>
    <t>Default driver stage bias (vendor defined). Use default bias defined by MODE and PA_BAND_SEL control bits.</t>
  </si>
  <si>
    <t>Driver Stage Bias 1 (minimum bias)</t>
  </si>
  <si>
    <t>Driver Stage Bias 2</t>
  </si>
  <si>
    <t>Driver Stage Bias 3</t>
  </si>
  <si>
    <t>…</t>
  </si>
  <si>
    <t>0xFD</t>
  </si>
  <si>
    <t>Driver Stage Bias 253</t>
  </si>
  <si>
    <t>0xFE</t>
  </si>
  <si>
    <t>Driver Stage Bias 254</t>
  </si>
  <si>
    <t>0xFF</t>
  </si>
  <si>
    <t>Driver Stage Bias 255 (maximum bias)</t>
  </si>
  <si>
    <t>PA_BIAS_CONFIG1</t>
  </si>
  <si>
    <t>OUTPUT_BIAS</t>
  </si>
  <si>
    <t>Output stage bias select. During operation bias current will be adjusted per power level. Bias current shall scale linearly and monotonically from minimum to maximum to allow for interpolation over operating conditions. The controller design may allow for bias current scaling to change as a function of the MODE and PA_BAND_SEL control bits. Bias control shall not be dependent on any switch control bits.
The default output bias state (0x00) shall be set to some vendor defined nominal bias, defined by the MODE and PA_BAND_SEL control bit states, that will enable full PA functionality across all power levels. This state will primarily be used for early bringup to ensure hardware functionality prior to RFFE driver bringup. During normal operation the bias will be optimized for the given operating condition.</t>
  </si>
  <si>
    <t>Default output stage bias (vendor defined). Use default bias defined by MODE and PA_BAND_SEL control bits.</t>
  </si>
  <si>
    <t>Output Stage Bias 1 (minimum bias)</t>
  </si>
  <si>
    <t>Output Stage Bias 2</t>
  </si>
  <si>
    <t>Output Stage Bias 3</t>
  </si>
  <si>
    <t>Output Stage Bias 253</t>
  </si>
  <si>
    <t>Output Stage Bias 254</t>
  </si>
  <si>
    <t>Output Stage Bias 255 (maximum bias)</t>
  </si>
  <si>
    <t>3:1</t>
  </si>
  <si>
    <t>PA_MODE</t>
  </si>
  <si>
    <t>PA Mode Select. Selects between ET and APT operation, High Power Mode (HPM), Mid Power Mode (MPM), and Low Power Mode (LPM). If state 0x3 (MPM) is not used it must still be implemented and allocated to have equivalent operation to state 0x4 (LPM).</t>
  </si>
  <si>
    <t>ET, HPM</t>
  </si>
  <si>
    <t>ET, MPM</t>
  </si>
  <si>
    <t>APT, HPM</t>
  </si>
  <si>
    <t>APT, MPM (optional)</t>
  </si>
  <si>
    <t>APT, LPM</t>
  </si>
  <si>
    <t>0x5-0x7</t>
  </si>
  <si>
    <t>Reserved for future PA modes</t>
  </si>
  <si>
    <t>PA_ENABLE</t>
  </si>
  <si>
    <t>PA is disabled</t>
  </si>
  <si>
    <t>PA is enabled</t>
  </si>
  <si>
    <t>Optional</t>
  </si>
  <si>
    <t>DYNAMIC_VENDOR_TUNING0</t>
  </si>
  <si>
    <t>No*</t>
  </si>
  <si>
    <t>0x15</t>
  </si>
  <si>
    <t>Optional Vendor Tuning</t>
  </si>
  <si>
    <t>0x16</t>
  </si>
  <si>
    <t>VENDOR_TUNING0</t>
  </si>
  <si>
    <t>0x17</t>
  </si>
  <si>
    <t>VENDOR_TUNING1</t>
  </si>
  <si>
    <t>0x18</t>
  </si>
  <si>
    <t>VENDOR_TUNING2</t>
  </si>
  <si>
    <t>0x19</t>
  </si>
  <si>
    <t>VENDOR_TUNING3</t>
  </si>
  <si>
    <t>0x1A</t>
  </si>
  <si>
    <t>VENDOR_TUNING4</t>
  </si>
  <si>
    <t>0x1B</t>
  </si>
  <si>
    <t>VENDOR_TUNING5</t>
  </si>
  <si>
    <t>RFFE Reserved</t>
  </si>
  <si>
    <t>0x1C</t>
  </si>
  <si>
    <t>PM_TRIG</t>
  </si>
  <si>
    <t>PWR_MODE[1], Operation Mode</t>
  </si>
  <si>
    <t xml:space="preserve">Defines normal ACTIVE operation and LOW POWER mode.  When an RFFE slave is initially powered up and comes out of reset it will go in to ACTIVE but immediately transition to LOW POWER to avoid requiring a write on the bus to configure devices explicitly to LOW POWER.  When the slave is in LOW POWER, charge pumps shall be disabled and the slave shall be listening to the RFFE bus.  </t>
  </si>
  <si>
    <t>Normal operation (ACTIVE)</t>
  </si>
  <si>
    <t>Low Power Mode (LOW POWER)</t>
  </si>
  <si>
    <t>6</t>
  </si>
  <si>
    <t>PWR_MODE[0], State Bit Vector</t>
  </si>
  <si>
    <t>Single bit Powered Reset.  Writing a 1 resets all slave registers to their default settings including the Operation Mode bit in PWR_MODE[1].  Always reads back 0.</t>
  </si>
  <si>
    <t>No action (ACTIVE)</t>
  </si>
  <si>
    <t>Powered Reset (STARTUP to ACTIVE to LOW POWER)</t>
  </si>
  <si>
    <t>5</t>
  </si>
  <si>
    <t>TRIGGER_MASK_2</t>
  </si>
  <si>
    <t>Trigger Mask 2</t>
  </si>
  <si>
    <t>Data writes to registers tied to TRIGGER_2 are masked. Data is held in shadow registers until the TRIGGER_2 bit is set to 1.</t>
  </si>
  <si>
    <t>Data writes to registers tied to TRIGGER_2 are not masked. Data writes go directly to the active registers.</t>
  </si>
  <si>
    <t>4</t>
  </si>
  <si>
    <t>TRIGGER_MASK_1</t>
  </si>
  <si>
    <t>Trigger Mask 1</t>
  </si>
  <si>
    <t>Data writes to registers tied to TRIGGER_1 are masked. Data is held in shadow registers until the TRIGGER_1 bit is set to 1.</t>
  </si>
  <si>
    <t>Data writes to registers tied to TRIGGER_1 are not masked. Data writes go directly to the active registers.</t>
  </si>
  <si>
    <t>3</t>
  </si>
  <si>
    <t>TRIGGER_MASK_0</t>
  </si>
  <si>
    <t>Trigger Mask 0</t>
  </si>
  <si>
    <t>Data writes to registers tied to TRIGGER_0 are masked. Data is held in shadow registers until the TRIGGER_0 bit is set to 1.</t>
  </si>
  <si>
    <t>Data writes to registers tied to TRIGGER_0 are not masked. Data writes go directly to the active registers.</t>
  </si>
  <si>
    <t>2</t>
  </si>
  <si>
    <t>TRIGGER_2</t>
  </si>
  <si>
    <t xml:space="preserve">Trigger 2. This bit has no effect if TRIGGER_MASK_2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</si>
  <si>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No action. Data is held in shadow registers.</t>
  </si>
  <si>
    <t xml:space="preserve">Data is transferred from shadow registers to active registers for registers tied to TRIGGER_2. </t>
  </si>
  <si>
    <t>TRIGGER_1</t>
  </si>
  <si>
    <t xml:space="preserve">Trigger 1. This bit has no effect if TRIGGER_MASK_1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</si>
  <si>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 xml:space="preserve">Data is transferred from shadow registers to active registers for registers tied to TRIGGER_1. </t>
  </si>
  <si>
    <t>TRIGGER_0</t>
  </si>
  <si>
    <t xml:space="preserve">Trigger 0. This bit has no effect if TRIGGER_MASK_0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</si>
  <si>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 xml:space="preserve">Data is transferred from shadow registers to active registers for registers tied to TRIGGER_0. </t>
  </si>
  <si>
    <t>0x1D</t>
  </si>
  <si>
    <t>PRODUCT_ID</t>
  </si>
  <si>
    <t>PRODUCT_ID[7:0]</t>
  </si>
  <si>
    <t>This is a read-only register. However, during the programming of the USID a write command sequence is performed on this register, even though the write does not change its value.</t>
  </si>
  <si>
    <t>R</t>
  </si>
  <si>
    <t>HB PAD</t>
  </si>
  <si>
    <t>Reserved for ET Modulator</t>
  </si>
  <si>
    <t>Reserved for future PA devices.</t>
  </si>
  <si>
    <t>LB DSM</t>
  </si>
  <si>
    <t>HB DSM</t>
  </si>
  <si>
    <t>MIMO DSM</t>
  </si>
  <si>
    <t>Reserved for future DSM devices.</t>
  </si>
  <si>
    <t>ET Modulator</t>
  </si>
  <si>
    <t>0x1D-0x1F</t>
  </si>
  <si>
    <t>Reserved for future ASM devices.</t>
  </si>
  <si>
    <t>0x20</t>
  </si>
  <si>
    <t>Triple Coupler</t>
  </si>
  <si>
    <t>0x21-0x2F</t>
  </si>
  <si>
    <t>Reserved for future coupler devices.</t>
  </si>
  <si>
    <t>0x30-0x35</t>
  </si>
  <si>
    <t>Reserved for ET Modulators</t>
  </si>
  <si>
    <t>0x36-0x3F</t>
  </si>
  <si>
    <t>Reserved for PMIC devices</t>
  </si>
  <si>
    <t>0x40</t>
  </si>
  <si>
    <t>Reserved for future Switch Module devices.</t>
  </si>
  <si>
    <t>LAA FEM</t>
  </si>
  <si>
    <t>0xC0-0xCF</t>
  </si>
  <si>
    <t>Reserved for future use.</t>
  </si>
  <si>
    <t>0xD0-0xDF</t>
  </si>
  <si>
    <t>Reserved for future antenna tuner devices.</t>
  </si>
  <si>
    <t>0xE0-0xFF</t>
  </si>
  <si>
    <t>0x1E</t>
  </si>
  <si>
    <t>MANUFACTURER_ID</t>
  </si>
  <si>
    <t>MANUFACTURER_ID[7:0]</t>
  </si>
  <si>
    <t>Vendor Specific</t>
  </si>
  <si>
    <t>Manufacturer ID. This is a read-only register. However, during the programming of the USID, a write command sequence is performed on this register, even though the write does not change its value. See http://mid.mipi.org.</t>
  </si>
  <si>
    <t>0x1F</t>
  </si>
  <si>
    <t>MAN_USID</t>
  </si>
  <si>
    <t>7:6</t>
  </si>
  <si>
    <t>5:4</t>
  </si>
  <si>
    <t>MANUFACTURER_ID[9:8]</t>
  </si>
  <si>
    <t>Manufacturer ID. These bits are read-only. However, during the programming of the USID, a write command sequence is performed on this register even though the write does not change its value. See http://mid.mipi.org.</t>
  </si>
  <si>
    <t>USID[3:0]</t>
  </si>
  <si>
    <t>These bits store the USID of the device. Performing a write to this register using the described programming sequences will re-program the USID. The default value shall not be fused.</t>
  </si>
  <si>
    <t>Reserved (BROADCAST_ID)</t>
  </si>
  <si>
    <t>LB PAD Tx</t>
  </si>
  <si>
    <t>HB PAD Tx</t>
  </si>
  <si>
    <t>UHB/MLB/2G PAD Tx</t>
  </si>
  <si>
    <t>LAT LAA 5G FEM</t>
  </si>
  <si>
    <t>UAT LAA 5G FEM</t>
  </si>
  <si>
    <t>LAT Triple Coupler</t>
  </si>
  <si>
    <t>UAT Triple Coupler</t>
  </si>
  <si>
    <t>LB PAD Rx</t>
  </si>
  <si>
    <t>HB PAD Rx</t>
  </si>
  <si>
    <t>UHB/MLB/2G PAD Rx</t>
  </si>
  <si>
    <t>EXT_PRODUCT_ID</t>
  </si>
  <si>
    <t>Extension to PRODUCT_ID in register 0x1D. This is a read-only register. However, during the programming of the USID a write command sequence is performed on this register, even though the write does not change its value.</t>
  </si>
  <si>
    <t>0x21</t>
  </si>
  <si>
    <t>REV_ID</t>
  </si>
  <si>
    <t>MAIN_REVISION</t>
  </si>
  <si>
    <t>Module revision ID. MAIN_REVISION in combination with the SUB_REVISION defines a unique version of the module design. 
For example, module version ES1.2 would have MAIN_REVISION set to 0001 and SUB_REVISION set to 0002. What constitutes a major and minor revision is left to the vendor's discretion. Vendors are strongly advised to start their first sample delivery from MAIN_REVISION code 0x01 and increment with each major sample revision regardless of their internal sample naming nomenclature. 
These bits must be set to 1111 for production material.
Settings for engineering material shall be provided prior to delivery to the factory.</t>
  </si>
  <si>
    <t>Not programmed</t>
  </si>
  <si>
    <t>ES1</t>
  </si>
  <si>
    <t>ES2</t>
  </si>
  <si>
    <t>ES3</t>
  </si>
  <si>
    <t>ES14</t>
  </si>
  <si>
    <t>Production</t>
  </si>
  <si>
    <t>SUB_REVISION</t>
  </si>
  <si>
    <t xml:space="preserve">Module sub-revision ID. SUB_REVISION in combination with the MAIN_REVISION defines a unique version of the module design. 
For example, module version ES1.2 would have MAIN_REVISION set to 0001 and SUB_REVISION set to 0002. What constitutes a major and minor revision is left to the vendor's discretion. Vendors are strongly advised to start their first sample delivery from SUB_REVISION code 0x00 and increment with each minor sample revision regardless of their internal sample naming nomenclature. 
This space can be used to define alternate test and assembly sites when MAIN_REVISION is set to Production.
Settings for engineering material shall be provided prior to delivery to the factory.
Note: Required to be an exact duplicate of REV_ID from the Rx controller.  </t>
  </si>
  <si>
    <t>Sub-version 1</t>
  </si>
  <si>
    <t>Sub-version 2</t>
  </si>
  <si>
    <t>Sub-version 3</t>
  </si>
  <si>
    <t>Sub-version 13</t>
  </si>
  <si>
    <t>Sub-version 14</t>
  </si>
  <si>
    <t>Sub-version 15</t>
  </si>
  <si>
    <t>0x22</t>
  </si>
  <si>
    <t>GSID</t>
  </si>
  <si>
    <t>GSID0[3:0]</t>
  </si>
  <si>
    <t>GSID1[3:0]</t>
  </si>
  <si>
    <t>Secondary Group Slave ID, Programmable</t>
  </si>
  <si>
    <t>0x23</t>
  </si>
  <si>
    <t>UDR_RST</t>
  </si>
  <si>
    <t xml:space="preserve">Reset all configurable non-RFFE Reserved registers to default values.  The UDR_RST bit shall revert to default value of 0 after software reset is enabled.  </t>
  </si>
  <si>
    <t>Normal Operation</t>
  </si>
  <si>
    <t>Software Reset</t>
  </si>
  <si>
    <t>6:0</t>
  </si>
  <si>
    <t>0000 000</t>
  </si>
  <si>
    <t>0x24</t>
  </si>
  <si>
    <t>ERR_SUM</t>
  </si>
  <si>
    <t>Reserved for future error codes.  The ERR_SUM register reports error codes until read.  The ERR_SUM register shall reset after it is read.</t>
  </si>
  <si>
    <t>COMMAND_FRAME_ PARITY_ERR</t>
  </si>
  <si>
    <t>Command Sequence received with parity error – discard command.  The ERR_SUM register shall reset after it is read.</t>
  </si>
  <si>
    <t>COMMAND_LENGTH_ERR</t>
  </si>
  <si>
    <t>Command length error. The ERR_SUM register shall reset after it is read.</t>
  </si>
  <si>
    <t>ADDRESS_FRAME_PARITY_ERR</t>
  </si>
  <si>
    <t>Address frame with parity error. The ERR_SUM register shall reset after it is read.</t>
  </si>
  <si>
    <t>DATA_FRAME_PARITY_ERR</t>
  </si>
  <si>
    <t>Data frame with parity error. The ERR_SUM register shall reset after it is read.</t>
  </si>
  <si>
    <t>READ_UNUSED_REG</t>
  </si>
  <si>
    <t>Read command to an invalid address. The ERR_SUM register shall reset after it is read.</t>
  </si>
  <si>
    <t>WRITE_UNUSED_REG</t>
  </si>
  <si>
    <t>BID_GID_ERR</t>
  </si>
  <si>
    <t>Read command with a BROADCAST_ID or GROUP_ID. The ERR_SUM register shall reset after it is read.</t>
  </si>
  <si>
    <t>0x25</t>
  </si>
  <si>
    <t>INT_MAP0-1</t>
  </si>
  <si>
    <t>Reserved for future Interrupt Map 0. Reads from this register shall cause the READ_UNUSED_REG bit in the ERR_SUM register to be set. Writes to this register shall cause the WRITE_UNUSED_REG bit in the ERR_SUM register to be set.</t>
  </si>
  <si>
    <t>Reserved for future Interrupt Map 1. Reads from this register shall cause the READ_UNUSED_REG bit in the ERR_SUM register to be set. Writes to this register shall cause the WRITE_UNUSED_REG bit in the ERR_SUM register to be set.</t>
  </si>
  <si>
    <t>0x26</t>
  </si>
  <si>
    <t>INT_MAP2-3</t>
  </si>
  <si>
    <t>Reserved for future Interrupt Map 2. Reads from this register shall cause the READ_UNUSED_REG bit in the ERR_SUM register to be set. Writes to this register shall cause the WRITE_UNUSED_REG bit in the ERR_SUM register to be set.</t>
  </si>
  <si>
    <t>Reserved for future Interrupt Map 3. Reads from this register shall cause the READ_UNUSED_REG bit in the ERR_SUM register to be set. Writes to this register shall cause the WRITE_UNUSED_REG bit in the ERR_SUM register to be set.</t>
  </si>
  <si>
    <t>0x27</t>
  </si>
  <si>
    <t>INT_EN0</t>
  </si>
  <si>
    <t>Reserved for future Interrupt Enables for Interrupts 15-8. Reads from this register shall cause the READ_UNUSED_REG bit in the ERR_SUM register to be set. Writes to this register shall cause the WRITE_UNUSED_REG bit in the ERR_SUM register to be set.</t>
  </si>
  <si>
    <t>0x28</t>
  </si>
  <si>
    <t>INT_EN1</t>
  </si>
  <si>
    <t>Reserved for future Interrupt Enables for Interrupts 7-0. Reads from this register shall cause the READ_UNUSED_REG bit in the ERR_SUM register to be set. Writes to this register shall cause the WRITE_UNUSED_REG bit in the ERR_SUM register to be set.</t>
  </si>
  <si>
    <t>0x29</t>
  </si>
  <si>
    <t>INT_CLR0</t>
  </si>
  <si>
    <t>Reserved for future Interrupt Clears for Interrupts 15-8. Reads from this register shall cause the READ_UNUSED_REG bit in the ERR_SUM register to be set. Writes to this register shall cause the WRITE_UNUSED_REG bit in the ERR_SUM register to be set.</t>
  </si>
  <si>
    <t>0x2A</t>
  </si>
  <si>
    <t>INT_CLR1</t>
  </si>
  <si>
    <t>Reserved for future Interrupt Clears for Interrupts 7-0. Reads from this register shall cause the READ_UNUSED_REG bit in the ERR_SUM register to be set. Writes to this register shall cause the WRITE_UNUSED_REG bit in the ERR_SUM register to be set.</t>
  </si>
  <si>
    <t>0x2B</t>
  </si>
  <si>
    <t>BUS_LD</t>
  </si>
  <si>
    <t>BUS_LD[3:0]</t>
  </si>
  <si>
    <t>RFFE drive strength select. Programs the drive strength of the SDATA driver in readback modes.</t>
  </si>
  <si>
    <t>10pF</t>
  </si>
  <si>
    <t>20pF</t>
  </si>
  <si>
    <t>30pF</t>
  </si>
  <si>
    <t>40pF</t>
  </si>
  <si>
    <t>50pF</t>
  </si>
  <si>
    <t>60pF</t>
  </si>
  <si>
    <t>80pF</t>
  </si>
  <si>
    <t>100pF</t>
  </si>
  <si>
    <t>120pF</t>
  </si>
  <si>
    <t>140pF</t>
  </si>
  <si>
    <t>160pF</t>
  </si>
  <si>
    <t>180pF</t>
  </si>
  <si>
    <t>200pF</t>
  </si>
  <si>
    <t>250pF</t>
  </si>
  <si>
    <t>Reserved for future drive strength based on 300pF bus load.</t>
  </si>
  <si>
    <t xml:space="preserve">Reserved for future drive strength based on 350pF bus load. </t>
  </si>
  <si>
    <t>0x2C</t>
  </si>
  <si>
    <t>TEST_PATT</t>
  </si>
  <si>
    <t>TEST_PATT[7:0]</t>
  </si>
  <si>
    <t>0xD2</t>
  </si>
  <si>
    <t xml:space="preserve">A read to this register address will trigger the slave to transmit a fixed test pattern of 0xD2.  </t>
  </si>
  <si>
    <t>0x2D</t>
  </si>
  <si>
    <t>EXT_TRIGGER_MASK</t>
  </si>
  <si>
    <t>EXT_TRIGGER_MASK_10</t>
  </si>
  <si>
    <t>Extended Trigger Mask 10</t>
  </si>
  <si>
    <t>Data writes to registers tied to EXT_TRIGGER_10 are masked. Data is held in shadow registers until the EXT_TRIGGER_10 bit is set to 1.</t>
  </si>
  <si>
    <t>Data writes to registers tied to EXT_TRIGGER_10 are not masked. Data writes go directly to the active registers.</t>
  </si>
  <si>
    <t>EXT_TRIGGER_MASK_9</t>
  </si>
  <si>
    <t>Extended Trigger Mask 9</t>
  </si>
  <si>
    <t>Data writes to registers tied to EXT_TRIGGER_9 are masked. Data is held in shadow registers until the EXT_TRIGGER_9 bit is set to 1.</t>
  </si>
  <si>
    <t>Data writes to registers tied to EXT_TRIGGER_9 are not masked. Data writes go directly to the active registers.</t>
  </si>
  <si>
    <t>EXT_TRIGGER_MASK_8</t>
  </si>
  <si>
    <t>Extended Trigger Mask 8</t>
  </si>
  <si>
    <t>Data writes to registers tied to EXT_TRIGGER_8 are masked. Data is held in shadow registers until the EXT_TRIGGER_8 bit is set to 1.</t>
  </si>
  <si>
    <t>Data writes to registers tied to EXT_TRIGGER_8 are not masked. Data writes go directly to the active registers.</t>
  </si>
  <si>
    <t>EXT_TRIGGER_MASK_7</t>
  </si>
  <si>
    <t>Extended Trigger Mask 7</t>
  </si>
  <si>
    <t>Data writes to registers tied to EXT_TRIGGER_7 are masked. Data is held in shadow registers until the EXT_TRIGGER_7 bit is set to 1.</t>
  </si>
  <si>
    <t>Data writes to registers tied to EXT_TRIGGER_7 are not masked. Data writes go directly to the active registers.</t>
  </si>
  <si>
    <t>EXT_TRIGGER_MASK_6</t>
  </si>
  <si>
    <t>Extended Trigger Mask 6</t>
  </si>
  <si>
    <t>Data writes to registers tied to EXT_TRIGGER_6 are masked. Data is held in shadow registers until the EXT_TRIGGER_6 bit is set to 1.</t>
  </si>
  <si>
    <t>Data writes to registers tied to EXT_TRIGGER_6 are not masked. Data writes go directly to the active registers.</t>
  </si>
  <si>
    <t>EXT_TRIGGER_MASK_5</t>
  </si>
  <si>
    <t>Extended Trigger Mask 5</t>
  </si>
  <si>
    <t>Data writes to registers tied to EXT_TRIGGER_5 are masked. Data is held in shadow registers until the EXT_TRIGGER_5 bit is set to 1.</t>
  </si>
  <si>
    <t>Data writes to registers tied to EXT_TRIGGER_5 are not masked. Data writes go directly to the active registers.</t>
  </si>
  <si>
    <t>EXT_TRIGGER_MASK_4</t>
  </si>
  <si>
    <t>Extended Trigger Mask 4</t>
  </si>
  <si>
    <t>Data writes to registers tied to EXT_TRIGGER_4 are masked. Data is held in shadow registers until the EXT_TRIGGER_4 bit is set to 1.</t>
  </si>
  <si>
    <t>Data writes to registers tied to EXT_TRIGGER_4 are not masked. Data writes go directly to the active registers.</t>
  </si>
  <si>
    <t>EXT_TRIGGER_MASK_3</t>
  </si>
  <si>
    <t>Extended Trigger Mask 3</t>
  </si>
  <si>
    <t>Data writes to registers tied to EXT_TRIGGER_3 are masked. Data is held in shadow registers until the EXT_TRIGGER_3 bit is set to 1.</t>
  </si>
  <si>
    <t>Data writes to registers tied to EXT_TRIGGER_3 are not masked. Data writes go directly to the active registers.</t>
  </si>
  <si>
    <t>0x2E</t>
  </si>
  <si>
    <t>EXT_TRIGGER</t>
  </si>
  <si>
    <t>EXT_TRIGGER_10</t>
  </si>
  <si>
    <t xml:space="preserve">Extended Trigger 10. This bit has no effect if EXTENDED_TRIGGER_MASK_10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</si>
  <si>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EXT_TRIGGER_10</t>
  </si>
  <si>
    <t>EXT_TRIGGER_9</t>
  </si>
  <si>
    <t xml:space="preserve">Extended Trigger 9. This bit has no effect if EXTENDED_TRIGGER_MASK_9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</si>
  <si>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EXT_TRIGGER_9</t>
  </si>
  <si>
    <t>EXT_TRIGGER_8</t>
  </si>
  <si>
    <t xml:space="preserve">Extended Trigger 8. This bit has no effect if EXTENDED_TRIGGER_MASK_8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</si>
  <si>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EXT_TRIGGER_8</t>
  </si>
  <si>
    <t>EXT_TRIGGER_7</t>
  </si>
  <si>
    <t xml:space="preserve">Extended Trigger 7. This bit has no effect if EXTENDED_TRIGGER_MASK7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</si>
  <si>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EXT_TRIGGER_7</t>
  </si>
  <si>
    <t>EXT_TRIGGER_6</t>
  </si>
  <si>
    <t xml:space="preserve">Extended Trigger 6. This bit has no effect if EXTENDED_TRIGGER_MASK_6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</si>
  <si>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EXT_TRIGGER_6</t>
  </si>
  <si>
    <t>EXT_TRIGGER_5</t>
  </si>
  <si>
    <t xml:space="preserve">Extended Trigger 5. This bit has no effect if EXTENDED_TRIGGER_MASK_5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</si>
  <si>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EXT_TRIGGER_5</t>
  </si>
  <si>
    <t>EXT_TRIGGER_4</t>
  </si>
  <si>
    <t xml:space="preserve">Extended Trigger 4. This bit has no effect if EXTENDED_TRIGGER_MASK_4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</si>
  <si>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EXT_TRIGGER_4</t>
  </si>
  <si>
    <t>EXT_TRIGGER_3</t>
  </si>
  <si>
    <t xml:space="preserve">Extended Trigger 3. This bit has no effect if EXTENDED_TRIGGER_MASK_3 is 1. When the part is in LOW POWER and a trigger request is sent in the same command sequence that still keeps the part in LOW POWER, the trigger request is ignored. This applies to Triggers only, not to Trigger Masks.  When the part is in ACTIVE and sent to LOW POWER, or when the part is in LOW POWER and sent to ACTIVE, trigger requests in the same command sequence are NOT ignored.  </t>
  </si>
  <si>
    <t>Data is transferred from shadow registers to active registers for refisters tied to EXT_TRIGGER_3</t>
  </si>
  <si>
    <t>47-63</t>
  </si>
  <si>
    <t>0x2F-0x3F</t>
  </si>
  <si>
    <t>These registers are reserved per v2.1 of the RFFE Standard</t>
  </si>
  <si>
    <t>Versioning Block</t>
  </si>
  <si>
    <t>MODULE_MANUFACTURING_LOT_MSB</t>
  </si>
  <si>
    <t>LOT[15:8]</t>
  </si>
  <si>
    <t>Module manufacturing lot. Each code should be traceable to a vendor specified lot number. The vendor shall provide a password protected webpage to look up lot code information that is accessible by Apple and the contract manufacturer.
Settings for engineering material shall be provided prior to delivery to the factory. These bits shall be set to 0x0000 if the lot code is not programmed (i.e. 0x0000 is not a valid lot code representation).</t>
  </si>
  <si>
    <t>0x0000</t>
  </si>
  <si>
    <t>0x0001</t>
  </si>
  <si>
    <t>Lot 1</t>
  </si>
  <si>
    <t>0x0002</t>
  </si>
  <si>
    <t>Lot 2</t>
  </si>
  <si>
    <t>0x0003</t>
  </si>
  <si>
    <t>Lot 3</t>
  </si>
  <si>
    <t>0x41</t>
  </si>
  <si>
    <t>MODULE_MANUFACTURING_LOT_LSB</t>
  </si>
  <si>
    <t>LOT[7:0]</t>
  </si>
  <si>
    <t>0xFFFE</t>
  </si>
  <si>
    <t>Lot 65534</t>
  </si>
  <si>
    <t>0xFFFF</t>
  </si>
  <si>
    <t>Lot 65535</t>
  </si>
  <si>
    <t>0x42</t>
  </si>
  <si>
    <t>Reserved for future use. Reads from this register shall cause the READ_UNUSED_REG bit in the RFFE_STATUS register to be set. Writes to this register shall cause the WRITE_UNUSED_REG bit in the RFFE_STATUS register to be set.</t>
  </si>
  <si>
    <t>Auxiliary Feedback Block</t>
  </si>
  <si>
    <t>0x43</t>
  </si>
  <si>
    <t>TEMPERATURE_SENSOR</t>
  </si>
  <si>
    <t>TEMPERATURE_READING</t>
  </si>
  <si>
    <t>&lt;-20C</t>
  </si>
  <si>
    <t>-20C&lt; T &lt; -19.4C</t>
  </si>
  <si>
    <t>-19.4C&lt; T &lt; -18.8C</t>
  </si>
  <si>
    <t>+128.8C&lt; T &lt; +129.4C</t>
  </si>
  <si>
    <t>+129.4C&lt; T &lt; +130C</t>
  </si>
  <si>
    <t>&gt;+130C</t>
  </si>
  <si>
    <t>0x44</t>
  </si>
  <si>
    <t>0x45</t>
  </si>
  <si>
    <t>Vendor Scratch Block</t>
  </si>
  <si>
    <t>0x46</t>
  </si>
  <si>
    <t>VENDOR_SCRATCH1</t>
  </si>
  <si>
    <t>Register space for Vendor scratch use. Values stored here by the vendor are consumable by baseband software and shall not be writable. Vendor shall only implement this register if it is required to communicate some piece of actionable information to software, for example a vendor ID for a multisourced component or some other piece of info where SW action may be required. 
If this register is not implemented then Reads from this register shall cause the READ_UNUSED_REG bit in the ERR_SUM register to be set. Writes to this register shall cause the WRITE_UNUSED_REG bit in the ERR_SUM register to be set.</t>
  </si>
  <si>
    <t>0x47</t>
  </si>
  <si>
    <t>VENDOR_SCRATCH2</t>
  </si>
  <si>
    <t>Apple Scratch Block</t>
  </si>
  <si>
    <t>0x48</t>
  </si>
  <si>
    <t>APPLE_SCRATCH0</t>
  </si>
  <si>
    <t>Register space for Apple scratch use. Implementation is required.</t>
  </si>
  <si>
    <t>0x49</t>
  </si>
  <si>
    <t>APPLE_SCRATCH1</t>
  </si>
  <si>
    <t>0x4A</t>
  </si>
  <si>
    <t>APPLE_SCRATCH2</t>
  </si>
  <si>
    <t>1. MIPI RFFE implementation preferably shall be compliant with "MIPI Alliance Specification for RF Front-End Control Interface , Draft Version 2.1, May 2017", with Full Rate Read/Write at 52MHz and Half Rate Read/Write at 26MHz.  
Devices must implement the following commands:
+ Register 0 Write
+ Register Write and Register Read
+ Extended Register Write and Extended Register Read, both up to 4 bytes of data
+ BSID/GSID
+ Masked Register Writes where specified
+ Extended Triggers</t>
  </si>
  <si>
    <t>2. Please read the descriptions of all registers prior to design implementation. The register descriptions contain details about how each register will be used in system and how it is expected to function. Test vectors to verify functionality will be provided at a later date.</t>
  </si>
  <si>
    <t>3. SDATA drivers must be capable of driving a 250pF load capacitance.</t>
  </si>
  <si>
    <t xml:space="preserve">4. Most switch definitions have been defined to be fully symmetric, meaning all possible operating states are represented in the logic table. The number of logic states may be reduced in the future to accommodate switch optimization once all possible use cases have been identified. </t>
  </si>
  <si>
    <t>5. This register document specifies user space registers from addresses 0x00-0x4A. Vendors shall not implement internal control/trim registers in the user space. Any vendor internal register shall be implemented at register addresses 0x50 and beyond.</t>
  </si>
  <si>
    <t>6. Devices shall support assigment of two GSIDs (Primary and Secondary). These are programmable in Register 0x22.</t>
  </si>
  <si>
    <t>Static LNA Control Block</t>
  </si>
  <si>
    <t>STATIC_LNA_CONFIG0</t>
  </si>
  <si>
    <t>TRIGGER2</t>
  </si>
  <si>
    <t>6:4</t>
  </si>
  <si>
    <t>LNA Disabled</t>
  </si>
  <si>
    <t>0xD-0xF</t>
  </si>
  <si>
    <t>STATIC_LNA_CONFIG1</t>
  </si>
  <si>
    <t>STATIC_LNA_CONFIG2</t>
  </si>
  <si>
    <t>SWITCH_CONFIG3</t>
  </si>
  <si>
    <t>SWITCH_CONFIG4</t>
  </si>
  <si>
    <t>8</t>
  </si>
  <si>
    <t>SWITCH_CONFIG5</t>
  </si>
  <si>
    <t>9</t>
  </si>
  <si>
    <t>SWITCH_CONFIG6</t>
  </si>
  <si>
    <t>10</t>
  </si>
  <si>
    <t>SWITCH_CONFIG7</t>
  </si>
  <si>
    <t>LNA_BIAS_CONFIG0</t>
  </si>
  <si>
    <t>LNA Enabled</t>
  </si>
  <si>
    <t>5:3</t>
  </si>
  <si>
    <t>LNA_GAIN G0 (highest)</t>
  </si>
  <si>
    <t>001</t>
  </si>
  <si>
    <t>LNA_GAIN G1</t>
  </si>
  <si>
    <t>010</t>
  </si>
  <si>
    <t>LNA_GAIN G2</t>
  </si>
  <si>
    <t>011</t>
  </si>
  <si>
    <t>LNA_GAIN G3</t>
  </si>
  <si>
    <t>100</t>
  </si>
  <si>
    <t>LNA_GAIN G4</t>
  </si>
  <si>
    <t>101</t>
  </si>
  <si>
    <t>LNA_GAIN G5</t>
  </si>
  <si>
    <t>110</t>
  </si>
  <si>
    <t>RESERVED for future LNA Gain states.</t>
  </si>
  <si>
    <t>111</t>
  </si>
  <si>
    <t>2:0</t>
  </si>
  <si>
    <t>LNA_BIAS0 (lowest)</t>
  </si>
  <si>
    <t>LNA_BIAS1</t>
  </si>
  <si>
    <t>LNA_BIAS2</t>
  </si>
  <si>
    <t>LNA_BIAS3</t>
  </si>
  <si>
    <t>LNA_BIAS4</t>
  </si>
  <si>
    <t>LNA_BIAS5</t>
  </si>
  <si>
    <t>LNA_BIAS6</t>
  </si>
  <si>
    <t>LNA_BIAS7 (highest)</t>
  </si>
  <si>
    <t>LNA_BIAS_CONFIG2</t>
  </si>
  <si>
    <t>LNA_BIAS_CONFIG3</t>
  </si>
  <si>
    <t>LNA_BIAS_CONFIG4</t>
  </si>
  <si>
    <t>16</t>
  </si>
  <si>
    <t>LNA_BIAS_CONFIG5</t>
  </si>
  <si>
    <t>LNA_BIAS_CONFIG6</t>
  </si>
  <si>
    <t>LNA_BIAS_CONFIG7</t>
  </si>
  <si>
    <t>LNA_BIAS_CONFIG8</t>
  </si>
  <si>
    <t>LNA_BIAS_CONFIG9</t>
  </si>
  <si>
    <t>LNA_BIAS_CONFIG10</t>
  </si>
  <si>
    <t>22</t>
  </si>
  <si>
    <t>23</t>
  </si>
  <si>
    <t>24</t>
  </si>
  <si>
    <t>25</t>
  </si>
  <si>
    <t>26</t>
  </si>
  <si>
    <t>27</t>
  </si>
  <si>
    <t>28</t>
  </si>
  <si>
    <t>29</t>
  </si>
  <si>
    <t>30</t>
  </si>
  <si>
    <t>31</t>
  </si>
  <si>
    <t>33</t>
  </si>
  <si>
    <t xml:space="preserve">Module revision ID. MAIN_REVISION in combination with the SUB_REVISION defines a unique version of the module design. 
For example, module version ES1.2 would have MAIN_REVISION set to 0001 and SUB_REVISION set to 0002. What constitutes a major and minor revision is left to the vendor's discretion. Vendors are strongly advised to start their first sample delivery from MAIN_REVISION code 0x01 and increment with each major sample revision regardless of their internal sample naming nomenclature. 
These bits must be set to 1111 for production material.
Settings for engineering material shall be provided prior to delivery to the factory.
Note: Required to be an exact duplicate of REV_ID from the Tx controller.  </t>
  </si>
  <si>
    <t xml:space="preserve">Module sub-revision ID. SUB_REVISION in combination with the MAIN_REVISION defines a unique version of the module design. 
For example, module version ES1.2 would have MAIN_REVISION set to 0001 and SUB_REVISION set to 0002. What constitutes a major and minor revision is left to the vendor's discretion. Vendors are strongly advised to start their first sample delivery from SUB_REVISION code 0x00 and increment with each minor sample revision regardless of their internal sample naming nomenclature. 
This space can be used to define alternate test and assembly sites when MAIN_REVISION is set to Production.
Settings for engineering material shall be provided prior to delivery to the factory.
Note: Required to be an exact duplicate of REV_ID from the Tx controller.  </t>
  </si>
  <si>
    <t>34</t>
  </si>
  <si>
    <t xml:space="preserve">Primary Group Slave ID.  </t>
  </si>
  <si>
    <t>35</t>
  </si>
  <si>
    <t>36</t>
  </si>
  <si>
    <t>37</t>
  </si>
  <si>
    <t>38</t>
  </si>
  <si>
    <t>39</t>
  </si>
  <si>
    <t>40</t>
  </si>
  <si>
    <t>41</t>
  </si>
  <si>
    <t>42</t>
  </si>
  <si>
    <t>43</t>
  </si>
  <si>
    <t>44</t>
  </si>
  <si>
    <t>64</t>
  </si>
  <si>
    <t xml:space="preserve">Module manufacturing lot. Since this information is identical to the Tx controller, this should be programmed to all zeroes. Readback of this register should not cause any issues. </t>
  </si>
  <si>
    <t>65</t>
  </si>
  <si>
    <t>66</t>
  </si>
  <si>
    <t>67</t>
  </si>
  <si>
    <t>68</t>
  </si>
  <si>
    <t>69</t>
  </si>
  <si>
    <t>70</t>
  </si>
  <si>
    <t>71</t>
  </si>
  <si>
    <t>72</t>
  </si>
  <si>
    <t>73</t>
  </si>
  <si>
    <t>74</t>
  </si>
  <si>
    <t>Mode Description</t>
  </si>
  <si>
    <t>Mid Band</t>
  </si>
  <si>
    <t xml:space="preserve">Tx (MHz)                 </t>
  </si>
  <si>
    <t>Band 1</t>
  </si>
  <si>
    <t>1920 - 1980</t>
  </si>
  <si>
    <t>2110 - 2170</t>
  </si>
  <si>
    <t>Band 3</t>
  </si>
  <si>
    <t>1710 - 1785</t>
  </si>
  <si>
    <t>1805 - 1880</t>
  </si>
  <si>
    <t>Band 4</t>
  </si>
  <si>
    <t>1710 - 1755</t>
  </si>
  <si>
    <t>2110 - 2155</t>
  </si>
  <si>
    <t>Band 2</t>
  </si>
  <si>
    <t>1850 - 1910</t>
  </si>
  <si>
    <t>1930 - 1990</t>
  </si>
  <si>
    <t>Band 25</t>
  </si>
  <si>
    <t>1850 - 1915</t>
  </si>
  <si>
    <t>1930 - 1995</t>
  </si>
  <si>
    <t>Band 34</t>
  </si>
  <si>
    <t>2010 - 2025</t>
  </si>
  <si>
    <t>Band 39</t>
  </si>
  <si>
    <t>1880 -1920</t>
  </si>
  <si>
    <t>1880 - 1920</t>
  </si>
  <si>
    <t>Band 66</t>
  </si>
  <si>
    <t>1710 -1780</t>
  </si>
  <si>
    <t>2110 -2200</t>
  </si>
  <si>
    <t>High Band</t>
  </si>
  <si>
    <t>Band 7</t>
  </si>
  <si>
    <t>2500 - 2570</t>
  </si>
  <si>
    <t>2620 - 2690</t>
  </si>
  <si>
    <t>Band 30</t>
  </si>
  <si>
    <t>2305 - 2315</t>
  </si>
  <si>
    <t>2350 - 2360</t>
  </si>
  <si>
    <t>Band 40A</t>
  </si>
  <si>
    <t>2300 - 2370</t>
  </si>
  <si>
    <t>Lower part of B40</t>
  </si>
  <si>
    <t>Band 40 Full</t>
  </si>
  <si>
    <t>2300 - 2400</t>
  </si>
  <si>
    <t>Band 41 Full</t>
  </si>
  <si>
    <t>2496 - 2690</t>
  </si>
  <si>
    <t>B1 Tx Electrical Specifications</t>
  </si>
  <si>
    <t>HB SPAD Tx Controller - Register Map</t>
  </si>
  <si>
    <t>HB_PA_BAND_SEL</t>
  </si>
  <si>
    <t>PA Band Select. Defines which PA is active as well as the default bias. Note that different logic states have been defined for modes that may share the same signal path. Separate states have been defined to allow maximum flexibility in how the PA operates in the various modes that may have varying emissions requirements. 
In bands that support multiple technologies, if technology specific settings are not used in the PA design then the controller shall be designed such that either control bit setting can be used for either technology.
NOTE: These control bits are specific to PA core control. These bits shall not be tied to any switch control.</t>
  </si>
  <si>
    <t>PA cores are disabled. PA_ENABLE bit has no effect in this state.</t>
  </si>
  <si>
    <t>B4 LTE</t>
  </si>
  <si>
    <t>B66 LTE</t>
  </si>
  <si>
    <t>B3 LTE</t>
  </si>
  <si>
    <t>B2 LTE</t>
  </si>
  <si>
    <t>B25 LTE</t>
  </si>
  <si>
    <t>B39 LTE</t>
  </si>
  <si>
    <t>B1 LTE</t>
  </si>
  <si>
    <t>B34 LTE</t>
  </si>
  <si>
    <t>B30 LTE</t>
  </si>
  <si>
    <t>B40A LTE</t>
  </si>
  <si>
    <t>B40F LTE</t>
  </si>
  <si>
    <t>B7 LTE</t>
  </si>
  <si>
    <t>B38 LTE</t>
  </si>
  <si>
    <t>B41 LTE</t>
  </si>
  <si>
    <t>B41 LTE (HPUE)</t>
  </si>
  <si>
    <t>XGP LTE</t>
  </si>
  <si>
    <t>B4 WCDMA</t>
  </si>
  <si>
    <t>B2 WCDMA</t>
  </si>
  <si>
    <t>B1 WCDMA</t>
  </si>
  <si>
    <t>B39 TDSCDMA</t>
  </si>
  <si>
    <t>B34 TDSCDMA</t>
  </si>
  <si>
    <t>BC1 1xDO RevA</t>
  </si>
  <si>
    <t xml:space="preserve">Reserved for future use. Programming these states should have the same effect as state 0x00. </t>
  </si>
  <si>
    <t>3:2</t>
  </si>
  <si>
    <t>MB_TX_INPUT_SELECT</t>
  </si>
  <si>
    <t xml:space="preserve">MB PA Transmit Switch Control. Programs the routing of the MB PA input. </t>
  </si>
  <si>
    <t>MB_TX_IN_1</t>
  </si>
  <si>
    <t>MB_TX_IN_2</t>
  </si>
  <si>
    <t>1:0</t>
  </si>
  <si>
    <t>HB_TX_INPUT_SELECT</t>
  </si>
  <si>
    <t xml:space="preserve">HB PA Transmit Switch Control. Programs the routing of the HB PA input. </t>
  </si>
  <si>
    <t>HB_TX_IN_1</t>
  </si>
  <si>
    <t>HB_TX_IN_2</t>
  </si>
  <si>
    <t>HB_ASM_ANT2_CTRL</t>
  </si>
  <si>
    <t>B40F/B3/B1/B66 LTE</t>
  </si>
  <si>
    <t>B25/B30/B4/B66 LTE</t>
  </si>
  <si>
    <t>B25/B30/B4/B66/B41/B7 LTE</t>
  </si>
  <si>
    <t>B34/B39/B41F (HPUE) LTE</t>
  </si>
  <si>
    <t>MB Auxilary TRx (Thru)</t>
  </si>
  <si>
    <t>HB Auxilary TRx (Thru)</t>
  </si>
  <si>
    <t>DRx Output</t>
  </si>
  <si>
    <t>MLB Input</t>
  </si>
  <si>
    <t>GSM Input</t>
  </si>
  <si>
    <t>MIMO Rx Output</t>
  </si>
  <si>
    <t>HB_ASM_ANT1_CTRL</t>
  </si>
  <si>
    <t>HB_ASM_ANT_SWAP</t>
  </si>
  <si>
    <t>High Band Antenna Swap. This bit allows the ANT1, ANT2, ANT3 connections to be swapped relative to the connections defined by HB_ASM_ANT1_CTRL, HB_ASM_ANT2_CTRL, and HB_ASM_ANT3_CTRL for Tx diversity operation. When this bitfield is cleared the ANT1, ANT2, and ANT3 connections are as defined by the their relative bits. When this bitfield is programmed, the connections are swapped relative to the programmed state. 
Example: Setting HB_ASM_ANT1_CTRL=0x2, HB_ASM_ANT2_CTRL=0xB, and HB_ASM_ANT3=0x8 when ANT_SWAP=0x0 sets ANT1 to B25/B30/B4/B66, ANT2 to MIMO Rx Output, ANT3 to DRx Output. Setting ANT_SWAP=0x1 switches ANT1 to MIMO Rx Output and ANT2 to B25/B30/B4/B66 (ANT3 remains DRx Output).</t>
  </si>
  <si>
    <t>ANT1 and ANT2 and ANT3 connected as defined by HB_ASM_ANT1_CTRL and HB_ASM_ANT2_CTRL.</t>
  </si>
  <si>
    <t>ANT1 and ANT2 connections are swapped relative to connections defined by HB_ASM_ANT1_CTRL and HB_ASM_ANT2_CTRL.</t>
  </si>
  <si>
    <t>ANT1 and ANT3 connections are swapped relative to connections defined by HB_ASM_ANT1_CTRL and HB_ASM_ANT3_CTRL.</t>
  </si>
  <si>
    <t>ANT2 and ANT3 connections are swapped relative to connections defined by HB_ASM_ANT2_CTRL and HB_ASM_ANT3_CTRL.</t>
  </si>
  <si>
    <t>ANT1 connections are defined by HB_ASM_ANT3_CTRL, ANT2 connections are defined by HB_ASM_ANT1_CTRL, ANT3 connections defined by HB_ASM_ANT2</t>
  </si>
  <si>
    <t>ANT1 connections are defined by HB_ASM_ANT2_CTRL, ANT2 connections are defined by HB_ASM_ANT3_CTRL, ANT3 connections defined by HB_ASM_ANT1</t>
  </si>
  <si>
    <t>0x6-0x7</t>
  </si>
  <si>
    <t>HB_ASM_ANT3_CTRL</t>
  </si>
  <si>
    <t>HB_ASM_MUX_B41_EN</t>
  </si>
  <si>
    <t>Adds Band 41 to the switch pole programmed in bits 3:0. In the case where 0x0 is programmed in bits 3:0, and B41 is enabled, the switch should be configured for B41 standalone operation.</t>
  </si>
  <si>
    <t>Disabled (High Isolation)</t>
  </si>
  <si>
    <t>Enabled (Connected to Pole Specified in Bits 3:0)</t>
  </si>
  <si>
    <t>HB_ASM_MUX_B7_EN</t>
  </si>
  <si>
    <t>Adds Band 7 to the switch pole programmed in bits 3:0. In the case where 0x0 is programmed in bits 3:0, and B7 is enabled, the switch should be configured for B7 standalone operation.</t>
  </si>
  <si>
    <t>HB_ASM_MUX_CTRL</t>
  </si>
  <si>
    <t>HB Band Antenna Multiplexer Control. Programs which multiplexer is connected to the Band 7/Band 41 DPDT. Note each state is for a supported band group.</t>
  </si>
  <si>
    <t>None</t>
  </si>
  <si>
    <t>0x3-0x7</t>
  </si>
  <si>
    <t>MB2_TDD_RX_SWITCH_CTRL</t>
  </si>
  <si>
    <t>Controls the TDD TRx Switch for the LTE B39 &amp; TDD Unfilitered Rx Paths. If the band programmed here is the same band programmed on the Mid Band Tx Switch Band Select, both switches should be placed in high isolation.
Example: Bits 3:0 are programmed to 0x6 and this bit field is programmed to 0x2, the switches should be in high isolation. The part should have a fail safe that does not allow the PA output to connect to the LNA input.</t>
  </si>
  <si>
    <t>THRU MB TRx</t>
  </si>
  <si>
    <t>B39 TRx</t>
  </si>
  <si>
    <t xml:space="preserve">Reserved for future use. Implementation not required. </t>
  </si>
  <si>
    <t>MB1_TDD_RX_SWITCH_CTRL</t>
  </si>
  <si>
    <t>Controls the TDD TRx Switch for the LTE B34. If the band programmed here is the same band programmed on the Mid Band Tx Switch Band Select, both switches should be placed in high isolation.
Example: Bits 3:0 are programmed to 0x7 and this bit field is programmed to 0x1, the switches should be in high isolation. The part should have a fail safe that does not allow the PA output to connect to the LNA input.</t>
  </si>
  <si>
    <t>B34 TRx</t>
  </si>
  <si>
    <t>MB_TX_SWITCH_CTRL</t>
  </si>
  <si>
    <t>MB PA output switch controls which transmit parth is connected to the Mid Band PA output.
It is strongly recommended that the controller design implement a fail safe in order to prevent the possibility of PA damage from operating into an undesirable load condition. The fail safe shall prevent the PA from being enabled in the event of any of the following conditions: 
1. The TX_SWITCH_CTRL band setting does not functionally match the PA_BAND_SEL settings in register 0x00. 
2. The TX_SWITCH_CTRL band setting does not functionally match the ASM_CTRL setting in register 0x03-0x05. The PA should be able to transmit all bands through THRU MB/HB TRx, though parametric performance only required for bands specified in the compoent specificaiton. 
Note: If the Band selected here is B34 TRx, B39 TRx, or THRU MB TRx and the same band is programmed to either MB1_RX or MB2_RX outputs, both switches should be placed in a high isolation state. The switches should never be configured such that the PA output is connected to the LNA Input.</t>
  </si>
  <si>
    <t>B4/66 LTE Tx</t>
  </si>
  <si>
    <t>B3 LTE Tx</t>
  </si>
  <si>
    <t>B25 LTE Tx</t>
  </si>
  <si>
    <t>B1 LTE Tx</t>
  </si>
  <si>
    <t>B39 LTE TRx</t>
  </si>
  <si>
    <t>B34 LTE TRx</t>
  </si>
  <si>
    <t>0x8-0xF</t>
  </si>
  <si>
    <t>HB2_TDD_RX_SWITCH_CTRL</t>
  </si>
  <si>
    <t>B40A LTE TRx</t>
  </si>
  <si>
    <t>B40F LTE TRx</t>
  </si>
  <si>
    <t>THRU HB TRx</t>
  </si>
  <si>
    <t>HB1_TDD_RX_SWITCH_CTRL</t>
  </si>
  <si>
    <t>Controls the TDD TRx Switch for the LTE B41 &amp; TDD Unfilitered Rx Paths. If the band programmed here is the same band programmed on the Mid Band Tx Switch Band Select, both switches should be placed in high isolation.
Example: Bits 3:0 are programmed to 0x5 and this bit field is programmed to 0x1, the switches should be in high isolation. The part should have a fail safe that does not allow the PA output to connect to the LNA input.</t>
  </si>
  <si>
    <t>B41 LTE TRx</t>
  </si>
  <si>
    <t>B41 LTE TRx (HPUE)</t>
  </si>
  <si>
    <t>HB_TX_SWITCH_CTRL</t>
  </si>
  <si>
    <t xml:space="preserve">HB PA output switch controls which transmit filter/path is connected to the HB PA output. 
It is strongly recommended that the controller design implement a fail safe in order to prevent the possibility of PA damage from operating into an undesirable load condition. The fail safe shall prevent the PA from being enabled in the event of any of the following conditions: 
1. The TX_SWITCH_CTRL band setting does not functionally match the PA_BAND_SEL settings in register 0x00. 
2. The TX_SWITCH_CTRL band setting does not functionally match the ASM_CTRL setting in register 0x03-0x05. The PA should be able to transmit all bands through THRU MB/HB TRx, though parametric performance only required for bands specified in the compoent specificaiton. 
Note: If the Band selected here is B40F TRx, B40A TRx, THRU HB TRx, B41F TRx, or B41F HPUE, and the same band is programmed to either HB1_RX or HB2_RX outputs, both switches should be placed in a high isolation state. The switches should never be configured such that the PA output is connected to the LNA Input.  </t>
  </si>
  <si>
    <t>B30 Tx</t>
  </si>
  <si>
    <t>B7 Tx</t>
  </si>
  <si>
    <t>B40A TRx</t>
  </si>
  <si>
    <t>B40F TRx</t>
  </si>
  <si>
    <t>B41F TRx</t>
  </si>
  <si>
    <t>B41F TRx (HPUE)</t>
  </si>
  <si>
    <t>PA Enable. Enables and disables the PA. This bit has no effect if PA_BAND_SEL in register 0x00 is set to 0x00.
It is strongly recommended that the controller design implement a fail safe in order to prevent the possibility of PA damage from operating into an undesirable load condition. The fail safe shall prevent the PA from being enabled in the event of any of the following conditions: 
1. The TX_SWITCH_CTRL band setting does not functionally match the PA_BAND_SEL settings in register 0x00. 
2. The TX_SWITCH_CTRL band does not functionally match the LB_ASM_CTRL setting in register 0x03.</t>
  </si>
  <si>
    <t>HB_TX_DYNAMIC_VENDOR_TUNING0</t>
  </si>
  <si>
    <t>MB_TX_VENDOR_TUNING0</t>
  </si>
  <si>
    <t>MB_TX_VENDOR_TUNING1</t>
  </si>
  <si>
    <t>MB_TX_VENDOR_TUNING2</t>
  </si>
  <si>
    <t>HB_TX_VENDOR_TUNING0</t>
  </si>
  <si>
    <t>HB_TX_VENDOR_TUNING1</t>
  </si>
  <si>
    <t>HB_TX_VENDOR_TUNING2</t>
  </si>
  <si>
    <t>HB SPAD Rx Controller - Register Map</t>
  </si>
  <si>
    <t>HB2_PRX_LNA_SEL</t>
  </si>
  <si>
    <t>LNA Band Select. Defines which HB2 LNA is active.</t>
  </si>
  <si>
    <t>HB THRU</t>
  </si>
  <si>
    <t>Reserved for Future Use</t>
  </si>
  <si>
    <t>HB1_PRX_LNA_SEL</t>
  </si>
  <si>
    <t>B41F LTE</t>
  </si>
  <si>
    <t>B41F HPUE LTE</t>
  </si>
  <si>
    <t>0x4-0x7</t>
  </si>
  <si>
    <t>MB2_PRX_LNA_SEL</t>
  </si>
  <si>
    <t>LNA Band Select. Defines which MB2 LNA is active.</t>
  </si>
  <si>
    <t>MB1_PRX_LNA_SEL</t>
  </si>
  <si>
    <t>LNA Band Select. Defines which MB1 LNA is active.</t>
  </si>
  <si>
    <t>B1/66 LTE</t>
  </si>
  <si>
    <t>B4/66 LTE</t>
  </si>
  <si>
    <t>HB_PRX_OUT2_SWITCH_CTRL</t>
  </si>
  <si>
    <t>RX Output 2 Switch Control. This register programs the routing of HB PRx Output 2 to the appropriate LNA output for a given band</t>
  </si>
  <si>
    <t>B1/B4/B66/B34 LTE</t>
  </si>
  <si>
    <t>B25/B3/B39/MB THRU</t>
  </si>
  <si>
    <t>RX Output 1 Switch Control. This register programs the routing of DRx Output 1 to the appropriate LNA output for a given band</t>
  </si>
  <si>
    <t>HB_PRX_OUT1_SWITCH_CTRL</t>
  </si>
  <si>
    <t>RX Output 1 Switch Control. This register programs the routing of HB PRx Output 1 to the appropriate LNA output for a given band</t>
  </si>
  <si>
    <t>B41F/B7</t>
  </si>
  <si>
    <t>B30/B40A/HB THRU</t>
  </si>
  <si>
    <t>B1/B4/B66/B34</t>
  </si>
  <si>
    <t>HB_PRX_OUT4_SWITCH_CTRL</t>
  </si>
  <si>
    <t>RX Output 4 Switch Control. This register programs the routing of HB PRx Output 4 to the appropriate LNA output for a given band</t>
  </si>
  <si>
    <t>B41/B7 LTE</t>
  </si>
  <si>
    <t>0x2-0x7</t>
  </si>
  <si>
    <t>HB_PRX_OUT3_SWITCH_CTRL</t>
  </si>
  <si>
    <t>RX Output 3 Switch Control. This register programs the routing of HB PRx Output 3 to the appropriate LNA output for a given band</t>
  </si>
  <si>
    <t>B41F/B7 LTE</t>
  </si>
  <si>
    <t>B30/B40A/HB THRU LTE</t>
  </si>
  <si>
    <t>B25/B3/B39/MB THRU LTE</t>
  </si>
  <si>
    <t>RX Output 2 Switch Control. This register programs the routing of DRx Output 2 to the appropriate LNA output for a given band</t>
  </si>
  <si>
    <t>EXT_TRIGGER5</t>
  </si>
  <si>
    <t>MB1_PRX_LNA ENABLE</t>
  </si>
  <si>
    <t>LNA enable. This bit has no effect if the relevant bits in register 0x01 are not configured for any HB PRX MB1 band</t>
  </si>
  <si>
    <t>MB1_PRX_LNA_GAIN</t>
  </si>
  <si>
    <t>LNA Gain config for the HB PRX MB1 Active LNA</t>
  </si>
  <si>
    <t>MB1_PRX_LNA_BIAS</t>
  </si>
  <si>
    <t>LNA Bias config for the HB PRX MB1 Active LNA. Programs the LNA bias current to achieve a tradeoff of gain/linearity/NF vs. supply current.</t>
  </si>
  <si>
    <t>LNA_BIAS_CONFIG1</t>
  </si>
  <si>
    <t>EXT_TRIGGER6</t>
  </si>
  <si>
    <t>MB2_PRX_LNA ENABLE</t>
  </si>
  <si>
    <t>LNA enable. This bit has no effect if the relevant bits in register 0x01 are not configured for any HB PRX MB2 band</t>
  </si>
  <si>
    <t>MB2_PRX_LNA_GAIN</t>
  </si>
  <si>
    <t>LNA Gain config for the HB PRX MB2 Active LNA</t>
  </si>
  <si>
    <t>MB2_PRX_LNA_BIAS</t>
  </si>
  <si>
    <t>LNA Bias config for the HB PRX MB2 Active LNA. Programs the LNA bias current to achieve a tradeoff of gain/linearity/NF vs. supply current.</t>
  </si>
  <si>
    <t>EXT_TRIGGER7</t>
  </si>
  <si>
    <t>HB1_PRX_LNA ENABLE</t>
  </si>
  <si>
    <t>HB1_PRX_LNA_GAIN</t>
  </si>
  <si>
    <t>LNA Gain config for the HB PRX HB1 Active LNA</t>
  </si>
  <si>
    <t>HB1_PRX_LNA_BIAS</t>
  </si>
  <si>
    <t>LNA Bias config for the HB PRX HB1 Active LNA. Programs the LNA bias current to achieve a tradeoff of gain/linearity/NF vs. supply current.</t>
  </si>
  <si>
    <t>EXT_TRIGGER8</t>
  </si>
  <si>
    <t>HB2_PRX_LNA ENABLE</t>
  </si>
  <si>
    <t>HB2_PRX_LNA_GAIN</t>
  </si>
  <si>
    <t>LNA Gain config for the HB PRX HB2 Active LNA</t>
  </si>
  <si>
    <t>HB2_PRX_LNA_BIAS</t>
  </si>
  <si>
    <t>LNA Bias config for the HB PRX HB2 Active LNA. Programs the LNA bias current to achieve a tradeoff of gain/linearity/NF vs. supply current.</t>
  </si>
  <si>
    <t>HB1_DRX_VENDOR_TUNING</t>
  </si>
  <si>
    <t>HB2_DRX_VENDOR_TUNING</t>
  </si>
  <si>
    <t>MB1_DRX_VENDOR_TUNING</t>
  </si>
  <si>
    <t>MB2_DRX_VENDOR_TUNING</t>
  </si>
  <si>
    <t>B39 Tx</t>
  </si>
  <si>
    <t>B40A Tx</t>
  </si>
  <si>
    <t>B40F Tx</t>
  </si>
  <si>
    <t>Band 3 Rx Specifications</t>
  </si>
  <si>
    <t>Band 1 Tx Specifications</t>
  </si>
  <si>
    <t>Band 1 Rx Specifications</t>
  </si>
  <si>
    <t>Band 25 Tx Specifications</t>
  </si>
  <si>
    <t>Band 25 Rx Specifications</t>
  </si>
  <si>
    <t>Band 3 Tx Specifications</t>
  </si>
  <si>
    <t>Band 66 Rx Specifications</t>
  </si>
  <si>
    <t>Band 66 Tx Specifications</t>
  </si>
  <si>
    <t>Band 34 Tx Specifications</t>
  </si>
  <si>
    <t>Band 34 Rx Specifications</t>
  </si>
  <si>
    <t>Band 39 Rx Specifications</t>
  </si>
  <si>
    <t>Band 39 Tx Specifications</t>
  </si>
  <si>
    <t>Band 7 Tx Specifications</t>
  </si>
  <si>
    <t>Band 7 Rx Specifications</t>
  </si>
  <si>
    <t>Band 30 Tx Specifications</t>
  </si>
  <si>
    <t>Band 30 Rx Specifications</t>
  </si>
  <si>
    <t>Band 40A Tx Specifications</t>
  </si>
  <si>
    <t>Band 40A Rx Specifications</t>
  </si>
  <si>
    <t>MB THRU</t>
  </si>
  <si>
    <t>VBATT (V)</t>
  </si>
  <si>
    <t>Temp (°C)</t>
  </si>
  <si>
    <t>PAD_DC_1.1</t>
  </si>
  <si>
    <t>PAD_DC_1.2</t>
  </si>
  <si>
    <t>PAD_DC_1.3</t>
  </si>
  <si>
    <t>PAD_DC_1.4</t>
  </si>
  <si>
    <t>3.05 to 3.25</t>
  </si>
  <si>
    <t>-30 to +85</t>
  </si>
  <si>
    <t>PAD_DC_1.5</t>
  </si>
  <si>
    <t>+25</t>
  </si>
  <si>
    <t>Timing</t>
  </si>
  <si>
    <t>PAD_DC_1.6</t>
  </si>
  <si>
    <t>Module Turn-on/Turn-off Time</t>
  </si>
  <si>
    <t>μs</t>
  </si>
  <si>
    <t>Time from Vcc 90% of its final value to RFFE interface ready for Read/Write transaction</t>
  </si>
  <si>
    <t>PAD_DC_1.7</t>
  </si>
  <si>
    <t>PAD_DC_1.8</t>
  </si>
  <si>
    <t>LNA Enable/Disable Time</t>
  </si>
  <si>
    <t>PAD_DC_1.9</t>
  </si>
  <si>
    <t>LNA Gain Switching Time</t>
  </si>
  <si>
    <t>20MHz, 64QAM, RB=1, RB_start=0, 616 payload bits, MCS27</t>
  </si>
  <si>
    <t>64QAM</t>
  </si>
  <si>
    <t>E-UTRA-ULCA-TC70</t>
  </si>
  <si>
    <t>E-UTRA-ULCA-TC69</t>
  </si>
  <si>
    <t>15MHz, 64QAM, RB=1, RB_start=0, 616 payload bits, MCS27</t>
  </si>
  <si>
    <t>E-UTRA-ULCA-TC68</t>
  </si>
  <si>
    <t>E-UTRA-ULCA-TC67</t>
  </si>
  <si>
    <t>E-UTRA-ULCA-TC66</t>
  </si>
  <si>
    <t>E-UTRA-ULCA-TC65</t>
  </si>
  <si>
    <t>10MHz, 64QAM, RB=1, RB_start=0, 616 payload bits, MCS27</t>
  </si>
  <si>
    <t>E-UTRA-ULCA-TC64</t>
  </si>
  <si>
    <t>E-UTRA-ULCA-TC63</t>
  </si>
  <si>
    <t>5MHz, 64QAM, RB=1, RB_start=0, 616 payload bits, MCS27</t>
  </si>
  <si>
    <t>E-UTRA-ULCA-TC62</t>
  </si>
  <si>
    <t>E-UTRA-ULCA-TC61</t>
  </si>
  <si>
    <t>20MHz, 64QAM, RB=100, RB_start=0, 43816 payload bits, MCS21</t>
  </si>
  <si>
    <t>E-UTRA-ULCA-TC60</t>
  </si>
  <si>
    <t>E-UTRA-ULCA-TC59</t>
  </si>
  <si>
    <t>20MHz, 64QAM, RB=18, RB_start=any, 7736 payload bits, MCS21</t>
  </si>
  <si>
    <t>E-UTRA-ULCA-TC58</t>
  </si>
  <si>
    <t>15MHz, 64QAM, RB=75, RB_start=0, 46888 payload bits, MCS27</t>
  </si>
  <si>
    <t>E-UTRA-ULCA-TC57</t>
  </si>
  <si>
    <t>E-UTRA-ULCA-TC56</t>
  </si>
  <si>
    <t xml:space="preserve">15MHz, 64QAM, RB=16, RB_start=any, 9144 payload bits, MCS25    </t>
  </si>
  <si>
    <t>E-UTRA-ULCA-TC55</t>
  </si>
  <si>
    <t>E-UTRA-ULCA-TC54</t>
  </si>
  <si>
    <t>E-UTRA-ULCA-TC53</t>
  </si>
  <si>
    <t>E-UTRA-ULCA-TC52</t>
  </si>
  <si>
    <t xml:space="preserve">10MHz, 64QAM, RB=50, RB_start=0, 31704 payload bits, MCS27    </t>
  </si>
  <si>
    <t>E-UTRA-ULCA-TC51</t>
  </si>
  <si>
    <t>E-UTRA-ULCA-TC50</t>
  </si>
  <si>
    <t>20MHz, 64QAM, RB=12, RB_start=0, 7480 payload bits, MCS27</t>
  </si>
  <si>
    <t>E-UTRA-ULCA-TC49</t>
  </si>
  <si>
    <t>5MHz, 64QAM, RB=25, RB_start=0, 10680 payload bits, MCS21</t>
  </si>
  <si>
    <t>E-UTRA-ULCA-TC48</t>
  </si>
  <si>
    <t>E-UTRA-ULCA-TC47</t>
  </si>
  <si>
    <t>20MHz, 64QAM, RB=8, RB_start=0, 5160 payload bits, MCS27</t>
  </si>
  <si>
    <t>E-UTRA-ULCA-TC46</t>
  </si>
  <si>
    <t>15MHz, QPSK, RB=1, RB_start=74, 72 payload bits, MCS5</t>
  </si>
  <si>
    <t>20MHz, QPSK, RB=1, RB_start=0, 72 payload bits, MCS5</t>
  </si>
  <si>
    <t>QPSK</t>
  </si>
  <si>
    <t>E-UTRA-ULCA-TC45</t>
  </si>
  <si>
    <t>15MHz, 16QAM, RB=75, RB_start=0, 21384 payload bits, MCS15</t>
  </si>
  <si>
    <t>20MHz, 16QAM, RB=100, RB_start=0, 19848 payload bits, MCS12</t>
  </si>
  <si>
    <t>16QAM</t>
  </si>
  <si>
    <t>E-UTRA-ULCA-TC44</t>
  </si>
  <si>
    <t>20MHz, 16QAM, RB=75, RB_start=0, 21384 payload bits, MCS15</t>
  </si>
  <si>
    <t>E-UTRA-ULCA-TC43</t>
  </si>
  <si>
    <t>20MHz, 16QAM, RB=16, RB start=0,  4584 payload bits, MCS15</t>
  </si>
  <si>
    <t>E-UTRA-ULCA-TC42</t>
  </si>
  <si>
    <t>15MHz, QPSK, RB=75, RB_start=0, 4392 payload bits, MCS3</t>
  </si>
  <si>
    <t>20MHz, QPSK, RB=100, RB_start=0, 4584 payload bits, MCS2</t>
  </si>
  <si>
    <t>E-UTRA-ULCA-TC41</t>
  </si>
  <si>
    <t>20MHz, QPSK, RB=75, RB_start=0, 4392 payload bits, MCS3</t>
  </si>
  <si>
    <t>E-UTRA-ULCA-TC40</t>
  </si>
  <si>
    <t>20MHz, QPSK, RB=16, RB start=0, 1384 payload bits, MCS5</t>
  </si>
  <si>
    <t>E-UTRA-ULCA-TC39</t>
  </si>
  <si>
    <t>E-UTRA-ULCA-TC38</t>
  </si>
  <si>
    <t>E-UTRA-ULCA-TC37</t>
  </si>
  <si>
    <t>E-UTRA-ULCA-TC36</t>
  </si>
  <si>
    <t>E-UTRA-ULCA-TC35</t>
  </si>
  <si>
    <t>E-UTRA-ULCA-TC34</t>
  </si>
  <si>
    <t>15MHz, QPSK, RB=1, RB_start=0, 72 payload bits, MCS5</t>
  </si>
  <si>
    <t>E-UTRA-ULCA-TC33</t>
  </si>
  <si>
    <t>E-UTRA-ULCA-TC32</t>
  </si>
  <si>
    <t>20MHz, QPSK, RB=1, RB_start=99, 72 payload bits, MCS5</t>
  </si>
  <si>
    <t>E-UTRA-ULCA-TC29</t>
  </si>
  <si>
    <t>E-UTRA-ULCA-TC28</t>
  </si>
  <si>
    <t>20MHz, 16QAM, RB=30, RB_start=0, 12960 payload bits, MCS20</t>
  </si>
  <si>
    <t>E-UTRA-ULCA-TC27</t>
  </si>
  <si>
    <t>20MHz, 16QAM, RB=18, RB_start=0, 5160 payload bits, MCS15</t>
  </si>
  <si>
    <t>E-UTRA-ULCA-TC26</t>
  </si>
  <si>
    <t>E-UTRA-ULCA-TC25</t>
  </si>
  <si>
    <t>E-UTRA-ULCA-TC24</t>
  </si>
  <si>
    <t>20MHz, QPSK, RB=30, RB_start=0, 2664 payload bits, MCS5</t>
  </si>
  <si>
    <t>E-UTRA-ULCA-TC23</t>
  </si>
  <si>
    <t>20MHz, QPSK, RB=18, RB_start=0, 1864 payload bits, MCS6</t>
  </si>
  <si>
    <t>E-UTRA-ULCA-TC22</t>
  </si>
  <si>
    <t>E-UTRA-ULCA-TC21</t>
  </si>
  <si>
    <t>10MHz, QPSK, RB=1, RB_start=49, 72 payload bits, MCS5</t>
  </si>
  <si>
    <t>E-UTRA-ULCA-TC18</t>
  </si>
  <si>
    <t>10MHz, 16QAM, RB=50, RB_start=0, 21384 payload bits, MCS20</t>
  </si>
  <si>
    <t>E-UTRA-ULCA-TC17</t>
  </si>
  <si>
    <t>20MHz, 16QAM, RB=12, RB_start=0, 5160 payload bits, MCS20</t>
  </si>
  <si>
    <t>E-UTRA-ULCA-TC16</t>
  </si>
  <si>
    <t>E-UTRA-ULCA-TC15</t>
  </si>
  <si>
    <t>10MHz, QPSK, RB=50, RB_start=0, 5160 payload bits, MCS6</t>
  </si>
  <si>
    <t>E-UTRA-ULCA-TC14</t>
  </si>
  <si>
    <t>20MHz, QPSK, RB=12, RB_start=0, 1224 payload bits, MCS6</t>
  </si>
  <si>
    <t>E-UTRA-ULCA-TC13</t>
  </si>
  <si>
    <t>E-UTRA-ULCA-TC12</t>
  </si>
  <si>
    <t>E-UTRA-ULCA-TC9</t>
  </si>
  <si>
    <t>E-UTRA-ULCA-TC8</t>
  </si>
  <si>
    <t>15MHz, 16QAM, RB=55, RB_start=0, 22152 payload bits, MCS19</t>
  </si>
  <si>
    <t>E-UTRA-ULCA-TC7</t>
  </si>
  <si>
    <t>15MHz, 16QAM, RB=16, RB_start=0, 4584 payload bits, MCS15</t>
  </si>
  <si>
    <t>E-UTRA-ULCA-TC6</t>
  </si>
  <si>
    <t>E-UTRA-ULCA-TC5</t>
  </si>
  <si>
    <t>E-UTRA-ULCA-TC4</t>
  </si>
  <si>
    <t>15MHz, QPSK, RB=55, RB_start=0, 5736 payload bits, MCS6</t>
  </si>
  <si>
    <t>E-UTRA-ULCA-TC3</t>
  </si>
  <si>
    <t>15MHz, QPSK, RB=16, RB_start=0, 1384 payload bits, MCS5</t>
  </si>
  <si>
    <t>E-UTRA-ULCA-TC2</t>
  </si>
  <si>
    <t>E-UTRA-ULCA-TC1</t>
  </si>
  <si>
    <r>
      <t>N</t>
    </r>
    <r>
      <rPr>
        <vertAlign val="subscript"/>
        <sz val="14"/>
        <color rgb="FF000000"/>
        <rFont val="Helvetica Neue Light"/>
      </rPr>
      <t>RB</t>
    </r>
  </si>
  <si>
    <t>ET/DPD PAPR - MPR</t>
  </si>
  <si>
    <t>CM</t>
  </si>
  <si>
    <t>MPR</t>
  </si>
  <si>
    <t>SCC</t>
  </si>
  <si>
    <t>PCC</t>
  </si>
  <si>
    <r>
      <t>N</t>
    </r>
    <r>
      <rPr>
        <vertAlign val="subscript"/>
        <sz val="14"/>
        <color rgb="FF000000"/>
        <rFont val="Helvetica Neue Light"/>
      </rPr>
      <t>RB_alloc</t>
    </r>
  </si>
  <si>
    <t>ID</t>
  </si>
  <si>
    <t>E-UTRA (LTE) - UL CA</t>
  </si>
  <si>
    <t>UL Allocation</t>
  </si>
  <si>
    <r>
      <t>CA Configuration / N</t>
    </r>
    <r>
      <rPr>
        <vertAlign val="subscript"/>
        <sz val="14"/>
        <color rgb="FF000000"/>
        <rFont val="Helvetica Neue Light"/>
      </rPr>
      <t>RB_agg</t>
    </r>
  </si>
  <si>
    <t>3MHz, 64QAM, RB=1, RB_start=any, MPR=2, 616 payload bits, MCS27</t>
  </si>
  <si>
    <t>E-UTRA-TC54</t>
  </si>
  <si>
    <t>1.4MHz, 64QAM, RB=1, RB_start=any, MPR=2, 616 payload bits, MCS27</t>
  </si>
  <si>
    <t>E-UTRA-TC53</t>
  </si>
  <si>
    <t>15MHz, 64QAM, RB=1, RB_start=any, MPR=2, 616 payload bits, MCS27</t>
  </si>
  <si>
    <t>E-UTRA-TC52</t>
  </si>
  <si>
    <t>20MHz, 64QAM, RB=1, RB_start=any, MPR=2, 616 payload bits, MCS27</t>
  </si>
  <si>
    <t>E-UTRA-TC51</t>
  </si>
  <si>
    <t>5MHz, 64QAM, RB=1, RB_start=any, MPR=2, 616 payload bits, MCS27</t>
  </si>
  <si>
    <t>E-UTRA-TC50</t>
  </si>
  <si>
    <t>10MHz, 64QAM, RB=1, RB_start=any, MPR=2, 616 payload bits, MCS27</t>
  </si>
  <si>
    <t>E-UTRA-TC49</t>
  </si>
  <si>
    <t>3MHz, 64QAM, RB=15, RB_start=0, MPR=3, 9528 payload bits, MCS27</t>
  </si>
  <si>
    <t>E-UTRA-TC48</t>
  </si>
  <si>
    <t>3MHz, 64QAM, RB=4, RB_start=any, MPR=2, 2536 payload bits, MCS27</t>
  </si>
  <si>
    <t>E-UTRA-TC47</t>
  </si>
  <si>
    <t>1.4MHz, 64QAM, RB=6, RB_start=0, MPR=3, 3752 payload bits, MCS27</t>
  </si>
  <si>
    <t>E-UTRA-TC46</t>
  </si>
  <si>
    <t>1.4MHz, 64QAM, RB=5, RB_start=any, MPR=2, 3112 payload bits, MCS27</t>
  </si>
  <si>
    <t>E-UTRA-TC45</t>
  </si>
  <si>
    <t>15MHz, 64QAM, RB=75, RB_start=0, MPR=3, 46888 payload bits, MCS27</t>
  </si>
  <si>
    <t>E-UTRA-TC44</t>
  </si>
  <si>
    <t>15MHz, 64QAM, RB=16, RB_start=any, MPR=2, 9144 payload bits, MCS25</t>
  </si>
  <si>
    <t>E-UTRA-TC43</t>
  </si>
  <si>
    <t>20MHz, 64QAM, RB=100, RB_start=0, MPR=3, 43816 payload bits, MCS21</t>
  </si>
  <si>
    <t>E-UTRA-TC42</t>
  </si>
  <si>
    <t>20MHz, 64QAM, RB=18, RB_start=any, MPR=2, 7736 payload bits, MCS21</t>
  </si>
  <si>
    <t>E-UTRA-TC41</t>
  </si>
  <si>
    <t>5MHz, 64QAM, RB=25, RB_start=0, MPR=3, 10680 payload bits, MCS21</t>
  </si>
  <si>
    <t>E-UTRA-TC40</t>
  </si>
  <si>
    <t>5MHz, 64QAM, RB=8, RB_start=any, MPR=2, 5160 payload bits, MCS27</t>
  </si>
  <si>
    <t>E-UTRA-TC39</t>
  </si>
  <si>
    <t>10MHz, 64QAM, RB=50, RB_start=0, MPR=3, 31704 payload bits, MCS27</t>
  </si>
  <si>
    <t>E-UTRA-TC38</t>
  </si>
  <si>
    <t>10MHz, 64QAM, RB=12, RB_start=any, MPR=2, 7480 payload bits, MCS27</t>
  </si>
  <si>
    <t>E-UTRA-TC37</t>
  </si>
  <si>
    <t>3MHz, 16QAM, RB=1, RB_start=any, MPR=1, 408 payload bits, MCS19</t>
  </si>
  <si>
    <t>E-UTRA-TC36</t>
  </si>
  <si>
    <t>1.4MHz, 16QAM, RB=1, RB_start=any, MPR=1, 408 payload bits, MCS19</t>
  </si>
  <si>
    <t>E-UTRA-TC35</t>
  </si>
  <si>
    <t>15MHz, 16QAM, RB=1, RB_start=any, MPR=1, 408 payload bits, MCS19</t>
  </si>
  <si>
    <t>E-UTRA-TC34</t>
  </si>
  <si>
    <t>20MHz, 16QAM, RB=1, RB_start=any, MPR=1, 408 payload bits, MCS19</t>
  </si>
  <si>
    <t>E-UTRA-TC33</t>
  </si>
  <si>
    <t>5MHz, 16QAM, RB=1, RB_start=any, MPR=1, 408 payload bits, MCS19</t>
  </si>
  <si>
    <t>E-UTRA-TC32</t>
  </si>
  <si>
    <t>10MHz, 16QAM, RB=1, RB_start=any, MPR=1, 408 payload bits, MCS19</t>
  </si>
  <si>
    <t>E-UTRA-TC31</t>
  </si>
  <si>
    <t>3MHz, QPSK, RB=1, RB_start=any, MPR=0, 72 payload bits, MCS5</t>
  </si>
  <si>
    <t>E-UTRA-TC30</t>
  </si>
  <si>
    <t>1.4MHz, QPSK, RB=1, RB_start=any, MPR=0, 72 payload bits, MCS5</t>
  </si>
  <si>
    <t>E-UTRA-TC29</t>
  </si>
  <si>
    <t>15MHz, QPSK, RB=1, RB_start=any, MPR=0, 72 payload bits, MCS5</t>
  </si>
  <si>
    <t>E-UTRA-TC28</t>
  </si>
  <si>
    <t>20MHz, QPSK, RB=1, RB_start=any, MPR=0, 72 payload bits, MCS5</t>
  </si>
  <si>
    <t>E-UTRA-TC27</t>
  </si>
  <si>
    <t>5MHz, QPSK, RB=1, RB_start=any, MPR=0, 72 payload bits, MCS5</t>
  </si>
  <si>
    <t>E-UTRA-TC26</t>
  </si>
  <si>
    <t>10MHz, QPSK, RB=1, RB_start=any, MPR=0, 72 payload bits, MCS5</t>
  </si>
  <si>
    <t>E-UTRA-TC25</t>
  </si>
  <si>
    <t>3MHz, 16QAM, RB=15, RB_start=0, MPR=2, 4264 payload bits, MCS14</t>
  </si>
  <si>
    <t>E-UTRA-TC24</t>
  </si>
  <si>
    <t>3MHz, 16QAM, RB=4, RB_start=any, MPR=1, 1736 payload bits, MCS19</t>
  </si>
  <si>
    <t>E-UTRA-TC23</t>
  </si>
  <si>
    <t>1.4MHz, 16QAM, RB=6, RB_start=0, MPR=2, 2600 payload bits, MCS19</t>
  </si>
  <si>
    <t>E-UTRA-TC22</t>
  </si>
  <si>
    <t>1.4MHz, 16QAM, RB=5, RB_start=any, MPR=1, 2152 payload bits, MCS19</t>
  </si>
  <si>
    <t>E-UTRA-TC21</t>
  </si>
  <si>
    <t>15MHz, 16QAM, RB=75, RB_start=0, MPR=2, 21384 payload bits, MCS14</t>
  </si>
  <si>
    <t>E-UTRA-TC20</t>
  </si>
  <si>
    <t>15MHz, 16QAM, RB=16, RB_start=any, MPR=1, 4584 payload bits, MCS14</t>
  </si>
  <si>
    <t>E-UTRA-TC19</t>
  </si>
  <si>
    <t>20MHz, 16QAM, RB=100, RB_start=0, MPR=2, 19848 payload bits, MCS11</t>
  </si>
  <si>
    <t>E-UTRA-TC18</t>
  </si>
  <si>
    <t>20MHz, 16QAM, RB=18, RB_start=any, MPR=1, 5160 payload bits, MCS14</t>
  </si>
  <si>
    <t>E-UTRA-TC17</t>
  </si>
  <si>
    <t>5MHz, 16QAM, RB=25, RB_start=0, MPR=2, 4968 payload bits, MCS11</t>
  </si>
  <si>
    <t>E-UTRA-TC16</t>
  </si>
  <si>
    <t>5MHz, 16QAM, RB=8, RB_start=any, MPR=1, 3496 payload bits, MCS19</t>
  </si>
  <si>
    <t>E-UTRA-TC15</t>
  </si>
  <si>
    <t>10MHz, 16QAM, RB=50, RB_start=0, MPR=2, 21384 payload bits, MCS19</t>
  </si>
  <si>
    <t>E-UTRA-TC14</t>
  </si>
  <si>
    <t>10MHz, 16QAM, RB=12, RB_start=any, MPR=1, 5160 payload bits, MCS19</t>
  </si>
  <si>
    <t>E-UTRA-TC13</t>
  </si>
  <si>
    <t>3MHz, QPSK, RB=15, RB_start=0, MPR=1, 1544 payload bits, MCS6</t>
  </si>
  <si>
    <t>E-UTRA-TC12</t>
  </si>
  <si>
    <t>3MHz, QPSK, RB=4, RB_start=any, MPR=0, 392 payload bits, MCS6</t>
  </si>
  <si>
    <t>E-UTRA-TC11</t>
  </si>
  <si>
    <t>1.4MHz, QPSK, RB=6, RB_start=0, MPR=1, 600 payload bits, MCS6</t>
  </si>
  <si>
    <t>E-UTRA-TC10</t>
  </si>
  <si>
    <t>1.4MHz, QPSK, RB=5, RB_start=any, MPR=0, 424 payload bits, MCS5</t>
  </si>
  <si>
    <t>E-UTRA-TC9</t>
  </si>
  <si>
    <t>15MHz, QPSK, RB=75, RB_start=0, MPR=1, 4392 payload bits, MCS3</t>
  </si>
  <si>
    <t>E-UTRA-TC8</t>
  </si>
  <si>
    <t>15MHz, QPSK, RB=16, RB_start=any, MPR=0, 1384 payload bits, MCS5</t>
  </si>
  <si>
    <t>E-UTRA-TC7</t>
  </si>
  <si>
    <t>20MHz, QPSK, RB=100, RB_start=0, MPR=1, 4584 payload bits, MCS2</t>
  </si>
  <si>
    <t>E-UTRA-TC6</t>
  </si>
  <si>
    <t>20MHz, QPSK, RB=18, RB_start=any, MPR=0, 1864 payload bits, MCS6</t>
  </si>
  <si>
    <t>E-UTRA-TC5</t>
  </si>
  <si>
    <t>5MHz, QPSK, RB=25, RB_start=0, MPR=1, 2216 payload bits, MCS5</t>
  </si>
  <si>
    <t>E-UTRA-TC4</t>
  </si>
  <si>
    <t>5MHz, QPSK, RB=8, RB_start=any, MPR=0, 808 payload bits, MCS6</t>
  </si>
  <si>
    <t>E-UTRA-TC3</t>
  </si>
  <si>
    <t>10MHz, QPSK, RB=50, RB_start=0, MPR=1, 5160 payload bits, MCS6</t>
  </si>
  <si>
    <t>E-UTRA-TC2</t>
  </si>
  <si>
    <t>10MHz, QPSK, RB=12, RB_start=any, MPR=0, 1224 payload bits, MCS6</t>
  </si>
  <si>
    <t>E-UTRA-TC1</t>
  </si>
  <si>
    <t>E-UTRA (LTE)</t>
  </si>
  <si>
    <t>UL Ref. Meas. Channel (12.2kbps) from 3GPP TS25.102 Annex A sec. A.2.1.2</t>
  </si>
  <si>
    <t>TDS-TC7</t>
  </si>
  <si>
    <t>TD-SCDMA</t>
  </si>
  <si>
    <t>EVDO Rev A signal using subtype 2 physical layer with a payload size of 4096 bits</t>
  </si>
  <si>
    <t>EVDO-TC6</t>
  </si>
  <si>
    <t>EVDO RevA</t>
  </si>
  <si>
    <t>cdma2000 RC1 reverse link signal, Data Rate = 9.6 kbps, R = 1/3, Spreading Rate = 1</t>
  </si>
  <si>
    <t>C2K-TC5</t>
  </si>
  <si>
    <t>CDMA2000</t>
  </si>
  <si>
    <t>E-DPDCH1@960ksps, Spread Code=1, Relative Power=-0.51dB, I branch</t>
  </si>
  <si>
    <t>E-DPCCH@15ksps, Spread Code=1, Relative Power=-19.97dB, I branch</t>
  </si>
  <si>
    <t>HS-DPCCH@15ksps, Spread Code=33, Relative Power=-19.97dB, Q branch</t>
  </si>
  <si>
    <t>DPDCH -- Not active</t>
  </si>
  <si>
    <t>DPCCH@15ksps, Spread Code=0, Relative Power=-10.43dB, Q branch</t>
  </si>
  <si>
    <t>HSUPA-TC5</t>
  </si>
  <si>
    <t>E-DPDCH1@960ksps, Spread Code=2, Relative Power=-4.75dB, I branch</t>
  </si>
  <si>
    <t>E-DPCCH@15ksps, Spread Code=1, Relative Power=-19.71dB, I branch</t>
  </si>
  <si>
    <t>HS-DPCCH@15ksps, Spread Code=64, Relative Power=-13.69dB, Q branch</t>
  </si>
  <si>
    <t>DPDCH@60ksps, Spread Code=16, Relative Power=-2.21dB, I branch</t>
  </si>
  <si>
    <t>DPCCH@15ksps, Spread Code=0, Relative Power=-19.71dB, Q branch</t>
  </si>
  <si>
    <t>HSUPA-TC4</t>
  </si>
  <si>
    <t>E-DPDCH2@960ksps, Spread Code=2, Relative Power=-4.70dB, Q branch</t>
  </si>
  <si>
    <t>E-DPDCH1@960ksps, Spread Code=2, Relative Power=-4.70dB, I branch</t>
  </si>
  <si>
    <t>E-DPCCH@15ksps, Spread Code=1, Relative Power=-8.60dB, I branch</t>
  </si>
  <si>
    <t>HS-DPCCH@15ksps, Spread Code=64, Relative Power=-8.60dB, Q branch</t>
  </si>
  <si>
    <t>DPDCH@60ksps, Spread Code=16, Relative Power=-19.06dB, I branch</t>
  </si>
  <si>
    <t>DPCCH@15ksps, Spread Code=0, Relative Power=-14.62dB, Q branch</t>
  </si>
  <si>
    <t>HSUPA-TC3</t>
  </si>
  <si>
    <t>E-DPDCH1@960ksps, Spread Code=2, Relative Power=-4.07dB, I branch</t>
  </si>
  <si>
    <t>E-DPCCH@15ksps, Spread Code=1, Relative Power=-7.97dB, I branch</t>
  </si>
  <si>
    <t>HS-DPCCH@15ksps, Spread Code=64, Relative Power=-7.97dB, Q branch</t>
  </si>
  <si>
    <t>DPDCH@60ksps, Spread Code=16, Relative Power=-6.03dB, I branch</t>
  </si>
  <si>
    <t>DPCCH@15ksps, Spread Code=0, Relative Power=-13.99dB, Q branch</t>
  </si>
  <si>
    <t>HSUPA-TC2</t>
  </si>
  <si>
    <t>E-DPDCH1@960ksps, Spread Code=2, Relative Power=-0.55dB, I branch</t>
  </si>
  <si>
    <t>E-DPCCH@15ksps, Spread Code=1, Relative Power=-16.48dB, I branch</t>
  </si>
  <si>
    <t>HS-DPCCH@15ksps, Spread Code=64, Relative Power=-12.52dB, Q branch</t>
  </si>
  <si>
    <t>DPDCH@60ksps, Spread Code=16, Relative Power=-15.84dB, I branch</t>
  </si>
  <si>
    <t>DPCCH@15ksps, Spread Code=0, Relative Power=-18.54dB, Q branch</t>
  </si>
  <si>
    <t>HSUPA-TC1</t>
  </si>
  <si>
    <t>HSUPA</t>
  </si>
  <si>
    <t>HS-DPCCH@15ksps, Spread Code=64, Relative Power=-1.03dB, Q branch</t>
  </si>
  <si>
    <t>DPDCH@60ksps, Spread Code=16, Relative Power=-18.53dB, I branch</t>
  </si>
  <si>
    <t>DPCCH@15ksps, Spread Code=0, Relative Power=-7.05dB, Q branch</t>
  </si>
  <si>
    <t>HSDPA-TC4</t>
  </si>
  <si>
    <t>HS-DPCCH@15ksps, Spread Code=64, Relative Power=-1.21dB, Q branch</t>
  </si>
  <si>
    <t>DPDCH@60ksps, Spread Code=16, Relative Power=-12.69dB, I branch</t>
  </si>
  <si>
    <t>DPCCH@15ksps, Spread Code=0, Relative Power=-7.23dB, Q branch</t>
  </si>
  <si>
    <t>HSDPA-TC3</t>
  </si>
  <si>
    <t>HS-DPCCH@15ksps, Spread Code=64, Relative Power=-2.15dB, Q branch</t>
  </si>
  <si>
    <t>DPDCH@60ksps, Spread Code=16, Relative Power=-6.23dB, I branch</t>
  </si>
  <si>
    <t>DPCCH@15ksps, Spread Code=0, Relative Power=-8.17dB, Q branch</t>
  </si>
  <si>
    <t>HSDPA-TC2</t>
  </si>
  <si>
    <t>HS-DPCCH@15ksps, Spread Code=64, Relative Power=-11.85dB, Q branch</t>
  </si>
  <si>
    <t>DPDCH@60ksps, Spread Code=16, Relative Power=-0.37dB, I branch</t>
  </si>
  <si>
    <t>DPCCH@15ksps, Spread Code=0, Relative Power=-17.87dB, Q branch</t>
  </si>
  <si>
    <t>HSDPA-TC1</t>
  </si>
  <si>
    <t>HSDPA</t>
  </si>
  <si>
    <t>1 DPDCH@60ksps, Spread Code=16, Relative Power=-1.087dB</t>
  </si>
  <si>
    <t>1 DPCCH@15ksps, Spread Code=0, Relative Power=-6.547dB</t>
  </si>
  <si>
    <t>UL Ref. Meas. Channel (12.2kbps) from 3GPP TS25.101 Annex A sec. A.2.1.</t>
  </si>
  <si>
    <t>HPSK modulated carrier in 3.84MHz BW</t>
  </si>
  <si>
    <t>R99</t>
  </si>
  <si>
    <t>Voice</t>
  </si>
  <si>
    <t>Symbol</t>
  </si>
  <si>
    <t>Test Case</t>
  </si>
  <si>
    <t>Waveform Conditions</t>
  </si>
  <si>
    <t>CDMA</t>
  </si>
  <si>
    <t>Supported Bands and Modes</t>
  </si>
  <si>
    <t>Envelope Tracking PA + Digital Predistortion for LTE FDD Bands 4, 66, 3, 2, 25, 30, 7, LTE TDD Bands 39, 34, 40A, 40, 38, 41, XGP,  WCDMA Bands 4, 2, 1, CDMA Band Class 1</t>
  </si>
  <si>
    <t>B1</t>
  </si>
  <si>
    <t>B3</t>
  </si>
  <si>
    <t>B30</t>
  </si>
  <si>
    <t>B7</t>
  </si>
  <si>
    <t>B39</t>
  </si>
  <si>
    <t>B34</t>
  </si>
  <si>
    <t>B40A</t>
  </si>
  <si>
    <t>B41</t>
  </si>
  <si>
    <t>TDD LTE Support through unfiltered paths</t>
  </si>
  <si>
    <t>2019 High Band PAD Specification</t>
  </si>
  <si>
    <t>LA/SS</t>
  </si>
  <si>
    <t>+ Initial Vendor Release (Based on v0.3 of Internal Release)</t>
  </si>
  <si>
    <t>B41F Tx</t>
  </si>
  <si>
    <t>ANT Load</t>
  </si>
  <si>
    <t>1:1</t>
  </si>
  <si>
    <t>Tx In Frequency (MHz)</t>
  </si>
  <si>
    <t>6:5</t>
  </si>
  <si>
    <t>HB Band ASM ANT2 Control. Programs which throw of the main ASM and corresponding multiplexer is connected to ANT2.
Note: Controller design must prevent ANT1, ANT2, and ANT3 from connecting to the same throw at the same time. If a state is programmed that connects either ANTs to the same throw the switch shall be placed into a high isolation state. For example, 0x01+0x01, 0x02+0x02, etc. are considered invalid settings for these registers and should place the switch into a high isolation state. However, state 0x00+0x00 is a valid setting. The exception to this rule is the "Terminated State". Up to 2 antennas can be terminated at once. If any 2 Antenna Control Registers are programmed to the same state, then all 3 antennas should be placed into the High Isolation state. (The exception to this is the Terminated State, 2 Antennas can be Terminated).</t>
  </si>
  <si>
    <t>HB Band ASM ANT1 Control. Programs which throw of the main ASM and corresponding Multiplexer Switches (B7B41_DPDT, HEXA_SPDT) is connected to ANT1.
Note: Controller design must prevent ANT1, ANT2, and ANT3 from connecting to the same throw at the same time. If a state is programmed that connects either ANTs to the same throw the switch shall be placed into a high isolation state. For example, 0x01+0x01, 0x02+0x02, etc. are considered invalid settings for these registers and should place the switch into a high isolation state. However, state 0x00+0x00 is a valid setting. If any 2 Antenna Control Registers are programmed to the same state, then all 3 antennas should be placed into the High Isolation state. (The exception to this is the Terminated State, 2 Antennas can be Terminated).</t>
  </si>
  <si>
    <t>HB Band ASM ANT3 Control. Programs which throw of the main ASM and corresponding multiplexer is connected to ANT3.
Note: Controller design must prevent ANT1, ANT2, and ANT3 from connecting to the same throw at the same time. If a state is programmed that connects either ANTs to the same throw the switch shall be placed into a high isolation state. For example, 0x01+0x01, 0x02+0x02, etc. are considered invalid settings for these registers and should place the switch into a high isolation state. However, state 0x00+0x00 is a valid setting. If any 2 Antenna Control Registers are programmed to the same state, then all 3 antennas should be placed into the High Isolation state. (The exception to this is the Terminated State, 2 Antennas can be Terminated).</t>
  </si>
  <si>
    <t>0x3-0xF</t>
  </si>
  <si>
    <t>LNA Band Select. Defines which HB1 LNA is active.</t>
  </si>
  <si>
    <t>LNA enable. This bit has no effect if the relevant bits in register 0x00 are not configured for any HB PRX HB1 band</t>
  </si>
  <si>
    <t>LNA enable. This bit has no effect if the relevant bits in register 0x00 are not configured for any HB PRX HB2 band</t>
  </si>
  <si>
    <t>SS</t>
  </si>
  <si>
    <t>+ Removed Incorrect Input/Output Pin References in Various Line Items</t>
  </si>
  <si>
    <t>+ Updated Pinout Table (Previously did not match package drawing)</t>
  </si>
  <si>
    <t>+ Removed Incorrect description from "LNA Gain Switching Time Spread"</t>
  </si>
  <si>
    <t>All Tx</t>
  </si>
  <si>
    <t>+ Corrected Frequency Range</t>
  </si>
  <si>
    <t>+ ET Max Power Increased to 27.0 dBm (Previously 26.7 dBm)</t>
  </si>
  <si>
    <t>+ ET Max Power Increased to 27.8 dBm (Previously 27.5 dBm)</t>
  </si>
  <si>
    <t>B41F HPUE Tx</t>
  </si>
  <si>
    <t xml:space="preserve">+ HPUE specs moved to B41 HPUE Tab
+ ET Max Power Decreased to 27.0 dBm (Previously 27.5 dBm) </t>
  </si>
  <si>
    <t>+ Spec Creation
+ ET Max Power Increased to 27.8 dBm (Previously 27.5 dBm on B41F Tab)</t>
  </si>
  <si>
    <t>+ APT Max Power decreased to 14 dBm (Previously 19 dBm)
+ APT Max Power Gain changed to TBD</t>
  </si>
  <si>
    <t>All Rx</t>
  </si>
  <si>
    <t>+ Removal of IIP2 Specs</t>
  </si>
  <si>
    <t>+ Tightened LNA Enable/Disable Time from 4.5uS to 2.5uS 
+ Required power settling to within 0.1dB of final value (previously 0.5dB)</t>
  </si>
  <si>
    <t>Register Map</t>
  </si>
  <si>
    <t>+ Updated Register Map to Latest Revision (v1.7)</t>
  </si>
  <si>
    <t>+ Changed of the load condition description (Previously listed as "50" to indicate 50 ohm performance, now listed in VSWR)
+ Specified which port each load condition corresponds to (Ant, Rx, etc)</t>
  </si>
  <si>
    <t>Band 41F HPUE Tx Specifications</t>
  </si>
  <si>
    <t>Band 41F HPUE Rx Specifications</t>
  </si>
  <si>
    <t>B1 Rx</t>
  </si>
  <si>
    <t>+ Changed all gain specs</t>
  </si>
  <si>
    <t>+ Changed all In-band IIP3 specs</t>
  </si>
  <si>
    <t>+ Removal of "LNA Gain switching Time Spread" spec</t>
  </si>
  <si>
    <t>+ Changed all In-band IP1dB specs</t>
  </si>
  <si>
    <t>B1_Tx_1</t>
  </si>
  <si>
    <t>B1_Tx_2</t>
  </si>
  <si>
    <t>Maximum Output Power</t>
  </si>
  <si>
    <t>B1_Tx_3</t>
  </si>
  <si>
    <t>B1_Tx_4</t>
  </si>
  <si>
    <t>Efficiency</t>
  </si>
  <si>
    <t>WCDMA</t>
  </si>
  <si>
    <t>TDSCDMA</t>
  </si>
  <si>
    <t>-30 to 85</t>
  </si>
  <si>
    <t>APT Mode Gain</t>
  </si>
  <si>
    <t>B1_Tx_5</t>
  </si>
  <si>
    <t>Linearity</t>
  </si>
  <si>
    <t>dBc</t>
  </si>
  <si>
    <t>LTE UTRA ACLR 1</t>
  </si>
  <si>
    <t>LTE UTRA ACLR 2</t>
  </si>
  <si>
    <t>UMTS ACLR 1</t>
  </si>
  <si>
    <t>R99/HSUPDA/HSDPA</t>
  </si>
  <si>
    <t>UMTS ACLR 2</t>
  </si>
  <si>
    <t>LTE EVM</t>
  </si>
  <si>
    <t>%</t>
  </si>
  <si>
    <t>WCDMA EVM</t>
  </si>
  <si>
    <t>LTE E-UTRA ACLR</t>
  </si>
  <si>
    <t>LTE Current Consumption</t>
  </si>
  <si>
    <t>E-UTRA TC1</t>
  </si>
  <si>
    <t>E-UTRA TC2</t>
  </si>
  <si>
    <t>WCDMA Current Consumption</t>
  </si>
  <si>
    <t>26.7 to 14</t>
  </si>
  <si>
    <t>14 to -50</t>
  </si>
  <si>
    <t>26.2 to 14</t>
  </si>
  <si>
    <t>14 to -40</t>
  </si>
  <si>
    <t>Out of Band Emissions</t>
  </si>
  <si>
    <t>2nd Harmonic</t>
  </si>
  <si>
    <t>3rd Harmonic</t>
  </si>
  <si>
    <t>ISM Band Noise</t>
  </si>
  <si>
    <t>5 GHz WiFi Band Noise</t>
  </si>
  <si>
    <t>L5 Band Noise</t>
  </si>
  <si>
    <t>GPS/GLONASS/Beidou Noise</t>
  </si>
  <si>
    <t>4th Harmonic</t>
  </si>
  <si>
    <t>5th Harmonic and Higher</t>
  </si>
  <si>
    <t>E-UTRA Spurious Emissions</t>
  </si>
  <si>
    <t>UMTS Spurious Emissions</t>
  </si>
  <si>
    <t>dBm/Hz</t>
  </si>
  <si>
    <t>dBm/MHz</t>
  </si>
  <si>
    <t>LTE Spectrum Emission Mask Margin</t>
  </si>
  <si>
    <t>WCDMA Spectrum Emission Mask Margin</t>
  </si>
  <si>
    <t>NS_05 Emissions</t>
  </si>
  <si>
    <t>dBm/300kHz</t>
  </si>
  <si>
    <t>Emissions into E-UTRA Band 1</t>
  </si>
  <si>
    <t>Emissions into E-UTRA Band 3</t>
  </si>
  <si>
    <t>Emissions into E-UTRA Band 7</t>
  </si>
  <si>
    <t>Emissions into E-UTRA Band 8</t>
  </si>
  <si>
    <t>Emissions into E-UTRA Band 11</t>
  </si>
  <si>
    <t>Emissions into E-UTRA Band 18</t>
  </si>
  <si>
    <t>Emissions into E-UTRA Band 19</t>
  </si>
  <si>
    <t>Emissions into E-UTRA Band 20</t>
  </si>
  <si>
    <t>Emissions into E-UTRA Band 21</t>
  </si>
  <si>
    <t>Emissions into E-UTRA Band 22</t>
  </si>
  <si>
    <t>Emissions into E-UTRA Band 26</t>
  </si>
  <si>
    <t>Emissions into E-UTRA Band 27</t>
  </si>
  <si>
    <t>Emissions into E-UTRA Band 28</t>
  </si>
  <si>
    <t>Emissions into E-UTRA Band 34</t>
  </si>
  <si>
    <t>Emissions into E-UTRA Band 38</t>
  </si>
  <si>
    <t>Emissions into E-UTRA Band 40</t>
  </si>
  <si>
    <t>Emissions into E-UTRA Band 42</t>
  </si>
  <si>
    <t>Emissions into E-UTRA Band 43</t>
  </si>
  <si>
    <t>Emissions into E-UTRA Band 44</t>
  </si>
  <si>
    <t>Emissions into E-UTRA Band 39</t>
  </si>
  <si>
    <t>dBm/5MHz</t>
  </si>
  <si>
    <t>dBm/100kHz</t>
  </si>
  <si>
    <t>dBm/3.84MHz</t>
  </si>
  <si>
    <t>Stability</t>
  </si>
  <si>
    <t>8:1</t>
  </si>
  <si>
    <t>dBm/10kHz</t>
  </si>
  <si>
    <t>Gain at 2nd Harmonic Frequencies</t>
  </si>
  <si>
    <t>Gain at 3rd Harmonic Frequencies</t>
  </si>
  <si>
    <t>Gain at 4th Harmonic Frequencies and Higher</t>
  </si>
  <si>
    <t>GPS/GLONASS/Baidou Gain</t>
  </si>
  <si>
    <t>L5 Band Gain</t>
  </si>
  <si>
    <t>2.4GHz ISM Band Gain</t>
  </si>
  <si>
    <t>Max Power RMS Gain</t>
  </si>
  <si>
    <t>B1_Tx_6</t>
  </si>
  <si>
    <t>B1_Tx_7</t>
  </si>
  <si>
    <t>Envelope Tracking and DPD</t>
  </si>
  <si>
    <t>Noise Transfer from VCC to RF Output</t>
  </si>
  <si>
    <t>Delta Delay over Modulation Bandwidth</t>
  </si>
  <si>
    <t>AM-AM Memory Effect Standard Deviation</t>
  </si>
  <si>
    <t>AM-PM Memory Effect Standard Deviation</t>
  </si>
  <si>
    <t>ns</t>
  </si>
  <si>
    <t>Measured at RMS output power level</t>
  </si>
  <si>
    <t>B1_Tx_8</t>
  </si>
  <si>
    <t>Leakage to VCC1 (Fundamental)</t>
  </si>
  <si>
    <t>Leakage to VCC1 (All Harmonics)</t>
  </si>
  <si>
    <t>Leakage to VCC2 (Fundamental)</t>
  </si>
  <si>
    <t>Leakage to VCC2 (All Harmonics)</t>
  </si>
  <si>
    <t>Leakage to VIO (Fundamental)</t>
  </si>
  <si>
    <t>Leakage to VIO (All Harmonics)</t>
  </si>
  <si>
    <t>Leakage to SDATA (Fundamental)</t>
  </si>
  <si>
    <t>Leakage to SDATA (All Harmonics)</t>
  </si>
  <si>
    <t>Leakage to SCLK (Fundamental)</t>
  </si>
  <si>
    <t>Leakage to SCLK (All Harmonics)</t>
  </si>
  <si>
    <t>Leakage to VBATT (Fundamental)</t>
  </si>
  <si>
    <t>Leakage to VBATT (All Harmonics)</t>
  </si>
  <si>
    <t>Gain Slope</t>
  </si>
  <si>
    <t>dB/dB</t>
  </si>
  <si>
    <t>Gain slope is defined as gain change per 1dB output power change.</t>
  </si>
  <si>
    <t>Gain Ripple</t>
  </si>
  <si>
    <t>Gain change within largest supported modulation bandwidth (20 MHz). 2 MHz guard band at each side of transmit band (1922 - 1978 MHz)</t>
  </si>
  <si>
    <t xml:space="preserve"> </t>
  </si>
  <si>
    <t>Ruggedness</t>
  </si>
  <si>
    <t>12:1</t>
  </si>
  <si>
    <t>Ruggedness spec guarantees no damage or performance degredation with an input level of +10 dBm</t>
  </si>
  <si>
    <t>Input VSWR</t>
  </si>
  <si>
    <t>Operating Power Range</t>
  </si>
  <si>
    <t>6 to 26.7</t>
  </si>
  <si>
    <t>-50 to 6</t>
  </si>
  <si>
    <t>Operation at Recommended Minimum Bias and APT Voltage</t>
  </si>
  <si>
    <t>TC2</t>
  </si>
  <si>
    <t>TC6</t>
  </si>
  <si>
    <t>1.7:1</t>
  </si>
  <si>
    <t>2:1</t>
  </si>
  <si>
    <t>TX_MB_IN1,2</t>
  </si>
  <si>
    <t>PRX_OUT1,2,3</t>
  </si>
  <si>
    <t>PRX_OUT1,3,4</t>
  </si>
  <si>
    <t>PRX_OUT1,3</t>
  </si>
  <si>
    <t>Tx Input &amp; Band 3 Rx Output Active on Measured Pins</t>
  </si>
  <si>
    <t>Tx Input &amp; Band 1 Rx Output Active on Measured Pins</t>
  </si>
  <si>
    <t>Tx Input &amp; Band 40 Rx Output Active on Measured Pins</t>
  </si>
  <si>
    <t>Tx Input &amp; Band 7 Rx Output Active on Measured Pins</t>
  </si>
  <si>
    <t>Tx Input &amp; Band 41 Rx Output Active on Measured Pins</t>
  </si>
  <si>
    <t>Active TX Input to Active Band 1/66 Rx Isolation</t>
  </si>
  <si>
    <t>Active TX Input to Active Band 3 Rx Isolation</t>
  </si>
  <si>
    <t>Active TX Input to Active Band 40 Rx Isolation</t>
  </si>
  <si>
    <t>Active TX Input to Active Band 7 Rx Isolation</t>
  </si>
  <si>
    <t>Active TX Input to Active Band 41 Rx Isolation</t>
  </si>
  <si>
    <t>Active TX Input to Inactive Rx Output Isolation</t>
  </si>
  <si>
    <t>PRX_OUT1,2,3,4</t>
  </si>
  <si>
    <t>Tx Input Active on Measured Port, Rx Output Inactive on Measured Port</t>
  </si>
  <si>
    <t>Active Tx Input to Inactive Tx Input Isolation</t>
  </si>
  <si>
    <t>TX_MB_IN1,2; TX_HB_IN1,2</t>
  </si>
  <si>
    <t>Active Tx Input to MIMO Output Isolation</t>
  </si>
  <si>
    <t>MIMO_OUT</t>
  </si>
  <si>
    <t>Active Tx Input to MLB Input Isolation</t>
  </si>
  <si>
    <t>MLB_IN</t>
  </si>
  <si>
    <t>Inactive Rx Port to Inactive Rx Port Isolation</t>
  </si>
  <si>
    <t>Active Rx Port to Inactive Rx Port Isolation</t>
  </si>
  <si>
    <t>Band 1 Tx Leakage to Inactive Rx Port</t>
  </si>
  <si>
    <t>Tx Input Active on Measured Pin</t>
  </si>
  <si>
    <t>Band 1 Tx Leakage to MIMO Output Port</t>
  </si>
  <si>
    <t>Band 1 Tx Leakage to DRX Output Port</t>
  </si>
  <si>
    <t>DRX_OUT</t>
  </si>
  <si>
    <t>Active Tx Input to DRX Output Isolation</t>
  </si>
  <si>
    <t>Band 1 Rx Band Noise</t>
  </si>
  <si>
    <t>Band 3 Rx Band Noise</t>
  </si>
  <si>
    <t>Band 40 Rx Band Noise</t>
  </si>
  <si>
    <t>Band 7 Rx Band Noise</t>
  </si>
  <si>
    <t>Band 41 Rx Band Noise</t>
  </si>
  <si>
    <t>Band 32 Rx Band Noise</t>
  </si>
  <si>
    <t>Band 11 Rx Band Noise</t>
  </si>
  <si>
    <t>Band 21 Rx Band Noise</t>
  </si>
  <si>
    <t>ANT1,2,3</t>
  </si>
  <si>
    <t>Tx Input Active on Measured Pin, Rx Band Noise Measured on MLB Input Pin</t>
  </si>
  <si>
    <t>Tx Input &amp; Antenna Active on Measured Pins</t>
  </si>
  <si>
    <t>Tx Input Active on Measured Pin, Rx Band Noise Measured on DRX Output Pin</t>
  </si>
  <si>
    <t>Tx Input Active on Measured Pin, Rx Band Noise Measured on MIMO Output Pin</t>
  </si>
  <si>
    <t>Active Antenna to Active Antenna Isolation</t>
  </si>
  <si>
    <t>Active Antenna to Inactive Antenna Isolation</t>
  </si>
  <si>
    <t>DCDC Supply Current; 82% Tracker Efficiency Assumed</t>
  </si>
  <si>
    <t>B1_Tx_9</t>
  </si>
  <si>
    <t>Receive Band Noise</t>
  </si>
  <si>
    <t>Tx Leakage</t>
  </si>
  <si>
    <t>B1_Tx_10</t>
  </si>
  <si>
    <t>Port to Port Isolation</t>
  </si>
  <si>
    <t>VCC1</t>
  </si>
  <si>
    <t>VCC2</t>
  </si>
  <si>
    <t>VIO_TX</t>
  </si>
  <si>
    <t>SDATA_RX</t>
  </si>
  <si>
    <t>SDATA_TX</t>
  </si>
  <si>
    <t>SCLK_RX</t>
  </si>
  <si>
    <t>SCLK_TX</t>
  </si>
  <si>
    <t>RF Leakage to Other Ports</t>
  </si>
  <si>
    <t>B1_Tx_11</t>
  </si>
  <si>
    <t>LTE Low Band Gain</t>
  </si>
  <si>
    <t>LTE Mid/Low Band Gain</t>
  </si>
  <si>
    <t>LTE Ultra High Band Gain</t>
  </si>
  <si>
    <t>LTE Band 3 Gain</t>
  </si>
  <si>
    <t>LTE Band 7 Gain</t>
  </si>
  <si>
    <t>LTE Band 38 Gain</t>
  </si>
  <si>
    <t>LTE Band 40 Gain</t>
  </si>
  <si>
    <t>LTE Band 41 Gain</t>
  </si>
  <si>
    <t>OFF</t>
  </si>
  <si>
    <t>Flat AMAM response with &lt; 2dB gain expansion at peak power</t>
  </si>
  <si>
    <t>Gain Dispersion</t>
  </si>
  <si>
    <t>Gain Expansion, Waterfall Characterisitic</t>
  </si>
  <si>
    <t>The ET delay dispersion vs. frequency shall be measured with "Oktoberfest" tool. 
The delay dispersion over any supported modulation bandwidth shall be less than specified value. 
The requirement is applicable up to 2.5MHz offset from band edge (in-band range) accounting for filter skirt effects.</t>
  </si>
  <si>
    <t>PA Bias Bandwidth</t>
  </si>
  <si>
    <t>Vcc Bandwidth</t>
  </si>
  <si>
    <t>Imbalance of VCC response</t>
  </si>
  <si>
    <t>ET delay Imbalance between 1st/2nd stage</t>
  </si>
  <si>
    <t>Gain dispersion is hereby the difference between gain at VCC=4V and gain at VCC=1V whereas the gain data is taken at P=10dBm (assuming a flat gain trajectory around P=10dBm). 
Use "Oktoberfest" tool for compliance testing.</t>
  </si>
  <si>
    <t>Unless otherwise stated, the spurious emission limits apply for the frequency ranges that are more than FOOB (MHz) in 3GPP TS36.101 Table 6.6.3.1-1 from the edge of the channel bandwidth. As exceptions, measurements with a level up to -30dBm is permitted for each assigned E-UTRA carrier used in the measurement due to 2nd, 3rd, 4th [or 5th] harmonic spurious emissions. An exception is allowed if there is at least one individual RB within the transmission bandwidth for which the 2nd, 3rd or 4th harmonic totally or partially overlaps the measurement bandwidth (MBW). If the limit is exceeded in any frequency range the PA supplier shall verify compliance to spur emissions requirements according to TS 36.101 6.6.3.2. All measurements need to be done with modulated signal (LTE 20 MHz, 100RB and 1 RB)</t>
  </si>
  <si>
    <t>TD-SCDMA ACLR 1</t>
  </si>
  <si>
    <t>TD-SCDMA ACLR 2</t>
  </si>
  <si>
    <t>TDSCDMA EVM</t>
  </si>
  <si>
    <t>TD-SCDMA Spectrum Emission Mask Margin</t>
  </si>
  <si>
    <t>MBW=30kHz (Margin relative to 3GPP requirements per TS 25.102)</t>
  </si>
  <si>
    <t>MBW=1MHz (Margin relative to 3GPP requirements per TS 25.102)</t>
  </si>
  <si>
    <t>ULCA-TC24</t>
  </si>
  <si>
    <t>Use Oktoberfest ET Test Suite for characterization</t>
  </si>
  <si>
    <t>VCC1/VCC2</t>
  </si>
  <si>
    <t>LTE LAA/5GHz WiFi Band Gain</t>
  </si>
  <si>
    <t xml:space="preserve">617 </t>
  </si>
  <si>
    <t>960</t>
  </si>
  <si>
    <t xml:space="preserve">1427.9 </t>
  </si>
  <si>
    <t>1510.9</t>
  </si>
  <si>
    <t xml:space="preserve">3400 </t>
  </si>
  <si>
    <t>3700</t>
  </si>
  <si>
    <t xml:space="preserve">5150 </t>
  </si>
  <si>
    <t>5925</t>
  </si>
  <si>
    <t xml:space="preserve">1805 </t>
  </si>
  <si>
    <t>1880</t>
  </si>
  <si>
    <t xml:space="preserve">2620 </t>
  </si>
  <si>
    <t>2690</t>
  </si>
  <si>
    <t xml:space="preserve">2570 </t>
  </si>
  <si>
    <t>2620</t>
  </si>
  <si>
    <t xml:space="preserve">2300 </t>
  </si>
  <si>
    <t>2400</t>
  </si>
  <si>
    <t xml:space="preserve">2496 </t>
  </si>
  <si>
    <t xml:space="preserve">3840 </t>
  </si>
  <si>
    <t>3960</t>
  </si>
  <si>
    <t>5940</t>
  </si>
  <si>
    <t xml:space="preserve">7680 </t>
  </si>
  <si>
    <t>11880</t>
  </si>
  <si>
    <t xml:space="preserve">1164.45 </t>
  </si>
  <si>
    <t>1188.45</t>
  </si>
  <si>
    <t xml:space="preserve">1559 </t>
  </si>
  <si>
    <t>1607</t>
  </si>
  <si>
    <t xml:space="preserve">2400 </t>
  </si>
  <si>
    <t>2483</t>
  </si>
  <si>
    <t>Measurement Frequency Start (MHz)</t>
  </si>
  <si>
    <t>Measurement Frequency Stop (MHz)</t>
  </si>
  <si>
    <t>Emissions into E-UTRA Band 5</t>
  </si>
  <si>
    <t>Emissions into E-UTRA Band 31</t>
  </si>
  <si>
    <t>Emissions into E-UTRA Band 32</t>
  </si>
  <si>
    <t>Emissions into E-UTRA Band 41</t>
  </si>
  <si>
    <t>Emissions into E-UTRA Band 45</t>
  </si>
  <si>
    <t>Emissions into E-UTRA Band 65</t>
  </si>
  <si>
    <t>Emissions into E-UTRA Band 67</t>
  </si>
  <si>
    <t>Emissions into E-UTRA Band 68</t>
  </si>
  <si>
    <t>Emissions into E-UTRA Band 69</t>
  </si>
  <si>
    <t>2110</t>
  </si>
  <si>
    <t>2170</t>
  </si>
  <si>
    <t>1805</t>
  </si>
  <si>
    <t>869</t>
  </si>
  <si>
    <t>894</t>
  </si>
  <si>
    <t>925</t>
  </si>
  <si>
    <t>1475.9</t>
  </si>
  <si>
    <t>1495.9</t>
  </si>
  <si>
    <t>860</t>
  </si>
  <si>
    <t>875</t>
  </si>
  <si>
    <t>890</t>
  </si>
  <si>
    <t>791</t>
  </si>
  <si>
    <t>821</t>
  </si>
  <si>
    <t>3510</t>
  </si>
  <si>
    <t>3590</t>
  </si>
  <si>
    <t>859</t>
  </si>
  <si>
    <t>852</t>
  </si>
  <si>
    <t>758</t>
  </si>
  <si>
    <t>803</t>
  </si>
  <si>
    <t>462.5</t>
  </si>
  <si>
    <t>467.5</t>
  </si>
  <si>
    <t>1452</t>
  </si>
  <si>
    <t>1496</t>
  </si>
  <si>
    <t>2010</t>
  </si>
  <si>
    <t>2025</t>
  </si>
  <si>
    <t>2570</t>
  </si>
  <si>
    <t>2300</t>
  </si>
  <si>
    <t>2496</t>
  </si>
  <si>
    <t>3400</t>
  </si>
  <si>
    <t>3600</t>
  </si>
  <si>
    <t>3800</t>
  </si>
  <si>
    <t>703</t>
  </si>
  <si>
    <t>1447</t>
  </si>
  <si>
    <t>1467</t>
  </si>
  <si>
    <t>2200</t>
  </si>
  <si>
    <t>738</t>
  </si>
  <si>
    <t>753</t>
  </si>
  <si>
    <t>783</t>
  </si>
  <si>
    <t>Band 1 Tx Leakage to Active Band 1 Rx</t>
  </si>
  <si>
    <t>Band 1 Tx Leakage to Active Band 3 Rx</t>
  </si>
  <si>
    <t>Band 1 Tx Leakage to Active Band 40 Rx</t>
  </si>
  <si>
    <t>Band 1 Tx Leakage to Active Band 7 Rx</t>
  </si>
  <si>
    <t>Band 1 Tx Leakage to Active Band 41 Rx</t>
  </si>
  <si>
    <t>Emissions into E-UTRA Band 33</t>
  </si>
  <si>
    <t>Integration Bandwidth (MHz)</t>
  </si>
  <si>
    <t>.3</t>
  </si>
  <si>
    <t>B25 Tx Electrical Specifications</t>
  </si>
  <si>
    <t>B25_Tx_1</t>
  </si>
  <si>
    <t>B25_Tx_2</t>
  </si>
  <si>
    <t>B25_Tx_3</t>
  </si>
  <si>
    <t>B25_Tx_4</t>
  </si>
  <si>
    <t>B25_Tx_5</t>
  </si>
  <si>
    <t>B25_Tx_6</t>
  </si>
  <si>
    <t>B25_Tx_7</t>
  </si>
  <si>
    <t>B25_Tx_8</t>
  </si>
  <si>
    <t>B25_Tx_9</t>
  </si>
  <si>
    <t>B25_Tx_10</t>
  </si>
  <si>
    <t>B25_Tx_11</t>
  </si>
  <si>
    <t>LTE Band 30 Gain</t>
  </si>
  <si>
    <t>2155</t>
  </si>
  <si>
    <t>2350</t>
  </si>
  <si>
    <t>2360</t>
  </si>
  <si>
    <t>3680</t>
  </si>
  <si>
    <t>3720</t>
  </si>
  <si>
    <t>5550</t>
  </si>
  <si>
    <t>Emissions into E-UTRA Band 4</t>
  </si>
  <si>
    <t>Emissions into E-UTRA Band 10</t>
  </si>
  <si>
    <t>Emissions into E-UTRA Band 12</t>
  </si>
  <si>
    <t>Emissions into E-UTRA Band 13</t>
  </si>
  <si>
    <t>Emissions into E-UTRA Band 14</t>
  </si>
  <si>
    <t>Emissions into E-UTRA Band 17</t>
  </si>
  <si>
    <t>Emissions into E-UTRA Band 24</t>
  </si>
  <si>
    <t>Emissions into E-UTRA Band 25</t>
  </si>
  <si>
    <t>Emissions into E-UTRA Band 29</t>
  </si>
  <si>
    <t>Emissions into E-UTRA Band 30</t>
  </si>
  <si>
    <t>Emissions into E-UTRA Band 48</t>
  </si>
  <si>
    <t>Emissions into E-UTRA Band 66</t>
  </si>
  <si>
    <t>Emissions into E-UTRA Band 70</t>
  </si>
  <si>
    <t>Emissions into E-UTRA Band 71</t>
  </si>
  <si>
    <t>728</t>
  </si>
  <si>
    <t>746</t>
  </si>
  <si>
    <t>768</t>
  </si>
  <si>
    <t>1559</t>
  </si>
  <si>
    <t>3830</t>
  </si>
  <si>
    <t>5745</t>
  </si>
  <si>
    <t>11490</t>
  </si>
  <si>
    <t>7400</t>
  </si>
  <si>
    <t>7660</t>
  </si>
  <si>
    <t>Tx Input &amp; Band 25 Rx Output Active on Measured Pins</t>
  </si>
  <si>
    <t>Band 25 Rx Band Noise</t>
  </si>
  <si>
    <t>LTE Band 66 Gain</t>
  </si>
  <si>
    <t>Band 66 Rx Band Noise</t>
  </si>
  <si>
    <t>Tx Input &amp; Band 66 Rx Output Active on Measured Pins</t>
  </si>
  <si>
    <t>Band 30 Rx Band Noise</t>
  </si>
  <si>
    <t>LTE Low Band Rx Band Noise</t>
  </si>
  <si>
    <t>Band 25 Tx Leakage to Active Band 25 Rx</t>
  </si>
  <si>
    <t>Active TX Input to Active Band 25 Rx Isolation</t>
  </si>
  <si>
    <t>Active TX Input to Active Band 66 Rx Isolation</t>
  </si>
  <si>
    <t>Active TX Input to Active Band 30 Rx Isolation</t>
  </si>
  <si>
    <t>B66 Tx Electrical Specifications</t>
  </si>
  <si>
    <t>B66_Tx_1</t>
  </si>
  <si>
    <t>B66_Tx_2</t>
  </si>
  <si>
    <t>B66_Tx_3</t>
  </si>
  <si>
    <t>B66_Tx_4</t>
  </si>
  <si>
    <t>B66_Tx_5</t>
  </si>
  <si>
    <t>B66_Tx_6</t>
  </si>
  <si>
    <t>B66_Tx_7</t>
  </si>
  <si>
    <t>B66_Tx_8</t>
  </si>
  <si>
    <t>B66_Tx_9</t>
  </si>
  <si>
    <t>B66_Tx_10</t>
  </si>
  <si>
    <t>B66_Tx_11</t>
  </si>
  <si>
    <t>3560</t>
  </si>
  <si>
    <t>3580</t>
  </si>
  <si>
    <t>Excludes Harmonic Frequencies</t>
  </si>
  <si>
    <t>B3 Tx Electrical Specifications</t>
  </si>
  <si>
    <t>B3_Tx_1</t>
  </si>
  <si>
    <t>B3_Tx_2</t>
  </si>
  <si>
    <t>B3_Tx_3</t>
  </si>
  <si>
    <t>B3_Tx_4</t>
  </si>
  <si>
    <t>B3_Tx_5</t>
  </si>
  <si>
    <t>B3_Tx_6</t>
  </si>
  <si>
    <t>B3_Tx_7</t>
  </si>
  <si>
    <t>B3_Tx_8</t>
  </si>
  <si>
    <t>B3_Tx_9</t>
  </si>
  <si>
    <t>B3_Tx_10</t>
  </si>
  <si>
    <t>B3_Tx_11</t>
  </si>
  <si>
    <t>Band 3 Tx Leakage to Active Band 1 Rx</t>
  </si>
  <si>
    <t>Band 3 Tx Leakage to Active Band 3 Rx</t>
  </si>
  <si>
    <t>Band 3 Tx Leakage to Active Band 40 Rx</t>
  </si>
  <si>
    <t>Band 3 Tx Leakage to Active Band 7 Rx</t>
  </si>
  <si>
    <t>Band 3 Tx Leakage to Active Band 41 Rx</t>
  </si>
  <si>
    <t>Band 3 Tx Leakage to Inactive Rx Port</t>
  </si>
  <si>
    <t>Band 3 Tx Leakage to MIMO Output Port</t>
  </si>
  <si>
    <t>Band 3 Tx Leakage to DRX Output Port</t>
  </si>
  <si>
    <t>5740</t>
  </si>
  <si>
    <t>3420</t>
  </si>
  <si>
    <t>3570</t>
  </si>
  <si>
    <t>5130</t>
  </si>
  <si>
    <t>5355</t>
  </si>
  <si>
    <t>6840</t>
  </si>
  <si>
    <t>10710</t>
  </si>
  <si>
    <t>LTE Band 1/66 Gain</t>
  </si>
  <si>
    <t>5150</t>
  </si>
  <si>
    <t>LTE Band 25 Gain</t>
  </si>
  <si>
    <t>1930</t>
  </si>
  <si>
    <t>1995</t>
  </si>
  <si>
    <t>5340</t>
  </si>
  <si>
    <t>7120</t>
  </si>
  <si>
    <t>Emissions into E-UTRA Band 2</t>
  </si>
  <si>
    <t>1990</t>
  </si>
  <si>
    <t>729</t>
  </si>
  <si>
    <t>756</t>
  </si>
  <si>
    <t>734</t>
  </si>
  <si>
    <t>1525</t>
  </si>
  <si>
    <t>717</t>
  </si>
  <si>
    <t>3550</t>
  </si>
  <si>
    <t>2020</t>
  </si>
  <si>
    <t>617</t>
  </si>
  <si>
    <t>652</t>
  </si>
  <si>
    <t>LTE Ultra High Band Rx Band Noise</t>
  </si>
  <si>
    <t>Band 25 Tx Leakage to Active Band 66 Rx</t>
  </si>
  <si>
    <t>Band 25 Tx Leakage to Active Band 30 Rx</t>
  </si>
  <si>
    <t>Band 25 Tx Leakage to Active Band 7 Rx</t>
  </si>
  <si>
    <t>Band 25 Tx Leakage to Active Band 41 Rx</t>
  </si>
  <si>
    <t>Band 25 Tx Leakage to Inactive Rx Port</t>
  </si>
  <si>
    <t>Band 25 Tx Leakage to MIMO Output Port</t>
  </si>
  <si>
    <t>Band 25 Tx Leakage to DRX Output Port</t>
  </si>
  <si>
    <t>Band 66 Tx Leakage to Active Band 66 Rx</t>
  </si>
  <si>
    <t>Band 66 Tx Leakage to Active Band 25 Rx</t>
  </si>
  <si>
    <t>Band 66 Tx Leakage to Active Band 30 Rx</t>
  </si>
  <si>
    <t>Band 66 Tx Leakage to Active Band 7 Rx</t>
  </si>
  <si>
    <t>Band 66 Tx Leakage to Inactive Rx Port</t>
  </si>
  <si>
    <t>Band 66 Tx Leakage to MIMO Output Port</t>
  </si>
  <si>
    <t>Band 66 Tx Leakage to DRX Output Port</t>
  </si>
  <si>
    <t>B30 Tx Electrical Specifications</t>
  </si>
  <si>
    <t>B30_Tx_1</t>
  </si>
  <si>
    <t>B30_Tx_2</t>
  </si>
  <si>
    <t>B30_Tx_3</t>
  </si>
  <si>
    <t>B30_Tx_4</t>
  </si>
  <si>
    <t>B30_Tx_5</t>
  </si>
  <si>
    <t>B30_Tx_6</t>
  </si>
  <si>
    <t>B30_Tx_7</t>
  </si>
  <si>
    <t>B30_Tx_8</t>
  </si>
  <si>
    <t>B30_Tx_9</t>
  </si>
  <si>
    <t>B30_Tx_10</t>
  </si>
  <si>
    <t>B30_Tx_11</t>
  </si>
  <si>
    <t>TX_HB_IN1,2</t>
  </si>
  <si>
    <t>TX_HB_IN1,2; TX_HB_IN1,2</t>
  </si>
  <si>
    <t>Tx Input &amp; Band 30 Rx Output Active on Measured Pins</t>
  </si>
  <si>
    <t>Band 30 Tx Leakage to Active Band 30 Rx</t>
  </si>
  <si>
    <t>Band 30 Tx Leakage to Active Band 25 Rx</t>
  </si>
  <si>
    <t>Band 30 Tx Leakage to Inactive Rx Port</t>
  </si>
  <si>
    <t>Band 30 Tx Leakage to MIMO Output Port</t>
  </si>
  <si>
    <t>Band 30 Tx Leakage to DRX Output Port</t>
  </si>
  <si>
    <t>Band 30 Tx Leakage to Active Band 66 Rx</t>
  </si>
  <si>
    <t>26.9 to 14</t>
  </si>
  <si>
    <t>26.4 to 14</t>
  </si>
  <si>
    <t>Gain change within largest supported modulation bandwidth (10 MHz). 2 MHz guard band at each side of transmit band.</t>
  </si>
  <si>
    <t>9220</t>
  </si>
  <si>
    <t>11575</t>
  </si>
  <si>
    <t>B7 Tx Electrical Specifications</t>
  </si>
  <si>
    <t>B7_Tx_1</t>
  </si>
  <si>
    <t>B7_Tx_2</t>
  </si>
  <si>
    <t>B7_Tx_3</t>
  </si>
  <si>
    <t>B7_Tx_4</t>
  </si>
  <si>
    <t>B7_Tx_5</t>
  </si>
  <si>
    <t>B7_Tx_6</t>
  </si>
  <si>
    <t>B7_Tx_7</t>
  </si>
  <si>
    <t>B7_Tx_8</t>
  </si>
  <si>
    <t>B7_Tx_9</t>
  </si>
  <si>
    <t>B7_Tx_10</t>
  </si>
  <si>
    <t>B7_Tx_11</t>
  </si>
  <si>
    <t>LTE Band 1 Gain</t>
  </si>
  <si>
    <t>10000</t>
  </si>
  <si>
    <t>15420</t>
  </si>
  <si>
    <t>Band 7 Tx Leakage to Active Band 7 Rx</t>
  </si>
  <si>
    <t>Band 7 Tx Leakage to Active Band 25 Rx</t>
  </si>
  <si>
    <t>Band 7 Tx Leakage to Active Band 40 Rx</t>
  </si>
  <si>
    <t>Band 7 Tx Leakage to Active Band 3 Rx</t>
  </si>
  <si>
    <t>Band 7 Tx Leakage to Inactive Rx Port</t>
  </si>
  <si>
    <t>Band 7 Tx Leakage to MIMO Output Port</t>
  </si>
  <si>
    <t>Band 7 Tx Leakage to DRX Output Port</t>
  </si>
  <si>
    <t>LTE Mid Low Band Rx Band Noise</t>
  </si>
  <si>
    <t>Band 7 Tx Leakage to Active Band 1/66 Rx</t>
  </si>
  <si>
    <t>Band 7 Tx Leakage to Active Band 4/66 Rx</t>
  </si>
  <si>
    <t>Band 1/66 Rx Band Noise</t>
  </si>
  <si>
    <t>Band 4/66 Rx Band Noise</t>
  </si>
  <si>
    <t>Active TX Input to Active Band 4/66 Rx Isolation</t>
  </si>
  <si>
    <t>Tx Input &amp; Band 1/66 Rx Output Active on Measured Pins</t>
  </si>
  <si>
    <t>Tx Input &amp; Band 4/66 Rx Output Active on Measured Pins</t>
  </si>
  <si>
    <t>B7_Tx_1.1.1</t>
  </si>
  <si>
    <t>B7_Tx_1.2.1</t>
  </si>
  <si>
    <t>B7_Tx_1.2.2</t>
  </si>
  <si>
    <t>B7_Tx_1.2.3</t>
  </si>
  <si>
    <t>B7_Tx_1.3.1</t>
  </si>
  <si>
    <t>B7_Tx_1.4.1</t>
  </si>
  <si>
    <t>B7_Tx_1.4.2</t>
  </si>
  <si>
    <t>B7_Tx_1.5.1</t>
  </si>
  <si>
    <t>B7_Tx_1.6.1</t>
  </si>
  <si>
    <t>B7_Tx_1.7.1</t>
  </si>
  <si>
    <t>B7_Tx_1.7.2</t>
  </si>
  <si>
    <t>B7_Tx_1.7.3</t>
  </si>
  <si>
    <t>B7_Tx_2.1.1</t>
  </si>
  <si>
    <t>B7_Tx_2.1.2</t>
  </si>
  <si>
    <t>B7_Tx_2.1.3</t>
  </si>
  <si>
    <t>B7_Tx_3.1.1</t>
  </si>
  <si>
    <t>B7_Tx_3.1.2</t>
  </si>
  <si>
    <t>B7_Tx_3.1.3</t>
  </si>
  <si>
    <t>B7_Tx_3.2.1</t>
  </si>
  <si>
    <t>B7_Tx_3.2.2</t>
  </si>
  <si>
    <t>B7_Tx_3.2.3</t>
  </si>
  <si>
    <t>B7_Tx_3.3.1</t>
  </si>
  <si>
    <t>B7_Tx_3.4.1</t>
  </si>
  <si>
    <t>B7_Tx_3.5.1</t>
  </si>
  <si>
    <t>B7_Tx_3.6.1</t>
  </si>
  <si>
    <t>B7_Tx_3.7.1</t>
  </si>
  <si>
    <t>B7_Tx_3.8.1</t>
  </si>
  <si>
    <t>B7_Tx_3.9.1</t>
  </si>
  <si>
    <t>B7_Tx_3.10.1</t>
  </si>
  <si>
    <t>B7_Tx_3.11.1</t>
  </si>
  <si>
    <t>B7_Tx_3.12.1</t>
  </si>
  <si>
    <t>B7_Tx_3.13.1</t>
  </si>
  <si>
    <t>B7_Tx_3.14.1</t>
  </si>
  <si>
    <t>B7_Tx_3.15.1</t>
  </si>
  <si>
    <t>B7_Tx_3.16.1</t>
  </si>
  <si>
    <t>B7_Tx_3.17.1</t>
  </si>
  <si>
    <t>B7_Tx_3.18.1</t>
  </si>
  <si>
    <t>B7_Tx_3.19.1</t>
  </si>
  <si>
    <t>B7_Tx_4.1.1</t>
  </si>
  <si>
    <t>B7_Tx_4.1.2</t>
  </si>
  <si>
    <t>B7_Tx_4.1.3</t>
  </si>
  <si>
    <t>B7_Tx_4.1.4</t>
  </si>
  <si>
    <t>B7_Tx_4.1.5</t>
  </si>
  <si>
    <t>B7_Tx_5.1.1</t>
  </si>
  <si>
    <t>B7_Tx_5.1.2</t>
  </si>
  <si>
    <t>B7_Tx_5.1.3</t>
  </si>
  <si>
    <t>B7_Tx_5.1.4</t>
  </si>
  <si>
    <t>B7_Tx_5.1.5</t>
  </si>
  <si>
    <t>B7_Tx_5.1.6</t>
  </si>
  <si>
    <t>B7_Tx_5.2.1</t>
  </si>
  <si>
    <t>B7_Tx_5.2.2</t>
  </si>
  <si>
    <t>B7_Tx_5.2.3</t>
  </si>
  <si>
    <t>B7_Tx_5.2.4</t>
  </si>
  <si>
    <t>B7_Tx_5.2.5</t>
  </si>
  <si>
    <t>B7_Tx_5.2.6</t>
  </si>
  <si>
    <t>B7_Tx_5.3.1</t>
  </si>
  <si>
    <t>B7_Tx_5.3.2</t>
  </si>
  <si>
    <t>B7_Tx_5.3.3</t>
  </si>
  <si>
    <t>B7_Tx_5.3.4</t>
  </si>
  <si>
    <t>B7_Tx_5.3.5</t>
  </si>
  <si>
    <t>B7_Tx_5.3.6</t>
  </si>
  <si>
    <t>B7_Tx_5.4.1</t>
  </si>
  <si>
    <t>B7_Tx_5.4.2</t>
  </si>
  <si>
    <t>B7_Tx_5.4.3</t>
  </si>
  <si>
    <t>B7_Tx_5.5.1</t>
  </si>
  <si>
    <t>B7_Tx_5.5.2</t>
  </si>
  <si>
    <t>B7_Tx_5.5.3</t>
  </si>
  <si>
    <t>B7_Tx_5.5.4</t>
  </si>
  <si>
    <t>B7_Tx_5.5.5</t>
  </si>
  <si>
    <t>B7_Tx_5.5.6</t>
  </si>
  <si>
    <t>B7_Tx_5.5.7</t>
  </si>
  <si>
    <t>B7_Tx_5.5.8</t>
  </si>
  <si>
    <t>B7_Tx_5.5.9</t>
  </si>
  <si>
    <t>B7_Tx_6.1.1</t>
  </si>
  <si>
    <t>B7_Tx_6.2.1</t>
  </si>
  <si>
    <t>B7_Tx_6.3.1</t>
  </si>
  <si>
    <t>B7_Tx_6.4.1</t>
  </si>
  <si>
    <t>B7_Tx_6.5.1</t>
  </si>
  <si>
    <t>B7_Tx_6.6.1</t>
  </si>
  <si>
    <t>B7_Tx_6.7.1</t>
  </si>
  <si>
    <t>B7_Tx_6.8.1</t>
  </si>
  <si>
    <t>B7_Tx_6.9.1</t>
  </si>
  <si>
    <t>B7_Tx_6.9.2</t>
  </si>
  <si>
    <t>B7_Tx_6.9.3</t>
  </si>
  <si>
    <t>B7_Tx_6.9.4</t>
  </si>
  <si>
    <t>B7_Tx_6.9.5</t>
  </si>
  <si>
    <t>B7_Tx_6.9.6</t>
  </si>
  <si>
    <t>B7_Tx_6.9.7</t>
  </si>
  <si>
    <t>B7_Tx_6.9.8</t>
  </si>
  <si>
    <t>B7_Tx_6.9.9</t>
  </si>
  <si>
    <t>B7_Tx_6.9.10</t>
  </si>
  <si>
    <t>B7_Tx_6.9.11</t>
  </si>
  <si>
    <t>B7_Tx_6.9.12</t>
  </si>
  <si>
    <t>B7_Tx_6.9.13</t>
  </si>
  <si>
    <t>B7_Tx_6.9.14</t>
  </si>
  <si>
    <t>B7_Tx_6.9.15</t>
  </si>
  <si>
    <t>B7_Tx_6.9.16</t>
  </si>
  <si>
    <t>B7_Tx_6.9.17</t>
  </si>
  <si>
    <t>B7_Tx_6.9.18</t>
  </si>
  <si>
    <t>B7_Tx_6.9.19</t>
  </si>
  <si>
    <t>B7_Tx_6.9.20</t>
  </si>
  <si>
    <t>B7_Tx_6.9.21</t>
  </si>
  <si>
    <t>B7_Tx_6.9.22</t>
  </si>
  <si>
    <t>B7_Tx_6.9.23</t>
  </si>
  <si>
    <t>B7_Tx_6.9.24</t>
  </si>
  <si>
    <t>B7_Tx_6.9.25</t>
  </si>
  <si>
    <t>B7_Tx_6.9.26</t>
  </si>
  <si>
    <t>B7_Tx_6.9.27</t>
  </si>
  <si>
    <t>B7_Tx_6.9.28</t>
  </si>
  <si>
    <t>B7_Tx_6.9.29</t>
  </si>
  <si>
    <t>B7_Tx_6.9.30</t>
  </si>
  <si>
    <t>B7_Tx_6.9.31</t>
  </si>
  <si>
    <t>B7_Tx_6.9.32</t>
  </si>
  <si>
    <t>B7_Tx_6.9.33</t>
  </si>
  <si>
    <t>B7_Tx_7.1.1</t>
  </si>
  <si>
    <t>B7_Tx_7.2.1</t>
  </si>
  <si>
    <t>B7_Tx_7.3.1</t>
  </si>
  <si>
    <t>B7_Tx_7.4.1</t>
  </si>
  <si>
    <t>B7_Tx_7.5.1</t>
  </si>
  <si>
    <t>B7_Tx_7.5.2</t>
  </si>
  <si>
    <t>B7_Tx_7.6.1</t>
  </si>
  <si>
    <t>B7_Tx_7.6.2</t>
  </si>
  <si>
    <t>B7_Tx_7.7.1</t>
  </si>
  <si>
    <t>B7_Tx_7.8.1</t>
  </si>
  <si>
    <t>B7_Tx_7.9.1</t>
  </si>
  <si>
    <t>B7_Tx_7.10.1</t>
  </si>
  <si>
    <t>B7_Tx_8.1.1</t>
  </si>
  <si>
    <t>B7_Tx_8.1.2</t>
  </si>
  <si>
    <t>B7_Tx_8.1.3</t>
  </si>
  <si>
    <t>B7_Tx_8.2.1</t>
  </si>
  <si>
    <t>B7_Tx_8.2.2</t>
  </si>
  <si>
    <t>B7_Tx_8.2.3</t>
  </si>
  <si>
    <t>B7_Tx_8.3.1</t>
  </si>
  <si>
    <t>B7_Tx_8.3.2</t>
  </si>
  <si>
    <t>B7_Tx_8.3.3</t>
  </si>
  <si>
    <t>B7_Tx_8.4.1</t>
  </si>
  <si>
    <t>B7_Tx_8.4.2</t>
  </si>
  <si>
    <t>B7_Tx_8.4.3</t>
  </si>
  <si>
    <t>B7_Tx_8.5.1</t>
  </si>
  <si>
    <t>B7_Tx_8.5.2</t>
  </si>
  <si>
    <t>B7_Tx_8.5.3</t>
  </si>
  <si>
    <t>B7_Tx_8.6.1</t>
  </si>
  <si>
    <t>B7_Tx_8.6.2</t>
  </si>
  <si>
    <t>B7_Tx_8.6.3</t>
  </si>
  <si>
    <t>B7_Tx_8.7.1</t>
  </si>
  <si>
    <t>B7_Tx_8.8.1</t>
  </si>
  <si>
    <t>B7_Tx_8.8.2</t>
  </si>
  <si>
    <t>B7_Tx_8.9.1</t>
  </si>
  <si>
    <t>B7_Tx_9.1.1</t>
  </si>
  <si>
    <t>B7_Tx_9.1.2</t>
  </si>
  <si>
    <t>B7_Tx_9.2.1</t>
  </si>
  <si>
    <t>B7_Tx_9.2.2</t>
  </si>
  <si>
    <t>B7_Tx_9.3.1</t>
  </si>
  <si>
    <t>B7_Tx_9.3.2</t>
  </si>
  <si>
    <t>B7_Tx_9.4.1</t>
  </si>
  <si>
    <t>B7_Tx_9.4.2</t>
  </si>
  <si>
    <t>B7_Tx_9.5.1</t>
  </si>
  <si>
    <t>B7_Tx_9.5.2</t>
  </si>
  <si>
    <t>B7_Tx_9.6.1</t>
  </si>
  <si>
    <t>B7_Tx_9.6.2</t>
  </si>
  <si>
    <t>B7_Tx_9.7.1</t>
  </si>
  <si>
    <t>B7_Tx_9.7.2</t>
  </si>
  <si>
    <t>B7_Tx_9.8.1</t>
  </si>
  <si>
    <t>B7_Tx_9.9.1</t>
  </si>
  <si>
    <t>B7_Tx_10.1.1</t>
  </si>
  <si>
    <t>B7_Tx_10.2.1</t>
  </si>
  <si>
    <t>B7_Tx_10.3.1</t>
  </si>
  <si>
    <t>B7_Tx_10.4.1</t>
  </si>
  <si>
    <t>B7_Tx_10.5.1</t>
  </si>
  <si>
    <t>B7_Tx_10.6.1</t>
  </si>
  <si>
    <t>B7_Tx_10.7.1</t>
  </si>
  <si>
    <t>B7_Tx_10.8.1</t>
  </si>
  <si>
    <t>B7_Tx_10.9.1</t>
  </si>
  <si>
    <t>B7_Tx_10.10.1</t>
  </si>
  <si>
    <t>B7_Tx_10.10.2</t>
  </si>
  <si>
    <t>B7_Tx_10.11.1</t>
  </si>
  <si>
    <t>B7_Tx_10.12.1</t>
  </si>
  <si>
    <t>B7_Tx_10.13.1</t>
  </si>
  <si>
    <t>B7_Tx_10.14.1</t>
  </si>
  <si>
    <t>B7_Tx_10.15.1</t>
  </si>
  <si>
    <t>B7_Tx_11.1.1</t>
  </si>
  <si>
    <t>B7_Tx_11.2.1</t>
  </si>
  <si>
    <t>B7_Tx_11.3.1</t>
  </si>
  <si>
    <t>B7_Tx_11.4.1</t>
  </si>
  <si>
    <t>B7_Tx_11.5.1</t>
  </si>
  <si>
    <t>B7_Tx_11.6.1</t>
  </si>
  <si>
    <t>B7_Tx_11.7.1</t>
  </si>
  <si>
    <t>B7_Tx_11.8.1</t>
  </si>
  <si>
    <t>B7_Tx_11.9.1</t>
  </si>
  <si>
    <t>B7_Tx_11.10.1</t>
  </si>
  <si>
    <t>B7_Tx_11.11.1</t>
  </si>
  <si>
    <t>B7_Tx_11.12.1</t>
  </si>
  <si>
    <t>B7_Tx_11.13.1</t>
  </si>
  <si>
    <t>B7_Tx_11.14.1</t>
  </si>
  <si>
    <t>B7_Tx_11.15.1</t>
  </si>
  <si>
    <t>B7_Tx_11.16.1</t>
  </si>
  <si>
    <t>B7_Tx_11.17.1</t>
  </si>
  <si>
    <t>B7_Tx_11.18.1</t>
  </si>
  <si>
    <t>B30_Tx_1.1.1</t>
  </si>
  <si>
    <t>B30_Tx_1.2.1</t>
  </si>
  <si>
    <t>B30_Tx_1.2.2</t>
  </si>
  <si>
    <t>B30_Tx_1.2.3</t>
  </si>
  <si>
    <t>B30_Tx_1.3.1</t>
  </si>
  <si>
    <t>B30_Tx_1.4.1</t>
  </si>
  <si>
    <t>B30_Tx_1.4.2</t>
  </si>
  <si>
    <t>B30_Tx_1.5.1</t>
  </si>
  <si>
    <t>B30_Tx_1.6.1</t>
  </si>
  <si>
    <t>B30_Tx_1.7.1</t>
  </si>
  <si>
    <t>B30_Tx_1.7.2</t>
  </si>
  <si>
    <t>B30_Tx_1.7.3</t>
  </si>
  <si>
    <t>B30_Tx_2.1.1</t>
  </si>
  <si>
    <t>B30_Tx_2.1.2</t>
  </si>
  <si>
    <t>B30_Tx_2.1.3</t>
  </si>
  <si>
    <t>B30_Tx_3.1.1</t>
  </si>
  <si>
    <t>B30_Tx_3.1.2</t>
  </si>
  <si>
    <t>B30_Tx_3.1.3</t>
  </si>
  <si>
    <t>B30_Tx_3.2.1</t>
  </si>
  <si>
    <t>B30_Tx_3.2.2</t>
  </si>
  <si>
    <t>B30_Tx_3.2.3</t>
  </si>
  <si>
    <t>B30_Tx_3.3.1</t>
  </si>
  <si>
    <t>B30_Tx_3.4.1</t>
  </si>
  <si>
    <t>B30_Tx_3.5.1</t>
  </si>
  <si>
    <t>B30_Tx_3.6.1</t>
  </si>
  <si>
    <t>B30_Tx_3.7.1</t>
  </si>
  <si>
    <t>B30_Tx_3.8.1</t>
  </si>
  <si>
    <t>B30_Tx_3.9.1</t>
  </si>
  <si>
    <t>B30_Tx_3.10.1</t>
  </si>
  <si>
    <t>B30_Tx_3.11.1</t>
  </si>
  <si>
    <t>B30_Tx_3.12.1</t>
  </si>
  <si>
    <t>B30_Tx_3.13.1</t>
  </si>
  <si>
    <t>B30_Tx_3.14.1</t>
  </si>
  <si>
    <t>B30_Tx_4.1.1</t>
  </si>
  <si>
    <t>B30_Tx_4.1.2</t>
  </si>
  <si>
    <t>B30_Tx_4.1.3</t>
  </si>
  <si>
    <t>B30_Tx_4.1.4</t>
  </si>
  <si>
    <t>B30_Tx_4.1.5</t>
  </si>
  <si>
    <t>B30_Tx_5.1.1</t>
  </si>
  <si>
    <t>B30_Tx_5.1.2</t>
  </si>
  <si>
    <t>B30_Tx_5.1.3</t>
  </si>
  <si>
    <t>B30_Tx_5.1.4</t>
  </si>
  <si>
    <t>B30_Tx_5.1.5</t>
  </si>
  <si>
    <t>B30_Tx_5.1.6</t>
  </si>
  <si>
    <t>B30_Tx_5.2.1</t>
  </si>
  <si>
    <t>B30_Tx_5.2.2</t>
  </si>
  <si>
    <t>B30_Tx_5.2.3</t>
  </si>
  <si>
    <t>B30_Tx_5.2.4</t>
  </si>
  <si>
    <t>B30_Tx_5.2.5</t>
  </si>
  <si>
    <t>B30_Tx_5.2.6</t>
  </si>
  <si>
    <t>B30_Tx_5.3.1</t>
  </si>
  <si>
    <t>B30_Tx_5.3.2</t>
  </si>
  <si>
    <t>B30_Tx_5.3.3</t>
  </si>
  <si>
    <t>B30_Tx_5.3.4</t>
  </si>
  <si>
    <t>B30_Tx_5.3.5</t>
  </si>
  <si>
    <t>B30_Tx_5.3.6</t>
  </si>
  <si>
    <t>B30_Tx_5.4.1</t>
  </si>
  <si>
    <t>B30_Tx_5.4.2</t>
  </si>
  <si>
    <t>B30_Tx_5.4.3</t>
  </si>
  <si>
    <t>B30_Tx_5.5.1</t>
  </si>
  <si>
    <t>B30_Tx_5.5.2</t>
  </si>
  <si>
    <t>B30_Tx_5.5.3</t>
  </si>
  <si>
    <t>B30_Tx_5.5.4</t>
  </si>
  <si>
    <t>B30_Tx_5.5.5</t>
  </si>
  <si>
    <t>B30_Tx_5.5.6</t>
  </si>
  <si>
    <t>B30_Tx_5.5.7</t>
  </si>
  <si>
    <t>B30_Tx_5.5.8</t>
  </si>
  <si>
    <t>B30_Tx_5.5.9</t>
  </si>
  <si>
    <t>B30_Tx_6.1.1</t>
  </si>
  <si>
    <t>B30_Tx_6.2.1</t>
  </si>
  <si>
    <t>B30_Tx_6.3.1</t>
  </si>
  <si>
    <t>B30_Tx_6.4.1</t>
  </si>
  <si>
    <t>B30_Tx_6.5.1</t>
  </si>
  <si>
    <t>B30_Tx_6.6.1</t>
  </si>
  <si>
    <t>B30_Tx_6.7.1</t>
  </si>
  <si>
    <t>B30_Tx_6.8.1</t>
  </si>
  <si>
    <t>B30_Tx_6.9.1</t>
  </si>
  <si>
    <t>B30_Tx_6.9.2</t>
  </si>
  <si>
    <t>B30_Tx_6.9.3</t>
  </si>
  <si>
    <t>B30_Tx_6.9.4</t>
  </si>
  <si>
    <t>B30_Tx_6.9.5</t>
  </si>
  <si>
    <t>B30_Tx_6.9.6</t>
  </si>
  <si>
    <t>B30_Tx_6.9.7</t>
  </si>
  <si>
    <t>B30_Tx_6.9.8</t>
  </si>
  <si>
    <t>B30_Tx_6.9.9</t>
  </si>
  <si>
    <t>B30_Tx_6.9.10</t>
  </si>
  <si>
    <t>B30_Tx_6.9.11</t>
  </si>
  <si>
    <t>B30_Tx_6.9.12</t>
  </si>
  <si>
    <t>B30_Tx_6.9.13</t>
  </si>
  <si>
    <t>B30_Tx_6.9.14</t>
  </si>
  <si>
    <t>B30_Tx_6.9.15</t>
  </si>
  <si>
    <t>B30_Tx_6.9.16</t>
  </si>
  <si>
    <t>B30_Tx_6.9.17</t>
  </si>
  <si>
    <t>B30_Tx_6.9.18</t>
  </si>
  <si>
    <t>B30_Tx_6.9.19</t>
  </si>
  <si>
    <t>B30_Tx_6.9.20</t>
  </si>
  <si>
    <t>B30_Tx_6.9.21</t>
  </si>
  <si>
    <t>B30_Tx_7.1.1</t>
  </si>
  <si>
    <t>B30_Tx_7.2.1</t>
  </si>
  <si>
    <t>B30_Tx_7.3.1</t>
  </si>
  <si>
    <t>B30_Tx_7.4.1</t>
  </si>
  <si>
    <t>B30_Tx_7.5.1</t>
  </si>
  <si>
    <t>B30_Tx_7.5.2</t>
  </si>
  <si>
    <t>B30_Tx_7.6.1</t>
  </si>
  <si>
    <t>B30_Tx_7.6.2</t>
  </si>
  <si>
    <t>B30_Tx_8.1.1</t>
  </si>
  <si>
    <t>B30_Tx_8.1.2</t>
  </si>
  <si>
    <t>B30_Tx_8.1.3</t>
  </si>
  <si>
    <t>B30_Tx_8.2.1</t>
  </si>
  <si>
    <t>B30_Tx_8.2.2</t>
  </si>
  <si>
    <t>B30_Tx_8.2.3</t>
  </si>
  <si>
    <t>B30_Tx_8.3.1</t>
  </si>
  <si>
    <t>B30_Tx_8.3.2</t>
  </si>
  <si>
    <t>B30_Tx_8.3.3</t>
  </si>
  <si>
    <t>B30_Tx_8.4.1</t>
  </si>
  <si>
    <t>B30_Tx_9.1.1</t>
  </si>
  <si>
    <t>B30_Tx_9.1.2</t>
  </si>
  <si>
    <t>B30_Tx_9.2.1</t>
  </si>
  <si>
    <t>B30_Tx_9.2.2</t>
  </si>
  <si>
    <t>B30_Tx_9.3.1</t>
  </si>
  <si>
    <t>B30_Tx_9.3.2</t>
  </si>
  <si>
    <t>B30_Tx_9.4.1</t>
  </si>
  <si>
    <t>B30_Tx_9.4.2</t>
  </si>
  <si>
    <t>B30_Tx_9.5.1</t>
  </si>
  <si>
    <t>B30_Tx_9.6.1</t>
  </si>
  <si>
    <t>B30_Tx_10.1.1</t>
  </si>
  <si>
    <t>B30_Tx_10.2.1</t>
  </si>
  <si>
    <t>B30_Tx_10.3.1</t>
  </si>
  <si>
    <t>B30_Tx_10.4.1</t>
  </si>
  <si>
    <t>B30_Tx_10.5.1</t>
  </si>
  <si>
    <t>B30_Tx_10.6.1</t>
  </si>
  <si>
    <t>B30_Tx_10.7.1</t>
  </si>
  <si>
    <t>B30_Tx_10.7.2</t>
  </si>
  <si>
    <t>B30_Tx_10.8.1</t>
  </si>
  <si>
    <t>B30_Tx_10.9.1</t>
  </si>
  <si>
    <t>B30_Tx_10.10.1</t>
  </si>
  <si>
    <t>B30_Tx_10.11.1</t>
  </si>
  <si>
    <t>B30_Tx_10.12.1</t>
  </si>
  <si>
    <t>B30_Tx_11.1.1</t>
  </si>
  <si>
    <t>B30_Tx_11.2.1</t>
  </si>
  <si>
    <t>B30_Tx_11.3.1</t>
  </si>
  <si>
    <t>B30_Tx_11.4.1</t>
  </si>
  <si>
    <t>B30_Tx_11.5.1</t>
  </si>
  <si>
    <t>B30_Tx_11.6.1</t>
  </si>
  <si>
    <t>B30_Tx_11.7.1</t>
  </si>
  <si>
    <t>B30_Tx_11.8.1</t>
  </si>
  <si>
    <t>B30_Tx_11.9.1</t>
  </si>
  <si>
    <t>B30_Tx_11.10.1</t>
  </si>
  <si>
    <t>B30_Tx_11.11.1</t>
  </si>
  <si>
    <t>B30_Tx_11.12.1</t>
  </si>
  <si>
    <t>B30_Tx_11.13.1</t>
  </si>
  <si>
    <t>B30_Tx_11.14.1</t>
  </si>
  <si>
    <t>B30_Tx_11.15.1</t>
  </si>
  <si>
    <t>B30_Tx_11.16.1</t>
  </si>
  <si>
    <t>B30_Tx_11.17.1</t>
  </si>
  <si>
    <t>B30_Tx_11.18.1</t>
  </si>
  <si>
    <t>Gain change within largest supported modulation bandwidth (40 MHz). 2 MHz guard band at each side of transmit band.</t>
  </si>
  <si>
    <t>B30_Tx_10.6.2</t>
  </si>
  <si>
    <t>B7_Tx_10.9.2</t>
  </si>
  <si>
    <t>B7_Tx_10.9.3</t>
  </si>
  <si>
    <t>B41 Tx Electrical Specifications</t>
  </si>
  <si>
    <t>B41_Tx_1</t>
  </si>
  <si>
    <t>B41_Tx_1.1.1</t>
  </si>
  <si>
    <t>B41_Tx_1.2.1</t>
  </si>
  <si>
    <t>B41_Tx_1.2.2</t>
  </si>
  <si>
    <t>B41_Tx_1.2.3</t>
  </si>
  <si>
    <t>B41_Tx_1.3.1</t>
  </si>
  <si>
    <t>B41_Tx_1.4.1</t>
  </si>
  <si>
    <t>B41_Tx_1.4.2</t>
  </si>
  <si>
    <t>B41_Tx_1.5.1</t>
  </si>
  <si>
    <t>B41_Tx_1.6.1</t>
  </si>
  <si>
    <t>B41_Tx_1.7.1</t>
  </si>
  <si>
    <t>B41_Tx_1.7.2</t>
  </si>
  <si>
    <t>B41_Tx_1.7.3</t>
  </si>
  <si>
    <t>B41_Tx_2</t>
  </si>
  <si>
    <t>B41_Tx_2.1.1</t>
  </si>
  <si>
    <t>B41_Tx_2.1.2</t>
  </si>
  <si>
    <t>B41_Tx_2.1.3</t>
  </si>
  <si>
    <t>B41_Tx_3</t>
  </si>
  <si>
    <t>B41_Tx_3.1.1</t>
  </si>
  <si>
    <t>B41_Tx_3.1.2</t>
  </si>
  <si>
    <t>B41_Tx_3.1.3</t>
  </si>
  <si>
    <t>B41_Tx_3.2.1</t>
  </si>
  <si>
    <t>B41_Tx_3.2.2</t>
  </si>
  <si>
    <t>B41_Tx_3.2.3</t>
  </si>
  <si>
    <t>B41_Tx_3.3.1</t>
  </si>
  <si>
    <t>B41_Tx_3.4.1</t>
  </si>
  <si>
    <t>B41_Tx_3.5.1</t>
  </si>
  <si>
    <t>B41_Tx_3.6.1</t>
  </si>
  <si>
    <t>B41_Tx_3.7.1</t>
  </si>
  <si>
    <t>B41_Tx_3.8.1</t>
  </si>
  <si>
    <t>B41_Tx_3.9.1</t>
  </si>
  <si>
    <t>B41_Tx_3.10.1</t>
  </si>
  <si>
    <t>B41_Tx_3.11.1</t>
  </si>
  <si>
    <t>B41_Tx_3.12.1</t>
  </si>
  <si>
    <t>B41_Tx_3.13.1</t>
  </si>
  <si>
    <t>B41_Tx_3.14.1</t>
  </si>
  <si>
    <t>B41_Tx_3.15.1</t>
  </si>
  <si>
    <t>B41_Tx_3.16.1</t>
  </si>
  <si>
    <t>B41_Tx_3.17.1</t>
  </si>
  <si>
    <t>B41_Tx_4</t>
  </si>
  <si>
    <t>B41_Tx_4.1.1</t>
  </si>
  <si>
    <t>B41_Tx_4.1.2</t>
  </si>
  <si>
    <t>B41_Tx_4.1.3</t>
  </si>
  <si>
    <t>B41_Tx_4.1.4</t>
  </si>
  <si>
    <t>B41_Tx_4.1.5</t>
  </si>
  <si>
    <t>B41_Tx_5</t>
  </si>
  <si>
    <t>B41_Tx_5.1.1</t>
  </si>
  <si>
    <t>B41_Tx_5.1.2</t>
  </si>
  <si>
    <t>B41_Tx_5.1.3</t>
  </si>
  <si>
    <t>B41_Tx_5.1.4</t>
  </si>
  <si>
    <t>B41_Tx_5.1.5</t>
  </si>
  <si>
    <t>B41_Tx_5.1.6</t>
  </si>
  <si>
    <t>B41_Tx_5.2.1</t>
  </si>
  <si>
    <t>B41_Tx_5.2.2</t>
  </si>
  <si>
    <t>B41_Tx_5.2.3</t>
  </si>
  <si>
    <t>B41_Tx_5.2.4</t>
  </si>
  <si>
    <t>B41_Tx_5.2.5</t>
  </si>
  <si>
    <t>B41_Tx_5.2.6</t>
  </si>
  <si>
    <t>B41_Tx_5.3.1</t>
  </si>
  <si>
    <t>B41_Tx_5.3.2</t>
  </si>
  <si>
    <t>B41_Tx_5.3.3</t>
  </si>
  <si>
    <t>B41_Tx_5.3.4</t>
  </si>
  <si>
    <t>B41_Tx_5.3.5</t>
  </si>
  <si>
    <t>B41_Tx_5.3.6</t>
  </si>
  <si>
    <t>B41_Tx_5.4.1</t>
  </si>
  <si>
    <t>B41_Tx_5.4.2</t>
  </si>
  <si>
    <t>B41_Tx_5.4.3</t>
  </si>
  <si>
    <t>B41_Tx_5.5.1</t>
  </si>
  <si>
    <t>B41_Tx_5.5.2</t>
  </si>
  <si>
    <t>B41_Tx_5.5.3</t>
  </si>
  <si>
    <t>B41_Tx_5.5.4</t>
  </si>
  <si>
    <t>B41_Tx_5.5.5</t>
  </si>
  <si>
    <t>B41_Tx_5.5.6</t>
  </si>
  <si>
    <t>B41_Tx_5.5.7</t>
  </si>
  <si>
    <t>B41_Tx_5.5.8</t>
  </si>
  <si>
    <t>B41_Tx_5.5.9</t>
  </si>
  <si>
    <t>B41_Tx_6</t>
  </si>
  <si>
    <t>B41_Tx_6.1.1</t>
  </si>
  <si>
    <t>B41_Tx_6.2.1</t>
  </si>
  <si>
    <t>B41_Tx_6.3.1</t>
  </si>
  <si>
    <t>B41_Tx_6.4.1</t>
  </si>
  <si>
    <t>B41_Tx_6.5.1</t>
  </si>
  <si>
    <t>B41_Tx_6.6.1</t>
  </si>
  <si>
    <t>B41_Tx_6.7.1</t>
  </si>
  <si>
    <t>B41_Tx_6.8.1</t>
  </si>
  <si>
    <t>B41_Tx_6.9.1</t>
  </si>
  <si>
    <t>B41_Tx_6.9.2</t>
  </si>
  <si>
    <t>B41_Tx_6.9.3</t>
  </si>
  <si>
    <t>B41_Tx_6.9.4</t>
  </si>
  <si>
    <t>B41_Tx_6.9.5</t>
  </si>
  <si>
    <t>B41_Tx_6.9.6</t>
  </si>
  <si>
    <t>B41_Tx_6.9.7</t>
  </si>
  <si>
    <t>B41_Tx_6.9.8</t>
  </si>
  <si>
    <t>B41_Tx_6.9.9</t>
  </si>
  <si>
    <t>B41_Tx_6.9.10</t>
  </si>
  <si>
    <t>B41_Tx_6.9.11</t>
  </si>
  <si>
    <t>B41_Tx_6.9.12</t>
  </si>
  <si>
    <t>B41_Tx_6.9.13</t>
  </si>
  <si>
    <t>B41_Tx_6.9.14</t>
  </si>
  <si>
    <t>B41_Tx_6.9.15</t>
  </si>
  <si>
    <t>B41_Tx_6.9.16</t>
  </si>
  <si>
    <t>B41_Tx_6.9.17</t>
  </si>
  <si>
    <t>B41_Tx_6.9.18</t>
  </si>
  <si>
    <t>B41_Tx_6.9.19</t>
  </si>
  <si>
    <t>B41_Tx_6.9.20</t>
  </si>
  <si>
    <t>B41_Tx_6.9.21</t>
  </si>
  <si>
    <t>B41_Tx_6.9.22</t>
  </si>
  <si>
    <t>B41_Tx_6.9.23</t>
  </si>
  <si>
    <t>B41_Tx_6.9.24</t>
  </si>
  <si>
    <t>B41_Tx_6.9.25</t>
  </si>
  <si>
    <t>B41_Tx_6.9.26</t>
  </si>
  <si>
    <t>B41_Tx_6.9.27</t>
  </si>
  <si>
    <t>B41_Tx_6.9.28</t>
  </si>
  <si>
    <t>B41_Tx_6.9.29</t>
  </si>
  <si>
    <t>B41_Tx_6.9.30</t>
  </si>
  <si>
    <t>B41_Tx_6.9.31</t>
  </si>
  <si>
    <t>B41_Tx_6.9.32</t>
  </si>
  <si>
    <t>B41_Tx_6.9.33</t>
  </si>
  <si>
    <t>B41_Tx_7</t>
  </si>
  <si>
    <t>B41_Tx_7.1.1</t>
  </si>
  <si>
    <t>B41_Tx_7.2.1</t>
  </si>
  <si>
    <t>B41_Tx_7.3.1</t>
  </si>
  <si>
    <t>B41_Tx_7.4.1</t>
  </si>
  <si>
    <t>B41_Tx_7.5.1</t>
  </si>
  <si>
    <t>B41_Tx_7.5.2</t>
  </si>
  <si>
    <t>B41_Tx_7.6.1</t>
  </si>
  <si>
    <t>B41_Tx_7.6.2</t>
  </si>
  <si>
    <t>B41_Tx_7.7.1</t>
  </si>
  <si>
    <t>B41_Tx_7.8.1</t>
  </si>
  <si>
    <t>B41_Tx_7.9.1</t>
  </si>
  <si>
    <t>B41_Tx_7.10.1</t>
  </si>
  <si>
    <t>B41_Tx_8</t>
  </si>
  <si>
    <t>B41_Tx_8.1.1</t>
  </si>
  <si>
    <t>B41_Tx_8.1.2</t>
  </si>
  <si>
    <t>B41_Tx_8.1.3</t>
  </si>
  <si>
    <t>B41_Tx_8.2.1</t>
  </si>
  <si>
    <t>B41_Tx_8.2.2</t>
  </si>
  <si>
    <t>B41_Tx_8.2.3</t>
  </si>
  <si>
    <t>B41_Tx_8.3.1</t>
  </si>
  <si>
    <t>B41_Tx_8.3.2</t>
  </si>
  <si>
    <t>B41_Tx_8.3.3</t>
  </si>
  <si>
    <t>B41_Tx_8.4.1</t>
  </si>
  <si>
    <t>B41_Tx_8.5.1</t>
  </si>
  <si>
    <t>B41_Tx_8.5.2</t>
  </si>
  <si>
    <t>B41_Tx_8.6.1</t>
  </si>
  <si>
    <t>B41_Tx_9</t>
  </si>
  <si>
    <t>B41_Tx_9.1.1</t>
  </si>
  <si>
    <t>B41_Tx_9.1.2</t>
  </si>
  <si>
    <t>B41_Tx_9.2.1</t>
  </si>
  <si>
    <t>B41_Tx_9.2.2</t>
  </si>
  <si>
    <t>B41_Tx_9.3.1</t>
  </si>
  <si>
    <t>B41_Tx_9.3.2</t>
  </si>
  <si>
    <t>B41_Tx_9.4.1</t>
  </si>
  <si>
    <t>B41_Tx_9.4.2</t>
  </si>
  <si>
    <t>B41_Tx_9.5.1</t>
  </si>
  <si>
    <t>B41_Tx_9.6.1</t>
  </si>
  <si>
    <t>B41_Tx_10</t>
  </si>
  <si>
    <t>B41_Tx_10.1.1</t>
  </si>
  <si>
    <t>B41_Tx_10.2.1</t>
  </si>
  <si>
    <t>B41_Tx_10.3.1</t>
  </si>
  <si>
    <t>B41_Tx_10.4.1</t>
  </si>
  <si>
    <t>B41_Tx_10.5.1</t>
  </si>
  <si>
    <t>B41_Tx_10.6.1</t>
  </si>
  <si>
    <t>B41_Tx_10.7.1</t>
  </si>
  <si>
    <t>B41_Tx_10.8.1</t>
  </si>
  <si>
    <t>B41_Tx_10.9.1</t>
  </si>
  <si>
    <t>B41_Tx_10.10.1</t>
  </si>
  <si>
    <t>B41_Tx_10.11.1</t>
  </si>
  <si>
    <t>B41_Tx_10.12.1</t>
  </si>
  <si>
    <t>B41_Tx_11</t>
  </si>
  <si>
    <t>B41_Tx_11.1.1</t>
  </si>
  <si>
    <t>B41_Tx_11.2.1</t>
  </si>
  <si>
    <t>B41_Tx_11.3.1</t>
  </si>
  <si>
    <t>B41_Tx_11.4.1</t>
  </si>
  <si>
    <t>B41_Tx_11.5.1</t>
  </si>
  <si>
    <t>B41_Tx_11.6.1</t>
  </si>
  <si>
    <t>B41_Tx_11.7.1</t>
  </si>
  <si>
    <t>B41_Tx_11.8.1</t>
  </si>
  <si>
    <t>B41_Tx_11.9.1</t>
  </si>
  <si>
    <t>B41_Tx_11.10.1</t>
  </si>
  <si>
    <t>B41_Tx_11.11.1</t>
  </si>
  <si>
    <t>B41_Tx_11.12.1</t>
  </si>
  <si>
    <t>B41_Tx_11.13.1</t>
  </si>
  <si>
    <t>B41_Tx_11.14.1</t>
  </si>
  <si>
    <t>B41_Tx_11.15.1</t>
  </si>
  <si>
    <t>B41_Tx_11.16.1</t>
  </si>
  <si>
    <t>B41_Tx_11.17.1</t>
  </si>
  <si>
    <t>B41_Tx_11.18.1</t>
  </si>
  <si>
    <t>9984</t>
  </si>
  <si>
    <t>16140</t>
  </si>
  <si>
    <t>Emissions into E-UTRA Band 9</t>
  </si>
  <si>
    <t>Band 41 Tx Leakage to Active Band 1/66 Rx</t>
  </si>
  <si>
    <t>Band 41 Tx Leakage to Active Band 3 Rx</t>
  </si>
  <si>
    <t>Band 41 Tx Leakage to Active Band 25 Rx</t>
  </si>
  <si>
    <t>Band 41 Tx Leakage to Inactive Rx Port</t>
  </si>
  <si>
    <t>Band 41 Tx Leakage to MIMO Output Port</t>
  </si>
  <si>
    <t>Band 41 Tx Leakage to DRX Output Port</t>
  </si>
  <si>
    <t>B41_Tx_6.9.34</t>
  </si>
  <si>
    <t>B41_Tx_6.9.35</t>
  </si>
  <si>
    <t>B41_Tx_10.6.2</t>
  </si>
  <si>
    <t>B41_Tx_10.6.3</t>
  </si>
  <si>
    <t>B41_Tx_10.7.2</t>
  </si>
  <si>
    <t>B40 Tx Electrical Specifications</t>
  </si>
  <si>
    <t>B40_Tx_1</t>
  </si>
  <si>
    <t>B40_Tx_1.1.1</t>
  </si>
  <si>
    <t>B40_Tx_1.2.1</t>
  </si>
  <si>
    <t>B40_Tx_1.2.2</t>
  </si>
  <si>
    <t>B40_Tx_1.2.3</t>
  </si>
  <si>
    <t>B40_Tx_1.3.1</t>
  </si>
  <si>
    <t>B40_Tx_1.4.1</t>
  </si>
  <si>
    <t>B40_Tx_1.4.2</t>
  </si>
  <si>
    <t>B40_Tx_1.5.1</t>
  </si>
  <si>
    <t>B40_Tx_1.6.1</t>
  </si>
  <si>
    <t>B40_Tx_1.7.1</t>
  </si>
  <si>
    <t>B40_Tx_1.7.2</t>
  </si>
  <si>
    <t>B40_Tx_1.7.3</t>
  </si>
  <si>
    <t>B40_Tx_2</t>
  </si>
  <si>
    <t>B40_Tx_2.1.1</t>
  </si>
  <si>
    <t>B40_Tx_2.1.2</t>
  </si>
  <si>
    <t>B40_Tx_2.1.3</t>
  </si>
  <si>
    <t>B40_Tx_3</t>
  </si>
  <si>
    <t>B40_Tx_3.1.1</t>
  </si>
  <si>
    <t>B40_Tx_3.1.2</t>
  </si>
  <si>
    <t>B40_Tx_3.1.3</t>
  </si>
  <si>
    <t>B40_Tx_3.2.1</t>
  </si>
  <si>
    <t>B40_Tx_3.2.2</t>
  </si>
  <si>
    <t>B40_Tx_3.2.3</t>
  </si>
  <si>
    <t>B40_Tx_3.3.1</t>
  </si>
  <si>
    <t>B40_Tx_3.4.1</t>
  </si>
  <si>
    <t>B40_Tx_3.5.1</t>
  </si>
  <si>
    <t>B40_Tx_3.6.1</t>
  </si>
  <si>
    <t>B40_Tx_3.7.1</t>
  </si>
  <si>
    <t>B40_Tx_3.8.1</t>
  </si>
  <si>
    <t>B40_Tx_3.9.1</t>
  </si>
  <si>
    <t>B40_Tx_3.10.1</t>
  </si>
  <si>
    <t>B40_Tx_3.11.1</t>
  </si>
  <si>
    <t>B40_Tx_3.12.1</t>
  </si>
  <si>
    <t>B40_Tx_3.13.1</t>
  </si>
  <si>
    <t>B40_Tx_3.14.1</t>
  </si>
  <si>
    <t>B40_Tx_3.15.1</t>
  </si>
  <si>
    <t>B40_Tx_4</t>
  </si>
  <si>
    <t>B40_Tx_4.1.1</t>
  </si>
  <si>
    <t>B40_Tx_4.1.2</t>
  </si>
  <si>
    <t>B40_Tx_4.1.3</t>
  </si>
  <si>
    <t>B40_Tx_4.1.4</t>
  </si>
  <si>
    <t>B40_Tx_4.1.5</t>
  </si>
  <si>
    <t>B40_Tx_5</t>
  </si>
  <si>
    <t>B40_Tx_5.1.1</t>
  </si>
  <si>
    <t>B40_Tx_5.1.2</t>
  </si>
  <si>
    <t>B40_Tx_5.1.3</t>
  </si>
  <si>
    <t>B40_Tx_5.1.4</t>
  </si>
  <si>
    <t>B40_Tx_5.1.5</t>
  </si>
  <si>
    <t>B40_Tx_5.1.6</t>
  </si>
  <si>
    <t>B40_Tx_5.2.1</t>
  </si>
  <si>
    <t>B40_Tx_5.2.2</t>
  </si>
  <si>
    <t>B40_Tx_5.2.3</t>
  </si>
  <si>
    <t>B40_Tx_5.2.4</t>
  </si>
  <si>
    <t>B40_Tx_5.2.5</t>
  </si>
  <si>
    <t>B40_Tx_5.2.6</t>
  </si>
  <si>
    <t>B40_Tx_5.3.1</t>
  </si>
  <si>
    <t>B40_Tx_5.3.2</t>
  </si>
  <si>
    <t>B40_Tx_5.3.3</t>
  </si>
  <si>
    <t>B40_Tx_5.3.4</t>
  </si>
  <si>
    <t>B40_Tx_5.3.5</t>
  </si>
  <si>
    <t>B40_Tx_5.3.6</t>
  </si>
  <si>
    <t>B40_Tx_5.4.1</t>
  </si>
  <si>
    <t>B40_Tx_5.4.2</t>
  </si>
  <si>
    <t>B40_Tx_5.4.3</t>
  </si>
  <si>
    <t>B40_Tx_5.5.1</t>
  </si>
  <si>
    <t>B40_Tx_5.5.2</t>
  </si>
  <si>
    <t>B40_Tx_5.5.3</t>
  </si>
  <si>
    <t>B40_Tx_5.5.4</t>
  </si>
  <si>
    <t>B40_Tx_5.5.5</t>
  </si>
  <si>
    <t>B40_Tx_5.5.6</t>
  </si>
  <si>
    <t>B40_Tx_5.5.7</t>
  </si>
  <si>
    <t>B40_Tx_5.5.8</t>
  </si>
  <si>
    <t>B40_Tx_5.5.9</t>
  </si>
  <si>
    <t>B40_Tx_6</t>
  </si>
  <si>
    <t>B40_Tx_6.1.1</t>
  </si>
  <si>
    <t>B40_Tx_6.2.1</t>
  </si>
  <si>
    <t>B40_Tx_6.3.1</t>
  </si>
  <si>
    <t>B40_Tx_6.4.1</t>
  </si>
  <si>
    <t>B40_Tx_6.5.1</t>
  </si>
  <si>
    <t>B40_Tx_6.6.1</t>
  </si>
  <si>
    <t>B40_Tx_6.7.1</t>
  </si>
  <si>
    <t>B40_Tx_6.8.1</t>
  </si>
  <si>
    <t>B40_Tx_6.9.1</t>
  </si>
  <si>
    <t>B40_Tx_6.9.2</t>
  </si>
  <si>
    <t>B40_Tx_6.9.3</t>
  </si>
  <si>
    <t>B40_Tx_6.9.4</t>
  </si>
  <si>
    <t>B40_Tx_6.9.5</t>
  </si>
  <si>
    <t>B40_Tx_6.9.6</t>
  </si>
  <si>
    <t>B40_Tx_6.9.7</t>
  </si>
  <si>
    <t>B40_Tx_6.9.8</t>
  </si>
  <si>
    <t>B40_Tx_6.9.9</t>
  </si>
  <si>
    <t>B40_Tx_6.9.10</t>
  </si>
  <si>
    <t>B40_Tx_6.9.11</t>
  </si>
  <si>
    <t>B40_Tx_6.9.12</t>
  </si>
  <si>
    <t>B40_Tx_6.9.13</t>
  </si>
  <si>
    <t>B40_Tx_6.9.14</t>
  </si>
  <si>
    <t>B40_Tx_6.9.15</t>
  </si>
  <si>
    <t>B40_Tx_6.9.16</t>
  </si>
  <si>
    <t>B40_Tx_6.9.17</t>
  </si>
  <si>
    <t>B40_Tx_6.9.18</t>
  </si>
  <si>
    <t>B40_Tx_6.9.19</t>
  </si>
  <si>
    <t>B40_Tx_6.9.20</t>
  </si>
  <si>
    <t>B40_Tx_6.9.21</t>
  </si>
  <si>
    <t>B40_Tx_6.9.22</t>
  </si>
  <si>
    <t>B40_Tx_6.9.23</t>
  </si>
  <si>
    <t>B40_Tx_6.9.24</t>
  </si>
  <si>
    <t>B40_Tx_6.9.25</t>
  </si>
  <si>
    <t>B40_Tx_7</t>
  </si>
  <si>
    <t>B40_Tx_7.1.1</t>
  </si>
  <si>
    <t>B40_Tx_7.2.1</t>
  </si>
  <si>
    <t>B40_Tx_7.3.1</t>
  </si>
  <si>
    <t>B40_Tx_7.4.1</t>
  </si>
  <si>
    <t>B40_Tx_7.5.1</t>
  </si>
  <si>
    <t>B40_Tx_7.5.2</t>
  </si>
  <si>
    <t>B40_Tx_7.6.1</t>
  </si>
  <si>
    <t>B40_Tx_7.6.2</t>
  </si>
  <si>
    <t>B40_Tx_7.7.1</t>
  </si>
  <si>
    <t>B40_Tx_7.8.1</t>
  </si>
  <si>
    <t>B40_Tx_7.9.1</t>
  </si>
  <si>
    <t>B40_Tx_7.10.1</t>
  </si>
  <si>
    <t>B40_Tx_8</t>
  </si>
  <si>
    <t>B40_Tx_8.1.1</t>
  </si>
  <si>
    <t>B40_Tx_8.1.2</t>
  </si>
  <si>
    <t>B40_Tx_8.1.3</t>
  </si>
  <si>
    <t>B40_Tx_8.2.1</t>
  </si>
  <si>
    <t>B40_Tx_8.2.2</t>
  </si>
  <si>
    <t>B40_Tx_8.2.3</t>
  </si>
  <si>
    <t>B40_Tx_8.3.1</t>
  </si>
  <si>
    <t>B40_Tx_8.3.2</t>
  </si>
  <si>
    <t>B40_Tx_8.3.3</t>
  </si>
  <si>
    <t>B40_Tx_8.4.1</t>
  </si>
  <si>
    <t>B40_Tx_9</t>
  </si>
  <si>
    <t>B40_Tx_9.1.1</t>
  </si>
  <si>
    <t>B40_Tx_9.1.2</t>
  </si>
  <si>
    <t>B40_Tx_9.2.1</t>
  </si>
  <si>
    <t>B40_Tx_9.2.2</t>
  </si>
  <si>
    <t>B40_Tx_9.3.1</t>
  </si>
  <si>
    <t>B40_Tx_9.3.2</t>
  </si>
  <si>
    <t>B40_Tx_9.4.1</t>
  </si>
  <si>
    <t>B40_Tx_9.4.2</t>
  </si>
  <si>
    <t>B40_Tx_9.5.1</t>
  </si>
  <si>
    <t>B40_Tx_9.6.1</t>
  </si>
  <si>
    <t>B40_Tx_10</t>
  </si>
  <si>
    <t>B40_Tx_10.1.1</t>
  </si>
  <si>
    <t>B40_Tx_10.2.1</t>
  </si>
  <si>
    <t>B40_Tx_10.3.1</t>
  </si>
  <si>
    <t>B40_Tx_10.4.1</t>
  </si>
  <si>
    <t>B40_Tx_10.5.1</t>
  </si>
  <si>
    <t>B40_Tx_10.6.1</t>
  </si>
  <si>
    <t>B40_Tx_10.7.1</t>
  </si>
  <si>
    <t>B40_Tx_10.8.1</t>
  </si>
  <si>
    <t>B40_Tx_10.9.1</t>
  </si>
  <si>
    <t>B40_Tx_10.10.1</t>
  </si>
  <si>
    <t>B40_Tx_10.11.1</t>
  </si>
  <si>
    <t>B40_Tx_11</t>
  </si>
  <si>
    <t>B40_Tx_11.1.1</t>
  </si>
  <si>
    <t>B40_Tx_11.2.1</t>
  </si>
  <si>
    <t>B40_Tx_11.3.1</t>
  </si>
  <si>
    <t>B40_Tx_11.4.1</t>
  </si>
  <si>
    <t>B40_Tx_11.5.1</t>
  </si>
  <si>
    <t>B40_Tx_11.6.1</t>
  </si>
  <si>
    <t>B40_Tx_11.7.1</t>
  </si>
  <si>
    <t>B40_Tx_11.8.1</t>
  </si>
  <si>
    <t>B40_Tx_11.9.1</t>
  </si>
  <si>
    <t>B40_Tx_11.10.1</t>
  </si>
  <si>
    <t>B40_Tx_11.11.1</t>
  </si>
  <si>
    <t>B40_Tx_11.12.1</t>
  </si>
  <si>
    <t>B40_Tx_11.13.1</t>
  </si>
  <si>
    <t>B40_Tx_11.14.1</t>
  </si>
  <si>
    <t>B40_Tx_11.15.1</t>
  </si>
  <si>
    <t>B40_Tx_11.16.1</t>
  </si>
  <si>
    <t>B40_Tx_11.17.1</t>
  </si>
  <si>
    <t>B40_Tx_11.18.1</t>
  </si>
  <si>
    <t>9200</t>
  </si>
  <si>
    <t>Band 40 Tx Leakage to Active Band 1/66 Rx</t>
  </si>
  <si>
    <t>Band 40 Tx Leakage to Active Band 3 Rx</t>
  </si>
  <si>
    <t>Band 40 Tx Leakage to Inactive Rx Port</t>
  </si>
  <si>
    <t>Band 40 Tx Leakage to MIMO Output Port</t>
  </si>
  <si>
    <t>Band 40 Tx Leakage to DRX Output Port</t>
  </si>
  <si>
    <t>Band 40 Tx Leakage to Active Band 7 Rx</t>
  </si>
  <si>
    <t>B40A Tx Electrical Specifications</t>
  </si>
  <si>
    <t>B40A_Tx_1</t>
  </si>
  <si>
    <t>B40A_Tx_1.1.1</t>
  </si>
  <si>
    <t>B40A_Tx_1.2.1</t>
  </si>
  <si>
    <t>B40A_Tx_1.2.2</t>
  </si>
  <si>
    <t>B40A_Tx_1.2.3</t>
  </si>
  <si>
    <t>B40A_Tx_1.3.1</t>
  </si>
  <si>
    <t>B40A_Tx_1.4.1</t>
  </si>
  <si>
    <t>B40A_Tx_1.4.2</t>
  </si>
  <si>
    <t>B40A_Tx_1.5.1</t>
  </si>
  <si>
    <t>B40A_Tx_1.6.1</t>
  </si>
  <si>
    <t>B40A_Tx_1.7.1</t>
  </si>
  <si>
    <t>B40A_Tx_1.7.2</t>
  </si>
  <si>
    <t>B40A_Tx_1.7.3</t>
  </si>
  <si>
    <t>B40A_Tx_2</t>
  </si>
  <si>
    <t>B40A_Tx_2.1.1</t>
  </si>
  <si>
    <t>B40A_Tx_2.1.2</t>
  </si>
  <si>
    <t>B40A_Tx_2.1.3</t>
  </si>
  <si>
    <t>B40A_Tx_3</t>
  </si>
  <si>
    <t>B40A_Tx_3.1.1</t>
  </si>
  <si>
    <t>B40A_Tx_3.1.2</t>
  </si>
  <si>
    <t>B40A_Tx_3.1.3</t>
  </si>
  <si>
    <t>B40A_Tx_3.2.1</t>
  </si>
  <si>
    <t>B40A_Tx_3.2.2</t>
  </si>
  <si>
    <t>B40A_Tx_3.2.3</t>
  </si>
  <si>
    <t>B40A_Tx_3.3.1</t>
  </si>
  <si>
    <t>B40A_Tx_3.4.1</t>
  </si>
  <si>
    <t>B40A_Tx_3.5.1</t>
  </si>
  <si>
    <t>B40A_Tx_3.6.1</t>
  </si>
  <si>
    <t>B40A_Tx_3.7.1</t>
  </si>
  <si>
    <t>B40A_Tx_3.8.1</t>
  </si>
  <si>
    <t>B40A_Tx_3.9.1</t>
  </si>
  <si>
    <t>B40A_Tx_3.10.1</t>
  </si>
  <si>
    <t>B40A_Tx_3.11.1</t>
  </si>
  <si>
    <t>B40A_Tx_3.12.1</t>
  </si>
  <si>
    <t>B40A_Tx_4</t>
  </si>
  <si>
    <t>B40A_Tx_4.1.1</t>
  </si>
  <si>
    <t>B40A_Tx_4.1.2</t>
  </si>
  <si>
    <t>B40A_Tx_4.1.3</t>
  </si>
  <si>
    <t>B40A_Tx_4.1.4</t>
  </si>
  <si>
    <t>B40A_Tx_4.1.5</t>
  </si>
  <si>
    <t>B40A_Tx_5</t>
  </si>
  <si>
    <t>B40A_Tx_5.1.1</t>
  </si>
  <si>
    <t>B40A_Tx_5.1.2</t>
  </si>
  <si>
    <t>B40A_Tx_5.1.3</t>
  </si>
  <si>
    <t>B40A_Tx_5.1.4</t>
  </si>
  <si>
    <t>B40A_Tx_5.1.5</t>
  </si>
  <si>
    <t>B40A_Tx_5.1.6</t>
  </si>
  <si>
    <t>B40A_Tx_5.2.1</t>
  </si>
  <si>
    <t>B40A_Tx_5.2.2</t>
  </si>
  <si>
    <t>B40A_Tx_5.2.3</t>
  </si>
  <si>
    <t>B40A_Tx_5.2.4</t>
  </si>
  <si>
    <t>B40A_Tx_5.2.5</t>
  </si>
  <si>
    <t>B40A_Tx_5.2.6</t>
  </si>
  <si>
    <t>B40A_Tx_5.3.1</t>
  </si>
  <si>
    <t>B40A_Tx_5.3.2</t>
  </si>
  <si>
    <t>B40A_Tx_5.3.3</t>
  </si>
  <si>
    <t>B40A_Tx_5.3.4</t>
  </si>
  <si>
    <t>B40A_Tx_5.3.5</t>
  </si>
  <si>
    <t>B40A_Tx_5.3.6</t>
  </si>
  <si>
    <t>B40A_Tx_5.4.1</t>
  </si>
  <si>
    <t>B40A_Tx_5.4.2</t>
  </si>
  <si>
    <t>B40A_Tx_5.4.3</t>
  </si>
  <si>
    <t>B40A_Tx_5.5.1</t>
  </si>
  <si>
    <t>B40A_Tx_5.5.2</t>
  </si>
  <si>
    <t>B40A_Tx_5.5.3</t>
  </si>
  <si>
    <t>B40A_Tx_5.5.4</t>
  </si>
  <si>
    <t>B40A_Tx_5.5.5</t>
  </si>
  <si>
    <t>B40A_Tx_5.5.6</t>
  </si>
  <si>
    <t>B40A_Tx_5.5.7</t>
  </si>
  <si>
    <t>B40A_Tx_5.5.8</t>
  </si>
  <si>
    <t>B40A_Tx_5.5.9</t>
  </si>
  <si>
    <t>B40A_Tx_6</t>
  </si>
  <si>
    <t>B40A_Tx_6.1.1</t>
  </si>
  <si>
    <t>B40A_Tx_6.2.1</t>
  </si>
  <si>
    <t>B40A_Tx_6.3.1</t>
  </si>
  <si>
    <t>B40A_Tx_6.4.1</t>
  </si>
  <si>
    <t>B40A_Tx_6.5.1</t>
  </si>
  <si>
    <t>B40A_Tx_6.6.1</t>
  </si>
  <si>
    <t>B40A_Tx_6.7.1</t>
  </si>
  <si>
    <t>B40A_Tx_6.8.1</t>
  </si>
  <si>
    <t>B40A_Tx_6.9.1</t>
  </si>
  <si>
    <t>B40A_Tx_6.9.2</t>
  </si>
  <si>
    <t>B40A_Tx_6.9.3</t>
  </si>
  <si>
    <t>B40A_Tx_6.9.4</t>
  </si>
  <si>
    <t>B40A_Tx_6.9.5</t>
  </si>
  <si>
    <t>B40A_Tx_6.9.6</t>
  </si>
  <si>
    <t>B40A_Tx_6.9.7</t>
  </si>
  <si>
    <t>B40A_Tx_6.9.8</t>
  </si>
  <si>
    <t>B40A_Tx_6.9.9</t>
  </si>
  <si>
    <t>B40A_Tx_6.9.10</t>
  </si>
  <si>
    <t>B40A_Tx_6.9.11</t>
  </si>
  <si>
    <t>B40A_Tx_6.9.12</t>
  </si>
  <si>
    <t>B40A_Tx_6.9.13</t>
  </si>
  <si>
    <t>B40A_Tx_6.9.14</t>
  </si>
  <si>
    <t>B40A_Tx_6.9.15</t>
  </si>
  <si>
    <t>B40A_Tx_6.9.16</t>
  </si>
  <si>
    <t>B40A_Tx_6.9.17</t>
  </si>
  <si>
    <t>B40A_Tx_6.9.18</t>
  </si>
  <si>
    <t>B40A_Tx_6.9.19</t>
  </si>
  <si>
    <t>B40A_Tx_6.9.20</t>
  </si>
  <si>
    <t>B40A_Tx_6.9.21</t>
  </si>
  <si>
    <t>B40A_Tx_6.9.22</t>
  </si>
  <si>
    <t>B40A_Tx_6.9.23</t>
  </si>
  <si>
    <t>B40A_Tx_6.9.24</t>
  </si>
  <si>
    <t>B40A_Tx_6.9.25</t>
  </si>
  <si>
    <t>B40A_Tx_7</t>
  </si>
  <si>
    <t>B40A_Tx_7.1.1</t>
  </si>
  <si>
    <t>B40A_Tx_7.2.1</t>
  </si>
  <si>
    <t>B40A_Tx_7.3.1</t>
  </si>
  <si>
    <t>B40A_Tx_7.4.1</t>
  </si>
  <si>
    <t>B40A_Tx_7.5.1</t>
  </si>
  <si>
    <t>B40A_Tx_7.5.2</t>
  </si>
  <si>
    <t>B40A_Tx_7.6.1</t>
  </si>
  <si>
    <t>B40A_Tx_7.6.2</t>
  </si>
  <si>
    <t>B40A_Tx_7.7.1</t>
  </si>
  <si>
    <t>B40A_Tx_7.8.1</t>
  </si>
  <si>
    <t>B40A_Tx_7.9.1</t>
  </si>
  <si>
    <t>B40A_Tx_7.10.1</t>
  </si>
  <si>
    <t>B40A_Tx_8</t>
  </si>
  <si>
    <t>B40A_Tx_9</t>
  </si>
  <si>
    <t>B40A_Tx_10</t>
  </si>
  <si>
    <t>B40A_Tx_10.4.1</t>
  </si>
  <si>
    <t>B40A_Tx_10.5.1</t>
  </si>
  <si>
    <t>B40A_Tx_10.6.1</t>
  </si>
  <si>
    <t>B40A_Tx_10.7.1</t>
  </si>
  <si>
    <t>B40A_Tx_10.8.1</t>
  </si>
  <si>
    <t>B40A_Tx_11</t>
  </si>
  <si>
    <t>B40A_Tx_11.1.1</t>
  </si>
  <si>
    <t>B40A_Tx_11.2.1</t>
  </si>
  <si>
    <t>B40A_Tx_11.3.1</t>
  </si>
  <si>
    <t>B40A_Tx_11.4.1</t>
  </si>
  <si>
    <t>B40A_Tx_11.5.1</t>
  </si>
  <si>
    <t>B40A_Tx_11.6.1</t>
  </si>
  <si>
    <t>B40A_Tx_11.7.1</t>
  </si>
  <si>
    <t>B40A_Tx_11.8.1</t>
  </si>
  <si>
    <t>B40A_Tx_11.9.1</t>
  </si>
  <si>
    <t>B40A_Tx_11.10.1</t>
  </si>
  <si>
    <t>B40A_Tx_11.11.1</t>
  </si>
  <si>
    <t>B40A_Tx_11.12.1</t>
  </si>
  <si>
    <t>B40A_Tx_11.13.1</t>
  </si>
  <si>
    <t>B40A_Tx_11.14.1</t>
  </si>
  <si>
    <t>B40A_Tx_11.15.1</t>
  </si>
  <si>
    <t>B40A_Tx_11.16.1</t>
  </si>
  <si>
    <t>B40A_Tx_11.17.1</t>
  </si>
  <si>
    <t>B40A_Tx_11.18.1</t>
  </si>
  <si>
    <t>40A</t>
  </si>
  <si>
    <t>14220</t>
  </si>
  <si>
    <t>14400</t>
  </si>
  <si>
    <t>B40A_Tx_8.1.1</t>
  </si>
  <si>
    <t>B40A_Tx_9.1.1</t>
  </si>
  <si>
    <t>B40A_Tx_9.1.2</t>
  </si>
  <si>
    <t>B40A_Tx_9.2.1</t>
  </si>
  <si>
    <t>B40A_Tx_9.3.1</t>
  </si>
  <si>
    <t>B40A_Tx_10.1.1</t>
  </si>
  <si>
    <t>B40A_Tx_10.2.1</t>
  </si>
  <si>
    <t>B40A_Tx_10.3.1</t>
  </si>
  <si>
    <t>TX_MB_IN1,2; TX_MB_IN1,2</t>
  </si>
  <si>
    <t>B39 Tx Electrical Specifications</t>
  </si>
  <si>
    <t>B39_Tx_1</t>
  </si>
  <si>
    <t>B39_Tx_1.1.1</t>
  </si>
  <si>
    <t>B39_Tx_1.2.1</t>
  </si>
  <si>
    <t>B39_Tx_1.2.2</t>
  </si>
  <si>
    <t>B39_Tx_1.2.3</t>
  </si>
  <si>
    <t>B39_Tx_1.3.1</t>
  </si>
  <si>
    <t>B39_Tx_1.4.1</t>
  </si>
  <si>
    <t>B39_Tx_1.4.2</t>
  </si>
  <si>
    <t>B39_Tx_1.5.1</t>
  </si>
  <si>
    <t>B39_Tx_1.6.1</t>
  </si>
  <si>
    <t>B39_Tx_1.7.1</t>
  </si>
  <si>
    <t>B39_Tx_1.7.2</t>
  </si>
  <si>
    <t>B39_Tx_1.7.3</t>
  </si>
  <si>
    <t>B39_Tx_2</t>
  </si>
  <si>
    <t>B39_Tx_2.1.1</t>
  </si>
  <si>
    <t>B39_Tx_2.1.2</t>
  </si>
  <si>
    <t>B39_Tx_2.1.3</t>
  </si>
  <si>
    <t>B39_Tx_3</t>
  </si>
  <si>
    <t>B39_Tx_3.1.1</t>
  </si>
  <si>
    <t>B39_Tx_3.1.2</t>
  </si>
  <si>
    <t>B39_Tx_3.1.3</t>
  </si>
  <si>
    <t>B39_Tx_3.2.1</t>
  </si>
  <si>
    <t>B39_Tx_3.2.2</t>
  </si>
  <si>
    <t>B39_Tx_3.2.3</t>
  </si>
  <si>
    <t>B39_Tx_3.3.1</t>
  </si>
  <si>
    <t>B39_Tx_3.4.1</t>
  </si>
  <si>
    <t>B39_Tx_3.5.1</t>
  </si>
  <si>
    <t>B39_Tx_3.6.1</t>
  </si>
  <si>
    <t>B39_Tx_3.7.1</t>
  </si>
  <si>
    <t>B39_Tx_3.8.1</t>
  </si>
  <si>
    <t>B39_Tx_3.9.1</t>
  </si>
  <si>
    <t>B39_Tx_3.10.1</t>
  </si>
  <si>
    <t>B39_Tx_3.11.1</t>
  </si>
  <si>
    <t>B39_Tx_3.12.1</t>
  </si>
  <si>
    <t>B39_Tx_4</t>
  </si>
  <si>
    <t>B39_Tx_4.1.1</t>
  </si>
  <si>
    <t>B39_Tx_4.1.2</t>
  </si>
  <si>
    <t>B39_Tx_4.1.3</t>
  </si>
  <si>
    <t>B39_Tx_4.1.4</t>
  </si>
  <si>
    <t>B39_Tx_4.1.5</t>
  </si>
  <si>
    <t>B39_Tx_5</t>
  </si>
  <si>
    <t>B39_Tx_5.1.1</t>
  </si>
  <si>
    <t>B39_Tx_5.1.2</t>
  </si>
  <si>
    <t>B39_Tx_5.1.3</t>
  </si>
  <si>
    <t>B39_Tx_5.1.4</t>
  </si>
  <si>
    <t>B39_Tx_5.1.5</t>
  </si>
  <si>
    <t>B39_Tx_5.1.6</t>
  </si>
  <si>
    <t>B39_Tx_5.2.1</t>
  </si>
  <si>
    <t>B39_Tx_5.2.2</t>
  </si>
  <si>
    <t>B39_Tx_5.2.3</t>
  </si>
  <si>
    <t>B39_Tx_5.2.4</t>
  </si>
  <si>
    <t>B39_Tx_5.2.5</t>
  </si>
  <si>
    <t>B39_Tx_5.2.6</t>
  </si>
  <si>
    <t>B39_Tx_5.3.1</t>
  </si>
  <si>
    <t>B39_Tx_5.3.2</t>
  </si>
  <si>
    <t>B39_Tx_5.3.3</t>
  </si>
  <si>
    <t>B39_Tx_5.3.4</t>
  </si>
  <si>
    <t>B39_Tx_5.3.5</t>
  </si>
  <si>
    <t>B39_Tx_5.3.6</t>
  </si>
  <si>
    <t>B39_Tx_5.4.1</t>
  </si>
  <si>
    <t>B39_Tx_5.4.2</t>
  </si>
  <si>
    <t>B39_Tx_5.4.3</t>
  </si>
  <si>
    <t>B39_Tx_5.5.1</t>
  </si>
  <si>
    <t>B39_Tx_5.5.2</t>
  </si>
  <si>
    <t>B39_Tx_5.5.3</t>
  </si>
  <si>
    <t>B39_Tx_5.5.4</t>
  </si>
  <si>
    <t>B39_Tx_5.5.5</t>
  </si>
  <si>
    <t>B39_Tx_5.5.6</t>
  </si>
  <si>
    <t>B39_Tx_5.5.7</t>
  </si>
  <si>
    <t>B39_Tx_5.5.8</t>
  </si>
  <si>
    <t>B39_Tx_5.5.9</t>
  </si>
  <si>
    <t>B39_Tx_6</t>
  </si>
  <si>
    <t>B39_Tx_6.1.1</t>
  </si>
  <si>
    <t>B39_Tx_6.2.1</t>
  </si>
  <si>
    <t>B39_Tx_6.3.1</t>
  </si>
  <si>
    <t>B39_Tx_6.4.1</t>
  </si>
  <si>
    <t>B39_Tx_6.5.1</t>
  </si>
  <si>
    <t>B39_Tx_6.6.1</t>
  </si>
  <si>
    <t>B39_Tx_6.7.1</t>
  </si>
  <si>
    <t>B39_Tx_6.8.1</t>
  </si>
  <si>
    <t>B39_Tx_6.9.1</t>
  </si>
  <si>
    <t>B39_Tx_6.9.2</t>
  </si>
  <si>
    <t>B39_Tx_6.9.3</t>
  </si>
  <si>
    <t>B39_Tx_6.9.4</t>
  </si>
  <si>
    <t>B39_Tx_6.9.5</t>
  </si>
  <si>
    <t>B39_Tx_6.9.6</t>
  </si>
  <si>
    <t>B39_Tx_6.9.7</t>
  </si>
  <si>
    <t>B39_Tx_6.9.8</t>
  </si>
  <si>
    <t>B39_Tx_6.9.9</t>
  </si>
  <si>
    <t>B39_Tx_6.9.10</t>
  </si>
  <si>
    <t>B39_Tx_6.9.11</t>
  </si>
  <si>
    <t>B39_Tx_6.9.12</t>
  </si>
  <si>
    <t>B39_Tx_7</t>
  </si>
  <si>
    <t>B39_Tx_7.1.1</t>
  </si>
  <si>
    <t>B39_Tx_7.2.1</t>
  </si>
  <si>
    <t>B39_Tx_7.3.1</t>
  </si>
  <si>
    <t>B39_Tx_7.4.1</t>
  </si>
  <si>
    <t>B39_Tx_7.5.1</t>
  </si>
  <si>
    <t>B39_Tx_7.5.2</t>
  </si>
  <si>
    <t>B39_Tx_7.6.1</t>
  </si>
  <si>
    <t>B39_Tx_7.6.2</t>
  </si>
  <si>
    <t>B39_Tx_8</t>
  </si>
  <si>
    <t>B39_Tx_8.1.1</t>
  </si>
  <si>
    <t>B39_Tx_9</t>
  </si>
  <si>
    <t>B39_Tx_9.1.1</t>
  </si>
  <si>
    <t>B39_Tx_9.1.2</t>
  </si>
  <si>
    <t>B39_Tx_9.2.1</t>
  </si>
  <si>
    <t>B39_Tx_9.3.1</t>
  </si>
  <si>
    <t>B39_Tx_10</t>
  </si>
  <si>
    <t>B39_Tx_10.1.1</t>
  </si>
  <si>
    <t>B39_Tx_10.2.1</t>
  </si>
  <si>
    <t>B39_Tx_10.3.1</t>
  </si>
  <si>
    <t>B39_Tx_10.4.1</t>
  </si>
  <si>
    <t>B39_Tx_10.5.1</t>
  </si>
  <si>
    <t>B39_Tx_10.6.1</t>
  </si>
  <si>
    <t>B39_Tx_10.7.1</t>
  </si>
  <si>
    <t>B39_Tx_10.8.1</t>
  </si>
  <si>
    <t>B39_Tx_11</t>
  </si>
  <si>
    <t>B39_Tx_11.1.1</t>
  </si>
  <si>
    <t>B39_Tx_11.2.1</t>
  </si>
  <si>
    <t>B39_Tx_11.3.1</t>
  </si>
  <si>
    <t>B39_Tx_11.4.1</t>
  </si>
  <si>
    <t>B39_Tx_11.5.1</t>
  </si>
  <si>
    <t>B39_Tx_11.6.1</t>
  </si>
  <si>
    <t>B39_Tx_11.7.1</t>
  </si>
  <si>
    <t>B39_Tx_11.8.1</t>
  </si>
  <si>
    <t>B39_Tx_11.9.1</t>
  </si>
  <si>
    <t>B39_Tx_11.10.1</t>
  </si>
  <si>
    <t>B39_Tx_11.11.1</t>
  </si>
  <si>
    <t>B39_Tx_11.12.1</t>
  </si>
  <si>
    <t>B39_Tx_11.13.1</t>
  </si>
  <si>
    <t>B39_Tx_11.14.1</t>
  </si>
  <si>
    <t>B39_Tx_11.15.1</t>
  </si>
  <si>
    <t>B39_Tx_11.16.1</t>
  </si>
  <si>
    <t>B39_Tx_11.17.1</t>
  </si>
  <si>
    <t>B39_Tx_11.18.1</t>
  </si>
  <si>
    <t>7520</t>
  </si>
  <si>
    <t>11520</t>
  </si>
  <si>
    <t>Gain change within largest supported modulation bandwidth (20 MHz). 2 MHz guard band at each side of transmit band.</t>
  </si>
  <si>
    <t xml:space="preserve">This requirement is only applicable for carriers with bandwidth confined within 1885-1920 MHz (requirement for carriers with at least 1RB confined within 1880 - 1885 MHz is not specified). This requirement applies for an uplink transmission bandwidth less than or equal to 54 RB for carriers of 15 MHz bandwidth when carrier center frequency is within the range 1892.5 - 1894.5 MHz and for carriers of 20 MHz bandwidth when carrier center frequency is within the range 1895 - 1903 MHz. </t>
  </si>
  <si>
    <t>Band 39 Tx Leakage to Inactive Rx Port</t>
  </si>
  <si>
    <t>Band 39 Tx Leakage to MIMO Output Port</t>
  </si>
  <si>
    <t>Band 39 Tx Leakage to DRX Output Port</t>
  </si>
  <si>
    <t>B39_Tx_5.6.1</t>
  </si>
  <si>
    <t>B39_Tx_5.6.2</t>
  </si>
  <si>
    <t>B39_Tx_5.6.3</t>
  </si>
  <si>
    <t>B39_Tx_5.6.4</t>
  </si>
  <si>
    <t>B39_Tx_5.6.5</t>
  </si>
  <si>
    <t>B39_Tx_5.6.6</t>
  </si>
  <si>
    <t>B39_Tx_5.7.1</t>
  </si>
  <si>
    <t>B39_Tx_5.7.2</t>
  </si>
  <si>
    <t>B39_Tx_5.7.3</t>
  </si>
  <si>
    <t>B39_Tx_5.7.4</t>
  </si>
  <si>
    <t>B39_Tx_5.7.5</t>
  </si>
  <si>
    <t>B39_Tx_5.7.6</t>
  </si>
  <si>
    <t>B39_Tx_5.8.1</t>
  </si>
  <si>
    <t>B39_Tx_5.8.2</t>
  </si>
  <si>
    <t>B39_Tx_5.8.3</t>
  </si>
  <si>
    <t>B39_Tx_5.9.1</t>
  </si>
  <si>
    <t>B39_Tx_5.9.2</t>
  </si>
  <si>
    <t>B39_Tx_5.9.3</t>
  </si>
  <si>
    <t>B34 Tx Electrical Specifications</t>
  </si>
  <si>
    <t>B34_Tx_1</t>
  </si>
  <si>
    <t>B34_Tx_1.1.1</t>
  </si>
  <si>
    <t>B34_Tx_1.2.1</t>
  </si>
  <si>
    <t>B34_Tx_1.2.2</t>
  </si>
  <si>
    <t>B34_Tx_1.2.3</t>
  </si>
  <si>
    <t>B34_Tx_1.3.1</t>
  </si>
  <si>
    <t>B34_Tx_1.4.1</t>
  </si>
  <si>
    <t>B34_Tx_1.4.2</t>
  </si>
  <si>
    <t>B34_Tx_1.5.1</t>
  </si>
  <si>
    <t>B34_Tx_1.6.1</t>
  </si>
  <si>
    <t>B34_Tx_1.7.1</t>
  </si>
  <si>
    <t>B34_Tx_1.7.2</t>
  </si>
  <si>
    <t>B34_Tx_1.7.3</t>
  </si>
  <si>
    <t>B34_Tx_2</t>
  </si>
  <si>
    <t>B34_Tx_2.1.1</t>
  </si>
  <si>
    <t>B34_Tx_2.1.2</t>
  </si>
  <si>
    <t>B34_Tx_2.1.3</t>
  </si>
  <si>
    <t>B34_Tx_3</t>
  </si>
  <si>
    <t>B34_Tx_3.1.1</t>
  </si>
  <si>
    <t>B34_Tx_3.1.2</t>
  </si>
  <si>
    <t>B34_Tx_3.1.3</t>
  </si>
  <si>
    <t>B34_Tx_3.2.1</t>
  </si>
  <si>
    <t>B34_Tx_3.2.2</t>
  </si>
  <si>
    <t>B34_Tx_3.2.3</t>
  </si>
  <si>
    <t>B34_Tx_3.3.1</t>
  </si>
  <si>
    <t>B34_Tx_3.4.1</t>
  </si>
  <si>
    <t>B34_Tx_3.5.1</t>
  </si>
  <si>
    <t>B34_Tx_3.6.1</t>
  </si>
  <si>
    <t>B34_Tx_3.7.1</t>
  </si>
  <si>
    <t>B34_Tx_3.8.1</t>
  </si>
  <si>
    <t>B34_Tx_3.9.1</t>
  </si>
  <si>
    <t>B34_Tx_3.10.1</t>
  </si>
  <si>
    <t>B34_Tx_3.11.1</t>
  </si>
  <si>
    <t>B34_Tx_4</t>
  </si>
  <si>
    <t>B34_Tx_4.1.1</t>
  </si>
  <si>
    <t>B34_Tx_4.1.2</t>
  </si>
  <si>
    <t>B34_Tx_4.1.3</t>
  </si>
  <si>
    <t>B34_Tx_4.1.4</t>
  </si>
  <si>
    <t>B34_Tx_4.1.5</t>
  </si>
  <si>
    <t>B34_Tx_5</t>
  </si>
  <si>
    <t>B34_Tx_5.1.1</t>
  </si>
  <si>
    <t>B34_Tx_5.1.2</t>
  </si>
  <si>
    <t>B34_Tx_5.1.3</t>
  </si>
  <si>
    <t>B34_Tx_5.1.4</t>
  </si>
  <si>
    <t>B34_Tx_5.1.5</t>
  </si>
  <si>
    <t>B34_Tx_5.1.6</t>
  </si>
  <si>
    <t>B34_Tx_5.2.1</t>
  </si>
  <si>
    <t>B34_Tx_5.2.2</t>
  </si>
  <si>
    <t>B34_Tx_5.2.3</t>
  </si>
  <si>
    <t>B34_Tx_5.2.4</t>
  </si>
  <si>
    <t>B34_Tx_5.2.5</t>
  </si>
  <si>
    <t>B34_Tx_5.2.6</t>
  </si>
  <si>
    <t>B34_Tx_5.3.1</t>
  </si>
  <si>
    <t>B34_Tx_5.3.2</t>
  </si>
  <si>
    <t>B34_Tx_5.3.3</t>
  </si>
  <si>
    <t>B34_Tx_5.3.4</t>
  </si>
  <si>
    <t>B34_Tx_5.3.5</t>
  </si>
  <si>
    <t>B34_Tx_5.3.6</t>
  </si>
  <si>
    <t>B34_Tx_5.4.1</t>
  </si>
  <si>
    <t>B34_Tx_5.4.2</t>
  </si>
  <si>
    <t>B34_Tx_5.4.3</t>
  </si>
  <si>
    <t>B34_Tx_5.5.1</t>
  </si>
  <si>
    <t>B34_Tx_5.5.2</t>
  </si>
  <si>
    <t>B34_Tx_5.5.3</t>
  </si>
  <si>
    <t>B34_Tx_5.5.4</t>
  </si>
  <si>
    <t>B34_Tx_5.5.5</t>
  </si>
  <si>
    <t>B34_Tx_5.5.6</t>
  </si>
  <si>
    <t>B34_Tx_5.5.7</t>
  </si>
  <si>
    <t>B34_Tx_5.5.8</t>
  </si>
  <si>
    <t>B34_Tx_5.5.9</t>
  </si>
  <si>
    <t>B34_Tx_5.6.1</t>
  </si>
  <si>
    <t>B34_Tx_5.6.2</t>
  </si>
  <si>
    <t>B34_Tx_5.6.3</t>
  </si>
  <si>
    <t>B34_Tx_5.6.4</t>
  </si>
  <si>
    <t>B34_Tx_5.6.5</t>
  </si>
  <si>
    <t>B34_Tx_5.6.6</t>
  </si>
  <si>
    <t>B34_Tx_5.7.1</t>
  </si>
  <si>
    <t>B34_Tx_5.7.2</t>
  </si>
  <si>
    <t>B34_Tx_5.7.3</t>
  </si>
  <si>
    <t>B34_Tx_5.7.4</t>
  </si>
  <si>
    <t>B34_Tx_5.7.5</t>
  </si>
  <si>
    <t>B34_Tx_5.7.6</t>
  </si>
  <si>
    <t>B34_Tx_5.8.1</t>
  </si>
  <si>
    <t>B34_Tx_5.8.2</t>
  </si>
  <si>
    <t>B34_Tx_5.8.3</t>
  </si>
  <si>
    <t>B34_Tx_5.9.1</t>
  </si>
  <si>
    <t>B34_Tx_5.9.2</t>
  </si>
  <si>
    <t>B34_Tx_5.9.3</t>
  </si>
  <si>
    <t>B34_Tx_6</t>
  </si>
  <si>
    <t>B34_Tx_6.1.1</t>
  </si>
  <si>
    <t>B34_Tx_6.2.1</t>
  </si>
  <si>
    <t>B34_Tx_6.3.1</t>
  </si>
  <si>
    <t>B34_Tx_6.4.1</t>
  </si>
  <si>
    <t>B34_Tx_6.5.1</t>
  </si>
  <si>
    <t>B34_Tx_6.6.1</t>
  </si>
  <si>
    <t>B34_Tx_6.7.1</t>
  </si>
  <si>
    <t>B34_Tx_6.8.1</t>
  </si>
  <si>
    <t>B34_Tx_6.9.1</t>
  </si>
  <si>
    <t>B34_Tx_6.9.2</t>
  </si>
  <si>
    <t>B34_Tx_6.9.3</t>
  </si>
  <si>
    <t>B34_Tx_6.9.4</t>
  </si>
  <si>
    <t>B34_Tx_6.9.5</t>
  </si>
  <si>
    <t>B34_Tx_6.9.6</t>
  </si>
  <si>
    <t>B34_Tx_6.9.7</t>
  </si>
  <si>
    <t>B34_Tx_6.9.8</t>
  </si>
  <si>
    <t>B34_Tx_6.9.9</t>
  </si>
  <si>
    <t>B34_Tx_6.9.10</t>
  </si>
  <si>
    <t>B34_Tx_6.9.11</t>
  </si>
  <si>
    <t>B34_Tx_6.9.12</t>
  </si>
  <si>
    <t>B34_Tx_7</t>
  </si>
  <si>
    <t>B34_Tx_7.1.1</t>
  </si>
  <si>
    <t>B34_Tx_7.2.1</t>
  </si>
  <si>
    <t>B34_Tx_7.3.1</t>
  </si>
  <si>
    <t>B34_Tx_7.4.1</t>
  </si>
  <si>
    <t>B34_Tx_7.5.1</t>
  </si>
  <si>
    <t>B34_Tx_7.5.2</t>
  </si>
  <si>
    <t>B34_Tx_7.6.1</t>
  </si>
  <si>
    <t>B34_Tx_7.6.2</t>
  </si>
  <si>
    <t>B34_Tx_8</t>
  </si>
  <si>
    <t>B34_Tx_9</t>
  </si>
  <si>
    <t>B34_Tx_9.1.1</t>
  </si>
  <si>
    <t>B34_Tx_9.1.2</t>
  </si>
  <si>
    <t>B34_Tx_9.2.1</t>
  </si>
  <si>
    <t>B34_Tx_9.3.1</t>
  </si>
  <si>
    <t>B34_Tx_10</t>
  </si>
  <si>
    <t>B34_Tx_10.1.1</t>
  </si>
  <si>
    <t>B34_Tx_10.2.1</t>
  </si>
  <si>
    <t>B34_Tx_10.3.1</t>
  </si>
  <si>
    <t>B34_Tx_10.4.1</t>
  </si>
  <si>
    <t>B34_Tx_10.5.1</t>
  </si>
  <si>
    <t>B34_Tx_10.6.1</t>
  </si>
  <si>
    <t>B34_Tx_10.7.1</t>
  </si>
  <si>
    <t>B34_Tx_10.8.1</t>
  </si>
  <si>
    <t>B34_Tx_11</t>
  </si>
  <si>
    <t>B34_Tx_11.1.1</t>
  </si>
  <si>
    <t>B34_Tx_11.2.1</t>
  </si>
  <si>
    <t>B34_Tx_11.3.1</t>
  </si>
  <si>
    <t>B34_Tx_11.4.1</t>
  </si>
  <si>
    <t>B34_Tx_11.5.1</t>
  </si>
  <si>
    <t>B34_Tx_11.6.1</t>
  </si>
  <si>
    <t>B34_Tx_11.7.1</t>
  </si>
  <si>
    <t>B34_Tx_11.8.1</t>
  </si>
  <si>
    <t>B34_Tx_11.9.1</t>
  </si>
  <si>
    <t>B34_Tx_11.10.1</t>
  </si>
  <si>
    <t>B34_Tx_11.11.1</t>
  </si>
  <si>
    <t>B34_Tx_11.12.1</t>
  </si>
  <si>
    <t>B34_Tx_11.13.1</t>
  </si>
  <si>
    <t>B34_Tx_11.14.1</t>
  </si>
  <si>
    <t>B34_Tx_11.15.1</t>
  </si>
  <si>
    <t>B34_Tx_11.16.1</t>
  </si>
  <si>
    <t>B34_Tx_11.17.1</t>
  </si>
  <si>
    <t>B34_Tx_11.18.1</t>
  </si>
  <si>
    <t>12150</t>
  </si>
  <si>
    <t>8040</t>
  </si>
  <si>
    <t>Band 34 Tx Leakage to Inactive Rx Port</t>
  </si>
  <si>
    <t>Band 34 Tx Leakage to MIMO Output Port</t>
  </si>
  <si>
    <t>Band 34 Tx Leakage to DRX Output Port</t>
  </si>
  <si>
    <t>B34_Tx_6.9.13</t>
  </si>
  <si>
    <t>B34_Tx_6.9.14</t>
  </si>
  <si>
    <t>B34_Tx_6.9.15</t>
  </si>
  <si>
    <t>B34_Tx_6.9.16</t>
  </si>
  <si>
    <t>B34_Tx_6.9.17</t>
  </si>
  <si>
    <t>B34_Tx_6.9.18</t>
  </si>
  <si>
    <t>B34_Tx_6.9.19</t>
  </si>
  <si>
    <t>B34_Tx_6.9.20</t>
  </si>
  <si>
    <t>B34_Tx_6.9.21</t>
  </si>
  <si>
    <t>B34_Tx_6.9.22</t>
  </si>
  <si>
    <t>B34_Tx_6.9.23</t>
  </si>
  <si>
    <t>B34_Tx_6.9.24</t>
  </si>
  <si>
    <t>B34_Tx_6.9.25</t>
  </si>
  <si>
    <t>B34_Tx_6.9.26</t>
  </si>
  <si>
    <t>B34_Tx_6.9.27</t>
  </si>
  <si>
    <t>B41H Tx Electrical Specifications</t>
  </si>
  <si>
    <t>B41H_Tx_1</t>
  </si>
  <si>
    <t>B41H_Tx_1.1.1</t>
  </si>
  <si>
    <t>B41H_Tx_1.2.1</t>
  </si>
  <si>
    <t>B41H_Tx_1.2.2</t>
  </si>
  <si>
    <t>B41H_Tx_1.2.3</t>
  </si>
  <si>
    <t>B41H_Tx_1.3.1</t>
  </si>
  <si>
    <t>B41H_Tx_1.4.1</t>
  </si>
  <si>
    <t>B41H_Tx_1.4.2</t>
  </si>
  <si>
    <t>B41H_Tx_1.5.1</t>
  </si>
  <si>
    <t>B41H_Tx_1.6.1</t>
  </si>
  <si>
    <t>B41H_Tx_1.7.1</t>
  </si>
  <si>
    <t>B41H_Tx_1.7.2</t>
  </si>
  <si>
    <t>B41H_Tx_1.7.3</t>
  </si>
  <si>
    <t>B41H_Tx_2</t>
  </si>
  <si>
    <t>B41H_Tx_2.1.1</t>
  </si>
  <si>
    <t>B41H_Tx_2.1.2</t>
  </si>
  <si>
    <t>B41H_Tx_2.1.3</t>
  </si>
  <si>
    <t>B41H_Tx_3</t>
  </si>
  <si>
    <t>B41H_Tx_3.1.1</t>
  </si>
  <si>
    <t>B41H_Tx_3.1.2</t>
  </si>
  <si>
    <t>B41H_Tx_3.1.3</t>
  </si>
  <si>
    <t>B41H_Tx_3.2.1</t>
  </si>
  <si>
    <t>B41H_Tx_3.2.2</t>
  </si>
  <si>
    <t>B41H_Tx_3.2.3</t>
  </si>
  <si>
    <t>B41H_Tx_3.3.1</t>
  </si>
  <si>
    <t>B41H_Tx_3.4.1</t>
  </si>
  <si>
    <t>B41H_Tx_3.5.1</t>
  </si>
  <si>
    <t>B41H_Tx_3.6.1</t>
  </si>
  <si>
    <t>B41H_Tx_3.7.1</t>
  </si>
  <si>
    <t>B41H_Tx_3.8.1</t>
  </si>
  <si>
    <t>B41H_Tx_3.9.1</t>
  </si>
  <si>
    <t>B41H_Tx_3.10.1</t>
  </si>
  <si>
    <t>B41H_Tx_3.11.1</t>
  </si>
  <si>
    <t>B41H_Tx_3.12.1</t>
  </si>
  <si>
    <t>B41H_Tx_3.13.1</t>
  </si>
  <si>
    <t>B41H_Tx_4</t>
  </si>
  <si>
    <t>B41H_Tx_4.1.1</t>
  </si>
  <si>
    <t>B41H_Tx_4.1.2</t>
  </si>
  <si>
    <t>B41H_Tx_4.1.3</t>
  </si>
  <si>
    <t>B41H_Tx_4.1.4</t>
  </si>
  <si>
    <t>B41H_Tx_4.1.5</t>
  </si>
  <si>
    <t>B41H_Tx_5</t>
  </si>
  <si>
    <t>B41H_Tx_5.1.1</t>
  </si>
  <si>
    <t>B41H_Tx_5.1.2</t>
  </si>
  <si>
    <t>B41H_Tx_5.1.3</t>
  </si>
  <si>
    <t>B41H_Tx_5.1.4</t>
  </si>
  <si>
    <t>B41H_Tx_5.1.5</t>
  </si>
  <si>
    <t>B41H_Tx_5.1.6</t>
  </si>
  <si>
    <t>B41H_Tx_5.2.1</t>
  </si>
  <si>
    <t>B41H_Tx_5.2.2</t>
  </si>
  <si>
    <t>B41H_Tx_5.2.3</t>
  </si>
  <si>
    <t>B41H_Tx_5.2.4</t>
  </si>
  <si>
    <t>B41H_Tx_5.2.5</t>
  </si>
  <si>
    <t>B41H_Tx_5.2.6</t>
  </si>
  <si>
    <t>B41H_Tx_5.3.1</t>
  </si>
  <si>
    <t>B41H_Tx_5.3.2</t>
  </si>
  <si>
    <t>B41H_Tx_5.3.3</t>
  </si>
  <si>
    <t>B41H_Tx_5.3.4</t>
  </si>
  <si>
    <t>B41H_Tx_5.3.5</t>
  </si>
  <si>
    <t>B41H_Tx_5.3.6</t>
  </si>
  <si>
    <t>B41H_Tx_5.4.1</t>
  </si>
  <si>
    <t>B41H_Tx_5.4.2</t>
  </si>
  <si>
    <t>B41H_Tx_5.4.3</t>
  </si>
  <si>
    <t>B41H_Tx_5.5.1</t>
  </si>
  <si>
    <t>B41H_Tx_5.5.2</t>
  </si>
  <si>
    <t>B41H_Tx_5.5.3</t>
  </si>
  <si>
    <t>B41H_Tx_5.5.4</t>
  </si>
  <si>
    <t>B41H_Tx_5.5.5</t>
  </si>
  <si>
    <t>B41H_Tx_5.5.6</t>
  </si>
  <si>
    <t>B41H_Tx_5.5.7</t>
  </si>
  <si>
    <t>B41H_Tx_5.5.8</t>
  </si>
  <si>
    <t>B41H_Tx_5.5.9</t>
  </si>
  <si>
    <t>B41H_Tx_6</t>
  </si>
  <si>
    <t>B41H_Tx_6.1.1</t>
  </si>
  <si>
    <t>B41H_Tx_6.2.1</t>
  </si>
  <si>
    <t>B41H_Tx_6.3.1</t>
  </si>
  <si>
    <t>B41H_Tx_6.4.1</t>
  </si>
  <si>
    <t>B41H_Tx_6.5.1</t>
  </si>
  <si>
    <t>B41H_Tx_6.6.1</t>
  </si>
  <si>
    <t>B41H_Tx_6.7.1</t>
  </si>
  <si>
    <t>B41H_Tx_6.8.1</t>
  </si>
  <si>
    <t>B41H_Tx_6.9.1</t>
  </si>
  <si>
    <t>B41H_Tx_6.9.2</t>
  </si>
  <si>
    <t>B41H_Tx_6.9.3</t>
  </si>
  <si>
    <t>B41H_Tx_6.9.4</t>
  </si>
  <si>
    <t>B41H_Tx_6.9.5</t>
  </si>
  <si>
    <t>B41H_Tx_6.9.6</t>
  </si>
  <si>
    <t>B41H_Tx_6.9.7</t>
  </si>
  <si>
    <t>B41H_Tx_6.9.8</t>
  </si>
  <si>
    <t>B41H_Tx_6.9.9</t>
  </si>
  <si>
    <t>B41H_Tx_6.9.10</t>
  </si>
  <si>
    <t>B41H_Tx_6.9.11</t>
  </si>
  <si>
    <t>B41H_Tx_6.9.12</t>
  </si>
  <si>
    <t>B41H_Tx_6.9.13</t>
  </si>
  <si>
    <t>B41H_Tx_6.9.14</t>
  </si>
  <si>
    <t>B41H_Tx_6.9.15</t>
  </si>
  <si>
    <t>B41H_Tx_6.9.16</t>
  </si>
  <si>
    <t>B41H_Tx_6.9.17</t>
  </si>
  <si>
    <t>B41H_Tx_6.9.18</t>
  </si>
  <si>
    <t>B41H_Tx_6.9.19</t>
  </si>
  <si>
    <t>B41H_Tx_6.9.20</t>
  </si>
  <si>
    <t>B41H_Tx_6.9.21</t>
  </si>
  <si>
    <t>B41H_Tx_6.9.22</t>
  </si>
  <si>
    <t>B41H_Tx_6.9.23</t>
  </si>
  <si>
    <t>B41H_Tx_6.9.24</t>
  </si>
  <si>
    <t>B41H_Tx_6.9.25</t>
  </si>
  <si>
    <t>B41H_Tx_6.9.26</t>
  </si>
  <si>
    <t>B41H_Tx_6.9.27</t>
  </si>
  <si>
    <t>B41H_Tx_6.9.28</t>
  </si>
  <si>
    <t>B41H_Tx_6.9.29</t>
  </si>
  <si>
    <t>B41H_Tx_6.9.30</t>
  </si>
  <si>
    <t>B41H_Tx_6.9.31</t>
  </si>
  <si>
    <t>B41H_Tx_6.9.32</t>
  </si>
  <si>
    <t>B41H_Tx_6.9.33</t>
  </si>
  <si>
    <t>B41H_Tx_6.9.34</t>
  </si>
  <si>
    <t>B41H_Tx_6.9.35</t>
  </si>
  <si>
    <t>B41H_Tx_7</t>
  </si>
  <si>
    <t>B41H_Tx_7.1.1</t>
  </si>
  <si>
    <t>B41H_Tx_7.2.1</t>
  </si>
  <si>
    <t>B41H_Tx_7.3.1</t>
  </si>
  <si>
    <t>B41H_Tx_7.4.1</t>
  </si>
  <si>
    <t>B41H_Tx_7.5.1</t>
  </si>
  <si>
    <t>B41H_Tx_7.5.2</t>
  </si>
  <si>
    <t>B41H_Tx_7.6.1</t>
  </si>
  <si>
    <t>B41H_Tx_7.6.2</t>
  </si>
  <si>
    <t>B41H_Tx_7.7.1</t>
  </si>
  <si>
    <t>B41H_Tx_7.8.1</t>
  </si>
  <si>
    <t>B41H_Tx_7.9.1</t>
  </si>
  <si>
    <t>B41H_Tx_7.10.1</t>
  </si>
  <si>
    <t>B41H_Tx_8</t>
  </si>
  <si>
    <t>B41H_Tx_8.1.1</t>
  </si>
  <si>
    <t>B41H_Tx_8.2.1</t>
  </si>
  <si>
    <t>B41H_Tx_8.2.2</t>
  </si>
  <si>
    <t>B41H_Tx_8.3.1</t>
  </si>
  <si>
    <t>B41H_Tx_9</t>
  </si>
  <si>
    <t>B41H_Tx_9.1.1</t>
  </si>
  <si>
    <t>B41H_Tx_9.1.2</t>
  </si>
  <si>
    <t>B41H_Tx_9.2.1</t>
  </si>
  <si>
    <t>B41H_Tx_9.3.1</t>
  </si>
  <si>
    <t>B41H_Tx_10</t>
  </si>
  <si>
    <t>B41H_Tx_10.1.1</t>
  </si>
  <si>
    <t>B41H_Tx_10.2.1</t>
  </si>
  <si>
    <t>B41H_Tx_10.3.1</t>
  </si>
  <si>
    <t>B41H_Tx_10.4.1</t>
  </si>
  <si>
    <t>B41H_Tx_10.5.1</t>
  </si>
  <si>
    <t>B41H_Tx_10.6.1</t>
  </si>
  <si>
    <t>B41H_Tx_10.7.1</t>
  </si>
  <si>
    <t>B41H_Tx_10.8.1</t>
  </si>
  <si>
    <t>B41H_Tx_11</t>
  </si>
  <si>
    <t>B41H_Tx_11.1.1</t>
  </si>
  <si>
    <t>B41H_Tx_11.2.1</t>
  </si>
  <si>
    <t>B41H_Tx_11.3.1</t>
  </si>
  <si>
    <t>B41H_Tx_11.4.1</t>
  </si>
  <si>
    <t>B41H_Tx_11.5.1</t>
  </si>
  <si>
    <t>B41H_Tx_11.6.1</t>
  </si>
  <si>
    <t>B41H_Tx_11.7.1</t>
  </si>
  <si>
    <t>B41H_Tx_11.8.1</t>
  </si>
  <si>
    <t>B41H_Tx_11.9.1</t>
  </si>
  <si>
    <t>B41H_Tx_11.10.1</t>
  </si>
  <si>
    <t>B41H_Tx_11.11.1</t>
  </si>
  <si>
    <t>B41H_Tx_11.12.1</t>
  </si>
  <si>
    <t>B41H_Tx_11.13.1</t>
  </si>
  <si>
    <t>B41H_Tx_11.14.1</t>
  </si>
  <si>
    <t>B41H_Tx_11.15.1</t>
  </si>
  <si>
    <t>B41H_Tx_11.16.1</t>
  </si>
  <si>
    <t>B41H_Tx_11.17.1</t>
  </si>
  <si>
    <t>B41H_Tx_11.18.1</t>
  </si>
  <si>
    <t>41H</t>
  </si>
  <si>
    <t>Vcc1/2 to Active Rx Isolation</t>
  </si>
  <si>
    <t>B40_Tx_10.12.1</t>
  </si>
  <si>
    <t>B1_Tx_1.1.1</t>
  </si>
  <si>
    <t>B1_Tx_1.2.1</t>
  </si>
  <si>
    <t>B1_Tx_1.2.2</t>
  </si>
  <si>
    <t>B1_Tx_1.2.3</t>
  </si>
  <si>
    <t>B1_Tx_1.3.1</t>
  </si>
  <si>
    <t>B1_Tx_1.4.1</t>
  </si>
  <si>
    <t>B1_Tx_1.4.2</t>
  </si>
  <si>
    <t>B1_Tx_1.4.3</t>
  </si>
  <si>
    <t>B1_Tx_1.5.1</t>
  </si>
  <si>
    <t>B1_Tx_1.6.1</t>
  </si>
  <si>
    <t>B1_Tx_1.7.1</t>
  </si>
  <si>
    <t>B1_Tx_1.7.2</t>
  </si>
  <si>
    <t>B1_Tx_1.7.3</t>
  </si>
  <si>
    <t>B1_Tx_2.1.1</t>
  </si>
  <si>
    <t>B1_Tx_2.1.2</t>
  </si>
  <si>
    <t>B1_Tx_2.1.3</t>
  </si>
  <si>
    <t>B1_Tx_2.1.4</t>
  </si>
  <si>
    <t>B1_Tx_2.1.5</t>
  </si>
  <si>
    <t>B1_Tx_2.1.6</t>
  </si>
  <si>
    <t>B1_Tx_3.1.1</t>
  </si>
  <si>
    <t>B1_Tx_3.1.2</t>
  </si>
  <si>
    <t>B1_Tx_3.1.3</t>
  </si>
  <si>
    <t>B1_Tx_3.2.1</t>
  </si>
  <si>
    <t>B1_Tx_3.2.2</t>
  </si>
  <si>
    <t>B1_Tx_3.2.3</t>
  </si>
  <si>
    <t>B1_Tx_3.3.1</t>
  </si>
  <si>
    <t>B1_Tx_3.3.2</t>
  </si>
  <si>
    <t>B1_Tx_3.3.3</t>
  </si>
  <si>
    <t>B1_Tx_3.4.1</t>
  </si>
  <si>
    <t>B1_Tx_3.5.1</t>
  </si>
  <si>
    <t>B1_Tx_3.6.1</t>
  </si>
  <si>
    <t>B1_Tx_3.7.1</t>
  </si>
  <si>
    <t>B1_Tx_3.8.1</t>
  </si>
  <si>
    <t>B1_Tx_3.9.1</t>
  </si>
  <si>
    <t>B1_Tx_3.10.1</t>
  </si>
  <si>
    <t>B1_Tx_3.11.1</t>
  </si>
  <si>
    <t>B1_Tx_3.12.1</t>
  </si>
  <si>
    <t>B1_Tx_3.13.1</t>
  </si>
  <si>
    <t>B1_Tx_3.14.1</t>
  </si>
  <si>
    <t>B1_Tx_3.15.1</t>
  </si>
  <si>
    <t>B1_Tx_3.16.1</t>
  </si>
  <si>
    <t>B1_Tx_3.17.1</t>
  </si>
  <si>
    <t>B1_Tx_3.18.1</t>
  </si>
  <si>
    <t>B1_Tx_3.19.1</t>
  </si>
  <si>
    <t>B1_Tx_4.1.1</t>
  </si>
  <si>
    <t>B1_Tx_4.1.2</t>
  </si>
  <si>
    <t>B1_Tx_4.1.3</t>
  </si>
  <si>
    <t>B1_Tx_4.1.4</t>
  </si>
  <si>
    <t>B1_Tx_4.1.5</t>
  </si>
  <si>
    <t>B1_Tx_4.2.1</t>
  </si>
  <si>
    <t>B1_Tx_4.2.2</t>
  </si>
  <si>
    <t>B1_Tx_4.2.3</t>
  </si>
  <si>
    <t>B1_Tx_4.2.4</t>
  </si>
  <si>
    <t>B1_Tx_4.2.5</t>
  </si>
  <si>
    <t>B1_Tx_5.1.1</t>
  </si>
  <si>
    <t>B1_Tx_5.1.2</t>
  </si>
  <si>
    <t>B1_Tx_5.1.3</t>
  </si>
  <si>
    <t>B1_Tx_5.1.4</t>
  </si>
  <si>
    <t>B1_Tx_5.1.5</t>
  </si>
  <si>
    <t>B1_Tx_5.1.6</t>
  </si>
  <si>
    <t>B1_Tx_5.2.1</t>
  </si>
  <si>
    <t>B1_Tx_5.2.2</t>
  </si>
  <si>
    <t>B1_Tx_5.2.3</t>
  </si>
  <si>
    <t>B1_Tx_5.2.4</t>
  </si>
  <si>
    <t>B1_Tx_5.2.5</t>
  </si>
  <si>
    <t>B1_Tx_5.2.6</t>
  </si>
  <si>
    <t>B1_Tx_5.3.1</t>
  </si>
  <si>
    <t>B1_Tx_5.3.2</t>
  </si>
  <si>
    <t>B1_Tx_5.3.3</t>
  </si>
  <si>
    <t>B1_Tx_5.3.4</t>
  </si>
  <si>
    <t>B1_Tx_5.3.5</t>
  </si>
  <si>
    <t>B1_Tx_5.3.6</t>
  </si>
  <si>
    <t>B1_Tx_5.4.1</t>
  </si>
  <si>
    <t>B1_Tx_5.4.2</t>
  </si>
  <si>
    <t>B1_Tx_5.4.3</t>
  </si>
  <si>
    <t>B1_Tx_5.5.1</t>
  </si>
  <si>
    <t>B1_Tx_5.5.2</t>
  </si>
  <si>
    <t>B1_Tx_5.5.3</t>
  </si>
  <si>
    <t>B1_Tx_5.5.4</t>
  </si>
  <si>
    <t>B1_Tx_5.5.5</t>
  </si>
  <si>
    <t>B1_Tx_5.5.6</t>
  </si>
  <si>
    <t>B1_Tx_5.5.7</t>
  </si>
  <si>
    <t>B1_Tx_5.5.8</t>
  </si>
  <si>
    <t>B1_Tx_5.5.9</t>
  </si>
  <si>
    <t>B1_Tx_5.6.1</t>
  </si>
  <si>
    <t>B1_Tx_5.6.2</t>
  </si>
  <si>
    <t>B1_Tx_5.6.3</t>
  </si>
  <si>
    <t>B1_Tx_5.6.4</t>
  </si>
  <si>
    <t>B1_Tx_5.6.5</t>
  </si>
  <si>
    <t>B1_Tx_5.6.6</t>
  </si>
  <si>
    <t>B1_Tx_5.7.1</t>
  </si>
  <si>
    <t>B1_Tx_5.7.2</t>
  </si>
  <si>
    <t>B1_Tx_5.7.3</t>
  </si>
  <si>
    <t>B1_Tx_5.7.4</t>
  </si>
  <si>
    <t>B1_Tx_5.7.5</t>
  </si>
  <si>
    <t>B1_Tx_5.7.6</t>
  </si>
  <si>
    <t>B1_Tx_5.8.1</t>
  </si>
  <si>
    <t>B1_Tx_5.8.2</t>
  </si>
  <si>
    <t>B1_Tx_5.8.3</t>
  </si>
  <si>
    <t>B1_Tx_5.9.1</t>
  </si>
  <si>
    <t>B1_Tx_5.9.2</t>
  </si>
  <si>
    <t>B1_Tx_5.9.3</t>
  </si>
  <si>
    <t>B1_Tx_5.9.4</t>
  </si>
  <si>
    <t>B1_Tx_6.1.1</t>
  </si>
  <si>
    <t>B1_Tx_6.2.1</t>
  </si>
  <si>
    <t>B1_Tx_6.3.1</t>
  </si>
  <si>
    <t>B1_Tx_6.4.1</t>
  </si>
  <si>
    <t>B1_Tx_6.5.1</t>
  </si>
  <si>
    <t>B1_Tx_6.6.1</t>
  </si>
  <si>
    <t>B1_Tx_6.7.1</t>
  </si>
  <si>
    <t>B1_Tx_6.8.1</t>
  </si>
  <si>
    <t>B1_Tx_6.9.1</t>
  </si>
  <si>
    <t>B1_Tx_6.9.2</t>
  </si>
  <si>
    <t>B1_Tx_6.9.3</t>
  </si>
  <si>
    <t>B1_Tx_6.9.4</t>
  </si>
  <si>
    <t>B1_Tx_6.9.5</t>
  </si>
  <si>
    <t>B1_Tx_6.9.6</t>
  </si>
  <si>
    <t>B1_Tx_6.9.7</t>
  </si>
  <si>
    <t>B1_Tx_6.9.8</t>
  </si>
  <si>
    <t>B1_Tx_6.9.9</t>
  </si>
  <si>
    <t>B1_Tx_6.9.10</t>
  </si>
  <si>
    <t>B1_Tx_6.9.11</t>
  </si>
  <si>
    <t>B1_Tx_6.9.12</t>
  </si>
  <si>
    <t>B1_Tx_6.9.13</t>
  </si>
  <si>
    <t>B1_Tx_6.9.14</t>
  </si>
  <si>
    <t>B1_Tx_6.9.15</t>
  </si>
  <si>
    <t>B1_Tx_6.9.16</t>
  </si>
  <si>
    <t>B1_Tx_6.9.17</t>
  </si>
  <si>
    <t>B1_Tx_6.9.18</t>
  </si>
  <si>
    <t>B1_Tx_6.9.19</t>
  </si>
  <si>
    <t>B1_Tx_6.9.20</t>
  </si>
  <si>
    <t>B1_Tx_6.9.21</t>
  </si>
  <si>
    <t>B1_Tx_6.9.22</t>
  </si>
  <si>
    <t>B1_Tx_6.9.23</t>
  </si>
  <si>
    <t>B1_Tx_6.9.24</t>
  </si>
  <si>
    <t>B1_Tx_6.9.25</t>
  </si>
  <si>
    <t>B1_Tx_6.9.26</t>
  </si>
  <si>
    <t>B1_Tx_6.9.27</t>
  </si>
  <si>
    <t>B1_Tx_6.9.28</t>
  </si>
  <si>
    <t>B1_Tx_6.9.29</t>
  </si>
  <si>
    <t>B1_Tx_6.9.30</t>
  </si>
  <si>
    <t>B1_Tx_6.9.31</t>
  </si>
  <si>
    <t>B1_Tx_6.10.1</t>
  </si>
  <si>
    <t>B1_Tx_6.10.2</t>
  </si>
  <si>
    <t>B1_Tx_6.10.3</t>
  </si>
  <si>
    <t>B1_Tx_6.10.4</t>
  </si>
  <si>
    <t>B1_Tx_6.10.5</t>
  </si>
  <si>
    <t>B1_Tx_6.10.6</t>
  </si>
  <si>
    <t>B1_Tx_6.10.7</t>
  </si>
  <si>
    <t>B1_Tx_6.10.8</t>
  </si>
  <si>
    <t>B1_Tx_6.10.9</t>
  </si>
  <si>
    <t>B1_Tx_6.10.10</t>
  </si>
  <si>
    <t>B1_Tx_6.10.11</t>
  </si>
  <si>
    <t>B1_Tx_6.10.12</t>
  </si>
  <si>
    <t>B1_Tx_6.10.13</t>
  </si>
  <si>
    <t>B1_Tx_6.10.14</t>
  </si>
  <si>
    <t>B1_Tx_6.10.15</t>
  </si>
  <si>
    <t>B1_Tx_6.10.16</t>
  </si>
  <si>
    <t>B1_Tx_6.10.17</t>
  </si>
  <si>
    <t>B1_Tx_6.11.1</t>
  </si>
  <si>
    <t>B1_Tx_7.1.1</t>
  </si>
  <si>
    <t>B1_Tx_7.2.1</t>
  </si>
  <si>
    <t>B1_Tx_7.3.1</t>
  </si>
  <si>
    <t>B1_Tx_7.4.1</t>
  </si>
  <si>
    <t>B1_Tx_7.5.1</t>
  </si>
  <si>
    <t>B1_Tx_7.5.2</t>
  </si>
  <si>
    <t>B1_Tx_7.6.1</t>
  </si>
  <si>
    <t>B1_Tx_7.6.2</t>
  </si>
  <si>
    <t>B1_Tx_7.7.1</t>
  </si>
  <si>
    <t>B1_Tx_7.8.1</t>
  </si>
  <si>
    <t>B1_Tx_7.9.1</t>
  </si>
  <si>
    <t>B1_Tx_7.10.1</t>
  </si>
  <si>
    <t>B1_Tx_8.1.1</t>
  </si>
  <si>
    <t>B1_Tx_8.1.2</t>
  </si>
  <si>
    <t>B1_Tx_8.1.3</t>
  </si>
  <si>
    <t>B1_Tx_8.2.1</t>
  </si>
  <si>
    <t>B1_Tx_8.2.2</t>
  </si>
  <si>
    <t>B1_Tx_8.2.3</t>
  </si>
  <si>
    <t>B1_Tx_8.3.1</t>
  </si>
  <si>
    <t>B1_Tx_8.3.2</t>
  </si>
  <si>
    <t>B1_Tx_8.3.3</t>
  </si>
  <si>
    <t>B1_Tx_8.4.1</t>
  </si>
  <si>
    <t>B1_Tx_8.4.2</t>
  </si>
  <si>
    <t>B1_Tx_8.4.3</t>
  </si>
  <si>
    <t>B1_Tx_8.5.1</t>
  </si>
  <si>
    <t>B1_Tx_8.5.2</t>
  </si>
  <si>
    <t>B1_Tx_8.5.3</t>
  </si>
  <si>
    <t>B1_Tx_8.6.1</t>
  </si>
  <si>
    <t>B1_Tx_8.6.2</t>
  </si>
  <si>
    <t>B1_Tx_8.7.1</t>
  </si>
  <si>
    <t>B1_Tx_8.8.1</t>
  </si>
  <si>
    <t>B1_Tx_9.1.1</t>
  </si>
  <si>
    <t>B1_Tx_9.1.2</t>
  </si>
  <si>
    <t>B1_Tx_9.2.1</t>
  </si>
  <si>
    <t>B1_Tx_9.2.2</t>
  </si>
  <si>
    <t>B1_Tx_9.3.1</t>
  </si>
  <si>
    <t>B1_Tx_9.3.2</t>
  </si>
  <si>
    <t>B1_Tx_9.4.1</t>
  </si>
  <si>
    <t>B1_Tx_9.4.2</t>
  </si>
  <si>
    <t>B1_Tx_9.5.1</t>
  </si>
  <si>
    <t>B1_Tx_9.5.2</t>
  </si>
  <si>
    <t>B1_Tx_9.6.1</t>
  </si>
  <si>
    <t>B1_Tx_9.6.2</t>
  </si>
  <si>
    <t>B1_Tx_9.7.1</t>
  </si>
  <si>
    <t>B1_Tx_9.8.1</t>
  </si>
  <si>
    <t>B1_Tx_10.1.1</t>
  </si>
  <si>
    <t>B1_Tx_10.2.1</t>
  </si>
  <si>
    <t>B1_Tx_10.3.1</t>
  </si>
  <si>
    <t>B1_Tx_10.4.1</t>
  </si>
  <si>
    <t>B1_Tx_10.5.1</t>
  </si>
  <si>
    <t>B1_Tx_10.6.1</t>
  </si>
  <si>
    <t>B1_Tx_10.7.1</t>
  </si>
  <si>
    <t>B1_Tx_10.8.1</t>
  </si>
  <si>
    <t>B1_Tx_10.8.2</t>
  </si>
  <si>
    <t>B1_Tx_10.8.3</t>
  </si>
  <si>
    <t>B1_Tx_10.9.1</t>
  </si>
  <si>
    <t>B1_Tx_10.9.2</t>
  </si>
  <si>
    <t>B1_Tx_10.10.1</t>
  </si>
  <si>
    <t>B1_Tx_10.11.1</t>
  </si>
  <si>
    <t>B1_Tx_10.12.1</t>
  </si>
  <si>
    <t>B1_Tx_10.13.1</t>
  </si>
  <si>
    <t>B1_Tx_10.14.1</t>
  </si>
  <si>
    <t>B1_Tx_10.15.1</t>
  </si>
  <si>
    <t>B1_Tx_11.1.1</t>
  </si>
  <si>
    <t>B1_Tx_11.2.1</t>
  </si>
  <si>
    <t>B1_Tx_11.3.1</t>
  </si>
  <si>
    <t>B1_Tx_11.4.1</t>
  </si>
  <si>
    <t>B1_Tx_11.5.1</t>
  </si>
  <si>
    <t>B1_Tx_11.6.1</t>
  </si>
  <si>
    <t>B1_Tx_11.7.1</t>
  </si>
  <si>
    <t>B1_Tx_11.8.1</t>
  </si>
  <si>
    <t>B1_Tx_11.9.1</t>
  </si>
  <si>
    <t>B1_Tx_11.10.1</t>
  </si>
  <si>
    <t>B1_Tx_11.11.1</t>
  </si>
  <si>
    <t>B1_Tx_11.12.1</t>
  </si>
  <si>
    <t>B1_Tx_11.13.1</t>
  </si>
  <si>
    <t>B1_Tx_11.14.1</t>
  </si>
  <si>
    <t>B1_Tx_11.15.1</t>
  </si>
  <si>
    <t>B1_Tx_11.16.1</t>
  </si>
  <si>
    <t>B1_Tx_11.17.1</t>
  </si>
  <si>
    <t>B1_Tx_11.18.1</t>
  </si>
  <si>
    <t>Gain change within largest supported modulation bandwidth (20 MHz). 2 MHz guard band at each side of transmit band (1712 - 1778 MHz)</t>
  </si>
  <si>
    <t>Gain change within largest supported modulation bandwidth (20 MHz). 2 MHz guard band at each side of transmit band (1712 - 1783 MHz)</t>
  </si>
  <si>
    <t>Gain change within largest supported modulation bandwidth (20 MHz). 2 MHz guard band at each side of transmit band (1852 - 1913 MHz)</t>
  </si>
  <si>
    <t>Gain change within largest supported modulation bandwidth (15 MHz). 2 MHz guard band at each side of transmit band.</t>
  </si>
  <si>
    <t>NS03 Emissions</t>
  </si>
  <si>
    <t>EUTRA-TC5</t>
  </si>
  <si>
    <t>EUTRA-TC6</t>
  </si>
  <si>
    <t>EUTRA-TC7</t>
  </si>
  <si>
    <t>LTE 20MHz, 10 RB</t>
  </si>
  <si>
    <t>Max - 1dB</t>
  </si>
  <si>
    <t>TD-SCDMA Spurious Emissions</t>
  </si>
  <si>
    <t>dBm/1MHz</t>
  </si>
  <si>
    <t>3GPP General Spurious Emissions Limits</t>
  </si>
  <si>
    <t>1884.5</t>
  </si>
  <si>
    <t>1915.7</t>
  </si>
  <si>
    <t>+ Applicable when NS_05 is signaled. Applicable when coexisting with PHS systems in 1884.5-1915.7MHz.
+ Applicable to 5MHz, 10MHz, 15MHz, and 20MHz channel bandwidths. 
+ Applicable without restriction when the lower edge of the assigned E-UTRA UL channel bandwidth is ≥ (1915.7MHz+4MHz+Ch BW assigned).
+ Restrictions applied per Table 6.6.3.3.1-2 when the lower edge of the assigned E-UTRA UL channel bandwidth is ≤ (1915.7MHz+4MHz+Ch BW assigned).
+ A-MPR applied per Table 6.2.4-1 (≤1dB A-MPR for ≥50RB)</t>
  </si>
  <si>
    <t>Absolute Maximum Ratings</t>
  </si>
  <si>
    <t>ANT Load VSWR</t>
  </si>
  <si>
    <t>PRX_OUT Load VSWR</t>
  </si>
  <si>
    <t>Vendor Comment</t>
  </si>
  <si>
    <t>Storage Temperature</t>
  </si>
  <si>
    <t>°C</t>
  </si>
  <si>
    <t>No Damage</t>
  </si>
  <si>
    <t>Operating Temperature</t>
  </si>
  <si>
    <t>VCC1/VCC2 Supply Voltage</t>
  </si>
  <si>
    <t>Max RF Input Power</t>
  </si>
  <si>
    <t>VBATT Supply Voltage</t>
  </si>
  <si>
    <t>VDD_LNA Supply Voltage</t>
  </si>
  <si>
    <t>RFFE Supply Voltage (VIO, SCLK, SDATA)</t>
  </si>
  <si>
    <t>Max RF Input Power - TX_IN</t>
  </si>
  <si>
    <t>100% Duty cycle</t>
  </si>
  <si>
    <t>Disabled</t>
  </si>
  <si>
    <t>Max RF Input Power - ANT</t>
  </si>
  <si>
    <t>PA Ruggedness</t>
  </si>
  <si>
    <t>LTE. Pin = +10 dBm</t>
  </si>
  <si>
    <t>10:1</t>
  </si>
  <si>
    <t>No damage or permanent performance degradation</t>
  </si>
  <si>
    <t>LNA Ruggedness</t>
  </si>
  <si>
    <t>ESD CDM (Charge Device Model)</t>
  </si>
  <si>
    <t>-500</t>
  </si>
  <si>
    <t>+500</t>
  </si>
  <si>
    <t>All pins. No Damage. (See Jedec JESD22-C101)</t>
  </si>
  <si>
    <t>ESD HBM (Human Body Model)</t>
  </si>
  <si>
    <t>+1.5</t>
  </si>
  <si>
    <t>kV</t>
  </si>
  <si>
    <t>All Non-RF pins. No Damage. (See Jedec JESD22-A114)</t>
  </si>
  <si>
    <t>-1</t>
  </si>
  <si>
    <t>+1</t>
  </si>
  <si>
    <t>All RF pins. No Damage. (See Jedec JESD22-A114)</t>
  </si>
  <si>
    <t>HB_PAD_AMR_1</t>
  </si>
  <si>
    <t>TX_IN Load VSWR</t>
  </si>
  <si>
    <t>Max RF Input Power - 2G_IN</t>
  </si>
  <si>
    <t>Rx Frequencies</t>
  </si>
  <si>
    <t>80MHz OOB and greater; Tx Frequencies</t>
  </si>
  <si>
    <t>HB_PAD_AMR_1.1</t>
  </si>
  <si>
    <t>HB_PAD_AMR_1.2</t>
  </si>
  <si>
    <t>HB_PAD_AMR_1.3</t>
  </si>
  <si>
    <t>HB_PAD_AMR_1.4</t>
  </si>
  <si>
    <t>HB_PAD_AMR_1.5</t>
  </si>
  <si>
    <t>HB_PAD_AMR_1.6</t>
  </si>
  <si>
    <t>HB_PAD_AMR_1.7</t>
  </si>
  <si>
    <t>HB_PAD_AMR_1.8</t>
  </si>
  <si>
    <t>HB_PAD_AMR_1.9</t>
  </si>
  <si>
    <t>HB_PAD_AMR_1.10</t>
  </si>
  <si>
    <t>HB_PAD_AMR_1.11</t>
  </si>
  <si>
    <t>HB_PAD_AMR_1.12</t>
  </si>
  <si>
    <t>HB_PAD_AMR_1.13</t>
  </si>
  <si>
    <t>HB_PAD_AMR_1.14</t>
  </si>
  <si>
    <t>HB_PAD_AMR_1.15</t>
  </si>
  <si>
    <t>ASM Electrical Specifications</t>
  </si>
  <si>
    <t>ASM_TRx_1</t>
  </si>
  <si>
    <t>Insertion Loss</t>
  </si>
  <si>
    <t>ASM_TRx_1.1.1</t>
  </si>
  <si>
    <t>ANT1</t>
  </si>
  <si>
    <t>2G_IN</t>
  </si>
  <si>
    <t>MIMO_RX_OUT</t>
  </si>
  <si>
    <t>Unused antenna ports terminated during measurement</t>
  </si>
  <si>
    <t>-30 to + 85</t>
  </si>
  <si>
    <t>ASM_TRx_2</t>
  </si>
  <si>
    <t>Return Loss</t>
  </si>
  <si>
    <t>ASM_TRx_1.1.2</t>
  </si>
  <si>
    <t>ASM_TRx_1.1.3</t>
  </si>
  <si>
    <t>ASM_TRx_1.1.4</t>
  </si>
  <si>
    <t>ASM_TRx_1.1.5</t>
  </si>
  <si>
    <t>ASM_TRx_1.1.6</t>
  </si>
  <si>
    <t>ASM_TRx_2.1.1</t>
  </si>
  <si>
    <t>ASM_TRx_2.1.2</t>
  </si>
  <si>
    <t>ASM_TRx_2.1.3</t>
  </si>
  <si>
    <t>B1_Tx_6.9.32</t>
  </si>
  <si>
    <t>B1_Tx_6.9.33</t>
  </si>
  <si>
    <t>B25_Tx_1.1.1</t>
  </si>
  <si>
    <t>B25_Tx_1.2.1</t>
  </si>
  <si>
    <t>B25_Tx_1.2.2</t>
  </si>
  <si>
    <t>B25_Tx_1.2.3</t>
  </si>
  <si>
    <t>B25_Tx_1.3.1</t>
  </si>
  <si>
    <t>B25_Tx_1.4.1</t>
  </si>
  <si>
    <t>B25_Tx_1.4.2</t>
  </si>
  <si>
    <t>B25_Tx_1.4.3</t>
  </si>
  <si>
    <t>B25_Tx_1.5.1</t>
  </si>
  <si>
    <t>B25_Tx_1.6.1</t>
  </si>
  <si>
    <t>B25_Tx_1.7.1</t>
  </si>
  <si>
    <t>B25_Tx_1.7.2</t>
  </si>
  <si>
    <t>B25_Tx_1.7.3</t>
  </si>
  <si>
    <t>B25_Tx_2.1.1</t>
  </si>
  <si>
    <t>B25_Tx_2.1.2</t>
  </si>
  <si>
    <t>B25_Tx_2.1.3</t>
  </si>
  <si>
    <t>B25_Tx_2.1.4</t>
  </si>
  <si>
    <t>B25_Tx_2.1.5</t>
  </si>
  <si>
    <t>B25_Tx_2.1.6</t>
  </si>
  <si>
    <t>B25_Tx_3.1.1</t>
  </si>
  <si>
    <t>B25_Tx_3.1.2</t>
  </si>
  <si>
    <t>B25_Tx_3.1.3</t>
  </si>
  <si>
    <t>B25_Tx_3.2.1</t>
  </si>
  <si>
    <t>B25_Tx_3.2.2</t>
  </si>
  <si>
    <t>B25_Tx_3.2.3</t>
  </si>
  <si>
    <t>B25_Tx_3.3.1</t>
  </si>
  <si>
    <t>B25_Tx_3.3.2</t>
  </si>
  <si>
    <t>B25_Tx_3.3.3</t>
  </si>
  <si>
    <t>B25_Tx_3.4.1</t>
  </si>
  <si>
    <t>B25_Tx_3.5.1</t>
  </si>
  <si>
    <t>B25_Tx_3.6.1</t>
  </si>
  <si>
    <t>B25_Tx_3.7.1</t>
  </si>
  <si>
    <t>B25_Tx_3.8.1</t>
  </si>
  <si>
    <t>B25_Tx_3.9.1</t>
  </si>
  <si>
    <t>B25_Tx_3.10.1</t>
  </si>
  <si>
    <t>B25_Tx_3.11.1</t>
  </si>
  <si>
    <t>B25_Tx_3.12.1</t>
  </si>
  <si>
    <t>B25_Tx_3.13.1</t>
  </si>
  <si>
    <t>B25_Tx_3.13.2</t>
  </si>
  <si>
    <t>B25_Tx_3.14.1</t>
  </si>
  <si>
    <t>B25_Tx_3.15.1</t>
  </si>
  <si>
    <t>B25_Tx_3.16.1</t>
  </si>
  <si>
    <t>B25_Tx_3.17.1</t>
  </si>
  <si>
    <t>B25_Tx_3.18.1</t>
  </si>
  <si>
    <t>B25_Tx_4.1.1</t>
  </si>
  <si>
    <t>B25_Tx_4.1.2</t>
  </si>
  <si>
    <t>B25_Tx_4.1.3</t>
  </si>
  <si>
    <t>B25_Tx_4.1.4</t>
  </si>
  <si>
    <t>B25_Tx_4.1.5</t>
  </si>
  <si>
    <t>B25_Tx_4.2.1</t>
  </si>
  <si>
    <t>B25_Tx_4.2.2</t>
  </si>
  <si>
    <t>B25_Tx_4.2.3</t>
  </si>
  <si>
    <t>B25_Tx_4.2.4</t>
  </si>
  <si>
    <t>B25_Tx_4.2.5</t>
  </si>
  <si>
    <t>B25_Tx_5.1.1</t>
  </si>
  <si>
    <t>B25_Tx_5.1.2</t>
  </si>
  <si>
    <t>B25_Tx_5.1.3</t>
  </si>
  <si>
    <t>B25_Tx_5.1.4</t>
  </si>
  <si>
    <t>B25_Tx_5.1.5</t>
  </si>
  <si>
    <t>B25_Tx_5.1.6</t>
  </si>
  <si>
    <t>B25_Tx_5.2.1</t>
  </si>
  <si>
    <t>B25_Tx_5.2.2</t>
  </si>
  <si>
    <t>B25_Tx_5.2.3</t>
  </si>
  <si>
    <t>B25_Tx_5.2.4</t>
  </si>
  <si>
    <t>B25_Tx_5.2.5</t>
  </si>
  <si>
    <t>B25_Tx_5.2.6</t>
  </si>
  <si>
    <t>B25_Tx_5.3.1</t>
  </si>
  <si>
    <t>B25_Tx_5.3.2</t>
  </si>
  <si>
    <t>B25_Tx_5.3.3</t>
  </si>
  <si>
    <t>B25_Tx_5.3.4</t>
  </si>
  <si>
    <t>B25_Tx_5.3.5</t>
  </si>
  <si>
    <t>B25_Tx_5.3.6</t>
  </si>
  <si>
    <t>B25_Tx_5.4.1</t>
  </si>
  <si>
    <t>B25_Tx_5.4.2</t>
  </si>
  <si>
    <t>B25_Tx_5.4.3</t>
  </si>
  <si>
    <t>B25_Tx_5.5.1</t>
  </si>
  <si>
    <t>B25_Tx_5.5.2</t>
  </si>
  <si>
    <t>B25_Tx_5.5.3</t>
  </si>
  <si>
    <t>B25_Tx_5.5.4</t>
  </si>
  <si>
    <t>B25_Tx_5.5.5</t>
  </si>
  <si>
    <t>B25_Tx_5.5.6</t>
  </si>
  <si>
    <t>B25_Tx_5.5.7</t>
  </si>
  <si>
    <t>B25_Tx_5.5.8</t>
  </si>
  <si>
    <t>B25_Tx_5.5.9</t>
  </si>
  <si>
    <t>B25_Tx_5.6.1</t>
  </si>
  <si>
    <t>B25_Tx_5.6.2</t>
  </si>
  <si>
    <t>B25_Tx_5.6.3</t>
  </si>
  <si>
    <t>B25_Tx_5.6.4</t>
  </si>
  <si>
    <t>B25_Tx_5.6.5</t>
  </si>
  <si>
    <t>B25_Tx_5.6.6</t>
  </si>
  <si>
    <t>B25_Tx_5.7.1</t>
  </si>
  <si>
    <t>B25_Tx_5.7.2</t>
  </si>
  <si>
    <t>B25_Tx_5.7.3</t>
  </si>
  <si>
    <t>B25_Tx_5.7.4</t>
  </si>
  <si>
    <t>B25_Tx_5.7.5</t>
  </si>
  <si>
    <t>B25_Tx_5.7.6</t>
  </si>
  <si>
    <t>B25_Tx_5.8.1</t>
  </si>
  <si>
    <t>B25_Tx_5.8.2</t>
  </si>
  <si>
    <t>B25_Tx_5.8.3</t>
  </si>
  <si>
    <t>B25_Tx_5.9.1</t>
  </si>
  <si>
    <t>B25_Tx_5.9.2</t>
  </si>
  <si>
    <t>B25_Tx_5.9.3</t>
  </si>
  <si>
    <t>B25_Tx_5.9.4</t>
  </si>
  <si>
    <t>B25_Tx_6.1.1</t>
  </si>
  <si>
    <t>B25_Tx_6.1.2</t>
  </si>
  <si>
    <t>B25_Tx_6.2.1</t>
  </si>
  <si>
    <t>B25_Tx_6.3.1</t>
  </si>
  <si>
    <t>B25_Tx_6.4.1</t>
  </si>
  <si>
    <t>B25_Tx_6.5.1</t>
  </si>
  <si>
    <t>B25_Tx_6.6.1</t>
  </si>
  <si>
    <t>B25_Tx_6.7.1</t>
  </si>
  <si>
    <t>B25_Tx_6.8.1</t>
  </si>
  <si>
    <t>B25_Tx_6.9.1</t>
  </si>
  <si>
    <t>B25_Tx_6.9.2</t>
  </si>
  <si>
    <t>B25_Tx_6.9.3</t>
  </si>
  <si>
    <t>B25_Tx_6.9.4</t>
  </si>
  <si>
    <t>B25_Tx_6.9.5</t>
  </si>
  <si>
    <t>B25_Tx_6.9.6</t>
  </si>
  <si>
    <t>B25_Tx_6.9.7</t>
  </si>
  <si>
    <t>B25_Tx_6.9.8</t>
  </si>
  <si>
    <t>B25_Tx_6.9.9</t>
  </si>
  <si>
    <t>B25_Tx_6.9.10</t>
  </si>
  <si>
    <t>B25_Tx_6.9.11</t>
  </si>
  <si>
    <t>B25_Tx_6.9.12</t>
  </si>
  <si>
    <t>B25_Tx_6.9.13</t>
  </si>
  <si>
    <t>B25_Tx_6.9.14</t>
  </si>
  <si>
    <t>B25_Tx_6.9.15</t>
  </si>
  <si>
    <t>B25_Tx_6.9.16</t>
  </si>
  <si>
    <t>B25_Tx_6.9.17</t>
  </si>
  <si>
    <t>B25_Tx_6.9.18</t>
  </si>
  <si>
    <t>B25_Tx_6.9.19</t>
  </si>
  <si>
    <t>B25_Tx_6.9.20</t>
  </si>
  <si>
    <t>B25_Tx_6.9.21</t>
  </si>
  <si>
    <t>B25_Tx_6.9.22</t>
  </si>
  <si>
    <t>B25_Tx_6.9.23</t>
  </si>
  <si>
    <t>B25_Tx_6.10.1</t>
  </si>
  <si>
    <t>B25_Tx_6.10.2</t>
  </si>
  <si>
    <t>B25_Tx_6.10.3</t>
  </si>
  <si>
    <t>B25_Tx_6.10.4</t>
  </si>
  <si>
    <t>B25_Tx_6.10.5</t>
  </si>
  <si>
    <t>B25_Tx_6.10.6</t>
  </si>
  <si>
    <t>B25_Tx_6.10.7</t>
  </si>
  <si>
    <t>B25_Tx_6.10.8</t>
  </si>
  <si>
    <t>B25_Tx_6.10.9</t>
  </si>
  <si>
    <t>B25_Tx_6.10.10</t>
  </si>
  <si>
    <t>B25_Tx_6.10.11</t>
  </si>
  <si>
    <t>B25_Tx_6.10.12</t>
  </si>
  <si>
    <t>B25_Tx_6.10.13</t>
  </si>
  <si>
    <t>B25_Tx_6.10.14</t>
  </si>
  <si>
    <t>B25_Tx_7.1.1</t>
  </si>
  <si>
    <t>B25_Tx_7.2.1</t>
  </si>
  <si>
    <t>B25_Tx_7.3.1</t>
  </si>
  <si>
    <t>B25_Tx_7.4.1</t>
  </si>
  <si>
    <t>B25_Tx_7.5.1</t>
  </si>
  <si>
    <t>B25_Tx_7.5.2</t>
  </si>
  <si>
    <t>B25_Tx_7.6.1</t>
  </si>
  <si>
    <t>B25_Tx_7.6.2</t>
  </si>
  <si>
    <t>B25_Tx_7.7.1</t>
  </si>
  <si>
    <t>B25_Tx_7.8.1</t>
  </si>
  <si>
    <t>B25_Tx_7.9.1</t>
  </si>
  <si>
    <t>B25_Tx_7.10.1</t>
  </si>
  <si>
    <t>B25_Tx_8.1.1</t>
  </si>
  <si>
    <t>B25_Tx_8.1.2</t>
  </si>
  <si>
    <t>B25_Tx_8.1.3</t>
  </si>
  <si>
    <t>B25_Tx_8.2.1</t>
  </si>
  <si>
    <t>B25_Tx_8.2.2</t>
  </si>
  <si>
    <t>B25_Tx_8.2.3</t>
  </si>
  <si>
    <t>B25_Tx_8.3.1</t>
  </si>
  <si>
    <t>B25_Tx_8.3.2</t>
  </si>
  <si>
    <t>B25_Tx_8.3.3</t>
  </si>
  <si>
    <t>B25_Tx_8.4.1</t>
  </si>
  <si>
    <t>B25_Tx_8.4.2</t>
  </si>
  <si>
    <t>B25_Tx_8.4.3</t>
  </si>
  <si>
    <t>B25_Tx_8.5.1</t>
  </si>
  <si>
    <t>B25_Tx_8.5.2</t>
  </si>
  <si>
    <t>B25_Tx_8.5.3</t>
  </si>
  <si>
    <t>B25_Tx_8.6.1</t>
  </si>
  <si>
    <t>B25_Tx_8.7.1</t>
  </si>
  <si>
    <t>B25_Tx_9.1.1</t>
  </si>
  <si>
    <t>B25_Tx_9.1.2</t>
  </si>
  <si>
    <t>B25_Tx_9.2.1</t>
  </si>
  <si>
    <t>B25_Tx_9.2.2</t>
  </si>
  <si>
    <t>B25_Tx_9.3.1</t>
  </si>
  <si>
    <t>B25_Tx_9.3.2</t>
  </si>
  <si>
    <t>B25_Tx_9.4.1</t>
  </si>
  <si>
    <t>B25_Tx_9.4.2</t>
  </si>
  <si>
    <t>B25_Tx_9.5.1</t>
  </si>
  <si>
    <t>B25_Tx_9.5.2</t>
  </si>
  <si>
    <t>B25_Tx_9.6.1</t>
  </si>
  <si>
    <t>B25_Tx_9.6.2</t>
  </si>
  <si>
    <t>B25_Tx_9.7.1</t>
  </si>
  <si>
    <t>B25_Tx_9.8.1</t>
  </si>
  <si>
    <t>B25_Tx_10.1.1</t>
  </si>
  <si>
    <t>B25_Tx_10.2.1</t>
  </si>
  <si>
    <t>B25_Tx_10.3.1</t>
  </si>
  <si>
    <t>B25_Tx_10.4.1</t>
  </si>
  <si>
    <t>B25_Tx_10.5.1</t>
  </si>
  <si>
    <t>B25_Tx_10.6.1</t>
  </si>
  <si>
    <t>B25_Tx_10.7.1</t>
  </si>
  <si>
    <t>B25_Tx_10.8.1</t>
  </si>
  <si>
    <t>B25_Tx_10.8.2</t>
  </si>
  <si>
    <t>B25_Tx_10.8.3</t>
  </si>
  <si>
    <t>B25_Tx_10.9.1</t>
  </si>
  <si>
    <t>B25_Tx_10.9.2</t>
  </si>
  <si>
    <t>B25_Tx_10.10.1</t>
  </si>
  <si>
    <t>B25_Tx_10.11.1</t>
  </si>
  <si>
    <t>B25_Tx_10.12.1</t>
  </si>
  <si>
    <t>B25_Tx_10.13.1</t>
  </si>
  <si>
    <t>B25_Tx_10.14.1</t>
  </si>
  <si>
    <t>B25_Tx_10.15.1</t>
  </si>
  <si>
    <t>B25_Tx_11.1.1</t>
  </si>
  <si>
    <t>B25_Tx_11.2.1</t>
  </si>
  <si>
    <t>B25_Tx_11.3.1</t>
  </si>
  <si>
    <t>B25_Tx_11.4.1</t>
  </si>
  <si>
    <t>B25_Tx_11.5.1</t>
  </si>
  <si>
    <t>B25_Tx_11.6.1</t>
  </si>
  <si>
    <t>B25_Tx_11.7.1</t>
  </si>
  <si>
    <t>B25_Tx_11.8.1</t>
  </si>
  <si>
    <t>B25_Tx_11.9.1</t>
  </si>
  <si>
    <t>B25_Tx_11.10.1</t>
  </si>
  <si>
    <t>B25_Tx_11.11.1</t>
  </si>
  <si>
    <t>B25_Tx_11.12.1</t>
  </si>
  <si>
    <t>B25_Tx_11.13.1</t>
  </si>
  <si>
    <t>B25_Tx_11.14.1</t>
  </si>
  <si>
    <t>B25_Tx_11.15.1</t>
  </si>
  <si>
    <t>B25_Tx_11.16.1</t>
  </si>
  <si>
    <t>B25_Tx_11.17.1</t>
  </si>
  <si>
    <t>B25_Tx_11.18.1</t>
  </si>
  <si>
    <t>B3_Tx_1.1.1</t>
  </si>
  <si>
    <t>B3_Tx_1.2.1</t>
  </si>
  <si>
    <t>B3_Tx_1.2.2</t>
  </si>
  <si>
    <t>B3_Tx_1.2.3</t>
  </si>
  <si>
    <t>B3_Tx_1.3.1</t>
  </si>
  <si>
    <t>B3_Tx_1.4.1</t>
  </si>
  <si>
    <t>B3_Tx_1.4.2</t>
  </si>
  <si>
    <t>B3_Tx_1.5.1</t>
  </si>
  <si>
    <t>B3_Tx_1.6.1</t>
  </si>
  <si>
    <t>B3_Tx_1.7.1</t>
  </si>
  <si>
    <t>B3_Tx_1.7.2</t>
  </si>
  <si>
    <t>B3_Tx_1.7.3</t>
  </si>
  <si>
    <t>B3_Tx_2.1.1</t>
  </si>
  <si>
    <t>B3_Tx_2.1.2</t>
  </si>
  <si>
    <t>B3_Tx_2.1.3</t>
  </si>
  <si>
    <t>B3_Tx_3.1.1</t>
  </si>
  <si>
    <t>B3_Tx_3.1.2</t>
  </si>
  <si>
    <t>B3_Tx_3.1.3</t>
  </si>
  <si>
    <t>B3_Tx_3.2.1</t>
  </si>
  <si>
    <t>B3_Tx_3.2.2</t>
  </si>
  <si>
    <t>B3_Tx_3.2.3</t>
  </si>
  <si>
    <t>B3_Tx_3.3.1</t>
  </si>
  <si>
    <t>B3_Tx_3.4.1</t>
  </si>
  <si>
    <t>B3_Tx_3.5.1</t>
  </si>
  <si>
    <t>B3_Tx_3.6.1</t>
  </si>
  <si>
    <t>B3_Tx_3.7.1</t>
  </si>
  <si>
    <t>B3_Tx_3.8.1</t>
  </si>
  <si>
    <t>B3_Tx_3.9.1</t>
  </si>
  <si>
    <t>B3_Tx_3.10.1</t>
  </si>
  <si>
    <t>B3_Tx_3.11.1</t>
  </si>
  <si>
    <t>B3_Tx_3.12.1</t>
  </si>
  <si>
    <t>B3_Tx_3.13.1</t>
  </si>
  <si>
    <t>B3_Tx_3.14.1</t>
  </si>
  <si>
    <t>B3_Tx_3.15.1</t>
  </si>
  <si>
    <t>B3_Tx_3.16.1</t>
  </si>
  <si>
    <t>B3_Tx_3.17.1</t>
  </si>
  <si>
    <t>B3_Tx_3.18.1</t>
  </si>
  <si>
    <t>B3_Tx_3.19.1</t>
  </si>
  <si>
    <t>B3_Tx_4.1.1</t>
  </si>
  <si>
    <t>B3_Tx_4.1.2</t>
  </si>
  <si>
    <t>B3_Tx_4.1.3</t>
  </si>
  <si>
    <t>B3_Tx_4.1.4</t>
  </si>
  <si>
    <t>B3_Tx_4.1.5</t>
  </si>
  <si>
    <t>B3_Tx_5.1.1</t>
  </si>
  <si>
    <t>B3_Tx_5.1.2</t>
  </si>
  <si>
    <t>B3_Tx_5.1.3</t>
  </si>
  <si>
    <t>B3_Tx_5.1.4</t>
  </si>
  <si>
    <t>B3_Tx_5.1.5</t>
  </si>
  <si>
    <t>B3_Tx_5.1.6</t>
  </si>
  <si>
    <t>B3_Tx_5.2.1</t>
  </si>
  <si>
    <t>B3_Tx_5.2.2</t>
  </si>
  <si>
    <t>B3_Tx_5.2.3</t>
  </si>
  <si>
    <t>B3_Tx_5.2.4</t>
  </si>
  <si>
    <t>B3_Tx_5.2.5</t>
  </si>
  <si>
    <t>B3_Tx_5.2.6</t>
  </si>
  <si>
    <t>B3_Tx_5.3.1</t>
  </si>
  <si>
    <t>B3_Tx_5.3.2</t>
  </si>
  <si>
    <t>B3_Tx_5.3.3</t>
  </si>
  <si>
    <t>B3_Tx_5.3.4</t>
  </si>
  <si>
    <t>B3_Tx_5.3.5</t>
  </si>
  <si>
    <t>B3_Tx_5.3.6</t>
  </si>
  <si>
    <t>B3_Tx_5.4.1</t>
  </si>
  <si>
    <t>B3_Tx_5.4.2</t>
  </si>
  <si>
    <t>B3_Tx_5.4.3</t>
  </si>
  <si>
    <t>B3_Tx_5.5.1</t>
  </si>
  <si>
    <t>B3_Tx_5.5.2</t>
  </si>
  <si>
    <t>B3_Tx_5.5.3</t>
  </si>
  <si>
    <t>B3_Tx_5.5.4</t>
  </si>
  <si>
    <t>B3_Tx_5.5.5</t>
  </si>
  <si>
    <t>B3_Tx_5.5.6</t>
  </si>
  <si>
    <t>B3_Tx_5.5.7</t>
  </si>
  <si>
    <t>B3_Tx_5.5.8</t>
  </si>
  <si>
    <t>B3_Tx_5.5.9</t>
  </si>
  <si>
    <t>B3_Tx_6.1.1</t>
  </si>
  <si>
    <t>B3_Tx_6.2.1</t>
  </si>
  <si>
    <t>B3_Tx_6.3.1</t>
  </si>
  <si>
    <t>B3_Tx_6.4.1</t>
  </si>
  <si>
    <t>B3_Tx_6.5.1</t>
  </si>
  <si>
    <t>B3_Tx_6.6.1</t>
  </si>
  <si>
    <t>B3_Tx_6.7.1</t>
  </si>
  <si>
    <t>B3_Tx_6.8.1</t>
  </si>
  <si>
    <t>B3_Tx_6.9.1</t>
  </si>
  <si>
    <t>B3_Tx_6.9.2</t>
  </si>
  <si>
    <t>B3_Tx_6.9.3</t>
  </si>
  <si>
    <t>B3_Tx_6.9.4</t>
  </si>
  <si>
    <t>B3_Tx_6.9.5</t>
  </si>
  <si>
    <t>B3_Tx_6.9.6</t>
  </si>
  <si>
    <t>B3_Tx_6.9.7</t>
  </si>
  <si>
    <t>B3_Tx_6.9.8</t>
  </si>
  <si>
    <t>B3_Tx_6.9.9</t>
  </si>
  <si>
    <t>B3_Tx_6.9.10</t>
  </si>
  <si>
    <t>B3_Tx_6.9.11</t>
  </si>
  <si>
    <t>B3_Tx_6.9.12</t>
  </si>
  <si>
    <t>B3_Tx_6.9.13</t>
  </si>
  <si>
    <t>B3_Tx_6.9.14</t>
  </si>
  <si>
    <t>B3_Tx_6.9.15</t>
  </si>
  <si>
    <t>B3_Tx_6.9.16</t>
  </si>
  <si>
    <t>B3_Tx_6.9.17</t>
  </si>
  <si>
    <t>B3_Tx_6.9.18</t>
  </si>
  <si>
    <t>B3_Tx_6.9.19</t>
  </si>
  <si>
    <t>B3_Tx_6.9.20</t>
  </si>
  <si>
    <t>B3_Tx_6.9.21</t>
  </si>
  <si>
    <t>B3_Tx_6.9.22</t>
  </si>
  <si>
    <t>B3_Tx_6.9.23</t>
  </si>
  <si>
    <t>B3_Tx_6.9.24</t>
  </si>
  <si>
    <t>B3_Tx_6.9.25</t>
  </si>
  <si>
    <t>B3_Tx_6.9.26</t>
  </si>
  <si>
    <t>B3_Tx_6.9.27</t>
  </si>
  <si>
    <t>B3_Tx_6.9.28</t>
  </si>
  <si>
    <t>B3_Tx_6.9.29</t>
  </si>
  <si>
    <t>B3_Tx_6.9.30</t>
  </si>
  <si>
    <t>B3_Tx_6.9.31</t>
  </si>
  <si>
    <t>B3_Tx_6.9.32</t>
  </si>
  <si>
    <t>B3_Tx_6.9.33</t>
  </si>
  <si>
    <t>B3_Tx_7.1.1</t>
  </si>
  <si>
    <t>B3_Tx_7.2.1</t>
  </si>
  <si>
    <t>B3_Tx_7.3.1</t>
  </si>
  <si>
    <t>B3_Tx_7.4.1</t>
  </si>
  <si>
    <t>B3_Tx_7.5.1</t>
  </si>
  <si>
    <t>B3_Tx_7.5.2</t>
  </si>
  <si>
    <t>B3_Tx_7.6.1</t>
  </si>
  <si>
    <t>B3_Tx_7.6.2</t>
  </si>
  <si>
    <t>B3_Tx_8.1.1</t>
  </si>
  <si>
    <t>B3_Tx_8.1.2</t>
  </si>
  <si>
    <t>B3_Tx_8.1.3</t>
  </si>
  <si>
    <t>B3_Tx_8.2.1</t>
  </si>
  <si>
    <t>B3_Tx_8.2.2</t>
  </si>
  <si>
    <t>B3_Tx_8.2.3</t>
  </si>
  <si>
    <t>B3_Tx_8.3.1</t>
  </si>
  <si>
    <t>B3_Tx_8.3.2</t>
  </si>
  <si>
    <t>B3_Tx_8.3.3</t>
  </si>
  <si>
    <t>B3_Tx_8.4.1</t>
  </si>
  <si>
    <t>B3_Tx_8.4.2</t>
  </si>
  <si>
    <t>B3_Tx_8.4.3</t>
  </si>
  <si>
    <t>B3_Tx_8.5.1</t>
  </si>
  <si>
    <t>B3_Tx_8.5.2</t>
  </si>
  <si>
    <t>B3_Tx_8.5.3</t>
  </si>
  <si>
    <t>B3_Tx_8.6.1</t>
  </si>
  <si>
    <t>B3_Tx_8.6.2</t>
  </si>
  <si>
    <t>B3_Tx_8.7.1</t>
  </si>
  <si>
    <t>B3_Tx_8.7.2</t>
  </si>
  <si>
    <t>B3_Tx_8.8.1</t>
  </si>
  <si>
    <t>B3_Tx_8.8.2</t>
  </si>
  <si>
    <t>B3_Tx_8.9.1</t>
  </si>
  <si>
    <t>B3_Tx_8.10.1</t>
  </si>
  <si>
    <t>B3_Tx_9.1.1</t>
  </si>
  <si>
    <t>B3_Tx_9.1.2</t>
  </si>
  <si>
    <t>B3_Tx_9.2.1</t>
  </si>
  <si>
    <t>B3_Tx_9.2.2</t>
  </si>
  <si>
    <t>B3_Tx_9.3.1</t>
  </si>
  <si>
    <t>B3_Tx_9.3.2</t>
  </si>
  <si>
    <t>B3_Tx_9.4.1</t>
  </si>
  <si>
    <t>B3_Tx_9.4.2</t>
  </si>
  <si>
    <t>B3_Tx_9.5.1</t>
  </si>
  <si>
    <t>B3_Tx_9.5.2</t>
  </si>
  <si>
    <t>B3_Tx_9.6.1</t>
  </si>
  <si>
    <t>B3_Tx_9.6.2</t>
  </si>
  <si>
    <t>B3_Tx_9.7.1</t>
  </si>
  <si>
    <t>B3_Tx_9.8.1</t>
  </si>
  <si>
    <t>B3_Tx_10.1.1</t>
  </si>
  <si>
    <t>B3_Tx_10.2.1</t>
  </si>
  <si>
    <t>B3_Tx_10.3.1</t>
  </si>
  <si>
    <t>B3_Tx_10.4.1</t>
  </si>
  <si>
    <t>B3_Tx_10.5.1</t>
  </si>
  <si>
    <t>B3_Tx_10.6.1</t>
  </si>
  <si>
    <t>B3_Tx_10.7.1</t>
  </si>
  <si>
    <t>B3_Tx_10.8.1</t>
  </si>
  <si>
    <t>B3_Tx_10.8.2</t>
  </si>
  <si>
    <t>B3_Tx_10.8.3</t>
  </si>
  <si>
    <t>B3_Tx_10.9.1</t>
  </si>
  <si>
    <t>B3_Tx_10.9.2</t>
  </si>
  <si>
    <t>B3_Tx_10.10.1</t>
  </si>
  <si>
    <t>B3_Tx_10.11.1</t>
  </si>
  <si>
    <t>B3_Tx_10.12.1</t>
  </si>
  <si>
    <t>B3_Tx_10.13.1</t>
  </si>
  <si>
    <t>B3_Tx_10.14.1</t>
  </si>
  <si>
    <t>B3_Tx_10.15.1</t>
  </si>
  <si>
    <t>B3_Tx_11.1.1</t>
  </si>
  <si>
    <t>B3_Tx_11.2.1</t>
  </si>
  <si>
    <t>B3_Tx_11.3.1</t>
  </si>
  <si>
    <t>B3_Tx_11.4.1</t>
  </si>
  <si>
    <t>B3_Tx_11.5.1</t>
  </si>
  <si>
    <t>B3_Tx_11.6.1</t>
  </si>
  <si>
    <t>B3_Tx_11.7.1</t>
  </si>
  <si>
    <t>B3_Tx_11.8.1</t>
  </si>
  <si>
    <t>B3_Tx_11.9.1</t>
  </si>
  <si>
    <t>B3_Tx_11.10.1</t>
  </si>
  <si>
    <t>B3_Tx_11.11.1</t>
  </si>
  <si>
    <t>B3_Tx_11.12.1</t>
  </si>
  <si>
    <t>B3_Tx_11.13.1</t>
  </si>
  <si>
    <t>B3_Tx_11.14.1</t>
  </si>
  <si>
    <t>B3_Tx_11.15.1</t>
  </si>
  <si>
    <t>B3_Tx_11.16.1</t>
  </si>
  <si>
    <t>B3_Tx_11.17.1</t>
  </si>
  <si>
    <t>B3_Tx_11.18.1</t>
  </si>
  <si>
    <t>B66_Tx_1.1.1</t>
  </si>
  <si>
    <t>B66_Tx_1.2.1</t>
  </si>
  <si>
    <t>B66_Tx_1.2.2</t>
  </si>
  <si>
    <t>B66_Tx_1.2.3</t>
  </si>
  <si>
    <t>B66_Tx_1.3.1</t>
  </si>
  <si>
    <t>B66_Tx_1.4.1</t>
  </si>
  <si>
    <t>B66_Tx_1.4.2</t>
  </si>
  <si>
    <t>B66_Tx_1.4.3</t>
  </si>
  <si>
    <t>B66_Tx_1.5.1</t>
  </si>
  <si>
    <t>B66_Tx_1.6.1</t>
  </si>
  <si>
    <t>B66_Tx_1.7.1</t>
  </si>
  <si>
    <t>B66_Tx_1.7.2</t>
  </si>
  <si>
    <t>B66_Tx_1.7.3</t>
  </si>
  <si>
    <t>B66_Tx_2.1.1</t>
  </si>
  <si>
    <t>B66_Tx_2.1.2</t>
  </si>
  <si>
    <t>B66_Tx_2.1.3</t>
  </si>
  <si>
    <t>B66_Tx_2.1.4</t>
  </si>
  <si>
    <t>B66_Tx_2.1.5</t>
  </si>
  <si>
    <t>B66_Tx_2.1.6</t>
  </si>
  <si>
    <t>B66_Tx_3.1.1</t>
  </si>
  <si>
    <t>B66_Tx_3.1.2</t>
  </si>
  <si>
    <t>B66_Tx_3.1.3</t>
  </si>
  <si>
    <t>B66_Tx_3.2.1</t>
  </si>
  <si>
    <t>B66_Tx_3.2.2</t>
  </si>
  <si>
    <t>B66_Tx_3.2.3</t>
  </si>
  <si>
    <t>B66_Tx_3.3.1</t>
  </si>
  <si>
    <t>B66_Tx_3.3.2</t>
  </si>
  <si>
    <t>B66_Tx_3.3.3</t>
  </si>
  <si>
    <t>B66_Tx_3.4.1</t>
  </si>
  <si>
    <t>B66_Tx_3.5.1</t>
  </si>
  <si>
    <t>B66_Tx_3.6.1</t>
  </si>
  <si>
    <t>B66_Tx_3.7.1</t>
  </si>
  <si>
    <t>B66_Tx_3.8.1</t>
  </si>
  <si>
    <t>B66_Tx_3.9.1</t>
  </si>
  <si>
    <t>B66_Tx_3.10.1</t>
  </si>
  <si>
    <t>B66_Tx_3.11.1</t>
  </si>
  <si>
    <t>B66_Tx_3.12.1</t>
  </si>
  <si>
    <t>B66_Tx_3.13.1</t>
  </si>
  <si>
    <t>B66_Tx_3.14.1</t>
  </si>
  <si>
    <t>B66_Tx_3.15.1</t>
  </si>
  <si>
    <t>B66_Tx_3.16.1</t>
  </si>
  <si>
    <t>B66_Tx_4.1.1</t>
  </si>
  <si>
    <t>B66_Tx_4.1.2</t>
  </si>
  <si>
    <t>B66_Tx_4.1.3</t>
  </si>
  <si>
    <t>B66_Tx_4.1.4</t>
  </si>
  <si>
    <t>B66_Tx_4.1.5</t>
  </si>
  <si>
    <t>B66_Tx_4.2.1</t>
  </si>
  <si>
    <t>B66_Tx_4.2.2</t>
  </si>
  <si>
    <t>B66_Tx_4.2.3</t>
  </si>
  <si>
    <t>B66_Tx_4.2.4</t>
  </si>
  <si>
    <t>B66_Tx_4.2.5</t>
  </si>
  <si>
    <t>B66_Tx_5.1.1</t>
  </si>
  <si>
    <t>B66_Tx_5.1.2</t>
  </si>
  <si>
    <t>B66_Tx_5.1.3</t>
  </si>
  <si>
    <t>B66_Tx_5.1.4</t>
  </si>
  <si>
    <t>B66_Tx_5.1.5</t>
  </si>
  <si>
    <t>B66_Tx_5.1.6</t>
  </si>
  <si>
    <t>B66_Tx_5.2.1</t>
  </si>
  <si>
    <t>B66_Tx_5.2.2</t>
  </si>
  <si>
    <t>B66_Tx_5.2.3</t>
  </si>
  <si>
    <t>B66_Tx_5.2.4</t>
  </si>
  <si>
    <t>B66_Tx_5.2.5</t>
  </si>
  <si>
    <t>B66_Tx_5.2.6</t>
  </si>
  <si>
    <t>B66_Tx_5.3.1</t>
  </si>
  <si>
    <t>B66_Tx_5.3.2</t>
  </si>
  <si>
    <t>B66_Tx_5.3.3</t>
  </si>
  <si>
    <t>B66_Tx_5.3.4</t>
  </si>
  <si>
    <t>B66_Tx_5.3.5</t>
  </si>
  <si>
    <t>B66_Tx_5.3.6</t>
  </si>
  <si>
    <t>B66_Tx_5.4.1</t>
  </si>
  <si>
    <t>B66_Tx_5.4.2</t>
  </si>
  <si>
    <t>B66_Tx_5.4.3</t>
  </si>
  <si>
    <t>B66_Tx_5.5.1</t>
  </si>
  <si>
    <t>B66_Tx_5.5.2</t>
  </si>
  <si>
    <t>B66_Tx_5.5.3</t>
  </si>
  <si>
    <t>B66_Tx_5.5.4</t>
  </si>
  <si>
    <t>B66_Tx_5.5.5</t>
  </si>
  <si>
    <t>B66_Tx_5.5.6</t>
  </si>
  <si>
    <t>B66_Tx_5.5.7</t>
  </si>
  <si>
    <t>B66_Tx_5.5.8</t>
  </si>
  <si>
    <t>B66_Tx_5.5.9</t>
  </si>
  <si>
    <t>B66_Tx_5.6.1</t>
  </si>
  <si>
    <t>B66_Tx_5.6.2</t>
  </si>
  <si>
    <t>B66_Tx_5.6.3</t>
  </si>
  <si>
    <t>B66_Tx_5.6.4</t>
  </si>
  <si>
    <t>B66_Tx_5.6.5</t>
  </si>
  <si>
    <t>B66_Tx_5.6.6</t>
  </si>
  <si>
    <t>B66_Tx_5.7.1</t>
  </si>
  <si>
    <t>B66_Tx_5.7.2</t>
  </si>
  <si>
    <t>B66_Tx_5.7.3</t>
  </si>
  <si>
    <t>B66_Tx_5.7.4</t>
  </si>
  <si>
    <t>B66_Tx_5.7.5</t>
  </si>
  <si>
    <t>B66_Tx_5.7.6</t>
  </si>
  <si>
    <t>B66_Tx_5.8.1</t>
  </si>
  <si>
    <t>B66_Tx_5.8.2</t>
  </si>
  <si>
    <t>B66_Tx_5.8.3</t>
  </si>
  <si>
    <t>B66_Tx_5.9.1</t>
  </si>
  <si>
    <t>B66_Tx_5.9.2</t>
  </si>
  <si>
    <t>B66_Tx_5.9.3</t>
  </si>
  <si>
    <t>B66_Tx_5.9.4</t>
  </si>
  <si>
    <t>B66_Tx_6.1.1</t>
  </si>
  <si>
    <t>B66_Tx_6.2.1</t>
  </si>
  <si>
    <t>B66_Tx_6.3.1</t>
  </si>
  <si>
    <t>B66_Tx_6.4.1</t>
  </si>
  <si>
    <t>B66_Tx_6.5.1</t>
  </si>
  <si>
    <t>B66_Tx_6.6.1</t>
  </si>
  <si>
    <t>B66_Tx_6.7.1</t>
  </si>
  <si>
    <t>B66_Tx_6.8.1</t>
  </si>
  <si>
    <t>B66_Tx_6.9.1</t>
  </si>
  <si>
    <t>B66_Tx_6.9.2</t>
  </si>
  <si>
    <t>B66_Tx_6.9.3</t>
  </si>
  <si>
    <t>B66_Tx_6.9.4</t>
  </si>
  <si>
    <t>B66_Tx_6.9.5</t>
  </si>
  <si>
    <t>B66_Tx_6.9.6</t>
  </si>
  <si>
    <t>B66_Tx_6.9.7</t>
  </si>
  <si>
    <t>B66_Tx_6.9.8</t>
  </si>
  <si>
    <t>B66_Tx_6.9.9</t>
  </si>
  <si>
    <t>B66_Tx_6.9.10</t>
  </si>
  <si>
    <t>B66_Tx_6.9.11</t>
  </si>
  <si>
    <t>B66_Tx_6.9.12</t>
  </si>
  <si>
    <t>B66_Tx_6.9.13</t>
  </si>
  <si>
    <t>B66_Tx_6.9.14</t>
  </si>
  <si>
    <t>B66_Tx_6.9.15</t>
  </si>
  <si>
    <t>B66_Tx_6.9.16</t>
  </si>
  <si>
    <t>B66_Tx_6.9.17</t>
  </si>
  <si>
    <t>B66_Tx_6.9.18</t>
  </si>
  <si>
    <t>B66_Tx_6.9.19</t>
  </si>
  <si>
    <t>B66_Tx_6.9.20</t>
  </si>
  <si>
    <t>B66_Tx_6.9.21</t>
  </si>
  <si>
    <t>B66_Tx_6.9.22</t>
  </si>
  <si>
    <t>B66_Tx_6.9.23</t>
  </si>
  <si>
    <t>B66_Tx_6.9.24</t>
  </si>
  <si>
    <t>B66_Tx_6.9.25</t>
  </si>
  <si>
    <t>B66_Tx_6.9.26</t>
  </si>
  <si>
    <t>B66_Tx_6.10.1</t>
  </si>
  <si>
    <t>B66_Tx_6.10.2</t>
  </si>
  <si>
    <t>B66_Tx_6.10.3</t>
  </si>
  <si>
    <t>B66_Tx_6.10.4</t>
  </si>
  <si>
    <t>B66_Tx_6.10.5</t>
  </si>
  <si>
    <t>B66_Tx_6.10.6</t>
  </si>
  <si>
    <t>B66_Tx_6.10.7</t>
  </si>
  <si>
    <t>B66_Tx_6.10.8</t>
  </si>
  <si>
    <t>B66_Tx_6.10.9</t>
  </si>
  <si>
    <t>B66_Tx_6.10.10</t>
  </si>
  <si>
    <t>B66_Tx_6.10.11</t>
  </si>
  <si>
    <t>B66_Tx_6.10.12</t>
  </si>
  <si>
    <t>B66_Tx_6.10.13</t>
  </si>
  <si>
    <t>B66_Tx_6.10.14</t>
  </si>
  <si>
    <t>B66_Tx_6.10.15</t>
  </si>
  <si>
    <t>B66_Tx_6.11.1</t>
  </si>
  <si>
    <t>B66_Tx_6.11.2</t>
  </si>
  <si>
    <t>B66_Tx_6.11.3</t>
  </si>
  <si>
    <t>B66_Tx_6.11.4</t>
  </si>
  <si>
    <t>B66_Tx_7.1.1</t>
  </si>
  <si>
    <t>B66_Tx_7.2.1</t>
  </si>
  <si>
    <t>B66_Tx_7.3.1</t>
  </si>
  <si>
    <t>B66_Tx_7.4.1</t>
  </si>
  <si>
    <t>B66_Tx_7.5.1</t>
  </si>
  <si>
    <t>B66_Tx_7.5.2</t>
  </si>
  <si>
    <t>B66_Tx_7.6.1</t>
  </si>
  <si>
    <t>B66_Tx_7.6.2</t>
  </si>
  <si>
    <t>B66_Tx_8.1.1</t>
  </si>
  <si>
    <t>B66_Tx_8.1.2</t>
  </si>
  <si>
    <t>B66_Tx_8.1.3</t>
  </si>
  <si>
    <t>B66_Tx_8.2.1</t>
  </si>
  <si>
    <t>B66_Tx_8.2.2</t>
  </si>
  <si>
    <t>B66_Tx_8.2.3</t>
  </si>
  <si>
    <t>B66_Tx_8.3.1</t>
  </si>
  <si>
    <t>B66_Tx_8.3.2</t>
  </si>
  <si>
    <t>B66_Tx_8.3.3</t>
  </si>
  <si>
    <t>B66_Tx_8.4.1</t>
  </si>
  <si>
    <t>B66_Tx_8.4.2</t>
  </si>
  <si>
    <t>B66_Tx_8.4.3</t>
  </si>
  <si>
    <t>B66_Tx_8.5.1</t>
  </si>
  <si>
    <t>B66_Tx_8.6.1</t>
  </si>
  <si>
    <t>B66_Tx_9.1.1</t>
  </si>
  <si>
    <t>B66_Tx_9.1.2</t>
  </si>
  <si>
    <t>B66_Tx_9.2.1</t>
  </si>
  <si>
    <t>B66_Tx_9.2.2</t>
  </si>
  <si>
    <t>B66_Tx_9.3.1</t>
  </si>
  <si>
    <t>B66_Tx_9.3.2</t>
  </si>
  <si>
    <t>B66_Tx_9.4.1</t>
  </si>
  <si>
    <t>B66_Tx_9.4.2</t>
  </si>
  <si>
    <t>B66_Tx_9.5.1</t>
  </si>
  <si>
    <t>B66_Tx_9.5.2</t>
  </si>
  <si>
    <t>B66_Tx_9.6.1</t>
  </si>
  <si>
    <t>B66_Tx_9.7.1</t>
  </si>
  <si>
    <t>B66_Tx_10.1.1</t>
  </si>
  <si>
    <t>B66_Tx_10.2.1</t>
  </si>
  <si>
    <t>B66_Tx_10.3.1</t>
  </si>
  <si>
    <t>B66_Tx_10.4.1</t>
  </si>
  <si>
    <t>B66_Tx_10.5.1</t>
  </si>
  <si>
    <t>B66_Tx_10.6.1</t>
  </si>
  <si>
    <t>B66_Tx_10.7.1</t>
  </si>
  <si>
    <t>B66_Tx_10.7.2</t>
  </si>
  <si>
    <t>B66_Tx_10.7.3</t>
  </si>
  <si>
    <t>B66_Tx_10.8.1</t>
  </si>
  <si>
    <t>B66_Tx_10.8.2</t>
  </si>
  <si>
    <t>B66_Tx_10.9.1</t>
  </si>
  <si>
    <t>B66_Tx_10.10.1</t>
  </si>
  <si>
    <t>B66_Tx_10.11.1</t>
  </si>
  <si>
    <t>B66_Tx_10.12.1</t>
  </si>
  <si>
    <t>B66_Tx_10.13.1</t>
  </si>
  <si>
    <t>B66_Tx_11.1.1</t>
  </si>
  <si>
    <t>B66_Tx_11.2.1</t>
  </si>
  <si>
    <t>B66_Tx_11.3.1</t>
  </si>
  <si>
    <t>B66_Tx_11.4.1</t>
  </si>
  <si>
    <t>B66_Tx_11.5.1</t>
  </si>
  <si>
    <t>B66_Tx_11.6.1</t>
  </si>
  <si>
    <t>B66_Tx_11.7.1</t>
  </si>
  <si>
    <t>B66_Tx_11.8.1</t>
  </si>
  <si>
    <t>B66_Tx_11.9.1</t>
  </si>
  <si>
    <t>B66_Tx_11.10.1</t>
  </si>
  <si>
    <t>B66_Tx_11.11.1</t>
  </si>
  <si>
    <t>B66_Tx_11.12.1</t>
  </si>
  <si>
    <t>B66_Tx_11.13.1</t>
  </si>
  <si>
    <t>B66_Tx_11.14.1</t>
  </si>
  <si>
    <t>B66_Tx_11.15.1</t>
  </si>
  <si>
    <t>B66_Tx_11.16.1</t>
  </si>
  <si>
    <t>B66_Tx_11.17.1</t>
  </si>
  <si>
    <t>B66_Tx_11.18.1</t>
  </si>
  <si>
    <t>B30_Tx_6.9.22</t>
  </si>
  <si>
    <t>B30_Tx_6.9.23</t>
  </si>
  <si>
    <t>B30_Tx_6.10.1</t>
  </si>
  <si>
    <t>B30_Tx_6.10.2</t>
  </si>
  <si>
    <t>B30_Tx_6.10.3</t>
  </si>
  <si>
    <t>B30_Tx_6.10.4</t>
  </si>
  <si>
    <t>B30_Tx_6.10.5</t>
  </si>
  <si>
    <t>B30_Tx_6.10.6</t>
  </si>
  <si>
    <t>B30_Tx_6.10.7</t>
  </si>
  <si>
    <t>B30_Tx_6.10.8</t>
  </si>
  <si>
    <t>B7_Tx_6.9.34</t>
  </si>
  <si>
    <t>B7_Tx_6.9.35</t>
  </si>
  <si>
    <t>B41_Tx_6.9.36</t>
  </si>
  <si>
    <t>B41_Tx_6.9.37</t>
  </si>
  <si>
    <t>B40_Tx_6.9.26</t>
  </si>
  <si>
    <t>B40_Tx_6.9.27</t>
  </si>
  <si>
    <t>B40A_Tx_6.9.26</t>
  </si>
  <si>
    <t>B40A_Tx_6.9.27</t>
  </si>
  <si>
    <t>B39_Tx_6.9.13</t>
  </si>
  <si>
    <t>B39_Tx_6.9.14</t>
  </si>
  <si>
    <t>B39_Tx_6.10.1</t>
  </si>
  <si>
    <t>B39_Tx_6.10.2</t>
  </si>
  <si>
    <t>B39_Tx_6.10.3</t>
  </si>
  <si>
    <t>B39_Tx_6.10.4</t>
  </si>
  <si>
    <t>B39_Tx_6.10.5</t>
  </si>
  <si>
    <t>B39_Tx_6.10.6</t>
  </si>
  <si>
    <t>B39_Tx_6.10.7</t>
  </si>
  <si>
    <t>B39_Tx_6.10.8</t>
  </si>
  <si>
    <t>B34_Tx_6.9.28</t>
  </si>
  <si>
    <t>B34_Tx_6.9.29</t>
  </si>
  <si>
    <t>B34_Tx_6.10.1</t>
  </si>
  <si>
    <t>B34_Tx_6.10.2</t>
  </si>
  <si>
    <t>B34_Tx_6.10.3</t>
  </si>
  <si>
    <t>B34_Tx_6.10.4</t>
  </si>
  <si>
    <t>B34_Tx_6.10.5</t>
  </si>
  <si>
    <t>B34_Tx_6.10.6</t>
  </si>
  <si>
    <t>B34_Tx_6.10.7</t>
  </si>
  <si>
    <t>B34_Tx_6.10.8</t>
  </si>
  <si>
    <t>B41H_Tx_6.9.36</t>
  </si>
  <si>
    <t>B41H_Tx_6.9.37</t>
  </si>
  <si>
    <t>B41H_Tx_10.3.2</t>
  </si>
  <si>
    <t>B41H_Tx_10.3.3</t>
  </si>
  <si>
    <t>B41H_Tx_10.4.2</t>
  </si>
  <si>
    <t>+ Added Harmonic Requirements</t>
  </si>
  <si>
    <t>+ Added Out of Band Gain Specs</t>
  </si>
  <si>
    <t>+ Added Current Consumption Spec</t>
  </si>
  <si>
    <t>+ Added Linearity Requirements (ACLR/EVM/SEM)</t>
  </si>
  <si>
    <t>+ Added Out of Band Noise Specs</t>
  </si>
  <si>
    <t>+ Added 3GPP Spurious Emissions/UMTS Spurious Emissions</t>
  </si>
  <si>
    <t>+ Added Envelope Tracking Specifications</t>
  </si>
  <si>
    <t>+ Added Rx Band Noise &amp; Tx Leakage Specifications</t>
  </si>
  <si>
    <t>+ Added Isolation Specifications</t>
  </si>
  <si>
    <t>+ Added RF Leakage Specifications (TBD)</t>
  </si>
  <si>
    <t>+ Initial Sheet Creation</t>
  </si>
  <si>
    <t>ASM TRx</t>
  </si>
  <si>
    <t>LA</t>
  </si>
  <si>
    <t>Misc</t>
  </si>
  <si>
    <t>Vendor Comments</t>
  </si>
  <si>
    <t>Compressed gain operating in ET isogain mode. Compression level to be determined by vendor.</t>
  </si>
  <si>
    <t>B1 Rx Electrical Specifications</t>
  </si>
  <si>
    <t>Loop mode</t>
  </si>
  <si>
    <t>LNA Gain Mode</t>
  </si>
  <si>
    <t>VDD_LNA (V)</t>
  </si>
  <si>
    <t>Vbatt (V)</t>
  </si>
  <si>
    <t>Rx Load VSWR</t>
  </si>
  <si>
    <t>Temp (C)</t>
  </si>
  <si>
    <t>Measurement Frequency min (MHz)</t>
  </si>
  <si>
    <t>Measurement Frequency max (MHz)</t>
  </si>
  <si>
    <t>Tx Band</t>
  </si>
  <si>
    <t>Tx Tech</t>
  </si>
  <si>
    <t>Tx Waveform</t>
  </si>
  <si>
    <t>B1_Rx_1</t>
  </si>
  <si>
    <t>B1_Rx_1.1</t>
  </si>
  <si>
    <t>B1_Rx</t>
  </si>
  <si>
    <t>B1_Rx_1.2</t>
  </si>
  <si>
    <t>Input Return Loss</t>
  </si>
  <si>
    <t>G0,G1,G2,G3,G4,G5</t>
  </si>
  <si>
    <t>B1_Rx_1.3</t>
  </si>
  <si>
    <t>G0</t>
  </si>
  <si>
    <t>B1_Rx_1.4</t>
  </si>
  <si>
    <t>Output Return Loss</t>
  </si>
  <si>
    <t>B1_Rx_1.5</t>
  </si>
  <si>
    <t>B1_Rx_1.6</t>
  </si>
  <si>
    <t>Phase Delta Variation between Gain Modes</t>
  </si>
  <si>
    <t>Phase</t>
  </si>
  <si>
    <t>Gx to Gy</t>
  </si>
  <si>
    <t>1.1 to 1.3</t>
  </si>
  <si>
    <t>The absolute phase change when switching between any two gain modes needs to be consistent within 5 degrees over temperature, voltage, and run to run</t>
  </si>
  <si>
    <t>B1_Rx_1.7</t>
  </si>
  <si>
    <t>LNA Stability K Factor</t>
  </si>
  <si>
    <t>1:6</t>
  </si>
  <si>
    <t>B1_Rx_2</t>
  </si>
  <si>
    <t>B1_Rx_2.1</t>
  </si>
  <si>
    <t>VDD_LNA current</t>
  </si>
  <si>
    <t>Idd</t>
  </si>
  <si>
    <t>High Bias Mode</t>
  </si>
  <si>
    <t>B1_Rx_2.2</t>
  </si>
  <si>
    <t>Low Bias Mode</t>
  </si>
  <si>
    <t>B1_Rx_2.3</t>
  </si>
  <si>
    <t>G1</t>
  </si>
  <si>
    <t>B1_Rx_2.4</t>
  </si>
  <si>
    <t>G2</t>
  </si>
  <si>
    <t>B1_Rx_2.5</t>
  </si>
  <si>
    <t>G3</t>
  </si>
  <si>
    <t>B1_Rx_2.6</t>
  </si>
  <si>
    <t>G4</t>
  </si>
  <si>
    <t>B1_Rx_2.7</t>
  </si>
  <si>
    <t>G5</t>
  </si>
  <si>
    <t>B1_Rx_2.8</t>
  </si>
  <si>
    <t>B1_Rx_2.9</t>
  </si>
  <si>
    <t>B1_Rx_2.10</t>
  </si>
  <si>
    <t>B1_Rx_2.11</t>
  </si>
  <si>
    <t>B1_Rx_2.12</t>
  </si>
  <si>
    <t>B1_Rx_2.13</t>
  </si>
  <si>
    <t>B1_Rx_2.14</t>
  </si>
  <si>
    <t>B1_Rx_3</t>
  </si>
  <si>
    <t>Noise Figure</t>
  </si>
  <si>
    <t>B1_Rx_3.1</t>
  </si>
  <si>
    <t>NF</t>
  </si>
  <si>
    <t xml:space="preserve">External mipi controller should constantly write SDATA and SCLK. </t>
  </si>
  <si>
    <t>B1_Rx_3.2</t>
  </si>
  <si>
    <t>B1_Rx_3.3</t>
  </si>
  <si>
    <t>B1_Rx_3.4</t>
  </si>
  <si>
    <t>B1_Rx_3.5</t>
  </si>
  <si>
    <t>B1_Rx_3.6</t>
  </si>
  <si>
    <t>B1_Rx_3.7</t>
  </si>
  <si>
    <t>B1_Rx_3.8</t>
  </si>
  <si>
    <t>B1_Rx_3.9</t>
  </si>
  <si>
    <t>B1_Rx_3.10</t>
  </si>
  <si>
    <t>B1_Rx_3.11</t>
  </si>
  <si>
    <t>B1_Rx_3.12</t>
  </si>
  <si>
    <t>B1_Rx_3.13</t>
  </si>
  <si>
    <t>B1_Rx_3.14</t>
  </si>
  <si>
    <t>B1_Rx_3.15</t>
  </si>
  <si>
    <t>B1_Rx_3.16</t>
  </si>
  <si>
    <t>B1_Rx_3.17</t>
  </si>
  <si>
    <t>B1_Rx_3.18</t>
  </si>
  <si>
    <t>B1_Rx_3.19</t>
  </si>
  <si>
    <t>B1_Rx_3.20</t>
  </si>
  <si>
    <t>B1_Rx_3.21</t>
  </si>
  <si>
    <t>B1_Rx_3.22</t>
  </si>
  <si>
    <t>Noise Figure CA - B1 + B3</t>
  </si>
  <si>
    <t>B1_Rx_3.23</t>
  </si>
  <si>
    <t>B1_Rx_3.24</t>
  </si>
  <si>
    <t>B1_Rx_3.25</t>
  </si>
  <si>
    <t>B1_Rx_3.26</t>
  </si>
  <si>
    <t>B1_Rx_3.27</t>
  </si>
  <si>
    <t>B1_Rx_3.28</t>
  </si>
  <si>
    <t>B1_Rx_3.29</t>
  </si>
  <si>
    <t>Noise Figure CA - B1 + B7</t>
  </si>
  <si>
    <t>B1_Rx_3.30</t>
  </si>
  <si>
    <t>B1_Rx_3.31</t>
  </si>
  <si>
    <t>B1_Rx_3.32</t>
  </si>
  <si>
    <t>B1_Rx_3.33</t>
  </si>
  <si>
    <t>B1_Rx_3.34</t>
  </si>
  <si>
    <t>B1_Rx_3.35</t>
  </si>
  <si>
    <t>B1_Rx_3.36</t>
  </si>
  <si>
    <t>Noise Figure CA - B1 + B40</t>
  </si>
  <si>
    <t>B1_Rx_3.37</t>
  </si>
  <si>
    <t>B1_Rx_3.38</t>
  </si>
  <si>
    <t>B1_Rx_3.39</t>
  </si>
  <si>
    <t>B1_Rx_3.40</t>
  </si>
  <si>
    <t>B1_Rx_3.41</t>
  </si>
  <si>
    <t>B1_Rx_3.42</t>
  </si>
  <si>
    <t>B1_Rx_3.43</t>
  </si>
  <si>
    <t>Noise Figure CA - B1 + B41</t>
  </si>
  <si>
    <t>B1_Rx_3.44</t>
  </si>
  <si>
    <t>B1_Rx_3.45</t>
  </si>
  <si>
    <t>B1_Rx_3.46</t>
  </si>
  <si>
    <t>B1_Rx_3.47</t>
  </si>
  <si>
    <t>B1_Rx_3.48</t>
  </si>
  <si>
    <t>B1_Rx_3.49</t>
  </si>
  <si>
    <t>B1_Rx_3.50</t>
  </si>
  <si>
    <t>Noise Figure CA - B1 + B3 + B7</t>
  </si>
  <si>
    <t>B1_Rx_3.51</t>
  </si>
  <si>
    <t>B1_Rx_3.52</t>
  </si>
  <si>
    <t>B1_Rx_3.53</t>
  </si>
  <si>
    <t>B1_Rx_3.54</t>
  </si>
  <si>
    <t>B1_Rx_3.55</t>
  </si>
  <si>
    <t>B1_Rx_3.56</t>
  </si>
  <si>
    <t>B1_Rx_3.57</t>
  </si>
  <si>
    <t>B1_Rx_3.58</t>
  </si>
  <si>
    <t>B1_Rx_3.59</t>
  </si>
  <si>
    <t>B1_Rx_3.60</t>
  </si>
  <si>
    <t>B1_Rx_3.61</t>
  </si>
  <si>
    <t>B1_Rx_3.62</t>
  </si>
  <si>
    <t>B1_Rx_3.63</t>
  </si>
  <si>
    <t>B1_Rx_3.64</t>
  </si>
  <si>
    <t>Noise Figure Rise due to RFFE Read/Write activity</t>
  </si>
  <si>
    <t>B1_Rx_3.65</t>
  </si>
  <si>
    <t>Noise Figure Rise due to Tx Desense</t>
  </si>
  <si>
    <t>1,3,7,40</t>
  </si>
  <si>
    <t>20RB</t>
  </si>
  <si>
    <t>B1_Rx_3.66</t>
  </si>
  <si>
    <t>B1_Rx_3.67</t>
  </si>
  <si>
    <t>B1_Rx_4</t>
  </si>
  <si>
    <t>B1_Rx_4.1</t>
  </si>
  <si>
    <t>In-Band Gain</t>
  </si>
  <si>
    <t>B1_Rx_4.2</t>
  </si>
  <si>
    <t>B1_Rx_4.3</t>
  </si>
  <si>
    <t>B1_Rx_4.4</t>
  </si>
  <si>
    <t>B1_Rx_4.5</t>
  </si>
  <si>
    <t>B1_Rx_4.6</t>
  </si>
  <si>
    <t>B1_Rx_4.7</t>
  </si>
  <si>
    <t>B1_Rx_4.8</t>
  </si>
  <si>
    <t>In-Band Gain - Extreme conditions</t>
  </si>
  <si>
    <t>B1_Rx_4.9</t>
  </si>
  <si>
    <t>B1_Rx_4.10</t>
  </si>
  <si>
    <t>B1_Rx_4.11</t>
  </si>
  <si>
    <t>B1_Rx_4.12</t>
  </si>
  <si>
    <t>B1_Rx_4.13</t>
  </si>
  <si>
    <t>B1_Rx_4.14</t>
  </si>
  <si>
    <t>B1_Rx_4.15</t>
  </si>
  <si>
    <t>B1_Rx_4.16</t>
  </si>
  <si>
    <t>B1_Rx_4.17</t>
  </si>
  <si>
    <t>B1_Rx_4.18</t>
  </si>
  <si>
    <t>B1_Rx_4.19</t>
  </si>
  <si>
    <t>B1_Rx_4.20</t>
  </si>
  <si>
    <t>B1_Rx_4.21</t>
  </si>
  <si>
    <t>B1_Rx_4.22</t>
  </si>
  <si>
    <t>Amplitude Ripple</t>
  </si>
  <si>
    <t>Ripple</t>
  </si>
  <si>
    <t>Over any 20MHz bandwidth or passband, whichever is smaller</t>
  </si>
  <si>
    <t>B1_Rx_4.23</t>
  </si>
  <si>
    <t>In-Band Gain CA - B1 + B3</t>
  </si>
  <si>
    <t>B1_Rx_4.24</t>
  </si>
  <si>
    <t>B1_Rx_4.25</t>
  </si>
  <si>
    <t>B1_Rx_4.26</t>
  </si>
  <si>
    <t>B1_Rx_4.27</t>
  </si>
  <si>
    <t>B1_Rx_4.28</t>
  </si>
  <si>
    <t>B1_Rx_4.29</t>
  </si>
  <si>
    <t>B1_Rx_4.30</t>
  </si>
  <si>
    <t>In-Band Gain CA - B1 + B7</t>
  </si>
  <si>
    <t>B1_Rx_4.31</t>
  </si>
  <si>
    <t>B1_Rx_4.32</t>
  </si>
  <si>
    <t>B1_Rx_4.33</t>
  </si>
  <si>
    <t>B1_Rx_4.34</t>
  </si>
  <si>
    <t>B1_Rx_4.35</t>
  </si>
  <si>
    <t>B1_Rx_4.36</t>
  </si>
  <si>
    <t>B1_Rx_4.37</t>
  </si>
  <si>
    <t>In-Band Gain CA - B1 + B40</t>
  </si>
  <si>
    <t>B1_Rx_4.38</t>
  </si>
  <si>
    <t>B1_Rx_4.39</t>
  </si>
  <si>
    <t>B1_Rx_4.40</t>
  </si>
  <si>
    <t>B1_Rx_4.41</t>
  </si>
  <si>
    <t>B1_Rx_4.42</t>
  </si>
  <si>
    <t>B1_Rx_4.43</t>
  </si>
  <si>
    <t>B1_Rx_4.44</t>
  </si>
  <si>
    <t>In-Band Gain CA - B1 + B41</t>
  </si>
  <si>
    <t>B1_Rx_4.45</t>
  </si>
  <si>
    <t>B1_Rx_4.46</t>
  </si>
  <si>
    <t>B1_Rx_4.47</t>
  </si>
  <si>
    <t>B1_Rx_4.48</t>
  </si>
  <si>
    <t>B1_Rx_4.49</t>
  </si>
  <si>
    <t>B1_Rx_4.50</t>
  </si>
  <si>
    <t>B1_Rx_4.51</t>
  </si>
  <si>
    <t>In-Band Gain CA - B1 + B3 + B7</t>
  </si>
  <si>
    <t>B1_Rx_4.52</t>
  </si>
  <si>
    <t>B1_Rx_4.53</t>
  </si>
  <si>
    <t>B1_Rx_4.54</t>
  </si>
  <si>
    <t>B1_Rx_4.55</t>
  </si>
  <si>
    <t>B1_Rx_4.56</t>
  </si>
  <si>
    <t>B1_Rx_4.57</t>
  </si>
  <si>
    <t>B1_Rx_4.58</t>
  </si>
  <si>
    <t>In-Band Gain CA - B1 + B3 + B7 + B40</t>
  </si>
  <si>
    <t>B1_Rx_4.59</t>
  </si>
  <si>
    <t>B1_Rx_4.60</t>
  </si>
  <si>
    <t>B1_Rx_4.61</t>
  </si>
  <si>
    <t>B1_Rx_4.62</t>
  </si>
  <si>
    <t>B1_Rx_4.63</t>
  </si>
  <si>
    <t>B1_Rx_4.64</t>
  </si>
  <si>
    <t>B1_Rx_5</t>
  </si>
  <si>
    <t>B1_Rx_5.1</t>
  </si>
  <si>
    <t xml:space="preserve"> In-Band Input P1dB</t>
  </si>
  <si>
    <t>P1dB</t>
  </si>
  <si>
    <t>B1_Rx_5.2</t>
  </si>
  <si>
    <t>B1_Rx_5.3</t>
  </si>
  <si>
    <t>B1_Rx_5.4</t>
  </si>
  <si>
    <t>B1_Rx_5.5</t>
  </si>
  <si>
    <t>B1_Rx_5.6</t>
  </si>
  <si>
    <t>B1_Rx_5.7</t>
  </si>
  <si>
    <t>B1_Rx_5.8</t>
  </si>
  <si>
    <t xml:space="preserve"> In-Band IIP3</t>
  </si>
  <si>
    <t>IIP3</t>
  </si>
  <si>
    <r>
      <t>f</t>
    </r>
    <r>
      <rPr>
        <vertAlign val="subscript"/>
        <sz val="14"/>
        <rFont val="Helvetica Neue Light"/>
      </rPr>
      <t>CW2</t>
    </r>
    <r>
      <rPr>
        <sz val="14"/>
        <rFont val="Helvetica Neue Light"/>
      </rPr>
      <t xml:space="preserve"> = f</t>
    </r>
    <r>
      <rPr>
        <vertAlign val="subscript"/>
        <sz val="14"/>
        <rFont val="Helvetica Neue Light"/>
      </rPr>
      <t>CW1</t>
    </r>
    <r>
      <rPr>
        <sz val="14"/>
        <rFont val="Helvetica Neue Light"/>
      </rPr>
      <t>±1MHz, Pin1 = Pin2 = -30dBm</t>
    </r>
  </si>
  <si>
    <t>B1_Rx_5.9</t>
  </si>
  <si>
    <t>B1_Rx_5.10</t>
  </si>
  <si>
    <t>B1_Rx_5.11</t>
  </si>
  <si>
    <t>B1_Rx_5.12</t>
  </si>
  <si>
    <t>B1_Rx_5.13</t>
  </si>
  <si>
    <t>B1_Rx_5.14</t>
  </si>
  <si>
    <t>B1_Rx_5.15</t>
  </si>
  <si>
    <t>EVM</t>
  </si>
  <si>
    <t>B1_Rx_5.16</t>
  </si>
  <si>
    <t>Group delay flatness</t>
  </si>
  <si>
    <t>B1_Rx_6</t>
  </si>
  <si>
    <t>Isolation</t>
  </si>
  <si>
    <t>B1_Rx_6.1</t>
  </si>
  <si>
    <t>LNA Reverse Isolation</t>
  </si>
  <si>
    <t>G0,G1,G2,G3,G4</t>
  </si>
  <si>
    <t>B1_Rx_6.2</t>
  </si>
  <si>
    <t>B1_Rx_6.3</t>
  </si>
  <si>
    <t>ANT2 and ANT1 to ANT3 Isolation</t>
  </si>
  <si>
    <t>ANT2,3</t>
  </si>
  <si>
    <t>ANT2 throw on MLB_IN, ANT1,3 on B1/66</t>
  </si>
  <si>
    <t>B1_Rx_6.4</t>
  </si>
  <si>
    <t>B1_Rx_7</t>
  </si>
  <si>
    <t>Attenuation</t>
  </si>
  <si>
    <t>B1_Rx_7.1</t>
  </si>
  <si>
    <t>Tx</t>
  </si>
  <si>
    <t>B1_Rx_7.2</t>
  </si>
  <si>
    <t>Rx-Tx</t>
  </si>
  <si>
    <t>B1_Rx_7.3</t>
  </si>
  <si>
    <t>(Rx-Tx)/2</t>
  </si>
  <si>
    <t>B1_Rx_7.4</t>
  </si>
  <si>
    <t>2*Tx-Rx</t>
  </si>
  <si>
    <t>B1_Rx_7.5</t>
  </si>
  <si>
    <t>2*Tx+Rx</t>
  </si>
  <si>
    <t>B1_Rx_7.6</t>
  </si>
  <si>
    <t>Rx+Tx</t>
  </si>
  <si>
    <t>B1_Rx_7.7</t>
  </si>
  <si>
    <t>(Rx+Tx)/2</t>
  </si>
  <si>
    <t>B1_Rx_7.8</t>
  </si>
  <si>
    <t>B1_Rx_7.9</t>
  </si>
  <si>
    <t>B1_Rx_7.10</t>
  </si>
  <si>
    <t>Rx/2</t>
  </si>
  <si>
    <t>B1_Rx_7.11</t>
  </si>
  <si>
    <t>2*Rx</t>
  </si>
  <si>
    <t>B1_Rx_7.12</t>
  </si>
  <si>
    <t>3*Rx</t>
  </si>
  <si>
    <t>B1_Rx_7.13</t>
  </si>
  <si>
    <t>4*Rx</t>
  </si>
  <si>
    <t>B1_Rx_7.14</t>
  </si>
  <si>
    <t>5*Rx</t>
  </si>
  <si>
    <t>B1_Rx_7.15</t>
  </si>
  <si>
    <t>B1_Rx_7.16</t>
  </si>
  <si>
    <t>B1_Rx_7.17</t>
  </si>
  <si>
    <t>B1_Rx_7.18</t>
  </si>
  <si>
    <t>B1_Rx_7.19</t>
  </si>
  <si>
    <t>B1_Rx_7.20</t>
  </si>
  <si>
    <t>B1_Rx_7.21</t>
  </si>
  <si>
    <t>B1_Rx_7.22</t>
  </si>
  <si>
    <t>B1_Rx_7.23</t>
  </si>
  <si>
    <t>B1_Rx_7.24</t>
  </si>
  <si>
    <t>B1_Rx_7.25</t>
  </si>
  <si>
    <t>B1_Rx_7.26</t>
  </si>
  <si>
    <t>B1_Rx_7.27</t>
  </si>
  <si>
    <t>B1_Rx_7.28</t>
  </si>
  <si>
    <t>B1_Rx_7.29</t>
  </si>
  <si>
    <t>3,7,40,41</t>
  </si>
  <si>
    <t>Rx-Tx with Tx on MHB</t>
  </si>
  <si>
    <t>B1_Rx_7.30</t>
  </si>
  <si>
    <t>(Rx-Tx)/2 with Tx on HB</t>
  </si>
  <si>
    <t>B1_Rx_7.31</t>
  </si>
  <si>
    <t>2*Tx-Rx with Tx on MHB</t>
  </si>
  <si>
    <t>B1_Rx_7.32</t>
  </si>
  <si>
    <t>2*Tx-Rx with Tx on HB</t>
  </si>
  <si>
    <t>B1_Rx_7.33</t>
  </si>
  <si>
    <t>Tx with Tx on MHB</t>
  </si>
  <si>
    <t>Tx with Tx on HB</t>
  </si>
  <si>
    <t>B1_Rx_7.35</t>
  </si>
  <si>
    <t>(Rx+Tx)/2 with Tx on MHB</t>
  </si>
  <si>
    <t>B1_Rx_7.36</t>
  </si>
  <si>
    <t>(Rx+Tx)/2 with Tx on HB</t>
  </si>
  <si>
    <t>B1_Rx_7.37</t>
  </si>
  <si>
    <t>Rx+Tx with Tx on HB</t>
  </si>
  <si>
    <t>B1_Rx_7.38</t>
  </si>
  <si>
    <t>2*Tx+Rx with Tx on MHB HB</t>
  </si>
  <si>
    <t>B1_Rx_7.39</t>
  </si>
  <si>
    <t>B1_Rx_7.40</t>
  </si>
  <si>
    <t>B1_Rx_7.41</t>
  </si>
  <si>
    <t>B1_Rx_7.42</t>
  </si>
  <si>
    <t>B1_Rx_7.43</t>
  </si>
  <si>
    <t>B1_Rx_7.44</t>
  </si>
  <si>
    <t>B1_Rx_7.45</t>
  </si>
  <si>
    <t>B1_Rx_7.46</t>
  </si>
  <si>
    <t>B1_Rx_7.47</t>
  </si>
  <si>
    <t>B1_Rx_7.48</t>
  </si>
  <si>
    <t>B1_Rx_7.49</t>
  </si>
  <si>
    <t>11,21</t>
  </si>
  <si>
    <t>Rx-Tx with Tx on MLB</t>
  </si>
  <si>
    <t>B1_Rx_7.50</t>
  </si>
  <si>
    <t>(Rx-Tx)/2 with Tx on MLB</t>
  </si>
  <si>
    <t>B1_Rx_7.51</t>
  </si>
  <si>
    <t>2*Tx-Rx with Tx on MLB</t>
  </si>
  <si>
    <t>B1_Rx_7.52</t>
  </si>
  <si>
    <t>Tx with Tx on MLB</t>
  </si>
  <si>
    <t>B1_Rx_7.53</t>
  </si>
  <si>
    <t>(Rx+Tx)/2 with Tx on MLB</t>
  </si>
  <si>
    <t>B1_Rx_7.54</t>
  </si>
  <si>
    <t>Rx+Tx with Tx on MLB</t>
  </si>
  <si>
    <t>B1_Rx_7.55</t>
  </si>
  <si>
    <t>2*Tx+Rx with Tx on MLB</t>
  </si>
  <si>
    <t>B1_Rx_7.56</t>
  </si>
  <si>
    <t>B1_Rx_7.57</t>
  </si>
  <si>
    <t>B1_Rx_7.58</t>
  </si>
  <si>
    <t>B1_Rx_7.59</t>
  </si>
  <si>
    <t>B1_Rx_7.60</t>
  </si>
  <si>
    <t>B1_Rx_7.61</t>
  </si>
  <si>
    <t>B1_Rx_7.62</t>
  </si>
  <si>
    <t>B1_Rx_7.63</t>
  </si>
  <si>
    <t>8,20,26,28A,28B</t>
  </si>
  <si>
    <t>Rx-Tx with Tx on LB</t>
  </si>
  <si>
    <t>B1_Rx_7.64</t>
  </si>
  <si>
    <t>(Rx-Tx)/2 with Tx on LB</t>
  </si>
  <si>
    <t>B1_Rx_7.65</t>
  </si>
  <si>
    <t>2*Tx-Rx with Tx on LB</t>
  </si>
  <si>
    <t>B1_Rx_7.66</t>
  </si>
  <si>
    <t>B1_Rx_7.67</t>
  </si>
  <si>
    <t>Tx with Tx on LB</t>
  </si>
  <si>
    <t>B1_Rx_7.68</t>
  </si>
  <si>
    <t>(Rx+Tx)/2 with Tx on LB</t>
  </si>
  <si>
    <t>B1_Rx_7.69</t>
  </si>
  <si>
    <t>Rx+Tx with Tx on LB</t>
  </si>
  <si>
    <t>B1_Rx_7.70</t>
  </si>
  <si>
    <t>2*Tx+Rx with Tx on LB</t>
  </si>
  <si>
    <t>B1_Rx_7.71</t>
  </si>
  <si>
    <t>B1_Rx_7.72</t>
  </si>
  <si>
    <t>B1_Rx_7.73</t>
  </si>
  <si>
    <t>B1_Rx_7.74</t>
  </si>
  <si>
    <t>B1_Rx_7.75</t>
  </si>
  <si>
    <t>B1_Rx_7.76</t>
  </si>
  <si>
    <t>B1_Rx_7.77</t>
  </si>
  <si>
    <t>B1_Rx_7.78</t>
  </si>
  <si>
    <t>END</t>
  </si>
  <si>
    <t>B25 Rx Electrical Specifications</t>
  </si>
  <si>
    <t>Rx Load</t>
  </si>
  <si>
    <t>B25_Rx_1</t>
  </si>
  <si>
    <t>B25_Rx_1.1</t>
  </si>
  <si>
    <t>B25_Rx</t>
  </si>
  <si>
    <t>B25_Rx_1.2</t>
  </si>
  <si>
    <t>B25_Rx_1.3</t>
  </si>
  <si>
    <t>B25_Rx_1.4</t>
  </si>
  <si>
    <t>B25_Rx_1.5</t>
  </si>
  <si>
    <t>B25_Rx_1.6</t>
  </si>
  <si>
    <t>B25_Rx_1.7</t>
  </si>
  <si>
    <t>B25_Rx_2</t>
  </si>
  <si>
    <t>B25_Rx_2.1</t>
  </si>
  <si>
    <t xml:space="preserve">VDD_LNA current </t>
  </si>
  <si>
    <t>B25_Rx_2.2</t>
  </si>
  <si>
    <t>B25_Rx_2.3</t>
  </si>
  <si>
    <t>B25_Rx_2.4</t>
  </si>
  <si>
    <t>B25_Rx_2.5</t>
  </si>
  <si>
    <t>B25_Rx_2.6</t>
  </si>
  <si>
    <t>B25_Rx_2.7</t>
  </si>
  <si>
    <t>B25_Rx_2.8</t>
  </si>
  <si>
    <t>B25_Rx_2.9</t>
  </si>
  <si>
    <t>B25_Rx_2.10</t>
  </si>
  <si>
    <t>B25_Rx_2.11</t>
  </si>
  <si>
    <t>B25_Rx_2.12</t>
  </si>
  <si>
    <t>B25_Rx_2.13</t>
  </si>
  <si>
    <t>B25_Rx_2.14</t>
  </si>
  <si>
    <t>B25_Rx_3</t>
  </si>
  <si>
    <t>B25_Rx_3.1</t>
  </si>
  <si>
    <t>B25_Rx_3.2</t>
  </si>
  <si>
    <t>B25_Rx_3.3</t>
  </si>
  <si>
    <t>B25_Rx_3.4</t>
  </si>
  <si>
    <t>B25_Rx_3.5</t>
  </si>
  <si>
    <t>B25_Rx_3.6</t>
  </si>
  <si>
    <t>B25_Rx_3.7</t>
  </si>
  <si>
    <t>B25_Rx_3.8</t>
  </si>
  <si>
    <t>B25_Rx_3.9</t>
  </si>
  <si>
    <t>B25_Rx_3.10</t>
  </si>
  <si>
    <t>B25_Rx_3.11</t>
  </si>
  <si>
    <t>B25_Rx_3.12</t>
  </si>
  <si>
    <t>B25_Rx_3.13</t>
  </si>
  <si>
    <t>B25_Rx_3.14</t>
  </si>
  <si>
    <t>B25_Rx_3.15</t>
  </si>
  <si>
    <t>B25_Rx_3.16</t>
  </si>
  <si>
    <t>B25_Rx_3.17</t>
  </si>
  <si>
    <t>B25_Rx_3.18</t>
  </si>
  <si>
    <t>B25_Rx_3.19</t>
  </si>
  <si>
    <t>B25_Rx_3.20</t>
  </si>
  <si>
    <t>B25_Rx_3.21</t>
  </si>
  <si>
    <t>B25_Rx_3.22</t>
  </si>
  <si>
    <t>Noise Figure - CA B25 + B7</t>
  </si>
  <si>
    <t>B25_Rx_3.23</t>
  </si>
  <si>
    <t>B25_Rx_3.24</t>
  </si>
  <si>
    <t>B25_Rx_3.25</t>
  </si>
  <si>
    <t>B25_Rx_3.26</t>
  </si>
  <si>
    <t>B25_Rx_3.27</t>
  </si>
  <si>
    <t>B25_Rx_3.28</t>
  </si>
  <si>
    <t>B25_Rx_3.29</t>
  </si>
  <si>
    <t>Noise Figure - CA B25 + B30</t>
  </si>
  <si>
    <t>B25_Rx_3.30</t>
  </si>
  <si>
    <t>B25_Rx_3.31</t>
  </si>
  <si>
    <t>B25_Rx_3.32</t>
  </si>
  <si>
    <t>B25_Rx_3.33</t>
  </si>
  <si>
    <t>B25_Rx_3.34</t>
  </si>
  <si>
    <t>B25_Rx_3.35</t>
  </si>
  <si>
    <t>B25_Rx_3.36</t>
  </si>
  <si>
    <t>Noise Figure - CA B25 + B66</t>
  </si>
  <si>
    <t>B25_Rx_3.37</t>
  </si>
  <si>
    <t>B25_Rx_3.38</t>
  </si>
  <si>
    <t>B25_Rx_3.39</t>
  </si>
  <si>
    <t>B25_Rx_3.40</t>
  </si>
  <si>
    <t>B25_Rx_3.41</t>
  </si>
  <si>
    <t>B25_Rx_3.42</t>
  </si>
  <si>
    <t>B25_Rx_3.43</t>
  </si>
  <si>
    <t>Noise Figure - CA B25 + B41F</t>
  </si>
  <si>
    <t>B25_Rx_3.44</t>
  </si>
  <si>
    <t>B25_Rx_3.45</t>
  </si>
  <si>
    <t>B25_Rx_3.46</t>
  </si>
  <si>
    <t>B25_Rx_3.47</t>
  </si>
  <si>
    <t>B25_Rx_3.48</t>
  </si>
  <si>
    <t>B25_Rx_3.49</t>
  </si>
  <si>
    <t>B25_Rx_3.50</t>
  </si>
  <si>
    <t>Noise Figure - CA B25 + B66 + B7</t>
  </si>
  <si>
    <t>B25_Rx_3.51</t>
  </si>
  <si>
    <t>B25_Rx_3.52</t>
  </si>
  <si>
    <t>B25_Rx_3.53</t>
  </si>
  <si>
    <t>B25_Rx_3.54</t>
  </si>
  <si>
    <t>B25_Rx_3.55</t>
  </si>
  <si>
    <t>B25_Rx_3.56</t>
  </si>
  <si>
    <t>B25_Rx_3.57</t>
  </si>
  <si>
    <t xml:space="preserve">Noise Figure - CA B25 + B66 + B30 </t>
  </si>
  <si>
    <t>B25_Rx_3.58</t>
  </si>
  <si>
    <t>B25_Rx_3.59</t>
  </si>
  <si>
    <t>B25_Rx_3.60</t>
  </si>
  <si>
    <t>B25_Rx_3.61</t>
  </si>
  <si>
    <t>B25_Rx_3.62</t>
  </si>
  <si>
    <t>B25_Rx_3.63</t>
  </si>
  <si>
    <t>B25_Rx_3.64</t>
  </si>
  <si>
    <t>B25_Rx_3.65</t>
  </si>
  <si>
    <t>B25_Rx_3.66</t>
  </si>
  <si>
    <t>25,7,30,66,41F</t>
  </si>
  <si>
    <t>B25_Rx_3.67</t>
  </si>
  <si>
    <t>B25_Rx_4</t>
  </si>
  <si>
    <t>B25_Rx_4.1</t>
  </si>
  <si>
    <t>B25_Rx_4.2</t>
  </si>
  <si>
    <t>B25_Rx_4.3</t>
  </si>
  <si>
    <t>B25_Rx_4.4</t>
  </si>
  <si>
    <t>B25_Rx_4.5</t>
  </si>
  <si>
    <t>B25_Rx_4.6</t>
  </si>
  <si>
    <t>B25_Rx_4.7</t>
  </si>
  <si>
    <t>B25_Rx_4.8</t>
  </si>
  <si>
    <t>B25_Rx_4.9</t>
  </si>
  <si>
    <t>B25_Rx_4.10</t>
  </si>
  <si>
    <t>B25_Rx_4.11</t>
  </si>
  <si>
    <t>B25_Rx_4.12</t>
  </si>
  <si>
    <t>B25_Rx_4.13</t>
  </si>
  <si>
    <t>B25_Rx_4.14</t>
  </si>
  <si>
    <t>B25_Rx_4.15</t>
  </si>
  <si>
    <t>B25_Rx_4.16</t>
  </si>
  <si>
    <t>B25_Rx_4.17</t>
  </si>
  <si>
    <t>B25_Rx_4.18</t>
  </si>
  <si>
    <t>B25_Rx_4.19</t>
  </si>
  <si>
    <t>B25_Rx_4.20</t>
  </si>
  <si>
    <t>B25_Rx_4.21</t>
  </si>
  <si>
    <t>B25_Rx_4.22</t>
  </si>
  <si>
    <t>In-Band Gain - CA B25 + B7</t>
  </si>
  <si>
    <t>B25_Rx_4.23</t>
  </si>
  <si>
    <t>B25_Rx_4.24</t>
  </si>
  <si>
    <t>B25_Rx_4.25</t>
  </si>
  <si>
    <t>B25_Rx_4.26</t>
  </si>
  <si>
    <t>B25_Rx_4.27</t>
  </si>
  <si>
    <t>B25_Rx_4.28</t>
  </si>
  <si>
    <t>B25_Rx_4.29</t>
  </si>
  <si>
    <t>In-Band Gain - CA B25 + B30</t>
  </si>
  <si>
    <t>B25_Rx_4.30</t>
  </si>
  <si>
    <t>B25_Rx_4.31</t>
  </si>
  <si>
    <t>B25_Rx_4.32</t>
  </si>
  <si>
    <t>B25_Rx_4.33</t>
  </si>
  <si>
    <t>B25_Rx_4.34</t>
  </si>
  <si>
    <t>B25_Rx_4.35</t>
  </si>
  <si>
    <t>B25_Rx_4.36</t>
  </si>
  <si>
    <t>In-Band Gain - CA B25 + B66</t>
  </si>
  <si>
    <t>B25_Rx_4.37</t>
  </si>
  <si>
    <t>B25_Rx_4.38</t>
  </si>
  <si>
    <t>B25_Rx_4.39</t>
  </si>
  <si>
    <t>B25_Rx_4.40</t>
  </si>
  <si>
    <t>B25_Rx_4.41</t>
  </si>
  <si>
    <t>B25_Rx_4.42</t>
  </si>
  <si>
    <t>B25_Rx_4.43</t>
  </si>
  <si>
    <t>In-Band Gain - CA B25 + B41F</t>
  </si>
  <si>
    <t>B25_Rx_4.44</t>
  </si>
  <si>
    <t>B25_Rx_4.45</t>
  </si>
  <si>
    <t>B25_Rx_4.46</t>
  </si>
  <si>
    <t>B25_Rx_4.47</t>
  </si>
  <si>
    <t>B25_Rx_4.48</t>
  </si>
  <si>
    <t>B25_Rx_4.49</t>
  </si>
  <si>
    <t>B25_Rx_4.50</t>
  </si>
  <si>
    <t>In-Band Gain - CA B25 + B66 + B7</t>
  </si>
  <si>
    <t>B25_Rx_4.51</t>
  </si>
  <si>
    <t>B25_Rx_4.52</t>
  </si>
  <si>
    <t>B25_Rx_4.53</t>
  </si>
  <si>
    <t>B25_Rx_4.54</t>
  </si>
  <si>
    <t>B25_Rx_4.55</t>
  </si>
  <si>
    <t>B25_Rx_4.56</t>
  </si>
  <si>
    <t>B25_Rx_4.57</t>
  </si>
  <si>
    <t>In-Band Gain - CA B25 + B66 + B30</t>
  </si>
  <si>
    <t>B25_Rx_4.58</t>
  </si>
  <si>
    <t>B25_Rx_4.59</t>
  </si>
  <si>
    <t>B25_Rx_4.60</t>
  </si>
  <si>
    <t>B25_Rx_4.61</t>
  </si>
  <si>
    <t>B25_Rx_4.62</t>
  </si>
  <si>
    <t>B25_Rx_4.63</t>
  </si>
  <si>
    <t>B25_Rx_4.64</t>
  </si>
  <si>
    <t>B25_Rx_4.65</t>
  </si>
  <si>
    <t>B25_Rx_4.66</t>
  </si>
  <si>
    <t>B25_Rx_4.67</t>
  </si>
  <si>
    <t>B25_Rx_4.68</t>
  </si>
  <si>
    <t>B25_Rx_4.69</t>
  </si>
  <si>
    <t>B25_Rx_4.70</t>
  </si>
  <si>
    <t>B25_Rx_4.71</t>
  </si>
  <si>
    <t>B25_Rx_4.72</t>
  </si>
  <si>
    <t>B25_Rx_4.73</t>
  </si>
  <si>
    <t>B25_Rx_4.74</t>
  </si>
  <si>
    <t>B25_Rx_4.75</t>
  </si>
  <si>
    <t>B25_Rx_4.76</t>
  </si>
  <si>
    <t>B25_Rx_4.77</t>
  </si>
  <si>
    <t>B25_Rx_4.78</t>
  </si>
  <si>
    <t>PRX_OUT</t>
  </si>
  <si>
    <t>B25_Rx_5</t>
  </si>
  <si>
    <t>B25_Rx_5.1</t>
  </si>
  <si>
    <t>B25_Rx_5.2</t>
  </si>
  <si>
    <t>B25_Rx_5.3</t>
  </si>
  <si>
    <t>B25_Rx_5.4</t>
  </si>
  <si>
    <t>B25_Rx_5.5</t>
  </si>
  <si>
    <t>B25_Rx_5.6</t>
  </si>
  <si>
    <t>B25_Rx_5.7</t>
  </si>
  <si>
    <t>B25_Rx_5.8</t>
  </si>
  <si>
    <t>B25_Rx_5.9</t>
  </si>
  <si>
    <t>B25_Rx_5.10</t>
  </si>
  <si>
    <t>B25_Rx_5.11</t>
  </si>
  <si>
    <t>B25_Rx_5.12</t>
  </si>
  <si>
    <t>B25_Rx_5.13</t>
  </si>
  <si>
    <t>B25_Rx_5.14</t>
  </si>
  <si>
    <t>B25_Rx_5.15</t>
  </si>
  <si>
    <t>B25_Rx_5.16</t>
  </si>
  <si>
    <t>B25_Rx_6</t>
  </si>
  <si>
    <t>B25_Rx_6.1</t>
  </si>
  <si>
    <t>B25_Rx_6.2</t>
  </si>
  <si>
    <t>B25_Rx_6.3</t>
  </si>
  <si>
    <t>ANT2 throw on MLB_IN, ANT1,3 on B25</t>
  </si>
  <si>
    <t>B25_Rx_6.4</t>
  </si>
  <si>
    <t>B25_Rx_7</t>
  </si>
  <si>
    <t>B25_Rx_7.1</t>
  </si>
  <si>
    <t>B25_Rx_7.2</t>
  </si>
  <si>
    <t>B25_Rx_7.3</t>
  </si>
  <si>
    <t>B25_Rx_7.4</t>
  </si>
  <si>
    <t>B25_Rx_7.5</t>
  </si>
  <si>
    <t>B25_Rx_7.6</t>
  </si>
  <si>
    <t>B25_Rx_7.7</t>
  </si>
  <si>
    <t>B25_Rx_7.8</t>
  </si>
  <si>
    <t>B25_Rx_7.9</t>
  </si>
  <si>
    <t>B25_Rx_7.10</t>
  </si>
  <si>
    <t>Rx/3</t>
  </si>
  <si>
    <t>B25_Rx_7.11</t>
  </si>
  <si>
    <t>B25_Rx_7.12</t>
  </si>
  <si>
    <t>B25_Rx_7.13</t>
  </si>
  <si>
    <t>B25_Rx_7.14</t>
  </si>
  <si>
    <t>B25_Rx_7.15</t>
  </si>
  <si>
    <t>B25_Rx_7.16</t>
  </si>
  <si>
    <t>B25_Rx_7.17</t>
  </si>
  <si>
    <t>B25_Rx_7.18</t>
  </si>
  <si>
    <t>B25_Rx_7.19</t>
  </si>
  <si>
    <t>B25_Rx_7.20</t>
  </si>
  <si>
    <t>B25_Rx_7.21</t>
  </si>
  <si>
    <t>B25_Rx_7.22</t>
  </si>
  <si>
    <t>B25_Rx_7.23</t>
  </si>
  <si>
    <t>B25_Rx_7.24</t>
  </si>
  <si>
    <t>B25_Rx_7.25</t>
  </si>
  <si>
    <t>B25_Rx_7.26</t>
  </si>
  <si>
    <t>B25_Rx_7.27</t>
  </si>
  <si>
    <t>B25_Rx_7.28</t>
  </si>
  <si>
    <t>B25_Rx_7.29</t>
  </si>
  <si>
    <t>66,30,7</t>
  </si>
  <si>
    <t>B25_Rx_7.30</t>
  </si>
  <si>
    <t>B25_Rx_7.31</t>
  </si>
  <si>
    <t>66,30,7,48</t>
  </si>
  <si>
    <t>B25_Rx_7.32</t>
  </si>
  <si>
    <t>B25_Rx_7.33</t>
  </si>
  <si>
    <t>30,7</t>
  </si>
  <si>
    <t>B25_Rx_7.34</t>
  </si>
  <si>
    <t>B25_Rx_7.35</t>
  </si>
  <si>
    <t>B25_Rx_7.36</t>
  </si>
  <si>
    <t>B25_Rx_7.37</t>
  </si>
  <si>
    <t>B25_Rx_7.38</t>
  </si>
  <si>
    <t>B25_Rx_7.39</t>
  </si>
  <si>
    <t>B25_Rx_7.40</t>
  </si>
  <si>
    <t>B25_Rx_7.41</t>
  </si>
  <si>
    <t>B25_Rx_7.42</t>
  </si>
  <si>
    <t>B25_Rx_7.43</t>
  </si>
  <si>
    <t>B25_Rx_7.44</t>
  </si>
  <si>
    <t>B25_Rx_7.45</t>
  </si>
  <si>
    <t>B25_Rx_7.46</t>
  </si>
  <si>
    <t>B25_Rx_7.47</t>
  </si>
  <si>
    <t>B25_Rx_7.48</t>
  </si>
  <si>
    <t>B25_Rx_7.49</t>
  </si>
  <si>
    <t>B25_Rx_7.50</t>
  </si>
  <si>
    <t>B25_Rx_7.51</t>
  </si>
  <si>
    <t>B25_Rx_7.52</t>
  </si>
  <si>
    <t>B25_Rx_7.53</t>
  </si>
  <si>
    <t>B25_Rx_7.54</t>
  </si>
  <si>
    <t>B25_Rx_7.55</t>
  </si>
  <si>
    <t>12,13,14,26,28A,28B,71A,71B</t>
  </si>
  <si>
    <t>B25_Rx_7.56</t>
  </si>
  <si>
    <t>B25_Rx_7.57</t>
  </si>
  <si>
    <t>B25_Rx_7.58</t>
  </si>
  <si>
    <t>B25_Rx_7.59</t>
  </si>
  <si>
    <t>2*Tx+Rx with Tx on MHB LB</t>
  </si>
  <si>
    <t>B25_Rx_7.60</t>
  </si>
  <si>
    <t>B25_Rx_7.61</t>
  </si>
  <si>
    <t>B25_Rx_7.62</t>
  </si>
  <si>
    <t>B25_Rx_7.63</t>
  </si>
  <si>
    <t>B25_Rx_7.64</t>
  </si>
  <si>
    <t>B3 Rx Electrical Specifications</t>
  </si>
  <si>
    <t>B3_Rx_1</t>
  </si>
  <si>
    <t>B3_Rx_1.1</t>
  </si>
  <si>
    <t>B3_Rx</t>
  </si>
  <si>
    <t>B3_Rx_1.2</t>
  </si>
  <si>
    <t>B3_Rx_1.3</t>
  </si>
  <si>
    <t>B3_Rx_1.4</t>
  </si>
  <si>
    <t>B3_Rx_1.5</t>
  </si>
  <si>
    <t>B3_Rx_1.6</t>
  </si>
  <si>
    <t>B3_Rx_1.7</t>
  </si>
  <si>
    <t>B3_Rx_2</t>
  </si>
  <si>
    <t>B3_Rx_2.1</t>
  </si>
  <si>
    <t>B3_Rx_2.2</t>
  </si>
  <si>
    <t>B3_Rx_2.3</t>
  </si>
  <si>
    <t>B3_Rx_2.4</t>
  </si>
  <si>
    <t>B3_Rx_2.5</t>
  </si>
  <si>
    <t>B3_Rx_2.6</t>
  </si>
  <si>
    <t>B3_Rx_2.7</t>
  </si>
  <si>
    <t>B3_Rx_2.8</t>
  </si>
  <si>
    <t>B3_Rx_2.9</t>
  </si>
  <si>
    <t>B3_Rx_2.10</t>
  </si>
  <si>
    <t>B3_Rx_2.11</t>
  </si>
  <si>
    <t>B3_Rx_2.12</t>
  </si>
  <si>
    <t>B3_Rx_2.13</t>
  </si>
  <si>
    <t>B3_Rx_2.14</t>
  </si>
  <si>
    <t>B3_Rx_3</t>
  </si>
  <si>
    <t>B3_Rx_3.1</t>
  </si>
  <si>
    <t>B3_Rx_3.2</t>
  </si>
  <si>
    <t>B3_Rx_3.3</t>
  </si>
  <si>
    <t>B3_Rx_3.4</t>
  </si>
  <si>
    <t>B3_Rx_3.5</t>
  </si>
  <si>
    <t>B3_Rx_3.6</t>
  </si>
  <si>
    <t>B3_Rx_3.7</t>
  </si>
  <si>
    <t>B3_Rx_3.8</t>
  </si>
  <si>
    <t>B3_Rx_3.9</t>
  </si>
  <si>
    <t>B3_Rx_3.10</t>
  </si>
  <si>
    <t>B3_Rx_3.11</t>
  </si>
  <si>
    <t>B3_Rx_3.12</t>
  </si>
  <si>
    <t>B3_Rx_3.13</t>
  </si>
  <si>
    <t>B3_Rx_3.14</t>
  </si>
  <si>
    <t>B3_Rx_3.15</t>
  </si>
  <si>
    <t>B3_Rx_3.16</t>
  </si>
  <si>
    <t>B3_Rx_3.17</t>
  </si>
  <si>
    <t>B3_Rx_3.18</t>
  </si>
  <si>
    <t>B3_Rx_3.19</t>
  </si>
  <si>
    <t>B3_Rx_3.20</t>
  </si>
  <si>
    <t>B3_Rx_3.21</t>
  </si>
  <si>
    <t>B3_Rx_3.22</t>
  </si>
  <si>
    <t>Noise Figure - CA B3 + B1</t>
  </si>
  <si>
    <t>B3_Rx_3.23</t>
  </si>
  <si>
    <t>B3_Rx_3.24</t>
  </si>
  <si>
    <t>B3_Rx_3.25</t>
  </si>
  <si>
    <t>B3_Rx_3.26</t>
  </si>
  <si>
    <t>B3_Rx_3.27</t>
  </si>
  <si>
    <t>B3_Rx_3.28</t>
  </si>
  <si>
    <t>B3_Rx_3.29</t>
  </si>
  <si>
    <t>Noise Figure - CA B3 + B7</t>
  </si>
  <si>
    <t>B3_Rx_3.30</t>
  </si>
  <si>
    <t>B3_Rx_3.31</t>
  </si>
  <si>
    <t>B3_Rx_3.32</t>
  </si>
  <si>
    <t>B3_Rx_3.33</t>
  </si>
  <si>
    <t>B3_Rx_3.34</t>
  </si>
  <si>
    <t>B3_Rx_3.35</t>
  </si>
  <si>
    <t>B3_Rx_3.36</t>
  </si>
  <si>
    <t>Noise Figure - CA B3 + B40</t>
  </si>
  <si>
    <t>B3_Rx_3.37</t>
  </si>
  <si>
    <t>B3_Rx_3.38</t>
  </si>
  <si>
    <t>B3_Rx_3.39</t>
  </si>
  <si>
    <t>B3_Rx_3.40</t>
  </si>
  <si>
    <t>B3_Rx_3.41</t>
  </si>
  <si>
    <t>B3_Rx_3.42</t>
  </si>
  <si>
    <t>B3_Rx_3.43</t>
  </si>
  <si>
    <t>Noise Figure - CA B3 + B41F</t>
  </si>
  <si>
    <t>B3_Rx_3.44</t>
  </si>
  <si>
    <t>B3_Rx_3.45</t>
  </si>
  <si>
    <t>B3_Rx_3.46</t>
  </si>
  <si>
    <t>B3_Rx_3.47</t>
  </si>
  <si>
    <t>B3_Rx_3.48</t>
  </si>
  <si>
    <t>B3_Rx_3.49</t>
  </si>
  <si>
    <t>B3_Rx_3.50</t>
  </si>
  <si>
    <t>Noise Figure - CA B3 + B1+ 40F</t>
  </si>
  <si>
    <t>B3_Rx_3.51</t>
  </si>
  <si>
    <t>B3_Rx_3.52</t>
  </si>
  <si>
    <t>B3_Rx_3.53</t>
  </si>
  <si>
    <t>B3_Rx_3.54</t>
  </si>
  <si>
    <t>B3_Rx_3.55</t>
  </si>
  <si>
    <t>B3_Rx_3.56</t>
  </si>
  <si>
    <t>B3_Rx_3.57</t>
  </si>
  <si>
    <t>Noise Figure - CA B3 + B1+ 41F</t>
  </si>
  <si>
    <t>B3_Rx_3.58</t>
  </si>
  <si>
    <t>B3_Rx_3.59</t>
  </si>
  <si>
    <t>B3_Rx_3.60</t>
  </si>
  <si>
    <t>B3_Rx_3.61</t>
  </si>
  <si>
    <t>B3_Rx_3.62</t>
  </si>
  <si>
    <t>B3_Rx_3.63</t>
  </si>
  <si>
    <t>B3_Rx_3.64</t>
  </si>
  <si>
    <t>Noise Figure - CA B3 + B1+ B7</t>
  </si>
  <si>
    <t>B3_Rx_3.65</t>
  </si>
  <si>
    <t>B3_Rx_3.66</t>
  </si>
  <si>
    <t>B3_Rx_3.67</t>
  </si>
  <si>
    <t>B3_Rx_3.68</t>
  </si>
  <si>
    <t>B3_Rx_3.69</t>
  </si>
  <si>
    <t>B3_Rx_3.70</t>
  </si>
  <si>
    <t>B3_Rx_3.71</t>
  </si>
  <si>
    <t>Noise Figure - CA B3 + B41+ B7</t>
  </si>
  <si>
    <t>B3_Rx_3.72</t>
  </si>
  <si>
    <t>B3_Rx_3.73</t>
  </si>
  <si>
    <t>B3_Rx_3.74</t>
  </si>
  <si>
    <t>B3_Rx_3.75</t>
  </si>
  <si>
    <t>B3_Rx_3.76</t>
  </si>
  <si>
    <t>B3_Rx_3.77</t>
  </si>
  <si>
    <t>B3_Rx_3.78</t>
  </si>
  <si>
    <t>Noise Figure - CA B3 + B1 + B40+ B7</t>
  </si>
  <si>
    <t>B3_Rx_3.79</t>
  </si>
  <si>
    <t>B3_Rx_3.80</t>
  </si>
  <si>
    <t>B3_Rx_3.81</t>
  </si>
  <si>
    <t>B3_Rx_3.82</t>
  </si>
  <si>
    <t>B3_Rx_3.83</t>
  </si>
  <si>
    <t>B3_Rx_3.84</t>
  </si>
  <si>
    <t>B3_Rx_3.85</t>
  </si>
  <si>
    <t>B3_Rx_3.86</t>
  </si>
  <si>
    <t>B3_Rx_3.87</t>
  </si>
  <si>
    <t>B3_Rx_3.88</t>
  </si>
  <si>
    <t>B3_Rx_4</t>
  </si>
  <si>
    <t>B3_Rx_4.1</t>
  </si>
  <si>
    <t>B3_Rx_4.2</t>
  </si>
  <si>
    <t>B3_Rx_4.3</t>
  </si>
  <si>
    <t>B3_Rx_4.4</t>
  </si>
  <si>
    <t>B3_Rx_4.5</t>
  </si>
  <si>
    <t>B3_Rx_4.6</t>
  </si>
  <si>
    <t>B3_Rx_4.7</t>
  </si>
  <si>
    <t>B3_Rx_4.8</t>
  </si>
  <si>
    <t>B3_Rx_4.9</t>
  </si>
  <si>
    <t>B3_Rx_4.10</t>
  </si>
  <si>
    <t>B3_Rx_4.11</t>
  </si>
  <si>
    <t>B3_Rx_4.12</t>
  </si>
  <si>
    <t>B3_Rx_4.13</t>
  </si>
  <si>
    <t>B3_Rx_4.14</t>
  </si>
  <si>
    <t>B3_Rx_4.15</t>
  </si>
  <si>
    <t>B3_Rx_4.16</t>
  </si>
  <si>
    <t>B3_Rx_4.17</t>
  </si>
  <si>
    <t>B3_Rx_4.18</t>
  </si>
  <si>
    <t>B3_Rx_4.19</t>
  </si>
  <si>
    <t>B3_Rx_4.20</t>
  </si>
  <si>
    <t>B3_Rx_4.21</t>
  </si>
  <si>
    <t>B3_Rx_4.22</t>
  </si>
  <si>
    <t>In-Band Gain - CA B3 + B1</t>
  </si>
  <si>
    <t>B3_Rx_4.23</t>
  </si>
  <si>
    <t>B3_Rx_4.24</t>
  </si>
  <si>
    <t>B3_Rx_4.25</t>
  </si>
  <si>
    <t>B3_Rx_4.26</t>
  </si>
  <si>
    <t>B3_Rx_4.27</t>
  </si>
  <si>
    <t>B3_Rx_4.28</t>
  </si>
  <si>
    <t>B3_Rx_4.29</t>
  </si>
  <si>
    <t>In-Band Gain - CA B3 + B7</t>
  </si>
  <si>
    <t>B3_Rx_4.30</t>
  </si>
  <si>
    <t>B3_Rx_4.31</t>
  </si>
  <si>
    <t>B3_Rx_4.32</t>
  </si>
  <si>
    <t>B3_Rx_4.33</t>
  </si>
  <si>
    <t>B3_Rx_4.34</t>
  </si>
  <si>
    <t>B3_Rx_4.35</t>
  </si>
  <si>
    <t>B3_Rx_4.36</t>
  </si>
  <si>
    <t>In-Band Gain - CA B3 + B40</t>
  </si>
  <si>
    <t>B3_Rx_4.37</t>
  </si>
  <si>
    <t>B3_Rx_4.38</t>
  </si>
  <si>
    <t>B3_Rx_4.39</t>
  </si>
  <si>
    <t>B3_Rx_4.40</t>
  </si>
  <si>
    <t>B3_Rx_4.41</t>
  </si>
  <si>
    <t>B3_Rx_4.42</t>
  </si>
  <si>
    <t>B3_Rx_4.43</t>
  </si>
  <si>
    <t>B3_Rx_4.44</t>
  </si>
  <si>
    <t>B3_Rx_4.45</t>
  </si>
  <si>
    <t>B3_Rx_4.46</t>
  </si>
  <si>
    <t>B3_Rx_4.47</t>
  </si>
  <si>
    <t>B3_Rx_4.48</t>
  </si>
  <si>
    <t>B3_Rx_4.49</t>
  </si>
  <si>
    <t>B3_Rx_4.50</t>
  </si>
  <si>
    <t>In-Band Gain - CA B3 + B1 + B40F</t>
  </si>
  <si>
    <t>B3_Rx_4.51</t>
  </si>
  <si>
    <t>B3_Rx_4.52</t>
  </si>
  <si>
    <t>B3_Rx_4.53</t>
  </si>
  <si>
    <t>B3_Rx_4.54</t>
  </si>
  <si>
    <t>B3_Rx_4.55</t>
  </si>
  <si>
    <t>B3_Rx_4.56</t>
  </si>
  <si>
    <t>B3_Rx_4.57</t>
  </si>
  <si>
    <t>In-Band Gain - CA B3 + B1 + B41F</t>
  </si>
  <si>
    <t>B3_Rx_4.58</t>
  </si>
  <si>
    <t>B3_Rx_4.59</t>
  </si>
  <si>
    <t>B3_Rx_4.60</t>
  </si>
  <si>
    <t>B3_Rx_4.61</t>
  </si>
  <si>
    <t>B3_Rx_4.62</t>
  </si>
  <si>
    <t>B3_Rx_4.63</t>
  </si>
  <si>
    <t>B3_Rx_4.64</t>
  </si>
  <si>
    <t>In-Band Gain - CA B3 + B1 + B7</t>
  </si>
  <si>
    <t>B3_Rx_4.65</t>
  </si>
  <si>
    <t>B3_Rx_4.66</t>
  </si>
  <si>
    <t>B3_Rx_4.67</t>
  </si>
  <si>
    <t>B3_Rx_4.68</t>
  </si>
  <si>
    <t>B3_Rx_4.69</t>
  </si>
  <si>
    <t>B3_Rx_4.70</t>
  </si>
  <si>
    <t>B3_Rx_4.71</t>
  </si>
  <si>
    <t>B3_Rx_4.72</t>
  </si>
  <si>
    <t>B3_Rx_4.73</t>
  </si>
  <si>
    <t>B3_Rx_4.74</t>
  </si>
  <si>
    <t>B3_Rx_4.75</t>
  </si>
  <si>
    <t>B3_Rx_4.76</t>
  </si>
  <si>
    <t>B3_Rx_4.77</t>
  </si>
  <si>
    <t>B3_Rx_4.78</t>
  </si>
  <si>
    <t>In-Band Gain - CA B3 + B1 + B40 + B7</t>
  </si>
  <si>
    <t>B3_Rx_4.79</t>
  </si>
  <si>
    <t>B3_Rx_4.80</t>
  </si>
  <si>
    <t>B3_Rx_4.81</t>
  </si>
  <si>
    <t>B3_Rx_4.82</t>
  </si>
  <si>
    <t>B3_Rx_4.83</t>
  </si>
  <si>
    <t>B3_Rx_4.84</t>
  </si>
  <si>
    <t>B3_Rx_4.85</t>
  </si>
  <si>
    <t>PRX_OUT1,2,4</t>
  </si>
  <si>
    <t>B3_Rx_5</t>
  </si>
  <si>
    <t>B3_Rx_5.1</t>
  </si>
  <si>
    <t>B3_Rx_5.2</t>
  </si>
  <si>
    <t>B3_Rx_5.3</t>
  </si>
  <si>
    <t>B3_Rx_5.4</t>
  </si>
  <si>
    <t>B3_Rx_5.5</t>
  </si>
  <si>
    <t>B3_Rx_5.6</t>
  </si>
  <si>
    <t>B3_Rx_5.7</t>
  </si>
  <si>
    <t>B3_Rx_5.8</t>
  </si>
  <si>
    <t>B3_Rx_5.9</t>
  </si>
  <si>
    <t>B3_Rx_5.10</t>
  </si>
  <si>
    <t>B3_Rx_5.11</t>
  </si>
  <si>
    <t>B3_Rx_5.12</t>
  </si>
  <si>
    <t>B3_Rx_5.13</t>
  </si>
  <si>
    <t>B3_Rx_5.14</t>
  </si>
  <si>
    <t>B3_Rx_5.15</t>
  </si>
  <si>
    <t>B3_Rx_5.16</t>
  </si>
  <si>
    <t>B3_Rx_6</t>
  </si>
  <si>
    <t>B3_Rx_6.1</t>
  </si>
  <si>
    <t>B3_Rx_6.2</t>
  </si>
  <si>
    <t>B3_Rx_6.3</t>
  </si>
  <si>
    <t>B3_Rx_6.4</t>
  </si>
  <si>
    <t>B3_Rx_7</t>
  </si>
  <si>
    <t>B3_Rx_7.1</t>
  </si>
  <si>
    <t>B3_Rx_7.2</t>
  </si>
  <si>
    <t>B3_Rx_7.3</t>
  </si>
  <si>
    <t>B3_Rx_7.4</t>
  </si>
  <si>
    <t>B3_Rx_7.5</t>
  </si>
  <si>
    <t>B3_Rx_7.6</t>
  </si>
  <si>
    <t>B3_Rx_7.7</t>
  </si>
  <si>
    <t>B3_Rx_7.8</t>
  </si>
  <si>
    <t>B3_Rx_7.9</t>
  </si>
  <si>
    <t>B3_Rx_7.10</t>
  </si>
  <si>
    <t>B3_Rx_7.11</t>
  </si>
  <si>
    <t>B3_Rx_7.12</t>
  </si>
  <si>
    <t>B3_Rx_7.13</t>
  </si>
  <si>
    <t>B3_Rx_7.14</t>
  </si>
  <si>
    <t>B3_Rx_7.15</t>
  </si>
  <si>
    <t>B3_Rx_7.16</t>
  </si>
  <si>
    <t>B3_Rx_7.17</t>
  </si>
  <si>
    <t>B3_Rx_7.18</t>
  </si>
  <si>
    <t>B3_Rx_7.19</t>
  </si>
  <si>
    <t>7,40,41</t>
  </si>
  <si>
    <t>B3_Rx_7.20</t>
  </si>
  <si>
    <t>B3_Rx_7.21</t>
  </si>
  <si>
    <t>B3_Rx_7.22</t>
  </si>
  <si>
    <t>B3_Rx_7.23</t>
  </si>
  <si>
    <t>Tx on MHB</t>
  </si>
  <si>
    <t>B3_Rx_7.24</t>
  </si>
  <si>
    <t>B3_Rx_7.25</t>
  </si>
  <si>
    <t>B3_Rx_7.26</t>
  </si>
  <si>
    <t>B3_Rx_7.27</t>
  </si>
  <si>
    <t>2*Tx+Rx with Tx on MHB</t>
  </si>
  <si>
    <t>B3_Rx_7.28</t>
  </si>
  <si>
    <t>B3_Rx_7.29</t>
  </si>
  <si>
    <t>B3_Rx_7.30</t>
  </si>
  <si>
    <t>B3_Rx_7.31</t>
  </si>
  <si>
    <t>B3_Rx_7.32</t>
  </si>
  <si>
    <t>B3_Rx_7.33</t>
  </si>
  <si>
    <t>B3_Rx_7.34</t>
  </si>
  <si>
    <t>B3_Rx_7.35</t>
  </si>
  <si>
    <t>B3_Rx_7.36</t>
  </si>
  <si>
    <t>B3_Rx_7.39</t>
  </si>
  <si>
    <t>B3_Rx_7.40</t>
  </si>
  <si>
    <t>B3_Rx_7.41</t>
  </si>
  <si>
    <t>B3_Rx_7.42</t>
  </si>
  <si>
    <t>Tx on MLB</t>
  </si>
  <si>
    <t>B3_Rx_7.43</t>
  </si>
  <si>
    <t>B3_Rx_7.44</t>
  </si>
  <si>
    <t>B3_Rx_7.45</t>
  </si>
  <si>
    <t>B3_Rx_7.46</t>
  </si>
  <si>
    <t>B3_Rx_7.47</t>
  </si>
  <si>
    <t>B3_Rx_7.48</t>
  </si>
  <si>
    <t>B3_Rx_7.49</t>
  </si>
  <si>
    <t>B3_Rx_7.50</t>
  </si>
  <si>
    <t>Tx on LB</t>
  </si>
  <si>
    <t>B3_Rx_7.51</t>
  </si>
  <si>
    <t>B3_Rx_7.52</t>
  </si>
  <si>
    <t>B3_Rx_7.53</t>
  </si>
  <si>
    <t>B3_Rx_7.54</t>
  </si>
  <si>
    <t>B3_Rx_7.55</t>
  </si>
  <si>
    <t>B3_Rx_7.56</t>
  </si>
  <si>
    <t>B3_Rx_7.57</t>
  </si>
  <si>
    <t>B3_Rx_7.58</t>
  </si>
  <si>
    <t>B66 Rx Electrical Specifications</t>
  </si>
  <si>
    <t>B66_Rx_1</t>
  </si>
  <si>
    <t>B66_Rx_1.1</t>
  </si>
  <si>
    <t>B66_Rx</t>
  </si>
  <si>
    <t>B66_Rx_1.2</t>
  </si>
  <si>
    <t>B66_Rx_1.3</t>
  </si>
  <si>
    <t>B66_Rx_1.4</t>
  </si>
  <si>
    <t>B66_Rx_1.5</t>
  </si>
  <si>
    <t>B66_Rx_1.6</t>
  </si>
  <si>
    <t>B66_Rx_1.7</t>
  </si>
  <si>
    <t>B66_Rx_2</t>
  </si>
  <si>
    <t>B66_Rx_2.1</t>
  </si>
  <si>
    <t>B66_Rx_2.2</t>
  </si>
  <si>
    <t>B66_Rx_2.3</t>
  </si>
  <si>
    <t>B66_Rx_2.4</t>
  </si>
  <si>
    <t>B66_Rx_2.5</t>
  </si>
  <si>
    <t>B66_Rx_2.6</t>
  </si>
  <si>
    <t>B66_Rx_2.7</t>
  </si>
  <si>
    <t>B66_Rx_2.8</t>
  </si>
  <si>
    <t>B66_Rx_2.9</t>
  </si>
  <si>
    <t>B66_Rx_2.10</t>
  </si>
  <si>
    <t>B66_Rx_2.11</t>
  </si>
  <si>
    <t>B66_Rx_2.12</t>
  </si>
  <si>
    <t>B66_Rx_2.13</t>
  </si>
  <si>
    <t>B66_Rx_2.14</t>
  </si>
  <si>
    <t>B66_Rx_3</t>
  </si>
  <si>
    <t>B66_Rx_3.1</t>
  </si>
  <si>
    <t>B66_Rx_3.2</t>
  </si>
  <si>
    <t>B66_Rx_3.3</t>
  </si>
  <si>
    <t>B66_Rx_3.4</t>
  </si>
  <si>
    <t>B66_Rx_3.5</t>
  </si>
  <si>
    <t>B66_Rx_3.6</t>
  </si>
  <si>
    <t>B66_Rx_3.7</t>
  </si>
  <si>
    <t>B66_Rx_3.8</t>
  </si>
  <si>
    <t>B66_Rx_3.9</t>
  </si>
  <si>
    <t>B66_Rx_3.10</t>
  </si>
  <si>
    <t>B66_Rx_3.11</t>
  </si>
  <si>
    <t>B66_Rx_3.12</t>
  </si>
  <si>
    <t>B66_Rx_3.13</t>
  </si>
  <si>
    <t>B66_Rx_3.14</t>
  </si>
  <si>
    <t>B66_Rx_3.15</t>
  </si>
  <si>
    <t>B66_Rx_3.16</t>
  </si>
  <si>
    <t>B66_Rx_3.17</t>
  </si>
  <si>
    <t>B66_Rx_3.18</t>
  </si>
  <si>
    <t>B66_Rx_3.19</t>
  </si>
  <si>
    <t>B66_Rx_3.20</t>
  </si>
  <si>
    <t>B66_Rx_3.21</t>
  </si>
  <si>
    <t>B66_Rx_3.22</t>
  </si>
  <si>
    <t>Noise Figure CA - B4 + B30</t>
  </si>
  <si>
    <t>B66_Rx_3.23</t>
  </si>
  <si>
    <t>B66_Rx_3.24</t>
  </si>
  <si>
    <t>B66_Rx_3.25</t>
  </si>
  <si>
    <t>B66_Rx_3.26</t>
  </si>
  <si>
    <t>B66_Rx_3.27</t>
  </si>
  <si>
    <t>B66_Rx_3.28</t>
  </si>
  <si>
    <t>B66_Rx_3.29</t>
  </si>
  <si>
    <t>Noise Figure CA - B4 + B7</t>
  </si>
  <si>
    <t>B66_Rx_3.30</t>
  </si>
  <si>
    <t>B66_Rx_3.31</t>
  </si>
  <si>
    <t>B66_Rx_3.32</t>
  </si>
  <si>
    <t>B66_Rx_3.33</t>
  </si>
  <si>
    <t>B66_Rx_3.34</t>
  </si>
  <si>
    <t>B66_Rx_3.35</t>
  </si>
  <si>
    <t>B66_Rx_3.36</t>
  </si>
  <si>
    <t>Noise Figure CA - B4 + B2</t>
  </si>
  <si>
    <t>B66_Rx_3.37</t>
  </si>
  <si>
    <t>B66_Rx_3.38</t>
  </si>
  <si>
    <t>B66_Rx_3.39</t>
  </si>
  <si>
    <t>B66_Rx_3.40</t>
  </si>
  <si>
    <t>B66_Rx_3.41</t>
  </si>
  <si>
    <t>B66_Rx_3.42</t>
  </si>
  <si>
    <t>B66_Rx_3.43</t>
  </si>
  <si>
    <t>Noise Figure CA - B4 + B2 + B7</t>
  </si>
  <si>
    <t>B66_Rx_3.44</t>
  </si>
  <si>
    <t>B66_Rx_3.45</t>
  </si>
  <si>
    <t>B66_Rx_3.46</t>
  </si>
  <si>
    <t>B66_Rx_3.47</t>
  </si>
  <si>
    <t>B66_Rx_3.48</t>
  </si>
  <si>
    <t>B66_Rx_3.49</t>
  </si>
  <si>
    <t>B66_Rx_3.50</t>
  </si>
  <si>
    <t>Noise Figure CA - B4 + B2 + B30</t>
  </si>
  <si>
    <t>B66_Rx_3.51</t>
  </si>
  <si>
    <t>B66_Rx_3.52</t>
  </si>
  <si>
    <t>B66_Rx_3.53</t>
  </si>
  <si>
    <t>B66_Rx_3.54</t>
  </si>
  <si>
    <t>B66_Rx_3.55</t>
  </si>
  <si>
    <t>B66_Rx_3.56</t>
  </si>
  <si>
    <t>B66_Rx_3.57</t>
  </si>
  <si>
    <t>B66_Rx_3.58</t>
  </si>
  <si>
    <t>30,7,2</t>
  </si>
  <si>
    <t>B66_Rx_3.59</t>
  </si>
  <si>
    <t>B66_Rx_3.60</t>
  </si>
  <si>
    <t>B66_Rx_4</t>
  </si>
  <si>
    <t>B66_Rx_4.1</t>
  </si>
  <si>
    <t>B66_Rx_4.2</t>
  </si>
  <si>
    <t>B66_Rx_4.3</t>
  </si>
  <si>
    <t>B66_Rx_4.4</t>
  </si>
  <si>
    <t>B66_Rx_4.5</t>
  </si>
  <si>
    <t>B66_Rx_4.6</t>
  </si>
  <si>
    <t>B66_Rx_4.7</t>
  </si>
  <si>
    <t>B66_Rx_4.8</t>
  </si>
  <si>
    <t>B66_Rx_4.9</t>
  </si>
  <si>
    <t>B66_Rx_4.10</t>
  </si>
  <si>
    <t>B66_Rx_4.11</t>
  </si>
  <si>
    <t>B66_Rx_4.12</t>
  </si>
  <si>
    <t>B66_Rx_4.13</t>
  </si>
  <si>
    <t>B66_Rx_4.14</t>
  </si>
  <si>
    <t>B66_Rx_4.15</t>
  </si>
  <si>
    <t>B66_Rx_4.16</t>
  </si>
  <si>
    <t>In-Band Gain CA - B4 + B2</t>
  </si>
  <si>
    <t>B66_Rx_4.17</t>
  </si>
  <si>
    <t>B66_Rx_4.18</t>
  </si>
  <si>
    <t>B66_Rx_4.19</t>
  </si>
  <si>
    <t>B66_Rx_4.20</t>
  </si>
  <si>
    <t>B66_Rx_4.21</t>
  </si>
  <si>
    <t>B66_Rx_4.22</t>
  </si>
  <si>
    <t>B66_Rx_4.23</t>
  </si>
  <si>
    <t>In-Band Gain CA - B4 + B7</t>
  </si>
  <si>
    <t>B66_Rx_4.24</t>
  </si>
  <si>
    <t>B66_Rx_4.25</t>
  </si>
  <si>
    <t>B66_Rx_4.26</t>
  </si>
  <si>
    <t>B66_Rx_4.27</t>
  </si>
  <si>
    <t>B66_Rx_4.28</t>
  </si>
  <si>
    <t>B66_Rx_4.29</t>
  </si>
  <si>
    <t>B66_Rx_4.30</t>
  </si>
  <si>
    <t>In-Band Gain CA - B4 + B30</t>
  </si>
  <si>
    <t>B66_Rx_4.31</t>
  </si>
  <si>
    <t>B66_Rx_4.32</t>
  </si>
  <si>
    <t>B66_Rx_4.33</t>
  </si>
  <si>
    <t>B66_Rx_4.34</t>
  </si>
  <si>
    <t>B66_Rx_4.35</t>
  </si>
  <si>
    <t>B66_Rx_4.36</t>
  </si>
  <si>
    <t>B66_Rx_4.44</t>
  </si>
  <si>
    <t>In-Band Gain CA - B4 + B2 + B7</t>
  </si>
  <si>
    <t>B66_Rx_4.45</t>
  </si>
  <si>
    <t>B66_Rx_4.46</t>
  </si>
  <si>
    <t>B66_Rx_4.47</t>
  </si>
  <si>
    <t>B66_Rx_4.48</t>
  </si>
  <si>
    <t>B66_Rx_4.49</t>
  </si>
  <si>
    <t>B66_Rx_4.50</t>
  </si>
  <si>
    <t>B66_Rx_4.51</t>
  </si>
  <si>
    <t>In-Band Gain CA - B4 + B2 + B30</t>
  </si>
  <si>
    <t>B66_Rx_4.52</t>
  </si>
  <si>
    <t>B66_Rx_4.53</t>
  </si>
  <si>
    <t>B66_Rx_4.54</t>
  </si>
  <si>
    <t>B66_Rx_4.55</t>
  </si>
  <si>
    <t>B66_Rx_4.56</t>
  </si>
  <si>
    <t>B66_Rx_4.57</t>
  </si>
  <si>
    <t>B66_Rx_5</t>
  </si>
  <si>
    <t>B66_Rx_5.1</t>
  </si>
  <si>
    <t>1.1 to 1.2</t>
  </si>
  <si>
    <t>B66_Rx_5.2</t>
  </si>
  <si>
    <t>B66_Rx_5.3</t>
  </si>
  <si>
    <t>B66_Rx_5.4</t>
  </si>
  <si>
    <t>B66_Rx_5.5</t>
  </si>
  <si>
    <t>B66_Rx_5.6</t>
  </si>
  <si>
    <t>B66_Rx_5.7</t>
  </si>
  <si>
    <t>B66_Rx_5.8</t>
  </si>
  <si>
    <t>B66_Rx_5.9</t>
  </si>
  <si>
    <t>B66_Rx_5.10</t>
  </si>
  <si>
    <t>B66_Rx_5.11</t>
  </si>
  <si>
    <t>B66_Rx_5.12</t>
  </si>
  <si>
    <t>B66_Rx_5.13</t>
  </si>
  <si>
    <t>B66_Rx_5.14</t>
  </si>
  <si>
    <t>B66_Rx_5.15</t>
  </si>
  <si>
    <t>B66_Rx_5.16</t>
  </si>
  <si>
    <t>B66_Rx_8</t>
  </si>
  <si>
    <t>B66_Rx_8.1</t>
  </si>
  <si>
    <t>B66_Rx_8.2</t>
  </si>
  <si>
    <t>2,7,30</t>
  </si>
  <si>
    <t>7,30</t>
  </si>
  <si>
    <t>7,48</t>
  </si>
  <si>
    <t>12,13,14,26,28A,28B,71A</t>
  </si>
  <si>
    <t>71B</t>
  </si>
  <si>
    <t>B34 Rx Electrical Specifications</t>
  </si>
  <si>
    <t>B34_Rx_1</t>
  </si>
  <si>
    <t>B34_Rx_1.1</t>
  </si>
  <si>
    <t>B34_Rx</t>
  </si>
  <si>
    <t>B34_Rx_1.2</t>
  </si>
  <si>
    <t>B34_Rx_1.3</t>
  </si>
  <si>
    <t>B34_Rx_1.4</t>
  </si>
  <si>
    <t>B34_Rx_1.5</t>
  </si>
  <si>
    <t>B34_Rx_1.6</t>
  </si>
  <si>
    <t>B34_Rx_1.7</t>
  </si>
  <si>
    <t>B34_Rx_2</t>
  </si>
  <si>
    <t>B34_Rx_2.1</t>
  </si>
  <si>
    <t>B34_Rx_2.2</t>
  </si>
  <si>
    <t>B34_Rx_2.3</t>
  </si>
  <si>
    <t>B34_Rx_2.4</t>
  </si>
  <si>
    <t>B34_Rx_2.5</t>
  </si>
  <si>
    <t>B34_Rx_2.6</t>
  </si>
  <si>
    <t>B34_Rx_2.7</t>
  </si>
  <si>
    <t>B34_Rx_2.8</t>
  </si>
  <si>
    <t>B34_Rx_2.9</t>
  </si>
  <si>
    <t>B34_Rx_2.10</t>
  </si>
  <si>
    <t>B34_Rx_2.11</t>
  </si>
  <si>
    <t>B34_Rx_2.12</t>
  </si>
  <si>
    <t>B34_Rx_2.13</t>
  </si>
  <si>
    <t>B34_Rx_2.14</t>
  </si>
  <si>
    <t>B34_Rx_3</t>
  </si>
  <si>
    <t>B34_Rx_3.1</t>
  </si>
  <si>
    <t>B34_Rx_3.2</t>
  </si>
  <si>
    <t>B34_Rx_3.3</t>
  </si>
  <si>
    <t>B34_Rx_3.4</t>
  </si>
  <si>
    <t>B34_Rx_3.5</t>
  </si>
  <si>
    <t>B34_Rx_3.6</t>
  </si>
  <si>
    <t>B34_Rx_3.7</t>
  </si>
  <si>
    <t>B34_Rx_3.8</t>
  </si>
  <si>
    <t>B34_Rx_3.9</t>
  </si>
  <si>
    <t>B34_Rx_3.10</t>
  </si>
  <si>
    <t>B34_Rx_3.11</t>
  </si>
  <si>
    <t>B34_Rx_3.12</t>
  </si>
  <si>
    <t>B34_Rx_3.13</t>
  </si>
  <si>
    <t>B34_Rx_3.14</t>
  </si>
  <si>
    <t>B34_Rx_3.15</t>
  </si>
  <si>
    <t>B34_Rx_3.16</t>
  </si>
  <si>
    <t>B34_Rx_3.17</t>
  </si>
  <si>
    <t>B34_Rx_3.18</t>
  </si>
  <si>
    <t>B34_Rx_3.19</t>
  </si>
  <si>
    <t>B34_Rx_3.20</t>
  </si>
  <si>
    <t>B34_Rx_3.21</t>
  </si>
  <si>
    <t>B34_Rx_3.22</t>
  </si>
  <si>
    <t>B34_Rx_4</t>
  </si>
  <si>
    <t>B34_Rx_4.1</t>
  </si>
  <si>
    <t>B34_Rx_4.2</t>
  </si>
  <si>
    <t>B34_Rx_4.3</t>
  </si>
  <si>
    <t>B34_Rx_4.4</t>
  </si>
  <si>
    <t>B34_Rx_4.5</t>
  </si>
  <si>
    <t>B34_Rx_4.6</t>
  </si>
  <si>
    <t>B34_Rx_4.7</t>
  </si>
  <si>
    <t>B34_Rx_4.8</t>
  </si>
  <si>
    <t>B34_Rx_4.9</t>
  </si>
  <si>
    <t>B34_Rx_4.10</t>
  </si>
  <si>
    <t>B34_Rx_4.11</t>
  </si>
  <si>
    <t>B34_Rx_4.12</t>
  </si>
  <si>
    <t>B34_Rx_4.13</t>
  </si>
  <si>
    <t>B34_Rx_4.14</t>
  </si>
  <si>
    <t>B34_Rx_4.15</t>
  </si>
  <si>
    <t>B34_Rx_4.16</t>
  </si>
  <si>
    <t>B34_Rx_4.17</t>
  </si>
  <si>
    <t>B34_Rx_4.18</t>
  </si>
  <si>
    <t>B34_Rx_4.19</t>
  </si>
  <si>
    <t>B34_Rx_4.20</t>
  </si>
  <si>
    <t>B34_Rx_4.21</t>
  </si>
  <si>
    <t>B34_Rx_4.22</t>
  </si>
  <si>
    <t>B34_Rx_5</t>
  </si>
  <si>
    <t>B34_Rx_5.1</t>
  </si>
  <si>
    <t>B34_Rx_5.2</t>
  </si>
  <si>
    <t>B34_Rx_5.3</t>
  </si>
  <si>
    <t>B34_Rx_5.4</t>
  </si>
  <si>
    <t>B34_Rx_5.5</t>
  </si>
  <si>
    <t>B34_Rx_5.6</t>
  </si>
  <si>
    <t>B34_Rx_5.7</t>
  </si>
  <si>
    <t>B34_Rx_5.8</t>
  </si>
  <si>
    <t>B34_Rx_5.9</t>
  </si>
  <si>
    <t>B34_Rx_5.10</t>
  </si>
  <si>
    <t>B34_Rx_5.11</t>
  </si>
  <si>
    <t>B34_Rx_5.12</t>
  </si>
  <si>
    <t>B34_Rx_5.13</t>
  </si>
  <si>
    <t>B34_Rx_5.14</t>
  </si>
  <si>
    <t>B34_Rx_5.15</t>
  </si>
  <si>
    <t>B34_Rx_5.16</t>
  </si>
  <si>
    <t>B34_Rx_6</t>
  </si>
  <si>
    <t>B34_Rx_6.1</t>
  </si>
  <si>
    <t>B34_Rx_6.2</t>
  </si>
  <si>
    <t>B34_Rx_6.3</t>
  </si>
  <si>
    <t>B34_Rx_6.4</t>
  </si>
  <si>
    <t>B34_Rx_7</t>
  </si>
  <si>
    <t>B34_Rx_7.1</t>
  </si>
  <si>
    <t>B34_Rx_7.2</t>
  </si>
  <si>
    <t>B34_Rx_7.3</t>
  </si>
  <si>
    <t>B34_Rx_7.4</t>
  </si>
  <si>
    <t>B34_Rx_7.5</t>
  </si>
  <si>
    <t>B39 Rx Electrical Specifications</t>
  </si>
  <si>
    <t>B39_Rx_1</t>
  </si>
  <si>
    <t>B39_Rx_1.1</t>
  </si>
  <si>
    <t>B39_Rx</t>
  </si>
  <si>
    <t>B39_Rx_1.2</t>
  </si>
  <si>
    <t>B39_Rx_1.3</t>
  </si>
  <si>
    <t>B39_Rx_1.4</t>
  </si>
  <si>
    <t>B39_Rx_1.5</t>
  </si>
  <si>
    <t>B39_Rx_1.6</t>
  </si>
  <si>
    <t>B39_Rx_1.7</t>
  </si>
  <si>
    <t>B39_Rx_2</t>
  </si>
  <si>
    <t>B39_Rx_2.1</t>
  </si>
  <si>
    <t>B39_Rx_2.2</t>
  </si>
  <si>
    <t>B39_Rx_2.3</t>
  </si>
  <si>
    <t>B39_Rx_2.4</t>
  </si>
  <si>
    <t>B39_Rx_2.5</t>
  </si>
  <si>
    <t>B39_Rx_2.6</t>
  </si>
  <si>
    <t>B39_Rx_2.7</t>
  </si>
  <si>
    <t>B39_Rx_2.8</t>
  </si>
  <si>
    <t>B39_Rx_2.9</t>
  </si>
  <si>
    <t>B39_Rx_2.10</t>
  </si>
  <si>
    <t>B39_Rx_2.11</t>
  </si>
  <si>
    <t>B39_Rx_2.12</t>
  </si>
  <si>
    <t>B39_Rx_2.13</t>
  </si>
  <si>
    <t>B39_Rx_2.14</t>
  </si>
  <si>
    <t>B39_Rx_3</t>
  </si>
  <si>
    <t>B39_Rx_3.1</t>
  </si>
  <si>
    <t>B39_Rx_3.2</t>
  </si>
  <si>
    <t>B39_Rx_3.3</t>
  </si>
  <si>
    <t>B39_Rx_3.4</t>
  </si>
  <si>
    <t>B39_Rx_3.5</t>
  </si>
  <si>
    <t>B39_Rx_3.6</t>
  </si>
  <si>
    <t>B39_Rx_3.7</t>
  </si>
  <si>
    <t>B39_Rx_3.8</t>
  </si>
  <si>
    <t>B39_Rx_3.9</t>
  </si>
  <si>
    <t>B39_Rx_3.10</t>
  </si>
  <si>
    <t>B39_Rx_3.11</t>
  </si>
  <si>
    <t>B39_Rx_3.12</t>
  </si>
  <si>
    <t>B39_Rx_3.13</t>
  </si>
  <si>
    <t>B39_Rx_3.14</t>
  </si>
  <si>
    <t>B39_Rx_3.15</t>
  </si>
  <si>
    <t>B39_Rx_3.16</t>
  </si>
  <si>
    <t>B39_Rx_3.17</t>
  </si>
  <si>
    <t>B39_Rx_3.18</t>
  </si>
  <si>
    <t>B39_Rx_3.19</t>
  </si>
  <si>
    <t>B39_Rx_3.20</t>
  </si>
  <si>
    <t>B39_Rx_3.21</t>
  </si>
  <si>
    <t>B39_Rx_3.22</t>
  </si>
  <si>
    <t>Noise Figure CA - B39 + B41</t>
  </si>
  <si>
    <t>B39_Rx_3.23</t>
  </si>
  <si>
    <t>B39_Rx_3.24</t>
  </si>
  <si>
    <t>B39_Rx_3.25</t>
  </si>
  <si>
    <t>B39_Rx_3.26</t>
  </si>
  <si>
    <t>B39_Rx_3.27</t>
  </si>
  <si>
    <t>B39_Rx_3.28</t>
  </si>
  <si>
    <t>B39_Rx_3.29</t>
  </si>
  <si>
    <t>B39_Rx_4</t>
  </si>
  <si>
    <t>B39_Rx_4.1</t>
  </si>
  <si>
    <t>B39_Rx_4.2</t>
  </si>
  <si>
    <t>B39_Rx_4.3</t>
  </si>
  <si>
    <t>B39_Rx_4.4</t>
  </si>
  <si>
    <t>B39_Rx_4.5</t>
  </si>
  <si>
    <t>B39_Rx_4.6</t>
  </si>
  <si>
    <t>B39_Rx_4.7</t>
  </si>
  <si>
    <t>B39_Rx_4.8</t>
  </si>
  <si>
    <t>B39_Rx_4.9</t>
  </si>
  <si>
    <t>B39_Rx_4.10</t>
  </si>
  <si>
    <t>B39_Rx_4.11</t>
  </si>
  <si>
    <t>B39_Rx_4.12</t>
  </si>
  <si>
    <t>B39_Rx_4.13</t>
  </si>
  <si>
    <t>B39_Rx_4.14</t>
  </si>
  <si>
    <t>B39_Rx_4.15</t>
  </si>
  <si>
    <t>B39_Rx_4.16</t>
  </si>
  <si>
    <t>In-Band Gain CA - B39 + B41</t>
  </si>
  <si>
    <t>B39_Rx_4.17</t>
  </si>
  <si>
    <t>B39_Rx_4.18</t>
  </si>
  <si>
    <t>B39_Rx_4.19</t>
  </si>
  <si>
    <t>B39_Rx_4.20</t>
  </si>
  <si>
    <t>B39_Rx_4.21</t>
  </si>
  <si>
    <t>B39_Rx_4.22</t>
  </si>
  <si>
    <t>B39_Rx_5</t>
  </si>
  <si>
    <t>B39_Rx_5.1</t>
  </si>
  <si>
    <t>B39_Rx_5.2</t>
  </si>
  <si>
    <t>B39_Rx_5.3</t>
  </si>
  <si>
    <t>B39_Rx_5.4</t>
  </si>
  <si>
    <t>B39_Rx_5.5</t>
  </si>
  <si>
    <t>B39_Rx_5.6</t>
  </si>
  <si>
    <t>B39_Rx_5.7</t>
  </si>
  <si>
    <t>B39_Rx_5.8</t>
  </si>
  <si>
    <t>B39_Rx_5.9</t>
  </si>
  <si>
    <t>B39_Rx_5.10</t>
  </si>
  <si>
    <t>B39_Rx_5.11</t>
  </si>
  <si>
    <t>B39_Rx_5.12</t>
  </si>
  <si>
    <t>B39_Rx_5.13</t>
  </si>
  <si>
    <t>B39_Rx_5.14</t>
  </si>
  <si>
    <t>B39_Rx_5.15</t>
  </si>
  <si>
    <t>B39_Rx_5.16</t>
  </si>
  <si>
    <t>B39_Rx_6</t>
  </si>
  <si>
    <t>B39_Rx_6.1</t>
  </si>
  <si>
    <t>B39_Rx_6.2</t>
  </si>
  <si>
    <t>B39_Rx_6.3</t>
  </si>
  <si>
    <t>B39_Rx_6.4</t>
  </si>
  <si>
    <t>B39_Rx_7</t>
  </si>
  <si>
    <t>B39_Rx_7.1</t>
  </si>
  <si>
    <t>B39_Rx_7.2</t>
  </si>
  <si>
    <t>B39_Rx_7.3</t>
  </si>
  <si>
    <t>B39_Rx_7.4</t>
  </si>
  <si>
    <t>B39_Rx_7.5</t>
  </si>
  <si>
    <t>B39_Rx_7.6</t>
  </si>
  <si>
    <t>B39_Rx_7.7</t>
  </si>
  <si>
    <t>B39_Rx_7.8</t>
  </si>
  <si>
    <t>B39_Rx_7.9</t>
  </si>
  <si>
    <t>B39_Rx_7.10</t>
  </si>
  <si>
    <t>B39_Rx_7.11</t>
  </si>
  <si>
    <t>B7 Rx Electrical Specifications</t>
  </si>
  <si>
    <t>B7_Rx_1</t>
  </si>
  <si>
    <t>B7_Rx_1.1</t>
  </si>
  <si>
    <t>B7_Rx</t>
  </si>
  <si>
    <t>B7_Rx_1.2</t>
  </si>
  <si>
    <t>B7_Rx_1.3</t>
  </si>
  <si>
    <t>B7_Rx_1.4</t>
  </si>
  <si>
    <t>B7_Rx_1.5</t>
  </si>
  <si>
    <t>B7_Rx_1.6</t>
  </si>
  <si>
    <t>B7_Rx_1.7</t>
  </si>
  <si>
    <t>B7_Rx_2</t>
  </si>
  <si>
    <t>B7_Rx_2.1</t>
  </si>
  <si>
    <t>B7_Rx_2.2</t>
  </si>
  <si>
    <t>B7_Rx_2.3</t>
  </si>
  <si>
    <t>B7_Rx_2.4</t>
  </si>
  <si>
    <t>B7_Rx_2.5</t>
  </si>
  <si>
    <t>B7_Rx_2.6</t>
  </si>
  <si>
    <t>B7_Rx_2.7</t>
  </si>
  <si>
    <t>B7_Rx_2.8</t>
  </si>
  <si>
    <t>B7_Rx_2.9</t>
  </si>
  <si>
    <t>B7_Rx_2.10</t>
  </si>
  <si>
    <t>B7_Rx_2.11</t>
  </si>
  <si>
    <t>B7_Rx_2.12</t>
  </si>
  <si>
    <t>B7_Rx_2.13</t>
  </si>
  <si>
    <t>B7_Rx_2.14</t>
  </si>
  <si>
    <t>B7_Rx_3</t>
  </si>
  <si>
    <t>B7_Rx_3.1</t>
  </si>
  <si>
    <t>B7_Rx_3.2</t>
  </si>
  <si>
    <t>B7_Rx_3.3</t>
  </si>
  <si>
    <t>B7_Rx_3.4</t>
  </si>
  <si>
    <t>B7_Rx_3.5</t>
  </si>
  <si>
    <t>B7_Rx_3.6</t>
  </si>
  <si>
    <t>B7_Rx_3.7</t>
  </si>
  <si>
    <t>B7_Rx_3.8</t>
  </si>
  <si>
    <t>B7_Rx_3.9</t>
  </si>
  <si>
    <t>B7_Rx_3.10</t>
  </si>
  <si>
    <t>B7_Rx_3.11</t>
  </si>
  <si>
    <t>B7_Rx_3.12</t>
  </si>
  <si>
    <t>B7_Rx_3.13</t>
  </si>
  <si>
    <t>B7_Rx_3.14</t>
  </si>
  <si>
    <t>B7_Rx_3.15</t>
  </si>
  <si>
    <t>B7_Rx_3.16</t>
  </si>
  <si>
    <t>B7_Rx_3.17</t>
  </si>
  <si>
    <t>B7_Rx_3.18</t>
  </si>
  <si>
    <t>B7_Rx_3.19</t>
  </si>
  <si>
    <t>B7_Rx_3.20</t>
  </si>
  <si>
    <t>B7_Rx_3.21</t>
  </si>
  <si>
    <t>B7_Rx_3.22</t>
  </si>
  <si>
    <t>Noise Figure CA - B7 + B1</t>
  </si>
  <si>
    <t>B7_Rx_3.23</t>
  </si>
  <si>
    <t>B7_Rx_3.24</t>
  </si>
  <si>
    <t>B7_Rx_3.25</t>
  </si>
  <si>
    <t>B7_Rx_3.26</t>
  </si>
  <si>
    <t>B7_Rx_3.27</t>
  </si>
  <si>
    <t>B7_Rx_3.28</t>
  </si>
  <si>
    <t>B7_Rx_3.29</t>
  </si>
  <si>
    <t>Noise Figure CA - B7 + B2</t>
  </si>
  <si>
    <t>B7_Rx_3.30</t>
  </si>
  <si>
    <t>B7_Rx_3.31</t>
  </si>
  <si>
    <t>B7_Rx_3.32</t>
  </si>
  <si>
    <t>B7_Rx_3.33</t>
  </si>
  <si>
    <t>B7_Rx_3.34</t>
  </si>
  <si>
    <t>B7_Rx_3.35</t>
  </si>
  <si>
    <t>B7_Rx_3.36</t>
  </si>
  <si>
    <t>Noise Figure CA - B7 + B3</t>
  </si>
  <si>
    <t>B7_Rx_3.37</t>
  </si>
  <si>
    <t>B7_Rx_3.38</t>
  </si>
  <si>
    <t>B7_Rx_3.39</t>
  </si>
  <si>
    <t>B7_Rx_3.40</t>
  </si>
  <si>
    <t>B7_Rx_3.41</t>
  </si>
  <si>
    <t>B7_Rx_3.42</t>
  </si>
  <si>
    <t>B7_Rx_3.43</t>
  </si>
  <si>
    <t>Noise Figure CA - B7 + B66</t>
  </si>
  <si>
    <t>B7_Rx_3.44</t>
  </si>
  <si>
    <t>B7_Rx_3.45</t>
  </si>
  <si>
    <t>B7_Rx_3.46</t>
  </si>
  <si>
    <t>B7_Rx_3.47</t>
  </si>
  <si>
    <t>B7_Rx_3.48</t>
  </si>
  <si>
    <t>B7_Rx_3.49</t>
  </si>
  <si>
    <t>B7_Rx_3.50</t>
  </si>
  <si>
    <t>Noise Figure CA - B7 + B40</t>
  </si>
  <si>
    <t>B7_Rx_3.51</t>
  </si>
  <si>
    <t>B7_Rx_3.52</t>
  </si>
  <si>
    <t>B7_Rx_3.53</t>
  </si>
  <si>
    <t>B7_Rx_3.54</t>
  </si>
  <si>
    <t>B7_Rx_3.55</t>
  </si>
  <si>
    <t>B7_Rx_3.56</t>
  </si>
  <si>
    <t>B7_Rx_3.57</t>
  </si>
  <si>
    <t>B7_Rx_3.58</t>
  </si>
  <si>
    <t>B7_Rx_3.59</t>
  </si>
  <si>
    <t>B7_Rx_3.60</t>
  </si>
  <si>
    <t>B7_Rx_3.61</t>
  </si>
  <si>
    <t>B7_Rx_3.62</t>
  </si>
  <si>
    <t>B7_Rx_3.63</t>
  </si>
  <si>
    <t>B7_Rx_3.64</t>
  </si>
  <si>
    <t>Noise Figure CA - B7 + B2 + B66</t>
  </si>
  <si>
    <t>B7_Rx_3.65</t>
  </si>
  <si>
    <t>B7_Rx_3.66</t>
  </si>
  <si>
    <t>B7_Rx_3.67</t>
  </si>
  <si>
    <t>B7_Rx_3.68</t>
  </si>
  <si>
    <t>B7_Rx_3.69</t>
  </si>
  <si>
    <t>B7_Rx_3.70</t>
  </si>
  <si>
    <t>B7_Rx_3.71</t>
  </si>
  <si>
    <t>Noise Figure CA - B7 + B1 + B3</t>
  </si>
  <si>
    <t>B7_Rx_3.72</t>
  </si>
  <si>
    <t>B7_Rx_3.73</t>
  </si>
  <si>
    <t>B7_Rx_3.74</t>
  </si>
  <si>
    <t>B7_Rx_3.75</t>
  </si>
  <si>
    <t>B7_Rx_3.76</t>
  </si>
  <si>
    <t>B7_Rx_3.77</t>
  </si>
  <si>
    <t>B7_Rx_3.78</t>
  </si>
  <si>
    <t>Noise Figure CA - B7 + B1 + B40</t>
  </si>
  <si>
    <t>B7_Rx_3.79</t>
  </si>
  <si>
    <t>B7_Rx_3.80</t>
  </si>
  <si>
    <t>B7_Rx_3.81</t>
  </si>
  <si>
    <t>B7_Rx_3.82</t>
  </si>
  <si>
    <t>B7_Rx_3.83</t>
  </si>
  <si>
    <t>B7_Rx_3.84</t>
  </si>
  <si>
    <t>B7_Rx_3.85</t>
  </si>
  <si>
    <t>Noise Figure CA - B7 + B3 + B40</t>
  </si>
  <si>
    <t>B7_Rx_3.86</t>
  </si>
  <si>
    <t>B7_Rx_3.87</t>
  </si>
  <si>
    <t>B7_Rx_3.88</t>
  </si>
  <si>
    <t>B7_Rx_3.89</t>
  </si>
  <si>
    <t>B7_Rx_3.90</t>
  </si>
  <si>
    <t>B7_Rx_3.91</t>
  </si>
  <si>
    <t>B7_Rx_3.92</t>
  </si>
  <si>
    <t>Noise Figure CA - B7 + B3 + B41</t>
  </si>
  <si>
    <t>B7_Rx_3.93</t>
  </si>
  <si>
    <t>B7_Rx_3.94</t>
  </si>
  <si>
    <t>B7_Rx_3.95</t>
  </si>
  <si>
    <t>B7_Rx_3.96</t>
  </si>
  <si>
    <t>B7_Rx_3.97</t>
  </si>
  <si>
    <t>B7_Rx_3.98</t>
  </si>
  <si>
    <t>B7_Rx_3.99</t>
  </si>
  <si>
    <t>Noise Figure CA - B7 + B1 + B3 + B40</t>
  </si>
  <si>
    <t>B7_Rx_3.100</t>
  </si>
  <si>
    <t>B7_Rx_3.101</t>
  </si>
  <si>
    <t>B7_Rx_3.102</t>
  </si>
  <si>
    <t>B7_Rx_3.103</t>
  </si>
  <si>
    <t>B7_Rx_3.104</t>
  </si>
  <si>
    <t>B7_Rx_3.105</t>
  </si>
  <si>
    <t>B7_Rx_3.106</t>
  </si>
  <si>
    <t>B7_Rx_3.107</t>
  </si>
  <si>
    <t>1,2,3,4,40,41</t>
  </si>
  <si>
    <t>B7_Rx_3.108</t>
  </si>
  <si>
    <t>B7_Rx_3.109</t>
  </si>
  <si>
    <t>B7_Rx_4</t>
  </si>
  <si>
    <t>B7_Rx_4.1</t>
  </si>
  <si>
    <t>B7_Rx_4.2</t>
  </si>
  <si>
    <t>B7_Rx_4.3</t>
  </si>
  <si>
    <t>B7_Rx_4.4</t>
  </si>
  <si>
    <t>B7_Rx_4.5</t>
  </si>
  <si>
    <t>B7_Rx_4.6</t>
  </si>
  <si>
    <t>B7_Rx_4.7</t>
  </si>
  <si>
    <t>B7_Rx_4.8</t>
  </si>
  <si>
    <t>B7_Rx_4.9</t>
  </si>
  <si>
    <t>B7_Rx_4.10</t>
  </si>
  <si>
    <t>B7_Rx_4.11</t>
  </si>
  <si>
    <t>B7_Rx_4.12</t>
  </si>
  <si>
    <t>B7_Rx_4.13</t>
  </si>
  <si>
    <t>B7_Rx_4.14</t>
  </si>
  <si>
    <t>B7_Rx_4.15</t>
  </si>
  <si>
    <t>B7_Rx_4.16</t>
  </si>
  <si>
    <t>B7_Rx_4.17</t>
  </si>
  <si>
    <t>B7_Rx_4.18</t>
  </si>
  <si>
    <t>B7_Rx_4.19</t>
  </si>
  <si>
    <t>B7_Rx_4.20</t>
  </si>
  <si>
    <t>B7_Rx_4.21</t>
  </si>
  <si>
    <t>B7_Rx_4.22</t>
  </si>
  <si>
    <t>B7_Rx_4.23</t>
  </si>
  <si>
    <t>In-Band Gain CA - B7 + B1</t>
  </si>
  <si>
    <t>B7_Rx_4.24</t>
  </si>
  <si>
    <t>B7_Rx_4.25</t>
  </si>
  <si>
    <t>B7_Rx_4.26</t>
  </si>
  <si>
    <t>B7_Rx_4.27</t>
  </si>
  <si>
    <t>B7_Rx_4.28</t>
  </si>
  <si>
    <t>B7_Rx_4.29</t>
  </si>
  <si>
    <t>B7_Rx_4.30</t>
  </si>
  <si>
    <t>In-Band Gain CA - B7 + B25</t>
  </si>
  <si>
    <t>B7_Rx_4.31</t>
  </si>
  <si>
    <t>B7_Rx_4.32</t>
  </si>
  <si>
    <t>B7_Rx_4.33</t>
  </si>
  <si>
    <t>B7_Rx_4.34</t>
  </si>
  <si>
    <t>B7_Rx_4.35</t>
  </si>
  <si>
    <t>B7_Rx_4.36</t>
  </si>
  <si>
    <t>B7_Rx_4.37</t>
  </si>
  <si>
    <t>In-Band Gain CA - B7 + B3</t>
  </si>
  <si>
    <t>B7_Rx_4.38</t>
  </si>
  <si>
    <t>B7_Rx_4.39</t>
  </si>
  <si>
    <t>B7_Rx_4.40</t>
  </si>
  <si>
    <t>B7_Rx_4.41</t>
  </si>
  <si>
    <t>B7_Rx_4.42</t>
  </si>
  <si>
    <t>B7_Rx_4.43</t>
  </si>
  <si>
    <t>B7_Rx_4.44</t>
  </si>
  <si>
    <t>In-Band Gain CA - B7 + B66</t>
  </si>
  <si>
    <t>B7_Rx_4.45</t>
  </si>
  <si>
    <t>B7_Rx_4.46</t>
  </si>
  <si>
    <t>B7_Rx_4.47</t>
  </si>
  <si>
    <t>B7_Rx_4.48</t>
  </si>
  <si>
    <t>B7_Rx_4.49</t>
  </si>
  <si>
    <t>B7_Rx_4.50</t>
  </si>
  <si>
    <t>B7_Rx_4.51</t>
  </si>
  <si>
    <t>In-Band Gain CA - B7 + B41</t>
  </si>
  <si>
    <t>B7_Rx_4.52</t>
  </si>
  <si>
    <t>B7_Rx_4.53</t>
  </si>
  <si>
    <t>B7_Rx_4.54</t>
  </si>
  <si>
    <t>B7_Rx_4.55</t>
  </si>
  <si>
    <t>B7_Rx_4.56</t>
  </si>
  <si>
    <t>B7_Rx_4.57</t>
  </si>
  <si>
    <t>B7_Rx_4.58</t>
  </si>
  <si>
    <t>In-Band Gain CA - B7 + B2 + B66</t>
  </si>
  <si>
    <t>B7_Rx_4.59</t>
  </si>
  <si>
    <t>B7_Rx_4.60</t>
  </si>
  <si>
    <t>B7_Rx_4.61</t>
  </si>
  <si>
    <t>B7_Rx_4.62</t>
  </si>
  <si>
    <t>B7_Rx_4.63</t>
  </si>
  <si>
    <t>B7_Rx_4.64</t>
  </si>
  <si>
    <t>B7_Rx_4.65</t>
  </si>
  <si>
    <t>In-Band Gain CA - B7 + B1 + B3</t>
  </si>
  <si>
    <t>B7_Rx_4.66</t>
  </si>
  <si>
    <t>B7_Rx_4.67</t>
  </si>
  <si>
    <t>B7_Rx_4.68</t>
  </si>
  <si>
    <t>B7_Rx_4.69</t>
  </si>
  <si>
    <t>B7_Rx_4.70</t>
  </si>
  <si>
    <t>B7_Rx_4.71</t>
  </si>
  <si>
    <t>B7_Rx_4.72</t>
  </si>
  <si>
    <t>In-Band Gain CA - B7 + B1 + B40</t>
  </si>
  <si>
    <t>B7_Rx_4.73</t>
  </si>
  <si>
    <t>B7_Rx_4.74</t>
  </si>
  <si>
    <t>B7_Rx_4.75</t>
  </si>
  <si>
    <t>B7_Rx_4.76</t>
  </si>
  <si>
    <t>B7_Rx_4.77</t>
  </si>
  <si>
    <t>B7_Rx_4.78</t>
  </si>
  <si>
    <t>B7_Rx_4.79</t>
  </si>
  <si>
    <t>In-Band Gain CA - B7 + B3 + B40</t>
  </si>
  <si>
    <t>B7_Rx_4.80</t>
  </si>
  <si>
    <t>B7_Rx_4.81</t>
  </si>
  <si>
    <t>B7_Rx_4.82</t>
  </si>
  <si>
    <t>B7_Rx_4.83</t>
  </si>
  <si>
    <t>B7_Rx_4.84</t>
  </si>
  <si>
    <t>B7_Rx_4.85</t>
  </si>
  <si>
    <t>B7_Rx_4.86</t>
  </si>
  <si>
    <t>In-Band Gain CA - B7 + B3 + B41</t>
  </si>
  <si>
    <t>B7_Rx_4.87</t>
  </si>
  <si>
    <t>B7_Rx_4.88</t>
  </si>
  <si>
    <t>B7_Rx_4.89</t>
  </si>
  <si>
    <t>B7_Rx_4.90</t>
  </si>
  <si>
    <t>B7_Rx_4.91</t>
  </si>
  <si>
    <t>B7_Rx_4.92</t>
  </si>
  <si>
    <t>B7_Rx_4.93</t>
  </si>
  <si>
    <t>In-Band Gain CA - B7 + B1 + B3 + B40</t>
  </si>
  <si>
    <t>B7_Rx_4.94</t>
  </si>
  <si>
    <t>B7_Rx_4.95</t>
  </si>
  <si>
    <t>B7_Rx_4.96</t>
  </si>
  <si>
    <t>B7_Rx_4.97</t>
  </si>
  <si>
    <t>B7_Rx_4.98</t>
  </si>
  <si>
    <t>B7_Rx_4.99</t>
  </si>
  <si>
    <t>B7_Rx_5</t>
  </si>
  <si>
    <t>B7_Rx_5.1</t>
  </si>
  <si>
    <t>B7_Rx_5.2</t>
  </si>
  <si>
    <t>B7_Rx_5.3</t>
  </si>
  <si>
    <t>B7_Rx_5.4</t>
  </si>
  <si>
    <t>B7_Rx_5.5</t>
  </si>
  <si>
    <t>B7_Rx_5.6</t>
  </si>
  <si>
    <t>B7_Rx_5.7</t>
  </si>
  <si>
    <t>B7_Rx_5.8</t>
  </si>
  <si>
    <t>B7_Rx_5.9</t>
  </si>
  <si>
    <t>B7_Rx_5.10</t>
  </si>
  <si>
    <t>B7_Rx_5.11</t>
  </si>
  <si>
    <t>B7_Rx_5.12</t>
  </si>
  <si>
    <t>B7_Rx_5.13</t>
  </si>
  <si>
    <t>B7_Rx_5.14</t>
  </si>
  <si>
    <t>B7_Rx_5.15</t>
  </si>
  <si>
    <t>B7_Rx_5.16</t>
  </si>
  <si>
    <t>B7_Rx_6</t>
  </si>
  <si>
    <t>B7_Rx_6.1</t>
  </si>
  <si>
    <t>B7_Rx_6.2</t>
  </si>
  <si>
    <t>B7_Rx_6.3</t>
  </si>
  <si>
    <t>B7_Rx_6.4</t>
  </si>
  <si>
    <t>B7_Rx_7</t>
  </si>
  <si>
    <t>B7_Rx_7.1</t>
  </si>
  <si>
    <t>B7_Rx_7.2</t>
  </si>
  <si>
    <t>B7_Rx_7.3</t>
  </si>
  <si>
    <t>B7_Rx_7.4</t>
  </si>
  <si>
    <t>B7_Rx_7.5</t>
  </si>
  <si>
    <t>B7_Rx_7.6</t>
  </si>
  <si>
    <t>B7_Rx_7.7</t>
  </si>
  <si>
    <t>B7_Rx_7.8</t>
  </si>
  <si>
    <t>B7_Rx_7.9</t>
  </si>
  <si>
    <t>B7_Rx_7.10</t>
  </si>
  <si>
    <t>B7_Rx_7.11</t>
  </si>
  <si>
    <t>B7_Rx_7.12</t>
  </si>
  <si>
    <t>B7_Rx_7.13</t>
  </si>
  <si>
    <t>B7_Rx_7.14</t>
  </si>
  <si>
    <t>B7_Rx_7.15</t>
  </si>
  <si>
    <t>B7_Rx_7.16</t>
  </si>
  <si>
    <t>B7_Rx_7.17</t>
  </si>
  <si>
    <t>B7_Rx_7.18</t>
  </si>
  <si>
    <t>B7_Rx_7.19</t>
  </si>
  <si>
    <t>B7_Rx_7.20</t>
  </si>
  <si>
    <t>B7_Rx_7.21</t>
  </si>
  <si>
    <t>B7_Rx_7.22</t>
  </si>
  <si>
    <t>B7_Rx_7.23</t>
  </si>
  <si>
    <t>B7_Rx_7.24</t>
  </si>
  <si>
    <t>B7_Rx_7.25</t>
  </si>
  <si>
    <t>B7_Rx_7.26</t>
  </si>
  <si>
    <t>B7_Rx_7.27</t>
  </si>
  <si>
    <t>B7_Rx_7.28</t>
  </si>
  <si>
    <t>B7_Rx_7.29</t>
  </si>
  <si>
    <t>B7_Rx_7.30</t>
  </si>
  <si>
    <t>B7_Rx_7.31</t>
  </si>
  <si>
    <t>12,13,26,28A,28B,71A,71B</t>
  </si>
  <si>
    <t>B7_Rx_7.32</t>
  </si>
  <si>
    <t>B7_Rx_7.33</t>
  </si>
  <si>
    <t>B7_Rx_7.34</t>
  </si>
  <si>
    <t>B7_Rx_7.35</t>
  </si>
  <si>
    <t>B7_Rx_7.36</t>
  </si>
  <si>
    <t>B30 Rx Electrical Specifications</t>
  </si>
  <si>
    <t>B30_Rx_1</t>
  </si>
  <si>
    <t>B30_Rx_1.1</t>
  </si>
  <si>
    <t>B30_Rx</t>
  </si>
  <si>
    <t>B30_Rx_1.2</t>
  </si>
  <si>
    <t>B30_Rx_1.3</t>
  </si>
  <si>
    <t>B30_Rx_1.4</t>
  </si>
  <si>
    <t>B30_Rx_1.5</t>
  </si>
  <si>
    <t>B30_Rx_1.6</t>
  </si>
  <si>
    <t>B30_Rx_1.7</t>
  </si>
  <si>
    <t>B30_Rx_2</t>
  </si>
  <si>
    <t>B30_Rx_2.1</t>
  </si>
  <si>
    <t>B30_Rx_2.2</t>
  </si>
  <si>
    <t>B30_Rx_2.3</t>
  </si>
  <si>
    <t>B30_Rx_2.4</t>
  </si>
  <si>
    <t>B30_Rx_2.5</t>
  </si>
  <si>
    <t>B30_Rx_2.6</t>
  </si>
  <si>
    <t>B30_Rx_2.7</t>
  </si>
  <si>
    <t>B30_Rx_2.8</t>
  </si>
  <si>
    <t>B30_Rx_2.9</t>
  </si>
  <si>
    <t>B30_Rx_2.10</t>
  </si>
  <si>
    <t>B30_Rx_2.11</t>
  </si>
  <si>
    <t>B30_Rx_2.12</t>
  </si>
  <si>
    <t>B30_Rx_2.13</t>
  </si>
  <si>
    <t>B30_Rx_2.14</t>
  </si>
  <si>
    <t>B30_Rx_3</t>
  </si>
  <si>
    <t>B30_Rx_3.1</t>
  </si>
  <si>
    <t>B30_Rx_3.2</t>
  </si>
  <si>
    <t>B30_Rx_3.3</t>
  </si>
  <si>
    <t>B30_Rx_3.4</t>
  </si>
  <si>
    <t>B30_Rx_3.5</t>
  </si>
  <si>
    <t>B30_Rx_3.6</t>
  </si>
  <si>
    <t>B30_Rx_3.7</t>
  </si>
  <si>
    <t>B30_Rx_3.8</t>
  </si>
  <si>
    <t>B30_Rx_3.9</t>
  </si>
  <si>
    <t>B30_Rx_3.10</t>
  </si>
  <si>
    <t>B30_Rx_3.11</t>
  </si>
  <si>
    <t>B30_Rx_3.12</t>
  </si>
  <si>
    <t>B30_Rx_3.13</t>
  </si>
  <si>
    <t>B30_Rx_3.14</t>
  </si>
  <si>
    <t>B30_Rx_3.15</t>
  </si>
  <si>
    <t>B30_Rx_3.16</t>
  </si>
  <si>
    <t>B30_Rx_3.17</t>
  </si>
  <si>
    <t>B30_Rx_3.18</t>
  </si>
  <si>
    <t>B30_Rx_3.19</t>
  </si>
  <si>
    <t>B30_Rx_3.20</t>
  </si>
  <si>
    <t>B30_Rx_3.21</t>
  </si>
  <si>
    <t>B30_Rx_3.22</t>
  </si>
  <si>
    <t>Noise Figure CA - B30 + B2</t>
  </si>
  <si>
    <t>B30_Rx_3.23</t>
  </si>
  <si>
    <t>B30_Rx_3.24</t>
  </si>
  <si>
    <t>B30_Rx_3.25</t>
  </si>
  <si>
    <t>B30_Rx_3.26</t>
  </si>
  <si>
    <t>B30_Rx_3.27</t>
  </si>
  <si>
    <t>B30_Rx_3.28</t>
  </si>
  <si>
    <t>B30_Rx_3.29</t>
  </si>
  <si>
    <t>Noise Figure CA - B30 + B3</t>
  </si>
  <si>
    <t>B30_Rx_3.30</t>
  </si>
  <si>
    <t>B30_Rx_3.31</t>
  </si>
  <si>
    <t>B30_Rx_3.32</t>
  </si>
  <si>
    <t>B30_Rx_3.33</t>
  </si>
  <si>
    <t>B30_Rx_3.34</t>
  </si>
  <si>
    <t>B30_Rx_3.35</t>
  </si>
  <si>
    <t>B30_Rx_3.36</t>
  </si>
  <si>
    <t>Noise Figure CA - B30 + B66</t>
  </si>
  <si>
    <t>B30_Rx_3.37</t>
  </si>
  <si>
    <t>B30_Rx_3.38</t>
  </si>
  <si>
    <t>B30_Rx_3.39</t>
  </si>
  <si>
    <t>B30_Rx_3.40</t>
  </si>
  <si>
    <t>B30_Rx_3.41</t>
  </si>
  <si>
    <t>B30_Rx_3.42</t>
  </si>
  <si>
    <t>B30_Rx_3.43</t>
  </si>
  <si>
    <t>Noise Figure CA - B30 + B2 + B66</t>
  </si>
  <si>
    <t>B30_Rx_3.44</t>
  </si>
  <si>
    <t>B30_Rx_3.45</t>
  </si>
  <si>
    <t>B30_Rx_3.46</t>
  </si>
  <si>
    <t>B30_Rx_3.47</t>
  </si>
  <si>
    <t>B30_Rx_3.48</t>
  </si>
  <si>
    <t>B30_Rx_3.49</t>
  </si>
  <si>
    <t>B30_Rx_3.50</t>
  </si>
  <si>
    <t>B30_Rx_3.51</t>
  </si>
  <si>
    <t>2,3,66</t>
  </si>
  <si>
    <t>B30_Rx_3.52</t>
  </si>
  <si>
    <t>B30_Rx_3.53</t>
  </si>
  <si>
    <t>B30_Rx_4</t>
  </si>
  <si>
    <t>B30_Rx_4.1</t>
  </si>
  <si>
    <t>B30_Rx_4.2</t>
  </si>
  <si>
    <t>B30_Rx_4.3</t>
  </si>
  <si>
    <t>B30_Rx_4.4</t>
  </si>
  <si>
    <t>B30_Rx_4.5</t>
  </si>
  <si>
    <t>B30_Rx_4.6</t>
  </si>
  <si>
    <t>B30_Rx_4.7</t>
  </si>
  <si>
    <t>B30_Rx_4.8</t>
  </si>
  <si>
    <t>B30_Rx_4.9</t>
  </si>
  <si>
    <t>B30_Rx_4.10</t>
  </si>
  <si>
    <t>B30_Rx_4.11</t>
  </si>
  <si>
    <t>B30_Rx_4.12</t>
  </si>
  <si>
    <t>B30_Rx_4.13</t>
  </si>
  <si>
    <t>B30_Rx_4.14</t>
  </si>
  <si>
    <t>B30_Rx_4.15</t>
  </si>
  <si>
    <t>B30_Rx_4.16</t>
  </si>
  <si>
    <t>B30_Rx_4.17</t>
  </si>
  <si>
    <t>B30_Rx_4.18</t>
  </si>
  <si>
    <t>B30_Rx_4.19</t>
  </si>
  <si>
    <t>B30_Rx_4.20</t>
  </si>
  <si>
    <t>B30_Rx_4.21</t>
  </si>
  <si>
    <t>B30_Rx_4.22</t>
  </si>
  <si>
    <t>B30_Rx_4.23</t>
  </si>
  <si>
    <t>In-Band Gain CA - B30 + B2</t>
  </si>
  <si>
    <t>B30_Rx_4.24</t>
  </si>
  <si>
    <t>B30_Rx_4.25</t>
  </si>
  <si>
    <t>B30_Rx_4.26</t>
  </si>
  <si>
    <t>B30_Rx_4.27</t>
  </si>
  <si>
    <t>B30_Rx_4.28</t>
  </si>
  <si>
    <t>B30_Rx_4.29</t>
  </si>
  <si>
    <t>B30_Rx_4.30</t>
  </si>
  <si>
    <t>B30_Rx_4.31</t>
  </si>
  <si>
    <t>B30_Rx_4.32</t>
  </si>
  <si>
    <t>B30_Rx_4.33</t>
  </si>
  <si>
    <t>B30_Rx_4.34</t>
  </si>
  <si>
    <t>B30_Rx_4.35</t>
  </si>
  <si>
    <t>B30_Rx_4.36</t>
  </si>
  <si>
    <t>B30_Rx_4.37</t>
  </si>
  <si>
    <t>In-Band Gain CA - B30 + B66</t>
  </si>
  <si>
    <t>B30_Rx_4.38</t>
  </si>
  <si>
    <t>B30_Rx_4.39</t>
  </si>
  <si>
    <t>B30_Rx_4.40</t>
  </si>
  <si>
    <t>B30_Rx_4.41</t>
  </si>
  <si>
    <t>B30_Rx_4.42</t>
  </si>
  <si>
    <t>B30_Rx_4.43</t>
  </si>
  <si>
    <t>B30_Rx_4.44</t>
  </si>
  <si>
    <t>B30_Rx_4.45</t>
  </si>
  <si>
    <t>B30_Rx_4.46</t>
  </si>
  <si>
    <t>B30_Rx_4.47</t>
  </si>
  <si>
    <t>B30_Rx_4.48</t>
  </si>
  <si>
    <t>B30_Rx_4.49</t>
  </si>
  <si>
    <t>B30_Rx_4.50</t>
  </si>
  <si>
    <t>B30_Rx_5</t>
  </si>
  <si>
    <t>B30_Rx_5.1</t>
  </si>
  <si>
    <t>B30_Rx_5.2</t>
  </si>
  <si>
    <t>B30_Rx_5.3</t>
  </si>
  <si>
    <t>B30_Rx_5.4</t>
  </si>
  <si>
    <t>B30_Rx_5.5</t>
  </si>
  <si>
    <t>B30_Rx_5.6</t>
  </si>
  <si>
    <t>B30_Rx_5.7</t>
  </si>
  <si>
    <t>B30_Rx_5.8</t>
  </si>
  <si>
    <t>B30_Rx_5.9</t>
  </si>
  <si>
    <t>B30_Rx_5.10</t>
  </si>
  <si>
    <t>B30_Rx_5.11</t>
  </si>
  <si>
    <t>B30_Rx_5.12</t>
  </si>
  <si>
    <t>B30_Rx_5.13</t>
  </si>
  <si>
    <t>B30_Rx_5.14</t>
  </si>
  <si>
    <t>B30_Rx_5.15</t>
  </si>
  <si>
    <t>B30_Rx_5.16</t>
  </si>
  <si>
    <t>B30_Rx_6</t>
  </si>
  <si>
    <t>B30_Rx_6.1</t>
  </si>
  <si>
    <t>B30_Rx_6.2</t>
  </si>
  <si>
    <t>B30_Rx_6.3</t>
  </si>
  <si>
    <t>B30_Rx_6.4</t>
  </si>
  <si>
    <t>B30_Rx_7</t>
  </si>
  <si>
    <t>B30_Rx_7.1</t>
  </si>
  <si>
    <t>B30_Rx_7.2</t>
  </si>
  <si>
    <t>B30_Rx_7.3</t>
  </si>
  <si>
    <t>B30_Rx_7.4</t>
  </si>
  <si>
    <t>B30_Rx_7.5</t>
  </si>
  <si>
    <t>B30_Rx_7.6</t>
  </si>
  <si>
    <t>B30_Rx_7.7</t>
  </si>
  <si>
    <t>B30_Rx_7.8</t>
  </si>
  <si>
    <t>B30_Rx_7.9</t>
  </si>
  <si>
    <t>B30_Rx_7.10</t>
  </si>
  <si>
    <t>B30_Rx_7.11</t>
  </si>
  <si>
    <t>B30_Rx_7.12</t>
  </si>
  <si>
    <t>B30_Rx_7.13</t>
  </si>
  <si>
    <t>B30_Rx_7.14</t>
  </si>
  <si>
    <t>B30_Rx_7.15</t>
  </si>
  <si>
    <t>B30_Rx_7.16</t>
  </si>
  <si>
    <t>B30_Rx_7.17</t>
  </si>
  <si>
    <t>B30_Rx_7.18</t>
  </si>
  <si>
    <t>B30_Rx_7.19</t>
  </si>
  <si>
    <t>25,66</t>
  </si>
  <si>
    <t>B30_Rx_7.20</t>
  </si>
  <si>
    <t>B30_Rx_7.21</t>
  </si>
  <si>
    <t>B30_Rx_7.22</t>
  </si>
  <si>
    <t>B30_Rx_7.23</t>
  </si>
  <si>
    <t>B30_Rx_7.24</t>
  </si>
  <si>
    <t>B30_Rx_7.25</t>
  </si>
  <si>
    <t>B30_Rx_7.26</t>
  </si>
  <si>
    <t>B30_Rx_7.27</t>
  </si>
  <si>
    <t>B30_Rx_7.28</t>
  </si>
  <si>
    <t>B30_Rx_7.29</t>
  </si>
  <si>
    <t>B30_Rx_7.30</t>
  </si>
  <si>
    <t>B30_Rx_7.31</t>
  </si>
  <si>
    <t>12,14</t>
  </si>
  <si>
    <t>B30_Rx_7.32</t>
  </si>
  <si>
    <t>B30_Rx_7.33</t>
  </si>
  <si>
    <t>B30_Rx_7.34</t>
  </si>
  <si>
    <t>B30_Rx_7.35</t>
  </si>
  <si>
    <t>B30_Rx_7.36</t>
  </si>
  <si>
    <t>B40A Rx Electrical Specifications</t>
  </si>
  <si>
    <t>B40A_Rx_1</t>
  </si>
  <si>
    <t>B40A_Rx_1.1</t>
  </si>
  <si>
    <t>B40A_Rx</t>
  </si>
  <si>
    <t>B40A_Rx_1.2</t>
  </si>
  <si>
    <t>B40A_Rx_1.3</t>
  </si>
  <si>
    <t>B40A_Rx_1.4</t>
  </si>
  <si>
    <t>B40A_Rx_1.5</t>
  </si>
  <si>
    <t>B40A_Rx_1.6</t>
  </si>
  <si>
    <t>B40A_Rx_1.7</t>
  </si>
  <si>
    <t>B40A_Rx_2</t>
  </si>
  <si>
    <t>B40A_Rx_2.1</t>
  </si>
  <si>
    <t>B40A_Rx_2.2</t>
  </si>
  <si>
    <t>B40A_Rx_2.3</t>
  </si>
  <si>
    <t>B40A_Rx_2.4</t>
  </si>
  <si>
    <t>B40A_Rx_2.5</t>
  </si>
  <si>
    <t>B40A_Rx_2.6</t>
  </si>
  <si>
    <t>B40A_Rx_2.7</t>
  </si>
  <si>
    <t>B40A_Rx_2.8</t>
  </si>
  <si>
    <t>B40A_Rx_2.9</t>
  </si>
  <si>
    <t>B40A_Rx_2.10</t>
  </si>
  <si>
    <t>B40A_Rx_2.11</t>
  </si>
  <si>
    <t>B40A_Rx_2.12</t>
  </si>
  <si>
    <t>B40A_Rx_2.13</t>
  </si>
  <si>
    <t>B40A_Rx_2.14</t>
  </si>
  <si>
    <t>B40A_Rx_3</t>
  </si>
  <si>
    <t>B40A_Rx_3.1</t>
  </si>
  <si>
    <t>B40A_Rx_3.2</t>
  </si>
  <si>
    <t>B40A_Rx_3.3</t>
  </si>
  <si>
    <t>B40A_Rx_3.4</t>
  </si>
  <si>
    <t>B40A_Rx_3.5</t>
  </si>
  <si>
    <t>B40A_Rx_3.6</t>
  </si>
  <si>
    <t>B40A_Rx_3.7</t>
  </si>
  <si>
    <t>B40A_Rx_3.8</t>
  </si>
  <si>
    <t>B40A_Rx_3.9</t>
  </si>
  <si>
    <t>B40A_Rx_3.10</t>
  </si>
  <si>
    <t>B40A_Rx_3.11</t>
  </si>
  <si>
    <t>B40A_Rx_3.12</t>
  </si>
  <si>
    <t>B40A_Rx_3.13</t>
  </si>
  <si>
    <t>B40A_Rx_3.14</t>
  </si>
  <si>
    <t>B40A_Rx_3.15</t>
  </si>
  <si>
    <t>B40A_Rx_3.16</t>
  </si>
  <si>
    <t>B40A_Rx_3.17</t>
  </si>
  <si>
    <t>B40A_Rx_3.18</t>
  </si>
  <si>
    <t>B40A_Rx_3.19</t>
  </si>
  <si>
    <t>B40A_Rx_3.20</t>
  </si>
  <si>
    <t>B40A_Rx_3.21</t>
  </si>
  <si>
    <t>B40A_Rx_3.64</t>
  </si>
  <si>
    <t>B40A_Rx_3.65</t>
  </si>
  <si>
    <t>1,3,7</t>
  </si>
  <si>
    <t>B40A_Rx_3.66</t>
  </si>
  <si>
    <t>B40A_Rx_3.67</t>
  </si>
  <si>
    <t>B40A_Rx_4</t>
  </si>
  <si>
    <t>B40A_Rx_4.1</t>
  </si>
  <si>
    <t>B40A_Rx_4.2</t>
  </si>
  <si>
    <t>B40A_Rx_4.3</t>
  </si>
  <si>
    <t>B40A_Rx_4.4</t>
  </si>
  <si>
    <t>B40A_Rx_4.5</t>
  </si>
  <si>
    <t>B40A_Rx_4.6</t>
  </si>
  <si>
    <t>B40A_Rx_4.7</t>
  </si>
  <si>
    <t>B40A_Rx_4.8</t>
  </si>
  <si>
    <t>B40A_Rx_4.9</t>
  </si>
  <si>
    <t>B40A_Rx_4.10</t>
  </si>
  <si>
    <t>B40A_Rx_4.11</t>
  </si>
  <si>
    <t>B40A_Rx_4.12</t>
  </si>
  <si>
    <t>B40A_Rx_4.13</t>
  </si>
  <si>
    <t>B40A_Rx_4.14</t>
  </si>
  <si>
    <t>B40A_Rx_4.15</t>
  </si>
  <si>
    <t>B40A_Rx_4.16</t>
  </si>
  <si>
    <t>B40A_Rx_4.17</t>
  </si>
  <si>
    <t>B40A_Rx_4.18</t>
  </si>
  <si>
    <t>B40A_Rx_4.19</t>
  </si>
  <si>
    <t>B40A_Rx_4.20</t>
  </si>
  <si>
    <t>B40A_Rx_4.21</t>
  </si>
  <si>
    <t>B40A_Rx_4.22</t>
  </si>
  <si>
    <t>B40A_Rx_5</t>
  </si>
  <si>
    <t>B40A_Rx_5.1</t>
  </si>
  <si>
    <t>B40A_Rx_5.2</t>
  </si>
  <si>
    <t>B40A_Rx_5.3</t>
  </si>
  <si>
    <t>B40A_Rx_5.4</t>
  </si>
  <si>
    <t>B40A_Rx_5.5</t>
  </si>
  <si>
    <t>B40A_Rx_5.6</t>
  </si>
  <si>
    <t>B40A_Rx_5.7</t>
  </si>
  <si>
    <t>B40A_Rx_5.8</t>
  </si>
  <si>
    <t>B40A_Rx_5.9</t>
  </si>
  <si>
    <t>B40A_Rx_5.10</t>
  </si>
  <si>
    <t>B40A_Rx_5.11</t>
  </si>
  <si>
    <t>B40A_Rx_5.12</t>
  </si>
  <si>
    <t>B40A_Rx_5.13</t>
  </si>
  <si>
    <t>B40A_Rx_5.14</t>
  </si>
  <si>
    <t>B40A_Rx_5.16</t>
  </si>
  <si>
    <t>B40A_Rx_6</t>
  </si>
  <si>
    <t>B40A_Rx_6.1</t>
  </si>
  <si>
    <t>B40A_Rx_6.2</t>
  </si>
  <si>
    <t>B40A_Rx_6.3</t>
  </si>
  <si>
    <t>B40A_Rx_6.4</t>
  </si>
  <si>
    <t>B40A_Rx_7</t>
  </si>
  <si>
    <t>B40A_Rx_7.1</t>
  </si>
  <si>
    <t>B40A_Rx_7.2</t>
  </si>
  <si>
    <t>B40A_Rx_7.3</t>
  </si>
  <si>
    <t>B40A_Rx_7.4</t>
  </si>
  <si>
    <t>B40A_Rx_7.5</t>
  </si>
  <si>
    <t>B40A_Rx_7.6</t>
  </si>
  <si>
    <t>B40A_Rx_7.7</t>
  </si>
  <si>
    <t>B40A_Rx_7.8</t>
  </si>
  <si>
    <t>B40A_Rx_7.9</t>
  </si>
  <si>
    <t>B40A_Rx_7.10</t>
  </si>
  <si>
    <t>B40A_Rx_7.11</t>
  </si>
  <si>
    <t>8,28A,28B</t>
  </si>
  <si>
    <t>B40A_Rx_7.12</t>
  </si>
  <si>
    <t>B40A_Rx_7.13</t>
  </si>
  <si>
    <t>B40A_Rx_7.14</t>
  </si>
  <si>
    <t>B40A_Rx_7.15</t>
  </si>
  <si>
    <t>B40A_Rx_7.16</t>
  </si>
  <si>
    <t>B40A_Rx_7.17</t>
  </si>
  <si>
    <t>B40A_Rx_7.18</t>
  </si>
  <si>
    <t>B40F Rx Electrical Specifications</t>
  </si>
  <si>
    <t>B40F_Rx_1</t>
  </si>
  <si>
    <t>B40F_Rx_1.1</t>
  </si>
  <si>
    <t>40F</t>
  </si>
  <si>
    <t>B40F_Rx_1.2</t>
  </si>
  <si>
    <t>B40F_Rx_1.3</t>
  </si>
  <si>
    <t>B40F_Rx_1.4</t>
  </si>
  <si>
    <t>B40F_Rx_1.5</t>
  </si>
  <si>
    <t>B40F_Rx_1.6</t>
  </si>
  <si>
    <t>B40F_Rx_1.7</t>
  </si>
  <si>
    <t>B40F_Rx_2</t>
  </si>
  <si>
    <t>B40F_Rx_2.1</t>
  </si>
  <si>
    <t>B40F_Rx_2.2</t>
  </si>
  <si>
    <t>B40F_Rx_2.3</t>
  </si>
  <si>
    <t>B40F_Rx_2.4</t>
  </si>
  <si>
    <t>B40F_Rx_2.5</t>
  </si>
  <si>
    <t>B40F_Rx_2.6</t>
  </si>
  <si>
    <t>B40F_Rx_2.7</t>
  </si>
  <si>
    <t>B40F_Rx_2.8</t>
  </si>
  <si>
    <t>B40F_Rx_2.9</t>
  </si>
  <si>
    <t>B40F_Rx_2.10</t>
  </si>
  <si>
    <t>B40F_Rx_2.11</t>
  </si>
  <si>
    <t>B40F_Rx_2.12</t>
  </si>
  <si>
    <t>B40F_Rx_2.13</t>
  </si>
  <si>
    <t>B40F_Rx_2.14</t>
  </si>
  <si>
    <t>B40F_Rx_3</t>
  </si>
  <si>
    <t>B40F_Rx_3.1</t>
  </si>
  <si>
    <t>B40F_Rx_3.2</t>
  </si>
  <si>
    <t>B40F_Rx_3.3</t>
  </si>
  <si>
    <t>B40F_Rx_3.4</t>
  </si>
  <si>
    <t>B40F_Rx_3.5</t>
  </si>
  <si>
    <t>B40F_Rx_3.6</t>
  </si>
  <si>
    <t>B40F_Rx_3.7</t>
  </si>
  <si>
    <t>B40F_Rx_3.8</t>
  </si>
  <si>
    <t>B40F_Rx_3.9</t>
  </si>
  <si>
    <t>B40F_Rx_3.10</t>
  </si>
  <si>
    <t>B40F_Rx_3.11</t>
  </si>
  <si>
    <t>B40F_Rx_3.12</t>
  </si>
  <si>
    <t>B40F_Rx_3.13</t>
  </si>
  <si>
    <t>B40F_Rx_3.14</t>
  </si>
  <si>
    <t>B40F_Rx_3.15</t>
  </si>
  <si>
    <t>B40F_Rx_3.16</t>
  </si>
  <si>
    <t>B40F_Rx_3.17</t>
  </si>
  <si>
    <t>B40F_Rx_3.18</t>
  </si>
  <si>
    <t>B40F_Rx_3.19</t>
  </si>
  <si>
    <t>B40F_Rx_3.20</t>
  </si>
  <si>
    <t>B40F_Rx_3.21</t>
  </si>
  <si>
    <t>B40F_Rx_3.22</t>
  </si>
  <si>
    <t>Noise Figure CA - B40 + B1</t>
  </si>
  <si>
    <t>B40F_Rx_3.23</t>
  </si>
  <si>
    <t>B40F_Rx_3.24</t>
  </si>
  <si>
    <t>B40F_Rx_3.25</t>
  </si>
  <si>
    <t>B40F_Rx_3.26</t>
  </si>
  <si>
    <t>B40F_Rx_3.27</t>
  </si>
  <si>
    <t>B40F_Rx_3.28</t>
  </si>
  <si>
    <t>B40F_Rx_3.29</t>
  </si>
  <si>
    <t>Noise Figure CA - B40 + B3</t>
  </si>
  <si>
    <t>B40F_Rx_3.30</t>
  </si>
  <si>
    <t>B40F_Rx_3.31</t>
  </si>
  <si>
    <t>B40F_Rx_3.32</t>
  </si>
  <si>
    <t>B40F_Rx_3.33</t>
  </si>
  <si>
    <t>B40F_Rx_3.34</t>
  </si>
  <si>
    <t>B40F_Rx_3.35</t>
  </si>
  <si>
    <t>B40F_Rx_3.36</t>
  </si>
  <si>
    <t>Noise Figure CA - B40 + B7</t>
  </si>
  <si>
    <t>B40F_Rx_3.37</t>
  </si>
  <si>
    <t>B40F_Rx_3.38</t>
  </si>
  <si>
    <t>B40F_Rx_3.39</t>
  </si>
  <si>
    <t>B40F_Rx_3.40</t>
  </si>
  <si>
    <t>B40F_Rx_3.41</t>
  </si>
  <si>
    <t>B40F_Rx_3.42</t>
  </si>
  <si>
    <t>B40F_Rx_3.43</t>
  </si>
  <si>
    <t>Noise Figure CA - B40 + B1 + B3</t>
  </si>
  <si>
    <t>B40F_Rx_3.44</t>
  </si>
  <si>
    <t>B40F_Rx_3.45</t>
  </si>
  <si>
    <t>B40F_Rx_3.46</t>
  </si>
  <si>
    <t>B40F_Rx_3.47</t>
  </si>
  <si>
    <t>B40F_Rx_3.48</t>
  </si>
  <si>
    <t>B40F_Rx_3.49</t>
  </si>
  <si>
    <t>B40F_Rx_3.50</t>
  </si>
  <si>
    <t>Noise Figure CA - B40 + B1 + B7</t>
  </si>
  <si>
    <t>B40F_Rx_3.51</t>
  </si>
  <si>
    <t>B40F_Rx_3.52</t>
  </si>
  <si>
    <t>B40F_Rx_3.53</t>
  </si>
  <si>
    <t>B40F_Rx_3.54</t>
  </si>
  <si>
    <t>B40F_Rx_3.55</t>
  </si>
  <si>
    <t>B40F_Rx_3.56</t>
  </si>
  <si>
    <t>B40F_Rx_3.57</t>
  </si>
  <si>
    <t>Noise Figure CA - B40 + B3 + B7</t>
  </si>
  <si>
    <t>B40F_Rx_3.58</t>
  </si>
  <si>
    <t>B40F_Rx_3.59</t>
  </si>
  <si>
    <t>B40F_Rx_3.60</t>
  </si>
  <si>
    <t>B40F_Rx_3.61</t>
  </si>
  <si>
    <t>B40F_Rx_3.62</t>
  </si>
  <si>
    <t>B40F_Rx_3.63</t>
  </si>
  <si>
    <t>B40F_Rx_3.64</t>
  </si>
  <si>
    <t>B40F_Rx_3.65</t>
  </si>
  <si>
    <t>B40F_Rx_3.66</t>
  </si>
  <si>
    <t>B40F_Rx_3.67</t>
  </si>
  <si>
    <t>B40F_Rx_4</t>
  </si>
  <si>
    <t>B40F_Rx_4.1</t>
  </si>
  <si>
    <t>B40F_Rx_4.2</t>
  </si>
  <si>
    <t>B40F_Rx_4.3</t>
  </si>
  <si>
    <t>B40F_Rx_4.4</t>
  </si>
  <si>
    <t>B40F_Rx_4.5</t>
  </si>
  <si>
    <t>B40F_Rx_4.6</t>
  </si>
  <si>
    <t>B40F_Rx_4.7</t>
  </si>
  <si>
    <t>B40F_Rx_4.8</t>
  </si>
  <si>
    <t>B40F_Rx_4.9</t>
  </si>
  <si>
    <t>B40F_Rx_4.10</t>
  </si>
  <si>
    <t>B40F_Rx_4.11</t>
  </si>
  <si>
    <t>B40F_Rx_4.12</t>
  </si>
  <si>
    <t>B40F_Rx_4.13</t>
  </si>
  <si>
    <t>B40F_Rx_4.14</t>
  </si>
  <si>
    <t>B40F_Rx_4.15</t>
  </si>
  <si>
    <t>B40F_Rx_4.16</t>
  </si>
  <si>
    <t>B40F_Rx_4.17</t>
  </si>
  <si>
    <t>B40F_Rx_4.18</t>
  </si>
  <si>
    <t>B40F_Rx_4.19</t>
  </si>
  <si>
    <t>B40F_Rx_4.20</t>
  </si>
  <si>
    <t>B40F_Rx_4.21</t>
  </si>
  <si>
    <t>B40F_Rx_4.22</t>
  </si>
  <si>
    <t>B40F_Rx_4.23</t>
  </si>
  <si>
    <t>In-Band Gain CA - B40 + B1</t>
  </si>
  <si>
    <t>B40F_Rx_4.24</t>
  </si>
  <si>
    <t>B40F_Rx_4.25</t>
  </si>
  <si>
    <t>B40F_Rx_4.26</t>
  </si>
  <si>
    <t>B40F_Rx_4.27</t>
  </si>
  <si>
    <t>B40F_Rx_4.28</t>
  </si>
  <si>
    <t>B40F_Rx_4.29</t>
  </si>
  <si>
    <t>B40F_Rx_4.30</t>
  </si>
  <si>
    <t>In-Band Gain CA - B40 + B3</t>
  </si>
  <si>
    <t>B40F_Rx_4.31</t>
  </si>
  <si>
    <t>B40F_Rx_4.32</t>
  </si>
  <si>
    <t>B40F_Rx_4.33</t>
  </si>
  <si>
    <t>B40F_Rx_4.34</t>
  </si>
  <si>
    <t>B40F_Rx_4.35</t>
  </si>
  <si>
    <t>B40F_Rx_4.36</t>
  </si>
  <si>
    <t>B40F_Rx_4.37</t>
  </si>
  <si>
    <t>In-Band Gain CA - B40 + B7</t>
  </si>
  <si>
    <t>B40F_Rx_4.38</t>
  </si>
  <si>
    <t>B40F_Rx_4.39</t>
  </si>
  <si>
    <t>B40F_Rx_4.40</t>
  </si>
  <si>
    <t>B40F_Rx_4.41</t>
  </si>
  <si>
    <t>B40F_Rx_4.42</t>
  </si>
  <si>
    <t>B40F_Rx_4.43</t>
  </si>
  <si>
    <t>B40F_Rx_4.44</t>
  </si>
  <si>
    <t>In-Band Gain CA - B40 + B1 + B3</t>
  </si>
  <si>
    <t>B40F_Rx_4.45</t>
  </si>
  <si>
    <t>B40F_Rx_4.46</t>
  </si>
  <si>
    <t>B40F_Rx_4.47</t>
  </si>
  <si>
    <t>B40F_Rx_4.48</t>
  </si>
  <si>
    <t>B40F_Rx_4.49</t>
  </si>
  <si>
    <t>B40F_Rx_4.50</t>
  </si>
  <si>
    <t>B40F_Rx_4.51</t>
  </si>
  <si>
    <t>In-Band Gain CA - B40 + B1 + B7</t>
  </si>
  <si>
    <t>B40F_Rx_4.52</t>
  </si>
  <si>
    <t>B40F_Rx_4.53</t>
  </si>
  <si>
    <t>B40F_Rx_4.54</t>
  </si>
  <si>
    <t>B40F_Rx_4.55</t>
  </si>
  <si>
    <t>B40F_Rx_4.56</t>
  </si>
  <si>
    <t>B40F_Rx_4.57</t>
  </si>
  <si>
    <t>B40F_Rx_4.58</t>
  </si>
  <si>
    <t>In-Band Gain CA - B40 + B3 + B7</t>
  </si>
  <si>
    <t>B40F_Rx_4.59</t>
  </si>
  <si>
    <t>B40F_Rx_4.60</t>
  </si>
  <si>
    <t>B40F_Rx_4.61</t>
  </si>
  <si>
    <t>B40F_Rx_4.62</t>
  </si>
  <si>
    <t>B40F_Rx_4.63</t>
  </si>
  <si>
    <t>B40F_Rx_4.64</t>
  </si>
  <si>
    <t>B40F_Rx_5</t>
  </si>
  <si>
    <t>B40F_Rx_5.1</t>
  </si>
  <si>
    <t>B40F_Rx_5.2</t>
  </si>
  <si>
    <t>B40F_Rx_5.3</t>
  </si>
  <si>
    <t>B40F_Rx_5.4</t>
  </si>
  <si>
    <t>B40F_Rx_5.5</t>
  </si>
  <si>
    <t>B40F_Rx_5.6</t>
  </si>
  <si>
    <t>B40F_Rx_5.7</t>
  </si>
  <si>
    <t>B40F_Rx_5.8</t>
  </si>
  <si>
    <t>B40F_Rx_5.9</t>
  </si>
  <si>
    <t>B40F_Rx_5.10</t>
  </si>
  <si>
    <t>B40F_Rx_5.11</t>
  </si>
  <si>
    <t>B40F_Rx_5.12</t>
  </si>
  <si>
    <t>B40F_Rx_5.13</t>
  </si>
  <si>
    <t>B40F_Rx_5.14</t>
  </si>
  <si>
    <t>B40F_Rx_5.15</t>
  </si>
  <si>
    <t>B40F_Rx_5.16</t>
  </si>
  <si>
    <t>B40F_Rx_6</t>
  </si>
  <si>
    <t>B40F_Rx_6.1</t>
  </si>
  <si>
    <t>B40F_Rx_6.2</t>
  </si>
  <si>
    <t>B40F_Rx_6.3</t>
  </si>
  <si>
    <t>B40F_Rx_6.4</t>
  </si>
  <si>
    <t>B40F_Rx_7</t>
  </si>
  <si>
    <t>B40F_Rx_7.1</t>
  </si>
  <si>
    <t>B40F_Rx_7.2</t>
  </si>
  <si>
    <t>B40F_Rx_7.3</t>
  </si>
  <si>
    <t>B40F_Rx_7.4</t>
  </si>
  <si>
    <t>B40F_Rx_7.5</t>
  </si>
  <si>
    <t>B40F_Rx_7.6</t>
  </si>
  <si>
    <t>B40F_Rx_7.7</t>
  </si>
  <si>
    <t>1,3</t>
  </si>
  <si>
    <t>B40F_Rx_7.8</t>
  </si>
  <si>
    <t>B40F_Rx_7.9</t>
  </si>
  <si>
    <t>B40F_Rx_7.10</t>
  </si>
  <si>
    <t>B40F_Rx_7.11</t>
  </si>
  <si>
    <t>B40F_Rx_7.12</t>
  </si>
  <si>
    <t>B40F_Rx_7.13</t>
  </si>
  <si>
    <t>Rx+Tx with Tx on MHB</t>
  </si>
  <si>
    <t>B40F_Rx_7.14</t>
  </si>
  <si>
    <t>B40F_Rx_7.15</t>
  </si>
  <si>
    <t>B40F_Rx_7.16</t>
  </si>
  <si>
    <t>B40F_Rx_7.17</t>
  </si>
  <si>
    <t>8,26,28A,28B</t>
  </si>
  <si>
    <t>B40F_Rx_7.18</t>
  </si>
  <si>
    <t>28A,28B</t>
  </si>
  <si>
    <t>B40F_Rx_7.19</t>
  </si>
  <si>
    <t>B40F_Rx_7.20</t>
  </si>
  <si>
    <t>B41F Rx Electrical Specifications</t>
  </si>
  <si>
    <t>B41F_Rx_1</t>
  </si>
  <si>
    <t>B41F_Rx_1.1</t>
  </si>
  <si>
    <t>41F</t>
  </si>
  <si>
    <t>B41F_Rx</t>
  </si>
  <si>
    <t>B41F_Rx_1.2</t>
  </si>
  <si>
    <t>B41F_Rx_1.3</t>
  </si>
  <si>
    <t>B41F_Rx_1.4</t>
  </si>
  <si>
    <t>B41F_Rx_1.5</t>
  </si>
  <si>
    <t>B41F_Rx_1.6</t>
  </si>
  <si>
    <t>B41F_Rx_1.7</t>
  </si>
  <si>
    <t>B41F_Rx_2</t>
  </si>
  <si>
    <t>B41F_Rx_2.1</t>
  </si>
  <si>
    <t>B41F_Rx_2.2</t>
  </si>
  <si>
    <t>B41F_Rx_2.3</t>
  </si>
  <si>
    <t>B41F_Rx_2.4</t>
  </si>
  <si>
    <t>B41F_Rx_2.5</t>
  </si>
  <si>
    <t>B41F_Rx_2.6</t>
  </si>
  <si>
    <t>B41F_Rx_2.7</t>
  </si>
  <si>
    <t>B41F_Rx_2.8</t>
  </si>
  <si>
    <t>B41F_Rx_2.9</t>
  </si>
  <si>
    <t>B41F_Rx_2.10</t>
  </si>
  <si>
    <t>B41F_Rx_2.11</t>
  </si>
  <si>
    <t>B41F_Rx_2.12</t>
  </si>
  <si>
    <t>B41F_Rx_2.13</t>
  </si>
  <si>
    <t>B41F_Rx_2.14</t>
  </si>
  <si>
    <t>B41F_Rx_3</t>
  </si>
  <si>
    <t>B41F_Rx_3.1</t>
  </si>
  <si>
    <t>B41F_Rx_3.2</t>
  </si>
  <si>
    <t>B41F_Rx_3.3</t>
  </si>
  <si>
    <t>B41F_Rx_3.4</t>
  </si>
  <si>
    <t>B41F_Rx_3.5</t>
  </si>
  <si>
    <t>B41F_Rx_3.6</t>
  </si>
  <si>
    <t>B41F_Rx_3.7</t>
  </si>
  <si>
    <t>B41F_Rx_3.8</t>
  </si>
  <si>
    <t>B41F_Rx_3.9</t>
  </si>
  <si>
    <t>B41F_Rx_3.10</t>
  </si>
  <si>
    <t>B41F_Rx_3.11</t>
  </si>
  <si>
    <t>B41F_Rx_3.12</t>
  </si>
  <si>
    <t>B41F_Rx_3.13</t>
  </si>
  <si>
    <t>B41F_Rx_3.14</t>
  </si>
  <si>
    <t>B41F_Rx_3.15</t>
  </si>
  <si>
    <t>B41F_Rx_3.16</t>
  </si>
  <si>
    <t>B41F_Rx_3.17</t>
  </si>
  <si>
    <t>B41F_Rx_3.18</t>
  </si>
  <si>
    <t>B41F_Rx_3.19</t>
  </si>
  <si>
    <t>B41F_Rx_3.20</t>
  </si>
  <si>
    <t>B41F_Rx_3.21</t>
  </si>
  <si>
    <t>B41F_Rx_3.22</t>
  </si>
  <si>
    <t>Noise Figure CA - B41 + B1</t>
  </si>
  <si>
    <t>B41F_Rx_3.23</t>
  </si>
  <si>
    <t>B41F_Rx_3.24</t>
  </si>
  <si>
    <t>B41F_Rx_3.25</t>
  </si>
  <si>
    <t>B41F_Rx_3.26</t>
  </si>
  <si>
    <t>B41F_Rx_3.27</t>
  </si>
  <si>
    <t>B41F_Rx_3.28</t>
  </si>
  <si>
    <t>B41F_Rx_3.29</t>
  </si>
  <si>
    <t>Noise Figure CA - B41 + B3</t>
  </si>
  <si>
    <t>B41F_Rx_3.30</t>
  </si>
  <si>
    <t>B41F_Rx_3.31</t>
  </si>
  <si>
    <t>B41F_Rx_3.32</t>
  </si>
  <si>
    <t>B41F_Rx_3.33</t>
  </si>
  <si>
    <t>B41F_Rx_3.34</t>
  </si>
  <si>
    <t>B41F_Rx_3.35</t>
  </si>
  <si>
    <t>B41F_Rx_3.36</t>
  </si>
  <si>
    <t>Noise Figure CA - B41 + B25</t>
  </si>
  <si>
    <t>B41F_Rx_3.37</t>
  </si>
  <si>
    <t>B41F_Rx_3.38</t>
  </si>
  <si>
    <t>B41F_Rx_3.39</t>
  </si>
  <si>
    <t>B41F_Rx_3.40</t>
  </si>
  <si>
    <t>B41F_Rx_3.41</t>
  </si>
  <si>
    <t>B41F_Rx_3.42</t>
  </si>
  <si>
    <t>B41F_Rx_3.43</t>
  </si>
  <si>
    <t>Noise Figure CA - B41 + B7</t>
  </si>
  <si>
    <t>B41F_Rx_3.44</t>
  </si>
  <si>
    <t>B41F_Rx_3.45</t>
  </si>
  <si>
    <t>B41F_Rx_3.46</t>
  </si>
  <si>
    <t>B41F_Rx_3.47</t>
  </si>
  <si>
    <t>B41F_Rx_3.48</t>
  </si>
  <si>
    <t>B41F_Rx_3.49</t>
  </si>
  <si>
    <t>B41F_Rx_3.57</t>
  </si>
  <si>
    <t>Noise Figure CA - B41 + B1 + B3</t>
  </si>
  <si>
    <t>B41F_Rx_3.58</t>
  </si>
  <si>
    <t>B41F_Rx_3.59</t>
  </si>
  <si>
    <t>B41F_Rx_3.60</t>
  </si>
  <si>
    <t>B41F_Rx_3.61</t>
  </si>
  <si>
    <t>B41F_Rx_3.62</t>
  </si>
  <si>
    <t>B41F_Rx_3.63</t>
  </si>
  <si>
    <t>B41F_Rx_3.64</t>
  </si>
  <si>
    <t>B41F_Rx_3.65</t>
  </si>
  <si>
    <t>1,3,7,25</t>
  </si>
  <si>
    <t>B41F_Rx_3.66</t>
  </si>
  <si>
    <t>B41F_Rx_3.67</t>
  </si>
  <si>
    <t>B41F_Rx_4</t>
  </si>
  <si>
    <t>B41F_Rx_4.1</t>
  </si>
  <si>
    <t>B41F_Rx_4.2</t>
  </si>
  <si>
    <t>B41F_Rx_4.3</t>
  </si>
  <si>
    <t>B41F_Rx_4.4</t>
  </si>
  <si>
    <t>B41F_Rx_4.5</t>
  </si>
  <si>
    <t>B41F_Rx_4.6</t>
  </si>
  <si>
    <t>B41F_Rx_4.7</t>
  </si>
  <si>
    <t>B41F_Rx_4.8</t>
  </si>
  <si>
    <t>B41F_Rx_4.9</t>
  </si>
  <si>
    <t>B41F_Rx_4.10</t>
  </si>
  <si>
    <t>B41F_Rx_4.11</t>
  </si>
  <si>
    <t>B41F_Rx_4.12</t>
  </si>
  <si>
    <t>B41F_Rx_4.13</t>
  </si>
  <si>
    <t>B41F_Rx_4.14</t>
  </si>
  <si>
    <t>B41F_Rx_4.15</t>
  </si>
  <si>
    <t>B41F_Rx_4.16</t>
  </si>
  <si>
    <t>B41F_Rx_4.17</t>
  </si>
  <si>
    <t>B41F_Rx_4.18</t>
  </si>
  <si>
    <t>B41F_Rx_4.19</t>
  </si>
  <si>
    <t>B41F_Rx_4.20</t>
  </si>
  <si>
    <t>B41F_Rx_4.21</t>
  </si>
  <si>
    <t>B41F_Rx_4.22</t>
  </si>
  <si>
    <t>B41F_Rx_4.23</t>
  </si>
  <si>
    <t>In-Band Gain CA - B41 + B1</t>
  </si>
  <si>
    <t>B41F_Rx_4.24</t>
  </si>
  <si>
    <t>B41F_Rx_4.25</t>
  </si>
  <si>
    <t>B41F_Rx_4.26</t>
  </si>
  <si>
    <t>B41F_Rx_4.27</t>
  </si>
  <si>
    <t>B41F_Rx_4.28</t>
  </si>
  <si>
    <t>B41F_Rx_4.29</t>
  </si>
  <si>
    <t>B41F_Rx_4.30</t>
  </si>
  <si>
    <t>In-Band Gain CA - B41 + B3</t>
  </si>
  <si>
    <t>B41F_Rx_4.31</t>
  </si>
  <si>
    <t>B41F_Rx_4.32</t>
  </si>
  <si>
    <t>B41F_Rx_4.33</t>
  </si>
  <si>
    <t>B41F_Rx_4.34</t>
  </si>
  <si>
    <t>B41F_Rx_4.35</t>
  </si>
  <si>
    <t>B41F_Rx_4.36</t>
  </si>
  <si>
    <t>B41F_Rx_4.37</t>
  </si>
  <si>
    <t>In-Band Gain CA - B41 + B25</t>
  </si>
  <si>
    <t>B41F_Rx_4.38</t>
  </si>
  <si>
    <t>B41F_Rx_4.39</t>
  </si>
  <si>
    <t>B41F_Rx_4.40</t>
  </si>
  <si>
    <t>B41F_Rx_4.41</t>
  </si>
  <si>
    <t>B41F_Rx_4.42</t>
  </si>
  <si>
    <t>B41F_Rx_4.43</t>
  </si>
  <si>
    <t>B41F_Rx_4.44</t>
  </si>
  <si>
    <t>In-Band Gain CA - B41 + B7</t>
  </si>
  <si>
    <t>B41F_Rx_4.45</t>
  </si>
  <si>
    <t>B41F_Rx_4.46</t>
  </si>
  <si>
    <t>B41F_Rx_4.47</t>
  </si>
  <si>
    <t>B41F_Rx_4.48</t>
  </si>
  <si>
    <t>B41F_Rx_4.49</t>
  </si>
  <si>
    <t>B41F_Rx_4.50</t>
  </si>
  <si>
    <t>In-Band Gain CA - B41 + B1 + B3</t>
  </si>
  <si>
    <t>B41F_Rx_5</t>
  </si>
  <si>
    <t>B41F_Rx_5.1</t>
  </si>
  <si>
    <t>B41F_Rx_5.2</t>
  </si>
  <si>
    <t>B41F_Rx_5.3</t>
  </si>
  <si>
    <t>B41F_Rx_5.4</t>
  </si>
  <si>
    <t>B41F_Rx_5.5</t>
  </si>
  <si>
    <t>B41F_Rx_5.6</t>
  </si>
  <si>
    <t>B41F_Rx_5.7</t>
  </si>
  <si>
    <t>B41F_Rx_5.8</t>
  </si>
  <si>
    <t>B41F_Rx_5.9</t>
  </si>
  <si>
    <t>B41F_Rx_5.10</t>
  </si>
  <si>
    <t>B41F_Rx_5.11</t>
  </si>
  <si>
    <t>B41F_Rx_5.12</t>
  </si>
  <si>
    <t>B41F_Rx_5.13</t>
  </si>
  <si>
    <t>B41F_Rx_5.14</t>
  </si>
  <si>
    <t>B41F_Rx_5.15</t>
  </si>
  <si>
    <t>B41F_Rx_5.16</t>
  </si>
  <si>
    <t>B41F_Rx_6</t>
  </si>
  <si>
    <t>B41F_Rx_6.1</t>
  </si>
  <si>
    <t>B41F_Rx_6.2</t>
  </si>
  <si>
    <t>B41F_Rx_6.3</t>
  </si>
  <si>
    <t>B41F_Rx_6.4</t>
  </si>
  <si>
    <t>B41F_Rx_7</t>
  </si>
  <si>
    <t>B41F_Rx_7.1</t>
  </si>
  <si>
    <t>B41F_Rx_7.2</t>
  </si>
  <si>
    <t>B41F_Rx_7.3</t>
  </si>
  <si>
    <t>B41F_Rx_7.4</t>
  </si>
  <si>
    <t>B41F_Rx_7.5</t>
  </si>
  <si>
    <t>B41F_Rx_7.6</t>
  </si>
  <si>
    <t>B41F_Rx_7.7</t>
  </si>
  <si>
    <t>B41F_Rx_7.8</t>
  </si>
  <si>
    <t>B41F_Rx_7.9</t>
  </si>
  <si>
    <t>1,3,25</t>
  </si>
  <si>
    <t>B41F_Rx_7.10</t>
  </si>
  <si>
    <t>B41F_Rx_7.11</t>
  </si>
  <si>
    <t>B41F_Rx_7.12</t>
  </si>
  <si>
    <t>B41F_Rx_7.13</t>
  </si>
  <si>
    <t>B41F_Rx_7.14</t>
  </si>
  <si>
    <t>B41F_Rx_7.15</t>
  </si>
  <si>
    <t>B41F_Rx_7.16</t>
  </si>
  <si>
    <t>B41F_Rx_7.17</t>
  </si>
  <si>
    <t>B41F_Rx_7.18</t>
  </si>
  <si>
    <t>B41F_Rx_7.19</t>
  </si>
  <si>
    <t>B41F_Rx_7.20</t>
  </si>
  <si>
    <t>B41F_Rx_7.21</t>
  </si>
  <si>
    <t>B41F_Rx_7.22</t>
  </si>
  <si>
    <t>B41F_Rx_7.23</t>
  </si>
  <si>
    <t>B41F_Rx_7.24</t>
  </si>
  <si>
    <t>B41F_Rx_7.25</t>
  </si>
  <si>
    <t>B41F_Rx_7.26</t>
  </si>
  <si>
    <t>B41F_Rx_7.27</t>
  </si>
  <si>
    <t>B41F_Rx_7.28</t>
  </si>
  <si>
    <t>B41F_Rx_7.29</t>
  </si>
  <si>
    <t>B41F_Rx_7.30</t>
  </si>
  <si>
    <t>B41F_Rx_7.31</t>
  </si>
  <si>
    <t>B41F_Rx_7.32</t>
  </si>
  <si>
    <t>B41F_Rx_7.33</t>
  </si>
  <si>
    <t>B41F_Rx_7.34</t>
  </si>
  <si>
    <t>B41F_Rx_7.35</t>
  </si>
  <si>
    <t>B41F_Rx_7.36</t>
  </si>
  <si>
    <t>B41F_Rx_7.37</t>
  </si>
  <si>
    <t>B41F_Rx_7.38</t>
  </si>
  <si>
    <t>B41F_Rx_7.39</t>
  </si>
  <si>
    <t>B41F_Rx_7.40</t>
  </si>
  <si>
    <t>B41F_HPUE Rx Electrical Specifications</t>
  </si>
  <si>
    <t>B41F_HPUE_Rx_1</t>
  </si>
  <si>
    <t>B41F_HPUE_Rx_1.1</t>
  </si>
  <si>
    <t>B41F_HPUE_Rx_1.2</t>
  </si>
  <si>
    <t>B41F_HPUE_Rx_1.3</t>
  </si>
  <si>
    <t>B41F_HPUE_Rx_1.4</t>
  </si>
  <si>
    <t>B41F_HPUE_Rx_1.5</t>
  </si>
  <si>
    <t>B41F_HPUE_Rx_1.6</t>
  </si>
  <si>
    <t>B41F_HPUE_Rx_1.7</t>
  </si>
  <si>
    <t>B41F_HPUE_Rx_2</t>
  </si>
  <si>
    <t>B41F_HPUE_Rx_2.1</t>
  </si>
  <si>
    <t>B41F_HPUE_Rx_2.2</t>
  </si>
  <si>
    <t>B41F_HPUE_Rx_2.3</t>
  </si>
  <si>
    <t>B41F_HPUE_Rx_2.4</t>
  </si>
  <si>
    <t>B41F_HPUE_Rx_2.5</t>
  </si>
  <si>
    <t>B41F_HPUE_Rx_2.6</t>
  </si>
  <si>
    <t>B41F_HPUE_Rx_2.7</t>
  </si>
  <si>
    <t>B41F_HPUE_Rx_2.8</t>
  </si>
  <si>
    <t>B41F_HPUE_Rx_2.9</t>
  </si>
  <si>
    <t>B41F_HPUE_Rx_2.10</t>
  </si>
  <si>
    <t>B41F_HPUE_Rx_2.11</t>
  </si>
  <si>
    <t>B41F_HPUE_Rx_2.12</t>
  </si>
  <si>
    <t>B41F_HPUE_Rx_2.13</t>
  </si>
  <si>
    <t>B41F_HPUE_Rx_2.14</t>
  </si>
  <si>
    <t>B41F_HPUE_Rx_3</t>
  </si>
  <si>
    <t>B41F_HPUE_Rx_3.1</t>
  </si>
  <si>
    <t>B41F_HPUE_Rx_3.2</t>
  </si>
  <si>
    <t>B41F_HPUE_Rx_3.3</t>
  </si>
  <si>
    <t>B41F_HPUE_Rx_3.4</t>
  </si>
  <si>
    <t>B41F_HPUE_Rx_3.5</t>
  </si>
  <si>
    <t>B41F_HPUE_Rx_3.6</t>
  </si>
  <si>
    <t>B41F_HPUE_Rx_3.7</t>
  </si>
  <si>
    <t>B41F_HPUE_Rx_3.8</t>
  </si>
  <si>
    <t>B41F_HPUE_Rx_3.9</t>
  </si>
  <si>
    <t>B41F_HPUE_Rx_3.10</t>
  </si>
  <si>
    <t>B41F_HPUE_Rx_3.11</t>
  </si>
  <si>
    <t>B41F_HPUE_Rx_3.12</t>
  </si>
  <si>
    <t>B41F_HPUE_Rx_3.13</t>
  </si>
  <si>
    <t>B41F_HPUE_Rx_3.14</t>
  </si>
  <si>
    <t>B41F_HPUE_Rx_3.15</t>
  </si>
  <si>
    <t>B41F_HPUE_Rx_3.16</t>
  </si>
  <si>
    <t>B41F_HPUE_Rx_3.17</t>
  </si>
  <si>
    <t>B41F_HPUE_Rx_3.18</t>
  </si>
  <si>
    <t>B41F_HPUE_Rx_3.19</t>
  </si>
  <si>
    <t>B41F_HPUE_Rx_3.20</t>
  </si>
  <si>
    <t>B41F_HPUE_Rx_3.21</t>
  </si>
  <si>
    <t>B41F_HPUE_Rx_3.50</t>
  </si>
  <si>
    <t>B41F_HPUE_Rx_3.51</t>
  </si>
  <si>
    <t>B41F_HPUE_Rx_3.52</t>
  </si>
  <si>
    <t>B41F_HPUE_Rx_3.53</t>
  </si>
  <si>
    <t>B41F_HPUE_Rx_4</t>
  </si>
  <si>
    <t>B41F_HPUE_Rx_4.1</t>
  </si>
  <si>
    <t>B41F_HPUE_Rx_4.2</t>
  </si>
  <si>
    <t>B41F_HPUE_Rx_4.3</t>
  </si>
  <si>
    <t>B41F_HPUE_Rx_4.4</t>
  </si>
  <si>
    <t>B41F_HPUE_Rx_4.5</t>
  </si>
  <si>
    <t>B41F_HPUE_Rx_4.6</t>
  </si>
  <si>
    <t>B41F_HPUE_Rx_4.7</t>
  </si>
  <si>
    <t>B41F_HPUE_Rx_4.8</t>
  </si>
  <si>
    <t>B41F_HPUE_Rx_4.9</t>
  </si>
  <si>
    <t>B41F_HPUE_Rx_4.10</t>
  </si>
  <si>
    <t>B41F_HPUE_Rx_4.11</t>
  </si>
  <si>
    <t>B41F_HPUE_Rx_4.12</t>
  </si>
  <si>
    <t>B41F_HPUE_Rx_4.13</t>
  </si>
  <si>
    <t>B41F_HPUE_Rx_4.14</t>
  </si>
  <si>
    <t>B41F_HPUE_Rx_4.15</t>
  </si>
  <si>
    <t>B41F_HPUE_Rx_4.16</t>
  </si>
  <si>
    <t>B41F_HPUE_Rx_4.17</t>
  </si>
  <si>
    <t>B41F_HPUE_Rx_4.18</t>
  </si>
  <si>
    <t>B41F_HPUE_Rx_4.19</t>
  </si>
  <si>
    <t>B41F_HPUE_Rx_4.20</t>
  </si>
  <si>
    <t>B41F_HPUE_Rx_4.21</t>
  </si>
  <si>
    <t>B41F_HPUE_Rx_4.22</t>
  </si>
  <si>
    <t>B41F_HPUE_Rx_4.51</t>
  </si>
  <si>
    <t>B41F_HPUE_Rx_4.52</t>
  </si>
  <si>
    <t>B41F_HPUE_Rx_4.53</t>
  </si>
  <si>
    <t>B41F_HPUE_Rx_4.54</t>
  </si>
  <si>
    <t>B41F_HPUE_Rx_4.55</t>
  </si>
  <si>
    <t>B41F_HPUE_Rx_4.56</t>
  </si>
  <si>
    <t>B41F_HPUE_Rx_4.57</t>
  </si>
  <si>
    <t>B41F_HPUE_Rx_5</t>
  </si>
  <si>
    <t>B41F_HPUE_Rx_5.1</t>
  </si>
  <si>
    <t>B41F_HPUE_Rx_5.2</t>
  </si>
  <si>
    <t>B41F_HPUE_Rx_5.3</t>
  </si>
  <si>
    <t>B41F_HPUE_Rx_5.4</t>
  </si>
  <si>
    <t>B41F_HPUE_Rx_5.5</t>
  </si>
  <si>
    <t>B41F_HPUE_Rx_5.6</t>
  </si>
  <si>
    <t>B41F_HPUE_Rx_5.7</t>
  </si>
  <si>
    <t>B41F_HPUE_Rx_5.8</t>
  </si>
  <si>
    <t>B41F_HPUE_Rx_5.9</t>
  </si>
  <si>
    <t>B41F_HPUE_Rx_5.10</t>
  </si>
  <si>
    <t>B41F_HPUE_Rx_5.11</t>
  </si>
  <si>
    <t>B41F_HPUE_Rx_5.12</t>
  </si>
  <si>
    <t>B41F_HPUE_Rx_5.13</t>
  </si>
  <si>
    <t>B41F_HPUE_Rx_5.14</t>
  </si>
  <si>
    <t>B41F_HPUE_Rx_5.15</t>
  </si>
  <si>
    <t>B41F_HPUE_Rx_5.16</t>
  </si>
  <si>
    <t>B41F_HPUE_Rx_6</t>
  </si>
  <si>
    <t>B41F_HPUE_Rx_6.1</t>
  </si>
  <si>
    <t>B41F_HPUE_Rx_6.2</t>
  </si>
  <si>
    <t>B41F_HPUE_Rx_6.3</t>
  </si>
  <si>
    <t>B41F_HPUE_Rx_6.4</t>
  </si>
  <si>
    <t>B41_HPUE_Rx_7</t>
  </si>
  <si>
    <t>THRU - MB Rx Electrical Specifications</t>
  </si>
  <si>
    <t>THRU-MB_Rx_1</t>
  </si>
  <si>
    <t>THRU-MB_Rx_1.1</t>
  </si>
  <si>
    <t>MB</t>
  </si>
  <si>
    <t>MB_Rx</t>
  </si>
  <si>
    <t>THRU-MB_Rx_1.2</t>
  </si>
  <si>
    <t>THRU-MB_Rx_1.3</t>
  </si>
  <si>
    <t>THRU-MB_Rx_1.4</t>
  </si>
  <si>
    <t>THRU-MB_Rx_1.5</t>
  </si>
  <si>
    <t>THRU-MB_Rx_1.6</t>
  </si>
  <si>
    <t>THRU-MB_Rx_1.7</t>
  </si>
  <si>
    <t>THRU-MB_Rx_2</t>
  </si>
  <si>
    <t>THRU-MB_Rx_2.1</t>
  </si>
  <si>
    <t>THRU-MB_Rx_2.2</t>
  </si>
  <si>
    <t>THRU-MB_Rx_2.3</t>
  </si>
  <si>
    <t>THRU-MB_Rx_2.4</t>
  </si>
  <si>
    <t>THRU-MB_Rx_2.5</t>
  </si>
  <si>
    <t>THRU-MB_Rx_2.6</t>
  </si>
  <si>
    <t>THRU-MB_Rx_2.7</t>
  </si>
  <si>
    <t>THRU-MB_Rx_2.8</t>
  </si>
  <si>
    <t>THRU-MB_Rx_2.9</t>
  </si>
  <si>
    <t>THRU-MB_Rx_2.10</t>
  </si>
  <si>
    <t>THRU-MB_Rx_2.11</t>
  </si>
  <si>
    <t>THRU-MB_Rx_2.12</t>
  </si>
  <si>
    <t>THRU-MB_Rx_2.13</t>
  </si>
  <si>
    <t>THRU-MB_Rx_2.14</t>
  </si>
  <si>
    <t>THRU-MB_Rx_3</t>
  </si>
  <si>
    <t>THRU-MB_Rx_3.1</t>
  </si>
  <si>
    <t>THRU-MB_Rx_3.2</t>
  </si>
  <si>
    <t>THRU-MB_Rx_3.3</t>
  </si>
  <si>
    <t>THRU-MB_Rx_3.4</t>
  </si>
  <si>
    <t>THRU-MB_Rx_3.5</t>
  </si>
  <si>
    <t>THRU-MB_Rx_3.6</t>
  </si>
  <si>
    <t>THRU-MB_Rx_3.7</t>
  </si>
  <si>
    <t>THRU-MB_Rx_3.8</t>
  </si>
  <si>
    <t>THRU-MB_Rx_3.9</t>
  </si>
  <si>
    <t>THRU-MB_Rx_3.10</t>
  </si>
  <si>
    <t>THRU-MB_Rx_3.11</t>
  </si>
  <si>
    <t>THRU-MB_Rx_3.12</t>
  </si>
  <si>
    <t>THRU-MB_Rx_3.13</t>
  </si>
  <si>
    <t>THRU-MB_Rx_3.14</t>
  </si>
  <si>
    <t>THRU-MB_Rx_3.15</t>
  </si>
  <si>
    <t>THRU-MB_Rx_3.16</t>
  </si>
  <si>
    <t>THRU-MB_Rx_3.17</t>
  </si>
  <si>
    <t>THRU-MB_Rx_3.18</t>
  </si>
  <si>
    <t>THRU-MB_Rx_3.19</t>
  </si>
  <si>
    <t>THRU-MB_Rx_3.20</t>
  </si>
  <si>
    <t>THRU-MB_Rx_3.21</t>
  </si>
  <si>
    <t>THRU-MB_Rx_3.22</t>
  </si>
  <si>
    <t>THRU-MB_Rx_4</t>
  </si>
  <si>
    <t>THRU-MB_Rx_4.1</t>
  </si>
  <si>
    <t>THRU-MB_Rx_4.2</t>
  </si>
  <si>
    <t>THRU-MB_Rx_4.3</t>
  </si>
  <si>
    <t>THRU-MB_Rx_4.4</t>
  </si>
  <si>
    <t>THRU-MB_Rx_4.5</t>
  </si>
  <si>
    <t>THRU-MB_Rx_4.6</t>
  </si>
  <si>
    <t>THRU-MB_Rx_4.7</t>
  </si>
  <si>
    <t>THRU-MB_Rx_4.8</t>
  </si>
  <si>
    <t>THRU-MB_Rx_4.9</t>
  </si>
  <si>
    <t>THRU-MB_Rx_4.10</t>
  </si>
  <si>
    <t>THRU-MB_Rx_4.11</t>
  </si>
  <si>
    <t>THRU-MB_Rx_4.12</t>
  </si>
  <si>
    <t>THRU-MB_Rx_4.13</t>
  </si>
  <si>
    <t>THRU-MB_Rx_4.14</t>
  </si>
  <si>
    <t>THRU-MB_Rx_4.15</t>
  </si>
  <si>
    <t>THRU-MB_Rx_4.16</t>
  </si>
  <si>
    <t>THRU-MB_Rx_4.17</t>
  </si>
  <si>
    <t>THRU-MB_Rx_4.18</t>
  </si>
  <si>
    <t>THRU-MB_Rx_4.19</t>
  </si>
  <si>
    <t>THRU-MB_Rx_4.20</t>
  </si>
  <si>
    <t>THRU-MB_Rx_4.21</t>
  </si>
  <si>
    <t>THRU-MB_Rx_4.22</t>
  </si>
  <si>
    <t>THRU-MB_Rx_5</t>
  </si>
  <si>
    <t>THRU-MB_Rx_5.1</t>
  </si>
  <si>
    <t>THRU-MB_Rx_5.2</t>
  </si>
  <si>
    <t>THRU-MB_Rx_5.3</t>
  </si>
  <si>
    <t>THRU-MB_Rx_5.4</t>
  </si>
  <si>
    <t>THRU-MB_Rx_5.5</t>
  </si>
  <si>
    <t>THRU-MB_Rx_5.6</t>
  </si>
  <si>
    <t>THRU-MB_Rx_5.7</t>
  </si>
  <si>
    <t>THRU-MB_Rx_5.8</t>
  </si>
  <si>
    <t>THRU-MB_Rx_5.9</t>
  </si>
  <si>
    <t>THRU-MB_Rx_5.10</t>
  </si>
  <si>
    <t>THRU-MB_Rx_5.11</t>
  </si>
  <si>
    <t>THRU-MB_Rx_5.12</t>
  </si>
  <si>
    <t>THRU-MB_Rx_5.13</t>
  </si>
  <si>
    <t>THRU-MB_Rx_5.14</t>
  </si>
  <si>
    <t>THRU-MB_Rx_5.15</t>
  </si>
  <si>
    <t>THRU-MB_Rx_5.16</t>
  </si>
  <si>
    <t>THRU-MB_Rx_6</t>
  </si>
  <si>
    <t>THRU-MB_Rx_6.1</t>
  </si>
  <si>
    <t>THRU-MB_Rx_6.2</t>
  </si>
  <si>
    <t>THRU-MB_Rx_6.3</t>
  </si>
  <si>
    <t>THRU-MB_Rx_6.4</t>
  </si>
  <si>
    <t>THRU - HB Rx Electrical Specifications</t>
  </si>
  <si>
    <t>THRU-HB_Rx_1</t>
  </si>
  <si>
    <t>THRU-HB_Rx_1.1</t>
  </si>
  <si>
    <t>HB</t>
  </si>
  <si>
    <t>HB_Rx</t>
  </si>
  <si>
    <t>THRU-HB_Rx_1.2</t>
  </si>
  <si>
    <t>THRU-HB_Rx_1.3</t>
  </si>
  <si>
    <t>THRU-HB_Rx_1.4</t>
  </si>
  <si>
    <t>THRU-HB_Rx_1.5</t>
  </si>
  <si>
    <t>THRU-HB_Rx_1.6</t>
  </si>
  <si>
    <t>THRU-HB_Rx_1.7</t>
  </si>
  <si>
    <t>THRU-HB_Rx_2</t>
  </si>
  <si>
    <t>THRU-HB_Rx_2.1</t>
  </si>
  <si>
    <t>THRU-HB_Rx_2.2</t>
  </si>
  <si>
    <t>THRU-HB_Rx_2.3</t>
  </si>
  <si>
    <t>THRU-HB_Rx_2.4</t>
  </si>
  <si>
    <t>THRU-HB_Rx_2.5</t>
  </si>
  <si>
    <t>THRU-HB_Rx_2.6</t>
  </si>
  <si>
    <t>THRU-HB_Rx_2.7</t>
  </si>
  <si>
    <t>THRU-HB_Rx_2.8</t>
  </si>
  <si>
    <t>THRU-HB_Rx_2.9</t>
  </si>
  <si>
    <t>THRU-HB_Rx_2.10</t>
  </si>
  <si>
    <t>THRU-HB_Rx_2.11</t>
  </si>
  <si>
    <t>THRU-HB_Rx_2.12</t>
  </si>
  <si>
    <t>THRU-HB_Rx_2.13</t>
  </si>
  <si>
    <t>THRU-HB_Rx_2.14</t>
  </si>
  <si>
    <t>THRU-HB_Rx_3</t>
  </si>
  <si>
    <t>THRU-HB_Rx_3.1</t>
  </si>
  <si>
    <t>THRU-HB_Rx_3.2</t>
  </si>
  <si>
    <t>THRU-HB_Rx_3.3</t>
  </si>
  <si>
    <t>THRU-HB_Rx_3.4</t>
  </si>
  <si>
    <t>THRU-HB_Rx_3.5</t>
  </si>
  <si>
    <t>THRU-HB_Rx_3.6</t>
  </si>
  <si>
    <t>THRU-HB_Rx_3.7</t>
  </si>
  <si>
    <t>THRU-HB_Rx_3.8</t>
  </si>
  <si>
    <t>THRU-HB_Rx_3.9</t>
  </si>
  <si>
    <t>THRU-HB_Rx_3.10</t>
  </si>
  <si>
    <t>THRU-HB_Rx_3.11</t>
  </si>
  <si>
    <t>THRU-HB_Rx_3.12</t>
  </si>
  <si>
    <t>THRU-HB_Rx_3.13</t>
  </si>
  <si>
    <t>THRU-HB_Rx_3.14</t>
  </si>
  <si>
    <t>THRU-HB_Rx_3.15</t>
  </si>
  <si>
    <t>THRU-HB_Rx_3.16</t>
  </si>
  <si>
    <t>THRU-HB_Rx_3.17</t>
  </si>
  <si>
    <t>THRU-HB_Rx_3.18</t>
  </si>
  <si>
    <t>THRU-HB_Rx_3.19</t>
  </si>
  <si>
    <t>THRU-HB_Rx_3.20</t>
  </si>
  <si>
    <t>THRU-HB_Rx_3.21</t>
  </si>
  <si>
    <t>THRU-HB_Rx_3.22</t>
  </si>
  <si>
    <t>THRU-HB_Rx_4</t>
  </si>
  <si>
    <t>THRU-HB_Rx_4.1</t>
  </si>
  <si>
    <t>THRU-HB_Rx_4.2</t>
  </si>
  <si>
    <t>THRU-HB_Rx_4.3</t>
  </si>
  <si>
    <t>THRU-HB_Rx_4.4</t>
  </si>
  <si>
    <t>THRU-HB_Rx_4.5</t>
  </si>
  <si>
    <t>THRU-HB_Rx_4.6</t>
  </si>
  <si>
    <t>THRU-HB_Rx_4.7</t>
  </si>
  <si>
    <t>THRU-HB_Rx_4.8</t>
  </si>
  <si>
    <t>THRU-HB_Rx_4.9</t>
  </si>
  <si>
    <t>THRU-HB_Rx_4.10</t>
  </si>
  <si>
    <t>THRU-HB_Rx_4.11</t>
  </si>
  <si>
    <t>THRU-HB_Rx_4.12</t>
  </si>
  <si>
    <t>THRU-HB_Rx_4.13</t>
  </si>
  <si>
    <t>THRU-HB_Rx_4.14</t>
  </si>
  <si>
    <t>THRU-HB_Rx_4.15</t>
  </si>
  <si>
    <t>THRU-HB_Rx_4.16</t>
  </si>
  <si>
    <t>THRU-HB_Rx_4.17</t>
  </si>
  <si>
    <t>THRU-HB_Rx_4.18</t>
  </si>
  <si>
    <t>THRU-HB_Rx_4.19</t>
  </si>
  <si>
    <t>THRU-HB_Rx_4.20</t>
  </si>
  <si>
    <t>THRU-HB_Rx_4.21</t>
  </si>
  <si>
    <t>THRU-HB_Rx_4.22</t>
  </si>
  <si>
    <t>THRU-HB_Rx_5</t>
  </si>
  <si>
    <t>THRU-HB_Rx_5.1</t>
  </si>
  <si>
    <t>THRU-HB_Rx_5.2</t>
  </si>
  <si>
    <t>THRU-HB_Rx_5.3</t>
  </si>
  <si>
    <t>THRU-HB_Rx_5.4</t>
  </si>
  <si>
    <t>THRU-HB_Rx_5.5</t>
  </si>
  <si>
    <t>THRU-HB_Rx_5.6</t>
  </si>
  <si>
    <t>THRU-HB_Rx_5.7</t>
  </si>
  <si>
    <t>THRU-HB_Rx_5.8</t>
  </si>
  <si>
    <t>THRU-HB_Rx_5.9</t>
  </si>
  <si>
    <t>THRU-HB_Rx_5.10</t>
  </si>
  <si>
    <t>THRU-HB_Rx_5.11</t>
  </si>
  <si>
    <t>THRU-HB_Rx_5.12</t>
  </si>
  <si>
    <t>THRU-HB_Rx_5.13</t>
  </si>
  <si>
    <t>THRU-HB_Rx_5.14</t>
  </si>
  <si>
    <t>THRU-HB_Rx_5.15</t>
  </si>
  <si>
    <t>THRU-HB_Rx_5.16</t>
  </si>
  <si>
    <t>THRU-HB_Rx_6</t>
  </si>
  <si>
    <t>THRU-HB_Rx_6.1</t>
  </si>
  <si>
    <t>THRU-HB_Rx_6.2</t>
  </si>
  <si>
    <t>THRU-HB_Rx_6.3</t>
  </si>
  <si>
    <t>THRU-HB_Rx_6.4</t>
  </si>
  <si>
    <t>+ Added Isolation Specs</t>
  </si>
  <si>
    <t>+ Added all Noise Figure Specs (For all CA Cases)</t>
  </si>
  <si>
    <t>+ Added Out of Band Attenuation Specs</t>
  </si>
  <si>
    <t>+ Added Return Loss Specifications</t>
  </si>
  <si>
    <t>Band 41 Rx Specifications</t>
  </si>
  <si>
    <t>Band 41 Tx Specifications</t>
  </si>
  <si>
    <t>ASM TRx Specifications</t>
  </si>
  <si>
    <t>OOB Gain</t>
  </si>
  <si>
    <t>OOB Gain - B1</t>
  </si>
  <si>
    <t>OOB Gain - B1Rx +MHB Tx CA</t>
  </si>
  <si>
    <t>OOB Gain - B1Rx MLBTx</t>
  </si>
  <si>
    <t>OOB Gain - B1Rx LBTx</t>
  </si>
  <si>
    <t>B1_Rx_7.79</t>
  </si>
  <si>
    <t>B1_Rx_7.80</t>
  </si>
  <si>
    <t>Out of Band Gain - B25</t>
  </si>
  <si>
    <t>OOB Gain - B25Rx +MHB Tx CA</t>
  </si>
  <si>
    <t>OOB Gain - B25Rx +LB Tx CA</t>
  </si>
  <si>
    <t>Out of Band Gain - B3</t>
  </si>
  <si>
    <t>OOB Gain - B3Rx +MHB Tx CA</t>
  </si>
  <si>
    <t>OOB Gain - B3Rx +MLB Tx CA</t>
  </si>
  <si>
    <t>OOB Gain - B3Rx +LB Tx CA</t>
  </si>
  <si>
    <t>B3_Rx_7.59</t>
  </si>
  <si>
    <t>B3_Rx_7.60</t>
  </si>
  <si>
    <t>B3_Rx_7.61</t>
  </si>
  <si>
    <t>B3_Rx_7.62</t>
  </si>
  <si>
    <t>B3_Rx_7.63</t>
  </si>
  <si>
    <t>OOB Gain - B66</t>
  </si>
  <si>
    <t>OOB Gain - B66Rx +MHB Tx CA</t>
  </si>
  <si>
    <t>OOB Gain - B66Rx LBTx</t>
  </si>
  <si>
    <t>OOB Gain - B34</t>
  </si>
  <si>
    <t>B34_Rx_7.6</t>
  </si>
  <si>
    <t>B34_Rx_7.7</t>
  </si>
  <si>
    <t>B34_Rx_7.8</t>
  </si>
  <si>
    <t>B34_Rx_7.9</t>
  </si>
  <si>
    <t>B34_Rx_7.10</t>
  </si>
  <si>
    <t>OOB Gain - B39</t>
  </si>
  <si>
    <t>OOB Gain - B39Rx LBTx</t>
  </si>
  <si>
    <t>B39_Rx_7.12</t>
  </si>
  <si>
    <t>B39_Rx_7.13</t>
  </si>
  <si>
    <t>B39_Rx_7.14</t>
  </si>
  <si>
    <t>B39_Rx_7.15</t>
  </si>
  <si>
    <t>B39_Rx_7.16</t>
  </si>
  <si>
    <t>B39_Rx_7.17</t>
  </si>
  <si>
    <t>B39_Rx_7.18</t>
  </si>
  <si>
    <t>B39_Rx_7.19</t>
  </si>
  <si>
    <t>B39_Rx_7.20</t>
  </si>
  <si>
    <t>B39_Rx_7.21</t>
  </si>
  <si>
    <t>B39_Rx_7.22</t>
  </si>
  <si>
    <t>B39_Rx_7.23</t>
  </si>
  <si>
    <t>B39_Rx_7.24</t>
  </si>
  <si>
    <t>OOB Gain - B7</t>
  </si>
  <si>
    <t>OOB Gain - B7Rx +MHB Tx CA</t>
  </si>
  <si>
    <t>OOB Gain - B7Rx LBTx</t>
  </si>
  <si>
    <t>B7_Rx_7.37</t>
  </si>
  <si>
    <t>B7_Rx_7.38</t>
  </si>
  <si>
    <t>B7_Rx_7.39</t>
  </si>
  <si>
    <t>B7_Rx_7.40</t>
  </si>
  <si>
    <t>OOB Gain - B30</t>
  </si>
  <si>
    <t>OOB Gain - B30Rx +MHB Tx CA</t>
  </si>
  <si>
    <t>B30_Rx_7.37</t>
  </si>
  <si>
    <t>OOB Gain - B30Rx LBTx</t>
  </si>
  <si>
    <t>B30_Rx_7.38</t>
  </si>
  <si>
    <t>B30_Rx_7.39</t>
  </si>
  <si>
    <t>B30_Rx_7.40</t>
  </si>
  <si>
    <t>B30_Rx_7.41</t>
  </si>
  <si>
    <t>B30_Rx_7.42</t>
  </si>
  <si>
    <t>OOB Gain - B40A</t>
  </si>
  <si>
    <t>OOB Gain - B40A Rx LBTx</t>
  </si>
  <si>
    <t>Out of Band Gain - B40F</t>
  </si>
  <si>
    <t>OOB Gain - B40F Rx +MHB Tx CA</t>
  </si>
  <si>
    <t>(Rx-Tx)/2 with Tx on MHB</t>
  </si>
  <si>
    <t>B40F_Rx_7.21</t>
  </si>
  <si>
    <t>B40F_Rx_7.22</t>
  </si>
  <si>
    <t>B40F_Rx_7.23</t>
  </si>
  <si>
    <t>B40F_Rx_7.24</t>
  </si>
  <si>
    <t>B40F_Rx_7.25</t>
  </si>
  <si>
    <t>B40F_Rx_7.26</t>
  </si>
  <si>
    <t>B40F_Rx_7.27</t>
  </si>
  <si>
    <t>B40F_Rx_7.28</t>
  </si>
  <si>
    <t>B40F_Rx_7.29</t>
  </si>
  <si>
    <t>B40F_Rx_7.30</t>
  </si>
  <si>
    <t>B40F_Rx_7.31</t>
  </si>
  <si>
    <t>B40F_Rx_7.32</t>
  </si>
  <si>
    <t>B40F_Rx_7.33</t>
  </si>
  <si>
    <t>B40F_Rx_7.34</t>
  </si>
  <si>
    <t>B40F_Rx_7.35</t>
  </si>
  <si>
    <t>B40F_Rx_7.36</t>
  </si>
  <si>
    <t>B40F_Rx_7.37</t>
  </si>
  <si>
    <t>B40F_Rx_7.38</t>
  </si>
  <si>
    <t>B40F_Rx_7.39</t>
  </si>
  <si>
    <t>OOB Gain - B40F Rx +LB Tx CA</t>
  </si>
  <si>
    <t>B40F_Rx_7.40</t>
  </si>
  <si>
    <t>B40F_Rx_7.41</t>
  </si>
  <si>
    <t>B40F_Rx_7.42</t>
  </si>
  <si>
    <t>B40F_Rx_7.43</t>
  </si>
  <si>
    <t>B40F_Rx_7.44</t>
  </si>
  <si>
    <t>B40F_Rx_7.45</t>
  </si>
  <si>
    <t>B40F_Rx_7.46</t>
  </si>
  <si>
    <t>OOB Gain - B41F</t>
  </si>
  <si>
    <t>OOB Gain - B41F Rx +MHB Tx CA</t>
  </si>
  <si>
    <t>OOB Gain - B41F Rx MLBTx</t>
  </si>
  <si>
    <t>OOB Gain - B41F Rx LBTx</t>
  </si>
  <si>
    <t>B41F_HPUE_Rx_3.22</t>
  </si>
  <si>
    <t>Noise Figure CA - B41 + B8</t>
  </si>
  <si>
    <t>B41F_HPUE_Rx_3.23</t>
  </si>
  <si>
    <t>B41F_HPUE_Rx_3.24</t>
  </si>
  <si>
    <t>B41F_HPUE_Rx_3.25</t>
  </si>
  <si>
    <t>B41F_HPUE_Rx_3.26</t>
  </si>
  <si>
    <t>B41F_HPUE_Rx_3.27</t>
  </si>
  <si>
    <t>B41F_HPUE_Rx_3.28</t>
  </si>
  <si>
    <t>B41F_HPUE_Rx_3.29</t>
  </si>
  <si>
    <t>Noise Figure CA - B41 + B26</t>
  </si>
  <si>
    <t>B41F_HPUE_Rx_3.30</t>
  </si>
  <si>
    <t>B41F_HPUE_Rx_3.31</t>
  </si>
  <si>
    <t>B41F_HPUE_Rx_3.32</t>
  </si>
  <si>
    <t>B41F_HPUE_Rx_3.33</t>
  </si>
  <si>
    <t>B41F_HPUE_Rx_3.34</t>
  </si>
  <si>
    <t>B41F_HPUE_Rx_3.35</t>
  </si>
  <si>
    <t>B41F_HPUE_Rx_3.36</t>
  </si>
  <si>
    <t>Noise Figure CA - B41 + B28A</t>
  </si>
  <si>
    <t>B41F_HPUE_Rx_3.37</t>
  </si>
  <si>
    <t>B41F_HPUE_Rx_3.38</t>
  </si>
  <si>
    <t>B41F_HPUE_Rx_3.39</t>
  </si>
  <si>
    <t>B41F_HPUE_Rx_3.40</t>
  </si>
  <si>
    <t>B41F_HPUE_Rx_3.41</t>
  </si>
  <si>
    <t>B41F_HPUE_Rx_3.42</t>
  </si>
  <si>
    <t>B41F_HPUE_Rx_3.43</t>
  </si>
  <si>
    <t>Noise Figure CA - B41 + B28B</t>
  </si>
  <si>
    <t>B41F_HPUE_Rx_3.44</t>
  </si>
  <si>
    <t>B41F_HPUE_Rx_3.45</t>
  </si>
  <si>
    <t>B41F_HPUE_Rx_3.46</t>
  </si>
  <si>
    <t>B41F_HPUE_Rx_3.47</t>
  </si>
  <si>
    <t>B41F_HPUE_Rx_3.48</t>
  </si>
  <si>
    <t>B41F_HPUE_Rx_3.49</t>
  </si>
  <si>
    <t>B41F_HPUE_Rx_4.23</t>
  </si>
  <si>
    <t>In-Band Gain CA - B41 + B8</t>
  </si>
  <si>
    <t>B41F_HPUE_Rx_4.24</t>
  </si>
  <si>
    <t>B41F_HPUE_Rx_4.25</t>
  </si>
  <si>
    <t>B41F_HPUE_Rx_4.26</t>
  </si>
  <si>
    <t>B41F_HPUE_Rx_4.27</t>
  </si>
  <si>
    <t>B41F_HPUE_Rx_4.28</t>
  </si>
  <si>
    <t>B41F_HPUE_Rx_4.29</t>
  </si>
  <si>
    <t>B41F_HPUE_Rx_4.30</t>
  </si>
  <si>
    <t>B41F_HPUE_Rx_4.31</t>
  </si>
  <si>
    <t>B41F_HPUE_Rx_4.32</t>
  </si>
  <si>
    <t>B41F_HPUE_Rx_4.33</t>
  </si>
  <si>
    <t>B41F_HPUE_Rx_4.34</t>
  </si>
  <si>
    <t>B41F_HPUE_Rx_4.35</t>
  </si>
  <si>
    <t>B41F_HPUE_Rx_4.36</t>
  </si>
  <si>
    <t>B41F_HPUE_Rx_4.37</t>
  </si>
  <si>
    <t>In-Band Gain CA - B41 + B26</t>
  </si>
  <si>
    <t>B41F_HPUE_Rx_4.38</t>
  </si>
  <si>
    <t>B41F_HPUE_Rx_4.39</t>
  </si>
  <si>
    <t>B41F_HPUE_Rx_4.40</t>
  </si>
  <si>
    <t>B41F_HPUE_Rx_4.41</t>
  </si>
  <si>
    <t>B41F_HPUE_Rx_4.42</t>
  </si>
  <si>
    <t>B41F_HPUE_Rx_4.43</t>
  </si>
  <si>
    <t>B41F_HPUE_Rx_4.44</t>
  </si>
  <si>
    <t>In-Band Gain CA - B41 + B28A</t>
  </si>
  <si>
    <t>B41F_HPUE_Rx_4.45</t>
  </si>
  <si>
    <t>B41F_HPUE_Rx_4.46</t>
  </si>
  <si>
    <t>B41F_HPUE_Rx_4.47</t>
  </si>
  <si>
    <t>B41F_HPUE_Rx_4.48</t>
  </si>
  <si>
    <t>B41F_HPUE_Rx_4.49</t>
  </si>
  <si>
    <t>B41F_HPUE_Rx_4.50</t>
  </si>
  <si>
    <t>In-Band Gain CA - B41 + B28B</t>
  </si>
  <si>
    <t>(Tx+Rx)/2 with Tx on LB</t>
  </si>
  <si>
    <t>MB THRU Rx Specifications</t>
  </si>
  <si>
    <t>HB THRU Rx Specifications</t>
  </si>
  <si>
    <t>+ Updated all Rx OOB Gain Specifications (previously incorrectly copied from outdated document)</t>
  </si>
  <si>
    <t>+ Updated Register Map to Latest Revision (v2.3)</t>
  </si>
  <si>
    <t>Controls the TDD TRx Switch for the LTE B40F/A &amp; TDD Unfiltered Rx Paths. If the band programmed here is the same band programmed on the High Band Tx Switch Band Select, both switches should be placed in high isolation. 
Example: Bits 3:0 are programmed to 0x4 and this bit field is programmed to 0x2, the switches should be in high isolation. The part should have a fail safe that does not allow the PA output to connect to the LNA input.</t>
  </si>
  <si>
    <t>VCC_BYPASS_SELECT</t>
  </si>
  <si>
    <t xml:space="preserve">Vcc Bypass Capacitance Select. Selects which Vcc bypass capacitors are switched in/out on the internal Vcc1 and Vcc2 rails.  </t>
  </si>
  <si>
    <t>Register space for Dynamic VENDOR tuning parameters at the vendor's discretion.  If implemented, vendor should clearly outline which how dynamic implementation should occur (vs. band, power level, gain state, etc). If not used, register is treated as 0 bit R/W register with all bits RESERVED &amp; Masked Write Support. When a write or read occurs to this register, no error bits in the Error Sum register are set for unused register
*Note: Masked Write requirement is dependent on functionality put in place with this register.</t>
  </si>
  <si>
    <t xml:space="preserve">Register space for VENDOR tuning parameters at the vendor's discretion.  If implemented, vendor should provide the desired value for this regsister for a given band/technology/CA combination. If not used, register is treated as 0 bit R/W register with all bits RESERVED &amp; Masked Write Support. When a write or read occurs to this register, no error bits in the Error Sum register are set for unused register
*Note: Masked Write requirement is dependent on functionality put in place with this register. </t>
  </si>
  <si>
    <t>Tx Register Map (v2.3)</t>
  </si>
  <si>
    <t>Rx Register Map (v2.3)</t>
  </si>
  <si>
    <t>B1 Tx</t>
  </si>
  <si>
    <t>+ Corrected Mode Description for B1 Spurious Emisisons (B1_Tx_6.9.29-31)</t>
  </si>
  <si>
    <t>+ Corrected supported frequency range to 2110 - 2200 MHz (supports both B1 &amp; B66)</t>
  </si>
  <si>
    <t>+ Corrected LNA Gain Mode for Noise Figure specifications in various CA modes (incorrectly listed as G0 previously) (B1_Rx_3.22-63)</t>
  </si>
  <si>
    <t>B41 Rx</t>
  </si>
  <si>
    <t>+ Removed B41 + 39 CA Related Specs (these are covered under the B41 HPUE Specification)</t>
  </si>
  <si>
    <t>8100</t>
  </si>
  <si>
    <t>B34 Tx</t>
  </si>
  <si>
    <t>+ Corrected Measurement Frequencies for All Harmonic Specifications (B34_Tx_6.1.1-6.4.1)</t>
  </si>
  <si>
    <t>Bands &amp; Modes</t>
  </si>
  <si>
    <t>+ Corrected Modes for TDD Bands (Incorrectly listed as FDD previously)</t>
  </si>
  <si>
    <t>+ Added up to 60MHz for Bands that support UL-CA</t>
  </si>
  <si>
    <t>Not Required for 2019</t>
  </si>
  <si>
    <t>B25 Tx</t>
  </si>
  <si>
    <t>+ Removed LTE Mid Low Band Gain Specification (no CA support for 2019) (B25_TX_3.6.1)</t>
  </si>
  <si>
    <t>+ Tightened B39 3rd Harmonic Spec to -65 dBm/MHz</t>
  </si>
  <si>
    <t>+ Tightened B40 L5 Band Gain to -40 dB (B40_Tx_3.13.1); Matches B40A Spec</t>
  </si>
  <si>
    <t>B40 Tx</t>
  </si>
  <si>
    <t>MB Thru Rx</t>
  </si>
  <si>
    <t>+ Corrected Frequency Range to 1805 - 2025 MHz</t>
  </si>
  <si>
    <t>+ Relaxed B1 2*Fo Spec to -95 dBm/MHz from -105 dBm/MHz</t>
  </si>
  <si>
    <t>B3 Tx</t>
  </si>
  <si>
    <t>+ Relaxed B3 2*Fo Spec to -95 dBm/MHz from -105 dBm/MHz</t>
  </si>
  <si>
    <t>+ Applicable to 15MHz channel when allocated ≤54RB and carrier center frequency is 1927.5≤ fc ≤1929.5MHz. 
+ Applicable to 20MHz channel , when allocated ≤54RB, and carrier center frequency is 1930≤ fc ≤1980MHz  when the center frequency is within 1930-1938MHz. 
+ No RB restrictions for other CH BW</t>
  </si>
  <si>
    <t>B25_Tx_6.11.1</t>
  </si>
  <si>
    <t>B25_Tx_6.11.2</t>
  </si>
  <si>
    <t>Verizon Band 2 Supplementary Emissions</t>
  </si>
  <si>
    <t>dBm/6.25kHz</t>
  </si>
  <si>
    <t>B25_Tx_6.11.3</t>
  </si>
  <si>
    <t>B25_Tx_6.11.4</t>
  </si>
  <si>
    <t>+ Added Verizon Band 2 Supplementary RF Conformance Specifications (Spurious Emissions)</t>
  </si>
  <si>
    <t>B3_Tx_6.9.34</t>
  </si>
  <si>
    <t>B3_Tx_6.9.35</t>
  </si>
  <si>
    <t>B3_Tx_6.9.36</t>
  </si>
  <si>
    <t>B3_Tx_6.9.37</t>
  </si>
  <si>
    <t>Korea Regulatory Emissions</t>
  </si>
  <si>
    <t>TC3, TC4</t>
  </si>
  <si>
    <t>TC1, TC2</t>
  </si>
  <si>
    <t>TC7, TC8</t>
  </si>
  <si>
    <t>TC5, TC6</t>
  </si>
  <si>
    <t>+ Applies for 5MHz, 10MHz, 15MHz, 20MHz E-UTRA channel bandwidths allocated within 1744.9-1784.9MHz.</t>
  </si>
  <si>
    <r>
      <t>f</t>
    </r>
    <r>
      <rPr>
        <vertAlign val="subscript"/>
        <sz val="14"/>
        <rFont val="Helvetica Neue Light"/>
      </rPr>
      <t xml:space="preserve">c </t>
    </r>
    <r>
      <rPr>
        <sz val="14"/>
        <rFont val="Helvetica Neue Light"/>
      </rPr>
      <t>- 12.5</t>
    </r>
  </si>
  <si>
    <r>
      <t>f</t>
    </r>
    <r>
      <rPr>
        <vertAlign val="subscript"/>
        <sz val="14"/>
        <rFont val="Helvetica Neue Light"/>
      </rPr>
      <t xml:space="preserve">c </t>
    </r>
    <r>
      <rPr>
        <sz val="14"/>
        <rFont val="Helvetica Neue Light"/>
      </rPr>
      <t>+ 12.5</t>
    </r>
  </si>
  <si>
    <r>
      <t>f</t>
    </r>
    <r>
      <rPr>
        <vertAlign val="subscript"/>
        <sz val="14"/>
        <rFont val="Helvetica Neue Light"/>
      </rPr>
      <t xml:space="preserve">c </t>
    </r>
    <r>
      <rPr>
        <sz val="14"/>
        <rFont val="Helvetica Neue Light"/>
      </rPr>
      <t>- 20</t>
    </r>
  </si>
  <si>
    <r>
      <t>f</t>
    </r>
    <r>
      <rPr>
        <vertAlign val="subscript"/>
        <sz val="14"/>
        <rFont val="Helvetica Neue Light"/>
      </rPr>
      <t xml:space="preserve">c </t>
    </r>
    <r>
      <rPr>
        <sz val="14"/>
        <rFont val="Helvetica Neue Light"/>
      </rPr>
      <t>+ 20</t>
    </r>
  </si>
  <si>
    <r>
      <t>f</t>
    </r>
    <r>
      <rPr>
        <vertAlign val="subscript"/>
        <sz val="14"/>
        <rFont val="Helvetica Neue Light"/>
      </rPr>
      <t xml:space="preserve">c </t>
    </r>
    <r>
      <rPr>
        <sz val="14"/>
        <rFont val="Helvetica Neue Light"/>
      </rPr>
      <t>- 27.5</t>
    </r>
  </si>
  <si>
    <r>
      <t>f</t>
    </r>
    <r>
      <rPr>
        <vertAlign val="subscript"/>
        <sz val="14"/>
        <rFont val="Helvetica Neue Light"/>
      </rPr>
      <t xml:space="preserve">c </t>
    </r>
    <r>
      <rPr>
        <sz val="14"/>
        <rFont val="Helvetica Neue Light"/>
      </rPr>
      <t>+ 27.5</t>
    </r>
  </si>
  <si>
    <r>
      <t>f</t>
    </r>
    <r>
      <rPr>
        <vertAlign val="subscript"/>
        <sz val="14"/>
        <rFont val="Helvetica Neue Light"/>
      </rPr>
      <t xml:space="preserve">c </t>
    </r>
    <r>
      <rPr>
        <sz val="14"/>
        <rFont val="Helvetica Neue Light"/>
      </rPr>
      <t>- 35</t>
    </r>
  </si>
  <si>
    <r>
      <t>f</t>
    </r>
    <r>
      <rPr>
        <vertAlign val="subscript"/>
        <sz val="14"/>
        <rFont val="Helvetica Neue Light"/>
      </rPr>
      <t xml:space="preserve">c </t>
    </r>
    <r>
      <rPr>
        <sz val="14"/>
        <rFont val="Helvetica Neue Light"/>
      </rPr>
      <t>+ 35</t>
    </r>
  </si>
  <si>
    <t>B66_Tx_6.12.1</t>
  </si>
  <si>
    <t>B66_Tx_6.12.2</t>
  </si>
  <si>
    <t>B66_Tx_6.12.3</t>
  </si>
  <si>
    <t>B66_Tx_6.12.4</t>
  </si>
  <si>
    <t>Verizon Band 4 Supplementary Emissions</t>
  </si>
  <si>
    <t>+ Added Korea Regulatory Emissions</t>
  </si>
  <si>
    <t>B66 Tx</t>
  </si>
  <si>
    <t>+ Added Verizon Band 4 Supplementary RF Conformance Specifications (Spurious Emissions)</t>
  </si>
  <si>
    <t>B30_Tx_6.11.1</t>
  </si>
  <si>
    <t>B30_Tx_6.11.2</t>
  </si>
  <si>
    <t>B30_Tx_6.11.3</t>
  </si>
  <si>
    <t>B30_Tx_6.11.4</t>
  </si>
  <si>
    <t>FCC Emissions</t>
  </si>
  <si>
    <t>FCC/NS21 Emissions</t>
  </si>
  <si>
    <t>- Applicable to 15MHz channel when allocated ≤54RB and carrier center frequency is 2560.5≤ fc ≤2562.5MHz. 
- Applicable to 20MHz channel when allocated ≤54RB, and carrier center frequency is 1930≤ fc ≤1980MHz  when the center frequency is within 2552-2560MHz.
- No RB restrictions for other CH BW
- Also applicable to contiguous UL CA; A-MPR applied per 3GPP</t>
  </si>
  <si>
    <t>B7_Tx_6.10.1</t>
  </si>
  <si>
    <t>Canada Regulatory Emisisons</t>
  </si>
  <si>
    <t>+ Addition of Canada Regulatory Emissions</t>
  </si>
  <si>
    <t>B7_Tx_6.10.2</t>
  </si>
  <si>
    <t>B41_Tx_6.10.1</t>
  </si>
  <si>
    <t>B41_Tx_6.9.38</t>
  </si>
  <si>
    <t>B41_Tx_6.9.39</t>
  </si>
  <si>
    <t>+ Applicable to 15MHz channel when allocated ≤54RB and carrier center frequency is 2605.5≤ fc ≤2607.5MHz. 
+ Applicable to 20MHz channel , when allocated ≤54RB, and carrier center frequency is 2597≤ fc ≤2605MHz
+ Applicable to other bandwidths when overlapping 2615≤ fc ≤2620MHz and maximum output power configured to +19dBm.
+ No other restrictions apply for carriers with bandwidths confied in 2570-2615MHz.</t>
  </si>
  <si>
    <t>Sprint Band 41 Supplementary RF Conformance</t>
  </si>
  <si>
    <t>B41_Tx_6.10.2</t>
  </si>
  <si>
    <t>B41_Tx_6.10.3</t>
  </si>
  <si>
    <t>B41_Tx_6.11.1</t>
  </si>
  <si>
    <t>XGP</t>
  </si>
  <si>
    <t>B41_Tx_1.1.2</t>
  </si>
  <si>
    <t>B41_Tx_1.1.3</t>
  </si>
  <si>
    <t>AXGP</t>
  </si>
  <si>
    <t>N-Star Band Noise</t>
  </si>
  <si>
    <t>B41_Tx_6.11.2</t>
  </si>
  <si>
    <t>AXGP Band Noise</t>
  </si>
  <si>
    <t>XGP Band Only, guardband of 2.5*CHBW is applied from carrier frequency; i.e. for 10MHz waveform with center frequency 2610 MHz, spec is applicable from 2535 MHz -2585 MHz and 2635 - 2655 MHz</t>
  </si>
  <si>
    <t>NS04 Emissions</t>
  </si>
  <si>
    <t>B41_Tx_6.12.1</t>
  </si>
  <si>
    <t>± 0 - 1</t>
  </si>
  <si>
    <t>B41_Tx_6.13.1</t>
  </si>
  <si>
    <t>dBm/30kHz</t>
  </si>
  <si>
    <t>A-MPR applied according to 3GPP 36.101 Table 6.2.4-4</t>
  </si>
  <si>
    <t>B41_Tx_6.13.2</t>
  </si>
  <si>
    <t>B41_Tx_6.13.3</t>
  </si>
  <si>
    <t>B41_Tx_6.13.4</t>
  </si>
  <si>
    <t>B41_Tx_6.13.5</t>
  </si>
  <si>
    <t>B41_Tx_6.13.6</t>
  </si>
  <si>
    <t>B41_Tx_6.13.7</t>
  </si>
  <si>
    <t>B41_Tx_6.13.8</t>
  </si>
  <si>
    <t>B41_Tx_6.13.9</t>
  </si>
  <si>
    <t>B41_Tx_6.13.10</t>
  </si>
  <si>
    <t>B41_Tx_6.13.11</t>
  </si>
  <si>
    <t>B41_Tx_6.13.12</t>
  </si>
  <si>
    <t>B41 Tx</t>
  </si>
  <si>
    <t>+ Added Sprint Band 41 Supplementary RF Conformance Specifications</t>
  </si>
  <si>
    <t>+ Added AXGP Band Emissions</t>
  </si>
  <si>
    <t>+ Added N-Star Band Noise</t>
  </si>
  <si>
    <t>+ Added NS04 Emisisons</t>
  </si>
  <si>
    <t>+ Corrected Measurement Frequencies for All Harmonic Specifications (B39_Tx_6.1.1-6.4.1)</t>
  </si>
  <si>
    <t>B41H_Tx_6.10.1</t>
  </si>
  <si>
    <t>B41H_Tx_6.10.2</t>
  </si>
  <si>
    <t>B41H_Tx_6.10.3</t>
  </si>
  <si>
    <t>B41H_Tx_6.11.1</t>
  </si>
  <si>
    <t>B41H_Tx_6.11.2</t>
  </si>
  <si>
    <t>B41H_Tx_6.12.1</t>
  </si>
  <si>
    <t>B41H_Tx_6.13.1</t>
  </si>
  <si>
    <t>B41H_Tx_6.13.2</t>
  </si>
  <si>
    <t>B41H_Tx_6.13.3</t>
  </si>
  <si>
    <t>B41H_Tx_6.13.4</t>
  </si>
  <si>
    <t>B41H_Tx_6.13.5</t>
  </si>
  <si>
    <t>B41H_Tx_6.13.6</t>
  </si>
  <si>
    <t>B41H_Tx_6.13.7</t>
  </si>
  <si>
    <t>B41H_Tx_6.13.8</t>
  </si>
  <si>
    <t>B41H_Tx_6.13.9</t>
  </si>
  <si>
    <t>B41H_Tx_6.13.10</t>
  </si>
  <si>
    <t>B41H_Tx_6.13.11</t>
  </si>
  <si>
    <t>B41H_Tx_6.13.12</t>
  </si>
  <si>
    <t>± 1 - 2.5</t>
  </si>
  <si>
    <t>± 2.5 - 2.8</t>
  </si>
  <si>
    <t>± 2.8 - 5</t>
  </si>
  <si>
    <t>± 5 - 6</t>
  </si>
  <si>
    <t>± 6 - 10</t>
  </si>
  <si>
    <t>± 10 - 15</t>
  </si>
  <si>
    <t>± 15 - 20</t>
  </si>
  <si>
    <t>± 20 - 25</t>
  </si>
  <si>
    <t>B41H Tx</t>
  </si>
  <si>
    <t>Margin relative to 3GPP requirements per TS 36.101</t>
  </si>
  <si>
    <t>± 2.5 - 3 MHz</t>
  </si>
  <si>
    <t>± 3.5 - 7.5MHz</t>
  </si>
  <si>
    <t>± 7.5 - 8.5MHz</t>
  </si>
  <si>
    <t>± 8.5 - 12.5MHz</t>
  </si>
  <si>
    <t>Noise density in any 1MHz bandwidth up to ±25MHz offset in the out-of-band frequency range immediately  outside the assigned channel bandwidth, MPR-AMPR as specified in 36.101, section 6.6.2.2.1.</t>
  </si>
  <si>
    <t>± 0.8 - 1.8 MHz</t>
  </si>
  <si>
    <t>± 1.8 - 2.4MHz</t>
  </si>
  <si>
    <t>± 2.4 - 4MHz</t>
  </si>
  <si>
    <t>Margin relative to 3GPP requirements per TS 34.121</t>
  </si>
  <si>
    <t>+ Relaxed 5GHz Harmonic Specs to -65 dBm/MHz (Previously -85 dBm/MHz)</t>
  </si>
  <si>
    <t>+ Relaxed 5GHz ISM Band Noise Specs to -150dBm/Hz</t>
  </si>
  <si>
    <t>B1_Tx_9.8.2</t>
  </si>
  <si>
    <t>B1_Tx_9.7.2</t>
  </si>
  <si>
    <t>B1_Tx_9.6.3</t>
  </si>
  <si>
    <t>B1_Tx_9.5.3</t>
  </si>
  <si>
    <t>B1_Tx_9.4.3</t>
  </si>
  <si>
    <t>B1_Tx_9.3.3</t>
  </si>
  <si>
    <t>B1_Tx_9.2.3</t>
  </si>
  <si>
    <t>B1_Tx_9.1.3</t>
  </si>
  <si>
    <t>Tx ACLR Leakage in Duplex Spacing</t>
  </si>
  <si>
    <t>+ Added specs for Tx Leakage in Duplex Gap</t>
  </si>
  <si>
    <t>B25_Tx_9.1.3</t>
  </si>
  <si>
    <t>B25_Tx_9.2.3</t>
  </si>
  <si>
    <t>B25_Tx_9.3.3</t>
  </si>
  <si>
    <t>B25_Tx_9.4.3</t>
  </si>
  <si>
    <t>B25_Tx_9.5.3</t>
  </si>
  <si>
    <t>B25_Tx_9.6.3</t>
  </si>
  <si>
    <t>B25_Tx_9.7.2</t>
  </si>
  <si>
    <t>B25_Tx_9.8.2</t>
  </si>
  <si>
    <t>B3_Tx_9.8.2</t>
  </si>
  <si>
    <t>B3_Tx_9.7.2</t>
  </si>
  <si>
    <t>B3_Tx_9.6.3</t>
  </si>
  <si>
    <t>B3_Tx_9.5.3</t>
  </si>
  <si>
    <t>B3_Tx_9.4.3</t>
  </si>
  <si>
    <t>B3_Tx_9.3.3</t>
  </si>
  <si>
    <t>B3_Tx_9.2.3</t>
  </si>
  <si>
    <t>B3_Tx_9.1.3</t>
  </si>
  <si>
    <t>B66_Tx_9.1.3</t>
  </si>
  <si>
    <t>B66_Tx_9.2.3</t>
  </si>
  <si>
    <t>B66_Tx_9.3.3</t>
  </si>
  <si>
    <t>B66_Tx_9.4.3</t>
  </si>
  <si>
    <t>B66_Tx_9.5.3</t>
  </si>
  <si>
    <t>B66_Tx_9.6.2</t>
  </si>
  <si>
    <t>B66_Tx_9.7.2</t>
  </si>
  <si>
    <t>B30_Tx_9.1.3</t>
  </si>
  <si>
    <t>B30_Tx_9.2.3</t>
  </si>
  <si>
    <t>B30_Tx_9.3.3</t>
  </si>
  <si>
    <t>B30_Tx_9.4.3</t>
  </si>
  <si>
    <t>B30_Tx_9.5.2</t>
  </si>
  <si>
    <t>B30_Tx_9.6.2</t>
  </si>
  <si>
    <t>B7_Tx_9.1.3</t>
  </si>
  <si>
    <t>B7_Tx_9.2.3</t>
  </si>
  <si>
    <t>B7_Tx_9.3.3</t>
  </si>
  <si>
    <t>B7_Tx_9.4.3</t>
  </si>
  <si>
    <t>B7_Tx_9.5.3</t>
  </si>
  <si>
    <t>B7_Tx_9.6.3</t>
  </si>
  <si>
    <t>B7_Tx_9.8.2</t>
  </si>
  <si>
    <t>B7_Tx_9.7.3</t>
  </si>
  <si>
    <t>B7_Tx_9.9.2</t>
  </si>
  <si>
    <t>B7_Tx_3.19.2</t>
  </si>
  <si>
    <t>B7_Tx_3.19.3</t>
  </si>
  <si>
    <t>2451</t>
  </si>
  <si>
    <t>B7_Tx_3.19.4</t>
  </si>
  <si>
    <t>2453</t>
  </si>
  <si>
    <t>2471</t>
  </si>
  <si>
    <t>2458</t>
  </si>
  <si>
    <t>2476</t>
  </si>
  <si>
    <t>2463</t>
  </si>
  <si>
    <t>2481</t>
  </si>
  <si>
    <t>ISM Channel 13</t>
  </si>
  <si>
    <t>ISM Channels 1-6</t>
  </si>
  <si>
    <t>ISM Channel 11</t>
  </si>
  <si>
    <t>ISM Channel 12</t>
  </si>
  <si>
    <t>B41_Tx_3.17.2</t>
  </si>
  <si>
    <t>B41_Tx_3.17.3</t>
  </si>
  <si>
    <t>B41_Tx_3.17.4</t>
  </si>
  <si>
    <t>B40_Tx_3.15.2</t>
  </si>
  <si>
    <t>2428</t>
  </si>
  <si>
    <t>2446</t>
  </si>
  <si>
    <t>ISM Channel 11-13</t>
  </si>
  <si>
    <t>ISM Channel 6</t>
  </si>
  <si>
    <t>B41H_Tx_3.15.1</t>
  </si>
  <si>
    <t>B41H_Tx_3.15.2</t>
  </si>
  <si>
    <t>B41H_Tx_3.15.3</t>
  </si>
  <si>
    <t>B41H_Tx_3.15.4</t>
  </si>
  <si>
    <t>+ Tightened OOB gain spec at Tx frequencies of CA_MHB+LB scenarios</t>
  </si>
  <si>
    <t>+ Relaxed OOB gain specs at blocker frequencies of CA_MHB+LB scenarios</t>
  </si>
  <si>
    <t>+ Added CA_B1+B42 blocking specs</t>
  </si>
  <si>
    <t>+ Modified G5 gain state spec</t>
  </si>
  <si>
    <t>+ Added the IMD specs (new tab)</t>
  </si>
  <si>
    <t>+ Updated the LNA gain switching time spec to 1.5us max</t>
  </si>
  <si>
    <t>+ Updated the settling gain of the LNA gain switching time spec  to +/-0.5dB of the final value</t>
  </si>
  <si>
    <t>+ Corrected LNA gain mode of various NF spec items</t>
  </si>
  <si>
    <t>IMD Specs</t>
  </si>
  <si>
    <t>RX Load</t>
  </si>
  <si>
    <t>Temp (degC)</t>
  </si>
  <si>
    <t>Integration BW (MHz)</t>
  </si>
  <si>
    <t>Victim Band</t>
  </si>
  <si>
    <t>Victim Band Group</t>
  </si>
  <si>
    <t>Aggressor 1</t>
  </si>
  <si>
    <t>Aggressor 2</t>
  </si>
  <si>
    <t>CA Band Groups</t>
  </si>
  <si>
    <t>CA Scenario</t>
  </si>
  <si>
    <t>IMD Order</t>
  </si>
  <si>
    <t>Agg1 Order</t>
  </si>
  <si>
    <t>Agg2 Order</t>
  </si>
  <si>
    <t>IMD Type</t>
  </si>
  <si>
    <t>Agg2 Type</t>
  </si>
  <si>
    <t>IMD Scenario</t>
  </si>
  <si>
    <t>Agg1 Freq (MHz)</t>
  </si>
  <si>
    <t>Agg2 Freq (MHz)</t>
  </si>
  <si>
    <t>Victim Freq</t>
  </si>
  <si>
    <t>Agg2 Freq Offset (MHz)</t>
  </si>
  <si>
    <t>OOB Blocker Range</t>
  </si>
  <si>
    <t>Blank</t>
  </si>
  <si>
    <t>Agg1 Power at Module Input [dBm][ext]</t>
  </si>
  <si>
    <t>Agg2 Power at Module Input [dBm][ext]</t>
  </si>
  <si>
    <t>Vendor IM Target [dBm]</t>
  </si>
  <si>
    <t>Vendor Measured Module IMD product [dBm]</t>
  </si>
  <si>
    <t>IMD Verdict</t>
  </si>
  <si>
    <t>(OOB)/2 = B3 Rx</t>
  </si>
  <si>
    <t>IMD</t>
  </si>
  <si>
    <t>25C</t>
  </si>
  <si>
    <t>TC26</t>
  </si>
  <si>
    <t>OOB</t>
  </si>
  <si>
    <t>Non CA</t>
  </si>
  <si>
    <t>B/2 = Rx</t>
  </si>
  <si>
    <t>B =  2*Rx</t>
  </si>
  <si>
    <t>(OOB)/3 = B3 Rx</t>
  </si>
  <si>
    <t>B/3 = Rx</t>
  </si>
  <si>
    <t>B =  3*Rx</t>
  </si>
  <si>
    <t>(5G ISM)/3 = B3 Rx</t>
  </si>
  <si>
    <t>5G ISM</t>
  </si>
  <si>
    <t>5G/3 = Rx</t>
  </si>
  <si>
    <t>5G =  3*Rx</t>
  </si>
  <si>
    <t>(OOB)/4 = B3 Rx</t>
  </si>
  <si>
    <t>B/4 = Rx</t>
  </si>
  <si>
    <t>B =  4*Rx</t>
  </si>
  <si>
    <t>(OOB)/5 = B3 Rx</t>
  </si>
  <si>
    <t>B/5 = Rx</t>
  </si>
  <si>
    <t>B =  5*Rx</t>
  </si>
  <si>
    <t>(OOB)/6 = B3 Rx</t>
  </si>
  <si>
    <t>B/6 = Rx</t>
  </si>
  <si>
    <t>B =  6*Rx</t>
  </si>
  <si>
    <t>(OOB)/7 = B3 Rx</t>
  </si>
  <si>
    <t>B/7 = Rx</t>
  </si>
  <si>
    <t>B =  7*Rx</t>
  </si>
  <si>
    <t xml:space="preserve"> 2*(OOB) = B3 Rx</t>
  </si>
  <si>
    <t>IIP2</t>
  </si>
  <si>
    <t xml:space="preserve"> 2*B = Rx</t>
  </si>
  <si>
    <t>B =  Rx/2</t>
  </si>
  <si>
    <t xml:space="preserve"> 3*(OOB) = B3 Rx</t>
  </si>
  <si>
    <t xml:space="preserve"> 3*B = Rx</t>
  </si>
  <si>
    <t>B =  Rx/3</t>
  </si>
  <si>
    <t xml:space="preserve"> 4*(OOB) = B3 Rx</t>
  </si>
  <si>
    <t>IIP4</t>
  </si>
  <si>
    <t xml:space="preserve"> 4*B = Rx</t>
  </si>
  <si>
    <t>B =  Rx/4</t>
  </si>
  <si>
    <t xml:space="preserve"> 5*(OOB) = B3 Rx</t>
  </si>
  <si>
    <t>IIP5</t>
  </si>
  <si>
    <t xml:space="preserve"> 5*B = Rx</t>
  </si>
  <si>
    <t>B =  Rx/5</t>
  </si>
  <si>
    <t xml:space="preserve"> -(B3 Tx) + (OOB) = B3 Rx</t>
  </si>
  <si>
    <t xml:space="preserve"> -Tx + B = Rx</t>
  </si>
  <si>
    <t>B =  Tx + Rx</t>
  </si>
  <si>
    <t xml:space="preserve"> (B3 Tx) + (OOB) = B3 Rx</t>
  </si>
  <si>
    <t xml:space="preserve"> Tx + B = Rx</t>
  </si>
  <si>
    <t>B = Fdup</t>
  </si>
  <si>
    <t xml:space="preserve"> -(B3 Tx) + 2*(OOB) = B3 Rx</t>
  </si>
  <si>
    <t xml:space="preserve"> -Tx + 2*B = Rx</t>
  </si>
  <si>
    <t>B = (Rx + Tx)/2</t>
  </si>
  <si>
    <t xml:space="preserve"> (B3 Tx) + 2*(OOB) = B3 Rx</t>
  </si>
  <si>
    <t xml:space="preserve"> Tx + 2*B = Rx</t>
  </si>
  <si>
    <t>B3 Tx IIP2</t>
  </si>
  <si>
    <t>Tx-Tx=0</t>
  </si>
  <si>
    <t xml:space="preserve"> -2*(B3 Tx) + (OOB) = B3 Rx</t>
  </si>
  <si>
    <t xml:space="preserve"> -2*Tx + B = Rx</t>
  </si>
  <si>
    <t>B =  2*Tx + Rx</t>
  </si>
  <si>
    <t xml:space="preserve"> -2*(B3 Tx) + (5G ISM) = B3 Rx</t>
  </si>
  <si>
    <t xml:space="preserve"> -2*Tx + 5G = Rx</t>
  </si>
  <si>
    <t>5G =  2*Tx + Rx</t>
  </si>
  <si>
    <t xml:space="preserve"> 2*(B3 Tx) - (OOB) = B3 Rx</t>
  </si>
  <si>
    <t xml:space="preserve"> 2*Tx - B = Rx</t>
  </si>
  <si>
    <t>B =  2*Tx - Rx</t>
  </si>
  <si>
    <t>B3 CATx IIP2</t>
  </si>
  <si>
    <t>B28A Tx</t>
  </si>
  <si>
    <t>LB-MB</t>
  </si>
  <si>
    <t>B3+B28ATx CA</t>
  </si>
  <si>
    <t>CATx-CATx=0</t>
  </si>
  <si>
    <t xml:space="preserve"> -(B28A Tx) + (OOB) = B3 Rx</t>
  </si>
  <si>
    <t xml:space="preserve"> -CATx + B = Rx</t>
  </si>
  <si>
    <t>B =  CATx + Rx</t>
  </si>
  <si>
    <t xml:space="preserve"> (B28A Tx) + (OOB) = B3 Rx</t>
  </si>
  <si>
    <t xml:space="preserve"> CATx + B = Rx</t>
  </si>
  <si>
    <t>B =  -CATx + Rx</t>
  </si>
  <si>
    <t xml:space="preserve"> -(B28A Tx) + 2*(OOB) = B3 Rx</t>
  </si>
  <si>
    <t xml:space="preserve"> -CATx + 2*B = Rx</t>
  </si>
  <si>
    <t>B = (Rx + CATx)/2</t>
  </si>
  <si>
    <t xml:space="preserve"> (B28A Tx) + 2*(OOB) = B3 Rx</t>
  </si>
  <si>
    <t xml:space="preserve"> CATx + 2*B = Rx</t>
  </si>
  <si>
    <t>B = (-Rx + CATx)/2</t>
  </si>
  <si>
    <t xml:space="preserve"> -2*(B28A Tx) + (OOB) = B3 Rx</t>
  </si>
  <si>
    <t xml:space="preserve"> -2*CATx + B = Rx</t>
  </si>
  <si>
    <t>B =  2*CATx + Rx</t>
  </si>
  <si>
    <t xml:space="preserve"> 2*(B28A Tx) + (OOB) = B3 Rx</t>
  </si>
  <si>
    <t xml:space="preserve"> 2*CATx + B = Rx</t>
  </si>
  <si>
    <t>B =  -2*CATx + Rx</t>
  </si>
  <si>
    <t>B28 Tx</t>
  </si>
  <si>
    <t>B3+B28Tx CA</t>
  </si>
  <si>
    <t xml:space="preserve"> -(B28 Tx) + (OOB) = B3 Rx</t>
  </si>
  <si>
    <t xml:space="preserve"> (B28 Tx) + (OOB) = B3 Rx</t>
  </si>
  <si>
    <t xml:space="preserve"> -(B28 Tx) + 2*(OOB) = B3 Rx</t>
  </si>
  <si>
    <t xml:space="preserve"> (B28 Tx) + 2*(OOB) = B3 Rx</t>
  </si>
  <si>
    <t xml:space="preserve"> -2*(B28 Tx) + (OOB) = B3 Rx</t>
  </si>
  <si>
    <t xml:space="preserve"> 2*(B28 Tx) + (OOB) = B3 Rx</t>
  </si>
  <si>
    <t>B28B Tx</t>
  </si>
  <si>
    <t>B3+B28BTx CA</t>
  </si>
  <si>
    <t xml:space="preserve"> -(B28B Tx) + (OOB) = B3 Rx</t>
  </si>
  <si>
    <t xml:space="preserve"> (B28B Tx) + (OOB) = B3 Rx</t>
  </si>
  <si>
    <t xml:space="preserve"> -(B28B Tx) + 2*(OOB) = B3 Rx</t>
  </si>
  <si>
    <t xml:space="preserve"> (B28B Tx) + 2*(OOB) = B3 Rx</t>
  </si>
  <si>
    <t xml:space="preserve"> -2*(B28B Tx) + (OOB) = B3 Rx</t>
  </si>
  <si>
    <t xml:space="preserve"> 2*(B28B Tx) + (OOB) = B3 Rx</t>
  </si>
  <si>
    <t>B20 Tx</t>
  </si>
  <si>
    <t>B3+B20Tx CA</t>
  </si>
  <si>
    <t xml:space="preserve"> -(B20 Tx) + (OOB) = B3 Rx</t>
  </si>
  <si>
    <t xml:space="preserve"> (B20 Tx) + (OOB) = B3 Rx</t>
  </si>
  <si>
    <t xml:space="preserve"> -(B20 Tx) + 2*(OOB) = B3 Rx</t>
  </si>
  <si>
    <t xml:space="preserve"> (B20 Tx) + 2*(OOB) = B3 Rx</t>
  </si>
  <si>
    <t xml:space="preserve"> -2*(B20 Tx) + (OOB) = B3 Rx</t>
  </si>
  <si>
    <t xml:space="preserve"> 2*(B20 Tx) + (OOB) = B3 Rx</t>
  </si>
  <si>
    <t>B26 Tx</t>
  </si>
  <si>
    <t>B3+B26Tx CA</t>
  </si>
  <si>
    <t xml:space="preserve"> -(B26 Tx) + (OOB) = B3 Rx</t>
  </si>
  <si>
    <t xml:space="preserve"> (B26 Tx) + (OOB) = B3 Rx</t>
  </si>
  <si>
    <t xml:space="preserve"> -(B26 Tx) + 2*(OOB) = B3 Rx</t>
  </si>
  <si>
    <t xml:space="preserve"> (B26 Tx) + 2*(OOB) = B3 Rx</t>
  </si>
  <si>
    <t xml:space="preserve"> -2*(B26 Tx) + (OOB) = B3 Rx</t>
  </si>
  <si>
    <t xml:space="preserve"> 2*(B26 Tx) + (OOB) = B3 Rx</t>
  </si>
  <si>
    <t>B5 Tx</t>
  </si>
  <si>
    <t>B3+B5Tx CA</t>
  </si>
  <si>
    <t xml:space="preserve"> -(B5 Tx) + (OOB) = B3 Rx</t>
  </si>
  <si>
    <t xml:space="preserve"> (B5 Tx) + (OOB) = B3 Rx</t>
  </si>
  <si>
    <t xml:space="preserve"> -(B5 Tx) + 2*(OOB) = B3 Rx</t>
  </si>
  <si>
    <t xml:space="preserve"> (B5 Tx) + 2*(OOB) = B3 Rx</t>
  </si>
  <si>
    <t xml:space="preserve"> -2*(B5 Tx) + (OOB) = B3 Rx</t>
  </si>
  <si>
    <t xml:space="preserve"> 2*(B5 Tx) + (OOB) = B3 Rx</t>
  </si>
  <si>
    <t>B19 Tx</t>
  </si>
  <si>
    <t>B3+B19Tx CA</t>
  </si>
  <si>
    <t xml:space="preserve"> -(B19 Tx) + (OOB) = B3 Rx</t>
  </si>
  <si>
    <t xml:space="preserve"> (B19 Tx) + (OOB) = B3 Rx</t>
  </si>
  <si>
    <t xml:space="preserve"> -(B19 Tx) + 2*(OOB) = B3 Rx</t>
  </si>
  <si>
    <t xml:space="preserve"> (B19 Tx) + 2*(OOB) = B3 Rx</t>
  </si>
  <si>
    <t xml:space="preserve"> -2*(B19 Tx) + (OOB) = B3 Rx</t>
  </si>
  <si>
    <t xml:space="preserve"> 2*(B19 Tx) + (OOB) = B3 Rx</t>
  </si>
  <si>
    <t>B8 Tx</t>
  </si>
  <si>
    <t>B3+B8Tx CA</t>
  </si>
  <si>
    <t xml:space="preserve"> 2*(B8 Tx) = B3 Rx</t>
  </si>
  <si>
    <t xml:space="preserve"> 2*CATx = Rx</t>
  </si>
  <si>
    <t xml:space="preserve"> -(B8 Tx) + (OOB) = B3 Rx</t>
  </si>
  <si>
    <t xml:space="preserve"> (B8 Tx) + (OOB) = B3 Rx</t>
  </si>
  <si>
    <t xml:space="preserve"> -(B8 Tx) + 2*(OOB) = B3 Rx</t>
  </si>
  <si>
    <t xml:space="preserve"> (B8 Tx) + 2*(OOB) = B3 Rx</t>
  </si>
  <si>
    <t xml:space="preserve"> -2*(B8 Tx) + (OOB) = B3 Rx</t>
  </si>
  <si>
    <t xml:space="preserve"> 2*(B8 Tx) - (OOB) = B3 Rx</t>
  </si>
  <si>
    <t xml:space="preserve"> 2*CATx - B = Rx</t>
  </si>
  <si>
    <t>B =  2*CATx - Rx</t>
  </si>
  <si>
    <t xml:space="preserve"> 2*(B8 Tx) + (OOB) = B3 Rx</t>
  </si>
  <si>
    <t>B11 Tx</t>
  </si>
  <si>
    <t>MLB-MB</t>
  </si>
  <si>
    <t>B3+B11Tx CA</t>
  </si>
  <si>
    <t xml:space="preserve"> -(B11 Tx) + (OOB) = B3 Rx</t>
  </si>
  <si>
    <t xml:space="preserve"> (B11 Tx) + (OOB) = B3 Rx</t>
  </si>
  <si>
    <t xml:space="preserve"> -(B11 Tx) + 2*(OOB) = B3 Rx</t>
  </si>
  <si>
    <t xml:space="preserve"> (B11 Tx) + 2*(OOB) = B3 Rx</t>
  </si>
  <si>
    <t xml:space="preserve"> -2*(B11 Tx) + (OOB) = B3 Rx</t>
  </si>
  <si>
    <t xml:space="preserve"> 2*(B11 Tx) - (OOB) = B3 Rx</t>
  </si>
  <si>
    <t>B21 Tx</t>
  </si>
  <si>
    <t>B3+B21Tx CA</t>
  </si>
  <si>
    <t xml:space="preserve"> -(B21 Tx) + (OOB) = B3 Rx</t>
  </si>
  <si>
    <t xml:space="preserve"> (B21 Tx) + (OOB) = B3 Rx</t>
  </si>
  <si>
    <t xml:space="preserve"> -(B21 Tx) + 2*(OOB) = B3 Rx</t>
  </si>
  <si>
    <t xml:space="preserve"> (B21 Tx) + 2*(OOB) = B3 Rx</t>
  </si>
  <si>
    <t xml:space="preserve"> -2*(B21 Tx) + (OOB) = B3 Rx</t>
  </si>
  <si>
    <t xml:space="preserve"> 2*(B21 Tx) - (OOB) = B3 Rx</t>
  </si>
  <si>
    <t>MB-MB</t>
  </si>
  <si>
    <t>B3+B1Tx CA</t>
  </si>
  <si>
    <t xml:space="preserve"> -(B1 Tx) + (OOB) = B3 Rx</t>
  </si>
  <si>
    <t xml:space="preserve"> (B1 Tx) - (OOB) = B3 Rx</t>
  </si>
  <si>
    <t xml:space="preserve"> CATx - B = Rx</t>
  </si>
  <si>
    <t>B =  CATx - Rx</t>
  </si>
  <si>
    <t xml:space="preserve"> -(B1 Tx) + 2*(OOB) = B3 Rx</t>
  </si>
  <si>
    <t xml:space="preserve"> (B1 Tx) - 2*(OOB) = B3 Rx</t>
  </si>
  <si>
    <t xml:space="preserve"> CATx - 2*B = Rx</t>
  </si>
  <si>
    <t>B = (Rx - CATx)/2</t>
  </si>
  <si>
    <t xml:space="preserve"> -2*(B1 Tx) + (OOB) = B3 Rx</t>
  </si>
  <si>
    <t xml:space="preserve"> -2*(B1 Tx) + (5G ISM) = B3 Rx</t>
  </si>
  <si>
    <t xml:space="preserve"> -2*CATx + 5G = Rx</t>
  </si>
  <si>
    <t>5G =  2*CATx + Rx</t>
  </si>
  <si>
    <t xml:space="preserve"> 2*(B1 Tx) - (OOB) = B3 Rx</t>
  </si>
  <si>
    <t>MB-HB</t>
  </si>
  <si>
    <t>B3+B40ATx CA</t>
  </si>
  <si>
    <t xml:space="preserve"> -(B40A Tx) + (OOB) = B3 Rx</t>
  </si>
  <si>
    <t xml:space="preserve"> (B40A Tx) - (OOB) = B3 Rx</t>
  </si>
  <si>
    <t xml:space="preserve"> -(B40A Tx) + 2*(OOB) = B3 Rx</t>
  </si>
  <si>
    <t xml:space="preserve"> (B40A Tx) - 2*(OOB) = B3 Rx</t>
  </si>
  <si>
    <t xml:space="preserve"> -2*(B40A Tx) + (OOB) = B3 Rx</t>
  </si>
  <si>
    <t xml:space="preserve"> 2*(B40A Tx) - (OOB) = B3 Rx</t>
  </si>
  <si>
    <t>B3+B40Tx CA</t>
  </si>
  <si>
    <t xml:space="preserve"> -(B40 Tx) + (OOB) = B3 Rx</t>
  </si>
  <si>
    <t xml:space="preserve"> (B40 Tx) - (OOB) = B3 Rx</t>
  </si>
  <si>
    <t xml:space="preserve"> -(B40 Tx) + 2*(OOB) = B3 Rx</t>
  </si>
  <si>
    <t xml:space="preserve"> (B40 Tx) - 2*(OOB) = B3 Rx</t>
  </si>
  <si>
    <t xml:space="preserve"> -2*(B40 Tx) + (OOB) = B3 Rx</t>
  </si>
  <si>
    <t xml:space="preserve"> 2*(B40 Tx) - (OOB) = B3 Rx</t>
  </si>
  <si>
    <t>B3+B41Tx CA</t>
  </si>
  <si>
    <t xml:space="preserve"> -(B41 Tx) + (OOB) = B3 Rx</t>
  </si>
  <si>
    <t xml:space="preserve"> (B41 Tx) - (OOB) = B3 Rx</t>
  </si>
  <si>
    <t xml:space="preserve"> -(B41 Tx) + 2*(OOB) = B3 Rx</t>
  </si>
  <si>
    <t xml:space="preserve"> (B41 Tx) - 2*(OOB) = B3 Rx</t>
  </si>
  <si>
    <t xml:space="preserve"> -2*(B41 Tx) + (OOB) = B3 Rx</t>
  </si>
  <si>
    <t xml:space="preserve"> 2*(B41 Tx) - (OOB) = B3 Rx</t>
  </si>
  <si>
    <t>B38 Tx</t>
  </si>
  <si>
    <t>B3+B38Tx CA</t>
  </si>
  <si>
    <t xml:space="preserve"> -(B38 Tx) + (OOB) = B3 Rx</t>
  </si>
  <si>
    <t xml:space="preserve"> (B38 Tx) - (OOB) = B3 Rx</t>
  </si>
  <si>
    <t xml:space="preserve"> -(B38 Tx) + 2*(OOB) = B3 Rx</t>
  </si>
  <si>
    <t xml:space="preserve"> (B38 Tx) - 2*(OOB) = B3 Rx</t>
  </si>
  <si>
    <t xml:space="preserve"> -2*(B38 Tx) + (OOB) = B3 Rx</t>
  </si>
  <si>
    <t xml:space="preserve"> 2*(B38 Tx) - (OOB) = B3 Rx</t>
  </si>
  <si>
    <t>B3+B7Tx CA</t>
  </si>
  <si>
    <t xml:space="preserve"> -(B7 Tx) + (OOB) = B3 Rx</t>
  </si>
  <si>
    <t xml:space="preserve"> (B7 Tx) - (OOB) = B3 Rx</t>
  </si>
  <si>
    <t xml:space="preserve"> -(B7 Tx) + 2*(OOB) = B3 Rx</t>
  </si>
  <si>
    <t xml:space="preserve"> (B7 Tx) - 2*(OOB) = B3 Rx</t>
  </si>
  <si>
    <t xml:space="preserve"> -2*(B7 Tx) + (OOB) = B3 Rx</t>
  </si>
  <si>
    <t xml:space="preserve"> 2*(B7 Tx) - (OOB) = B3 Rx</t>
  </si>
  <si>
    <t>B42 Tx</t>
  </si>
  <si>
    <t>MB-UHB</t>
  </si>
  <si>
    <t>B3+B42Tx CA</t>
  </si>
  <si>
    <t xml:space="preserve"> -(B42 Tx) + (OOB) = B3 Rx</t>
  </si>
  <si>
    <t xml:space="preserve"> -(B42 Tx) + (5G ISM) = B3 Rx</t>
  </si>
  <si>
    <t xml:space="preserve"> -CATx + 5G = Rx</t>
  </si>
  <si>
    <t>5G =  CATx + Rx</t>
  </si>
  <si>
    <t xml:space="preserve"> (B42 Tx) - (OOB) = B3 Rx</t>
  </si>
  <si>
    <t xml:space="preserve"> -(B42 Tx) + 2*(OOB) = B3 Rx</t>
  </si>
  <si>
    <t xml:space="preserve"> (B42 Tx) - 2*(OOB) = B3 Rx</t>
  </si>
  <si>
    <t xml:space="preserve"> -2*(B42 Tx) + (OOB) = B3 Rx</t>
  </si>
  <si>
    <t xml:space="preserve"> 2*(B42 Tx) - (OOB) = B3 Rx</t>
  </si>
  <si>
    <t xml:space="preserve"> 2*(B42 Tx) - (5G ISM) = B3 Rx</t>
  </si>
  <si>
    <t xml:space="preserve"> 2*CATx - 5G = Rx</t>
  </si>
  <si>
    <t>5G =  2*CATx - Rx</t>
  </si>
  <si>
    <t xml:space="preserve"> (B42 Tx) - 2*(B19 ULCA2Tx) = B3 Rx</t>
  </si>
  <si>
    <t>LB-MB-UHB</t>
  </si>
  <si>
    <t>B42Tx+B19Tx ULCA</t>
  </si>
  <si>
    <t xml:space="preserve"> Tx - 2*ULCA2Tx = Rx</t>
  </si>
  <si>
    <t>ULCA2Tx = (Rx - Tx)/2</t>
  </si>
  <si>
    <t xml:space="preserve"> (B41 Tx) - (B28 ULCA2Tx) = B3 Rx</t>
  </si>
  <si>
    <t>LB-MB-HB</t>
  </si>
  <si>
    <t>B41Tx+B28Tx ULCA</t>
  </si>
  <si>
    <t xml:space="preserve"> Tx - ULCA2Tx = Rx</t>
  </si>
  <si>
    <t>ULCA2Tx =  Tx - Rx</t>
  </si>
  <si>
    <t xml:space="preserve"> (B7 Tx) - (B28 ULCA2Tx) = B3 Rx</t>
  </si>
  <si>
    <t>B7Tx+B28Tx ULCA</t>
  </si>
  <si>
    <t xml:space="preserve"> (B41 Tx) - (B28B ULCA2Tx) = B3 Rx</t>
  </si>
  <si>
    <t>B41Tx+B28BTx ULCA</t>
  </si>
  <si>
    <t xml:space="preserve"> (B7 Tx) - (B28B ULCA2Tx) = B3 Rx</t>
  </si>
  <si>
    <t>B7Tx+B28BTx ULCA</t>
  </si>
  <si>
    <t xml:space="preserve"> (B42 Tx) - 2*(B20 ULCA2Tx) = B3 Rx</t>
  </si>
  <si>
    <t>B42Tx+B20Tx ULCA</t>
  </si>
  <si>
    <t xml:space="preserve"> (B41 Tx) - (B28A ULCA2Tx) = B3 Rx</t>
  </si>
  <si>
    <t>B41Tx+B28ATx ULCA</t>
  </si>
  <si>
    <t xml:space="preserve"> (B7 Tx) - (B28A ULCA2Tx) = B3 Rx</t>
  </si>
  <si>
    <t>B7Tx+B28ATx ULCA</t>
  </si>
  <si>
    <t>FAIL</t>
  </si>
  <si>
    <t>GitHash: c2a1e778929522f514902af093c47a16e7f61a31 User lazzoug On hostname: da0304a-dhcp184.apple.com Timestamp: 2017-11-08 09:53:28.982514</t>
  </si>
  <si>
    <t xml:space="preserve"> 4*(B3 Tx) - (5G ISM) = B3 Rx</t>
  </si>
  <si>
    <t xml:space="preserve"> 4*Tx - 5G = Rx</t>
  </si>
  <si>
    <t>5G =  4*Tx - Rx</t>
  </si>
  <si>
    <t xml:space="preserve"> -4*(B20 Tx) + (5G ISM) = B3 Rx</t>
  </si>
  <si>
    <t xml:space="preserve"> -4*CATx + 5G = Rx</t>
  </si>
  <si>
    <t>5G =  4*CATx + Rx</t>
  </si>
  <si>
    <t xml:space="preserve"> -4*(B26 Tx) + (5G ISM) = B3 Rx</t>
  </si>
  <si>
    <t xml:space="preserve"> -4*(B5 Tx) + (5G ISM) = B3 Rx</t>
  </si>
  <si>
    <t xml:space="preserve"> -4*(B19 Tx) + (5G ISM) = B3 Rx</t>
  </si>
  <si>
    <t xml:space="preserve"> -4*(B8 Tx) + (5G ISM) = B3 Rx</t>
  </si>
  <si>
    <t xml:space="preserve"> 3*(B11 Tx) - (2.4G ISM) = B3 Rx</t>
  </si>
  <si>
    <t>2.4G ISM</t>
  </si>
  <si>
    <t xml:space="preserve"> 3*CATx - 2.4G = Rx</t>
  </si>
  <si>
    <t>2.4G =  3*CATx - Rx</t>
  </si>
  <si>
    <t xml:space="preserve"> -2*(B21 Tx) + 2*(2.4G ISM) = B3 Rx</t>
  </si>
  <si>
    <t xml:space="preserve"> -2*CATx + 2*2.4G = Rx</t>
  </si>
  <si>
    <t>2.4G =  CATx + Rx/2</t>
  </si>
  <si>
    <t xml:space="preserve"> 3*(B21 Tx) - (2.4G ISM) = B3 Rx</t>
  </si>
  <si>
    <t xml:space="preserve"> 4*(B1 Tx) - (5G ISM) = B3 Rx</t>
  </si>
  <si>
    <t xml:space="preserve"> 4*CATx - 5G = Rx</t>
  </si>
  <si>
    <t>5G =  4*CATx - Rx</t>
  </si>
  <si>
    <t xml:space="preserve"> 3*(B40A Tx) - (5G ISM) = B3 Rx</t>
  </si>
  <si>
    <t xml:space="preserve"> 3*CATx - 5G = Rx</t>
  </si>
  <si>
    <t>5G =  3*CATx - Rx</t>
  </si>
  <si>
    <t xml:space="preserve"> 3*(B40 Tx) - (5G ISM) = B3 Rx</t>
  </si>
  <si>
    <t xml:space="preserve"> 3*(B41 Tx) - (5G ISM) = B3 Rx</t>
  </si>
  <si>
    <t xml:space="preserve"> -2*(B41 Tx) + 3*(2.4G ISM) = B3 Rx</t>
  </si>
  <si>
    <t xml:space="preserve"> -2*CATx + 3*2.4G = Rx</t>
  </si>
  <si>
    <t>2.4G =  CATx/1 + Rx/3</t>
  </si>
  <si>
    <t xml:space="preserve"> 3*(B38 Tx) - (5G ISM) = B3 Rx</t>
  </si>
  <si>
    <t xml:space="preserve"> 3*(B7 Tx) - (5G ISM) = B3 Rx</t>
  </si>
  <si>
    <t xml:space="preserve"> 2*(B42 Tx) - 2*(2.4G ISM) = B3 Rx</t>
  </si>
  <si>
    <t xml:space="preserve"> 2*CATx - 2*2.4G = Rx</t>
  </si>
  <si>
    <t>2.4G =  CATx - Rx/2</t>
  </si>
  <si>
    <t>(OOB)/2 = B39 Rx</t>
  </si>
  <si>
    <t>(OOB)/3 = B39 Rx</t>
  </si>
  <si>
    <t>(5G ISM)/3 = B39 Rx</t>
  </si>
  <si>
    <t>(OOB)/4 = B39 Rx</t>
  </si>
  <si>
    <t>(OOB)/5 = B39 Rx</t>
  </si>
  <si>
    <t>(OOB)/6 = B39 Rx</t>
  </si>
  <si>
    <t xml:space="preserve"> 2*(OOB) = B39 Rx</t>
  </si>
  <si>
    <t xml:space="preserve"> 3*(OOB) = B39 Rx</t>
  </si>
  <si>
    <t xml:space="preserve"> 4*(OOB) = B39 Rx</t>
  </si>
  <si>
    <t xml:space="preserve"> 5*(OOB) = B39 Rx</t>
  </si>
  <si>
    <t>B39 CATx IIP2</t>
  </si>
  <si>
    <t>B39+B8Tx CA</t>
  </si>
  <si>
    <t xml:space="preserve"> -(B8 Tx) + (OOB) = B39 Rx</t>
  </si>
  <si>
    <t xml:space="preserve"> (B8 Tx) + (OOB) = B39 Rx</t>
  </si>
  <si>
    <t xml:space="preserve"> -(B8 Tx) + 2*(OOB) = B39 Rx</t>
  </si>
  <si>
    <t xml:space="preserve"> (B8 Tx) + 2*(OOB) = B39 Rx</t>
  </si>
  <si>
    <t xml:space="preserve"> -2*(B8 Tx) + (OOB) = B39 Rx</t>
  </si>
  <si>
    <t xml:space="preserve"> 2*(B8 Tx) + (OOB) = B39 Rx</t>
  </si>
  <si>
    <t xml:space="preserve"> -4*(B8 Tx) + (5G ISM) = B39 Rx</t>
  </si>
  <si>
    <t>(OOB)/2 = B2 Rx</t>
  </si>
  <si>
    <t>B2</t>
  </si>
  <si>
    <t>(OOB)/3 = B2 Rx</t>
  </si>
  <si>
    <t>(5G ISM)/3 = B2 Rx</t>
  </si>
  <si>
    <t>(OOB)/4 = B2 Rx</t>
  </si>
  <si>
    <t>(OOB)/5 = B2 Rx</t>
  </si>
  <si>
    <t>(OOB)/6 = B2 Rx</t>
  </si>
  <si>
    <t xml:space="preserve"> 2*(OOB) = B2 Rx</t>
  </si>
  <si>
    <t xml:space="preserve"> 3*(OOB) = B2 Rx</t>
  </si>
  <si>
    <t xml:space="preserve"> 4*(OOB) = B2 Rx</t>
  </si>
  <si>
    <t xml:space="preserve"> 5*(OOB) = B2 Rx</t>
  </si>
  <si>
    <t xml:space="preserve"> -(B2 Tx) + (OOB) = B2 Rx</t>
  </si>
  <si>
    <t>B2 Tx</t>
  </si>
  <si>
    <t xml:space="preserve"> (B2 Tx) + (OOB) = B2 Rx</t>
  </si>
  <si>
    <t xml:space="preserve"> -(B2 Tx) + 2*(OOB) = B2 Rx</t>
  </si>
  <si>
    <t xml:space="preserve"> (B2 Tx) + 2*(OOB) = B2 Rx</t>
  </si>
  <si>
    <t>B2 Tx IIP2</t>
  </si>
  <si>
    <t xml:space="preserve"> -2*(B2 Tx) + (OOB) = B2 Rx</t>
  </si>
  <si>
    <t xml:space="preserve"> -2*(B2 Tx) + (5G ISM) = B2 Rx</t>
  </si>
  <si>
    <t xml:space="preserve"> 2*(B2 Tx) - (OOB) = B2 Rx</t>
  </si>
  <si>
    <t>B2 CATx IIP2</t>
  </si>
  <si>
    <t>B71A Tx</t>
  </si>
  <si>
    <t>B2+B71ATx CA</t>
  </si>
  <si>
    <t xml:space="preserve"> -(B71A Tx) + (OOB) = B2 Rx</t>
  </si>
  <si>
    <t xml:space="preserve"> (B71A Tx) + (OOB) = B2 Rx</t>
  </si>
  <si>
    <t xml:space="preserve"> 3*(B71A Tx) = B2 Rx</t>
  </si>
  <si>
    <t xml:space="preserve"> 3*CATx = Rx</t>
  </si>
  <si>
    <t xml:space="preserve"> -(B71A Tx) + 2*(OOB) = B2 Rx</t>
  </si>
  <si>
    <t xml:space="preserve"> (B71A Tx) + 2*(OOB) = B2 Rx</t>
  </si>
  <si>
    <t xml:space="preserve"> -2*(B71A Tx) + (OOB) = B2 Rx</t>
  </si>
  <si>
    <t xml:space="preserve"> 2*(B71A Tx) + (OOB) = B2 Rx</t>
  </si>
  <si>
    <t>B71 Tx</t>
  </si>
  <si>
    <t>B2+B71Tx CA</t>
  </si>
  <si>
    <t xml:space="preserve"> -(B71 Tx) + (OOB) = B2 Rx</t>
  </si>
  <si>
    <t xml:space="preserve"> (B71 Tx) + (OOB) = B2 Rx</t>
  </si>
  <si>
    <t xml:space="preserve"> 3*(B71 Tx) = B2 Rx</t>
  </si>
  <si>
    <t xml:space="preserve"> -(B71 Tx) + 2*(OOB) = B2 Rx</t>
  </si>
  <si>
    <t xml:space="preserve"> (B71 Tx) + 2*(OOB) = B2 Rx</t>
  </si>
  <si>
    <t xml:space="preserve"> -2*(B71 Tx) + (OOB) = B2 Rx</t>
  </si>
  <si>
    <t xml:space="preserve"> 2*(B71 Tx) + (OOB) = B2 Rx</t>
  </si>
  <si>
    <t>B71B Tx</t>
  </si>
  <si>
    <t>B2+B71BTx CA</t>
  </si>
  <si>
    <t xml:space="preserve"> -(B71B Tx) + (OOB) = B2 Rx</t>
  </si>
  <si>
    <t xml:space="preserve"> (B71B Tx) + (OOB) = B2 Rx</t>
  </si>
  <si>
    <t xml:space="preserve"> -(B71B Tx) + 2*(OOB) = B2 Rx</t>
  </si>
  <si>
    <t xml:space="preserve"> (B71B Tx) + 2*(OOB) = B2 Rx</t>
  </si>
  <si>
    <t xml:space="preserve"> -2*(B71B Tx) + (OOB) = B2 Rx</t>
  </si>
  <si>
    <t xml:space="preserve"> 2*(B71B Tx) + (OOB) = B2 Rx</t>
  </si>
  <si>
    <t>B12 Tx</t>
  </si>
  <si>
    <t>B2+B12Tx CA</t>
  </si>
  <si>
    <t xml:space="preserve"> -(B12 Tx) + (OOB) = B2 Rx</t>
  </si>
  <si>
    <t xml:space="preserve"> (B12 Tx) + (OOB) = B2 Rx</t>
  </si>
  <si>
    <t xml:space="preserve"> -(B12 Tx) + 2*(OOB) = B2 Rx</t>
  </si>
  <si>
    <t xml:space="preserve"> (B12 Tx) + 2*(OOB) = B2 Rx</t>
  </si>
  <si>
    <t xml:space="preserve"> -2*(B12 Tx) + (OOB) = B2 Rx</t>
  </si>
  <si>
    <t xml:space="preserve"> 2*(B12 Tx) + (OOB) = B2 Rx</t>
  </si>
  <si>
    <t>B17 Tx</t>
  </si>
  <si>
    <t>B2+B17Tx CA</t>
  </si>
  <si>
    <t xml:space="preserve"> -(B17 Tx) + (OOB) = B2 Rx</t>
  </si>
  <si>
    <t xml:space="preserve"> (B17 Tx) + (OOB) = B2 Rx</t>
  </si>
  <si>
    <t xml:space="preserve"> -(B17 Tx) + 2*(OOB) = B2 Rx</t>
  </si>
  <si>
    <t xml:space="preserve"> (B17 Tx) + 2*(OOB) = B2 Rx</t>
  </si>
  <si>
    <t xml:space="preserve"> -2*(B17 Tx) + (OOB) = B2 Rx</t>
  </si>
  <si>
    <t xml:space="preserve"> 2*(B17 Tx) + (OOB) = B2 Rx</t>
  </si>
  <si>
    <t>B13 Tx</t>
  </si>
  <si>
    <t>B2+B13Tx CA</t>
  </si>
  <si>
    <t xml:space="preserve"> -(B13 Tx) + (OOB) = B2 Rx</t>
  </si>
  <si>
    <t xml:space="preserve"> (B13 Tx) + (OOB) = B2 Rx</t>
  </si>
  <si>
    <t xml:space="preserve"> -(B13 Tx) + 2*(OOB) = B2 Rx</t>
  </si>
  <si>
    <t xml:space="preserve"> (B13 Tx) + 2*(OOB) = B2 Rx</t>
  </si>
  <si>
    <t xml:space="preserve"> -2*(B13 Tx) + (OOB) = B2 Rx</t>
  </si>
  <si>
    <t xml:space="preserve"> 2*(B13 Tx) + (OOB) = B2 Rx</t>
  </si>
  <si>
    <t>B14 Tx</t>
  </si>
  <si>
    <t>B2+B14Tx CA</t>
  </si>
  <si>
    <t xml:space="preserve"> -(B14 Tx) + (OOB) = B2 Rx</t>
  </si>
  <si>
    <t xml:space="preserve"> (B14 Tx) + (OOB) = B2 Rx</t>
  </si>
  <si>
    <t xml:space="preserve"> -(B14 Tx) + 2*(OOB) = B2 Rx</t>
  </si>
  <si>
    <t xml:space="preserve"> (B14 Tx) + 2*(OOB) = B2 Rx</t>
  </si>
  <si>
    <t xml:space="preserve"> -2*(B14 Tx) + (OOB) = B2 Rx</t>
  </si>
  <si>
    <t xml:space="preserve"> 2*(B14 Tx) + (OOB) = B2 Rx</t>
  </si>
  <si>
    <t>B2+B28ATx CA</t>
  </si>
  <si>
    <t xml:space="preserve"> -(B28A Tx) + (OOB) = B2 Rx</t>
  </si>
  <si>
    <t xml:space="preserve"> (B28A Tx) + (OOB) = B2 Rx</t>
  </si>
  <si>
    <t xml:space="preserve"> -(B28A Tx) + 2*(OOB) = B2 Rx</t>
  </si>
  <si>
    <t xml:space="preserve"> (B28A Tx) + 2*(OOB) = B2 Rx</t>
  </si>
  <si>
    <t xml:space="preserve"> -2*(B28A Tx) + (OOB) = B2 Rx</t>
  </si>
  <si>
    <t xml:space="preserve"> 2*(B28A Tx) + (OOB) = B2 Rx</t>
  </si>
  <si>
    <t>B2+B28Tx CA</t>
  </si>
  <si>
    <t xml:space="preserve"> -(B28 Tx) + (OOB) = B2 Rx</t>
  </si>
  <si>
    <t xml:space="preserve"> (B28 Tx) + (OOB) = B2 Rx</t>
  </si>
  <si>
    <t xml:space="preserve"> -(B28 Tx) + 2*(OOB) = B2 Rx</t>
  </si>
  <si>
    <t xml:space="preserve"> (B28 Tx) + 2*(OOB) = B2 Rx</t>
  </si>
  <si>
    <t xml:space="preserve"> -2*(B28 Tx) + (OOB) = B2 Rx</t>
  </si>
  <si>
    <t xml:space="preserve"> 2*(B28 Tx) + (OOB) = B2 Rx</t>
  </si>
  <si>
    <t>B2+B28BTx CA</t>
  </si>
  <si>
    <t xml:space="preserve"> -(B28B Tx) + (OOB) = B2 Rx</t>
  </si>
  <si>
    <t xml:space="preserve"> (B28B Tx) + (OOB) = B2 Rx</t>
  </si>
  <si>
    <t xml:space="preserve"> -(B28B Tx) + 2*(OOB) = B2 Rx</t>
  </si>
  <si>
    <t xml:space="preserve"> (B28B Tx) + 2*(OOB) = B2 Rx</t>
  </si>
  <si>
    <t xml:space="preserve"> -2*(B28B Tx) + (OOB) = B2 Rx</t>
  </si>
  <si>
    <t xml:space="preserve"> 2*(B28B Tx) + (OOB) = B2 Rx</t>
  </si>
  <si>
    <t>B2+B5Tx CA</t>
  </si>
  <si>
    <t xml:space="preserve"> -(B5 Tx) + (OOB) = B2 Rx</t>
  </si>
  <si>
    <t xml:space="preserve"> (B5 Tx) + (OOB) = B2 Rx</t>
  </si>
  <si>
    <t xml:space="preserve"> -(B5 Tx) + 2*(OOB) = B2 Rx</t>
  </si>
  <si>
    <t xml:space="preserve"> (B5 Tx) + 2*(OOB) = B2 Rx</t>
  </si>
  <si>
    <t xml:space="preserve"> -2*(B5 Tx) + (OOB) = B2 Rx</t>
  </si>
  <si>
    <t xml:space="preserve"> 2*(B5 Tx) + (OOB) = B2 Rx</t>
  </si>
  <si>
    <t>B4 Tx</t>
  </si>
  <si>
    <t>B2+B4Tx CA</t>
  </si>
  <si>
    <t xml:space="preserve"> -(B4 Tx) + (OOB) = B2 Rx</t>
  </si>
  <si>
    <t xml:space="preserve"> (B4 Tx) + (OOB) = B2 Rx</t>
  </si>
  <si>
    <t xml:space="preserve"> -(B4 Tx) + 2*(OOB) = B2 Rx</t>
  </si>
  <si>
    <t xml:space="preserve"> (B4 Tx) + 2*(OOB) = B2 Rx</t>
  </si>
  <si>
    <t xml:space="preserve"> -2*(B4 Tx) + (OOB) = B2 Rx</t>
  </si>
  <si>
    <t xml:space="preserve"> -2*(B4 Tx) + (5G ISM) = B2 Rx</t>
  </si>
  <si>
    <t xml:space="preserve"> 2*(B4 Tx) - (OOB) = B2 Rx</t>
  </si>
  <si>
    <t>B2+B66Tx CA</t>
  </si>
  <si>
    <t xml:space="preserve"> -(B66 Tx) + (OOB) = B2 Rx</t>
  </si>
  <si>
    <t xml:space="preserve"> (B66 Tx) + (OOB) = B2 Rx</t>
  </si>
  <si>
    <t xml:space="preserve"> -(B66 Tx) + 2*(OOB) = B2 Rx</t>
  </si>
  <si>
    <t xml:space="preserve"> (B66 Tx) + 2*(OOB) = B2 Rx</t>
  </si>
  <si>
    <t xml:space="preserve"> -2*(B66 Tx) + (OOB) = B2 Rx</t>
  </si>
  <si>
    <t xml:space="preserve"> -2*(B66 Tx) + (5G ISM) = B2 Rx</t>
  </si>
  <si>
    <t xml:space="preserve"> 2*(B66 Tx) - (OOB) = B2 Rx</t>
  </si>
  <si>
    <t>B2+B30Tx CA</t>
  </si>
  <si>
    <t xml:space="preserve"> -(B30 Tx) + (OOB) = B2 Rx</t>
  </si>
  <si>
    <t xml:space="preserve"> (B30 Tx) - (OOB) = B2 Rx</t>
  </si>
  <si>
    <t xml:space="preserve"> -(B30 Tx) + 2*(OOB) = B2 Rx</t>
  </si>
  <si>
    <t xml:space="preserve"> (B30 Tx) - 2*(OOB) = B2 Rx</t>
  </si>
  <si>
    <t xml:space="preserve"> -2*(B30 Tx) + (OOB) = B2 Rx</t>
  </si>
  <si>
    <t xml:space="preserve"> 2*(B30 Tx) - (OOB) = B2 Rx</t>
  </si>
  <si>
    <t>B2+B7Tx CA</t>
  </si>
  <si>
    <t xml:space="preserve"> -(B7 Tx) + (OOB) = B2 Rx</t>
  </si>
  <si>
    <t xml:space="preserve"> (B7 Tx) - (OOB) = B2 Rx</t>
  </si>
  <si>
    <t xml:space="preserve"> -(B7 Tx) + 2*(OOB) = B2 Rx</t>
  </si>
  <si>
    <t xml:space="preserve"> (B7 Tx) - 2*(OOB) = B2 Rx</t>
  </si>
  <si>
    <t xml:space="preserve"> -2*(B7 Tx) + (OOB) = B2 Rx</t>
  </si>
  <si>
    <t xml:space="preserve"> 2*(B7 Tx) - (OOB) = B2 Rx</t>
  </si>
  <si>
    <t>B48 Tx</t>
  </si>
  <si>
    <t>B2+B48Tx CA</t>
  </si>
  <si>
    <t xml:space="preserve"> -(B48 Tx) + (OOB) = B2 Rx</t>
  </si>
  <si>
    <t xml:space="preserve"> -(B48 Tx) + (5G ISM) = B2 Rx</t>
  </si>
  <si>
    <t xml:space="preserve"> (B48 Tx) - (OOB) = B2 Rx</t>
  </si>
  <si>
    <t xml:space="preserve"> -(B48 Tx) + 2*(OOB) = B2 Rx</t>
  </si>
  <si>
    <t xml:space="preserve"> (B48 Tx) - 2*(OOB) = B2 Rx</t>
  </si>
  <si>
    <t xml:space="preserve"> -2*(B48 Tx) + (OOB) = B2 Rx</t>
  </si>
  <si>
    <t xml:space="preserve"> 2*(B48 Tx) - (OOB) = B2 Rx</t>
  </si>
  <si>
    <t xml:space="preserve"> 4*(B2 Tx) - (5G ISM) = B2 Rx</t>
  </si>
  <si>
    <t xml:space="preserve"> -4*(B14 Tx) + (5G ISM) = B2 Rx</t>
  </si>
  <si>
    <t xml:space="preserve"> -4*(B5 Tx) + (5G ISM) = B2 Rx</t>
  </si>
  <si>
    <t xml:space="preserve"> 4*(B66 Tx) - (5G ISM) = B2 Rx</t>
  </si>
  <si>
    <t xml:space="preserve"> 3*(B30 Tx) - 2*(2.4G ISM) = B2 Rx</t>
  </si>
  <si>
    <t xml:space="preserve"> 3*CATx - 2*2.4G = Rx</t>
  </si>
  <si>
    <t>2.4G =  1*CATx - Rx/2</t>
  </si>
  <si>
    <t xml:space="preserve"> 3*(B7 Tx) - (5G ISM) = B2 Rx</t>
  </si>
  <si>
    <t>(OOB)/2 = B25 Rx</t>
  </si>
  <si>
    <t>B25</t>
  </si>
  <si>
    <t>(OOB)/3 = B25 Rx</t>
  </si>
  <si>
    <t>(5G ISM)/3 = B25 Rx</t>
  </si>
  <si>
    <t>(OOB)/4 = B25 Rx</t>
  </si>
  <si>
    <t>(OOB)/5 = B25 Rx</t>
  </si>
  <si>
    <t>(OOB)/6 = B25 Rx</t>
  </si>
  <si>
    <t xml:space="preserve"> 2*(OOB) = B25 Rx</t>
  </si>
  <si>
    <t xml:space="preserve"> 3*(OOB) = B25 Rx</t>
  </si>
  <si>
    <t xml:space="preserve"> 4*(OOB) = B25 Rx</t>
  </si>
  <si>
    <t xml:space="preserve"> 5*(OOB) = B25 Rx</t>
  </si>
  <si>
    <t xml:space="preserve"> -(B25 Tx) + (OOB) = B25 Rx</t>
  </si>
  <si>
    <t xml:space="preserve"> (B25 Tx) + (OOB) = B25 Rx</t>
  </si>
  <si>
    <t xml:space="preserve"> -(B25 Tx) + 2*(OOB) = B25 Rx</t>
  </si>
  <si>
    <t xml:space="preserve"> (B25 Tx) + 2*(OOB) = B25 Rx</t>
  </si>
  <si>
    <t>B25 Tx IIP2</t>
  </si>
  <si>
    <t xml:space="preserve"> -2*(B25 Tx) + (OOB) = B25 Rx</t>
  </si>
  <si>
    <t xml:space="preserve"> -2*(B25 Tx) + (5G ISM) = B25 Rx</t>
  </si>
  <si>
    <t xml:space="preserve"> 2*(B25 Tx) - (OOB) = B25 Rx</t>
  </si>
  <si>
    <t>B25 CATx IIP2</t>
  </si>
  <si>
    <t>B25+B12Tx CA</t>
  </si>
  <si>
    <t xml:space="preserve"> -(B12 Tx) + (OOB) = B25 Rx</t>
  </si>
  <si>
    <t xml:space="preserve"> (B12 Tx) + (OOB) = B25 Rx</t>
  </si>
  <si>
    <t xml:space="preserve"> -(B12 Tx) + 2*(OOB) = B25 Rx</t>
  </si>
  <si>
    <t xml:space="preserve"> (B12 Tx) + 2*(OOB) = B25 Rx</t>
  </si>
  <si>
    <t xml:space="preserve"> -2*(B12 Tx) + (OOB) = B25 Rx</t>
  </si>
  <si>
    <t xml:space="preserve"> 2*(B12 Tx) + (OOB) = B25 Rx</t>
  </si>
  <si>
    <t>B25+B26Tx CA</t>
  </si>
  <si>
    <t xml:space="preserve"> -(B26 Tx) + (OOB) = B25 Rx</t>
  </si>
  <si>
    <t xml:space="preserve"> (B26 Tx) + (OOB) = B25 Rx</t>
  </si>
  <si>
    <t xml:space="preserve"> -(B26 Tx) + 2*(OOB) = B25 Rx</t>
  </si>
  <si>
    <t xml:space="preserve"> (B26 Tx) + 2*(OOB) = B25 Rx</t>
  </si>
  <si>
    <t xml:space="preserve"> -2*(B26 Tx) + (OOB) = B25 Rx</t>
  </si>
  <si>
    <t xml:space="preserve"> 2*(B26 Tx) + (OOB) = B25 Rx</t>
  </si>
  <si>
    <t>B25+B5Tx CA</t>
  </si>
  <si>
    <t xml:space="preserve"> -(B5 Tx) + (OOB) = B25 Rx</t>
  </si>
  <si>
    <t xml:space="preserve"> (B5 Tx) + (OOB) = B25 Rx</t>
  </si>
  <si>
    <t xml:space="preserve"> -(B5 Tx) + 2*(OOB) = B25 Rx</t>
  </si>
  <si>
    <t xml:space="preserve"> (B5 Tx) + 2*(OOB) = B25 Rx</t>
  </si>
  <si>
    <t xml:space="preserve"> -2*(B5 Tx) + (OOB) = B25 Rx</t>
  </si>
  <si>
    <t xml:space="preserve"> 2*(B5 Tx) + (OOB) = B25 Rx</t>
  </si>
  <si>
    <t>B25+B41Tx CA</t>
  </si>
  <si>
    <t xml:space="preserve"> -(B41 Tx) + (OOB) = B25 Rx</t>
  </si>
  <si>
    <t xml:space="preserve"> (B41 Tx) - (OOB) = B25 Rx</t>
  </si>
  <si>
    <t xml:space="preserve"> -(B41 Tx) + 2*(OOB) = B25 Rx</t>
  </si>
  <si>
    <t xml:space="preserve"> (B41 Tx) - 2*(OOB) = B25 Rx</t>
  </si>
  <si>
    <t xml:space="preserve"> -2*(B41 Tx) + (OOB) = B25 Rx</t>
  </si>
  <si>
    <t xml:space="preserve"> 2*(B41 Tx) - (OOB) = B25 Rx</t>
  </si>
  <si>
    <t xml:space="preserve"> 4*(B25 Tx) - (5G ISM) = B25 Rx</t>
  </si>
  <si>
    <t xml:space="preserve"> -4*(B26 Tx) + (5G ISM) = B25 Rx</t>
  </si>
  <si>
    <t xml:space="preserve"> -4*(B5 Tx) + (5G ISM) = B25 Rx</t>
  </si>
  <si>
    <t xml:space="preserve"> 3*(B41 Tx) - (5G ISM) = B25 Rx</t>
  </si>
  <si>
    <t xml:space="preserve"> -2*(B41 Tx) + 3*(2.4G ISM) = B25 Rx</t>
  </si>
  <si>
    <t>(OOB)/2 = B34 Rx</t>
  </si>
  <si>
    <t>(OOB)/3 = B34 Rx</t>
  </si>
  <si>
    <t>(OOB)/4 = B34 Rx</t>
  </si>
  <si>
    <t>(OOB)/5 = B34 Rx</t>
  </si>
  <si>
    <t>(OOB)/6 = B34 Rx</t>
  </si>
  <si>
    <t xml:space="preserve"> 2*(OOB) = B34 Rx</t>
  </si>
  <si>
    <t xml:space="preserve"> 3*(OOB) = B34 Rx</t>
  </si>
  <si>
    <t xml:space="preserve"> 4*(OOB) = B34 Rx</t>
  </si>
  <si>
    <t xml:space="preserve"> 5*(OOB) = B34 Rx</t>
  </si>
  <si>
    <t>(OOB)/2 = B4 Rx</t>
  </si>
  <si>
    <t>B4</t>
  </si>
  <si>
    <t>(OOB)/3 = B4 Rx</t>
  </si>
  <si>
    <t>(OOB)/4 = B4 Rx</t>
  </si>
  <si>
    <t>(OOB)/5 = B4 Rx</t>
  </si>
  <si>
    <t>(OOB)/6 = B4 Rx</t>
  </si>
  <si>
    <t xml:space="preserve"> 2*(OOB) = B4 Rx</t>
  </si>
  <si>
    <t xml:space="preserve"> 3*(OOB) = B4 Rx</t>
  </si>
  <si>
    <t xml:space="preserve"> 4*(OOB) = B4 Rx</t>
  </si>
  <si>
    <t xml:space="preserve"> 5*(OOB) = B4 Rx</t>
  </si>
  <si>
    <t xml:space="preserve"> -(B4 Tx) + (OOB) = B4 Rx</t>
  </si>
  <si>
    <t xml:space="preserve"> (B4 Tx) + (OOB) = B4 Rx</t>
  </si>
  <si>
    <t xml:space="preserve"> -(B4 Tx) + 2*(OOB) = B4 Rx</t>
  </si>
  <si>
    <t xml:space="preserve"> (B4 Tx) + 2*(OOB) = B4 Rx</t>
  </si>
  <si>
    <t>B4 Tx IIP2</t>
  </si>
  <si>
    <t xml:space="preserve"> -2*(B4 Tx) + (OOB) = B4 Rx</t>
  </si>
  <si>
    <t xml:space="preserve"> -2*(B4 Tx) + (5G ISM) = B4 Rx</t>
  </si>
  <si>
    <t xml:space="preserve"> 2*(B4 Tx) - (OOB) = B4 Rx</t>
  </si>
  <si>
    <t>B4 CATx IIP2</t>
  </si>
  <si>
    <t>B4+B71ATx CA</t>
  </si>
  <si>
    <t xml:space="preserve"> -(B71A Tx) + (OOB) = B4 Rx</t>
  </si>
  <si>
    <t xml:space="preserve"> (B71A Tx) + (OOB) = B4 Rx</t>
  </si>
  <si>
    <t xml:space="preserve"> -(B71A Tx) + 2*(OOB) = B4 Rx</t>
  </si>
  <si>
    <t xml:space="preserve"> (B71A Tx) + 2*(OOB) = B4 Rx</t>
  </si>
  <si>
    <t xml:space="preserve"> -2*(B71A Tx) + (OOB) = B4 Rx</t>
  </si>
  <si>
    <t xml:space="preserve"> 2*(B71A Tx) + (OOB) = B4 Rx</t>
  </si>
  <si>
    <t>B4+B71Tx CA</t>
  </si>
  <si>
    <t xml:space="preserve"> -(B71 Tx) + (OOB) = B4 Rx</t>
  </si>
  <si>
    <t xml:space="preserve"> (B71 Tx) + (OOB) = B4 Rx</t>
  </si>
  <si>
    <t xml:space="preserve"> -(B71 Tx) + 2*(OOB) = B4 Rx</t>
  </si>
  <si>
    <t xml:space="preserve"> (B71 Tx) + 2*(OOB) = B4 Rx</t>
  </si>
  <si>
    <t xml:space="preserve"> -2*(B71 Tx) + (OOB) = B4 Rx</t>
  </si>
  <si>
    <t xml:space="preserve"> 2*(B71 Tx) + (OOB) = B4 Rx</t>
  </si>
  <si>
    <t>B4+B71BTx CA</t>
  </si>
  <si>
    <t xml:space="preserve"> -(B71B Tx) + (OOB) = B4 Rx</t>
  </si>
  <si>
    <t xml:space="preserve"> (B71B Tx) + (OOB) = B4 Rx</t>
  </si>
  <si>
    <t xml:space="preserve"> -(B71B Tx) + 2*(OOB) = B4 Rx</t>
  </si>
  <si>
    <t xml:space="preserve"> (B71B Tx) + 2*(OOB) = B4 Rx</t>
  </si>
  <si>
    <t xml:space="preserve"> -2*(B71B Tx) + (OOB) = B4 Rx</t>
  </si>
  <si>
    <t xml:space="preserve"> 2*(B71B Tx) + (OOB) = B4 Rx</t>
  </si>
  <si>
    <t>B4+B12Tx CA</t>
  </si>
  <si>
    <t xml:space="preserve"> -(B12 Tx) + (OOB) = B4 Rx</t>
  </si>
  <si>
    <t xml:space="preserve"> (B12 Tx) + (OOB) = B4 Rx</t>
  </si>
  <si>
    <t xml:space="preserve"> 3*(B12 Tx) = B4 Rx</t>
  </si>
  <si>
    <t xml:space="preserve"> -(B12 Tx) + 2*(OOB) = B4 Rx</t>
  </si>
  <si>
    <t xml:space="preserve"> (B12 Tx) + 2*(OOB) = B4 Rx</t>
  </si>
  <si>
    <t xml:space="preserve"> -2*(B12 Tx) + (OOB) = B4 Rx</t>
  </si>
  <si>
    <t xml:space="preserve"> 2*(B12 Tx) + (OOB) = B4 Rx</t>
  </si>
  <si>
    <t>B4+B17Tx CA</t>
  </si>
  <si>
    <t xml:space="preserve"> -(B17 Tx) + (OOB) = B4 Rx</t>
  </si>
  <si>
    <t xml:space="preserve"> (B17 Tx) + (OOB) = B4 Rx</t>
  </si>
  <si>
    <t xml:space="preserve"> 3*(B17 Tx) = B4 Rx</t>
  </si>
  <si>
    <t xml:space="preserve"> -(B17 Tx) + 2*(OOB) = B4 Rx</t>
  </si>
  <si>
    <t xml:space="preserve"> (B17 Tx) + 2*(OOB) = B4 Rx</t>
  </si>
  <si>
    <t xml:space="preserve"> -2*(B17 Tx) + (OOB) = B4 Rx</t>
  </si>
  <si>
    <t xml:space="preserve"> 2*(B17 Tx) + (OOB) = B4 Rx</t>
  </si>
  <si>
    <t>B4+B13Tx CA</t>
  </si>
  <si>
    <t xml:space="preserve"> -(B13 Tx) + (OOB) = B4 Rx</t>
  </si>
  <si>
    <t xml:space="preserve"> (B13 Tx) + (OOB) = B4 Rx</t>
  </si>
  <si>
    <t xml:space="preserve"> -(B13 Tx) + 2*(OOB) = B4 Rx</t>
  </si>
  <si>
    <t xml:space="preserve"> (B13 Tx) + 2*(OOB) = B4 Rx</t>
  </si>
  <si>
    <t xml:space="preserve"> -2*(B13 Tx) + (OOB) = B4 Rx</t>
  </si>
  <si>
    <t xml:space="preserve"> 2*(B13 Tx) + (OOB) = B4 Rx</t>
  </si>
  <si>
    <t>B4+B28ATx CA</t>
  </si>
  <si>
    <t xml:space="preserve"> -(B28A Tx) + (OOB) = B4 Rx</t>
  </si>
  <si>
    <t xml:space="preserve"> (B28A Tx) + (OOB) = B4 Rx</t>
  </si>
  <si>
    <t xml:space="preserve"> 3*(B28A Tx) = B4 Rx</t>
  </si>
  <si>
    <t xml:space="preserve"> -(B28A Tx) + 2*(OOB) = B4 Rx</t>
  </si>
  <si>
    <t xml:space="preserve"> (B28A Tx) + 2*(OOB) = B4 Rx</t>
  </si>
  <si>
    <t xml:space="preserve"> -2*(B28A Tx) + (OOB) = B4 Rx</t>
  </si>
  <si>
    <t xml:space="preserve"> 2*(B28A Tx) + (OOB) = B4 Rx</t>
  </si>
  <si>
    <t>B4+B28Tx CA</t>
  </si>
  <si>
    <t xml:space="preserve"> -(B28 Tx) + (OOB) = B4 Rx</t>
  </si>
  <si>
    <t xml:space="preserve"> (B28 Tx) + (OOB) = B4 Rx</t>
  </si>
  <si>
    <t xml:space="preserve"> 3*(B28 Tx) = B4 Rx</t>
  </si>
  <si>
    <t xml:space="preserve"> -(B28 Tx) + 2*(OOB) = B4 Rx</t>
  </si>
  <si>
    <t xml:space="preserve"> (B28 Tx) + 2*(OOB) = B4 Rx</t>
  </si>
  <si>
    <t xml:space="preserve"> -2*(B28 Tx) + (OOB) = B4 Rx</t>
  </si>
  <si>
    <t xml:space="preserve"> 2*(B28 Tx) + (OOB) = B4 Rx</t>
  </si>
  <si>
    <t>B4+B28BTx CA</t>
  </si>
  <si>
    <t xml:space="preserve"> -(B28B Tx) + (OOB) = B4 Rx</t>
  </si>
  <si>
    <t xml:space="preserve"> (B28B Tx) + (OOB) = B4 Rx</t>
  </si>
  <si>
    <t xml:space="preserve"> 3*(B28B Tx) = B4 Rx</t>
  </si>
  <si>
    <t xml:space="preserve"> -(B28B Tx) + 2*(OOB) = B4 Rx</t>
  </si>
  <si>
    <t xml:space="preserve"> (B28B Tx) + 2*(OOB) = B4 Rx</t>
  </si>
  <si>
    <t xml:space="preserve"> -2*(B28B Tx) + (OOB) = B4 Rx</t>
  </si>
  <si>
    <t xml:space="preserve"> 2*(B28B Tx) + (OOB) = B4 Rx</t>
  </si>
  <si>
    <t>B4+B5Tx CA</t>
  </si>
  <si>
    <t xml:space="preserve"> -(B5 Tx) + (OOB) = B4 Rx</t>
  </si>
  <si>
    <t xml:space="preserve"> (B5 Tx) + (OOB) = B4 Rx</t>
  </si>
  <si>
    <t xml:space="preserve"> -(B5 Tx) + 2*(OOB) = B4 Rx</t>
  </si>
  <si>
    <t xml:space="preserve"> (B5 Tx) + 2*(OOB) = B4 Rx</t>
  </si>
  <si>
    <t xml:space="preserve"> -2*(B5 Tx) + (OOB) = B4 Rx</t>
  </si>
  <si>
    <t xml:space="preserve"> 2*(B5 Tx) + (OOB) = B4 Rx</t>
  </si>
  <si>
    <t>B4+B2Tx CA</t>
  </si>
  <si>
    <t xml:space="preserve"> -(B2 Tx) + (OOB) = B4 Rx</t>
  </si>
  <si>
    <t xml:space="preserve"> (B2 Tx) + (OOB) = B4 Rx</t>
  </si>
  <si>
    <t xml:space="preserve"> -(B2 Tx) + 2*(OOB) = B4 Rx</t>
  </si>
  <si>
    <t xml:space="preserve"> (B2 Tx) + 2*(OOB) = B4 Rx</t>
  </si>
  <si>
    <t xml:space="preserve"> -2*(B2 Tx) + (OOB) = B4 Rx</t>
  </si>
  <si>
    <t xml:space="preserve"> -2*(B2 Tx) + (5G ISM) = B4 Rx</t>
  </si>
  <si>
    <t xml:space="preserve"> 2*(B2 Tx) - (OOB) = B4 Rx</t>
  </si>
  <si>
    <t>B4+B30Tx CA</t>
  </si>
  <si>
    <t xml:space="preserve"> -(B30 Tx) + (OOB) = B4 Rx</t>
  </si>
  <si>
    <t xml:space="preserve"> (B30 Tx) - (OOB) = B4 Rx</t>
  </si>
  <si>
    <t xml:space="preserve"> -(B30 Tx) + 2*(OOB) = B4 Rx</t>
  </si>
  <si>
    <t xml:space="preserve"> (B30 Tx) - 2*(OOB) = B4 Rx</t>
  </si>
  <si>
    <t xml:space="preserve"> -2*(B30 Tx) + (OOB) = B4 Rx</t>
  </si>
  <si>
    <t xml:space="preserve"> 2*(B30 Tx) - (OOB) = B4 Rx</t>
  </si>
  <si>
    <t xml:space="preserve"> 2*(B30 Tx) - (2.4G ISM) = B4 Rx</t>
  </si>
  <si>
    <t xml:space="preserve"> 2*CATx - 2.4G = Rx</t>
  </si>
  <si>
    <t>2.4G =  2*CATx - Rx</t>
  </si>
  <si>
    <t>B4+B7Tx CA</t>
  </si>
  <si>
    <t xml:space="preserve"> -(B7 Tx) + (OOB) = B4 Rx</t>
  </si>
  <si>
    <t xml:space="preserve"> (B7 Tx) - (OOB) = B4 Rx</t>
  </si>
  <si>
    <t xml:space="preserve"> -(B7 Tx) + 2*(OOB) = B4 Rx</t>
  </si>
  <si>
    <t xml:space="preserve"> (B7 Tx) - 2*(OOB) = B4 Rx</t>
  </si>
  <si>
    <t xml:space="preserve"> -2*(B7 Tx) + (OOB) = B4 Rx</t>
  </si>
  <si>
    <t xml:space="preserve"> 2*(B7 Tx) - (OOB) = B4 Rx</t>
  </si>
  <si>
    <t xml:space="preserve"> -4*(B13 Tx) + (5G ISM) = B4 Rx</t>
  </si>
  <si>
    <t xml:space="preserve"> -4*(B5 Tx) + (5G ISM) = B4 Rx</t>
  </si>
  <si>
    <t xml:space="preserve"> 4*(B2 Tx) - (5G ISM) = B4 Rx</t>
  </si>
  <si>
    <t xml:space="preserve"> 3*(B30 Tx) - 2*(2.4G ISM) = B4 Rx</t>
  </si>
  <si>
    <t xml:space="preserve"> 3*(B7 Tx) - (5G ISM) = B4 Rx</t>
  </si>
  <si>
    <t xml:space="preserve"> -2*(B7 Tx) + 3*(2.4G ISM) = B4 Rx</t>
  </si>
  <si>
    <t>(OOB)/2 = B1 Rx</t>
  </si>
  <si>
    <t>(OOB)/3 = B1 Rx</t>
  </si>
  <si>
    <t>(OOB)/4 = B1 Rx</t>
  </si>
  <si>
    <t>(OOB)/5 = B1 Rx</t>
  </si>
  <si>
    <t>(OOB)/6 = B1 Rx</t>
  </si>
  <si>
    <t xml:space="preserve"> 2*(OOB) = B1 Rx</t>
  </si>
  <si>
    <t xml:space="preserve"> 3*(OOB) = B1 Rx</t>
  </si>
  <si>
    <t xml:space="preserve"> 4*(OOB) = B1 Rx</t>
  </si>
  <si>
    <t xml:space="preserve"> 5*(OOB) = B1 Rx</t>
  </si>
  <si>
    <t xml:space="preserve"> -(B1 Tx) + (OOB) = B1 Rx</t>
  </si>
  <si>
    <t xml:space="preserve"> (B1 Tx) + (OOB) = B1 Rx</t>
  </si>
  <si>
    <t xml:space="preserve"> -(B1 Tx) + 2*(OOB) = B1 Rx</t>
  </si>
  <si>
    <t xml:space="preserve"> (B1 Tx) + 2*(OOB) = B1 Rx</t>
  </si>
  <si>
    <t>B1 Tx IIP2</t>
  </si>
  <si>
    <t xml:space="preserve"> -2*(B1 Tx) + (OOB) = B1 Rx</t>
  </si>
  <si>
    <t xml:space="preserve"> 2*(B1 Tx) - (OOB) = B1 Rx</t>
  </si>
  <si>
    <t>B1 CATx IIP2</t>
  </si>
  <si>
    <t>B1+B28ATx CA</t>
  </si>
  <si>
    <t xml:space="preserve"> -(B28A Tx) + (OOB) = B1 Rx</t>
  </si>
  <si>
    <t xml:space="preserve"> (B28A Tx) + (OOB) = B1 Rx</t>
  </si>
  <si>
    <t xml:space="preserve"> 3*(B28A Tx) = B1 Rx</t>
  </si>
  <si>
    <t xml:space="preserve"> -(B28A Tx) + 2*(OOB) = B1 Rx</t>
  </si>
  <si>
    <t xml:space="preserve"> (B28A Tx) + 2*(OOB) = B1 Rx</t>
  </si>
  <si>
    <t xml:space="preserve"> -2*(B28A Tx) + (OOB) = B1 Rx</t>
  </si>
  <si>
    <t xml:space="preserve"> 2*(B28A Tx) + (OOB) = B1 Rx</t>
  </si>
  <si>
    <t>B1+B28Tx CA</t>
  </si>
  <si>
    <t xml:space="preserve"> -(B28 Tx) + (OOB) = B1 Rx</t>
  </si>
  <si>
    <t xml:space="preserve"> (B28 Tx) + (OOB) = B1 Rx</t>
  </si>
  <si>
    <t xml:space="preserve"> 3*(B28 Tx) = B1 Rx</t>
  </si>
  <si>
    <t xml:space="preserve"> -(B28 Tx) + 2*(OOB) = B1 Rx</t>
  </si>
  <si>
    <t xml:space="preserve"> (B28 Tx) + 2*(OOB) = B1 Rx</t>
  </si>
  <si>
    <t xml:space="preserve"> -2*(B28 Tx) + (OOB) = B1 Rx</t>
  </si>
  <si>
    <t xml:space="preserve"> 2*(B28 Tx) + (OOB) = B1 Rx</t>
  </si>
  <si>
    <t>B1+B28BTx CA</t>
  </si>
  <si>
    <t xml:space="preserve"> -(B28B Tx) + (OOB) = B1 Rx</t>
  </si>
  <si>
    <t xml:space="preserve"> (B28B Tx) + (OOB) = B1 Rx</t>
  </si>
  <si>
    <t xml:space="preserve"> 3*(B28B Tx) = B1 Rx</t>
  </si>
  <si>
    <t xml:space="preserve"> -(B28B Tx) + 2*(OOB) = B1 Rx</t>
  </si>
  <si>
    <t xml:space="preserve"> (B28B Tx) + 2*(OOB) = B1 Rx</t>
  </si>
  <si>
    <t xml:space="preserve"> -2*(B28B Tx) + (OOB) = B1 Rx</t>
  </si>
  <si>
    <t xml:space="preserve"> 2*(B28B Tx) + (OOB) = B1 Rx</t>
  </si>
  <si>
    <t>B1+B20Tx CA</t>
  </si>
  <si>
    <t xml:space="preserve"> -(B20 Tx) + (OOB) = B1 Rx</t>
  </si>
  <si>
    <t xml:space="preserve"> (B20 Tx) + (OOB) = B1 Rx</t>
  </si>
  <si>
    <t xml:space="preserve"> -(B20 Tx) + 2*(OOB) = B1 Rx</t>
  </si>
  <si>
    <t xml:space="preserve"> (B20 Tx) + 2*(OOB) = B1 Rx</t>
  </si>
  <si>
    <t xml:space="preserve"> -2*(B20 Tx) + (OOB) = B1 Rx</t>
  </si>
  <si>
    <t xml:space="preserve"> 2*(B20 Tx) + (OOB) = B1 Rx</t>
  </si>
  <si>
    <t>B18 Tx</t>
  </si>
  <si>
    <t>B1+B18Tx CA</t>
  </si>
  <si>
    <t xml:space="preserve"> -(B18 Tx) + (OOB) = B1 Rx</t>
  </si>
  <si>
    <t xml:space="preserve"> (B18 Tx) + (OOB) = B1 Rx</t>
  </si>
  <si>
    <t xml:space="preserve"> -(B18 Tx) + 2*(OOB) = B1 Rx</t>
  </si>
  <si>
    <t xml:space="preserve"> (B18 Tx) + 2*(OOB) = B1 Rx</t>
  </si>
  <si>
    <t xml:space="preserve"> -2*(B18 Tx) + (OOB) = B1 Rx</t>
  </si>
  <si>
    <t xml:space="preserve"> 2*(B18 Tx) + (OOB) = B1 Rx</t>
  </si>
  <si>
    <t>B1+B26Tx CA</t>
  </si>
  <si>
    <t xml:space="preserve"> -(B26 Tx) + (OOB) = B1 Rx</t>
  </si>
  <si>
    <t xml:space="preserve"> (B26 Tx) + (OOB) = B1 Rx</t>
  </si>
  <si>
    <t xml:space="preserve"> -(B26 Tx) + 2*(OOB) = B1 Rx</t>
  </si>
  <si>
    <t xml:space="preserve"> (B26 Tx) + 2*(OOB) = B1 Rx</t>
  </si>
  <si>
    <t xml:space="preserve"> -2*(B26 Tx) + (OOB) = B1 Rx</t>
  </si>
  <si>
    <t xml:space="preserve"> 2*(B26 Tx) + (OOB) = B1 Rx</t>
  </si>
  <si>
    <t>B1+B5Tx CA</t>
  </si>
  <si>
    <t xml:space="preserve"> -(B5 Tx) + (OOB) = B1 Rx</t>
  </si>
  <si>
    <t xml:space="preserve"> (B5 Tx) + (OOB) = B1 Rx</t>
  </si>
  <si>
    <t xml:space="preserve"> -(B5 Tx) + 2*(OOB) = B1 Rx</t>
  </si>
  <si>
    <t xml:space="preserve"> (B5 Tx) + 2*(OOB) = B1 Rx</t>
  </si>
  <si>
    <t xml:space="preserve"> -2*(B5 Tx) + (OOB) = B1 Rx</t>
  </si>
  <si>
    <t xml:space="preserve"> 2*(B5 Tx) + (OOB) = B1 Rx</t>
  </si>
  <si>
    <t>B1+B19Tx CA</t>
  </si>
  <si>
    <t xml:space="preserve"> -(B19 Tx) + (OOB) = B1 Rx</t>
  </si>
  <si>
    <t xml:space="preserve"> (B19 Tx) + (OOB) = B1 Rx</t>
  </si>
  <si>
    <t xml:space="preserve"> -(B19 Tx) + 2*(OOB) = B1 Rx</t>
  </si>
  <si>
    <t xml:space="preserve"> (B19 Tx) + 2*(OOB) = B1 Rx</t>
  </si>
  <si>
    <t xml:space="preserve"> -2*(B19 Tx) + (OOB) = B1 Rx</t>
  </si>
  <si>
    <t xml:space="preserve"> 2*(B19 Tx) + (OOB) = B1 Rx</t>
  </si>
  <si>
    <t>B1+B8Tx CA</t>
  </si>
  <si>
    <t xml:space="preserve"> -(B8 Tx) + (OOB) = B1 Rx</t>
  </si>
  <si>
    <t xml:space="preserve"> (B8 Tx) + (OOB) = B1 Rx</t>
  </si>
  <si>
    <t xml:space="preserve"> -(B8 Tx) + 2*(OOB) = B1 Rx</t>
  </si>
  <si>
    <t xml:space="preserve"> (B8 Tx) + 2*(OOB) = B1 Rx</t>
  </si>
  <si>
    <t xml:space="preserve"> -2*(B8 Tx) + (OOB) = B1 Rx</t>
  </si>
  <si>
    <t xml:space="preserve"> 2*(B8 Tx) + (OOB) = B1 Rx</t>
  </si>
  <si>
    <t>B1+B11Tx CA</t>
  </si>
  <si>
    <t xml:space="preserve"> -(B11 Tx) + (OOB) = B1 Rx</t>
  </si>
  <si>
    <t xml:space="preserve"> (B11 Tx) + (OOB) = B1 Rx</t>
  </si>
  <si>
    <t xml:space="preserve"> -(B11 Tx) + 2*(OOB) = B1 Rx</t>
  </si>
  <si>
    <t xml:space="preserve"> (B11 Tx) + 2*(OOB) = B1 Rx</t>
  </si>
  <si>
    <t xml:space="preserve"> -2*(B11 Tx) + (OOB) = B1 Rx</t>
  </si>
  <si>
    <t xml:space="preserve"> 2*(B11 Tx) - (OOB) = B1 Rx</t>
  </si>
  <si>
    <t>B1+B21Tx CA</t>
  </si>
  <si>
    <t xml:space="preserve"> -(B21 Tx) + (OOB) = B1 Rx</t>
  </si>
  <si>
    <t xml:space="preserve"> (B21 Tx) + (OOB) = B1 Rx</t>
  </si>
  <si>
    <t xml:space="preserve"> -(B21 Tx) + 2*(OOB) = B1 Rx</t>
  </si>
  <si>
    <t xml:space="preserve"> (B21 Tx) + 2*(OOB) = B1 Rx</t>
  </si>
  <si>
    <t xml:space="preserve"> -2*(B21 Tx) + (OOB) = B1 Rx</t>
  </si>
  <si>
    <t xml:space="preserve"> 2*(B21 Tx) - (OOB) = B1 Rx</t>
  </si>
  <si>
    <t>B1+B3Tx CA</t>
  </si>
  <si>
    <t xml:space="preserve"> -(B3 Tx) + (OOB) = B1 Rx</t>
  </si>
  <si>
    <t xml:space="preserve"> (B3 Tx) + (OOB) = B1 Rx</t>
  </si>
  <si>
    <t xml:space="preserve"> -(B3 Tx) + 2*(OOB) = B1 Rx</t>
  </si>
  <si>
    <t xml:space="preserve"> (B3 Tx) + 2*(OOB) = B1 Rx</t>
  </si>
  <si>
    <t xml:space="preserve"> -2*(B3 Tx) + (OOB) = B1 Rx</t>
  </si>
  <si>
    <t xml:space="preserve"> -2*(B3 Tx) + (5G ISM) = B1 Rx</t>
  </si>
  <si>
    <t xml:space="preserve"> 2*(B3 Tx) - (OOB) = B1 Rx</t>
  </si>
  <si>
    <t>B1+B40ATx CA</t>
  </si>
  <si>
    <t xml:space="preserve"> -(B40A Tx) + (OOB) = B1 Rx</t>
  </si>
  <si>
    <t xml:space="preserve"> (B40A Tx) - (OOB) = B1 Rx</t>
  </si>
  <si>
    <t xml:space="preserve"> -(B40A Tx) + 2*(OOB) = B1 Rx</t>
  </si>
  <si>
    <t xml:space="preserve"> (B40A Tx) - 2*(OOB) = B1 Rx</t>
  </si>
  <si>
    <t xml:space="preserve"> -2*(B40A Tx) + (OOB) = B1 Rx</t>
  </si>
  <si>
    <t xml:space="preserve"> 2*(B40A Tx) - (OOB) = B1 Rx</t>
  </si>
  <si>
    <t xml:space="preserve"> 2*(B40A Tx) - (2.4G ISM) = B1 Rx</t>
  </si>
  <si>
    <t>B1+B40Tx CA</t>
  </si>
  <si>
    <t xml:space="preserve"> -(B40 Tx) + (OOB) = B1 Rx</t>
  </si>
  <si>
    <t xml:space="preserve"> (B40 Tx) - (OOB) = B1 Rx</t>
  </si>
  <si>
    <t xml:space="preserve"> -(B40 Tx) + 2*(OOB) = B1 Rx</t>
  </si>
  <si>
    <t xml:space="preserve"> (B40 Tx) - 2*(OOB) = B1 Rx</t>
  </si>
  <si>
    <t xml:space="preserve"> -2*(B40 Tx) + (OOB) = B1 Rx</t>
  </si>
  <si>
    <t xml:space="preserve"> 2*(B40 Tx) - (OOB) = B1 Rx</t>
  </si>
  <si>
    <t xml:space="preserve"> 2*(B40 Tx) - (2.4G ISM) = B1 Rx</t>
  </si>
  <si>
    <t>B1+B41Tx CA</t>
  </si>
  <si>
    <t xml:space="preserve"> -(B41 Tx) + (OOB) = B1 Rx</t>
  </si>
  <si>
    <t xml:space="preserve"> (B41 Tx) - (OOB) = B1 Rx</t>
  </si>
  <si>
    <t xml:space="preserve"> -(B41 Tx) + 2*(OOB) = B1 Rx</t>
  </si>
  <si>
    <t xml:space="preserve"> -(B41 Tx) + 2*(2.4G ISM) = B1 Rx</t>
  </si>
  <si>
    <t xml:space="preserve"> -CATx + 2*2.4G = Rx</t>
  </si>
  <si>
    <t>2.4G = (Rx + CATx)/2</t>
  </si>
  <si>
    <t xml:space="preserve"> (B41 Tx) - 2*(OOB) = B1 Rx</t>
  </si>
  <si>
    <t xml:space="preserve"> -2*(B41 Tx) + (OOB) = B1 Rx</t>
  </si>
  <si>
    <t xml:space="preserve"> 2*(B41 Tx) - (OOB) = B1 Rx</t>
  </si>
  <si>
    <t>B1+B38Tx CA</t>
  </si>
  <si>
    <t xml:space="preserve"> -(B38 Tx) + (OOB) = B1 Rx</t>
  </si>
  <si>
    <t xml:space="preserve"> (B38 Tx) - (OOB) = B1 Rx</t>
  </si>
  <si>
    <t xml:space="preserve"> -(B38 Tx) + 2*(OOB) = B1 Rx</t>
  </si>
  <si>
    <t xml:space="preserve"> (B38 Tx) - 2*(OOB) = B1 Rx</t>
  </si>
  <si>
    <t xml:space="preserve"> -2*(B38 Tx) + (OOB) = B1 Rx</t>
  </si>
  <si>
    <t xml:space="preserve"> 2*(B38 Tx) - (OOB) = B1 Rx</t>
  </si>
  <si>
    <t>B1+B7Tx CA</t>
  </si>
  <si>
    <t xml:space="preserve"> -(B7 Tx) + (OOB) = B1 Rx</t>
  </si>
  <si>
    <t xml:space="preserve"> (B7 Tx) - (OOB) = B1 Rx</t>
  </si>
  <si>
    <t xml:space="preserve"> -(B7 Tx) + 2*(OOB) = B1 Rx</t>
  </si>
  <si>
    <t xml:space="preserve"> (B7 Tx) - 2*(OOB) = B1 Rx</t>
  </si>
  <si>
    <t xml:space="preserve"> -2*(B7 Tx) + (OOB) = B1 Rx</t>
  </si>
  <si>
    <t xml:space="preserve"> 2*(B7 Tx) - (OOB) = B1 Rx</t>
  </si>
  <si>
    <t>B1+B42Tx CA</t>
  </si>
  <si>
    <t xml:space="preserve"> -(B42 Tx) + (OOB) = B1 Rx</t>
  </si>
  <si>
    <t xml:space="preserve"> -(B42 Tx) + (5G ISM) = B1 Rx</t>
  </si>
  <si>
    <t xml:space="preserve"> (B42 Tx) - (OOB) = B1 Rx</t>
  </si>
  <si>
    <t xml:space="preserve"> -(B42 Tx) + 2*(OOB) = B1 Rx</t>
  </si>
  <si>
    <t xml:space="preserve"> (B42 Tx) - 2*(OOB) = B1 Rx</t>
  </si>
  <si>
    <t xml:space="preserve"> -2*(B42 Tx) + (OOB) = B1 Rx</t>
  </si>
  <si>
    <t xml:space="preserve"> 2*(B42 Tx) - (OOB) = B1 Rx</t>
  </si>
  <si>
    <t xml:space="preserve"> (B21 Tx) + (B28 ULCA2Tx) = B1 Rx</t>
  </si>
  <si>
    <t>LB-MLB-MB</t>
  </si>
  <si>
    <t>B21Tx+B28Tx ULCA</t>
  </si>
  <si>
    <t xml:space="preserve"> Tx + ULCA2Tx = Rx</t>
  </si>
  <si>
    <t>ULCA2Tx =  -Tx + Rx</t>
  </si>
  <si>
    <t xml:space="preserve"> (B21 Tx) + (B28B ULCA2Tx) = B1 Rx</t>
  </si>
  <si>
    <t>B21Tx+B28BTx ULCA</t>
  </si>
  <si>
    <t xml:space="preserve"> (B21 Tx) + (B28A ULCA2Tx) = B1 Rx</t>
  </si>
  <si>
    <t>B21Tx+B28ATx ULCA</t>
  </si>
  <si>
    <t xml:space="preserve"> (B42 Tx) - 2*(B28A ULCA2Tx) = B1 Rx</t>
  </si>
  <si>
    <t>B42Tx+B28ATx ULCA</t>
  </si>
  <si>
    <t xml:space="preserve"> 4*(B1 Tx) - (5G ISM) = B1 Rx</t>
  </si>
  <si>
    <t xml:space="preserve"> -4*(B20 Tx) + (5G ISM) = B1 Rx</t>
  </si>
  <si>
    <t xml:space="preserve"> -4*(B18 Tx) + (5G ISM) = B1 Rx</t>
  </si>
  <si>
    <t xml:space="preserve"> -4*(B26 Tx) + (5G ISM) = B1 Rx</t>
  </si>
  <si>
    <t xml:space="preserve"> -4*(B5 Tx) + (5G ISM) = B1 Rx</t>
  </si>
  <si>
    <t xml:space="preserve"> -4*(B19 Tx) + (5G ISM) = B1 Rx</t>
  </si>
  <si>
    <t xml:space="preserve"> -3*(B8 Tx) + 2*(2.4G ISM) = B1 Rx</t>
  </si>
  <si>
    <t xml:space="preserve"> -3*CATx + 2*2.4G = Rx</t>
  </si>
  <si>
    <t>2.4G =  1*CATx + Rx/2</t>
  </si>
  <si>
    <t xml:space="preserve"> -4*(B8 Tx) + (5G ISM) = B1 Rx</t>
  </si>
  <si>
    <t xml:space="preserve"> 3*(B40A Tx) - 2*(2.4G ISM) = B1 Rx</t>
  </si>
  <si>
    <t xml:space="preserve"> 3*(B40 Tx) - 2*(2.4G ISM) = B1 Rx</t>
  </si>
  <si>
    <t xml:space="preserve"> 3*(B41 Tx) - (5G ISM) = B1 Rx</t>
  </si>
  <si>
    <t xml:space="preserve"> -2*(B41 Tx) + 3*(2.4G ISM) = B1 Rx</t>
  </si>
  <si>
    <t xml:space="preserve"> 3*(B38 Tx) - (5G ISM) = B1 Rx</t>
  </si>
  <si>
    <t xml:space="preserve"> -2*(B38 Tx) + 3*(2.4G ISM) = B1 Rx</t>
  </si>
  <si>
    <t xml:space="preserve"> 3*(B7 Tx) - (5G ISM) = B1 Rx</t>
  </si>
  <si>
    <t xml:space="preserve"> -2*(B7 Tx) + 3*(2.4G ISM) = B1 Rx</t>
  </si>
  <si>
    <t xml:space="preserve"> 2*(B42 Tx) - 2*(2.4G ISM) = B1 Rx</t>
  </si>
  <si>
    <t>(OOB)/2 = B66 Rx</t>
  </si>
  <si>
    <t>B66</t>
  </si>
  <si>
    <t>(OOB)/3 = B66 Rx</t>
  </si>
  <si>
    <t>(OOB)/4 = B66 Rx</t>
  </si>
  <si>
    <t>(OOB)/5 = B66 Rx</t>
  </si>
  <si>
    <t>(OOB)/6 = B66 Rx</t>
  </si>
  <si>
    <t xml:space="preserve"> 2*(OOB) = B66 Rx</t>
  </si>
  <si>
    <t xml:space="preserve"> 3*(OOB) = B66 Rx</t>
  </si>
  <si>
    <t xml:space="preserve"> 4*(OOB) = B66 Rx</t>
  </si>
  <si>
    <t xml:space="preserve"> 5*(OOB) = B66 Rx</t>
  </si>
  <si>
    <t xml:space="preserve"> -(B66 Tx) + (OOB) = B66 Rx</t>
  </si>
  <si>
    <t xml:space="preserve"> (B66 Tx) + (OOB) = B66 Rx</t>
  </si>
  <si>
    <t xml:space="preserve"> -(B66 Tx) + 2*(OOB) = B66 Rx</t>
  </si>
  <si>
    <t xml:space="preserve"> (B66 Tx) + 2*(OOB) = B66 Rx</t>
  </si>
  <si>
    <t>B66 Tx IIP2</t>
  </si>
  <si>
    <t xml:space="preserve"> -2*(B66 Tx) + (OOB) = B66 Rx</t>
  </si>
  <si>
    <t xml:space="preserve"> -2*(B66 Tx) + (5G ISM) = B66 Rx</t>
  </si>
  <si>
    <t xml:space="preserve"> 2*(B66 Tx) - (OOB) = B66 Rx</t>
  </si>
  <si>
    <t>B66 CATx IIP2</t>
  </si>
  <si>
    <t>B66+B71ATx CA</t>
  </si>
  <si>
    <t xml:space="preserve"> -(B71A Tx) + (OOB) = B66 Rx</t>
  </si>
  <si>
    <t xml:space="preserve"> (B71A Tx) + (OOB) = B66 Rx</t>
  </si>
  <si>
    <t xml:space="preserve"> -(B71A Tx) + 2*(OOB) = B66 Rx</t>
  </si>
  <si>
    <t xml:space="preserve"> (B71A Tx) + 2*(OOB) = B66 Rx</t>
  </si>
  <si>
    <t xml:space="preserve"> -2*(B71A Tx) + (OOB) = B66 Rx</t>
  </si>
  <si>
    <t xml:space="preserve"> 2*(B71A Tx) + (OOB) = B66 Rx</t>
  </si>
  <si>
    <t>B66+B71Tx CA</t>
  </si>
  <si>
    <t xml:space="preserve"> -(B71 Tx) + (OOB) = B66 Rx</t>
  </si>
  <si>
    <t xml:space="preserve"> (B71 Tx) + (OOB) = B66 Rx</t>
  </si>
  <si>
    <t xml:space="preserve"> -(B71 Tx) + 2*(OOB) = B66 Rx</t>
  </si>
  <si>
    <t xml:space="preserve"> (B71 Tx) + 2*(OOB) = B66 Rx</t>
  </si>
  <si>
    <t xml:space="preserve"> -2*(B71 Tx) + (OOB) = B66 Rx</t>
  </si>
  <si>
    <t xml:space="preserve"> 2*(B71 Tx) + (OOB) = B66 Rx</t>
  </si>
  <si>
    <t>B66+B71BTx CA</t>
  </si>
  <si>
    <t xml:space="preserve"> -(B71B Tx) + (OOB) = B66 Rx</t>
  </si>
  <si>
    <t xml:space="preserve"> (B71B Tx) + (OOB) = B66 Rx</t>
  </si>
  <si>
    <t xml:space="preserve"> -(B71B Tx) + 2*(OOB) = B66 Rx</t>
  </si>
  <si>
    <t xml:space="preserve"> (B71B Tx) + 2*(OOB) = B66 Rx</t>
  </si>
  <si>
    <t xml:space="preserve"> -2*(B71B Tx) + (OOB) = B66 Rx</t>
  </si>
  <si>
    <t xml:space="preserve"> 2*(B71B Tx) + (OOB) = B66 Rx</t>
  </si>
  <si>
    <t>B66+B12Tx CA</t>
  </si>
  <si>
    <t xml:space="preserve"> -(B12 Tx) + (OOB) = B66 Rx</t>
  </si>
  <si>
    <t xml:space="preserve"> (B12 Tx) + (OOB) = B66 Rx</t>
  </si>
  <si>
    <t xml:space="preserve"> 3*(B12 Tx) = B66 Rx</t>
  </si>
  <si>
    <t xml:space="preserve"> -(B12 Tx) + 2*(OOB) = B66 Rx</t>
  </si>
  <si>
    <t xml:space="preserve"> (B12 Tx) + 2*(OOB) = B66 Rx</t>
  </si>
  <si>
    <t xml:space="preserve"> -2*(B12 Tx) + (OOB) = B66 Rx</t>
  </si>
  <si>
    <t xml:space="preserve"> 2*(B12 Tx) + (OOB) = B66 Rx</t>
  </si>
  <si>
    <t>B66+B13Tx CA</t>
  </si>
  <si>
    <t xml:space="preserve"> -(B13 Tx) + (OOB) = B66 Rx</t>
  </si>
  <si>
    <t xml:space="preserve"> (B13 Tx) + (OOB) = B66 Rx</t>
  </si>
  <si>
    <t xml:space="preserve"> -(B13 Tx) + 2*(OOB) = B66 Rx</t>
  </si>
  <si>
    <t xml:space="preserve"> (B13 Tx) + 2*(OOB) = B66 Rx</t>
  </si>
  <si>
    <t xml:space="preserve"> -2*(B13 Tx) + (OOB) = B66 Rx</t>
  </si>
  <si>
    <t xml:space="preserve"> 2*(B13 Tx) + (OOB) = B66 Rx</t>
  </si>
  <si>
    <t>B66+B14Tx CA</t>
  </si>
  <si>
    <t xml:space="preserve"> -(B14 Tx) + (OOB) = B66 Rx</t>
  </si>
  <si>
    <t xml:space="preserve"> (B14 Tx) + (OOB) = B66 Rx</t>
  </si>
  <si>
    <t xml:space="preserve"> -(B14 Tx) + 2*(OOB) = B66 Rx</t>
  </si>
  <si>
    <t xml:space="preserve"> (B14 Tx) + 2*(OOB) = B66 Rx</t>
  </si>
  <si>
    <t xml:space="preserve"> -2*(B14 Tx) + (OOB) = B66 Rx</t>
  </si>
  <si>
    <t xml:space="preserve"> 2*(B14 Tx) + (OOB) = B66 Rx</t>
  </si>
  <si>
    <t>B66+B5Tx CA</t>
  </si>
  <si>
    <t xml:space="preserve"> -(B5 Tx) + (OOB) = B66 Rx</t>
  </si>
  <si>
    <t xml:space="preserve"> (B5 Tx) + (OOB) = B66 Rx</t>
  </si>
  <si>
    <t xml:space="preserve"> -(B5 Tx) + 2*(OOB) = B66 Rx</t>
  </si>
  <si>
    <t xml:space="preserve"> (B5 Tx) + 2*(OOB) = B66 Rx</t>
  </si>
  <si>
    <t xml:space="preserve"> -2*(B5 Tx) + (OOB) = B66 Rx</t>
  </si>
  <si>
    <t xml:space="preserve"> 2*(B5 Tx) + (OOB) = B66 Rx</t>
  </si>
  <si>
    <t>B66+B2Tx CA</t>
  </si>
  <si>
    <t xml:space="preserve"> -(B2 Tx) + (OOB) = B66 Rx</t>
  </si>
  <si>
    <t xml:space="preserve"> (B2 Tx) + (OOB) = B66 Rx</t>
  </si>
  <si>
    <t xml:space="preserve"> -(B2 Tx) + 2*(OOB) = B66 Rx</t>
  </si>
  <si>
    <t xml:space="preserve"> (B2 Tx) + 2*(OOB) = B66 Rx</t>
  </si>
  <si>
    <t xml:space="preserve"> -2*(B2 Tx) + (OOB) = B66 Rx</t>
  </si>
  <si>
    <t xml:space="preserve"> -2*(B2 Tx) + (5G ISM) = B66 Rx</t>
  </si>
  <si>
    <t xml:space="preserve"> 2*(B2 Tx) - (OOB) = B66 Rx</t>
  </si>
  <si>
    <t>B66+B30Tx CA</t>
  </si>
  <si>
    <t xml:space="preserve"> -(B30 Tx) + (OOB) = B66 Rx</t>
  </si>
  <si>
    <t xml:space="preserve"> (B30 Tx) - (OOB) = B66 Rx</t>
  </si>
  <si>
    <t xml:space="preserve"> -(B30 Tx) + 2*(OOB) = B66 Rx</t>
  </si>
  <si>
    <t xml:space="preserve"> (B30 Tx) - 2*(OOB) = B66 Rx</t>
  </si>
  <si>
    <t xml:space="preserve"> -2*(B30 Tx) + (OOB) = B66 Rx</t>
  </si>
  <si>
    <t xml:space="preserve"> 2*(B30 Tx) - (OOB) = B66 Rx</t>
  </si>
  <si>
    <t xml:space="preserve"> 2*(B30 Tx) - (2.4G ISM) = B66 Rx</t>
  </si>
  <si>
    <t>B66+B7Tx CA</t>
  </si>
  <si>
    <t xml:space="preserve"> -(B7 Tx) + (OOB) = B66 Rx</t>
  </si>
  <si>
    <t xml:space="preserve"> (B7 Tx) - (OOB) = B66 Rx</t>
  </si>
  <si>
    <t xml:space="preserve"> -(B7 Tx) + 2*(OOB) = B66 Rx</t>
  </si>
  <si>
    <t xml:space="preserve"> (B7 Tx) - 2*(OOB) = B66 Rx</t>
  </si>
  <si>
    <t xml:space="preserve"> -2*(B7 Tx) + (OOB) = B66 Rx</t>
  </si>
  <si>
    <t xml:space="preserve"> 2*(B7 Tx) - (OOB) = B66 Rx</t>
  </si>
  <si>
    <t>B66+B48Tx CA</t>
  </si>
  <si>
    <t xml:space="preserve"> -(B48 Tx) + (OOB) = B66 Rx</t>
  </si>
  <si>
    <t xml:space="preserve"> -(B48 Tx) + (5G ISM) = B66 Rx</t>
  </si>
  <si>
    <t xml:space="preserve"> (B48 Tx) - (OOB) = B66 Rx</t>
  </si>
  <si>
    <t xml:space="preserve"> -(B48 Tx) + 2*(OOB) = B66 Rx</t>
  </si>
  <si>
    <t xml:space="preserve"> (B48 Tx) - 2*(OOB) = B66 Rx</t>
  </si>
  <si>
    <t xml:space="preserve"> -2*(B48 Tx) + (OOB) = B66 Rx</t>
  </si>
  <si>
    <t xml:space="preserve"> 2*(B48 Tx) - (OOB) = B66 Rx</t>
  </si>
  <si>
    <t xml:space="preserve"> 2*(B48 Tx) - (5G ISM) = B66 Rx</t>
  </si>
  <si>
    <t xml:space="preserve"> (B48 Tx) - 2*(B13 ULCA2Tx) = B66 Rx</t>
  </si>
  <si>
    <t>B48Tx+B13Tx ULCA</t>
  </si>
  <si>
    <t xml:space="preserve"> -4*(B13 Tx) + (5G ISM) = B66 Rx</t>
  </si>
  <si>
    <t xml:space="preserve"> -4*(B14 Tx) + (5G ISM) = B66 Rx</t>
  </si>
  <si>
    <t xml:space="preserve"> -4*(B5 Tx) + (5G ISM) = B66 Rx</t>
  </si>
  <si>
    <t xml:space="preserve"> 4*(B2 Tx) - (5G ISM) = B66 Rx</t>
  </si>
  <si>
    <t xml:space="preserve"> 3*(B30 Tx) - 2*(2.4G ISM) = B66 Rx</t>
  </si>
  <si>
    <t xml:space="preserve"> 3*(B7 Tx) - (5G ISM) = B66 Rx</t>
  </si>
  <si>
    <t xml:space="preserve"> -2*(B7 Tx) + 3*(2.4G ISM) = B66 Rx</t>
  </si>
  <si>
    <t xml:space="preserve"> 2*(B48 Tx) - 2*(2.4G ISM) = B66 Rx</t>
  </si>
  <si>
    <t>(OOB)/2 = B40A Rx</t>
  </si>
  <si>
    <t>(OOB)/3 = B40A Rx</t>
  </si>
  <si>
    <t>(OOB)/4 = B40A Rx</t>
  </si>
  <si>
    <t>(OOB)/5 = B40A Rx</t>
  </si>
  <si>
    <t xml:space="preserve"> 2*(OOB) = B40A Rx</t>
  </si>
  <si>
    <t xml:space="preserve"> 3*(OOB) = B40A Rx</t>
  </si>
  <si>
    <t xml:space="preserve"> 4*(OOB) = B40A Rx</t>
  </si>
  <si>
    <t xml:space="preserve"> 5*(OOB) = B40A Rx</t>
  </si>
  <si>
    <t>B40A CATx IIP2</t>
  </si>
  <si>
    <t>LB-HB</t>
  </si>
  <si>
    <t>B40A+B28ATx CA</t>
  </si>
  <si>
    <t xml:space="preserve"> -(B28A Tx) + (OOB) = B40A Rx</t>
  </si>
  <si>
    <t xml:space="preserve"> (B28A Tx) + (OOB) = B40A Rx</t>
  </si>
  <si>
    <t xml:space="preserve"> -(B28A Tx) + 2*(OOB) = B40A Rx</t>
  </si>
  <si>
    <t xml:space="preserve"> (B28A Tx) + 2*(OOB) = B40A Rx</t>
  </si>
  <si>
    <t xml:space="preserve"> -2*(B28A Tx) + (OOB) = B40A Rx</t>
  </si>
  <si>
    <t xml:space="preserve"> 2*(B28A Tx) + (OOB) = B40A Rx</t>
  </si>
  <si>
    <t>B40A+B28Tx CA</t>
  </si>
  <si>
    <t xml:space="preserve"> -(B28 Tx) + (OOB) = B40A Rx</t>
  </si>
  <si>
    <t xml:space="preserve"> (B28 Tx) + (OOB) = B40A Rx</t>
  </si>
  <si>
    <t xml:space="preserve"> -(B28 Tx) + 2*(OOB) = B40A Rx</t>
  </si>
  <si>
    <t xml:space="preserve"> (B28 Tx) + 2*(OOB) = B40A Rx</t>
  </si>
  <si>
    <t xml:space="preserve"> -2*(B28 Tx) + (OOB) = B40A Rx</t>
  </si>
  <si>
    <t xml:space="preserve"> 2*(B28 Tx) + (OOB) = B40A Rx</t>
  </si>
  <si>
    <t>B40A+B28BTx CA</t>
  </si>
  <si>
    <t xml:space="preserve"> -(B28B Tx) + (OOB) = B40A Rx</t>
  </si>
  <si>
    <t xml:space="preserve"> (B28B Tx) + (OOB) = B40A Rx</t>
  </si>
  <si>
    <t xml:space="preserve"> -(B28B Tx) + 2*(OOB) = B40A Rx</t>
  </si>
  <si>
    <t xml:space="preserve"> (B28B Tx) + 2*(OOB) = B40A Rx</t>
  </si>
  <si>
    <t xml:space="preserve"> -2*(B28B Tx) + (OOB) = B40A Rx</t>
  </si>
  <si>
    <t xml:space="preserve"> 2*(B28B Tx) + (OOB) = B40A Rx</t>
  </si>
  <si>
    <t>B40A+B5Tx CA</t>
  </si>
  <si>
    <t xml:space="preserve"> -(B5 Tx) + (OOB) = B40A Rx</t>
  </si>
  <si>
    <t xml:space="preserve"> (B5 Tx) + (OOB) = B40A Rx</t>
  </si>
  <si>
    <t xml:space="preserve"> -(B5 Tx) + 2*(OOB) = B40A Rx</t>
  </si>
  <si>
    <t xml:space="preserve"> (B5 Tx) + 2*(OOB) = B40A Rx</t>
  </si>
  <si>
    <t xml:space="preserve"> -2*(B5 Tx) + (OOB) = B40A Rx</t>
  </si>
  <si>
    <t xml:space="preserve"> 2*(B5 Tx) + (OOB) = B40A Rx</t>
  </si>
  <si>
    <t>B40A+B8Tx CA</t>
  </si>
  <si>
    <t xml:space="preserve"> -(B8 Tx) + (OOB) = B40A Rx</t>
  </si>
  <si>
    <t xml:space="preserve"> (B8 Tx) + (OOB) = B40A Rx</t>
  </si>
  <si>
    <t xml:space="preserve"> -(B8 Tx) + 2*(OOB) = B40A Rx</t>
  </si>
  <si>
    <t xml:space="preserve"> (B8 Tx) + 2*(OOB) = B40A Rx</t>
  </si>
  <si>
    <t xml:space="preserve"> -2*(B8 Tx) + (OOB) = B40A Rx</t>
  </si>
  <si>
    <t xml:space="preserve"> 2*(B8 Tx) + (OOB) = B40A Rx</t>
  </si>
  <si>
    <t>B40A+B3Tx CA</t>
  </si>
  <si>
    <t xml:space="preserve"> -(B3 Tx) + (OOB) = B40A Rx</t>
  </si>
  <si>
    <t xml:space="preserve"> (B3 Tx) + (OOB) = B40A Rx</t>
  </si>
  <si>
    <t xml:space="preserve"> -(B3 Tx) + 2*(OOB) = B40A Rx</t>
  </si>
  <si>
    <t xml:space="preserve"> (B3 Tx) + 2*(OOB) = B40A Rx</t>
  </si>
  <si>
    <t xml:space="preserve"> -2*(B3 Tx) + (OOB) = B40A Rx</t>
  </si>
  <si>
    <t xml:space="preserve"> -2*(B3 Tx) + (5G ISM) = B40A Rx</t>
  </si>
  <si>
    <t xml:space="preserve"> 2*(B3 Tx) - (OOB) = B40A Rx</t>
  </si>
  <si>
    <t>B40A+B1Tx CA</t>
  </si>
  <si>
    <t xml:space="preserve"> -(B1 Tx) + (OOB) = B40A Rx</t>
  </si>
  <si>
    <t xml:space="preserve"> (B1 Tx) + (OOB) = B40A Rx</t>
  </si>
  <si>
    <t xml:space="preserve"> -(B1 Tx) + 2*(OOB) = B40A Rx</t>
  </si>
  <si>
    <t xml:space="preserve"> (B1 Tx) + 2*(OOB) = B40A Rx</t>
  </si>
  <si>
    <t xml:space="preserve"> -2*(B1 Tx) + (OOB) = B40A Rx</t>
  </si>
  <si>
    <t xml:space="preserve"> 2*(B1 Tx) - (OOB) = B40A Rx</t>
  </si>
  <si>
    <t>HB-HB</t>
  </si>
  <si>
    <t>B40A+B7Tx CA</t>
  </si>
  <si>
    <t xml:space="preserve"> -(B7 Tx) + (OOB) = B40A Rx</t>
  </si>
  <si>
    <t xml:space="preserve"> (B7 Tx) - (OOB) = B40A Rx</t>
  </si>
  <si>
    <t xml:space="preserve"> -(B7 Tx) + 2*(OOB) = B40A Rx</t>
  </si>
  <si>
    <t xml:space="preserve"> -(B7 Tx) + 2*(2.4G ISM) = B40A Rx</t>
  </si>
  <si>
    <t xml:space="preserve"> (B7 Tx) - 2*(OOB) = B40A Rx</t>
  </si>
  <si>
    <t xml:space="preserve"> -2*(B7 Tx) + (OOB) = B40A Rx</t>
  </si>
  <si>
    <t xml:space="preserve"> 2*(B7 Tx) - (OOB) = B40A Rx</t>
  </si>
  <si>
    <t xml:space="preserve"> -4*(B28A Tx) + (5G ISM) = B40A Rx</t>
  </si>
  <si>
    <t xml:space="preserve"> -4*(B28 Tx) + (5G ISM) = B40A Rx</t>
  </si>
  <si>
    <t xml:space="preserve"> -4*(B28B Tx) + (5G ISM) = B40A Rx</t>
  </si>
  <si>
    <t xml:space="preserve"> -3*(B5 Tx) + 2*(2.4G ISM) = B40A Rx</t>
  </si>
  <si>
    <t xml:space="preserve"> -4*(B5 Tx) + (5G ISM) = B40A Rx</t>
  </si>
  <si>
    <t xml:space="preserve"> -3*(B8 Tx) + 2*(2.4G ISM) = B40A Rx</t>
  </si>
  <si>
    <t xml:space="preserve"> -4*(B8 Tx) + (5G ISM) = B40A Rx</t>
  </si>
  <si>
    <t xml:space="preserve"> 4*(B1 Tx) - (5G ISM) = B40A Rx</t>
  </si>
  <si>
    <t xml:space="preserve"> 3*(B7 Tx) - (5G ISM) = B40A Rx</t>
  </si>
  <si>
    <t xml:space="preserve"> -2*(B7 Tx) + 3*(2.4G ISM) = B40A Rx</t>
  </si>
  <si>
    <t>(OOB)/2 = B40 Rx</t>
  </si>
  <si>
    <t>B40</t>
  </si>
  <si>
    <t>(OOB)/3 = B40 Rx</t>
  </si>
  <si>
    <t>(OOB)/4 = B40 Rx</t>
  </si>
  <si>
    <t>(OOB)/5 = B40 Rx</t>
  </si>
  <si>
    <t xml:space="preserve"> 2*(OOB) = B40 Rx</t>
  </si>
  <si>
    <t xml:space="preserve"> 3*(OOB) = B40 Rx</t>
  </si>
  <si>
    <t xml:space="preserve"> 4*(OOB) = B40 Rx</t>
  </si>
  <si>
    <t xml:space="preserve"> 5*(OOB) = B40 Rx</t>
  </si>
  <si>
    <t>B40 CATx IIP2</t>
  </si>
  <si>
    <t>B40+B28ATx CA</t>
  </si>
  <si>
    <t xml:space="preserve"> -(B28A Tx) + (OOB) = B40 Rx</t>
  </si>
  <si>
    <t xml:space="preserve"> (B28A Tx) + (OOB) = B40 Rx</t>
  </si>
  <si>
    <t xml:space="preserve"> -(B28A Tx) + 2*(OOB) = B40 Rx</t>
  </si>
  <si>
    <t xml:space="preserve"> (B28A Tx) + 2*(OOB) = B40 Rx</t>
  </si>
  <si>
    <t xml:space="preserve"> -2*(B28A Tx) + (OOB) = B40 Rx</t>
  </si>
  <si>
    <t xml:space="preserve"> 2*(B28A Tx) + (OOB) = B40 Rx</t>
  </si>
  <si>
    <t>B40+B28Tx CA</t>
  </si>
  <si>
    <t xml:space="preserve"> -(B28 Tx) + (OOB) = B40 Rx</t>
  </si>
  <si>
    <t xml:space="preserve"> (B28 Tx) + (OOB) = B40 Rx</t>
  </si>
  <si>
    <t xml:space="preserve"> -(B28 Tx) + 2*(OOB) = B40 Rx</t>
  </si>
  <si>
    <t xml:space="preserve"> (B28 Tx) + 2*(OOB) = B40 Rx</t>
  </si>
  <si>
    <t xml:space="preserve"> -2*(B28 Tx) + (OOB) = B40 Rx</t>
  </si>
  <si>
    <t xml:space="preserve"> 2*(B28 Tx) + (OOB) = B40 Rx</t>
  </si>
  <si>
    <t>B40+B28BTx CA</t>
  </si>
  <si>
    <t xml:space="preserve"> -(B28B Tx) + (OOB) = B40 Rx</t>
  </si>
  <si>
    <t xml:space="preserve"> (B28B Tx) + (OOB) = B40 Rx</t>
  </si>
  <si>
    <t xml:space="preserve"> -(B28B Tx) + 2*(OOB) = B40 Rx</t>
  </si>
  <si>
    <t xml:space="preserve"> (B28B Tx) + 2*(OOB) = B40 Rx</t>
  </si>
  <si>
    <t xml:space="preserve"> -2*(B28B Tx) + (OOB) = B40 Rx</t>
  </si>
  <si>
    <t xml:space="preserve"> 2*(B28B Tx) + (OOB) = B40 Rx</t>
  </si>
  <si>
    <t>B40+B5Tx CA</t>
  </si>
  <si>
    <t xml:space="preserve"> -(B5 Tx) + (OOB) = B40 Rx</t>
  </si>
  <si>
    <t xml:space="preserve"> (B5 Tx) + (OOB) = B40 Rx</t>
  </si>
  <si>
    <t xml:space="preserve"> -(B5 Tx) + 2*(OOB) = B40 Rx</t>
  </si>
  <si>
    <t xml:space="preserve"> (B5 Tx) + 2*(OOB) = B40 Rx</t>
  </si>
  <si>
    <t xml:space="preserve"> -2*(B5 Tx) + (OOB) = B40 Rx</t>
  </si>
  <si>
    <t xml:space="preserve"> 2*(B5 Tx) + (OOB) = B40 Rx</t>
  </si>
  <si>
    <t>B40+B8Tx CA</t>
  </si>
  <si>
    <t xml:space="preserve"> -(B8 Tx) + (OOB) = B40 Rx</t>
  </si>
  <si>
    <t xml:space="preserve"> (B8 Tx) + (OOB) = B40 Rx</t>
  </si>
  <si>
    <t xml:space="preserve"> -(B8 Tx) + 2*(OOB) = B40 Rx</t>
  </si>
  <si>
    <t xml:space="preserve"> (B8 Tx) + 2*(OOB) = B40 Rx</t>
  </si>
  <si>
    <t xml:space="preserve"> -2*(B8 Tx) + (OOB) = B40 Rx</t>
  </si>
  <si>
    <t xml:space="preserve"> 2*(B8 Tx) + (OOB) = B40 Rx</t>
  </si>
  <si>
    <t>B40+B3Tx CA</t>
  </si>
  <si>
    <t xml:space="preserve"> -(B3 Tx) + (OOB) = B40 Rx</t>
  </si>
  <si>
    <t xml:space="preserve"> (B3 Tx) + (OOB) = B40 Rx</t>
  </si>
  <si>
    <t xml:space="preserve"> -(B3 Tx) + 2*(OOB) = B40 Rx</t>
  </si>
  <si>
    <t xml:space="preserve"> (B3 Tx) + 2*(OOB) = B40 Rx</t>
  </si>
  <si>
    <t xml:space="preserve"> -2*(B3 Tx) + (OOB) = B40 Rx</t>
  </si>
  <si>
    <t xml:space="preserve"> -2*(B3 Tx) + (5G ISM) = B40 Rx</t>
  </si>
  <si>
    <t xml:space="preserve"> 2*(B3 Tx) - (OOB) = B40 Rx</t>
  </si>
  <si>
    <t>B40+B1Tx CA</t>
  </si>
  <si>
    <t xml:space="preserve"> -(B1 Tx) + (OOB) = B40 Rx</t>
  </si>
  <si>
    <t xml:space="preserve"> (B1 Tx) + (OOB) = B40 Rx</t>
  </si>
  <si>
    <t xml:space="preserve"> -(B1 Tx) + 2*(OOB) = B40 Rx</t>
  </si>
  <si>
    <t xml:space="preserve"> (B1 Tx) + 2*(OOB) = B40 Rx</t>
  </si>
  <si>
    <t xml:space="preserve"> -2*(B1 Tx) + (OOB) = B40 Rx</t>
  </si>
  <si>
    <t xml:space="preserve"> 2*(B1 Tx) - (OOB) = B40 Rx</t>
  </si>
  <si>
    <t>B40+B7Tx CA</t>
  </si>
  <si>
    <t xml:space="preserve"> -(B7 Tx) + (OOB) = B40 Rx</t>
  </si>
  <si>
    <t xml:space="preserve"> (B7 Tx) - (OOB) = B40 Rx</t>
  </si>
  <si>
    <t xml:space="preserve"> -(B7 Tx) + 2*(OOB) = B40 Rx</t>
  </si>
  <si>
    <t xml:space="preserve"> -(B7 Tx) + 2*(2.4G ISM) = B40 Rx</t>
  </si>
  <si>
    <t xml:space="preserve"> (B7 Tx) - 2*(OOB) = B40 Rx</t>
  </si>
  <si>
    <t xml:space="preserve"> -2*(B7 Tx) + (OOB) = B40 Rx</t>
  </si>
  <si>
    <t xml:space="preserve"> 2*(B7 Tx) - (OOB) = B40 Rx</t>
  </si>
  <si>
    <t xml:space="preserve"> -4*(B28A Tx) + (5G ISM) = B40 Rx</t>
  </si>
  <si>
    <t xml:space="preserve"> -4*(B28 Tx) + (5G ISM) = B40 Rx</t>
  </si>
  <si>
    <t xml:space="preserve"> -4*(B28B Tx) + (5G ISM) = B40 Rx</t>
  </si>
  <si>
    <t xml:space="preserve"> -3*(B5 Tx) + 2*(2.4G ISM) = B40 Rx</t>
  </si>
  <si>
    <t xml:space="preserve"> -4*(B5 Tx) + (5G ISM) = B40 Rx</t>
  </si>
  <si>
    <t xml:space="preserve"> -3*(B8 Tx) + 2*(2.4G ISM) = B40 Rx</t>
  </si>
  <si>
    <t xml:space="preserve"> -4*(B8 Tx) + (5G ISM) = B40 Rx</t>
  </si>
  <si>
    <t xml:space="preserve"> 4*(B1 Tx) - (5G ISM) = B40 Rx</t>
  </si>
  <si>
    <t xml:space="preserve"> 3*(B7 Tx) - (5G ISM) = B40 Rx</t>
  </si>
  <si>
    <t xml:space="preserve"> -2*(B7 Tx) + 3*(2.4G ISM) = B40 Rx</t>
  </si>
  <si>
    <t>(OOB)/2 = B30 Rx</t>
  </si>
  <si>
    <t>(OOB)/3 = B30 Rx</t>
  </si>
  <si>
    <t>(OOB)/4 = B30 Rx</t>
  </si>
  <si>
    <t>(OOB)/5 = B30 Rx</t>
  </si>
  <si>
    <t xml:space="preserve"> 2*(OOB) = B30 Rx</t>
  </si>
  <si>
    <t xml:space="preserve"> 3*(OOB) = B30 Rx</t>
  </si>
  <si>
    <t xml:space="preserve"> 4*(OOB) = B30 Rx</t>
  </si>
  <si>
    <t xml:space="preserve"> 5*(OOB) = B30 Rx</t>
  </si>
  <si>
    <t xml:space="preserve"> -(B30 Tx) + (OOB) = B30 Rx</t>
  </si>
  <si>
    <t xml:space="preserve"> (B30 Tx) + (OOB) = B30 Rx</t>
  </si>
  <si>
    <t xml:space="preserve"> -(B30 Tx) + 2*(OOB) = B30 Rx</t>
  </si>
  <si>
    <t xml:space="preserve"> (B30 Tx) + 2*(OOB) = B30 Rx</t>
  </si>
  <si>
    <t>B30 Tx IIP2</t>
  </si>
  <si>
    <t xml:space="preserve"> -2*(B30 Tx) + (OOB) = B30 Rx</t>
  </si>
  <si>
    <t xml:space="preserve"> 2*(B30 Tx) - (OOB) = B30 Rx</t>
  </si>
  <si>
    <t>B30 CATx IIP2</t>
  </si>
  <si>
    <t>B30+B12Tx CA</t>
  </si>
  <si>
    <t xml:space="preserve"> -(B12 Tx) + (OOB) = B30 Rx</t>
  </si>
  <si>
    <t xml:space="preserve"> (B12 Tx) + (OOB) = B30 Rx</t>
  </si>
  <si>
    <t xml:space="preserve"> -(B12 Tx) + 2*(OOB) = B30 Rx</t>
  </si>
  <si>
    <t xml:space="preserve"> (B12 Tx) + 2*(OOB) = B30 Rx</t>
  </si>
  <si>
    <t xml:space="preserve"> -2*(B12 Tx) + (OOB) = B30 Rx</t>
  </si>
  <si>
    <t xml:space="preserve"> 2*(B12 Tx) + (OOB) = B30 Rx</t>
  </si>
  <si>
    <t>B30+B14Tx CA</t>
  </si>
  <si>
    <t xml:space="preserve"> -(B14 Tx) + (OOB) = B30 Rx</t>
  </si>
  <si>
    <t xml:space="preserve"> (B14 Tx) + (OOB) = B30 Rx</t>
  </si>
  <si>
    <t xml:space="preserve"> -(B14 Tx) + 2*(OOB) = B30 Rx</t>
  </si>
  <si>
    <t xml:space="preserve"> (B14 Tx) + 2*(OOB) = B30 Rx</t>
  </si>
  <si>
    <t xml:space="preserve"> -2*(B14 Tx) + (OOB) = B30 Rx</t>
  </si>
  <si>
    <t xml:space="preserve"> 2*(B14 Tx) + (OOB) = B30 Rx</t>
  </si>
  <si>
    <t>B30+B5Tx CA</t>
  </si>
  <si>
    <t xml:space="preserve"> -(B5 Tx) + (OOB) = B30 Rx</t>
  </si>
  <si>
    <t xml:space="preserve"> (B5 Tx) + (OOB) = B30 Rx</t>
  </si>
  <si>
    <t xml:space="preserve"> -(B5 Tx) + 2*(OOB) = B30 Rx</t>
  </si>
  <si>
    <t xml:space="preserve"> (B5 Tx) + 2*(OOB) = B30 Rx</t>
  </si>
  <si>
    <t xml:space="preserve"> -2*(B5 Tx) + (OOB) = B30 Rx</t>
  </si>
  <si>
    <t xml:space="preserve"> 2*(B5 Tx) + (OOB) = B30 Rx</t>
  </si>
  <si>
    <t>B30+B2Tx CA</t>
  </si>
  <si>
    <t xml:space="preserve"> -(B2 Tx) + (OOB) = B30 Rx</t>
  </si>
  <si>
    <t xml:space="preserve"> (B2 Tx) + (OOB) = B30 Rx</t>
  </si>
  <si>
    <t xml:space="preserve"> -(B2 Tx) + 2*(OOB) = B30 Rx</t>
  </si>
  <si>
    <t xml:space="preserve"> (B2 Tx) + 2*(OOB) = B30 Rx</t>
  </si>
  <si>
    <t xml:space="preserve"> -2*(B2 Tx) + (OOB) = B30 Rx</t>
  </si>
  <si>
    <t xml:space="preserve"> 2*(B2 Tx) - (OOB) = B30 Rx</t>
  </si>
  <si>
    <t>B30+B4Tx CA</t>
  </si>
  <si>
    <t xml:space="preserve"> -(B4 Tx) + (OOB) = B30 Rx</t>
  </si>
  <si>
    <t xml:space="preserve"> (B4 Tx) + (OOB) = B30 Rx</t>
  </si>
  <si>
    <t xml:space="preserve"> -(B4 Tx) + 2*(OOB) = B30 Rx</t>
  </si>
  <si>
    <t xml:space="preserve"> (B4 Tx) + 2*(OOB) = B30 Rx</t>
  </si>
  <si>
    <t xml:space="preserve"> -2*(B4 Tx) + (OOB) = B30 Rx</t>
  </si>
  <si>
    <t xml:space="preserve"> -2*(B4 Tx) + (5G ISM) = B30 Rx</t>
  </si>
  <si>
    <t xml:space="preserve"> 2*(B4 Tx) - (OOB) = B30 Rx</t>
  </si>
  <si>
    <t>B30+B66Tx CA</t>
  </si>
  <si>
    <t xml:space="preserve"> -(B66 Tx) + (OOB) = B30 Rx</t>
  </si>
  <si>
    <t xml:space="preserve"> (B66 Tx) + (OOB) = B30 Rx</t>
  </si>
  <si>
    <t xml:space="preserve"> -(B66 Tx) + 2*(OOB) = B30 Rx</t>
  </si>
  <si>
    <t xml:space="preserve"> (B66 Tx) + 2*(OOB) = B30 Rx</t>
  </si>
  <si>
    <t xml:space="preserve"> -2*(B66 Tx) + (OOB) = B30 Rx</t>
  </si>
  <si>
    <t xml:space="preserve"> -2*(B66 Tx) + (5G ISM) = B30 Rx</t>
  </si>
  <si>
    <t xml:space="preserve"> 2*(B66 Tx) - (OOB) = B30 Rx</t>
  </si>
  <si>
    <t xml:space="preserve"> -4*(B12 Tx) + (5G ISM) = B30 Rx</t>
  </si>
  <si>
    <t xml:space="preserve"> -4*(B14 Tx) + (5G ISM) = B30 Rx</t>
  </si>
  <si>
    <t xml:space="preserve"> -3*(B5 Tx) + 2*(2.4G ISM) = B30 Rx</t>
  </si>
  <si>
    <t xml:space="preserve"> -4*(B5 Tx) + (5G ISM) = B30 Rx</t>
  </si>
  <si>
    <t xml:space="preserve"> 4*(B2 Tx) - (5G ISM) = B30 Rx</t>
  </si>
  <si>
    <t>(OOB)/2 = B41 Rx</t>
  </si>
  <si>
    <t>(5G ISM)/2 = B41 Rx</t>
  </si>
  <si>
    <t>5G/2 = Rx</t>
  </si>
  <si>
    <t>5G =  2*Rx</t>
  </si>
  <si>
    <t>(OOB)/3 = B41 Rx</t>
  </si>
  <si>
    <t>(OOB)/4 = B41 Rx</t>
  </si>
  <si>
    <t>(OOB)/5 = B41 Rx</t>
  </si>
  <si>
    <t xml:space="preserve"> 2*(OOB) = B41 Rx</t>
  </si>
  <si>
    <t xml:space="preserve"> 3*(OOB) = B41 Rx</t>
  </si>
  <si>
    <t xml:space="preserve"> 4*(OOB) = B41 Rx</t>
  </si>
  <si>
    <t xml:space="preserve"> 5*(OOB) = B41 Rx</t>
  </si>
  <si>
    <t>B41 CATx IIP2</t>
  </si>
  <si>
    <t>B41+B28ATx CA</t>
  </si>
  <si>
    <t xml:space="preserve"> -(B28A Tx) + (OOB) = B41 Rx</t>
  </si>
  <si>
    <t xml:space="preserve"> (B28A Tx) + (OOB) = B41 Rx</t>
  </si>
  <si>
    <t xml:space="preserve"> -(B28A Tx) + 2*(OOB) = B41 Rx</t>
  </si>
  <si>
    <t xml:space="preserve"> (B28A Tx) + 2*(OOB) = B41 Rx</t>
  </si>
  <si>
    <t xml:space="preserve"> -2*(B28A Tx) + (OOB) = B41 Rx</t>
  </si>
  <si>
    <t xml:space="preserve"> 2*(B28A Tx) + (OOB) = B41 Rx</t>
  </si>
  <si>
    <t>B41+B28Tx CA</t>
  </si>
  <si>
    <t xml:space="preserve"> -(B28 Tx) + (OOB) = B41 Rx</t>
  </si>
  <si>
    <t xml:space="preserve"> (B28 Tx) + (OOB) = B41 Rx</t>
  </si>
  <si>
    <t xml:space="preserve"> -(B28 Tx) + 2*(OOB) = B41 Rx</t>
  </si>
  <si>
    <t xml:space="preserve"> (B28 Tx) + 2*(OOB) = B41 Rx</t>
  </si>
  <si>
    <t xml:space="preserve"> -2*(B28 Tx) + (OOB) = B41 Rx</t>
  </si>
  <si>
    <t xml:space="preserve"> 2*(B28 Tx) + (OOB) = B41 Rx</t>
  </si>
  <si>
    <t>B41+B28BTx CA</t>
  </si>
  <si>
    <t xml:space="preserve"> -(B28B Tx) + (OOB) = B41 Rx</t>
  </si>
  <si>
    <t xml:space="preserve"> (B28B Tx) + (OOB) = B41 Rx</t>
  </si>
  <si>
    <t xml:space="preserve"> -(B28B Tx) + 2*(OOB) = B41 Rx</t>
  </si>
  <si>
    <t xml:space="preserve"> (B28B Tx) + 2*(OOB) = B41 Rx</t>
  </si>
  <si>
    <t xml:space="preserve"> -2*(B28B Tx) + (OOB) = B41 Rx</t>
  </si>
  <si>
    <t xml:space="preserve"> 2*(B28B Tx) + (OOB) = B41 Rx</t>
  </si>
  <si>
    <t>B41+B26Tx CA</t>
  </si>
  <si>
    <t xml:space="preserve"> -(B26 Tx) + (OOB) = B41 Rx</t>
  </si>
  <si>
    <t xml:space="preserve"> (B26 Tx) + (OOB) = B41 Rx</t>
  </si>
  <si>
    <t xml:space="preserve"> 3*(B26 Tx) = B41 Rx</t>
  </si>
  <si>
    <t xml:space="preserve"> -(B26 Tx) + 2*(OOB) = B41 Rx</t>
  </si>
  <si>
    <t xml:space="preserve"> (B26 Tx) + 2*(OOB) = B41 Rx</t>
  </si>
  <si>
    <t xml:space="preserve"> -2*(B26 Tx) + (OOB) = B41 Rx</t>
  </si>
  <si>
    <t xml:space="preserve"> 2*(B26 Tx) + (OOB) = B41 Rx</t>
  </si>
  <si>
    <t>B41+B5Tx CA</t>
  </si>
  <si>
    <t xml:space="preserve"> -(B5 Tx) + (OOB) = B41 Rx</t>
  </si>
  <si>
    <t xml:space="preserve"> (B5 Tx) + (OOB) = B41 Rx</t>
  </si>
  <si>
    <t xml:space="preserve"> 3*(B5 Tx) = B41 Rx</t>
  </si>
  <si>
    <t xml:space="preserve"> -(B5 Tx) + 2*(OOB) = B41 Rx</t>
  </si>
  <si>
    <t xml:space="preserve"> (B5 Tx) + 2*(OOB) = B41 Rx</t>
  </si>
  <si>
    <t xml:space="preserve"> -2*(B5 Tx) + (OOB) = B41 Rx</t>
  </si>
  <si>
    <t xml:space="preserve"> 2*(B5 Tx) + (OOB) = B41 Rx</t>
  </si>
  <si>
    <t>B41+B8Tx CA</t>
  </si>
  <si>
    <t xml:space="preserve"> -(B8 Tx) + (OOB) = B41 Rx</t>
  </si>
  <si>
    <t xml:space="preserve"> (B8 Tx) + (OOB) = B41 Rx</t>
  </si>
  <si>
    <t xml:space="preserve"> 3*(B8 Tx) = B41 Rx</t>
  </si>
  <si>
    <t xml:space="preserve"> -(B8 Tx) + 2*(OOB) = B41 Rx</t>
  </si>
  <si>
    <t xml:space="preserve"> (B8 Tx) + 2*(OOB) = B41 Rx</t>
  </si>
  <si>
    <t xml:space="preserve"> -2*(B8 Tx) + (OOB) = B41 Rx</t>
  </si>
  <si>
    <t xml:space="preserve"> 2*(B8 Tx) + (OOB) = B41 Rx</t>
  </si>
  <si>
    <t>MLB-HB</t>
  </si>
  <si>
    <t>B41+B11Tx CA</t>
  </si>
  <si>
    <t xml:space="preserve"> -(B11 Tx) + (OOB) = B41 Rx</t>
  </si>
  <si>
    <t xml:space="preserve"> (B11 Tx) + (OOB) = B41 Rx</t>
  </si>
  <si>
    <t xml:space="preserve"> -(B11 Tx) + 2*(OOB) = B41 Rx</t>
  </si>
  <si>
    <t xml:space="preserve"> (B11 Tx) + 2*(OOB) = B41 Rx</t>
  </si>
  <si>
    <t xml:space="preserve"> -2*(B11 Tx) + (OOB) = B41 Rx</t>
  </si>
  <si>
    <t xml:space="preserve"> -2*(B11 Tx) + (5G ISM) = B41 Rx</t>
  </si>
  <si>
    <t xml:space="preserve"> 2*(B11 Tx) - (OOB) = B41 Rx</t>
  </si>
  <si>
    <t>B41+B3Tx CA</t>
  </si>
  <si>
    <t xml:space="preserve"> -(B3 Tx) + (OOB) = B41 Rx</t>
  </si>
  <si>
    <t xml:space="preserve"> (B3 Tx) + (OOB) = B41 Rx</t>
  </si>
  <si>
    <t xml:space="preserve"> -(B3 Tx) + 2*(OOB) = B41 Rx</t>
  </si>
  <si>
    <t xml:space="preserve"> (B3 Tx) + 2*(OOB) = B41 Rx</t>
  </si>
  <si>
    <t xml:space="preserve"> -2*(B3 Tx) + (OOB) = B41 Rx</t>
  </si>
  <si>
    <t xml:space="preserve"> 2*(B3 Tx) - (OOB) = B41 Rx</t>
  </si>
  <si>
    <t>B41+B25Tx CA</t>
  </si>
  <si>
    <t xml:space="preserve"> -(B25 Tx) + (OOB) = B41 Rx</t>
  </si>
  <si>
    <t xml:space="preserve"> (B25 Tx) + (OOB) = B41 Rx</t>
  </si>
  <si>
    <t xml:space="preserve"> -(B25 Tx) + 2*(OOB) = B41 Rx</t>
  </si>
  <si>
    <t xml:space="preserve"> (B25 Tx) + 2*(OOB) = B41 Rx</t>
  </si>
  <si>
    <t xml:space="preserve"> -2*(B25 Tx) + (OOB) = B41 Rx</t>
  </si>
  <si>
    <t xml:space="preserve"> 2*(B25 Tx) - (OOB) = B41 Rx</t>
  </si>
  <si>
    <t>B41+B1Tx CA</t>
  </si>
  <si>
    <t xml:space="preserve"> -(B1 Tx) + (OOB) = B41 Rx</t>
  </si>
  <si>
    <t xml:space="preserve"> (B1 Tx) + (OOB) = B41 Rx</t>
  </si>
  <si>
    <t xml:space="preserve"> -(B1 Tx) + 2*(OOB) = B41 Rx</t>
  </si>
  <si>
    <t xml:space="preserve"> (B1 Tx) + 2*(OOB) = B41 Rx</t>
  </si>
  <si>
    <t xml:space="preserve"> -2*(B1 Tx) + (OOB) = B41 Rx</t>
  </si>
  <si>
    <t xml:space="preserve"> 2*(B1 Tx) - (OOB) = B41 Rx</t>
  </si>
  <si>
    <t xml:space="preserve"> (B3 Tx) + (B28 ULCA2Tx) = B41 Rx</t>
  </si>
  <si>
    <t>B3Tx+B28Tx ULCA</t>
  </si>
  <si>
    <t xml:space="preserve"> (B3 Tx) + (B28B ULCA2Tx) = B41 Rx</t>
  </si>
  <si>
    <t>B3Tx+B28BTx ULCA</t>
  </si>
  <si>
    <t xml:space="preserve"> (B3 Tx) + (B28A ULCA2Tx) = B41 Rx</t>
  </si>
  <si>
    <t>B3Tx+B28ATx ULCA</t>
  </si>
  <si>
    <t xml:space="preserve"> -3*(B28A Tx) + 2*(2.4G ISM) = B41 Rx</t>
  </si>
  <si>
    <t xml:space="preserve"> -4*(B28A Tx) + (5G ISM) = B41 Rx</t>
  </si>
  <si>
    <t xml:space="preserve"> -3*(B28 Tx) + 2*(2.4G ISM) = B41 Rx</t>
  </si>
  <si>
    <t xml:space="preserve"> -4*(B28 Tx) + (5G ISM) = B41 Rx</t>
  </si>
  <si>
    <t xml:space="preserve"> -3*(B28B Tx) + 2*(2.4G ISM) = B41 Rx</t>
  </si>
  <si>
    <t xml:space="preserve"> -4*(B28B Tx) + (5G ISM) = B41 Rx</t>
  </si>
  <si>
    <t xml:space="preserve"> -3*(B26 Tx) + (5G ISM) = B41 Rx</t>
  </si>
  <si>
    <t xml:space="preserve"> -3*CATx + 5G = Rx</t>
  </si>
  <si>
    <t>5G =  3*CATx + Rx</t>
  </si>
  <si>
    <t xml:space="preserve"> -3*(B26 Tx) + 2*(2.4G ISM) = B41 Rx</t>
  </si>
  <si>
    <t xml:space="preserve"> -4*(B26 Tx) + (5G ISM) = B41 Rx</t>
  </si>
  <si>
    <t xml:space="preserve"> -3*(B5 Tx) + (5G ISM) = B41 Rx</t>
  </si>
  <si>
    <t xml:space="preserve"> -4*(B5 Tx) + (5G ISM) = B41 Rx</t>
  </si>
  <si>
    <t xml:space="preserve"> -3*(B8 Tx) + (5G ISM) = B41 Rx</t>
  </si>
  <si>
    <t xml:space="preserve"> 3*(B3 Tx) - (2.4G ISM) = B41 Rx</t>
  </si>
  <si>
    <t xml:space="preserve"> 4*(B1 Tx) - (5G ISM) = B41 Rx</t>
  </si>
  <si>
    <t>(OOB)/2 = B38 Rx</t>
  </si>
  <si>
    <t>B38</t>
  </si>
  <si>
    <t>(5G ISM)/2 = B38 Rx</t>
  </si>
  <si>
    <t>(OOB)/3 = B38 Rx</t>
  </si>
  <si>
    <t>(OOB)/4 = B38 Rx</t>
  </si>
  <si>
    <t xml:space="preserve"> 2*(OOB) = B38 Rx</t>
  </si>
  <si>
    <t xml:space="preserve"> 3*(OOB) = B38 Rx</t>
  </si>
  <si>
    <t xml:space="preserve"> 4*(OOB) = B38 Rx</t>
  </si>
  <si>
    <t xml:space="preserve"> 5*(OOB) = B38 Rx</t>
  </si>
  <si>
    <t>B38 CATx IIP2</t>
  </si>
  <si>
    <t>B38+B20Tx CA</t>
  </si>
  <si>
    <t xml:space="preserve"> -(B20 Tx) + (OOB) = B38 Rx</t>
  </si>
  <si>
    <t xml:space="preserve"> (B20 Tx) + (OOB) = B38 Rx</t>
  </si>
  <si>
    <t xml:space="preserve"> 3*(B20 Tx) = B38 Rx</t>
  </si>
  <si>
    <t xml:space="preserve"> -(B20 Tx) + 2*(OOB) = B38 Rx</t>
  </si>
  <si>
    <t xml:space="preserve"> (B20 Tx) + 2*(OOB) = B38 Rx</t>
  </si>
  <si>
    <t xml:space="preserve"> -2*(B20 Tx) + (OOB) = B38 Rx</t>
  </si>
  <si>
    <t xml:space="preserve"> 2*(B20 Tx) + (OOB) = B38 Rx</t>
  </si>
  <si>
    <t>B38+B5Tx CA</t>
  </si>
  <si>
    <t xml:space="preserve"> -(B5 Tx) + (OOB) = B38 Rx</t>
  </si>
  <si>
    <t xml:space="preserve"> (B5 Tx) + (OOB) = B38 Rx</t>
  </si>
  <si>
    <t xml:space="preserve"> -(B5 Tx) + 2*(OOB) = B38 Rx</t>
  </si>
  <si>
    <t xml:space="preserve"> (B5 Tx) + 2*(OOB) = B38 Rx</t>
  </si>
  <si>
    <t xml:space="preserve"> -2*(B5 Tx) + (OOB) = B38 Rx</t>
  </si>
  <si>
    <t xml:space="preserve"> 2*(B5 Tx) + (OOB) = B38 Rx</t>
  </si>
  <si>
    <t>B38+B8Tx CA</t>
  </si>
  <si>
    <t xml:space="preserve"> -(B8 Tx) + (OOB) = B38 Rx</t>
  </si>
  <si>
    <t xml:space="preserve"> (B8 Tx) + (OOB) = B38 Rx</t>
  </si>
  <si>
    <t xml:space="preserve"> -(B8 Tx) + 2*(OOB) = B38 Rx</t>
  </si>
  <si>
    <t xml:space="preserve"> (B8 Tx) + 2*(OOB) = B38 Rx</t>
  </si>
  <si>
    <t xml:space="preserve"> -2*(B8 Tx) + (OOB) = B38 Rx</t>
  </si>
  <si>
    <t xml:space="preserve"> 2*(B8 Tx) + (OOB) = B38 Rx</t>
  </si>
  <si>
    <t>B38+B3Tx CA</t>
  </si>
  <si>
    <t xml:space="preserve"> -(B3 Tx) + (OOB) = B38 Rx</t>
  </si>
  <si>
    <t xml:space="preserve"> (B3 Tx) + (OOB) = B38 Rx</t>
  </si>
  <si>
    <t xml:space="preserve"> -(B3 Tx) + 2*(OOB) = B38 Rx</t>
  </si>
  <si>
    <t xml:space="preserve"> (B3 Tx) + 2*(OOB) = B38 Rx</t>
  </si>
  <si>
    <t xml:space="preserve"> -2*(B3 Tx) + (OOB) = B38 Rx</t>
  </si>
  <si>
    <t xml:space="preserve"> 2*(B3 Tx) - (OOB) = B38 Rx</t>
  </si>
  <si>
    <t>B38+B1Tx CA</t>
  </si>
  <si>
    <t xml:space="preserve"> -(B1 Tx) + (OOB) = B38 Rx</t>
  </si>
  <si>
    <t xml:space="preserve"> (B1 Tx) + (OOB) = B38 Rx</t>
  </si>
  <si>
    <t xml:space="preserve"> -(B1 Tx) + 2*(OOB) = B38 Rx</t>
  </si>
  <si>
    <t xml:space="preserve"> (B1 Tx) + 2*(OOB) = B38 Rx</t>
  </si>
  <si>
    <t xml:space="preserve"> -2*(B1 Tx) + (OOB) = B38 Rx</t>
  </si>
  <si>
    <t xml:space="preserve"> 2*(B1 Tx) - (OOB) = B38 Rx</t>
  </si>
  <si>
    <t xml:space="preserve"> (B3 Tx) + (B20 ULCA2Tx) = B38 Rx</t>
  </si>
  <si>
    <t>B3Tx+B20Tx ULCA</t>
  </si>
  <si>
    <t xml:space="preserve"> (B3 Tx) + (B5 ULCA2Tx) = B38 Rx</t>
  </si>
  <si>
    <t>B3Tx+B5Tx ULCA</t>
  </si>
  <si>
    <t xml:space="preserve"> (B3 Tx) + (B8 ULCA2Tx) = B38 Rx</t>
  </si>
  <si>
    <t>B3Tx+B8Tx ULCA</t>
  </si>
  <si>
    <t xml:space="preserve"> -3*(B20 Tx) + (5G ISM) = B38 Rx</t>
  </si>
  <si>
    <t xml:space="preserve"> -3*(B8 Tx) + (5G ISM) = B38 Rx</t>
  </si>
  <si>
    <t xml:space="preserve"> 4*(B1 Tx) - (5G ISM) = B38 Rx</t>
  </si>
  <si>
    <t>(OOB)/2 = B7 Rx</t>
  </si>
  <si>
    <t>(5G ISM)/2 = B7 Rx</t>
  </si>
  <si>
    <t>(OOB)/3 = B7 Rx</t>
  </si>
  <si>
    <t>(OOB)/4 = B7 Rx</t>
  </si>
  <si>
    <t xml:space="preserve"> 2*(OOB) = B7 Rx</t>
  </si>
  <si>
    <t xml:space="preserve"> 3*(OOB) = B7 Rx</t>
  </si>
  <si>
    <t xml:space="preserve"> 4*(OOB) = B7 Rx</t>
  </si>
  <si>
    <t xml:space="preserve"> 5*(OOB) = B7 Rx</t>
  </si>
  <si>
    <t xml:space="preserve"> -(B7 Tx) + (OOB) = B7 Rx</t>
  </si>
  <si>
    <t xml:space="preserve"> -(B7 Tx) + (5G ISM) = B7 Rx</t>
  </si>
  <si>
    <t xml:space="preserve"> -Tx + 5G = Rx</t>
  </si>
  <si>
    <t>5G =  Tx + Rx</t>
  </si>
  <si>
    <t xml:space="preserve"> (B7 Tx) + (OOB) = B7 Rx</t>
  </si>
  <si>
    <t xml:space="preserve"> -(B7 Tx) + 2*(OOB) = B7 Rx</t>
  </si>
  <si>
    <t xml:space="preserve"> (B7 Tx) + 2*(OOB) = B7 Rx</t>
  </si>
  <si>
    <t>B7 Tx IIP2</t>
  </si>
  <si>
    <t xml:space="preserve"> -2*(B7 Tx) + (OOB) = B7 Rx</t>
  </si>
  <si>
    <t xml:space="preserve"> 2*(B7 Tx) - (OOB) = B7 Rx</t>
  </si>
  <si>
    <t xml:space="preserve"> 2*(B7 Tx) - (2.4G ISM) = B7 Rx</t>
  </si>
  <si>
    <t xml:space="preserve"> 2*Tx - 2.4G = Rx</t>
  </si>
  <si>
    <t>2.4G =  2*Tx - Rx</t>
  </si>
  <si>
    <t>B7 CATx IIP2</t>
  </si>
  <si>
    <t>B7+B12Tx CA</t>
  </si>
  <si>
    <t xml:space="preserve"> -(B12 Tx) + (OOB) = B7 Rx</t>
  </si>
  <si>
    <t xml:space="preserve"> (B12 Tx) + (OOB) = B7 Rx</t>
  </si>
  <si>
    <t xml:space="preserve"> -(B12 Tx) + 2*(OOB) = B7 Rx</t>
  </si>
  <si>
    <t xml:space="preserve"> (B12 Tx) + 2*(OOB) = B7 Rx</t>
  </si>
  <si>
    <t xml:space="preserve"> -2*(B12 Tx) + (OOB) = B7 Rx</t>
  </si>
  <si>
    <t xml:space="preserve"> 2*(B12 Tx) + (OOB) = B7 Rx</t>
  </si>
  <si>
    <t>B7+B28ATx CA</t>
  </si>
  <si>
    <t xml:space="preserve"> -(B28A Tx) + (OOB) = B7 Rx</t>
  </si>
  <si>
    <t xml:space="preserve"> (B28A Tx) + (OOB) = B7 Rx</t>
  </si>
  <si>
    <t xml:space="preserve"> -(B28A Tx) + 2*(OOB) = B7 Rx</t>
  </si>
  <si>
    <t xml:space="preserve"> (B28A Tx) + 2*(OOB) = B7 Rx</t>
  </si>
  <si>
    <t xml:space="preserve"> -2*(B28A Tx) + (OOB) = B7 Rx</t>
  </si>
  <si>
    <t xml:space="preserve"> 2*(B28A Tx) + (OOB) = B7 Rx</t>
  </si>
  <si>
    <t>B7+B28Tx CA</t>
  </si>
  <si>
    <t xml:space="preserve"> -(B28 Tx) + (OOB) = B7 Rx</t>
  </si>
  <si>
    <t xml:space="preserve"> (B28 Tx) + (OOB) = B7 Rx</t>
  </si>
  <si>
    <t xml:space="preserve"> -(B28 Tx) + 2*(OOB) = B7 Rx</t>
  </si>
  <si>
    <t xml:space="preserve"> (B28 Tx) + 2*(OOB) = B7 Rx</t>
  </si>
  <si>
    <t xml:space="preserve"> -2*(B28 Tx) + (OOB) = B7 Rx</t>
  </si>
  <si>
    <t xml:space="preserve"> 2*(B28 Tx) + (OOB) = B7 Rx</t>
  </si>
  <si>
    <t>B7+B28BTx CA</t>
  </si>
  <si>
    <t xml:space="preserve"> -(B28B Tx) + (OOB) = B7 Rx</t>
  </si>
  <si>
    <t xml:space="preserve"> (B28B Tx) + (OOB) = B7 Rx</t>
  </si>
  <si>
    <t xml:space="preserve"> -(B28B Tx) + 2*(OOB) = B7 Rx</t>
  </si>
  <si>
    <t xml:space="preserve"> (B28B Tx) + 2*(OOB) = B7 Rx</t>
  </si>
  <si>
    <t xml:space="preserve"> -2*(B28B Tx) + (OOB) = B7 Rx</t>
  </si>
  <si>
    <t xml:space="preserve"> 2*(B28B Tx) + (OOB) = B7 Rx</t>
  </si>
  <si>
    <t>B7+B20Tx CA</t>
  </si>
  <si>
    <t xml:space="preserve"> -(B20 Tx) + (OOB) = B7 Rx</t>
  </si>
  <si>
    <t xml:space="preserve"> (B20 Tx) + (OOB) = B7 Rx</t>
  </si>
  <si>
    <t xml:space="preserve"> -(B20 Tx) + 2*(OOB) = B7 Rx</t>
  </si>
  <si>
    <t xml:space="preserve"> (B20 Tx) + 2*(OOB) = B7 Rx</t>
  </si>
  <si>
    <t xml:space="preserve"> -2*(B20 Tx) + (OOB) = B7 Rx</t>
  </si>
  <si>
    <t xml:space="preserve"> 2*(B20 Tx) + (OOB) = B7 Rx</t>
  </si>
  <si>
    <t>B7+B5Tx CA</t>
  </si>
  <si>
    <t xml:space="preserve"> -(B5 Tx) + (OOB) = B7 Rx</t>
  </si>
  <si>
    <t xml:space="preserve"> (B5 Tx) + (OOB) = B7 Rx</t>
  </si>
  <si>
    <t xml:space="preserve"> -(B5 Tx) + 2*(OOB) = B7 Rx</t>
  </si>
  <si>
    <t xml:space="preserve"> (B5 Tx) + 2*(OOB) = B7 Rx</t>
  </si>
  <si>
    <t xml:space="preserve"> -2*(B5 Tx) + (OOB) = B7 Rx</t>
  </si>
  <si>
    <t xml:space="preserve"> 2*(B5 Tx) + (OOB) = B7 Rx</t>
  </si>
  <si>
    <t>B7+B8Tx CA</t>
  </si>
  <si>
    <t xml:space="preserve"> -(B8 Tx) + (OOB) = B7 Rx</t>
  </si>
  <si>
    <t xml:space="preserve"> (B8 Tx) + (OOB) = B7 Rx</t>
  </si>
  <si>
    <t xml:space="preserve"> 3*(B8 Tx) = B7 Rx</t>
  </si>
  <si>
    <t xml:space="preserve"> -(B8 Tx) + 2*(OOB) = B7 Rx</t>
  </si>
  <si>
    <t xml:space="preserve"> (B8 Tx) + 2*(OOB) = B7 Rx</t>
  </si>
  <si>
    <t xml:space="preserve"> -2*(B8 Tx) + (OOB) = B7 Rx</t>
  </si>
  <si>
    <t xml:space="preserve"> 2*(B8 Tx) + (OOB) = B7 Rx</t>
  </si>
  <si>
    <t>B7+B3Tx CA</t>
  </si>
  <si>
    <t xml:space="preserve"> -(B3 Tx) + (OOB) = B7 Rx</t>
  </si>
  <si>
    <t xml:space="preserve"> (B3 Tx) + (OOB) = B7 Rx</t>
  </si>
  <si>
    <t xml:space="preserve"> -(B3 Tx) + 2*(OOB) = B7 Rx</t>
  </si>
  <si>
    <t xml:space="preserve"> (B3 Tx) + 2*(OOB) = B7 Rx</t>
  </si>
  <si>
    <t xml:space="preserve"> -2*(B3 Tx) + (OOB) = B7 Rx</t>
  </si>
  <si>
    <t xml:space="preserve"> 2*(B3 Tx) - (OOB) = B7 Rx</t>
  </si>
  <si>
    <t>B7+B2Tx CA</t>
  </si>
  <si>
    <t xml:space="preserve"> -(B2 Tx) + (OOB) = B7 Rx</t>
  </si>
  <si>
    <t xml:space="preserve"> (B2 Tx) + (OOB) = B7 Rx</t>
  </si>
  <si>
    <t xml:space="preserve"> -(B2 Tx) + 2*(OOB) = B7 Rx</t>
  </si>
  <si>
    <t xml:space="preserve"> (B2 Tx) + 2*(OOB) = B7 Rx</t>
  </si>
  <si>
    <t xml:space="preserve"> -2*(B2 Tx) + (OOB) = B7 Rx</t>
  </si>
  <si>
    <t xml:space="preserve"> 2*(B2 Tx) - (OOB) = B7 Rx</t>
  </si>
  <si>
    <t>B7+B4Tx CA</t>
  </si>
  <si>
    <t xml:space="preserve"> -(B4 Tx) + (OOB) = B7 Rx</t>
  </si>
  <si>
    <t xml:space="preserve"> (B4 Tx) + (OOB) = B7 Rx</t>
  </si>
  <si>
    <t xml:space="preserve"> -(B4 Tx) + 2*(OOB) = B7 Rx</t>
  </si>
  <si>
    <t xml:space="preserve"> (B4 Tx) + 2*(OOB) = B7 Rx</t>
  </si>
  <si>
    <t xml:space="preserve"> -2*(B4 Tx) + (OOB) = B7 Rx</t>
  </si>
  <si>
    <t xml:space="preserve"> 2*(B4 Tx) - (OOB) = B7 Rx</t>
  </si>
  <si>
    <t>B7+B1Tx CA</t>
  </si>
  <si>
    <t xml:space="preserve"> -(B1 Tx) + (OOB) = B7 Rx</t>
  </si>
  <si>
    <t xml:space="preserve"> (B1 Tx) + (OOB) = B7 Rx</t>
  </si>
  <si>
    <t xml:space="preserve"> -(B1 Tx) + 2*(OOB) = B7 Rx</t>
  </si>
  <si>
    <t xml:space="preserve"> (B1 Tx) + 2*(OOB) = B7 Rx</t>
  </si>
  <si>
    <t xml:space="preserve"> -2*(B1 Tx) + (OOB) = B7 Rx</t>
  </si>
  <si>
    <t xml:space="preserve"> 2*(B1 Tx) - (OOB) = B7 Rx</t>
  </si>
  <si>
    <t>B7+B66Tx CA</t>
  </si>
  <si>
    <t xml:space="preserve"> -(B66 Tx) + (OOB) = B7 Rx</t>
  </si>
  <si>
    <t xml:space="preserve"> (B66 Tx) + (OOB) = B7 Rx</t>
  </si>
  <si>
    <t xml:space="preserve"> -(B66 Tx) + 2*(OOB) = B7 Rx</t>
  </si>
  <si>
    <t xml:space="preserve"> (B66 Tx) + 2*(OOB) = B7 Rx</t>
  </si>
  <si>
    <t xml:space="preserve"> -2*(B66 Tx) + (OOB) = B7 Rx</t>
  </si>
  <si>
    <t xml:space="preserve"> 2*(B66 Tx) - (OOB) = B7 Rx</t>
  </si>
  <si>
    <t>B7+B40ATx CA</t>
  </si>
  <si>
    <t xml:space="preserve"> -(B40A Tx) + (OOB) = B7 Rx</t>
  </si>
  <si>
    <t xml:space="preserve"> (B40A Tx) + (OOB) = B7 Rx</t>
  </si>
  <si>
    <t xml:space="preserve"> -(B40A Tx) + 2*(OOB) = B7 Rx</t>
  </si>
  <si>
    <t xml:space="preserve"> -(B40A Tx) + 2*(2.4G ISM) = B7 Rx</t>
  </si>
  <si>
    <t xml:space="preserve"> (B40A Tx) + 2*(OOB) = B7 Rx</t>
  </si>
  <si>
    <t xml:space="preserve"> -2*(B40A Tx) + (OOB) = B7 Rx</t>
  </si>
  <si>
    <t xml:space="preserve"> 2*(B40A Tx) - (OOB) = B7 Rx</t>
  </si>
  <si>
    <t>B7+B40Tx CA</t>
  </si>
  <si>
    <t xml:space="preserve"> -(B40 Tx) + (OOB) = B7 Rx</t>
  </si>
  <si>
    <t xml:space="preserve"> (B40 Tx) + (OOB) = B7 Rx</t>
  </si>
  <si>
    <t xml:space="preserve"> -(B40 Tx) + 2*(OOB) = B7 Rx</t>
  </si>
  <si>
    <t xml:space="preserve"> -(B40 Tx) + 2*(2.4G ISM) = B7 Rx</t>
  </si>
  <si>
    <t xml:space="preserve"> (B40 Tx) + 2*(OOB) = B7 Rx</t>
  </si>
  <si>
    <t xml:space="preserve"> -2*(B40 Tx) + (OOB) = B7 Rx</t>
  </si>
  <si>
    <t xml:space="preserve"> 2*(B40 Tx) - (OOB) = B7 Rx</t>
  </si>
  <si>
    <t>HB-UHB</t>
  </si>
  <si>
    <t>B7+B42Tx CA</t>
  </si>
  <si>
    <t xml:space="preserve"> -(B42 Tx) + (OOB) = B7 Rx</t>
  </si>
  <si>
    <t xml:space="preserve"> (B42 Tx) - (OOB) = B7 Rx</t>
  </si>
  <si>
    <t xml:space="preserve"> -(B42 Tx) + 2*(OOB) = B7 Rx</t>
  </si>
  <si>
    <t xml:space="preserve"> (B42 Tx) - 2*(OOB) = B7 Rx</t>
  </si>
  <si>
    <t xml:space="preserve"> -2*(B42 Tx) + (OOB) = B7 Rx</t>
  </si>
  <si>
    <t xml:space="preserve"> 2*(B42 Tx) - (OOB) = B7 Rx</t>
  </si>
  <si>
    <t xml:space="preserve"> (B2 Tx) + (B12 ULCA2Tx) = B7 Rx</t>
  </si>
  <si>
    <t>B2Tx+B12Tx ULCA</t>
  </si>
  <si>
    <t xml:space="preserve"> (B1 Tx) + (B28 ULCA2Tx) = B7 Rx</t>
  </si>
  <si>
    <t>B1Tx+B28Tx ULCA</t>
  </si>
  <si>
    <t xml:space="preserve"> (B1 Tx) + (B28B ULCA2Tx) = B7 Rx</t>
  </si>
  <si>
    <t>B1Tx+B28BTx ULCA</t>
  </si>
  <si>
    <t xml:space="preserve"> (B3 Tx) + (B20 ULCA2Tx) = B7 Rx</t>
  </si>
  <si>
    <t xml:space="preserve"> (B42 Tx) - (B20 ULCA2Tx) = B7 Rx</t>
  </si>
  <si>
    <t>LB-HB-UHB</t>
  </si>
  <si>
    <t xml:space="preserve"> (B3 Tx) + (B5 ULCA2Tx) = B7 Rx</t>
  </si>
  <si>
    <t xml:space="preserve"> (B3 Tx) + (B8 ULCA2Tx) = B7 Rx</t>
  </si>
  <si>
    <t xml:space="preserve"> (B1 Tx) + (B28A ULCA2Tx) = B7 Rx</t>
  </si>
  <si>
    <t>B1Tx+B28ATx ULCA</t>
  </si>
  <si>
    <t xml:space="preserve"> -3*(B7 Tx) + 2*(5G ISM) = B7 Rx</t>
  </si>
  <si>
    <t xml:space="preserve"> -3*Tx + 2*5G = Rx</t>
  </si>
  <si>
    <t>5G =  1*Tx + Rx/2</t>
  </si>
  <si>
    <t xml:space="preserve"> 3*(B7 Tx) - 2*(2.4G ISM) = B7 Rx</t>
  </si>
  <si>
    <t xml:space="preserve"> 3*Tx - 2*2.4G = Rx</t>
  </si>
  <si>
    <t>2.4G =  1*Tx - Rx/2</t>
  </si>
  <si>
    <t xml:space="preserve"> -3*(B12 Tx) + 2*(2.4G ISM) = B7 Rx</t>
  </si>
  <si>
    <t xml:space="preserve"> -4*(B12 Tx) + (5G ISM) = B7 Rx</t>
  </si>
  <si>
    <t xml:space="preserve"> -3*(B28A Tx) + 2*(2.4G ISM) = B7 Rx</t>
  </si>
  <si>
    <t xml:space="preserve"> -4*(B28A Tx) + (5G ISM) = B7 Rx</t>
  </si>
  <si>
    <t xml:space="preserve"> -3*(B28 Tx) + 2*(2.4G ISM) = B7 Rx</t>
  </si>
  <si>
    <t xml:space="preserve"> -4*(B28 Tx) + (5G ISM) = B7 Rx</t>
  </si>
  <si>
    <t xml:space="preserve"> -3*(B28B Tx) + 2*(2.4G ISM) = B7 Rx</t>
  </si>
  <si>
    <t xml:space="preserve"> -4*(B28B Tx) + (5G ISM) = B7 Rx</t>
  </si>
  <si>
    <t xml:space="preserve"> -3*(B20 Tx) + (5G ISM) = B7 Rx</t>
  </si>
  <si>
    <t xml:space="preserve"> -3*(B5 Tx) + (5G ISM) = B7 Rx</t>
  </si>
  <si>
    <t xml:space="preserve"> -3*(B8 Tx) + (5G ISM) = B7 Rx</t>
  </si>
  <si>
    <t xml:space="preserve"> 3*(B3 Tx) - (2.4G ISM) = B7 Rx</t>
  </si>
  <si>
    <t xml:space="preserve"> 3*(B4 Tx) - (2.4G ISM) = B7 Rx</t>
  </si>
  <si>
    <t xml:space="preserve"> 4*(B1 Tx) - (5G ISM) = B7 Rx</t>
  </si>
  <si>
    <t xml:space="preserve"> 3*(B66 Tx) - (2.4G ISM) = B7 Rx</t>
  </si>
  <si>
    <t xml:space="preserve"> -2*(B40A Tx) + 3*(2.4G ISM) = B7 Rx</t>
  </si>
  <si>
    <t xml:space="preserve"> -2*(B40 Tx) + 3*(2.4G ISM) = B7 Rx</t>
  </si>
  <si>
    <t>Tx with Tx on UHB</t>
  </si>
  <si>
    <t>B1_Rx_7.81</t>
  </si>
  <si>
    <t>B1_Rx_7.82</t>
  </si>
  <si>
    <t>B1_Rx_7.83</t>
  </si>
  <si>
    <t>B1_Rx_7.84</t>
  </si>
  <si>
    <t>B25_Rx_7.65</t>
  </si>
  <si>
    <t>B25_Rx_7.66</t>
  </si>
  <si>
    <t>B7_Rx_7.41</t>
  </si>
  <si>
    <t>B7_Rx_7.42</t>
  </si>
  <si>
    <t>B30_Rx_7.43</t>
  </si>
  <si>
    <t>B30_Rx_7.44</t>
  </si>
  <si>
    <t>B40F_Rx_7.47</t>
  </si>
  <si>
    <t>B40F_Rx_7.48</t>
  </si>
  <si>
    <t>B41F_Rx_4.51</t>
  </si>
  <si>
    <t>B41F_Rx_4.52</t>
  </si>
  <si>
    <t>B41F_Rx_4.53</t>
  </si>
  <si>
    <t>B41F_Rx_4.54</t>
  </si>
  <si>
    <t>B41F_Rx_4.55</t>
  </si>
  <si>
    <t>B41F_Rx_4.56</t>
  </si>
  <si>
    <t>B41F_Rx_4.57</t>
  </si>
  <si>
    <t>Noise Figure CA - B41 + B34</t>
  </si>
  <si>
    <t>B41F_HPUE_Rx_3.54</t>
  </si>
  <si>
    <t>B41F_HPUE_Rx_3.55</t>
  </si>
  <si>
    <t>B41F_HPUE_Rx_3.56</t>
  </si>
  <si>
    <t>B41F_HPUE_Rx_3.57</t>
  </si>
  <si>
    <t>Noise Figure CA - B41 + B39</t>
  </si>
  <si>
    <t>B41F_HPUE_Rx_3.58</t>
  </si>
  <si>
    <t>B41F_HPUE_Rx_3.59</t>
  </si>
  <si>
    <t>B41F_HPUE_Rx_3.60</t>
  </si>
  <si>
    <t>B41F_HPUE_Rx_3.61</t>
  </si>
  <si>
    <t>B41F_HPUE_Rx_3.62</t>
  </si>
  <si>
    <t>B41F_HPUE_Rx_3.63</t>
  </si>
  <si>
    <t>B41F_HPUE_Rx_3.64</t>
  </si>
  <si>
    <t>B41F_HPUE_Rx_3.65</t>
  </si>
  <si>
    <t>B41F_HPUE_Rx_3.66</t>
  </si>
  <si>
    <t>B41F_HPUE_Rx_3.67</t>
  </si>
  <si>
    <t>B41F_HPUE_Rx_4.58</t>
  </si>
  <si>
    <t>In-Band Gain CA - B41 + B34</t>
  </si>
  <si>
    <t>B41F_HPUE_Rx_4.59</t>
  </si>
  <si>
    <t>B41F_HPUE_Rx_4.60</t>
  </si>
  <si>
    <t>B41F_HPUE_Rx_4.61</t>
  </si>
  <si>
    <t>B41F_HPUE_Rx_4.62</t>
  </si>
  <si>
    <t>B41F_HPUE_Rx_4.63</t>
  </si>
  <si>
    <t>B41F_HPUE_Rx_4.64</t>
  </si>
  <si>
    <t>B41F_HPUE_Rx_4.65</t>
  </si>
  <si>
    <t>In-Band Gain CA - B41 + B39</t>
  </si>
  <si>
    <t>B41F_HPUE_Rx_4.66</t>
  </si>
  <si>
    <t>B41F_HPUE_Rx_4.67</t>
  </si>
  <si>
    <t>B41F_HPUE_Rx_4.68</t>
  </si>
  <si>
    <t>B41F_HPUE_Rx_4.69</t>
  </si>
  <si>
    <t>B41F_HPUE_Rx_4.70</t>
  </si>
  <si>
    <t>B41F_HPUE_Rx_4.71</t>
  </si>
  <si>
    <t>+ Worksheet Creation</t>
  </si>
  <si>
    <t>SS/LA</t>
  </si>
  <si>
    <t>+ Relaxed 2*Fo (B25_Tx_6.2.1) from -95 dBm/MHz to -65 dBm/MHz</t>
  </si>
  <si>
    <t>+ Relaxed 2*Fo (B3_Tx_6.1.1) from -95 dBm/MHz to -65 dBm/MHz</t>
  </si>
  <si>
    <t>+ Relaxed 2*Fo (B66_Tx_6.1.1) from -95 dBm/MHz to -65 dBm/MHz</t>
  </si>
  <si>
    <t>B41 HPUE Tx</t>
  </si>
  <si>
    <t>28.7 to 14</t>
  </si>
  <si>
    <t>28.2 to 14</t>
  </si>
  <si>
    <t>+ Increased Maximum Output Power to 28.7 dBm (Previously 27.7 dBm)</t>
  </si>
  <si>
    <t>29.9 to 14</t>
  </si>
  <si>
    <t>29.4 to 14</t>
  </si>
  <si>
    <t>+ Increased Maximum Output Power to 29.9 dBm (Previously 27.7 dBm)</t>
  </si>
  <si>
    <t>+ Increased Maximum Output Power to 29.7 dBm (Previously 27.5 dBm)</t>
  </si>
  <si>
    <t>2526</t>
  </si>
  <si>
    <t>Applicable when center frequency of carrier falls within 2496 - 2526 MHz</t>
  </si>
  <si>
    <t>Applicable when center frequency of carrier falls within 2526 - 2690 MHz</t>
  </si>
  <si>
    <t>B41H_Tx_2.1.4</t>
  </si>
  <si>
    <t>B41H_Tx_2.1.5</t>
  </si>
  <si>
    <t>+ Added line item for Maximum Output Power between 2496 - 2526 MHz (28.9 dBm)</t>
  </si>
  <si>
    <t>+ Relaxed LTE Low Band Gain (B1_Tx_3.5.1)  to -22 dB (Previously -35 dB)</t>
  </si>
  <si>
    <t>+ Relaxed LTE Mid/Low Band Gain (B1_Tx_3.6.1)  to -27 dB (Previously -40 dB)</t>
  </si>
  <si>
    <t>+ Relaxed LTE Band 3 Gain (B1_Tx_3.9.1)  to -28 dB (Previously -40 dB)</t>
  </si>
  <si>
    <t>+ Relaxed LTE Band 7 Gain (B1_Tx_3.10.1)  to -28 dB (Previously -40 dB)</t>
  </si>
  <si>
    <t>+ Relaxed LTE Band 38 Gain (B1_Tx_3.11.1)  to -27 dB (Previously -40 dB)</t>
  </si>
  <si>
    <t>+ Relaxed LTE Band 40 Gain (B1_Tx_3.12.1)  to -27 dB (Previously -40 dB)</t>
  </si>
  <si>
    <t>+ Relaxed LTE Band 41 Gain (B1_Tx_3.13.1)  to -30 dB (Previously -40 dB)</t>
  </si>
  <si>
    <t>+ Relaxed Gain at 3rd Harmonic Frequencies (B1_Tx_3.15.1)  to -40 dB (Previously -55 dB)</t>
  </si>
  <si>
    <t>+ Relaxed L5 Band Gain (B1_Tx_3.17.1)  to -5 dB (Previously -15 dB)</t>
  </si>
  <si>
    <t>+ Relaxed GPS/GLONASS/Baidou Gain (B1_Tx_3.18.1)  to -20 dB (Previously -30 dB)</t>
  </si>
  <si>
    <t>+ Relaxed 2.4GHz ISM Band Gain (B1_Tx_3.19.1)  to -15 dB (Previously -30 dB)</t>
  </si>
  <si>
    <t>+ Relaxed LTE Low Band Gain (B25_Tx_3.5.1)  to -14 dB (Previously -25 dB)</t>
  </si>
  <si>
    <t>+ Relaxed LTE LAA/5GHz WiFi Band Gain (B25_Tx_3.8.1)  to -25 dB (Previously -30 dB)</t>
  </si>
  <si>
    <t>+ Relaxed LTE Band 66 Gain (B25_Tx_3.9.1)  to -28 dB (Previously -40 dB)</t>
  </si>
  <si>
    <t>+ Relaxed LTE Band 7 Gain (B25_Tx_3.10.1)  to -19 dB (Previously -32 dB)</t>
  </si>
  <si>
    <t>+ Relaxed LTE Band 30 Gain (B25_Tx_3.11.1)  to -27 dB (Previously -40 dB)</t>
  </si>
  <si>
    <t>+ Relaxed LTE Band 41 Gain (B25_Tx_3.12.1)  to -28 dB (Previously -40 dB)</t>
  </si>
  <si>
    <t>+ Relaxed Gain at 2nd Harmonic Frequencies (B25_Tx_3.13.1)  to -35 dB (Previously -60 dB)</t>
  </si>
  <si>
    <t>+ Relaxed Gain at 3rd Harmonic Frequencies (B25_Tx_3.14.1)  to -40 dB (Previously -55 dB)</t>
  </si>
  <si>
    <t>+ Relaxed L5 Band Gain (B25_Tx_3.16.1)  to -10 dB (Previously -25 dB)</t>
  </si>
  <si>
    <t>+ Relaxed GPS/GLONASS/Baidou Gain (B25_Tx_3.17.1)  to -20 dB (Previously -10 dB)</t>
  </si>
  <si>
    <t>+ Relaxed 2.4GHz ISM Band Gain (B25_Tx_3.18.1)  to -15 dB (Previously -30 dB)</t>
  </si>
  <si>
    <t>+ Relaxed LTE Low Band Gain (B3_Tx_3.5.1)  to -15 dB (Previously -25 dB)</t>
  </si>
  <si>
    <t>+ Relaxed LTE Mid/Low Band Gain (B3_Tx_3.6.1)  to -32 dB (Previously -45 dB)</t>
  </si>
  <si>
    <t>+ Relaxed LTE LAA/5GHz WiFi Band Gain (B3_Tx_3.8.1)  to -25 dB (Previously -30 dB)</t>
  </si>
  <si>
    <t>+ Relaxed LTE Band 1/66 Gain (B3_Tx_3.9.1)  to -20 dB (Previously -35 dB)</t>
  </si>
  <si>
    <t>+ Relaxed LTE Band 7 Gain (B3_Tx_3.10.1)  to -38 dB (Previously -50 dB)</t>
  </si>
  <si>
    <t>+ Relaxed LTE Band 38 Gain (B3_Tx_3.11.1)  to -30 dB (Previously -40 dB)</t>
  </si>
  <si>
    <t>+ Relaxed LTE Band 40 Gain (B3_Tx_3.12.1)  to -28 dB (Previously -40 dB)</t>
  </si>
  <si>
    <t>+ Relaxed LTE Band 41 Gain (B3_Tx_3.13.1)  to -30 dB (Previously -40 dB)</t>
  </si>
  <si>
    <t>+ Tightened Gain at 2nd Harmonic Frequencies (B3_Tx_3.14.1)  to -35 dB (Previously -20 dB)</t>
  </si>
  <si>
    <t>+ Relaxed Gain at 3rd Harmonic Frequencies (B3_Tx_3.15.1)  to -40 dB (Previously -55 dB)</t>
  </si>
  <si>
    <t>+ Relaxed L5 Band Gain (B3_Tx_3.17.1)  to -5 dB (Previously -25 dB)</t>
  </si>
  <si>
    <t>+ Tightened GPS/GLONASS/Baidou Gain (B3_Tx_3.18.1)  to -20 dB (Previously -10 dB)</t>
  </si>
  <si>
    <t>+ Relaxed 2.4GHz ISM Band Gain (B3_Tx_3.19.1)  to -15 dB (Previously -30 dB)</t>
  </si>
  <si>
    <t>+ Relaxed LTE Low Band Gain (B66_Tx_3.5.1)  to -14 dB (Previously -25 dB)</t>
  </si>
  <si>
    <t>+ Relaxed LTE Ultra High Band Gain (B66_Tx_3.6.1)  to -20 dB (Previously -25 dB)</t>
  </si>
  <si>
    <t>+ Relaxed LTE LAA/5GHz WiFi Band Gain (B66_Tx_3.7.1)  to -25 dB (Previously -30 dB)</t>
  </si>
  <si>
    <t>+ Relaxed LTE Band 25 Gain (B66_Tx_3.8.1)  to -25 dB (Previously -40 dB)</t>
  </si>
  <si>
    <t>+ Relaxed LTE Band 7 Gain (B66_Tx_3.9.1)  to -40 dB (Previously -50 dB)</t>
  </si>
  <si>
    <t>+ Relaxed LTE Band 30 Gain (B66_Tx_3.10.1)  to -30 dB (Previously -40 dB)</t>
  </si>
  <si>
    <t>+ Relaxed Gain at 2nd Harmonic Frequencies (B66_Tx_3.11.1)  to -35 dB (Previously -60 dB)</t>
  </si>
  <si>
    <t>+ Relaxed Gain at 3rd Harmonic Frequencies (B66_Tx_3.12.1)  to -40 dB (Previously -55 dB)</t>
  </si>
  <si>
    <t>+ Relaxed L5 Band Gain (B66_Tx_3.14.1)  to -5 dB (Previously -25 dB)</t>
  </si>
  <si>
    <t>+ Tightened GPS/GLONASS/Baidou Gain (B66_Tx_3.15.1)  to -20 dB (Previously -10 dB)</t>
  </si>
  <si>
    <t>+ Relaxed 2.4GHz ISM Band Gain (B66_Tx_3.16.1)  to -15 dB (Previously -30 dB)</t>
  </si>
  <si>
    <t>+ Relaxed LTE Low Band Gain (B30_Tx_3.5.1)  to -15 dB (Previously -20 dB)</t>
  </si>
  <si>
    <t>+ Relaxed LTE Band 25 Gain (B30_Tx_3.7.1)  to -17 dB (Previously -30 dB)</t>
  </si>
  <si>
    <t>+ Relaxed LTE Band 66 Gain (B30_Tx_3.8.1)  to -30 dB (Previously -40 dB)</t>
  </si>
  <si>
    <t>+ Relaxed L5 Band Gain (B30_Tx_3.12.1)  to -25 dB (Previously -40 dB)</t>
  </si>
  <si>
    <t>+ Relaxed 2.4GHz ISM Band Gain (B30_Tx_3.14.1)  to -15 dB (Previously -30 dB)</t>
  </si>
  <si>
    <t>+ Relaxed LTE Low Band Gain (B7_Tx_3.5.1)  to -15 dB (Previously -25 dB)</t>
  </si>
  <si>
    <t>+ Relaxed LTE Mid/Low Band Gain (B7_Tx_3.6.1)  to -22 dB (Previously -35 dB)</t>
  </si>
  <si>
    <t>+ Relaxed LTE Ultra High Band Gain (B7_Tx_3.7.1)  to -10 dB (Previously -20 dB)</t>
  </si>
  <si>
    <t>+ Relaxed LTE Band 1 Gain (B7_Tx_3.9.1)  to -22 dB (Previously -35 dB)</t>
  </si>
  <si>
    <t>+ Relaxed LTE Band 25 Gain (B7_Tx_3.10.1)  to -28 dB (Previously -40 dB)</t>
  </si>
  <si>
    <t>+ Relaxed LTE Band 3 Gain (B7_Tx_3.11.1)  to -22 dB (Previously -35 dB)</t>
  </si>
  <si>
    <t>+ Relaxed LTE Band 66 Gain (B7_Tx_3.12.1)  to -31 dB (Previously -45 dB)</t>
  </si>
  <si>
    <t>+ Relaxed LTE Band 40 Gain (B7_Tx_3.13.1)  to -28 dB (Previously -40 dB)</t>
  </si>
  <si>
    <t>+ Relaxed Gain at 2nd Harmonic Frequencies (B7_Tx_3.14.1)  to -20 dB (Previously -55 dB)</t>
  </si>
  <si>
    <t>+ Relaxed L5 Band Gain (B7_Tx_3.17.1)  to -5 dB (Previously -15 dB)</t>
  </si>
  <si>
    <t>+ Relaxed GPS/GLONASS/Baidou Gain (B7_Tx_3.18.1)  to -10 dB (Previously -22 dB)</t>
  </si>
  <si>
    <t>+ Relaxed LTE Low Band Gain (B41_Tx_3.5.1)  to -15 dB (Previously -25 dB)</t>
  </si>
  <si>
    <t>+ Relaxed LTE Mid/Low Band Gain (B41_Tx_3.6.1)  to -27 dB (Previously -40 dB)</t>
  </si>
  <si>
    <t>+ Relaxed LTE Band 1 Gain (B41_Tx_3.9.1)  to -30 dB (Previously -40 dB)</t>
  </si>
  <si>
    <t>+ Relaxed LTE Band 25 Gain (B41_Tx_3.10.1)  to -30 dB (Previously -40 dB)</t>
  </si>
  <si>
    <t>+ Relaxed LTE Band 3 Gain (B41_Tx_3.11.1)  to -30 dB (Previously -40 dB)</t>
  </si>
  <si>
    <t>+ Relaxed Gain at 2nd Harmonic Frequencies (B41_Tx_3.12.1)  to -30 dB (Previously -55 dB)</t>
  </si>
  <si>
    <t>+ Relaxed L5 Band Gain (B41_Tx_3.15.1)  to -5 dB (Previously -15 dB)</t>
  </si>
  <si>
    <t>+ Relaxed GPS/GLONASS/Baidou Gain (B41_Tx_3.16.1)  to -10 dB (Previously -22 dB)</t>
  </si>
  <si>
    <t>+ Tightened 2.4GHz ISM Band Gain (B41_Tx_3.17.3)  to -25 dB (Previously -15 dB)</t>
  </si>
  <si>
    <t>+ Tightened 2.4GHz ISM Band Gain (B41_Tx_3.17.4)  to -30 dB (Previously -15 dB)</t>
  </si>
  <si>
    <t>+ Relaxed LTE Band 1 Gain (B40_Tx_3.7.1)  to -40 dB (Previously -50 dB)</t>
  </si>
  <si>
    <t>+ Relaxed LTE Band 3 Gain (B40_Tx_3.8.1)  to -28 dB (Previously -37 dB)</t>
  </si>
  <si>
    <t>+ Relaxed LTE Band 7 Gain (B40_Tx_3.9.1)  to -31 dB (Previously -42 dB)</t>
  </si>
  <si>
    <t>+ Relaxed Gain at 2nd Harmonic Frequencies (B40_Tx_3.10.1)  to -25 dB (Previously -55 dB)</t>
  </si>
  <si>
    <t>+ Relaxed L5 Band Gain (B40_Tx_3.13.1)  to -30 dB (Previously -40 dB)</t>
  </si>
  <si>
    <t>+ Relaxed GPS/GLONASS/Baidou Gain (B40_Tx_3.14.1)  to -10 dB (Previously -20 dB)</t>
  </si>
  <si>
    <t>+ Relaxed Gain at 2nd Harmonic Frequencies (B40A_Tx_3.7.1)  to -25 dB (Previously -55 dB)</t>
  </si>
  <si>
    <t>+ Relaxed L5 Band Gain (B40A_Tx_3.10.1)  to -30 dB (Previously -45 dB)</t>
  </si>
  <si>
    <t>+ Relaxed GPS/GLONASS/Baidou Gain (B40A_Tx_3.11.1)  to -10 dB (Previously -20 dB)</t>
  </si>
  <si>
    <t>+ Relaxed Gain at 3rd Harmonic Frequencies (B39_Tx_3.8.1)  to -40 dB (Previously -55 dB)</t>
  </si>
  <si>
    <t>+ Relaxed L5 Band Gain (B39_Tx_3.10.1)  to -5 dB (Previously -10 dB)</t>
  </si>
  <si>
    <t>+ Relaxed GPS/GLONASS/Baidou Gain (B39_Tx_3.11.1)  to -20 dB (Previously -25 dB)</t>
  </si>
  <si>
    <t>+ Relaxed 2.4GHz ISM Band Gain (B39_Tx_3.12.1)  to -15 dB (Previously -30 dB)</t>
  </si>
  <si>
    <t>+ Relaxed L5 Band Gain (B34_Tx_3.9.1)  to -5 dB (Previously -10 dB)</t>
  </si>
  <si>
    <t>+ Relaxed GPS/GLONASS/Baidou Gain (B34_Tx_3.10.1)  to -10 dB (Previously -25 dB)</t>
  </si>
  <si>
    <t>+ Relaxed 2.4GHz ISM Band Gain (B34_Tx_3.11.1)  to -15 dB (Previously -30 dB)</t>
  </si>
  <si>
    <t>+ Relaxed LTE Low Band Gain (B41H_Tx_3.5.1)  to -15 dB (Previously -25 dB)</t>
  </si>
  <si>
    <t>+ Relaxed LTE Mid/Low Band Gain (B41H_Tx_3.6.1)  to -27 dB (Previously -40 dB)</t>
  </si>
  <si>
    <t>+ Relaxed Gain at 2nd Harmonic Frequencies (B41H_Tx_3.9.1)  to -40 dB (Previously -55 dB)</t>
  </si>
  <si>
    <t>+ Relaxed L5 Band Gain (B41H_Tx_3.12.1)  to -5 dB (Previously -15 dB)</t>
  </si>
  <si>
    <t>+ Relaxed GPS/GLONASS/Baidou Gain (B41H_Tx_3.13.1)  to -10 dB (Previously -22 dB)</t>
  </si>
  <si>
    <t>B1_Rx_8</t>
  </si>
  <si>
    <t>Coex</t>
  </si>
  <si>
    <t>2.4G WiFi Gain</t>
  </si>
  <si>
    <t>5G WiFi Gain</t>
  </si>
  <si>
    <t>2.4G WiFi</t>
  </si>
  <si>
    <t>5G WiFi</t>
  </si>
  <si>
    <t>B25_Rx_8</t>
  </si>
  <si>
    <t>B3_Rx_8</t>
  </si>
  <si>
    <t>B3_Rx_8.1</t>
  </si>
  <si>
    <t>B3_Rx_8.2</t>
  </si>
  <si>
    <t>B1_Rx_8.1</t>
  </si>
  <si>
    <t>B25_Rx_8.1</t>
  </si>
  <si>
    <t>B34_Rx_8</t>
  </si>
  <si>
    <t>B34_Rx_8.1</t>
  </si>
  <si>
    <t>B34_Rx_8.2</t>
  </si>
  <si>
    <t>B39_Rx_8</t>
  </si>
  <si>
    <t>B39_Rx_8.1</t>
  </si>
  <si>
    <t>B39_Rx_8.2</t>
  </si>
  <si>
    <t>B7_Rx_8</t>
  </si>
  <si>
    <t>B7_Rx_8.1</t>
  </si>
  <si>
    <t>B7_Rx_8.2</t>
  </si>
  <si>
    <t>B30_Rx_8</t>
  </si>
  <si>
    <t>B30_Rx_8.1</t>
  </si>
  <si>
    <t>B30_Rx_8.2</t>
  </si>
  <si>
    <t>B40A_Rx_8</t>
  </si>
  <si>
    <t>B40A_Rx_8.1</t>
  </si>
  <si>
    <t>B40A_Rx_8.2</t>
  </si>
  <si>
    <t>B40F_Rx_8</t>
  </si>
  <si>
    <t>B40F_Rx_8.1</t>
  </si>
  <si>
    <t>B40F_Rx_8.2</t>
  </si>
  <si>
    <t>B41F_Rx_8</t>
  </si>
  <si>
    <t>B41F_Rx_8.1</t>
  </si>
  <si>
    <t>B41F_Rx_8.2</t>
  </si>
  <si>
    <t>`</t>
  </si>
  <si>
    <t>PA CW Step Response</t>
  </si>
  <si>
    <t>Vcc1, Vcc2 = 0.5 V to 3.4 V and Pin = -10 dBm to +3 dBm. PA output settles to ±0.25 dB of final value. Icq = Maximum</t>
  </si>
  <si>
    <t>Vcc1, Vcc2 = 3.4 V to 0.5 V and Pin = +3 dBm to -10 dBm. PA output settles to ±0.25 dB of final value. Icq = Maximum</t>
  </si>
  <si>
    <t>PA Mode Switch Time</t>
  </si>
  <si>
    <t>us</t>
  </si>
  <si>
    <t>Time between end of MIPI write changing PA Mode and settled PA gain. (RF power within +/-1dB of final value)</t>
  </si>
  <si>
    <t>PA Bias Switch Time</t>
  </si>
  <si>
    <t>Time between end of MIPI write changing PA bias and settled PA gain. (RF power within +/-1dB of final value)</t>
  </si>
  <si>
    <t>PA Enable/Disable Time</t>
  </si>
  <si>
    <t>Time between end of MIPI write enabling PA core and ready to ramp</t>
  </si>
  <si>
    <t>Turn On Time Antenna Switch</t>
  </si>
  <si>
    <t>Time between end of MIPI write enabling the switch and selected path in thru position. (RF power within +/-1dB of final value)</t>
  </si>
  <si>
    <t>Turn On Time Bandselect Switch</t>
  </si>
  <si>
    <t>Antenna Switching Time</t>
  </si>
  <si>
    <t>Time to change between switch states when active. (RF power within +/-1dB of final value)</t>
  </si>
  <si>
    <t>Band Select Switching Time</t>
  </si>
  <si>
    <t>VIO Shutdown to Active Switching Time</t>
  </si>
  <si>
    <t>Time from Vcc 90% of its final value to RFFE interface block ready for Read/Write transaction</t>
  </si>
  <si>
    <t>PAD_DC_1.10</t>
  </si>
  <si>
    <t>PAD_DC_1.11</t>
  </si>
  <si>
    <t>PAD_DC_1.12</t>
  </si>
  <si>
    <t>PAD_DC_1.13</t>
  </si>
  <si>
    <t>PAD_DC_1.14</t>
  </si>
  <si>
    <t>PAD_DC_1.15</t>
  </si>
  <si>
    <t>PAD_DC_1.16</t>
  </si>
  <si>
    <t>PAD_DC_1.17</t>
  </si>
  <si>
    <t>PAD_DC_1.18</t>
  </si>
  <si>
    <t>PAD_DC_1.19</t>
  </si>
  <si>
    <t>DC and Timing specs</t>
  </si>
  <si>
    <t>Time required after RFFE register write changing LNA gain state (and bias if applicable) between ANY two gain states to LNA gain settled. (RF power within ±0.5dB of final value.)</t>
  </si>
  <si>
    <t>Time required after RFFE register write to LNA is enabled/disabled. (RF power within ±0.5dB of final value.)</t>
  </si>
  <si>
    <t>Time required after RFFE register write to switch settled in new state, including from/to termination mode (RF power within ±0.5dB of final value.)</t>
  </si>
  <si>
    <t>Temperature Sensor</t>
  </si>
  <si>
    <t>Temperature Measurement Range</t>
  </si>
  <si>
    <t>Temperature Resolution</t>
  </si>
  <si>
    <t>bit</t>
  </si>
  <si>
    <t xml:space="preserve">Absolute Temperature Sensor Error  </t>
  </si>
  <si>
    <t>+/- 5.13 LSB Accuracy</t>
  </si>
  <si>
    <t xml:space="preserve">Relative Temperature Sensor Error  </t>
  </si>
  <si>
    <t>+/- 1LSB Accuracy</t>
  </si>
  <si>
    <t>Temperature Sensor Time Delay</t>
  </si>
  <si>
    <t>Time delay for measure and save temperature value at Register 0x10</t>
  </si>
  <si>
    <t>PAD_DC_1.20</t>
  </si>
  <si>
    <t>PAD_DC_1.21</t>
  </si>
  <si>
    <t>PAD_DC_1.22</t>
  </si>
  <si>
    <t>PAD_DC_1.23</t>
  </si>
  <si>
    <t>PAD_DC_1.24</t>
  </si>
  <si>
    <t>+Updated LNA gain switching time to 1.5us, previously 2.5us</t>
  </si>
  <si>
    <t>+Updated LNA enable/disable time to 4.5us, previously 2.5us</t>
  </si>
  <si>
    <t>+Added Tx-related timing specs</t>
  </si>
  <si>
    <t>+Added 2.4G and 5G WiFi rejection specs</t>
  </si>
  <si>
    <t>dBm/18MHz</t>
  </si>
  <si>
    <t>B7_Tx_6.5.2</t>
  </si>
  <si>
    <t>B7_Tx_6.5.3</t>
  </si>
  <si>
    <t>B7_Tx_6.5.4</t>
  </si>
  <si>
    <t>B41_Tx_6.5.2</t>
  </si>
  <si>
    <t>B41_Tx_6.5.3</t>
  </si>
  <si>
    <t>B40_Tx_6.5.2</t>
  </si>
  <si>
    <t>B40_Tx_6.5.3</t>
  </si>
  <si>
    <t>B40A_Tx_6.5.2</t>
  </si>
  <si>
    <t>B40A_Tx_6.5.3</t>
  </si>
  <si>
    <t>B41H_Tx_6.5.2</t>
  </si>
  <si>
    <t>B41H_Tx_6.5.3</t>
  </si>
  <si>
    <t>+ Updated ISM Band Noise Specs</t>
  </si>
  <si>
    <t>+ Aligned Tx-Rx Isolation with OOB Gain Specifications (for MBHB CA Bands)</t>
  </si>
  <si>
    <t>+ Relaxed B7 2*Fo Spec (now -36 dBm/MHz, previously -65 dBm/MHz)</t>
  </si>
  <si>
    <t>Rx</t>
  </si>
  <si>
    <t>+Added ASM_2G_MB, ASM_MLB, ASM_DRx_OUT, ASM_MIMO_OUT spec tabs</t>
  </si>
  <si>
    <t>B3 Rx</t>
  </si>
  <si>
    <t>B7 Rx</t>
  </si>
  <si>
    <t>+Split "Max Height" spec to a "Max Height, pre-reflow" and "Max Height, post-reflow" specs</t>
  </si>
  <si>
    <t>1,7,40,41</t>
  </si>
  <si>
    <t>B3_Rx_7.23.1</t>
  </si>
  <si>
    <t>B3_Rx_7.23.2</t>
  </si>
  <si>
    <t>B3_Rx_7.27.1</t>
  </si>
  <si>
    <t>B3_Rx_7.29.1</t>
  </si>
  <si>
    <t>1,25,3,30,40</t>
  </si>
  <si>
    <t>B7_Rx_7.23.1</t>
  </si>
  <si>
    <t>42,66</t>
  </si>
  <si>
    <t>40,30</t>
  </si>
  <si>
    <t>B7_Rx_7.25.1</t>
  </si>
  <si>
    <t>1,25,3,30,66,40</t>
  </si>
  <si>
    <t>8,20</t>
  </si>
  <si>
    <t>B7_Rx_7.23.2</t>
  </si>
  <si>
    <t>B7_Rx_7.26.1</t>
  </si>
  <si>
    <t>B7_Rx_7.26.2</t>
  </si>
  <si>
    <t>B7_Rx_7.27.1</t>
  </si>
  <si>
    <t>B3_Rx_7.33.1</t>
  </si>
  <si>
    <t>B3_Rx_7.33.2</t>
  </si>
  <si>
    <t>B3_Rx_7.33.3</t>
  </si>
  <si>
    <t>B7_Rx_7.29.1</t>
  </si>
  <si>
    <t>B7_Rx_7.29.2</t>
  </si>
  <si>
    <t>B7_Rx_7.31.1</t>
  </si>
  <si>
    <t>B7_Rx_7.33.1</t>
  </si>
  <si>
    <t>B7_Rx_7.34.1</t>
  </si>
  <si>
    <t>B7_Rx_7.38.1</t>
  </si>
  <si>
    <t>B7_Rx_7.32.1</t>
  </si>
  <si>
    <t>B7_Rx_7.32.2</t>
  </si>
  <si>
    <t>B7_Rx_7.34.2</t>
  </si>
  <si>
    <t>+Added CA_1+3 OOB related gains to Band_3_Rx tab: B3_Rx_7.23.1,B3_Rx_7.23.1,B3_Rx_7.27.1,B3_Rx_7.29.1</t>
  </si>
  <si>
    <t>+Added CA_7+40 and CA_7+42 OOB related gains to Band_7_Rx tab: B7_Rx_7.23.1,B7_Rx_7.23.2,B7_Rx_7.25.1,B7_Rx_7.26.1,B7_Rx_7.26.2,B7_Rx_7.27.1,B7_Rx_7.29.1,B7_Rx_7.29.2,B7_Rx_7.31.1,B7_Rx_7.34.1,B7_Rx_7.34.2,B7_Rx_7.38.1</t>
  </si>
  <si>
    <t>+Added CA_7+8 and CA_7+20 OOB related gains to Band_7_Rx tab: B7_Rx_7.23.1,B7_Rx_7.23.2,B7_Rx_7.25.1,B7_Rx_7.26.1,B7_Rx_7.26.2,B7_Rx_7.27.1,B7_Rx_7.29.1,B7_Rx_7.29.2,B7_Rx_7.31.1,B7_Rx_7.34.1,B7_Rx_7.34.2,B7_Rx_7.38.1</t>
  </si>
  <si>
    <t>5th to 8th Harmonic</t>
  </si>
  <si>
    <t>ASM_2G_MB Specifications</t>
  </si>
  <si>
    <t>ASM_MLB Specifications</t>
  </si>
  <si>
    <t>ASM_DRx_OUT Specifications</t>
  </si>
  <si>
    <t>ASM_MIMO_OUT Specifications</t>
  </si>
  <si>
    <t>+ Removed F2, F3, F4 GND Balls on Package drawing</t>
  </si>
  <si>
    <t>+ Reduced Max Tx Power Specifications by 3dB (Max Output Power now 26.7 dBm, previously 29.7 dBm)</t>
  </si>
  <si>
    <t>+ Combined ASM 2G_MB, MLB, DRx Out Specs under ASM TRx Tab</t>
  </si>
  <si>
    <t>ASM_TRx_2.1.4</t>
  </si>
  <si>
    <t>ASM_TRx_2.1.5</t>
  </si>
  <si>
    <t>ASM_TRx_2.1.6</t>
  </si>
  <si>
    <t>ASM_TRx_3</t>
  </si>
  <si>
    <t>Maximum Power Handling</t>
  </si>
  <si>
    <t>Maximum Input Power</t>
  </si>
  <si>
    <t>ASM_TRx_3.1.1</t>
  </si>
  <si>
    <t>ANT1, ANT2, ANT3</t>
  </si>
  <si>
    <t>ASM_TRx_2.1.7</t>
  </si>
  <si>
    <t>ASM_TRx_2.1.8</t>
  </si>
  <si>
    <t>ASM_TRx_3.1.2</t>
  </si>
  <si>
    <t>ASM_TRx_3.1.3</t>
  </si>
  <si>
    <t>ASM_TRx_3.1.4</t>
  </si>
  <si>
    <t>ASM_TRx_3.1.5</t>
  </si>
  <si>
    <t>ASM_TRx_3.1.6</t>
  </si>
  <si>
    <t>ASM_TRx_3.1.7</t>
  </si>
  <si>
    <t>ASM_TRx_3.1.8</t>
  </si>
  <si>
    <t>ASM_TRx_4</t>
  </si>
  <si>
    <t>ASM_TRx_4.1.1</t>
  </si>
  <si>
    <t>ASM_TRx_4.1.2</t>
  </si>
  <si>
    <t>ASM_TRx_4.1.3</t>
  </si>
  <si>
    <t>ASM_TRx_4.1.4</t>
  </si>
  <si>
    <t>ASM_TRx_4.1.5</t>
  </si>
  <si>
    <t>ASM_TRx_4.1.6</t>
  </si>
  <si>
    <t>ASM_TRx_4.1.7</t>
  </si>
  <si>
    <t>ASM_TRx_4.1.8</t>
  </si>
  <si>
    <t>ASM_TRx_1.1.7</t>
  </si>
  <si>
    <t>ASM_TRx_1.1.8</t>
  </si>
  <si>
    <t>1710 to 1910</t>
  </si>
  <si>
    <t>1427.9 to 1510.9</t>
  </si>
  <si>
    <t>1805 to 2690</t>
  </si>
  <si>
    <t>GSM</t>
  </si>
  <si>
    <t>ASM_TRx_4.2.1</t>
  </si>
  <si>
    <t>ASM_TRx_4.2.2</t>
  </si>
  <si>
    <t>ASM_TRx_4.2.3</t>
  </si>
  <si>
    <t>ASM_TRx_4.2.4</t>
  </si>
  <si>
    <t>ASM_TRx_4.2.5</t>
  </si>
  <si>
    <t>ASM_TRx_4.2.6</t>
  </si>
  <si>
    <t>ASM_TRx_4.2.7</t>
  </si>
  <si>
    <t>ASM_TRx_4.2.8</t>
  </si>
  <si>
    <t>ASM_TRx_4.3.1</t>
  </si>
  <si>
    <t>ASM_TRx_4.3.2</t>
  </si>
  <si>
    <t>ASM_TRx_4.3.3</t>
  </si>
  <si>
    <t>ASM_TRx_4.3.4</t>
  </si>
  <si>
    <t>ASM_TRx_4.3.5</t>
  </si>
  <si>
    <t>ASM_TRx_4.3.6</t>
  </si>
  <si>
    <t>ASM_TRx_4.3.7</t>
  </si>
  <si>
    <t>ASM_TRx_4.3.8</t>
  </si>
  <si>
    <t>ASM_TRx_4.4.1</t>
  </si>
  <si>
    <t>ASM_TRx_4.4.2</t>
  </si>
  <si>
    <t>ASM_TRx_4.4.3</t>
  </si>
  <si>
    <t>ASM_TRx_4.4.4</t>
  </si>
  <si>
    <t>ASM_TRx_4.4.5</t>
  </si>
  <si>
    <t>ASM_TRx_4.4.6</t>
  </si>
  <si>
    <t>ASM_TRx_4.4.7</t>
  </si>
  <si>
    <t>ASM_TRx_4.4.8</t>
  </si>
  <si>
    <t>ASM_TRx_5</t>
  </si>
  <si>
    <t>ASM_TRx_5.1.1</t>
  </si>
  <si>
    <t>Active Antenna Port Terminated, Measurement conducted on Inactive Antenna Port
(i.e. ASM Configured for GSM Input on ANT1, Isolation Measured Between GSM Input and ANT2 with ANT1 Terminated)</t>
  </si>
  <si>
    <t>ASM_TRx_5.1.2</t>
  </si>
  <si>
    <t>ASM_TRx_5.1.3</t>
  </si>
  <si>
    <t>ASM_TRx_5.1.4</t>
  </si>
  <si>
    <t>ASM_TRx_5.1.5</t>
  </si>
  <si>
    <t>ASM_TRx_5.1.6</t>
  </si>
  <si>
    <t>ASM_TRx_5.1.7</t>
  </si>
  <si>
    <t>ASM_TRx_5.1.8</t>
  </si>
  <si>
    <t>Input to Inactive Antenna Output Isolation</t>
  </si>
  <si>
    <t>Input to Inactive Rx Output Isolation</t>
  </si>
  <si>
    <t>ASM_TRx_5.2.1</t>
  </si>
  <si>
    <t>ASM_TRx_5.2.2</t>
  </si>
  <si>
    <t>ASM_TRx_5.2.3</t>
  </si>
  <si>
    <t>ASM_TRx_5.2.4</t>
  </si>
  <si>
    <t>ASM_TRx_5.2.5</t>
  </si>
  <si>
    <t>ASM_TRx_5.2.6</t>
  </si>
  <si>
    <t>ASM_TRx_5.2.7</t>
  </si>
  <si>
    <t>ASM_TRx_5.2.8</t>
  </si>
  <si>
    <t>Active Antenna Port Terminated, Measurement conducted on Inactive Rx Ports
(i.e. ASM Configured for GSM Input on ANT1, Isolation Measured Between GSM Input and PRX_OUT1 with ANT1 Terminated)</t>
  </si>
  <si>
    <t>MLB_IN, DRX_OUT, MIMO_RX_OUT</t>
  </si>
  <si>
    <t>Input to Active ASM Port Isolation</t>
  </si>
  <si>
    <t>2G_IN, DRX_OUT, MIMO_RX_OUT</t>
  </si>
  <si>
    <t>MLB_IN, 2G_IN, MIMO_RX_OUT</t>
  </si>
  <si>
    <t>MLB_IN, DRX_OUT, 2G_IN</t>
  </si>
  <si>
    <t>Active Antenna Ports Terminated, Measurement conducted on Secondary ASM Port
(i.e. ASM Configured for MLB Input on ANT1, MIMO Output on ANT2, Isolation Measured Between MLB Input and MIMO Output with ANT1 and ANT2 Terminated)</t>
  </si>
  <si>
    <t>3.0</t>
  </si>
  <si>
    <t>ASM MIMO Out</t>
  </si>
  <si>
    <t>+ Page deleted, now under ASM TRx</t>
  </si>
  <si>
    <t>ASM DRx Out</t>
  </si>
  <si>
    <t>ASM MLB Input</t>
  </si>
  <si>
    <t>ASM GSM Input</t>
  </si>
  <si>
    <t>Duplex Mode</t>
  </si>
  <si>
    <t>FDD</t>
  </si>
  <si>
    <t>TDD</t>
  </si>
  <si>
    <t>A</t>
  </si>
  <si>
    <t>High Power UE Support for LTE Band 38, 40, 41</t>
  </si>
  <si>
    <t>C</t>
  </si>
  <si>
    <t>Tx Bandwidth Class</t>
  </si>
  <si>
    <t>Rx Bandwidth Class</t>
  </si>
  <si>
    <t>A, C</t>
  </si>
  <si>
    <t>A, B, C, D</t>
  </si>
  <si>
    <t>A, C, D</t>
  </si>
  <si>
    <t>A, C, D, E</t>
  </si>
  <si>
    <t>CA Bandwidth Classes</t>
  </si>
  <si>
    <t>Class</t>
  </si>
  <si>
    <t>Maximum Bandwidth</t>
  </si>
  <si>
    <t>Maximum Number of CCs</t>
  </si>
  <si>
    <t>B</t>
  </si>
  <si>
    <t>D</t>
  </si>
  <si>
    <t>E</t>
  </si>
  <si>
    <t>Min Number of RBs</t>
  </si>
  <si>
    <t>Max Number of RBs</t>
  </si>
  <si>
    <t>Test Conditions</t>
  </si>
  <si>
    <t>+ Added table defining bandwidth classes</t>
  </si>
  <si>
    <t>+ Added clarity to "Bands and Modes" table</t>
  </si>
  <si>
    <t xml:space="preserve">                                                                                                                                                                                                                                                                                                                                                                                                                                                                                                                                                                                                                                                                                                                                                                                                                                                                                                                                                                                                                                                                                                                                                                                                                                                                                                                                                                                                                                                                                                                                                                                                                                                                                                                                                                                                                                                                                                                                                                                                                                                                                                                                                                                                                                                                                                                                                                                                                                                                                                                                                                                                    </t>
  </si>
  <si>
    <t>Band 25 Tx</t>
  </si>
  <si>
    <t>+ Added CDMA2000 Related Specs</t>
  </si>
  <si>
    <t>B25_Tx_2.1.7</t>
  </si>
  <si>
    <t>B25_Tx_2.1.8</t>
  </si>
  <si>
    <t>B25_Tx_2.1.9</t>
  </si>
  <si>
    <t>1850 to 1910</t>
  </si>
  <si>
    <t>B25_Tx_5.10.1</t>
  </si>
  <si>
    <t>B25_Tx_5.10.2</t>
  </si>
  <si>
    <t>B25_Tx_5.10.3</t>
  </si>
  <si>
    <t>B25_Tx_5.10.4</t>
  </si>
  <si>
    <t>B25_Tx_5.10.5</t>
  </si>
  <si>
    <t>B25_Tx_5.10.6</t>
  </si>
  <si>
    <t>B25_Tx_5.11.1</t>
  </si>
  <si>
    <t>B25_Tx_5.11.2</t>
  </si>
  <si>
    <t>B25_Tx_5.11.3</t>
  </si>
  <si>
    <t>B25_Tx_5.11.4</t>
  </si>
  <si>
    <t>B25_Tx_5.11.5</t>
  </si>
  <si>
    <t>B25_Tx_5.11.6</t>
  </si>
  <si>
    <t>B25_Tx_5.12.1</t>
  </si>
  <si>
    <t>B25_Tx_5.12.2</t>
  </si>
  <si>
    <t>B25_Tx_5.12.3</t>
  </si>
  <si>
    <t>CDMA2000 ACPR 1</t>
  </si>
  <si>
    <t>CDMA2000 ACPR 2</t>
  </si>
  <si>
    <t>CDMA2000 EVM</t>
  </si>
  <si>
    <t>RC1/EVDO</t>
  </si>
  <si>
    <t>+/- 1.25 MHz</t>
  </si>
  <si>
    <t>+/- 1.98 MHz</t>
  </si>
  <si>
    <t>Tx Register Map</t>
  </si>
  <si>
    <t>+ Changed MB &amp; HB Unfiltered Tx States to RESERVED (Note existing functionality is OK as these values will never be written to the part) (Register 0x00, Bits 4:0, Values 0x17, 0x18)</t>
  </si>
  <si>
    <t>+ Changed Register 0x07, Bits 3:0, State 0x5 to Reserved (Previously MB THRU TRx)</t>
  </si>
  <si>
    <t>+ Changed Register 0x08, Bits 3:0, State 0x7 to Reserved (Previously HB THRU TRx)</t>
  </si>
  <si>
    <t>0x17-0x1F</t>
  </si>
  <si>
    <t>0x7-0xF</t>
  </si>
  <si>
    <t>PA_POWER_CONFIG0</t>
  </si>
  <si>
    <t>LB PAD (World)</t>
  </si>
  <si>
    <t>UHB/MLB/2G PAD (World)</t>
  </si>
  <si>
    <t>LB PAD (ROW)</t>
  </si>
  <si>
    <t>LB PAD (USA+CHN)</t>
  </si>
  <si>
    <t>UHB PAD (USA+CHN)</t>
  </si>
  <si>
    <t>0x07-0x0F</t>
  </si>
  <si>
    <t>LB DSM (World)</t>
  </si>
  <si>
    <t>HB MIMO DSM (World)</t>
  </si>
  <si>
    <t>HB DSM (World)</t>
  </si>
  <si>
    <t>LB DSM (ROW)</t>
  </si>
  <si>
    <t>LB DSM (USA+CHN)</t>
  </si>
  <si>
    <t>HB MIMO DSM (USA+CHN)</t>
  </si>
  <si>
    <t>HB DSM (USA+CHN)</t>
  </si>
  <si>
    <t>0x18-0x1B</t>
  </si>
  <si>
    <t>0x42-0xBF</t>
  </si>
  <si>
    <t>Write command to an invalid address, or use of unsupported write CS type on a register. The ERR_SUM register shall reset after it is read.</t>
  </si>
  <si>
    <t>W</t>
  </si>
  <si>
    <t>Temperature sensor reading. 8 bit representation from -20C to +130C. Temp sensor circuitry shall be powered from VBATT and shall be disabled by default. Temperature is read via the following sequence:
1. A write operation to this register shall trigger enabling of the temperature sensor circuitry. 
2. The temperature shall be measured and the result saved to this register within 100us max. Temperature sensor circuits shall be powered down once the measurement is complete.
3. The temperature shall be consumed via a subsequent read operation more than 100us after the original write operation completed. 
4. The last read temperature shall be saved in this register and available for future reads until another write operation is triggered or until the VBATT supply goes down.
Absolute temperature accuracy shall be +/-5.13LSB's (3 degC). Relative temperature accuracy (linearity or DNL) shall be +/-1LSB's (0.6 degC).
Averaging shall be achieved via successive writes to and reads from this register.</t>
  </si>
  <si>
    <t>Pentaplexer Standalone Mode (No B7 or B41 switched in)</t>
  </si>
  <si>
    <t>B7 Switched in (Pentaplexer + B7 Mode)</t>
  </si>
  <si>
    <t>B40_Tx_4.1.6</t>
  </si>
  <si>
    <t>B40_Tx_4.1.7</t>
  </si>
  <si>
    <t>B40_Tx_2.1.4</t>
  </si>
  <si>
    <t>B40_Tx_2.1.5</t>
  </si>
  <si>
    <t>EUTRA-ULCA</t>
  </si>
  <si>
    <t>EUTRA</t>
  </si>
  <si>
    <t>Single Carrier Only</t>
  </si>
  <si>
    <t>All Uplink CA Waveforms. MPR and A-MPR applied where specified by 3GPP</t>
  </si>
  <si>
    <t>B40A_Tx_2.1.4</t>
  </si>
  <si>
    <t>B40A_Tx_2.1.5</t>
  </si>
  <si>
    <t>B41H_Tx_2.1.6</t>
  </si>
  <si>
    <t>B41H_Tx_2.1.7</t>
  </si>
  <si>
    <t>B41_Tx_2.1.4</t>
  </si>
  <si>
    <t>B41_Tx_2.1.5</t>
  </si>
  <si>
    <t>B3_Tx_2.1.4</t>
  </si>
  <si>
    <t>B3_Tx_2.1.5</t>
  </si>
  <si>
    <t>B7_Tx_2.1.4</t>
  </si>
  <si>
    <t>B7_Tx_2.1.5</t>
  </si>
  <si>
    <t>B39_Tx_2.1.4</t>
  </si>
  <si>
    <t>B39_Tx_2.1.5</t>
  </si>
  <si>
    <t>Pentaplexer Only Mode</t>
  </si>
  <si>
    <t>B40_Tx_2.1.6</t>
  </si>
  <si>
    <t>B40_Tx_2.1.7</t>
  </si>
  <si>
    <t>Pentaplexer + B7 Mux Mode</t>
  </si>
  <si>
    <t>B66_Tx_6.1.2</t>
  </si>
  <si>
    <t>Hexaplexer Only Mode</t>
  </si>
  <si>
    <t>Hexaplexer + B7 Mux Mode</t>
  </si>
  <si>
    <t>B41_Tx_6.1.2</t>
  </si>
  <si>
    <t>+Updated B40_Tx_4.1.1 (Current) to 660 mA (Previously 520 mA)</t>
  </si>
  <si>
    <t>+Updated B40_Tx_4.1.2 (Current) to 530 mA (Previously 420 mA)</t>
  </si>
  <si>
    <t>+Updated B40_Tx_4.1.6 (Current) to 440 mA (Previously N/A mA)</t>
  </si>
  <si>
    <t>+Updated B40_Tx_4.1.7 (Current) to 350 mA (Previously N/A mA)</t>
  </si>
  <si>
    <t>+Updated B40A_Tx_4.1.1 (Current) to 620 mA (Previously 380 mA)</t>
  </si>
  <si>
    <t>+Updated B40A_Tx_4.1.2 (Current) to 490 mA (Previously 300 mA)</t>
  </si>
  <si>
    <t>+Updated B40A_Tx_2.1.4 (Max Power) to 25.7 dBm (Previously N/A dBm)</t>
  </si>
  <si>
    <t>+Updated B40A_Tx_2.1.5 (Max Power) to 25.2 dBm (Previously N/A dBm)</t>
  </si>
  <si>
    <t>+Updated B41H_Tx_4.1.1 (Current) to 780 mA (Previously 380 mA)</t>
  </si>
  <si>
    <t>+Updated B41H_Tx_4.1.2 (Current) to 620 mA (Previously 300 mA)</t>
  </si>
  <si>
    <t>+Updated B41_Tx_6.1.2 (2nd Harmonic) to -36 dBm/MHz (Previously N/A dBm/MHz)</t>
  </si>
  <si>
    <t>+Updated B66_Tx_6.1.2 (2nd Harmonic) to -36 dBm/MHz (Previously N/A dBm/MHz)</t>
  </si>
  <si>
    <t>+Updated B40_Tx_2.1.4 (UL-CA Max Power) to 25.7 dBm (Previously N/A dBm)</t>
  </si>
  <si>
    <t>+Updated B40_Tx_2.1.5 (UL-CA Max Power) to 25.2 dBm (Previously N/A dBm)</t>
  </si>
  <si>
    <t>+Updated B40_Tx_2.1.6 (Penta + B7 Mode Max Power) to 26.9 dBm (Previously N/A dBm)</t>
  </si>
  <si>
    <t>+Updated B40_Tx_2.1.7 (Penta + B7 Mode Max Power) to 26.4 dBm (Previously N/A dBm)</t>
  </si>
  <si>
    <t>+Updated B41H_Tx_2.1.6 (UL-CA Max Power) to 27.7 dBm (Previously N/A dBm)</t>
  </si>
  <si>
    <t>+Updated B41H_Tx_2.1.7 (UL-CA Max Power) to 27.2 dBm (Previously N/A dBm)</t>
  </si>
  <si>
    <t>+Updated B41_Tx_2.1.4 (UL-CA Max Power) to 25.7 dBm (Previously N/A dBm)</t>
  </si>
  <si>
    <t>+Updated B41_Tx_2.1.5 (UL-CA Max Power) to 25.2 dBm (Previously N/A dBm)</t>
  </si>
  <si>
    <t>+Updated B41_Tx_6.1.1 (2nd Harmonic Frequency Range) to 5150 MHz (Previously 4992 MHz)</t>
  </si>
  <si>
    <t>+Updated B3_Tx_2.1.4 (UL-CA Max Power) to 25.5 dBm (Previously N/A dBm)</t>
  </si>
  <si>
    <t>+Updated B3_Tx_2.1.5 (UL-CA Max Power) to 25 dBm (Previously N/A dBm)</t>
  </si>
  <si>
    <t>+Updated B7_Tx_2.1.4 (UL-CA Max Power) to 25.7 dBm (Previously N/A dBm)</t>
  </si>
  <si>
    <t>+Updated B7_Tx_2.1.5 (UL-CA Max Power) to 25.2 dBm (Previously N/A dBm)</t>
  </si>
  <si>
    <t>+Updated B39_Tx_2.1.4 (UL-CA Max Power) to 25.5 dBm (Previously N/A dBm)</t>
  </si>
  <si>
    <t>+Updated B39_Tx_2.1.5 (UL-CA Max Power) to 25 dBm (Previously N/A dBm)</t>
  </si>
  <si>
    <t>Hexaplexer + B41 Mux Mode</t>
  </si>
  <si>
    <t>B25_Tx_6.1.3</t>
  </si>
  <si>
    <t>B25_Tx_6.1.4</t>
  </si>
  <si>
    <t>+ Added B25_Tx_6.1.2, B25_Tx_6.1.3 (2nd Harmonic in B7 &amp; B41 Mux Mode) at -36dBm/MHz</t>
  </si>
  <si>
    <t>2.10</t>
  </si>
  <si>
    <t>YS</t>
  </si>
  <si>
    <t>B3 RX, B1 RX</t>
  </si>
  <si>
    <t>+ Fix frequency range for spec B3RX_7.33, B1RX_7.9</t>
  </si>
  <si>
    <t>B1 RX</t>
  </si>
  <si>
    <t>+ Relax OOB spec B1_Rx_7.36, B1_Rx_7.67, tighten spec B1_RX_7.65</t>
  </si>
  <si>
    <t>B66 RX</t>
  </si>
  <si>
    <t>+ Relax OOB spec B66_Rx_8.50</t>
  </si>
  <si>
    <t>B41 RX</t>
  </si>
  <si>
    <t>+ Relax OOB spec B41_Rx_7.12</t>
  </si>
  <si>
    <t>B25 RX</t>
  </si>
  <si>
    <t>+ Relax OOB spec B25_Rx_7.30, add new spec B25_Rx_7.30.1</t>
  </si>
  <si>
    <t>B25_Rx_7.30.1</t>
  </si>
  <si>
    <t>Tx on UHB</t>
  </si>
  <si>
    <t>Rx-Tx with Tx on UHB</t>
  </si>
  <si>
    <t>3.1</t>
  </si>
  <si>
    <t>DL SCC1</t>
  </si>
  <si>
    <t>DL SCC2</t>
  </si>
  <si>
    <t>DL SCC3</t>
  </si>
  <si>
    <t>Noise Figure CA - B1 + B3 + B7 + B40</t>
  </si>
  <si>
    <t>UL PCC1</t>
  </si>
  <si>
    <t>DL PCC1</t>
  </si>
  <si>
    <t>+ Corrected Pout From MLB Harmonic Cases (now 28dBm)</t>
  </si>
  <si>
    <t>B25_Rx_7.43.1</t>
  </si>
  <si>
    <t>In-Band Gain - CA B3 + B40F + B7</t>
  </si>
  <si>
    <t>In-Band Gain CA - B30 + B4</t>
  </si>
  <si>
    <t>In-Band Gain CA - B30 + B2 + B66</t>
  </si>
  <si>
    <t>No A-MPR back-offs permitted per FCC Title 47, Part 27.53, Section 4, (MPR is permitted)</t>
  </si>
  <si>
    <t>Band 30 Tx</t>
  </si>
  <si>
    <t>+ Changed NS21 Notes to: "No A-MPR back-offs permitted per FCC Title 47, Part 27.53, Section 4, (MPR is permitted)"</t>
  </si>
  <si>
    <t>Y</t>
  </si>
  <si>
    <t>41HPUE</t>
  </si>
  <si>
    <t>38HPUE</t>
  </si>
  <si>
    <t>MLB Input Active?</t>
  </si>
  <si>
    <t>20MHz, QPSK, RB=1, RB_start99, 72 payload bits, MCS5</t>
  </si>
  <si>
    <t>MPR (dB)</t>
  </si>
  <si>
    <t>CC 
Modulation</t>
  </si>
  <si>
    <t>+ Added Tables w/ Current POR CA Modes (subject to change, please refer to block diagram for module functionality)</t>
  </si>
  <si>
    <t>+ Cleaned up UL-CA Test Conditions</t>
  </si>
  <si>
    <t>Supported Interband DL-CA Modes*</t>
  </si>
  <si>
    <t>* CA Modes are subject to change, Functional Block Diagram indicates full intended functionality of the module</t>
  </si>
  <si>
    <t>+ Update LNA ruggedness spec to 23 dBm</t>
  </si>
  <si>
    <t>+ Relax OOB spec B1_Rx_7.60, B1_Rx_7.67, tighten spec B1_RX_7.65, B1_RX_7.58</t>
  </si>
  <si>
    <t>B1_Rx_7.34.1</t>
  </si>
  <si>
    <t>B1_Rx_7.34.2</t>
  </si>
  <si>
    <t>7,41</t>
  </si>
  <si>
    <t>+ Relax OOB spec B1_Rx_8.1</t>
  </si>
  <si>
    <t>+ Tighten B30_Tx_9.3.1 leakage to B66 Output, from -12 to -18 dBm</t>
  </si>
  <si>
    <t>+ Relax OOB spec B66_Rx_8.1 to 40 dB, with tighened B30 TX leakage spec</t>
  </si>
  <si>
    <t>Band 40A RX</t>
  </si>
  <si>
    <t>+ Relax OOB spec B40A_Rx_8.1</t>
  </si>
  <si>
    <t>3.2</t>
  </si>
  <si>
    <t>Sample#1</t>
    <phoneticPr fontId="112" type="noConversion"/>
  </si>
  <si>
    <t>#CONDITION_START_INDEX</t>
  </si>
  <si>
    <t>ATE</t>
  </si>
  <si>
    <t>ATE Limit
(Min)</t>
  </si>
  <si>
    <t>ATE Limit
(Max)</t>
  </si>
  <si>
    <t>Avg</t>
  </si>
  <si>
    <t>Std
Dev</t>
  </si>
  <si>
    <t>CPK
Apple
Spec</t>
  </si>
  <si>
    <t>Condition (worst)</t>
  </si>
  <si>
    <t>ATE</t>
    <phoneticPr fontId="112" type="noConversion"/>
  </si>
  <si>
    <t>Sample#2</t>
    <phoneticPr fontId="112" type="noConversion"/>
  </si>
  <si>
    <t>Sample#3</t>
    <phoneticPr fontId="112" type="noConversion"/>
  </si>
  <si>
    <r>
      <rPr>
        <b/>
        <sz val="14"/>
        <rFont val="Helvetica Neue Light"/>
        <family val="2"/>
      </rPr>
      <t>CPK</t>
    </r>
    <r>
      <rPr>
        <b/>
        <sz val="10"/>
        <rFont val="Helvetica Neue Light"/>
        <family val="2"/>
      </rPr>
      <t xml:space="preserve">
</t>
    </r>
    <r>
      <rPr>
        <b/>
        <sz val="11"/>
        <rFont val="Helvetica Neue Light"/>
        <family val="2"/>
      </rPr>
      <t>Broadcom</t>
    </r>
    <r>
      <rPr>
        <b/>
        <sz val="10"/>
        <rFont val="Helvetica Neue Light"/>
        <family val="2"/>
      </rPr>
      <t xml:space="preserve">
</t>
    </r>
    <r>
      <rPr>
        <b/>
        <sz val="14"/>
        <rFont val="Helvetica Neue Light"/>
        <family val="2"/>
      </rPr>
      <t>Spec</t>
    </r>
    <phoneticPr fontId="112" type="noConversion"/>
  </si>
  <si>
    <t>Min</t>
    <phoneticPr fontId="112" type="noConversion"/>
  </si>
  <si>
    <t>Max</t>
    <phoneticPr fontId="112" type="noConversion"/>
  </si>
  <si>
    <t>± 1 - 5</t>
    <phoneticPr fontId="112" type="noConversion"/>
  </si>
  <si>
    <t>± 5 - 6</t>
    <phoneticPr fontId="112" type="noConversion"/>
  </si>
  <si>
    <t>± 6 - 10</t>
    <phoneticPr fontId="112" type="noConversion"/>
  </si>
  <si>
    <t>± 5 - 9</t>
    <phoneticPr fontId="112" type="noConversion"/>
  </si>
  <si>
    <t>± 9 - 15</t>
    <phoneticPr fontId="112" type="noConversion"/>
  </si>
  <si>
    <t>± 5 - 13.5</t>
    <phoneticPr fontId="112" type="noConversion"/>
  </si>
  <si>
    <t>± 13.5 - 20</t>
    <phoneticPr fontId="112" type="noConversion"/>
  </si>
  <si>
    <t>B41_Tx_6.13.13</t>
  </si>
  <si>
    <t>B41_Tx_6.13.14</t>
  </si>
  <si>
    <t>B41_Tx_6.13.15</t>
  </si>
  <si>
    <t>± 5 - 18</t>
    <phoneticPr fontId="112" type="noConversion"/>
  </si>
  <si>
    <t>B41_Tx_6.13.16</t>
  </si>
  <si>
    <t>± 18 - 25</t>
    <phoneticPr fontId="112" type="noConversion"/>
  </si>
  <si>
    <t>± 1 - 5</t>
    <phoneticPr fontId="112" type="noConversion"/>
  </si>
  <si>
    <t>± 5 - 6</t>
    <phoneticPr fontId="112" type="noConversion"/>
  </si>
  <si>
    <t>± 6 - 10</t>
    <phoneticPr fontId="112" type="noConversion"/>
  </si>
  <si>
    <t>± 6 - 10</t>
    <phoneticPr fontId="112" type="noConversion"/>
  </si>
  <si>
    <t>± 1 - 5</t>
    <phoneticPr fontId="112" type="noConversion"/>
  </si>
  <si>
    <t>± 5 - 9</t>
    <phoneticPr fontId="112" type="noConversion"/>
  </si>
  <si>
    <t>± 9 - 15</t>
    <phoneticPr fontId="112" type="noConversion"/>
  </si>
  <si>
    <t>± 5 - 13.5</t>
    <phoneticPr fontId="112" type="noConversion"/>
  </si>
  <si>
    <t>± 13.5 - 20</t>
    <phoneticPr fontId="112" type="noConversion"/>
  </si>
  <si>
    <t>B41H_Tx_6.13.13</t>
  </si>
  <si>
    <t>B41H_Tx_6.13.14</t>
  </si>
  <si>
    <t>B41H_Tx_6.13.15</t>
  </si>
  <si>
    <t>± 5 - 18</t>
    <phoneticPr fontId="112" type="noConversion"/>
  </si>
  <si>
    <t>B41H_Tx_6.13.16</t>
  </si>
  <si>
    <t>± 18 - 25</t>
    <phoneticPr fontId="112" type="noConversion"/>
  </si>
  <si>
    <t>± 18 - 25</t>
    <phoneticPr fontId="112" type="noConversion"/>
  </si>
  <si>
    <t>LFU1_15M75R0S15M_J2T20, APT_HPM, Freq = 1957.5MHz, ACPEU1L, Pout = 12, Temp = 25, DAC1 = 0x98, DAC2 = 0x7A, VCC = 1.55</t>
  </si>
  <si>
    <t>LFUQ_5M25R0S5M_J2T4, APT_HPM, Freq = 1922.5MHz, ACPU1U, Pout = 13, Temp = 25, DAC1 = 0xA0, DAC2 = 0x7D, VCC = 1.75</t>
  </si>
  <si>
    <t>LFU1_15M75R0S15M_J2T20, APT_HPM, Freq = 1957.5MHz, ACPU2L, Pout = 12, Temp = 25, DAC1 = 0x98, DAC2 = 0x7A, VCC = 1.55</t>
  </si>
  <si>
    <t>WCDMA_HSUPA_ST3, APT_HPM, Freq = 1922.4MHz, ACPU2U, Pout = 13, Temp = 25, DAC1 = 0xA0, DAC2 = 0x7D, VCC = 1.75</t>
  </si>
  <si>
    <t>WCDMA_HSUPA_ST3, APT_HPM, Freq = 1922.4MHz, ACPU1U, Pout = 13, Temp = 25, DAC1 = 0xA0, DAC2 = 0x7D, VCC = 1.75</t>
    <phoneticPr fontId="111" type="noConversion"/>
  </si>
  <si>
    <t>LFUQ_10M50R0S6M_J2T2, APT_LPM, Freq = 1925MHz, Pout = 2, Temp = 25, DAC1 = 0x77, DAC2 = 0x50, VCC = 0.75</t>
  </si>
  <si>
    <t>WCDMA_GTC1_20100208A, APT_LPM, Freq = 1922.4MHz, Pout = -10, Temp = 25, DAC1 = 0x75, DAC2 = 0x50, VCC = 0.7</t>
    <phoneticPr fontId="111" type="noConversion"/>
  </si>
  <si>
    <t>WCDMA_GTC1_20100208A, APT_LPM, Freq = 1922.4MHz, Pout = 2, Temp = 25, DAC1 = 0x77, DAC2 = 0x50, VCC = 0.75</t>
  </si>
  <si>
    <t>LFUQ_10M50R0S6M_J2T2, APT_LPM, Freq = 1925MHz, Pout = -10, Temp = 25, DAC1 = 0x75, DAC2 = 0x50, VCC = 0.7</t>
    <phoneticPr fontId="111" type="noConversion"/>
  </si>
  <si>
    <t>LFUQ_15M16R59S5M_J2T7, APT_HPM, Freq = 1932.5MHz, Pout = 14, Temp = 25, DAC1 = 0xA8, DAC2 = 0x80, VCC = 1.9</t>
  </si>
  <si>
    <t>LFU6_5M25R0S21M_J2T40, APT_HPM, Freq = 1977.5MHz, Pout = 11, Temp = 25, DAC1 = 0x90, DAC2 = 0x77, VCC = 1.45</t>
  </si>
  <si>
    <t>LFU6_5M25R0S21M_J2T40, APT_HPM, Freq = 1912.5MHz, Pout = 11, Temp = 25, DAC1 = 0xA2, DAC2 = 0x72, VCC = 1.475</t>
  </si>
  <si>
    <t>LFUQ_15M16R59S5M_J2T7, APT_HPM, Freq = 1872.5MHz, Pout = 14, Temp = 25, DAC1 = 0xBA, DAC2 = 0x81, VCC = 1.85</t>
  </si>
  <si>
    <t>LFUQ_10M50R0S6M_J2T2, APT_LPM, Freq = 1910MHz, Pout = 2, Temp = 25, DAC1 = 0x7C, DAC2 = 0x50, VCC = 0.8</t>
  </si>
  <si>
    <t>LFUQ_10M50R0S6M_J2T2, APT_LPM, Freq = 1910MHz, Pout = -10, Temp = 25, DAC1 = 0x73, DAC2 = 0x4B, VCC = 0.75</t>
  </si>
  <si>
    <t>WCDMA_GTC1_20100208A, APT_LPM, Freq = 1907.6MHz, Pout = -10, Temp = 25, DAC1 = 0x73, DAC2 = 0x4B, VCC = 0.75</t>
  </si>
  <si>
    <t>WCDMA_GTC1_20100208A, APT_LPM, Freq = 1907.6MHz, Pout = 2, Temp = 25, DAC1 = 0x7C, DAC2 = 0x50, VCC = 0.8</t>
  </si>
  <si>
    <t>LFU1_15M75R0S15M_J2T20, APT_HPM, Freq = 1862.5MHz, ACPEU1U, Pout = 12, Temp = 25, DAC1 = 0xAA, DAC2 = 0x77, VCC = 1.625</t>
  </si>
  <si>
    <t>LFU1_5M25R0S12M_J2T16, APT_HPM, Freq = 1862.5MHz, ACPU1U, Pout = 12, Temp = 25, DAC1 = 0xAA, DAC2 = 0x77, VCC = 1.625</t>
  </si>
  <si>
    <t>LFU1_15M75R0S15M_J2T20, APT_HPM, Freq = 1862.5MHz, ACPU2U, Pout = 12, Temp = 25, DAC1 = 0xAA, DAC2 = 0x77, VCC = 1.625</t>
  </si>
  <si>
    <t>WCDMA_HSUPA_ST3, APT_HPM, Freq = 1862.4MHz, ACPU2U, Pout = 13, Temp = 25, DAC1 = 0xB2, DAC2 = 0x7C, VCC = 1.775</t>
  </si>
  <si>
    <t>WCDMA_HSUPA_ST3, APT_HPM, Freq = 1867.4MHz, ACPU1U, Pout = 13, Temp = 25, DAC1 = 0xB2, DAC2 = 0x7C, VCC = 1.775</t>
  </si>
  <si>
    <t>CDMA2K_RC1_20100316, APT_HPM, Freq = 1872.5MHz, ACPU1L, Pout = 14, Temp = 25, DAC1 = 0xBA, DAC2 = 0x81, VCC = 1.85</t>
  </si>
  <si>
    <t>CDMA2K_RC1_20100316, APT_HPM, Freq = 1867.5MHz, ACPU2U, Pout = 14, Temp = 25, DAC1 = 0xBA, DAC2 = 0x81, VCC = 1.85</t>
  </si>
  <si>
    <t>LFUQ_35M100R75R_J2T41, APT_HPM, Freq = 1767.5MHz, ACPEU1L, Pout = 12, Temp = 25, DAC1 = 0x88, DAC2 = 0x80, VCC = 1.85</t>
  </si>
  <si>
    <t>LFU1_5M25R0S12M_J2T16, APT_HPM, Freq = 1722.5MHz, ACPU1U, Pout = 12, Temp = 25, DAC1 = 0x84, DAC2 = 0x7C, VCC = 1.85</t>
  </si>
  <si>
    <t>LFUQ_10M50R0S6M_J2T2, APT_HPM, Freq = 1720MHz, ACPU2U, Pout = 13, Temp = 25, DAC1 = 0x8C, DAC2 = 0x80, VCC = 1.9</t>
  </si>
  <si>
    <t>LFUQ_10M50R0S6M_J2T2, APT_LPM, Freq = 1770MHz, Pout = 2, Temp = 25, DAC1 = 0x62, DAC2 = 0x5C, VCC = 1</t>
  </si>
  <si>
    <t>LFUQ_10M50R0S6M_J2T2, APT_LPM, Freq = 1770MHz, Pout = -10, Temp = 25, DAC1 = 0x54, DAC2 = 0x5C, VCC = 0.85</t>
  </si>
  <si>
    <t>LFUQ_15M16R59S5M_J2T7, APT_HPM, Freq = 1747.5MHz, Pout = 14, Temp = 25, DAC1 = 0x94, DAC2 = 0x86, VCC = 2</t>
  </si>
  <si>
    <t>LFU6_5M25R0S21M_J2T40, APT_HPM, Freq = 1712.5MHz, Pout = 11, Temp = 25, DAC1 = 0x82, DAC2 = 0x78, VCC = 1.8</t>
    <phoneticPr fontId="111" type="noConversion"/>
  </si>
  <si>
    <t>LFU6_15M75R0S27M_J2T44, APT_HPM, Freq = 1722.5MHz, Pout = 11, Temp = 25, DAC1 = 0xD2, DAC2 = 0x6C, VCC = 1.45</t>
  </si>
  <si>
    <t>LFUQ_15M16R59S5M_J2T7, APT_HPM, Freq = 1747.5MHz, Pout = 14, Temp = 25, DAC1 = 0xF0, DAC2 = 0x78, VCC = 1.8</t>
  </si>
  <si>
    <t>LFUQ_10M50R0S6M_J2T2, APT_LPM, Freq = 1730MHz, Pout = 2, Temp = 25, DAC1 = 0x6C, DAC2 = 0x56, VCC = 0.85</t>
  </si>
  <si>
    <t>LFUQ_10M50R0S6M_J2T2, APT_LPM, Freq = 1725MHz, Pout = -10, Temp = 25, DAC1 = 0x56, DAC2 = 0x54, VCC = 0.725</t>
  </si>
  <si>
    <t>WCDMA_GTC1_20100208A, APT_LPM, Freq = 1727.4MHz, Pout = -10, Temp = 25, DAC1 = 0x56, DAC2 = 0x54, VCC = 0.725</t>
  </si>
  <si>
    <t>WCDMA_GTC1_20100208A, APT_LPM, Freq = 1727.4MHz, Pout = 2, Temp = 25, DAC1 = 0x6C, DAC2 = 0x56, VCC = 0.85</t>
  </si>
  <si>
    <t>LFU1_15M75R0S15M_J2T20, APT_HPM, Freq = 1732.5MHz, ACPEU1U, Pout = 12, Temp = 25, DAC1 = 0xF0, DAC2 = 0x70, VCC = 1.55</t>
  </si>
  <si>
    <t>LFU1_5M25R0S12M_J2T16, APT_HPM, Freq = 1712.5MHz, ACPU1L, Pout = 12, Temp = 25, DAC1 = 0xF0, DAC2 = 0x70, VCC = 1.55</t>
  </si>
  <si>
    <t>LFU1_15M75R0S15M_J2T20, APT_HPM, Freq = 1732.5MHz, ACPU2U, Pout = 12, Temp = 25, DAC1 = 0xF0, DAC2 = 0x70, VCC = 1.55</t>
  </si>
  <si>
    <t>WCDMA_HSUPA_ST3, APT_HPM, Freq = 1732.5MHz, ACPU2U, Pout = 13, Temp = 25, DAC1 = 0xF0, DAC2 = 0x74, VCC = 1.7</t>
  </si>
  <si>
    <t>WCDMA_HSUPA_ST2, APT_HPM, Freq = 1732.5MHz, ACPU1U, Pout = 12, Temp = 25, DAC1 = 0xF0, DAC2 = 0x70, VCC = 1.55</t>
  </si>
  <si>
    <t>LFU1_5M25R0S12M_J2T16, APT_HPM, Freq = 2307.5MHz, ACPEU1L, Pout = 12, Temp = 25, DAC1 = 0x70, DAC2 = 0x64, VCC = 1.7</t>
  </si>
  <si>
    <t>LFU1_5M25R0S12M_J2T16, APT_HPM, Freq = 2307.5MHz, ACPU1L, Pout = 12, Temp = 25, DAC1 = 0x70, DAC2 = 0x64, VCC = 1.7</t>
  </si>
  <si>
    <t>LFUQ_10M50R0S6M_J2T2, APT_HPM, Freq = 2310MHz, ACPU2L, Pout = 13, Temp = 25, DAC1 = 0x75, DAC2 = 0x66, VCC = 1.8</t>
  </si>
  <si>
    <t>LFUQ_10M50R0S6M_J2T2, APT_LPM, Freq = 2310MHz, Pout = 2, Temp = 25, DAC1 = 0x59, DAC2 = 0x58, VCC = 1.05</t>
  </si>
  <si>
    <t>LFUQ_10M50R0S6M_J2T2, APT_LPM, Freq = 2310MHz, Pout = -10, Temp = 25, DAC1 = 0x51, DAC2 = 0x52, VCC = 0.83</t>
  </si>
  <si>
    <t>LFUQ_5M8R17S6M_J2T3, APT_HPM, Freq = 2307.5MHz, Pout = 14, Temp = 25, DAC1 = 0x7A, DAC2 = 0x69, VCC = 1.9</t>
  </si>
  <si>
    <t>LFU6_5M25R0S21M_J2T40, APT_HPM, Freq = 2312.5MHz, Pout = 11, Temp = 25, DAC1 = 0x6D, DAC2 = 0x62, VCC = 1.6</t>
  </si>
  <si>
    <t>LFU6_15M75R0S27M_J2T44, APT_HPM, Freq = 2562.5MHz, Pout = 11, Temp = 25, DAC1 = 0x52, DAC2 = 0x5D, VCC = 1.55</t>
  </si>
  <si>
    <t>LFUQ_15M16R59S5M_J2T7, APT_HPM, Freq = 2532.5MHz, Pout = 14, Temp = 25, DAC1 = 0x52, DAC2 = 0x65, VCC = 1.9</t>
  </si>
  <si>
    <t>LFUQ_10M50R0S6M_J2T2, APT_LPM, Freq = 2560MHz, Pout = 2, Temp = 25, DAC1 = 0x52, DAC2 = 0x56, VCC = 0.95</t>
  </si>
  <si>
    <t>LFUQ_10M50R0S6M_J2T2, APT_LPM, Freq = 2560MHz, Pout = -10, Temp = 25, DAC1 = 0x52, DAC2 = 0x56, VCC = 0.8</t>
  </si>
  <si>
    <t>LFU1_30M75R75R_J2T8, APT_HPM, Freq = 2555MHz, ACPEU1L, Pout = 11, Temp = 25, DAC1 = 0x52, DAC2 = 0x5D, VCC = 1.55</t>
  </si>
  <si>
    <t>LFU1_5M25R0S12M_J2T16, APT_HPM, Freq = 2562.5MHz, ACPU1L, Pout = 12, Temp = 25, DAC1 = 0x52, DAC2 = 0x5F, VCC = 1.65</t>
  </si>
  <si>
    <t>LFU6_25M100R25R_J2T48, APT_HPM, Freq = 2557.5MHz, ACPU2L, Pout = 11, Temp = 25, DAC1 = 0x52, DAC2 = 0x5D, VCC = 1.55</t>
  </si>
  <si>
    <t>LTU1_30M75R75R_J2T8, APT_HPM, Freq = 2666MHz, ACPEU1L, Pout = 11, Temp = 25, DAC1 = 0x59, DAC2 = 0x9B, VCC = 1.75</t>
  </si>
  <si>
    <t>LTU1_10M12R0S20M_J2T13, APT_HPM, Freq = 2501MHz, ACPU1L, Pout = 13, Temp = 25, DAC1 = 0x5B, DAC2 = 0xAD, VCC = 2</t>
    <phoneticPr fontId="111" type="noConversion"/>
  </si>
  <si>
    <t>LTU6_5M25R0S21M_J2T40, APT_HPM, Freq = 2498.5MHz, ACPU2U, Pout = 11, Temp = 25, DAC1 = 0x59, DAC2 = 0x9B, VCC = 1.75</t>
  </si>
  <si>
    <t>LTUQ_10M50R0S6M_J2T2, APT_LPM, Freq = 2501MHz, Pout = 2, Temp = 25, DAC1 = 0x55, DAC2 = 0x56, VCC = 0.9</t>
  </si>
  <si>
    <t>LTUQ_10M50R0S6M_J2T2, APT_LPM, Freq = 2501MHz, Pout = -10, Temp = 25, DAC1 = 0x55, DAC2 = 0x54, VCC = 0.75</t>
  </si>
  <si>
    <t>LTU1_35M16R0R_J2T42, APT_HPM, Freq = 2598.5MHz, Pout = 13, Temp = 25, DAC1 = 0x5B, DAC2 = 0xAD, VCC = 2</t>
  </si>
  <si>
    <t>LTU6_5M25R0S21M_J2T40, APT_HPM, Freq = 2498.5MHz, Pout = 11, Temp = 25, DAC1 = 0x59, DAC2 = 0x9B, VCC = 1.75</t>
  </si>
  <si>
    <t>LTU6_5M25R0S21M_J2T40, APT_HPM, Freq = 2397.5MHz, Pout = 11, Temp = 25, DAC1 = 0x63, DAC2 = 0x6E, VCC = 1.55</t>
  </si>
  <si>
    <t>LTU1_35M16R0R_J2T42, APT_HPM, Freq = 2327.5MHz, Pout = 13, Temp = 25, DAC1 = 0x68, DAC2 = 0x75, VCC = 1.7</t>
  </si>
  <si>
    <t>LTUQ_10M50R0S6M_J2T2, APT_LPM, Freq = 2305MHz, Pout = -10, Temp = 25, DAC1 = 0x4E, DAC2 = 0x53, VCC = 0.8</t>
  </si>
  <si>
    <t>LTUQ_10M50R0S6M_J2T2, APT_LPM, Freq = 2305MHz, Pout = 2, Temp = 25, DAC1 = 0x4E, DAC2 = 0x58, VCC = 1</t>
    <phoneticPr fontId="111" type="noConversion"/>
  </si>
  <si>
    <t>LTUQ_35M100R75R_J2T41, APT_HPM, Freq = 2350MHz, ACPEU1L, Pout = 12, Temp = 25, DAC1 = 0x66, DAC2 = 0x72, VCC = 1.6</t>
  </si>
  <si>
    <t>LTU1_10M12R0S20M_J2T13, APT_HPM, Freq = 2325MHz, ACPU1L, Pout = 13, Temp = 25, DAC1 = 0x68, DAC2 = 0x75, VCC = 1.7</t>
  </si>
  <si>
    <t>LTU1_15M75R0S15M_J2T20, APT_HPM, Freq = 2317.5MHz, ACPU2L, Pout = 12, Temp = 25, DAC1 = 0x66, DAC2 = 0x72, VCC = 1.6</t>
  </si>
  <si>
    <t>LTUQ_30M100R50R_J2T14, APT_HPM, Freq = 2355MHz, ACPEU1L, Pout = 12, Temp = 25, DAC1 = 0x8E, DAC2 = 0x6E, VCC = 1.64</t>
  </si>
  <si>
    <t>LTUQ_5M8R17S6M_J2T3, APT_HPM, Freq = 2362.5MHz, ACPU1U, Pout = 14, Temp = 25, DAC1 = 0x98, DAC2 = 0x74, VCC = 1.86</t>
  </si>
  <si>
    <t>LTU1_5M25R0S12M_J2T16, APT_HPM, Freq = 2367.5MHz, ACPU2L, Pout = 12, Temp = 25, DAC1 = 0x90, DAC2 = 0x70, VCC = 1.59</t>
  </si>
  <si>
    <t>LTUQ_10M50R0S6M_J2T2, APT_LPM, Freq = 2360MHz, Pout = 2, Temp = 25, DAC1 = 0x68, DAC2 = 0x5A, VCC = 0.83</t>
  </si>
  <si>
    <t>LTUQ_10M50R0S6M_J2T2, APT_LPM, Freq = 2360MHz, Pout = -10, Temp = 25, DAC1 = 0x58, DAC2 = 0x4E, VCC = 0.72</t>
  </si>
  <si>
    <t>LTU1_35M16R0R_J2T42, APT_HPM, Freq = 2335MHz, Pout = 13, Temp = 25, DAC1 = 0x92, DAC2 = 0x70, VCC = 1.77</t>
  </si>
  <si>
    <t>LTU6_5M25R0S21M_J2T40, APT_HPM, Freq = 2357.5MHz, Pout = 11, Temp = 25, DAC1 = 0x8C, DAC2 = 0x6E, VCC = 1.47</t>
  </si>
  <si>
    <t>LTU6_5M25R0S21M_J2T40, APT_HPM, Freq = 2687.5MHz, Pout = 11, Temp = 25, DAC1 = 0x71, DAC2 = 0x6B, VCC = 1.4</t>
  </si>
  <si>
    <t>LTU1_35M16R0R_J2T42, APT_HPM, Freq = 2533.5MHz, Pout = 13, Temp = 25, DAC1 = 0x72, DAC2 = 0x6A, VCC = 1.7</t>
  </si>
  <si>
    <t>LTUQ_10M50R0S6M_J2T2, APT_LPM, Freq = 2656MHz, Pout = 2, Temp = 25, DAC1 = 0x56, DAC2 = 0x50, VCC = 0.85</t>
  </si>
  <si>
    <t>LTUQ_10M50R0S6M_J2T2, APT_LPM, Freq = 2651MHz, Pout = -10, Temp = 25, DAC1 = 0x52, DAC2 = 0x4A, VCC = 0.75</t>
  </si>
  <si>
    <t>LTUQ_35M100R75R_J2T41, APT_HPM, Freq = 2653.5MHz, ACPEU1L, Pout = 12, Temp = 25, DAC1 = 0x70, DAC2 = 0x68, VCC = 1.6</t>
  </si>
  <si>
    <t>LTUQ_5M8R17S6M_J2T3, APT_HPM, Freq = 2663.5MHz, ACPU1U, Pout = 14, Temp = 25, DAC1 = 0x7A, DAC2 = 0x74, VCC = 1.7</t>
  </si>
  <si>
    <t>LTU6_30M75R0R_J2T53, APT_HPM, Freq = 2666MHz, ACPU2L, Pout = 12, Temp = 25, DAC1 = 0x70, DAC2 = 0x68, VCC = 1.6</t>
  </si>
  <si>
    <t>LTU6_30M75R75R_J2T54, APT_HPM, Freq = 1895MHz, ACPEU1U, Pout = 11, Temp = 25, DAC1 = 0x9A, DAC2 = 0x6B, VCC = 1.35</t>
  </si>
  <si>
    <t>LTU1_10M12R0S20M_J2T13, APT_HPM, Freq = 1905MHz, ACPU1L, Pout = 13, Temp = 25, DAC1 = 0xA8, DAC2 = 0x6D, VCC = 1.6</t>
  </si>
  <si>
    <t>LTUQ_5M25R0S5M_J2T4, APT_HPM, Freq = 1917.5MHz, ACPU2U, Pout = 13, Temp = 25, DAC1 = 0xA8, DAC2 = 0x6D, VCC = 1.6</t>
  </si>
  <si>
    <t>TDSCDMA_TS1_1P28MHZ, APT_HPM, Freq = 1900MHz, ACPU2L, Pout = 14, Temp = 25, DAC1 = 0xA8, DAC2 = 0x6F, VCC = 1.7</t>
  </si>
  <si>
    <t>TDSCDMA_TS1_1P28MHZ, APT_HPM, Freq = 1915.8MHz, ACPU1L, Pout = 14, Temp = 25, DAC1 = 0xA8, DAC2 = 0x6F, VCC = 1.7</t>
  </si>
  <si>
    <t>LTUQ_10M50R0S6M_J2T2, APT_LPM, Freq = 1915MHz, Pout = 2, Temp = 25, DAC1 = 0x78, DAC2 = 0x57, VCC = 0.8</t>
  </si>
  <si>
    <t>LTUQ_10M50R0S6M_J2T2, APT_LPM, Freq = 1915MHz, Pout = -10, Temp = 25, DAC1 = 0x6A, DAC2 = 0x53, VCC = 0.7</t>
  </si>
  <si>
    <t>LTU1_35M16R0R_J2T42, APT_HPM, Freq = 1902.5MHz, Pout = 13, Temp = 25, DAC1 = 0xA8, DAC2 = 0x6D, VCC = 1.6</t>
  </si>
  <si>
    <t>LTU6_5M25R0S21M_J2T40, APT_HPM, Freq = 1882.5MHz, Pout = 11, Temp = 25, DAC1 = 0x9A, DAC2 = 0x6B, VCC = 1.35</t>
  </si>
  <si>
    <t>LTU6_5M25R0S21M_J2T40, APT_HPM, Freq = 2012.5MHz, Pout = 11, Temp = 25, DAC1 = 0x8A, DAC2 = 0x69, VCC = 1.35</t>
  </si>
  <si>
    <t>LTUQ_5M8R0S6M_J2T3, APT_HPM, Freq = 2022.5MHz, Pout = 14, Temp = 25, DAC1 = 0x98, DAC2 = 0x79, VCC = 1.725</t>
  </si>
  <si>
    <t>LTUQ_10M50R0S6M_J2T2, APT_LPM, Freq = 2015MHz, Pout = 2, Temp = 25, DAC1 = 0x6E, DAC2 = 0x4D, VCC = 0.775</t>
  </si>
  <si>
    <t>LTUQ_10M50R0S6M_J2T2, APT_LPM, Freq = 2015MHz, Pout = -10, Temp = 25, DAC1 = 0x66, DAC2 = 0x4B, VCC = 0.75</t>
  </si>
  <si>
    <t>LTU6_10M50R0S27M_J2T38, APT_HPM, Freq = 2015MHz, ACPEU1U, Pout = 11, Temp = 25, DAC1 = 0x8A, DAC2 = 0x69, VCC = 1.35</t>
  </si>
  <si>
    <t>LTUQ_5M8R17S6M_J2T3, APT_HPM, Freq = 2012.5MHz, ACPU1U, Pout = 14, Temp = 25, DAC1 = 0x98, DAC2 = 0x79, VCC = 1.725</t>
  </si>
  <si>
    <t>LTU6_5M25R0S21M_J2T40, APT_HPM, Freq = 2012.5MHz, ACPU2U, Pout = 11, Temp = 25, DAC1 = 0x8A, DAC2 = 0x69, VCC = 1.35</t>
  </si>
  <si>
    <t>TDSCDMA_TS1_1P28MHZ, APT_HPM, Freq = 2017.5MHz, ACPU2U, Pout = 14, Temp = 25, DAC1 = 0x98, DAC2 = 0x79, VCC = 1.725</t>
  </si>
  <si>
    <t>TDSCDMA_TS1_1P28MHZ, APT_HPM, Freq = 2015.8MHz, ACPU1U, Pout = 14, Temp = 25, DAC1 = 0x98, DAC2 = 0x79, VCC = 1.725</t>
  </si>
  <si>
    <t>LFU1_15M75R0S15M_J2T20, APT_HPM, Freq = 1972.5MHz, ACPEU1L, Pout = 12, Temp = 85, DAC1 = 0x98, DAC2 = 0x7A, VCC = 1.55</t>
  </si>
  <si>
    <t>LFUQ_5M25R0S5M_J2T4, APT_HPM, Freq = 1922.5MHz, ACPU1U, Pout = 13, Temp = -30, DAC1 = 0xA0, DAC2 = 0x7D, VCC = 1.75</t>
  </si>
  <si>
    <t>LFU1_15M75R0S15M_J2T20, APT_HPM, Freq = 1972.5MHz, ACPU2L, Pout = 12, Temp = 85, DAC1 = 0x98, DAC2 = 0x7A, VCC = 1.55</t>
  </si>
  <si>
    <t>WCDMA_HSUPA_ST3, APT_HPM, Freq = 1927.4MHz, ACPU2U, Pout = 13, Temp = -30, DAC1 = 0xA0, DAC2 = 0x7D, VCC = 1.75</t>
  </si>
  <si>
    <t>WCDMA_HSUPA_ST3, APT_HPM, Freq = 1922.4MHz, ACPU1U, Pout = 13, Temp = -30, DAC1 = 0xA0, DAC2 = 0x7D, VCC = 1.75</t>
  </si>
  <si>
    <t>LFUQ_15M16R59S5M_J2T7, APT_HPM, Freq = 1932.5MHz, Pout = 14, Temp = -30, DAC1 = 0xA8, DAC2 = 0x80, VCC = 1.9</t>
    <phoneticPr fontId="111" type="noConversion"/>
  </si>
  <si>
    <t>LFU6_5M8R17S27M_J2T39, APT_LPM, Freq = 1937.5MHz, Pout = -2, Temp = -30, DAC1 = 0x77, DAC2 = 0x50, VCC = 0.71</t>
  </si>
  <si>
    <t>LFU6_5M25R0S21M_J2T40, APT_HPM, Freq = 1977.5MHz, Pout = 11, Temp = 85, DAC1 = 0x90, DAC2 = 0x77, VCC = 1.45</t>
  </si>
  <si>
    <t>LFU6_5M25R0S21M_J2T40, APT_HPM, Freq = 1912.5MHz, Pout = 11, Temp = 85, DAC1 = 0xA2, DAC2 = 0x72, VCC = 1.475</t>
  </si>
  <si>
    <t>LFUQ_15M16R59S5M_J2T7, APT_HPM, Freq = 1872.5MHz, Pout = 14, Temp = -30, DAC1 = 0xBA, DAC2 = 0x81, VCC = 1.85</t>
  </si>
  <si>
    <t>LFU6_5M8R17S27M_J2T39, APT_LPM, Freq = 1877.5MHz, Pout = -2, Temp = -30, DAC1 = 0x78, DAC2 = 0x4C, VCC = 0.775</t>
  </si>
  <si>
    <t>LFU1_5M25R0S12M_J2T16, APT_HPM, Freq = 1867.5MHz, ACPEU1U, Pout = 12, Temp = -30, DAC1 = 0xAA, DAC2 = 0x77, VCC = 1.625</t>
  </si>
  <si>
    <t>LFU1_5M25R0S12M_J2T16, APT_HPM, Freq = 1867.5MHz, ACPU1U, Pout = 12, Temp = -30, DAC1 = 0xAA, DAC2 = 0x77, VCC = 1.625</t>
  </si>
  <si>
    <t>LFU6_15M75R0S27M_J2T44, APT_HPM, Freq = 1862.5MHz, ACPU2U, Pout = 11, Temp = -30, DAC1 = 0xA2, DAC2 = 0x72, VCC = 1.475</t>
  </si>
  <si>
    <t>WCDMA_HSUPA_ST3, APT_HPM, Freq = 1867.4MHz, ACPU2U, Pout = 13, Temp = -30, DAC1 = 0xB2, DAC2 = 0x7C, VCC = 1.775</t>
  </si>
  <si>
    <t>WCDMA_HSUPA_ST3, APT_HPM, Freq = 1867.4MHz, ACPU1U, Pout = 13, Temp = -30, DAC1 = 0xB2, DAC2 = 0x7C, VCC = 1.775</t>
  </si>
  <si>
    <t>CDMA2K_RC1_20100316, APT_HPM, Freq = 1880MHz, ACPU1L, Pout = 14, Temp = 85, DAC1 = 0xBA, DAC2 = 0x81, VCC = 1.85</t>
  </si>
  <si>
    <t>CDMA2K_RC1_20100316, APT_HPM, Freq = 1867.5MHz, ACPU2U, Pout = 14, Temp = -30, DAC1 = 0xBA, DAC2 = 0x81, VCC = 1.85</t>
  </si>
  <si>
    <t>LFUQ_35M100R75R_J2T41, APT_HPM, Freq = 1767.5MHz, ACPEU1L, Pout = 12, Temp = 85, DAC1 = 0x88, DAC2 = 0x80, VCC = 1.85</t>
  </si>
  <si>
    <t>LFU1_5M25R0S12M_J2T16, APT_HPM, Freq = 1722.5MHz, ACPU1U, Pout = 12, Temp = -30, DAC1 = 0x84, DAC2 = 0x7C, VCC = 1.85</t>
  </si>
  <si>
    <t>LFUQ_10M50R0S6M_J2T2, APT_HPM, Freq = 1720MHz, ACPU2U, Pout = 13, Temp = -30, DAC1 = 0x8C, DAC2 = 0x80, VCC = 1.9</t>
  </si>
  <si>
    <t>LFU6_40M18R0R_J2T58, APT_LPM, Freq = 1765MHz, Pout = -2, Temp = -30, DAC1 = 0x5C, DAC2 = 0x60, VCC = 0.95</t>
  </si>
  <si>
    <t>LFUQ_15M16R59S5M_J2T7, APT_HPM, Freq = 1747.5MHz, Pout = 14, Temp = -30, DAC1 = 0x94, DAC2 = 0x86, VCC = 2</t>
  </si>
  <si>
    <t>LFU1_5M25R0S12M_J2T16, APT_HPM, Freq = 1712.5MHz, Pout = 12, Temp = 85, DAC1 = 0x84, DAC2 = 0x7C, VCC = 1.85</t>
  </si>
  <si>
    <t>LFU6_15M75R0S27M_J2T44, APT_HPM, Freq = 1717.5MHz, Pout = 11, Temp = 85, DAC1 = 0xD2, DAC2 = 0x6C, VCC = 1.45</t>
  </si>
  <si>
    <t>LFUQ_15M16R59S5M_J2T7, APT_HPM, Freq = 1747.5MHz, Pout = 14, Temp = -30, DAC1 = 0xF0, DAC2 = 0x78, VCC = 1.8</t>
  </si>
  <si>
    <t>LFU6_5M8R17S27M_J2T39, APT_LPM, Freq = 1745MHz, Pout = -2, Temp = -30, DAC1 = 0x58, DAC2 = 0x54, VCC = 0.75</t>
  </si>
  <si>
    <t>LFU1_15M75R0S15M_J2T20, APT_HPM, Freq = 1732.5MHz, ACPEU1U, Pout = 12, Temp = -30, DAC1 = 0xF0, DAC2 = 0x70, VCC = 1.55</t>
  </si>
  <si>
    <t>LFU1_5M25R0S12M_J2T16, APT_HPM, Freq = 1752.5MHz, ACPU1U, Pout = 12, Temp = 85, DAC1 = 0xF0, DAC2 = 0x70, VCC = 1.55</t>
  </si>
  <si>
    <t>LFU1_15M75R0S15M_J2T20, APT_HPM, Freq = 1732.5MHz, ACPU2U, Pout = 12, Temp = -30, DAC1 = 0xF0, DAC2 = 0x70, VCC = 1.55</t>
  </si>
  <si>
    <t>WCDMA_HSUPA_ST3, APT_HPM, Freq = 1732.5MHz, ACPU2U, Pout = 13, Temp = -30, DAC1 = 0xF0, DAC2 = 0x74, VCC = 1.7</t>
  </si>
  <si>
    <t>WCDMA_HSUPA_ST2, APT_HPM, Freq = 1732.5MHz, ACPU1U, Pout = 12, Temp = -30, DAC1 = 0xF0, DAC2 = 0x70, VCC = 1.55</t>
  </si>
  <si>
    <t>LFU1_5M25R0S12M_J2T16, APT_HPM, Freq = 2312.5MHz, ACPEU1L, Pout = 12, Temp = 85, DAC1 = 0x70, DAC2 = 0x64, VCC = 1.7</t>
  </si>
  <si>
    <t>LFU1_5M25R0S12M_J2T16, APT_HPM, Freq = 2312.5MHz, ACPU1L, Pout = 12, Temp = 85, DAC1 = 0x70, DAC2 = 0x64, VCC = 1.7</t>
  </si>
  <si>
    <t>LFU1_10M50R0S20M_J2T14, APT_HPM, Freq = 2310MHz, ACPU2L, Pout = 12, Temp = 85, DAC1 = 0x70, DAC2 = 0x64, VCC = 1.7</t>
  </si>
  <si>
    <t>LFU6_5M8R17S27M_J2T39, APT_LPM, Freq = 2307.5MHz, Pout = -2, Temp = -30, DAC1 = 0x53, DAC2 = 0x54, VCC = 0.89</t>
  </si>
  <si>
    <t>LFUQ_5M8R17S6M_J2T3, APT_HPM, Freq = 2307.5MHz, Pout = 14, Temp = -30, DAC1 = 0x7A, DAC2 = 0x69, VCC = 1.9</t>
  </si>
  <si>
    <t>LFU6_5M25R0S21M_J2T40, APT_HPM, Freq = 2312.5MHz, Pout = 11, Temp = 85, DAC1 = 0x6D, DAC2 = 0x62, VCC = 1.6</t>
  </si>
  <si>
    <t>LFU6_15M75R0S27M_J2T44, APT_HPM, Freq = 2557.5MHz, Pout = 11, Temp = 85, DAC1 = 0x52, DAC2 = 0x5D, VCC = 1.55</t>
  </si>
  <si>
    <t>LFUQ_15M16R59S5M_J2T7, APT_HPM, Freq = 2532.5MHz, Pout = 14, Temp = -30, DAC1 = 0x52, DAC2 = 0x65, VCC = 1.9</t>
  </si>
  <si>
    <t>LFU6_5M8R17S27M_J2T39, APT_LPM, Freq = 2542.5MHz, Pout = -2, Temp = -30, DAC1 = 0x52, DAC2 = 0x56, VCC = 0.85</t>
  </si>
  <si>
    <t>LFU1_30M75R75R_J2T8, APT_HPM, Freq = 2555MHz, ACPEU1L, Pout = 11, Temp = 85, DAC1 = 0x52, DAC2 = 0x5D, VCC = 1.55</t>
  </si>
  <si>
    <t>LFU1_5M25R0S12M_J2T16, APT_HPM, Freq = 2502.5MHz, ACPU1L, Pout = 12, Temp = 85, DAC1 = 0x52, DAC2 = 0x5F, VCC = 1.65</t>
  </si>
  <si>
    <t>LFU1_30M75R75R_J2T8, APT_HPM, Freq = 2555MHz, ACPU2L, Pout = 11, Temp = 85, DAC1 = 0x52, DAC2 = 0x5D, VCC = 1.55</t>
  </si>
  <si>
    <t>LTU1_30M75R75R_J2T8, APT_HPM, Freq = 2671MHz, ACPEU1L, Pout = 11, Temp = -30, DAC1 = 0x59, DAC2 = 0x9B, VCC = 1.75</t>
  </si>
  <si>
    <t>LTU1_10M12R0S20M_J2T13, APT_HPM, Freq = 2501MHz, ACPU1L, Pout = 13, Temp = 85, DAC1 = 0x5B, DAC2 = 0xAD, VCC = 2</t>
  </si>
  <si>
    <t>LTU6_5M25R0S21M_J2T40, APT_HPM, Freq = 2498.5MHz, ACPU2U, Pout = 11, Temp = 85, DAC1 = 0x59, DAC2 = 0x9B, VCC = 1.75</t>
  </si>
  <si>
    <t>LTU1_35M16R0R_J2T42, APT_LPM, Freq = 2618.5MHz, Pout = -2, Temp = -30, DAC1 = 0x55, DAC2 = 0x54, VCC = 0.75</t>
  </si>
  <si>
    <t>LTU1_35M16R0R_J2T42, APT_HPM, Freq = 2593MHz, Pout = 13, Temp = -30, DAC1 = 0x5B, DAC2 = 0xAD, VCC = 2</t>
  </si>
  <si>
    <t>LTU6_5M25R0S21M_J2T40, APT_HPM, Freq = 2687.5MHz, Pout = 11, Temp = 85, DAC1 = 0x59, DAC2 = 0x9B, VCC = 1.75</t>
  </si>
  <si>
    <t>LTU6_5M25R0S21M_J2T40, APT_HPM, Freq = 2397.5MHz, Pout = 11, Temp = 85, DAC1 = 0x63, DAC2 = 0x6E, VCC = 1.55</t>
  </si>
  <si>
    <t>LTU1_35M16R0R_J2T42, APT_HPM, Freq = 2332.5MHz, Pout = 13, Temp = -30, DAC1 = 0x68, DAC2 = 0x75, VCC = 1.7</t>
  </si>
  <si>
    <t>LTU1_35M16R0R_J2T42, APT_LPM, Freq = 2332.5MHz, Pout = -2, Temp = -30, DAC1 = 0x4E, DAC2 = 0x53, VCC = 0.8</t>
  </si>
  <si>
    <t>LTUQ_35M100R75R_J2T41, APT_HPM, Freq = 2350MHz, ACPEU1L, Pout = 12, Temp = 85, DAC1 = 0x66, DAC2 = 0x72, VCC = 1.6</t>
  </si>
  <si>
    <t>LTU1_10M12R0S20M_J2T13, APT_HPM, Freq = 2320MHz, ACPU1L, Pout = 13, Temp = 85, DAC1 = 0x68, DAC2 = 0x75, VCC = 1.7</t>
  </si>
  <si>
    <t>LTU1_15M75R0S15M_J2T20, APT_HPM, Freq = 2317.5MHz, ACPU2L, Pout = 12, Temp = 85, DAC1 = 0x66, DAC2 = 0x72, VCC = 1.6</t>
  </si>
  <si>
    <t>LTUQ_35M100R75R_J2T41, APT_HPM, Freq = 2352.5MHz, ACPEU1L, Pout = 12, Temp = 85, DAC1 = 0x8E, DAC2 = 0x6E, VCC = 1.64</t>
  </si>
  <si>
    <t>LTUQ_5M8R17S6M_J2T3, APT_HPM, Freq = 2367.5MHz, ACPU1U, Pout = 14, Temp = -30, DAC1 = 0x98, DAC2 = 0x74, VCC = 1.86</t>
  </si>
  <si>
    <t>LTU1_5M25R0S12M_J2T16, APT_HPM, Freq = 2322.5MHz, ACPU2L, Pout = 12, Temp = 85, DAC1 = 0x90, DAC2 = 0x70, VCC = 1.59</t>
  </si>
  <si>
    <t>LTU1_35M16R0R_J2T42, APT_LPM, Freq = 2347.5MHz, Pout = -2, Temp = -30, DAC1 = 0x56, DAC2 = 0x4C, VCC = 0.77</t>
  </si>
  <si>
    <t>LTU1_35M16R0R_J2T42, APT_HPM, Freq = 2332.5MHz, Pout = 13, Temp = -30, DAC1 = 0x92, DAC2 = 0x70, VCC = 1.77</t>
  </si>
  <si>
    <t>LTU6_5M25R0S21M_J2T40, APT_HPM, Freq = 2357.5MHz, Pout = 11, Temp = 85, DAC1 = 0x8C, DAC2 = 0x6E, VCC = 1.47</t>
  </si>
  <si>
    <t>LTU6_5M25R0S21M_J2T40, APT_HPM, Freq = 1882.5MHz, Pout = 11, Temp = 85, DAC1 = 0x9A, DAC2 = 0x6B, VCC = 1.35</t>
  </si>
  <si>
    <t>LTU1_35M16R0R_J2T42, APT_HPM, Freq = 1902.5MHz, Pout = 13, Temp = -30, DAC1 = 0xA8, DAC2 = 0x6D, VCC = 1.6</t>
  </si>
  <si>
    <t>LTUQ_30M16R0R_J2T2, APT_LPM, Freq = 1905MHz, Pout = -2, Temp = -30, DAC1 = 0x6D, DAC2 = 0x54, VCC = 0.7</t>
  </si>
  <si>
    <t>LTUQ_5M25R0S5M_J2T4, APT_HPM, Freq = 1917.5MHz, ACPEU1U, Pout = 13, Temp = -30, DAC1 = 0xA8, DAC2 = 0x6D, VCC = 1.6</t>
  </si>
  <si>
    <t>LTU1_10M12R0S20M_J2T13, APT_HPM, Freq = 1905MHz, ACPU1L, Pout = 13, Temp = 85, DAC1 = 0xA8, DAC2 = 0x6D, VCC = 1.6</t>
  </si>
  <si>
    <t>LTUQ_5M25R0S5M_J2T4, APT_HPM, Freq = 1917.5MHz, ACPU2U, Pout = 13, Temp = -30, DAC1 = 0xA8, DAC2 = 0x6D, VCC = 1.6</t>
  </si>
  <si>
    <t>TDSCDMA_TS1_1P28MHZ, APT_HPM, Freq = 1915.8MHz, ACPU1U, Pout = 14, Temp = -30, DAC1 = 0xA8, DAC2 = 0x6F, VCC = 1.7</t>
  </si>
  <si>
    <t>TDSCDMA_TS1_1P28MHZ, APT_HPM, Freq = 1915.8MHz, ACPU2L, Pout = 14, Temp = 85, DAC1 = 0xA8, DAC2 = 0x6F, VCC = 1.7</t>
  </si>
  <si>
    <t>LTUQ_35M100R75R_J2T41, APT_HPM, Freq = 2653.5MHz, ACPEU1L, Pout = 12, Temp = -30, DAC1 = 0x70, DAC2 = 0x68, VCC = 1.6</t>
  </si>
  <si>
    <t>LTUQ_5M8R17S6M_J2T3, APT_HPM, Freq = 2668.5MHz, ACPU1U, Pout = 14, Temp = -30, DAC1 = 0x7A, DAC2 = 0x74, VCC = 1.7</t>
  </si>
  <si>
    <t>LTU6_30M75R0R_J2T53, APT_HPM, Freq = 2666MHz, ACPU2L, Pout = 12, Temp = -30, DAC1 = 0x70, DAC2 = 0x68, VCC = 1.6</t>
  </si>
  <si>
    <t>LTU1_35M16R0R_J2T42, APT_LPM, Freq = 2533.5MHz, Pout = -2, Temp = -30, DAC1 = 0x54, DAC2 = 0x4E, VCC = 0.7</t>
  </si>
  <si>
    <t>LTU1_35M16R0R_J2T42, APT_HPM, Freq = 2538.5MHz, Pout = 13, Temp = -30, DAC1 = 0x72, DAC2 = 0x6A, VCC = 1.7</t>
  </si>
  <si>
    <t>LTU6_5M25R0S21M_J2T40, APT_HPM, Freq = 2687.5MHz, Pout = 11, Temp = 85, DAC1 = 0x71, DAC2 = 0x6B, VCC = 1.4</t>
  </si>
  <si>
    <t>LTU6_5M25R0S21M_J2T40, APT_HPM, Freq = 2012.5MHz, Pout = 11, Temp = 85, DAC1 = 0x8A, DAC2 = 0x69, VCC = 1.35</t>
  </si>
  <si>
    <t>LTUQ_5M8R0S6M_J2T3, APT_HPM, Freq = 2022.5MHz, Pout = 14, Temp = -30, DAC1 = 0x98, DAC2 = 0x79, VCC = 1.725</t>
  </si>
  <si>
    <t>LTU1_15M16R59S15M_J2T19, APT_LPM, Freq = 2017.5MHz, Pout = -2, Temp = -30, DAC1 = 0x68, DAC2 = 0x4B, VCC = 0.775</t>
    <phoneticPr fontId="111" type="noConversion"/>
  </si>
  <si>
    <t>LTU6_5M25R0S21M_J2T40, APT_HPM, Freq = 2017.5MHz, ACPEU1U, Pout = 11, Temp = -30, DAC1 = 0x8A, DAC2 = 0x69, VCC = 1.35</t>
  </si>
  <si>
    <t>LTU6_5M25R0S21M_J2T40, APT_HPM, Freq = 2017.5MHz, ACPU1U, Pout = 11, Temp = -30, DAC1 = 0x8A, DAC2 = 0x69, VCC = 1.35</t>
  </si>
  <si>
    <t>LTU6_5M25R0S21M_J2T40, APT_HPM, Freq = 2017.5MHz, ACPU2U, Pout = 11, Temp = -30, DAC1 = 0x8A, DAC2 = 0x69, VCC = 1.35</t>
  </si>
  <si>
    <t>TDSCDMA_TS1_1P28MHZ, APT_HPM, Freq = 2015.8MHz, ACPU2U, Pout = 14, Temp = 85, DAC1 = 0x98, DAC2 = 0x79, VCC = 1.725</t>
  </si>
  <si>
    <t>TDSCDMA_TS1_1P28MHZ, APT_HPM, Freq = 2017.5MHz, ACPU1U, Pout = 14, Temp = -30, DAC1 = 0x98, DAC2 = 0x79, VCC = 1.725</t>
  </si>
  <si>
    <t>LFUQ_5M8R17S6M_J2T3, APT_HPM, Freq = 1977.5MHz, Pout = 8, Temp = 85, DAC1 = 0x77, DAC2 = 0x66, VCC = 1.2</t>
  </si>
  <si>
    <t>WCDMA_GTC1_20100208A, APT_HPM, Freq = 1922.4MHz, Pout = 11, Temp = -30, DAC1 = 0x90, DAC2 = 0x77, VCC = 1.45</t>
  </si>
  <si>
    <t>WCDMA_GTC1_20100208A, APT_HPM, Freq = 1922.4MHz, Pout = 3, Temp = -30, DAC1 = 0x75, DAC2 = 0x54, VCC = 0.8</t>
  </si>
  <si>
    <t>WCDMA_GTC1_20100208A, APT_HPM, Freq = 1907.4MHz, Pout = 3, Temp = -30, DAC1 = 0x7E, DAC2 = 0x53, VCC = 0.85</t>
  </si>
  <si>
    <t>WCDMA_GTC1_20100208A, APT_HPM, Freq = 1907.4MHz, Pout = 10, Temp = -30, DAC1 = 0x9A, DAC2 = 0x6D, VCC = 1.325</t>
  </si>
  <si>
    <t>LFUQ_5M8R17S6M_J2T3, APT_HPM, Freq = 1907.5MHz, Pout = 10, Temp = 85, DAC1 = 0x9A, DAC2 = 0x6D, VCC = 1.325</t>
  </si>
  <si>
    <t>LFUQ_5M8R17S6M_J2T3, APT_HPM, Freq = 1767.5MHz, Pout = 11, Temp = -30, DAC1 = 0x82, DAC2 = 0x78, VCC = 1.8</t>
  </si>
  <si>
    <t>LFUQ_10M50R0S6M_J2T2, APT_HPM, Freq = 1770MHz, Pout = 7, Temp = -30, DAC1 = 0xB6, DAC2 = 0x5E, VCC = 1.15</t>
  </si>
  <si>
    <t>WCDMA_GTC1_20100208A, APT_HPM, Freq = 1722.4MHz, Pout = 7, Temp = -30, DAC1 = 0xB6, DAC2 = 0x5E, VCC = 1.15</t>
  </si>
  <si>
    <t>WCDMA_GTC1_20100208A, APT_HPM, Freq = 1722.4MHz, Pout = 3, Temp = -30, DAC1 = 0x74, DAC2 = 0x58, VCC = 0.9</t>
  </si>
  <si>
    <t>LFUQ_5M8R0S6M_J2T3, APT_HPM, Freq = 2307.5MHz, Pout = 11, Temp = -30, DAC1 = 0x6D, DAC2 = 0x62, VCC = 1.6</t>
  </si>
  <si>
    <t>LFUQ_5M8R17S6M_J2T3, APT_HPM, Freq = 2530MHz, Pout = 13, Temp = -30, DAC1 = 0x52, DAC2 = 0x61, VCC = 1.8</t>
  </si>
  <si>
    <t>LTUQ_10M50R0S6M_J2T2, APT_HPM, Freq = 2576MHz, Pout = 7, Temp = -30, DAC1 = 0x55, DAC2 = 0x72, VCC = 1.35</t>
  </si>
  <si>
    <t>LTUQ_5M8R0S6M_J2T3, APT_HPM, Freq = 2347.5MHz, Pout = 6, Temp = -30, DAC1 = 0x56, DAC2 = 0x62, VCC = 1.2</t>
  </si>
  <si>
    <t>LTUQ_5M8R0S6M_J2T3, APT_HPM, Freq = 2322.5MHz, Pout = -1, Temp = -30, DAC1 = 0x5C, DAC2 = 0x51, VCC = 0.74</t>
  </si>
  <si>
    <t>LTUQ_5M8R0S6M_J2T3, APT_HPM, Freq = 1882.5MHz, Pout = 1, Temp = -30, DAC1 = 0x76, DAC2 = 0x57, VCC = 0.75</t>
  </si>
  <si>
    <t>LTUQ_5M8R0S6M_J2T3, APT_HPM, Freq = 2012.5MHz, Pout = 3, Temp = -30, DAC1 = 0x70, DAC2 = 0x50, VCC = 0.825</t>
  </si>
  <si>
    <t>LTUQ_10M50R0S6M_J2T2, APT_HPM, Freq = 2656MHz, Pout = 3, Temp = -30, DAC1 = 0x59, DAC2 = 0x53, VCC = 0.9</t>
  </si>
  <si>
    <t>A-MPR applied according to 3GPP 36.101 Table 6.2.4-4</t>
    <phoneticPr fontId="111" type="noConversion"/>
  </si>
  <si>
    <t>ASM_TRx_2.2.1</t>
  </si>
  <si>
    <t>ASM_TRx_2.2.2</t>
  </si>
  <si>
    <t>ASM_TRx_2.2.3</t>
  </si>
  <si>
    <t>ASM_TRx_2.2.4</t>
  </si>
  <si>
    <t>ASM_TRx_2.2.5</t>
  </si>
  <si>
    <t>ASM_TRx_2.2.6</t>
  </si>
  <si>
    <t>ASM_TRx_2.2.7</t>
  </si>
  <si>
    <t>ASM_TRx_2.2.8</t>
  </si>
  <si>
    <t>ASM_TRx_5.3.1</t>
  </si>
  <si>
    <t>ASM_TRx_5.3.2</t>
  </si>
  <si>
    <t>ASM_TRx_5.3.3</t>
  </si>
  <si>
    <t>ASM_TRx_5.3.4</t>
  </si>
  <si>
    <t>ASM_TRx_5.3.5</t>
  </si>
  <si>
    <t>ASM_TRx_5.3.6</t>
  </si>
  <si>
    <t>ASM_TRx_5.3.7</t>
  </si>
  <si>
    <t>ASM_TRx_5.3.8</t>
  </si>
  <si>
    <t>B3_Rx_7.33.4</t>
  </si>
  <si>
    <t>B3_Rx_7.33.5</t>
  </si>
  <si>
    <t>B3_Rx_7.37</t>
  </si>
  <si>
    <t>B3_Rx_7.38</t>
  </si>
  <si>
    <t>B66_Rx_6</t>
  </si>
  <si>
    <t>B66_RX_6.1</t>
  </si>
  <si>
    <t>B66_RX_6.2</t>
  </si>
  <si>
    <t>B66_RX_6.3</t>
  </si>
  <si>
    <t>B66_RX_6.4</t>
  </si>
  <si>
    <t>B66_RX_7</t>
  </si>
  <si>
    <t>B66_RX_7.1</t>
  </si>
  <si>
    <t>B66_RX_7.2</t>
  </si>
  <si>
    <t>B66_RX_7.3</t>
  </si>
  <si>
    <t>B66_RX_7.4</t>
  </si>
  <si>
    <t>B66_RX_7.5</t>
  </si>
  <si>
    <t>B66_RX_7.6</t>
  </si>
  <si>
    <t>B66_RX_7.7</t>
  </si>
  <si>
    <t>B66_RX_7.8</t>
  </si>
  <si>
    <t>B66_RX_7.9</t>
  </si>
  <si>
    <t>B66_RX_7.10</t>
  </si>
  <si>
    <t>B66_RX_7.11</t>
  </si>
  <si>
    <t>B66_RX_7.12</t>
  </si>
  <si>
    <t>B66_RX_7.13</t>
  </si>
  <si>
    <t>B66_RX_7.14</t>
  </si>
  <si>
    <t>B66_RX_7.15</t>
  </si>
  <si>
    <t>B66_RX_7.16</t>
  </si>
  <si>
    <t>B66_RX_7.17</t>
  </si>
  <si>
    <t>B66_RX_7.18</t>
  </si>
  <si>
    <t>B66_RX_7.19</t>
  </si>
  <si>
    <t>B66_RX_7.20</t>
  </si>
  <si>
    <t>B66_RX_7.21</t>
  </si>
  <si>
    <t>B66_RX_7.22</t>
  </si>
  <si>
    <t>B66_RX_7.23</t>
  </si>
  <si>
    <t>B66_RX_7.24</t>
  </si>
  <si>
    <t>B66_RX_7.25</t>
  </si>
  <si>
    <t>B66_RX_7.26</t>
  </si>
  <si>
    <t>B66_RX_7.27</t>
  </si>
  <si>
    <t>B66_RX_7.28</t>
  </si>
  <si>
    <t>B66_RX_7.29</t>
  </si>
  <si>
    <t>B66_RX_7.30</t>
  </si>
  <si>
    <t>B66_RX_7.31</t>
  </si>
  <si>
    <t>B66_RX_7.32</t>
  </si>
  <si>
    <t>B66_RX_7.33</t>
  </si>
  <si>
    <t>B66_RX_7.34</t>
  </si>
  <si>
    <t>B66_RX_7.35</t>
  </si>
  <si>
    <t>B66_RX_7.36</t>
  </si>
  <si>
    <t>B66_RX_7.37</t>
  </si>
  <si>
    <t>B66_RX_7.38</t>
  </si>
  <si>
    <t>B66_RX_7.39</t>
  </si>
  <si>
    <t>B66_RX_7.40</t>
  </si>
  <si>
    <t>B66_RX_7.41</t>
  </si>
  <si>
    <t>B66_RX_7.42</t>
  </si>
  <si>
    <t>B66_RX_7.43</t>
  </si>
  <si>
    <t>B66_RX_7.44</t>
  </si>
  <si>
    <t>B66_RX_7.45</t>
  </si>
  <si>
    <t>B66_RX_7.46</t>
  </si>
  <si>
    <t>B66_RX_7.47</t>
  </si>
  <si>
    <t>B66_RX_7.48</t>
  </si>
  <si>
    <t>B66_RX_7.49</t>
  </si>
  <si>
    <t>B66_RX_7.50</t>
  </si>
  <si>
    <t>B66_RX_7.51</t>
  </si>
  <si>
    <t>B66_RX_7.52</t>
  </si>
  <si>
    <t>B66_RX_7.53</t>
  </si>
  <si>
    <t>B66_RX_7.54</t>
  </si>
  <si>
    <t>B66_Rx_4.14.1</t>
  </si>
  <si>
    <t>B66_Rx_4.14.2</t>
  </si>
  <si>
    <t>B66_Rx_4.14.3</t>
  </si>
  <si>
    <t>B66_Rx_4.14.4</t>
  </si>
  <si>
    <t>B66_Rx_4.14.5</t>
  </si>
  <si>
    <t>B66_Rx_4.14.6</t>
  </si>
  <si>
    <t>B66_Rx_4.14.7</t>
  </si>
  <si>
    <t>B39_Rx_4.14.1</t>
  </si>
  <si>
    <t>B39_Rx_4.14.2</t>
  </si>
  <si>
    <t>B39_Rx_4.14.3</t>
  </si>
  <si>
    <t>B39_Rx_4.14.4</t>
  </si>
  <si>
    <t>B39_Rx_4.14.5</t>
  </si>
  <si>
    <t>B39_Rx_4.14.6</t>
  </si>
  <si>
    <t>B39_Rx_4.14.7</t>
  </si>
  <si>
    <t>B7_Rx_7.28.1</t>
    <phoneticPr fontId="111" type="noConversion"/>
  </si>
  <si>
    <t>B7_Rx_7.38.2</t>
  </si>
  <si>
    <t>B41F_HPUE_Rx_7.1</t>
  </si>
  <si>
    <t>B41F_HPUE_Rx_7.2</t>
  </si>
  <si>
    <t>B41F_HPUE_Rx_7.3</t>
  </si>
  <si>
    <t>B41F_HPUE_Rx_7.4</t>
  </si>
  <si>
    <t>B41F_HPUE_Rx_7.5</t>
  </si>
  <si>
    <t>B41F_HPUE_Rx_7.6</t>
  </si>
  <si>
    <t>B41F_HPUE_Rx_7.7</t>
  </si>
  <si>
    <t>B41F_HPUE_Rx_7.8</t>
  </si>
  <si>
    <t>B41F_HPUE_Rx_7.9</t>
  </si>
  <si>
    <t>B41F_HPUE_Rx_7.10</t>
  </si>
  <si>
    <t>B41F_HPUE_Rx_7.11</t>
  </si>
  <si>
    <t>B41F_HPUE_Rx_7.12</t>
  </si>
  <si>
    <t>B41F_HPUE_Rx_7.13</t>
  </si>
  <si>
    <t>B41F_HPUE_Rx_7.14</t>
  </si>
  <si>
    <t>B41F_HPUE_Rx_7.15</t>
  </si>
  <si>
    <t>B41F_HPUE_Rx_7.16</t>
  </si>
  <si>
    <t>B41F_HPUE_Rx_7.17</t>
  </si>
  <si>
    <t>B41F_HPUE_Rx_7.18</t>
  </si>
  <si>
    <t>B41F_HPUE_Rx_7.19</t>
  </si>
  <si>
    <t>B41F_HPUE_Rx_7.20</t>
  </si>
  <si>
    <t>B41F_HPUE_Rx_8</t>
  </si>
  <si>
    <t>B41F_HPUE_Rx_8.1</t>
  </si>
  <si>
    <t>B41F_HPUE_Rx_8.2</t>
  </si>
  <si>
    <t>RF Path Switching Time 
(All applicable switch states and gain states)</t>
    <phoneticPr fontId="111" type="noConversion"/>
  </si>
  <si>
    <t>Waveform 
Condition</t>
    <phoneticPr fontId="111" type="noConversion"/>
  </si>
  <si>
    <r>
      <rPr>
        <b/>
        <sz val="14"/>
        <rFont val="Helvetica Neue Light"/>
        <family val="2"/>
      </rPr>
      <t>CPK</t>
    </r>
    <r>
      <rPr>
        <b/>
        <sz val="10"/>
        <rFont val="Helvetica Neue Light"/>
        <family val="2"/>
      </rPr>
      <t xml:space="preserve">
</t>
    </r>
    <r>
      <rPr>
        <b/>
        <sz val="11"/>
        <rFont val="Helvetica Neue Light"/>
        <family val="2"/>
      </rPr>
      <t>Broadcom</t>
    </r>
    <r>
      <rPr>
        <b/>
        <sz val="10"/>
        <rFont val="Helvetica Neue Light"/>
        <family val="2"/>
      </rPr>
      <t xml:space="preserve">
</t>
    </r>
    <r>
      <rPr>
        <b/>
        <sz val="14"/>
        <rFont val="Helvetica Neue Light"/>
        <family val="2"/>
      </rPr>
      <t>Spec</t>
    </r>
    <phoneticPr fontId="112" type="noConversion"/>
  </si>
  <si>
    <r>
      <rPr>
        <b/>
        <sz val="14"/>
        <rFont val="Helvetica Neue Light"/>
        <family val="2"/>
      </rPr>
      <t>CPK</t>
    </r>
    <r>
      <rPr>
        <b/>
        <sz val="10"/>
        <rFont val="Helvetica Neue Light"/>
        <family val="2"/>
      </rPr>
      <t xml:space="preserve">
</t>
    </r>
    <r>
      <rPr>
        <b/>
        <sz val="11"/>
        <rFont val="Helvetica Neue Light"/>
        <family val="2"/>
      </rPr>
      <t>Broadcom</t>
    </r>
    <r>
      <rPr>
        <b/>
        <sz val="10"/>
        <rFont val="Helvetica Neue Light"/>
        <family val="2"/>
      </rPr>
      <t xml:space="preserve">
</t>
    </r>
    <r>
      <rPr>
        <b/>
        <sz val="14"/>
        <rFont val="Helvetica Neue Light"/>
        <family val="2"/>
      </rPr>
      <t>Spec</t>
    </r>
    <phoneticPr fontId="112" type="noConversion"/>
  </si>
  <si>
    <t>Rx Frequency
(MHz)</t>
    <phoneticPr fontId="111" type="noConversion"/>
  </si>
  <si>
    <t>Tx
Frequency
(MHz)</t>
    <phoneticPr fontId="111" type="noConversion"/>
  </si>
  <si>
    <t>B1_Rx_8.2</t>
    <phoneticPr fontId="111" type="noConversion"/>
  </si>
  <si>
    <t>B25_Rx_8.2</t>
    <phoneticPr fontId="111" type="noConversion"/>
  </si>
  <si>
    <t>Freq = 1909.5MHz, Temp = 25, In_port = 2GIN (12), Out_port = ANT_2 (6), Meas = S0612, PA_DRV = 0, PA_MAIN = 0, UDR_WR_BAND = , GAIN_MODE = , LNA_BAIS(0B,0C,0D,0E) = 0(BS0), 0(BS0), 0(BS0), 0(BS0), VCC = 3.8, Spec_num = ASM_TRx_1.1.1, Cond_num = 7</t>
  </si>
  <si>
    <t>Freq = 1895MHz, Temp = 85, In_port = 2GIN (12), Out_port = ANT_2 (6), Meas = S0612, PA_DRV = 0, PA_MAIN = 0, UDR_WR_BAND = HBTHRUOUT3, GAIN_MODE = G5, LNA_BAIS(0B,0C,0D,0E) = 0(BS0), 0(BS0), 0(BS0), 0(BS0), VCC = 3.8, Spec_num = ASM_TRx_1.1.2, Cond_num = 41746</t>
  </si>
  <si>
    <t>Freq = 1434MHz, Temp = 25, In_port = MLB_IN (13), Out_port = ANT_1 (5), Meas = S0513, PA_DRV = 0, PA_MAIN = 0, UDR_WR_BAND = , GAIN_MODE = , LNA_BAIS(0B,0C,0D,0E) = 0(BS0), 0(BS0), 0(BS0), 0(BS0), VCC = 3.8, Spec_num = ASM_TRx_1.1.3, Cond_num = 15</t>
  </si>
  <si>
    <t>Freq = 1434MHz, Temp = 85, In_port = MLB_IN (13), Out_port = ANT_1 (5), Meas = S0513, PA_DRV = 0, PA_MAIN = 0, UDR_WR_BAND = HBTHRUOUT3, GAIN_MODE = G5, LNA_BAIS(0B,0C,0D,0E) = 0(BS0), 0(BS0), 0(BS0), 0(BS0), VCC = 3.8, Spec_num = ASM_TRx_1.1.4, Cond_num = 41754</t>
  </si>
  <si>
    <t>Freq = 2687.5MHz, Temp = 25, In_port = DRX_OUT (14), Out_port = ANT_2 (6), Meas = S0614, PA_DRV = 0, PA_MAIN = 0, UDR_WR_BAND = , GAIN_MODE = , LNA_BAIS(0B,0C,0D,0E) = 0(BS0), 0(BS0), 0(BS0), 0(BS0), VCC = 3.8, Spec_num = ASM_TRx_1.1.5, Cond_num = 31</t>
  </si>
  <si>
    <t>Freq = 2687.5MHz, Temp = 85, In_port = DRX_OUT (14), Out_port = ANT_2 (6), Meas = S0614, PA_DRV = 0, PA_MAIN = 0, UDR_WR_BAND = HBTHRUOUT3, GAIN_MODE = G5, LNA_BAIS(0B,0C,0D,0E) = 0(BS0), 0(BS0), 0(BS0), 0(BS0), VCC = 3.8, Spec_num = ASM_TRx_1.1.6, Cond_num = 41770</t>
  </si>
  <si>
    <t>Freq = 2687.5MHz, Temp = 25, In_port = MIMO_OUT (15), Out_port = ANT_2 (6), Meas = S0615, PA_DRV = 0, PA_MAIN = 0, UDR_WR_BAND = , GAIN_MODE = , LNA_BAIS(0B,0C,0D,0E) = 0(BS0), 0(BS0), 0(BS0), 0(BS0), VCC = 3.8, Spec_num = ASM_TRx_1.1.7, Cond_num = 43</t>
  </si>
  <si>
    <t>Freq = 2679MHz, Temp = 85, In_port = MIMO_OUT (15), Out_port = ANT_2 (6), Meas = S0615, PA_DRV = 0, PA_MAIN = 0, UDR_WR_BAND = HBTHRUOUT3, GAIN_MODE = G5, LNA_BAIS(0B,0C,0D,0E) = 0(BS0), 0(BS0), 0(BS0), 0(BS0), VCC = 3.8, Spec_num = ASM_TRx_1.1.8, Cond_num = 41782</t>
  </si>
  <si>
    <t>Freq = 1893MHz, Temp = 25, In_port = 2GIN (12), Out_port = ANT_2 (6), Meas = S1212, PA_DRV = 0, PA_MAIN = 0, UDR_WR_BAND = , GAIN_MODE = , LNA_BAIS(0B,0C,0D,0E) = 0(BS0), 0(BS0), 0(BS0), 0(BS0), VCC = 3.8, Spec_num = ASM_TRx_2.1.1, Cond_num = 8</t>
  </si>
  <si>
    <t>Freq = 1901MHz, Temp = -33, In_port = 2GIN (12), Out_port = ANT_2 (6), Meas = S1212, PA_DRV = 0, PA_MAIN = 0, UDR_WR_BAND = HBTHRUOUT3, GAIN_MODE = G5, LNA_BAIS(0B,0C,0D,0E) = 0(BS0), 0(BS0), 0(BS0), 0(BS0), VCC = 3.8, Spec_num = ASM_TRx_2.1.2, Cond_num = 25076</t>
  </si>
  <si>
    <t>Freq = 1509.5MHz, Temp = 25, In_port = MLB_IN (13), Out_port = ANT_2 (6), Meas = S1313, PA_DRV = 0, PA_MAIN = 0, UDR_WR_BAND = , GAIN_MODE = , LNA_BAIS(0B,0C,0D,0E) = 0(BS0), 0(BS0), 0(BS0), 0(BS0), VCC = 3.8, Spec_num = ASM_TRx_2.1.3, Cond_num = 20</t>
  </si>
  <si>
    <t>Freq = 1509.5MHz, Temp = 85, In_port = MLB_IN (13), Out_port = ANT_2 (6), Meas = S1313, PA_DRV = 0, PA_MAIN = 0, UDR_WR_BAND = HBTHRUOUT3, GAIN_MODE = G5, LNA_BAIS(0B,0C,0D,0E) = 0(BS0), 0(BS0), 0(BS0), 0(BS0), VCC = 3.8, Spec_num = ASM_TRx_2.1.4, Cond_num = 41759</t>
  </si>
  <si>
    <t>Freq = 2230.5MHz, Temp = 25, In_port = ANT_2 (6), Out_port = DRX_OUT (14), Meas = S66, PA_DRV = 0, PA_MAIN = 0, UDR_WR_BAND = , GAIN_MODE = , LNA_BAIS(0B,0C,0D,0E) = 0(BS0), 0(BS0), 0(BS0), 0(BS0), VCC = 3.8, Spec_num = ASM_TRx_2.1.5, Cond_num = 32</t>
  </si>
  <si>
    <t>Freq = 2230.5MHz, Temp = 85, In_port = ANT_2 (6), Out_port = DRX_OUT (14), Meas = S66, PA_DRV = 0, PA_MAIN = 0, UDR_WR_BAND = HBTHRUOUT3, GAIN_MODE = G5, LNA_BAIS(0B,0C,0D,0E) = 0(BS0), 0(BS0), 0(BS0), 0(BS0), VCC = 3.8, Spec_num = ASM_TRx_2.1.6, Cond_num = 41771</t>
  </si>
  <si>
    <t>Freq = 2373MHz, Temp = 25, In_port = ANT_2 (6), Out_port = MIMO_OUT (15), Meas = S66, PA_DRV = 0, PA_MAIN = 0, UDR_WR_BAND = , GAIN_MODE = , LNA_BAIS(0B,0C,0D,0E) = 0(BS0), 0(BS0), 0(BS0), 0(BS0), VCC = 3.8, Spec_num = ASM_TRx_2.1.7, Cond_num = 44</t>
  </si>
  <si>
    <t>Freq = 2373MHz, Temp = -33, In_port = ANT_2 (6), Out_port = MIMO_OUT (15), Meas = S66, PA_DRV = 0, PA_MAIN = 0, UDR_WR_BAND = HBTHRUOUT3, GAIN_MODE = G5, LNA_BAIS(0B,0C,0D,0E) = 0(BS0), 0(BS0), 0(BS0), 0(BS0), VCC = 3.8, Spec_num = ASM_TRx_2.1.8, Cond_num = 25112</t>
  </si>
  <si>
    <t>Freq = 1891.5MHz, Temp = 25, In_port = 2GIN (12), Out_port = ANT_2 (6), Meas = S66, PA_DRV = 0, PA_MAIN = 0, UDR_WR_BAND = , GAIN_MODE = , LNA_BAIS(0B,0C,0D,0E) = 0(BS0), 0(BS0), 0(BS0), 0(BS0), VCC = 3.8, Spec_num = ASM_TRx_2.2.1, Cond_num = 9</t>
  </si>
  <si>
    <t>Freq = 1891.5MHz, Temp = 85, In_port = 2GIN (12), Out_port = ANT_2 (6), Meas = S66, PA_DRV = 0, PA_MAIN = 0, UDR_WR_BAND = HBTHRUOUT3, GAIN_MODE = G5, LNA_BAIS(0B,0C,0D,0E) = 0(BS0), 0(BS0), 0(BS0), 0(BS0), VCC = 3.8, Spec_num = ASM_TRx_2.2.2, Cond_num = 41748</t>
  </si>
  <si>
    <t>Freq = 1428.5MHz, Temp = 25, In_port = MLB_IN (13), Out_port = ANT_1 (5), Meas = S55, PA_DRV = 0, PA_MAIN = 0, UDR_WR_BAND = , GAIN_MODE = , LNA_BAIS(0B,0C,0D,0E) = 0(BS0), 0(BS0), 0(BS0), 0(BS0), VCC = 3.8, Spec_num = ASM_TRx_2.2.3, Cond_num = 17</t>
  </si>
  <si>
    <t>Freq = 1428.5MHz, Temp = 85, In_port = MLB_IN (13), Out_port = ANT_1 (5), Meas = S55, PA_DRV = 0, PA_MAIN = 0, UDR_WR_BAND = HBTHRUOUT3, GAIN_MODE = G5, LNA_BAIS(0B,0C,0D,0E) = 0(BS0), 0(BS0), 0(BS0), 0(BS0), VCC = 3.8, Spec_num = ASM_TRx_2.2.4, Cond_num = 41756</t>
  </si>
  <si>
    <t>Freq = 2391.5MHz, Temp = 25, In_port = ANT_2 (6), Out_port = DRX_OUT (14), Meas = S1414, PA_DRV = 0, PA_MAIN = 0, UDR_WR_BAND = , GAIN_MODE = , LNA_BAIS(0B,0C,0D,0E) = 0(BS0), 0(BS0), 0(BS0), 0(BS0), VCC = 3.8, Spec_num = ASM_TRx_2.2.5, Cond_num = 33</t>
  </si>
  <si>
    <t>Freq = 2391.5MHz, Temp = -33, In_port = ANT_2 (6), Out_port = DRX_OUT (14), Meas = S1414, PA_DRV = 0, PA_MAIN = 0, UDR_WR_BAND = HBTHRUOUT3, GAIN_MODE = G5, LNA_BAIS(0B,0C,0D,0E) = 0(BS0), 0(BS0), 0(BS0), 0(BS0), VCC = 3.8, Spec_num = ASM_TRx_2.2.6, Cond_num = 25101</t>
  </si>
  <si>
    <t>Freq = 2683MHz, Temp = 25, In_port = ANT_1 (5), Out_port = MIMO_OUT (15), Meas = S1515, PA_DRV = 0, PA_MAIN = 0, UDR_WR_BAND = , GAIN_MODE = , LNA_BAIS(0B,0C,0D,0E) = 0(BS0), 0(BS0), 0(BS0), 0(BS0), VCC = 3.8, Spec_num = ASM_TRx_2.2.7, Cond_num = 41</t>
  </si>
  <si>
    <t>Freq = 2687MHz, Temp = 85, In_port = ANT_1 (5), Out_port = MIMO_OUT (15), Meas = S1515, PA_DRV = 0, PA_MAIN = 0, UDR_WR_BAND = HBTHRUOUT3, GAIN_MODE = G5, LNA_BAIS(0B,0C,0D,0E) = 0(BS0), 0(BS0), 0(BS0), 0(BS0), VCC = 3.8, Spec_num = ASM_TRx_2.2.8, Cond_num = 41780</t>
  </si>
  <si>
    <t>Freq = 2686.5MHz, Temp = 25, In_port = 2GIN (12), Out_port = ANT_2 (6), Meas = S0612, PA_DRV = 0, PA_MAIN = 0, UDR_WR_BAND = , GAIN_MODE = , LNA_BAIS(0B,0C,0D,0E) = 0(BS0), 0(BS0), 0(BS0), 0(BS0), VCC = 3.8, Spec_num = ASM_TRx_5.1.1, Cond_num = 51</t>
  </si>
  <si>
    <t>Freq = 2684.5MHz, Temp = 85, In_port = 2GIN (12), Out_port = ANT_2 (6), Meas = S0612, PA_DRV = 0, PA_MAIN = 0, UDR_WR_BAND = HBTHRUOUT3, GAIN_MODE = G5, LNA_BAIS(0B,0C,0D,0E) = 0(BS0), 0(BS0), 0(BS0), 0(BS0), VCC = 3.8, Spec_num = ASM_TRx_5.1.2, Cond_num = 41790</t>
  </si>
  <si>
    <t>Freq = 2683.5MHz, Temp = 25, In_port = MLB_IN (13), Out_port = ANT_3 (7), Meas = S0713, PA_DRV = 0, PA_MAIN = 0, UDR_WR_BAND = , GAIN_MODE = , LNA_BAIS(0B,0C,0D,0E) = 0(BS0), 0(BS0), 0(BS0), 0(BS0), VCC = 3.8, Spec_num = ASM_TRx_5.1.3, Cond_num = 61</t>
  </si>
  <si>
    <t>Freq = 2685.5MHz, Temp = 85, In_port = MLB_IN (13), Out_port = ANT_3 (7), Meas = S0713, PA_DRV = 0, PA_MAIN = 0, UDR_WR_BAND = HBTHRUOUT3, GAIN_MODE = G5, LNA_BAIS(0B,0C,0D,0E) = 0(BS0), 0(BS0), 0(BS0), 0(BS0), VCC = 3.8, Spec_num = ASM_TRx_5.1.4, Cond_num = 41800</t>
  </si>
  <si>
    <t>Freq = 2683.5MHz, Temp = 25, In_port = DRX_OUT (14), Out_port = ANT_3 (7), Meas = S0714, PA_DRV = 0, PA_MAIN = 0, UDR_WR_BAND = , GAIN_MODE = , LNA_BAIS(0B,0C,0D,0E) = 0(BS0), 0(BS0), 0(BS0), 0(BS0), VCC = 3.8, Spec_num = ASM_TRx_5.1.5, Cond_num = 67</t>
  </si>
  <si>
    <t>Freq = 2689MHz, Temp = 85, In_port = DRX_OUT (14), Out_port = ANT_3 (7), Meas = S0714, PA_DRV = 0, PA_MAIN = 0, UDR_WR_BAND = HBTHRUOUT3, GAIN_MODE = G5, LNA_BAIS(0B,0C,0D,0E) = 0(BS0), 0(BS0), 0(BS0), 0(BS0), VCC = 3.8, Spec_num = ASM_TRx_5.1.6, Cond_num = 41806</t>
  </si>
  <si>
    <t>Freq = 2690MHz, Temp = 25, In_port = MIMO_OUT (15), Out_port = ANT_3 (7), Meas = S0715, PA_DRV = 0, PA_MAIN = 0, UDR_WR_BAND = , GAIN_MODE = , LNA_BAIS(0B,0C,0D,0E) = 0(BS0), 0(BS0), 0(BS0), 0(BS0), VCC = 3.8, Spec_num = ASM_TRx_5.1.7, Cond_num = 73</t>
  </si>
  <si>
    <t>Freq = 2684MHz, Temp = 85, In_port = MIMO_OUT (15), Out_port = ANT_3 (7), Meas = S0715, PA_DRV = 0, PA_MAIN = 0, UDR_WR_BAND = HBTHRUOUT3, GAIN_MODE = G5, LNA_BAIS(0B,0C,0D,0E) = 0(BS0), 0(BS0), 0(BS0), 0(BS0), VCC = 3.8, Spec_num = ASM_TRx_5.1.8, Cond_num = 41812</t>
  </si>
  <si>
    <t>Freq = 1781MHz, Temp = 25, In_port = 2GIN (12), Out_port = PRX_OUT_1 (8), Meas = S0812, PA_DRV = 0, PA_MAIN = 0, UDR_WR_BAND = , GAIN_MODE = , LNA_BAIS(0B,0C,0D,0E) = 0(BS0), 0(BS0), 0(BS0), 0(BS0), VCC = 3.8, Spec_num = ASM_TRx_5.2.1, Cond_num = 80</t>
  </si>
  <si>
    <t>Freq = 2003MHz, Temp = 85, In_port = 2GIN (12), Out_port = PRX_OUT_4 (11), Meas = S1112, PA_DRV = 0, PA_MAIN = 0, UDR_WR_BAND = HBTHRUOUT3, GAIN_MODE = G5, LNA_BAIS(0B,0C,0D,0E) = 0(BS0), 0(BS0), 0(BS0), 0(BS0), VCC = 3.8, Spec_num = ASM_TRx_5.2.2, Cond_num = 41827</t>
  </si>
  <si>
    <t>Freq = 2090MHz, Temp = 25, In_port = MLB_IN (13), Out_port = PRX_OUT_2 (9), Meas = S0913, PA_DRV = 0, PA_MAIN = 0, UDR_WR_BAND = , GAIN_MODE = , LNA_BAIS(0B,0C,0D,0E) = 0(BS0), 0(BS0), 0(BS0), 0(BS0), VCC = 3.8, Spec_num = ASM_TRx_5.2.3, Cond_num = 91</t>
  </si>
  <si>
    <t>Freq = 2027.5MHz, Temp = -33, In_port = MLB_IN (13), Out_port = PRX_OUT_2 (9), Meas = S0913, PA_DRV = 0, PA_MAIN = 0, UDR_WR_BAND = HBTHRUOUT3, GAIN_MODE = G5, LNA_BAIS(0B,0C,0D,0E) = 0(BS0), 0(BS0), 0(BS0), 0(BS0), VCC = 3.8, Spec_num = ASM_TRx_5.2.4, Cond_num = 25159</t>
  </si>
  <si>
    <t>Freq = 2642MHz, Temp = 25, In_port = DRX_OUT (14), Out_port = PRX_OUT_3 (10), Meas = S1014, PA_DRV = 0, PA_MAIN = 0, UDR_WR_BAND = , GAIN_MODE = , LNA_BAIS(0B,0C,0D,0E) = 0(BS0), 0(BS0), 0(BS0), 0(BS0), VCC = 3.8, Spec_num = ASM_TRx_5.2.5, Cond_num = 107</t>
  </si>
  <si>
    <t>Freq = 2604MHz, Temp = -33, In_port = DRX_OUT (14), Out_port = PRX_OUT_3 (10), Meas = S1014, PA_DRV = 0, PA_MAIN = 0, UDR_WR_BAND = HBTHRUOUT3, GAIN_MODE = G5, LNA_BAIS(0B,0C,0D,0E) = 0(BS0), 0(BS0), 0(BS0), 0(BS0), VCC = 3.8, Spec_num = ASM_TRx_5.2.6, Cond_num = 25175</t>
  </si>
  <si>
    <t>Freq = 1718.5MHz, Temp = 25, In_port = MIMO_OUT (15), Out_port = PRX_OUT_3 (10), Meas = S1015, PA_DRV = 0, PA_MAIN = 0, UDR_WR_BAND = , GAIN_MODE = , LNA_BAIS(0B,0C,0D,0E) = 0(BS0), 0(BS0), 0(BS0), 0(BS0), VCC = 3.8, Spec_num = ASM_TRx_5.2.7, Cond_num = 122</t>
  </si>
  <si>
    <t>Freq = 2047MHz, Temp = -33, In_port = MIMO_OUT (15), Out_port = PRX_OUT_3 (10), Meas = S1015, PA_DRV = 0, PA_MAIN = 0, UDR_WR_BAND = HBTHRUOUT3, GAIN_MODE = G5, LNA_BAIS(0B,0C,0D,0E) = 0(BS0), 0(BS0), 0(BS0), 0(BS0), VCC = 3.8, Spec_num = ASM_TRx_5.2.8, Cond_num = 25190</t>
  </si>
  <si>
    <t>Freq = 2689MHz, Temp = 25, In_port = 2GIN (12), Out_port = MIMO_OUT (15), Meas = S1512, PA_DRV = 0, PA_MAIN = 0, UDR_WR_BAND = , GAIN_MODE = , LNA_BAIS(0B,0C,0D,0E) = 0(BS0), 0(BS0), 0(BS0), 0(BS0), VCC = 3.8, Spec_num = ASM_TRx_5.3.1, Cond_num = 139</t>
  </si>
  <si>
    <t>Freq = 2683.5MHz, Temp = 85, In_port = 2GIN (12), Out_port = MIMO_OUT (15), Meas = S1512, PA_DRV = 0, PA_MAIN = 0, UDR_WR_BAND = HBTHRUOUT3, GAIN_MODE = G5, LNA_BAIS(0B,0C,0D,0E) = 0(BS0), 0(BS0), 0(BS0), 0(BS0), VCC = 3.8, Spec_num = ASM_TRx_5.3.2, Cond_num = 41878</t>
  </si>
  <si>
    <t>Freq = 2684.5MHz, Temp = 25, In_port = MLB_IN (13), Out_port = MIMO_OUT (15), Meas = S1513, PA_DRV = 0, PA_MAIN = 0, UDR_WR_BAND = , GAIN_MODE = , LNA_BAIS(0B,0C,0D,0E) = 0(BS0), 0(BS0), 0(BS0), 0(BS0), VCC = 3.8, Spec_num = ASM_TRx_5.3.3, Cond_num = 157</t>
  </si>
  <si>
    <t>Freq = 2683.5MHz, Temp = 85, In_port = MLB_IN (13), Out_port = MIMO_OUT (15), Meas = S1513, PA_DRV = 0, PA_MAIN = 0, UDR_WR_BAND = HBTHRUOUT3, GAIN_MODE = G5, LNA_BAIS(0B,0C,0D,0E) = 0(BS0), 0(BS0), 0(BS0), 0(BS0), VCC = 3.8, Spec_num = ASM_TRx_5.3.4, Cond_num = 41896</t>
  </si>
  <si>
    <t>Freq = 2689.5MHz, Temp = 25, In_port = DRX_OUT (14), Out_port = MIMO_OUT (15), Meas = S1514, PA_DRV = 0, PA_MAIN = 0, UDR_WR_BAND = , GAIN_MODE = , LNA_BAIS(0B,0C,0D,0E) = 0(BS0), 0(BS0), 0(BS0), 0(BS0), VCC = 3.8, Spec_num = ASM_TRx_5.3.5, Cond_num = 169</t>
  </si>
  <si>
    <t>Freq = 2689MHz, Temp = 85, In_port = DRX_OUT (14), Out_port = MIMO_OUT (15), Meas = S1514, PA_DRV = 0, PA_MAIN = 0, UDR_WR_BAND = HBTHRUOUT3, GAIN_MODE = G5, LNA_BAIS(0B,0C,0D,0E) = 0(BS0), 0(BS0), 0(BS0), 0(BS0), VCC = 3.8, Spec_num = ASM_TRx_5.3.6, Cond_num = 41908</t>
  </si>
  <si>
    <t>Freq = 2688MHz, Temp = 25, In_port = MIMO_OUT (15), Out_port = 2GIN (12), Meas = S1215, PA_DRV = 0, PA_MAIN = 0, UDR_WR_BAND = , GAIN_MODE = , LNA_BAIS(0B,0C,0D,0E) = 0(BS0), 0(BS0), 0(BS0), 0(BS0), VCC = 3.8, Spec_num = ASM_TRx_5.3.7, Cond_num = 177</t>
  </si>
  <si>
    <t>Freq = 2689.5MHz, Temp = 85, In_port = MIMO_OUT (15), Out_port = 2GIN (12), Meas = S1215, PA_DRV = 0, PA_MAIN = 0, UDR_WR_BAND = HBTHRUOUT3, GAIN_MODE = G5, LNA_BAIS(0B,0C,0D,0E) = 0(BS0), 0(BS0), 0(BS0), 0(BS0), VCC = 3.8, Spec_num = ASM_TRx_5.3.8, Cond_num = 41916</t>
  </si>
  <si>
    <t>Freq = 1980MHz, Temp = -33, In_port = TX_MB_IN_1 (1), Out_port = ANT_2 (6), Meas = S11, PA_DRV = 90, PA_MAIN = 90, UDR_WR_BAND = B1OUT1, GAIN_MODE = G0, LNA_BAIS(0B,0C,0D,0E) = 46(BS6), 0(BS0), 0(BS0), 0(BS0), VCC = 3.8, Spec_num = B1_Tx_1.7.1, Cond_num = 25313</t>
  </si>
  <si>
    <t>Freq = 1939MHz, Temp = -33, In_port = TX_MB_IN_2 (2), Out_port = ANT_2 (6), Meas = S62, PA_DRV = 90, PA_MAIN = 90, UDR_WR_BAND = B1OUT1, GAIN_MODE = G0, LNA_BAIS(0B,0C,0D,0E) = 46(BS6), 0(BS0), 0(BS0), 0(BS0), VCC = 3.8, Spec_num = B1_Tx_3.4.1, Cond_num = 25389</t>
  </si>
  <si>
    <t>Freq = 959MHz, Temp = -33, In_port = TX_MB_IN_1 (1), Out_port = ANT_1 (5), Meas = S51, PA_DRV = 90, PA_MAIN = 90, UDR_WR_BAND = B1OUT1, GAIN_MODE = G0, LNA_BAIS(0B,0C,0D,0E) = 46(BS6), 0(BS0), 0(BS0), 0(BS0), VCC = 3.8, Spec_num = B1_Tx_3.5.1, Cond_num = 25295</t>
  </si>
  <si>
    <t>Freq = 1509MHz, Temp = -33, In_port = TX_MB_IN_2 (2), Out_port = ANT_1 (5), Meas = S52, PA_DRV = 90, PA_MAIN = 90, UDR_WR_BAND = B1OUT1, GAIN_MODE = G0, LNA_BAIS(0B,0C,0D,0E) = 46(BS6), 0(BS0), 0(BS0), 0(BS0), VCC = 3.8, Spec_num = B1_Tx_3.6.1, Cond_num = 25369</t>
  </si>
  <si>
    <t>Freq = 3649.5MHz, Temp = -33, In_port = TX_MB_IN_1 (1), Out_port = ANT_3 (7), Meas = S71, PA_DRV = 90, PA_MAIN = 90, UDR_WR_BAND = B1OUT1, GAIN_MODE = G0, LNA_BAIS(0B,0C,0D,0E) = 46(BS6), 0(BS0), 0(BS0), 0(BS0), VCC = 3.8, Spec_num = B1_Tx_3.7.1, Cond_num = 25345</t>
  </si>
  <si>
    <t>Freq = 5172.5MHz, Temp = 85, In_port = TX_MB_IN_1 (1), Out_port = ANT_3 (7), Meas = S71, PA_DRV = 90, PA_MAIN = 90, UDR_WR_BAND = B1OUT1, GAIN_MODE = G0, LNA_BAIS(0B,0C,0D,0E) = 46(BS6), 0(BS0), 0(BS0), 0(BS0), VCC = 3.8, Spec_num = B1_Tx_3.8.1, Cond_num = 42017</t>
  </si>
  <si>
    <t>Freq = 1850.5MHz, Temp = -33, In_port = TX_MB_IN_2 (2), Out_port = ANT_1 (5), Meas = S52, PA_DRV = 90, PA_MAIN = 90, UDR_WR_BAND = B1OUT1, GAIN_MODE = G0, LNA_BAIS(0B,0C,0D,0E) = 46(BS6), 0(BS0), 0(BS0), 0(BS0), VCC = 3.8, Spec_num = B1_Tx_3.9.1, Cond_num = 25372</t>
  </si>
  <si>
    <t>Freq = 2620MHz, Temp = -33, In_port = TX_MB_IN_2 (2), Out_port = ANT_1 (5), Meas = S52, PA_DRV = 90, PA_MAIN = 90, UDR_WR_BAND = B1OUT1, GAIN_MODE = G0, LNA_BAIS(0B,0C,0D,0E) = 46(BS6), 0(BS0), 0(BS0), 0(BS0), VCC = 3.8, Spec_num = B1_Tx_3.10.1, Cond_num = 25373</t>
  </si>
  <si>
    <t>Freq = 2578MHz, Temp = -33, In_port = TX_MB_IN_1 (1), Out_port = ANT_1 (5), Meas = S51, PA_DRV = 90, PA_MAIN = 90, UDR_WR_BAND = B1OUT1, GAIN_MODE = G0, LNA_BAIS(0B,0C,0D,0E) = 46(BS6), 0(BS0), 0(BS0), 0(BS0), VCC = 3.8, Spec_num = B1_Tx_3.11.1, Cond_num = 25301</t>
  </si>
  <si>
    <t>Freq = 2354MHz, Temp = -33, In_port = TX_MB_IN_2 (2), Out_port = ANT_3 (7), Meas = S72, PA_DRV = 90, PA_MAIN = 90, UDR_WR_BAND = B1OUT1, GAIN_MODE = G0, LNA_BAIS(0B,0C,0D,0E) = 46(BS6), 0(BS0), 0(BS0), 0(BS0), VCC = 3.8, Spec_num = B1_Tx_3.12.1, Cond_num = 25423</t>
  </si>
  <si>
    <t>Freq = 2545MHz, Temp = -33, In_port = TX_MB_IN_1 (1), Out_port = ANT_1 (5), Meas = S51, PA_DRV = 90, PA_MAIN = 90, UDR_WR_BAND = B1OUT1, GAIN_MODE = G0, LNA_BAIS(0B,0C,0D,0E) = 46(BS6), 0(BS0), 0(BS0), 0(BS0), VCC = 3.8, Spec_num = B1_Tx_3.13.1, Cond_num = 25303</t>
  </si>
  <si>
    <t>Freq = 3866.5MHz, Temp = -33, In_port = TX_MB_IN_2 (2), Out_port = ANT_2 (6), Meas = S62, PA_DRV = 90, PA_MAIN = 90, UDR_WR_BAND = B1OUT1, GAIN_MODE = G0, LNA_BAIS(0B,0C,0D,0E) = 46(BS6), 0(BS0), 0(BS0), 0(BS0), VCC = 3.8, Spec_num = B1_Tx_3.14.1, Cond_num = 25401</t>
  </si>
  <si>
    <t>Freq = 5817.5MHz, Temp = 85, In_port = TX_MB_IN_2 (2), Out_port = ANT_2 (6), Meas = S62, PA_DRV = 90, PA_MAIN = 90, UDR_WR_BAND = B1OUT1, GAIN_MODE = G0, LNA_BAIS(0B,0C,0D,0E) = 46(BS6), 0(BS0), 0(BS0), 0(BS0), VCC = 3.8, Spec_num = B1_Tx_3.15.1, Cond_num = 42073</t>
  </si>
  <si>
    <t>Freq = 1166MHz, Temp = -33, In_port = TX_MB_IN_1 (1), Out_port = ANT_2 (6), Meas = S61, PA_DRV = 90, PA_MAIN = 90, UDR_WR_BAND = B1OUT1, GAIN_MODE = G0, LNA_BAIS(0B,0C,0D,0E) = 46(BS6), 0(BS0), 0(BS0), 0(BS0), VCC = 3.8, Spec_num = B1_Tx_3.17.1, Cond_num = 25331</t>
  </si>
  <si>
    <t>Freq = 1606MHz, Temp = -33, In_port = TX_MB_IN_1 (1), Out_port = ANT_3 (7), Meas = S71, PA_DRV = 90, PA_MAIN = 90, UDR_WR_BAND = B1OUT1, GAIN_MODE = G0, LNA_BAIS(0B,0C,0D,0E) = 46(BS6), 0(BS0), 0(BS0), 0(BS0), VCC = 3.8, Spec_num = B1_Tx_3.18.1, Cond_num = 25356</t>
  </si>
  <si>
    <t>Freq = 2443MHz, Temp = -33, In_port = TX_MB_IN_1 (1), Out_port = ANT_1 (5), Meas = S51, PA_DRV = 90, PA_MAIN = 90, UDR_WR_BAND = B1OUT1, GAIN_MODE = G0, LNA_BAIS(0B,0C,0D,0E) = 46(BS6), 0(BS0), 0(BS0), 0(BS0), VCC = 3.8, Spec_num = B1_Tx_3.19.1, Cond_num = 25309</t>
  </si>
  <si>
    <t>Freq = 2169.5MHz, Temp = -33, In_port = TX_MB_IN_2 (2), Out_port = PRX_OUT_3 (10), Meas = S1002, PA_DRV = 90, PA_MAIN = 90, UDR_WR_BAND = B1OUT3, GAIN_MODE = G0, LNA_BAIS(0B,0C,0D,0E) = 46(BS6), 0(BS0), 0(BS0), 0(BS0), VCC = 3.8, Spec_num = B1_Tx_10.1.1, Cond_num = 25445</t>
  </si>
  <si>
    <t>Freq = 1864.5MHz, Temp = -33, In_port = TX_MB_IN_2 (2), Out_port = PRX_OUT_2 (9), Meas = S92, PA_DRV = 90, PA_MAIN = 90, UDR_WR_BAND = B3OUT2, GAIN_MODE = G0, LNA_BAIS(0B,0C,0D,0E) = 0(BS0), 44(BS4), 0(BS0), 0(BS0), VCC = 3.8, Spec_num = B1_Tx_10.2.1, Cond_num = 25451</t>
  </si>
  <si>
    <t>Freq = 2377.5MHz, Temp = -33, In_port = TX_MB_IN_2 (2), Out_port = PRX_OUT_1 (8), Meas = S82, PA_DRV = 90, PA_MAIN = 90, UDR_WR_BAND = B40OUT1, GAIN_MODE = G0, LNA_BAIS(0B,0C,0D,0E) = 0(BS0), 0(BS0), 0(BS0), 44(BS4), VCC = 3.8, Spec_num = B1_Tx_10.3.1, Cond_num = 25459</t>
  </si>
  <si>
    <t>Freq = 2629MHz, Temp = -33, In_port = TX_MB_IN_1 (1), Out_port = PRX_OUT_3 (10), Meas = S1001, PA_DRV = 90, PA_MAIN = 90, UDR_WR_BAND = B7OUT3, GAIN_MODE = G0, LNA_BAIS(0B,0C,0D,0E) = 0(BS0), 0(BS0), 46(BS6), 0(BS0), VCC = 3.8, Spec_num = B1_Tx_10.4.1, Cond_num = 25465</t>
  </si>
  <si>
    <t>Freq = 2503.5MHz, Temp = -33, In_port = TX_MB_IN_1 (1), Out_port = PRX_OUT_4 (11), Meas = S1101, PA_DRV = 90, PA_MAIN = 90, UDR_WR_BAND = B41OUT4, GAIN_MODE = G0, LNA_BAIS(0B,0C,0D,0E) = 0(BS0), 0(BS0), 47(BS7), 0(BS0), VCC = 3.8, Spec_num = B1_Tx_10.5.1, Cond_num = 25479</t>
  </si>
  <si>
    <t>Freq = 1906.5MHz, Temp = -33, In_port = TX_MB_IN_2 (2), Out_port = PRX_OUT_2 (9), Meas = S92, PA_DRV = 90, PA_MAIN = 90, UDR_WR_BAND = B41OUT4, GAIN_MODE = G0, LNA_BAIS(0B,0C,0D,0E) = 0(BS0), 0(BS0), 0(BS0), 0(BS0), VCC = 3.8, Spec_num = B1_Tx_10.6.1, Cond_num = 25493</t>
  </si>
  <si>
    <t>Freq = 1831MHz, Temp = -33, In_port = TX_MB_IN_2 (2), Out_port = TX_MB_IN_1 (1), Meas = S12, PA_DRV = 90, PA_MAIN = 90, UDR_WR_BAND = B1OUT1, GAIN_MODE = G0, LNA_BAIS(0B,0C,0D,0E) = 46(BS6), 0(BS0), 0(BS0), 0(BS0), VCC = 3.8, Spec_num = B1_Tx_10.7.1, Cond_num = 25508</t>
  </si>
  <si>
    <t>Freq = 1434.5MHz, Temp = -33, In_port = TX_MB_IN_2 (2), Out_port = DRX_OUT (14), Meas = S1402, PA_DRV = 90, PA_MAIN = 90, UDR_WR_BAND = B1OUT1, GAIN_MODE = G0, LNA_BAIS(0B,0C,0D,0E) = 46(BS6), 0(BS0), 0(BS0), 0(BS0), VCC = 3.8, Spec_num = B1_Tx_10.8.1, Cond_num = 25511</t>
  </si>
  <si>
    <t>Freq = 1959MHz, Temp = -33, In_port = TX_MB_IN_2 (2), Out_port = DRX_OUT (14), Meas = S1402, PA_DRV = 90, PA_MAIN = 90, UDR_WR_BAND = B1OUT1, GAIN_MODE = G0, LNA_BAIS(0B,0C,0D,0E) = 46(BS6), 0(BS0), 0(BS0), 0(BS0), VCC = 3.8, Spec_num = B1_Tx_10.8.2, Cond_num = 25512</t>
  </si>
  <si>
    <t>Freq = 3757.5MHz, Temp = 85, In_port = TX_MB_IN_2 (2), Out_port = DRX_OUT (14), Meas = S1402, PA_DRV = 90, PA_MAIN = 90, UDR_WR_BAND = B1OUT1, GAIN_MODE = G0, LNA_BAIS(0B,0C,0D,0E) = 46(BS6), 0(BS0), 0(BS0), 0(BS0), VCC = 3.8, Spec_num = B1_Tx_10.8.3, Cond_num = 42184</t>
  </si>
  <si>
    <t>Freq = 1959.5MHz, Temp = -33, In_port = TX_MB_IN_2 (2), Out_port = MIMO_OUT (15), Meas = S1502, PA_DRV = 90, PA_MAIN = 90, UDR_WR_BAND = B1OUT1, GAIN_MODE = G0, LNA_BAIS(0B,0C,0D,0E) = 46(BS6), 0(BS0), 0(BS0), 0(BS0), VCC = 3.8, Spec_num = B1_Tx_10.9.1, Cond_num = 25514</t>
  </si>
  <si>
    <t>Freq = 3424.5MHz, Temp = -33, In_port = TX_MB_IN_2 (2), Out_port = MIMO_OUT (15), Meas = S1502, PA_DRV = 90, PA_MAIN = 90, UDR_WR_BAND = B1OUT1, GAIN_MODE = G0, LNA_BAIS(0B,0C,0D,0E) = 46(BS6), 0(BS0), 0(BS0), 0(BS0), VCC = 3.8, Spec_num = B1_Tx_10.9.2, Cond_num = 25515</t>
  </si>
  <si>
    <t>Freq = 1508MHz, Temp = 85, In_port = TX_MB_IN_2 (2), Out_port = MLB_IN (13), Meas = S1302, PA_DRV = 90, PA_MAIN = 90, UDR_WR_BAND = B1OUT1, GAIN_MODE = G0, LNA_BAIS(0B,0C,0D,0E) = 46(BS6), 0(BS0), 0(BS0), 0(BS0), VCC = 3.8, Spec_num = B1_Tx_10.10.1, Cond_num = 42187</t>
  </si>
  <si>
    <t>Freq = 2682MHz, Temp = 85, In_port = PRX_OUT_3 (10), Out_port = PRX_OUT_1 (8), Meas = S0810, PA_DRV = 90, PA_MAIN = 90, UDR_WR_BAND = B1OUT3, GAIN_MODE = G0, LNA_BAIS(0B,0C,0D,0E) = 46(BS6), 0(BS0), 0(BS0), 0(BS0), VCC = 3.8, Spec_num = B1_Tx_10.11.1, Cond_num = 42209</t>
  </si>
  <si>
    <t>Freq = 2684.5MHz, Temp = 85, In_port = PRX_OUT_3 (10), Out_port = PRX_OUT_1 (8), Meas = S0810, PA_DRV = 90, PA_MAIN = 90, UDR_WR_BAND = B1OUT2, GAIN_MODE = G0, LNA_BAIS(0B,0C,0D,0E) = 46(BS6), 0(BS0), 0(BS0), 0(BS0), VCC = 3.8, Spec_num = B1_Tx_10.12.1, Cond_num = 42204</t>
  </si>
  <si>
    <t>Freq = 2646.5MHz, Temp = -33, In_port = ANT_1 (5), Out_port = ANT_3 (7), Meas = S75, PA_DRV = 90, PA_MAIN = 90, UDR_WR_BAND = B1OUT1, GAIN_MODE = G0_H, LNA_BAIS(0B,0C,0D,0E) = 46(BS6), 0(BS0), 0(BS0), 0(BS0), VCC = 3.8, Spec_num = B1_Tx_10.13.1, Cond_num = 25286</t>
  </si>
  <si>
    <t>Freq = 2683.5MHz, Temp = -33, In_port = ANT_2 (6), Out_port = ANT_3 (7), Meas = S76, PA_DRV = 90, PA_MAIN = 90, UDR_WR_BAND = B1OUT1, GAIN_MODE = G0, LNA_BAIS(0B,0C,0D,0E) = 46(BS6), 0(BS0), 0(BS0), 0(BS0), VCC = 3.8, Spec_num = B1_Tx_10.14.1, Cond_num = 25335</t>
  </si>
  <si>
    <t>Freq = 1913MHz, Temp = -33, In_port = TX_MB_IN_1 (1), Out_port = ANT_2 (6), Meas = S11, PA_DRV = 84, PA_MAIN = B4, UDR_WR_BAND = B25OUT2, GAIN_MODE = G0, LNA_BAIS(0B,0C,0D,0E) = 0(BS0), 43(BS3), 0(BS0), 0(BS0), VCC = 3.8, Spec_num = B25_Tx_1.7.1, Cond_num = 27059</t>
  </si>
  <si>
    <t>Freq = 1885MHz, Temp = 85, In_port = TX_MB_IN_1 (1), Out_port = ANT_2 (6), Meas = S61, PA_DRV = 84, PA_MAIN = B4, UDR_WR_BAND = B25OUT2, GAIN_MODE = G0, LNA_BAIS(0B,0C,0D,0E) = 0(BS0), 43(BS3), 0(BS0), 0(BS0), VCC = 3.8, Spec_num = B25_Tx_3.4.1, Cond_num = 43736</t>
  </si>
  <si>
    <t>Freq = 958.5MHz, Temp = -33, In_port = TX_MB_IN_2 (2), Out_port = ANT_2 (6), Meas = S62, PA_DRV = 84, PA_MAIN = B4, UDR_WR_BAND = B25OUT2, GAIN_MODE = G0, LNA_BAIS(0B,0C,0D,0E) = 0(BS0), 43(BS3), 0(BS0), 0(BS0), VCC = 3.8, Spec_num = B25_Tx_3.5.1, Cond_num = 27142</t>
  </si>
  <si>
    <t>Freq = 1510MHz, Temp = -33, In_port = TX_MB_IN_1 (1), Out_port = ANT_2 (6), Meas = S61, PA_DRV = 84, PA_MAIN = B4, UDR_WR_BAND = B25OUT2, GAIN_MODE = G0, LNA_BAIS(0B,0C,0D,0E) = 0(BS0), 43(BS3), 0(BS0), 0(BS0), VCC = 3.8, Spec_num = B25_Tx_3.6.1, Cond_num = 27067</t>
  </si>
  <si>
    <t>Freq = 3471.5MHz, Temp = -33, In_port = TX_MB_IN_1 (1), Out_port = ANT_1 (5), Meas = S51, PA_DRV = 84, PA_MAIN = B4, UDR_WR_BAND = B25OUT2, GAIN_MODE = G0, LNA_BAIS(0B,0C,0D,0E) = 0(BS0), 43(BS3), 0(BS0), 0(BS0), VCC = 3.8, Spec_num = B25_Tx_3.7.1, Cond_num = 27043</t>
  </si>
  <si>
    <t>Freq = 5334.5MHz, Temp = -33, In_port = TX_MB_IN_2 (2), Out_port = ANT_2 (6), Meas = S62, PA_DRV = 84, PA_MAIN = B4, UDR_WR_BAND = B25OUT2, GAIN_MODE = G0, LNA_BAIS(0B,0C,0D,0E) = 0(BS0), 43(BS3), 0(BS0), 0(BS0), VCC = 3.8, Spec_num = B25_Tx_3.8.1, Cond_num = 27145</t>
  </si>
  <si>
    <t>Freq = 2121.5MHz, Temp = -33, In_port = TX_MB_IN_2 (2), Out_port = ANT_2 (6), Meas = S62, PA_DRV = 84, PA_MAIN = B4, UDR_WR_BAND = B25OUT2, GAIN_MODE = G0, LNA_BAIS(0B,0C,0D,0E) = 0(BS0), 43(BS3), 0(BS0), 0(BS0), VCC = 3.8, Spec_num = B25_Tx_3.9.1, Cond_num = 27146</t>
  </si>
  <si>
    <t>Freq = 2623MHz, Temp = -33, In_port = TX_MB_IN_1 (1), Out_port = ANT_2 (6), Meas = S61, PA_DRV = 84, PA_MAIN = B4, UDR_WR_BAND = B25OUT2, GAIN_MODE = G0, LNA_BAIS(0B,0C,0D,0E) = 0(BS0), 43(BS3), 0(BS0), 0(BS0), VCC = 3.8, Spec_num = B25_Tx_3.10.1, Cond_num = 27071</t>
  </si>
  <si>
    <t>Freq = 2350MHz, Temp = -33, In_port = TX_MB_IN_2 (2), Out_port = ANT_2 (6), Meas = S62, PA_DRV = 84, PA_MAIN = B4, UDR_WR_BAND = B25OUT2, GAIN_MODE = G0, LNA_BAIS(0B,0C,0D,0E) = 0(BS0), 43(BS3), 0(BS0), 0(BS0), VCC = 3.8, Spec_num = B25_Tx_3.11.1, Cond_num = 27148</t>
  </si>
  <si>
    <t>Freq = 2496MHz, Temp = -33, In_port = TX_MB_IN_1 (1), Out_port = ANT_2 (6), Meas = S61, PA_DRV = 84, PA_MAIN = B4, UDR_WR_BAND = B25OUT2, GAIN_MODE = G0, LNA_BAIS(0B,0C,0D,0E) = 0(BS0), 43(BS3), 0(BS0), 0(BS0), VCC = 3.8, Spec_num = B25_Tx_3.12.1, Cond_num = 27073</t>
  </si>
  <si>
    <t>Freq = 3698MHz, Temp = 25, In_port = TX_MB_IN_1 (1), Out_port = ANT_3 (7), Meas = S71, PA_DRV = 84, PA_MAIN = B4, UDR_WR_BAND = B25OUT2, GAIN_MODE = G0, LNA_BAIS(0B,0C,0D,0E) = 0(BS0), 43(BS3), 0(BS0), 0(BS0), VCC = 3.8, Spec_num = B25_Tx_3.13.1, Cond_num = 3183</t>
  </si>
  <si>
    <t>Freq = 3747.5MHz, Temp = -33, In_port = TX_MB_IN_2 (2), Out_port = ANT_2 (6), Meas = S62, PA_DRV = 84, PA_MAIN = B4, UDR_WR_BAND = B25OUT2, GAIN_MODE = G0, LNA_BAIS(0B,0C,0D,0E) = 0(BS0), 43(BS3), 0(BS0), 0(BS0), VCC = 3.8, Spec_num = B25_Tx_3.13.2, Cond_num = 27151</t>
  </si>
  <si>
    <t>Freq = 5565MHz, Temp = 85, In_port = TX_MB_IN_2 (2), Out_port = ANT_2 (6), Meas = S62, PA_DRV = 84, PA_MAIN = B4, UDR_WR_BAND = B25OUT2, GAIN_MODE = G0, LNA_BAIS(0B,0C,0D,0E) = 0(BS0), 43(BS3), 0(BS0), 0(BS0), VCC = 3.8, Spec_num = B25_Tx_3.14.1, Cond_num = 43823</t>
  </si>
  <si>
    <t>Freq = 1166.5MHz, Temp = -33, In_port = TX_MB_IN_1 (1), Out_port = ANT_3 (7), Meas = S71, PA_DRV = 84, PA_MAIN = B4, UDR_WR_BAND = B25OUT2, GAIN_MODE = G0, LNA_BAIS(0B,0C,0D,0E) = 0(BS0), 43(BS3), 0(BS0), 0(BS0), VCC = 3.8, Spec_num = B25_Tx_3.16.1, Cond_num = 27103</t>
  </si>
  <si>
    <t>Freq = 1568MHz, Temp = -33, In_port = TX_MB_IN_1 (1), Out_port = ANT_2 (6), Meas = S61, PA_DRV = 84, PA_MAIN = B4, UDR_WR_BAND = B25OUT2, GAIN_MODE = G0, LNA_BAIS(0B,0C,0D,0E) = 0(BS0), 43(BS3), 0(BS0), 0(BS0), VCC = 3.8, Spec_num = B25_Tx_3.17.1, Cond_num = 27079</t>
  </si>
  <si>
    <t>Freq = 2404.5MHz, Temp = -33, In_port = TX_MB_IN_2 (2), Out_port = ANT_2 (6), Meas = S62, PA_DRV = 84, PA_MAIN = B4, UDR_WR_BAND = B25OUT2, GAIN_MODE = G0, LNA_BAIS(0B,0C,0D,0E) = 0(BS0), 43(BS3), 0(BS0), 0(BS0), VCC = 3.8, Spec_num = B25_Tx_3.18.1, Cond_num = 27156</t>
  </si>
  <si>
    <t>Freq = 1930MHz, Temp = -33, In_port = TX_MB_IN_1 (1), Out_port = PRX_OUT_2 (9), Meas = S91, PA_DRV = 84, PA_MAIN = B4, UDR_WR_BAND = B25OUT2, GAIN_MODE = G0, LNA_BAIS(0B,0C,0D,0E) = 0(BS0), 43(BS3), 0(BS0), 0(BS0), VCC = 3.8, Spec_num = B25_Tx_10.1.1, Cond_num = 27186</t>
  </si>
  <si>
    <t>Freq = 2110MHz, Temp = -33, In_port = TX_MB_IN_2 (2), Out_port = PRX_OUT_2 (9), Meas = S92, PA_DRV = 84, PA_MAIN = B4, UDR_WR_BAND = B66OUT2, GAIN_MODE = G0, LNA_BAIS(0B,0C,0D,0E) = 44(BS4), 0(BS0), 0(BS0), 0(BS0), VCC = 3.8, Spec_num = B25_Tx_10.2.1, Cond_num = 27202</t>
  </si>
  <si>
    <t>Freq = 2355MHz, Temp = -33, In_port = TX_MB_IN_2 (2), Out_port = PRX_OUT_1 (8), Meas = S82, PA_DRV = 84, PA_MAIN = B4, UDR_WR_BAND = B30OUT1, GAIN_MODE = G0, LNA_BAIS(0B,0C,0D,0E) = 0(BS0), 0(BS0), 0(BS0), 42(BS2), VCC = 3.8, Spec_num = B25_Tx_10.3.1, Cond_num = 27210</t>
  </si>
  <si>
    <t>Freq = 2666.5MHz, Temp = -33, In_port = TX_MB_IN_1 (1), Out_port = PRX_OUT_3 (10), Meas = S1001, PA_DRV = 84, PA_MAIN = B4, UDR_WR_BAND = B7OUT3, GAIN_MODE = G0, LNA_BAIS(0B,0C,0D,0E) = 0(BS0), 0(BS0), 46(BS6), 0(BS0), VCC = 3.8, Spec_num = B25_Tx_10.4.1, Cond_num = 27216</t>
  </si>
  <si>
    <t>Freq = 2550MHz, Temp = -33, In_port = TX_MB_IN_1 (1), Out_port = PRX_OUT_3 (10), Meas = S1001, PA_DRV = 84, PA_MAIN = B4, UDR_WR_BAND = B41OUT3, GAIN_MODE = G0, LNA_BAIS(0B,0C,0D,0E) = 0(BS0), 0(BS0), 47(BS7), 0(BS0), VCC = 3.8, Spec_num = B25_Tx_10.5.1, Cond_num = 27228</t>
  </si>
  <si>
    <t>Freq = 1880.5MHz, Temp = -33, In_port = TX_MB_IN_2 (2), Out_port = PRX_OUT_3 (10), Meas = S1002, PA_DRV = 84, PA_MAIN = B4, UDR_WR_BAND = B41OUT4, GAIN_MODE = G0, LNA_BAIS(0B,0C,0D,0E) = 0(BS0), 0(BS0), 0(BS0), 0(BS0), VCC = 3.8, Spec_num = B25_Tx_10.6.1, Cond_num = 27245</t>
  </si>
  <si>
    <t>Freq = 1807.5MHz, Temp = -33, In_port = TX_MB_IN_2 (2), Out_port = TX_MB_IN_1 (1), Meas = S12, PA_DRV = 84, PA_MAIN = B4, UDR_WR_BAND = B25OUT2, GAIN_MODE = G0, LNA_BAIS(0B,0C,0D,0E) = 0(BS0), 43(BS3), 0(BS0), 0(BS0), VCC = 3.8, Spec_num = B25_Tx_10.7.1, Cond_num = 27259</t>
  </si>
  <si>
    <t>Freq = 1472.5MHz, Temp = 85, In_port = TX_MB_IN_2 (2), Out_port = DRX_OUT (14), Meas = S1402, PA_DRV = 84, PA_MAIN = B4, UDR_WR_BAND = B25OUT2, GAIN_MODE = G0, LNA_BAIS(0B,0C,0D,0E) = 0(BS0), 43(BS3), 0(BS0), 0(BS0), VCC = 3.8, Spec_num = B25_Tx_10.8.1, Cond_num = 43933</t>
  </si>
  <si>
    <t>Freq = 1882.5MHz, Temp = -33, In_port = TX_MB_IN_2 (2), Out_port = DRX_OUT (14), Meas = S1402, PA_DRV = 84, PA_MAIN = B4, UDR_WR_BAND = B25OUT2, GAIN_MODE = G0, LNA_BAIS(0B,0C,0D,0E) = 0(BS0), 43(BS3), 0(BS0), 0(BS0), VCC = 3.8, Spec_num = B25_Tx_10.8.2, Cond_num = 27263</t>
  </si>
  <si>
    <t>Freq = 3436.5MHz, Temp = 85, In_port = TX_MB_IN_1 (1), Out_port = DRX_OUT (14), Meas = S1401, PA_DRV = 84, PA_MAIN = B4, UDR_WR_BAND = B25OUT2, GAIN_MODE = G0, LNA_BAIS(0B,0C,0D,0E) = 0(BS0), 43(BS3), 0(BS0), 0(BS0), VCC = 3.8, Spec_num = B25_Tx_10.8.3, Cond_num = 43925</t>
  </si>
  <si>
    <t>Freq = 1880.5MHz, Temp = -33, In_port = TX_MB_IN_2 (2), Out_port = MIMO_OUT (15), Meas = S1502, PA_DRV = 84, PA_MAIN = B4, UDR_WR_BAND = B25OUT2, GAIN_MODE = G0, LNA_BAIS(0B,0C,0D,0E) = 0(BS0), 43(BS3), 0(BS0), 0(BS0), VCC = 3.8, Spec_num = B25_Tx_10.9.1, Cond_num = 27265</t>
  </si>
  <si>
    <t>Freq = 3428MHz, Temp = 25, In_port = TX_MB_IN_2 (2), Out_port = MIMO_OUT (15), Meas = S1502, PA_DRV = 84, PA_MAIN = B4, UDR_WR_BAND = B25OUT2, GAIN_MODE = G0, LNA_BAIS(0B,0C,0D,0E) = 0(BS0), 43(BS3), 0(BS0), 0(BS0), VCC = 3.8, Spec_num = B25_Tx_10.9.2, Cond_num = 3350</t>
  </si>
  <si>
    <t>Freq = 1430MHz, Temp = 25, In_port = TX_MB_IN_2 (2), Out_port = MLB_IN (13), Meas = S1302, PA_DRV = 84, PA_MAIN = B4, UDR_WR_BAND = B25OUT2, GAIN_MODE = G0, LNA_BAIS(0B,0C,0D,0E) = 0(BS0), 43(BS3), 0(BS0), 0(BS0), VCC = 3.8, Spec_num = B25_Tx_10.10.1, Cond_num = 3351</t>
  </si>
  <si>
    <t>Freq = 2678MHz, Temp = -33, In_port = PRX_OUT_3 (10), Out_port = PRX_OUT_2 (9), Meas = S0910, PA_DRV = 84, PA_MAIN = B4, UDR_WR_BAND = B25OUT3, GAIN_MODE = G0, LNA_BAIS(0B,0C,0D,0E) = 0(BS0), 43(BS3), 0(BS0), 0(BS0), VCC = 3.8, Spec_num = B25_Tx_10.11.1, Cond_num = 27280</t>
  </si>
  <si>
    <t>Freq = 2688.5MHz, Temp = 85, In_port = PRX_OUT_1 (8), Out_port = PRX_OUT_3 (10), Meas = S1008, PA_DRV = 84, PA_MAIN = B4, UDR_WR_BAND = B25OUT2, GAIN_MODE = G0, LNA_BAIS(0B,0C,0D,0E) = 0(BS0), 43(BS3), 0(BS0), 0(BS0), VCC = 3.8, Spec_num = B25_Tx_10.12.1, Cond_num = 43943</t>
  </si>
  <si>
    <t>Freq = 2257MHz, Temp = -33, In_port = ANT_3 (7), Out_port = ANT_2 (6), Meas = S67, PA_DRV = 84, PA_MAIN = B4, UDR_WR_BAND = B25OUT2, GAIN_MODE = G5, LNA_BAIS(0B,0C,0D,0E) = 0(BS0), 43(BS3), 0(BS0), 0(BS0), VCC = 3.8, Spec_num = B25_Tx_10.13.1, Cond_num = 27001</t>
  </si>
  <si>
    <t>Freq = 2259.5MHz, Temp = -33, In_port = ANT_3 (7), Out_port = ANT_1 (5), Meas = S57, PA_DRV = 84, PA_MAIN = B4, UDR_WR_BAND = B25OUT2, GAIN_MODE = G0, LNA_BAIS(0B,0C,0D,0E) = 0(BS0), 43(BS3), 0(BS0), 0(BS0), VCC = 3.8, Spec_num = B25_Tx_10.14.1, Cond_num = 27182</t>
  </si>
  <si>
    <t>Freq = 1718MHz, Temp = -33, In_port = TX_MB_IN_2 (2), Out_port = ANT_2 (6), Meas = S22, PA_DRV = 70, PA_MAIN = D0, UDR_WR_BAND = B3OUT2, GAIN_MODE = G0, LNA_BAIS(0B,0C,0D,0E) = 0(BS0), 44(BS4), 0(BS0), 0(BS0), VCC = 3.8, Spec_num = B3_Tx_1.7.1, Cond_num = 30079</t>
  </si>
  <si>
    <t>Freq = 1729.5MHz, Temp = -33, In_port = TX_MB_IN_1 (1), Out_port = ANT_1 (5), Meas = S51, PA_DRV = 70, PA_MAIN = D0, UDR_WR_BAND = B3OUT2, GAIN_MODE = G0, LNA_BAIS(0B,0C,0D,0E) = 0(BS0), 44(BS4), 0(BS0), 0(BS0), VCC = 3.8, Spec_num = B3_Tx_3.4.1, Cond_num = 29981</t>
  </si>
  <si>
    <t>Freq = 959MHz, Temp = -33, In_port = TX_MB_IN_2 (2), Out_port = ANT_1 (5), Meas = S52, PA_DRV = 70, PA_MAIN = D0, UDR_WR_BAND = B3OUT2, GAIN_MODE = G0, LNA_BAIS(0B,0C,0D,0E) = 0(BS0), 44(BS4), 0(BS0), 0(BS0), VCC = 3.8, Spec_num = B3_Tx_3.5.1, Cond_num = 30061</t>
  </si>
  <si>
    <t>Freq = 1510.9MHz, Temp = -33, In_port = TX_MB_IN_1 (1), Out_port = ANT_2 (6), Meas = S61, PA_DRV = 70, PA_MAIN = D0, UDR_WR_BAND = B3OUT2, GAIN_MODE = G0, LNA_BAIS(0B,0C,0D,0E) = 0(BS0), 44(BS4), 0(BS0), 0(BS0), VCC = 3.8, Spec_num = B3_Tx_3.6.1, Cond_num = 30011</t>
  </si>
  <si>
    <t>Freq = 3592MHz, Temp = -33, In_port = TX_MB_IN_1 (1), Out_port = ANT_3 (7), Meas = S71, PA_DRV = 70, PA_MAIN = D0, UDR_WR_BAND = B3OUT2, GAIN_MODE = G0, LNA_BAIS(0B,0C,0D,0E) = 0(BS0), 44(BS4), 0(BS0), 0(BS0), VCC = 3.8, Spec_num = B3_Tx_3.7.1, Cond_num = 30037</t>
  </si>
  <si>
    <t>Freq = 5360.5MHz, Temp = 85, In_port = TX_MB_IN_2 (2), Out_port = ANT_2 (6), Meas = S62, PA_DRV = 70, PA_MAIN = D0, UDR_WR_BAND = B3OUT2, GAIN_MODE = G0, LNA_BAIS(0B,0C,0D,0E) = 0(BS0), 44(BS4), 0(BS0), 0(BS0), VCC = 3.8, Spec_num = B3_Tx_3.8.1, Cond_num = 46760</t>
  </si>
  <si>
    <t>Freq = 2111.5MHz, Temp = -33, In_port = TX_MB_IN_2 (2), Out_port = ANT_3 (7), Meas = S72, PA_DRV = 70, PA_MAIN = D0, UDR_WR_BAND = B3OUT2, GAIN_MODE = G0, LNA_BAIS(0B,0C,0D,0E) = 0(BS0), 44(BS4), 0(BS0), 0(BS0), VCC = 3.8, Spec_num = B3_Tx_3.9.1, Cond_num = 30115</t>
  </si>
  <si>
    <t>Freq = 2631.5MHz, Temp = -33, In_port = TX_MB_IN_1 (1), Out_port = ANT_2 (6), Meas = S61, PA_DRV = 70, PA_MAIN = D0, UDR_WR_BAND = B3OUT2, GAIN_MODE = G0, LNA_BAIS(0B,0C,0D,0E) = 0(BS0), 44(BS4), 0(BS0), 0(BS0), VCC = 3.8, Spec_num = B3_Tx_3.10.1, Cond_num = 30015</t>
  </si>
  <si>
    <t>Freq = 2617.5MHz, Temp = -33, In_port = TX_MB_IN_1 (1), Out_port = ANT_2 (6), Meas = S61, PA_DRV = 70, PA_MAIN = D0, UDR_WR_BAND = B3OUT2, GAIN_MODE = G0, LNA_BAIS(0B,0C,0D,0E) = 0(BS0), 44(BS4), 0(BS0), 0(BS0), VCC = 3.8, Spec_num = B3_Tx_3.11.1, Cond_num = 30016</t>
  </si>
  <si>
    <t>Freq = 2358.5MHz, Temp = -33, In_port = TX_MB_IN_2 (2), Out_port = ANT_2 (6), Meas = S62, PA_DRV = 70, PA_MAIN = D0, UDR_WR_BAND = B3OUT2, GAIN_MODE = G0, LNA_BAIS(0B,0C,0D,0E) = 0(BS0), 44(BS4), 0(BS0), 0(BS0), VCC = 3.8, Spec_num = B3_Tx_3.12.1, Cond_num = 30093</t>
  </si>
  <si>
    <t>Freq = 2497.5MHz, Temp = -33, In_port = TX_MB_IN_1 (1), Out_port = ANT_1 (5), Meas = S51, PA_DRV = 70, PA_MAIN = D0, UDR_WR_BAND = B3OUT2, GAIN_MODE = G0, LNA_BAIS(0B,0C,0D,0E) = 0(BS0), 44(BS4), 0(BS0), 0(BS0), VCC = 3.8, Spec_num = B3_Tx_3.13.1, Cond_num = 29993</t>
  </si>
  <si>
    <t>Freq = 3535.5MHz, Temp = -33, In_port = TX_MB_IN_1 (1), Out_port = ANT_3 (7), Meas = S71, PA_DRV = 70, PA_MAIN = D0, UDR_WR_BAND = B3OUT2, GAIN_MODE = G0, LNA_BAIS(0B,0C,0D,0E) = 0(BS0), 44(BS4), 0(BS0), 0(BS0), VCC = 3.8, Spec_num = B3_Tx_3.14.1, Cond_num = 30044</t>
  </si>
  <si>
    <t>Freq = 5307MHz, Temp = 85, In_port = TX_MB_IN_2 (2), Out_port = ANT_2 (6), Meas = S62, PA_DRV = 70, PA_MAIN = D0, UDR_WR_BAND = B3OUT2, GAIN_MODE = G0, LNA_BAIS(0B,0C,0D,0E) = 0(BS0), 44(BS4), 0(BS0), 0(BS0), VCC = 3.8, Spec_num = B3_Tx_3.15.1, Cond_num = 46767</t>
  </si>
  <si>
    <t>Freq = 1172.5MHz, Temp = -33, In_port = TX_MB_IN_2 (2), Out_port = ANT_1 (5), Meas = S52, PA_DRV = 70, PA_MAIN = D0, UDR_WR_BAND = B3OUT2, GAIN_MODE = G0, LNA_BAIS(0B,0C,0D,0E) = 0(BS0), 44(BS4), 0(BS0), 0(BS0), VCC = 3.8, Spec_num = B3_Tx_3.17.1, Cond_num = 30073</t>
  </si>
  <si>
    <t>Freq = 1607MHz, Temp = 25, In_port = TX_MB_IN_1 (1), Out_port = ANT_1 (5), Meas = S51, PA_DRV = 70, PA_MAIN = D0, UDR_WR_BAND = B3OUT2, GAIN_MODE = G0, LNA_BAIS(0B,0C,0D,0E) = 0(BS0), 44(BS4), 0(BS0), 0(BS0), VCC = 3.8, Spec_num = B3_Tx_3.18.1, Cond_num = 7813</t>
  </si>
  <si>
    <t>Freq = 2443.5MHz, Temp = -33, In_port = TX_MB_IN_2 (2), Out_port = ANT_2 (6), Meas = S62, PA_DRV = 70, PA_MAIN = D0, UDR_WR_BAND = B3OUT2, GAIN_MODE = G0, LNA_BAIS(0B,0C,0D,0E) = 0(BS0), 44(BS4), 0(BS0), 0(BS0), VCC = 3.8, Spec_num = B3_Tx_3.19.1, Cond_num = 30100</t>
  </si>
  <si>
    <t>Freq = 1805MHz, Temp = -33, In_port = TX_MB_IN_2 (2), Out_port = PRX_OUT_2 (9), Meas = S92, PA_DRV = 70, PA_MAIN = D0, UDR_WR_BAND = B3OUT2, GAIN_MODE = G0, LNA_BAIS(0B,0C,0D,0E) = 0(BS0), 44(BS4), 0(BS0), 0(BS0), VCC = 3.8, Spec_num = B3_Tx_10.1.1, Cond_num = 30134</t>
  </si>
  <si>
    <t>Freq = 2110.5MHz, Temp = -33, In_port = TX_MB_IN_2 (2), Out_port = PRX_OUT_1 (8), Meas = S82, PA_DRV = 70, PA_MAIN = D0, UDR_WR_BAND = B1OUT1, GAIN_MODE = G0, LNA_BAIS(0B,0C,0D,0E) = 46(BS6), 0(BS0), 0(BS0), 0(BS0), VCC = 3.8, Spec_num = B3_Tx_10.2.1, Cond_num = 30144</t>
  </si>
  <si>
    <t>Freq = 2308MHz, Temp = -33, In_port = TX_MB_IN_2 (2), Out_port = PRX_OUT_3 (10), Meas = S1002, PA_DRV = 70, PA_MAIN = D0, UDR_WR_BAND = B40OUT3, GAIN_MODE = G0, LNA_BAIS(0B,0C,0D,0E) = 0(BS0), 0(BS0), 0(BS0), 44(BS4), VCC = 3.8, Spec_num = B3_Tx_10.3.1, Cond_num = 30156</t>
  </si>
  <si>
    <t>Freq = 2628MHz, Temp = -33, In_port = TX_MB_IN_1 (1), Out_port = PRX_OUT_1 (8), Meas = S81, PA_DRV = 70, PA_MAIN = D0, UDR_WR_BAND = B7OUT1, GAIN_MODE = G0, LNA_BAIS(0B,0C,0D,0E) = 0(BS0), 0(BS0), 46(BS6), 0(BS0), VCC = 3.8, Spec_num = B3_Tx_10.4.1, Cond_num = 30158</t>
  </si>
  <si>
    <t>Freq = 2508.5MHz, Temp = -33, In_port = TX_MB_IN_1 (1), Out_port = PRX_OUT_3 (10), Meas = S1001, PA_DRV = 70, PA_MAIN = D0, UDR_WR_BAND = B41OUT3, GAIN_MODE = G0, LNA_BAIS(0B,0C,0D,0E) = 0(BS0), 0(BS0), 47(BS7), 0(BS0), VCC = 3.8, Spec_num = B3_Tx_10.5.1, Cond_num = 30172</t>
  </si>
  <si>
    <t>Freq = 2594MHz, Temp = 85, In_port = TX_MB_IN_1 (1), Out_port = PRX_OUT_3 (10), Meas = S1001, PA_DRV = 70, PA_MAIN = D0, UDR_WR_BAND = B41OUT4, GAIN_MODE = G0, LNA_BAIS(0B,0C,0D,0E) = 0(BS0), 0(BS0), 0(BS0), 0(BS0), VCC = 3.8, Spec_num = B3_Tx_10.6.1, Cond_num = 46855</t>
  </si>
  <si>
    <t>Freq = 1805.5MHz, Temp = -33, In_port = TX_MB_IN_2 (2), Out_port = TX_MB_IN_1 (1), Meas = S12, PA_DRV = 70, PA_MAIN = D0, UDR_WR_BAND = B3OUT2, GAIN_MODE = G0, LNA_BAIS(0B,0C,0D,0E) = 0(BS0), 44(BS4), 0(BS0), 0(BS0), VCC = 3.8, Spec_num = B3_Tx_10.7.1, Cond_num = 30203</t>
  </si>
  <si>
    <t>Freq = 1466MHz, Temp = -33, In_port = TX_MB_IN_2 (2), Out_port = DRX_OUT (14), Meas = S1402, PA_DRV = 70, PA_MAIN = D0, UDR_WR_BAND = B3OUT2, GAIN_MODE = G0, LNA_BAIS(0B,0C,0D,0E) = 0(BS0), 44(BS4), 0(BS0), 0(BS0), VCC = 3.8, Spec_num = B3_Tx_10.8.1, Cond_num = 30206</t>
  </si>
  <si>
    <t>Freq = 2031.5MHz, Temp = -33, In_port = TX_MB_IN_2 (2), Out_port = DRX_OUT (14), Meas = S1402, PA_DRV = 70, PA_MAIN = D0, UDR_WR_BAND = B3OUT2, GAIN_MODE = G0, LNA_BAIS(0B,0C,0D,0E) = 0(BS0), 44(BS4), 0(BS0), 0(BS0), VCC = 3.8, Spec_num = B3_Tx_10.8.2, Cond_num = 30207</t>
  </si>
  <si>
    <t>Freq = 3507MHz, Temp = -33, In_port = TX_MB_IN_1 (1), Out_port = DRX_OUT (14), Meas = S1401, PA_DRV = 70, PA_MAIN = D0, UDR_WR_BAND = B3OUT2, GAIN_MODE = G0, LNA_BAIS(0B,0C,0D,0E) = 0(BS0), 44(BS4), 0(BS0), 0(BS0), VCC = 3.8, Spec_num = B3_Tx_10.8.3, Cond_num = 30198</t>
  </si>
  <si>
    <t>Freq = 1965MHz, Temp = -33, In_port = TX_MB_IN_2 (2), Out_port = MIMO_OUT (15), Meas = S1502, PA_DRV = 70, PA_MAIN = D0, UDR_WR_BAND = B3OUT2, GAIN_MODE = G0, LNA_BAIS(0B,0C,0D,0E) = 0(BS0), 44(BS4), 0(BS0), 0(BS0), VCC = 3.8, Spec_num = B3_Tx_10.9.1, Cond_num = 30209</t>
  </si>
  <si>
    <t>Freq = 3447.5MHz, Temp = -33, In_port = TX_MB_IN_2 (2), Out_port = MIMO_OUT (15), Meas = S1502, PA_DRV = 70, PA_MAIN = D0, UDR_WR_BAND = B3OUT2, GAIN_MODE = G0, LNA_BAIS(0B,0C,0D,0E) = 0(BS0), 44(BS4), 0(BS0), 0(BS0), VCC = 3.8, Spec_num = B3_Tx_10.9.2, Cond_num = 30210</t>
  </si>
  <si>
    <t>Freq = 1470MHz, Temp = -33, In_port = TX_MB_IN_1 (1), Out_port = MLB_IN (13), Meas = S1301, PA_DRV = 70, PA_MAIN = D0, UDR_WR_BAND = B3OUT2, GAIN_MODE = G0, LNA_BAIS(0B,0C,0D,0E) = 0(BS0), 44(BS4), 0(BS0), 0(BS0), VCC = 3.8, Spec_num = B3_Tx_10.10.1, Cond_num = 30201</t>
  </si>
  <si>
    <t>Freq = 2571.5MHz, Temp = -33, In_port = PRX_OUT_3 (10), Out_port = PRX_OUT_2 (9), Meas = S0910, PA_DRV = 70, PA_MAIN = D0, UDR_WR_BAND = B3OUT3, GAIN_MODE = G0, LNA_BAIS(0B,0C,0D,0E) = 0(BS0), 44(BS4), 0(BS0), 0(BS0), VCC = 3.8, Spec_num = B3_Tx_10.11.1, Cond_num = 30224</t>
  </si>
  <si>
    <t>Freq = 2685.5MHz, Temp = 85, In_port = PRX_OUT_3 (10), Out_port = PRX_OUT_1 (8), Meas = S0810, PA_DRV = 70, PA_MAIN = D0, UDR_WR_BAND = B3OUT2, GAIN_MODE = G0, LNA_BAIS(0B,0C,0D,0E) = 0(BS0), 44(BS4), 0(BS0), 0(BS0), VCC = 3.8, Spec_num = B3_Tx_10.12.1, Cond_num = 46889</t>
  </si>
  <si>
    <t>Freq = 2686MHz, Temp = -33, In_port = ANT_3 (7), Out_port = ANT_1 (5), Meas = S57, PA_DRV = 70, PA_MAIN = D0, UDR_WR_BAND = B3OUT2, GAIN_MODE = G5, LNA_BAIS(0B,0C,0D,0E) = 0(BS0), 44(BS4), 0(BS0), 0(BS0), VCC = 3.8, Spec_num = B3_Tx_10.13.1, Cond_num = 29974</t>
  </si>
  <si>
    <t>Freq = 2689.5MHz, Temp = -33, In_port = ANT_2 (6), Out_port = ANT_3 (7), Meas = S76, PA_DRV = 70, PA_MAIN = D0, UDR_WR_BAND = B3OUT2, GAIN_MODE = G0, LNA_BAIS(0B,0C,0D,0E) = 0(BS0), 44(BS4), 0(BS0), 0(BS0), VCC = 3.8, Spec_num = B3_Tx_10.14.1, Cond_num = 30026</t>
  </si>
  <si>
    <t>Freq = 1722MHz, Temp = -33, In_port = TX_MB_IN_2 (2), Out_port = ANT_1 (5), Meas = S22, PA_DRV = 90, PA_MAIN = C0, UDR_WR_BAND = B66OUT1, GAIN_MODE = G0, LNA_BAIS(0B,0C,0D,0E) = 44(BS4), 0(BS0), 0(BS0), 0(BS0), VCC = 3.8, Spec_num = B66_Tx_1.7.1, Cond_num = 31094</t>
  </si>
  <si>
    <t>Freq = 1750MHz, Temp = 85, In_port = TX_MB_IN_2 (2), Out_port = ANT_1 (5), Meas = S52, PA_DRV = 90, PA_MAIN = C0, UDR_WR_BAND = B66OUT1, GAIN_MODE = G0, LNA_BAIS(0B,0C,0D,0E) = 44(BS4), 0(BS0), 0(BS0), 0(BS0), VCC = 3.8, Spec_num = B66_Tx_3.4.1, Cond_num = 47768</t>
  </si>
  <si>
    <t>Freq = 958MHz, Temp = -33, In_port = TX_MB_IN_2 (2), Out_port = ANT_2 (6), Meas = S62, PA_DRV = 90, PA_MAIN = C0, UDR_WR_BAND = B66OUT1, GAIN_MODE = G0, LNA_BAIS(0B,0C,0D,0E) = 44(BS4), 0(BS0), 0(BS0), 0(BS0), VCC = 3.8, Spec_num = B66_Tx_3.5.1, Cond_num = 31123</t>
  </si>
  <si>
    <t>Freq = 3462.5MHz, Temp = -33, In_port = TX_MB_IN_1 (1), Out_port = ANT_1 (5), Meas = S51, PA_DRV = 90, PA_MAIN = C0, UDR_WR_BAND = B66OUT1, GAIN_MODE = G0, LNA_BAIS(0B,0C,0D,0E) = 44(BS4), 0(BS0), 0(BS0), 0(BS0), VCC = 3.8, Spec_num = B66_Tx_3.6.1, Cond_num = 31035</t>
  </si>
  <si>
    <t>Freq = 5764.5MHz, Temp = 85, In_port = TX_MB_IN_2 (2), Out_port = ANT_2 (6), Meas = S62, PA_DRV = 90, PA_MAIN = C0, UDR_WR_BAND = B66OUT1, GAIN_MODE = G0, LNA_BAIS(0B,0C,0D,0E) = 44(BS4), 0(BS0), 0(BS0), 0(BS0), VCC = 3.8, Spec_num = B66_Tx_3.7.1, Cond_num = 47795</t>
  </si>
  <si>
    <t>Freq = 1976.5MHz, Temp = -33, In_port = TX_MB_IN_2 (2), Out_port = ANT_3 (7), Meas = S72, PA_DRV = 90, PA_MAIN = C0, UDR_WR_BAND = B66OUT1, GAIN_MODE = G0, LNA_BAIS(0B,0C,0D,0E) = 44(BS4), 0(BS0), 0(BS0), 0(BS0), VCC = 3.8, Spec_num = B66_Tx_3.8.1, Cond_num = 31148</t>
  </si>
  <si>
    <t>Freq = 2620MHz, Temp = -33, In_port = TX_MB_IN_1 (1), Out_port = ANT_2 (6), Meas = S61, PA_DRV = 90, PA_MAIN = C0, UDR_WR_BAND = B66OUT1, GAIN_MODE = G0, LNA_BAIS(0B,0C,0D,0E) = 44(BS4), 0(BS0), 0(BS0), 0(BS0), VCC = 3.8, Spec_num = B66_Tx_3.9.1, Cond_num = 31060</t>
  </si>
  <si>
    <t>Freq = 2351MHz, Temp = -33, In_port = TX_MB_IN_2 (2), Out_port = ANT_2 (6), Meas = S62, PA_DRV = 90, PA_MAIN = C0, UDR_WR_BAND = B66OUT1, GAIN_MODE = G0, LNA_BAIS(0B,0C,0D,0E) = 44(BS4), 0(BS0), 0(BS0), 0(BS0), VCC = 3.8, Spec_num = B66_Tx_3.10.1, Cond_num = 31128</t>
  </si>
  <si>
    <t>Freq = 3462.5MHz, Temp = -33, In_port = TX_MB_IN_1 (1), Out_port = ANT_1 (5), Meas = S51, PA_DRV = 90, PA_MAIN = C0, UDR_WR_BAND = B66OUT1, GAIN_MODE = G0, LNA_BAIS(0B,0C,0D,0E) = 44(BS4), 0(BS0), 0(BS0), 0(BS0), VCC = 3.8, Spec_num = B66_Tx_3.11.1, Cond_num = 31040</t>
  </si>
  <si>
    <t>Freq = 5170MHz, Temp = 25, In_port = TX_MB_IN_1 (1), Out_port = ANT_3 (7), Meas = S71, PA_DRV = 90, PA_MAIN = C0, UDR_WR_BAND = B66OUT1, GAIN_MODE = G0, LNA_BAIS(0B,0C,0D,0E) = 44(BS4), 0(BS0), 0(BS0), 0(BS0), VCC = 3.8, Spec_num = B66_Tx_3.12.1, Cond_num = 10049</t>
  </si>
  <si>
    <t>Freq = 1164.45MHz, Temp = -33, In_port = TX_MB_IN_2 (2), Out_port = ANT_3 (7), Meas = S72, PA_DRV = 90, PA_MAIN = C0, UDR_WR_BAND = B66OUT1, GAIN_MODE = G0, LNA_BAIS(0B,0C,0D,0E) = 44(BS4), 0(BS0), 0(BS0), 0(BS0), VCC = 3.8, Spec_num = B66_Tx_3.14.1, Cond_num = 31154</t>
  </si>
  <si>
    <t>Freq = 1607MHz, Temp = 25, In_port = TX_MB_IN_1 (1), Out_port = ANT_2 (6), Meas = S61, PA_DRV = 90, PA_MAIN = C0, UDR_WR_BAND = B66OUT1, GAIN_MODE = G0, LNA_BAIS(0B,0C,0D,0E) = 44(BS4), 0(BS0), 0(BS0), 0(BS0), VCC = 3.8, Spec_num = B66_Tx_3.15.1, Cond_num = 10030</t>
  </si>
  <si>
    <t>Freq = 2411MHz, Temp = -33, In_port = TX_MB_IN_2 (2), Out_port = ANT_2 (6), Meas = S62, PA_DRV = 90, PA_MAIN = C0, UDR_WR_BAND = B66OUT1, GAIN_MODE = G0, LNA_BAIS(0B,0C,0D,0E) = 44(BS4), 0(BS0), 0(BS0), 0(BS0), VCC = 3.8, Spec_num = B66_Tx_3.16.1, Cond_num = 31134</t>
  </si>
  <si>
    <t>Freq = 2121.5MHz, Temp = -33, In_port = TX_MB_IN_2 (2), Out_port = PRX_OUT_1 (8), Meas = S82, PA_DRV = 90, PA_MAIN = C0, UDR_WR_BAND = B66OUT1, GAIN_MODE = G0, LNA_BAIS(0B,0C,0D,0E) = 44(BS4), 0(BS0), 0(BS0), 0(BS0), VCC = 3.8, Spec_num = B66_Tx_10.1.1, Cond_num = 31167</t>
  </si>
  <si>
    <t>Freq = 1995MHz, Temp = -33, In_port = TX_MB_IN_2 (2), Out_port = PRX_OUT_2 (9), Meas = S92, PA_DRV = 90, PA_MAIN = C0, UDR_WR_BAND = B25OUT2, GAIN_MODE = G0, LNA_BAIS(0B,0C,0D,0E) = 0(BS0), 43(BS3), 0(BS0), 0(BS0), VCC = 3.8, Spec_num = B66_Tx_10.2.1, Cond_num = 31177</t>
  </si>
  <si>
    <t>Freq = 2355.5MHz, Temp = -33, In_port = TX_MB_IN_2 (2), Out_port = PRX_OUT_1 (8), Meas = S82, PA_DRV = 90, PA_MAIN = C0, UDR_WR_BAND = B30OUT1, GAIN_MODE = G0, LNA_BAIS(0B,0C,0D,0E) = 0(BS0), 0(BS0), 0(BS0), 42(BS2), VCC = 3.8, Spec_num = B66_Tx_10.3.1, Cond_num = 31185</t>
  </si>
  <si>
    <t>Freq = 2667MHz, Temp = -33, In_port = TX_MB_IN_1 (1), Out_port = PRX_OUT_4 (11), Meas = S1101, PA_DRV = 90, PA_MAIN = C0, UDR_WR_BAND = B7OUT4, GAIN_MODE = G0, LNA_BAIS(0B,0C,0D,0E) = 0(BS0), 0(BS0), 46(BS6), 0(BS0), VCC = 3.8, Spec_num = B66_Tx_10.4.1, Cond_num = 31193</t>
  </si>
  <si>
    <t>Freq = 1758.5MHz, Temp = 25, In_port = TX_MB_IN_1 (1), Out_port = PRX_OUT_3 (10), Meas = S1001, PA_DRV = 90, PA_MAIN = C0, UDR_WR_BAND = B7OUT4, GAIN_MODE = G0, LNA_BAIS(0B,0C,0D,0E) = 0(BS0), 0(BS0), 0(BS0), 0(BS0), VCC = 3.8, Spec_num = B66_Tx_10.5.1, Cond_num = 10167</t>
  </si>
  <si>
    <t>Freq = 1816.5MHz, Temp = -33, In_port = TX_MB_IN_2 (2), Out_port = TX_MB_IN_1 (1), Meas = S12, PA_DRV = 90, PA_MAIN = C0, UDR_WR_BAND = B66OUT1, GAIN_MODE = G0, LNA_BAIS(0B,0C,0D,0E) = 44(BS4), 0(BS0), 0(BS0), 0(BS0), VCC = 3.8, Spec_num = B66_Tx_10.6.1, Cond_num = 31221</t>
  </si>
  <si>
    <t>Freq = 1476MHz, Temp = 25, In_port = TX_MB_IN_1 (1), Out_port = DRX_OUT (14), Meas = S1401, PA_DRV = 90, PA_MAIN = C0, UDR_WR_BAND = B66OUT1, GAIN_MODE = G0, LNA_BAIS(0B,0C,0D,0E) = 44(BS4), 0(BS0), 0(BS0), 0(BS0), VCC = 3.8, Spec_num = B66_Tx_10.7.1, Cond_num = 10179</t>
  </si>
  <si>
    <t>Freq = 1787.5MHz, Temp = -33, In_port = TX_MB_IN_2 (2), Out_port = DRX_OUT (14), Meas = S1402, PA_DRV = 90, PA_MAIN = C0, UDR_WR_BAND = B66OUT1, GAIN_MODE = G0, LNA_BAIS(0B,0C,0D,0E) = 44(BS4), 0(BS0), 0(BS0), 0(BS0), VCC = 3.8, Spec_num = B66_Tx_10.7.2, Cond_num = 31225</t>
  </si>
  <si>
    <t>Freq = 3649MHz, Temp = -33, In_port = TX_MB_IN_1 (1), Out_port = DRX_OUT (14), Meas = S1401, PA_DRV = 90, PA_MAIN = C0, UDR_WR_BAND = B66OUT1, GAIN_MODE = G0, LNA_BAIS(0B,0C,0D,0E) = 44(BS4), 0(BS0), 0(BS0), 0(BS0), VCC = 3.8, Spec_num = B66_Tx_10.7.3, Cond_num = 31217</t>
  </si>
  <si>
    <t>Freq = 1788MHz, Temp = -33, In_port = TX_MB_IN_2 (2), Out_port = MIMO_OUT (15), Meas = S1502, PA_DRV = 90, PA_MAIN = C0, UDR_WR_BAND = B66OUT1, GAIN_MODE = G0, LNA_BAIS(0B,0C,0D,0E) = 44(BS4), 0(BS0), 0(BS0), 0(BS0), VCC = 3.8, Spec_num = B66_Tx_10.8.1, Cond_num = 31227</t>
  </si>
  <si>
    <t>Freq = 3402.5MHz, Temp = -33, In_port = TX_MB_IN_2 (2), Out_port = MIMO_OUT (15), Meas = S1502, PA_DRV = 90, PA_MAIN = C0, UDR_WR_BAND = B66OUT1, GAIN_MODE = G0, LNA_BAIS(0B,0C,0D,0E) = 44(BS4), 0(BS0), 0(BS0), 0(BS0), VCC = 3.8, Spec_num = B66_Tx_10.8.2, Cond_num = 31228</t>
  </si>
  <si>
    <t>Freq = 2688MHz, Temp = -33, In_port = PRX_OUT_3 (10), Out_port = PRX_OUT_1 (8), Meas = S0810, PA_DRV = 90, PA_MAIN = C0, UDR_WR_BAND = B66OUT3, GAIN_MODE = G0, LNA_BAIS(0B,0C,0D,0E) = 44(BS4), 0(BS0), 0(BS0), 0(BS0), VCC = 3.8, Spec_num = B66_Tx_10.9.1, Cond_num = 31250</t>
  </si>
  <si>
    <t>Freq = 2686MHz, Temp = 85, In_port = PRX_OUT_3 (10), Out_port = PRX_OUT_1 (8), Meas = S0810, PA_DRV = 90, PA_MAIN = C0, UDR_WR_BAND = B66OUT2, GAIN_MODE = G0, LNA_BAIS(0B,0C,0D,0E) = 44(BS4), 0(BS0), 0(BS0), 0(BS0), VCC = 3.8, Spec_num = B66_Tx_10.10.1, Cond_num = 47915</t>
  </si>
  <si>
    <t>Freq = 2259MHz, Temp = -33, In_port = ANT_2 (6), Out_port = ANT_3 (7), Meas = S76, PA_DRV = 90, PA_MAIN = C0, UDR_WR_BAND = B66OUT1, GAIN_MODE = G5, LNA_BAIS(0B,0C,0D,0E) = 44(BS4), 0(BS0), 0(BS0), 0(BS0), VCC = 3.8, Spec_num = B66_Tx_10.11.1, Cond_num = 30993</t>
  </si>
  <si>
    <t>Freq = 2259.5MHz, Temp = -33, In_port = ANT_3 (7), Out_port = ANT_1 (5), Meas = S57, PA_DRV = 90, PA_MAIN = C0, UDR_WR_BAND = B66OUT1, GAIN_MODE = G0, LNA_BAIS(0B,0C,0D,0E) = 44(BS4), 0(BS0), 0(BS0), 0(BS0), VCC = 3.8, Spec_num = B66_Tx_10.12.1, Cond_num = 31157</t>
  </si>
  <si>
    <t>Freq = 2314MHz, Temp = -33, In_port = TX_HB_IN_1 (3), Out_port = ANT_2 (6), Meas = S33, PA_DRV = A4, PA_MAIN = 70, UDR_WR_BAND = B30OUT1, GAIN_MODE = G0, LNA_BAIS(0B,0C,0D,0E) = 0(BS0), 0(BS0), 0(BS0), 42(BS2), VCC = 3.8, Spec_num = B30_Tx_1.7.1, Cond_num = 34238</t>
  </si>
  <si>
    <t>Freq = 2307MHz, Temp = -33, In_port = TX_HB_IN_1 (3), Out_port = ANT_2 (6), Meas = S63, PA_DRV = A4, PA_MAIN = 70, UDR_WR_BAND = B30OUT1, GAIN_MODE = G0, LNA_BAIS(0B,0C,0D,0E) = 0(BS0), 0(BS0), 0(BS0), 42(BS2), VCC = 3.8, Spec_num = B30_Tx_3.4.1, Cond_num = 34241</t>
  </si>
  <si>
    <t>Freq = 768.5MHz, Temp = -33, In_port = TX_HB_IN_1 (3), Out_port = ANT_2 (6), Meas = S63, PA_DRV = A4, PA_MAIN = 70, UDR_WR_BAND = B30OUT1, GAIN_MODE = G0, LNA_BAIS(0B,0C,0D,0E) = 0(BS0), 0(BS0), 0(BS0), 42(BS2), VCC = 3.8, Spec_num = B30_Tx_3.5.1, Cond_num = 34242</t>
  </si>
  <si>
    <t>Freq = 5188MHz, Temp = -33, In_port = TX_HB_IN_1 (3), Out_port = ANT_2 (6), Meas = S63, PA_DRV = A4, PA_MAIN = 70, UDR_WR_BAND = B30OUT1, GAIN_MODE = G0, LNA_BAIS(0B,0C,0D,0E) = 0(BS0), 0(BS0), 0(BS0), 42(BS2), VCC = 3.8, Spec_num = B30_Tx_3.6.1, Cond_num = 34243</t>
  </si>
  <si>
    <t>Freq = 1984.5MHz, Temp = -33, In_port = TX_HB_IN_1 (3), Out_port = ANT_3 (7), Meas = S73, PA_DRV = A4, PA_MAIN = 70, UDR_WR_BAND = B30OUT1, GAIN_MODE = G0, LNA_BAIS(0B,0C,0D,0E) = 0(BS0), 0(BS0), 0(BS0), 42(BS2), VCC = 3.8, Spec_num = B30_Tx_3.7.1, Cond_num = 34261</t>
  </si>
  <si>
    <t>Freq = 2115.5MHz, Temp = -33, In_port = TX_HB_IN_1 (3), Out_port = ANT_3 (7), Meas = S73, PA_DRV = A4, PA_MAIN = 70, UDR_WR_BAND = B30OUT1, GAIN_MODE = G0, LNA_BAIS(0B,0C,0D,0E) = 0(BS0), 0(BS0), 0(BS0), 42(BS2), VCC = 3.8, Spec_num = B30_Tx_3.8.1, Cond_num = 34262</t>
  </si>
  <si>
    <t>Freq = 4617.5MHz, Temp = 25, In_port = TX_HB_IN_1 (3), Out_port = ANT_2 (6), Meas = S63, PA_DRV = A4, PA_MAIN = 70, UDR_WR_BAND = B30OUT1, GAIN_MODE = G0, LNA_BAIS(0B,0C,0D,0E) = 0(BS0), 0(BS0), 0(BS0), 42(BS2), VCC = 3.8, Spec_num = B30_Tx_3.9.1, Cond_num = 14953</t>
  </si>
  <si>
    <t>Freq = 6935.5MHz, Temp = -33, In_port = TX_HB_IN_1 (3), Out_port = ANT_3 (7), Meas = S73, PA_DRV = A4, PA_MAIN = 70, UDR_WR_BAND = B30OUT1, GAIN_MODE = G0, LNA_BAIS(0B,0C,0D,0E) = 0(BS0), 0(BS0), 0(BS0), 42(BS2), VCC = 3.8, Spec_num = B30_Tx_3.10.1, Cond_num = 34264</t>
  </si>
  <si>
    <t>Freq = 1180MHz, Temp = -33, In_port = TX_HB_IN_2 (4), Out_port = ANT_1 (5), Meas = S54, PA_DRV = A4, PA_MAIN = 70, UDR_WR_BAND = B30OUT1, GAIN_MODE = G0, LNA_BAIS(0B,0C,0D,0E) = 0(BS0), 0(BS0), 0(BS0), 42(BS2), VCC = 3.8, Spec_num = B30_Tx_3.12.1, Cond_num = 34284</t>
  </si>
  <si>
    <t>Freq = 1607MHz, Temp = -33, In_port = TX_HB_IN_2 (4), Out_port = ANT_3 (7), Meas = S74, PA_DRV = A4, PA_MAIN = 70, UDR_WR_BAND = B30OUT1, GAIN_MODE = G0, LNA_BAIS(0B,0C,0D,0E) = 0(BS0), 0(BS0), 0(BS0), 42(BS2), VCC = 3.8, Spec_num = B30_Tx_3.13.1, Cond_num = 34319</t>
  </si>
  <si>
    <t>Freq = 2470.5MHz, Temp = -33, In_port = TX_HB_IN_2 (4), Out_port = ANT_3 (7), Meas = S74, PA_DRV = A4, PA_MAIN = 70, UDR_WR_BAND = B30OUT1, GAIN_MODE = G0, LNA_BAIS(0B,0C,0D,0E) = 0(BS0), 0(BS0), 0(BS0), 42(BS2), VCC = 3.8, Spec_num = B30_Tx_3.14.1, Cond_num = 34320</t>
  </si>
  <si>
    <t>Freq = 2354MHz, Temp = -33, In_port = TX_HB_IN_1 (3), Out_port = PRX_OUT_1 (8), Meas = S83, PA_DRV = A4, PA_MAIN = 70, UDR_WR_BAND = B30OUT1, GAIN_MODE = G0, LNA_BAIS(0B,0C,0D,0E) = 0(BS0), 0(BS0), 0(BS0), 42(BS2), VCC = 3.8, Spec_num = B30_Tx_10.1.1, Cond_num = 34325</t>
  </si>
  <si>
    <t>Freq = 2124MHz, Temp = -33, In_port = TX_HB_IN_1 (3), Out_port = PRX_OUT_2 (9), Meas = S93, PA_DRV = A4, PA_MAIN = 70, UDR_WR_BAND = B66OUT2, GAIN_MODE = G0, LNA_BAIS(0B,0C,0D,0E) = 44(BS4), 0(BS0), 0(BS0), 0(BS0), VCC = 3.8, Spec_num = B30_Tx_10.2.1, Cond_num = 34335</t>
  </si>
  <si>
    <t>Freq = 1967MHz, Temp = -33, In_port = TX_HB_IN_2 (4), Out_port = PRX_OUT_2 (9), Meas = S94, PA_DRV = A4, PA_MAIN = 70, UDR_WR_BAND = B25OUT2, GAIN_MODE = G0, LNA_BAIS(0B,0C,0D,0E) = 0(BS0), 43(BS3), 0(BS0), 0(BS0), VCC = 3.8, Spec_num = B30_Tx_10.3.1, Cond_num = 34349</t>
  </si>
  <si>
    <t>Freq = 2287.5MHz, Temp = -33, In_port = TX_HB_IN_2 (4), Out_port = PRX_OUT_3 (10), Meas = S1004, PA_DRV = A4, PA_MAIN = 70, UDR_WR_BAND = B25OUT3, GAIN_MODE = G0, LNA_BAIS(0B,0C,0D,0E) = 0(BS0), 0(BS0), 0(BS0), 0(BS0), VCC = 3.8, Spec_num = B30_Tx_10.4.1, Cond_num = 34360</t>
  </si>
  <si>
    <t>Freq = 2012MHz, Temp = -33, In_port = TX_HB_IN_2 (4), Out_port = TX_HB_IN_1 (3), Meas = S34, PA_DRV = A4, PA_MAIN = 70, UDR_WR_BAND = B30OUT1, GAIN_MODE = G0, LNA_BAIS(0B,0C,0D,0E) = 0(BS0), 0(BS0), 0(BS0), 42(BS2), VCC = 3.8, Spec_num = B30_Tx_10.5.1, Cond_num = 34372</t>
  </si>
  <si>
    <t>Freq = 2313.5MHz, Temp = -33, In_port = TX_HB_IN_1 (3), Out_port = DRX_OUT (14), Meas = S1403, PA_DRV = A4, PA_MAIN = 70, UDR_WR_BAND = B30OUT1, GAIN_MODE = G0, LNA_BAIS(0B,0C,0D,0E) = 0(BS0), 0(BS0), 0(BS0), 42(BS2), VCC = 3.8, Spec_num = B30_Tx_10.6.1, Cond_num = 34367</t>
  </si>
  <si>
    <t>Freq = 3572.5MHz, Temp = -33, In_port = TX_HB_IN_1 (3), Out_port = DRX_OUT (14), Meas = S1403, PA_DRV = A4, PA_MAIN = 70, UDR_WR_BAND = B30OUT1, GAIN_MODE = G0, LNA_BAIS(0B,0C,0D,0E) = 0(BS0), 0(BS0), 0(BS0), 42(BS2), VCC = 3.8, Spec_num = B30_Tx_10.6.2, Cond_num = 34368</t>
  </si>
  <si>
    <t>Freq = 2312MHz, Temp = -33, In_port = TX_HB_IN_1 (3), Out_port = MIMO_OUT (15), Meas = S1503, PA_DRV = A4, PA_MAIN = 70, UDR_WR_BAND = B30OUT1, GAIN_MODE = G0, LNA_BAIS(0B,0C,0D,0E) = 0(BS0), 0(BS0), 0(BS0), 42(BS2), VCC = 3.8, Spec_num = B30_Tx_10.7.1, Cond_num = 34369</t>
  </si>
  <si>
    <t>Freq = 3423MHz, Temp = -33, In_port = TX_HB_IN_2 (4), Out_port = MIMO_OUT (15), Meas = S1504, PA_DRV = A4, PA_MAIN = 70, UDR_WR_BAND = B30OUT1, GAIN_MODE = G0, LNA_BAIS(0B,0C,0D,0E) = 0(BS0), 0(BS0), 0(BS0), 42(BS2), VCC = 3.8, Spec_num = B30_Tx_10.7.2, Cond_num = 34378</t>
  </si>
  <si>
    <t>Freq = 2686MHz, Temp = 85, In_port = PRX_OUT_3 (10), Out_port = PRX_OUT_1 (8), Meas = S0810, PA_DRV = A4, PA_MAIN = 70, UDR_WR_BAND = B30OUT3, GAIN_MODE = G0, LNA_BAIS(0B,0C,0D,0E) = 0(BS0), 0(BS0), 0(BS0), 42(BS2), VCC = 3.8, Spec_num = B30_Tx_10.8.1, Cond_num = 51060</t>
  </si>
  <si>
    <t>Freq = 2647MHz, Temp = -33, In_port = PRX_OUT_1 (8), Out_port = PRX_OUT_2 (9), Meas = S98, PA_DRV = A4, PA_MAIN = 70, UDR_WR_BAND = B30OUT3, GAIN_MODE = G0, LNA_BAIS(0B,0C,0D,0E) = 0(BS0), 0(BS0), 0(BS0), 42(BS2), VCC = 3.8, Spec_num = B30_Tx_10.9.1, Cond_num = 34393</t>
  </si>
  <si>
    <t>Freq = 2294MHz, Temp = -33, In_port = ANT_2 (6), Out_port = ANT_3 (7), Meas = S76, PA_DRV = A4, PA_MAIN = 70, UDR_WR_BAND = B30OUT1, GAIN_MODE = G5, LNA_BAIS(0B,0C,0D,0E) = 0(BS0), 0(BS0), 0(BS0), 42(BS2), VCC = 3.8, Spec_num = B30_Tx_10.10.1, Cond_num = 34187</t>
  </si>
  <si>
    <t>Freq = 2386.5MHz, Temp = -33, In_port = ANT_3 (7), Out_port = ANT_1 (5), Meas = S57, PA_DRV = A4, PA_MAIN = 70, UDR_WR_BAND = B30OUT1, GAIN_MODE = G0, LNA_BAIS(0B,0C,0D,0E) = 0(BS0), 0(BS0), 0(BS0), 42(BS2), VCC = 3.8, Spec_num = B30_Tx_10.11.1, Cond_num = 34269</t>
  </si>
  <si>
    <t>Freq = 2531.5MHz, Temp = -33, In_port = TX_HB_IN_1 (3), Out_port = ANT_2 (6), Meas = S33, PA_DRV = AA, PA_MAIN = 80, UDR_WR_BAND = B7OUT1, GAIN_MODE = G0, LNA_BAIS(0B,0C,0D,0E) = 0(BS0), 0(BS0), 46(BS6), 0(BS0), VCC = 3.8, Spec_num = B7_Tx_1.7.1, Cond_num = 35120</t>
  </si>
  <si>
    <t>Freq = 2513MHz, Temp = -33, In_port = TX_HB_IN_2 (4), Out_port = ANT_3 (7), Meas = S74, PA_DRV = AA, PA_MAIN = 80, UDR_WR_BAND = B7OUT1, GAIN_MODE = G0, LNA_BAIS(0B,0C,0D,0E) = 0(BS0), 0(BS0), 46(BS6), 0(BS0), VCC = 3.8, Spec_num = B7_Tx_3.4.1, Cond_num = 35236</t>
  </si>
  <si>
    <t>Freq = 840.5MHz, Temp = -33, In_port = TX_HB_IN_2 (4), Out_port = ANT_1 (5), Meas = S54, PA_DRV = AA, PA_MAIN = 80, UDR_WR_BAND = B7OUT1, GAIN_MODE = G0, LNA_BAIS(0B,0C,0D,0E) = 0(BS0), 0(BS0), 46(BS6), 0(BS0), VCC = 3.8, Spec_num = B7_Tx_3.5.1, Cond_num = 35184</t>
  </si>
  <si>
    <t>Freq = 1510.9MHz, Temp = -33, In_port = TX_HB_IN_2 (4), Out_port = ANT_3 (7), Meas = S74, PA_DRV = AA, PA_MAIN = 80, UDR_WR_BAND = B7OUT1, GAIN_MODE = G0, LNA_BAIS(0B,0C,0D,0E) = 0(BS0), 0(BS0), 46(BS6), 0(BS0), VCC = 3.8, Spec_num = B7_Tx_3.6.1, Cond_num = 35241</t>
  </si>
  <si>
    <t>Freq = 3400.5MHz, Temp = -33, In_port = TX_HB_IN_2 (4), Out_port = ANT_1 (5), Meas = S54, PA_DRV = AA, PA_MAIN = 80, UDR_WR_BAND = B7OUT1, GAIN_MODE = G0, LNA_BAIS(0B,0C,0D,0E) = 0(BS0), 0(BS0), 46(BS6), 0(BS0), VCC = 3.8, Spec_num = B7_Tx_3.7.1, Cond_num = 35186</t>
  </si>
  <si>
    <t>Freq = 5228MHz, Temp = -33, In_port = TX_HB_IN_1 (3), Out_port = ANT_2 (6), Meas = S63, PA_DRV = AA, PA_MAIN = 80, UDR_WR_BAND = B7OUT1, GAIN_MODE = G0, LNA_BAIS(0B,0C,0D,0E) = 0(BS0), 0(BS0), 46(BS6), 0(BS0), VCC = 3.8, Spec_num = B7_Tx_3.8.1, Cond_num = 35130</t>
  </si>
  <si>
    <t>Freq = 2168.5MHz, Temp = -33, In_port = TX_HB_IN_1 (3), Out_port = ANT_1 (5), Meas = S53, PA_DRV = AA, PA_MAIN = 80, UDR_WR_BAND = B7OUT1, GAIN_MODE = G0, LNA_BAIS(0B,0C,0D,0E) = 0(BS0), 0(BS0), 46(BS6), 0(BS0), VCC = 3.8, Spec_num = B7_Tx_3.9.1, Cond_num = 35103</t>
  </si>
  <si>
    <t>Freq = 1948.5MHz, Temp = -33, In_port = TX_HB_IN_1 (3), Out_port = ANT_1 (5), Meas = S53, PA_DRV = AA, PA_MAIN = 80, UDR_WR_BAND = B7OUT1, GAIN_MODE = G0, LNA_BAIS(0B,0C,0D,0E) = 0(BS0), 0(BS0), 46(BS6), 0(BS0), VCC = 3.8, Spec_num = B7_Tx_3.10.1, Cond_num = 35104</t>
  </si>
  <si>
    <t>Freq = 1841MHz, Temp = -33, In_port = TX_HB_IN_2 (4), Out_port = ANT_3 (7), Meas = S74, PA_DRV = AA, PA_MAIN = 80, UDR_WR_BAND = B7OUT1, GAIN_MODE = G0, LNA_BAIS(0B,0C,0D,0E) = 0(BS0), 0(BS0), 46(BS6), 0(BS0), VCC = 3.8, Spec_num = B7_Tx_3.11.1, Cond_num = 35246</t>
  </si>
  <si>
    <t>Freq = 2174MHz, Temp = -33, In_port = TX_HB_IN_1 (3), Out_port = ANT_1 (5), Meas = S53, PA_DRV = AA, PA_MAIN = 80, UDR_WR_BAND = B7OUT1, GAIN_MODE = G0, LNA_BAIS(0B,0C,0D,0E) = 0(BS0), 0(BS0), 46(BS6), 0(BS0), VCC = 3.8, Spec_num = B7_Tx_3.12.1, Cond_num = 35106</t>
  </si>
  <si>
    <t>Freq = 2383.5MHz, Temp = -33, In_port = TX_HB_IN_2 (4), Out_port = ANT_2 (6), Meas = S64, PA_DRV = AA, PA_MAIN = 80, UDR_WR_BAND = B7OUT1, GAIN_MODE = G0, LNA_BAIS(0B,0C,0D,0E) = 0(BS0), 0(BS0), 46(BS6), 0(BS0), VCC = 3.8, Spec_num = B7_Tx_3.13.1, Cond_num = 35220</t>
  </si>
  <si>
    <t>Freq = 5060MHz, Temp = 85, In_port = TX_HB_IN_1 (3), Out_port = ANT_2 (6), Meas = S63, PA_DRV = AA, PA_MAIN = 80, UDR_WR_BAND = B7OUT1, GAIN_MODE = G0, LNA_BAIS(0B,0C,0D,0E) = 0(BS0), 0(BS0), 46(BS6), 0(BS0), VCC = 3.8, Spec_num = B7_Tx_3.14.1, Cond_num = 51806</t>
  </si>
  <si>
    <t>Freq = 7699.5MHz, Temp = -33, In_port = TX_HB_IN_1 (3), Out_port = ANT_2 (6), Meas = S63, PA_DRV = AA, PA_MAIN = 80, UDR_WR_BAND = B7OUT1, GAIN_MODE = G0, LNA_BAIS(0B,0C,0D,0E) = 0(BS0), 0(BS0), 46(BS6), 0(BS0), VCC = 3.8, Spec_num = B7_Tx_3.15.1, Cond_num = 35137</t>
  </si>
  <si>
    <t>Freq = 1184.5MHz, Temp = -33, In_port = TX_HB_IN_1 (3), Out_port = ANT_3 (7), Meas = S73, PA_DRV = AA, PA_MAIN = 80, UDR_WR_BAND = B7OUT1, GAIN_MODE = G0, LNA_BAIS(0B,0C,0D,0E) = 0(BS0), 0(BS0), 46(BS6), 0(BS0), VCC = 3.8, Spec_num = B7_Tx_3.17.1, Cond_num = 35167</t>
  </si>
  <si>
    <t>Freq = 1581.5MHz, Temp = -33, In_port = TX_HB_IN_2 (4), Out_port = ANT_1 (5), Meas = S54, PA_DRV = AA, PA_MAIN = 80, UDR_WR_BAND = B7OUT1, GAIN_MODE = G0, LNA_BAIS(0B,0C,0D,0E) = 0(BS0), 0(BS0), 46(BS6), 0(BS0), VCC = 3.8, Spec_num = B7_Tx_3.18.1, Cond_num = 35197</t>
  </si>
  <si>
    <t>Freq = 2424MHz, Temp = -33, In_port = TX_HB_IN_2 (4), Out_port = ANT_2 (6), Meas = S64, PA_DRV = AA, PA_MAIN = 80, UDR_WR_BAND = B7OUT1, GAIN_MODE = G0, LNA_BAIS(0B,0C,0D,0E) = 0(BS0), 0(BS0), 46(BS6), 0(BS0), VCC = 3.8, Spec_num = B7_Tx_3.19.1, Cond_num = 35226</t>
  </si>
  <si>
    <t>Freq = 2471MHz, Temp = 85, In_port = TX_HB_IN_2 (4), Out_port = ANT_3 (7), Meas = S74, PA_DRV = AA, PA_MAIN = 80, UDR_WR_BAND = B7OUT1, GAIN_MODE = G0, LNA_BAIS(0B,0C,0D,0E) = 0(BS0), 0(BS0), 46(BS6), 0(BS0), VCC = 3.8, Spec_num = B7_Tx_3.19.2, Cond_num = 51925</t>
  </si>
  <si>
    <t>Freq = 2474MHz, Temp = 85, In_port = TX_HB_IN_2 (4), Out_port = ANT_2 (6), Meas = S64, PA_DRV = AA, PA_MAIN = 80, UDR_WR_BAND = B7OUT1, GAIN_MODE = G0, LNA_BAIS(0B,0C,0D,0E) = 0(BS0), 0(BS0), 46(BS6), 0(BS0), VCC = 3.8, Spec_num = B7_Tx_3.19.3, Cond_num = 51898</t>
  </si>
  <si>
    <t>Freq = 2480.5MHz, Temp = 85, In_port = TX_HB_IN_2 (4), Out_port = ANT_3 (7), Meas = S74, PA_DRV = AA, PA_MAIN = 80, UDR_WR_BAND = B7OUT1, GAIN_MODE = G0, LNA_BAIS(0B,0C,0D,0E) = 0(BS0), 0(BS0), 46(BS6), 0(BS0), VCC = 3.8, Spec_num = B7_Tx_3.19.4, Cond_num = 51927</t>
  </si>
  <si>
    <t>Freq = 2690MHz, Temp = -33, In_port = TX_HB_IN_1 (3), Out_port = PRX_OUT_4 (11), Meas = S1103, PA_DRV = AA, PA_MAIN = 80, UDR_WR_BAND = B7OUT4, GAIN_MODE = G0, LNA_BAIS(0B,0C,0D,0E) = 0(BS0), 0(BS0), 46(BS6), 0(BS0), VCC = 3.8, Spec_num = B7_Tx_10.1.1, Cond_num = 35266</t>
  </si>
  <si>
    <t>Freq = 1856.5MHz, Temp = -33, In_port = TX_HB_IN_2 (4), Out_port = PRX_OUT_2 (9), Meas = S94, PA_DRV = AA, PA_MAIN = 80, UDR_WR_BAND = B3OUT2, GAIN_MODE = G0, LNA_BAIS(0B,0C,0D,0E) = 0(BS0), 44(BS4), 0(BS0), 0(BS0), VCC = 3.8, Spec_num = B7_Tx_10.2.1, Cond_num = 35278</t>
  </si>
  <si>
    <t>Freq = 2300MHz, Temp = -33, In_port = TX_HB_IN_1 (3), Out_port = PRX_OUT_3 (10), Meas = S1003, PA_DRV = AA, PA_MAIN = 80, UDR_WR_BAND = B40OUT3, GAIN_MODE = G0, LNA_BAIS(0B,0C,0D,0E) = 0(BS0), 0(BS0), 0(BS0), 44(BS4), VCC = 3.8, Spec_num = B7_Tx_10.3.1, Cond_num = 35284</t>
  </si>
  <si>
    <t>Freq = 2191MHz, Temp = -33, In_port = TX_HB_IN_1 (3), Out_port = PRX_OUT_3 (10), Meas = S1003, PA_DRV = AA, PA_MAIN = 80, UDR_WR_BAND = B1OUT3, GAIN_MODE = G0, LNA_BAIS(0B,0C,0D,0E) = 46(BS6), 0(BS0), 0(BS0), 0(BS0), VCC = 3.8, Spec_num = B7_Tx_10.4.1, Cond_num = 35294</t>
  </si>
  <si>
    <t>Freq = 2173.5MHz, Temp = -33, In_port = TX_HB_IN_1 (3), Out_port = PRX_OUT_2 (9), Meas = S93, PA_DRV = AA, PA_MAIN = 80, UDR_WR_BAND = B66OUT2, GAIN_MODE = G0, LNA_BAIS(0B,0C,0D,0E) = 44(BS4), 0(BS0), 0(BS0), 0(BS0), VCC = 3.8, Spec_num = B7_Tx_10.5.1, Cond_num = 35304</t>
  </si>
  <si>
    <t>Freq = 1990MHz, Temp = -33, In_port = TX_HB_IN_1 (3), Out_port = PRX_OUT_2 (9), Meas = S93, PA_DRV = AA, PA_MAIN = 80, UDR_WR_BAND = B25OUT2, GAIN_MODE = G0, LNA_BAIS(0B,0C,0D,0E) = 0(BS0), 43(BS3), 0(BS0), 0(BS0), VCC = 3.8, Spec_num = B7_Tx_10.6.1, Cond_num = 35314</t>
  </si>
  <si>
    <t>Freq = 2535MHz, Temp = -33, In_port = TX_HB_IN_1 (3), Out_port = PRX_OUT_4 (11), Meas = S1103, PA_DRV = AA, PA_MAIN = 80, UDR_WR_BAND = B25OUT2, GAIN_MODE = G0, LNA_BAIS(0B,0C,0D,0E) = 0(BS0), 0(BS0), 0(BS0), 0(BS0), VCC = 3.8, Spec_num = B7_Tx_10.7.1, Cond_num = 35325</t>
  </si>
  <si>
    <t>Freq = 2012.5MHz, Temp = -33, In_port = TX_HB_IN_2 (4), Out_port = TX_HB_IN_1 (3), Meas = S34, PA_DRV = AA, PA_MAIN = 80, UDR_WR_BAND = B7OUT1, GAIN_MODE = G0, LNA_BAIS(0B,0C,0D,0E) = 0(BS0), 0(BS0), 46(BS6), 0(BS0), VCC = 3.8, Spec_num = B7_Tx_10.8.1, Cond_num = 35342</t>
  </si>
  <si>
    <t>Freq = 1464MHz, Temp = -33, In_port = TX_HB_IN_1 (3), Out_port = DRX_OUT (14), Meas = S1403, PA_DRV = AA, PA_MAIN = 80, UDR_WR_BAND = B7OUT1, GAIN_MODE = G0, LNA_BAIS(0B,0C,0D,0E) = 0(BS0), 0(BS0), 46(BS6), 0(BS0), VCC = 3.8, Spec_num = B7_Tx_10.9.1, Cond_num = 35336</t>
  </si>
  <si>
    <t>Freq = 2572.5MHz, Temp = -33, In_port = TX_HB_IN_2 (4), Out_port = DRX_OUT (14), Meas = S1404, PA_DRV = AA, PA_MAIN = 80, UDR_WR_BAND = B7OUT1, GAIN_MODE = G0, LNA_BAIS(0B,0C,0D,0E) = 0(BS0), 0(BS0), 46(BS6), 0(BS0), VCC = 3.8, Spec_num = B7_Tx_10.9.2, Cond_num = 35346</t>
  </si>
  <si>
    <t>Freq = 3463.5MHz, Temp = -33, In_port = TX_HB_IN_1 (3), Out_port = DRX_OUT (14), Meas = S1403, PA_DRV = AA, PA_MAIN = 80, UDR_WR_BAND = B7OUT1, GAIN_MODE = G0, LNA_BAIS(0B,0C,0D,0E) = 0(BS0), 0(BS0), 46(BS6), 0(BS0), VCC = 3.8, Spec_num = B7_Tx_10.9.3, Cond_num = 35338</t>
  </si>
  <si>
    <t>Freq = 2573.5MHz, Temp = -33, In_port = TX_HB_IN_1 (3), Out_port = MIMO_OUT (15), Meas = S1503, PA_DRV = AA, PA_MAIN = 80, UDR_WR_BAND = B7OUT1, GAIN_MODE = G0, LNA_BAIS(0B,0C,0D,0E) = 0(BS0), 0(BS0), 46(BS6), 0(BS0), VCC = 3.8, Spec_num = B7_Tx_10.10.1, Cond_num = 35339</t>
  </si>
  <si>
    <t>Freq = 3417MHz, Temp = -33, In_port = TX_HB_IN_2 (4), Out_port = MIMO_OUT (15), Meas = S1504, PA_DRV = AA, PA_MAIN = 80, UDR_WR_BAND = B7OUT1, GAIN_MODE = G0, LNA_BAIS(0B,0C,0D,0E) = 0(BS0), 0(BS0), 46(BS6), 0(BS0), VCC = 3.8, Spec_num = B7_Tx_10.10.2, Cond_num = 35349</t>
  </si>
  <si>
    <t>Freq = 2584MHz, Temp = -33, In_port = PRX_OUT_3 (10), Out_port = PRX_OUT_1 (8), Meas = S0810, PA_DRV = AA, PA_MAIN = 80, UDR_WR_BAND = B7OUT3, GAIN_MODE = G0, LNA_BAIS(0B,0C,0D,0E) = 0(BS0), 0(BS0), 46(BS6), 0(BS0), VCC = 3.8, Spec_num = B7_Tx_10.11.1, Cond_num = 35361</t>
  </si>
  <si>
    <t>Freq = 2687.5MHz, Temp = 85, In_port = PRX_OUT_3 (10), Out_port = PRX_OUT_1 (8), Meas = S0810, PA_DRV = AA, PA_MAIN = 80, UDR_WR_BAND = B7OUT4, GAIN_MODE = G0, LNA_BAIS(0B,0C,0D,0E) = 0(BS0), 0(BS0), 46(BS6), 0(BS0), VCC = 3.8, Spec_num = B7_Tx_10.12.1, Cond_num = 52048</t>
  </si>
  <si>
    <t>Freq = 2511MHz, Temp = -33, In_port = ANT_2 (6), Out_port = ANT_3 (7), Meas = S76, PA_DRV = AA, PA_MAIN = 80, UDR_WR_BAND = B7OUT1, GAIN_MODE = G5, LNA_BAIS(0B,0C,0D,0E) = 0(BS0), 0(BS0), 46(BS6), 0(BS0), VCC = 3.8, Spec_num = B7_Tx_10.13.1, Cond_num = 35058</t>
  </si>
  <si>
    <t>Freq = 2442.5MHz, Temp = -33, In_port = ANT_3 (7), Out_port = ANT_1 (5), Meas = S57, PA_DRV = AA, PA_MAIN = 80, UDR_WR_BAND = B7OUT1, GAIN_MODE = G0, LNA_BAIS(0B,0C,0D,0E) = 0(BS0), 0(BS0), 46(BS6), 0(BS0), VCC = 3.8, Spec_num = B7_Tx_10.14.1, Cond_num = 35258</t>
  </si>
  <si>
    <t>Freq = 2496MHz, Temp = -33, In_port = TX_HB_IN_1 (3), Out_port = ANT_2 (6), Meas = S33, PA_DRV = AA, PA_MAIN = 80, UDR_WR_BAND = B41OUT1, GAIN_MODE = G5, LNA_BAIS(0B,0C,0D,0E) = 0(BS0), 0(BS0), 47(BS7), 0(BS0), VCC = 3.8, Spec_num = B41_Tx_1.7.1, Cond_num = 28102</t>
  </si>
  <si>
    <t>Freq = 2535MHz, Temp = -33, In_port = TX_HB_IN_1 (3), Out_port = ANT_2 (6), Meas = S63, PA_DRV = AA, PA_MAIN = 80, UDR_WR_BAND = B41OUT1, GAIN_MODE = G5, LNA_BAIS(0B,0C,0D,0E) = 0(BS0), 0(BS0), 47(BS7), 0(BS0), VCC = 3.8, Spec_num = B41_Tx_3.4.1, Cond_num = 28105</t>
  </si>
  <si>
    <t>Freq = 875.5MHz, Temp = -33, In_port = TX_HB_IN_2 (4), Out_port = ANT_1 (5), Meas = S54, PA_DRV = AA, PA_MAIN = 80, UDR_WR_BAND = B41OUT1, GAIN_MODE = G5, LNA_BAIS(0B,0C,0D,0E) = 0(BS0), 0(BS0), 47(BS7), 0(BS0), VCC = 3.8, Spec_num = B41_Tx_3.5.1, Cond_num = 28165</t>
  </si>
  <si>
    <t>Freq = 1462.5MHz, Temp = -33, In_port = TX_HB_IN_2 (4), Out_port = ANT_2 (6), Meas = S64, PA_DRV = AA, PA_MAIN = 80, UDR_WR_BAND = B41OUT1, GAIN_MODE = G5, LNA_BAIS(0B,0C,0D,0E) = 0(BS0), 0(BS0), 47(BS7), 0(BS0), VCC = 3.8, Spec_num = B41_Tx_3.6.1, Cond_num = 28193</t>
  </si>
  <si>
    <t>Freq = 3400MHz, Temp = -33, In_port = TX_HB_IN_2 (4), Out_port = ANT_3 (7), Meas = S74, PA_DRV = AA, PA_MAIN = 80, UDR_WR_BAND = B41OUT1, GAIN_MODE = G5, LNA_BAIS(0B,0C,0D,0E) = 0(BS0), 0(BS0), 47(BS7), 0(BS0), VCC = 3.8, Spec_num = B41_Tx_3.7.1, Cond_num = 28221</t>
  </si>
  <si>
    <t>Freq = 5359.5MHz, Temp = 85, In_port = TX_HB_IN_1 (3), Out_port = ANT_2 (6), Meas = S63, PA_DRV = AA, PA_MAIN = 80, UDR_WR_BAND = B41OUT1, GAIN_MODE = G5, LNA_BAIS(0B,0C,0D,0E) = 0(BS0), 0(BS0), 47(BS7), 0(BS0), VCC = 3.8, Spec_num = B41_Tx_3.8.1, Cond_num = 44784</t>
  </si>
  <si>
    <t>Freq = 2166MHz, Temp = -33, In_port = TX_HB_IN_1 (3), Out_port = ANT_1 (5), Meas = S53, PA_DRV = AA, PA_MAIN = 80, UDR_WR_BAND = B41OUT1, GAIN_MODE = G5, LNA_BAIS(0B,0C,0D,0E) = 0(BS0), 0(BS0), 47(BS7), 0(BS0), VCC = 3.8, Spec_num = B41_Tx_3.9.1, Cond_num = 28087</t>
  </si>
  <si>
    <t>Freq = 1995MHz, Temp = -33, In_port = TX_HB_IN_1 (3), Out_port = ANT_3 (7), Meas = S73, PA_DRV = AA, PA_MAIN = 80, UDR_WR_BAND = B41OUT1, GAIN_MODE = G5, LNA_BAIS(0B,0C,0D,0E) = 0(BS0), 0(BS0), 47(BS7), 0(BS0), VCC = 3.8, Spec_num = B41_Tx_3.10.1, Cond_num = 28142</t>
  </si>
  <si>
    <t>Freq = 1861.5MHz, Temp = -33, In_port = TX_HB_IN_2 (4), Out_port = ANT_3 (7), Meas = S74, PA_DRV = AA, PA_MAIN = 80, UDR_WR_BAND = B41OUT1, GAIN_MODE = G5, LNA_BAIS(0B,0C,0D,0E) = 0(BS0), 0(BS0), 47(BS7), 0(BS0), VCC = 3.8, Spec_num = B41_Tx_3.11.1, Cond_num = 28225</t>
  </si>
  <si>
    <t>Freq = 5014MHz, Temp = 85, In_port = TX_HB_IN_1 (3), Out_port = ANT_2 (6), Meas = S63, PA_DRV = AA, PA_MAIN = 80, UDR_WR_BAND = B41OUT1, GAIN_MODE = G5, LNA_BAIS(0B,0C,0D,0E) = 0(BS0), 0(BS0), 47(BS7), 0(BS0), VCC = 3.8, Spec_num = B41_Tx_3.12.1, Cond_num = 44788</t>
  </si>
  <si>
    <t>Freq = 7979MHz, Temp = -33, In_port = TX_HB_IN_1 (3), Out_port = ANT_2 (6), Meas = S63, PA_DRV = AA, PA_MAIN = 80, UDR_WR_BAND = B41OUT1, GAIN_MODE = G5, LNA_BAIS(0B,0C,0D,0E) = 0(BS0), 0(BS0), 47(BS7), 0(BS0), VCC = 3.8, Spec_num = B41_Tx_3.13.1, Cond_num = 28118</t>
  </si>
  <si>
    <t>Freq = 1188MHz, Temp = -33, In_port = TX_HB_IN_1 (3), Out_port = ANT_2 (6), Meas = S63, PA_DRV = AA, PA_MAIN = 80, UDR_WR_BAND = B41OUT1, GAIN_MODE = G5, LNA_BAIS(0B,0C,0D,0E) = 0(BS0), 0(BS0), 47(BS7), 0(BS0), VCC = 3.8, Spec_num = B41_Tx_3.15.1, Cond_num = 28120</t>
  </si>
  <si>
    <t>Freq = 1561MHz, Temp = -33, In_port = TX_HB_IN_2 (4), Out_port = ANT_2 (6), Meas = S64, PA_DRV = AA, PA_MAIN = 80, UDR_WR_BAND = B41OUT1, GAIN_MODE = G5, LNA_BAIS(0B,0C,0D,0E) = 0(BS0), 0(BS0), 47(BS7), 0(BS0), VCC = 3.8, Spec_num = B41_Tx_3.16.1, Cond_num = 28203</t>
  </si>
  <si>
    <t>Freq = 2401MHz, Temp = -33, In_port = TX_HB_IN_1 (3), Out_port = ANT_1 (5), Meas = S53, PA_DRV = AA, PA_MAIN = 80, UDR_WR_BAND = B41OUT1, GAIN_MODE = G5, LNA_BAIS(0B,0C,0D,0E) = 0(BS0), 0(BS0), 47(BS7), 0(BS0), VCC = 3.8, Spec_num = B41_Tx_3.17.1, Cond_num = 28095</t>
  </si>
  <si>
    <t>Freq = 2471MHz, Temp = 85, In_port = TX_HB_IN_2 (4), Out_port = ANT_1 (5), Meas = S54, PA_DRV = AA, PA_MAIN = 80, UDR_WR_BAND = B41OUT1, GAIN_MODE = G5, LNA_BAIS(0B,0C,0D,0E) = 0(BS0), 0(BS0), 47(BS7), 0(BS0), VCC = 3.8, Spec_num = B41_Tx_3.17.2, Cond_num = 44849</t>
  </si>
  <si>
    <t>Freq = 2476MHz, Temp = 85, In_port = TX_HB_IN_2 (4), Out_port = ANT_1 (5), Meas = S54, PA_DRV = AA, PA_MAIN = 80, UDR_WR_BAND = B41OUT1, GAIN_MODE = G5, LNA_BAIS(0B,0C,0D,0E) = 0(BS0), 0(BS0), 47(BS7), 0(BS0), VCC = 3.8, Spec_num = B41_Tx_3.17.3, Cond_num = 44850</t>
  </si>
  <si>
    <t>Freq = 2481MHz, Temp = 85, In_port = TX_HB_IN_1 (3), Out_port = ANT_1 (5), Meas = S53, PA_DRV = AA, PA_MAIN = 80, UDR_WR_BAND = B41OUT1, GAIN_MODE = G5, LNA_BAIS(0B,0C,0D,0E) = 0(BS0), 0(BS0), 47(BS7), 0(BS0), VCC = 3.8, Spec_num = B41_Tx_3.17.4, Cond_num = 44769</t>
  </si>
  <si>
    <t>Freq = 2191MHz, Temp = -33, In_port = TX_HB_IN_1 (3), Out_port = PRX_OUT_3 (10), Meas = S1003, PA_DRV = AA, PA_MAIN = 80, UDR_WR_BAND = B1OUT3, GAIN_MODE = G0, LNA_BAIS(0B,0C,0D,0E) = 46(BS6), 0(BS0), 0(BS0), 0(BS0), VCC = 3.8, Spec_num = B41_Tx_10.1.1, Cond_num = 28243</t>
  </si>
  <si>
    <t>Freq = 1869.5MHz, Temp = -33, In_port = TX_HB_IN_2 (4), Out_port = PRX_OUT_2 (9), Meas = S94, PA_DRV = AA, PA_MAIN = 80, UDR_WR_BAND = B3OUT2, GAIN_MODE = G0, LNA_BAIS(0B,0C,0D,0E) = 0(BS0), 44(BS4), 0(BS0), 0(BS0), VCC = 3.8, Spec_num = B41_Tx_10.2.1, Cond_num = 28255</t>
  </si>
  <si>
    <t>Freq = 1995MHz, Temp = -33, In_port = TX_HB_IN_2 (4), Out_port = PRX_OUT_2 (9), Meas = S94, PA_DRV = AA, PA_MAIN = 80, UDR_WR_BAND = B25OUT2, GAIN_MODE = G0, LNA_BAIS(0B,0C,0D,0E) = 0(BS0), 43(BS3), 0(BS0), 0(BS0), VCC = 3.8, Spec_num = B41_Tx_10.3.1, Cond_num = 28263</t>
  </si>
  <si>
    <t>Freq = 2619.5MHz, Temp = 85, In_port = TX_HB_IN_1 (3), Out_port = PRX_OUT_2 (9), Meas = S93, PA_DRV = AA, PA_MAIN = 80, UDR_WR_BAND = B25OUT3, GAIN_MODE = G0, LNA_BAIS(0B,0C,0D,0E) = 0(BS0), 0(BS0), 0(BS0), 0(BS0), VCC = 3.8, Spec_num = B41_Tx_10.4.1, Cond_num = 44939</t>
  </si>
  <si>
    <t>Freq = 2043.5MHz, Temp = -33, In_port = TX_HB_IN_2 (4), Out_port = TX_HB_IN_1 (3), Meas = S34, PA_DRV = AA, PA_MAIN = 80, UDR_WR_BAND = B41OUT1, GAIN_MODE = G0, LNA_BAIS(0B,0C,0D,0E) = 0(BS0), 0(BS0), 47(BS7), 0(BS0), VCC = 3.8, Spec_num = B41_Tx_10.5.1, Cond_num = 28287</t>
  </si>
  <si>
    <t>Freq = 1479.5MHz, Temp = -33, In_port = TX_HB_IN_1 (3), Out_port = DRX_OUT (14), Meas = S1403, PA_DRV = AA, PA_MAIN = 80, UDR_WR_BAND = B41OUT1, GAIN_MODE = G0, LNA_BAIS(0B,0C,0D,0E) = 0(BS0), 0(BS0), 47(BS7), 0(BS0), VCC = 3.8, Spec_num = B41_Tx_10.6.1, Cond_num = 28281</t>
  </si>
  <si>
    <t>Freq = 2622MHz, Temp = -33, In_port = TX_HB_IN_2 (4), Out_port = DRX_OUT (14), Meas = S1404, PA_DRV = AA, PA_MAIN = 80, UDR_WR_BAND = B41OUT1, GAIN_MODE = G0, LNA_BAIS(0B,0C,0D,0E) = 0(BS0), 0(BS0), 47(BS7), 0(BS0), VCC = 3.8, Spec_num = B41_Tx_10.6.2, Cond_num = 28291</t>
  </si>
  <si>
    <t>Freq = 3401.5MHz, Temp = -33, In_port = TX_HB_IN_2 (4), Out_port = DRX_OUT (14), Meas = S1404, PA_DRV = AA, PA_MAIN = 80, UDR_WR_BAND = B41OUT1, GAIN_MODE = G0, LNA_BAIS(0B,0C,0D,0E) = 0(BS0), 0(BS0), 47(BS7), 0(BS0), VCC = 3.8, Spec_num = B41_Tx_10.6.3, Cond_num = 28292</t>
  </si>
  <si>
    <t>Freq = 2620MHz, Temp = -33, In_port = TX_HB_IN_1 (3), Out_port = MIMO_OUT (15), Meas = S1503, PA_DRV = AA, PA_MAIN = 80, UDR_WR_BAND = B41OUT1, GAIN_MODE = G0, LNA_BAIS(0B,0C,0D,0E) = 0(BS0), 0(BS0), 47(BS7), 0(BS0), VCC = 3.8, Spec_num = B41_Tx_10.7.1, Cond_num = 28284</t>
  </si>
  <si>
    <t>Freq = 3628MHz, Temp = -33, In_port = TX_HB_IN_1 (3), Out_port = MIMO_OUT (15), Meas = S1503, PA_DRV = AA, PA_MAIN = 80, UDR_WR_BAND = B41OUT1, GAIN_MODE = G0, LNA_BAIS(0B,0C,0D,0E) = 0(BS0), 0(BS0), 47(BS7), 0(BS0), VCC = 3.8, Spec_num = B41_Tx_10.7.2, Cond_num = 28285</t>
  </si>
  <si>
    <t>Freq = 2690MHz, Temp = 25, In_port = PRX_OUT_3 (10), Out_port = PRX_OUT_1 (8), Meas = S0810, PA_DRV = AA, PA_MAIN = 80, UDR_WR_BAND = B41OUT3, GAIN_MODE = G0, LNA_BAIS(0B,0C,0D,0E) = 0(BS0), 0(BS0), 47(BS7), 0(BS0), VCC = 3.8, Spec_num = B41_Tx_10.8.1, Cond_num = 5158</t>
  </si>
  <si>
    <t>Freq = 2689.5MHz, Temp = 85, In_port = PRX_OUT_1 (8), Out_port = PRX_OUT_3 (10), Meas = S1008, PA_DRV = AA, PA_MAIN = 80, UDR_WR_BAND = B41OUT4, GAIN_MODE = G0, LNA_BAIS(0B,0C,0D,0E) = 0(BS0), 0(BS0), 47(BS7), 0(BS0), VCC = 3.8, Spec_num = B41_Tx_10.9.1, Cond_num = 44991</t>
  </si>
  <si>
    <t>Freq = 2543.5MHz, Temp = -33, In_port = ANT_2 (6), Out_port = ANT_3 (7), Meas = S76, PA_DRV = AA, PA_MAIN = 80, UDR_WR_BAND = B41OUT1, GAIN_MODE = G5, LNA_BAIS(0B,0C,0D,0E) = 0(BS0), 0(BS0), 47(BS7), 0(BS0), VCC = 3.8, Spec_num = B41_Tx_10.10.1, Cond_num = 28059</t>
  </si>
  <si>
    <t>Freq = 2441MHz, Temp = -33, In_port = ANT_1 (5), Out_port = ANT_3 (7), Meas = S75, PA_DRV = AA, PA_MAIN = 80, UDR_WR_BAND = B41OUT1, GAIN_MODE = G5, LNA_BAIS(0B,0C,0D,0E) = 0(BS0), 0(BS0), 47(BS7), 0(BS0), VCC = 3.8, Spec_num = B41_Tx_10.11.1, Cond_num = 28100</t>
  </si>
  <si>
    <t>Freq = 2355.5MHz, Temp = -33, In_port = TX_HB_IN_1 (3), Out_port = ANT_2 (6), Meas = S33, PA_DRV = F4, PA_MAIN = 80, UDR_WR_BAND = B40OUT1, GAIN_MODE = G5, LNA_BAIS(0B,0C,0D,0E) = 0(BS0), 0(BS0), 0(BS0), 44(BS4), VCC = 3.8, Spec_num = B40_Tx_1.7.1, Cond_num = 32380</t>
  </si>
  <si>
    <t>Freq = 2360MHz, Temp = 85, In_port = TX_HB_IN_2 (4), Out_port = ANT_2 (6), Meas = S64, PA_DRV = F4, PA_MAIN = 80, UDR_WR_BAND = B40OUT1, GAIN_MODE = G5, LNA_BAIS(0B,0C,0D,0E) = 0(BS0), 0(BS0), 0(BS0), 44(BS4), VCC = 3.8, Spec_num = B40_Tx_3.4.1, Cond_num = 49119</t>
  </si>
  <si>
    <t>Freq = 779.5MHz, Temp = -33, In_port = TX_HB_IN_2 (4), Out_port = ANT_1 (5), Meas = S54, PA_DRV = F4, PA_MAIN = 80, UDR_WR_BAND = B40OUT1, GAIN_MODE = G5, LNA_BAIS(0B,0C,0D,0E) = 0(BS0), 0(BS0), 0(BS0), 44(BS4), VCC = 3.8, Spec_num = B40_Tx_3.5.1, Cond_num = 32429</t>
  </si>
  <si>
    <t>Freq = 5711.5MHz, Temp = 25, In_port = TX_HB_IN_1 (3), Out_port = ANT_3 (7), Meas = S73, PA_DRV = F4, PA_MAIN = 80, UDR_WR_BAND = B40OUT1, GAIN_MODE = G5, LNA_BAIS(0B,0C,0D,0E) = 0(BS0), 0(BS0), 0(BS0), 44(BS4), VCC = 3.8, Spec_num = B40_Tx_3.6.1, Cond_num = 12335</t>
  </si>
  <si>
    <t>Freq = 2142MHz, Temp = -33, In_port = TX_HB_IN_1 (3), Out_port = ANT_2 (6), Meas = S63, PA_DRV = F4, PA_MAIN = 80, UDR_WR_BAND = B40OUT1, GAIN_MODE = G5, LNA_BAIS(0B,0C,0D,0E) = 0(BS0), 0(BS0), 0(BS0), 44(BS4), VCC = 3.8, Spec_num = B40_Tx_3.7.1, Cond_num = 32388</t>
  </si>
  <si>
    <t>Freq = 1813.5MHz, Temp = -33, In_port = TX_HB_IN_2 (4), Out_port = ANT_3 (7), Meas = S74, PA_DRV = F4, PA_MAIN = 80, UDR_WR_BAND = B40OUT1, GAIN_MODE = G5, LNA_BAIS(0B,0C,0D,0E) = 0(BS0), 0(BS0), 0(BS0), 44(BS4), VCC = 3.8, Spec_num = B40_Tx_3.8.1, Cond_num = 32474</t>
  </si>
  <si>
    <t>Freq = 2620.5MHz, Temp = -33, In_port = TX_HB_IN_2 (4), Out_port = ANT_1 (5), Meas = S54, PA_DRV = F4, PA_MAIN = 80, UDR_WR_BAND = B40OUT1, GAIN_MODE = G5, LNA_BAIS(0B,0C,0D,0E) = 0(BS0), 0(BS0), 0(BS0), 44(BS4), VCC = 3.8, Spec_num = B40_Tx_3.9.1, Cond_num = 32433</t>
  </si>
  <si>
    <t>Freq = 4604MHz, Temp = -33, In_port = TX_HB_IN_2 (4), Out_port = ANT_3 (7), Meas = S74, PA_DRV = F4, PA_MAIN = 80, UDR_WR_BAND = B40OUT1, GAIN_MODE = G5, LNA_BAIS(0B,0C,0D,0E) = 0(BS0), 0(BS0), 0(BS0), 44(BS4), VCC = 3.8, Spec_num = B40_Tx_3.10.1, Cond_num = 32476</t>
  </si>
  <si>
    <t>Freq = 6909.5MHz, Temp = -33, In_port = TX_HB_IN_1 (3), Out_port = ANT_3 (7), Meas = S73, PA_DRV = F4, PA_MAIN = 80, UDR_WR_BAND = B40OUT1, GAIN_MODE = G5, LNA_BAIS(0B,0C,0D,0E) = 0(BS0), 0(BS0), 0(BS0), 44(BS4), VCC = 3.8, Spec_num = B40_Tx_3.11.1, Cond_num = 32413</t>
  </si>
  <si>
    <t>Freq = 1184MHz, Temp = -33, In_port = TX_HB_IN_2 (4), Out_port = ANT_3 (7), Meas = S74, PA_DRV = F4, PA_MAIN = 80, UDR_WR_BAND = B40OUT1, GAIN_MODE = G5, LNA_BAIS(0B,0C,0D,0E) = 0(BS0), 0(BS0), 0(BS0), 44(BS4), VCC = 3.8, Spec_num = B40_Tx_3.13.1, Cond_num = 32479</t>
  </si>
  <si>
    <t>Freq = 1606.5MHz, Temp = -33, In_port = TX_HB_IN_2 (4), Out_port = ANT_2 (6), Meas = S64, PA_DRV = F4, PA_MAIN = 80, UDR_WR_BAND = B40OUT1, GAIN_MODE = G5, LNA_BAIS(0B,0C,0D,0E) = 0(BS0), 0(BS0), 0(BS0), 44(BS4), VCC = 3.8, Spec_num = B40_Tx_3.14.1, Cond_num = 32459</t>
  </si>
  <si>
    <t>Freq = 2428MHz, Temp = -33, In_port = TX_HB_IN_2 (4), Out_port = ANT_2 (6), Meas = S64, PA_DRV = F4, PA_MAIN = 80, UDR_WR_BAND = B40OUT1, GAIN_MODE = G5, LNA_BAIS(0B,0C,0D,0E) = 0(BS0), 0(BS0), 0(BS0), 44(BS4), VCC = 3.8, Spec_num = B40_Tx_3.15.1, Cond_num = 32460</t>
  </si>
  <si>
    <t>Freq = 2481MHz, Temp = 25, In_port = TX_HB_IN_2 (4), Out_port = ANT_3 (7), Meas = S74, PA_DRV = F4, PA_MAIN = 80, UDR_WR_BAND = B40OUT1, GAIN_MODE = G5, LNA_BAIS(0B,0C,0D,0E) = 0(BS0), 0(BS0), 0(BS0), 44(BS4), VCC = 3.8, Spec_num = B40_Tx_3.15.2, Cond_num = 12409</t>
  </si>
  <si>
    <t>Freq = 2169MHz, Temp = -33, In_port = TX_HB_IN_1 (3), Out_port = PRX_OUT_1 (8), Meas = S83, PA_DRV = F4, PA_MAIN = 80, UDR_WR_BAND = B1OUT1, GAIN_MODE = G0, LNA_BAIS(0B,0C,0D,0E) = 46(BS6), 0(BS0), 0(BS0), 0(BS0), VCC = 3.8, Spec_num = B40_Tx_10.1.1, Cond_num = 32487</t>
  </si>
  <si>
    <t>Freq = 1805MHz, Temp = -33, In_port = TX_HB_IN_2 (4), Out_port = PRX_OUT_2 (9), Meas = S94, PA_DRV = F4, PA_MAIN = 80, UDR_WR_BAND = B3OUT2, GAIN_MODE = G0, LNA_BAIS(0B,0C,0D,0E) = 0(BS0), 44(BS4), 0(BS0), 0(BS0), VCC = 3.8, Spec_num = B40_Tx_10.2.1, Cond_num = 32503</t>
  </si>
  <si>
    <t>Freq = 2668.5MHz, Temp = -33, In_port = TX_HB_IN_1 (3), Out_port = PRX_OUT_4 (11), Meas = S1103, PA_DRV = F4, PA_MAIN = 80, UDR_WR_BAND = B7OUT1, GAIN_MODE = G0, LNA_BAIS(0B,0C,0D,0E) = 0(BS0), 0(BS0), 46(BS6), 0(BS0), VCC = 3.8, Spec_num = B40_Tx_10.3.1, Cond_num = 32511</t>
  </si>
  <si>
    <t>Freq = 2291.5MHz, Temp = -33, In_port = TX_HB_IN_1 (3), Out_port = PRX_OUT_3 (10), Meas = S1003, PA_DRV = F4, PA_MAIN = 80, UDR_WR_BAND = B7OUT1, GAIN_MODE = G0, LNA_BAIS(0B,0C,0D,0E) = 0(BS0), 0(BS0), 0(BS0), 0(BS0), VCC = 3.8, Spec_num = B40_Tx_10.4.1, Cond_num = 32515</t>
  </si>
  <si>
    <t>Freq = 1913MHz, Temp = -33, In_port = TX_HB_IN_2 (4), Out_port = TX_HB_IN_1 (3), Meas = S34, PA_DRV = F4, PA_MAIN = 80, UDR_WR_BAND = B40OUT1, GAIN_MODE = G0, LNA_BAIS(0B,0C,0D,0E) = 0(BS0), 0(BS0), 0(BS0), 44(BS4), VCC = 3.8, Spec_num = B40_Tx_10.5.1, Cond_num = 32530</t>
  </si>
  <si>
    <t>Freq = 2371MHz, Temp = -33, In_port = TX_HB_IN_2 (4), Out_port = DRX_OUT (14), Meas = S1404, PA_DRV = F4, PA_MAIN = 80, UDR_WR_BAND = B40OUT1, GAIN_MODE = G0, LNA_BAIS(0B,0C,0D,0E) = 0(BS0), 0(BS0), 0(BS0), 44(BS4), VCC = 3.8, Spec_num = B40_Tx_10.6.1, Cond_num = 32533</t>
  </si>
  <si>
    <t>Freq = 2370MHz, Temp = -33, In_port = TX_HB_IN_2 (4), Out_port = MIMO_OUT (15), Meas = S1504, PA_DRV = F4, PA_MAIN = 80, UDR_WR_BAND = B40OUT1, GAIN_MODE = G0, LNA_BAIS(0B,0C,0D,0E) = 0(BS0), 0(BS0), 0(BS0), 44(BS4), VCC = 3.8, Spec_num = B40_Tx_10.7.1, Cond_num = 32534</t>
  </si>
  <si>
    <t>Freq = 2687MHz, Temp = -33, In_port = PRX_OUT_3 (10), Out_port = PRX_OUT_1 (8), Meas = S0810, PA_DRV = F4, PA_MAIN = 80, UDR_WR_BAND = B40OUT3, GAIN_MODE = G0, LNA_BAIS(0B,0C,0D,0E) = 0(BS0), 0(BS0), 0(BS0), 44(BS4), VCC = 3.8, Spec_num = B40_Tx_10.8.1, Cond_num = 32546</t>
  </si>
  <si>
    <t>Freq = 2645MHz, Temp = -33, In_port = PRX_OUT_2 (9), Out_port = PRX_OUT_1 (8), Meas = S89, PA_DRV = F4, PA_MAIN = 80, UDR_WR_BAND = B40OUT3, GAIN_MODE = G0, LNA_BAIS(0B,0C,0D,0E) = 0(BS0), 0(BS0), 0(BS0), 44(BS4), VCC = 3.8, Spec_num = B40_Tx_10.9.1, Cond_num = 32551</t>
  </si>
  <si>
    <t>Freq = 2400.5MHz, Temp = -33, In_port = ANT_2 (6), Out_port = ANT_3 (7), Meas = S76, PA_DRV = F4, PA_MAIN = 80, UDR_WR_BAND = B40OUT1, GAIN_MODE = G5, LNA_BAIS(0B,0C,0D,0E) = 0(BS0), 0(BS0), 0(BS0), 44(BS4), VCC = 3.8, Spec_num = B40_Tx_10.10.1, Cond_num = 32325</t>
  </si>
  <si>
    <t>Freq = 2448.5MHz, Temp = -33, In_port = ANT_1 (5), Out_port = ANT_3 (7), Meas = S75, PA_DRV = F4, PA_MAIN = 80, UDR_WR_BAND = B40OUT1, GAIN_MODE = G5, LNA_BAIS(0B,0C,0D,0E) = 0(BS0), 0(BS0), 0(BS0), 44(BS4), VCC = 3.8, Spec_num = B40_Tx_10.11.1, Cond_num = 32442</t>
  </si>
  <si>
    <t>Freq = 2319.5MHz, Temp = -33, In_port = TX_HB_IN_1 (3), Out_port = ANT_2 (6), Meas = S33, PA_DRV = E5, PA_MAIN = 80, UDR_WR_BAND = B40AOUT1, GAIN_MODE = G5, LNA_BAIS(0B,0C,0D,0E) = 0(BS0), 0(BS0), 0(BS0), 42(BS2), VCC = 3.8, Spec_num = B40A_Tx_1.7.1, Cond_num = 33468</t>
  </si>
  <si>
    <t>Freq = 2309MHz, Temp = -33, In_port = TX_HB_IN_1 (3), Out_port = ANT_2 (6), Meas = S63, PA_DRV = E5, PA_MAIN = 80, UDR_WR_BAND = B40AOUT1, GAIN_MODE = G5, LNA_BAIS(0B,0C,0D,0E) = 0(BS0), 0(BS0), 0(BS0), 42(BS2), VCC = 3.8, Spec_num = B40A_Tx_3.4.1, Cond_num = 33471</t>
  </si>
  <si>
    <t>Freq = 959MHz, Temp = -33, In_port = TX_HB_IN_2 (4), Out_port = ANT_1 (5), Meas = S54, PA_DRV = E5, PA_MAIN = 80, UDR_WR_BAND = B40AOUT1, GAIN_MODE = G5, LNA_BAIS(0B,0C,0D,0E) = 0(BS0), 0(BS0), 0(BS0), 42(BS2), VCC = 3.8, Spec_num = B40A_Tx_3.5.1, Cond_num = 33506</t>
  </si>
  <si>
    <t>Freq = 5839.5MHz, Temp = 85, In_port = TX_HB_IN_1 (3), Out_port = ANT_3 (7), Meas = S73, PA_DRV = E5, PA_MAIN = 80, UDR_WR_BAND = B40AOUT1, GAIN_MODE = G5, LNA_BAIS(0B,0C,0D,0E) = 0(BS0), 0(BS0), 0(BS0), 42(BS2), VCC = 3.8, Spec_num = B40A_Tx_3.6.1, Cond_num = 50160</t>
  </si>
  <si>
    <t>Freq = 4604.5MHz, Temp = -33, In_port = TX_HB_IN_2 (4), Out_port = ANT_3 (7), Meas = S74, PA_DRV = E5, PA_MAIN = 80, UDR_WR_BAND = B40AOUT1, GAIN_MODE = G5, LNA_BAIS(0B,0C,0D,0E) = 0(BS0), 0(BS0), 0(BS0), 42(BS2), VCC = 3.8, Spec_num = B40A_Tx_3.7.1, Cond_num = 33540</t>
  </si>
  <si>
    <t>Freq = 6945.5MHz, Temp = 25, In_port = TX_HB_IN_1 (3), Out_port = ANT_3 (7), Meas = S73, PA_DRV = E5, PA_MAIN = 80, UDR_WR_BAND = B40AOUT1, GAIN_MODE = G5, LNA_BAIS(0B,0C,0D,0E) = 0(BS0), 0(BS0), 0(BS0), 42(BS2), VCC = 3.8, Spec_num = B40A_Tx_3.8.1, Cond_num = 14187</t>
  </si>
  <si>
    <t>Freq = 1188MHz, Temp = -33, In_port = TX_HB_IN_2 (4), Out_port = ANT_1 (5), Meas = S54, PA_DRV = E5, PA_MAIN = 80, UDR_WR_BAND = B40AOUT1, GAIN_MODE = G5, LNA_BAIS(0B,0C,0D,0E) = 0(BS0), 0(BS0), 0(BS0), 42(BS2), VCC = 3.8, Spec_num = B40A_Tx_3.10.1, Cond_num = 33511</t>
  </si>
  <si>
    <t>Freq = 1598MHz, Temp = -33, In_port = TX_HB_IN_2 (4), Out_port = ANT_2 (6), Meas = S64, PA_DRV = E5, PA_MAIN = 80, UDR_WR_BAND = B40AOUT1, GAIN_MODE = G5, LNA_BAIS(0B,0C,0D,0E) = 0(BS0), 0(BS0), 0(BS0), 42(BS2), VCC = 3.8, Spec_num = B40A_Tx_3.11.1, Cond_num = 33528</t>
  </si>
  <si>
    <t>Freq = 2400MHz, Temp = -33, In_port = TX_HB_IN_1 (3), Out_port = ANT_2 (6), Meas = S63, PA_DRV = E5, PA_MAIN = 80, UDR_WR_BAND = B40AOUT1, GAIN_MODE = G5, LNA_BAIS(0B,0C,0D,0E) = 0(BS0), 0(BS0), 0(BS0), 42(BS2), VCC = 3.8, Spec_num = B40A_Tx_3.12.1, Cond_num = 33480</t>
  </si>
  <si>
    <t>Freq = 2370.5MHz, Temp = -33, In_port = TX_HB_IN_1 (3), Out_port = PRX_OUT_3 (10), Meas = S1003, PA_DRV = E5, PA_MAIN = 80, UDR_WR_BAND = B40AOUT1, GAIN_MODE = G5, LNA_BAIS(0B,0C,0D,0E) = 0(BS0), 0(BS0), 0(BS0), 0(BS0), VCC = 3.8, Spec_num = B40A_Tx_10.1.1, Cond_num = 33552</t>
  </si>
  <si>
    <t>Freq = 1876MHz, Temp = -33, In_port = TX_HB_IN_2 (4), Out_port = TX_HB_IN_1 (3), Meas = S34, PA_DRV = E5, PA_MAIN = 80, UDR_WR_BAND = B40AOUT1, GAIN_MODE = G0, LNA_BAIS(0B,0C,0D,0E) = 0(BS0), 0(BS0), 0(BS0), 42(BS2), VCC = 3.8, Spec_num = B40A_Tx_10.2.1, Cond_num = 33567</t>
  </si>
  <si>
    <t>Freq = 2323.5MHz, Temp = -33, In_port = TX_HB_IN_2 (4), Out_port = DRX_OUT (14), Meas = S1404, PA_DRV = E5, PA_MAIN = 80, UDR_WR_BAND = B40AOUT1, GAIN_MODE = G0, LNA_BAIS(0B,0C,0D,0E) = 0(BS0), 0(BS0), 0(BS0), 42(BS2), VCC = 3.8, Spec_num = B40A_Tx_10.3.1, Cond_num = 33570</t>
  </si>
  <si>
    <t>Freq = 2322MHz, Temp = -33, In_port = TX_HB_IN_2 (4), Out_port = MIMO_OUT (15), Meas = S1504, PA_DRV = E5, PA_MAIN = 80, UDR_WR_BAND = B40AOUT1, GAIN_MODE = G0, LNA_BAIS(0B,0C,0D,0E) = 0(BS0), 0(BS0), 0(BS0), 42(BS2), VCC = 3.8, Spec_num = B40A_Tx_10.4.1, Cond_num = 33571</t>
  </si>
  <si>
    <t>Freq = 2682.5MHz, Temp = 85, In_port = PRX_OUT_3 (10), Out_port = PRX_OUT_1 (8), Meas = S0810, PA_DRV = E5, PA_MAIN = 80, UDR_WR_BAND = B40AOUT3, GAIN_MODE = G0, LNA_BAIS(0B,0C,0D,0E) = 0(BS0), 0(BS0), 0(BS0), 42(BS2), VCC = 3.8, Spec_num = B40A_Tx_10.5.1, Cond_num = 50253</t>
  </si>
  <si>
    <t>Freq = 2646.5MHz, Temp = -33, In_port = PRX_OUT_1 (8), Out_port = PRX_OUT_2 (9), Meas = S98, PA_DRV = E5, PA_MAIN = 80, UDR_WR_BAND = B40AOUT3, GAIN_MODE = G0, LNA_BAIS(0B,0C,0D,0E) = 0(BS0), 0(BS0), 0(BS0), 42(BS2), VCC = 3.8, Spec_num = B40A_Tx_10.6.1, Cond_num = 33586</t>
  </si>
  <si>
    <t>Freq = 2654.5MHz, Temp = -33, In_port = ANT_2 (6), Out_port = ANT_3 (7), Meas = S76, PA_DRV = E5, PA_MAIN = 80, UDR_WR_BAND = B40AOUT1, GAIN_MODE = G5, LNA_BAIS(0B,0C,0D,0E) = 0(BS0), 0(BS0), 0(BS0), 42(BS2), VCC = 3.8, Spec_num = B40A_Tx_10.7.1, Cond_num = 33418</t>
  </si>
  <si>
    <t>Freq = 2688MHz, Temp = -33, In_port = ANT_2 (6), Out_port = ANT_3 (7), Meas = S76, PA_DRV = E5, PA_MAIN = 80, UDR_WR_BAND = B40AOUT1, GAIN_MODE = G5, LNA_BAIS(0B,0C,0D,0E) = 0(BS0), 0(BS0), 0(BS0), 42(BS2), VCC = 3.8, Spec_num = B40A_Tx_10.8.1, Cond_num = 33531</t>
  </si>
  <si>
    <t>Freq = 1919.5MHz, Temp = -33, In_port = TX_MB_IN_1 (1), Out_port = ANT_1 (5), Meas = S11, PA_DRV = 90, PA_MAIN = C0, UDR_WR_BAND = B39OUT2, GAIN_MODE = G0, LNA_BAIS(0B,0C,0D,0E) = 0(BS0), 43(BS3), 0(BS0), 0(BS0), VCC = 3.8, Spec_num = B39_Tx_1.7.1, Cond_num = 36685</t>
  </si>
  <si>
    <t>Freq = 1897.5MHz, Temp = -33, In_port = TX_MB_IN_2 (2), Out_port = ANT_2 (6), Meas = S62, PA_DRV = 90, PA_MAIN = C0, UDR_WR_BAND = B39OUT2, GAIN_MODE = G0, LNA_BAIS(0B,0C,0D,0E) = 0(BS0), 43(BS3), 0(BS0), 0(BS0), VCC = 3.8, Spec_num = B39_Tx_3.4.1, Cond_num = 36753</t>
  </si>
  <si>
    <t>Freq = 960MHz, Temp = -33, In_port = TX_MB_IN_2 (2), Out_port = ANT_1 (5), Meas = S52, PA_DRV = 90, PA_MAIN = C0, UDR_WR_BAND = B39OUT2, GAIN_MODE = G0, LNA_BAIS(0B,0C,0D,0E) = 0(BS0), 43(BS3), 0(BS0), 0(BS0), VCC = 3.8, Spec_num = B39_Tx_3.5.1, Cond_num = 36739</t>
  </si>
  <si>
    <t>Freq = 5642MHz, Temp = 85, In_port = TX_MB_IN_2 (2), Out_port = ANT_2 (6), Meas = S62, PA_DRV = 90, PA_MAIN = C0, UDR_WR_BAND = B39OUT2, GAIN_MODE = G0, LNA_BAIS(0B,0C,0D,0E) = 0(BS0), 43(BS3), 0(BS0), 0(BS0), VCC = 3.8, Spec_num = B39_Tx_3.6.1, Cond_num = 53426</t>
  </si>
  <si>
    <t>Freq = 3764.5MHz, Temp = -33, In_port = TX_MB_IN_1 (1), Out_port = ANT_2 (6), Meas = S61, PA_DRV = 90, PA_MAIN = C0, UDR_WR_BAND = B39OUT2, GAIN_MODE = G0, LNA_BAIS(0B,0C,0D,0E) = 0(BS0), 43(BS3), 0(BS0), 0(BS0), VCC = 3.8, Spec_num = B39_Tx_3.7.1, Cond_num = 36708</t>
  </si>
  <si>
    <t>Freq = 5642MHz, Temp = 85, In_port = TX_MB_IN_2 (2), Out_port = ANT_2 (6), Meas = S62, PA_DRV = 90, PA_MAIN = C0, UDR_WR_BAND = B39OUT2, GAIN_MODE = G0, LNA_BAIS(0B,0C,0D,0E) = 0(BS0), 43(BS3), 0(BS0), 0(BS0), VCC = 3.8, Spec_num = B39_Tx_3.8.1, Cond_num = 53428</t>
  </si>
  <si>
    <t>Freq = 1166.5MHz, Temp = -33, In_port = TX_MB_IN_2 (2), Out_port = ANT_1 (5), Meas = S52, PA_DRV = 90, PA_MAIN = C0, UDR_WR_BAND = B39OUT2, GAIN_MODE = G0, LNA_BAIS(0B,0C,0D,0E) = 0(BS0), 43(BS3), 0(BS0), 0(BS0), VCC = 3.8, Spec_num = B39_Tx_3.10.1, Cond_num = 36744</t>
  </si>
  <si>
    <t>Freq = 1607MHz, Temp = -33, In_port = TX_MB_IN_1 (1), Out_port = ANT_1 (5), Meas = S51, PA_DRV = 90, PA_MAIN = C0, UDR_WR_BAND = B39OUT2, GAIN_MODE = G0, LNA_BAIS(0B,0C,0D,0E) = 0(BS0), 43(BS3), 0(BS0), 0(BS0), VCC = 3.8, Spec_num = B39_Tx_3.11.1, Cond_num = 36696</t>
  </si>
  <si>
    <t>Freq = 2475.5MHz, Temp = -33, In_port = TX_MB_IN_1 (1), Out_port = ANT_2 (6), Meas = S61, PA_DRV = 90, PA_MAIN = C0, UDR_WR_BAND = B39OUT2, GAIN_MODE = G0, LNA_BAIS(0B,0C,0D,0E) = 0(BS0), 43(BS3), 0(BS0), 0(BS0), VCC = 3.8, Spec_num = B39_Tx_3.12.1, Cond_num = 36713</t>
  </si>
  <si>
    <t>Freq = 1929.5MHz, Temp = -33, In_port = TX_MB_IN_1 (1), Out_port = PRX_OUT_4 (11), Meas = S1101, PA_DRV = 90, PA_MAIN = C0, UDR_WR_BAND = B39OUT2, GAIN_MODE = G0, LNA_BAIS(0B,0C,0D,0E) = 0(BS0), 0(BS0), 0(BS0), 0(BS0), VCC = 3.8, Spec_num = B39_Tx_10.1.1, Cond_num = 36786</t>
  </si>
  <si>
    <t>Freq = 1814.5MHz, Temp = -33, In_port = TX_MB_IN_2 (2), Out_port = TX_MB_IN_1 (1), Meas = S12, PA_DRV = 90, PA_MAIN = C0, UDR_WR_BAND = B39OUT2, GAIN_MODE = G0, LNA_BAIS(0B,0C,0D,0E) = 0(BS0), 43(BS3), 0(BS0), 0(BS0), VCC = 3.8, Spec_num = B39_Tx_10.2.1, Cond_num = 36800</t>
  </si>
  <si>
    <t>Freq = 1917MHz, Temp = -33, In_port = TX_MB_IN_2 (2), Out_port = DRX_OUT (14), Meas = S1402, PA_DRV = 90, PA_MAIN = C0, UDR_WR_BAND = B39OUT2, GAIN_MODE = G0, LNA_BAIS(0B,0C,0D,0E) = 0(BS0), 43(BS3), 0(BS0), 0(BS0), VCC = 3.8, Spec_num = B39_Tx_10.3.1, Cond_num = 36803</t>
  </si>
  <si>
    <t>Freq = 1921MHz, Temp = -33, In_port = TX_MB_IN_2 (2), Out_port = MIMO_OUT (15), Meas = S1502, PA_DRV = 90, PA_MAIN = C0, UDR_WR_BAND = B39OUT2, GAIN_MODE = G0, LNA_BAIS(0B,0C,0D,0E) = 0(BS0), 43(BS3), 0(BS0), 0(BS0), VCC = 3.8, Spec_num = B39_Tx_10.4.1, Cond_num = 36804</t>
  </si>
  <si>
    <t>Freq = 2679.5MHz, Temp = -33, In_port = PRX_OUT_3 (10), Out_port = PRX_OUT_2 (9), Meas = S0910, PA_DRV = 90, PA_MAIN = C0, UDR_WR_BAND = B39OUT3, GAIN_MODE = G0, LNA_BAIS(0B,0C,0D,0E) = 0(BS0), 43(BS3), 0(BS0), 0(BS0), VCC = 3.8, Spec_num = B39_Tx_10.5.1, Cond_num = 36817</t>
  </si>
  <si>
    <t>Freq = 2685.5MHz, Temp = 85, In_port = PRX_OUT_3 (10), Out_port = PRX_OUT_1 (8), Meas = S0810, PA_DRV = 90, PA_MAIN = C0, UDR_WR_BAND = B39OUT2, GAIN_MODE = G0, LNA_BAIS(0B,0C,0D,0E) = 0(BS0), 43(BS3), 0(BS0), 0(BS0), VCC = 3.8, Spec_num = B39_Tx_10.6.1, Cond_num = 53481</t>
  </si>
  <si>
    <t>Freq = 2453MHz, Temp = -33, In_port = ANT_1 (5), Out_port = ANT_3 (7), Meas = S75, PA_DRV = 90, PA_MAIN = C0, UDR_WR_BAND = B39OUT2, GAIN_MODE = G5, LNA_BAIS(0B,0C,0D,0E) = 0(BS0), 43(BS3), 0(BS0), 0(BS0), VCC = 3.8, Spec_num = B39_Tx_10.7.1, Cond_num = 36655</t>
  </si>
  <si>
    <t>Freq = 2452MHz, Temp = -33, In_port = ANT_1 (5), Out_port = ANT_3 (7), Meas = S75, PA_DRV = 90, PA_MAIN = C0, UDR_WR_BAND = B39OUT2, GAIN_MODE = G0, LNA_BAIS(0B,0C,0D,0E) = 0(BS0), 43(BS3), 0(BS0), 0(BS0), VCC = 3.8, Spec_num = B39_Tx_10.8.1, Cond_num = 36748</t>
  </si>
  <si>
    <t>Freq = 2025MHz, Temp = -33, In_port = TX_MB_IN_1 (1), Out_port = ANT_3 (7), Meas = S11, PA_DRV = A0, PA_MAIN = 90, UDR_WR_BAND = B34OUT1, GAIN_MODE = G0, LNA_BAIS(0B,0C,0D,0E) = 45(BS5), 0(BS0), 0(BS0), 0(BS0), VCC = 3.8, Spec_num = B34_Tx_1.7.1, Cond_num = 37488</t>
  </si>
  <si>
    <t>Freq = 2023MHz, Temp = -33, In_port = TX_MB_IN_2 (2), Out_port = ANT_2 (6), Meas = S62, PA_DRV = A0, PA_MAIN = 90, UDR_WR_BAND = B34OUT1, GAIN_MODE = G0, LNA_BAIS(0B,0C,0D,0E) = 45(BS5), 0(BS0), 0(BS0), 0(BS0), VCC = 3.8, Spec_num = B34_Tx_3.4.1, Cond_num = 37520</t>
  </si>
  <si>
    <t>Freq = 5809.5MHz, Temp = 25, In_port = TX_MB_IN_2 (2), Out_port = ANT_2 (6), Meas = S62, PA_DRV = A0, PA_MAIN = 90, UDR_WR_BAND = B34OUT1, GAIN_MODE = G0, LNA_BAIS(0B,0C,0D,0E) = 45(BS5), 0(BS0), 0(BS0), 0(BS0), VCC = 3.8, Spec_num = B34_Tx_3.5.1, Cond_num = 20412</t>
  </si>
  <si>
    <t>Freq = 4037MHz, Temp = 85, In_port = TX_MB_IN_2 (2), Out_port = ANT_2 (6), Meas = S62, PA_DRV = A0, PA_MAIN = 90, UDR_WR_BAND = B34OUT1, GAIN_MODE = G0, LNA_BAIS(0B,0C,0D,0E) = 45(BS5), 0(BS0), 0(BS0), 0(BS0), VCC = 3.8, Spec_num = B34_Tx_3.6.1, Cond_num = 54192</t>
  </si>
  <si>
    <t>Freq = 6056.5MHz, Temp = 25, In_port = TX_MB_IN_2 (2), Out_port = ANT_2 (6), Meas = S62, PA_DRV = A0, PA_MAIN = 90, UDR_WR_BAND = B34OUT1, GAIN_MODE = G0, LNA_BAIS(0B,0C,0D,0E) = 45(BS5), 0(BS0), 0(BS0), 0(BS0), VCC = 3.8, Spec_num = B34_Tx_3.7.1, Cond_num = 20414</t>
  </si>
  <si>
    <t>Freq = 1164.45MHz, Temp = -33, In_port = TX_MB_IN_2 (2), Out_port = ANT_1 (5), Meas = S52, PA_DRV = A0, PA_MAIN = 90, UDR_WR_BAND = B34OUT1, GAIN_MODE = G0, LNA_BAIS(0B,0C,0D,0E) = 45(BS5), 0(BS0), 0(BS0), 0(BS0), VCC = 3.8, Spec_num = B34_Tx_3.9.1, Cond_num = 37511</t>
  </si>
  <si>
    <t>Freq = 1601.5MHz, Temp = -33, In_port = TX_MB_IN_1 (1), Out_port = ANT_1 (5), Meas = S51, PA_DRV = A0, PA_MAIN = 90, UDR_WR_BAND = B34OUT1, GAIN_MODE = G0, LNA_BAIS(0B,0C,0D,0E) = 45(BS5), 0(BS0), 0(BS0), 0(BS0), VCC = 3.8, Spec_num = B34_Tx_3.10.1, Cond_num = 37469</t>
  </si>
  <si>
    <t>Freq = 2480MHz, Temp = -33, In_port = TX_MB_IN_1 (1), Out_port = ANT_3 (7), Meas = S71, PA_DRV = A0, PA_MAIN = 90, UDR_WR_BAND = B34OUT1, GAIN_MODE = G0, LNA_BAIS(0B,0C,0D,0E) = 45(BS5), 0(BS0), 0(BS0), 0(BS0), VCC = 3.8, Spec_num = B34_Tx_3.11.1, Cond_num = 37498</t>
  </si>
  <si>
    <t>Freq = 2029MHz, Temp = -33, In_port = TX_MB_IN_1 (1), Out_port = PRX_OUT_3 (10), Meas = S1001, PA_DRV = A0, PA_MAIN = 90, UDR_WR_BAND = B34OUT1, GAIN_MODE = G0, LNA_BAIS(0B,0C,0D,0E) = 0(BS0), 0(BS0), 0(BS0), 0(BS0), VCC = 3.8, Spec_num = B34_Tx_10.1.1, Cond_num = 37548</t>
  </si>
  <si>
    <t>Freq = 1952MHz, Temp = -33, In_port = TX_MB_IN_2 (2), Out_port = TX_MB_IN_1 (1), Meas = S12, PA_DRV = A0, PA_MAIN = 90, UDR_WR_BAND = B34OUT1, GAIN_MODE = G0, LNA_BAIS(0B,0C,0D,0E) = 45(BS5), 0(BS0), 0(BS0), 0(BS0), VCC = 3.8, Spec_num = B34_Tx_10.2.1, Cond_num = 37563</t>
  </si>
  <si>
    <t>Freq = 2023MHz, Temp = -33, In_port = TX_MB_IN_2 (2), Out_port = DRX_OUT (14), Meas = S1402, PA_DRV = A0, PA_MAIN = 90, UDR_WR_BAND = B34OUT1, GAIN_MODE = G0, LNA_BAIS(0B,0C,0D,0E) = 45(BS5), 0(BS0), 0(BS0), 0(BS0), VCC = 3.8, Spec_num = B34_Tx_10.3.1, Cond_num = 37566</t>
  </si>
  <si>
    <t>Freq = 2022MHz, Temp = -33, In_port = TX_MB_IN_2 (2), Out_port = MIMO_OUT (15), Meas = S1502, PA_DRV = A0, PA_MAIN = 90, UDR_WR_BAND = B34OUT1, GAIN_MODE = G0, LNA_BAIS(0B,0C,0D,0E) = 45(BS5), 0(BS0), 0(BS0), 0(BS0), VCC = 3.8, Spec_num = B34_Tx_10.4.1, Cond_num = 37567</t>
  </si>
  <si>
    <t>Freq = 2671.5MHz, Temp = -33, In_port = PRX_OUT_3 (10), Out_port = PRX_OUT_1 (8), Meas = S0810, PA_DRV = A0, PA_MAIN = 90, UDR_WR_BAND = B34OUT3, GAIN_MODE = G0, LNA_BAIS(0B,0C,0D,0E) = 45(BS5), 0(BS0), 0(BS0), 0(BS0), VCC = 3.8, Spec_num = B34_Tx_10.5.1, Cond_num = 37589</t>
  </si>
  <si>
    <t>Freq = 2685MHz, Temp = 85, In_port = PRX_OUT_1 (8), Out_port = PRX_OUT_3 (10), Meas = S1008, PA_DRV = A0, PA_MAIN = 90, UDR_WR_BAND = B34OUT2, GAIN_MODE = G0, LNA_BAIS(0B,0C,0D,0E) = 45(BS5), 0(BS0), 0(BS0), 0(BS0), VCC = 3.8, Spec_num = B34_Tx_10.6.1, Cond_num = 54252</t>
  </si>
  <si>
    <t>Freq = 2449MHz, Temp = -33, In_port = ANT_3 (7), Out_port = ANT_1 (5), Meas = S57, PA_DRV = A0, PA_MAIN = 90, UDR_WR_BAND = B34OUT1, GAIN_MODE = G5, LNA_BAIS(0B,0C,0D,0E) = 45(BS5), 0(BS0), 0(BS0), 0(BS0), VCC = 3.8, Spec_num = B34_Tx_10.7.1, Cond_num = 37429</t>
  </si>
  <si>
    <t>Freq = 2451MHz, Temp = -33, In_port = ANT_1 (5), Out_port = ANT_3 (7), Meas = S75, PA_DRV = A0, PA_MAIN = 90, UDR_WR_BAND = B34OUT1, GAIN_MODE = G0, LNA_BAIS(0B,0C,0D,0E) = 45(BS5), 0(BS0), 0(BS0), 0(BS0), VCC = 3.8, Spec_num = B34_Tx_10.8.1, Cond_num = 37472</t>
  </si>
  <si>
    <t>Freq = 2496MHz, Temp = -33, In_port = TX_HB_IN_1 (3), Out_port = ANT_3 (7), Meas = S33, PA_DRV = E8, PA_MAIN = 90, UDR_WR_BAND = B41HOUT1, GAIN_MODE = G5, LNA_BAIS(0B,0C,0D,0E) = 0(BS0), 0(BS0), 44(BS4), 0(BS0), VCC = 3.8, Spec_num = B41H_Tx_1.7.1, Cond_num = 38506</t>
  </si>
  <si>
    <t>Freq = 2520.5MHz, Temp = -33, In_port = TX_HB_IN_1 (3), Out_port = ANT_2 (6), Meas = S63, PA_DRV = E8, PA_MAIN = 90, UDR_WR_BAND = B41HOUT1, GAIN_MODE = G5, LNA_BAIS(0B,0C,0D,0E) = 0(BS0), 0(BS0), 44(BS4), 0(BS0), VCC = 3.8, Spec_num = B41H_Tx_3.4.1, Cond_num = 38485</t>
  </si>
  <si>
    <t>Freq = 857.5MHz, Temp = -33, In_port = TX_HB_IN_1 (3), Out_port = ANT_3 (7), Meas = S73, PA_DRV = E8, PA_MAIN = 90, UDR_WR_BAND = B41HOUT1, GAIN_MODE = G5, LNA_BAIS(0B,0C,0D,0E) = 0(BS0), 0(BS0), 44(BS4), 0(BS0), VCC = 3.8, Spec_num = B41H_Tx_3.5.1, Cond_num = 38514</t>
  </si>
  <si>
    <t>Freq = 1510.5MHz, Temp = -33, In_port = TX_HB_IN_2 (4), Out_port = ANT_2 (6), Meas = S64, PA_DRV = E8, PA_MAIN = 90, UDR_WR_BAND = B41HOUT1, GAIN_MODE = G5, LNA_BAIS(0B,0C,0D,0E) = 0(BS0), 0(BS0), 44(BS4), 0(BS0), VCC = 3.8, Spec_num = B41H_Tx_3.6.1, Cond_num = 38564</t>
  </si>
  <si>
    <t>Freq = 3400MHz, Temp = -33, In_port = TX_HB_IN_2 (4), Out_port = ANT_1 (5), Meas = S54, PA_DRV = E8, PA_MAIN = 90, UDR_WR_BAND = B41HOUT1, GAIN_MODE = G5, LNA_BAIS(0B,0C,0D,0E) = 0(BS0), 0(BS0), 44(BS4), 0(BS0), VCC = 3.8, Spec_num = B41H_Tx_3.7.1, Cond_num = 38541</t>
  </si>
  <si>
    <t>Freq = 5509MHz, Temp = 85, In_port = TX_HB_IN_1 (3), Out_port = ANT_3 (7), Meas = S73, PA_DRV = E8, PA_MAIN = 90, UDR_WR_BAND = B41HOUT1, GAIN_MODE = G5, LNA_BAIS(0B,0C,0D,0E) = 0(BS0), 0(BS0), 44(BS4), 0(BS0), VCC = 3.8, Spec_num = B41H_Tx_3.8.1, Cond_num = 55187</t>
  </si>
  <si>
    <t>Freq = 5040.5MHz, Temp = 25, In_port = TX_HB_IN_1 (3), Out_port = ANT_2 (6), Meas = S63, PA_DRV = E8, PA_MAIN = 90, UDR_WR_BAND = B41HOUT1, GAIN_MODE = G5, LNA_BAIS(0B,0C,0D,0E) = 0(BS0), 0(BS0), 44(BS4), 0(BS0), VCC = 3.8, Spec_num = B41H_Tx_3.9.1, Cond_num = 21403</t>
  </si>
  <si>
    <t>Freq = 7975.5MHz, Temp = 25, In_port = TX_HB_IN_1 (3), Out_port = ANT_2 (6), Meas = S63, PA_DRV = E8, PA_MAIN = 90, UDR_WR_BAND = B41HOUT1, GAIN_MODE = G5, LNA_BAIS(0B,0C,0D,0E) = 0(BS0), 0(BS0), 44(BS4), 0(BS0), VCC = 3.8, Spec_num = B41H_Tx_3.10.1, Cond_num = 21404</t>
  </si>
  <si>
    <t>Freq = 1187.5MHz, Temp = -33, In_port = TX_HB_IN_2 (4), Out_port = ANT_2 (6), Meas = S64, PA_DRV = E8, PA_MAIN = 90, UDR_WR_BAND = B41HOUT1, GAIN_MODE = G5, LNA_BAIS(0B,0C,0D,0E) = 0(BS0), 0(BS0), 44(BS4), 0(BS0), VCC = 3.8, Spec_num = B41H_Tx_3.12.1, Cond_num = 38570</t>
  </si>
  <si>
    <t>Freq = 1607MHz, Temp = -33, In_port = TX_HB_IN_2 (4), Out_port = ANT_2 (6), Meas = S64, PA_DRV = E8, PA_MAIN = 90, UDR_WR_BAND = B41HOUT1, GAIN_MODE = G5, LNA_BAIS(0B,0C,0D,0E) = 0(BS0), 0(BS0), 44(BS4), 0(BS0), VCC = 3.8, Spec_num = B41H_Tx_3.13.1, Cond_num = 38571</t>
  </si>
  <si>
    <t>Freq = 2450MHz, Temp = 25, In_port = TX_HB_IN_2 (4), Out_port = ANT_1 (5), Meas = S54, PA_DRV = E8, PA_MAIN = 90, UDR_WR_BAND = B41HOUT1, GAIN_MODE = G5, LNA_BAIS(0B,0C,0D,0E) = 0(BS0), 0(BS0), 44(BS4), 0(BS0), VCC = 3.8, Spec_num = B41H_Tx_3.15.1, Cond_num = 21457</t>
  </si>
  <si>
    <t>Freq = 2471MHz, Temp = 85, In_port = TX_HB_IN_2 (4), Out_port = ANT_1 (5), Meas = S54, PA_DRV = E8, PA_MAIN = 90, UDR_WR_BAND = B41HOUT1, GAIN_MODE = G5, LNA_BAIS(0B,0C,0D,0E) = 0(BS0), 0(BS0), 44(BS4), 0(BS0), VCC = 3.8, Spec_num = B41H_Tx_3.15.2, Cond_num = 55219</t>
  </si>
  <si>
    <t>Freq = 2476MHz, Temp = 85, In_port = TX_HB_IN_2 (4), Out_port = ANT_3 (7), Meas = S74, PA_DRV = E8, PA_MAIN = 90, UDR_WR_BAND = B41HOUT1, GAIN_MODE = G5, LNA_BAIS(0B,0C,0D,0E) = 0(BS0), 0(BS0), 44(BS4), 0(BS0), VCC = 3.8, Spec_num = B41H_Tx_3.15.3, Cond_num = 55268</t>
  </si>
  <si>
    <t>Freq = 2481MHz, Temp = 25, In_port = TX_HB_IN_2 (4), Out_port = ANT_1 (5), Meas = S54, PA_DRV = E8, PA_MAIN = 90, UDR_WR_BAND = B41HOUT1, GAIN_MODE = G5, LNA_BAIS(0B,0C,0D,0E) = 0(BS0), 0(BS0), 44(BS4), 0(BS0), VCC = 3.8, Spec_num = B41H_Tx_3.15.4, Cond_num = 21460</t>
  </si>
  <si>
    <t>Freq = 2534MHz, Temp = -33, In_port = TX_HB_IN_2 (4), Out_port = PRX_OUT_4 (11), Meas = S1104, PA_DRV = E8, PA_MAIN = 90, UDR_WR_BAND = B41HOUT1, GAIN_MODE = G5, LNA_BAIS(0B,0C,0D,0E) = 0(BS0), 0(BS0), 0(BS0), 0(BS0), VCC = 3.8, Spec_num = B41H_Tx_10.1.1, Cond_num = 38612</t>
  </si>
  <si>
    <t>Freq = 1856.5MHz, Temp = -33, In_port = TX_HB_IN_2 (4), Out_port = TX_HB_IN_1 (3), Meas = S34, PA_DRV = E8, PA_MAIN = 90, UDR_WR_BAND = B41HOUT1, GAIN_MODE = G0, LNA_BAIS(0B,0C,0D,0E) = 0(BS0), 0(BS0), 44(BS4), 0(BS0), VCC = 3.8, Spec_num = B41H_Tx_10.2.1, Cond_num = 38624</t>
  </si>
  <si>
    <t>Freq = 1481.5MHz, Temp = 25, In_port = TX_HB_IN_2 (4), Out_port = DRX_OUT (14), Meas = S1404, PA_DRV = E8, PA_MAIN = 90, UDR_WR_BAND = B41HOUT1, GAIN_MODE = G0, LNA_BAIS(0B,0C,0D,0E) = 0(BS0), 0(BS0), 44(BS4), 0(BS0), VCC = 3.8, Spec_num = B41H_Tx_10.3.1, Cond_num = 21536</t>
  </si>
  <si>
    <t>Freq = 2622MHz, Temp = -33, In_port = TX_HB_IN_2 (4), Out_port = DRX_OUT (14), Meas = S1404, PA_DRV = E8, PA_MAIN = 90, UDR_WR_BAND = B41HOUT1, GAIN_MODE = G0, LNA_BAIS(0B,0C,0D,0E) = 0(BS0), 0(BS0), 44(BS4), 0(BS0), VCC = 3.8, Spec_num = B41H_Tx_10.3.2, Cond_num = 38628</t>
  </si>
  <si>
    <t>Freq = 3450MHz, Temp = -33, In_port = TX_HB_IN_2 (4), Out_port = DRX_OUT (14), Meas = S1404, PA_DRV = E8, PA_MAIN = 90, UDR_WR_BAND = B41HOUT1, GAIN_MODE = G0, LNA_BAIS(0B,0C,0D,0E) = 0(BS0), 0(BS0), 44(BS4), 0(BS0), VCC = 3.8, Spec_num = B41H_Tx_10.3.3, Cond_num = 38629</t>
  </si>
  <si>
    <t>Freq = 2624MHz, Temp = -33, In_port = TX_HB_IN_2 (4), Out_port = MIMO_OUT (15), Meas = S1504, PA_DRV = E8, PA_MAIN = 90, UDR_WR_BAND = B41HOUT1, GAIN_MODE = G0, LNA_BAIS(0B,0C,0D,0E) = 0(BS0), 0(BS0), 44(BS4), 0(BS0), VCC = 3.8, Spec_num = B41H_Tx_10.4.1, Cond_num = 38630</t>
  </si>
  <si>
    <t>Freq = 3404MHz, Temp = -33, In_port = TX_HB_IN_2 (4), Out_port = MIMO_OUT (15), Meas = S1504, PA_DRV = E8, PA_MAIN = 90, UDR_WR_BAND = B41HOUT1, GAIN_MODE = G0, LNA_BAIS(0B,0C,0D,0E) = 0(BS0), 0(BS0), 44(BS4), 0(BS0), VCC = 3.8, Spec_num = B41H_Tx_10.4.2, Cond_num = 38631</t>
  </si>
  <si>
    <t>Freq = 2689.5MHz, Temp = 25, In_port = PRX_OUT_3 (10), Out_port = PRX_OUT_1 (8), Meas = S0810, PA_DRV = E8, PA_MAIN = 90, UDR_WR_BAND = B41HOUT3, GAIN_MODE = G0, LNA_BAIS(0B,0C,0D,0E) = 0(BS0), 0(BS0), 44(BS4), 0(BS0), VCC = 3.8, Spec_num = B41H_Tx_10.5.1, Cond_num = 21552</t>
  </si>
  <si>
    <t>Freq = 2689.5MHz, Temp = -33, In_port = PRX_OUT_1 (8), Out_port = PRX_OUT_4 (11), Meas = S1108, PA_DRV = E8, PA_MAIN = 90, UDR_WR_BAND = B41HOUT4, GAIN_MODE = G0, LNA_BAIS(0B,0C,0D,0E) = 0(BS0), 0(BS0), 44(BS4), 0(BS0), VCC = 3.8, Spec_num = B41H_Tx_10.6.1, Cond_num = 38657</t>
  </si>
  <si>
    <t>Freq = 2545MHz, Temp = -33, In_port = ANT_2 (6), Out_port = ANT_3 (7), Meas = S76, PA_DRV = E8, PA_MAIN = 90, UDR_WR_BAND = B41HOUT1, GAIN_MODE = G5, LNA_BAIS(0B,0C,0D,0E) = 0(BS0), 0(BS0), 44(BS4), 0(BS0), VCC = 3.8, Spec_num = B41H_Tx_10.7.1, Cond_num = 38424</t>
  </si>
  <si>
    <t>Freq = 2456MHz, Temp = -33, In_port = ANT_1 (5), Out_port = ANT_3 (7), Meas = S75, PA_DRV = E8, PA_MAIN = 90, UDR_WR_BAND = B41HOUT1, GAIN_MODE = G5, LNA_BAIS(0B,0C,0D,0E) = 0(BS0), 0(BS0), 44(BS4), 0(BS0), VCC = 3.8, Spec_num = B41H_Tx_10.8.1, Cond_num = 38480</t>
  </si>
  <si>
    <t>Freq = 2112.5MHz, Temp = 25, In_port = ANT_1 (5), Out_port = PRX_OUT_2 (9), Meas = S55, PA_DRV = 90, PA_MAIN = 90, UDR_WR_BAND = B1OUT2, GAIN_MODE = G0_L, LNA_BAIS(0B,0C,0D,0E) = 44(BS4), 0(BS0), 0(BS0), 0(BS0), VCC = 3.8, Spec_num = B1_Rx_1.2, Cond_num = 858</t>
  </si>
  <si>
    <t>Freq = 2115MHz, Temp = -33, In_port = ANT_1 (5), Out_port = PRX_OUT_2 (9), Meas = S55, PA_DRV = 90, PA_MAIN = 90, UDR_WR_BAND = B1OUT2, GAIN_MODE = G0_L, LNA_BAIS(0B,0C,0D,0E) = 44(BS4), 0(BS0), 0(BS0), 0(BS0), VCC = 3.8, Spec_num = B1_Rx_1.3, Cond_num = 25780</t>
  </si>
  <si>
    <t>Freq = 2199.5MHz, Temp = 25, In_port = ANT_2 (6), Out_port = PRX_OUT_3 (10), Meas = S1010, PA_DRV = 90, PA_MAIN = 90, UDR_WR_BAND = B1OUT3, GAIN_MODE = G1, LNA_BAIS(0B,0C,0D,0E) = 4B(BS0), 0(BS0), 0(BS0), 0(BS0), VCC = 3.8, Spec_num = B1_Rx_1.4, Cond_num = 2045</t>
  </si>
  <si>
    <t>Freq = 2110MHz, Temp = -33, In_port = ANT_2 (6), Out_port = PRX_OUT_2 (9), Meas = S99, PA_DRV = 90, PA_MAIN = 90, UDR_WR_BAND = B1OUT2, GAIN_MODE = G0_L, LNA_BAIS(0B,0C,0D,0E) = 44(BS4), 0(BS0), 0(BS0), 0(BS0), VCC = 3.8, Spec_num = B1_Rx_1.5, Cond_num = 26261</t>
  </si>
  <si>
    <t>Freq = 2200MHz, Temp = -33, In_port = ANT_3 (7), Out_port = PRX_OUT_2 (9), Meas = S97, PA_DRV = 90, PA_MAIN = 90, UDR_WR_BAND = B1OUT2, GAIN_MODE = G5, LNA_BAIS(0B,0C,0D,0E) = 68(BS0), 0(BS0), 0(BS0), 0(BS0), VCC = 3.8, Spec_num = B1_Rx_1.7, Cond_num = 26825</t>
  </si>
  <si>
    <t>Min_Cond=&gt; Freq = 2139MHz, Temp = 25, In_port = ANT_2 (6), Out_port = PRX_OUT_3 (10), Meas = S1006, PA_DRV = 90, PA_MAIN = 90, UDR_WR_BAND = B1OUT3, GAIN_MODE = G0_H, LNA_BAIS(0B,0C,0D,0E) = 46(BS6), 0(BS0), 0(BS0), 0(BS0), VCC = 3.8, Spec_num = B1_Rx_4.1, Cond_num = 1930///  Max_Cond=&gt; Freq = 2168MHz, Temp = 25, In_port = ANT_2 (6), Out_port = PRX_OUT_2 (9), Meas = S96, PA_DRV = 90, PA_MAIN = 90, UDR_WR_BAND = B1OUT2, GAIN_MODE = G0_H, LNA_BAIS(0B,0C,0D,0E) = 46(BS6), 0(BS0), 0(BS0), 0(BS0), VCC = 3.8, Spec_num = B1_Rx_4.1, Cond_num = 1641</t>
    <phoneticPr fontId="111" type="noConversion"/>
  </si>
  <si>
    <t>Min_Cond=&gt; Freq = 2138.5MHz, Temp = 25, In_port = ANT_2 (6), Out_port = PRX_OUT_2 (9), Meas = S96, PA_DRV = 90, PA_MAIN = 90, UDR_WR_BAND = B1OUT2, GAIN_MODE = G0_L, LNA_BAIS(0B,0C,0D,0E) = 44(BS4), 0(BS0), 0(BS0), 0(BS0), VCC = 3.8, Spec_num = B1_Rx_4.2, Cond_num = 1725///  Max_Cond=&gt; Freq = 2168MHz, Temp = 25, In_port = ANT_2 (6), Out_port = PRX_OUT_2 (9), Meas = S96, PA_DRV = 90, PA_MAIN = 90, UDR_WR_BAND = B1OUT2, GAIN_MODE = G0_L, LNA_BAIS(0B,0C,0D,0E) = 44(BS4), 0(BS0), 0(BS0), 0(BS0), VCC = 3.8, Spec_num = B1_Rx_4.2, Cond_num = 1724</t>
    <phoneticPr fontId="111" type="noConversion"/>
  </si>
  <si>
    <t>Min_Cond=&gt; Freq = 2138.5MHz, Temp = 25, In_port = ANT_2 (6), Out_port = PRX_OUT_3 (10), Meas = S1006, PA_DRV = 90, PA_MAIN = 90, UDR_WR_BAND = B1OUT3, GAIN_MODE = G1, LNA_BAIS(0B,0C,0D,0E) = 4B(BS0), 0(BS0), 0(BS0), 0(BS0), VCC = 3.8, Spec_num = B1_Rx_4.3, Cond_num = 2047///  Max_Cond=&gt; Freq = 2168MHz, Temp = 25, In_port = ANT_2 (6), Out_port = PRX_OUT_2 (9), Meas = S96, PA_DRV = 90, PA_MAIN = 90, UDR_WR_BAND = B1OUT2, GAIN_MODE = G1, LNA_BAIS(0B,0C,0D,0E) = 4B(BS0), 0(BS0), 0(BS0), 0(BS0), VCC = 3.8, Spec_num = B1_Rx_4.3, Cond_num = 1758</t>
    <phoneticPr fontId="111" type="noConversion"/>
  </si>
  <si>
    <t>Min_Cond=&gt; Freq = 2138MHz, Temp = 25, In_port = ANT_2 (6), Out_port = PRX_OUT_3 (10), Meas = S1006, PA_DRV = 90, PA_MAIN = 90, UDR_WR_BAND = B1OUT3, GAIN_MODE = G2, LNA_BAIS(0B,0C,0D,0E) = 54(BS4), 0(BS0), 0(BS0), 0(BS0), VCC = 3.8, Spec_num = B1_Rx_4.4, Cond_num = 2081///  Max_Cond=&gt; Freq = 2168MHz, Temp = 25, In_port = ANT_2 (6), Out_port = PRX_OUT_2 (9), Meas = S96, PA_DRV = 90, PA_MAIN = 90, UDR_WR_BAND = B1OUT2, GAIN_MODE = G2, LNA_BAIS(0B,0C,0D,0E) = 54(BS4), 0(BS0), 0(BS0), 0(BS0), VCC = 3.8, Spec_num = B1_Rx_4.4, Cond_num = 1792</t>
    <phoneticPr fontId="111" type="noConversion"/>
  </si>
  <si>
    <t>Min_Cond=&gt; Freq = 2141MHz, Temp = 25, In_port = ANT_2 (6), Out_port = PRX_OUT_3 (10), Meas = S1006, PA_DRV = 90, PA_MAIN = 90, UDR_WR_BAND = B1OUT3, GAIN_MODE = G3, LNA_BAIS(0B,0C,0D,0E) = 58(BS0), 0(BS0), 0(BS0), 0(BS0), VCC = 3.8, Spec_num = B1_Rx_4.5, Cond_num = 2115///  Max_Cond=&gt; Freq = 2168MHz, Temp = 25, In_port = ANT_2 (6), Out_port = PRX_OUT_2 (9), Meas = S96, PA_DRV = 90, PA_MAIN = 90, UDR_WR_BAND = B1OUT2, GAIN_MODE = G3, LNA_BAIS(0B,0C,0D,0E) = 58(BS0), 0(BS0), 0(BS0), 0(BS0), VCC = 3.8, Spec_num = B1_Rx_4.5, Cond_num = 1826</t>
    <phoneticPr fontId="111" type="noConversion"/>
  </si>
  <si>
    <t>Min_Cond=&gt; Freq = 2143MHz, Temp = 25, In_port = ANT_2 (6), Out_port = PRX_OUT_3 (10), Meas = S1006, PA_DRV = 90, PA_MAIN = 90, UDR_WR_BAND = B1OUT3, GAIN_MODE = G4, LNA_BAIS(0B,0C,0D,0E) = 62(BS2), 0(BS0), 0(BS0), 0(BS0), VCC = 3.8, Spec_num = B1_Rx_4.6, Cond_num = 2149///  Max_Cond=&gt; Freq = 2168MHz, Temp = 25, In_port = ANT_2 (6), Out_port = PRX_OUT_2 (9), Meas = S96, PA_DRV = 90, PA_MAIN = 90, UDR_WR_BAND = B1OUT2, GAIN_MODE = G4, LNA_BAIS(0B,0C,0D,0E) = 62(BS2), 0(BS0), 0(BS0), 0(BS0), VCC = 3.8, Spec_num = B1_Rx_4.6, Cond_num = 1860</t>
    <phoneticPr fontId="111" type="noConversion"/>
  </si>
  <si>
    <t>Min_Cond=&gt; Freq = 2198MHz, Temp = 25, In_port = ANT_2 (6), Out_port = PRX_OUT_3 (10), Meas = S1006, PA_DRV = 90, PA_MAIN = 90, UDR_WR_BAND = B1OUT3, GAIN_MODE = G5, LNA_BAIS(0B,0C,0D,0E) = 68(BS0), 0(BS0), 0(BS0), 0(BS0), VCC = 3.8, Spec_num = B1_Rx_4.7, Cond_num = 2183///  Max_Cond=&gt; Freq = 2130.5MHz, Temp = 25, In_port = ANT_2 (6), Out_port = PRX_OUT_2 (9), Meas = S96, PA_DRV = 90, PA_MAIN = 90, UDR_WR_BAND = B1OUT2, GAIN_MODE = G5, LNA_BAIS(0B,0C,0D,0E) = 68(BS0), 0(BS0), 0(BS0), 0(BS0), VCC = 3.8, Spec_num = B1_Rx_4.7, Cond_num = 1894</t>
    <phoneticPr fontId="111" type="noConversion"/>
  </si>
  <si>
    <t>Min_Cond=&gt; Freq = 2135MHz, Temp = 85, In_port = ANT_2 (6), Out_port = PRX_OUT_3 (10), Meas = S1006, PA_DRV = 90, PA_MAIN = 90, UDR_WR_BAND = B1OUT3, GAIN_MODE = G0_H, LNA_BAIS(0B,0C,0D,0E) = 46(BS6), 0(BS0), 0(BS0), 0(BS0), VCC = 3.8, Spec_num = B1_Rx_4.8, Cond_num = 43029///  Max_Cond=&gt; Freq = 2170MHz, Temp = -33, In_port = ANT_2 (6), Out_port = PRX_OUT_2 (9), Meas = S96, PA_DRV = 90, PA_MAIN = 90, UDR_WR_BAND = B1OUT2, GAIN_MODE = G0_H, LNA_BAIS(0B,0C,0D,0E) = 46(BS6), 0(BS0), 0(BS0), 0(BS0), VCC = 3.8, Spec_num = B1_Rx_4.8, Cond_num = 26197</t>
    <phoneticPr fontId="111" type="noConversion"/>
  </si>
  <si>
    <t>Min_Cond=&gt; Freq = 2136.5MHz, Temp = 85, In_port = ANT_2 (6), Out_port = PRX_OUT_3 (10), Meas = S1006, PA_DRV = 90, PA_MAIN = 90, UDR_WR_BAND = B1OUT3, GAIN_MODE = G0_L, LNA_BAIS(0B,0C,0D,0E) = 44(BS4), 0(BS0), 0(BS0), 0(BS0), VCC = 3.8, Spec_num = B1_Rx_4.9, Cond_num = 43094///  Max_Cond=&gt; Freq = 2169.5MHz, Temp = -33, In_port = ANT_2 (6), Out_port = PRX_OUT_2 (9), Meas = S96, PA_DRV = 90, PA_MAIN = 90, UDR_WR_BAND = B1OUT2, GAIN_MODE = G0_L, LNA_BAIS(0B,0C,0D,0E) = 44(BS4), 0(BS0), 0(BS0), 0(BS0), VCC = 3.8, Spec_num = B1_Rx_4.9, Cond_num = 26262</t>
    <phoneticPr fontId="111" type="noConversion"/>
  </si>
  <si>
    <t>Min_Cond=&gt; Freq = 2137MHz, Temp = 85, In_port = ANT_2 (6), Out_port = PRX_OUT_3 (10), Meas = S1006, PA_DRV = 90, PA_MAIN = 90, UDR_WR_BAND = B1OUT3, GAIN_MODE = G1, LNA_BAIS(0B,0C,0D,0E) = 4B(BS0), 0(BS0), 0(BS0), 0(BS0), VCC = 3.8, Spec_num = B1_Rx_4.10, Cond_num = 43110///  Max_Cond=&gt; Freq = 2168.5MHz, Temp = -33, In_port = ANT_2 (6), Out_port = PRX_OUT_2 (9), Meas = S96, PA_DRV = 90, PA_MAIN = 90, UDR_WR_BAND = B1OUT2, GAIN_MODE = G1, LNA_BAIS(0B,0C,0D,0E) = 4B(BS0), 0(BS0), 0(BS0), 0(BS0), VCC = 3.8, Spec_num = B1_Rx_4.10, Cond_num = 26278</t>
    <phoneticPr fontId="111" type="noConversion"/>
  </si>
  <si>
    <t>Min_Cond=&gt; Freq = 2138MHz, Temp = 85, In_port = ANT_2 (6), Out_port = PRX_OUT_3 (10), Meas = S1006, PA_DRV = 90, PA_MAIN = 90, UDR_WR_BAND = B1OUT3, GAIN_MODE = G2, LNA_BAIS(0B,0C,0D,0E) = 54(BS4), 0(BS0), 0(BS0), 0(BS0), VCC = 3.8, Spec_num = B1_Rx_4.11, Cond_num = 43126///  Max_Cond=&gt; Freq = 2170.5MHz, Temp = -33, In_port = ANT_2 (6), Out_port = PRX_OUT_2 (9), Meas = S96, PA_DRV = 90, PA_MAIN = 90, UDR_WR_BAND = B1OUT2, GAIN_MODE = G2, LNA_BAIS(0B,0C,0D,0E) = 54(BS4), 0(BS0), 0(BS0), 0(BS0), VCC = 3.8, Spec_num = B1_Rx_4.11, Cond_num = 26294</t>
    <phoneticPr fontId="111" type="noConversion"/>
  </si>
  <si>
    <t>Min_Cond=&gt; Freq = 2138MHz, Temp = 85, In_port = ANT_2 (6), Out_port = PRX_OUT_3 (10), Meas = S1006, PA_DRV = 90, PA_MAIN = 90, UDR_WR_BAND = B1OUT3, GAIN_MODE = G3, LNA_BAIS(0B,0C,0D,0E) = 58(BS0), 0(BS0), 0(BS0), 0(BS0), VCC = 3.8, Spec_num = B1_Rx_4.12, Cond_num = 43142///  Max_Cond=&gt; Freq = 2170MHz, Temp = -33, In_port = ANT_2 (6), Out_port = PRX_OUT_2 (9), Meas = S96, PA_DRV = 90, PA_MAIN = 90, UDR_WR_BAND = B1OUT2, GAIN_MODE = G3, LNA_BAIS(0B,0C,0D,0E) = 58(BS0), 0(BS0), 0(BS0), 0(BS0), VCC = 3.8, Spec_num = B1_Rx_4.12, Cond_num = 26310</t>
    <phoneticPr fontId="111" type="noConversion"/>
  </si>
  <si>
    <t>Min_Cond=&gt; Freq = 2138MHz, Temp = 85, In_port = ANT_2 (6), Out_port = PRX_OUT_3 (10), Meas = S1006, PA_DRV = 90, PA_MAIN = 90, UDR_WR_BAND = B1OUT3, GAIN_MODE = G4, LNA_BAIS(0B,0C,0D,0E) = 62(BS2), 0(BS0), 0(BS0), 0(BS0), VCC = 3.8, Spec_num = B1_Rx_4.13, Cond_num = 43158///  Max_Cond=&gt; Freq = 2170.5MHz, Temp = -33, In_port = ANT_2 (6), Out_port = PRX_OUT_2 (9), Meas = S96, PA_DRV = 90, PA_MAIN = 90, UDR_WR_BAND = B1OUT2, GAIN_MODE = G4, LNA_BAIS(0B,0C,0D,0E) = 62(BS2), 0(BS0), 0(BS0), 0(BS0), VCC = 3.8, Spec_num = B1_Rx_4.13, Cond_num = 26326</t>
    <phoneticPr fontId="111" type="noConversion"/>
  </si>
  <si>
    <t>Min_Cond=&gt; Freq = 2198.5MHz, Temp = 85, In_port = ANT_2 (6), Out_port = PRX_OUT_3 (10), Meas = S1006, PA_DRV = 90, PA_MAIN = 90, UDR_WR_BAND = B1OUT3, GAIN_MODE = G5, LNA_BAIS(0B,0C,0D,0E) = 68(BS0), 0(BS0), 0(BS0), 0(BS0), VCC = 3.8, Spec_num = B1_Rx_4.14, Cond_num = 43172///  Max_Cond=&gt; Freq = 2135MHz, Temp = -33, In_port = ANT_2 (6), Out_port = PRX_OUT_2 (9), Meas = S96, PA_DRV = 90, PA_MAIN = 90, UDR_WR_BAND = B1OUT2, GAIN_MODE = G5, LNA_BAIS(0B,0C,0D,0E) = 68(BS0), 0(BS0), 0(BS0), 0(BS0), VCC = 3.8, Spec_num = B1_Rx_4.14, Cond_num = 26340</t>
    <phoneticPr fontId="111" type="noConversion"/>
  </si>
  <si>
    <t>Freq = 2170MHz, Temp = -33, In_port = ANT_2 (6), Out_port = PRX_OUT_2 (9), Meas = S96, PA_DRV = 90, PA_MAIN = 90, UDR_WR_BAND = B1OUT2, GAIN_MODE = G0_H, LNA_BAIS(0B,0C,0D,0E) = 46(BS6), 0(BS0), 0(BS0), 0(BS0), VCC = 3.8, Spec_num = B1_Rx_4.22, Cond_num = 26205</t>
  </si>
  <si>
    <t>Min_Cond=&gt; Freq = 2138MHz, Temp = 25, In_port = ANT_2 (6), Out_port = PRX_OUT_3 (10), Meas = S1006, PA_DRV = 90, PA_MAIN = 90, UDR_WR_BAND = B1OUT3.B3OUT2, GAIN_MODE = G0_H, LNA_BAIS(0B,0C,0D,0E) = 46(BS6), 44(BS4), 0(BS0), 0(BS0), VCC = 3.8, Spec_num = B1_Rx_4.23, Cond_num = 1993///  Max_Cond=&gt; Freq = 2167MHz, Temp = 25, In_port = ANT_2 (6), Out_port = PRX_OUT_2 (9), Meas = S96, PA_DRV = 90, PA_MAIN = 90, UDR_WR_BAND = B1OUT2.B3OUT3, GAIN_MODE = G0_H, LNA_BAIS(0B,0C,0D,0E) = 46(BS6), 44(BS4), 0(BS0), 0(BS0), VCC = 3.8, Spec_num = B1_Rx_4.23, Cond_num = 1704</t>
    <phoneticPr fontId="111" type="noConversion"/>
  </si>
  <si>
    <t>Min_Cond=&gt; Freq = 2138MHz, Temp = 25, In_port = ANT_2 (6), Out_port = PRX_OUT_3 (10), Meas = S1006, PA_DRV = 90, PA_MAIN = 90, UDR_WR_BAND = B1OUT3.B3OUT2, GAIN_MODE = G0_L, LNA_BAIS(0B,0C,0D,0E) = 44(BS4), 42(BS2), 0(BS0), 0(BS0), VCC = 3.8, Spec_num = B1_Rx_4.24, Cond_num = 2027///  Max_Cond=&gt; Freq = 2167MHz, Temp = 25, In_port = ANT_2 (6), Out_port = PRX_OUT_2 (9), Meas = S96, PA_DRV = 90, PA_MAIN = 90, UDR_WR_BAND = B1OUT2.B3OUT3, GAIN_MODE = G0_L, LNA_BAIS(0B,0C,0D,0E) = 44(BS4), 42(BS2), 0(BS0), 0(BS0), VCC = 3.8, Spec_num = B1_Rx_4.24, Cond_num = 1738</t>
    <phoneticPr fontId="111" type="noConversion"/>
  </si>
  <si>
    <t>Min_Cond=&gt; Freq = 2138.5MHz, Temp = 25, In_port = ANT_2 (6), Out_port = PRX_OUT_3 (10), Meas = S1006, PA_DRV = 90, PA_MAIN = 90, UDR_WR_BAND = B1OUT3.B3OUT2, GAIN_MODE = G1, LNA_BAIS(0B,0C,0D,0E) = 4B(BS0), 4A(BS0), 0(BS0), 0(BS0), VCC = 3.8, Spec_num = B1_Rx_4.25, Cond_num = 2061///  Max_Cond=&gt; Freq = 2167MHz, Temp = 25, In_port = ANT_2 (6), Out_port = PRX_OUT_2 (9), Meas = S96, PA_DRV = 90, PA_MAIN = 90, UDR_WR_BAND = B1OUT2.B3OUT3, GAIN_MODE = G1, LNA_BAIS(0B,0C,0D,0E) = 4B(BS0), 4A(BS0), 0(BS0), 0(BS0), VCC = 3.8, Spec_num = B1_Rx_4.25, Cond_num = 1772</t>
    <phoneticPr fontId="111" type="noConversion"/>
  </si>
  <si>
    <t>Min_Cond=&gt; Freq = 2139.5MHz, Temp = 25, In_port = ANT_2 (6), Out_port = PRX_OUT_3 (10), Meas = S1006, PA_DRV = 90, PA_MAIN = 90, UDR_WR_BAND = B1OUT3.B3OUT2, GAIN_MODE = G2, LNA_BAIS(0B,0C,0D,0E) = 54(BS4), 51(BS1), 0(BS0), 0(BS0), VCC = 3.8, Spec_num = B1_Rx_4.26, Cond_num = 2095///  Max_Cond=&gt; Freq = 2168MHz, Temp = 25, In_port = ANT_2 (6), Out_port = PRX_OUT_2 (9), Meas = S96, PA_DRV = 90, PA_MAIN = 90, UDR_WR_BAND = B1OUT2.B3OUT3, GAIN_MODE = G2, LNA_BAIS(0B,0C,0D,0E) = 54(BS4), 51(BS1), 0(BS0), 0(BS0), VCC = 3.8, Spec_num = B1_Rx_4.26, Cond_num = 1806</t>
    <phoneticPr fontId="111" type="noConversion"/>
  </si>
  <si>
    <t>Min_Cond=&gt; Freq = 2138.5MHz, Temp = 25, In_port = ANT_2 (6), Out_port = PRX_OUT_3 (10), Meas = S1006, PA_DRV = 90, PA_MAIN = 90, UDR_WR_BAND = B1OUT3.B3OUT2, GAIN_MODE = G3, LNA_BAIS(0B,0C,0D,0E) = 58(BS0), 58(BS0), 0(BS0), 0(BS0), VCC = 3.8, Spec_num = B1_Rx_4.27, Cond_num = 2129///  Max_Cond=&gt; Freq = 2168MHz, Temp = 25, In_port = ANT_2 (6), Out_port = PRX_OUT_2 (9), Meas = S96, PA_DRV = 90, PA_MAIN = 90, UDR_WR_BAND = B1OUT2.B3OUT3, GAIN_MODE = G3, LNA_BAIS(0B,0C,0D,0E) = 58(BS0), 58(BS0), 0(BS0), 0(BS0), VCC = 3.8, Spec_num = B1_Rx_4.27, Cond_num = 1840</t>
    <phoneticPr fontId="111" type="noConversion"/>
  </si>
  <si>
    <t>Min_Cond=&gt; Freq = 2141.5MHz, Temp = 25, In_port = ANT_2 (6), Out_port = PRX_OUT_3 (10), Meas = S1006, PA_DRV = 90, PA_MAIN = 90, UDR_WR_BAND = B1OUT3.B3OUT2, GAIN_MODE = G4, LNA_BAIS(0B,0C,0D,0E) = 62(BS2), 60(BS0), 0(BS0), 0(BS0), VCC = 3.8, Spec_num = B1_Rx_4.28, Cond_num = 2163///  Max_Cond=&gt; Freq = 2168MHz, Temp = 25, In_port = ANT_2 (6), Out_port = PRX_OUT_2 (9), Meas = S96, PA_DRV = 90, PA_MAIN = 90, UDR_WR_BAND = B1OUT2.B3OUT3, GAIN_MODE = G4, LNA_BAIS(0B,0C,0D,0E) = 62(BS2), 60(BS0), 0(BS0), 0(BS0), VCC = 3.8, Spec_num = B1_Rx_4.28, Cond_num = 1874</t>
    <phoneticPr fontId="111" type="noConversion"/>
  </si>
  <si>
    <t>Min_Cond=&gt; Freq = 2198MHz, Temp = 25, In_port = ANT_2 (6), Out_port = PRX_OUT_3 (10), Meas = S1006, PA_DRV = 90, PA_MAIN = 90, UDR_WR_BAND = B1OUT3.B3OUT2, GAIN_MODE = G5, LNA_BAIS(0B,0C,0D,0E) = 68(BS0), 68(BS0), 0(BS0), 0(BS0), VCC = 3.8, Spec_num = B1_Rx_4.29, Cond_num = 2197///  Max_Cond=&gt; Freq = 2130.5MHz, Temp = 25, In_port = ANT_2 (6), Out_port = PRX_OUT_2 (9), Meas = S96, PA_DRV = 90, PA_MAIN = 90, UDR_WR_BAND = B1OUT2.B3OUT3, GAIN_MODE = G5, LNA_BAIS(0B,0C,0D,0E) = 68(BS0), 68(BS0), 0(BS0), 0(BS0), VCC = 3.8, Spec_num = B1_Rx_4.29, Cond_num = 1908</t>
    <phoneticPr fontId="111" type="noConversion"/>
  </si>
  <si>
    <t>Min_Cond=&gt; Freq = 2138MHz, Temp = 25, In_port = ANT_2 (6), Out_port = PRX_OUT_3 (10), Meas = S1006, PA_DRV = 90, PA_MAIN = 90, UDR_WR_BAND = B1OUT3.B7OUT1, GAIN_MODE = G0_H, LNA_BAIS(0B,0C,0D,0E) = 46(BS6), 0(BS0), 46(BS6), 0(BS0), VCC = 3.8, Spec_num = B1_Rx_4.30, Cond_num = 1996///  Max_Cond=&gt; Freq = 2166MHz, Temp = 25, In_port = ANT_2 (6), Out_port = PRX_OUT_2 (9), Meas = S96, PA_DRV = 90, PA_MAIN = 90, UDR_WR_BAND = B1OUT2.B7OUT1, GAIN_MODE = G0_H, LNA_BAIS(0B,0C,0D,0E) = 46(BS6), 0(BS0), 46(BS6), 0(BS0), VCC = 3.8, Spec_num = B1_Rx_4.30, Cond_num = 1707</t>
    <phoneticPr fontId="111" type="noConversion"/>
  </si>
  <si>
    <t>Min_Cond=&gt; Freq = 2138.5MHz, Temp = 25, In_port = ANT_2 (6), Out_port = PRX_OUT_2 (9), Meas = S96, PA_DRV = 90, PA_MAIN = 90, UDR_WR_BAND = B1OUT2.B7OUT1, GAIN_MODE = G0_L, LNA_BAIS(0B,0C,0D,0E) = 44(BS4), 0(BS0), 44(BS4), 0(BS0), VCC = 3.8, Spec_num = B1_Rx_4.31, Cond_num = 1742///  Max_Cond=&gt; Freq = 2167MHz, Temp = 25, In_port = ANT_2 (6), Out_port = PRX_OUT_2 (9), Meas = S96, PA_DRV = 90, PA_MAIN = 90, UDR_WR_BAND = B1OUT2.B7OUT1, GAIN_MODE = G0_L, LNA_BAIS(0B,0C,0D,0E) = 44(BS4), 0(BS0), 44(BS4), 0(BS0), VCC = 3.8, Spec_num = B1_Rx_4.31, Cond_num = 1741</t>
    <phoneticPr fontId="111" type="noConversion"/>
  </si>
  <si>
    <t>Min_Cond=&gt; Freq = 2139.5MHz, Temp = 25, In_port = ANT_2 (6), Out_port = PRX_OUT_3 (10), Meas = S1006, PA_DRV = 90, PA_MAIN = 90, UDR_WR_BAND = B1OUT3.B7OUT1, GAIN_MODE = G1, LNA_BAIS(0B,0C,0D,0E) = 4B(BS0), 0(BS0), 4A(BS0), 0(BS0), VCC = 3.8, Spec_num = B1_Rx_4.32, Cond_num = 2064///  Max_Cond=&gt; Freq = 2168MHz, Temp = 25, In_port = ANT_2 (6), Out_port = PRX_OUT_2 (9), Meas = S96, PA_DRV = 90, PA_MAIN = 90, UDR_WR_BAND = B1OUT2.B7OUT1, GAIN_MODE = G1, LNA_BAIS(0B,0C,0D,0E) = 4B(BS0), 0(BS0), 4A(BS0), 0(BS0), VCC = 3.8, Spec_num = B1_Rx_4.32, Cond_num = 1775</t>
    <phoneticPr fontId="111" type="noConversion"/>
  </si>
  <si>
    <t>Min_Cond=&gt; Freq = 2139.5MHz, Temp = 25, In_port = ANT_2 (6), Out_port = PRX_OUT_3 (10), Meas = S1006, PA_DRV = 90, PA_MAIN = 90, UDR_WR_BAND = B1OUT3.B7OUT1, GAIN_MODE = G2, LNA_BAIS(0B,0C,0D,0E) = 54(BS4), 0(BS0), 53(BS3), 0(BS0), VCC = 3.8, Spec_num = B1_Rx_4.33, Cond_num = 2098///  Max_Cond=&gt; Freq = 2168MHz, Temp = 25, In_port = ANT_2 (6), Out_port = PRX_OUT_2 (9), Meas = S96, PA_DRV = 90, PA_MAIN = 90, UDR_WR_BAND = B1OUT2.B7OUT1, GAIN_MODE = G2, LNA_BAIS(0B,0C,0D,0E) = 54(BS4), 0(BS0), 53(BS3), 0(BS0), VCC = 3.8, Spec_num = B1_Rx_4.33, Cond_num = 1809</t>
    <phoneticPr fontId="111" type="noConversion"/>
  </si>
  <si>
    <t>Min_Cond=&gt; Freq = 2140.5MHz, Temp = 25, In_port = ANT_2 (6), Out_port = PRX_OUT_3 (10), Meas = S1006, PA_DRV = 90, PA_MAIN = 90, UDR_WR_BAND = B1OUT3.B7OUT1, GAIN_MODE = G3, LNA_BAIS(0B,0C,0D,0E) = 58(BS0), 0(BS0), 5A(BS0), 0(BS0), VCC = 3.8, Spec_num = B1_Rx_4.34, Cond_num = 2132///  Max_Cond=&gt; Freq = 2168MHz, Temp = 25, In_port = ANT_2 (6), Out_port = PRX_OUT_2 (9), Meas = S96, PA_DRV = 90, PA_MAIN = 90, UDR_WR_BAND = B1OUT2.B7OUT1, GAIN_MODE = G3, LNA_BAIS(0B,0C,0D,0E) = 58(BS0), 0(BS0), 5A(BS0), 0(BS0), VCC = 3.8, Spec_num = B1_Rx_4.34, Cond_num = 1843</t>
    <phoneticPr fontId="111" type="noConversion"/>
  </si>
  <si>
    <t>Min_Cond=&gt; Freq = 2141.5MHz, Temp = 25, In_port = ANT_2 (6), Out_port = PRX_OUT_3 (10), Meas = S1006, PA_DRV = 90, PA_MAIN = 90, UDR_WR_BAND = B1OUT3.B7OUT1, GAIN_MODE = G4, LNA_BAIS(0B,0C,0D,0E) = 62(BS2), 0(BS0), 60(BS0), 0(BS0), VCC = 3.8, Spec_num = B1_Rx_4.35, Cond_num = 2166///  Max_Cond=&gt; Freq = 2168MHz, Temp = 25, In_port = ANT_2 (6), Out_port = PRX_OUT_2 (9), Meas = S96, PA_DRV = 90, PA_MAIN = 90, UDR_WR_BAND = B1OUT2.B7OUT1, GAIN_MODE = G4, LNA_BAIS(0B,0C,0D,0E) = 62(BS2), 0(BS0), 60(BS0), 0(BS0), VCC = 3.8, Spec_num = B1_Rx_4.35, Cond_num = 1877</t>
    <phoneticPr fontId="111" type="noConversion"/>
  </si>
  <si>
    <t>Min_Cond=&gt; Freq = 2198MHz, Temp = 25, In_port = ANT_2 (6), Out_port = PRX_OUT_3 (10), Meas = S1006, PA_DRV = 90, PA_MAIN = 90, UDR_WR_BAND = B1OUT3.B7OUT1, GAIN_MODE = G5, LNA_BAIS(0B,0C,0D,0E) = 68(BS0), 0(BS0), 68(BS0), 0(BS0), VCC = 3.8, Spec_num = B1_Rx_4.36, Cond_num = 2200///  Max_Cond=&gt; Freq = 2131MHz, Temp = 25, In_port = ANT_2 (6), Out_port = PRX_OUT_2 (9), Meas = S96, PA_DRV = 90, PA_MAIN = 90, UDR_WR_BAND = B1OUT2.B7OUT1, GAIN_MODE = G5, LNA_BAIS(0B,0C,0D,0E) = 68(BS0), 0(BS0), 68(BS0), 0(BS0), VCC = 3.8, Spec_num = B1_Rx_4.36, Cond_num = 1911</t>
    <phoneticPr fontId="111" type="noConversion"/>
  </si>
  <si>
    <t>Min_Cond=&gt; Freq = 2138.5MHz, Temp = 25, In_port = ANT_2 (6), Out_port = PRX_OUT_2 (9), Meas = S96, PA_DRV = 90, PA_MAIN = 90, UDR_WR_BAND = B1OUT2.B40OUT1, GAIN_MODE = G0_H, LNA_BAIS(0B,0C,0D,0E) = 46(BS6), 0(BS0), 0(BS0), 44(BS4), VCC = 3.8, Spec_num = B1_Rx_4.37, Cond_num = 1711///  Max_Cond=&gt; Freq = 2167MHz, Temp = 25, In_port = ANT_2 (6), Out_port = PRX_OUT_2 (9), Meas = S96, PA_DRV = 90, PA_MAIN = 90, UDR_WR_BAND = B1OUT2.B40OUT1, GAIN_MODE = G0_H, LNA_BAIS(0B,0C,0D,0E) = 46(BS6), 0(BS0), 0(BS0), 44(BS4), VCC = 3.8, Spec_num = B1_Rx_4.37, Cond_num = 1710</t>
    <phoneticPr fontId="111" type="noConversion"/>
  </si>
  <si>
    <t>Min_Cond=&gt; Freq = 2138MHz, Temp = 25, In_port = ANT_2 (6), Out_port = PRX_OUT_3 (10), Meas = S1006, PA_DRV = 90, PA_MAIN = 90, UDR_WR_BAND = B1OUT3.B40OUT1, GAIN_MODE = G0_L, LNA_BAIS(0B,0C,0D,0E) = 44(BS4), 0(BS0), 0(BS0), 42(BS2), VCC = 3.8, Spec_num = B1_Rx_4.38, Cond_num = 2033///  Max_Cond=&gt; Freq = 2167MHz, Temp = 25, In_port = ANT_2 (6), Out_port = PRX_OUT_2 (9), Meas = S96, PA_DRV = 90, PA_MAIN = 90, UDR_WR_BAND = B1OUT2.B40OUT1, GAIN_MODE = G0_L, LNA_BAIS(0B,0C,0D,0E) = 44(BS4), 0(BS0), 0(BS0), 42(BS2), VCC = 3.8, Spec_num = B1_Rx_4.38, Cond_num = 1744</t>
    <phoneticPr fontId="111" type="noConversion"/>
  </si>
  <si>
    <t>Min_Cond=&gt; Freq = 2138.5MHz, Temp = 25, In_port = ANT_2 (6), Out_port = PRX_OUT_3 (10), Meas = S1006, PA_DRV = 90, PA_MAIN = 90, UDR_WR_BAND = B1OUT3.B40OUT1, GAIN_MODE = G1, LNA_BAIS(0B,0C,0D,0E) = 4B(BS0), 0(BS0), 0(BS0), 4B(BS0), VCC = 3.8, Spec_num = B1_Rx_4.39, Cond_num = 2067///  Max_Cond=&gt; Freq = 2168MHz, Temp = 25, In_port = ANT_2 (6), Out_port = PRX_OUT_2 (9), Meas = S96, PA_DRV = 90, PA_MAIN = 90, UDR_WR_BAND = B1OUT2.B40OUT1, GAIN_MODE = G1, LNA_BAIS(0B,0C,0D,0E) = 4B(BS0), 0(BS0), 0(BS0), 4B(BS0), VCC = 3.8, Spec_num = B1_Rx_4.39, Cond_num = 1778</t>
    <phoneticPr fontId="111" type="noConversion"/>
  </si>
  <si>
    <t>Min_Cond=&gt; Freq = 2139.5MHz, Temp = 25, In_port = ANT_2 (6), Out_port = PRX_OUT_3 (10), Meas = S1006, PA_DRV = 90, PA_MAIN = 90, UDR_WR_BAND = B1OUT3.B40OUT1, GAIN_MODE = G2, LNA_BAIS(0B,0C,0D,0E) = 54(BS4), 0(BS0), 0(BS0), 54(BS4), VCC = 3.8, Spec_num = B1_Rx_4.40, Cond_num = 2101///  Max_Cond=&gt; Freq = 2168MHz, Temp = 25, In_port = ANT_2 (6), Out_port = PRX_OUT_2 (9), Meas = S96, PA_DRV = 90, PA_MAIN = 90, UDR_WR_BAND = B1OUT2.B40OUT1, GAIN_MODE = G2, LNA_BAIS(0B,0C,0D,0E) = 54(BS4), 0(BS0), 0(BS0), 54(BS4), VCC = 3.8, Spec_num = B1_Rx_4.40, Cond_num = 1812</t>
    <phoneticPr fontId="111" type="noConversion"/>
  </si>
  <si>
    <t>Min_Cond=&gt; Freq = 2138.5MHz, Temp = 25, In_port = ANT_2 (6), Out_port = PRX_OUT_3 (10), Meas = S1006, PA_DRV = 90, PA_MAIN = 90, UDR_WR_BAND = B1OUT3.B40OUT1, GAIN_MODE = G3, LNA_BAIS(0B,0C,0D,0E) = 58(BS0), 0(BS0), 0(BS0), 59(BS1), VCC = 3.8, Spec_num = B1_Rx_4.41, Cond_num = 2135///  Max_Cond=&gt; Freq = 2168MHz, Temp = 25, In_port = ANT_2 (6), Out_port = PRX_OUT_2 (9), Meas = S96, PA_DRV = 90, PA_MAIN = 90, UDR_WR_BAND = B1OUT2.B40OUT1, GAIN_MODE = G3, LNA_BAIS(0B,0C,0D,0E) = 58(BS0), 0(BS0), 0(BS0), 59(BS1), VCC = 3.8, Spec_num = B1_Rx_4.41, Cond_num = 1846</t>
    <phoneticPr fontId="111" type="noConversion"/>
  </si>
  <si>
    <t>Min_Cond=&gt; Freq = 2141MHz, Temp = 25, In_port = ANT_2 (6), Out_port = PRX_OUT_3 (10), Meas = S1006, PA_DRV = 90, PA_MAIN = 90, UDR_WR_BAND = B1OUT3.B40OUT1, GAIN_MODE = G4, LNA_BAIS(0B,0C,0D,0E) = 62(BS2), 0(BS0), 0(BS0), 61(BS1), VCC = 3.8, Spec_num = B1_Rx_4.42, Cond_num = 2169///  Max_Cond=&gt; Freq = 2168MHz, Temp = 25, In_port = ANT_2 (6), Out_port = PRX_OUT_2 (9), Meas = S96, PA_DRV = 90, PA_MAIN = 90, UDR_WR_BAND = B1OUT2.B40OUT1, GAIN_MODE = G4, LNA_BAIS(0B,0C,0D,0E) = 62(BS2), 0(BS0), 0(BS0), 61(BS1), VCC = 3.8, Spec_num = B1_Rx_4.42, Cond_num = 1880</t>
    <phoneticPr fontId="111" type="noConversion"/>
  </si>
  <si>
    <t>Min_Cond=&gt; Freq = 2196.5MHz, Temp = 25, In_port = ANT_2 (6), Out_port = PRX_OUT_3 (10), Meas = S1006, PA_DRV = 90, PA_MAIN = 90, UDR_WR_BAND = B1OUT3.B40OUT1, GAIN_MODE = G5, LNA_BAIS(0B,0C,0D,0E) = 68(BS0), 0(BS0), 0(BS0), 68(BS0), VCC = 3.8, Spec_num = B1_Rx_4.43, Cond_num = 2203///  Max_Cond=&gt; Freq = 2131MHz, Temp = 25, In_port = ANT_2 (6), Out_port = PRX_OUT_2 (9), Meas = S96, PA_DRV = 90, PA_MAIN = 90, UDR_WR_BAND = B1OUT2.B40OUT1, GAIN_MODE = G5, LNA_BAIS(0B,0C,0D,0E) = 68(BS0), 0(BS0), 0(BS0), 68(BS0), VCC = 3.8, Spec_num = B1_Rx_4.43, Cond_num = 1914</t>
    <phoneticPr fontId="111" type="noConversion"/>
  </si>
  <si>
    <t>Min_Cond=&gt; Freq = 2138.5MHz, Temp = 25, In_port = ANT_2 (6), Out_port = PRX_OUT_3 (10), Meas = S1006, PA_DRV = 90, PA_MAIN = 90, UDR_WR_BAND = B1OUT3.B41OUT1, GAIN_MODE = G0_H, LNA_BAIS(0B,0C,0D,0E) = 46(BS6), 0(BS0), 47(BS7), 0(BS0), VCC = 3.8, Spec_num = B1_Rx_4.44, Cond_num = 2002///  Max_Cond=&gt; Freq = 2168MHz, Temp = 25, In_port = ANT_2 (6), Out_port = PRX_OUT_2 (9), Meas = S96, PA_DRV = 90, PA_MAIN = 90, UDR_WR_BAND = B1OUT2.B41OUT1, GAIN_MODE = G0_H, LNA_BAIS(0B,0C,0D,0E) = 46(BS6), 0(BS0), 47(BS7), 0(BS0), VCC = 3.8, Spec_num = B1_Rx_4.44, Cond_num = 1713</t>
    <phoneticPr fontId="111" type="noConversion"/>
  </si>
  <si>
    <t>Min_Cond=&gt; Freq = 2138.5MHz, Temp = 25, In_port = ANT_2 (6), Out_port = PRX_OUT_3 (10), Meas = S1006, PA_DRV = 90, PA_MAIN = 90, UDR_WR_BAND = B1OUT3.B41OUT1, GAIN_MODE = G0_L, LNA_BAIS(0B,0C,0D,0E) = 44(BS4), 0(BS0), 45(BS5), 0(BS0), VCC = 3.8, Spec_num = B1_Rx_4.45, Cond_num = 2036///  Max_Cond=&gt; Freq = 2168MHz, Temp = 25, In_port = ANT_2 (6), Out_port = PRX_OUT_2 (9), Meas = S96, PA_DRV = 90, PA_MAIN = 90, UDR_WR_BAND = B1OUT2.B41OUT1, GAIN_MODE = G0_L, LNA_BAIS(0B,0C,0D,0E) = 44(BS4), 0(BS0), 45(BS5), 0(BS0), VCC = 3.8, Spec_num = B1_Rx_4.45, Cond_num = 1747</t>
    <phoneticPr fontId="111" type="noConversion"/>
  </si>
  <si>
    <t>Min_Cond=&gt; Freq = 2140.5MHz, Temp = 25, In_port = ANT_2 (6), Out_port = PRX_OUT_3 (10), Meas = S1006, PA_DRV = 90, PA_MAIN = 90, UDR_WR_BAND = B1OUT3.B41OUT1, GAIN_MODE = G1, LNA_BAIS(0B,0C,0D,0E) = 4B(BS0), 0(BS0), 4B(BS0), 0(BS0), VCC = 3.8, Spec_num = B1_Rx_4.46, Cond_num = 2070///  Max_Cond=&gt; Freq = 2168MHz, Temp = 25, In_port = ANT_2 (6), Out_port = PRX_OUT_2 (9), Meas = S96, PA_DRV = 90, PA_MAIN = 90, UDR_WR_BAND = B1OUT2.B41OUT1, GAIN_MODE = G1, LNA_BAIS(0B,0C,0D,0E) = 4B(BS0), 0(BS0), 4B(BS0), 0(BS0), VCC = 3.8, Spec_num = B1_Rx_4.46, Cond_num = 1781</t>
    <phoneticPr fontId="111" type="noConversion"/>
  </si>
  <si>
    <t>Min_Cond=&gt; Freq = 2110MHz, Temp = 25, In_port = ANT_1 (5), Out_port = PRX_OUT_3 (10), Meas = S1005, PA_DRV = 90, PA_MAIN = 90, UDR_WR_BAND = B1OUT3.B41OUT1, GAIN_MODE = G2, LNA_BAIS(0B,0C,0D,0E) = 54(BS4), 0(BS0), 53(BS3), 0(BS0), VCC = 3.8, Spec_num = B1_Rx_4.47, Cond_num = 1240///  Max_Cond=&gt; Freq = 2169.5MHz, Temp = 25, In_port = ANT_2 (6), Out_port = PRX_OUT_2 (9), Meas = S96, PA_DRV = 90, PA_MAIN = 90, UDR_WR_BAND = B1OUT2.B41OUT1, GAIN_MODE = G2, LNA_BAIS(0B,0C,0D,0E) = 54(BS4), 0(BS0), 53(BS3), 0(BS0), VCC = 3.8, Spec_num = B1_Rx_4.47, Cond_num = 1815</t>
    <phoneticPr fontId="111" type="noConversion"/>
  </si>
  <si>
    <t>Min_Cond=&gt; Freq = 2110MHz, Temp = 25, In_port = ANT_1 (5), Out_port = PRX_OUT_3 (10), Meas = S1005, PA_DRV = 90, PA_MAIN = 90, UDR_WR_BAND = B1OUT3.B41OUT1, GAIN_MODE = G3, LNA_BAIS(0B,0C,0D,0E) = 58(BS0), 0(BS0), 5A(BS0), 0(BS0), VCC = 3.8, Spec_num = B1_Rx_4.48, Cond_num = 1274///  Max_Cond=&gt; Freq = 2169.5MHz, Temp = 25, In_port = ANT_2 (6), Out_port = PRX_OUT_2 (9), Meas = S96, PA_DRV = 90, PA_MAIN = 90, UDR_WR_BAND = B1OUT2.B41OUT1, GAIN_MODE = G3, LNA_BAIS(0B,0C,0D,0E) = 58(BS0), 0(BS0), 5A(BS0), 0(BS0), VCC = 3.8, Spec_num = B1_Rx_4.48, Cond_num = 1849</t>
    <phoneticPr fontId="111" type="noConversion"/>
  </si>
  <si>
    <t>Min_Cond=&gt; Freq = 2200MHz, Temp = 25, In_port = ANT_1 (5), Out_port = PRX_OUT_3 (10), Meas = S1005, PA_DRV = 90, PA_MAIN = 90, UDR_WR_BAND = B1OUT3.B41OUT1, GAIN_MODE = G4, LNA_BAIS(0B,0C,0D,0E) = 62(BS2), 0(BS0), 60(BS0), 0(BS0), VCC = 3.8, Spec_num = B1_Rx_4.49, Cond_num = 1308///  Max_Cond=&gt; Freq = 2170.5MHz, Temp = 25, In_port = ANT_2 (6), Out_port = PRX_OUT_2 (9), Meas = S96, PA_DRV = 90, PA_MAIN = 90, UDR_WR_BAND = B1OUT2.B41OUT1, GAIN_MODE = G4, LNA_BAIS(0B,0C,0D,0E) = 62(BS2), 0(BS0), 60(BS0), 0(BS0), VCC = 3.8, Spec_num = B1_Rx_4.49, Cond_num = 1883</t>
    <phoneticPr fontId="111" type="noConversion"/>
  </si>
  <si>
    <t>Min_Cond=&gt; Freq = 2198MHz, Temp = 25, In_port = ANT_2 (6), Out_port = PRX_OUT_3 (10), Meas = S1006, PA_DRV = 90, PA_MAIN = 90, UDR_WR_BAND = B1OUT3.B41OUT1, GAIN_MODE = G5, LNA_BAIS(0B,0C,0D,0E) = 68(BS0), 0(BS0), 68(BS0), 0(BS0), VCC = 3.8, Spec_num = B1_Rx_4.50, Cond_num = 2206///  Max_Cond=&gt; Freq = 2133.5MHz, Temp = 25, In_port = ANT_2 (6), Out_port = PRX_OUT_2 (9), Meas = S96, PA_DRV = 90, PA_MAIN = 90, UDR_WR_BAND = B1OUT2.B41OUT1, GAIN_MODE = G5, LNA_BAIS(0B,0C,0D,0E) = 68(BS0), 0(BS0), 68(BS0), 0(BS0), VCC = 3.8, Spec_num = B1_Rx_4.50, Cond_num = 1917</t>
    <phoneticPr fontId="111" type="noConversion"/>
  </si>
  <si>
    <t>Min_Cond=&gt; Freq = 2138MHz, Temp = 25, In_port = ANT_2 (6), Out_port = PRX_OUT_3 (10), Meas = S1006, PA_DRV = 90, PA_MAIN = 90, UDR_WR_BAND = B1OUT3.B3OUT2.B7OUT1, GAIN_MODE = G0_H, LNA_BAIS(0B,0C,0D,0E) = 46(BS6), 44(BS4), 46(BS6), 0(BS0), VCC = 3.8, Spec_num = B1_Rx_4.51, Cond_num = 2005///  Max_Cond=&gt; Freq = 2166MHz, Temp = 25, In_port = ANT_2 (6), Out_port = PRX_OUT_2 (9), Meas = S96, PA_DRV = 90, PA_MAIN = 90, UDR_WR_BAND = B1OUT2.B3OUT3.B7OUT1, GAIN_MODE = G0_H, LNA_BAIS(0B,0C,0D,0E) = 46(BS6), 44(BS4), 46(BS6), 0(BS0), VCC = 3.8, Spec_num = B1_Rx_4.51, Cond_num = 1716</t>
    <phoneticPr fontId="111" type="noConversion"/>
  </si>
  <si>
    <t>Min_Cond=&gt; Freq = 2138MHz, Temp = 25, In_port = ANT_2 (6), Out_port = PRX_OUT_3 (10), Meas = S1006, PA_DRV = 90, PA_MAIN = 90, UDR_WR_BAND = B1OUT3.B3OUT2.B7OUT1, GAIN_MODE = G0_L, LNA_BAIS(0B,0C,0D,0E) = 44(BS4), 42(BS2), 44(BS4), 0(BS0), VCC = 3.8, Spec_num = B1_Rx_4.52, Cond_num = 2039///  Max_Cond=&gt; Freq = 2168MHz, Temp = 25, In_port = ANT_2 (6), Out_port = PRX_OUT_2 (9), Meas = S96, PA_DRV = 90, PA_MAIN = 90, UDR_WR_BAND = B1OUT2.B3OUT3.B7OUT1, GAIN_MODE = G0_L, LNA_BAIS(0B,0C,0D,0E) = 44(BS4), 42(BS2), 44(BS4), 0(BS0), VCC = 3.8, Spec_num = B1_Rx_4.52, Cond_num = 1750</t>
    <phoneticPr fontId="111" type="noConversion"/>
  </si>
  <si>
    <t>Min_Cond=&gt; Freq = 2140MHz, Temp = 25, In_port = ANT_2 (6), Out_port = PRX_OUT_3 (10), Meas = S1006, PA_DRV = 90, PA_MAIN = 90, UDR_WR_BAND = B1OUT3.B3OUT2.B7OUT1, GAIN_MODE = G1, LNA_BAIS(0B,0C,0D,0E) = 4B(BS0), 4A(BS0), 4A(BS0), 0(BS0), VCC = 3.8, Spec_num = B1_Rx_4.53, Cond_num = 2073///  Max_Cond=&gt; Freq = 2168MHz, Temp = 25, In_port = ANT_2 (6), Out_port = PRX_OUT_2 (9), Meas = S96, PA_DRV = 90, PA_MAIN = 90, UDR_WR_BAND = B1OUT2.B3OUT3.B7OUT1, GAIN_MODE = G1, LNA_BAIS(0B,0C,0D,0E) = 4B(BS0), 4A(BS0), 4A(BS0), 0(BS0), VCC = 3.8, Spec_num = B1_Rx_4.53, Cond_num = 1784</t>
    <phoneticPr fontId="111" type="noConversion"/>
  </si>
  <si>
    <t>Min_Cond=&gt; Freq = 2140.5MHz, Temp = 25, In_port = ANT_2 (6), Out_port = PRX_OUT_3 (10), Meas = S1006, PA_DRV = 90, PA_MAIN = 90, UDR_WR_BAND = B1OUT3.B3OUT2.B7OUT1, GAIN_MODE = G2, LNA_BAIS(0B,0C,0D,0E) = 54(BS4), 51(BS1), 53(BS3), 0(BS0), VCC = 3.8, Spec_num = B1_Rx_4.54, Cond_num = 2107///  Max_Cond=&gt; Freq = 2168MHz, Temp = 25, In_port = ANT_2 (6), Out_port = PRX_OUT_2 (9), Meas = S96, PA_DRV = 90, PA_MAIN = 90, UDR_WR_BAND = B1OUT2.B3OUT3.B7OUT1, GAIN_MODE = G2, LNA_BAIS(0B,0C,0D,0E) = 54(BS4), 51(BS1), 53(BS3), 0(BS0), VCC = 3.8, Spec_num = B1_Rx_4.54, Cond_num = 1818</t>
    <phoneticPr fontId="111" type="noConversion"/>
  </si>
  <si>
    <t>Min_Cond=&gt; Freq = 2140MHz, Temp = 25, In_port = ANT_2 (6), Out_port = PRX_OUT_3 (10), Meas = S1006, PA_DRV = 90, PA_MAIN = 90, UDR_WR_BAND = B1OUT3.B3OUT2.B7OUT1, GAIN_MODE = G3, LNA_BAIS(0B,0C,0D,0E) = 58(BS0), 58(BS0), 5A(BS0), 0(BS0), VCC = 3.8, Spec_num = B1_Rx_4.55, Cond_num = 2141///  Max_Cond=&gt; Freq = 2168MHz, Temp = 25, In_port = ANT_2 (6), Out_port = PRX_OUT_2 (9), Meas = S96, PA_DRV = 90, PA_MAIN = 90, UDR_WR_BAND = B1OUT2.B3OUT3.B7OUT1, GAIN_MODE = G3, LNA_BAIS(0B,0C,0D,0E) = 58(BS0), 58(BS0), 5A(BS0), 0(BS0), VCC = 3.8, Spec_num = B1_Rx_4.55, Cond_num = 1852</t>
    <phoneticPr fontId="111" type="noConversion"/>
  </si>
  <si>
    <t>Min_Cond=&gt; Freq = 2141MHz, Temp = 25, In_port = ANT_2 (6), Out_port = PRX_OUT_3 (10), Meas = S1006, PA_DRV = 90, PA_MAIN = 90, UDR_WR_BAND = B1OUT3.B3OUT2.B7OUT1, GAIN_MODE = G4, LNA_BAIS(0B,0C,0D,0E) = 62(BS2), 60(BS0), 60(BS0), 0(BS0), VCC = 3.8, Spec_num = B1_Rx_4.56, Cond_num = 2175///  Max_Cond=&gt; Freq = 2168MHz, Temp = 25, In_port = ANT_2 (6), Out_port = PRX_OUT_2 (9), Meas = S96, PA_DRV = 90, PA_MAIN = 90, UDR_WR_BAND = B1OUT2.B3OUT3.B7OUT1, GAIN_MODE = G4, LNA_BAIS(0B,0C,0D,0E) = 62(BS2), 60(BS0), 60(BS0), 0(BS0), VCC = 3.8, Spec_num = B1_Rx_4.56, Cond_num = 1886</t>
    <phoneticPr fontId="111" type="noConversion"/>
  </si>
  <si>
    <t>Min_Cond=&gt; Freq = 2198.5MHz, Temp = 25, In_port = ANT_2 (6), Out_port = PRX_OUT_3 (10), Meas = S1006, PA_DRV = 90, PA_MAIN = 90, UDR_WR_BAND = B1OUT3.B3OUT2.B7OUT1, GAIN_MODE = G5, LNA_BAIS(0B,0C,0D,0E) = 68(BS0), 68(BS0), 68(BS0), 0(BS0), VCC = 3.8, Spec_num = B1_Rx_4.57, Cond_num = 2209///  Max_Cond=&gt; Freq = 2129.5MHz, Temp = 25, In_port = ANT_2 (6), Out_port = PRX_OUT_2 (9), Meas = S96, PA_DRV = 90, PA_MAIN = 90, UDR_WR_BAND = B1OUT2.B3OUT3.B7OUT1, GAIN_MODE = G5, LNA_BAIS(0B,0C,0D,0E) = 68(BS0), 68(BS0), 68(BS0), 0(BS0), VCC = 3.8, Spec_num = B1_Rx_4.57, Cond_num = 1920</t>
    <phoneticPr fontId="111" type="noConversion"/>
  </si>
  <si>
    <t>Min_Cond=&gt; Freq = 2138.5MHz, Temp = 25, In_port = ANT_2 (6), Out_port = PRX_OUT_3 (10), Meas = S1006, PA_DRV = 90, PA_MAIN = 90, UDR_WR_BAND = B1OUT3.B3OUT2.B40OUT1.B7OUT4, GAIN_MODE = G0_H, LNA_BAIS(0B,0C,0D,0E) = 46(BS6), 44(BS4), 46(BS6), 44(BS4), VCC = 3.8, Spec_num = B1_Rx_4.58, Cond_num = 2008///  Max_Cond=&gt; Freq = 2167MHz, Temp = 25, In_port = ANT_2 (6), Out_port = PRX_OUT_2 (9), Meas = S96, PA_DRV = 90, PA_MAIN = 90, UDR_WR_BAND = B1OUT2.B3OUT3.B40OUT1.B7OUT4, GAIN_MODE = G0_H, LNA_BAIS(0B,0C,0D,0E) = 46(BS6), 44(BS4), 46(BS6), 44(BS4), VCC = 3.8, Spec_num = B1_Rx_4.58, Cond_num = 1719</t>
    <phoneticPr fontId="111" type="noConversion"/>
  </si>
  <si>
    <t>Min_Cond=&gt; Freq = 2138.5MHz, Temp = 25, In_port = ANT_2 (6), Out_port = PRX_OUT_3 (10), Meas = S1006, PA_DRV = 90, PA_MAIN = 90, UDR_WR_BAND = B1OUT3.B3OUT2.B40OUT1.B7OUT4, GAIN_MODE = G0_L, LNA_BAIS(0B,0C,0D,0E) = 44(BS4), 42(BS2), 44(BS4), 42(BS2), VCC = 3.8, Spec_num = B1_Rx_4.59, Cond_num = 2042///  Max_Cond=&gt; Freq = 2167MHz, Temp = 25, In_port = ANT_2 (6), Out_port = PRX_OUT_2 (9), Meas = S96, PA_DRV = 90, PA_MAIN = 90, UDR_WR_BAND = B1OUT2.B3OUT3.B40OUT1.B7OUT4, GAIN_MODE = G0_L, LNA_BAIS(0B,0C,0D,0E) = 44(BS4), 42(BS2), 44(BS4), 42(BS2), VCC = 3.8, Spec_num = B1_Rx_4.59, Cond_num = 1753</t>
    <phoneticPr fontId="111" type="noConversion"/>
  </si>
  <si>
    <t>Min_Cond=&gt; Freq = 2140MHz, Temp = 25, In_port = ANT_2 (6), Out_port = PRX_OUT_3 (10), Meas = S1006, PA_DRV = 90, PA_MAIN = 90, UDR_WR_BAND = B1OUT3.B3OUT2.B40OUT1.B7OUT4, GAIN_MODE = G1, LNA_BAIS(0B,0C,0D,0E) = 4B(BS0), 4A(BS0), 4A(BS0), 4B(BS0), VCC = 3.8, Spec_num = B1_Rx_4.60, Cond_num = 2076///  Max_Cond=&gt; Freq = 2167MHz, Temp = 25, In_port = ANT_2 (6), Out_port = PRX_OUT_2 (9), Meas = S96, PA_DRV = 90, PA_MAIN = 90, UDR_WR_BAND = B1OUT2.B3OUT3.B40OUT1.B7OUT4, GAIN_MODE = G1, LNA_BAIS(0B,0C,0D,0E) = 4B(BS0), 4A(BS0), 4A(BS0), 4B(BS0), VCC = 3.8, Spec_num = B1_Rx_4.60, Cond_num = 1787</t>
    <phoneticPr fontId="111" type="noConversion"/>
  </si>
  <si>
    <t>Min_Cond=&gt; Freq = 2140.5MHz, Temp = 25, In_port = ANT_2 (6), Out_port = PRX_OUT_3 (10), Meas = S1006, PA_DRV = 90, PA_MAIN = 90, UDR_WR_BAND = B1OUT3.B3OUT2.B40OUT1.B7OUT4, GAIN_MODE = G2, LNA_BAIS(0B,0C,0D,0E) = 54(BS4), 51(BS1), 53(BS3), 54(BS4), VCC = 3.8, Spec_num = B1_Rx_4.61, Cond_num = 2110///  Max_Cond=&gt; Freq = 2168MHz, Temp = 25, In_port = ANT_2 (6), Out_port = PRX_OUT_2 (9), Meas = S96, PA_DRV = 90, PA_MAIN = 90, UDR_WR_BAND = B1OUT2.B3OUT3.B40OUT1.B7OUT4, GAIN_MODE = G2, LNA_BAIS(0B,0C,0D,0E) = 54(BS4), 51(BS1), 53(BS3), 54(BS4), VCC = 3.8, Spec_num = B1_Rx_4.61, Cond_num = 1821</t>
    <phoneticPr fontId="111" type="noConversion"/>
  </si>
  <si>
    <t>Min_Cond=&gt; Freq = 2140.5MHz, Temp = 25, In_port = ANT_2 (6), Out_port = PRX_OUT_3 (10), Meas = S1006, PA_DRV = 90, PA_MAIN = 90, UDR_WR_BAND = B1OUT3.B3OUT2.B40OUT1.B7OUT4, GAIN_MODE = G3, LNA_BAIS(0B,0C,0D,0E) = 58(BS0), 58(BS0), 5A(BS0), 59(BS1), VCC = 3.8, Spec_num = B1_Rx_4.62, Cond_num = 2144///  Max_Cond=&gt; Freq = 2168MHz, Temp = 25, In_port = ANT_2 (6), Out_port = PRX_OUT_2 (9), Meas = S96, PA_DRV = 90, PA_MAIN = 90, UDR_WR_BAND = B1OUT2.B3OUT3.B40OUT1.B7OUT4, GAIN_MODE = G3, LNA_BAIS(0B,0C,0D,0E) = 58(BS0), 58(BS0), 5A(BS0), 59(BS1), VCC = 3.8, Spec_num = B1_Rx_4.62, Cond_num = 1855</t>
    <phoneticPr fontId="111" type="noConversion"/>
  </si>
  <si>
    <t>Min_Cond=&gt; Freq = 2142.5MHz, Temp = 25, In_port = ANT_2 (6), Out_port = PRX_OUT_3 (10), Meas = S1006, PA_DRV = 90, PA_MAIN = 90, UDR_WR_BAND = B1OUT3.B3OUT2.B40OUT1.B7OUT4, GAIN_MODE = G4, LNA_BAIS(0B,0C,0D,0E) = 62(BS2), 60(BS0), 60(BS0), 61(BS1), VCC = 3.8, Spec_num = B1_Rx_4.63, Cond_num = 2178///  Max_Cond=&gt; Freq = 2168.5MHz, Temp = 25, In_port = ANT_2 (6), Out_port = PRX_OUT_2 (9), Meas = S96, PA_DRV = 90, PA_MAIN = 90, UDR_WR_BAND = B1OUT2.B3OUT3.B40OUT1.B7OUT4, GAIN_MODE = G4, LNA_BAIS(0B,0C,0D,0E) = 62(BS2), 60(BS0), 60(BS0), 61(BS1), VCC = 3.8, Spec_num = B1_Rx_4.63, Cond_num = 1889</t>
    <phoneticPr fontId="111" type="noConversion"/>
  </si>
  <si>
    <t>Min_Cond=&gt; Freq = 2198MHz, Temp = 25, In_port = ANT_2 (6), Out_port = PRX_OUT_3 (10), Meas = S1006, PA_DRV = 90, PA_MAIN = 90, UDR_WR_BAND = B1OUT3.B3OUT2.B40OUT1.B7OUT4, GAIN_MODE = G5, LNA_BAIS(0B,0C,0D,0E) = 68(BS0), 68(BS0), 68(BS0), 68(BS0), VCC = 3.8, Spec_num = B1_Rx_4.64, Cond_num = 2212///  Max_Cond=&gt; Freq = 2130.5MHz, Temp = 25, In_port = ANT_2 (6), Out_port = PRX_OUT_2 (9), Meas = S96, PA_DRV = 90, PA_MAIN = 90, UDR_WR_BAND = B1OUT2.B3OUT3.B40OUT1.B7OUT4, GAIN_MODE = G5, LNA_BAIS(0B,0C,0D,0E) = 68(BS0), 68(BS0), 68(BS0), 68(BS0), VCC = 3.8, Spec_num = B1_Rx_4.64, Cond_num = 1923</t>
    <phoneticPr fontId="111" type="noConversion"/>
  </si>
  <si>
    <t>Freq = 2200MHz, Temp = 85, In_port = ANT_2 (6), Out_port = PRX_OUT_3 (10), Meas = GDEL1006, PA_DRV = 90, PA_MAIN = 90, UDR_WR_BAND = B1OUT3, GAIN_MODE = G1, LNA_BAIS(0B,0C,0D,0E) = 4B(BS0), 0(BS0), 0(BS0), 0(BS0), VCC = 3.8, Spec_num = B1_Rx_5.16, Cond_num = 43119</t>
  </si>
  <si>
    <t>Freq = 2168MHz, Temp = 25, In_port = ANT_2 (6), Out_port = PRX_OUT_1 (8), Meas = S68, PA_DRV = 90, PA_MAIN = 90, UDR_WR_BAND = B1OUT1, GAIN_MODE = G4, LNA_BAIS(0B,0C,0D,0E) = 62(BS2), 0(BS0), 0(BS0), 0(BS0), VCC = 3.8, Spec_num = B1_Rx_6.1, Cond_num = 1583</t>
  </si>
  <si>
    <t>Freq = 2173MHz, Temp = -33, In_port = ANT_1 (5), Out_port = PRX_OUT_2 (9), Meas = S59, PA_DRV = 90, PA_MAIN = 90, UDR_WR_BAND = B1OUT2, GAIN_MODE = G4, LNA_BAIS(0B,0C,0D,0E) = 62(BS2), 0(BS0), 0(BS0), 0(BS0), VCC = 3.8, Spec_num = B1_Rx_6.2, Cond_num = 25857</t>
  </si>
  <si>
    <t>Freq = 2128.5MHz, Temp = 25, In_port = ANT_1 (5), Out_port = ANT_2 (6), Meas = S65, PA_DRV = 90, PA_MAIN = 90, UDR_WR_BAND = B1OUT2, GAIN_MODE = G0_L, LNA_BAIS(0B,0C,0D,0E) = 44(BS4), 0(BS0), 0(BS0), 0(BS0), VCC = 3.8, Spec_num = B1_Rx_6.3, Cond_num = 872</t>
  </si>
  <si>
    <t>Freq = 2132MHz, Temp = -33, In_port = ANT_1 (5), Out_port = ANT_2 (6), Meas = S65, PA_DRV = 90, PA_MAIN = 90, UDR_WR_BAND = B1OUT1, GAIN_MODE = G0_L, LNA_BAIS(0B,0C,0D,0E) = 44(BS4), 0(BS0), 0(BS0), 0(BS0), VCC = 3.8, Spec_num = B1_Rx_6.4, Cond_num = 25634</t>
  </si>
  <si>
    <t>Freq = 1946MHz, Temp = 25, In_port = ANT_1 (5), Out_port = PRX_OUT_1 (8), Meas = S85, PA_DRV = 90, PA_MAIN = 90, UDR_WR_BAND = B1OUT1, GAIN_MODE = G0_H, LNA_BAIS(0B,0C,0D,0E) = 46(BS6), 0(BS0), 0(BS0), 0(BS0), VCC = 3.8, Spec_num = B1_Rx_7.1, Cond_num = 507</t>
  </si>
  <si>
    <t>Freq = 191MHz, Temp = 25, In_port = ANT_2 (6), Out_port = PRX_OUT_2 (9), Meas = S96, PA_DRV = 90, PA_MAIN = 90, UDR_WR_BAND = B1OUT2, GAIN_MODE = G0_H, LNA_BAIS(0B,0C,0D,0E) = 46(BS6), 0(BS0), 0(BS0), 0(BS0), VCC = 3.8, Spec_num = B1_Rx_7.2, Cond_num = 1660</t>
  </si>
  <si>
    <t>Freq = 94.5MHz, Temp = 25, In_port = ANT_3 (7), Out_port = PRX_OUT_1 (8), Meas = S87, PA_DRV = 90, PA_MAIN = 90, UDR_WR_BAND = B1OUT1, GAIN_MODE = G0_H, LNA_BAIS(0B,0C,0D,0E) = 46(BS6), 0(BS0), 0(BS0), 0(BS0), VCC = 3.8, Spec_num = B1_Rx_7.3, Cond_num = 2237</t>
  </si>
  <si>
    <t>Freq = 1757MHz, Temp = 25, In_port = ANT_2 (6), Out_port = PRX_OUT_2 (9), Meas = S96, PA_DRV = 90, PA_MAIN = 90, UDR_WR_BAND = B1OUT2, GAIN_MODE = G0_H, LNA_BAIS(0B,0C,0D,0E) = 46(BS6), 0(BS0), 0(BS0), 0(BS0), VCC = 3.8, Spec_num = B1_Rx_7.4, Cond_num = 1662</t>
  </si>
  <si>
    <t>Freq = 6000MHz, Temp = 25, In_port = ANT_1 (5), Out_port = PRX_OUT_3 (10), Meas = S1005, PA_DRV = 90, PA_MAIN = 90, UDR_WR_BAND = B1OUT3, GAIN_MODE = G0_H, LNA_BAIS(0B,0C,0D,0E) = 46(BS6), 0(BS0), 0(BS0), 0(BS0), VCC = 3.8, Spec_num = B1_Rx_7.5, Cond_num = 1087</t>
  </si>
  <si>
    <t>Freq = 4032MHz, Temp = 25, In_port = ANT_1 (5), Out_port = PRX_OUT_2 (9), Meas = S95, PA_DRV = 90, PA_MAIN = 90, UDR_WR_BAND = B1OUT2, GAIN_MODE = G0_H, LNA_BAIS(0B,0C,0D,0E) = 46(BS6), 0(BS0), 0(BS0), 0(BS0), VCC = 3.8, Spec_num = B1_Rx_7.6, Cond_num = 800</t>
  </si>
  <si>
    <t>Freq = 2024MHz, Temp = 25, In_port = ANT_1 (5), Out_port = PRX_OUT_1 (8), Meas = S85, PA_DRV = 90, PA_MAIN = 90, UDR_WR_BAND = B1OUT1, GAIN_MODE = G0_H, LNA_BAIS(0B,0C,0D,0E) = 46(BS6), 0(BS0), 0(BS0), 0(BS0), VCC = 3.8, Spec_num = B1_Rx_7.7, Cond_num = 513</t>
  </si>
  <si>
    <t>Freq = 2049MHz, Temp = 25, In_port = ANT_2 (6), Out_port = PRX_OUT_2 (9), Meas = S96, PA_DRV = 90, PA_MAIN = 90, UDR_WR_BAND = B1OUT2, GAIN_MODE = G0_H, LNA_BAIS(0B,0C,0D,0E) = 46(BS6), 0(BS0), 0(BS0), 0(BS0), VCC = 3.8, Spec_num = B1_Rx_7.8, Cond_num = 1666</t>
  </si>
  <si>
    <t>Freq = 2071MHz, Temp = 25, In_port = ANT_1 (5), Out_port = PRX_OUT_1 (8), Meas = S85, PA_DRV = 90, PA_MAIN = 90, UDR_WR_BAND = B1OUT1, GAIN_MODE = G0_H, LNA_BAIS(0B,0C,0D,0E) = 46(BS6), 0(BS0), 0(BS0), 0(BS0), VCC = 3.8, Spec_num = B1_Rx_7.9, Cond_num = 515</t>
  </si>
  <si>
    <t>Freq = 1060MHz, Temp = 25, In_port = ANT_3 (7), Out_port = PRX_OUT_1 (8), Meas = S87, PA_DRV = 90, PA_MAIN = 90, UDR_WR_BAND = B1OUT1, GAIN_MODE = G0_H, LNA_BAIS(0B,0C,0D,0E) = 46(BS6), 0(BS0), 0(BS0), 0(BS0), VCC = 3.8, Spec_num = B1_Rx_7.10, Cond_num = 2244</t>
  </si>
  <si>
    <t>Freq = 4232MHz, Temp = 25, In_port = ANT_1 (5), Out_port = PRX_OUT_3 (10), Meas = S1005, PA_DRV = 90, PA_MAIN = 90, UDR_WR_BAND = B1OUT3, GAIN_MODE = G0_H, LNA_BAIS(0B,0C,0D,0E) = 46(BS6), 0(BS0), 0(BS0), 0(BS0), VCC = 3.8, Spec_num = B1_Rx_7.11, Cond_num = 1093</t>
  </si>
  <si>
    <t>Freq = 6448.5MHz, Temp = 25, In_port = ANT_3 (7), Out_port = PRX_OUT_2 (9), Meas = S97, PA_DRV = 90, PA_MAIN = 90, UDR_WR_BAND = B1OUT2, GAIN_MODE = G0_H, LNA_BAIS(0B,0C,0D,0E) = 46(BS6), 0(BS0), 0(BS0), 0(BS0), VCC = 3.8, Spec_num = B1_Rx_7.12, Cond_num = 2534</t>
  </si>
  <si>
    <t>Freq = 1977.5MHz, Temp = -33, In_port = ANT_2 (6), Out_port = PRX_OUT_2 (9), Meas = S96, PA_DRV = 90, PA_MAIN = 90, UDR_WR_BAND = B1OUT2, GAIN_MODE = G0_H, LNA_BAIS(0B,0C,0D,0E) = 46(BS6), 0(BS0), 0(BS0), 0(BS0), VCC = 3.8, Spec_num = B1_Rx_7.15, Cond_num = 26215</t>
  </si>
  <si>
    <t>Freq = 190MHz, Temp = -33, In_port = ANT_1 (5), Out_port = PRX_OUT_1 (8), Meas = S85, PA_DRV = 90, PA_MAIN = 90, UDR_WR_BAND = B1OUT1, GAIN_MODE = G0_H, LNA_BAIS(0B,0C,0D,0E) = 46(BS6), 0(BS0), 0(BS0), 0(BS0), VCC = 3.8, Spec_num = B1_Rx_7.16, Cond_num = 25576</t>
  </si>
  <si>
    <t>Freq = 96MHz, Temp = -33, In_port = ANT_3 (7), Out_port = PRX_OUT_3 (10), Meas = S1007, PA_DRV = 90, PA_MAIN = 90, UDR_WR_BAND = B1OUT3, GAIN_MODE = G0_H, LNA_BAIS(0B,0C,0D,0E) = 46(BS6), 0(BS0), 0(BS0), 0(BS0), VCC = 3.8, Spec_num = B1_Rx_7.17, Cond_num = 26857</t>
  </si>
  <si>
    <t>Freq = 1759MHz, Temp = -33, In_port = ANT_2 (6), Out_port = PRX_OUT_2 (9), Meas = S96, PA_DRV = 90, PA_MAIN = 90, UDR_WR_BAND = B1OUT2, GAIN_MODE = G0_H, LNA_BAIS(0B,0C,0D,0E) = 46(BS6), 0(BS0), 0(BS0), 0(BS0), VCC = 3.8, Spec_num = B1_Rx_7.18, Cond_num = 26218</t>
  </si>
  <si>
    <t>Freq = 6022.5MHz, Temp = 85, In_port = ANT_3 (7), Out_port = PRX_OUT_3 (10), Meas = S1007, PA_DRV = 90, PA_MAIN = 90, UDR_WR_BAND = B1OUT3, GAIN_MODE = G0_H, LNA_BAIS(0B,0C,0D,0E) = 46(BS6), 0(BS0), 0(BS0), 0(BS0), VCC = 3.8, Spec_num = B1_Rx_7.19, Cond_num = 43530</t>
  </si>
  <si>
    <t>Freq = 4030MHz, Temp = -33, In_port = ANT_1 (5), Out_port = PRX_OUT_2 (9), Meas = S95, PA_DRV = 90, PA_MAIN = 90, UDR_WR_BAND = B1OUT2, GAIN_MODE = G0_H, LNA_BAIS(0B,0C,0D,0E) = 46(BS6), 0(BS0), 0(BS0), 0(BS0), VCC = 3.8, Spec_num = B1_Rx_7.20, Cond_num = 25740</t>
  </si>
  <si>
    <t>Freq = 2023MHz, Temp = 85, In_port = ANT_1 (5), Out_port = PRX_OUT_2 (9), Meas = S95, PA_DRV = 90, PA_MAIN = 90, UDR_WR_BAND = B1OUT2, GAIN_MODE = G0_H, LNA_BAIS(0B,0C,0D,0E) = 46(BS6), 0(BS0), 0(BS0), 0(BS0), VCC = 3.8, Spec_num = B1_Rx_7.21, Cond_num = 42412</t>
  </si>
  <si>
    <t>Freq = 2047MHz, Temp = 85, In_port = ANT_2 (6), Out_port = PRX_OUT_1 (8), Meas = S86, PA_DRV = 90, PA_MAIN = 90, UDR_WR_BAND = B1OUT1, GAIN_MODE = G0_H, LNA_BAIS(0B,0C,0D,0E) = 46(BS6), 0(BS0), 0(BS0), 0(BS0), VCC = 3.8, Spec_num = B1_Rx_7.22, Cond_num = 42733</t>
  </si>
  <si>
    <t>Freq = 2074MHz, Temp = -33, In_port = ANT_1 (5), Out_port = PRX_OUT_2 (9), Meas = S95, PA_DRV = 90, PA_MAIN = 90, UDR_WR_BAND = B1OUT2, GAIN_MODE = G0_H, LNA_BAIS(0B,0C,0D,0E) = 46(BS6), 0(BS0), 0(BS0), 0(BS0), VCC = 3.8, Spec_num = B1_Rx_7.23, Cond_num = 25743</t>
  </si>
  <si>
    <t>Freq = 1055.5MHz, Temp = 85, In_port = ANT_3 (7), Out_port = PRX_OUT_1 (8), Meas = S87, PA_DRV = 90, PA_MAIN = 90, UDR_WR_BAND = B1OUT1, GAIN_MODE = G0_H, LNA_BAIS(0B,0C,0D,0E) = 46(BS6), 0(BS0), 0(BS0), 0(BS0), VCC = 3.8, Spec_num = B1_Rx_7.24, Cond_num = 43215</t>
  </si>
  <si>
    <t>Freq = 4231MHz, Temp = -33, In_port = ANT_1 (5), Out_port = PRX_OUT_3 (10), Meas = S1005, PA_DRV = 90, PA_MAIN = 90, UDR_WR_BAND = B1OUT3, GAIN_MODE = G0_H, LNA_BAIS(0B,0C,0D,0E) = 46(BS6), 0(BS0), 0(BS0), 0(BS0), VCC = 3.8, Spec_num = B1_Rx_7.25, Cond_num = 25905</t>
  </si>
  <si>
    <t>Freq = 6447MHz, Temp = -33, In_port = ANT_3 (7), Out_port = PRX_OUT_2 (9), Meas = S97, PA_DRV = 90, PA_MAIN = 90, UDR_WR_BAND = B1OUT2, GAIN_MODE = G0_H, LNA_BAIS(0B,0C,0D,0E) = 46(BS6), 0(BS0), 0(BS0), 0(BS0), VCC = 3.8, Spec_num = B1_Rx_7.26, Cond_num = 26706</t>
  </si>
  <si>
    <t>Freq = 541.5MHz, Temp = 25, In_port = ANT_3 (7), Out_port = PRX_OUT_3 (10), Meas = S1007, PA_DRV = 90, PA_MAIN = 90, UDR_WR_BAND = B1OUT3, GAIN_MODE = G0_H, LNA_BAIS(0B,0C,0D,0E) = 46(BS6), 0(BS0), 0(BS0), 0(BS0), VCC = 3.8, Spec_num = B1_Rx_7.29, Cond_num = 2825</t>
  </si>
  <si>
    <t>Freq = 184MHz, Temp = 25, In_port = ANT_1 (5), Out_port = PRX_OUT_1 (8), Meas = S85, PA_DRV = 90, PA_MAIN = 90, UDR_WR_BAND = B1OUT1, GAIN_MODE = G0_H, LNA_BAIS(0B,0C,0D,0E) = 46(BS6), 0(BS0), 0(BS0), 0(BS0), VCC = 3.8, Spec_num = B1_Rx_7.30, Cond_num = 522</t>
  </si>
  <si>
    <t>Freq = 1458MHz, Temp = 25, In_port = ANT_2 (6), Out_port = PRX_OUT_2 (9), Meas = S96, PA_DRV = 90, PA_MAIN = 90, UDR_WR_BAND = B1OUT2, GAIN_MODE = G0_H, LNA_BAIS(0B,0C,0D,0E) = 46(BS6), 0(BS0), 0(BS0), 0(BS0), VCC = 3.8, Spec_num = B1_Rx_7.31, Cond_num = 1675</t>
  </si>
  <si>
    <t>Freq = 2675.5MHz, Temp = 25, In_port = ANT_3 (7), Out_port = PRX_OUT_1 (8), Meas = S87, PA_DRV = 90, PA_MAIN = 90, UDR_WR_BAND = B1OUT1, GAIN_MODE = G0_H, LNA_BAIS(0B,0C,0D,0E) = 46(BS6), 0(BS0), 0(BS0), 0(BS0), VCC = 3.8, Spec_num = B1_Rx_7.32, Cond_num = 2252</t>
  </si>
  <si>
    <t>Freq = 1725MHz, Temp = 25, In_port = ANT_3 (7), Out_port = PRX_OUT_1 (8), Meas = S87, PA_DRV = 90, PA_MAIN = 90, UDR_WR_BAND = B1OUT1, GAIN_MODE = G0_H, LNA_BAIS(0B,0C,0D,0E) = 46(BS6), 0(BS0), 0(BS0), 0(BS0), VCC = 3.8, Spec_num = B1_Rx_7.33, Cond_num = 2253</t>
  </si>
  <si>
    <t>Freq = 1946MHz, Temp = 25, In_port = ANT_1 (5), Out_port = PRX_OUT_1 (8), Meas = S85, PA_DRV = 90, PA_MAIN = 90, UDR_WR_BAND = B1OUT1, GAIN_MODE = G0_H, LNA_BAIS(0B,0C,0D,0E) = 46(BS6), 0(BS0), 0(BS0), 0(BS0), VCC = 3.8, Spec_num = B1_Rx_7.35, Cond_num = 527</t>
  </si>
  <si>
    <t>Freq = 2205MHz, Temp = 25, In_port = ANT_2 (6), Out_port = PRX_OUT_2 (9), Meas = S96, PA_DRV = 90, PA_MAIN = 90, UDR_WR_BAND = B1OUT2, GAIN_MODE = G0_H, LNA_BAIS(0B,0C,0D,0E) = 46(BS6), 0(BS0), 0(BS0), 0(BS0), VCC = 3.8, Spec_num = B1_Rx_7.36, Cond_num = 1680</t>
  </si>
  <si>
    <t>Freq = 2230MHz, Temp = 25, In_port = ANT_2 (6), Out_port = PRX_OUT_1 (8), Meas = S86, PA_DRV = 90, PA_MAIN = 90, UDR_WR_BAND = B1OUT1, GAIN_MODE = G0_H, LNA_BAIS(0B,0C,0D,0E) = 46(BS6), 0(BS0), 0(BS0), 0(BS0), VCC = 3.8, Spec_num = B1_Rx_7.37, Cond_num = 1393</t>
  </si>
  <si>
    <t>Freq = 2365MHz, Temp = 25, In_port = ANT_2 (6), Out_port = PRX_OUT_2 (9), Meas = S96, PA_DRV = 90, PA_MAIN = 90, UDR_WR_BAND = B1OUT2, GAIN_MODE = G0_H, LNA_BAIS(0B,0C,0D,0E) = 46(BS6), 0(BS0), 0(BS0), 0(BS0), VCC = 3.8, Spec_num = B1_Rx_7.38, Cond_num = 1682</t>
  </si>
  <si>
    <t>Freq = 3599MHz, Temp = 25, In_port = ANT_3 (7), Out_port = PRX_OUT_2 (9), Meas = S97, PA_DRV = 90, PA_MAIN = 90, UDR_WR_BAND = B1OUT2, GAIN_MODE = G0_H, LNA_BAIS(0B,0C,0D,0E) = 46(BS6), 0(BS0), 0(BS0), 0(BS0), VCC = 3.8, Spec_num = B1_Rx_7.39, Cond_num = 2547</t>
  </si>
  <si>
    <t>Freq = 4857.5MHz, Temp = 25, In_port = ANT_1 (5), Out_port = PRX_OUT_2 (9), Meas = S95, PA_DRV = 90, PA_MAIN = 90, UDR_WR_BAND = B1OUT2, GAIN_MODE = G0_H, LNA_BAIS(0B,0C,0D,0E) = 46(BS6), 0(BS0), 0(BS0), 0(BS0), VCC = 3.8, Spec_num = B1_Rx_7.40, Cond_num = 820</t>
  </si>
  <si>
    <t>Freq = 5555MHz, Temp = 25, In_port = ANT_1 (5), Out_port = PRX_OUT_2 (9), Meas = S95, PA_DRV = 90, PA_MAIN = 90, UDR_WR_BAND = B1OUT2, GAIN_MODE = G0_H, LNA_BAIS(0B,0C,0D,0E) = 46(BS6), 0(BS0), 0(BS0), 0(BS0), VCC = 3.8, Spec_num = B1_Rx_7.41, Cond_num = 821</t>
  </si>
  <si>
    <t>Freq = 538.5MHz, Temp = 85, In_port = ANT_2 (6), Out_port = PRX_OUT_1 (8), Meas = S86, PA_DRV = 90, PA_MAIN = 90, UDR_WR_BAND = B1OUT1, GAIN_MODE = G0_H, LNA_BAIS(0B,0C,0D,0E) = 46(BS6), 0(BS0), 0(BS0), 0(BS0), VCC = 3.8, Spec_num = B1_Rx_7.42, Cond_num = 42740</t>
  </si>
  <si>
    <t>Freq = 220.5MHz, Temp = 85, In_port = ANT_3 (7), Out_port = PRX_OUT_3 (10), Meas = S1007, PA_DRV = 90, PA_MAIN = 90, UDR_WR_BAND = B1OUT3, GAIN_MODE = G0_H, LNA_BAIS(0B,0C,0D,0E) = 46(BS6), 0(BS0), 0(BS0), 0(BS0), VCC = 3.8, Spec_num = B1_Rx_7.43, Cond_num = 43541</t>
  </si>
  <si>
    <t>Freq = 1460MHz, Temp = 85, In_port = ANT_1 (5), Out_port = PRX_OUT_2 (9), Meas = S95, PA_DRV = 90, PA_MAIN = 90, UDR_WR_BAND = B1OUT2, GAIN_MODE = G0_H, LNA_BAIS(0B,0C,0D,0E) = 46(BS6), 0(BS0), 0(BS0), 0(BS0), VCC = 3.8, Spec_num = B1_Rx_7.44, Cond_num = 42422</t>
  </si>
  <si>
    <t>Freq = 2679MHz, Temp = -33, In_port = ANT_3 (7), Out_port = PRX_OUT_2 (9), Meas = S97, PA_DRV = 90, PA_MAIN = 90, UDR_WR_BAND = B1OUT2, GAIN_MODE = G0_H, LNA_BAIS(0B,0C,0D,0E) = 46(BS6), 0(BS0), 0(BS0), 0(BS0), VCC = 3.8, Spec_num = B1_Rx_7.45, Cond_num = 26712</t>
  </si>
  <si>
    <t>Freq = 1729MHz, Temp = -33, In_port = ANT_3 (7), Out_port = PRX_OUT_2 (9), Meas = S97, PA_DRV = 90, PA_MAIN = 90, UDR_WR_BAND = B1OUT2, GAIN_MODE = G0_H, LNA_BAIS(0B,0C,0D,0E) = 46(BS6), 0(BS0), 0(BS0), 0(BS0), VCC = 3.8, Spec_num = B1_Rx_7.46, Cond_num = 26713</t>
  </si>
  <si>
    <t>Freq = 2679MHz, Temp = -33, In_port = ANT_3 (7), Out_port = PRX_OUT_2 (9), Meas = S97, PA_DRV = 90, PA_MAIN = 90, UDR_WR_BAND = B1OUT2, GAIN_MODE = G0_H, LNA_BAIS(0B,0C,0D,0E) = 46(BS6), 0(BS0), 0(BS0), 0(BS0), VCC = 3.8, Spec_num = B1_Rx_7.47, Cond_num = 26714</t>
  </si>
  <si>
    <t>Freq = 1977.5MHz, Temp = -33, In_port = ANT_2 (6), Out_port = PRX_OUT_2 (9), Meas = S96, PA_DRV = 90, PA_MAIN = 90, UDR_WR_BAND = B1OUT2, GAIN_MODE = G0_H, LNA_BAIS(0B,0C,0D,0E) = 46(BS6), 0(BS0), 0(BS0), 0(BS0), VCC = 3.8, Spec_num = B1_Rx_7.48, Cond_num = 26235</t>
  </si>
  <si>
    <t>Freq = 2205MHz, Temp = -33, In_port = ANT_2 (6), Out_port = PRX_OUT_1 (8), Meas = S86, PA_DRV = 90, PA_MAIN = 90, UDR_WR_BAND = B1OUT1, GAIN_MODE = G0_H, LNA_BAIS(0B,0C,0D,0E) = 46(BS6), 0(BS0), 0(BS0), 0(BS0), VCC = 3.8, Spec_num = B1_Rx_7.49, Cond_num = 26076</t>
  </si>
  <si>
    <t>Freq = 2230MHz, Temp = -33, In_port = ANT_2 (6), Out_port = PRX_OUT_3 (10), Meas = S1006, PA_DRV = 90, PA_MAIN = 90, UDR_WR_BAND = B1OUT3, GAIN_MODE = G0_H, LNA_BAIS(0B,0C,0D,0E) = 46(BS6), 0(BS0), 0(BS0), 0(BS0), VCC = 3.8, Spec_num = B1_Rx_7.50, Cond_num = 26397</t>
  </si>
  <si>
    <t>Freq = 2368MHz, Temp = -33, In_port = ANT_1 (5), Out_port = PRX_OUT_2 (9), Meas = S95, PA_DRV = 90, PA_MAIN = 90, UDR_WR_BAND = B1OUT2, GAIN_MODE = G0_H, LNA_BAIS(0B,0C,0D,0E) = 46(BS6), 0(BS0), 0(BS0), 0(BS0), VCC = 3.8, Spec_num = B1_Rx_7.51, Cond_num = 25758</t>
  </si>
  <si>
    <t>Freq = 3599.5MHz, Temp = 85, In_port = ANT_3 (7), Out_port = PRX_OUT_2 (9), Meas = S97, PA_DRV = 90, PA_MAIN = 90, UDR_WR_BAND = B1OUT2, GAIN_MODE = G0_H, LNA_BAIS(0B,0C,0D,0E) = 46(BS6), 0(BS0), 0(BS0), 0(BS0), VCC = 3.8, Spec_num = B1_Rx_7.52, Cond_num = 43390</t>
  </si>
  <si>
    <t>Freq = 4857.5MHz, Temp = -33, In_port = ANT_1 (5), Out_port = PRX_OUT_2 (9), Meas = S95, PA_DRV = 90, PA_MAIN = 90, UDR_WR_BAND = B1OUT2, GAIN_MODE = G0_H, LNA_BAIS(0B,0C,0D,0E) = 46(BS6), 0(BS0), 0(BS0), 0(BS0), VCC = 3.8, Spec_num = B1_Rx_7.53, Cond_num = 25760</t>
  </si>
  <si>
    <t>Freq = 5568.5MHz, Temp = -33, In_port = ANT_3 (7), Out_port = PRX_OUT_1 (8), Meas = S87, PA_DRV = 90, PA_MAIN = 90, UDR_WR_BAND = B1OUT1, GAIN_MODE = G0_H, LNA_BAIS(0B,0C,0D,0E) = 46(BS6), 0(BS0), 0(BS0), 0(BS0), VCC = 3.8, Spec_num = B1_Rx_7.54, Cond_num = 26561</t>
  </si>
  <si>
    <t>Freq = 717MHz, Temp = 25, In_port = ANT_2 (6), Out_port = PRX_OUT_3 (10), Meas = S1006, PA_DRV = 90, PA_MAIN = 90, UDR_WR_BAND = B1OUT3, GAIN_MODE = G0_H, LNA_BAIS(0B,0C,0D,0E) = 46(BS6), 0(BS0), 0(BS0), 0(BS0), VCC = 3.8, Spec_num = B1_Rx_7.55, Cond_num = 1974</t>
  </si>
  <si>
    <t>Freq = 336MHz, Temp = 25, In_port = ANT_3 (7), Out_port = PRX_OUT_3 (10), Meas = S1007, PA_DRV = 90, PA_MAIN = 90, UDR_WR_BAND = B1OUT3, GAIN_MODE = G0_H, LNA_BAIS(0B,0C,0D,0E) = 46(BS6), 0(BS0), 0(BS0), 0(BS0), VCC = 3.8, Spec_num = B1_Rx_7.56, Cond_num = 2839</t>
  </si>
  <si>
    <t>Freq = 717MHz, Temp = 25, In_port = ANT_2 (6), Out_port = PRX_OUT_3 (10), Meas = S1006, PA_DRV = 90, PA_MAIN = 90, UDR_WR_BAND = B1OUT3, GAIN_MODE = G0_H, LNA_BAIS(0B,0C,0D,0E) = 46(BS6), 0(BS0), 0(BS0), 0(BS0), VCC = 3.8, Spec_num = B1_Rx_7.57, Cond_num = 1976</t>
  </si>
  <si>
    <t>Freq = 1461.5MHz, Temp = 25, In_port = ANT_2 (6), Out_port = PRX_OUT_1 (8), Meas = S86, PA_DRV = 90, PA_MAIN = 90, UDR_WR_BAND = B1OUT1, GAIN_MODE = G0_H, LNA_BAIS(0B,0C,0D,0E) = 46(BS6), 0(BS0), 0(BS0), 0(BS0), VCC = 3.8, Spec_num = B1_Rx_7.58, Cond_num = 1401</t>
  </si>
  <si>
    <t>Freq = 1802.5MHz, Temp = 25, In_port = ANT_1 (5), Out_port = PRX_OUT_2 (9), Meas = S95, PA_DRV = 90, PA_MAIN = 90, UDR_WR_BAND = B1OUT2, GAIN_MODE = G0_H, LNA_BAIS(0B,0C,0D,0E) = 46(BS6), 0(BS0), 0(BS0), 0(BS0), VCC = 3.8, Spec_num = B1_Rx_7.59, Cond_num = 826</t>
  </si>
  <si>
    <t>Freq = 3632.5MHz, Temp = 25, In_port = ANT_3 (7), Out_port = PRX_OUT_2 (9), Meas = S97, PA_DRV = 90, PA_MAIN = 90, UDR_WR_BAND = B1OUT2, GAIN_MODE = G0_H, LNA_BAIS(0B,0C,0D,0E) = 46(BS6), 0(BS0), 0(BS0), 0(BS0), VCC = 3.8, Spec_num = B1_Rx_7.60, Cond_num = 2555</t>
  </si>
  <si>
    <t>Freq = 5073MHz, Temp = 25, In_port = ANT_1 (5), Out_port = PRX_OUT_2 (9), Meas = S95, PA_DRV = 90, PA_MAIN = 90, UDR_WR_BAND = B1OUT2, GAIN_MODE = G0_H, LNA_BAIS(0B,0C,0D,0E) = 46(BS6), 0(BS0), 0(BS0), 0(BS0), VCC = 3.8, Spec_num = B1_Rx_7.61, Cond_num = 828</t>
  </si>
  <si>
    <t>Freq = 729MHz, Temp = -33, In_port = ANT_1 (5), Out_port = PRX_OUT_1 (8), Meas = S85, PA_DRV = 90, PA_MAIN = 90, UDR_WR_BAND = B1OUT1, GAIN_MODE = G0_H, LNA_BAIS(0B,0C,0D,0E) = 46(BS6), 0(BS0), 0(BS0), 0(BS0), VCC = 3.8, Spec_num = B1_Rx_7.62, Cond_num = 25602</t>
  </si>
  <si>
    <t>Freq = 329MHz, Temp = -33, In_port = ANT_3 (7), Out_port = PRX_OUT_2 (9), Meas = S97, PA_DRV = 90, PA_MAIN = 90, UDR_WR_BAND = B1OUT2, GAIN_MODE = G0_H, LNA_BAIS(0B,0C,0D,0E) = 46(BS6), 0(BS0), 0(BS0), 0(BS0), VCC = 3.8, Spec_num = B1_Rx_7.63, Cond_num = 26723</t>
  </si>
  <si>
    <t>Freq = 729MHz, Temp = -33, In_port = ANT_1 (5), Out_port = PRX_OUT_1 (8), Meas = S85, PA_DRV = 90, PA_MAIN = 90, UDR_WR_BAND = B1OUT1, GAIN_MODE = G0_H, LNA_BAIS(0B,0C,0D,0E) = 46(BS6), 0(BS0), 0(BS0), 0(BS0), VCC = 3.8, Spec_num = B1_Rx_7.64, Cond_num = 25604</t>
  </si>
  <si>
    <t>Freq = 1462MHz, Temp = 85, In_port = ANT_1 (5), Out_port = PRX_OUT_2 (9), Meas = S95, PA_DRV = 90, PA_MAIN = 90, UDR_WR_BAND = B1OUT2, GAIN_MODE = G0_H, LNA_BAIS(0B,0C,0D,0E) = 46(BS6), 0(BS0), 0(BS0), 0(BS0), VCC = 3.8, Spec_num = B1_Rx_7.65, Cond_num = 42436</t>
  </si>
  <si>
    <t>Freq = 1805MHz, Temp = -33, In_port = ANT_3 (7), Out_port = PRX_OUT_2 (9), Meas = S97, PA_DRV = 90, PA_MAIN = 90, UDR_WR_BAND = B1OUT2, GAIN_MODE = G0_H, LNA_BAIS(0B,0C,0D,0E) = 46(BS6), 0(BS0), 0(BS0), 0(BS0), VCC = 3.8, Spec_num = B1_Rx_7.66, Cond_num = 26726</t>
  </si>
  <si>
    <t>Freq = 3632.5MHz, Temp = 85, In_port = ANT_3 (7), Out_port = PRX_OUT_2 (9), Meas = S97, PA_DRV = 90, PA_MAIN = 90, UDR_WR_BAND = B1OUT2, GAIN_MODE = G0_H, LNA_BAIS(0B,0C,0D,0E) = 46(BS6), 0(BS0), 0(BS0), 0(BS0), VCC = 3.8, Spec_num = B1_Rx_7.67, Cond_num = 43398</t>
  </si>
  <si>
    <t>Freq = 5085MHz, Temp = -33, In_port = ANT_1 (5), Out_port = PRX_OUT_1 (8), Meas = S85, PA_DRV = 90, PA_MAIN = 90, UDR_WR_BAND = B1OUT1, GAIN_MODE = G0_H, LNA_BAIS(0B,0C,0D,0E) = 46(BS6), 0(BS0), 0(BS0), 0(BS0), VCC = 3.8, Spec_num = B1_Rx_7.68, Cond_num = 25608</t>
  </si>
  <si>
    <t>Freq = 1464.5MHz, Temp = 25, In_port = ANT_2 (6), Out_port = PRX_OUT_1 (8), Meas = S86, PA_DRV = 90, PA_MAIN = 90, UDR_WR_BAND = B1OUT1, GAIN_MODE = G0_H, LNA_BAIS(0B,0C,0D,0E) = 46(BS6), 0(BS0), 0(BS0), 0(BS0), VCC = 3.8, Spec_num = B1_Rx_7.69, Cond_num = 1405</t>
  </si>
  <si>
    <t>Freq = 717MHz, Temp = 25, In_port = ANT_2 (6), Out_port = PRX_OUT_3 (10), Meas = S1006, PA_DRV = 90, PA_MAIN = 90, UDR_WR_BAND = B1OUT3, GAIN_MODE = G0_H, LNA_BAIS(0B,0C,0D,0E) = 46(BS6), 0(BS0), 0(BS0), 0(BS0), VCC = 3.8, Spec_num = B1_Rx_7.70, Cond_num = 1982</t>
  </si>
  <si>
    <t>Freq = 541.5MHz, Temp = 25, In_port = ANT_3 (7), Out_port = PRX_OUT_3 (10), Meas = S1007, PA_DRV = 90, PA_MAIN = 90, UDR_WR_BAND = B1OUT3, GAIN_MODE = G0_H, LNA_BAIS(0B,0C,0D,0E) = 46(BS6), 0(BS0), 0(BS0), 0(BS0), VCC = 3.8, Spec_num = B1_Rx_7.71, Cond_num = 2847</t>
  </si>
  <si>
    <t>Freq = 717MHz, Temp = 25, In_port = ANT_2 (6), Out_port = PRX_OUT_3 (10), Meas = S1006, PA_DRV = 90, PA_MAIN = 90, UDR_WR_BAND = B1OUT3, GAIN_MODE = G0_H, LNA_BAIS(0B,0C,0D,0E) = 46(BS6), 0(BS0), 0(BS0), 0(BS0), VCC = 3.8, Spec_num = B1_Rx_7.72, Cond_num = 1984</t>
  </si>
  <si>
    <t>Freq = 717MHz, Temp = 25, In_port = ANT_2 (6), Out_port = PRX_OUT_3 (10), Meas = S1006, PA_DRV = 90, PA_MAIN = 90, UDR_WR_BAND = B1OUT3, GAIN_MODE = G0_H, LNA_BAIS(0B,0C,0D,0E) = 46(BS6), 0(BS0), 0(BS0), 0(BS0), VCC = 3.8, Spec_num = B1_Rx_7.73, Cond_num = 1985</t>
  </si>
  <si>
    <t>Freq = 1538.5MHz, Temp = 25, In_port = ANT_1 (5), Out_port = PRX_OUT_1 (8), Meas = S85, PA_DRV = 90, PA_MAIN = 90, UDR_WR_BAND = B1OUT1, GAIN_MODE = G0_H, LNA_BAIS(0B,0C,0D,0E) = 46(BS6), 0(BS0), 0(BS0), 0(BS0), VCC = 3.8, Spec_num = B1_Rx_7.74, Cond_num = 546</t>
  </si>
  <si>
    <t>Freq = 3078.5MHz, Temp = 25, In_port = ANT_1 (5), Out_port = PRX_OUT_2 (9), Meas = S95, PA_DRV = 90, PA_MAIN = 90, UDR_WR_BAND = B1OUT2, GAIN_MODE = G0_H, LNA_BAIS(0B,0C,0D,0E) = 46(BS6), 0(BS0), 0(BS0), 0(BS0), VCC = 3.8, Spec_num = B1_Rx_7.75, Cond_num = 835</t>
  </si>
  <si>
    <t>Freq = 3841MHz, Temp = 25, In_port = ANT_1 (5), Out_port = PRX_OUT_2 (9), Meas = S95, PA_DRV = 90, PA_MAIN = 90, UDR_WR_BAND = B1OUT2, GAIN_MODE = G0_H, LNA_BAIS(0B,0C,0D,0E) = 46(BS6), 0(BS0), 0(BS0), 0(BS0), VCC = 3.8, Spec_num = B1_Rx_7.76, Cond_num = 836</t>
  </si>
  <si>
    <t>Freq = 1464MHz, Temp = 85, In_port = ANT_1 (5), Out_port = PRX_OUT_3 (10), Meas = S1005, PA_DRV = 90, PA_MAIN = 90, UDR_WR_BAND = B1OUT3, GAIN_MODE = G0_H, LNA_BAIS(0B,0C,0D,0E) = 46(BS6), 0(BS0), 0(BS0), 0(BS0), VCC = 3.8, Spec_num = B1_Rx_7.77, Cond_num = 42600</t>
  </si>
  <si>
    <t>Freq = 729MHz, Temp = -33, In_port = ANT_1 (5), Out_port = PRX_OUT_1 (8), Meas = S85, PA_DRV = 90, PA_MAIN = 90, UDR_WR_BAND = B1OUT1, GAIN_MODE = G0_H, LNA_BAIS(0B,0C,0D,0E) = 46(BS6), 0(BS0), 0(BS0), 0(BS0), VCC = 3.8, Spec_num = B1_Rx_7.78, Cond_num = 25610</t>
  </si>
  <si>
    <t>Freq = 538.5MHz, Temp = 85, In_port = ANT_2 (6), Out_port = PRX_OUT_1 (8), Meas = S86, PA_DRV = 90, PA_MAIN = 90, UDR_WR_BAND = B1OUT1, GAIN_MODE = G0_H, LNA_BAIS(0B,0C,0D,0E) = 46(BS6), 0(BS0), 0(BS0), 0(BS0), VCC = 3.8, Spec_num = B1_Rx_7.79, Cond_num = 42762</t>
  </si>
  <si>
    <t>Freq = 729MHz, Temp = -33, In_port = ANT_1 (5), Out_port = PRX_OUT_1 (8), Meas = S85, PA_DRV = 90, PA_MAIN = 90, UDR_WR_BAND = B1OUT1, GAIN_MODE = G0_H, LNA_BAIS(0B,0C,0D,0E) = 46(BS6), 0(BS0), 0(BS0), 0(BS0), VCC = 3.8, Spec_num = B1_Rx_7.80, Cond_num = 25612</t>
  </si>
  <si>
    <t>Freq = 729MHz, Temp = -33, In_port = ANT_1 (5), Out_port = PRX_OUT_1 (8), Meas = S85, PA_DRV = 90, PA_MAIN = 90, UDR_WR_BAND = B1OUT1, GAIN_MODE = G0_H, LNA_BAIS(0B,0C,0D,0E) = 46(BS6), 0(BS0), 0(BS0), 0(BS0), VCC = 3.8, Spec_num = B1_Rx_7.81, Cond_num = 25613</t>
  </si>
  <si>
    <t>Freq = 1543MHz, Temp = -33, In_port = ANT_1 (5), Out_port = PRX_OUT_2 (9), Meas = S95, PA_DRV = 90, PA_MAIN = 90, UDR_WR_BAND = B1OUT2, GAIN_MODE = G0_H, LNA_BAIS(0B,0C,0D,0E) = 46(BS6), 0(BS0), 0(BS0), 0(BS0), VCC = 3.8, Spec_num = B1_Rx_7.82, Cond_num = 25774</t>
  </si>
  <si>
    <t>Freq = 3083MHz, Temp = 85, In_port = ANT_1 (5), Out_port = PRX_OUT_2 (9), Meas = S95, PA_DRV = 90, PA_MAIN = 90, UDR_WR_BAND = B1OUT2, GAIN_MODE = G0_H, LNA_BAIS(0B,0C,0D,0E) = 46(BS6), 0(BS0), 0(BS0), 0(BS0), VCC = 3.8, Spec_num = B1_Rx_7.83, Cond_num = 42446</t>
  </si>
  <si>
    <t>Freq = 3852MHz, Temp = -33, In_port = ANT_1 (5), Out_port = PRX_OUT_2 (9), Meas = S95, PA_DRV = 90, PA_MAIN = 90, UDR_WR_BAND = B1OUT2, GAIN_MODE = G0_H, LNA_BAIS(0B,0C,0D,0E) = 46(BS6), 0(BS0), 0(BS0), 0(BS0), VCC = 3.8, Spec_num = B1_Rx_7.84, Cond_num = 25776</t>
  </si>
  <si>
    <t>Freq = 2443.5MHz, Temp = -33, In_port = ANT_1 (5), Out_port = PRX_OUT_1 (8), Meas = S85, PA_DRV = 90, PA_MAIN = 90, UDR_WR_BAND = B1OUT1, GAIN_MODE = G0_H, LNA_BAIS(0B,0C,0D,0E) = 46(BS6), 0(BS0), 0(BS0), 0(BS0), VCC = 3.8, Spec_num = B1_Rx_8.1, Cond_num = 25617</t>
  </si>
  <si>
    <t>Freq = 5154MHz, Temp = -33, In_port = ANT_1 (5), Out_port = PRX_OUT_1 (8), Meas = S85, PA_DRV = 90, PA_MAIN = 90, UDR_WR_BAND = B1OUT1, GAIN_MODE = G0_H, LNA_BAIS(0B,0C,0D,0E) = 46(BS6), 0(BS0), 0(BS0), 0(BS0), VCC = 3.8, Spec_num = B1_Rx_8.2, Cond_num = 25618</t>
  </si>
  <si>
    <t>Freq = 1948.5MHz, Temp = 25, In_port = ANT_1 (5), Out_port = PRX_OUT_3 (10), Meas = S55, PA_DRV = 84, PA_MAIN = B4, UDR_WR_BAND = B25OUT3, GAIN_MODE = G0_L, LNA_BAIS(0B,0C,0D,0E) = 0(BS0), 42(BS2), 0(BS0), 0(BS0), VCC = 3.8, Spec_num = B25_Rx_1.2, Cond_num = 3705</t>
  </si>
  <si>
    <t>Freq = 1953MHz, Temp = -33, In_port = ANT_1 (5), Out_port = PRX_OUT_2 (9), Meas = S55, PA_DRV = 84, PA_MAIN = B4, UDR_WR_BAND = B25OUT2, GAIN_MODE = G0_L, LNA_BAIS(0B,0C,0D,0E) = 0(BS0), 42(BS2), 0(BS0), 0(BS0), VCC = 3.8, Spec_num = B25_Rx_1.3, Cond_num = 27349</t>
  </si>
  <si>
    <t>Freq = 1994.5MHz, Temp = 25, In_port = ANT_2 (6), Out_port = PRX_OUT_2 (9), Meas = S99, PA_DRV = 84, PA_MAIN = B4, UDR_WR_BAND = B25OUT2, GAIN_MODE = G2, LNA_BAIS(0B,0C,0D,0E) = 0(BS0), 51(BS1), 0(BS0), 0(BS0), VCC = 3.8, Spec_num = B25_Rx_1.4, Cond_num = 4017</t>
  </si>
  <si>
    <t>Freq = 1994MHz, Temp = -33, In_port = ANT_2 (6), Out_port = PRX_OUT_2 (9), Meas = S99, PA_DRV = 84, PA_MAIN = B4, UDR_WR_BAND = B25OUT2, GAIN_MODE = G2, LNA_BAIS(0B,0C,0D,0E) = 0(BS0), 51(BS1), 0(BS0), 0(BS0), VCC = 3.8, Spec_num = B25_Rx_1.5, Cond_num = 27623</t>
  </si>
  <si>
    <t>Min_Cond=&gt; Freq = 1930MHz, Temp = 25, In_port = ANT_2 (6), Out_port = PRX_OUT_2 (9), Meas = S96, PA_DRV = 84, PA_MAIN = B4, UDR_WR_BAND = B25OUT2, GAIN_MODE = G1, LNA_BAIS(0B,0C,0D,0E) = 0(BS0), 49(BS1), 0(BS0), 0(BS0), VCC = 3.8, Spec_num = B25_Rx_1.6, Cond_num = 3991///  Max_Cond=&gt; Freq = 1930MHz, Temp = 25, In_port = ANT_2 (6), Out_port = PRX_OUT_3 (10), Meas = S1006, PA_DRV = 84, PA_MAIN = B4, UDR_WR_BAND = B25OUT3, GAIN_MODE = G1, LNA_BAIS(0B,0C,0D,0E) = 0(BS0), 49(BS1), 0(BS0), 0(BS0), VCC = 3.8, Spec_num = B25_Rx_1.6, Cond_num = 4238</t>
    <phoneticPr fontId="111" type="noConversion"/>
  </si>
  <si>
    <t>Freq = 1930MHz, Temp = 85, In_port = ANT_3 (7), Out_port = PRX_OUT_2 (9), Meas = S97, PA_DRV = 84, PA_MAIN = B4, UDR_WR_BAND = B25OUT2, GAIN_MODE = G5, LNA_BAIS(0B,0C,0D,0E) = 0(BS0), 68(BS0), 0(BS0), 0(BS0), VCC = 3.8, Spec_num = B25_Rx_1.7, Cond_num = 44575</t>
  </si>
  <si>
    <t>Min_Cond=&gt; Freq = 1930MHz, Temp = 25, In_port = ANT_1 (5), Out_port = PRX_OUT_3 (10), Meas = S1005, PA_DRV = 84, PA_MAIN = B4, UDR_WR_BAND = B25OUT3, GAIN_MODE = G0_H, LNA_BAIS(0B,0C,0D,0E) = 0(BS0), 43(BS3), 0(BS0), 0(BS0), VCC = 3.8, Spec_num = B25_Rx_4.1, Cond_num = 3635///  Max_Cond=&gt; Freq = 1973.5MHz, Temp = 25, In_port = ANT_2 (6), Out_port = PRX_OUT_2 (9), Meas = S96, PA_DRV = 84, PA_MAIN = B4, UDR_WR_BAND = B25OUT2, GAIN_MODE = G0_H, LNA_BAIS(0B,0C,0D,0E) = 0(BS0), 43(BS3), 0(BS0), 0(BS0), VCC = 3.8, Spec_num = B25_Rx_4.1, Cond_num = 3888</t>
    <phoneticPr fontId="111" type="noConversion"/>
  </si>
  <si>
    <t>Min_Cond=&gt; Freq = 1930MHz, Temp = 25, In_port = ANT_1 (5), Out_port = PRX_OUT_3 (10), Meas = S1005, PA_DRV = 84, PA_MAIN = B4, UDR_WR_BAND = B25OUT3, GAIN_MODE = G0_L, LNA_BAIS(0B,0C,0D,0E) = 0(BS0), 42(BS2), 0(BS0), 0(BS0), VCC = 3.8, Spec_num = B25_Rx_4.2, Cond_num = 3708///  Max_Cond=&gt; Freq = 1971MHz, Temp = 25, In_port = ANT_2 (6), Out_port = PRX_OUT_2 (9), Meas = S96, PA_DRV = 84, PA_MAIN = B4, UDR_WR_BAND = B25OUT2, GAIN_MODE = G0_L, LNA_BAIS(0B,0C,0D,0E) = 0(BS0), 42(BS2), 0(BS0), 0(BS0), VCC = 3.8, Spec_num = B25_Rx_4.2, Cond_num = 3960</t>
    <phoneticPr fontId="111" type="noConversion"/>
  </si>
  <si>
    <t>Min_Cond=&gt; Freq = 1930MHz, Temp = 25, In_port = ANT_1 (5), Out_port = PRX_OUT_3 (10), Meas = S1005, PA_DRV = 84, PA_MAIN = B4, UDR_WR_BAND = B25OUT3, GAIN_MODE = G1, LNA_BAIS(0B,0C,0D,0E) = 0(BS0), 49(BS1), 0(BS0), 0(BS0), VCC = 3.8, Spec_num = B25_Rx_4.3, Cond_num = 3738///  Max_Cond=&gt; Freq = 1973MHz, Temp = 25, In_port = ANT_2 (6), Out_port = PRX_OUT_2 (9), Meas = S96, PA_DRV = 84, PA_MAIN = B4, UDR_WR_BAND = B25OUT2, GAIN_MODE = G1, LNA_BAIS(0B,0C,0D,0E) = 0(BS0), 49(BS1), 0(BS0), 0(BS0), VCC = 3.8, Spec_num = B25_Rx_4.3, Cond_num = 3989</t>
    <phoneticPr fontId="111" type="noConversion"/>
  </si>
  <si>
    <t>Min_Cond=&gt; Freq = 1930MHz, Temp = 25, In_port = ANT_1 (5), Out_port = PRX_OUT_3 (10), Meas = S1005, PA_DRV = 84, PA_MAIN = B4, UDR_WR_BAND = B25OUT3, GAIN_MODE = G2, LNA_BAIS(0B,0C,0D,0E) = 0(BS0), 51(BS1), 0(BS0), 0(BS0), VCC = 3.8, Spec_num = B25_Rx_4.4, Cond_num = 3768///  Max_Cond=&gt; Freq = 1973.5MHz, Temp = 25, In_port = ANT_2 (6), Out_port = PRX_OUT_2 (9), Meas = S96, PA_DRV = 84, PA_MAIN = B4, UDR_WR_BAND = B25OUT2, GAIN_MODE = G2, LNA_BAIS(0B,0C,0D,0E) = 0(BS0), 51(BS1), 0(BS0), 0(BS0), VCC = 3.8, Spec_num = B25_Rx_4.4, Cond_num = 4018</t>
    <phoneticPr fontId="111" type="noConversion"/>
  </si>
  <si>
    <t>Min_Cond=&gt; Freq = 1930MHz, Temp = 25, In_port = ANT_1 (5), Out_port = PRX_OUT_3 (10), Meas = S1005, PA_DRV = 84, PA_MAIN = B4, UDR_WR_BAND = B25OUT3, GAIN_MODE = G3, LNA_BAIS(0B,0C,0D,0E) = 0(BS0), 58(BS0), 0(BS0), 0(BS0), VCC = 3.8, Spec_num = B25_Rx_4.5, Cond_num = 3798///  Max_Cond=&gt; Freq = 1973MHz, Temp = 25, In_port = ANT_2 (6), Out_port = PRX_OUT_2 (9), Meas = S96, PA_DRV = 84, PA_MAIN = B4, UDR_WR_BAND = B25OUT2, GAIN_MODE = G3, LNA_BAIS(0B,0C,0D,0E) = 0(BS0), 58(BS0), 0(BS0), 0(BS0), VCC = 3.8, Spec_num = B25_Rx_4.5, Cond_num = 4047</t>
    <phoneticPr fontId="111" type="noConversion"/>
  </si>
  <si>
    <t>Min_Cond=&gt; Freq = 1930MHz, Temp = 25, In_port = ANT_1 (5), Out_port = PRX_OUT_3 (10), Meas = S1005, PA_DRV = 84, PA_MAIN = B4, UDR_WR_BAND = B25OUT3, GAIN_MODE = G4, LNA_BAIS(0B,0C,0D,0E) = 0(BS0), 62(BS2), 0(BS0), 0(BS0), VCC = 3.8, Spec_num = B25_Rx_4.6, Cond_num = 3828///  Max_Cond=&gt; Freq = 1968MHz, Temp = 25, In_port = ANT_3 (7), Out_port = PRX_OUT_2 (9), Meas = S97, PA_DRV = 84, PA_MAIN = B4, UDR_WR_BAND = B25OUT2, GAIN_MODE = G4, LNA_BAIS(0B,0C,0D,0E) = 0(BS0), 62(BS2), 0(BS0), 0(BS0), VCC = 3.8, Spec_num = B25_Rx_4.6, Cond_num = 4575</t>
    <phoneticPr fontId="111" type="noConversion"/>
  </si>
  <si>
    <t>Min_Cond=&gt; Freq = 1930MHz, Temp = 25, In_port = ANT_2 (6), Out_port = PRX_OUT_3 (10), Meas = S1006, PA_DRV = 84, PA_MAIN = B4, UDR_WR_BAND = B25OUT3, GAIN_MODE = G5, LNA_BAIS(0B,0C,0D,0E) = 0(BS0), 68(BS0), 0(BS0), 0(BS0), VCC = 3.8, Spec_num = B25_Rx_4.7, Cond_num = 4353///  Max_Cond=&gt; Freq = 1951.5MHz, Temp = 25, In_port = ANT_3 (7), Out_port = PRX_OUT_2 (9), Meas = S97, PA_DRV = 84, PA_MAIN = B4, UDR_WR_BAND = B25OUT2, GAIN_MODE = G5, LNA_BAIS(0B,0C,0D,0E) = 0(BS0), 68(BS0), 0(BS0), 0(BS0), VCC = 3.8, Spec_num = B25_Rx_4.7, Cond_num = 4605</t>
    <phoneticPr fontId="111" type="noConversion"/>
  </si>
  <si>
    <t>Min_Cond=&gt; Freq = 1930MHz, Temp = 85, In_port = ANT_1 (5), Out_port = PRX_OUT_3 (10), Meas = S1005, PA_DRV = 84, PA_MAIN = B4, UDR_WR_BAND = B25OUT3, GAIN_MODE = G0_H, LNA_BAIS(0B,0C,0D,0E) = 0(BS0), 43(BS3), 0(BS0), 0(BS0), VCC = 3.8, Spec_num = B25_Rx_4.8, Cond_num = 44094///  Max_Cond=&gt; Freq = 1975.5MHz, Temp = -33, In_port = ANT_2 (6), Out_port = PRX_OUT_2 (9), Meas = S96, PA_DRV = 84, PA_MAIN = B4, UDR_WR_BAND = B25OUT2, GAIN_MODE = G0_H, LNA_BAIS(0B,0C,0D,0E) = 0(BS0), 43(BS3), 0(BS0), 0(BS0), VCC = 3.8, Spec_num = B25_Rx_4.8, Cond_num = 27548</t>
    <phoneticPr fontId="111" type="noConversion"/>
  </si>
  <si>
    <t>Min_Cond=&gt; Freq = 1930MHz, Temp = 85, In_port = ANT_1 (5), Out_port = PRX_OUT_3 (10), Meas = S1005, PA_DRV = 84, PA_MAIN = B4, UDR_WR_BAND = B25OUT3, GAIN_MODE = G0_L, LNA_BAIS(0B,0C,0D,0E) = 0(BS0), 42(BS2), 0(BS0), 0(BS0), VCC = 3.8, Spec_num = B25_Rx_4.9, Cond_num = 44149///  Max_Cond=&gt; Freq = 1973.5MHz, Temp = -33, In_port = ANT_2 (6), Out_port = PRX_OUT_2 (9), Meas = S96, PA_DRV = 84, PA_MAIN = B4, UDR_WR_BAND = B25OUT2, GAIN_MODE = G0_L, LNA_BAIS(0B,0C,0D,0E) = 0(BS0), 42(BS2), 0(BS0), 0(BS0), VCC = 3.8, Spec_num = B25_Rx_4.9, Cond_num = 27602</t>
    <phoneticPr fontId="111" type="noConversion"/>
  </si>
  <si>
    <t>Min_Cond=&gt; Freq = 1930MHz, Temp = 85, In_port = ANT_1 (5), Out_port = PRX_OUT_3 (10), Meas = S1005, PA_DRV = 84, PA_MAIN = B4, UDR_WR_BAND = B25OUT3, GAIN_MODE = G1, LNA_BAIS(0B,0C,0D,0E) = 0(BS0), 49(BS1), 0(BS0), 0(BS0), VCC = 3.8, Spec_num = B25_Rx_4.10, Cond_num = 44161///  Max_Cond=&gt; Freq = 1976MHz, Temp = -33, In_port = ANT_2 (6), Out_port = PRX_OUT_2 (9), Meas = S96, PA_DRV = 84, PA_MAIN = B4, UDR_WR_BAND = B25OUT2, GAIN_MODE = G1, LNA_BAIS(0B,0C,0D,0E) = 0(BS0), 49(BS1), 0(BS0), 0(BS0), VCC = 3.8, Spec_num = B25_Rx_4.10, Cond_num = 27613</t>
    <phoneticPr fontId="111" type="noConversion"/>
  </si>
  <si>
    <t>Min_Cond=&gt; Freq = 1930MHz, Temp = 85, In_port = ANT_1 (5), Out_port = PRX_OUT_3 (10), Meas = S1005, PA_DRV = 84, PA_MAIN = B4, UDR_WR_BAND = B25OUT3, GAIN_MODE = G2, LNA_BAIS(0B,0C,0D,0E) = 0(BS0), 51(BS1), 0(BS0), 0(BS0), VCC = 3.8, Spec_num = B25_Rx_4.11, Cond_num = 44173///  Max_Cond=&gt; Freq = 1973.5MHz, Temp = -33, In_port = ANT_2 (6), Out_port = PRX_OUT_2 (9), Meas = S96, PA_DRV = 84, PA_MAIN = B4, UDR_WR_BAND = B25OUT2, GAIN_MODE = G2, LNA_BAIS(0B,0C,0D,0E) = 0(BS0), 51(BS1), 0(BS0), 0(BS0), VCC = 3.8, Spec_num = B25_Rx_4.11, Cond_num = 27624</t>
    <phoneticPr fontId="111" type="noConversion"/>
  </si>
  <si>
    <t>Min_Cond=&gt; Freq = 1930MHz, Temp = 85, In_port = ANT_1 (5), Out_port = PRX_OUT_3 (10), Meas = S1005, PA_DRV = 84, PA_MAIN = B4, UDR_WR_BAND = B25OUT3, GAIN_MODE = G3, LNA_BAIS(0B,0C,0D,0E) = 0(BS0), 58(BS0), 0(BS0), 0(BS0), VCC = 3.8, Spec_num = B25_Rx_4.12, Cond_num = 44185///  Max_Cond=&gt; Freq = 1973MHz, Temp = -33, In_port = ANT_2 (6), Out_port = PRX_OUT_2 (9), Meas = S96, PA_DRV = 84, PA_MAIN = B4, UDR_WR_BAND = B25OUT2, GAIN_MODE = G3, LNA_BAIS(0B,0C,0D,0E) = 0(BS0), 58(BS0), 0(BS0), 0(BS0), VCC = 3.8, Spec_num = B25_Rx_4.12, Cond_num = 27635</t>
    <phoneticPr fontId="111" type="noConversion"/>
  </si>
  <si>
    <t>Min_Cond=&gt; Freq = 1930MHz, Temp = 85, In_port = ANT_1 (5), Out_port = PRX_OUT_3 (10), Meas = S1005, PA_DRV = 84, PA_MAIN = B4, UDR_WR_BAND = B25OUT3, GAIN_MODE = G4, LNA_BAIS(0B,0C,0D,0E) = 0(BS0), 62(BS2), 0(BS0), 0(BS0), VCC = 3.8, Spec_num = B25_Rx_4.13, Cond_num = 44197///  Max_Cond=&gt; Freq = 1971MHz, Temp = -33, In_port = ANT_3 (7), Out_port = PRX_OUT_2 (9), Meas = S97, PA_DRV = 84, PA_MAIN = B4, UDR_WR_BAND = B25OUT2, GAIN_MODE = G4, LNA_BAIS(0B,0C,0D,0E) = 0(BS0), 62(BS2), 0(BS0), 0(BS0), VCC = 3.8, Spec_num = B25_Rx_4.13, Cond_num = 27889</t>
    <phoneticPr fontId="111" type="noConversion"/>
  </si>
  <si>
    <t>Min_Cond=&gt; Freq = 1930MHz, Temp = -33, In_port = ANT_1 (5), Out_port = PRX_OUT_3 (10), Meas = S1005, PA_DRV = 84, PA_MAIN = B4, UDR_WR_BAND = B25OUT3, GAIN_MODE = G5, LNA_BAIS(0B,0C,0D,0E) = 0(BS0), 68(BS0), 0(BS0), 0(BS0), VCC = 3.8, Spec_num = B25_Rx_4.14, Cond_num = 27536///  Max_Cond=&gt; Freq = 1954.5MHz, Temp = -33, In_port = ANT_2 (6), Out_port = PRX_OUT_2 (9), Meas = S96, PA_DRV = 84, PA_MAIN = B4, UDR_WR_BAND = B25OUT2, GAIN_MODE = G5, LNA_BAIS(0B,0C,0D,0E) = 0(BS0), 68(BS0), 0(BS0), 0(BS0), VCC = 3.8, Spec_num = B25_Rx_4.14, Cond_num = 27655</t>
    <phoneticPr fontId="111" type="noConversion"/>
  </si>
  <si>
    <t>Min_Cond=&gt; Freq = 1930MHz, Temp = 25, In_port = ANT_2 (6), Out_port = PRX_OUT_3 (10), Meas = S1006, PA_DRV = 84, PA_MAIN = B4, UDR_WR_BAND = B25OUT3.B7OUT1, GAIN_MODE = G0_H, LNA_BAIS(0B,0C,0D,0E) = 0(BS0), 43(BS3), 46(BS6), 0(BS0), VCC = 3.8, Spec_num = B25_Rx_4.22, Cond_num = 4188///  Max_Cond=&gt; Freq = 1963.5MHz, Temp = 25, In_port = ANT_1 (5), Out_port = PRX_OUT_2 (9), Meas = S95, PA_DRV = 84, PA_MAIN = B4, UDR_WR_BAND = B25OUT2.B7OUT1, GAIN_MODE = G0_H, LNA_BAIS(0B,0C,0D,0E) = 0(BS0), 43(BS3), 46(BS6), 0(BS0), VCC = 3.8, Spec_num = B25_Rx_4.22, Cond_num = 3433</t>
    <phoneticPr fontId="111" type="noConversion"/>
  </si>
  <si>
    <t>Min_Cond=&gt; Freq = 1930MHz, Temp = 25, In_port = ANT_2 (6), Out_port = PRX_OUT_3 (10), Meas = S1006, PA_DRV = 84, PA_MAIN = B4, UDR_WR_BAND = B25OUT3.B7OUT1, GAIN_MODE = G0_L, LNA_BAIS(0B,0C,0D,0E) = 0(BS0), 42(BS2), 44(BS4), 0(BS0), VCC = 3.8, Spec_num = B25_Rx_4.23, Cond_num = 4217///  Max_Cond=&gt; Freq = 1963.5MHz, Temp = 25, In_port = ANT_1 (5), Out_port = PRX_OUT_2 (9), Meas = S95, PA_DRV = 84, PA_MAIN = B4, UDR_WR_BAND = B25OUT2.B7OUT1, GAIN_MODE = G0_L, LNA_BAIS(0B,0C,0D,0E) = 0(BS0), 42(BS2), 44(BS4), 0(BS0), VCC = 3.8, Spec_num = B25_Rx_4.23, Cond_num = 3463</t>
    <phoneticPr fontId="111" type="noConversion"/>
  </si>
  <si>
    <t>Min_Cond=&gt; Freq = 1930MHz, Temp = 25, In_port = ANT_2 (6), Out_port = PRX_OUT_3 (10), Meas = S1006, PA_DRV = 84, PA_MAIN = B4, UDR_WR_BAND = B25OUT3.B7OUT1, GAIN_MODE = G1, LNA_BAIS(0B,0C,0D,0E) = 0(BS0), 49(BS1), 4A(BS0), 0(BS0), VCC = 3.8, Spec_num = B25_Rx_4.24, Cond_num = 4246///  Max_Cond=&gt; Freq = 1963.5MHz, Temp = 25, In_port = ANT_1 (5), Out_port = PRX_OUT_2 (9), Meas = S95, PA_DRV = 84, PA_MAIN = B4, UDR_WR_BAND = B25OUT2.B7OUT1, GAIN_MODE = G1, LNA_BAIS(0B,0C,0D,0E) = 0(BS0), 49(BS1), 4A(BS0), 0(BS0), VCC = 3.8, Spec_num = B25_Rx_4.24, Cond_num = 3493</t>
    <phoneticPr fontId="111" type="noConversion"/>
  </si>
  <si>
    <t>Min_Cond=&gt; Freq = 1930MHz, Temp = 25, In_port = ANT_2 (6), Out_port = PRX_OUT_3 (10), Meas = S1006, PA_DRV = 84, PA_MAIN = B4, UDR_WR_BAND = B25OUT3.B7OUT1, GAIN_MODE = G2, LNA_BAIS(0B,0C,0D,0E) = 0(BS0), 51(BS1), 53(BS3), 0(BS0), VCC = 3.8, Spec_num = B25_Rx_4.25, Cond_num = 4275///  Max_Cond=&gt; Freq = 1964MHz, Temp = 25, In_port = ANT_1 (5), Out_port = PRX_OUT_2 (9), Meas = S95, PA_DRV = 84, PA_MAIN = B4, UDR_WR_BAND = B25OUT2.B7OUT1, GAIN_MODE = G2, LNA_BAIS(0B,0C,0D,0E) = 0(BS0), 51(BS1), 53(BS3), 0(BS0), VCC = 3.8, Spec_num = B25_Rx_4.25, Cond_num = 3523</t>
    <phoneticPr fontId="111" type="noConversion"/>
  </si>
  <si>
    <t>Min_Cond=&gt; Freq = 1930MHz, Temp = 25, In_port = ANT_2 (6), Out_port = PRX_OUT_3 (10), Meas = S1006, PA_DRV = 84, PA_MAIN = B4, UDR_WR_BAND = B25OUT3.B7OUT1, GAIN_MODE = G3, LNA_BAIS(0B,0C,0D,0E) = 0(BS0), 58(BS0), 5A(BS0), 0(BS0), VCC = 3.8, Spec_num = B25_Rx_4.26, Cond_num = 4304///  Max_Cond=&gt; Freq = 1963.5MHz, Temp = 25, In_port = ANT_1 (5), Out_port = PRX_OUT_2 (9), Meas = S95, PA_DRV = 84, PA_MAIN = B4, UDR_WR_BAND = B25OUT2.B7OUT1, GAIN_MODE = G3, LNA_BAIS(0B,0C,0D,0E) = 0(BS0), 58(BS0), 5A(BS0), 0(BS0), VCC = 3.8, Spec_num = B25_Rx_4.26, Cond_num = 3553</t>
    <phoneticPr fontId="111" type="noConversion"/>
  </si>
  <si>
    <t>Min_Cond=&gt; Freq = 1930MHz, Temp = 25, In_port = ANT_2 (6), Out_port = PRX_OUT_3 (10), Meas = S1006, PA_DRV = 84, PA_MAIN = B4, UDR_WR_BAND = B25OUT3.B7OUT1, GAIN_MODE = G4, LNA_BAIS(0B,0C,0D,0E) = 0(BS0), 62(BS2), 60(BS0), 0(BS0), VCC = 3.8, Spec_num = B25_Rx_4.27, Cond_num = 4333///  Max_Cond=&gt; Freq = 1963.5MHz, Temp = 25, In_port = ANT_1 (5), Out_port = PRX_OUT_2 (9), Meas = S95, PA_DRV = 84, PA_MAIN = B4, UDR_WR_BAND = B25OUT2.B7OUT1, GAIN_MODE = G4, LNA_BAIS(0B,0C,0D,0E) = 0(BS0), 62(BS2), 60(BS0), 0(BS0), VCC = 3.8, Spec_num = B25_Rx_4.27, Cond_num = 3583</t>
    <phoneticPr fontId="111" type="noConversion"/>
  </si>
  <si>
    <t>Min_Cond=&gt; Freq = 1930MHz, Temp = 25, In_port = ANT_2 (6), Out_port = PRX_OUT_3 (10), Meas = S1006, PA_DRV = 84, PA_MAIN = B4, UDR_WR_BAND = B25OUT3.B7OUT1, GAIN_MODE = G5, LNA_BAIS(0B,0C,0D,0E) = 0(BS0), 68(BS0), 68(BS0), 0(BS0), VCC = 3.8, Spec_num = B25_Rx_4.28, Cond_num = 4362///  Max_Cond=&gt; Freq = 1973.5MHz, Temp = 25, In_port = ANT_3 (7), Out_port = PRX_OUT_2 (9), Meas = S97, PA_DRV = 84, PA_MAIN = B4, UDR_WR_BAND = B25OUT2.B7OUT1, GAIN_MODE = G5, LNA_BAIS(0B,0C,0D,0E) = 0(BS0), 68(BS0), 68(BS0), 0(BS0), VCC = 3.8, Spec_num = B25_Rx_4.28, Cond_num = 4615</t>
    <phoneticPr fontId="111" type="noConversion"/>
  </si>
  <si>
    <t>Min_Cond=&gt; Freq = 1930MHz, Temp = 25, In_port = ANT_1 (5), Out_port = PRX_OUT_3 (10), Meas = S1005, PA_DRV = 84, PA_MAIN = B4, UDR_WR_BAND = B25OUT3.B30OUT1, GAIN_MODE = G0_H, LNA_BAIS(0B,0C,0D,0E) = 0(BS0), 43(BS3), 0(BS0), 42(BS2), VCC = 3.8, Spec_num = B25_Rx_4.29, Cond_num = 3691///  Max_Cond=&gt; Freq = 1973MHz, Temp = 25, In_port = ANT_2 (6), Out_port = PRX_OUT_2 (9), Meas = S96, PA_DRV = 84, PA_MAIN = B4, UDR_WR_BAND = B25OUT2.B30OUT1, GAIN_MODE = G0_H, LNA_BAIS(0B,0C,0D,0E) = 0(BS0), 43(BS3), 0(BS0), 42(BS2), VCC = 3.8, Spec_num = B25_Rx_4.29, Cond_num = 3943</t>
    <phoneticPr fontId="111" type="noConversion"/>
  </si>
  <si>
    <t>Min_Cond=&gt; Freq = 1930MHz, Temp = 25, In_port = ANT_1 (5), Out_port = PRX_OUT_3 (10), Meas = S1005, PA_DRV = 84, PA_MAIN = B4, UDR_WR_BAND = B25OUT3.B30OUT1, GAIN_MODE = G0_L, LNA_BAIS(0B,0C,0D,0E) = 0(BS0), 42(BS2), 0(BS0), 41(BS1), VCC = 3.8, Spec_num = B25_Rx_4.30, Cond_num = 3721///  Max_Cond=&gt; Freq = 1973MHz, Temp = 25, In_port = ANT_2 (6), Out_port = PRX_OUT_2 (9), Meas = S96, PA_DRV = 84, PA_MAIN = B4, UDR_WR_BAND = B25OUT2.B30OUT1, GAIN_MODE = G0_L, LNA_BAIS(0B,0C,0D,0E) = 0(BS0), 42(BS2), 0(BS0), 41(BS1), VCC = 3.8, Spec_num = B25_Rx_4.30, Cond_num = 3972</t>
    <phoneticPr fontId="111" type="noConversion"/>
  </si>
  <si>
    <t>Min_Cond=&gt; Freq = 1930MHz, Temp = 25, In_port = ANT_1 (5), Out_port = PRX_OUT_3 (10), Meas = S1005, PA_DRV = 84, PA_MAIN = B4, UDR_WR_BAND = B25OUT3.B30OUT1, GAIN_MODE = G1, LNA_BAIS(0B,0C,0D,0E) = 0(BS0), 49(BS1), 0(BS0), 49(BS1), VCC = 3.8, Spec_num = B25_Rx_4.31, Cond_num = 3751///  Max_Cond=&gt; Freq = 1973MHz, Temp = 25, In_port = ANT_2 (6), Out_port = PRX_OUT_2 (9), Meas = S96, PA_DRV = 84, PA_MAIN = B4, UDR_WR_BAND = B25OUT2.B30OUT1, GAIN_MODE = G1, LNA_BAIS(0B,0C,0D,0E) = 0(BS0), 49(BS1), 0(BS0), 49(BS1), VCC = 3.8, Spec_num = B25_Rx_4.31, Cond_num = 4001</t>
    <phoneticPr fontId="111" type="noConversion"/>
  </si>
  <si>
    <t>Min_Cond=&gt; Freq = 1930MHz, Temp = 25, In_port = ANT_1 (5), Out_port = PRX_OUT_3 (10), Meas = S1005, PA_DRV = 84, PA_MAIN = B4, UDR_WR_BAND = B25OUT3.B30OUT1, GAIN_MODE = G2, LNA_BAIS(0B,0C,0D,0E) = 0(BS0), 51(BS1), 0(BS0), 51(BS1), VCC = 3.8, Spec_num = B25_Rx_4.32, Cond_num = 3781///  Max_Cond=&gt; Freq = 1973MHz, Temp = 25, In_port = ANT_2 (6), Out_port = PRX_OUT_2 (9), Meas = S96, PA_DRV = 84, PA_MAIN = B4, UDR_WR_BAND = B25OUT2.B30OUT1, GAIN_MODE = G2, LNA_BAIS(0B,0C,0D,0E) = 0(BS0), 51(BS1), 0(BS0), 51(BS1), VCC = 3.8, Spec_num = B25_Rx_4.32, Cond_num = 4030</t>
    <phoneticPr fontId="111" type="noConversion"/>
  </si>
  <si>
    <t>Min_Cond=&gt; Freq = 1930MHz, Temp = 25, In_port = ANT_1 (5), Out_port = PRX_OUT_3 (10), Meas = S1005, PA_DRV = 84, PA_MAIN = B4, UDR_WR_BAND = B25OUT3.B30OUT1, GAIN_MODE = G3, LNA_BAIS(0B,0C,0D,0E) = 0(BS0), 58(BS0), 0(BS0), 5A(BS0), VCC = 3.8, Spec_num = B25_Rx_4.33, Cond_num = 3811///  Max_Cond=&gt; Freq = 1973MHz, Temp = 25, In_port = ANT_2 (6), Out_port = PRX_OUT_2 (9), Meas = S96, PA_DRV = 84, PA_MAIN = B4, UDR_WR_BAND = B25OUT2.B30OUT1, GAIN_MODE = G3, LNA_BAIS(0B,0C,0D,0E) = 0(BS0), 58(BS0), 0(BS0), 5A(BS0), VCC = 3.8, Spec_num = B25_Rx_4.33, Cond_num = 4059</t>
    <phoneticPr fontId="111" type="noConversion"/>
  </si>
  <si>
    <t>Min_Cond=&gt; Freq = 1930MHz, Temp = 25, In_port = ANT_1 (5), Out_port = PRX_OUT_3 (10), Meas = S1005, PA_DRV = 84, PA_MAIN = B4, UDR_WR_BAND = B25OUT3.B30OUT1, GAIN_MODE = G4, LNA_BAIS(0B,0C,0D,0E) = 0(BS0), 62(BS2), 0(BS0), 60(BS0), VCC = 3.8, Spec_num = B25_Rx_4.34, Cond_num = 3841///  Max_Cond=&gt; Freq = 1973MHz, Temp = 25, In_port = ANT_2 (6), Out_port = PRX_OUT_2 (9), Meas = S96, PA_DRV = 84, PA_MAIN = B4, UDR_WR_BAND = B25OUT2.B30OUT1, GAIN_MODE = G4, LNA_BAIS(0B,0C,0D,0E) = 0(BS0), 62(BS2), 0(BS0), 60(BS0), VCC = 3.8, Spec_num = B25_Rx_4.34, Cond_num = 4088</t>
    <phoneticPr fontId="111" type="noConversion"/>
  </si>
  <si>
    <t>Min_Cond=&gt; Freq = 1930MHz, Temp = 25, In_port = ANT_2 (6), Out_port = PRX_OUT_3 (10), Meas = S1006, PA_DRV = 84, PA_MAIN = B4, UDR_WR_BAND = B25OUT3.B30OUT1, GAIN_MODE = G5, LNA_BAIS(0B,0C,0D,0E) = 0(BS0), 68(BS0), 0(BS0), 68(BS0), VCC = 3.8, Spec_num = B25_Rx_4.35, Cond_num = 4365///  Max_Cond=&gt; Freq = 1955MHz, Temp = 25, In_port = ANT_2 (6), Out_port = PRX_OUT_2 (9), Meas = S96, PA_DRV = 84, PA_MAIN = B4, UDR_WR_BAND = B25OUT2.B30OUT1, GAIN_MODE = G5, LNA_BAIS(0B,0C,0D,0E) = 0(BS0), 68(BS0), 0(BS0), 68(BS0), VCC = 3.8, Spec_num = B25_Rx_4.35, Cond_num = 4117</t>
    <phoneticPr fontId="111" type="noConversion"/>
  </si>
  <si>
    <t>Min_Cond=&gt; Freq = 1930MHz, Temp = 25, In_port = ANT_1 (5), Out_port = PRX_OUT_3 (10), Meas = S1005, PA_DRV = 84, PA_MAIN = B4, UDR_WR_BAND = B25OUT3.B66OUT1, GAIN_MODE = G0_H, LNA_BAIS(0B,0C,0D,0E) = 44(BS4), 43(BS3), 0(BS0), 0(BS0), VCC = 3.8, Spec_num = B25_Rx_4.36, Cond_num = 3694///  Max_Cond=&gt; Freq = 1973MHz, Temp = 25, In_port = ANT_2 (6), Out_port = PRX_OUT_2 (9), Meas = S96, PA_DRV = 84, PA_MAIN = B4, UDR_WR_BAND = B25OUT2.B66OUT1, GAIN_MODE = G0_H, LNA_BAIS(0B,0C,0D,0E) = 44(BS4), 43(BS3), 0(BS0), 0(BS0), VCC = 3.8, Spec_num = B25_Rx_4.36, Cond_num = 3946</t>
    <phoneticPr fontId="111" type="noConversion"/>
  </si>
  <si>
    <t>Min_Cond=&gt; Freq = 1930MHz, Temp = 25, In_port = ANT_1 (5), Out_port = PRX_OUT_3 (10), Meas = S1005, PA_DRV = 84, PA_MAIN = B4, UDR_WR_BAND = B25OUT3.B66OUT1, GAIN_MODE = G0_L, LNA_BAIS(0B,0C,0D,0E) = 42(BS2), 42(BS2), 0(BS0), 0(BS0), VCC = 3.8, Spec_num = B25_Rx_4.37, Cond_num = 3724///  Max_Cond=&gt; Freq = 1971.5MHz, Temp = 25, In_port = ANT_2 (6), Out_port = PRX_OUT_2 (9), Meas = S96, PA_DRV = 84, PA_MAIN = B4, UDR_WR_BAND = B25OUT2.B66OUT1, GAIN_MODE = G0_L, LNA_BAIS(0B,0C,0D,0E) = 42(BS2), 42(BS2), 0(BS0), 0(BS0), VCC = 3.8, Spec_num = B25_Rx_4.37, Cond_num = 3975</t>
    <phoneticPr fontId="111" type="noConversion"/>
  </si>
  <si>
    <t>Min_Cond=&gt; Freq = 1930MHz, Temp = 25, In_port = ANT_1 (5), Out_port = PRX_OUT_3 (10), Meas = S1005, PA_DRV = 84, PA_MAIN = B4, UDR_WR_BAND = B25OUT3.B66OUT1, GAIN_MODE = G1, LNA_BAIS(0B,0C,0D,0E) = 4B(BS0), 49(BS1), 0(BS0), 0(BS0), VCC = 3.8, Spec_num = B25_Rx_4.38, Cond_num = 3754///  Max_Cond=&gt; Freq = 1973.5MHz, Temp = 25, In_port = ANT_2 (6), Out_port = PRX_OUT_2 (9), Meas = S96, PA_DRV = 84, PA_MAIN = B4, UDR_WR_BAND = B25OUT2.B66OUT1, GAIN_MODE = G1, LNA_BAIS(0B,0C,0D,0E) = 4B(BS0), 49(BS1), 0(BS0), 0(BS0), VCC = 3.8, Spec_num = B25_Rx_4.38, Cond_num = 4004</t>
    <phoneticPr fontId="111" type="noConversion"/>
  </si>
  <si>
    <t>Min_Cond=&gt; Freq = 1930MHz, Temp = 25, In_port = ANT_1 (5), Out_port = PRX_OUT_3 (10), Meas = S1005, PA_DRV = 84, PA_MAIN = B4, UDR_WR_BAND = B25OUT3.B66OUT1, GAIN_MODE = G2, LNA_BAIS(0B,0C,0D,0E) = 53(BS3), 51(BS1), 0(BS0), 0(BS0), VCC = 3.8, Spec_num = B25_Rx_4.39, Cond_num = 3784///  Max_Cond=&gt; Freq = 1973MHz, Temp = 25, In_port = ANT_2 (6), Out_port = PRX_OUT_2 (9), Meas = S96, PA_DRV = 84, PA_MAIN = B4, UDR_WR_BAND = B25OUT2.B66OUT1, GAIN_MODE = G2, LNA_BAIS(0B,0C,0D,0E) = 53(BS3), 51(BS1), 0(BS0), 0(BS0), VCC = 3.8, Spec_num = B25_Rx_4.39, Cond_num = 4033</t>
    <phoneticPr fontId="111" type="noConversion"/>
  </si>
  <si>
    <t>Min_Cond=&gt; Freq = 1930MHz, Temp = 25, In_port = ANT_1 (5), Out_port = PRX_OUT_3 (10), Meas = S1005, PA_DRV = 84, PA_MAIN = B4, UDR_WR_BAND = B25OUT3.B66OUT1, GAIN_MODE = G3, LNA_BAIS(0B,0C,0D,0E) = 59(BS1), 58(BS0), 0(BS0), 0(BS0), VCC = 3.8, Spec_num = B25_Rx_4.40, Cond_num = 3814///  Max_Cond=&gt; Freq = 1974MHz, Temp = 25, In_port = ANT_2 (6), Out_port = PRX_OUT_2 (9), Meas = S96, PA_DRV = 84, PA_MAIN = B4, UDR_WR_BAND = B25OUT2.B66OUT1, GAIN_MODE = G3, LNA_BAIS(0B,0C,0D,0E) = 59(BS1), 58(BS0), 0(BS0), 0(BS0), VCC = 3.8, Spec_num = B25_Rx_4.40, Cond_num = 4062</t>
    <phoneticPr fontId="111" type="noConversion"/>
  </si>
  <si>
    <t>Min_Cond=&gt; Freq = 1930MHz, Temp = 25, In_port = ANT_1 (5), Out_port = PRX_OUT_3 (10), Meas = S1005, PA_DRV = 84, PA_MAIN = B4, UDR_WR_BAND = B25OUT3.B66OUT1, GAIN_MODE = G4, LNA_BAIS(0B,0C,0D,0E) = 61(BS1), 62(BS2), 0(BS0), 0(BS0), VCC = 3.8, Spec_num = B25_Rx_4.41, Cond_num = 3844///  Max_Cond=&gt; Freq = 1971.5MHz, Temp = 25, In_port = ANT_2 (6), Out_port = PRX_OUT_2 (9), Meas = S96, PA_DRV = 84, PA_MAIN = B4, UDR_WR_BAND = B25OUT2.B66OUT1, GAIN_MODE = G4, LNA_BAIS(0B,0C,0D,0E) = 61(BS1), 62(BS2), 0(BS0), 0(BS0), VCC = 3.8, Spec_num = B25_Rx_4.41, Cond_num = 4091</t>
    <phoneticPr fontId="111" type="noConversion"/>
  </si>
  <si>
    <t>Min_Cond=&gt; Freq = 1930MHz, Temp = 25, In_port = ANT_1 (5), Out_port = PRX_OUT_3 (10), Meas = S1005, PA_DRV = 84, PA_MAIN = B4, UDR_WR_BAND = B25OUT3.B66OUT1, GAIN_MODE = G5, LNA_BAIS(0B,0C,0D,0E) = 68(BS0), 68(BS0), 0(BS0), 0(BS0), VCC = 3.8, Spec_num = B25_Rx_4.42, Cond_num = 3874///  Max_Cond=&gt; Freq = 1951MHz, Temp = 25, In_port = ANT_2 (6), Out_port = PRX_OUT_2 (9), Meas = S96, PA_DRV = 84, PA_MAIN = B4, UDR_WR_BAND = B25OUT2.B66OUT1, GAIN_MODE = G5, LNA_BAIS(0B,0C,0D,0E) = 68(BS0), 68(BS0), 0(BS0), 0(BS0), VCC = 3.8, Spec_num = B25_Rx_4.42, Cond_num = 4120</t>
    <phoneticPr fontId="111" type="noConversion"/>
  </si>
  <si>
    <t>Min_Cond=&gt; Freq = 1930MHz, Temp = 25, In_port = ANT_2 (6), Out_port = PRX_OUT_3 (10), Meas = S1006, PA_DRV = 84, PA_MAIN = B4, UDR_WR_BAND = B25OUT3.B41OUT1, GAIN_MODE = G0_H, LNA_BAIS(0B,0C,0D,0E) = 0(BS0), 43(BS3), 47(BS7), 0(BS0), VCC = 3.8, Spec_num = B25_Rx_4.43, Cond_num = 4197///  Max_Cond=&gt; Freq = 1963.5MHz, Temp = 25, In_port = ANT_1 (5), Out_port = PRX_OUT_2 (9), Meas = S95, PA_DRV = 84, PA_MAIN = B4, UDR_WR_BAND = B25OUT2.B41OUT1, GAIN_MODE = G0_H, LNA_BAIS(0B,0C,0D,0E) = 0(BS0), 43(BS3), 47(BS7), 0(BS0), VCC = 3.8, Spec_num = B25_Rx_4.43, Cond_num = 3442</t>
    <phoneticPr fontId="111" type="noConversion"/>
  </si>
  <si>
    <t>Min_Cond=&gt; Freq = 1930MHz, Temp = 25, In_port = ANT_2 (6), Out_port = PRX_OUT_3 (10), Meas = S1006, PA_DRV = 84, PA_MAIN = B4, UDR_WR_BAND = B25OUT3.B41OUT1, GAIN_MODE = G0_L, LNA_BAIS(0B,0C,0D,0E) = 0(BS0), 42(BS2), 45(BS5), 0(BS0), VCC = 3.8, Spec_num = B25_Rx_4.44, Cond_num = 4226///  Max_Cond=&gt; Freq = 1963.5MHz, Temp = 25, In_port = ANT_1 (5), Out_port = PRX_OUT_2 (9), Meas = S95, PA_DRV = 84, PA_MAIN = B4, UDR_WR_BAND = B25OUT2.B41OUT1, GAIN_MODE = G0_L, LNA_BAIS(0B,0C,0D,0E) = 0(BS0), 42(BS2), 45(BS5), 0(BS0), VCC = 3.8, Spec_num = B25_Rx_4.44, Cond_num = 3472</t>
    <phoneticPr fontId="111" type="noConversion"/>
  </si>
  <si>
    <t>Min_Cond=&gt; Freq = 1930MHz, Temp = 25, In_port = ANT_2 (6), Out_port = PRX_OUT_3 (10), Meas = S1006, PA_DRV = 84, PA_MAIN = B4, UDR_WR_BAND = B25OUT3.B41OUT1, GAIN_MODE = G1, LNA_BAIS(0B,0C,0D,0E) = 0(BS0), 49(BS1), 4B(BS0), 0(BS0), VCC = 3.8, Spec_num = B25_Rx_4.45, Cond_num = 4255///  Max_Cond=&gt; Freq = 1963.5MHz, Temp = 25, In_port = ANT_1 (5), Out_port = PRX_OUT_2 (9), Meas = S95, PA_DRV = 84, PA_MAIN = B4, UDR_WR_BAND = B25OUT2.B41OUT1, GAIN_MODE = G1, LNA_BAIS(0B,0C,0D,0E) = 0(BS0), 49(BS1), 4B(BS0), 0(BS0), VCC = 3.8, Spec_num = B25_Rx_4.45, Cond_num = 3502</t>
    <phoneticPr fontId="111" type="noConversion"/>
  </si>
  <si>
    <t>Min_Cond=&gt; Freq = 1930MHz, Temp = 25, In_port = ANT_2 (6), Out_port = PRX_OUT_3 (10), Meas = S1006, PA_DRV = 84, PA_MAIN = B4, UDR_WR_BAND = B25OUT3.B41OUT1, GAIN_MODE = G2, LNA_BAIS(0B,0C,0D,0E) = 0(BS0), 51(BS1), 53(BS3), 0(BS0), VCC = 3.8, Spec_num = B25_Rx_4.46, Cond_num = 4284///  Max_Cond=&gt; Freq = 1963.5MHz, Temp = 25, In_port = ANT_1 (5), Out_port = PRX_OUT_2 (9), Meas = S95, PA_DRV = 84, PA_MAIN = B4, UDR_WR_BAND = B25OUT2.B41OUT1, GAIN_MODE = G2, LNA_BAIS(0B,0C,0D,0E) = 0(BS0), 51(BS1), 53(BS3), 0(BS0), VCC = 3.8, Spec_num = B25_Rx_4.46, Cond_num = 3532</t>
    <phoneticPr fontId="111" type="noConversion"/>
  </si>
  <si>
    <t>Min_Cond=&gt; Freq = 1930MHz, Temp = 25, In_port = ANT_2 (6), Out_port = PRX_OUT_3 (10), Meas = S1006, PA_DRV = 84, PA_MAIN = B4, UDR_WR_BAND = B25OUT3.B41OUT1, GAIN_MODE = G3, LNA_BAIS(0B,0C,0D,0E) = 0(BS0), 58(BS0), 5A(BS0), 0(BS0), VCC = 3.8, Spec_num = B25_Rx_4.47, Cond_num = 4313///  Max_Cond=&gt; Freq = 1963.5MHz, Temp = 25, In_port = ANT_1 (5), Out_port = PRX_OUT_2 (9), Meas = S95, PA_DRV = 84, PA_MAIN = B4, UDR_WR_BAND = B25OUT2.B41OUT1, GAIN_MODE = G3, LNA_BAIS(0B,0C,0D,0E) = 0(BS0), 58(BS0), 5A(BS0), 0(BS0), VCC = 3.8, Spec_num = B25_Rx_4.47, Cond_num = 3562</t>
    <phoneticPr fontId="111" type="noConversion"/>
  </si>
  <si>
    <t>Min_Cond=&gt; Freq = 1930MHz, Temp = 25, In_port = ANT_2 (6), Out_port = PRX_OUT_3 (10), Meas = S1006, PA_DRV = 84, PA_MAIN = B4, UDR_WR_BAND = B25OUT3.B41OUT1, GAIN_MODE = G4, LNA_BAIS(0B,0C,0D,0E) = 0(BS0), 62(BS2), 60(BS0), 0(BS0), VCC = 3.8, Spec_num = B25_Rx_4.48, Cond_num = 4342///  Max_Cond=&gt; Freq = 1963.5MHz, Temp = 25, In_port = ANT_1 (5), Out_port = PRX_OUT_2 (9), Meas = S95, PA_DRV = 84, PA_MAIN = B4, UDR_WR_BAND = B25OUT2.B41OUT1, GAIN_MODE = G4, LNA_BAIS(0B,0C,0D,0E) = 0(BS0), 62(BS2), 60(BS0), 0(BS0), VCC = 3.8, Spec_num = B25_Rx_4.48, Cond_num = 3592</t>
    <phoneticPr fontId="111" type="noConversion"/>
  </si>
  <si>
    <t>Min_Cond=&gt; Freq = 1930MHz, Temp = 25, In_port = ANT_2 (6), Out_port = PRX_OUT_3 (10), Meas = S1006, PA_DRV = 84, PA_MAIN = B4, UDR_WR_BAND = B25OUT3.B41OUT1, GAIN_MODE = G5, LNA_BAIS(0B,0C,0D,0E) = 0(BS0), 68(BS0), 68(BS0), 0(BS0), VCC = 3.8, Spec_num = B25_Rx_4.49, Cond_num = 4371///  Max_Cond=&gt; Freq = 1974MHz, Temp = 25, In_port = ANT_1 (5), Out_port = PRX_OUT_2 (9), Meas = S95, PA_DRV = 84, PA_MAIN = B4, UDR_WR_BAND = B25OUT2.B41OUT1, GAIN_MODE = G5, LNA_BAIS(0B,0C,0D,0E) = 0(BS0), 68(BS0), 68(BS0), 0(BS0), VCC = 3.8, Spec_num = B25_Rx_4.49, Cond_num = 3622</t>
    <phoneticPr fontId="111" type="noConversion"/>
  </si>
  <si>
    <t>Min_Cond=&gt; Freq = 1930MHz, Temp = 25, In_port = ANT_2 (6), Out_port = PRX_OUT_3 (10), Meas = S1006, PA_DRV = 84, PA_MAIN = B4, UDR_WR_BAND = B25OUT3.B7OUT1.B66OUT2, GAIN_MODE = G0_H, LNA_BAIS(0B,0C,0D,0E) = 44(BS4), 43(BS3), 46(BS6), 0(BS0), VCC = 3.8, Spec_num = B25_Rx_4.50, Cond_num = 4200///  Max_Cond=&gt; Freq = 1963.5MHz, Temp = 25, In_port = ANT_1 (5), Out_port = PRX_OUT_2 (9), Meas = S95, PA_DRV = 84, PA_MAIN = B4, UDR_WR_BAND = B25OUT2.B66OUT1.B7OUT3, GAIN_MODE = G0_H, LNA_BAIS(0B,0C,0D,0E) = 44(BS4), 43(BS3), 46(BS6), 0(BS0), VCC = 3.8, Spec_num = B25_Rx_4.50, Cond_num = 3445</t>
    <phoneticPr fontId="111" type="noConversion"/>
  </si>
  <si>
    <t>Min_Cond=&gt; Freq = 1930MHz, Temp = 25, In_port = ANT_2 (6), Out_port = PRX_OUT_3 (10), Meas = S1006, PA_DRV = 84, PA_MAIN = B4, UDR_WR_BAND = B25OUT3.B7OUT1.B66OUT2, GAIN_MODE = G0_L, LNA_BAIS(0B,0C,0D,0E) = 42(BS2), 42(BS2), 44(BS4), 0(BS0), VCC = 3.8, Spec_num = B25_Rx_4.51, Cond_num = 4229///  Max_Cond=&gt; Freq = 1963.5MHz, Temp = 25, In_port = ANT_1 (5), Out_port = PRX_OUT_2 (9), Meas = S95, PA_DRV = 84, PA_MAIN = B4, UDR_WR_BAND = B25OUT2.B66OUT1.B7OUT3, GAIN_MODE = G0_L, LNA_BAIS(0B,0C,0D,0E) = 42(BS2), 42(BS2), 44(BS4), 0(BS0), VCC = 3.8, Spec_num = B25_Rx_4.51, Cond_num = 3475</t>
    <phoneticPr fontId="111" type="noConversion"/>
  </si>
  <si>
    <t>Min_Cond=&gt; Freq = 1930MHz, Temp = 25, In_port = ANT_2 (6), Out_port = PRX_OUT_3 (10), Meas = S1006, PA_DRV = 84, PA_MAIN = B4, UDR_WR_BAND = B25OUT3.B7OUT1.B66OUT2, GAIN_MODE = G1, LNA_BAIS(0B,0C,0D,0E) = 4B(BS0), 49(BS1), 4A(BS0), 0(BS0), VCC = 3.8, Spec_num = B25_Rx_4.52, Cond_num = 4258///  Max_Cond=&gt; Freq = 1963.5MHz, Temp = 25, In_port = ANT_1 (5), Out_port = PRX_OUT_2 (9), Meas = S95, PA_DRV = 84, PA_MAIN = B4, UDR_WR_BAND = B25OUT2.B66OUT1.B7OUT3, GAIN_MODE = G1, LNA_BAIS(0B,0C,0D,0E) = 4B(BS0), 49(BS1), 4A(BS0), 0(BS0), VCC = 3.8, Spec_num = B25_Rx_4.52, Cond_num = 3505</t>
    <phoneticPr fontId="111" type="noConversion"/>
  </si>
  <si>
    <t>Min_Cond=&gt; Freq = 1930MHz, Temp = 25, In_port = ANT_2 (6), Out_port = PRX_OUT_3 (10), Meas = S1006, PA_DRV = 84, PA_MAIN = B4, UDR_WR_BAND = B25OUT3.B7OUT1.B66OUT2, GAIN_MODE = G2, LNA_BAIS(0B,0C,0D,0E) = 53(BS3), 51(BS1), 53(BS3), 0(BS0), VCC = 3.8, Spec_num = B25_Rx_4.53, Cond_num = 4287///  Max_Cond=&gt; Freq = 1963.5MHz, Temp = 25, In_port = ANT_1 (5), Out_port = PRX_OUT_2 (9), Meas = S95, PA_DRV = 84, PA_MAIN = B4, UDR_WR_BAND = B25OUT2.B66OUT1.B7OUT3, GAIN_MODE = G2, LNA_BAIS(0B,0C,0D,0E) = 53(BS3), 51(BS1), 53(BS3), 0(BS0), VCC = 3.8, Spec_num = B25_Rx_4.53, Cond_num = 3535</t>
    <phoneticPr fontId="111" type="noConversion"/>
  </si>
  <si>
    <t>Min_Cond=&gt; Freq = 1930MHz, Temp = 25, In_port = ANT_2 (6), Out_port = PRX_OUT_3 (10), Meas = S1006, PA_DRV = 84, PA_MAIN = B4, UDR_WR_BAND = B25OUT3.B7OUT1.B66OUT2, GAIN_MODE = G3, LNA_BAIS(0B,0C,0D,0E) = 59(BS1), 58(BS0), 5A(BS0), 0(BS0), VCC = 3.8, Spec_num = B25_Rx_4.54, Cond_num = 4316///  Max_Cond=&gt; Freq = 1963.5MHz, Temp = 25, In_port = ANT_1 (5), Out_port = PRX_OUT_2 (9), Meas = S95, PA_DRV = 84, PA_MAIN = B4, UDR_WR_BAND = B25OUT2.B66OUT1.B7OUT3, GAIN_MODE = G3, LNA_BAIS(0B,0C,0D,0E) = 59(BS1), 58(BS0), 5A(BS0), 0(BS0), VCC = 3.8, Spec_num = B25_Rx_4.54, Cond_num = 3565</t>
    <phoneticPr fontId="111" type="noConversion"/>
  </si>
  <si>
    <t>Min_Cond=&gt; Freq = 1930MHz, Temp = 25, In_port = ANT_2 (6), Out_port = PRX_OUT_3 (10), Meas = S1006, PA_DRV = 84, PA_MAIN = B4, UDR_WR_BAND = B25OUT3.B7OUT1.B66OUT2, GAIN_MODE = G4, LNA_BAIS(0B,0C,0D,0E) = 61(BS1), 62(BS2), 60(BS0), 0(BS0), VCC = 3.8, Spec_num = B25_Rx_4.55, Cond_num = 4345///  Max_Cond=&gt; Freq = 1963.5MHz, Temp = 25, In_port = ANT_1 (5), Out_port = PRX_OUT_2 (9), Meas = S95, PA_DRV = 84, PA_MAIN = B4, UDR_WR_BAND = B25OUT2.B66OUT1.B7OUT3, GAIN_MODE = G4, LNA_BAIS(0B,0C,0D,0E) = 61(BS1), 62(BS2), 60(BS0), 0(BS0), VCC = 3.8, Spec_num = B25_Rx_4.55, Cond_num = 3595</t>
    <phoneticPr fontId="111" type="noConversion"/>
  </si>
  <si>
    <t>Min_Cond=&gt; Freq = 1930MHz, Temp = 25, In_port = ANT_2 (6), Out_port = PRX_OUT_3 (10), Meas = S1006, PA_DRV = 84, PA_MAIN = B4, UDR_WR_BAND = B25OUT3.B7OUT1.B66OUT2, GAIN_MODE = G5, LNA_BAIS(0B,0C,0D,0E) = 68(BS0), 68(BS0), 68(BS0), 0(BS0), VCC = 3.8, Spec_num = B25_Rx_4.56, Cond_num = 4374///  Max_Cond=&gt; Freq = 1973MHz, Temp = 25, In_port = ANT_1 (5), Out_port = PRX_OUT_2 (9), Meas = S95, PA_DRV = 84, PA_MAIN = B4, UDR_WR_BAND = B25OUT2.B66OUT1.B7OUT3, GAIN_MODE = G5, LNA_BAIS(0B,0C,0D,0E) = 68(BS0), 68(BS0), 68(BS0), 0(BS0), VCC = 3.8, Spec_num = B25_Rx_4.56, Cond_num = 3625</t>
    <phoneticPr fontId="111" type="noConversion"/>
  </si>
  <si>
    <t>Min_Cond=&gt; Freq = 1930MHz, Temp = 25, In_port = ANT_1 (5), Out_port = PRX_OUT_3 (10), Meas = S1005, PA_DRV = 84, PA_MAIN = B4, UDR_WR_BAND = B25OUT3.B30OUT1.B66OUT2, GAIN_MODE = G0_H, LNA_BAIS(0B,0C,0D,0E) = 44(BS4), 43(BS3), 0(BS0), 42(BS2), VCC = 3.8, Spec_num = B25_Rx_4.57, Cond_num = 3703///  Max_Cond=&gt; Freq = 1971MHz, Temp = 25, In_port = ANT_2 (6), Out_port = PRX_OUT_2 (9), Meas = S96, PA_DRV = 84, PA_MAIN = B4, UDR_WR_BAND = B25OUT2.B66OUT1.B30OUT3, GAIN_MODE = G0_H, LNA_BAIS(0B,0C,0D,0E) = 44(BS4), 43(BS3), 0(BS0), 42(BS2), VCC = 3.8, Spec_num = B25_Rx_4.57, Cond_num = 3955</t>
    <phoneticPr fontId="111" type="noConversion"/>
  </si>
  <si>
    <t>Min_Cond=&gt; Freq = 1930MHz, Temp = 25, In_port = ANT_1 (5), Out_port = PRX_OUT_3 (10), Meas = S1005, PA_DRV = 84, PA_MAIN = B4, UDR_WR_BAND = B25OUT3.B30OUT1.B66OUT2, GAIN_MODE = G0_L, LNA_BAIS(0B,0C,0D,0E) = 42(BS2), 42(BS2), 0(BS0), 41(BS1), VCC = 3.8, Spec_num = B25_Rx_4.58, Cond_num = 3733///  Max_Cond=&gt; Freq = 1971MHz, Temp = 25, In_port = ANT_2 (6), Out_port = PRX_OUT_2 (9), Meas = S96, PA_DRV = 84, PA_MAIN = B4, UDR_WR_BAND = B25OUT2.B66OUT1.B30OUT3, GAIN_MODE = G0_L, LNA_BAIS(0B,0C,0D,0E) = 42(BS2), 42(BS2), 0(BS0), 41(BS1), VCC = 3.8, Spec_num = B25_Rx_4.58, Cond_num = 3984</t>
    <phoneticPr fontId="111" type="noConversion"/>
  </si>
  <si>
    <t>Min_Cond=&gt; Freq = 1930MHz, Temp = 25, In_port = ANT_1 (5), Out_port = PRX_OUT_3 (10), Meas = S1005, PA_DRV = 84, PA_MAIN = B4, UDR_WR_BAND = B25OUT3.B30OUT1.B66OUT2, GAIN_MODE = G1, LNA_BAIS(0B,0C,0D,0E) = 4B(BS0), 49(BS1), 0(BS0), 49(BS1), VCC = 3.8, Spec_num = B25_Rx_4.59, Cond_num = 3763///  Max_Cond=&gt; Freq = 1973MHz, Temp = 25, In_port = ANT_2 (6), Out_port = PRX_OUT_2 (9), Meas = S96, PA_DRV = 84, PA_MAIN = B4, UDR_WR_BAND = B25OUT2.B66OUT1.B30OUT3, GAIN_MODE = G1, LNA_BAIS(0B,0C,0D,0E) = 4B(BS0), 49(BS1), 0(BS0), 49(BS1), VCC = 3.8, Spec_num = B25_Rx_4.59, Cond_num = 4013</t>
    <phoneticPr fontId="111" type="noConversion"/>
  </si>
  <si>
    <t>Min_Cond=&gt; Freq = 1930MHz, Temp = 25, In_port = ANT_1 (5), Out_port = PRX_OUT_3 (10), Meas = S1005, PA_DRV = 84, PA_MAIN = B4, UDR_WR_BAND = B25OUT3.B30OUT1.B66OUT2, GAIN_MODE = G2, LNA_BAIS(0B,0C,0D,0E) = 53(BS3), 51(BS1), 0(BS0), 51(BS1), VCC = 3.8, Spec_num = B25_Rx_4.60, Cond_num = 3793///  Max_Cond=&gt; Freq = 1973MHz, Temp = 25, In_port = ANT_2 (6), Out_port = PRX_OUT_2 (9), Meas = S96, PA_DRV = 84, PA_MAIN = B4, UDR_WR_BAND = B25OUT2.B66OUT1.B30OUT3, GAIN_MODE = G2, LNA_BAIS(0B,0C,0D,0E) = 53(BS3), 51(BS1), 0(BS0), 51(BS1), VCC = 3.8, Spec_num = B25_Rx_4.60, Cond_num = 4042</t>
    <phoneticPr fontId="111" type="noConversion"/>
  </si>
  <si>
    <t>Min_Cond=&gt; Freq = 1930MHz, Temp = 25, In_port = ANT_1 (5), Out_port = PRX_OUT_3 (10), Meas = S1005, PA_DRV = 84, PA_MAIN = B4, UDR_WR_BAND = B25OUT3.B30OUT1.B66OUT2, GAIN_MODE = G3, LNA_BAIS(0B,0C,0D,0E) = 59(BS1), 58(BS0), 0(BS0), 5A(BS0), VCC = 3.8, Spec_num = B25_Rx_4.61, Cond_num = 3823///  Max_Cond=&gt; Freq = 1973MHz, Temp = 25, In_port = ANT_2 (6), Out_port = PRX_OUT_2 (9), Meas = S96, PA_DRV = 84, PA_MAIN = B4, UDR_WR_BAND = B25OUT2.B66OUT1.B30OUT3, GAIN_MODE = G3, LNA_BAIS(0B,0C,0D,0E) = 59(BS1), 58(BS0), 0(BS0), 5A(BS0), VCC = 3.8, Spec_num = B25_Rx_4.61, Cond_num = 4071</t>
    <phoneticPr fontId="111" type="noConversion"/>
  </si>
  <si>
    <t>Min_Cond=&gt; Freq = 1930MHz, Temp = 25, In_port = ANT_1 (5), Out_port = PRX_OUT_3 (10), Meas = S1005, PA_DRV = 84, PA_MAIN = B4, UDR_WR_BAND = B25OUT3.B30OUT1.B66OUT2, GAIN_MODE = G4, LNA_BAIS(0B,0C,0D,0E) = 61(BS1), 62(BS2), 0(BS0), 60(BS0), VCC = 3.8, Spec_num = B25_Rx_4.62, Cond_num = 3853///  Max_Cond=&gt; Freq = 1973MHz, Temp = 25, In_port = ANT_2 (6), Out_port = PRX_OUT_2 (9), Meas = S96, PA_DRV = 84, PA_MAIN = B4, UDR_WR_BAND = B25OUT2.B66OUT1.B30OUT3, GAIN_MODE = G4, LNA_BAIS(0B,0C,0D,0E) = 61(BS1), 62(BS2), 0(BS0), 60(BS0), VCC = 3.8, Spec_num = B25_Rx_4.62, Cond_num = 4100</t>
    <phoneticPr fontId="111" type="noConversion"/>
  </si>
  <si>
    <t>Min_Cond=&gt; Freq = 1930MHz, Temp = 25, In_port = ANT_2 (6), Out_port = PRX_OUT_3 (10), Meas = S1006, PA_DRV = 84, PA_MAIN = B4, UDR_WR_BAND = B25OUT3.B30OUT1.B66OUT2, GAIN_MODE = G5, LNA_BAIS(0B,0C,0D,0E) = 68(BS0), 68(BS0), 0(BS0), 68(BS0), VCC = 3.8, Spec_num = B25_Rx_4.63, Cond_num = 4377///  Max_Cond=&gt; Freq = 1952MHz, Temp = 25, In_port = ANT_2 (6), Out_port = PRX_OUT_2 (9), Meas = S96, PA_DRV = 84, PA_MAIN = B4, UDR_WR_BAND = B25OUT2.B66OUT1.B30OUT3, GAIN_MODE = G5, LNA_BAIS(0B,0C,0D,0E) = 68(BS0), 68(BS0), 0(BS0), 68(BS0), VCC = 3.8, Spec_num = B25_Rx_4.63, Cond_num = 4129</t>
    <phoneticPr fontId="111" type="noConversion"/>
  </si>
  <si>
    <t>Freq = 1944.5MHz, Temp = -33, In_port = ANT_2 (6), Out_port = PRX_OUT_2 (9), Meas = S96, PA_DRV = 84, PA_MAIN = B4, UDR_WR_BAND = B25OUT2, GAIN_MODE = G0_H, LNA_BAIS(0B,0C,0D,0E) = 0(BS0), 43(BS3), 0(BS0), 0(BS0), VCC = 3.8, Spec_num = B25_Rx_4.78, Cond_num = 27554</t>
  </si>
  <si>
    <t>Freq = 1930MHz, Temp = -33, In_port = ANT_1 (5), Out_port = PRX_OUT_2 (9), Meas = GDEL95, PA_DRV = 84, PA_MAIN = B4, UDR_WR_BAND = B25OUT2, GAIN_MODE = G1, LNA_BAIS(0B,0C,0D,0E) = 0(BS0), 49(BS1), 0(BS0), 0(BS0), VCC = 3.8, Spec_num = B25_Rx_5.16, Cond_num = 27369</t>
  </si>
  <si>
    <t>Freq = 1970.5MHz, Temp = 25, In_port = ANT_2 (6), Out_port = PRX_OUT_2 (9), Meas = S69, PA_DRV = 84, PA_MAIN = B4, UDR_WR_BAND = B25OUT2, GAIN_MODE = G0_H, LNA_BAIS(0B,0C,0D,0E) = 0(BS0), 43(BS3), 0(BS0), 0(BS0), VCC = 3.8, Spec_num = B25_Rx_6.1, Cond_num = 3900</t>
  </si>
  <si>
    <t>Freq = 1970MHz, Temp = -33, In_port = ANT_3 (7), Out_port = PRX_OUT_3 (10), Meas = S0710, PA_DRV = 84, PA_MAIN = B4, UDR_WR_BAND = B25OUT3, GAIN_MODE = G0_H, LNA_BAIS(0B,0C,0D,0E) = 0(BS0), 43(BS3), 0(BS0), 0(BS0), VCC = 3.8, Spec_num = B25_Rx_6.2, Cond_num = 27924</t>
  </si>
  <si>
    <t>Freq = 1984.5MHz, Temp = 25, In_port = ANT_1 (5), Out_port = ANT_2 (6), Meas = S65, PA_DRV = 84, PA_MAIN = B4, UDR_WR_BAND = B25OUT3, GAIN_MODE = G0_L, LNA_BAIS(0B,0C,0D,0E) = 0(BS0), 42(BS2), 0(BS0), 0(BS0), VCC = 3.8, Spec_num = B25_Rx_6.3, Cond_num = 3715</t>
  </si>
  <si>
    <t>Freq = 1985.5MHz, Temp = -33, In_port = ANT_1 (5), Out_port = ANT_2 (6), Meas = S65, PA_DRV = 84, PA_MAIN = B4, UDR_WR_BAND = B25OUT2, GAIN_MODE = G0_L, LNA_BAIS(0B,0C,0D,0E) = 0(BS0), 42(BS2), 0(BS0), 0(BS0), VCC = 3.8, Spec_num = B25_Rx_6.4, Cond_num = 27359</t>
  </si>
  <si>
    <t>Freq = 1868.5MHz, Temp = 25, In_port = ANT_1 (5), Out_port = PRX_OUT_2 (9), Meas = S95, PA_DRV = 84, PA_MAIN = B4, UDR_WR_BAND = B25OUT2, GAIN_MODE = G0_H, LNA_BAIS(0B,0C,0D,0E) = 0(BS0), 43(BS3), 0(BS0), 0(BS0), VCC = 3.8, Spec_num = B25_Rx_7.1, Cond_num = 3394</t>
  </si>
  <si>
    <t>Freq = 80MHz, Temp = 25, In_port = ANT_1 (5), Out_port = PRX_OUT_3 (10), Meas = S1005, PA_DRV = 84, PA_MAIN = B4, UDR_WR_BAND = B25OUT3, GAIN_MODE = G0_H, LNA_BAIS(0B,0C,0D,0E) = 0(BS0), 43(BS3), 0(BS0), 0(BS0), VCC = 3.8, Spec_num = B25_Rx_7.2, Cond_num = 3649</t>
  </si>
  <si>
    <t>Freq = 41MHz, Temp = 25, In_port = ANT_2 (6), Out_port = PRX_OUT_2 (9), Meas = S96, PA_DRV = 84, PA_MAIN = B4, UDR_WR_BAND = B25OUT2, GAIN_MODE = G0_H, LNA_BAIS(0B,0C,0D,0E) = 0(BS0), 43(BS3), 0(BS0), 0(BS0), VCC = 3.8, Spec_num = B25_Rx_7.3, Cond_num = 3903</t>
  </si>
  <si>
    <t>Freq = 1789MHz, Temp = 25, In_port = ANT_2 (6), Out_port = PRX_OUT_2 (9), Meas = S96, PA_DRV = 84, PA_MAIN = B4, UDR_WR_BAND = B25OUT2, GAIN_MODE = G0_H, LNA_BAIS(0B,0C,0D,0E) = 0(BS0), 43(BS3), 0(BS0), 0(BS0), VCC = 3.8, Spec_num = B25_Rx_7.4, Cond_num = 3904</t>
  </si>
  <si>
    <t>Freq = 5675.5MHz, Temp = 25, In_port = ANT_1 (5), Out_port = PRX_OUT_3 (10), Meas = S1005, PA_DRV = 84, PA_MAIN = B4, UDR_WR_BAND = B25OUT3, GAIN_MODE = G0_H, LNA_BAIS(0B,0C,0D,0E) = 0(BS0), 43(BS3), 0(BS0), 0(BS0), VCC = 3.8, Spec_num = B25_Rx_7.5, Cond_num = 3652</t>
  </si>
  <si>
    <t>Freq = 3883.5MHz, Temp = 25, In_port = ANT_3 (7), Out_port = PRX_OUT_3 (10), Meas = S1007, PA_DRV = 84, PA_MAIN = B4, UDR_WR_BAND = B25OUT3, GAIN_MODE = G0_H, LNA_BAIS(0B,0C,0D,0E) = 0(BS0), 43(BS3), 0(BS0), 0(BS0), VCC = 3.8, Spec_num = B25_Rx_7.6, Cond_num = 4655</t>
  </si>
  <si>
    <t>Freq = 1896.5MHz, Temp = 25, In_port = ANT_1 (5), Out_port = PRX_OUT_3 (10), Meas = S1005, PA_DRV = 84, PA_MAIN = B4, UDR_WR_BAND = B25OUT3, GAIN_MODE = G0_H, LNA_BAIS(0B,0C,0D,0E) = 0(BS0), 43(BS3), 0(BS0), 0(BS0), VCC = 3.8, Spec_num = B25_Rx_7.7, Cond_num = 3654</t>
  </si>
  <si>
    <t>Freq = 1930MHz, Temp = 25, In_port = ANT_2 (6), Out_port = PRX_OUT_2 (9), Meas = S96, PA_DRV = 84, PA_MAIN = B4, UDR_WR_BAND = B25OUT2, GAIN_MODE = G0_H, LNA_BAIS(0B,0C,0D,0E) = 0(BS0), 43(BS3), 0(BS0), 0(BS0), VCC = 3.8, Spec_num = B25_Rx_7.8, Cond_num = 3908</t>
  </si>
  <si>
    <t>Freq = 994MHz, Temp = 25, In_port = ANT_3 (7), Out_port = PRX_OUT_3 (10), Meas = S1007, PA_DRV = 84, PA_MAIN = B4, UDR_WR_BAND = B25OUT3, GAIN_MODE = G0_H, LNA_BAIS(0B,0C,0D,0E) = 0(BS0), 43(BS3), 0(BS0), 0(BS0), VCC = 3.8, Spec_num = B25_Rx_7.9, Cond_num = 4658</t>
  </si>
  <si>
    <t>Freq = 657MHz, Temp = 25, In_port = ANT_3 (7), Out_port = PRX_OUT_2 (9), Meas = S97, PA_DRV = 84, PA_MAIN = B4, UDR_WR_BAND = B25OUT2, GAIN_MODE = G0_H, LNA_BAIS(0B,0C,0D,0E) = 0(BS0), 43(BS3), 0(BS0), 0(BS0), VCC = 3.8, Spec_num = B25_Rx_7.10, Cond_num = 4405</t>
  </si>
  <si>
    <t>Freq = 3883.5MHz, Temp = 25, In_port = ANT_3 (7), Out_port = PRX_OUT_3 (10), Meas = S1007, PA_DRV = 84, PA_MAIN = B4, UDR_WR_BAND = B25OUT3, GAIN_MODE = G0_H, LNA_BAIS(0B,0C,0D,0E) = 0(BS0), 43(BS3), 0(BS0), 0(BS0), VCC = 3.8, Spec_num = B25_Rx_7.11, Cond_num = 4660</t>
  </si>
  <si>
    <t>Freq = 5939MHz, Temp = 25, In_port = ANT_3 (7), Out_port = PRX_OUT_3 (10), Meas = S1007, PA_DRV = 84, PA_MAIN = B4, UDR_WR_BAND = B25OUT3, GAIN_MODE = G0_H, LNA_BAIS(0B,0C,0D,0E) = 0(BS0), 43(BS3), 0(BS0), 0(BS0), VCC = 3.8, Spec_num = B25_Rx_7.12, Cond_num = 4661</t>
  </si>
  <si>
    <t>Freq = 7855.5MHz, Temp = 25, In_port = ANT_3 (7), Out_port = PRX_OUT_3 (10), Meas = S1007, PA_DRV = 84, PA_MAIN = B4, UDR_WR_BAND = B25OUT3, GAIN_MODE = G0_H, LNA_BAIS(0B,0C,0D,0E) = 0(BS0), 43(BS3), 0(BS0), 0(BS0), VCC = 3.8, Spec_num = B25_Rx_7.13, Cond_num = 4662</t>
  </si>
  <si>
    <t>Freq = 9650MHz, Temp = 25, In_port = ANT_2 (6), Out_port = PRX_OUT_3 (10), Meas = S1006, PA_DRV = 84, PA_MAIN = B4, UDR_WR_BAND = B25OUT3, GAIN_MODE = G0_H, LNA_BAIS(0B,0C,0D,0E) = 0(BS0), 43(BS3), 0(BS0), 0(BS0), VCC = 3.8, Spec_num = B25_Rx_7.14, Cond_num = 4161</t>
  </si>
  <si>
    <t>Freq = 1871MHz, Temp = -33, In_port = ANT_1 (5), Out_port = PRX_OUT_2 (9), Meas = S95, PA_DRV = 84, PA_MAIN = B4, UDR_WR_BAND = B25OUT2, GAIN_MODE = G0_H, LNA_BAIS(0B,0C,0D,0E) = 0(BS0), 43(BS3), 0(BS0), 0(BS0), VCC = 3.8, Spec_num = B25_Rx_7.15, Cond_num = 27310</t>
  </si>
  <si>
    <t>Freq = 80.5MHz, Temp = -33, In_port = ANT_3 (7), Out_port = PRX_OUT_3 (10), Meas = S1007, PA_DRV = 84, PA_MAIN = B4, UDR_WR_BAND = B25OUT3, GAIN_MODE = G0_H, LNA_BAIS(0B,0C,0D,0E) = 0(BS0), 43(BS3), 0(BS0), 0(BS0), VCC = 3.8, Spec_num = B25_Rx_7.16, Cond_num = 27927</t>
  </si>
  <si>
    <t>Freq = 40MHz, Temp = -33, In_port = ANT_3 (7), Out_port = PRX_OUT_2 (9), Meas = S97, PA_DRV = 84, PA_MAIN = B4, UDR_WR_BAND = B25OUT2, GAIN_MODE = G0_H, LNA_BAIS(0B,0C,0D,0E) = 0(BS0), 43(BS3), 0(BS0), 0(BS0), VCC = 3.8, Spec_num = B25_Rx_7.17, Cond_num = 27802</t>
  </si>
  <si>
    <t>Freq = 1792.5MHz, Temp = -33, In_port = ANT_2 (6), Out_port = PRX_OUT_2 (9), Meas = S96, PA_DRV = 84, PA_MAIN = B4, UDR_WR_BAND = B25OUT2, GAIN_MODE = G0_H, LNA_BAIS(0B,0C,0D,0E) = 0(BS0), 43(BS3), 0(BS0), 0(BS0), VCC = 3.8, Spec_num = B25_Rx_7.18, Cond_num = 27564</t>
  </si>
  <si>
    <t>Freq = 5731.5MHz, Temp = -33, In_port = ANT_1 (5), Out_port = PRX_OUT_3 (10), Meas = S1005, PA_DRV = 84, PA_MAIN = B4, UDR_WR_BAND = B25OUT3, GAIN_MODE = G0_H, LNA_BAIS(0B,0C,0D,0E) = 0(BS0), 43(BS3), 0(BS0), 0(BS0), VCC = 3.8, Spec_num = B25_Rx_7.19, Cond_num = 27440</t>
  </si>
  <si>
    <t>Freq = 3862MHz, Temp = 85, In_port = ANT_1 (5), Out_port = PRX_OUT_3 (10), Meas = S1005, PA_DRV = 84, PA_MAIN = B4, UDR_WR_BAND = B25OUT3, GAIN_MODE = G0_H, LNA_BAIS(0B,0C,0D,0E) = 0(BS0), 43(BS3), 0(BS0), 0(BS0), VCC = 3.8, Spec_num = B25_Rx_7.20, Cond_num = 44112</t>
  </si>
  <si>
    <t>Freq = 1891.5MHz, Temp = -33, In_port = ANT_3 (7), Out_port = PRX_OUT_2 (9), Meas = S97, PA_DRV = 84, PA_MAIN = B4, UDR_WR_BAND = B25OUT2, GAIN_MODE = G0_H, LNA_BAIS(0B,0C,0D,0E) = 0(BS0), 43(BS3), 0(BS0), 0(BS0), VCC = 3.8, Spec_num = B25_Rx_7.21, Cond_num = 27806</t>
  </si>
  <si>
    <t>Freq = 1930MHz, Temp = -33, In_port = ANT_3 (7), Out_port = PRX_OUT_2 (9), Meas = S97, PA_DRV = 84, PA_MAIN = B4, UDR_WR_BAND = B25OUT2, GAIN_MODE = G0_H, LNA_BAIS(0B,0C,0D,0E) = 0(BS0), 43(BS3), 0(BS0), 0(BS0), VCC = 3.8, Spec_num = B25_Rx_7.22, Cond_num = 27807</t>
  </si>
  <si>
    <t>Freq = 997.5MHz, Temp = -33, In_port = ANT_3 (7), Out_port = PRX_OUT_3 (10), Meas = S1007, PA_DRV = 84, PA_MAIN = B4, UDR_WR_BAND = B25OUT3, GAIN_MODE = G0_H, LNA_BAIS(0B,0C,0D,0E) = 0(BS0), 43(BS3), 0(BS0), 0(BS0), VCC = 3.8, Spec_num = B25_Rx_7.23, Cond_num = 27934</t>
  </si>
  <si>
    <t>Freq = 654MHz, Temp = -33, In_port = ANT_3 (7), Out_port = PRX_OUT_2 (9), Meas = S97, PA_DRV = 84, PA_MAIN = B4, UDR_WR_BAND = B25OUT2, GAIN_MODE = G0_H, LNA_BAIS(0B,0C,0D,0E) = 0(BS0), 43(BS3), 0(BS0), 0(BS0), VCC = 3.8, Spec_num = B25_Rx_7.24, Cond_num = 27809</t>
  </si>
  <si>
    <t>Freq = 3972.5MHz, Temp = 85, In_port = ANT_3 (7), Out_port = PRX_OUT_3 (10), Meas = S1007, PA_DRV = 84, PA_MAIN = B4, UDR_WR_BAND = B25OUT3, GAIN_MODE = G0_H, LNA_BAIS(0B,0C,0D,0E) = 0(BS0), 43(BS3), 0(BS0), 0(BS0), VCC = 3.8, Spec_num = B25_Rx_7.25, Cond_num = 44607</t>
  </si>
  <si>
    <t>Freq = 5976MHz, Temp = 85, In_port = ANT_1 (5), Out_port = PRX_OUT_3 (10), Meas = S1005, PA_DRV = 84, PA_MAIN = B4, UDR_WR_BAND = B25OUT3, GAIN_MODE = G0_H, LNA_BAIS(0B,0C,0D,0E) = 0(BS0), 43(BS3), 0(BS0), 0(BS0), VCC = 3.8, Spec_num = B25_Rx_7.26, Cond_num = 44118</t>
  </si>
  <si>
    <t>Freq = 7811MHz, Temp = 85, In_port = ANT_2 (6), Out_port = PRX_OUT_3 (10), Meas = S1006, PA_DRV = 84, PA_MAIN = B4, UDR_WR_BAND = B25OUT3, GAIN_MODE = G0_H, LNA_BAIS(0B,0C,0D,0E) = 0(BS0), 43(BS3), 0(BS0), 0(BS0), VCC = 3.8, Spec_num = B25_Rx_7.27, Cond_num = 44363</t>
  </si>
  <si>
    <t>Freq = 9650MHz, Temp = 85, In_port = ANT_1 (5), Out_port = PRX_OUT_3 (10), Meas = S1005, PA_DRV = 84, PA_MAIN = B4, UDR_WR_BAND = B25OUT3, GAIN_MODE = G0_H, LNA_BAIS(0B,0C,0D,0E) = 0(BS0), 43(BS3), 0(BS0), 0(BS0), VCC = 3.8, Spec_num = B25_Rx_7.28, Cond_num = 44120</t>
  </si>
  <si>
    <t>Freq = 607.5MHz, Temp = 25, In_port = ANT_3 (7), Out_port = PRX_OUT_2 (9), Meas = S97, PA_DRV = 84, PA_MAIN = B4, UDR_WR_BAND = B25OUT2, GAIN_MODE = G0_H, LNA_BAIS(0B,0C,0D,0E) = 0(BS0), 43(BS3), 0(BS0), 0(BS0), VCC = 3.8, Spec_num = B25_Rx_7.29, Cond_num = 4413</t>
  </si>
  <si>
    <t>Freq = 1756MHz, Temp = 25, In_port = ANT_2 (6), Out_port = PRX_OUT_2 (9), Meas = S96, PA_DRV = 84, PA_MAIN = B4, UDR_WR_BAND = B25OUT2, GAIN_MODE = G0_H, LNA_BAIS(0B,0C,0D,0E) = 0(BS0), 43(BS3), 0(BS0), 0(BS0), VCC = 3.8, Spec_num = B25_Rx_7.30, Cond_num = 3919</t>
  </si>
  <si>
    <t>Freq = 3584MHz, Temp = 25, In_port = ANT_1 (5), Out_port = PRX_OUT_3 (10), Meas = S1005, PA_DRV = 84, PA_MAIN = B4, UDR_WR_BAND = B25OUT3, GAIN_MODE = G0_H, LNA_BAIS(0B,0C,0D,0E) = 0(BS0), 43(BS3), 0(BS0), 0(BS0), VCC = 3.8, Spec_num = B25_Rx_7.30.1, Cond_num = 3667</t>
  </si>
  <si>
    <t>Freq = 877MHz, Temp = 25, In_port = ANT_3 (7), Out_port = PRX_OUT_2 (9), Meas = S97, PA_DRV = 84, PA_MAIN = B4, UDR_WR_BAND = B25OUT2, GAIN_MODE = G0_H, LNA_BAIS(0B,0C,0D,0E) = 0(BS0), 43(BS3), 0(BS0), 0(BS0), VCC = 3.8, Spec_num = B25_Rx_7.31, Cond_num = 4416</t>
  </si>
  <si>
    <t>Freq = 1548MHz, Temp = 25, In_port = ANT_2 (6), Out_port = PRX_OUT_2 (9), Meas = S96, PA_DRV = 84, PA_MAIN = B4, UDR_WR_BAND = B25OUT2, GAIN_MODE = G0_H, LNA_BAIS(0B,0C,0D,0E) = 0(BS0), 43(BS3), 0(BS0), 0(BS0), VCC = 3.8, Spec_num = B25_Rx_7.32, Cond_num = 3922</t>
  </si>
  <si>
    <t>Freq = 3192MHz, Temp = 25, In_port = ANT_2 (6), Out_port = PRX_OUT_2 (9), Meas = S96, PA_DRV = 84, PA_MAIN = B4, UDR_WR_BAND = B25OUT2, GAIN_MODE = G0_H, LNA_BAIS(0B,0C,0D,0E) = 0(BS0), 43(BS3), 0(BS0), 0(BS0), VCC = 3.8, Spec_num = B25_Rx_7.33, Cond_num = 3923</t>
  </si>
  <si>
    <t>Freq = 5398MHz, Temp = 25, In_port = ANT_1 (5), Out_port = PRX_OUT_3 (10), Meas = S1005, PA_DRV = 84, PA_MAIN = B4, UDR_WR_BAND = B25OUT3, GAIN_MODE = G0_H, LNA_BAIS(0B,0C,0D,0E) = 0(BS0), 43(BS3), 0(BS0), 0(BS0), VCC = 3.8, Spec_num = B25_Rx_7.34, Cond_num = 3671</t>
  </si>
  <si>
    <t>Freq = 1825MHz, Temp = 25, In_port = ANT_1 (5), Out_port = PRX_OUT_2 (9), Meas = S95, PA_DRV = 84, PA_MAIN = B4, UDR_WR_BAND = B25OUT2, GAIN_MODE = G0_H, LNA_BAIS(0B,0C,0D,0E) = 0(BS0), 43(BS3), 0(BS0), 0(BS0), VCC = 3.8, Spec_num = B25_Rx_7.35, Cond_num = 3418</t>
  </si>
  <si>
    <t>Freq = 2117MHz, Temp = 25, In_port = ANT_1 (5), Out_port = PRX_OUT_3 (10), Meas = S1005, PA_DRV = 84, PA_MAIN = B4, UDR_WR_BAND = B25OUT3, GAIN_MODE = G0_H, LNA_BAIS(0B,0C,0D,0E) = 0(BS0), 43(BS3), 0(BS0), 0(BS0), VCC = 3.8, Spec_num = B25_Rx_7.36, Cond_num = 3673</t>
  </si>
  <si>
    <t>Freq = 2838MHz, Temp = 25, In_port = ANT_2 (6), Out_port = PRX_OUT_3 (10), Meas = S1006, PA_DRV = 84, PA_MAIN = B4, UDR_WR_BAND = B25OUT3, GAIN_MODE = G0_H, LNA_BAIS(0B,0C,0D,0E) = 0(BS0), 43(BS3), 0(BS0), 0(BS0), VCC = 3.8, Spec_num = B25_Rx_7.37, Cond_num = 4174</t>
  </si>
  <si>
    <t>Freq = 4167MHz, Temp = 25, In_port = ANT_1 (5), Out_port = PRX_OUT_3 (10), Meas = S1005, PA_DRV = 84, PA_MAIN = B4, UDR_WR_BAND = B25OUT3, GAIN_MODE = G0_H, LNA_BAIS(0B,0C,0D,0E) = 0(BS0), 43(BS3), 0(BS0), 0(BS0), VCC = 3.8, Spec_num = B25_Rx_7.38, Cond_num = 3675</t>
  </si>
  <si>
    <t>Freq = 5524MHz, Temp = 25, In_port = ANT_3 (7), Out_port = PRX_OUT_3 (10), Meas = S1007, PA_DRV = 84, PA_MAIN = B4, UDR_WR_BAND = B25OUT3, GAIN_MODE = G0_H, LNA_BAIS(0B,0C,0D,0E) = 0(BS0), 43(BS3), 0(BS0), 0(BS0), VCC = 3.8, Spec_num = B25_Rx_7.39, Cond_num = 4678</t>
  </si>
  <si>
    <t>Freq = 7087.5MHz, Temp = 25, In_port = ANT_3 (7), Out_port = PRX_OUT_3 (10), Meas = S1007, PA_DRV = 84, PA_MAIN = B4, UDR_WR_BAND = B25OUT3, GAIN_MODE = G0_H, LNA_BAIS(0B,0C,0D,0E) = 0(BS0), 43(BS3), 0(BS0), 0(BS0), VCC = 3.8, Spec_num = B25_Rx_7.40, Cond_num = 4679</t>
  </si>
  <si>
    <t>Freq = 613.5MHz, Temp = 85, In_port = ANT_2 (6), Out_port = PRX_OUT_2 (9), Meas = S96, PA_DRV = 84, PA_MAIN = B4, UDR_WR_BAND = B25OUT2, GAIN_MODE = G0_H, LNA_BAIS(0B,0C,0D,0E) = 0(BS0), 43(BS3), 0(BS0), 0(BS0), VCC = 3.8, Spec_num = B25_Rx_7.42, Cond_num = 44249</t>
  </si>
  <si>
    <t>Freq = 1758MHz, Temp = -33, In_port = ANT_2 (6), Out_port = PRX_OUT_2 (9), Meas = S96, PA_DRV = 84, PA_MAIN = B4, UDR_WR_BAND = B25OUT2, GAIN_MODE = G0_H, LNA_BAIS(0B,0C,0D,0E) = 0(BS0), 43(BS3), 0(BS0), 0(BS0), VCC = 3.8, Spec_num = B25_Rx_7.43, Cond_num = 27579</t>
  </si>
  <si>
    <t>Freq = 3665.5MHz, Temp = 85, In_port = ANT_1 (5), Out_port = PRX_OUT_3 (10), Meas = S1005, PA_DRV = 84, PA_MAIN = B4, UDR_WR_BAND = B25OUT3, GAIN_MODE = G0_H, LNA_BAIS(0B,0C,0D,0E) = 0(BS0), 43(BS3), 0(BS0), 0(BS0), VCC = 3.8, Spec_num = B25_Rx_7.43.1, Cond_num = 44126</t>
  </si>
  <si>
    <t>Freq = 853MHz, Temp = -33, In_port = ANT_3 (7), Out_port = PRX_OUT_3 (10), Meas = S1007, PA_DRV = 84, PA_MAIN = B4, UDR_WR_BAND = B25OUT3, GAIN_MODE = G0_H, LNA_BAIS(0B,0C,0D,0E) = 0(BS0), 43(BS3), 0(BS0), 0(BS0), VCC = 3.8, Spec_num = B25_Rx_7.44, Cond_num = 27946</t>
  </si>
  <si>
    <t>Freq = 1551.5MHz, Temp = -33, In_port = ANT_2 (6), Out_port = PRX_OUT_2 (9), Meas = S96, PA_DRV = 84, PA_MAIN = B4, UDR_WR_BAND = B25OUT2, GAIN_MODE = G0_H, LNA_BAIS(0B,0C,0D,0E) = 0(BS0), 43(BS3), 0(BS0), 0(BS0), VCC = 3.8, Spec_num = B25_Rx_7.45, Cond_num = 27582</t>
  </si>
  <si>
    <t>Freq = 3196.5MHz, Temp = -33, In_port = ANT_1 (5), Out_port = PRX_OUT_2 (9), Meas = S95, PA_DRV = 84, PA_MAIN = B4, UDR_WR_BAND = B25OUT2, GAIN_MODE = G0_H, LNA_BAIS(0B,0C,0D,0E) = 0(BS0), 43(BS3), 0(BS0), 0(BS0), VCC = 3.8, Spec_num = B25_Rx_7.46, Cond_num = 27332</t>
  </si>
  <si>
    <t>Freq = 5456MHz, Temp = 85, In_port = ANT_3 (7), Out_port = PRX_OUT_3 (10), Meas = S1007, PA_DRV = 84, PA_MAIN = B4, UDR_WR_BAND = B25OUT3, GAIN_MODE = G0_H, LNA_BAIS(0B,0C,0D,0E) = 0(BS0), 43(BS3), 0(BS0), 0(BS0), VCC = 3.8, Spec_num = B25_Rx_7.47, Cond_num = 44620</t>
  </si>
  <si>
    <t>Freq = 1820MHz, Temp = -33, In_port = ANT_2 (6), Out_port = PRX_OUT_3 (10), Meas = S1006, PA_DRV = 84, PA_MAIN = B4, UDR_WR_BAND = B25OUT3, GAIN_MODE = G0_H, LNA_BAIS(0B,0C,0D,0E) = 0(BS0), 43(BS3), 0(BS0), 0(BS0), VCC = 3.8, Spec_num = B25_Rx_7.48, Cond_num = 27704</t>
  </si>
  <si>
    <t>Freq = 2118.5MHz, Temp = -33, In_port = ANT_3 (7), Out_port = PRX_OUT_2 (9), Meas = S97, PA_DRV = 84, PA_MAIN = B4, UDR_WR_BAND = B25OUT2, GAIN_MODE = G0_H, LNA_BAIS(0B,0C,0D,0E) = 0(BS0), 43(BS3), 0(BS0), 0(BS0), VCC = 3.8, Spec_num = B25_Rx_7.49, Cond_num = 27825</t>
  </si>
  <si>
    <t>Freq = 2833MHz, Temp = -33, In_port = ANT_1 (5), Out_port = PRX_OUT_2 (9), Meas = S95, PA_DRV = 84, PA_MAIN = B4, UDR_WR_BAND = B25OUT2, GAIN_MODE = G0_H, LNA_BAIS(0B,0C,0D,0E) = 0(BS0), 43(BS3), 0(BS0), 0(BS0), VCC = 3.8, Spec_num = B25_Rx_7.50, Cond_num = 27336</t>
  </si>
  <si>
    <t>Freq = 4172MHz, Temp = -33, In_port = ANT_1 (5), Out_port = PRX_OUT_3 (10), Meas = S1005, PA_DRV = 84, PA_MAIN = B4, UDR_WR_BAND = B25OUT3, GAIN_MODE = G0_H, LNA_BAIS(0B,0C,0D,0E) = 0(BS0), 43(BS3), 0(BS0), 0(BS0), VCC = 3.8, Spec_num = B25_Rx_7.51, Cond_num = 27463</t>
  </si>
  <si>
    <t>Freq = 5603MHz, Temp = -33, In_port = ANT_1 (5), Out_port = PRX_OUT_3 (10), Meas = S1005, PA_DRV = 84, PA_MAIN = B4, UDR_WR_BAND = B25OUT3, GAIN_MODE = G0_H, LNA_BAIS(0B,0C,0D,0E) = 0(BS0), 43(BS3), 0(BS0), 0(BS0), VCC = 3.8, Spec_num = B25_Rx_7.52, Cond_num = 27464</t>
  </si>
  <si>
    <t>Freq = 7113MHz, Temp = 85, In_port = ANT_3 (7), Out_port = PRX_OUT_3 (10), Meas = S1007, PA_DRV = 84, PA_MAIN = B4, UDR_WR_BAND = B25OUT3, GAIN_MODE = G0_H, LNA_BAIS(0B,0C,0D,0E) = 0(BS0), 43(BS3), 0(BS0), 0(BS0), VCC = 3.8, Spec_num = B25_Rx_7.53, Cond_num = 44626</t>
  </si>
  <si>
    <t>Freq = 1320MHz, Temp = 25, In_port = ANT_3 (7), Out_port = PRX_OUT_2 (9), Meas = S97, PA_DRV = 84, PA_MAIN = B4, UDR_WR_BAND = B25OUT2, GAIN_MODE = G0_H, LNA_BAIS(0B,0C,0D,0E) = 0(BS0), 43(BS3), 0(BS0), 0(BS0), VCC = 3.8, Spec_num = B25_Rx_7.55, Cond_num = 4428</t>
  </si>
  <si>
    <t>Freq = 654MHz, Temp = 25, In_port = ANT_3 (7), Out_port = PRX_OUT_2 (9), Meas = S97, PA_DRV = 84, PA_MAIN = B4, UDR_WR_BAND = B25OUT2, GAIN_MODE = G0_H, LNA_BAIS(0B,0C,0D,0E) = 0(BS0), 43(BS3), 0(BS0), 0(BS0), VCC = 3.8, Spec_num = B25_Rx_7.56, Cond_num = 4429</t>
  </si>
  <si>
    <t>Freq = 1395MHz, Temp = 25, In_port = ANT_2 (6), Out_port = PRX_OUT_2 (9), Meas = S96, PA_DRV = 84, PA_MAIN = B4, UDR_WR_BAND = B25OUT2, GAIN_MODE = G0_H, LNA_BAIS(0B,0C,0D,0E) = 0(BS0), 43(BS3), 0(BS0), 0(BS0), VCC = 3.8, Spec_num = B25_Rx_7.57, Cond_num = 3935</t>
  </si>
  <si>
    <t>Freq = 826.5MHz, Temp = 25, In_port = ANT_3 (7), Out_port = PRX_OUT_2 (9), Meas = S97, PA_DRV = 84, PA_MAIN = B4, UDR_WR_BAND = B25OUT2, GAIN_MODE = G0_H, LNA_BAIS(0B,0C,0D,0E) = 0(BS0), 43(BS3), 0(BS0), 0(BS0), VCC = 3.8, Spec_num = B25_Rx_7.58, Cond_num = 4431</t>
  </si>
  <si>
    <t>Freq = 2770.5MHz, Temp = 25, In_port = ANT_2 (6), Out_port = PRX_OUT_2 (9), Meas = S96, PA_DRV = 84, PA_MAIN = B4, UDR_WR_BAND = B25OUT2, GAIN_MODE = G0_H, LNA_BAIS(0B,0C,0D,0E) = 0(BS0), 43(BS3), 0(BS0), 0(BS0), VCC = 3.8, Spec_num = B25_Rx_7.59, Cond_num = 3937</t>
  </si>
  <si>
    <t>Freq = 3628.5MHz, Temp = 25, In_port = ANT_1 (5), Out_port = PRX_OUT_3 (10), Meas = S1005, PA_DRV = 84, PA_MAIN = B4, UDR_WR_BAND = B25OUT3, GAIN_MODE = G0_H, LNA_BAIS(0B,0C,0D,0E) = 0(BS0), 43(BS3), 0(BS0), 0(BS0), VCC = 3.8, Spec_num = B25_Rx_7.60, Cond_num = 3685</t>
  </si>
  <si>
    <t>Freq = 1317MHz, Temp = -33, In_port = ANT_1 (5), Out_port = PRX_OUT_2 (9), Meas = S95, PA_DRV = 84, PA_MAIN = B4, UDR_WR_BAND = B25OUT2, GAIN_MODE = G0_H, LNA_BAIS(0B,0C,0D,0E) = 0(BS0), 43(BS3), 0(BS0), 0(BS0), VCC = 3.8, Spec_num = B25_Rx_7.61, Cond_num = 27342</t>
  </si>
  <si>
    <t>Freq = 665.5MHz, Temp = 85, In_port = ANT_3 (7), Out_port = PRX_OUT_2 (9), Meas = S97, PA_DRV = 84, PA_MAIN = B4, UDR_WR_BAND = B25OUT2, GAIN_MODE = G0_H, LNA_BAIS(0B,0C,0D,0E) = 0(BS0), 43(BS3), 0(BS0), 0(BS0), VCC = 3.8, Spec_num = B25_Rx_7.62, Cond_num = 44504</t>
  </si>
  <si>
    <t>Freq = 1391.5MHz, Temp = -33, In_port = ANT_2 (6), Out_port = PRX_OUT_2 (9), Meas = S96, PA_DRV = 84, PA_MAIN = B4, UDR_WR_BAND = B25OUT2, GAIN_MODE = G0_H, LNA_BAIS(0B,0C,0D,0E) = 0(BS0), 43(BS3), 0(BS0), 0(BS0), VCC = 3.8, Spec_num = B25_Rx_7.63, Cond_num = 27595</t>
  </si>
  <si>
    <t>Freq = 831MHz, Temp = -33, In_port = ANT_1 (5), Out_port = PRX_OUT_2 (9), Meas = S95, PA_DRV = 84, PA_MAIN = B4, UDR_WR_BAND = B25OUT2, GAIN_MODE = G0_H, LNA_BAIS(0B,0C,0D,0E) = 0(BS0), 43(BS3), 0(BS0), 0(BS0), VCC = 3.8, Spec_num = B25_Rx_7.64, Cond_num = 27345</t>
  </si>
  <si>
    <t>Freq = 2828MHz, Temp = 85, In_port = ANT_3 (7), Out_port = PRX_OUT_2 (9), Meas = S97, PA_DRV = 84, PA_MAIN = B4, UDR_WR_BAND = B25OUT2, GAIN_MODE = G0_H, LNA_BAIS(0B,0C,0D,0E) = 0(BS0), 43(BS3), 0(BS0), 0(BS0), VCC = 3.8, Spec_num = B25_Rx_7.65, Cond_num = 44507</t>
  </si>
  <si>
    <t>Freq = 3557.5MHz, Temp = 85, In_port = ANT_1 (5), Out_port = PRX_OUT_3 (10), Meas = S1005, PA_DRV = 84, PA_MAIN = B4, UDR_WR_BAND = B25OUT3, GAIN_MODE = G0_H, LNA_BAIS(0B,0C,0D,0E) = 0(BS0), 43(BS3), 0(BS0), 0(BS0), VCC = 3.8, Spec_num = B25_Rx_7.66, Cond_num = 44144</t>
  </si>
  <si>
    <t>Freq = 2401MHz, Temp = -33, In_port = ANT_1 (5), Out_port = PRX_OUT_2 (9), Meas = S95, PA_DRV = 84, PA_MAIN = B4, UDR_WR_BAND = B25OUT2, GAIN_MODE = G0_H, LNA_BAIS(0B,0C,0D,0E) = 0(BS0), 43(BS3), 0(BS0), 0(BS0), VCC = 3.8, Spec_num = B25_Rx_8.1, Cond_num = 27324</t>
  </si>
  <si>
    <t>Freq = 5609.5MHz, Temp = 25, In_port = ANT_1 (5), Out_port = PRX_OUT_3 (10), Meas = S1005, PA_DRV = 84, PA_MAIN = B4, UDR_WR_BAND = B25OUT3, GAIN_MODE = G0_H, LNA_BAIS(0B,0C,0D,0E) = 0(BS0), 43(BS3), 0(BS0), 0(BS0), VCC = 3.8, Spec_num = B25_Rx_8.2, Cond_num = 3663</t>
  </si>
  <si>
    <t>Freq = 1878.5MHz, Temp = 25, In_port = ANT_2 (6), Out_port = PRX_OUT_2 (9), Meas = S66, PA_DRV = 70, PA_MAIN = D0, UDR_WR_BAND = B3OUT2, GAIN_MODE = G1, LNA_BAIS(0B,0C,0D,0E) = 0(BS0), 4A(BS0), 0(BS0), 0(BS0), VCC = 3.8, Spec_num = B3_Rx_1.2, Cond_num = 9440</t>
  </si>
  <si>
    <t>Freq = 1805MHz, Temp = -33, In_port = ANT_2 (6), Out_port = PRX_OUT_2 (9), Meas = S66, PA_DRV = 70, PA_MAIN = D0, UDR_WR_BAND = B3OUT2, GAIN_MODE = G0_L, LNA_BAIS(0B,0C,0D,0E) = 0(BS0), 42(BS2), 0(BS0), 0(BS0), VCC = 3.8, Spec_num = B3_Rx_1.3, Cond_num = 30792</t>
  </si>
  <si>
    <t>Freq = 1868MHz, Temp = 25, In_port = ANT_2 (6), Out_port = PRX_OUT_3 (10), Meas = S1010, PA_DRV = 70, PA_MAIN = D0, UDR_WR_BAND = B3OUT3, GAIN_MODE = G0_H, LNA_BAIS(0B,0C,0D,0E) = 0(BS0), 44(BS4), 0(BS0), 0(BS0), VCC = 3.8, Spec_num = B3_Rx_1.4, Cond_num = 9637</t>
  </si>
  <si>
    <t>Freq = 1862.5MHz, Temp = 85, In_port = ANT_2 (6), Out_port = PRX_OUT_3 (10), Meas = S1010, PA_DRV = 70, PA_MAIN = D0, UDR_WR_BAND = B3OUT3, GAIN_MODE = G0_H, LNA_BAIS(0B,0C,0D,0E) = 0(BS0), 44(BS4), 0(BS0), 0(BS0), VCC = 3.8, Spec_num = B3_Rx_1.5, Cond_num = 47534</t>
  </si>
  <si>
    <t>Freq = 1805MHz, Temp = -33, In_port = ANT_1 (5), Out_port = PRX_OUT_2 (9), Meas = S95, PA_DRV = 70, PA_MAIN = D0, UDR_WR_BAND = B3OUT2, GAIN_MODE = G5, LNA_BAIS(0B,0C,0D,0E) = 0(BS0), 68(BS0), 0(BS0), 0(BS0), VCC = 3.8, Spec_num = B3_Rx_1.7, Cond_num = 30357</t>
  </si>
  <si>
    <t>Min_Cond=&gt; Freq = 1805MHz, Temp = 25, In_port = ANT_2 (6), Out_port = PRX_OUT_3 (10), Meas = S1006, PA_DRV = 70, PA_MAIN = D0, UDR_WR_BAND = B3OUT3, GAIN_MODE = G0_H, LNA_BAIS(0B,0C,0D,0E) = 0(BS0), 44(BS4), 0(BS0), 0(BS0), VCC = 3.8, Spec_num = B3_Rx_4.1, Cond_num = 9639///  Max_Cond=&gt; Freq = 1839MHz, Temp = 25, In_port = ANT_3 (7), Out_port = PRX_OUT_2 (9), Meas = S97, PA_DRV = 70, PA_MAIN = D0, UDR_WR_BAND = B3OUT2, GAIN_MODE = G0_H, LNA_BAIS(0B,0C,0D,0E) = 0(BS0), 44(BS4), 0(BS0), 0(BS0), VCC = 3.8, Spec_num = B3_Rx_4.1, Cond_num = 8687</t>
    <phoneticPr fontId="111" type="noConversion"/>
  </si>
  <si>
    <t>Min_Cond=&gt; Freq = 1805MHz, Temp = 25, In_port = ANT_2 (6), Out_port = PRX_OUT_3 (10), Meas = S1006, PA_DRV = 70, PA_MAIN = D0, UDR_WR_BAND = B3OUT3, GAIN_MODE = G0_L, LNA_BAIS(0B,0C,0D,0E) = 0(BS0), 42(BS2), 0(BS0), 0(BS0), VCC = 3.8, Spec_num = B3_Rx_4.2, Cond_num = 9720///  Max_Cond=&gt; Freq = 1841MHz, Temp = 25, In_port = ANT_1 (5), Out_port = PRX_OUT_2 (9), Meas = S95, PA_DRV = 70, PA_MAIN = D0, UDR_WR_BAND = B3OUT2, GAIN_MODE = G0_L, LNA_BAIS(0B,0C,0D,0E) = 0(BS0), 42(BS2), 0(BS0), 0(BS0), VCC = 3.8, Spec_num = B3_Rx_4.2, Cond_num = 8136</t>
    <phoneticPr fontId="111" type="noConversion"/>
  </si>
  <si>
    <t>Min_Cond=&gt; Freq = 1805MHz, Temp = 25, In_port = ANT_2 (6), Out_port = PRX_OUT_3 (10), Meas = S1006, PA_DRV = 70, PA_MAIN = D0, UDR_WR_BAND = B3OUT3, GAIN_MODE = G1, LNA_BAIS(0B,0C,0D,0E) = 0(BS0), 4A(BS0), 0(BS0), 0(BS0), VCC = 3.8, Spec_num = B3_Rx_4.3, Cond_num = 9759///  Max_Cond=&gt; Freq = 1844MHz, Temp = 25, In_port = ANT_1 (5), Out_port = PRX_OUT_2 (9), Meas = S95, PA_DRV = 70, PA_MAIN = D0, UDR_WR_BAND = B3OUT2, GAIN_MODE = G1, LNA_BAIS(0B,0C,0D,0E) = 0(BS0), 4A(BS0), 0(BS0), 0(BS0), VCC = 3.8, Spec_num = B3_Rx_4.3, Cond_num = 8175</t>
    <phoneticPr fontId="111" type="noConversion"/>
  </si>
  <si>
    <t>Min_Cond=&gt; Freq = 1805MHz, Temp = 25, In_port = ANT_2 (6), Out_port = PRX_OUT_3 (10), Meas = S1006, PA_DRV = 70, PA_MAIN = D0, UDR_WR_BAND = B3OUT3, GAIN_MODE = G2, LNA_BAIS(0B,0C,0D,0E) = 0(BS0), 51(BS1), 0(BS0), 0(BS0), VCC = 3.8, Spec_num = B3_Rx_4.4, Cond_num = 9798///  Max_Cond=&gt; Freq = 1844MHz, Temp = 25, In_port = ANT_1 (5), Out_port = PRX_OUT_2 (9), Meas = S95, PA_DRV = 70, PA_MAIN = D0, UDR_WR_BAND = B3OUT2, GAIN_MODE = G2, LNA_BAIS(0B,0C,0D,0E) = 0(BS0), 51(BS1), 0(BS0), 0(BS0), VCC = 3.8, Spec_num = B3_Rx_4.4, Cond_num = 8214</t>
    <phoneticPr fontId="111" type="noConversion"/>
  </si>
  <si>
    <t>Min_Cond=&gt; Freq = 1805MHz, Temp = 25, In_port = ANT_2 (6), Out_port = PRX_OUT_3 (10), Meas = S1006, PA_DRV = 70, PA_MAIN = D0, UDR_WR_BAND = B3OUT3, GAIN_MODE = G3, LNA_BAIS(0B,0C,0D,0E) = 0(BS0), 58(BS0), 0(BS0), 0(BS0), VCC = 3.8, Spec_num = B3_Rx_4.5, Cond_num = 9837///  Max_Cond=&gt; Freq = 1844MHz, Temp = 25, In_port = ANT_1 (5), Out_port = PRX_OUT_2 (9), Meas = S95, PA_DRV = 70, PA_MAIN = D0, UDR_WR_BAND = B3OUT2, GAIN_MODE = G3, LNA_BAIS(0B,0C,0D,0E) = 0(BS0), 58(BS0), 0(BS0), 0(BS0), VCC = 3.8, Spec_num = B3_Rx_4.5, Cond_num = 8253</t>
    <phoneticPr fontId="111" type="noConversion"/>
  </si>
  <si>
    <t>Min_Cond=&gt; Freq = 1805MHz, Temp = 25, In_port = ANT_2 (6), Out_port = PRX_OUT_3 (10), Meas = S1006, PA_DRV = 70, PA_MAIN = D0, UDR_WR_BAND = B3OUT3, GAIN_MODE = G4, LNA_BAIS(0B,0C,0D,0E) = 0(BS0), 60(BS0), 0(BS0), 0(BS0), VCC = 3.8, Spec_num = B3_Rx_4.6, Cond_num = 9876///  Max_Cond=&gt; Freq = 1839MHz, Temp = 25, In_port = ANT_3 (7), Out_port = PRX_OUT_2 (9), Meas = S97, PA_DRV = 70, PA_MAIN = D0, UDR_WR_BAND = B3OUT2, GAIN_MODE = G4, LNA_BAIS(0B,0C,0D,0E) = 0(BS0), 60(BS0), 0(BS0), 0(BS0), VCC = 3.8, Spec_num = B3_Rx_4.6, Cond_num = 8927</t>
    <phoneticPr fontId="111" type="noConversion"/>
  </si>
  <si>
    <t>Min_Cond=&gt; Freq = 1806.5MHz, Temp = 25, In_port = ANT_2 (6), Out_port = PRX_OUT_3 (10), Meas = S1006, PA_DRV = 70, PA_MAIN = D0, UDR_WR_BAND = B3OUT3, GAIN_MODE = G5, LNA_BAIS(0B,0C,0D,0E) = 0(BS0), 68(BS0), 0(BS0), 0(BS0), VCC = 3.8, Spec_num = B3_Rx_4.7, Cond_num = 9915///  Max_Cond=&gt; Freq = 1823MHz, Temp = 25, In_port = ANT_3 (7), Out_port = PRX_OUT_2 (9), Meas = S97, PA_DRV = 70, PA_MAIN = D0, UDR_WR_BAND = B3OUT2, GAIN_MODE = G5, LNA_BAIS(0B,0C,0D,0E) = 0(BS0), 68(BS0), 0(BS0), 0(BS0), VCC = 3.8, Spec_num = B3_Rx_4.7, Cond_num = 8966</t>
    <phoneticPr fontId="111" type="noConversion"/>
  </si>
  <si>
    <t>Min_Cond=&gt; Freq = 1879MHz, Temp = 85, In_port = ANT_2 (6), Out_port = PRX_OUT_3 (10), Meas = S1006, PA_DRV = 70, PA_MAIN = D0, UDR_WR_BAND = B3OUT3, GAIN_MODE = G0_H, LNA_BAIS(0B,0C,0D,0E) = 0(BS0), 44(BS4), 0(BS0), 0(BS0), VCC = 3.8, Spec_num = B3_Rx_4.8, Cond_num = 47536///  Max_Cond=&gt; Freq = 1844MHz, Temp = -33, In_port = ANT_1 (5), Out_port = PRX_OUT_2 (9), Meas = S95, PA_DRV = 70, PA_MAIN = D0, UDR_WR_BAND = B3OUT2, GAIN_MODE = G0_H, LNA_BAIS(0B,0C,0D,0E) = 0(BS0), 44(BS4), 0(BS0), 0(BS0), VCC = 3.8, Spec_num = B3_Rx_4.8, Cond_num = 30240</t>
    <phoneticPr fontId="111" type="noConversion"/>
  </si>
  <si>
    <t>Min_Cond=&gt; Freq = 1805MHz, Temp = -33, In_port = ANT_2 (6), Out_port = PRX_OUT_3 (10), Meas = S1006, PA_DRV = 70, PA_MAIN = D0, UDR_WR_BAND = B3OUT3, GAIN_MODE = G0_L, LNA_BAIS(0B,0C,0D,0E) = 0(BS0), 42(BS2), 0(BS0), 0(BS0), VCC = 3.8, Spec_num = B3_Rx_4.9, Cond_num = 30920///  Max_Cond=&gt; Freq = 1844MHz, Temp = -33, In_port = ANT_1 (5), Out_port = PRX_OUT_2 (9), Meas = S95, PA_DRV = 70, PA_MAIN = D0, UDR_WR_BAND = B3OUT2, GAIN_MODE = G0_L, LNA_BAIS(0B,0C,0D,0E) = 0(BS0), 42(BS2), 0(BS0), 0(BS0), VCC = 3.8, Spec_num = B3_Rx_4.9, Cond_num = 30294</t>
    <phoneticPr fontId="111" type="noConversion"/>
  </si>
  <si>
    <t>Min_Cond=&gt; Freq = 1805MHz, Temp = -33, In_port = ANT_2 (6), Out_port = PRX_OUT_3 (10), Meas = S1006, PA_DRV = 70, PA_MAIN = D0, UDR_WR_BAND = B3OUT3, GAIN_MODE = G1, LNA_BAIS(0B,0C,0D,0E) = 0(BS0), 4A(BS0), 0(BS0), 0(BS0), VCC = 3.8, Spec_num = B3_Rx_4.10, Cond_num = 30932///  Max_Cond=&gt; Freq = 1847MHz, Temp = -33, In_port = ANT_1 (5), Out_port = PRX_OUT_2 (9), Meas = S95, PA_DRV = 70, PA_MAIN = D0, UDR_WR_BAND = B3OUT2, GAIN_MODE = G1, LNA_BAIS(0B,0C,0D,0E) = 0(BS0), 4A(BS0), 0(BS0), 0(BS0), VCC = 3.8, Spec_num = B3_Rx_4.10, Cond_num = 30306</t>
    <phoneticPr fontId="111" type="noConversion"/>
  </si>
  <si>
    <t>Min_Cond=&gt; Freq = 1805MHz, Temp = 85, In_port = ANT_2 (6), Out_port = PRX_OUT_3 (10), Meas = S1006, PA_DRV = 70, PA_MAIN = D0, UDR_WR_BAND = B3OUT3, GAIN_MODE = G2, LNA_BAIS(0B,0C,0D,0E) = 0(BS0), 51(BS1), 0(BS0), 0(BS0), VCC = 3.8, Spec_num = B3_Rx_4.11, Cond_num = 47614///  Max_Cond=&gt; Freq = 1844.5MHz, Temp = -33, In_port = ANT_3 (7), Out_port = PRX_OUT_2 (9), Meas = S97, PA_DRV = 70, PA_MAIN = D0, UDR_WR_BAND = B3OUT2, GAIN_MODE = G2, LNA_BAIS(0B,0C,0D,0E) = 0(BS0), 51(BS1), 0(BS0), 0(BS0), VCC = 3.8, Spec_num = B3_Rx_4.11, Cond_num = 30568</t>
    <phoneticPr fontId="111" type="noConversion"/>
  </si>
  <si>
    <t>Min_Cond=&gt; Freq = 1805MHz, Temp = 85, In_port = ANT_2 (6), Out_port = PRX_OUT_3 (10), Meas = S1006, PA_DRV = 70, PA_MAIN = D0, UDR_WR_BAND = B3OUT3, GAIN_MODE = G3, LNA_BAIS(0B,0C,0D,0E) = 0(BS0), 58(BS0), 0(BS0), 0(BS0), VCC = 3.8, Spec_num = B3_Rx_4.12, Cond_num = 47626///  Max_Cond=&gt; Freq = 1849MHz, Temp = -33, In_port = ANT_3 (7), Out_port = PRX_OUT_2 (9), Meas = S97, PA_DRV = 70, PA_MAIN = D0, UDR_WR_BAND = B3OUT2, GAIN_MODE = G3, LNA_BAIS(0B,0C,0D,0E) = 0(BS0), 58(BS0), 0(BS0), 0(BS0), VCC = 3.8, Spec_num = B3_Rx_4.12, Cond_num = 30580</t>
    <phoneticPr fontId="111" type="noConversion"/>
  </si>
  <si>
    <t>Min_Cond=&gt; Freq = 1805MHz, Temp = 85, In_port = ANT_2 (6), Out_port = PRX_OUT_3 (10), Meas = S1006, PA_DRV = 70, PA_MAIN = D0, UDR_WR_BAND = B3OUT3, GAIN_MODE = G4, LNA_BAIS(0B,0C,0D,0E) = 0(BS0), 60(BS0), 0(BS0), 0(BS0), VCC = 3.8, Spec_num = B3_Rx_4.13, Cond_num = 47638///  Max_Cond=&gt; Freq = 1844.5MHz, Temp = -33, In_port = ANT_3 (7), Out_port = PRX_OUT_2 (9), Meas = S97, PA_DRV = 70, PA_MAIN = D0, UDR_WR_BAND = B3OUT2, GAIN_MODE = G4, LNA_BAIS(0B,0C,0D,0E) = 0(BS0), 60(BS0), 0(BS0), 0(BS0), VCC = 3.8, Spec_num = B3_Rx_4.13, Cond_num = 30592</t>
    <phoneticPr fontId="111" type="noConversion"/>
  </si>
  <si>
    <t>Min_Cond=&gt; Freq = 1805MHz, Temp = 85, In_port = ANT_2 (6), Out_port = PRX_OUT_3 (10), Meas = S1006, PA_DRV = 70, PA_MAIN = D0, UDR_WR_BAND = B3OUT3, GAIN_MODE = G5, LNA_BAIS(0B,0C,0D,0E) = 0(BS0), 68(BS0), 0(BS0), 0(BS0), VCC = 3.8, Spec_num = B3_Rx_4.14, Cond_num = 47648///  Max_Cond=&gt; Freq = 1826MHz, Temp = -33, In_port = ANT_3 (7), Out_port = PRX_OUT_2 (9), Meas = S97, PA_DRV = 70, PA_MAIN = D0, UDR_WR_BAND = B3OUT2, GAIN_MODE = G5, LNA_BAIS(0B,0C,0D,0E) = 0(BS0), 68(BS0), 0(BS0), 0(BS0), VCC = 3.8, Spec_num = B3_Rx_4.14, Cond_num = 30602</t>
    <phoneticPr fontId="111" type="noConversion"/>
  </si>
  <si>
    <t>Min_Cond=&gt; Freq = 1805MHz, Temp = 25, In_port = ANT_2 (6), Out_port = PRX_OUT_3 (10), Meas = S1006, PA_DRV = 70, PA_MAIN = D0, UDR_WR_BAND = B3OUT3.B1OUT1, GAIN_MODE = G0_H, LNA_BAIS(0B,0C,0D,0E) = 46(BS6), 44(BS4), 0(BS0), 0(BS0), VCC = 3.8, Spec_num = B3_Rx_4.22, Cond_num = 9691///  Max_Cond=&gt; Freq = 1839MHz, Temp = 25, In_port = ANT_1 (5), Out_port = PRX_OUT_2 (9), Meas = S95, PA_DRV = 70, PA_MAIN = D0, UDR_WR_BAND = B3OUT2.B1OUT1, GAIN_MODE = G0_H, LNA_BAIS(0B,0C,0D,0E) = 46(BS6), 44(BS4), 0(BS0), 0(BS0), VCC = 3.8, Spec_num = B3_Rx_4.22, Cond_num = 8107</t>
    <phoneticPr fontId="111" type="noConversion"/>
  </si>
  <si>
    <t>Min_Cond=&gt; Freq = 1805MHz, Temp = 25, In_port = ANT_2 (6), Out_port = PRX_OUT_3 (10), Meas = S1006, PA_DRV = 70, PA_MAIN = D0, UDR_WR_BAND = B3OUT3.B1OUT1, GAIN_MODE = G0_L, LNA_BAIS(0B,0C,0D,0E) = 44(BS4), 42(BS2), 0(BS0), 0(BS0), VCC = 3.8, Spec_num = B3_Rx_4.23, Cond_num = 9730///  Max_Cond=&gt; Freq = 1836MHz, Temp = 25, In_port = ANT_3 (7), Out_port = PRX_OUT_2 (9), Meas = S97, PA_DRV = 70, PA_MAIN = D0, UDR_WR_BAND = B3OUT2.B1OUT1, GAIN_MODE = G0_L, LNA_BAIS(0B,0C,0D,0E) = 44(BS4), 42(BS2), 0(BS0), 0(BS0), VCC = 3.8, Spec_num = B3_Rx_4.23, Cond_num = 8778</t>
    <phoneticPr fontId="111" type="noConversion"/>
  </si>
  <si>
    <t>Min_Cond=&gt; Freq = 1805MHz, Temp = 25, In_port = ANT_2 (6), Out_port = PRX_OUT_3 (10), Meas = S1006, PA_DRV = 70, PA_MAIN = D0, UDR_WR_BAND = B3OUT3.B1OUT1, GAIN_MODE = G1, LNA_BAIS(0B,0C,0D,0E) = 4B(BS0), 4A(BS0), 0(BS0), 0(BS0), VCC = 3.8, Spec_num = B3_Rx_4.24, Cond_num = 9769///  Max_Cond=&gt; Freq = 1836MHz, Temp = 25, In_port = ANT_3 (7), Out_port = PRX_OUT_2 (9), Meas = S97, PA_DRV = 70, PA_MAIN = D0, UDR_WR_BAND = B3OUT2.B1OUT1, GAIN_MODE = G1, LNA_BAIS(0B,0C,0D,0E) = 4B(BS0), 4A(BS0), 0(BS0), 0(BS0), VCC = 3.8, Spec_num = B3_Rx_4.24, Cond_num = 8817</t>
    <phoneticPr fontId="111" type="noConversion"/>
  </si>
  <si>
    <t>Min_Cond=&gt; Freq = 1805MHz, Temp = 25, In_port = ANT_2 (6), Out_port = PRX_OUT_3 (10), Meas = S1006, PA_DRV = 70, PA_MAIN = D0, UDR_WR_BAND = B3OUT3.B1OUT1, GAIN_MODE = G2, LNA_BAIS(0B,0C,0D,0E) = 54(BS4), 51(BS1), 0(BS0), 0(BS0), VCC = 3.8, Spec_num = B3_Rx_4.25, Cond_num = 9808///  Max_Cond=&gt; Freq = 1842MHz, Temp = 25, In_port = ANT_1 (5), Out_port = PRX_OUT_2 (9), Meas = S95, PA_DRV = 70, PA_MAIN = D0, UDR_WR_BAND = B3OUT2.B1OUT1, GAIN_MODE = G2, LNA_BAIS(0B,0C,0D,0E) = 54(BS4), 51(BS1), 0(BS0), 0(BS0), VCC = 3.8, Spec_num = B3_Rx_4.25, Cond_num = 8224</t>
    <phoneticPr fontId="111" type="noConversion"/>
  </si>
  <si>
    <t>Min_Cond=&gt; Freq = 1805MHz, Temp = 25, In_port = ANT_2 (6), Out_port = PRX_OUT_3 (10), Meas = S1006, PA_DRV = 70, PA_MAIN = D0, UDR_WR_BAND = B3OUT3.B1OUT1, GAIN_MODE = G3, LNA_BAIS(0B,0C,0D,0E) = 58(BS0), 58(BS0), 0(BS0), 0(BS0), VCC = 3.8, Spec_num = B3_Rx_4.26, Cond_num = 9847///  Max_Cond=&gt; Freq = 1853.5MHz, Temp = 25, In_port = ANT_3 (7), Out_port = PRX_OUT_2 (9), Meas = S97, PA_DRV = 70, PA_MAIN = D0, UDR_WR_BAND = B3OUT2.B1OUT1, GAIN_MODE = G3, LNA_BAIS(0B,0C,0D,0E) = 58(BS0), 58(BS0), 0(BS0), 0(BS0), VCC = 3.8, Spec_num = B3_Rx_4.26, Cond_num = 8895</t>
    <phoneticPr fontId="111" type="noConversion"/>
  </si>
  <si>
    <t>Min_Cond=&gt; Freq = 1805MHz, Temp = 25, In_port = ANT_2 (6), Out_port = PRX_OUT_3 (10), Meas = S1006, PA_DRV = 70, PA_MAIN = D0, UDR_WR_BAND = B3OUT3.B1OUT1, GAIN_MODE = G4, LNA_BAIS(0B,0C,0D,0E) = 62(BS2), 60(BS0), 0(BS0), 0(BS0), VCC = 3.8, Spec_num = B3_Rx_4.27, Cond_num = 9886///  Max_Cond=&gt; Freq = 1842.5MHz, Temp = 25, In_port = ANT_1 (5), Out_port = PRX_OUT_2 (9), Meas = S95, PA_DRV = 70, PA_MAIN = D0, UDR_WR_BAND = B3OUT2.B1OUT1, GAIN_MODE = G4, LNA_BAIS(0B,0C,0D,0E) = 62(BS2), 60(BS0), 0(BS0), 0(BS0), VCC = 3.8, Spec_num = B3_Rx_4.27, Cond_num = 8302</t>
    <phoneticPr fontId="111" type="noConversion"/>
  </si>
  <si>
    <t>Min_Cond=&gt; Freq = 1805MHz, Temp = 25, In_port = ANT_2 (6), Out_port = PRX_OUT_3 (10), Meas = S1006, PA_DRV = 70, PA_MAIN = D0, UDR_WR_BAND = B3OUT3.B1OUT1, GAIN_MODE = G5, LNA_BAIS(0B,0C,0D,0E) = 68(BS0), 68(BS0), 0(BS0), 0(BS0), VCC = 3.8, Spec_num = B3_Rx_4.28, Cond_num = 9925///  Max_Cond=&gt; Freq = 1874.5MHz, Temp = 25, In_port = ANT_2 (6), Out_port = PRX_OUT_2 (9), Meas = S96, PA_DRV = 70, PA_MAIN = D0, UDR_WR_BAND = B3OUT2.B1OUT1, GAIN_MODE = G5, LNA_BAIS(0B,0C,0D,0E) = 68(BS0), 68(BS0), 0(BS0), 0(BS0), VCC = 3.8, Spec_num = B3_Rx_4.28, Cond_num = 9608</t>
    <phoneticPr fontId="111" type="noConversion"/>
  </si>
  <si>
    <t>Min_Cond=&gt; Freq = 1805MHz, Temp = 25, In_port = ANT_2 (6), Out_port = PRX_OUT_3 (10), Meas = S1006, PA_DRV = 70, PA_MAIN = D0, UDR_WR_BAND = B3OUT3.B7OUT1, GAIN_MODE = G0_H, LNA_BAIS(0B,0C,0D,0E) = 0(BS0), 44(BS4), 46(BS6), 0(BS0), VCC = 3.8, Spec_num = B3_Rx_4.29, Cond_num = 9694///  Max_Cond=&gt; Freq = 1835.5MHz, Temp = 25, In_port = ANT_3 (7), Out_port = PRX_OUT_2 (9), Meas = S97, PA_DRV = 70, PA_MAIN = D0, UDR_WR_BAND = B3OUT2.B7OUT1, GAIN_MODE = G0_H, LNA_BAIS(0B,0C,0D,0E) = 0(BS0), 44(BS4), 46(BS6), 0(BS0), VCC = 3.8, Spec_num = B3_Rx_4.29, Cond_num = 8742</t>
    <phoneticPr fontId="111" type="noConversion"/>
  </si>
  <si>
    <t>Min_Cond=&gt; Freq = 1805MHz, Temp = 25, In_port = ANT_2 (6), Out_port = PRX_OUT_3 (10), Meas = S1006, PA_DRV = 70, PA_MAIN = D0, UDR_WR_BAND = B3OUT3.B7OUT1, GAIN_MODE = G0_L, LNA_BAIS(0B,0C,0D,0E) = 0(BS0), 42(BS2), 44(BS4), 0(BS0), VCC = 3.8, Spec_num = B3_Rx_4.30, Cond_num = 9733///  Max_Cond=&gt; Freq = 1836MHz, Temp = 25, In_port = ANT_3 (7), Out_port = PRX_OUT_2 (9), Meas = S97, PA_DRV = 70, PA_MAIN = D0, UDR_WR_BAND = B3OUT2.B7OUT1, GAIN_MODE = G0_L, LNA_BAIS(0B,0C,0D,0E) = 0(BS0), 42(BS2), 44(BS4), 0(BS0), VCC = 3.8, Spec_num = B3_Rx_4.30, Cond_num = 8781</t>
    <phoneticPr fontId="111" type="noConversion"/>
  </si>
  <si>
    <t>Min_Cond=&gt; Freq = 1805MHz, Temp = 25, In_port = ANT_2 (6), Out_port = PRX_OUT_3 (10), Meas = S1006, PA_DRV = 70, PA_MAIN = D0, UDR_WR_BAND = B3OUT3.B7OUT1, GAIN_MODE = G1, LNA_BAIS(0B,0C,0D,0E) = 0(BS0), 4A(BS0), 4A(BS0), 0(BS0), VCC = 3.8, Spec_num = B3_Rx_4.31, Cond_num = 9772///  Max_Cond=&gt; Freq = 1836MHz, Temp = 25, In_port = ANT_3 (7), Out_port = PRX_OUT_2 (9), Meas = S97, PA_DRV = 70, PA_MAIN = D0, UDR_WR_BAND = B3OUT2.B7OUT1, GAIN_MODE = G1, LNA_BAIS(0B,0C,0D,0E) = 0(BS0), 4A(BS0), 4A(BS0), 0(BS0), VCC = 3.8, Spec_num = B3_Rx_4.31, Cond_num = 8820</t>
    <phoneticPr fontId="111" type="noConversion"/>
  </si>
  <si>
    <t>Min_Cond=&gt; Freq = 1805MHz, Temp = 25, In_port = ANT_2 (6), Out_port = PRX_OUT_3 (10), Meas = S1006, PA_DRV = 70, PA_MAIN = D0, UDR_WR_BAND = B3OUT3.B7OUT1, GAIN_MODE = G2, LNA_BAIS(0B,0C,0D,0E) = 0(BS0), 51(BS1), 53(BS3), 0(BS0), VCC = 3.8, Spec_num = B3_Rx_4.32, Cond_num = 9811///  Max_Cond=&gt; Freq = 1853.5MHz, Temp = 25, In_port = ANT_1 (5), Out_port = PRX_OUT_2 (9), Meas = S95, PA_DRV = 70, PA_MAIN = D0, UDR_WR_BAND = B3OUT2.B7OUT1, GAIN_MODE = G2, LNA_BAIS(0B,0C,0D,0E) = 0(BS0), 51(BS1), 53(BS3), 0(BS0), VCC = 3.8, Spec_num = B3_Rx_4.32, Cond_num = 8227</t>
    <phoneticPr fontId="111" type="noConversion"/>
  </si>
  <si>
    <t>Min_Cond=&gt; Freq = 1805MHz, Temp = 25, In_port = ANT_2 (6), Out_port = PRX_OUT_3 (10), Meas = S1006, PA_DRV = 70, PA_MAIN = D0, UDR_WR_BAND = B3OUT3.B7OUT1, GAIN_MODE = G3, LNA_BAIS(0B,0C,0D,0E) = 0(BS0), 58(BS0), 5A(BS0), 0(BS0), VCC = 3.8, Spec_num = B3_Rx_4.33, Cond_num = 9850///  Max_Cond=&gt; Freq = 1855MHz, Temp = 25, In_port = ANT_3 (7), Out_port = PRX_OUT_2 (9), Meas = S97, PA_DRV = 70, PA_MAIN = D0, UDR_WR_BAND = B3OUT2.B7OUT1, GAIN_MODE = G3, LNA_BAIS(0B,0C,0D,0E) = 0(BS0), 58(BS0), 5A(BS0), 0(BS0), VCC = 3.8, Spec_num = B3_Rx_4.33, Cond_num = 8898</t>
    <phoneticPr fontId="111" type="noConversion"/>
  </si>
  <si>
    <t>Min_Cond=&gt; Freq = 1805MHz, Temp = 25, In_port = ANT_2 (6), Out_port = PRX_OUT_3 (10), Meas = S1006, PA_DRV = 70, PA_MAIN = D0, UDR_WR_BAND = B3OUT3.B7OUT1, GAIN_MODE = G4, LNA_BAIS(0B,0C,0D,0E) = 0(BS0), 60(BS0), 60(BS0), 0(BS0), VCC = 3.8, Spec_num = B3_Rx_4.34, Cond_num = 9889///  Max_Cond=&gt; Freq = 1852MHz, Temp = 25, In_port = ANT_3 (7), Out_port = PRX_OUT_2 (9), Meas = S97, PA_DRV = 70, PA_MAIN = D0, UDR_WR_BAND = B3OUT2.B7OUT1, GAIN_MODE = G4, LNA_BAIS(0B,0C,0D,0E) = 0(BS0), 60(BS0), 60(BS0), 0(BS0), VCC = 3.8, Spec_num = B3_Rx_4.34, Cond_num = 8940</t>
    <phoneticPr fontId="111" type="noConversion"/>
  </si>
  <si>
    <t>Min_Cond=&gt; Freq = 1805.5MHz, Temp = 25, In_port = ANT_2 (6), Out_port = PRX_OUT_3 (10), Meas = S1006, PA_DRV = 70, PA_MAIN = D0, UDR_WR_BAND = B3OUT3.B7OUT1, GAIN_MODE = G5, LNA_BAIS(0B,0C,0D,0E) = 0(BS0), 68(BS0), 68(BS0), 0(BS0), VCC = 3.8, Spec_num = B3_Rx_4.35, Cond_num = 9928///  Max_Cond=&gt; Freq = 1874.5MHz, Temp = 25, In_port = ANT_3 (7), Out_port = PRX_OUT_2 (9), Meas = S97, PA_DRV = 70, PA_MAIN = D0, UDR_WR_BAND = B3OUT2.B7OUT1, GAIN_MODE = G5, LNA_BAIS(0B,0C,0D,0E) = 0(BS0), 68(BS0), 68(BS0), 0(BS0), VCC = 3.8, Spec_num = B3_Rx_4.35, Cond_num = 8979</t>
    <phoneticPr fontId="111" type="noConversion"/>
  </si>
  <si>
    <t>Min_Cond=&gt; Freq = 1805MHz, Temp = 25, In_port = ANT_2 (6), Out_port = PRX_OUT_3 (10), Meas = S1006, PA_DRV = 70, PA_MAIN = D0, UDR_WR_BAND = B3OUT3.B40OUT1, GAIN_MODE = G0_H, LNA_BAIS(0B,0C,0D,0E) = 0(BS0), 44(BS4), 0(BS0), 44(BS4), VCC = 3.8, Spec_num = B3_Rx_4.36, Cond_num = 9697///  Max_Cond=&gt; Freq = 1836MHz, Temp = 25, In_port = ANT_3 (7), Out_port = PRX_OUT_2 (9), Meas = S97, PA_DRV = 70, PA_MAIN = D0, UDR_WR_BAND = B3OUT2.B40OUT1, GAIN_MODE = G0_H, LNA_BAIS(0B,0C,0D,0E) = 0(BS0), 44(BS4), 0(BS0), 44(BS4), VCC = 3.8, Spec_num = B3_Rx_4.36, Cond_num = 8745</t>
    <phoneticPr fontId="111" type="noConversion"/>
  </si>
  <si>
    <t>Min_Cond=&gt; Freq = 1805MHz, Temp = 25, In_port = ANT_2 (6), Out_port = PRX_OUT_3 (10), Meas = S1006, PA_DRV = 70, PA_MAIN = D0, UDR_WR_BAND = B3OUT3.B40OUT1, GAIN_MODE = G0_L, LNA_BAIS(0B,0C,0D,0E) = 0(BS0), 42(BS2), 0(BS0), 42(BS2), VCC = 3.8, Spec_num = B3_Rx_4.37, Cond_num = 9736///  Max_Cond=&gt; Freq = 1836MHz, Temp = 25, In_port = ANT_3 (7), Out_port = PRX_OUT_2 (9), Meas = S97, PA_DRV = 70, PA_MAIN = D0, UDR_WR_BAND = B3OUT2.B40OUT1, GAIN_MODE = G0_L, LNA_BAIS(0B,0C,0D,0E) = 0(BS0), 42(BS2), 0(BS0), 42(BS2), VCC = 3.8, Spec_num = B3_Rx_4.37, Cond_num = 8784</t>
    <phoneticPr fontId="111" type="noConversion"/>
  </si>
  <si>
    <t>Min_Cond=&gt; Freq = 1805MHz, Temp = 25, In_port = ANT_2 (6), Out_port = PRX_OUT_3 (10), Meas = S1006, PA_DRV = 70, PA_MAIN = D0, UDR_WR_BAND = B3OUT3.B40OUT1, GAIN_MODE = G1, LNA_BAIS(0B,0C,0D,0E) = 0(BS0), 4A(BS0), 0(BS0), 4B(BS0), VCC = 3.8, Spec_num = B3_Rx_4.38, Cond_num = 9775///  Max_Cond=&gt; Freq = 1836MHz, Temp = 25, In_port = ANT_3 (7), Out_port = PRX_OUT_2 (9), Meas = S97, PA_DRV = 70, PA_MAIN = D0, UDR_WR_BAND = B3OUT2.B40OUT1, GAIN_MODE = G1, LNA_BAIS(0B,0C,0D,0E) = 0(BS0), 4A(BS0), 0(BS0), 4B(BS0), VCC = 3.8, Spec_num = B3_Rx_4.38, Cond_num = 8823</t>
    <phoneticPr fontId="111" type="noConversion"/>
  </si>
  <si>
    <t>Min_Cond=&gt; Freq = 1805MHz, Temp = 25, In_port = ANT_2 (6), Out_port = PRX_OUT_3 (10), Meas = S1006, PA_DRV = 70, PA_MAIN = D0, UDR_WR_BAND = B3OUT3.B40OUT1, GAIN_MODE = G2, LNA_BAIS(0B,0C,0D,0E) = 0(BS0), 51(BS1), 0(BS0), 54(BS4), VCC = 3.8, Spec_num = B3_Rx_4.39, Cond_num = 9814///  Max_Cond=&gt; Freq = 1855.5MHz, Temp = 25, In_port = ANT_1 (5), Out_port = PRX_OUT_2 (9), Meas = S95, PA_DRV = 70, PA_MAIN = D0, UDR_WR_BAND = B3OUT2.B40OUT1, GAIN_MODE = G2, LNA_BAIS(0B,0C,0D,0E) = 0(BS0), 51(BS1), 0(BS0), 54(BS4), VCC = 3.8, Spec_num = B3_Rx_4.39, Cond_num = 8230</t>
    <phoneticPr fontId="111" type="noConversion"/>
  </si>
  <si>
    <t>Min_Cond=&gt; Freq = 1805MHz, Temp = 25, In_port = ANT_2 (6), Out_port = PRX_OUT_3 (10), Meas = S1006, PA_DRV = 70, PA_MAIN = D0, UDR_WR_BAND = B3OUT3.B40OUT1, GAIN_MODE = G3, LNA_BAIS(0B,0C,0D,0E) = 0(BS0), 58(BS0), 0(BS0), 59(BS1), VCC = 3.8, Spec_num = B3_Rx_4.40, Cond_num = 9853///  Max_Cond=&gt; Freq = 1852MHz, Temp = 25, In_port = ANT_3 (7), Out_port = PRX_OUT_2 (9), Meas = S97, PA_DRV = 70, PA_MAIN = D0, UDR_WR_BAND = B3OUT2.B40OUT1, GAIN_MODE = G3, LNA_BAIS(0B,0C,0D,0E) = 0(BS0), 58(BS0), 0(BS0), 59(BS1), VCC = 3.8, Spec_num = B3_Rx_4.40, Cond_num = 8901</t>
    <phoneticPr fontId="111" type="noConversion"/>
  </si>
  <si>
    <t>Min_Cond=&gt; Freq = 1805MHz, Temp = 25, In_port = ANT_2 (6), Out_port = PRX_OUT_3 (10), Meas = S1006, PA_DRV = 70, PA_MAIN = D0, UDR_WR_BAND = B3OUT3.B40OUT1, GAIN_MODE = G4, LNA_BAIS(0B,0C,0D,0E) = 0(BS0), 60(BS0), 0(BS0), 61(BS1), VCC = 3.8, Spec_num = B3_Rx_4.41, Cond_num = 9892///  Max_Cond=&gt; Freq = 1846.5MHz, Temp = 25, In_port = ANT_1 (5), Out_port = PRX_OUT_2 (9), Meas = S95, PA_DRV = 70, PA_MAIN = D0, UDR_WR_BAND = B3OUT2.B40OUT1, GAIN_MODE = G4, LNA_BAIS(0B,0C,0D,0E) = 0(BS0), 60(BS0), 0(BS0), 61(BS1), VCC = 3.8, Spec_num = B3_Rx_4.41, Cond_num = 8308</t>
    <phoneticPr fontId="111" type="noConversion"/>
  </si>
  <si>
    <t>Min_Cond=&gt; Freq = 1806.5MHz, Temp = 25, In_port = ANT_2 (6), Out_port = PRX_OUT_3 (10), Meas = S1006, PA_DRV = 70, PA_MAIN = D0, UDR_WR_BAND = B3OUT3.B40OUT1, GAIN_MODE = G5, LNA_BAIS(0B,0C,0D,0E) = 0(BS0), 68(BS0), 0(BS0), 68(BS0), VCC = 3.8, Spec_num = B3_Rx_4.42, Cond_num = 9931///  Max_Cond=&gt; Freq = 1874.5MHz, Temp = 25, In_port = ANT_2 (6), Out_port = PRX_OUT_2 (9), Meas = S96, PA_DRV = 70, PA_MAIN = D0, UDR_WR_BAND = B3OUT2.B40OUT1, GAIN_MODE = G5, LNA_BAIS(0B,0C,0D,0E) = 0(BS0), 68(BS0), 0(BS0), 68(BS0), VCC = 3.8, Spec_num = B3_Rx_4.42, Cond_num = 9614</t>
    <phoneticPr fontId="111" type="noConversion"/>
  </si>
  <si>
    <t>Min_Cond=&gt; Freq = 1805MHz, Temp = 25, In_port = ANT_2 (6), Out_port = PRX_OUT_3 (10), Meas = S1006, PA_DRV = 70, PA_MAIN = D0, UDR_WR_BAND = B3OUT3.B41OUT1, GAIN_MODE = G0_H, LNA_BAIS(0B,0C,0D,0E) = 0(BS0), 44(BS4), 47(BS7), 0(BS0), VCC = 3.8, Spec_num = B3_Rx_4.43, Cond_num = 9700///  Max_Cond=&gt; Freq = 1842.5MHz, Temp = 25, In_port = ANT_1 (5), Out_port = PRX_OUT_2 (9), Meas = S95, PA_DRV = 70, PA_MAIN = D0, UDR_WR_BAND = B3OUT2.B41OUT1, GAIN_MODE = G0_H, LNA_BAIS(0B,0C,0D,0E) = 0(BS0), 44(BS4), 47(BS7), 0(BS0), VCC = 3.8, Spec_num = B3_Rx_4.43, Cond_num = 8116</t>
    <phoneticPr fontId="111" type="noConversion"/>
  </si>
  <si>
    <t>Min_Cond=&gt; Freq = 1805MHz, Temp = 25, In_port = ANT_2 (6), Out_port = PRX_OUT_3 (10), Meas = S1006, PA_DRV = 70, PA_MAIN = D0, UDR_WR_BAND = B3OUT3.B41OUT1, GAIN_MODE = G0_L, LNA_BAIS(0B,0C,0D,0E) = 0(BS0), 42(BS2), 45(BS5), 0(BS0), VCC = 3.8, Spec_num = B3_Rx_4.44, Cond_num = 9739///  Max_Cond=&gt; Freq = 1842MHz, Temp = 25, In_port = ANT_1 (5), Out_port = PRX_OUT_2 (9), Meas = S95, PA_DRV = 70, PA_MAIN = D0, UDR_WR_BAND = B3OUT2.B41OUT1, GAIN_MODE = G0_L, LNA_BAIS(0B,0C,0D,0E) = 0(BS0), 42(BS2), 45(BS5), 0(BS0), VCC = 3.8, Spec_num = B3_Rx_4.44, Cond_num = 8155</t>
    <phoneticPr fontId="111" type="noConversion"/>
  </si>
  <si>
    <t>Min_Cond=&gt; Freq = 1805MHz, Temp = 25, In_port = ANT_2 (6), Out_port = PRX_OUT_3 (10), Meas = S1006, PA_DRV = 70, PA_MAIN = D0, UDR_WR_BAND = B3OUT3.B41OUT1, GAIN_MODE = G1, LNA_BAIS(0B,0C,0D,0E) = 0(BS0), 4A(BS0), 4B(BS0), 0(BS0), VCC = 3.8, Spec_num = B3_Rx_4.45, Cond_num = 9778///  Max_Cond=&gt; Freq = 1842.5MHz, Temp = 25, In_port = ANT_1 (5), Out_port = PRX_OUT_2 (9), Meas = S95, PA_DRV = 70, PA_MAIN = D0, UDR_WR_BAND = B3OUT2.B41OUT1, GAIN_MODE = G1, LNA_BAIS(0B,0C,0D,0E) = 0(BS0), 4A(BS0), 4B(BS0), 0(BS0), VCC = 3.8, Spec_num = B3_Rx_4.45, Cond_num = 8194</t>
    <phoneticPr fontId="111" type="noConversion"/>
  </si>
  <si>
    <t>Min_Cond=&gt; Freq = 1805MHz, Temp = 25, In_port = ANT_2 (6), Out_port = PRX_OUT_3 (10), Meas = S1006, PA_DRV = 70, PA_MAIN = D0, UDR_WR_BAND = B3OUT3.B41OUT1, GAIN_MODE = G2, LNA_BAIS(0B,0C,0D,0E) = 0(BS0), 51(BS1), 53(BS3), 0(BS0), VCC = 3.8, Spec_num = B3_Rx_4.46, Cond_num = 9817///  Max_Cond=&gt; Freq = 1842.5MHz, Temp = 25, In_port = ANT_1 (5), Out_port = PRX_OUT_2 (9), Meas = S95, PA_DRV = 70, PA_MAIN = D0, UDR_WR_BAND = B3OUT2.B41OUT1, GAIN_MODE = G2, LNA_BAIS(0B,0C,0D,0E) = 0(BS0), 51(BS1), 53(BS3), 0(BS0), VCC = 3.8, Spec_num = B3_Rx_4.46, Cond_num = 8233</t>
    <phoneticPr fontId="111" type="noConversion"/>
  </si>
  <si>
    <t>Min_Cond=&gt; Freq = 1805MHz, Temp = 25, In_port = ANT_2 (6), Out_port = PRX_OUT_3 (10), Meas = S1006, PA_DRV = 70, PA_MAIN = D0, UDR_WR_BAND = B3OUT3.B41OUT1, GAIN_MODE = G3, LNA_BAIS(0B,0C,0D,0E) = 0(BS0), 58(BS0), 5A(BS0), 0(BS0), VCC = 3.8, Spec_num = B3_Rx_4.47, Cond_num = 9856///  Max_Cond=&gt; Freq = 1842.5MHz, Temp = 25, In_port = ANT_1 (5), Out_port = PRX_OUT_2 (9), Meas = S95, PA_DRV = 70, PA_MAIN = D0, UDR_WR_BAND = B3OUT2.B41OUT1, GAIN_MODE = G3, LNA_BAIS(0B,0C,0D,0E) = 0(BS0), 58(BS0), 5A(BS0), 0(BS0), VCC = 3.8, Spec_num = B3_Rx_4.47, Cond_num = 8272</t>
    <phoneticPr fontId="111" type="noConversion"/>
  </si>
  <si>
    <t>Min_Cond=&gt; Freq = 1805MHz, Temp = 25, In_port = ANT_2 (6), Out_port = PRX_OUT_3 (10), Meas = S1006, PA_DRV = 70, PA_MAIN = D0, UDR_WR_BAND = B3OUT3.B41OUT1, GAIN_MODE = G4, LNA_BAIS(0B,0C,0D,0E) = 0(BS0), 60(BS0), 60(BS0), 0(BS0), VCC = 3.8, Spec_num = B3_Rx_4.48, Cond_num = 9895///  Max_Cond=&gt; Freq = 1842MHz, Temp = 25, In_port = ANT_3 (7), Out_port = PRX_OUT_2 (9), Meas = S97, PA_DRV = 70, PA_MAIN = D0, UDR_WR_BAND = B3OUT2.B41OUT1, GAIN_MODE = G4, LNA_BAIS(0B,0C,0D,0E) = 0(BS0), 60(BS0), 60(BS0), 0(BS0), VCC = 3.8, Spec_num = B3_Rx_4.48, Cond_num = 8946</t>
    <phoneticPr fontId="111" type="noConversion"/>
  </si>
  <si>
    <t>Min_Cond=&gt; Freq = 1807MHz, Temp = 25, In_port = ANT_2 (6), Out_port = PRX_OUT_3 (10), Meas = S1006, PA_DRV = 70, PA_MAIN = D0, UDR_WR_BAND = B3OUT3.B41OUT1, GAIN_MODE = G5, LNA_BAIS(0B,0C,0D,0E) = 0(BS0), 68(BS0), 68(BS0), 0(BS0), VCC = 3.8, Spec_num = B3_Rx_4.49, Cond_num = 9934///  Max_Cond=&gt; Freq = 1824MHz, Temp = 25, In_port = ANT_3 (7), Out_port = PRX_OUT_2 (9), Meas = S97, PA_DRV = 70, PA_MAIN = D0, UDR_WR_BAND = B3OUT2.B41OUT1, GAIN_MODE = G5, LNA_BAIS(0B,0C,0D,0E) = 0(BS0), 68(BS0), 68(BS0), 0(BS0), VCC = 3.8, Spec_num = B3_Rx_4.49, Cond_num = 8985</t>
    <phoneticPr fontId="111" type="noConversion"/>
  </si>
  <si>
    <t>Min_Cond=&gt; Freq = 1805MHz, Temp = 25, In_port = ANT_2 (6), Out_port = PRX_OUT_3 (10), Meas = S1006, PA_DRV = 70, PA_MAIN = D0, UDR_WR_BAND = B3OUT3.B1OUT2.B40OUT1, GAIN_MODE = G0_H, LNA_BAIS(0B,0C,0D,0E) = 46(BS6), 44(BS4), 0(BS0), 44(BS4), VCC = 3.8, Spec_num = B3_Rx_4.50, Cond_num = 9703///  Max_Cond=&gt; Freq = 1836MHz, Temp = 25, In_port = ANT_3 (7), Out_port = PRX_OUT_2 (9), Meas = S97, PA_DRV = 70, PA_MAIN = D0, UDR_WR_BAND = B3OUT2.B1OUT1.B40OUT3, GAIN_MODE = G0_H, LNA_BAIS(0B,0C,0D,0E) = 46(BS6), 44(BS4), 0(BS0), 44(BS4), VCC = 3.8, Spec_num = B3_Rx_4.50, Cond_num = 8751</t>
    <phoneticPr fontId="111" type="noConversion"/>
  </si>
  <si>
    <t>Min_Cond=&gt; Freq = 1805MHz, Temp = 25, In_port = ANT_2 (6), Out_port = PRX_OUT_3 (10), Meas = S1006, PA_DRV = 70, PA_MAIN = D0, UDR_WR_BAND = B3OUT3.B1OUT2.B40OUT1, GAIN_MODE = G0_L, LNA_BAIS(0B,0C,0D,0E) = 44(BS4), 42(BS2), 0(BS0), 42(BS2), VCC = 3.8, Spec_num = B3_Rx_4.51, Cond_num = 9742///  Max_Cond=&gt; Freq = 1836MHz, Temp = 25, In_port = ANT_3 (7), Out_port = PRX_OUT_2 (9), Meas = S97, PA_DRV = 70, PA_MAIN = D0, UDR_WR_BAND = B3OUT2.B1OUT1.B40OUT3, GAIN_MODE = G0_L, LNA_BAIS(0B,0C,0D,0E) = 44(BS4), 42(BS2), 0(BS0), 42(BS2), VCC = 3.8, Spec_num = B3_Rx_4.51, Cond_num = 8790</t>
    <phoneticPr fontId="111" type="noConversion"/>
  </si>
  <si>
    <t>Min_Cond=&gt; Freq = 1805MHz, Temp = 25, In_port = ANT_2 (6), Out_port = PRX_OUT_3 (10), Meas = S1006, PA_DRV = 70, PA_MAIN = D0, UDR_WR_BAND = B3OUT3.B1OUT2.B40OUT1, GAIN_MODE = G1, LNA_BAIS(0B,0C,0D,0E) = 4B(BS0), 4A(BS0), 0(BS0), 4B(BS0), VCC = 3.8, Spec_num = B3_Rx_4.52, Cond_num = 9781///  Max_Cond=&gt; Freq = 1836MHz, Temp = 25, In_port = ANT_3 (7), Out_port = PRX_OUT_2 (9), Meas = S97, PA_DRV = 70, PA_MAIN = D0, UDR_WR_BAND = B3OUT2.B1OUT1.B40OUT3, GAIN_MODE = G1, LNA_BAIS(0B,0C,0D,0E) = 4B(BS0), 4A(BS0), 0(BS0), 4B(BS0), VCC = 3.8, Spec_num = B3_Rx_4.52, Cond_num = 8829</t>
    <phoneticPr fontId="111" type="noConversion"/>
  </si>
  <si>
    <t>Min_Cond=&gt; Freq = 1805MHz, Temp = 25, In_port = ANT_2 (6), Out_port = PRX_OUT_3 (10), Meas = S1006, PA_DRV = 70, PA_MAIN = D0, UDR_WR_BAND = B3OUT3.B1OUT2.B40OUT1, GAIN_MODE = G2, LNA_BAIS(0B,0C,0D,0E) = 54(BS4), 51(BS1), 0(BS0), 54(BS4), VCC = 3.8, Spec_num = B3_Rx_4.53, Cond_num = 9820///  Max_Cond=&gt; Freq = 1857MHz, Temp = 25, In_port = ANT_3 (7), Out_port = PRX_OUT_2 (9), Meas = S97, PA_DRV = 70, PA_MAIN = D0, UDR_WR_BAND = B3OUT2.B1OUT1.B40OUT3, GAIN_MODE = G2, LNA_BAIS(0B,0C,0D,0E) = 54(BS4), 51(BS1), 0(BS0), 54(BS4), VCC = 3.8, Spec_num = B3_Rx_4.53, Cond_num = 8868</t>
    <phoneticPr fontId="111" type="noConversion"/>
  </si>
  <si>
    <t>Min_Cond=&gt; Freq = 1805MHz, Temp = 25, In_port = ANT_2 (6), Out_port = PRX_OUT_3 (10), Meas = S1006, PA_DRV = 70, PA_MAIN = D0, UDR_WR_BAND = B3OUT3.B1OUT2.B40OUT1, GAIN_MODE = G3, LNA_BAIS(0B,0C,0D,0E) = 58(BS0), 58(BS0), 0(BS0), 59(BS1), VCC = 3.8, Spec_num = B3_Rx_4.54, Cond_num = 9859///  Max_Cond=&gt; Freq = 1855MHz, Temp = 25, In_port = ANT_3 (7), Out_port = PRX_OUT_2 (9), Meas = S97, PA_DRV = 70, PA_MAIN = D0, UDR_WR_BAND = B3OUT2.B1OUT1.B40OUT3, GAIN_MODE = G3, LNA_BAIS(0B,0C,0D,0E) = 58(BS0), 58(BS0), 0(BS0), 59(BS1), VCC = 3.8, Spec_num = B3_Rx_4.54, Cond_num = 8907</t>
    <phoneticPr fontId="111" type="noConversion"/>
  </si>
  <si>
    <t>Min_Cond=&gt; Freq = 1805MHz, Temp = 25, In_port = ANT_2 (6), Out_port = PRX_OUT_3 (10), Meas = S1006, PA_DRV = 70, PA_MAIN = D0, UDR_WR_BAND = B3OUT3.B1OUT2.B40OUT1, GAIN_MODE = G4, LNA_BAIS(0B,0C,0D,0E) = 62(BS2), 60(BS0), 0(BS0), 61(BS1), VCC = 3.8, Spec_num = B3_Rx_4.55, Cond_num = 9898///  Max_Cond=&gt; Freq = 1842.5MHz, Temp = 25, In_port = ANT_1 (5), Out_port = PRX_OUT_2 (9), Meas = S95, PA_DRV = 70, PA_MAIN = D0, UDR_WR_BAND = B3OUT2.B1OUT1.B40OUT3, GAIN_MODE = G4, LNA_BAIS(0B,0C,0D,0E) = 62(BS2), 60(BS0), 0(BS0), 61(BS1), VCC = 3.8, Spec_num = B3_Rx_4.55, Cond_num = 8314</t>
    <phoneticPr fontId="111" type="noConversion"/>
  </si>
  <si>
    <t>Min_Cond=&gt; Freq = 1805.5MHz, Temp = 25, In_port = ANT_2 (6), Out_port = PRX_OUT_3 (10), Meas = S1006, PA_DRV = 70, PA_MAIN = D0, UDR_WR_BAND = B3OUT3.B1OUT2.B40OUT1, GAIN_MODE = G5, LNA_BAIS(0B,0C,0D,0E) = 68(BS0), 68(BS0), 0(BS0), 68(BS0), VCC = 3.8, Spec_num = B3_Rx_4.56, Cond_num = 9937///  Max_Cond=&gt; Freq = 1874.5MHz, Temp = 25, In_port = ANT_3 (7), Out_port = PRX_OUT_2 (9), Meas = S97, PA_DRV = 70, PA_MAIN = D0, UDR_WR_BAND = B3OUT2.B1OUT1.B40OUT3, GAIN_MODE = G5, LNA_BAIS(0B,0C,0D,0E) = 68(BS0), 68(BS0), 0(BS0), 68(BS0), VCC = 3.8, Spec_num = B3_Rx_4.56, Cond_num = 8988</t>
    <phoneticPr fontId="111" type="noConversion"/>
  </si>
  <si>
    <t>Min_Cond=&gt; Freq = 1805MHz, Temp = 25, In_port = ANT_2 (6), Out_port = PRX_OUT_3 (10), Meas = S1006, PA_DRV = 70, PA_MAIN = D0, UDR_WR_BAND = B3OUT3.B1OUT2.B41OUT1, GAIN_MODE = G0_H, LNA_BAIS(0B,0C,0D,0E) = 46(BS6), 44(BS4), 47(BS7), 0(BS0), VCC = 3.8, Spec_num = B3_Rx_4.57, Cond_num = 9706///  Max_Cond=&gt; Freq = 1842MHz, Temp = 25, In_port = ANT_1 (5), Out_port = PRX_OUT_2 (9), Meas = S95, PA_DRV = 70, PA_MAIN = D0, UDR_WR_BAND = B3OUT2.B1OUT1.B41OUT3, GAIN_MODE = G0_H, LNA_BAIS(0B,0C,0D,0E) = 46(BS6), 44(BS4), 47(BS7), 0(BS0), VCC = 3.8, Spec_num = B3_Rx_4.57, Cond_num = 8122</t>
    <phoneticPr fontId="111" type="noConversion"/>
  </si>
  <si>
    <t>Min_Cond=&gt; Freq = 1805MHz, Temp = 25, In_port = ANT_2 (6), Out_port = PRX_OUT_3 (10), Meas = S1006, PA_DRV = 70, PA_MAIN = D0, UDR_WR_BAND = B3OUT3.B1OUT2.B41OUT1, GAIN_MODE = G0_L, LNA_BAIS(0B,0C,0D,0E) = 44(BS4), 42(BS2), 45(BS5), 0(BS0), VCC = 3.8, Spec_num = B3_Rx_4.58, Cond_num = 9745///  Max_Cond=&gt; Freq = 1842MHz, Temp = 25, In_port = ANT_1 (5), Out_port = PRX_OUT_2 (9), Meas = S95, PA_DRV = 70, PA_MAIN = D0, UDR_WR_BAND = B3OUT2.B1OUT1.B41OUT3, GAIN_MODE = G0_L, LNA_BAIS(0B,0C,0D,0E) = 44(BS4), 42(BS2), 45(BS5), 0(BS0), VCC = 3.8, Spec_num = B3_Rx_4.58, Cond_num = 8161</t>
    <phoneticPr fontId="111" type="noConversion"/>
  </si>
  <si>
    <t>Min_Cond=&gt; Freq = 1805MHz, Temp = 25, In_port = ANT_2 (6), Out_port = PRX_OUT_3 (10), Meas = S1006, PA_DRV = 70, PA_MAIN = D0, UDR_WR_BAND = B3OUT3.B1OUT2.B41OUT1, GAIN_MODE = G1, LNA_BAIS(0B,0C,0D,0E) = 4B(BS0), 4A(BS0), 4B(BS0), 0(BS0), VCC = 3.8, Spec_num = B3_Rx_4.59, Cond_num = 9784///  Max_Cond=&gt; Freq = 1842MHz, Temp = 25, In_port = ANT_1 (5), Out_port = PRX_OUT_2 (9), Meas = S95, PA_DRV = 70, PA_MAIN = D0, UDR_WR_BAND = B3OUT2.B1OUT1.B41OUT3, GAIN_MODE = G1, LNA_BAIS(0B,0C,0D,0E) = 4B(BS0), 4A(BS0), 4B(BS0), 0(BS0), VCC = 3.8, Spec_num = B3_Rx_4.59, Cond_num = 8200</t>
    <phoneticPr fontId="111" type="noConversion"/>
  </si>
  <si>
    <t>Min_Cond=&gt; Freq = 1805MHz, Temp = 25, In_port = ANT_2 (6), Out_port = PRX_OUT_3 (10), Meas = S1006, PA_DRV = 70, PA_MAIN = D0, UDR_WR_BAND = B3OUT3.B1OUT2.B41OUT1, GAIN_MODE = G2, LNA_BAIS(0B,0C,0D,0E) = 54(BS4), 51(BS1), 53(BS3), 0(BS0), VCC = 3.8, Spec_num = B3_Rx_4.60, Cond_num = 9823///  Max_Cond=&gt; Freq = 1842MHz, Temp = 25, In_port = ANT_1 (5), Out_port = PRX_OUT_2 (9), Meas = S95, PA_DRV = 70, PA_MAIN = D0, UDR_WR_BAND = B3OUT2.B1OUT1.B41OUT3, GAIN_MODE = G2, LNA_BAIS(0B,0C,0D,0E) = 54(BS4), 51(BS1), 53(BS3), 0(BS0), VCC = 3.8, Spec_num = B3_Rx_4.60, Cond_num = 8239</t>
    <phoneticPr fontId="111" type="noConversion"/>
  </si>
  <si>
    <t>Min_Cond=&gt; Freq = 1805MHz, Temp = 25, In_port = ANT_2 (6), Out_port = PRX_OUT_3 (10), Meas = S1006, PA_DRV = 70, PA_MAIN = D0, UDR_WR_BAND = B3OUT3.B1OUT2.B41OUT1, GAIN_MODE = G3, LNA_BAIS(0B,0C,0D,0E) = 58(BS0), 58(BS0), 5A(BS0), 0(BS0), VCC = 3.8, Spec_num = B3_Rx_4.61, Cond_num = 9862///  Max_Cond=&gt; Freq = 1842MHz, Temp = 25, In_port = ANT_1 (5), Out_port = PRX_OUT_2 (9), Meas = S95, PA_DRV = 70, PA_MAIN = D0, UDR_WR_BAND = B3OUT2.B1OUT1.B41OUT3, GAIN_MODE = G3, LNA_BAIS(0B,0C,0D,0E) = 58(BS0), 58(BS0), 5A(BS0), 0(BS0), VCC = 3.8, Spec_num = B3_Rx_4.61, Cond_num = 8278</t>
    <phoneticPr fontId="111" type="noConversion"/>
  </si>
  <si>
    <t>Min_Cond=&gt; Freq = 1805MHz, Temp = 25, In_port = ANT_2 (6), Out_port = PRX_OUT_3 (10), Meas = S1006, PA_DRV = 70, PA_MAIN = D0, UDR_WR_BAND = B3OUT3.B1OUT2.B41OUT1, GAIN_MODE = G4, LNA_BAIS(0B,0C,0D,0E) = 62(BS2), 60(BS0), 60(BS0), 0(BS0), VCC = 3.8, Spec_num = B3_Rx_4.62, Cond_num = 9901///  Max_Cond=&gt; Freq = 1842MHz, Temp = 25, In_port = ANT_3 (7), Out_port = PRX_OUT_2 (9), Meas = S97, PA_DRV = 70, PA_MAIN = D0, UDR_WR_BAND = B3OUT2.B1OUT1.B41OUT3, GAIN_MODE = G4, LNA_BAIS(0B,0C,0D,0E) = 62(BS2), 60(BS0), 60(BS0), 0(BS0), VCC = 3.8, Spec_num = B3_Rx_4.62, Cond_num = 8952</t>
    <phoneticPr fontId="111" type="noConversion"/>
  </si>
  <si>
    <t>Min_Cond=&gt; Freq = 1806.5MHz, Temp = 25, In_port = ANT_2 (6), Out_port = PRX_OUT_3 (10), Meas = S1006, PA_DRV = 70, PA_MAIN = D0, UDR_WR_BAND = B3OUT3.B1OUT2.B41OUT1, GAIN_MODE = G5, LNA_BAIS(0B,0C,0D,0E) = 68(BS0), 68(BS0), 68(BS0), 0(BS0), VCC = 3.8, Spec_num = B3_Rx_4.63, Cond_num = 9940///  Max_Cond=&gt; Freq = 1822.5MHz, Temp = 25, In_port = ANT_3 (7), Out_port = PRX_OUT_2 (9), Meas = S97, PA_DRV = 70, PA_MAIN = D0, UDR_WR_BAND = B3OUT2.B1OUT1.B41OUT3, GAIN_MODE = G5, LNA_BAIS(0B,0C,0D,0E) = 68(BS0), 68(BS0), 68(BS0), 0(BS0), VCC = 3.8, Spec_num = B3_Rx_4.63, Cond_num = 8991</t>
    <phoneticPr fontId="111" type="noConversion"/>
  </si>
  <si>
    <t>Min_Cond=&gt; Freq = 1805MHz, Temp = 25, In_port = ANT_2 (6), Out_port = PRX_OUT_3 (10), Meas = S1006, PA_DRV = 70, PA_MAIN = D0, UDR_WR_BAND = B3OUT2.B1OUT1.B7OUT4, GAIN_MODE = G0_H, LNA_BAIS(0B,0C,0D,0E) = 46(BS6), 44(BS4), 46(BS6), 0(BS0), VCC = 3.8, Spec_num = B3_Rx_4.64, Cond_num = 9709///  Max_Cond=&gt; Freq = 1836MHz, Temp = 25, In_port = ANT_3 (7), Out_port = PRX_OUT_2 (9), Meas = S97, PA_DRV = 70, PA_MAIN = D0, UDR_WR_BAND = B3OUT2.B1OUT1.B7OUT3, GAIN_MODE = G0_H, LNA_BAIS(0B,0C,0D,0E) = 46(BS6), 44(BS4), 46(BS6), 0(BS0), VCC = 3.8, Spec_num = B3_Rx_4.64, Cond_num = 8757</t>
    <phoneticPr fontId="111" type="noConversion"/>
  </si>
  <si>
    <t>Min_Cond=&gt; Freq = 1805MHz, Temp = 25, In_port = ANT_2 (6), Out_port = PRX_OUT_3 (10), Meas = S1006, PA_DRV = 70, PA_MAIN = D0, UDR_WR_BAND = B3OUT2.B1OUT1.B7OUT4, GAIN_MODE = G0_L, LNA_BAIS(0B,0C,0D,0E) = 44(BS4), 42(BS2), 44(BS4), 0(BS0), VCC = 3.8, Spec_num = B3_Rx_4.65, Cond_num = 9748///  Max_Cond=&gt; Freq = 1839MHz, Temp = 25, In_port = ANT_1 (5), Out_port = PRX_OUT_2 (9), Meas = S95, PA_DRV = 70, PA_MAIN = D0, UDR_WR_BAND = B3OUT2.B1OUT1.B7OUT3, GAIN_MODE = G0_L, LNA_BAIS(0B,0C,0D,0E) = 44(BS4), 42(BS2), 44(BS4), 0(BS0), VCC = 3.8, Spec_num = B3_Rx_4.65, Cond_num = 8164</t>
    <phoneticPr fontId="111" type="noConversion"/>
  </si>
  <si>
    <t>Min_Cond=&gt; Freq = 1805MHz, Temp = 25, In_port = ANT_2 (6), Out_port = PRX_OUT_3 (10), Meas = S1006, PA_DRV = 70, PA_MAIN = D0, UDR_WR_BAND = B3OUT2.B1OUT1.B7OUT4, GAIN_MODE = G1, LNA_BAIS(0B,0C,0D,0E) = 4B(BS0), 4A(BS0), 4A(BS0), 0(BS0), VCC = 3.8, Spec_num = B3_Rx_4.66, Cond_num = 9787///  Max_Cond=&gt; Freq = 1836MHz, Temp = 25, In_port = ANT_3 (7), Out_port = PRX_OUT_2 (9), Meas = S97, PA_DRV = 70, PA_MAIN = D0, UDR_WR_BAND = B3OUT2.B1OUT1.B7OUT3, GAIN_MODE = G1, LNA_BAIS(0B,0C,0D,0E) = 4B(BS0), 4A(BS0), 4A(BS0), 0(BS0), VCC = 3.8, Spec_num = B3_Rx_4.66, Cond_num = 8835</t>
    <phoneticPr fontId="111" type="noConversion"/>
  </si>
  <si>
    <t>Min_Cond=&gt; Freq = 1805MHz, Temp = 25, In_port = ANT_2 (6), Out_port = PRX_OUT_3 (10), Meas = S1006, PA_DRV = 70, PA_MAIN = D0, UDR_WR_BAND = B3OUT2.B1OUT1.B7OUT4, GAIN_MODE = G2, LNA_BAIS(0B,0C,0D,0E) = 54(BS4), 51(BS1), 53(BS3), 0(BS0), VCC = 3.8, Spec_num = B3_Rx_4.67, Cond_num = 9826///  Max_Cond=&gt; Freq = 1850MHz, Temp = 25, In_port = ANT_1 (5), Out_port = PRX_OUT_2 (9), Meas = S95, PA_DRV = 70, PA_MAIN = D0, UDR_WR_BAND = B3OUT2.B1OUT1.B7OUT3, GAIN_MODE = G2, LNA_BAIS(0B,0C,0D,0E) = 54(BS4), 51(BS1), 53(BS3), 0(BS0), VCC = 3.8, Spec_num = B3_Rx_4.67, Cond_num = 8242</t>
    <phoneticPr fontId="111" type="noConversion"/>
  </si>
  <si>
    <t>Min_Cond=&gt; Freq = 1805MHz, Temp = 25, In_port = ANT_2 (6), Out_port = PRX_OUT_3 (10), Meas = S1006, PA_DRV = 70, PA_MAIN = D0, UDR_WR_BAND = B3OUT2.B1OUT1.B7OUT4, GAIN_MODE = G3, LNA_BAIS(0B,0C,0D,0E) = 58(BS0), 58(BS0), 5A(BS0), 0(BS0), VCC = 3.8, Spec_num = B3_Rx_4.68, Cond_num = 9865///  Max_Cond=&gt; Freq = 1853.5MHz, Temp = 25, In_port = ANT_3 (7), Out_port = PRX_OUT_2 (9), Meas = S97, PA_DRV = 70, PA_MAIN = D0, UDR_WR_BAND = B3OUT2.B1OUT1.B7OUT3, GAIN_MODE = G3, LNA_BAIS(0B,0C,0D,0E) = 58(BS0), 58(BS0), 5A(BS0), 0(BS0), VCC = 3.8, Spec_num = B3_Rx_4.68, Cond_num = 8913</t>
    <phoneticPr fontId="111" type="noConversion"/>
  </si>
  <si>
    <t>Min_Cond=&gt; Freq = 1805MHz, Temp = 25, In_port = ANT_2 (6), Out_port = PRX_OUT_3 (10), Meas = S1006, PA_DRV = 70, PA_MAIN = D0, UDR_WR_BAND = B3OUT2.B1OUT1.B7OUT4, GAIN_MODE = G4, LNA_BAIS(0B,0C,0D,0E) = 62(BS2), 60(BS0), 60(BS0), 0(BS0), VCC = 3.8, Spec_num = B3_Rx_4.69, Cond_num = 9904///  Max_Cond=&gt; Freq = 1851MHz, Temp = 25, In_port = ANT_3 (7), Out_port = PRX_OUT_2 (9), Meas = S97, PA_DRV = 70, PA_MAIN = D0, UDR_WR_BAND = B3OUT2.B1OUT1.B7OUT3, GAIN_MODE = G4, LNA_BAIS(0B,0C,0D,0E) = 62(BS2), 60(BS0), 60(BS0), 0(BS0), VCC = 3.8, Spec_num = B3_Rx_4.69, Cond_num = 8955</t>
    <phoneticPr fontId="111" type="noConversion"/>
  </si>
  <si>
    <t>Min_Cond=&gt; Freq = 1805.5MHz, Temp = 25, In_port = ANT_2 (6), Out_port = PRX_OUT_3 (10), Meas = S1006, PA_DRV = 70, PA_MAIN = D0, UDR_WR_BAND = B3OUT2.B1OUT1.B7OUT4, GAIN_MODE = G5, LNA_BAIS(0B,0C,0D,0E) = 68(BS0), 68(BS0), 68(BS0), 0(BS0), VCC = 3.8, Spec_num = B3_Rx_4.70, Cond_num = 9943///  Max_Cond=&gt; Freq = 1874MHz, Temp = 25, In_port = ANT_3 (7), Out_port = PRX_OUT_2 (9), Meas = S97, PA_DRV = 70, PA_MAIN = D0, UDR_WR_BAND = B3OUT2.B1OUT1.B7OUT3, GAIN_MODE = G5, LNA_BAIS(0B,0C,0D,0E) = 68(BS0), 68(BS0), 68(BS0), 0(BS0), VCC = 3.8, Spec_num = B3_Rx_4.70, Cond_num = 8994</t>
    <phoneticPr fontId="111" type="noConversion"/>
  </si>
  <si>
    <t>Min_Cond=&gt; Freq = 1805MHz, Temp = 25, In_port = ANT_2 (6), Out_port = PRX_OUT_3 (10), Meas = S1006, PA_DRV = 70, PA_MAIN = D0, UDR_WR_BAND = B3OUT3.B1OUT2.B40OUT1.B7OUT4, GAIN_MODE = G0_H, LNA_BAIS(0B,0C,0D,0E) = 46(BS6), 44(BS4), 46(BS6), 44(BS4), VCC = 3.8, Spec_num = B3_Rx_4.78, Cond_num = 9715///  Max_Cond=&gt; Freq = 1836MHz, Temp = 25, In_port = ANT_3 (7), Out_port = PRX_OUT_2 (9), Meas = S97, PA_DRV = 70, PA_MAIN = D0, UDR_WR_BAND = B3OUT2.B1OUT1.B40OUT3.B7OUT4, GAIN_MODE = G0_H, LNA_BAIS(0B,0C,0D,0E) = 46(BS6), 44(BS4), 46(BS6), 44(BS4), VCC = 3.8, Spec_num = B3_Rx_4.78, Cond_num = 8763</t>
    <phoneticPr fontId="111" type="noConversion"/>
  </si>
  <si>
    <t>Min_Cond=&gt; Freq = 1805MHz, Temp = 25, In_port = ANT_2 (6), Out_port = PRX_OUT_3 (10), Meas = S1006, PA_DRV = 70, PA_MAIN = D0, UDR_WR_BAND = B3OUT3.B1OUT2.B40OUT1.B7OUT4, GAIN_MODE = G0_L, LNA_BAIS(0B,0C,0D,0E) = 44(BS4), 42(BS2), 44(BS4), 42(BS2), VCC = 3.8, Spec_num = B3_Rx_4.79, Cond_num = 9754///  Max_Cond=&gt; Freq = 1836MHz, Temp = 25, In_port = ANT_3 (7), Out_port = PRX_OUT_2 (9), Meas = S97, PA_DRV = 70, PA_MAIN = D0, UDR_WR_BAND = B3OUT2.B1OUT1.B40OUT3.B7OUT4, GAIN_MODE = G0_L, LNA_BAIS(0B,0C,0D,0E) = 44(BS4), 42(BS2), 44(BS4), 42(BS2), VCC = 3.8, Spec_num = B3_Rx_4.79, Cond_num = 8802</t>
    <phoneticPr fontId="111" type="noConversion"/>
  </si>
  <si>
    <t>Min_Cond=&gt; Freq = 1805MHz, Temp = 25, In_port = ANT_2 (6), Out_port = PRX_OUT_3 (10), Meas = S1006, PA_DRV = 70, PA_MAIN = D0, UDR_WR_BAND = B3OUT3.B1OUT2.B40OUT1.B7OUT4, GAIN_MODE = G1, LNA_BAIS(0B,0C,0D,0E) = 4B(BS0), 4A(BS0), 4A(BS0), 4B(BS0), VCC = 3.8, Spec_num = B3_Rx_4.80, Cond_num = 9793///  Max_Cond=&gt; Freq = 1836MHz, Temp = 25, In_port = ANT_3 (7), Out_port = PRX_OUT_2 (9), Meas = S97, PA_DRV = 70, PA_MAIN = D0, UDR_WR_BAND = B3OUT2.B1OUT1.B40OUT3.B7OUT4, GAIN_MODE = G1, LNA_BAIS(0B,0C,0D,0E) = 4B(BS0), 4A(BS0), 4A(BS0), 4B(BS0), VCC = 3.8, Spec_num = B3_Rx_4.80, Cond_num = 8841</t>
    <phoneticPr fontId="111" type="noConversion"/>
  </si>
  <si>
    <t>Min_Cond=&gt; Freq = 1805MHz, Temp = 25, In_port = ANT_2 (6), Out_port = PRX_OUT_3 (10), Meas = S1006, PA_DRV = 70, PA_MAIN = D0, UDR_WR_BAND = B3OUT3.B1OUT2.B40OUT1.B7OUT4, GAIN_MODE = G2, LNA_BAIS(0B,0C,0D,0E) = 54(BS4), 51(BS1), 53(BS3), 54(BS4), VCC = 3.8, Spec_num = B3_Rx_4.81, Cond_num = 9832///  Max_Cond=&gt; Freq = 1852MHz, Temp = 25, In_port = ANT_1 (5), Out_port = PRX_OUT_2 (9), Meas = S95, PA_DRV = 70, PA_MAIN = D0, UDR_WR_BAND = B3OUT2.B1OUT1.B40OUT3.B7OUT4, GAIN_MODE = G2, LNA_BAIS(0B,0C,0D,0E) = 54(BS4), 51(BS1), 53(BS3), 54(BS4), VCC = 3.8, Spec_num = B3_Rx_4.81, Cond_num = 8248</t>
    <phoneticPr fontId="111" type="noConversion"/>
  </si>
  <si>
    <t>Min_Cond=&gt; Freq = 1805MHz, Temp = 25, In_port = ANT_2 (6), Out_port = PRX_OUT_3 (10), Meas = S1006, PA_DRV = 70, PA_MAIN = D0, UDR_WR_BAND = B3OUT3.B1OUT2.B40OUT1.B7OUT4, GAIN_MODE = G3, LNA_BAIS(0B,0C,0D,0E) = 58(BS0), 58(BS0), 5A(BS0), 59(BS1), VCC = 3.8, Spec_num = B3_Rx_4.82, Cond_num = 9871///  Max_Cond=&gt; Freq = 1852MHz, Temp = 25, In_port = ANT_3 (7), Out_port = PRX_OUT_2 (9), Meas = S97, PA_DRV = 70, PA_MAIN = D0, UDR_WR_BAND = B3OUT2.B1OUT1.B40OUT3.B7OUT4, GAIN_MODE = G3, LNA_BAIS(0B,0C,0D,0E) = 58(BS0), 58(BS0), 5A(BS0), 59(BS1), VCC = 3.8, Spec_num = B3_Rx_4.82, Cond_num = 8921</t>
    <phoneticPr fontId="111" type="noConversion"/>
  </si>
  <si>
    <t>Min_Cond=&gt; Freq = 1805MHz, Temp = 25, In_port = ANT_2 (6), Out_port = PRX_OUT_3 (10), Meas = S1006, PA_DRV = 70, PA_MAIN = D0, UDR_WR_BAND = B3OUT3.B1OUT2.B40OUT1.B7OUT4, GAIN_MODE = G4, LNA_BAIS(0B,0C,0D,0E) = 62(BS2), 60(BS0), 60(BS0), 61(BS1), VCC = 3.8, Spec_num = B3_Rx_4.83, Cond_num = 9910///  Max_Cond=&gt; Freq = 1845.5MHz, Temp = 25, In_port = ANT_1 (5), Out_port = PRX_OUT_2 (9), Meas = S95, PA_DRV = 70, PA_MAIN = D0, UDR_WR_BAND = B3OUT2.B1OUT1.B40OUT3.B7OUT4, GAIN_MODE = G4, LNA_BAIS(0B,0C,0D,0E) = 62(BS2), 60(BS0), 60(BS0), 61(BS1), VCC = 3.8, Spec_num = B3_Rx_4.83, Cond_num = 8326</t>
    <phoneticPr fontId="111" type="noConversion"/>
  </si>
  <si>
    <t>Min_Cond=&gt; Freq = 1806MHz, Temp = 25, In_port = ANT_2 (6), Out_port = PRX_OUT_3 (10), Meas = S1006, PA_DRV = 70, PA_MAIN = D0, UDR_WR_BAND = B3OUT3.B1OUT2.B40OUT1.B7OUT4, GAIN_MODE = G5, LNA_BAIS(0B,0C,0D,0E) = 68(BS0), 68(BS0), 68(BS0), 68(BS0), VCC = 3.8, Spec_num = B3_Rx_4.84, Cond_num = 9949///  Max_Cond=&gt; Freq = 1874.5MHz, Temp = 25, In_port = ANT_3 (7), Out_port = PRX_OUT_2 (9), Meas = S97, PA_DRV = 70, PA_MAIN = D0, UDR_WR_BAND = B3OUT2.B1OUT1.B40OUT3.B7OUT4, GAIN_MODE = G5, LNA_BAIS(0B,0C,0D,0E) = 68(BS0), 68(BS0), 68(BS0), 68(BS0), VCC = 3.8, Spec_num = B3_Rx_4.84, Cond_num = 9000</t>
    <phoneticPr fontId="111" type="noConversion"/>
  </si>
  <si>
    <t>Freq = 1814MHz, Temp = -33, In_port = ANT_2 (6), Out_port = PRX_OUT_2 (9), Meas = S96, PA_DRV = 70, PA_MAIN = D0, UDR_WR_BAND = B3OUT2, GAIN_MODE = G0_H, LNA_BAIS(0B,0C,0D,0E) = 0(BS0), 44(BS4), 0(BS0), 0(BS0), VCC = 3.8, Spec_num = B3_Rx_4.85, Cond_num = 30746</t>
  </si>
  <si>
    <t>Freq = 1805MHz, Temp = -33, In_port = ANT_2 (6), Out_port = PRX_OUT_2 (9), Meas = GDEL96, PA_DRV = 70, PA_MAIN = D0, UDR_WR_BAND = B3OUT2, GAIN_MODE = G5, LNA_BAIS(0B,0C,0D,0E) = 0(BS0), 68(BS0), 0(BS0), 0(BS0), VCC = 3.8, Spec_num = B3_Rx_5.16, Cond_num = 30858</t>
  </si>
  <si>
    <t>Freq = 1854MHz, Temp = 25, In_port = ANT_3 (7), Out_port = PRX_OUT_2 (9), Meas = S79, PA_DRV = 70, PA_MAIN = D0, UDR_WR_BAND = B3OUT2, GAIN_MODE = G3, LNA_BAIS(0B,0C,0D,0E) = 0(BS0), 58(BS0), 0(BS0), 0(BS0), VCC = 3.8, Spec_num = B3_Rx_6.1, Cond_num = 8892</t>
  </si>
  <si>
    <t>Freq = 1847.5MHz, Temp = -33, In_port = ANT_1 (5), Out_port = PRX_OUT_2 (9), Meas = S59, PA_DRV = 70, PA_MAIN = D0, UDR_WR_BAND = B3OUT2, GAIN_MODE = G3, LNA_BAIS(0B,0C,0D,0E) = 0(BS0), 58(BS0), 0(BS0), 0(BS0), VCC = 3.8, Spec_num = B3_Rx_6.2, Cond_num = 30337</t>
  </si>
  <si>
    <t>Freq = 1873MHz, Temp = 25, In_port = ANT_1 (5), Out_port = ANT_2 (6), Meas = S65, PA_DRV = 70, PA_MAIN = D0, UDR_WR_BAND = B3OUT2, GAIN_MODE = G1, LNA_BAIS(0B,0C,0D,0E) = 0(BS0), 4A(BS0), 0(BS0), 0(BS0), VCC = 3.8, Spec_num = B3_Rx_6.3, Cond_num = 8183</t>
  </si>
  <si>
    <t>Freq = 1874.5MHz, Temp = -33, In_port = ANT_1 (5), Out_port = ANT_2 (6), Meas = S65, PA_DRV = 70, PA_MAIN = D0, UDR_WR_BAND = B3OUT2, GAIN_MODE = G0_L, LNA_BAIS(0B,0C,0D,0E) = 0(BS0), 42(BS2), 0(BS0), 0(BS0), VCC = 3.8, Spec_num = B3_Rx_6.4, Cond_num = 30302</t>
  </si>
  <si>
    <t>Freq = 1735.5MHz, Temp = 25, In_port = ANT_2 (6), Out_port = PRX_OUT_2 (9), Meas = S96, PA_DRV = 70, PA_MAIN = D0, UDR_WR_BAND = B3OUT2, GAIN_MODE = G0_H, LNA_BAIS(0B,0C,0D,0E) = 0(BS0), 44(BS4), 0(BS0), 0(BS0), VCC = 3.8, Spec_num = B3_Rx_7.1, Cond_num = 9335</t>
  </si>
  <si>
    <t>Freq = 95.5MHz, Temp = 25, In_port = ANT_3 (7), Out_port = PRX_OUT_2 (9), Meas = S97, PA_DRV = 70, PA_MAIN = D0, UDR_WR_BAND = B3OUT2, GAIN_MODE = G0_H, LNA_BAIS(0B,0C,0D,0E) = 0(BS0), 44(BS4), 0(BS0), 0(BS0), VCC = 3.8, Spec_num = B3_Rx_7.2, Cond_num = 8701</t>
  </si>
  <si>
    <t>Freq = 48MHz, Temp = 25, In_port = ANT_1 (5), Out_port = PRX_OUT_2 (9), Meas = S95, PA_DRV = 70, PA_MAIN = D0, UDR_WR_BAND = B3OUT2, GAIN_MODE = G0_H, LNA_BAIS(0B,0C,0D,0E) = 0(BS0), 44(BS4), 0(BS0), 0(BS0), VCC = 3.8, Spec_num = B3_Rx_7.3, Cond_num = 8070</t>
  </si>
  <si>
    <t>Freq = 5345MHz, Temp = 25, In_port = ANT_3 (7), Out_port = PRX_OUT_3 (10), Meas = S1007, PA_DRV = 70, PA_MAIN = D0, UDR_WR_BAND = B3OUT3, GAIN_MODE = G0_H, LNA_BAIS(0B,0C,0D,0E) = 0(BS0), 44(BS4), 0(BS0), 0(BS0), VCC = 3.8, Spec_num = B3_Rx_7.4, Cond_num = 9022</t>
  </si>
  <si>
    <t>Freq = 3530.5MHz, Temp = 25, In_port = ANT_1 (5), Out_port = PRX_OUT_2 (9), Meas = S95, PA_DRV = 70, PA_MAIN = D0, UDR_WR_BAND = B3OUT2, GAIN_MODE = G0_H, LNA_BAIS(0B,0C,0D,0E) = 0(BS0), 44(BS4), 0(BS0), 0(BS0), VCC = 3.8, Spec_num = B3_Rx_7.5, Cond_num = 8072</t>
  </si>
  <si>
    <t>Freq = 3681.5MHz, Temp = 25, In_port = ANT_1 (5), Out_port = PRX_OUT_2 (9), Meas = S95, PA_DRV = 70, PA_MAIN = D0, UDR_WR_BAND = B3OUT2, GAIN_MODE = G0_H, LNA_BAIS(0B,0C,0D,0E) = 0(BS0), 44(BS4), 0(BS0), 0(BS0), VCC = 3.8, Spec_num = B3_Rx_7.6, Cond_num = 8073</t>
  </si>
  <si>
    <t>Freq = 5615MHz, Temp = 25, In_port = ANT_1 (5), Out_port = PRX_OUT_3 (10), Meas = S1005, PA_DRV = 70, PA_MAIN = D0, UDR_WR_BAND = B3OUT3, GAIN_MODE = G0_H, LNA_BAIS(0B,0C,0D,0E) = 0(BS0), 44(BS4), 0(BS0), 0(BS0), VCC = 3.8, Spec_num = B3_Rx_7.7, Cond_num = 8390</t>
  </si>
  <si>
    <t>Freq = 7358.5MHz, Temp = 25, In_port = ANT_3 (7), Out_port = PRX_OUT_3 (10), Meas = S1007, PA_DRV = 70, PA_MAIN = D0, UDR_WR_BAND = B3OUT3, GAIN_MODE = G0_H, LNA_BAIS(0B,0C,0D,0E) = 0(BS0), 44(BS4), 0(BS0), 0(BS0), VCC = 3.8, Spec_num = B3_Rx_7.8, Cond_num = 9026</t>
  </si>
  <si>
    <t>Freq = 1740MHz, Temp = -33, In_port = ANT_2 (6), Out_port = PRX_OUT_2 (9), Meas = S96, PA_DRV = 70, PA_MAIN = D0, UDR_WR_BAND = B3OUT2, GAIN_MODE = G0_H, LNA_BAIS(0B,0C,0D,0E) = 0(BS0), 44(BS4), 0(BS0), 0(BS0), VCC = 3.8, Spec_num = B3_Rx_7.10, Cond_num = 30753</t>
  </si>
  <si>
    <t>Freq = 96MHz, Temp = 85, In_port = ANT_1 (5), Out_port = PRX_OUT_3 (10), Meas = S1005, PA_DRV = 70, PA_MAIN = D0, UDR_WR_BAND = B3OUT3, GAIN_MODE = G0_H, LNA_BAIS(0B,0C,0D,0E) = 0(BS0), 44(BS4), 0(BS0), 0(BS0), VCC = 3.8, Spec_num = B3_Rx_7.11, Cond_num = 47050</t>
  </si>
  <si>
    <t>Freq = 48.5MHz, Temp = 85, In_port = ANT_1 (5), Out_port = PRX_OUT_3 (10), Meas = S1005, PA_DRV = 70, PA_MAIN = D0, UDR_WR_BAND = B3OUT3, GAIN_MODE = G0_H, LNA_BAIS(0B,0C,0D,0E) = 0(BS0), 44(BS4), 0(BS0), 0(BS0), VCC = 3.8, Spec_num = B3_Rx_7.12, Cond_num = 47051</t>
  </si>
  <si>
    <t>Freq = 5311MHz, Temp = 85, In_port = ANT_1 (5), Out_port = PRX_OUT_3 (10), Meas = S1005, PA_DRV = 70, PA_MAIN = D0, UDR_WR_BAND = B3OUT3, GAIN_MODE = G0_H, LNA_BAIS(0B,0C,0D,0E) = 0(BS0), 44(BS4), 0(BS0), 0(BS0), VCC = 3.8, Spec_num = B3_Rx_7.13, Cond_num = 47052</t>
  </si>
  <si>
    <t>Freq = 3583MHz, Temp = 85, In_port = ANT_1 (5), Out_port = PRX_OUT_2 (9), Meas = S95, PA_DRV = 70, PA_MAIN = D0, UDR_WR_BAND = B3OUT2, GAIN_MODE = G0_H, LNA_BAIS(0B,0C,0D,0E) = 0(BS0), 44(BS4), 0(BS0), 0(BS0), VCC = 3.8, Spec_num = B3_Rx_7.14, Cond_num = 46928</t>
  </si>
  <si>
    <t>Freq = 3631.5MHz, Temp = -33, In_port = ANT_3 (7), Out_port = PRX_OUT_2 (9), Meas = S97, PA_DRV = 70, PA_MAIN = D0, UDR_WR_BAND = B3OUT2, GAIN_MODE = G0_H, LNA_BAIS(0B,0C,0D,0E) = 0(BS0), 44(BS4), 0(BS0), 0(BS0), VCC = 3.8, Spec_num = B3_Rx_7.15, Cond_num = 30508</t>
  </si>
  <si>
    <t>Freq = 5581MHz, Temp = -33, In_port = ANT_1 (5), Out_port = PRX_OUT_3 (10), Meas = S1005, PA_DRV = 70, PA_MAIN = D0, UDR_WR_BAND = B3OUT3, GAIN_MODE = G0_H, LNA_BAIS(0B,0C,0D,0E) = 0(BS0), 44(BS4), 0(BS0), 0(BS0), VCC = 3.8, Spec_num = B3_Rx_7.16, Cond_num = 30384</t>
  </si>
  <si>
    <t>Freq = 7364MHz, Temp = -33, In_port = ANT_3 (7), Out_port = PRX_OUT_3 (10), Meas = S1007, PA_DRV = 70, PA_MAIN = D0, UDR_WR_BAND = B3OUT3, GAIN_MODE = G0_H, LNA_BAIS(0B,0C,0D,0E) = 0(BS0), 44(BS4), 0(BS0), 0(BS0), VCC = 3.8, Spec_num = B3_Rx_7.17, Cond_num = 30635</t>
  </si>
  <si>
    <t>Freq = 539.5MHz, Temp = 25, In_port = ANT_1 (5), Out_port = PRX_OUT_3 (10), Meas = S1005, PA_DRV = 70, PA_MAIN = D0, UDR_WR_BAND = B3OUT3, GAIN_MODE = G0_H, LNA_BAIS(0B,0C,0D,0E) = 0(BS0), 44(BS4), 0(BS0), 0(BS0), VCC = 3.8, Spec_num = B3_Rx_7.19, Cond_num = 8393</t>
  </si>
  <si>
    <t>Freq = 1607.5MHz, Temp = 25, In_port = ANT_2 (6), Out_port = PRX_OUT_2 (9), Meas = S96, PA_DRV = 70, PA_MAIN = D0, UDR_WR_BAND = B3OUT2, GAIN_MODE = G0_H, LNA_BAIS(0B,0C,0D,0E) = 0(BS0), 44(BS4), 0(BS0), 0(BS0), VCC = 3.8, Spec_num = B3_Rx_7.20, Cond_num = 9345</t>
  </si>
  <si>
    <t>Freq = 1735.5MHz, Temp = 25, In_port = ANT_2 (6), Out_port = PRX_OUT_2 (9), Meas = S96, PA_DRV = 70, PA_MAIN = D0, UDR_WR_BAND = B3OUT2, GAIN_MODE = G0_H, LNA_BAIS(0B,0C,0D,0E) = 0(BS0), 44(BS4), 0(BS0), 0(BS0), VCC = 3.8, Spec_num = B3_Rx_7.21, Cond_num = 9346</t>
  </si>
  <si>
    <t>Freq = 1761MHz, Temp = 25, In_port = ANT_2 (6), Out_port = PRX_OUT_2 (9), Meas = S96, PA_DRV = 70, PA_MAIN = D0, UDR_WR_BAND = B3OUT2, GAIN_MODE = G0_H, LNA_BAIS(0B,0C,0D,0E) = 0(BS0), 44(BS4), 0(BS0), 0(BS0), VCC = 3.8, Spec_num = B3_Rx_7.22, Cond_num = 9347</t>
  </si>
  <si>
    <t>Freq = 1805MHz, Temp = 25, In_port = ANT_1 (5), Out_port = PRX_OUT_2 (9), Meas = S95, PA_DRV = 70, PA_MAIN = D0, UDR_WR_BAND = B3OUT2, GAIN_MODE = G0_H, LNA_BAIS(0B,0C,0D,0E) = 0(BS0), 44(BS4), 0(BS0), 0(BS0), VCC = 3.8, Spec_num = B3_Rx_7.23, Cond_num = 8081</t>
  </si>
  <si>
    <t>Freq = 1963MHz, Temp = 25, In_port = ANT_2 (6), Out_port = PRX_OUT_2 (9), Meas = S96, PA_DRV = 70, PA_MAIN = D0, UDR_WR_BAND = B3OUT2, GAIN_MODE = G0_H, LNA_BAIS(0B,0C,0D,0E) = 0(BS0), 44(BS4), 0(BS0), 0(BS0), VCC = 3.8, Spec_num = B3_Rx_7.23.1, Cond_num = 9349</t>
  </si>
  <si>
    <t>Freq = 2053.5MHz, Temp = 25, In_port = ANT_2 (6), Out_port = PRX_OUT_2 (9), Meas = S96, PA_DRV = 70, PA_MAIN = D0, UDR_WR_BAND = B3OUT2, GAIN_MODE = G0_H, LNA_BAIS(0B,0C,0D,0E) = 0(BS0), 44(BS4), 0(BS0), 0(BS0), VCC = 3.8, Spec_num = B3_Rx_7.23.2, Cond_num = 9350</t>
  </si>
  <si>
    <t>Freq = 2889MHz, Temp = 25, In_port = ANT_1 (5), Out_port = PRX_OUT_3 (10), Meas = S1005, PA_DRV = 70, PA_MAIN = D0, UDR_WR_BAND = B3OUT3, GAIN_MODE = G0_H, LNA_BAIS(0B,0C,0D,0E) = 0(BS0), 44(BS4), 0(BS0), 0(BS0), VCC = 3.8, Spec_num = B3_Rx_7.24, Cond_num = 8400</t>
  </si>
  <si>
    <t>Freq = 5345MHz, Temp = 25, In_port = ANT_3 (7), Out_port = PRX_OUT_3 (10), Meas = S1007, PA_DRV = 70, PA_MAIN = D0, UDR_WR_BAND = B3OUT3, GAIN_MODE = G0_H, LNA_BAIS(0B,0C,0D,0E) = 0(BS0), 44(BS4), 0(BS0), 0(BS0), VCC = 3.8, Spec_num = B3_Rx_7.25, Cond_num = 9036</t>
  </si>
  <si>
    <t>Freq = 3458MHz, Temp = 25, In_port = ANT_1 (5), Out_port = PRX_OUT_2 (9), Meas = S95, PA_DRV = 70, PA_MAIN = D0, UDR_WR_BAND = B3OUT2, GAIN_MODE = G0_H, LNA_BAIS(0B,0C,0D,0E) = 0(BS0), 44(BS4), 0(BS0), 0(BS0), VCC = 3.8, Spec_num = B3_Rx_7.26, Cond_num = 8086</t>
  </si>
  <si>
    <t>Freq = 2053.5MHz, Temp = 25, In_port = ANT_2 (6), Out_port = PRX_OUT_2 (9), Meas = S96, PA_DRV = 70, PA_MAIN = D0, UDR_WR_BAND = B3OUT2, GAIN_MODE = G0_H, LNA_BAIS(0B,0C,0D,0E) = 0(BS0), 44(BS4), 0(BS0), 0(BS0), VCC = 3.8, Spec_num = B3_Rx_7.27, Cond_num = 9354</t>
  </si>
  <si>
    <t>Freq = 3774.5MHz, Temp = 25, In_port = ANT_3 (7), Out_port = PRX_OUT_3 (10), Meas = S1007, PA_DRV = 70, PA_MAIN = D0, UDR_WR_BAND = B3OUT3, GAIN_MODE = G0_H, LNA_BAIS(0B,0C,0D,0E) = 0(BS0), 44(BS4), 0(BS0), 0(BS0), VCC = 3.8, Spec_num = B3_Rx_7.27.1, Cond_num = 9039</t>
  </si>
  <si>
    <t>Freq = 4281.5MHz, Temp = 25, In_port = ANT_3 (7), Out_port = PRX_OUT_3 (10), Meas = S1007, PA_DRV = 70, PA_MAIN = D0, UDR_WR_BAND = B3OUT3, GAIN_MODE = G0_H, LNA_BAIS(0B,0C,0D,0E) = 0(BS0), 44(BS4), 0(BS0), 0(BS0), VCC = 3.8, Spec_num = B3_Rx_7.28, Cond_num = 9040</t>
  </si>
  <si>
    <t>Freq = 5345MHz, Temp = 25, In_port = ANT_3 (7), Out_port = PRX_OUT_3 (10), Meas = S1007, PA_DRV = 70, PA_MAIN = D0, UDR_WR_BAND = B3OUT3, GAIN_MODE = G0_H, LNA_BAIS(0B,0C,0D,0E) = 0(BS0), 44(BS4), 0(BS0), 0(BS0), VCC = 3.8, Spec_num = B3_Rx_7.29, Cond_num = 9041</t>
  </si>
  <si>
    <t>Freq = 5807MHz, Temp = 25, In_port = ANT_1 (5), Out_port = PRX_OUT_3 (10), Meas = S1005, PA_DRV = 70, PA_MAIN = D0, UDR_WR_BAND = B3OUT3, GAIN_MODE = G0_H, LNA_BAIS(0B,0C,0D,0E) = 0(BS0), 44(BS4), 0(BS0), 0(BS0), VCC = 3.8, Spec_num = B3_Rx_7.29.1, Cond_num = 8407</t>
  </si>
  <si>
    <t>Freq = 7190.5MHz, Temp = 25, In_port = ANT_1 (5), Out_port = PRX_OUT_3 (10), Meas = S1005, PA_DRV = 70, PA_MAIN = D0, UDR_WR_BAND = B3OUT3, GAIN_MODE = G0_H, LNA_BAIS(0B,0C,0D,0E) = 0(BS0), 44(BS4), 0(BS0), 0(BS0), VCC = 3.8, Spec_num = B3_Rx_7.30, Cond_num = 8408</t>
  </si>
  <si>
    <t>Freq = 542MHz, Temp = -33, In_port = ANT_1 (5), Out_port = PRX_OUT_3 (10), Meas = S1005, PA_DRV = 70, PA_MAIN = D0, UDR_WR_BAND = B3OUT3, GAIN_MODE = G0_H, LNA_BAIS(0B,0C,0D,0E) = 0(BS0), 44(BS4), 0(BS0), 0(BS0), VCC = 3.8, Spec_num = B3_Rx_7.32, Cond_num = 30387</t>
  </si>
  <si>
    <t>Freq = 1601.5MHz, Temp = -33, In_port = ANT_3 (7), Out_port = PRX_OUT_2 (9), Meas = S97, PA_DRV = 70, PA_MAIN = D0, UDR_WR_BAND = B3OUT2, GAIN_MODE = G0_H, LNA_BAIS(0B,0C,0D,0E) = 0(BS0), 44(BS4), 0(BS0), 0(BS0), VCC = 3.8, Spec_num = B3_Rx_7.33, Cond_num = 30513</t>
  </si>
  <si>
    <t>Freq = 1740MHz, Temp = -33, In_port = ANT_2 (6), Out_port = PRX_OUT_2 (9), Meas = S96, PA_DRV = 70, PA_MAIN = D0, UDR_WR_BAND = B3OUT2, GAIN_MODE = G0_H, LNA_BAIS(0B,0C,0D,0E) = 0(BS0), 44(BS4), 0(BS0), 0(BS0), VCC = 3.8, Spec_num = B3_Rx_7.33.1, Cond_num = 30764</t>
  </si>
  <si>
    <t>Freq = 1790MHz, Temp = 85, In_port = ANT_1 (5), Out_port = PRX_OUT_2 (9), Meas = S95, PA_DRV = 70, PA_MAIN = D0, UDR_WR_BAND = B3OUT2, GAIN_MODE = G0_H, LNA_BAIS(0B,0C,0D,0E) = 0(BS0), 44(BS4), 0(BS0), 0(BS0), VCC = 3.8, Spec_num = B3_Rx_7.33.2, Cond_num = 46936</t>
  </si>
  <si>
    <t>Freq = 1805MHz, Temp = -33, In_port = ANT_1 (5), Out_port = PRX_OUT_2 (9), Meas = S95, PA_DRV = 70, PA_MAIN = D0, UDR_WR_BAND = B3OUT2, GAIN_MODE = G0_H, LNA_BAIS(0B,0C,0D,0E) = 0(BS0), 44(BS4), 0(BS0), 0(BS0), VCC = 3.8, Spec_num = B3_Rx_7.33.3, Cond_num = 30266</t>
  </si>
  <si>
    <t>Freq = 1965MHz, Temp = -33, In_port = ANT_2 (6), Out_port = PRX_OUT_2 (9), Meas = S96, PA_DRV = 70, PA_MAIN = D0, UDR_WR_BAND = B3OUT2, GAIN_MODE = G0_H, LNA_BAIS(0B,0C,0D,0E) = 0(BS0), 44(BS4), 0(BS0), 0(BS0), VCC = 3.8, Spec_num = B3_Rx_7.33.4, Cond_num = 30767</t>
  </si>
  <si>
    <t>Freq = 2056.5MHz, Temp = -33, In_port = ANT_2 (6), Out_port = PRX_OUT_2 (9), Meas = S96, PA_DRV = 70, PA_MAIN = D0, UDR_WR_BAND = B3OUT2, GAIN_MODE = G0_H, LNA_BAIS(0B,0C,0D,0E) = 0(BS0), 44(BS4), 0(BS0), 0(BS0), VCC = 3.8, Spec_num = B3_Rx_7.33.5, Cond_num = 30768</t>
  </si>
  <si>
    <t>Freq = 2893.5MHz, Temp = -33, In_port = ANT_1 (5), Out_port = PRX_OUT_3 (10), Meas = S1005, PA_DRV = 70, PA_MAIN = D0, UDR_WR_BAND = B3OUT3, GAIN_MODE = G0_H, LNA_BAIS(0B,0C,0D,0E) = 0(BS0), 44(BS4), 0(BS0), 0(BS0), VCC = 3.8, Spec_num = B3_Rx_7.34, Cond_num = 30394</t>
  </si>
  <si>
    <t>Freq = 5311MHz, Temp = 85, In_port = ANT_1 (5), Out_port = PRX_OUT_3 (10), Meas = S1005, PA_DRV = 70, PA_MAIN = D0, UDR_WR_BAND = B3OUT3, GAIN_MODE = G0_H, LNA_BAIS(0B,0C,0D,0E) = 0(BS0), 44(BS4), 0(BS0), 0(BS0), VCC = 3.8, Spec_num = B3_Rx_7.35, Cond_num = 47066</t>
  </si>
  <si>
    <t>Freq = 3502MHz, Temp = -33, In_port = ANT_3 (7), Out_port = PRX_OUT_3 (10), Meas = S1007, PA_DRV = 70, PA_MAIN = D0, UDR_WR_BAND = B3OUT3, GAIN_MODE = G0_H, LNA_BAIS(0B,0C,0D,0E) = 0(BS0), 44(BS4), 0(BS0), 0(BS0), VCC = 3.8, Spec_num = B3_Rx_7.36, Cond_num = 30646</t>
  </si>
  <si>
    <t>Freq = 2056.5MHz, Temp = -33, In_port = ANT_2 (6), Out_port = PRX_OUT_2 (9), Meas = S96, PA_DRV = 70, PA_MAIN = D0, UDR_WR_BAND = B3OUT2, GAIN_MODE = G0_H, LNA_BAIS(0B,0C,0D,0E) = 0(BS0), 44(BS4), 0(BS0), 0(BS0), VCC = 3.8, Spec_num = B3_Rx_7.37, Cond_num = 30772</t>
  </si>
  <si>
    <t>Freq = 3817MHz, Temp = -33, In_port = ANT_3 (7), Out_port = PRX_OUT_3 (10), Meas = S1007, PA_DRV = 70, PA_MAIN = D0, UDR_WR_BAND = B3OUT3, GAIN_MODE = G0_H, LNA_BAIS(0B,0C,0D,0E) = 0(BS0), 44(BS4), 0(BS0), 0(BS0), VCC = 3.8, Spec_num = B3_Rx_7.38, Cond_num = 30648</t>
  </si>
  <si>
    <t>Freq = 4493MHz, Temp = -33, In_port = ANT_1 (5), Out_port = PRX_OUT_3 (10), Meas = S1005, PA_DRV = 70, PA_MAIN = D0, UDR_WR_BAND = B3OUT3, GAIN_MODE = G0_H, LNA_BAIS(0B,0C,0D,0E) = 0(BS0), 44(BS4), 0(BS0), 0(BS0), VCC = 3.8, Spec_num = B3_Rx_7.39, Cond_num = 30399</t>
  </si>
  <si>
    <t>Freq = 5311MHz, Temp = 85, In_port = ANT_1 (5), Out_port = PRX_OUT_3 (10), Meas = S1005, PA_DRV = 70, PA_MAIN = D0, UDR_WR_BAND = B3OUT3, GAIN_MODE = G0_H, LNA_BAIS(0B,0C,0D,0E) = 0(BS0), 44(BS4), 0(BS0), 0(BS0), VCC = 3.8, Spec_num = B3_Rx_7.40, Cond_num = 47071</t>
  </si>
  <si>
    <t>Freq = 5785.5MHz, Temp = -33, In_port = ANT_1 (5), Out_port = PRX_OUT_3 (10), Meas = S1005, PA_DRV = 70, PA_MAIN = D0, UDR_WR_BAND = B3OUT3, GAIN_MODE = G0_H, LNA_BAIS(0B,0C,0D,0E) = 0(BS0), 44(BS4), 0(BS0), 0(BS0), VCC = 3.8, Spec_num = B3_Rx_7.41, Cond_num = 30401</t>
  </si>
  <si>
    <t>Freq = 7072MHz, Temp = -33, In_port = ANT_3 (7), Out_port = PRX_OUT_3 (10), Meas = S1007, PA_DRV = 70, PA_MAIN = D0, UDR_WR_BAND = B3OUT3, GAIN_MODE = G0_H, LNA_BAIS(0B,0C,0D,0E) = 0(BS0), 44(BS4), 0(BS0), 0(BS0), VCC = 3.8, Spec_num = B3_Rx_7.42, Cond_num = 30652</t>
  </si>
  <si>
    <t>Freq = 361.5MHz, Temp = 25, In_port = ANT_2 (6), Out_port = PRX_OUT_2 (9), Meas = S96, PA_DRV = 70, PA_MAIN = D0, UDR_WR_BAND = B3OUT2, GAIN_MODE = G0_H, LNA_BAIS(0B,0C,0D,0E) = 0(BS0), 44(BS4), 0(BS0), 0(BS0), VCC = 3.8, Spec_num = B3_Rx_7.44, Cond_num = 9361</t>
  </si>
  <si>
    <t>Freq = 174.5MHz, Temp = 25, In_port = ANT_2 (6), Out_port = PRX_OUT_2 (9), Meas = S96, PA_DRV = 70, PA_MAIN = D0, UDR_WR_BAND = B3OUT2, GAIN_MODE = G0_H, LNA_BAIS(0B,0C,0D,0E) = 0(BS0), 44(BS4), 0(BS0), 0(BS0), VCC = 3.8, Spec_num = B3_Rx_7.45, Cond_num = 9362</t>
  </si>
  <si>
    <t>Freq = 1114MHz, Temp = 25, In_port = ANT_2 (6), Out_port = PRX_OUT_2 (9), Meas = S96, PA_DRV = 70, PA_MAIN = D0, UDR_WR_BAND = B3OUT2, GAIN_MODE = G0_H, LNA_BAIS(0B,0C,0D,0E) = 0(BS0), 44(BS4), 0(BS0), 0(BS0), VCC = 3.8, Spec_num = B3_Rx_7.46, Cond_num = 9363</t>
  </si>
  <si>
    <t>Freq = 1469MHz, Temp = 25, In_port = ANT_1 (5), Out_port = PRX_OUT_2 (9), Meas = S95, PA_DRV = 70, PA_MAIN = D0, UDR_WR_BAND = B3OUT2, GAIN_MODE = G0_H, LNA_BAIS(0B,0C,0D,0E) = 0(BS0), 44(BS4), 0(BS0), 0(BS0), VCC = 3.8, Spec_num = B3_Rx_7.47, Cond_num = 8097</t>
  </si>
  <si>
    <t>Freq = 4781MHz, Temp = 25, In_port = ANT_1 (5), Out_port = PRX_OUT_3 (10), Meas = S1005, PA_DRV = 70, PA_MAIN = D0, UDR_WR_BAND = B3OUT3, GAIN_MODE = G0_H, LNA_BAIS(0B,0C,0D,0E) = 0(BS0), 44(BS4), 0(BS0), 0(BS0), VCC = 3.8, Spec_num = B3_Rx_7.48, Cond_num = 8414</t>
  </si>
  <si>
    <t>Freq = 373.5MHz, Temp = -33, In_port = ANT_3 (7), Out_port = PRX_OUT_2 (9), Meas = S97, PA_DRV = 70, PA_MAIN = D0, UDR_WR_BAND = B3OUT2, GAIN_MODE = G0_H, LNA_BAIS(0B,0C,0D,0E) = 0(BS0), 44(BS4), 0(BS0), 0(BS0), VCC = 3.8, Spec_num = B3_Rx_7.49, Cond_num = 30529</t>
  </si>
  <si>
    <t>Freq = 202.5MHz, Temp = -33, In_port = ANT_1 (5), Out_port = PRX_OUT_2 (9), Meas = S95, PA_DRV = 70, PA_MAIN = D0, UDR_WR_BAND = B3OUT2, GAIN_MODE = G0_H, LNA_BAIS(0B,0C,0D,0E) = 0(BS0), 44(BS4), 0(BS0), 0(BS0), VCC = 3.8, Spec_num = B3_Rx_7.50, Cond_num = 30280</t>
  </si>
  <si>
    <t>Freq = 1125MHz, Temp = -33, In_port = ANT_2 (6), Out_port = PRX_OUT_2 (9), Meas = S96, PA_DRV = 70, PA_MAIN = D0, UDR_WR_BAND = B3OUT2, GAIN_MODE = G0_H, LNA_BAIS(0B,0C,0D,0E) = 0(BS0), 44(BS4), 0(BS0), 0(BS0), VCC = 3.8, Spec_num = B3_Rx_7.51, Cond_num = 30781</t>
  </si>
  <si>
    <t>Freq = 1469MHz, Temp = -33, In_port = ANT_1 (5), Out_port = PRX_OUT_2 (9), Meas = S95, PA_DRV = 70, PA_MAIN = D0, UDR_WR_BAND = B3OUT2, GAIN_MODE = G0_H, LNA_BAIS(0B,0C,0D,0E) = 0(BS0), 44(BS4), 0(BS0), 0(BS0), VCC = 3.8, Spec_num = B3_Rx_7.52, Cond_num = 30282</t>
  </si>
  <si>
    <t>Freq = 4701MHz, Temp = 85, In_port = ANT_1 (5), Out_port = PRX_OUT_3 (10), Meas = S1005, PA_DRV = 70, PA_MAIN = D0, UDR_WR_BAND = B3OUT3, GAIN_MODE = G0_H, LNA_BAIS(0B,0C,0D,0E) = 0(BS0), 44(BS4), 0(BS0), 0(BS0), VCC = 3.8, Spec_num = B3_Rx_7.53, Cond_num = 47079</t>
  </si>
  <si>
    <t>Freq = 1165.5MHz, Temp = 25, In_port = ANT_2 (6), Out_port = PRX_OUT_2 (9), Meas = S96, PA_DRV = 70, PA_MAIN = D0, UDR_WR_BAND = B3OUT2, GAIN_MODE = G0_H, LNA_BAIS(0B,0C,0D,0E) = 0(BS0), 44(BS4), 0(BS0), 0(BS0), VCC = 3.8, Spec_num = B3_Rx_7.54, Cond_num = 9366</t>
  </si>
  <si>
    <t>Freq = 891MHz, Temp = 25, In_port = ANT_2 (6), Out_port = PRX_OUT_3 (10), Meas = S1006, PA_DRV = 70, PA_MAIN = D0, UDR_WR_BAND = B3OUT3, GAIN_MODE = G0_H, LNA_BAIS(0B,0C,0D,0E) = 0(BS0), 44(BS4), 0(BS0), 0(BS0), VCC = 3.8, Spec_num = B3_Rx_7.55, Cond_num = 9683</t>
  </si>
  <si>
    <t>Freq = 1399MHz, Temp = 25, In_port = ANT_1 (5), Out_port = PRX_OUT_2 (9), Meas = S95, PA_DRV = 70, PA_MAIN = D0, UDR_WR_BAND = B3OUT2, GAIN_MODE = G0_H, LNA_BAIS(0B,0C,0D,0E) = 0(BS0), 44(BS4), 0(BS0), 0(BS0), VCC = 3.8, Spec_num = B3_Rx_7.56, Cond_num = 8101</t>
  </si>
  <si>
    <t>Freq = 2751MHz, Temp = 25, In_port = ANT_1 (5), Out_port = PRX_OUT_3 (10), Meas = S1005, PA_DRV = 70, PA_MAIN = D0, UDR_WR_BAND = B3OUT3, GAIN_MODE = G0_H, LNA_BAIS(0B,0C,0D,0E) = 0(BS0), 44(BS4), 0(BS0), 0(BS0), VCC = 3.8, Spec_num = B3_Rx_7.57, Cond_num = 8418</t>
  </si>
  <si>
    <t>Freq = 3458MHz, Temp = 25, In_port = ANT_1 (5), Out_port = PRX_OUT_2 (9), Meas = S95, PA_DRV = 70, PA_MAIN = D0, UDR_WR_BAND = B3OUT2, GAIN_MODE = G0_H, LNA_BAIS(0B,0C,0D,0E) = 0(BS0), 44(BS4), 0(BS0), 0(BS0), VCC = 3.8, Spec_num = B3_Rx_7.58, Cond_num = 8103</t>
  </si>
  <si>
    <t>Freq = 1178.5MHz, Temp = -33, In_port = ANT_2 (6), Out_port = PRX_OUT_2 (9), Meas = S96, PA_DRV = 70, PA_MAIN = D0, UDR_WR_BAND = B3OUT2, GAIN_MODE = G0_H, LNA_BAIS(0B,0C,0D,0E) = 0(BS0), 44(BS4), 0(BS0), 0(BS0), VCC = 3.8, Spec_num = B3_Rx_7.59, Cond_num = 30784</t>
  </si>
  <si>
    <t>Freq = 902MHz, Temp = -33, In_port = ANT_2 (6), Out_port = PRX_OUT_2 (9), Meas = S96, PA_DRV = 70, PA_MAIN = D0, UDR_WR_BAND = B3OUT2, GAIN_MODE = G0_H, LNA_BAIS(0B,0C,0D,0E) = 0(BS0), 44(BS4), 0(BS0), 0(BS0), VCC = 3.8, Spec_num = B3_Rx_7.60, Cond_num = 30785</t>
  </si>
  <si>
    <t>Freq = 1399.5MHz, Temp = -33, In_port = ANT_3 (7), Out_port = PRX_OUT_2 (9), Meas = S97, PA_DRV = 70, PA_MAIN = D0, UDR_WR_BAND = B3OUT2, GAIN_MODE = G0_H, LNA_BAIS(0B,0C,0D,0E) = 0(BS0), 44(BS4), 0(BS0), 0(BS0), VCC = 3.8, Spec_num = B3_Rx_7.61, Cond_num = 30536</t>
  </si>
  <si>
    <t>Freq = 2547MHz, Temp = -33, In_port = ANT_3 (7), Out_port = PRX_OUT_2 (9), Meas = S97, PA_DRV = 70, PA_MAIN = D0, UDR_WR_BAND = B3OUT2, GAIN_MODE = G0_H, LNA_BAIS(0B,0C,0D,0E) = 0(BS0), 44(BS4), 0(BS0), 0(BS0), VCC = 3.8, Spec_num = B3_Rx_7.62, Cond_num = 30537</t>
  </si>
  <si>
    <t>Freq = 3502MHz, Temp = -33, In_port = ANT_3 (7), Out_port = PRX_OUT_3 (10), Meas = S1007, PA_DRV = 70, PA_MAIN = D0, UDR_WR_BAND = B3OUT3, GAIN_MODE = G0_H, LNA_BAIS(0B,0C,0D,0E) = 0(BS0), 44(BS4), 0(BS0), 0(BS0), VCC = 3.8, Spec_num = B3_Rx_7.63, Cond_num = 30663</t>
  </si>
  <si>
    <t>Freq = 2400.5MHz, Temp = -33, In_port = ANT_3 (7), Out_port = PRX_OUT_2 (9), Meas = S97, PA_DRV = 70, PA_MAIN = D0, UDR_WR_BAND = B3OUT2, GAIN_MODE = G0_H, LNA_BAIS(0B,0C,0D,0E) = 0(BS0), 44(BS4), 0(BS0), 0(BS0), VCC = 3.8, Spec_num = B3_Rx_8.1, Cond_num = 30539</t>
  </si>
  <si>
    <t>Freq = 5581MHz, Temp = -33, In_port = ANT_1 (5), Out_port = PRX_OUT_3 (10), Meas = S1005, PA_DRV = 70, PA_MAIN = D0, UDR_WR_BAND = B3OUT3, GAIN_MODE = G0_H, LNA_BAIS(0B,0C,0D,0E) = 0(BS0), 44(BS4), 0(BS0), 0(BS0), VCC = 3.8, Spec_num = B3_Rx_8.2, Cond_num = 30415</t>
  </si>
  <si>
    <t>Freq = 2121.5MHz, Temp = 25, In_port = ANT_2 (6), Out_port = PRX_OUT_2 (9), Meas = S66, PA_DRV = 90, PA_MAIN = C0, UDR_WR_BAND = B66OUT2, GAIN_MODE = G0_L, LNA_BAIS(0B,0C,0D,0E) = 42(BS2), 0(BS0), 0(BS0), 0(BS0), VCC = 3.8, Spec_num = B66_Rx_1.2, Cond_num = 11188</t>
  </si>
  <si>
    <t>Freq = 2126.5MHz, Temp = -33, In_port = ANT_2 (6), Out_port = PRX_OUT_2 (9), Meas = S66, PA_DRV = 90, PA_MAIN = C0, UDR_WR_BAND = B66OUT2, GAIN_MODE = G0_L, LNA_BAIS(0B,0C,0D,0E) = 42(BS2), 0(BS0), 0(BS0), 0(BS0), VCC = 3.8, Spec_num = B66_Rx_1.3, Cond_num = 31781</t>
  </si>
  <si>
    <t>Freq = 2156MHz, Temp = 25, In_port = ANT_1 (5), Out_port = PRX_OUT_3 (10), Meas = S1010, PA_DRV = 90, PA_MAIN = C0, UDR_WR_BAND = B66OUT3, GAIN_MODE = G4, LNA_BAIS(0B,0C,0D,0E) = 61(BS1), 0(BS0), 0(BS0), 0(BS0), VCC = 3.8, Spec_num = B66_Rx_1.4, Cond_num = 10849</t>
  </si>
  <si>
    <t>Freq = 2153MHz, Temp = 85, In_port = ANT_1 (5), Out_port = PRX_OUT_3 (10), Meas = S1010, PA_DRV = 90, PA_MAIN = C0, UDR_WR_BAND = B66OUT3, GAIN_MODE = G4, LNA_BAIS(0B,0C,0D,0E) = 61(BS1), 0(BS0), 0(BS0), 0(BS0), VCC = 3.8, Spec_num = B66_Rx_1.5, Cond_num = 48266</t>
  </si>
  <si>
    <t>Freq = 2110MHz, Temp = -33, In_port = ANT_3 (7), Out_port = PRX_OUT_2 (9), Meas = S97, PA_DRV = 90, PA_MAIN = C0, UDR_WR_BAND = B66OUT2, GAIN_MODE = G5, LNA_BAIS(0B,0C,0D,0E) = 68(BS0), 0(BS0), 0(BS0), 0(BS0), VCC = 3.8, Spec_num = B66_Rx_1.7, Cond_num = 32197</t>
  </si>
  <si>
    <t>Min_Cond=&gt; Freq = 2110MHz, Temp = 25, In_port = ANT_1 (5), Out_port = PRX_OUT_3 (10), Meas = S1005, PA_DRV = 90, PA_MAIN = C0, UDR_WR_BAND = B66OUT3, GAIN_MODE = G0_H, LNA_BAIS(0B,0C,0D,0E) = 44(BS4), 0(BS0), 0(BS0), 0(BS0), VCC = 3.8, Spec_num = B66_Rx_4.1, Cond_num = 10682///  Max_Cond=&gt; Freq = 2163.5MHz, Temp = 25, In_port = ANT_1 (5), Out_port = PRX_OUT_2 (9), Meas = S95, PA_DRV = 90, PA_MAIN = C0, UDR_WR_BAND = B66OUT2, GAIN_MODE = G0_H, LNA_BAIS(0B,0C,0D,0E) = 44(BS4), 0(BS0), 0(BS0), 0(BS0), VCC = 3.8, Spec_num = B66_Rx_4.1, Cond_num = 10457</t>
    <phoneticPr fontId="111" type="noConversion"/>
  </si>
  <si>
    <t>Min_Cond=&gt; Freq = 2110MHz, Temp = 25, In_port = ANT_1 (5), Out_port = PRX_OUT_3 (10), Meas = S1005, PA_DRV = 90, PA_MAIN = C0, UDR_WR_BAND = B66OUT3, GAIN_MODE = G0_L, LNA_BAIS(0B,0C,0D,0E) = 42(BS2), 0(BS0), 0(BS0), 0(BS0), VCC = 3.8, Spec_num = B66_Rx_4.2, Cond_num = 10743///  Max_Cond=&gt; Freq = 2163.5MHz, Temp = 25, In_port = ANT_1 (5), Out_port = PRX_OUT_2 (9), Meas = S95, PA_DRV = 90, PA_MAIN = C0, UDR_WR_BAND = B66OUT2, GAIN_MODE = G0_L, LNA_BAIS(0B,0C,0D,0E) = 42(BS2), 0(BS0), 0(BS0), 0(BS0), VCC = 3.8, Spec_num = B66_Rx_4.2, Cond_num = 10518</t>
    <phoneticPr fontId="111" type="noConversion"/>
  </si>
  <si>
    <t>Min_Cond=&gt; Freq = 2110MHz, Temp = 25, In_port = ANT_1 (5), Out_port = PRX_OUT_3 (10), Meas = S1005, PA_DRV = 90, PA_MAIN = C0, UDR_WR_BAND = B66OUT3, GAIN_MODE = G1, LNA_BAIS(0B,0C,0D,0E) = 4B(BS0), 0(BS0), 0(BS0), 0(BS0), VCC = 3.8, Spec_num = B66_Rx_4.3, Cond_num = 10770///  Max_Cond=&gt; Freq = 2163.5MHz, Temp = 25, In_port = ANT_1 (5), Out_port = PRX_OUT_2 (9), Meas = S95, PA_DRV = 90, PA_MAIN = C0, UDR_WR_BAND = B66OUT2, GAIN_MODE = G1, LNA_BAIS(0B,0C,0D,0E) = 4B(BS0), 0(BS0), 0(BS0), 0(BS0), VCC = 3.8, Spec_num = B66_Rx_4.3, Cond_num = 10545</t>
    <phoneticPr fontId="111" type="noConversion"/>
  </si>
  <si>
    <t>Min_Cond=&gt; Freq = 2110MHz, Temp = 25, In_port = ANT_1 (5), Out_port = PRX_OUT_3 (10), Meas = S1005, PA_DRV = 90, PA_MAIN = C0, UDR_WR_BAND = B66OUT3, GAIN_MODE = G2, LNA_BAIS(0B,0C,0D,0E) = 53(BS3), 0(BS0), 0(BS0), 0(BS0), VCC = 3.8, Spec_num = B66_Rx_4.4, Cond_num = 10797///  Max_Cond=&gt; Freq = 2163.5MHz, Temp = 25, In_port = ANT_1 (5), Out_port = PRX_OUT_2 (9), Meas = S95, PA_DRV = 90, PA_MAIN = C0, UDR_WR_BAND = B66OUT2, GAIN_MODE = G2, LNA_BAIS(0B,0C,0D,0E) = 53(BS3), 0(BS0), 0(BS0), 0(BS0), VCC = 3.8, Spec_num = B66_Rx_4.4, Cond_num = 10572</t>
    <phoneticPr fontId="111" type="noConversion"/>
  </si>
  <si>
    <t>Min_Cond=&gt; Freq = 2110MHz, Temp = 25, In_port = ANT_1 (5), Out_port = PRX_OUT_3 (10), Meas = S1005, PA_DRV = 90, PA_MAIN = C0, UDR_WR_BAND = B66OUT3, GAIN_MODE = G3, LNA_BAIS(0B,0C,0D,0E) = 59(BS1), 0(BS0), 0(BS0), 0(BS0), VCC = 3.8, Spec_num = B66_Rx_4.5, Cond_num = 10824///  Max_Cond=&gt; Freq = 2163.5MHz, Temp = 25, In_port = ANT_1 (5), Out_port = PRX_OUT_2 (9), Meas = S95, PA_DRV = 90, PA_MAIN = C0, UDR_WR_BAND = B66OUT2, GAIN_MODE = G3, LNA_BAIS(0B,0C,0D,0E) = 59(BS1), 0(BS0), 0(BS0), 0(BS0), VCC = 3.8, Spec_num = B66_Rx_4.5, Cond_num = 10599</t>
    <phoneticPr fontId="111" type="noConversion"/>
  </si>
  <si>
    <t>Min_Cond=&gt; Freq = 2110MHz, Temp = 25, In_port = ANT_1 (5), Out_port = PRX_OUT_3 (10), Meas = S1005, PA_DRV = 90, PA_MAIN = C0, UDR_WR_BAND = B66OUT3, GAIN_MODE = G4, LNA_BAIS(0B,0C,0D,0E) = 61(BS1), 0(BS0), 0(BS0), 0(BS0), VCC = 3.8, Spec_num = B66_Rx_4.6, Cond_num = 10851///  Max_Cond=&gt; Freq = 2158MHz, Temp = 25, In_port = ANT_1 (5), Out_port = PRX_OUT_2 (9), Meas = S95, PA_DRV = 90, PA_MAIN = C0, UDR_WR_BAND = B66OUT2, GAIN_MODE = G4, LNA_BAIS(0B,0C,0D,0E) = 61(BS1), 0(BS0), 0(BS0), 0(BS0), VCC = 3.8, Spec_num = B66_Rx_4.6, Cond_num = 10626</t>
    <phoneticPr fontId="111" type="noConversion"/>
  </si>
  <si>
    <t>Min_Cond=&gt; Freq = 2111MHz, Temp = 25, In_port = ANT_2 (6), Out_port = PRX_OUT_3 (10), Meas = S1006, PA_DRV = 90, PA_MAIN = C0, UDR_WR_BAND = B66OUT3, GAIN_MODE = G5, LNA_BAIS(0B,0C,0D,0E) = 68(BS0), 0(BS0), 0(BS0), 0(BS0), VCC = 3.8, Spec_num = B66_Rx_4.7, Cond_num = 11550///  Max_Cond=&gt; Freq = 2137MHz, Temp = 25, In_port = ANT_1 (5), Out_port = PRX_OUT_2 (9), Meas = S95, PA_DRV = 90, PA_MAIN = C0, UDR_WR_BAND = B66OUT2, GAIN_MODE = G5, LNA_BAIS(0B,0C,0D,0E) = 68(BS0), 0(BS0), 0(BS0), 0(BS0), VCC = 3.8, Spec_num = B66_Rx_4.7, Cond_num = 10653</t>
    <phoneticPr fontId="111" type="noConversion"/>
  </si>
  <si>
    <t>Min_Cond=&gt; Freq = 2200MHz, Temp = 85, In_port = ANT_2 (6), Out_port = PRX_OUT_3 (10), Meas = S1006, PA_DRV = 90, PA_MAIN = C0, UDR_WR_BAND = B66OUT3, GAIN_MODE = G0_H, LNA_BAIS(0B,0C,0D,0E) = 44(BS4), 0(BS0), 0(BS0), 0(BS0), VCC = 3.8, Spec_num = B66_Rx_4.8, Cond_num = 48525///  Max_Cond=&gt; Freq = 2165MHz, Temp = -33, In_port = ANT_1 (5), Out_port = PRX_OUT_2 (9), Meas = S95, PA_DRV = 90, PA_MAIN = C0, UDR_WR_BAND = B66OUT2, GAIN_MODE = G0_H, LNA_BAIS(0B,0C,0D,0E) = 44(BS4), 0(BS0), 0(BS0), 0(BS0), VCC = 3.8, Spec_num = B66_Rx_4.8, Cond_num = 31386</t>
    <phoneticPr fontId="111" type="noConversion"/>
  </si>
  <si>
    <t>Min_Cond=&gt; Freq = 2200MHz, Temp = 85, In_port = ANT_2 (6), Out_port = PRX_OUT_3 (10), Meas = S1006, PA_DRV = 90, PA_MAIN = C0, UDR_WR_BAND = B66OUT3, GAIN_MODE = G0_L, LNA_BAIS(0B,0C,0D,0E) = 42(BS2), 0(BS0), 0(BS0), 0(BS0), VCC = 3.8, Spec_num = B66_Rx_4.9, Cond_num = 48571///  Max_Cond=&gt; Freq = 2165MHz, Temp = -33, In_port = ANT_1 (5), Out_port = PRX_OUT_2 (9), Meas = S95, PA_DRV = 90, PA_MAIN = C0, UDR_WR_BAND = B66OUT2, GAIN_MODE = G0_L, LNA_BAIS(0B,0C,0D,0E) = 42(BS2), 0(BS0), 0(BS0), 0(BS0), VCC = 3.8, Spec_num = B66_Rx_4.9, Cond_num = 31432</t>
    <phoneticPr fontId="111" type="noConversion"/>
  </si>
  <si>
    <t>Min_Cond=&gt; Freq = 2200MHz, Temp = 85, In_port = ANT_2 (6), Out_port = PRX_OUT_3 (10), Meas = S1006, PA_DRV = 90, PA_MAIN = C0, UDR_WR_BAND = B66OUT3, GAIN_MODE = G1, LNA_BAIS(0B,0C,0D,0E) = 4B(BS0), 0(BS0), 0(BS0), 0(BS0), VCC = 3.8, Spec_num = B66_Rx_4.10, Cond_num = 48583///  Max_Cond=&gt; Freq = 2164MHz, Temp = -33, In_port = ANT_3 (7), Out_port = PRX_OUT_2 (9), Meas = S97, PA_DRV = 90, PA_MAIN = C0, UDR_WR_BAND = B66OUT2, GAIN_MODE = G1, LNA_BAIS(0B,0C,0D,0E) = 4B(BS0), 0(BS0), 0(BS0), 0(BS0), VCC = 3.8, Spec_num = B66_Rx_4.10, Cond_num = 32146</t>
    <phoneticPr fontId="111" type="noConversion"/>
  </si>
  <si>
    <t>Min_Cond=&gt; Freq = 2200MHz, Temp = 85, In_port = ANT_2 (6), Out_port = PRX_OUT_3 (10), Meas = S1006, PA_DRV = 90, PA_MAIN = C0, UDR_WR_BAND = B66OUT3, GAIN_MODE = G2, LNA_BAIS(0B,0C,0D,0E) = 53(BS3), 0(BS0), 0(BS0), 0(BS0), VCC = 3.8, Spec_num = B66_Rx_4.11, Cond_num = 48595///  Max_Cond=&gt; Freq = 2164MHz, Temp = -33, In_port = ANT_3 (7), Out_port = PRX_OUT_2 (9), Meas = S97, PA_DRV = 90, PA_MAIN = C0, UDR_WR_BAND = B66OUT2, GAIN_MODE = G2, LNA_BAIS(0B,0C,0D,0E) = 53(BS3), 0(BS0), 0(BS0), 0(BS0), VCC = 3.8, Spec_num = B66_Rx_4.11, Cond_num = 32158</t>
    <phoneticPr fontId="111" type="noConversion"/>
  </si>
  <si>
    <t>Min_Cond=&gt; Freq = 2200MHz, Temp = 85, In_port = ANT_2 (6), Out_port = PRX_OUT_3 (10), Meas = S1006, PA_DRV = 90, PA_MAIN = C0, UDR_WR_BAND = B66OUT3, GAIN_MODE = G3, LNA_BAIS(0B,0C,0D,0E) = 59(BS1), 0(BS0), 0(BS0), 0(BS0), VCC = 3.8, Spec_num = B66_Rx_4.12, Cond_num = 48607///  Max_Cond=&gt; Freq = 2164MHz, Temp = -33, In_port = ANT_3 (7), Out_port = PRX_OUT_2 (9), Meas = S97, PA_DRV = 90, PA_MAIN = C0, UDR_WR_BAND = B66OUT2, GAIN_MODE = G3, LNA_BAIS(0B,0C,0D,0E) = 59(BS1), 0(BS0), 0(BS0), 0(BS0), VCC = 3.8, Spec_num = B66_Rx_4.12, Cond_num = 32170</t>
    <phoneticPr fontId="111" type="noConversion"/>
  </si>
  <si>
    <t>Min_Cond=&gt; Freq = 2200MHz, Temp = 85, In_port = ANT_2 (6), Out_port = PRX_OUT_3 (10), Meas = S1006, PA_DRV = 90, PA_MAIN = C0, UDR_WR_BAND = B66OUT3, GAIN_MODE = G4, LNA_BAIS(0B,0C,0D,0E) = 61(BS1), 0(BS0), 0(BS0), 0(BS0), VCC = 3.8, Spec_num = B66_Rx_4.13, Cond_num = 48619///  Max_Cond=&gt; Freq = 2159.5MHz, Temp = -33, In_port = ANT_3 (7), Out_port = PRX_OUT_2 (9), Meas = S97, PA_DRV = 90, PA_MAIN = C0, UDR_WR_BAND = B66OUT2, GAIN_MODE = G4, LNA_BAIS(0B,0C,0D,0E) = 61(BS1), 0(BS0), 0(BS0), 0(BS0), VCC = 3.8, Spec_num = B66_Rx_4.13, Cond_num = 32182</t>
    <phoneticPr fontId="111" type="noConversion"/>
  </si>
  <si>
    <t>Min_Cond=&gt; Freq = 2110MHz, Temp = 85, In_port = ANT_2 (6), Out_port = PRX_OUT_3 (10), Meas = S1006, PA_DRV = 90, PA_MAIN = C0, UDR_WR_BAND = B66OUT3, GAIN_MODE = G5, LNA_BAIS(0B,0C,0D,0E) = 68(BS0), 0(BS0), 0(BS0), 0(BS0), VCC = 3.8, Spec_num = B66_Rx_4.14, Cond_num = 48629///  Max_Cond=&gt; Freq = 2139.5MHz, Temp = -33, In_port = ANT_1 (5), Out_port = PRX_OUT_2 (9), Meas = S95, PA_DRV = 90, PA_MAIN = C0, UDR_WR_BAND = B66OUT2, GAIN_MODE = G5, LNA_BAIS(0B,0C,0D,0E) = 68(BS0), 0(BS0), 0(BS0), 0(BS0), VCC = 3.8, Spec_num = B66_Rx_4.14, Cond_num = 31490</t>
    <phoneticPr fontId="111" type="noConversion"/>
  </si>
  <si>
    <t>Freq = 2127.5MHz, Temp = -33, In_port = ANT_1 (5), Out_port = PRX_OUT_2 (9), Meas = S95, PA_DRV = 90, PA_MAIN = C0, UDR_WR_BAND = B66OUT2, GAIN_MODE = G0_H, LNA_BAIS(0B,0C,0D,0E) = 44(BS4), 0(BS0), 0(BS0), 0(BS0), VCC = 3.8, Spec_num = B66_Rx_4.15, Cond_num = 31392</t>
  </si>
  <si>
    <t>Min_Cond=&gt; Freq = 2110MHz, Temp = 25, In_port = ANT_1 (5), Out_port = PRX_OUT_3 (10), Meas = S1005, PA_DRV = 90, PA_MAIN = C0, UDR_WR_BAND = B66OUT3.B25OUT2, GAIN_MODE = G0_H, LNA_BAIS(0B,0C,0D,0E) = 44(BS4), 43(BS3), 0(BS0), 0(BS0), VCC = 3.8, Spec_num = B66_Rx_4.16, Cond_num = 10726///  Max_Cond=&gt; Freq = 2162.5MHz, Temp = 25, In_port = ANT_1 (5), Out_port = PRX_OUT_2 (9), Meas = S95, PA_DRV = 90, PA_MAIN = C0, UDR_WR_BAND = B66OUT2.B25OUT3, GAIN_MODE = G0_H, LNA_BAIS(0B,0C,0D,0E) = 44(BS4), 43(BS3), 0(BS0), 0(BS0), VCC = 3.8, Spec_num = B66_Rx_4.16, Cond_num = 10501</t>
    <phoneticPr fontId="111" type="noConversion"/>
  </si>
  <si>
    <t>Min_Cond=&gt; Freq = 2110MHz, Temp = 25, In_port = ANT_1 (5), Out_port = PRX_OUT_3 (10), Meas = S1005, PA_DRV = 90, PA_MAIN = C0, UDR_WR_BAND = B66OUT3.B25OUT2, GAIN_MODE = G0_L, LNA_BAIS(0B,0C,0D,0E) = 42(BS2), 42(BS2), 0(BS0), 0(BS0), VCC = 3.8, Spec_num = B66_Rx_4.17, Cond_num = 10753///  Max_Cond=&gt; Freq = 2162MHz, Temp = 25, In_port = ANT_1 (5), Out_port = PRX_OUT_2 (9), Meas = S95, PA_DRV = 90, PA_MAIN = C0, UDR_WR_BAND = B66OUT2.B25OUT3, GAIN_MODE = G0_L, LNA_BAIS(0B,0C,0D,0E) = 42(BS2), 42(BS2), 0(BS0), 0(BS0), VCC = 3.8, Spec_num = B66_Rx_4.17, Cond_num = 10528</t>
    <phoneticPr fontId="111" type="noConversion"/>
  </si>
  <si>
    <t>Min_Cond=&gt; Freq = 2110MHz, Temp = 25, In_port = ANT_1 (5), Out_port = PRX_OUT_3 (10), Meas = S1005, PA_DRV = 90, PA_MAIN = C0, UDR_WR_BAND = B66OUT3.B25OUT2, GAIN_MODE = G1, LNA_BAIS(0B,0C,0D,0E) = 4B(BS0), 49(BS1), 0(BS0), 0(BS0), VCC = 3.8, Spec_num = B66_Rx_4.18, Cond_num = 10780///  Max_Cond=&gt; Freq = 2164MHz, Temp = 25, In_port = ANT_1 (5), Out_port = PRX_OUT_2 (9), Meas = S95, PA_DRV = 90, PA_MAIN = C0, UDR_WR_BAND = B66OUT2.B25OUT3, GAIN_MODE = G1, LNA_BAIS(0B,0C,0D,0E) = 4B(BS0), 49(BS1), 0(BS0), 0(BS0), VCC = 3.8, Spec_num = B66_Rx_4.18, Cond_num = 10555</t>
    <phoneticPr fontId="111" type="noConversion"/>
  </si>
  <si>
    <t>Min_Cond=&gt; Freq = 2110MHz, Temp = 25, In_port = ANT_1 (5), Out_port = PRX_OUT_3 (10), Meas = S1005, PA_DRV = 90, PA_MAIN = C0, UDR_WR_BAND = B66OUT3.B25OUT2, GAIN_MODE = G2, LNA_BAIS(0B,0C,0D,0E) = 53(BS3), 51(BS1), 0(BS0), 0(BS0), VCC = 3.8, Spec_num = B66_Rx_4.19, Cond_num = 10807///  Max_Cond=&gt; Freq = 2161MHz, Temp = 25, In_port = ANT_1 (5), Out_port = PRX_OUT_2 (9), Meas = S95, PA_DRV = 90, PA_MAIN = C0, UDR_WR_BAND = B66OUT2.B25OUT3, GAIN_MODE = G2, LNA_BAIS(0B,0C,0D,0E) = 53(BS3), 51(BS1), 0(BS0), 0(BS0), VCC = 3.8, Spec_num = B66_Rx_4.19, Cond_num = 10582</t>
    <phoneticPr fontId="111" type="noConversion"/>
  </si>
  <si>
    <t>Min_Cond=&gt; Freq = 2110MHz, Temp = 25, In_port = ANT_1 (5), Out_port = PRX_OUT_3 (10), Meas = S1005, PA_DRV = 90, PA_MAIN = C0, UDR_WR_BAND = B66OUT3.B25OUT2, GAIN_MODE = G3, LNA_BAIS(0B,0C,0D,0E) = 59(BS1), 58(BS0), 0(BS0), 0(BS0), VCC = 3.8, Spec_num = B66_Rx_4.20, Cond_num = 10834///  Max_Cond=&gt; Freq = 2162.5MHz, Temp = 25, In_port = ANT_1 (5), Out_port = PRX_OUT_2 (9), Meas = S95, PA_DRV = 90, PA_MAIN = C0, UDR_WR_BAND = B66OUT2.B25OUT3, GAIN_MODE = G3, LNA_BAIS(0B,0C,0D,0E) = 59(BS1), 58(BS0), 0(BS0), 0(BS0), VCC = 3.8, Spec_num = B66_Rx_4.20, Cond_num = 10609</t>
    <phoneticPr fontId="111" type="noConversion"/>
  </si>
  <si>
    <t>Min_Cond=&gt; Freq = 2110MHz, Temp = 25, In_port = ANT_1 (5), Out_port = PRX_OUT_3 (10), Meas = S1005, PA_DRV = 90, PA_MAIN = C0, UDR_WR_BAND = B66OUT3.B25OUT2, GAIN_MODE = G4, LNA_BAIS(0B,0C,0D,0E) = 61(BS1), 62(BS2), 0(BS0), 0(BS0), VCC = 3.8, Spec_num = B66_Rx_4.21, Cond_num = 10861///  Max_Cond=&gt; Freq = 2161MHz, Temp = 25, In_port = ANT_3 (7), Out_port = PRX_OUT_2 (9), Meas = S97, PA_DRV = 90, PA_MAIN = C0, UDR_WR_BAND = B66OUT2.B25OUT3, GAIN_MODE = G4, LNA_BAIS(0B,0C,0D,0E) = 61(BS1), 62(BS2), 0(BS0), 0(BS0), VCC = 3.8, Spec_num = B66_Rx_4.21, Cond_num = 11980</t>
    <phoneticPr fontId="111" type="noConversion"/>
  </si>
  <si>
    <t>Min_Cond=&gt; Freq = 2110MHz, Temp = 25, In_port = ANT_2 (6), Out_port = PRX_OUT_3 (10), Meas = S1006, PA_DRV = 90, PA_MAIN = C0, UDR_WR_BAND = B66OUT3.B25OUT2, GAIN_MODE = G5, LNA_BAIS(0B,0C,0D,0E) = 68(BS0), 68(BS0), 0(BS0), 0(BS0), VCC = 3.8, Spec_num = B66_Rx_4.22, Cond_num = 11560///  Max_Cond=&gt; Freq = 2137MHz, Temp = 25, In_port = ANT_1 (5), Out_port = PRX_OUT_2 (9), Meas = S95, PA_DRV = 90, PA_MAIN = C0, UDR_WR_BAND = B66OUT2.B25OUT3, GAIN_MODE = G5, LNA_BAIS(0B,0C,0D,0E) = 68(BS0), 68(BS0), 0(BS0), 0(BS0), VCC = 3.8, Spec_num = B66_Rx_4.22, Cond_num = 10663</t>
    <phoneticPr fontId="111" type="noConversion"/>
  </si>
  <si>
    <t>Min_Cond=&gt; Freq = 2110MHz, Temp = 25, In_port = ANT_2 (6), Out_port = PRX_OUT_3 (10), Meas = S1006, PA_DRV = 90, PA_MAIN = C0, UDR_WR_BAND = B66OUT3.B7OUT1, GAIN_MODE = G0_H, LNA_BAIS(0B,0C,0D,0E) = 44(BS4), 0(BS0), 46(BS6), 0(BS0), VCC = 3.8, Spec_num = B66_Rx_4.23, Cond_num = 11401///  Max_Cond=&gt; Freq = 2166.5MHz, Temp = 25, In_port = ANT_1 (5), Out_port = PRX_OUT_2 (9), Meas = S95, PA_DRV = 90, PA_MAIN = C0, UDR_WR_BAND = B66OUT2.B7OUT1, GAIN_MODE = G0_H, LNA_BAIS(0B,0C,0D,0E) = 44(BS4), 0(BS0), 46(BS6), 0(BS0), VCC = 3.8, Spec_num = B66_Rx_4.23, Cond_num = 10504</t>
    <phoneticPr fontId="111" type="noConversion"/>
  </si>
  <si>
    <t>Min_Cond=&gt; Freq = 2110MHz, Temp = 25, In_port = ANT_2 (6), Out_port = PRX_OUT_3 (10), Meas = S1006, PA_DRV = 90, PA_MAIN = C0, UDR_WR_BAND = B66OUT3.B7OUT1, GAIN_MODE = G0_L, LNA_BAIS(0B,0C,0D,0E) = 42(BS2), 0(BS0), 44(BS4), 0(BS0), VCC = 3.8, Spec_num = B66_Rx_4.24, Cond_num = 11428///  Max_Cond=&gt; Freq = 2167MHz, Temp = 25, In_port = ANT_1 (5), Out_port = PRX_OUT_2 (9), Meas = S95, PA_DRV = 90, PA_MAIN = C0, UDR_WR_BAND = B66OUT2.B7OUT1, GAIN_MODE = G0_L, LNA_BAIS(0B,0C,0D,0E) = 42(BS2), 0(BS0), 44(BS4), 0(BS0), VCC = 3.8, Spec_num = B66_Rx_4.24, Cond_num = 10531</t>
    <phoneticPr fontId="111" type="noConversion"/>
  </si>
  <si>
    <t>Min_Cond=&gt; Freq = 2110MHz, Temp = 25, In_port = ANT_2 (6), Out_port = PRX_OUT_3 (10), Meas = S1006, PA_DRV = 90, PA_MAIN = C0, UDR_WR_BAND = B66OUT3.B7OUT1, GAIN_MODE = G1, LNA_BAIS(0B,0C,0D,0E) = 4B(BS0), 0(BS0), 4A(BS0), 0(BS0), VCC = 3.8, Spec_num = B66_Rx_4.25, Cond_num = 11455///  Max_Cond=&gt; Freq = 2168.5MHz, Temp = 25, In_port = ANT_1 (5), Out_port = PRX_OUT_2 (9), Meas = S95, PA_DRV = 90, PA_MAIN = C0, UDR_WR_BAND = B66OUT2.B7OUT1, GAIN_MODE = G1, LNA_BAIS(0B,0C,0D,0E) = 4B(BS0), 0(BS0), 4A(BS0), 0(BS0), VCC = 3.8, Spec_num = B66_Rx_4.25, Cond_num = 10558</t>
    <phoneticPr fontId="111" type="noConversion"/>
  </si>
  <si>
    <t>Min_Cond=&gt; Freq = 2110MHz, Temp = 25, In_port = ANT_2 (6), Out_port = PRX_OUT_2 (9), Meas = S96, PA_DRV = 90, PA_MAIN = C0, UDR_WR_BAND = B66OUT2.B7OUT1, GAIN_MODE = G2, LNA_BAIS(0B,0C,0D,0E) = 53(BS3), 0(BS0), 53(BS3), 0(BS0), VCC = 3.8, Spec_num = B66_Rx_4.26, Cond_num = 11258///  Max_Cond=&gt; Freq = 2167MHz, Temp = 25, In_port = ANT_3 (7), Out_port = PRX_OUT_2 (9), Meas = S97, PA_DRV = 90, PA_MAIN = C0, UDR_WR_BAND = B66OUT2.B7OUT1, GAIN_MODE = G2, LNA_BAIS(0B,0C,0D,0E) = 53(BS3), 0(BS0), 53(BS3), 0(BS0), VCC = 3.8, Spec_num = B66_Rx_4.26, Cond_num = 11929</t>
    <phoneticPr fontId="111" type="noConversion"/>
  </si>
  <si>
    <t>Min_Cond=&gt; Freq = 2110MHz, Temp = 25, In_port = ANT_2 (6), Out_port = PRX_OUT_3 (10), Meas = S1006, PA_DRV = 90, PA_MAIN = C0, UDR_WR_BAND = B66OUT3.B7OUT1, GAIN_MODE = G3, LNA_BAIS(0B,0C,0D,0E) = 59(BS1), 0(BS0), 5A(BS0), 0(BS0), VCC = 3.8, Spec_num = B66_Rx_4.27, Cond_num = 11509///  Max_Cond=&gt; Freq = 2167MHz, Temp = 25, In_port = ANT_3 (7), Out_port = PRX_OUT_2 (9), Meas = S97, PA_DRV = 90, PA_MAIN = C0, UDR_WR_BAND = B66OUT2.B7OUT1, GAIN_MODE = G3, LNA_BAIS(0B,0C,0D,0E) = 59(BS1), 0(BS0), 5A(BS0), 0(BS0), VCC = 3.8, Spec_num = B66_Rx_4.27, Cond_num = 11956</t>
    <phoneticPr fontId="111" type="noConversion"/>
  </si>
  <si>
    <t>Min_Cond=&gt; Freq = 2110MHz, Temp = 25, In_port = ANT_2 (6), Out_port = PRX_OUT_3 (10), Meas = S1006, PA_DRV = 90, PA_MAIN = C0, UDR_WR_BAND = B66OUT3.B7OUT1, GAIN_MODE = G4, LNA_BAIS(0B,0C,0D,0E) = 61(BS1), 0(BS0), 60(BS0), 0(BS0), VCC = 3.8, Spec_num = B66_Rx_4.28, Cond_num = 11536///  Max_Cond=&gt; Freq = 2127.5MHz, Temp = 25, In_port = ANT_3 (7), Out_port = PRX_OUT_2 (9), Meas = S97, PA_DRV = 90, PA_MAIN = C0, UDR_WR_BAND = B66OUT2.B7OUT1, GAIN_MODE = G4, LNA_BAIS(0B,0C,0D,0E) = 61(BS1), 0(BS0), 60(BS0), 0(BS0), VCC = 3.8, Spec_num = B66_Rx_4.28, Cond_num = 11983</t>
    <phoneticPr fontId="111" type="noConversion"/>
  </si>
  <si>
    <t>Min_Cond=&gt; Freq = 2164MHz, Temp = 25, In_port = ANT_2 (6), Out_port = PRX_OUT_3 (10), Meas = S1006, PA_DRV = 90, PA_MAIN = C0, UDR_WR_BAND = B66OUT3.B7OUT1, GAIN_MODE = G5, LNA_BAIS(0B,0C,0D,0E) = 68(BS0), 0(BS0), 68(BS0), 0(BS0), VCC = 3.8, Spec_num = B66_Rx_4.29, Cond_num = 11563///  Max_Cond=&gt; Freq = 2142MHz, Temp = 25, In_port = ANT_3 (7), Out_port = PRX_OUT_2 (9), Meas = S97, PA_DRV = 90, PA_MAIN = C0, UDR_WR_BAND = B66OUT2.B7OUT1, GAIN_MODE = G5, LNA_BAIS(0B,0C,0D,0E) = 68(BS0), 0(BS0), 68(BS0), 0(BS0), VCC = 3.8, Spec_num = B66_Rx_4.29, Cond_num = 12010</t>
    <phoneticPr fontId="111" type="noConversion"/>
  </si>
  <si>
    <t>Min_Cond=&gt; Freq = 2110MHz, Temp = 25, In_port = ANT_1 (5), Out_port = PRX_OUT_3 (10), Meas = S1005, PA_DRV = 90, PA_MAIN = C0, UDR_WR_BAND = B66OUT3.B30OUT1, GAIN_MODE = G0_H, LNA_BAIS(0B,0C,0D,0E) = 44(BS4), 0(BS0), 0(BS0), 42(BS2), VCC = 3.8, Spec_num = B66_Rx_4.30, Cond_num = 10732///  Max_Cond=&gt; Freq = 2162.5MHz, Temp = 25, In_port = ANT_1 (5), Out_port = PRX_OUT_2 (9), Meas = S95, PA_DRV = 90, PA_MAIN = C0, UDR_WR_BAND = B66OUT2.B30OUT3, GAIN_MODE = G0_H, LNA_BAIS(0B,0C,0D,0E) = 44(BS4), 0(BS0), 0(BS0), 42(BS2), VCC = 3.8, Spec_num = B66_Rx_4.30, Cond_num = 10507</t>
    <phoneticPr fontId="111" type="noConversion"/>
  </si>
  <si>
    <t>Min_Cond=&gt; Freq = 2110MHz, Temp = 25, In_port = ANT_1 (5), Out_port = PRX_OUT_3 (10), Meas = S1005, PA_DRV = 90, PA_MAIN = C0, UDR_WR_BAND = B66OUT3.B30OUT1, GAIN_MODE = G0_L, LNA_BAIS(0B,0C,0D,0E) = 42(BS2), 0(BS0), 0(BS0), 41(BS1), VCC = 3.8, Spec_num = B66_Rx_4.31, Cond_num = 10759///  Max_Cond=&gt; Freq = 2162.5MHz, Temp = 25, In_port = ANT_1 (5), Out_port = PRX_OUT_2 (9), Meas = S95, PA_DRV = 90, PA_MAIN = C0, UDR_WR_BAND = B66OUT2.B30OUT3, GAIN_MODE = G0_L, LNA_BAIS(0B,0C,0D,0E) = 42(BS2), 0(BS0), 0(BS0), 41(BS1), VCC = 3.8, Spec_num = B66_Rx_4.31, Cond_num = 10534</t>
    <phoneticPr fontId="111" type="noConversion"/>
  </si>
  <si>
    <t>Min_Cond=&gt; Freq = 2110MHz, Temp = 25, In_port = ANT_1 (5), Out_port = PRX_OUT_3 (10), Meas = S1005, PA_DRV = 90, PA_MAIN = C0, UDR_WR_BAND = B66OUT3.B30OUT1, GAIN_MODE = G1, LNA_BAIS(0B,0C,0D,0E) = 4B(BS0), 0(BS0), 0(BS0), 49(BS1), VCC = 3.8, Spec_num = B66_Rx_4.32, Cond_num = 10786///  Max_Cond=&gt; Freq = 2162.5MHz, Temp = 25, In_port = ANT_1 (5), Out_port = PRX_OUT_2 (9), Meas = S95, PA_DRV = 90, PA_MAIN = C0, UDR_WR_BAND = B66OUT2.B30OUT3, GAIN_MODE = G1, LNA_BAIS(0B,0C,0D,0E) = 4B(BS0), 0(BS0), 0(BS0), 49(BS1), VCC = 3.8, Spec_num = B66_Rx_4.32, Cond_num = 10561</t>
    <phoneticPr fontId="111" type="noConversion"/>
  </si>
  <si>
    <t>Min_Cond=&gt; Freq = 2110MHz, Temp = 25, In_port = ANT_1 (5), Out_port = PRX_OUT_3 (10), Meas = S1005, PA_DRV = 90, PA_MAIN = C0, UDR_WR_BAND = B66OUT3.B30OUT1, GAIN_MODE = G2, LNA_BAIS(0B,0C,0D,0E) = 53(BS3), 0(BS0), 0(BS0), 51(BS1), VCC = 3.8, Spec_num = B66_Rx_4.33, Cond_num = 10813///  Max_Cond=&gt; Freq = 2161MHz, Temp = 25, In_port = ANT_3 (7), Out_port = PRX_OUT_2 (9), Meas = S97, PA_DRV = 90, PA_MAIN = C0, UDR_WR_BAND = B66OUT2.B30OUT3, GAIN_MODE = G2, LNA_BAIS(0B,0C,0D,0E) = 53(BS3), 0(BS0), 0(BS0), 51(BS1), VCC = 3.8, Spec_num = B66_Rx_4.33, Cond_num = 11932</t>
    <phoneticPr fontId="111" type="noConversion"/>
  </si>
  <si>
    <t>Min_Cond=&gt; Freq = 2110MHz, Temp = 25, In_port = ANT_1 (5), Out_port = PRX_OUT_3 (10), Meas = S1005, PA_DRV = 90, PA_MAIN = C0, UDR_WR_BAND = B66OUT3.B30OUT1, GAIN_MODE = G3, LNA_BAIS(0B,0C,0D,0E) = 59(BS1), 0(BS0), 0(BS0), 5A(BS0), VCC = 3.8, Spec_num = B66_Rx_4.34, Cond_num = 10840///  Max_Cond=&gt; Freq = 2162.5MHz, Temp = 25, In_port = ANT_1 (5), Out_port = PRX_OUT_2 (9), Meas = S95, PA_DRV = 90, PA_MAIN = C0, UDR_WR_BAND = B66OUT2.B30OUT3, GAIN_MODE = G3, LNA_BAIS(0B,0C,0D,0E) = 59(BS1), 0(BS0), 0(BS0), 5A(BS0), VCC = 3.8, Spec_num = B66_Rx_4.34, Cond_num = 10615</t>
    <phoneticPr fontId="111" type="noConversion"/>
  </si>
  <si>
    <t>Min_Cond=&gt; Freq = 2110MHz, Temp = 25, In_port = ANT_1 (5), Out_port = PRX_OUT_3 (10), Meas = S1005, PA_DRV = 90, PA_MAIN = C0, UDR_WR_BAND = B66OUT3.B30OUT1, GAIN_MODE = G4, LNA_BAIS(0B,0C,0D,0E) = 61(BS1), 0(BS0), 0(BS0), 60(BS0), VCC = 3.8, Spec_num = B66_Rx_4.35, Cond_num = 10867///  Max_Cond=&gt; Freq = 2160MHz, Temp = 25, In_port = ANT_3 (7), Out_port = PRX_OUT_2 (9), Meas = S97, PA_DRV = 90, PA_MAIN = C0, UDR_WR_BAND = B66OUT2.B30OUT3, GAIN_MODE = G4, LNA_BAIS(0B,0C,0D,0E) = 61(BS1), 0(BS0), 0(BS0), 60(BS0), VCC = 3.8, Spec_num = B66_Rx_4.35, Cond_num = 11986</t>
    <phoneticPr fontId="111" type="noConversion"/>
  </si>
  <si>
    <t>Min_Cond=&gt; Freq = 2110MHz, Temp = 25, In_port = ANT_2 (6), Out_port = PRX_OUT_3 (10), Meas = S1006, PA_DRV = 90, PA_MAIN = C0, UDR_WR_BAND = B66OUT3.B30OUT1, GAIN_MODE = G5, LNA_BAIS(0B,0C,0D,0E) = 68(BS0), 0(BS0), 0(BS0), 68(BS0), VCC = 3.8, Spec_num = B66_Rx_4.36, Cond_num = 11566///  Max_Cond=&gt; Freq = 2137MHz, Temp = 25, In_port = ANT_1 (5), Out_port = PRX_OUT_2 (9), Meas = S95, PA_DRV = 90, PA_MAIN = C0, UDR_WR_BAND = B66OUT2.B30OUT3, GAIN_MODE = G5, LNA_BAIS(0B,0C,0D,0E) = 68(BS0), 0(BS0), 0(BS0), 68(BS0), VCC = 3.8, Spec_num = B66_Rx_4.36, Cond_num = 10669</t>
    <phoneticPr fontId="111" type="noConversion"/>
  </si>
  <si>
    <t>Min_Cond=&gt; Freq = 2110MHz, Temp = 25, In_port = ANT_2 (6), Out_port = PRX_OUT_3 (10), Meas = S1006, PA_DRV = 90, PA_MAIN = C0, UDR_WR_BAND = B66OUT3.B25OUT2.B7OUT1, GAIN_MODE = G0_H, LNA_BAIS(0B,0C,0D,0E) = 44(BS4), 43(BS3), 46(BS6), 0(BS0), VCC = 3.8, Spec_num = B66_Rx_4.44, Cond_num = 11407///  Max_Cond=&gt; Freq = 2167MHz, Temp = 25, In_port = ANT_1 (5), Out_port = PRX_OUT_2 (9), Meas = S95, PA_DRV = 90, PA_MAIN = C0, UDR_WR_BAND = B66OUT2.B25OUT3.B7OUT1, GAIN_MODE = G0_H, LNA_BAIS(0B,0C,0D,0E) = 44(BS4), 43(BS3), 46(BS6), 0(BS0), VCC = 3.8, Spec_num = B66_Rx_4.44, Cond_num = 10510</t>
    <phoneticPr fontId="111" type="noConversion"/>
  </si>
  <si>
    <t>Min_Cond=&gt; Freq = 2110MHz, Temp = 25, In_port = ANT_2 (6), Out_port = PRX_OUT_3 (10), Meas = S1006, PA_DRV = 90, PA_MAIN = C0, UDR_WR_BAND = B66OUT3.B25OUT2.B7OUT1, GAIN_MODE = G0_L, LNA_BAIS(0B,0C,0D,0E) = 42(BS2), 42(BS2), 44(BS4), 0(BS0), VCC = 3.8, Spec_num = B66_Rx_4.45, Cond_num = 11434///  Max_Cond=&gt; Freq = 2166.5MHz, Temp = 25, In_port = ANT_1 (5), Out_port = PRX_OUT_2 (9), Meas = S95, PA_DRV = 90, PA_MAIN = C0, UDR_WR_BAND = B66OUT2.B25OUT3.B7OUT1, GAIN_MODE = G0_L, LNA_BAIS(0B,0C,0D,0E) = 42(BS2), 42(BS2), 44(BS4), 0(BS0), VCC = 3.8, Spec_num = B66_Rx_4.45, Cond_num = 10537</t>
    <phoneticPr fontId="111" type="noConversion"/>
  </si>
  <si>
    <t>Min_Cond=&gt; Freq = 2110MHz, Temp = 25, In_port = ANT_2 (6), Out_port = PRX_OUT_3 (10), Meas = S1006, PA_DRV = 90, PA_MAIN = C0, UDR_WR_BAND = B66OUT3.B25OUT2.B7OUT1, GAIN_MODE = G1, LNA_BAIS(0B,0C,0D,0E) = 4B(BS0), 49(BS1), 4A(BS0), 0(BS0), VCC = 3.8, Spec_num = B66_Rx_4.46, Cond_num = 11461///  Max_Cond=&gt; Freq = 2168.5MHz, Temp = 25, In_port = ANT_1 (5), Out_port = PRX_OUT_2 (9), Meas = S95, PA_DRV = 90, PA_MAIN = C0, UDR_WR_BAND = B66OUT2.B25OUT3.B7OUT1, GAIN_MODE = G1, LNA_BAIS(0B,0C,0D,0E) = 4B(BS0), 49(BS1), 4A(BS0), 0(BS0), VCC = 3.8, Spec_num = B66_Rx_4.46, Cond_num = 10564</t>
    <phoneticPr fontId="111" type="noConversion"/>
  </si>
  <si>
    <t>Min_Cond=&gt; Freq = 2110MHz, Temp = 25, In_port = ANT_2 (6), Out_port = PRX_OUT_3 (10), Meas = S1006, PA_DRV = 90, PA_MAIN = C0, UDR_WR_BAND = B66OUT3.B25OUT2.B7OUT1, GAIN_MODE = G2, LNA_BAIS(0B,0C,0D,0E) = 53(BS3), 51(BS1), 53(BS3), 0(BS0), VCC = 3.8, Spec_num = B66_Rx_4.47, Cond_num = 11488///  Max_Cond=&gt; Freq = 2166.5MHz, Temp = 25, In_port = ANT_3 (7), Out_port = PRX_OUT_2 (9), Meas = S97, PA_DRV = 90, PA_MAIN = C0, UDR_WR_BAND = B66OUT2.B25OUT3.B7OUT1, GAIN_MODE = G2, LNA_BAIS(0B,0C,0D,0E) = 53(BS3), 51(BS1), 53(BS3), 0(BS0), VCC = 3.8, Spec_num = B66_Rx_4.47, Cond_num = 11935</t>
    <phoneticPr fontId="111" type="noConversion"/>
  </si>
  <si>
    <t>Min_Cond=&gt; Freq = 2110MHz, Temp = 25, In_port = ANT_2 (6), Out_port = PRX_OUT_3 (10), Meas = S1006, PA_DRV = 90, PA_MAIN = C0, UDR_WR_BAND = B66OUT3.B25OUT2.B7OUT1, GAIN_MODE = G3, LNA_BAIS(0B,0C,0D,0E) = 59(BS1), 58(BS0), 5A(BS0), 0(BS0), VCC = 3.8, Spec_num = B66_Rx_4.48, Cond_num = 11515///  Max_Cond=&gt; Freq = 2167.5MHz, Temp = 25, In_port = ANT_3 (7), Out_port = PRX_OUT_2 (9), Meas = S97, PA_DRV = 90, PA_MAIN = C0, UDR_WR_BAND = B66OUT2.B25OUT3.B7OUT1, GAIN_MODE = G3, LNA_BAIS(0B,0C,0D,0E) = 59(BS1), 58(BS0), 5A(BS0), 0(BS0), VCC = 3.8, Spec_num = B66_Rx_4.48, Cond_num = 11962</t>
    <phoneticPr fontId="111" type="noConversion"/>
  </si>
  <si>
    <t>Min_Cond=&gt; Freq = 2110MHz, Temp = 25, In_port = ANT_2 (6), Out_port = PRX_OUT_3 (10), Meas = S1006, PA_DRV = 90, PA_MAIN = C0, UDR_WR_BAND = B66OUT3.B25OUT2.B7OUT1, GAIN_MODE = G4, LNA_BAIS(0B,0C,0D,0E) = 61(BS1), 62(BS2), 60(BS0), 0(BS0), VCC = 3.8, Spec_num = B66_Rx_4.49, Cond_num = 11542///  Max_Cond=&gt; Freq = 2127.5MHz, Temp = 25, In_port = ANT_3 (7), Out_port = PRX_OUT_2 (9), Meas = S97, PA_DRV = 90, PA_MAIN = C0, UDR_WR_BAND = B66OUT2.B25OUT3.B7OUT1, GAIN_MODE = G4, LNA_BAIS(0B,0C,0D,0E) = 61(BS1), 62(BS2), 60(BS0), 0(BS0), VCC = 3.8, Spec_num = B66_Rx_4.49, Cond_num = 11989</t>
    <phoneticPr fontId="111" type="noConversion"/>
  </si>
  <si>
    <t>Min_Cond=&gt; Freq = 2162MHz, Temp = 25, In_port = ANT_2 (6), Out_port = PRX_OUT_3 (10), Meas = S1006, PA_DRV = 90, PA_MAIN = C0, UDR_WR_BAND = B66OUT3.B25OUT2.B7OUT1, GAIN_MODE = G5, LNA_BAIS(0B,0C,0D,0E) = 68(BS0), 68(BS0), 68(BS0), 0(BS0), VCC = 3.8, Spec_num = B66_Rx_4.50, Cond_num = 11569///  Max_Cond=&gt; Freq = 2143MHz, Temp = 25, In_port = ANT_3 (7), Out_port = PRX_OUT_2 (9), Meas = S97, PA_DRV = 90, PA_MAIN = C0, UDR_WR_BAND = B66OUT2.B25OUT3.B7OUT1, GAIN_MODE = G5, LNA_BAIS(0B,0C,0D,0E) = 68(BS0), 68(BS0), 68(BS0), 0(BS0), VCC = 3.8, Spec_num = B66_Rx_4.50, Cond_num = 12016</t>
    <phoneticPr fontId="111" type="noConversion"/>
  </si>
  <si>
    <t>Min_Cond=&gt; Freq = 2110MHz, Temp = 25, In_port = ANT_1 (5), Out_port = PRX_OUT_3 (10), Meas = S1005, PA_DRV = 90, PA_MAIN = C0, UDR_WR_BAND = B66OUT3.B25OUT2.B30OUT1, GAIN_MODE = G0_H, LNA_BAIS(0B,0C,0D,0E) = 44(BS4), 43(BS3), 0(BS0), 42(BS2), VCC = 3.8, Spec_num = B66_Rx_4.51, Cond_num = 10738///  Max_Cond=&gt; Freq = 2162.5MHz, Temp = 25, In_port = ANT_1 (5), Out_port = PRX_OUT_2 (9), Meas = S95, PA_DRV = 90, PA_MAIN = C0, UDR_WR_BAND = B66OUT2.B25OUT3.B30OUT1, GAIN_MODE = G0_H, LNA_BAIS(0B,0C,0D,0E) = 44(BS4), 43(BS3), 0(BS0), 42(BS2), VCC = 3.8, Spec_num = B66_Rx_4.51, Cond_num = 10513</t>
    <phoneticPr fontId="111" type="noConversion"/>
  </si>
  <si>
    <t>Min_Cond=&gt; Freq = 2110MHz, Temp = 25, In_port = ANT_1 (5), Out_port = PRX_OUT_3 (10), Meas = S1005, PA_DRV = 90, PA_MAIN = C0, UDR_WR_BAND = B66OUT3.B25OUT2.B30OUT1, GAIN_MODE = G0_L, LNA_BAIS(0B,0C,0D,0E) = 42(BS2), 42(BS2), 0(BS0), 41(BS1), VCC = 3.8, Spec_num = B66_Rx_4.52, Cond_num = 10765///  Max_Cond=&gt; Freq = 2162MHz, Temp = 25, In_port = ANT_1 (5), Out_port = PRX_OUT_2 (9), Meas = S95, PA_DRV = 90, PA_MAIN = C0, UDR_WR_BAND = B66OUT2.B25OUT3.B30OUT1, GAIN_MODE = G0_L, LNA_BAIS(0B,0C,0D,0E) = 42(BS2), 42(BS2), 0(BS0), 41(BS1), VCC = 3.8, Spec_num = B66_Rx_4.52, Cond_num = 10540</t>
    <phoneticPr fontId="111" type="noConversion"/>
  </si>
  <si>
    <t>Min_Cond=&gt; Freq = 2110MHz, Temp = 25, In_port = ANT_1 (5), Out_port = PRX_OUT_3 (10), Meas = S1005, PA_DRV = 90, PA_MAIN = C0, UDR_WR_BAND = B66OUT3.B25OUT2.B30OUT1, GAIN_MODE = G1, LNA_BAIS(0B,0C,0D,0E) = 4B(BS0), 49(BS1), 0(BS0), 49(BS1), VCC = 3.8, Spec_num = B66_Rx_4.53, Cond_num = 10792///  Max_Cond=&gt; Freq = 2162MHz, Temp = 25, In_port = ANT_1 (5), Out_port = PRX_OUT_2 (9), Meas = S95, PA_DRV = 90, PA_MAIN = C0, UDR_WR_BAND = B66OUT2.B25OUT3.B30OUT1, GAIN_MODE = G1, LNA_BAIS(0B,0C,0D,0E) = 4B(BS0), 49(BS1), 0(BS0), 49(BS1), VCC = 3.8, Spec_num = B66_Rx_4.53, Cond_num = 10567</t>
    <phoneticPr fontId="111" type="noConversion"/>
  </si>
  <si>
    <t>Min_Cond=&gt; Freq = 2110MHz, Temp = 25, In_port = ANT_1 (5), Out_port = PRX_OUT_3 (10), Meas = S1005, PA_DRV = 90, PA_MAIN = C0, UDR_WR_BAND = B66OUT3.B25OUT2.B30OUT1, GAIN_MODE = G2, LNA_BAIS(0B,0C,0D,0E) = 53(BS3), 51(BS1), 0(BS0), 51(BS1), VCC = 3.8, Spec_num = B66_Rx_4.54, Cond_num = 10819///  Max_Cond=&gt; Freq = 2161MHz, Temp = 25, In_port = ANT_3 (7), Out_port = PRX_OUT_2 (9), Meas = S97, PA_DRV = 90, PA_MAIN = C0, UDR_WR_BAND = B66OUT2.B25OUT3.B30OUT1, GAIN_MODE = G2, LNA_BAIS(0B,0C,0D,0E) = 53(BS3), 51(BS1), 0(BS0), 51(BS1), VCC = 3.8, Spec_num = B66_Rx_4.54, Cond_num = 11938</t>
    <phoneticPr fontId="111" type="noConversion"/>
  </si>
  <si>
    <t>Min_Cond=&gt; Freq = 2110MHz, Temp = 25, In_port = ANT_1 (5), Out_port = PRX_OUT_3 (10), Meas = S1005, PA_DRV = 90, PA_MAIN = C0, UDR_WR_BAND = B66OUT3.B25OUT2.B30OUT1, GAIN_MODE = G3, LNA_BAIS(0B,0C,0D,0E) = 59(BS1), 58(BS0), 0(BS0), 5A(BS0), VCC = 3.8, Spec_num = B66_Rx_4.55, Cond_num = 10846///  Max_Cond=&gt; Freq = 2162.5MHz, Temp = 25, In_port = ANT_1 (5), Out_port = PRX_OUT_2 (9), Meas = S95, PA_DRV = 90, PA_MAIN = C0, UDR_WR_BAND = B66OUT2.B25OUT3.B30OUT1, GAIN_MODE = G3, LNA_BAIS(0B,0C,0D,0E) = 59(BS1), 58(BS0), 0(BS0), 5A(BS0), VCC = 3.8, Spec_num = B66_Rx_4.55, Cond_num = 10621</t>
    <phoneticPr fontId="111" type="noConversion"/>
  </si>
  <si>
    <t>Min_Cond=&gt; Freq = 2110MHz, Temp = 25, In_port = ANT_1 (5), Out_port = PRX_OUT_3 (10), Meas = S1005, PA_DRV = 90, PA_MAIN = C0, UDR_WR_BAND = B66OUT3.B25OUT2.B30OUT1, GAIN_MODE = G4, LNA_BAIS(0B,0C,0D,0E) = 61(BS1), 62(BS2), 0(BS0), 60(BS0), VCC = 3.8, Spec_num = B66_Rx_4.56, Cond_num = 10873///  Max_Cond=&gt; Freq = 2157.5MHz, Temp = 25, In_port = ANT_3 (7), Out_port = PRX_OUT_2 (9), Meas = S97, PA_DRV = 90, PA_MAIN = C0, UDR_WR_BAND = B66OUT2.B25OUT3.B30OUT1, GAIN_MODE = G4, LNA_BAIS(0B,0C,0D,0E) = 61(BS1), 62(BS2), 0(BS0), 60(BS0), VCC = 3.8, Spec_num = B66_Rx_4.56, Cond_num = 11992</t>
    <phoneticPr fontId="111" type="noConversion"/>
  </si>
  <si>
    <t>Min_Cond=&gt; Freq = 2110MHz, Temp = 25, In_port = ANT_2 (6), Out_port = PRX_OUT_3 (10), Meas = S1006, PA_DRV = 90, PA_MAIN = C0, UDR_WR_BAND = B66OUT3.B25OUT2.B30OUT1, GAIN_MODE = G5, LNA_BAIS(0B,0C,0D,0E) = 68(BS0), 68(BS0), 0(BS0), 68(BS0), VCC = 3.8, Spec_num = B66_Rx_4.57, Cond_num = 11572///  Max_Cond=&gt; Freq = 2137MHz, Temp = 25, In_port = ANT_1 (5), Out_port = PRX_OUT_2 (9), Meas = S95, PA_DRV = 90, PA_MAIN = C0, UDR_WR_BAND = B66OUT2.B25OUT3.B30OUT1, GAIN_MODE = G5, LNA_BAIS(0B,0C,0D,0E) = 68(BS0), 68(BS0), 0(BS0), 68(BS0), VCC = 3.8, Spec_num = B66_Rx_4.57, Cond_num = 10675</t>
    <phoneticPr fontId="111" type="noConversion"/>
  </si>
  <si>
    <t>Freq = 2200MHz, Temp = 85, In_port = ANT_2 (6), Out_port = PRX_OUT_2 (9), Meas = GDEL96, PA_DRV = 90, PA_MAIN = C0, UDR_WR_BAND = B66OUT2, GAIN_MODE = G5, LNA_BAIS(0B,0C,0D,0E) = 68(BS0), 0(BS0), 0(BS0), 0(BS0), VCC = 3.8, Spec_num = B66_Rx_5.16, Cond_num = 48517</t>
  </si>
  <si>
    <t>Freq = 2163MHz, Temp = 25, In_port = ANT_1 (5), Out_port = PRX_OUT_2 (9), Meas = S59, PA_DRV = 90, PA_MAIN = C0, UDR_WR_BAND = B66OUT2, GAIN_MODE = G4, LNA_BAIS(0B,0C,0D,0E) = 61(BS1), 0(BS0), 0(BS0), 0(BS0), VCC = 3.8, Spec_num = B66_Rx_6.1, Cond_num = 10633</t>
  </si>
  <si>
    <t>Freq = 2158MHz, Temp = -33, In_port = ANT_2 (6), Out_port = PRX_OUT_1 (8), Meas = S68, PA_DRV = 90, PA_MAIN = C0, UDR_WR_BAND = B66OUT1, GAIN_MODE = G4, LNA_BAIS(0B,0C,0D,0E) = 61(BS1), 0(BS0), 0(BS0), 0(BS0), VCC = 3.8, Spec_num = B66_Rx_6.2, Cond_num = 31721</t>
  </si>
  <si>
    <t>Freq = 2120.5MHz, Temp = 25, In_port = ANT_1 (5), Out_port = ANT_2 (6), Meas = S65, PA_DRV = 90, PA_MAIN = C0, UDR_WR_BAND = B66OUT2, GAIN_MODE = G0_L, LNA_BAIS(0B,0C,0D,0E) = 42(BS2), 0(BS0), 0(BS0), 0(BS0), VCC = 3.8, Spec_num = B66_Rx_6.3, Cond_num = 10526</t>
  </si>
  <si>
    <t>Freq = 2124.5MHz, Temp = -33, In_port = ANT_1 (5), Out_port = ANT_2 (6), Meas = S65, PA_DRV = 90, PA_MAIN = C0, UDR_WR_BAND = B66OUT1, GAIN_MODE = G0_L, LNA_BAIS(0B,0C,0D,0E) = 42(BS2), 0(BS0), 0(BS0), 0(BS0), VCC = 3.8, Spec_num = B66_Rx_6.4, Cond_num = 31323</t>
  </si>
  <si>
    <t>Freq = 1751MHz, Temp = 25, In_port = ANT_3 (7), Out_port = PRX_OUT_2 (9), Meas = S97, PA_DRV = 90, PA_MAIN = C0, UDR_WR_BAND = B66OUT2, GAIN_MODE = G0_H, LNA_BAIS(0B,0C,0D,0E) = 44(BS4), 0(BS0), 0(BS0), 0(BS0), VCC = 3.8, Spec_num = B66_Rx_7.1, Cond_num = 11815</t>
  </si>
  <si>
    <t>Freq = 412.5MHz, Temp = 25, In_port = ANT_2 (6), Out_port = PRX_OUT_1 (8), Meas = S86, PA_DRV = 90, PA_MAIN = C0, UDR_WR_BAND = B66OUT1, GAIN_MODE = G0_H, LNA_BAIS(0B,0C,0D,0E) = 44(BS4), 0(BS0), 0(BS0), 0(BS0), VCC = 3.8, Spec_num = B66_Rx_7.2, Cond_num = 10920</t>
  </si>
  <si>
    <t>Freq = 5655.5MHz, Temp = 25, In_port = ANT_2 (6), Out_port = PRX_OUT_3 (10), Meas = S1006, PA_DRV = 90, PA_MAIN = C0, UDR_WR_BAND = B66OUT3, GAIN_MODE = G0_H, LNA_BAIS(0B,0C,0D,0E) = 44(BS4), 0(BS0), 0(BS0), 0(BS0), VCC = 3.8, Spec_num = B66_Rx_7.3, Cond_num = 11369</t>
  </si>
  <si>
    <t>Freq = 3969.5MHz, Temp = 25, In_port = ANT_1 (5), Out_port = PRX_OUT_3 (10), Meas = S1005, PA_DRV = 90, PA_MAIN = C0, UDR_WR_BAND = B66OUT3, GAIN_MODE = G0_H, LNA_BAIS(0B,0C,0D,0E) = 44(BS4), 0(BS0), 0(BS0), 0(BS0), VCC = 3.8, Spec_num = B66_Rx_7.4, Cond_num = 10698</t>
  </si>
  <si>
    <t>Freq = 3969.5MHz, Temp = 25, In_port = ANT_1 (5), Out_port = PRX_OUT_3 (10), Meas = S1005, PA_DRV = 90, PA_MAIN = C0, UDR_WR_BAND = B66OUT3, GAIN_MODE = G0_H, LNA_BAIS(0B,0C,0D,0E) = 44(BS4), 0(BS0), 0(BS0), 0(BS0), VCC = 3.8, Spec_num = B66_Rx_7.5, Cond_num = 10699</t>
  </si>
  <si>
    <t>Freq = 1092MHz, Temp = 25, In_port = ANT_3 (7), Out_port = PRX_OUT_1 (8), Meas = S87, PA_DRV = 90, PA_MAIN = C0, UDR_WR_BAND = B66OUT1, GAIN_MODE = G0_H, LNA_BAIS(0B,0C,0D,0E) = 44(BS4), 0(BS0), 0(BS0), 0(BS0), VCC = 3.8, Spec_num = B66_Rx_7.6, Cond_num = 11596</t>
  </si>
  <si>
    <t>Freq = 4233.5MHz, Temp = 25, In_port = ANT_1 (5), Out_port = PRX_OUT_3 (10), Meas = S1005, PA_DRV = 90, PA_MAIN = C0, UDR_WR_BAND = B66OUT3, GAIN_MODE = G0_H, LNA_BAIS(0B,0C,0D,0E) = 44(BS4), 0(BS0), 0(BS0), 0(BS0), VCC = 3.8, Spec_num = B66_Rx_7.7, Cond_num = 10701</t>
  </si>
  <si>
    <t>Freq = 6422MHz, Temp = 25, In_port = ANT_3 (7), Out_port = PRX_OUT_2 (9), Meas = S97, PA_DRV = 90, PA_MAIN = C0, UDR_WR_BAND = B66OUT2, GAIN_MODE = G0_H, LNA_BAIS(0B,0C,0D,0E) = 44(BS4), 0(BS0), 0(BS0), 0(BS0), VCC = 3.8, Spec_num = B66_Rx_7.8, Cond_num = 11822</t>
  </si>
  <si>
    <t>Freq = 1753.5MHz, Temp = -33, In_port = ANT_1 (5), Out_port = PRX_OUT_2 (9), Meas = S95, PA_DRV = 90, PA_MAIN = C0, UDR_WR_BAND = B66OUT2, GAIN_MODE = G0_H, LNA_BAIS(0B,0C,0D,0E) = 44(BS4), 0(BS0), 0(BS0), 0(BS0), VCC = 3.8, Spec_num = B66_Rx_7.11, Cond_num = 31400</t>
  </si>
  <si>
    <t>Freq = 411MHz, Temp = -33, In_port = ANT_3 (7), Out_port = PRX_OUT_3 (10), Meas = S1007, PA_DRV = 90, PA_MAIN = C0, UDR_WR_BAND = B66OUT3, GAIN_MODE = G0_H, LNA_BAIS(0B,0C,0D,0E) = 44(BS4), 0(BS0), 0(BS0), 0(BS0), VCC = 3.8, Spec_num = B66_Rx_7.12, Cond_num = 32220</t>
  </si>
  <si>
    <t>Freq = 5718MHz, Temp = 85, In_port = ANT_1 (5), Out_port = PRX_OUT_3 (10), Meas = S1005, PA_DRV = 90, PA_MAIN = C0, UDR_WR_BAND = B66OUT3, GAIN_MODE = G0_H, LNA_BAIS(0B,0C,0D,0E) = 44(BS4), 0(BS0), 0(BS0), 0(BS0), VCC = 3.8, Spec_num = B66_Rx_7.13, Cond_num = 48189</t>
  </si>
  <si>
    <t>Freq = 3976.5MHz, Temp = 85, In_port = ANT_1 (5), Out_port = PRX_OUT_3 (10), Meas = S1005, PA_DRV = 90, PA_MAIN = C0, UDR_WR_BAND = B66OUT3, GAIN_MODE = G0_H, LNA_BAIS(0B,0C,0D,0E) = 44(BS4), 0(BS0), 0(BS0), 0(BS0), VCC = 3.8, Spec_num = B66_Rx_7.14, Cond_num = 48190</t>
  </si>
  <si>
    <t>Freq = 3976.5MHz, Temp = 85, In_port = ANT_1 (5), Out_port = PRX_OUT_3 (10), Meas = S1005, PA_DRV = 90, PA_MAIN = C0, UDR_WR_BAND = B66OUT3, GAIN_MODE = G0_H, LNA_BAIS(0B,0C,0D,0E) = 44(BS4), 0(BS0), 0(BS0), 0(BS0), VCC = 3.8, Spec_num = B66_Rx_7.15, Cond_num = 48191</t>
  </si>
  <si>
    <t>Freq = 1085MHz, Temp = -33, In_port = ANT_2 (6), Out_port = PRX_OUT_2 (9), Meas = S96, PA_DRV = 90, PA_MAIN = C0, UDR_WR_BAND = B66OUT2, GAIN_MODE = G0_H, LNA_BAIS(0B,0C,0D,0E) = 44(BS4), 0(BS0), 0(BS0), 0(BS0), VCC = 3.8, Spec_num = B66_Rx_7.16, Cond_num = 31756</t>
  </si>
  <si>
    <t>Freq = 4222MHz, Temp = -33, In_port = ANT_1 (5), Out_port = PRX_OUT_3 (10), Meas = S1005, PA_DRV = 90, PA_MAIN = C0, UDR_WR_BAND = B66OUT3, GAIN_MODE = G0_H, LNA_BAIS(0B,0C,0D,0E) = 44(BS4), 0(BS0), 0(BS0), 0(BS0), VCC = 3.8, Spec_num = B66_Rx_7.17, Cond_num = 31523</t>
  </si>
  <si>
    <t>Freq = 6542MHz, Temp = 85, In_port = ANT_3 (7), Out_port = PRX_OUT_3 (10), Meas = S1007, PA_DRV = 90, PA_MAIN = C0, UDR_WR_BAND = B66OUT3, GAIN_MODE = G0_H, LNA_BAIS(0B,0C,0D,0E) = 44(BS4), 0(BS0), 0(BS0), 0(BS0), VCC = 3.8, Spec_num = B66_Rx_7.18, Cond_num = 48896</t>
  </si>
  <si>
    <t>Freq = 226.5MHz, Temp = 25, In_port = ANT_3 (7), Out_port = PRX_OUT_3 (10), Meas = S1007, PA_DRV = 90, PA_MAIN = C0, UDR_WR_BAND = B66OUT3, GAIN_MODE = G0_H, LNA_BAIS(0B,0C,0D,0E) = 44(BS4), 0(BS0), 0(BS0), 0(BS0), VCC = 3.8, Spec_num = B66_Rx_7.21, Cond_num = 12049</t>
  </si>
  <si>
    <t>Freq = 1597.5MHz, Temp = 25, In_port = ANT_2 (6), Out_port = PRX_OUT_2 (9), Meas = S96, PA_DRV = 90, PA_MAIN = C0, UDR_WR_BAND = B66OUT2, GAIN_MODE = G0_H, LNA_BAIS(0B,0C,0D,0E) = 44(BS4), 0(BS0), 0(BS0), 0(BS0), VCC = 3.8, Spec_num = B66_Rx_7.22, Cond_num = 11154</t>
  </si>
  <si>
    <t>Freq = 1682MHz, Temp = 25, In_port = ANT_1 (5), Out_port = PRX_OUT_2 (9), Meas = S95, PA_DRV = 90, PA_MAIN = C0, UDR_WR_BAND = B66OUT2, GAIN_MODE = G0_H, LNA_BAIS(0B,0C,0D,0E) = 44(BS4), 0(BS0), 0(BS0), 0(BS0), VCC = 3.8, Spec_num = B66_Rx_7.23, Cond_num = 10483</t>
  </si>
  <si>
    <t>Freq = 2429.5MHz, Temp = 25, In_port = ANT_2 (6), Out_port = PRX_OUT_1 (8), Meas = S86, PA_DRV = 90, PA_MAIN = C0, UDR_WR_BAND = B66OUT1, GAIN_MODE = G0_H, LNA_BAIS(0B,0C,0D,0E) = 44(BS4), 0(BS0), 0(BS0), 0(BS0), VCC = 3.8, Spec_num = B66_Rx_7.24, Cond_num = 10932</t>
  </si>
  <si>
    <t>Freq = 4935.5MHz, Temp = 25, In_port = ANT_3 (7), Out_port = PRX_OUT_3 (10), Meas = S1007, PA_DRV = 90, PA_MAIN = C0, UDR_WR_BAND = B66OUT3, GAIN_MODE = G0_H, LNA_BAIS(0B,0C,0D,0E) = 44(BS4), 0(BS0), 0(BS0), 0(BS0), VCC = 3.8, Spec_num = B66_Rx_7.25, Cond_num = 12053</t>
  </si>
  <si>
    <t>Freq = 3594MHz, Temp = 25, In_port = ANT_1 (5), Out_port = PRX_OUT_3 (10), Meas = S1005, PA_DRV = 90, PA_MAIN = C0, UDR_WR_BAND = B66OUT3, GAIN_MODE = G0_H, LNA_BAIS(0B,0C,0D,0E) = 44(BS4), 0(BS0), 0(BS0), 0(BS0), VCC = 3.8, Spec_num = B66_Rx_7.26, Cond_num = 10710</t>
  </si>
  <si>
    <t>Freq = 2016.5MHz, Temp = 25, In_port = ANT_2 (6), Out_port = PRX_OUT_2 (9), Meas = S96, PA_DRV = 90, PA_MAIN = C0, UDR_WR_BAND = B66OUT2, GAIN_MODE = G0_H, LNA_BAIS(0B,0C,0D,0E) = 44(BS4), 0(BS0), 0(BS0), 0(BS0), VCC = 3.8, Spec_num = B66_Rx_7.27, Cond_num = 11159</t>
  </si>
  <si>
    <t>Freq = 2049.5MHz, Temp = 25, In_port = ANT_1 (5), Out_port = PRX_OUT_1 (8), Meas = S85, PA_DRV = 90, PA_MAIN = C0, UDR_WR_BAND = B66OUT1, GAIN_MODE = G0_H, LNA_BAIS(0B,0C,0D,0E) = 44(BS4), 0(BS0), 0(BS0), 0(BS0), VCC = 3.8, Spec_num = B66_Rx_7.28, Cond_num = 10264</t>
  </si>
  <si>
    <t>Freq = 2055.5MHz, Temp = 25, In_port = ANT_1 (5), Out_port = PRX_OUT_2 (9), Meas = S95, PA_DRV = 90, PA_MAIN = C0, UDR_WR_BAND = B66OUT2, GAIN_MODE = G0_H, LNA_BAIS(0B,0C,0D,0E) = 44(BS4), 0(BS0), 0(BS0), 0(BS0), VCC = 3.8, Spec_num = B66_Rx_7.29, Cond_num = 10489</t>
  </si>
  <si>
    <t>Freq = 2371.5MHz, Temp = 25, In_port = ANT_2 (6), Out_port = PRX_OUT_2 (9), Meas = S96, PA_DRV = 90, PA_MAIN = C0, UDR_WR_BAND = B66OUT2, GAIN_MODE = G0_H, LNA_BAIS(0B,0C,0D,0E) = 44(BS4), 0(BS0), 0(BS0), 0(BS0), VCC = 3.8, Spec_num = B66_Rx_7.30, Cond_num = 11162</t>
  </si>
  <si>
    <t>Freq = 4189.5MHz, Temp = 25, In_port = ANT_1 (5), Out_port = PRX_OUT_3 (10), Meas = S1005, PA_DRV = 90, PA_MAIN = C0, UDR_WR_BAND = B66OUT3, GAIN_MODE = G0_H, LNA_BAIS(0B,0C,0D,0E) = 44(BS4), 0(BS0), 0(BS0), 0(BS0), VCC = 3.8, Spec_num = B66_Rx_7.31, Cond_num = 10715</t>
  </si>
  <si>
    <t>Freq = 6422MHz, Temp = 25, In_port = ANT_3 (7), Out_port = PRX_OUT_2 (9), Meas = S97, PA_DRV = 90, PA_MAIN = C0, UDR_WR_BAND = B66OUT2, GAIN_MODE = G0_H, LNA_BAIS(0B,0C,0D,0E) = 44(BS4), 0(BS0), 0(BS0), 0(BS0), VCC = 3.8, Spec_num = B66_Rx_7.32, Cond_num = 11836</t>
  </si>
  <si>
    <t>Freq = 310MHz, Temp = -33, In_port = ANT_2 (6), Out_port = PRX_OUT_3 (10), Meas = S1006, PA_DRV = 90, PA_MAIN = C0, UDR_WR_BAND = B66OUT3, GAIN_MODE = G0_H, LNA_BAIS(0B,0C,0D,0E) = 44(BS4), 0(BS0), 0(BS0), 0(BS0), VCC = 3.8, Spec_num = B66_Rx_7.34, Cond_num = 31878</t>
  </si>
  <si>
    <t>Freq = 1599.5MHz, Temp = -33, In_port = ANT_2 (6), Out_port = PRX_OUT_1 (8), Meas = S86, PA_DRV = 90, PA_MAIN = C0, UDR_WR_BAND = B66OUT1, GAIN_MODE = G0_H, LNA_BAIS(0B,0C,0D,0E) = 44(BS4), 0(BS0), 0(BS0), 0(BS0), VCC = 3.8, Spec_num = B66_Rx_7.35, Cond_num = 31645</t>
  </si>
  <si>
    <t>Freq = 1684MHz, Temp = -33, In_port = ANT_1 (5), Out_port = PRX_OUT_2 (9), Meas = S95, PA_DRV = 90, PA_MAIN = C0, UDR_WR_BAND = B66OUT2, GAIN_MODE = G0_H, LNA_BAIS(0B,0C,0D,0E) = 44(BS4), 0(BS0), 0(BS0), 0(BS0), VCC = 3.8, Spec_num = B66_Rx_7.36, Cond_num = 31412</t>
  </si>
  <si>
    <t>Freq = 2433MHz, Temp = -33, In_port = ANT_2 (6), Out_port = PRX_OUT_1 (8), Meas = S86, PA_DRV = 90, PA_MAIN = C0, UDR_WR_BAND = B66OUT1, GAIN_MODE = G0_H, LNA_BAIS(0B,0C,0D,0E) = 44(BS4), 0(BS0), 0(BS0), 0(BS0), VCC = 3.8, Spec_num = B66_Rx_7.37, Cond_num = 31647</t>
  </si>
  <si>
    <t>Freq = 5259MHz, Temp = -33, In_port = ANT_1 (5), Out_port = PRX_OUT_2 (9), Meas = S95, PA_DRV = 90, PA_MAIN = C0, UDR_WR_BAND = B66OUT2, GAIN_MODE = G0_H, LNA_BAIS(0B,0C,0D,0E) = 44(BS4), 0(BS0), 0(BS0), 0(BS0), VCC = 3.8, Spec_num = B66_Rx_7.38, Cond_num = 31414</t>
  </si>
  <si>
    <t>Freq = 3595.5MHz, Temp = -33, In_port = ANT_1 (5), Out_port = PRX_OUT_3 (10), Meas = S1005, PA_DRV = 90, PA_MAIN = C0, UDR_WR_BAND = B66OUT3, GAIN_MODE = G0_H, LNA_BAIS(0B,0C,0D,0E) = 44(BS4), 0(BS0), 0(BS0), 0(BS0), VCC = 3.8, Spec_num = B66_Rx_7.39, Cond_num = 31532</t>
  </si>
  <si>
    <t>Freq = 2019.5MHz, Temp = -33, In_port = ANT_2 (6), Out_port = PRX_OUT_1 (8), Meas = S86, PA_DRV = 90, PA_MAIN = C0, UDR_WR_BAND = B66OUT1, GAIN_MODE = G0_H, LNA_BAIS(0B,0C,0D,0E) = 44(BS4), 0(BS0), 0(BS0), 0(BS0), VCC = 3.8, Spec_num = B66_Rx_7.40, Cond_num = 31650</t>
  </si>
  <si>
    <t>Freq = 2026MHz, Temp = -33, In_port = ANT_2 (6), Out_port = PRX_OUT_2 (9), Meas = S96, PA_DRV = 90, PA_MAIN = C0, UDR_WR_BAND = B66OUT2, GAIN_MODE = G0_H, LNA_BAIS(0B,0C,0D,0E) = 44(BS4), 0(BS0), 0(BS0), 0(BS0), VCC = 3.8, Spec_num = B66_Rx_7.41, Cond_num = 31768</t>
  </si>
  <si>
    <t>Freq = 2057.5MHz, Temp = -33, In_port = ANT_1 (5), Out_port = PRX_OUT_2 (9), Meas = S95, PA_DRV = 90, PA_MAIN = C0, UDR_WR_BAND = B66OUT2, GAIN_MODE = G0_H, LNA_BAIS(0B,0C,0D,0E) = 44(BS4), 0(BS0), 0(BS0), 0(BS0), VCC = 3.8, Spec_num = B66_Rx_7.42, Cond_num = 31418</t>
  </si>
  <si>
    <t>Freq = 2376MHz, Temp = -33, In_port = ANT_3 (7), Out_port = PRX_OUT_2 (9), Meas = S97, PA_DRV = 90, PA_MAIN = C0, UDR_WR_BAND = B66OUT2, GAIN_MODE = G0_H, LNA_BAIS(0B,0C,0D,0E) = 44(BS4), 0(BS0), 0(BS0), 0(BS0), VCC = 3.8, Spec_num = B66_Rx_7.43, Cond_num = 32121</t>
  </si>
  <si>
    <t>Freq = 4222MHz, Temp = -33, In_port = ANT_1 (5), Out_port = PRX_OUT_3 (10), Meas = S1005, PA_DRV = 90, PA_MAIN = C0, UDR_WR_BAND = B66OUT3, GAIN_MODE = G0_H, LNA_BAIS(0B,0C,0D,0E) = 44(BS4), 0(BS0), 0(BS0), 0(BS0), VCC = 3.8, Spec_num = B66_Rx_7.44, Cond_num = 31537</t>
  </si>
  <si>
    <t>Freq = 6542MHz, Temp = 85, In_port = ANT_3 (7), Out_port = PRX_OUT_3 (10), Meas = S1007, PA_DRV = 90, PA_MAIN = C0, UDR_WR_BAND = B66OUT3, GAIN_MODE = G0_H, LNA_BAIS(0B,0C,0D,0E) = 44(BS4), 0(BS0), 0(BS0), 0(BS0), VCC = 3.8, Spec_num = B66_Rx_7.45, Cond_num = 48910</t>
  </si>
  <si>
    <t>Freq = 1535.5MHz, Temp = 25, In_port = ANT_2 (6), Out_port = PRX_OUT_2 (9), Meas = S96, PA_DRV = 90, PA_MAIN = C0, UDR_WR_BAND = B66OUT2, GAIN_MODE = G0_H, LNA_BAIS(0B,0C,0D,0E) = 44(BS4), 0(BS0), 0(BS0), 0(BS0), VCC = 3.8, Spec_num = B66_Rx_7.47, Cond_num = 11166</t>
  </si>
  <si>
    <t>Freq = 717.5MHz, Temp = 25, In_port = ANT_1 (5), Out_port = PRX_OUT_1 (8), Meas = S85, PA_DRV = 90, PA_MAIN = C0, UDR_WR_BAND = B66OUT1, GAIN_MODE = G0_H, LNA_BAIS(0B,0C,0D,0E) = 44(BS4), 0(BS0), 0(BS0), 0(BS0), VCC = 3.8, Spec_num = B66_Rx_7.48, Cond_num = 10271</t>
  </si>
  <si>
    <t>Freq = 2880MHz, Temp = 25, In_port = ANT_3 (7), Out_port = PRX_OUT_3 (10), Meas = S1007, PA_DRV = 90, PA_MAIN = C0, UDR_WR_BAND = B66OUT3, GAIN_MODE = G0_H, LNA_BAIS(0B,0C,0D,0E) = 44(BS4), 0(BS0), 0(BS0), 0(BS0), VCC = 3.8, Spec_num = B66_Rx_7.49, Cond_num = 12064</t>
  </si>
  <si>
    <t>Freq = 2960.5MHz, Temp = 25, In_port = ANT_3 (7), Out_port = PRX_OUT_3 (10), Meas = S1007, PA_DRV = 90, PA_MAIN = C0, UDR_WR_BAND = B66OUT3, GAIN_MODE = G0_H, LNA_BAIS(0B,0C,0D,0E) = 44(BS4), 0(BS0), 0(BS0), 0(BS0), VCC = 3.8, Spec_num = B66_Rx_7.50, Cond_num = 12065</t>
  </si>
  <si>
    <t>Freq = 1536MHz, Temp = -33, In_port = ANT_2 (6), Out_port = PRX_OUT_1 (8), Meas = S86, PA_DRV = 90, PA_MAIN = C0, UDR_WR_BAND = B66OUT1, GAIN_MODE = G0_H, LNA_BAIS(0B,0C,0D,0E) = 44(BS4), 0(BS0), 0(BS0), 0(BS0), VCC = 3.8, Spec_num = B66_Rx_7.51, Cond_num = 31657</t>
  </si>
  <si>
    <t>Freq = 720.5MHz, Temp = -33, In_port = ANT_3 (7), Out_port = PRX_OUT_2 (9), Meas = S97, PA_DRV = 90, PA_MAIN = C0, UDR_WR_BAND = B66OUT2, GAIN_MODE = G0_H, LNA_BAIS(0B,0C,0D,0E) = 44(BS4), 0(BS0), 0(BS0), 0(BS0), VCC = 3.8, Spec_num = B66_Rx_7.52, Cond_num = 32126</t>
  </si>
  <si>
    <t>Freq = 2894MHz, Temp = -33, In_port = ANT_3 (7), Out_port = PRX_OUT_3 (10), Meas = S1007, PA_DRV = 90, PA_MAIN = C0, UDR_WR_BAND = B66OUT3, GAIN_MODE = G0_H, LNA_BAIS(0B,0C,0D,0E) = 44(BS4), 0(BS0), 0(BS0), 0(BS0), VCC = 3.8, Spec_num = B66_Rx_7.53, Cond_num = 32244</t>
  </si>
  <si>
    <t>Freq = 2908.5MHz, Temp = -33, In_port = ANT_3 (7), Out_port = PRX_OUT_3 (10), Meas = S1007, PA_DRV = 90, PA_MAIN = C0, UDR_WR_BAND = B66OUT3, GAIN_MODE = G0_H, LNA_BAIS(0B,0C,0D,0E) = 44(BS4), 0(BS0), 0(BS0), 0(BS0), VCC = 3.8, Spec_num = B66_Rx_7.54, Cond_num = 32245</t>
  </si>
  <si>
    <t>Freq = 2433MHz, Temp = -33, In_port = ANT_2 (6), Out_port = PRX_OUT_1 (8), Meas = S86, PA_DRV = 90, PA_MAIN = C0, UDR_WR_BAND = B66OUT1, GAIN_MODE = G0_H, LNA_BAIS(0B,0C,0D,0E) = 44(BS4), 0(BS0), 0(BS0), 0(BS0), VCC = 3.8, Spec_num = B66_Rx_8.1, Cond_num = 31661</t>
  </si>
  <si>
    <t>Freq = 5259MHz, Temp = -33, In_port = ANT_1 (5), Out_port = PRX_OUT_2 (9), Meas = S95, PA_DRV = 90, PA_MAIN = C0, UDR_WR_BAND = B66OUT2, GAIN_MODE = G0_H, LNA_BAIS(0B,0C,0D,0E) = 44(BS4), 0(BS0), 0(BS0), 0(BS0), VCC = 3.8, Spec_num = B66_Rx_8.2, Cond_num = 31428</t>
  </si>
  <si>
    <t>Freq = 2022.5MHz, Temp = 25, In_port = ANT_3 (7), Out_port = PRX_OUT_2 (9), Meas = S77, PA_DRV = A0, PA_MAIN = 90, UDR_WR_BAND = B34OUT2, GAIN_MODE = G1, LNA_BAIS(0B,0C,0D,0E) = 4B(BS0), 0(BS0), 0(BS0), 0(BS0), VCC = 3.8, Spec_num = B34_Rx_1.2, Cond_num = 21174</t>
  </si>
  <si>
    <t>Freq = 2025MHz, Temp = -33, In_port = ANT_3 (7), Out_port = PRX_OUT_2 (9), Meas = S77, PA_DRV = A0, PA_MAIN = 90, UDR_WR_BAND = B34OUT2, GAIN_MODE = G1, LNA_BAIS(0B,0C,0D,0E) = 4B(BS0), 0(BS0), 0(BS0), 0(BS0), VCC = 3.8, Spec_num = B34_Rx_1.3, Cond_num = 38269</t>
  </si>
  <si>
    <t>Freq = 2019.5MHz, Temp = 25, In_port = ANT_2 (6), Out_port = PRX_OUT_3 (10), Meas = S1010, PA_DRV = A0, PA_MAIN = 90, UDR_WR_BAND = B34OUT3, GAIN_MODE = G0_H, LNA_BAIS(0B,0C,0D,0E) = 45(BS5), 0(BS0), 0(BS0), 0(BS0), VCC = 3.8, Spec_num = B34_Rx_1.4, Cond_num = 20957</t>
  </si>
  <si>
    <t>Freq = 2018MHz, Temp = 85, In_port = ANT_2 (6), Out_port = PRX_OUT_3 (10), Meas = S1010, PA_DRV = A0, PA_MAIN = 90, UDR_WR_BAND = B34OUT3, GAIN_MODE = G0_H, LNA_BAIS(0B,0C,0D,0E) = 45(BS5), 0(BS0), 0(BS0), 0(BS0), VCC = 3.8, Spec_num = B34_Rx_1.5, Cond_num = 54726</t>
  </si>
  <si>
    <t>Freq = 2022MHz, Temp = -33, In_port = ANT_1 (5), Out_port = PRX_OUT_2 (9), Meas = S95, PA_DRV = A0, PA_MAIN = 90, UDR_WR_BAND = B34OUT2, GAIN_MODE = G5, LNA_BAIS(0B,0C,0D,0E) = 68(BS0), 0(BS0), 0(BS0), 0(BS0), VCC = 3.8, Spec_num = B34_Rx_1.7, Cond_num = 37776</t>
  </si>
  <si>
    <t>Min_Cond=&gt; Freq = 2025MHz, Temp = 25, In_port = ANT_3 (7), Out_port = PRX_OUT_3 (10), Meas = S1007, PA_DRV = A0, PA_MAIN = 90, UDR_WR_BAND = B34OUT3, GAIN_MODE = G0_H, LNA_BAIS(0B,0C,0D,0E) = 45(BS5), 0(BS0), 0(BS0), 0(BS0), VCC = 3.8, Spec_num = B34_Rx_4.1, Cond_num = 21238///  Max_Cond=&gt; Freq = 2017MHz, Temp = 25, In_port = ANT_2 (6), Out_port = PRX_OUT_2 (9), Meas = S96, PA_DRV = A0, PA_MAIN = 90, UDR_WR_BAND = B34OUT2, GAIN_MODE = G0_H, LNA_BAIS(0B,0C,0D,0E) = 45(BS5), 0(BS0), 0(BS0), 0(BS0), VCC = 3.8, Spec_num = B34_Rx_4.1, Cond_num = 20865</t>
    <phoneticPr fontId="111" type="noConversion"/>
  </si>
  <si>
    <t>Min_Cond=&gt; Freq = 2025MHz, Temp = 25, In_port = ANT_3 (7), Out_port = PRX_OUT_3 (10), Meas = S1007, PA_DRV = A0, PA_MAIN = 90, UDR_WR_BAND = B34OUT3, GAIN_MODE = G0_L, LNA_BAIS(0B,0C,0D,0E) = 43(BS3), 0(BS0), 0(BS0), 0(BS0), VCC = 3.8, Spec_num = B34_Rx_4.2, Cond_num = 21258///  Max_Cond=&gt; Freq = 2017MHz, Temp = 25, In_port = ANT_2 (6), Out_port = PRX_OUT_2 (9), Meas = S96, PA_DRV = A0, PA_MAIN = 90, UDR_WR_BAND = B34OUT2, GAIN_MODE = G0_L, LNA_BAIS(0B,0C,0D,0E) = 43(BS3), 0(BS0), 0(BS0), 0(BS0), VCC = 3.8, Spec_num = B34_Rx_4.2, Cond_num = 20885</t>
    <phoneticPr fontId="111" type="noConversion"/>
  </si>
  <si>
    <t>Min_Cond=&gt; Freq = 2010MHz, Temp = 25, In_port = ANT_2 (6), Out_port = PRX_OUT_3 (10), Meas = S1006, PA_DRV = A0, PA_MAIN = 90, UDR_WR_BAND = B34OUT3, GAIN_MODE = G1, LNA_BAIS(0B,0C,0D,0E) = 4B(BS0), 0(BS0), 0(BS0), 0(BS0), VCC = 3.8, Spec_num = B34_Rx_4.3, Cond_num = 20991///  Max_Cond=&gt; Freq = 2018.5MHz, Temp = 25, In_port = ANT_2 (6), Out_port = PRX_OUT_2 (9), Meas = S96, PA_DRV = A0, PA_MAIN = 90, UDR_WR_BAND = B34OUT2, GAIN_MODE = G1, LNA_BAIS(0B,0C,0D,0E) = 4B(BS0), 0(BS0), 0(BS0), 0(BS0), VCC = 3.8, Spec_num = B34_Rx_4.3, Cond_num = 20897</t>
    <phoneticPr fontId="111" type="noConversion"/>
  </si>
  <si>
    <t>Min_Cond=&gt; Freq = 2010MHz, Temp = 25, In_port = ANT_2 (6), Out_port = PRX_OUT_3 (10), Meas = S1006, PA_DRV = A0, PA_MAIN = 90, UDR_WR_BAND = B34OUT3, GAIN_MODE = G2, LNA_BAIS(0B,0C,0D,0E) = 52(BS2), 0(BS0), 0(BS0), 0(BS0), VCC = 3.8, Spec_num = B34_Rx_4.4, Cond_num = 21003///  Max_Cond=&gt; Freq = 2018.5MHz, Temp = 25, In_port = ANT_2 (6), Out_port = PRX_OUT_2 (9), Meas = S96, PA_DRV = A0, PA_MAIN = 90, UDR_WR_BAND = B34OUT2, GAIN_MODE = G2, LNA_BAIS(0B,0C,0D,0E) = 52(BS2), 0(BS0), 0(BS0), 0(BS0), VCC = 3.8, Spec_num = B34_Rx_4.4, Cond_num = 20909</t>
    <phoneticPr fontId="111" type="noConversion"/>
  </si>
  <si>
    <t>Min_Cond=&gt; Freq = 2010MHz, Temp = 25, In_port = ANT_2 (6), Out_port = PRX_OUT_3 (10), Meas = S1006, PA_DRV = A0, PA_MAIN = 90, UDR_WR_BAND = B34OUT3, GAIN_MODE = G3, LNA_BAIS(0B,0C,0D,0E) = 5A(BS0), 0(BS0), 0(BS0), 0(BS0), VCC = 3.8, Spec_num = B34_Rx_4.5, Cond_num = 21015///  Max_Cond=&gt; Freq = 2018.5MHz, Temp = 25, In_port = ANT_2 (6), Out_port = PRX_OUT_2 (9), Meas = S96, PA_DRV = A0, PA_MAIN = 90, UDR_WR_BAND = B34OUT2, GAIN_MODE = G3, LNA_BAIS(0B,0C,0D,0E) = 5A(BS0), 0(BS0), 0(BS0), 0(BS0), VCC = 3.8, Spec_num = B34_Rx_4.5, Cond_num = 20921</t>
    <phoneticPr fontId="111" type="noConversion"/>
  </si>
  <si>
    <t>Min_Cond=&gt; Freq = 2010MHz, Temp = 25, In_port = ANT_2 (6), Out_port = PRX_OUT_3 (10), Meas = S1006, PA_DRV = A0, PA_MAIN = 90, UDR_WR_BAND = B34OUT3, GAIN_MODE = G4, LNA_BAIS(0B,0C,0D,0E) = 63(BS3), 0(BS0), 0(BS0), 0(BS0), VCC = 3.8, Spec_num = B34_Rx_4.6, Cond_num = 21027///  Max_Cond=&gt; Freq = 2018.5MHz, Temp = 25, In_port = ANT_2 (6), Out_port = PRX_OUT_2 (9), Meas = S96, PA_DRV = A0, PA_MAIN = 90, UDR_WR_BAND = B34OUT2, GAIN_MODE = G4, LNA_BAIS(0B,0C,0D,0E) = 63(BS3), 0(BS0), 0(BS0), 0(BS0), VCC = 3.8, Spec_num = B34_Rx_4.6, Cond_num = 20933</t>
    <phoneticPr fontId="111" type="noConversion"/>
  </si>
  <si>
    <t>Min_Cond=&gt; Freq = 2013MHz, Temp = 25, In_port = ANT_2 (6), Out_port = PRX_OUT_3 (10), Meas = S1006, PA_DRV = A0, PA_MAIN = 90, UDR_WR_BAND = B34OUT3, GAIN_MODE = G5, LNA_BAIS(0B,0C,0D,0E) = 68(BS0), 0(BS0), 0(BS0), 0(BS0), VCC = 3.8, Spec_num = B34_Rx_4.7, Cond_num = 21039///  Max_Cond=&gt; Freq = 2025MHz, Temp = 25, In_port = ANT_1 (5), Out_port = PRX_OUT_2 (9), Meas = S95, PA_DRV = A0, PA_MAIN = 90, UDR_WR_BAND = B34OUT2, GAIN_MODE = G5, LNA_BAIS(0B,0C,0D,0E) = 68(BS0), 0(BS0), 0(BS0), 0(BS0), VCC = 3.8, Spec_num = B34_Rx_4.7, Cond_num = 20666</t>
    <phoneticPr fontId="111" type="noConversion"/>
  </si>
  <si>
    <t>Min_Cond=&gt; Freq = 2025MHz, Temp = 85, In_port = ANT_2 (6), Out_port = PRX_OUT_3 (10), Meas = S1006, PA_DRV = A0, PA_MAIN = 90, UDR_WR_BAND = B34OUT3, GAIN_MODE = G0_H, LNA_BAIS(0B,0C,0D,0E) = 45(BS5), 0(BS0), 0(BS0), 0(BS0), VCC = 3.8, Spec_num = B34_Rx_4.8, Cond_num = 54728///  Max_Cond=&gt; Freq = 2019MHz, Temp = -33, In_port = ANT_2 (6), Out_port = PRX_OUT_2 (9), Meas = S96, PA_DRV = A0, PA_MAIN = 90, UDR_WR_BAND = B34OUT2, GAIN_MODE = G0_H, LNA_BAIS(0B,0C,0D,0E) = 45(BS5), 0(BS0), 0(BS0), 0(BS0), VCC = 3.8, Spec_num = B34_Rx_4.8, Cond_num = 37966</t>
    <phoneticPr fontId="111" type="noConversion"/>
  </si>
  <si>
    <t>Min_Cond=&gt; Freq = 2025MHz, Temp = 85, In_port = ANT_2 (6), Out_port = PRX_OUT_3 (10), Meas = S1006, PA_DRV = A0, PA_MAIN = 90, UDR_WR_BAND = B34OUT3, GAIN_MODE = G0_L, LNA_BAIS(0B,0C,0D,0E) = 43(BS3), 0(BS0), 0(BS0), 0(BS0), VCC = 3.8, Spec_num = B34_Rx_4.9, Cond_num = 54748///  Max_Cond=&gt; Freq = 2020.5MHz, Temp = -33, In_port = ANT_2 (6), Out_port = PRX_OUT_2 (9), Meas = S96, PA_DRV = A0, PA_MAIN = 90, UDR_WR_BAND = B34OUT2, GAIN_MODE = G0_L, LNA_BAIS(0B,0C,0D,0E) = 43(BS3), 0(BS0), 0(BS0), 0(BS0), VCC = 3.8, Spec_num = B34_Rx_4.9, Cond_num = 37986</t>
    <phoneticPr fontId="111" type="noConversion"/>
  </si>
  <si>
    <t>Min_Cond=&gt; Freq = 2025MHz, Temp = 85, In_port = ANT_2 (6), Out_port = PRX_OUT_3 (10), Meas = S1006, PA_DRV = A0, PA_MAIN = 90, UDR_WR_BAND = B34OUT3, GAIN_MODE = G1, LNA_BAIS(0B,0C,0D,0E) = 4B(BS0), 0(BS0), 0(BS0), 0(BS0), VCC = 3.8, Spec_num = B34_Rx_4.10, Cond_num = 54760///  Max_Cond=&gt; Freq = 2020.5MHz, Temp = -33, In_port = ANT_2 (6), Out_port = PRX_OUT_2 (9), Meas = S96, PA_DRV = A0, PA_MAIN = 90, UDR_WR_BAND = B34OUT2, GAIN_MODE = G1, LNA_BAIS(0B,0C,0D,0E) = 4B(BS0), 0(BS0), 0(BS0), 0(BS0), VCC = 3.8, Spec_num = B34_Rx_4.10, Cond_num = 37998</t>
    <phoneticPr fontId="111" type="noConversion"/>
  </si>
  <si>
    <t>Min_Cond=&gt; Freq = 2025MHz, Temp = 85, In_port = ANT_2 (6), Out_port = PRX_OUT_3 (10), Meas = S1006, PA_DRV = A0, PA_MAIN = 90, UDR_WR_BAND = B34OUT3, GAIN_MODE = G2, LNA_BAIS(0B,0C,0D,0E) = 52(BS2), 0(BS0), 0(BS0), 0(BS0), VCC = 3.8, Spec_num = B34_Rx_4.11, Cond_num = 54772///  Max_Cond=&gt; Freq = 2020.5MHz, Temp = -33, In_port = ANT_2 (6), Out_port = PRX_OUT_1 (8), Meas = S86, PA_DRV = A0, PA_MAIN = 90, UDR_WR_BAND = B34OUT1, GAIN_MODE = G2, LNA_BAIS(0B,0C,0D,0E) = 52(BS2), 0(BS0), 0(BS0), 0(BS0), VCC = 3.8, Spec_num = B34_Rx_4.11, Cond_num = 37919</t>
    <phoneticPr fontId="111" type="noConversion"/>
  </si>
  <si>
    <t>Min_Cond=&gt; Freq = 2025MHz, Temp = 85, In_port = ANT_2 (6), Out_port = PRX_OUT_3 (10), Meas = S1006, PA_DRV = A0, PA_MAIN = 90, UDR_WR_BAND = B34OUT3, GAIN_MODE = G3, LNA_BAIS(0B,0C,0D,0E) = 5A(BS0), 0(BS0), 0(BS0), 0(BS0), VCC = 3.8, Spec_num = B34_Rx_4.12, Cond_num = 54784///  Max_Cond=&gt; Freq = 2020.5MHz, Temp = -33, In_port = ANT_2 (6), Out_port = PRX_OUT_2 (9), Meas = S96, PA_DRV = A0, PA_MAIN = 90, UDR_WR_BAND = B34OUT2, GAIN_MODE = G3, LNA_BAIS(0B,0C,0D,0E) = 5A(BS0), 0(BS0), 0(BS0), 0(BS0), VCC = 3.8, Spec_num = B34_Rx_4.12, Cond_num = 38022</t>
    <phoneticPr fontId="111" type="noConversion"/>
  </si>
  <si>
    <t>Min_Cond=&gt; Freq = 2025MHz, Temp = 85, In_port = ANT_2 (6), Out_port = PRX_OUT_3 (10), Meas = S1006, PA_DRV = A0, PA_MAIN = 90, UDR_WR_BAND = B34OUT3, GAIN_MODE = G4, LNA_BAIS(0B,0C,0D,0E) = 63(BS3), 0(BS0), 0(BS0), 0(BS0), VCC = 3.8, Spec_num = B34_Rx_4.13, Cond_num = 54796///  Max_Cond=&gt; Freq = 2020.5MHz, Temp = -33, In_port = ANT_2 (6), Out_port = PRX_OUT_2 (9), Meas = S96, PA_DRV = A0, PA_MAIN = 90, UDR_WR_BAND = B34OUT2, GAIN_MODE = G4, LNA_BAIS(0B,0C,0D,0E) = 63(BS3), 0(BS0), 0(BS0), 0(BS0), VCC = 3.8, Spec_num = B34_Rx_4.13, Cond_num = 38034</t>
    <phoneticPr fontId="111" type="noConversion"/>
  </si>
  <si>
    <t>Min_Cond=&gt; Freq = 2010.5MHz, Temp = 85, In_port = ANT_2 (6), Out_port = PRX_OUT_3 (10), Meas = S1006, PA_DRV = A0, PA_MAIN = 90, UDR_WR_BAND = B34OUT3, GAIN_MODE = G5, LNA_BAIS(0B,0C,0D,0E) = 68(BS0), 0(BS0), 0(BS0), 0(BS0), VCC = 3.8, Spec_num = B34_Rx_4.14, Cond_num = 54806///  Max_Cond=&gt; Freq = 2025MHz, Temp = -33, In_port = ANT_1 (5), Out_port = PRX_OUT_2 (9), Meas = S95, PA_DRV = A0, PA_MAIN = 90, UDR_WR_BAND = B34OUT2, GAIN_MODE = G5, LNA_BAIS(0B,0C,0D,0E) = 68(BS0), 0(BS0), 0(BS0), 0(BS0), VCC = 3.8, Spec_num = B34_Rx_4.14, Cond_num = 37771</t>
    <phoneticPr fontId="111" type="noConversion"/>
  </si>
  <si>
    <t>Freq = 2019MHz, Temp = -33, In_port = ANT_2 (6), Out_port = PRX_OUT_2 (9), Meas = S96, PA_DRV = A0, PA_MAIN = 90, UDR_WR_BAND = B34OUT2, GAIN_MODE = G0_H, LNA_BAIS(0B,0C,0D,0E) = 45(BS5), 0(BS0), 0(BS0), 0(BS0), VCC = 3.8, Spec_num = B34_Rx_4.22, Cond_num = 37972</t>
  </si>
  <si>
    <t>Freq = 2010MHz, Temp = -33, In_port = ANT_3 (7), Out_port = PRX_OUT_2 (9), Meas = GDEL97, PA_DRV = A0, PA_MAIN = 90, UDR_WR_BAND = B34OUT2, GAIN_MODE = G5, LNA_BAIS(0B,0C,0D,0E) = 68(BS0), 0(BS0), 0(BS0), 0(BS0), VCC = 3.8, Spec_num = B34_Rx_5.16, Cond_num = 38323</t>
  </si>
  <si>
    <t>Freq = 2018MHz, Temp = 25, In_port = ANT_2 (6), Out_port = PRX_OUT_1 (8), Meas = S68, PA_DRV = A0, PA_MAIN = 90, UDR_WR_BAND = B34OUT1, GAIN_MODE = G2, LNA_BAIS(0B,0C,0D,0E) = 52(BS2), 0(BS0), 0(BS0), 0(BS0), VCC = 3.8, Spec_num = B34_Rx_6.1, Cond_num = 20823</t>
  </si>
  <si>
    <t>Freq = 2019.5MHz, Temp = -33, In_port = ANT_2 (6), Out_port = PRX_OUT_2 (9), Meas = S69, PA_DRV = A0, PA_MAIN = 90, UDR_WR_BAND = B34OUT2, GAIN_MODE = G2, LNA_BAIS(0B,0C,0D,0E) = 52(BS2), 0(BS0), 0(BS0), 0(BS0), VCC = 3.8, Spec_num = B34_Rx_6.2, Cond_num = 38017</t>
  </si>
  <si>
    <t>Freq = 2025MHz, Temp = 25, In_port = ANT_1 (5), Out_port = ANT_2 (6), Meas = S65, PA_DRV = A0, PA_MAIN = 90, UDR_WR_BAND = B34OUT1, GAIN_MODE = G0_L, LNA_BAIS(0B,0C,0D,0E) = 43(BS3), 0(BS0), 0(BS0), 0(BS0), VCC = 3.8, Spec_num = B34_Rx_6.3, Cond_num = 20521</t>
  </si>
  <si>
    <t>Freq = 2024MHz, Temp = 85, In_port = ANT_1 (5), Out_port = ANT_2 (6), Meas = S65, PA_DRV = A0, PA_MAIN = 90, UDR_WR_BAND = B34OUT3, GAIN_MODE = G1, LNA_BAIS(0B,0C,0D,0E) = 4B(BS0), 0(BS0), 0(BS0), 0(BS0), VCC = 3.8, Spec_num = B34_Rx_6.4, Cond_num = 54494</t>
  </si>
  <si>
    <t>Freq = 1006MHz, Temp = 25, In_port = ANT_1 (5), Out_port = PRX_OUT_2 (9), Meas = S95, PA_DRV = A0, PA_MAIN = 90, UDR_WR_BAND = B34OUT2, GAIN_MODE = G0_H, LNA_BAIS(0B,0C,0D,0E) = 45(BS5), 0(BS0), 0(BS0), 0(BS0), VCC = 3.8, Spec_num = B34_Rx_7.1, Cond_num = 20596</t>
  </si>
  <si>
    <t>Freq = 4023MHz, Temp = 25, In_port = ANT_3 (7), Out_port = PRX_OUT_3 (10), Meas = S1007, PA_DRV = A0, PA_MAIN = 90, UDR_WR_BAND = B34OUT3, GAIN_MODE = G0_H, LNA_BAIS(0B,0C,0D,0E) = 45(BS5), 0(BS0), 0(BS0), 0(BS0), VCC = 3.8, Spec_num = B34_Rx_7.2, Cond_num = 21248</t>
  </si>
  <si>
    <t>Freq = 6075MHz, Temp = 25, In_port = ANT_1 (5), Out_port = PRX_OUT_3 (10), Meas = S1005, PA_DRV = A0, PA_MAIN = 90, UDR_WR_BAND = B34OUT3, GAIN_MODE = G0_H, LNA_BAIS(0B,0C,0D,0E) = 45(BS5), 0(BS0), 0(BS0), 0(BS0), VCC = 3.8, Spec_num = B34_Rx_7.3, Cond_num = 20691</t>
  </si>
  <si>
    <t>Freq = 8072.5MHz, Temp = 25, In_port = ANT_3 (7), Out_port = PRX_OUT_1 (8), Meas = S87, PA_DRV = A0, PA_MAIN = 90, UDR_WR_BAND = B34OUT1, GAIN_MODE = G0_H, LNA_BAIS(0B,0C,0D,0E) = 45(BS5), 0(BS0), 0(BS0), 0(BS0), VCC = 3.8, Spec_num = B34_Rx_7.4, Cond_num = 21064</t>
  </si>
  <si>
    <t>Freq = 10050MHz, Temp = 25, In_port = ANT_1 (5), Out_port = PRX_OUT_2 (9), Meas = S95, PA_DRV = A0, PA_MAIN = 90, UDR_WR_BAND = B34OUT2, GAIN_MODE = G0_H, LNA_BAIS(0B,0C,0D,0E) = 45(BS5), 0(BS0), 0(BS0), 0(BS0), VCC = 3.8, Spec_num = B34_Rx_7.5, Cond_num = 20600</t>
  </si>
  <si>
    <t>Freq = 1007MHz, Temp = -33, In_port = ANT_1 (5), Out_port = PRX_OUT_2 (9), Meas = S95, PA_DRV = A0, PA_MAIN = 90, UDR_WR_BAND = B34OUT2, GAIN_MODE = G0_H, LNA_BAIS(0B,0C,0D,0E) = 45(BS5), 0(BS0), 0(BS0), 0(BS0), VCC = 3.8, Spec_num = B34_Rx_7.6, Cond_num = 37703</t>
  </si>
  <si>
    <t>Freq = 4022MHz, Temp = -33, In_port = ANT_3 (7), Out_port = PRX_OUT_3 (10), Meas = S1007, PA_DRV = A0, PA_MAIN = 90, UDR_WR_BAND = B34OUT3, GAIN_MODE = G0_H, LNA_BAIS(0B,0C,0D,0E) = 45(BS5), 0(BS0), 0(BS0), 0(BS0), VCC = 3.8, Spec_num = B34_Rx_7.7, Cond_num = 38341</t>
  </si>
  <si>
    <t>Freq = 6063.5MHz, Temp = -33, In_port = ANT_1 (5), Out_port = PRX_OUT_3 (10), Meas = S1005, PA_DRV = A0, PA_MAIN = 90, UDR_WR_BAND = B34OUT3, GAIN_MODE = G0_H, LNA_BAIS(0B,0C,0D,0E) = 45(BS5), 0(BS0), 0(BS0), 0(BS0), VCC = 3.8, Spec_num = B34_Rx_7.8, Cond_num = 37796</t>
  </si>
  <si>
    <t>Freq = 8052MHz, Temp = -33, In_port = ANT_2 (6), Out_port = PRX_OUT_3 (10), Meas = S1006, PA_DRV = A0, PA_MAIN = 90, UDR_WR_BAND = B34OUT3, GAIN_MODE = G0_H, LNA_BAIS(0B,0C,0D,0E) = 45(BS5), 0(BS0), 0(BS0), 0(BS0), VCC = 3.8, Spec_num = B34_Rx_7.9, Cond_num = 38070</t>
  </si>
  <si>
    <t>Freq = 10050MHz, Temp = -33, In_port = ANT_1 (5), Out_port = PRX_OUT_3 (10), Meas = S1005, PA_DRV = A0, PA_MAIN = 90, UDR_WR_BAND = B34OUT3, GAIN_MODE = G0_H, LNA_BAIS(0B,0C,0D,0E) = 45(BS5), 0(BS0), 0(BS0), 0(BS0), VCC = 3.8, Spec_num = B34_Rx_7.10, Cond_num = 37798</t>
  </si>
  <si>
    <t>Freq = 2489MHz, Temp = -33, In_port = ANT_3 (7), Out_port = PRX_OUT_2 (9), Meas = S97, PA_DRV = A0, PA_MAIN = 90, UDR_WR_BAND = B34OUT2, GAIN_MODE = G0_H, LNA_BAIS(0B,0C,0D,0E) = 45(BS5), 0(BS0), 0(BS0), 0(BS0), VCC = 3.8, Spec_num = B34_Rx_8.1, Cond_num = 38254</t>
  </si>
  <si>
    <t>Freq = 5160MHz, Temp = 25, In_port = ANT_1 (5), Out_port = PRX_OUT_1 (8), Meas = S85, PA_DRV = A0, PA_MAIN = 90, UDR_WR_BAND = B34OUT1, GAIN_MODE = G0_H, LNA_BAIS(0B,0C,0D,0E) = 45(BS5), 0(BS0), 0(BS0), 0(BS0), VCC = 3.8, Spec_num = B34_Rx_8.2, Cond_num = 20509</t>
  </si>
  <si>
    <t>Freq = 1896.5MHz, Temp = 25, In_port = ANT_3 (7), Out_port = PRX_OUT_2 (9), Meas = S77, PA_DRV = 90, PA_MAIN = C0, UDR_WR_BAND = B39OUT2, GAIN_MODE = G0_L, LNA_BAIS(0B,0C,0D,0E) = 0(BS0), 41(BS1), 0(BS0), 0(BS0), VCC = 3.8, Spec_num = B39_Rx_1.2, Cond_num = 20099</t>
  </si>
  <si>
    <t>Freq = 1900MHz, Temp = -33, In_port = ANT_3 (7), Out_port = PRX_OUT_2 (9), Meas = S77, PA_DRV = 90, PA_MAIN = C0, UDR_WR_BAND = B39OUT2, GAIN_MODE = G0_L, LNA_BAIS(0B,0C,0D,0E) = 0(BS0), 41(BS1), 0(BS0), 0(BS0), VCC = 3.8, Spec_num = B39_Rx_1.3, Cond_num = 37251</t>
  </si>
  <si>
    <t>Freq = 1920MHz, Temp = 25, In_port = ANT_2 (6), Out_port = PRX_OUT_3 (10), Meas = S1010, PA_DRV = 90, PA_MAIN = C0, UDR_WR_BAND = B39OUT3, GAIN_MODE = G0_H, LNA_BAIS(0B,0C,0D,0E) = 0(BS0), 43(BS3), 0(BS0), 0(BS0), VCC = 3.8, Spec_num = B39_Rx_1.4, Cond_num = 19947</t>
  </si>
  <si>
    <t>Freq = 1918MHz, Temp = 85, In_port = ANT_2 (6), Out_port = PRX_OUT_3 (10), Meas = S1010, PA_DRV = 90, PA_MAIN = C0, UDR_WR_BAND = B39OUT3, GAIN_MODE = G0_H, LNA_BAIS(0B,0C,0D,0E) = 0(BS0), 43(BS3), 0(BS0), 0(BS0), VCC = 3.8, Spec_num = B39_Rx_1.5, Cond_num = 53795</t>
  </si>
  <si>
    <t>Freq = 1920MHz, Temp = -33, In_port = ANT_3 (7), Out_port = PRX_OUT_2 (9), Meas = S97, PA_DRV = 90, PA_MAIN = C0, UDR_WR_BAND = B39OUT2, GAIN_MODE = G5, LNA_BAIS(0B,0C,0D,0E) = 0(BS0), 68(BS0), 0(BS0), 0(BS0), VCC = 3.8, Spec_num = B39_Rx_1.7, Cond_num = 37316</t>
  </si>
  <si>
    <t>Min_Cond=&gt; Freq = 1880MHz, Temp = 25, In_port = ANT_2 (6), Out_port = PRX_OUT_3 (10), Meas = S1006, PA_DRV = 90, PA_MAIN = C0, UDR_WR_BAND = B39OUT3, GAIN_MODE = G0_H, LNA_BAIS(0B,0C,0D,0E) = 0(BS0), 43(BS3), 0(BS0), 0(BS0), VCC = 3.8, Spec_num = B39_Rx_4.1, Cond_num = 19949///  Max_Cond=&gt; Freq = 1891.5MHz, Temp = 25, In_port = ANT_2 (6), Out_port = PRX_OUT_2 (9), Meas = S96, PA_DRV = 90, PA_MAIN = C0, UDR_WR_BAND = B39OUT2, GAIN_MODE = G0_H, LNA_BAIS(0B,0C,0D,0E) = 0(BS0), 43(BS3), 0(BS0), 0(BS0), VCC = 3.8, Spec_num = B39_Rx_4.1, Cond_num = 19826</t>
    <phoneticPr fontId="111" type="noConversion"/>
  </si>
  <si>
    <t>Min_Cond=&gt; Freq = 1880MHz, Temp = 25, In_port = ANT_2 (6), Out_port = PRX_OUT_3 (10), Meas = S1006, PA_DRV = 90, PA_MAIN = C0, UDR_WR_BAND = B39OUT3, GAIN_MODE = G0_L, LNA_BAIS(0B,0C,0D,0E) = 0(BS0), 41(BS1), 0(BS0), 0(BS0), VCC = 3.8, Spec_num = B39_Rx_4.2, Cond_num = 19980///  Max_Cond=&gt; Freq = 1891.5MHz, Temp = 25, In_port = ANT_2 (6), Out_port = PRX_OUT_2 (9), Meas = S96, PA_DRV = 90, PA_MAIN = C0, UDR_WR_BAND = B39OUT2, GAIN_MODE = G0_L, LNA_BAIS(0B,0C,0D,0E) = 0(BS0), 41(BS1), 0(BS0), 0(BS0), VCC = 3.8, Spec_num = B39_Rx_4.2, Cond_num = 19857</t>
    <phoneticPr fontId="111" type="noConversion"/>
  </si>
  <si>
    <t>Min_Cond=&gt; Freq = 1880MHz, Temp = 25, In_port = ANT_2 (6), Out_port = PRX_OUT_3 (10), Meas = S1006, PA_DRV = 90, PA_MAIN = C0, UDR_WR_BAND = B39OUT3, GAIN_MODE = G1, LNA_BAIS(0B,0C,0D,0E) = 0(BS0), 48(BS0), 0(BS0), 0(BS0), VCC = 3.8, Spec_num = B39_Rx_4.3, Cond_num = 19995///  Max_Cond=&gt; Freq = 1893MHz, Temp = 25, In_port = ANT_2 (6), Out_port = PRX_OUT_2 (9), Meas = S96, PA_DRV = 90, PA_MAIN = C0, UDR_WR_BAND = B39OUT2, GAIN_MODE = G1, LNA_BAIS(0B,0C,0D,0E) = 0(BS0), 48(BS0), 0(BS0), 0(BS0), VCC = 3.8, Spec_num = B39_Rx_4.3, Cond_num = 19872</t>
    <phoneticPr fontId="111" type="noConversion"/>
  </si>
  <si>
    <t>Min_Cond=&gt; Freq = 1880MHz, Temp = 25, In_port = ANT_2 (6), Out_port = PRX_OUT_3 (10), Meas = S1006, PA_DRV = 90, PA_MAIN = C0, UDR_WR_BAND = B39OUT3, GAIN_MODE = G2, LNA_BAIS(0B,0C,0D,0E) = 0(BS0), 52(BS2), 0(BS0), 0(BS0), VCC = 3.8, Spec_num = B39_Rx_4.4, Cond_num = 20010///  Max_Cond=&gt; Freq = 1893MHz, Temp = 25, In_port = ANT_2 (6), Out_port = PRX_OUT_2 (9), Meas = S96, PA_DRV = 90, PA_MAIN = C0, UDR_WR_BAND = B39OUT2, GAIN_MODE = G2, LNA_BAIS(0B,0C,0D,0E) = 0(BS0), 52(BS2), 0(BS0), 0(BS0), VCC = 3.8, Spec_num = B39_Rx_4.4, Cond_num = 19887</t>
    <phoneticPr fontId="111" type="noConversion"/>
  </si>
  <si>
    <t>Min_Cond=&gt; Freq = 1880MHz, Temp = 25, In_port = ANT_2 (6), Out_port = PRX_OUT_3 (10), Meas = S1006, PA_DRV = 90, PA_MAIN = C0, UDR_WR_BAND = B39OUT3, GAIN_MODE = G3, LNA_BAIS(0B,0C,0D,0E) = 0(BS0), 58(BS0), 0(BS0), 0(BS0), VCC = 3.8, Spec_num = B39_Rx_4.5, Cond_num = 20025///  Max_Cond=&gt; Freq = 1891.5MHz, Temp = 25, In_port = ANT_2 (6), Out_port = PRX_OUT_2 (9), Meas = S96, PA_DRV = 90, PA_MAIN = C0, UDR_WR_BAND = B39OUT2, GAIN_MODE = G3, LNA_BAIS(0B,0C,0D,0E) = 0(BS0), 58(BS0), 0(BS0), 0(BS0), VCC = 3.8, Spec_num = B39_Rx_4.5, Cond_num = 19902</t>
    <phoneticPr fontId="111" type="noConversion"/>
  </si>
  <si>
    <t>Min_Cond=&gt; Freq = 1880MHz, Temp = 25, In_port = ANT_2 (6), Out_port = PRX_OUT_3 (10), Meas = S1006, PA_DRV = 90, PA_MAIN = C0, UDR_WR_BAND = B39OUT3, GAIN_MODE = G4, LNA_BAIS(0B,0C,0D,0E) = 0(BS0), 61(BS1), 0(BS0), 0(BS0), VCC = 3.8, Spec_num = B39_Rx_4.6, Cond_num = 20040///  Max_Cond=&gt; Freq = 1891.5MHz, Temp = 25, In_port = ANT_2 (6), Out_port = PRX_OUT_2 (9), Meas = S96, PA_DRV = 90, PA_MAIN = C0, UDR_WR_BAND = B39OUT2, GAIN_MODE = G4, LNA_BAIS(0B,0C,0D,0E) = 0(BS0), 61(BS1), 0(BS0), 0(BS0), VCC = 3.8, Spec_num = B39_Rx_4.6, Cond_num = 19917</t>
    <phoneticPr fontId="111" type="noConversion"/>
  </si>
  <si>
    <t>Min_Cond=&gt; Freq = 1917.5MHz, Temp = 25, In_port = ANT_2 (6), Out_port = PRX_OUT_3 (10), Meas = S1006, PA_DRV = 90, PA_MAIN = C0, UDR_WR_BAND = B39OUT3, GAIN_MODE = G5, LNA_BAIS(0B,0C,0D,0E) = 0(BS0), 68(BS0), 0(BS0), 0(BS0), VCC = 3.8, Spec_num = B39_Rx_4.7, Cond_num = 20055///  Max_Cond=&gt; Freq = 1905.5MHz, Temp = 25, In_port = ANT_2 (6), Out_port = PRX_OUT_2 (9), Meas = S96, PA_DRV = 90, PA_MAIN = C0, UDR_WR_BAND = B39OUT2, GAIN_MODE = G5, LNA_BAIS(0B,0C,0D,0E) = 0(BS0), 68(BS0), 0(BS0), 0(BS0), VCC = 3.8, Spec_num = B39_Rx_4.7, Cond_num = 19932</t>
    <phoneticPr fontId="111" type="noConversion"/>
  </si>
  <si>
    <t>Min_Cond=&gt; Freq = 1880MHz, Temp = 85, In_port = ANT_2 (6), Out_port = PRX_OUT_3 (10), Meas = S1006, PA_DRV = 90, PA_MAIN = C0, UDR_WR_BAND = B39OUT3, GAIN_MODE = G0_H, LNA_BAIS(0B,0C,0D,0E) = 0(BS0), 43(BS3), 0(BS0), 0(BS0), VCC = 3.8, Spec_num = B39_Rx_4.8, Cond_num = 53797///  Max_Cond=&gt; Freq = 1895MHz, Temp = -33, In_port = ANT_2 (6), Out_port = PRX_OUT_2 (9), Meas = S96, PA_DRV = 90, PA_MAIN = C0, UDR_WR_BAND = B39OUT2, GAIN_MODE = G0_H, LNA_BAIS(0B,0C,0D,0E) = 0(BS0), 43(BS3), 0(BS0), 0(BS0), VCC = 3.8, Spec_num = B39_Rx_4.8, Cond_num = 37027</t>
    <phoneticPr fontId="111" type="noConversion"/>
  </si>
  <si>
    <t>Min_Cond=&gt; Freq = 1880MHz, Temp = 85, In_port = ANT_2 (6), Out_port = PRX_OUT_3 (10), Meas = S1006, PA_DRV = 90, PA_MAIN = C0, UDR_WR_BAND = B39OUT3, GAIN_MODE = G0_L, LNA_BAIS(0B,0C,0D,0E) = 0(BS0), 41(BS1), 0(BS0), 0(BS0), VCC = 3.8, Spec_num = B39_Rx_4.9, Cond_num = 53825///  Max_Cond=&gt; Freq = 1894.5MHz, Temp = -33, In_port = ANT_2 (6), Out_port = PRX_OUT_2 (9), Meas = S96, PA_DRV = 90, PA_MAIN = C0, UDR_WR_BAND = B39OUT2, GAIN_MODE = G0_L, LNA_BAIS(0B,0C,0D,0E) = 0(BS0), 41(BS1), 0(BS0), 0(BS0), VCC = 3.8, Spec_num = B39_Rx_4.9, Cond_num = 37055</t>
    <phoneticPr fontId="111" type="noConversion"/>
  </si>
  <si>
    <t>Min_Cond=&gt; Freq = 1880MHz, Temp = 85, In_port = ANT_2 (6), Out_port = PRX_OUT_3 (10), Meas = S1006, PA_DRV = 90, PA_MAIN = C0, UDR_WR_BAND = B39OUT3, GAIN_MODE = G1, LNA_BAIS(0B,0C,0D,0E) = 0(BS0), 48(BS0), 0(BS0), 0(BS0), VCC = 3.8, Spec_num = B39_Rx_4.10, Cond_num = 53837///  Max_Cond=&gt; Freq = 1894.5MHz, Temp = -33, In_port = ANT_2 (6), Out_port = PRX_OUT_2 (9), Meas = S96, PA_DRV = 90, PA_MAIN = C0, UDR_WR_BAND = B39OUT2, GAIN_MODE = G1, LNA_BAIS(0B,0C,0D,0E) = 0(BS0), 48(BS0), 0(BS0), 0(BS0), VCC = 3.8, Spec_num = B39_Rx_4.10, Cond_num = 37067</t>
    <phoneticPr fontId="111" type="noConversion"/>
  </si>
  <si>
    <t>Min_Cond=&gt; Freq = 1880MHz, Temp = 85, In_port = ANT_2 (6), Out_port = PRX_OUT_3 (10), Meas = S1006, PA_DRV = 90, PA_MAIN = C0, UDR_WR_BAND = B39OUT3, GAIN_MODE = G2, LNA_BAIS(0B,0C,0D,0E) = 0(BS0), 52(BS2), 0(BS0), 0(BS0), VCC = 3.8, Spec_num = B39_Rx_4.11, Cond_num = 53849///  Max_Cond=&gt; Freq = 1894.5MHz, Temp = -33, In_port = ANT_2 (6), Out_port = PRX_OUT_2 (9), Meas = S96, PA_DRV = 90, PA_MAIN = C0, UDR_WR_BAND = B39OUT2, GAIN_MODE = G2, LNA_BAIS(0B,0C,0D,0E) = 0(BS0), 52(BS2), 0(BS0), 0(BS0), VCC = 3.8, Spec_num = B39_Rx_4.11, Cond_num = 37079</t>
    <phoneticPr fontId="111" type="noConversion"/>
  </si>
  <si>
    <t>Min_Cond=&gt; Freq = 1880MHz, Temp = 85, In_port = ANT_2 (6), Out_port = PRX_OUT_3 (10), Meas = S1006, PA_DRV = 90, PA_MAIN = C0, UDR_WR_BAND = B39OUT3, GAIN_MODE = G3, LNA_BAIS(0B,0C,0D,0E) = 0(BS0), 58(BS0), 0(BS0), 0(BS0), VCC = 3.8, Spec_num = B39_Rx_4.12, Cond_num = 53861///  Max_Cond=&gt; Freq = 1895MHz, Temp = -33, In_port = ANT_2 (6), Out_port = PRX_OUT_2 (9), Meas = S96, PA_DRV = 90, PA_MAIN = C0, UDR_WR_BAND = B39OUT2, GAIN_MODE = G3, LNA_BAIS(0B,0C,0D,0E) = 0(BS0), 58(BS0), 0(BS0), 0(BS0), VCC = 3.8, Spec_num = B39_Rx_4.12, Cond_num = 37091</t>
    <phoneticPr fontId="111" type="noConversion"/>
  </si>
  <si>
    <t>Min_Cond=&gt; Freq = 1880MHz, Temp = 85, In_port = ANT_2 (6), Out_port = PRX_OUT_3 (10), Meas = S1006, PA_DRV = 90, PA_MAIN = C0, UDR_WR_BAND = B39OUT3, GAIN_MODE = G4, LNA_BAIS(0B,0C,0D,0E) = 0(BS0), 61(BS1), 0(BS0), 0(BS0), VCC = 3.8, Spec_num = B39_Rx_4.13, Cond_num = 53873///  Max_Cond=&gt; Freq = 1895.5MHz, Temp = -33, In_port = ANT_2 (6), Out_port = PRX_OUT_2 (9), Meas = S96, PA_DRV = 90, PA_MAIN = C0, UDR_WR_BAND = B39OUT2, GAIN_MODE = G4, LNA_BAIS(0B,0C,0D,0E) = 0(BS0), 61(BS1), 0(BS0), 0(BS0), VCC = 3.8, Spec_num = B39_Rx_4.13, Cond_num = 37103</t>
    <phoneticPr fontId="111" type="noConversion"/>
  </si>
  <si>
    <t>Min_Cond=&gt; Freq = 1915.5MHz, Temp = 85, In_port = ANT_2 (6), Out_port = PRX_OUT_3 (10), Meas = S1006, PA_DRV = 90, PA_MAIN = C0, UDR_WR_BAND = B39OUT3, GAIN_MODE = G5, LNA_BAIS(0B,0C,0D,0E) = 0(BS0), 68(BS0), 0(BS0), 0(BS0), VCC = 3.8, Spec_num = B39_Rx_4.14, Cond_num = 53883///  Max_Cond=&gt; Freq = 1907.5MHz, Temp = -33, In_port = ANT_2 (6), Out_port = PRX_OUT_2 (9), Meas = S96, PA_DRV = 90, PA_MAIN = C0, UDR_WR_BAND = B39OUT2, GAIN_MODE = G5, LNA_BAIS(0B,0C,0D,0E) = 0(BS0), 68(BS0), 0(BS0), 0(BS0), VCC = 3.8, Spec_num = B39_Rx_4.14, Cond_num = 37113</t>
    <phoneticPr fontId="111" type="noConversion"/>
  </si>
  <si>
    <t>Freq = 1895MHz, Temp = -33, In_port = ANT_2 (6), Out_port = PRX_OUT_2 (9), Meas = S96, PA_DRV = 90, PA_MAIN = C0, UDR_WR_BAND = B39OUT2, GAIN_MODE = G0_H, LNA_BAIS(0B,0C,0D,0E) = 0(BS0), 43(BS3), 0(BS0), 0(BS0), VCC = 3.8, Spec_num = B39_Rx_4.15, Cond_num = 37033</t>
  </si>
  <si>
    <t>Min_Cond=&gt; Freq = 1880MHz, Temp = 25, In_port = ANT_2 (6), Out_port = PRX_OUT_3 (10), Meas = S1006, PA_DRV = 90, PA_MAIN = C0, UDR_WR_BAND = B39OUT3.B41HOUT1, GAIN_MODE = G0_H, LNA_BAIS(0B,0C,0D,0E) = 0(BS0), 43(BS3), 44(BS4), 0(BS0), VCC = 3.8, Spec_num = B39_Rx_4.16, Cond_num = 19975///  Max_Cond=&gt; Freq = 1891.5MHz, Temp = 25, In_port = ANT_2 (6), Out_port = PRX_OUT_2 (9), Meas = S96, PA_DRV = 90, PA_MAIN = C0, UDR_WR_BAND = B39OUT2.B41HOUT1, GAIN_MODE = G0_H, LNA_BAIS(0B,0C,0D,0E) = 0(BS0), 43(BS3), 44(BS4), 0(BS0), VCC = 3.8, Spec_num = B39_Rx_4.16, Cond_num = 19852</t>
    <phoneticPr fontId="111" type="noConversion"/>
  </si>
  <si>
    <t>Min_Cond=&gt; Freq = 1880MHz, Temp = 25, In_port = ANT_2 (6), Out_port = PRX_OUT_3 (10), Meas = S1006, PA_DRV = 90, PA_MAIN = C0, UDR_WR_BAND = B39OUT3.B41HOUT1, GAIN_MODE = G0_L, LNA_BAIS(0B,0C,0D,0E) = 0(BS0), 41(BS1), 43(BS3), 0(BS0), VCC = 3.8, Spec_num = B39_Rx_4.17, Cond_num = 19990///  Max_Cond=&gt; Freq = 1892.5MHz, Temp = 25, In_port = ANT_2 (6), Out_port = PRX_OUT_2 (9), Meas = S96, PA_DRV = 90, PA_MAIN = C0, UDR_WR_BAND = B39OUT2.B41HOUT1, GAIN_MODE = G0_L, LNA_BAIS(0B,0C,0D,0E) = 0(BS0), 41(BS1), 43(BS3), 0(BS0), VCC = 3.8, Spec_num = B39_Rx_4.17, Cond_num = 19867</t>
    <phoneticPr fontId="111" type="noConversion"/>
  </si>
  <si>
    <t>Min_Cond=&gt; Freq = 1880MHz, Temp = 25, In_port = ANT_2 (6), Out_port = PRX_OUT_3 (10), Meas = S1006, PA_DRV = 90, PA_MAIN = C0, UDR_WR_BAND = B39OUT3.B41HOUT1, GAIN_MODE = G1, LNA_BAIS(0B,0C,0D,0E) = 0(BS0), 48(BS0), 4A(BS0), 0(BS0), VCC = 3.8, Spec_num = B39_Rx_4.18, Cond_num = 20005///  Max_Cond=&gt; Freq = 1891.5MHz, Temp = 25, In_port = ANT_2 (6), Out_port = PRX_OUT_2 (9), Meas = S96, PA_DRV = 90, PA_MAIN = C0, UDR_WR_BAND = B39OUT2.B41HOUT1, GAIN_MODE = G1, LNA_BAIS(0B,0C,0D,0E) = 0(BS0), 48(BS0), 4A(BS0), 0(BS0), VCC = 3.8, Spec_num = B39_Rx_4.18, Cond_num = 19882</t>
    <phoneticPr fontId="111" type="noConversion"/>
  </si>
  <si>
    <t>Min_Cond=&gt; Freq = 1880MHz, Temp = 25, In_port = ANT_2 (6), Out_port = PRX_OUT_3 (10), Meas = S1006, PA_DRV = 90, PA_MAIN = C0, UDR_WR_BAND = B39OUT3.B41HOUT1, GAIN_MODE = G2, LNA_BAIS(0B,0C,0D,0E) = 0(BS0), 52(BS2), 52(BS2), 0(BS0), VCC = 3.8, Spec_num = B39_Rx_4.19, Cond_num = 20020///  Max_Cond=&gt; Freq = 1891.5MHz, Temp = 25, In_port = ANT_2 (6), Out_port = PRX_OUT_2 (9), Meas = S96, PA_DRV = 90, PA_MAIN = C0, UDR_WR_BAND = B39OUT2.B41HOUT1, GAIN_MODE = G2, LNA_BAIS(0B,0C,0D,0E) = 0(BS0), 52(BS2), 52(BS2), 0(BS0), VCC = 3.8, Spec_num = B39_Rx_4.19, Cond_num = 19897</t>
    <phoneticPr fontId="111" type="noConversion"/>
  </si>
  <si>
    <t>Min_Cond=&gt; Freq = 1880MHz, Temp = 25, In_port = ANT_2 (6), Out_port = PRX_OUT_3 (10), Meas = S1006, PA_DRV = 90, PA_MAIN = C0, UDR_WR_BAND = B39OUT3.B41HOUT1, GAIN_MODE = G3, LNA_BAIS(0B,0C,0D,0E) = 0(BS0), 58(BS0), 5A(BS0), 0(BS0), VCC = 3.8, Spec_num = B39_Rx_4.20, Cond_num = 20035///  Max_Cond=&gt; Freq = 1891.5MHz, Temp = 25, In_port = ANT_2 (6), Out_port = PRX_OUT_2 (9), Meas = S96, PA_DRV = 90, PA_MAIN = C0, UDR_WR_BAND = B39OUT2.B41HOUT1, GAIN_MODE = G3, LNA_BAIS(0B,0C,0D,0E) = 0(BS0), 58(BS0), 5A(BS0), 0(BS0), VCC = 3.8, Spec_num = B39_Rx_4.20, Cond_num = 19912</t>
    <phoneticPr fontId="111" type="noConversion"/>
  </si>
  <si>
    <t>Min_Cond=&gt; Freq = 1880MHz, Temp = 25, In_port = ANT_2 (6), Out_port = PRX_OUT_3 (10), Meas = S1006, PA_DRV = 90, PA_MAIN = C0, UDR_WR_BAND = B39OUT3.B41HOUT1, GAIN_MODE = G4, LNA_BAIS(0B,0C,0D,0E) = 0(BS0), 61(BS1), 60(BS0), 0(BS0), VCC = 3.8, Spec_num = B39_Rx_4.21, Cond_num = 20050///  Max_Cond=&gt; Freq = 1893MHz, Temp = 25, In_port = ANT_2 (6), Out_port = PRX_OUT_2 (9), Meas = S96, PA_DRV = 90, PA_MAIN = C0, UDR_WR_BAND = B39OUT2.B41HOUT1, GAIN_MODE = G4, LNA_BAIS(0B,0C,0D,0E) = 0(BS0), 61(BS1), 60(BS0), 0(BS0), VCC = 3.8, Spec_num = B39_Rx_4.21, Cond_num = 19927</t>
    <phoneticPr fontId="111" type="noConversion"/>
  </si>
  <si>
    <t>Min_Cond=&gt; Freq = 1918MHz, Temp = 25, In_port = ANT_2 (6), Out_port = PRX_OUT_3 (10), Meas = S1006, PA_DRV = 90, PA_MAIN = C0, UDR_WR_BAND = B39OUT3.B41HOUT1, GAIN_MODE = G5, LNA_BAIS(0B,0C,0D,0E) = 0(BS0), 68(BS0), 68(BS0), 0(BS0), VCC = 3.8, Spec_num = B39_Rx_4.22, Cond_num = 20065///  Max_Cond=&gt; Freq = 1905MHz, Temp = 25, In_port = ANT_2 (6), Out_port = PRX_OUT_2 (9), Meas = S96, PA_DRV = 90, PA_MAIN = C0, UDR_WR_BAND = B39OUT2.B41HOUT1, GAIN_MODE = G5, LNA_BAIS(0B,0C,0D,0E) = 0(BS0), 68(BS0), 68(BS0), 0(BS0), VCC = 3.8, Spec_num = B39_Rx_4.22, Cond_num = 19942</t>
    <phoneticPr fontId="111" type="noConversion"/>
  </si>
  <si>
    <t>Freq = 1920MHz, Temp = 85, In_port = ANT_2 (6), Out_port = PRX_OUT_3 (10), Meas = GDEL1006, PA_DRV = 90, PA_MAIN = C0, UDR_WR_BAND = B39OUT3, GAIN_MODE = G0_L, LNA_BAIS(0B,0C,0D,0E) = 0(BS0), 41(BS1), 0(BS0), 0(BS0), VCC = 3.8, Spec_num = B39_Rx_5.16, Cond_num = 53830</t>
  </si>
  <si>
    <t>Freq = 1892.5MHz, Temp = 25, In_port = ANT_2 (6), Out_port = PRX_OUT_2 (9), Meas = S69, PA_DRV = 90, PA_MAIN = C0, UDR_WR_BAND = B39OUT2, GAIN_MODE = G4, LNA_BAIS(0B,0C,0D,0E) = 0(BS0), 61(BS1), 0(BS0), 0(BS0), VCC = 3.8, Spec_num = B39_Rx_6.1, Cond_num = 19924</t>
  </si>
  <si>
    <t>Freq = 1894MHz, Temp = -33, In_port = ANT_3 (7), Out_port = PRX_OUT_2 (9), Meas = S79, PA_DRV = 90, PA_MAIN = C0, UDR_WR_BAND = B39OUT2, GAIN_MODE = G4, LNA_BAIS(0B,0C,0D,0E) = 0(BS0), 61(BS1), 0(BS0), 0(BS0), VCC = 3.8, Spec_num = B39_Rx_6.2, Cond_num = 37308</t>
  </si>
  <si>
    <t>Freq = 1900MHz, Temp = 25, In_port = ANT_1 (5), Out_port = ANT_2 (6), Meas = S65, PA_DRV = 90, PA_MAIN = C0, UDR_WR_BAND = B39OUT3, GAIN_MODE = G0_L, LNA_BAIS(0B,0C,0D,0E) = 0(BS0), 41(BS1), 0(BS0), 0(BS0), VCC = 3.8, Spec_num = B39_Rx_6.3, Cond_num = 19743</t>
  </si>
  <si>
    <t>Freq = 1903.5MHz, Temp = -33, In_port = ANT_1 (5), Out_port = ANT_2 (6), Meas = S65, PA_DRV = 90, PA_MAIN = C0, UDR_WR_BAND = B39OUT3, GAIN_MODE = G0_L, LNA_BAIS(0B,0C,0D,0E) = 0(BS0), 41(BS1), 0(BS0), 0(BS0), VCC = 3.8, Spec_num = B39_Rx_6.4, Cond_num = 36964</t>
  </si>
  <si>
    <t>Freq = 3761MHz, Temp = 25, In_port = ANT_2 (6), Out_port = PRX_OUT_3 (10), Meas = S1006, PA_DRV = 90, PA_MAIN = C0, UDR_WR_BAND = B39OUT3, GAIN_MODE = G0_H, LNA_BAIS(0B,0C,0D,0E) = 0(BS0), 43(BS3), 0(BS0), 0(BS0), VCC = 3.8, Spec_num = B39_Rx_7.1, Cond_num = 19959</t>
  </si>
  <si>
    <t>Freq = 949MHz, Temp = 25, In_port = ANT_1 (5), Out_port = PRX_OUT_2 (9), Meas = S95, PA_DRV = 90, PA_MAIN = C0, UDR_WR_BAND = B39OUT2, GAIN_MODE = G0_H, LNA_BAIS(0B,0C,0D,0E) = 0(BS0), 43(BS3), 0(BS0), 0(BS0), VCC = 3.8, Spec_num = B39_Rx_7.2, Cond_num = 19594</t>
  </si>
  <si>
    <t>Freq = 5749.5MHz, Temp = 25, In_port = ANT_1 (5), Out_port = PRX_OUT_3 (10), Meas = S1005, PA_DRV = 90, PA_MAIN = C0, UDR_WR_BAND = B39OUT3, GAIN_MODE = G0_H, LNA_BAIS(0B,0C,0D,0E) = 0(BS0), 43(BS3), 0(BS0), 0(BS0), VCC = 3.8, Spec_num = B39_Rx_7.3, Cond_num = 19717</t>
  </si>
  <si>
    <t>Freq = 7658.5MHz, Temp = 25, In_port = ANT_2 (6), Out_port = PRX_OUT_3 (10), Meas = S1006, PA_DRV = 90, PA_MAIN = C0, UDR_WR_BAND = B39OUT3, GAIN_MODE = G0_H, LNA_BAIS(0B,0C,0D,0E) = 0(BS0), 43(BS3), 0(BS0), 0(BS0), VCC = 3.8, Spec_num = B39_Rx_7.4, Cond_num = 19962</t>
  </si>
  <si>
    <t>Freq = 3779MHz, Temp = -33, In_port = ANT_2 (6), Out_port = PRX_OUT_2 (9), Meas = S96, PA_DRV = 90, PA_MAIN = C0, UDR_WR_BAND = B39OUT2, GAIN_MODE = G0_H, LNA_BAIS(0B,0C,0D,0E) = 0(BS0), 43(BS3), 0(BS0), 0(BS0), VCC = 3.8, Spec_num = B39_Rx_7.6, Cond_num = 37038</t>
  </si>
  <si>
    <t>Freq = 941.5MHz, Temp = -33, In_port = ANT_1 (5), Out_port = PRX_OUT_3 (10), Meas = S1005, PA_DRV = 90, PA_MAIN = C0, UDR_WR_BAND = B39OUT3, GAIN_MODE = G0_H, LNA_BAIS(0B,0C,0D,0E) = 0(BS0), 43(BS3), 0(BS0), 0(BS0), VCC = 3.8, Spec_num = B39_Rx_7.7, Cond_num = 36940</t>
  </si>
  <si>
    <t>Freq = 5730.5MHz, Temp = -33, In_port = ANT_1 (5), Out_port = PRX_OUT_3 (10), Meas = S1005, PA_DRV = 90, PA_MAIN = C0, UDR_WR_BAND = B39OUT3, GAIN_MODE = G0_H, LNA_BAIS(0B,0C,0D,0E) = 0(BS0), 43(BS3), 0(BS0), 0(BS0), VCC = 3.8, Spec_num = B39_Rx_7.8, Cond_num = 36941</t>
  </si>
  <si>
    <t>Freq = 7668MHz, Temp = 85, In_port = ANT_3 (7), Out_port = PRX_OUT_3 (10), Meas = S1007, PA_DRV = 90, PA_MAIN = C0, UDR_WR_BAND = B39OUT3, GAIN_MODE = G0_H, LNA_BAIS(0B,0C,0D,0E) = 0(BS0), 43(BS3), 0(BS0), 0(BS0), VCC = 3.8, Spec_num = B39_Rx_7.9, Cond_num = 54008</t>
  </si>
  <si>
    <t>Freq = 1035.5MHz, Temp = 25, In_port = ANT_1 (5), Out_port = PRX_OUT_2 (9), Meas = S95, PA_DRV = 90, PA_MAIN = C0, UDR_WR_BAND = B39OUT2, GAIN_MODE = G0_H, LNA_BAIS(0B,0C,0D,0E) = 0(BS0), 43(BS3), 0(BS0), 0(BS0), VCC = 3.8, Spec_num = B39_Rx_7.11, Cond_num = 19598</t>
  </si>
  <si>
    <t>Freq = 495MHz, Temp = 25, In_port = ANT_2 (6), Out_port = PRX_OUT_3 (10), Meas = S1006, PA_DRV = 90, PA_MAIN = C0, UDR_WR_BAND = B39OUT3, GAIN_MODE = G0_H, LNA_BAIS(0B,0C,0D,0E) = 0(BS0), 43(BS3), 0(BS0), 0(BS0), VCC = 3.8, Spec_num = B39_Rx_7.12, Cond_num = 19965</t>
  </si>
  <si>
    <t>Freq = 152.5MHz, Temp = 25, In_port = ANT_3 (7), Out_port = PRX_OUT_3 (10), Meas = S1007, PA_DRV = 90, PA_MAIN = C0, UDR_WR_BAND = B39OUT3, GAIN_MODE = G0_H, LNA_BAIS(0B,0C,0D,0E) = 0(BS0), 43(BS3), 0(BS0), 0(BS0), VCC = 3.8, Spec_num = B39_Rx_7.13, Cond_num = 20210</t>
  </si>
  <si>
    <t>Freq = 886MHz, Temp = 25, In_port = ANT_1 (5), Out_port = PRX_OUT_2 (9), Meas = S95, PA_DRV = 90, PA_MAIN = C0, UDR_WR_BAND = B39OUT2, GAIN_MODE = G0_H, LNA_BAIS(0B,0C,0D,0E) = 0(BS0), 43(BS3), 0(BS0), 0(BS0), VCC = 3.8, Spec_num = B39_Rx_7.14, Cond_num = 19601</t>
  </si>
  <si>
    <t>Freq = 1417.5MHz, Temp = 25, In_port = ANT_1 (5), Out_port = PRX_OUT_2 (9), Meas = S95, PA_DRV = 90, PA_MAIN = C0, UDR_WR_BAND = B39OUT2, GAIN_MODE = G0_H, LNA_BAIS(0B,0C,0D,0E) = 0(BS0), 43(BS3), 0(BS0), 0(BS0), VCC = 3.8, Spec_num = B39_Rx_7.15, Cond_num = 19602</t>
  </si>
  <si>
    <t>Freq = 2760MHz, Temp = 25, In_port = ANT_2 (6), Out_port = PRX_OUT_2 (9), Meas = S96, PA_DRV = 90, PA_MAIN = C0, UDR_WR_BAND = B39OUT2, GAIN_MODE = G0_H, LNA_BAIS(0B,0C,0D,0E) = 0(BS0), 43(BS3), 0(BS0), 0(BS0), VCC = 3.8, Spec_num = B39_Rx_7.16, Cond_num = 19847</t>
  </si>
  <si>
    <t>Freq = 3659MHz, Temp = 25, In_port = ANT_2 (6), Out_port = PRX_OUT_2 (9), Meas = S96, PA_DRV = 90, PA_MAIN = C0, UDR_WR_BAND = B39OUT2, GAIN_MODE = G0_H, LNA_BAIS(0B,0C,0D,0E) = 0(BS0), 43(BS3), 0(BS0), 0(BS0), VCC = 3.8, Spec_num = B39_Rx_7.17, Cond_num = 19848</t>
  </si>
  <si>
    <t>Freq = 1038.5MHz, Temp = -33, In_port = ANT_1 (5), Out_port = PRX_OUT_2 (9), Meas = S95, PA_DRV = 90, PA_MAIN = C0, UDR_WR_BAND = B39OUT2, GAIN_MODE = G0_H, LNA_BAIS(0B,0C,0D,0E) = 0(BS0), 43(BS3), 0(BS0), 0(BS0), VCC = 3.8, Spec_num = B39_Rx_7.18, Cond_num = 36845</t>
  </si>
  <si>
    <t>Freq = 493MHz, Temp = 85, In_port = ANT_2 (6), Out_port = PRX_OUT_3 (10), Meas = S1006, PA_DRV = 90, PA_MAIN = C0, UDR_WR_BAND = B39OUT3, GAIN_MODE = G0_H, LNA_BAIS(0B,0C,0D,0E) = 0(BS0), 43(BS3), 0(BS0), 0(BS0), VCC = 3.8, Spec_num = B39_Rx_7.19, Cond_num = 53813</t>
  </si>
  <si>
    <t>Freq = 137MHz, Temp = -33, In_port = ANT_3 (7), Out_port = PRX_OUT_3 (10), Meas = S1007, PA_DRV = 90, PA_MAIN = C0, UDR_WR_BAND = B39OUT3, GAIN_MODE = G0_H, LNA_BAIS(0B,0C,0D,0E) = 0(BS0), 43(BS3), 0(BS0), 0(BS0), VCC = 3.8, Spec_num = B39_Rx_7.20, Cond_num = 37342</t>
  </si>
  <si>
    <t>Freq = 900MHz, Temp = -33, In_port = ANT_1 (5), Out_port = PRX_OUT_3 (10), Meas = S1005, PA_DRV = 90, PA_MAIN = C0, UDR_WR_BAND = B39OUT3, GAIN_MODE = G0_H, LNA_BAIS(0B,0C,0D,0E) = 0(BS0), 43(BS3), 0(BS0), 0(BS0), VCC = 3.8, Spec_num = B39_Rx_7.21, Cond_num = 36947</t>
  </si>
  <si>
    <t>Freq = 1415MHz, Temp = -33, In_port = ANT_1 (5), Out_port = PRX_OUT_2 (9), Meas = S95, PA_DRV = 90, PA_MAIN = C0, UDR_WR_BAND = B39OUT2, GAIN_MODE = G0_H, LNA_BAIS(0B,0C,0D,0E) = 0(BS0), 43(BS3), 0(BS0), 0(BS0), VCC = 3.8, Spec_num = B39_Rx_7.22, Cond_num = 36849</t>
  </si>
  <si>
    <t>Freq = 2760MHz, Temp = -33, In_port = ANT_2 (6), Out_port = PRX_OUT_2 (9), Meas = S96, PA_DRV = 90, PA_MAIN = C0, UDR_WR_BAND = B39OUT2, GAIN_MODE = G0_H, LNA_BAIS(0B,0C,0D,0E) = 0(BS0), 43(BS3), 0(BS0), 0(BS0), VCC = 3.8, Spec_num = B39_Rx_7.23, Cond_num = 37048</t>
  </si>
  <si>
    <t>Freq = 3674.5MHz, Temp = -33, In_port = ANT_2 (6), Out_port = PRX_OUT_2 (9), Meas = S96, PA_DRV = 90, PA_MAIN = C0, UDR_WR_BAND = B39OUT2, GAIN_MODE = G0_H, LNA_BAIS(0B,0C,0D,0E) = 0(BS0), 43(BS3), 0(BS0), 0(BS0), VCC = 3.8, Spec_num = B39_Rx_7.24, Cond_num = 37049</t>
  </si>
  <si>
    <t>Freq = 2473.5MHz, Temp = -33, In_port = ANT_2 (6), Out_port = PRX_OUT_2 (9), Meas = S96, PA_DRV = 90, PA_MAIN = C0, UDR_WR_BAND = B39OUT2, GAIN_MODE = G0_H, LNA_BAIS(0B,0C,0D,0E) = 0(BS0), 43(BS3), 0(BS0), 0(BS0), VCC = 3.8, Spec_num = B39_Rx_8.1, Cond_num = 37050</t>
  </si>
  <si>
    <t>Freq = 5730.5MHz, Temp = -33, In_port = ANT_1 (5), Out_port = PRX_OUT_3 (10), Meas = S1005, PA_DRV = 90, PA_MAIN = C0, UDR_WR_BAND = B39OUT3, GAIN_MODE = G0_H, LNA_BAIS(0B,0C,0D,0E) = 0(BS0), 43(BS3), 0(BS0), 0(BS0), VCC = 3.8, Spec_num = B39_Rx_8.2, Cond_num = 36952</t>
  </si>
  <si>
    <t>Freq = 2644MHz, Temp = 25, In_port = ANT_3 (7), Out_port = PRX_OUT_4 (11), Meas = S77, PA_DRV = AA, PA_MAIN = 80, UDR_WR_BAND = B7OUT4, GAIN_MODE = G2, LNA_BAIS(0B,0C,0D,0E) = 0(BS0), 0(BS0), 53(BS3), 0(BS0), VCC = 3.8, Spec_num = B7_Rx_1.2, Cond_num = 19230</t>
  </si>
  <si>
    <t>Freq = 2647MHz, Temp = -33, In_port = ANT_3 (7), Out_port = PRX_OUT_4 (11), Meas = S77, PA_DRV = AA, PA_MAIN = 80, UDR_WR_BAND = B7OUT4, GAIN_MODE = G2, LNA_BAIS(0B,0C,0D,0E) = 0(BS0), 0(BS0), 53(BS3), 0(BS0), VCC = 3.8, Spec_num = B7_Rx_1.3, Cond_num = 36587</t>
  </si>
  <si>
    <t>Freq = 2690MHz, Temp = 25, In_port = ANT_3 (7), Out_port = PRX_OUT_3 (10), Meas = S1010, PA_DRV = AA, PA_MAIN = 80, UDR_WR_BAND = B7OUT3, GAIN_MODE = G0_H, LNA_BAIS(0B,0C,0D,0E) = 0(BS0), 0(BS0), 46(BS6), 0(BS0), VCC = 3.8, Spec_num = B7_Rx_1.4, Cond_num = 18738</t>
  </si>
  <si>
    <t>Freq = 2686MHz, Temp = 85, In_port = ANT_3 (7), Out_port = PRX_OUT_3 (10), Meas = S1010, PA_DRV = AA, PA_MAIN = 80, UDR_WR_BAND = B7OUT3, GAIN_MODE = G0_H, LNA_BAIS(0B,0C,0D,0E) = 0(BS0), 0(BS0), 46(BS6), 0(BS0), VCC = 3.8, Spec_num = B7_Rx_1.5, Cond_num = 53037</t>
  </si>
  <si>
    <t>Freq = 2622MHz, Temp = -33, In_port = ANT_1 (5), Out_port = PRX_OUT_4 (11), Meas = S1105, PA_DRV = AA, PA_MAIN = 80, UDR_WR_BAND = B7OUT4, GAIN_MODE = G5, LNA_BAIS(0B,0C,0D,0E) = 0(BS0), 0(BS0), 68(BS0), 0(BS0), VCC = 3.8, Spec_num = B7_Rx_1.7, Cond_num = 35797</t>
  </si>
  <si>
    <t>Min_Cond=&gt; Freq = 2644.5MHz, Temp = 25, In_port = ANT_3 (7), Out_port = PRX_OUT_3 (10), Meas = S1007, PA_DRV = AA, PA_MAIN = 80, UDR_WR_BAND = B7OUT3, GAIN_MODE = G0_H, LNA_BAIS(0B,0C,0D,0E) = 0(BS0), 0(BS0), 46(BS6), 0(BS0), VCC = 3.8, Spec_num = B7_Rx_4.1, Cond_num = 18740///  Max_Cond=&gt; Freq = 2663.5MHz, Temp = 25, In_port = ANT_3 (7), Out_port = PRX_OUT_4 (11), Meas = S1107, PA_DRV = AA, PA_MAIN = 80, UDR_WR_BAND = B7OUT4, GAIN_MODE = G0_H, LNA_BAIS(0B,0C,0D,0E) = 0(BS0), 0(BS0), 46(BS6), 0(BS0), VCC = 3.8, Spec_num = B7_Rx_4.1, Cond_num = 19070</t>
    <phoneticPr fontId="111" type="noConversion"/>
  </si>
  <si>
    <t>Min_Cond=&gt; Freq = 2644.5MHz, Temp = 25, In_port = ANT_3 (7), Out_port = PRX_OUT_3 (10), Meas = S1007, PA_DRV = AA, PA_MAIN = 80, UDR_WR_BAND = B7OUT3, GAIN_MODE = G0_L, LNA_BAIS(0B,0C,0D,0E) = 0(BS0), 0(BS0), 44(BS4), 0(BS0), VCC = 3.8, Spec_num = B7_Rx_4.2, Cond_num = 18818///  Max_Cond=&gt; Freq = 2663.5MHz, Temp = 25, In_port = ANT_3 (7), Out_port = PRX_OUT_4 (11), Meas = S1107, PA_DRV = AA, PA_MAIN = 80, UDR_WR_BAND = B7OUT4, GAIN_MODE = G0_L, LNA_BAIS(0B,0C,0D,0E) = 0(BS0), 0(BS0), 44(BS4), 0(BS0), VCC = 3.8, Spec_num = B7_Rx_4.2, Cond_num = 19148</t>
    <phoneticPr fontId="111" type="noConversion"/>
  </si>
  <si>
    <t>Min_Cond=&gt; Freq = 2644.5MHz, Temp = 25, In_port = ANT_3 (7), Out_port = PRX_OUT_3 (10), Meas = S1007, PA_DRV = AA, PA_MAIN = 80, UDR_WR_BAND = B7OUT3, GAIN_MODE = G1, LNA_BAIS(0B,0C,0D,0E) = 0(BS0), 0(BS0), 4A(BS0), 0(BS0), VCC = 3.8, Spec_num = B7_Rx_4.3, Cond_num = 18860///  Max_Cond=&gt; Freq = 2664MHz, Temp = 25, In_port = ANT_3 (7), Out_port = PRX_OUT_4 (11), Meas = S1107, PA_DRV = AA, PA_MAIN = 80, UDR_WR_BAND = B7OUT4, GAIN_MODE = G1, LNA_BAIS(0B,0C,0D,0E) = 0(BS0), 0(BS0), 4A(BS0), 0(BS0), VCC = 3.8, Spec_num = B7_Rx_4.3, Cond_num = 19190</t>
    <phoneticPr fontId="111" type="noConversion"/>
  </si>
  <si>
    <t>Min_Cond=&gt; Freq = 2644.5MHz, Temp = 25, In_port = ANT_3 (7), Out_port = PRX_OUT_3 (10), Meas = S1007, PA_DRV = AA, PA_MAIN = 80, UDR_WR_BAND = B7OUT3, GAIN_MODE = G2, LNA_BAIS(0B,0C,0D,0E) = 0(BS0), 0(BS0), 53(BS3), 0(BS0), VCC = 3.8, Spec_num = B7_Rx_4.4, Cond_num = 18902///  Max_Cond=&gt; Freq = 2663.5MHz, Temp = 25, In_port = ANT_3 (7), Out_port = PRX_OUT_4 (11), Meas = S1107, PA_DRV = AA, PA_MAIN = 80, UDR_WR_BAND = B7OUT4, GAIN_MODE = G2, LNA_BAIS(0B,0C,0D,0E) = 0(BS0), 0(BS0), 53(BS3), 0(BS0), VCC = 3.8, Spec_num = B7_Rx_4.4, Cond_num = 19232</t>
    <phoneticPr fontId="111" type="noConversion"/>
  </si>
  <si>
    <t>Min_Cond=&gt; Freq = 2645MHz, Temp = 25, In_port = ANT_3 (7), Out_port = PRX_OUT_3 (10), Meas = S1007, PA_DRV = AA, PA_MAIN = 80, UDR_WR_BAND = B7OUT3, GAIN_MODE = G3, LNA_BAIS(0B,0C,0D,0E) = 0(BS0), 0(BS0), 5A(BS0), 0(BS0), VCC = 3.8, Spec_num = B7_Rx_4.5, Cond_num = 18944///  Max_Cond=&gt; Freq = 2664MHz, Temp = 25, In_port = ANT_3 (7), Out_port = PRX_OUT_4 (11), Meas = S1107, PA_DRV = AA, PA_MAIN = 80, UDR_WR_BAND = B7OUT4, GAIN_MODE = G3, LNA_BAIS(0B,0C,0D,0E) = 0(BS0), 0(BS0), 5A(BS0), 0(BS0), VCC = 3.8, Spec_num = B7_Rx_4.5, Cond_num = 19274</t>
    <phoneticPr fontId="111" type="noConversion"/>
  </si>
  <si>
    <t>Min_Cond=&gt; Freq = 2645MHz, Temp = 25, In_port = ANT_3 (7), Out_port = PRX_OUT_3 (10), Meas = S1007, PA_DRV = AA, PA_MAIN = 80, UDR_WR_BAND = B7OUT3, GAIN_MODE = G4, LNA_BAIS(0B,0C,0D,0E) = 0(BS0), 0(BS0), 60(BS0), 0(BS0), VCC = 3.8, Spec_num = B7_Rx_4.6, Cond_num = 18986///  Max_Cond=&gt; Freq = 2665MHz, Temp = 25, In_port = ANT_3 (7), Out_port = PRX_OUT_4 (11), Meas = S1107, PA_DRV = AA, PA_MAIN = 80, UDR_WR_BAND = B7OUT4, GAIN_MODE = G4, LNA_BAIS(0B,0C,0D,0E) = 0(BS0), 0(BS0), 60(BS0), 0(BS0), VCC = 3.8, Spec_num = B7_Rx_4.6, Cond_num = 19316</t>
    <phoneticPr fontId="111" type="noConversion"/>
  </si>
  <si>
    <t>Min_Cond=&gt; Freq = 2650.5MHz, Temp = 25, In_port = ANT_3 (7), Out_port = PRX_OUT_3 (10), Meas = S1007, PA_DRV = AA, PA_MAIN = 80, UDR_WR_BAND = B7OUT3, GAIN_MODE = G5, LNA_BAIS(0B,0C,0D,0E) = 0(BS0), 0(BS0), 68(BS0), 0(BS0), VCC = 3.8, Spec_num = B7_Rx_4.7, Cond_num = 19028///  Max_Cond=&gt; Freq = 2669.5MHz, Temp = 25, In_port = ANT_3 (7), Out_port = PRX_OUT_4 (11), Meas = S1107, PA_DRV = AA, PA_MAIN = 80, UDR_WR_BAND = B7OUT4, GAIN_MODE = G5, LNA_BAIS(0B,0C,0D,0E) = 0(BS0), 0(BS0), 68(BS0), 0(BS0), VCC = 3.8, Spec_num = B7_Rx_4.7, Cond_num = 19358</t>
    <phoneticPr fontId="111" type="noConversion"/>
  </si>
  <si>
    <t>Min_Cond=&gt; Freq = 2640.5MHz, Temp = 85, In_port = ANT_3 (7), Out_port = PRX_OUT_3 (10), Meas = S1007, PA_DRV = AA, PA_MAIN = 80, UDR_WR_BAND = B7OUT3, GAIN_MODE = G0_H, LNA_BAIS(0B,0C,0D,0E) = 0(BS0), 0(BS0), 46(BS6), 0(BS0), VCC = 3.8, Spec_num = B7_Rx_4.8, Cond_num = 53039///  Max_Cond=&gt; Freq = 2666MHz, Temp = -33, In_port = ANT_3 (7), Out_port = PRX_OUT_4 (11), Meas = S1107, PA_DRV = AA, PA_MAIN = 80, UDR_WR_BAND = B7OUT4, GAIN_MODE = G0_H, LNA_BAIS(0B,0C,0D,0E) = 0(BS0), 0(BS0), 46(BS6), 0(BS0), VCC = 3.8, Spec_num = B7_Rx_4.8, Cond_num = 36508</t>
    <phoneticPr fontId="111" type="noConversion"/>
  </si>
  <si>
    <t>Min_Cond=&gt; Freq = 2640.5MHz, Temp = 85, In_port = ANT_3 (7), Out_port = PRX_OUT_3 (10), Meas = S1007, PA_DRV = AA, PA_MAIN = 80, UDR_WR_BAND = B7OUT3, GAIN_MODE = G0_L, LNA_BAIS(0B,0C,0D,0E) = 0(BS0), 0(BS0), 44(BS4), 0(BS0), VCC = 3.8, Spec_num = B7_Rx_4.9, Cond_num = 53090///  Max_Cond=&gt; Freq = 2666MHz, Temp = -33, In_port = ANT_3 (7), Out_port = PRX_OUT_4 (11), Meas = S1107, PA_DRV = AA, PA_MAIN = 80, UDR_WR_BAND = B7OUT4, GAIN_MODE = G0_L, LNA_BAIS(0B,0C,0D,0E) = 0(BS0), 0(BS0), 44(BS4), 0(BS0), VCC = 3.8, Spec_num = B7_Rx_4.9, Cond_num = 36559</t>
    <phoneticPr fontId="111" type="noConversion"/>
  </si>
  <si>
    <t>Min_Cond=&gt; Freq = 2640.5MHz, Temp = 85, In_port = ANT_3 (7), Out_port = PRX_OUT_3 (10), Meas = S1007, PA_DRV = AA, PA_MAIN = 80, UDR_WR_BAND = B7OUT3, GAIN_MODE = G1, LNA_BAIS(0B,0C,0D,0E) = 0(BS0), 0(BS0), 4A(BS0), 0(BS0), VCC = 3.8, Spec_num = B7_Rx_4.10, Cond_num = 53105///  Max_Cond=&gt; Freq = 2667MHz, Temp = -33, In_port = ANT_3 (7), Out_port = PRX_OUT_4 (11), Meas = S1107, PA_DRV = AA, PA_MAIN = 80, UDR_WR_BAND = B7OUT4, GAIN_MODE = G1, LNA_BAIS(0B,0C,0D,0E) = 0(BS0), 0(BS0), 4A(BS0), 0(BS0), VCC = 3.8, Spec_num = B7_Rx_4.10, Cond_num = 36574</t>
    <phoneticPr fontId="111" type="noConversion"/>
  </si>
  <si>
    <t>Min_Cond=&gt; Freq = 2642MHz, Temp = 85, In_port = ANT_3 (7), Out_port = PRX_OUT_3 (10), Meas = S1007, PA_DRV = AA, PA_MAIN = 80, UDR_WR_BAND = B7OUT3, GAIN_MODE = G2, LNA_BAIS(0B,0C,0D,0E) = 0(BS0), 0(BS0), 53(BS3), 0(BS0), VCC = 3.8, Spec_num = B7_Rx_4.11, Cond_num = 53120///  Max_Cond=&gt; Freq = 2667MHz, Temp = -33, In_port = ANT_3 (7), Out_port = PRX_OUT_4 (11), Meas = S1107, PA_DRV = AA, PA_MAIN = 80, UDR_WR_BAND = B7OUT4, GAIN_MODE = G2, LNA_BAIS(0B,0C,0D,0E) = 0(BS0), 0(BS0), 53(BS3), 0(BS0), VCC = 3.8, Spec_num = B7_Rx_4.11, Cond_num = 36589</t>
    <phoneticPr fontId="111" type="noConversion"/>
  </si>
  <si>
    <t>Min_Cond=&gt; Freq = 2642MHz, Temp = 85, In_port = ANT_3 (7), Out_port = PRX_OUT_3 (10), Meas = S1007, PA_DRV = AA, PA_MAIN = 80, UDR_WR_BAND = B7OUT3, GAIN_MODE = G3, LNA_BAIS(0B,0C,0D,0E) = 0(BS0), 0(BS0), 5A(BS0), 0(BS0), VCC = 3.8, Spec_num = B7_Rx_4.12, Cond_num = 53135///  Max_Cond=&gt; Freq = 2667.5MHz, Temp = -33, In_port = ANT_3 (7), Out_port = PRX_OUT_4 (11), Meas = S1107, PA_DRV = AA, PA_MAIN = 80, UDR_WR_BAND = B7OUT4, GAIN_MODE = G3, LNA_BAIS(0B,0C,0D,0E) = 0(BS0), 0(BS0), 5A(BS0), 0(BS0), VCC = 3.8, Spec_num = B7_Rx_4.12, Cond_num = 36604</t>
    <phoneticPr fontId="111" type="noConversion"/>
  </si>
  <si>
    <t>Min_Cond=&gt; Freq = 2642MHz, Temp = 85, In_port = ANT_3 (7), Out_port = PRX_OUT_3 (10), Meas = S1007, PA_DRV = AA, PA_MAIN = 80, UDR_WR_BAND = B7OUT3, GAIN_MODE = G4, LNA_BAIS(0B,0C,0D,0E) = 0(BS0), 0(BS0), 60(BS0), 0(BS0), VCC = 3.8, Spec_num = B7_Rx_4.13, Cond_num = 53150///  Max_Cond=&gt; Freq = 2667.5MHz, Temp = -33, In_port = ANT_3 (7), Out_port = PRX_OUT_4 (11), Meas = S1107, PA_DRV = AA, PA_MAIN = 80, UDR_WR_BAND = B7OUT4, GAIN_MODE = G4, LNA_BAIS(0B,0C,0D,0E) = 0(BS0), 0(BS0), 60(BS0), 0(BS0), VCC = 3.8, Spec_num = B7_Rx_4.13, Cond_num = 36619</t>
    <phoneticPr fontId="111" type="noConversion"/>
  </si>
  <si>
    <t>Min_Cond=&gt; Freq = 2649.5MHz, Temp = 85, In_port = ANT_3 (7), Out_port = PRX_OUT_3 (10), Meas = S1007, PA_DRV = AA, PA_MAIN = 80, UDR_WR_BAND = B7OUT3, GAIN_MODE = G5, LNA_BAIS(0B,0C,0D,0E) = 0(BS0), 0(BS0), 68(BS0), 0(BS0), VCC = 3.8, Spec_num = B7_Rx_4.14, Cond_num = 53163///  Max_Cond=&gt; Freq = 2674MHz, Temp = -33, In_port = ANT_3 (7), Out_port = PRX_OUT_4 (11), Meas = S1107, PA_DRV = AA, PA_MAIN = 80, UDR_WR_BAND = B7OUT4, GAIN_MODE = G5, LNA_BAIS(0B,0C,0D,0E) = 0(BS0), 0(BS0), 68(BS0), 0(BS0), VCC = 3.8, Spec_num = B7_Rx_4.14, Cond_num = 36632</t>
    <phoneticPr fontId="111" type="noConversion"/>
  </si>
  <si>
    <t>Freq = 2660MHz, Temp = 85, In_port = ANT_3 (7), Out_port = PRX_OUT_1 (8), Meas = S87, PA_DRV = AA, PA_MAIN = 80, UDR_WR_BAND = B7OUT1, GAIN_MODE = G0_H, LNA_BAIS(0B,0C,0D,0E) = 0(BS0), 0(BS0), 46(BS6), 0(BS0), VCC = 3.8, Spec_num = B7_Rx_4.22, Cond_num = 52905</t>
  </si>
  <si>
    <t>Min_Cond=&gt; Freq = 2643.5MHz, Temp = 25, In_port = ANT_3 (7), Out_port = PRX_OUT_3 (10), Meas = S1007, PA_DRV = AA, PA_MAIN = 80, UDR_WR_BAND = B7OUT3.B1OUT2, GAIN_MODE = G0_H, LNA_BAIS(0B,0C,0D,0E) = 46(BS6), 0(BS0), 46(BS6), 0(BS0), VCC = 3.8, Spec_num = B7_Rx_4.23, Cond_num = 18789///  Max_Cond=&gt; Freq = 2663.5MHz, Temp = 25, In_port = ANT_3 (7), Out_port = PRX_OUT_4 (11), Meas = S1107, PA_DRV = AA, PA_MAIN = 80, UDR_WR_BAND = B7OUT4.B1OUT2, GAIN_MODE = G0_H, LNA_BAIS(0B,0C,0D,0E) = 46(BS6), 0(BS0), 46(BS6), 0(BS0), VCC = 3.8, Spec_num = B7_Rx_4.23, Cond_num = 19119</t>
    <phoneticPr fontId="111" type="noConversion"/>
  </si>
  <si>
    <t>Min_Cond=&gt; Freq = 2645.5MHz, Temp = 25, In_port = ANT_3 (7), Out_port = PRX_OUT_3 (10), Meas = S1007, PA_DRV = AA, PA_MAIN = 80, UDR_WR_BAND = B7OUT3.B1OUT2, GAIN_MODE = G0_L, LNA_BAIS(0B,0C,0D,0E) = 44(BS4), 0(BS0), 44(BS4), 0(BS0), VCC = 3.8, Spec_num = B7_Rx_4.24, Cond_num = 18831///  Max_Cond=&gt; Freq = 2663.5MHz, Temp = 25, In_port = ANT_1 (5), Out_port = PRX_OUT_4 (11), Meas = S1105, PA_DRV = AA, PA_MAIN = 80, UDR_WR_BAND = B7OUT4.B1OUT2, GAIN_MODE = G0_L, LNA_BAIS(0B,0C,0D,0E) = 44(BS4), 0(BS0), 44(BS4), 0(BS0), VCC = 3.8, Spec_num = B7_Rx_4.24, Cond_num = 17133</t>
    <phoneticPr fontId="111" type="noConversion"/>
  </si>
  <si>
    <t>Min_Cond=&gt; Freq = 2645MHz, Temp = 25, In_port = ANT_3 (7), Out_port = PRX_OUT_3 (10), Meas = S1007, PA_DRV = AA, PA_MAIN = 80, UDR_WR_BAND = B7OUT3.B1OUT2, GAIN_MODE = G1, LNA_BAIS(0B,0C,0D,0E) = 4B(BS0), 0(BS0), 4A(BS0), 0(BS0), VCC = 3.8, Spec_num = B7_Rx_4.25, Cond_num = 18873///  Max_Cond=&gt; Freq = 2663.5MHz, Temp = 25, In_port = ANT_3 (7), Out_port = PRX_OUT_4 (11), Meas = S1107, PA_DRV = AA, PA_MAIN = 80, UDR_WR_BAND = B7OUT4.B1OUT2, GAIN_MODE = G1, LNA_BAIS(0B,0C,0D,0E) = 4B(BS0), 0(BS0), 4A(BS0), 0(BS0), VCC = 3.8, Spec_num = B7_Rx_4.25, Cond_num = 19203</t>
    <phoneticPr fontId="111" type="noConversion"/>
  </si>
  <si>
    <t>Min_Cond=&gt; Freq = 2646MHz, Temp = 25, In_port = ANT_3 (7), Out_port = PRX_OUT_3 (10), Meas = S1007, PA_DRV = AA, PA_MAIN = 80, UDR_WR_BAND = B7OUT3.B1OUT2, GAIN_MODE = G2, LNA_BAIS(0B,0C,0D,0E) = 54(BS4), 0(BS0), 53(BS3), 0(BS0), VCC = 3.8, Spec_num = B7_Rx_4.26, Cond_num = 18915///  Max_Cond=&gt; Freq = 2664MHz, Temp = 25, In_port = ANT_3 (7), Out_port = PRX_OUT_4 (11), Meas = S1107, PA_DRV = AA, PA_MAIN = 80, UDR_WR_BAND = B7OUT4.B1OUT2, GAIN_MODE = G2, LNA_BAIS(0B,0C,0D,0E) = 54(BS4), 0(BS0), 53(BS3), 0(BS0), VCC = 3.8, Spec_num = B7_Rx_4.26, Cond_num = 19245</t>
    <phoneticPr fontId="111" type="noConversion"/>
  </si>
  <si>
    <t>Min_Cond=&gt; Freq = 2645.5MHz, Temp = 25, In_port = ANT_3 (7), Out_port = PRX_OUT_3 (10), Meas = S1007, PA_DRV = AA, PA_MAIN = 80, UDR_WR_BAND = B7OUT3.B1OUT2, GAIN_MODE = G3, LNA_BAIS(0B,0C,0D,0E) = 58(BS0), 0(BS0), 5A(BS0), 0(BS0), VCC = 3.8, Spec_num = B7_Rx_4.27, Cond_num = 18957///  Max_Cond=&gt; Freq = 2664.5MHz, Temp = 25, In_port = ANT_3 (7), Out_port = PRX_OUT_4 (11), Meas = S1107, PA_DRV = AA, PA_MAIN = 80, UDR_WR_BAND = B7OUT4.B1OUT2, GAIN_MODE = G3, LNA_BAIS(0B,0C,0D,0E) = 58(BS0), 0(BS0), 5A(BS0), 0(BS0), VCC = 3.8, Spec_num = B7_Rx_4.27, Cond_num = 19287</t>
    <phoneticPr fontId="111" type="noConversion"/>
  </si>
  <si>
    <t>Min_Cond=&gt; Freq = 2645.5MHz, Temp = 25, In_port = ANT_3 (7), Out_port = PRX_OUT_3 (10), Meas = S1007, PA_DRV = AA, PA_MAIN = 80, UDR_WR_BAND = B7OUT3.B1OUT2, GAIN_MODE = G4, LNA_BAIS(0B,0C,0D,0E) = 62(BS2), 0(BS0), 60(BS0), 0(BS0), VCC = 3.8, Spec_num = B7_Rx_4.28, Cond_num = 18999///  Max_Cond=&gt; Freq = 2664.5MHz, Temp = 25, In_port = ANT_3 (7), Out_port = PRX_OUT_4 (11), Meas = S1107, PA_DRV = AA, PA_MAIN = 80, UDR_WR_BAND = B7OUT4.B1OUT2, GAIN_MODE = G4, LNA_BAIS(0B,0C,0D,0E) = 62(BS2), 0(BS0), 60(BS0), 0(BS0), VCC = 3.8, Spec_num = B7_Rx_4.28, Cond_num = 19329</t>
    <phoneticPr fontId="111" type="noConversion"/>
  </si>
  <si>
    <t>Min_Cond=&gt; Freq = 2651.5MHz, Temp = 25, In_port = ANT_3 (7), Out_port = PRX_OUT_1 (8), Meas = S87, PA_DRV = AA, PA_MAIN = 80, UDR_WR_BAND = B7OUT1.B1OUT2, GAIN_MODE = G5, LNA_BAIS(0B,0C,0D,0E) = 68(BS0), 0(BS0), 68(BS0), 0(BS0), VCC = 3.8, Spec_num = B7_Rx_4.29, Cond_num = 18707///  Max_Cond=&gt; Freq = 2669MHz, Temp = 25, In_port = ANT_3 (7), Out_port = PRX_OUT_4 (11), Meas = S1107, PA_DRV = AA, PA_MAIN = 80, UDR_WR_BAND = B7OUT4.B1OUT2, GAIN_MODE = G5, LNA_BAIS(0B,0C,0D,0E) = 68(BS0), 0(BS0), 68(BS0), 0(BS0), VCC = 3.8, Spec_num = B7_Rx_4.29, Cond_num = 19371</t>
    <phoneticPr fontId="111" type="noConversion"/>
  </si>
  <si>
    <t>Min_Cond=&gt; Freq = 2642.5MHz, Temp = 25, In_port = ANT_1 (5), Out_port = PRX_OUT_3 (10), Meas = S1005, PA_DRV = AA, PA_MAIN = 80, UDR_WR_BAND = B7OUT3.B25OUT2, GAIN_MODE = G0_H, LNA_BAIS(0B,0C,0D,0E) = 0(BS0), 43(BS3), 46(BS6), 0(BS0), VCC = 3.8, Spec_num = B7_Rx_4.30, Cond_num = 16764///  Max_Cond=&gt; Freq = 2659.5MHz, Temp = 25, In_port = ANT_1 (5), Out_port = PRX_OUT_4 (11), Meas = S1105, PA_DRV = AA, PA_MAIN = 80, UDR_WR_BAND = B7OUT4.B25OUT2, GAIN_MODE = G0_H, LNA_BAIS(0B,0C,0D,0E) = 0(BS0), 43(BS3), 46(BS6), 0(BS0), VCC = 3.8, Spec_num = B7_Rx_4.30, Cond_num = 17094</t>
    <phoneticPr fontId="111" type="noConversion"/>
  </si>
  <si>
    <t>Min_Cond=&gt; Freq = 2642.5MHz, Temp = 25, In_port = ANT_1 (5), Out_port = PRX_OUT_3 (10), Meas = S1005, PA_DRV = AA, PA_MAIN = 80, UDR_WR_BAND = B7OUT3.B25OUT2, GAIN_MODE = G0_L, LNA_BAIS(0B,0C,0D,0E) = 0(BS0), 42(BS2), 44(BS4), 0(BS0), VCC = 3.8, Spec_num = B7_Rx_4.31, Cond_num = 16806///  Max_Cond=&gt; Freq = 2661MHz, Temp = 25, In_port = ANT_1 (5), Out_port = PRX_OUT_4 (11), Meas = S1105, PA_DRV = AA, PA_MAIN = 80, UDR_WR_BAND = B7OUT4.B25OUT2, GAIN_MODE = G0_L, LNA_BAIS(0B,0C,0D,0E) = 0(BS0), 42(BS2), 44(BS4), 0(BS0), VCC = 3.8, Spec_num = B7_Rx_4.31, Cond_num = 17136</t>
    <phoneticPr fontId="111" type="noConversion"/>
  </si>
  <si>
    <t>Min_Cond=&gt; Freq = 2642.5MHz, Temp = 25, In_port = ANT_1 (5), Out_port = PRX_OUT_3 (10), Meas = S1005, PA_DRV = AA, PA_MAIN = 80, UDR_WR_BAND = B7OUT3.B25OUT2, GAIN_MODE = G1, LNA_BAIS(0B,0C,0D,0E) = 0(BS0), 49(BS1), 4A(BS0), 0(BS0), VCC = 3.8, Spec_num = B7_Rx_4.32, Cond_num = 16848///  Max_Cond=&gt; Freq = 2661MHz, Temp = 25, In_port = ANT_1 (5), Out_port = PRX_OUT_4 (11), Meas = S1105, PA_DRV = AA, PA_MAIN = 80, UDR_WR_BAND = B7OUT4.B25OUT2, GAIN_MODE = G1, LNA_BAIS(0B,0C,0D,0E) = 0(BS0), 49(BS1), 4A(BS0), 0(BS0), VCC = 3.8, Spec_num = B7_Rx_4.32, Cond_num = 17178</t>
    <phoneticPr fontId="111" type="noConversion"/>
  </si>
  <si>
    <t>Min_Cond=&gt; Freq = 2642.5MHz, Temp = 25, In_port = ANT_1 (5), Out_port = PRX_OUT_3 (10), Meas = S1005, PA_DRV = AA, PA_MAIN = 80, UDR_WR_BAND = B7OUT3.B25OUT2, GAIN_MODE = G2, LNA_BAIS(0B,0C,0D,0E) = 0(BS0), 51(BS1), 53(BS3), 0(BS0), VCC = 3.8, Spec_num = B7_Rx_4.33, Cond_num = 16890///  Max_Cond=&gt; Freq = 2661MHz, Temp = 25, In_port = ANT_1 (5), Out_port = PRX_OUT_4 (11), Meas = S1105, PA_DRV = AA, PA_MAIN = 80, UDR_WR_BAND = B7OUT4.B25OUT2, GAIN_MODE = G2, LNA_BAIS(0B,0C,0D,0E) = 0(BS0), 51(BS1), 53(BS3), 0(BS0), VCC = 3.8, Spec_num = B7_Rx_4.33, Cond_num = 17220</t>
    <phoneticPr fontId="111" type="noConversion"/>
  </si>
  <si>
    <t>Min_Cond=&gt; Freq = 2643.5MHz, Temp = 25, In_port = ANT_1 (5), Out_port = PRX_OUT_3 (10), Meas = S1005, PA_DRV = AA, PA_MAIN = 80, UDR_WR_BAND = B7OUT3.B25OUT2, GAIN_MODE = G3, LNA_BAIS(0B,0C,0D,0E) = 0(BS0), 58(BS0), 5A(BS0), 0(BS0), VCC = 3.8, Spec_num = B7_Rx_4.34, Cond_num = 16932///  Max_Cond=&gt; Freq = 2663MHz, Temp = 25, In_port = ANT_1 (5), Out_port = PRX_OUT_4 (11), Meas = S1105, PA_DRV = AA, PA_MAIN = 80, UDR_WR_BAND = B7OUT4.B25OUT2, GAIN_MODE = G3, LNA_BAIS(0B,0C,0D,0E) = 0(BS0), 58(BS0), 5A(BS0), 0(BS0), VCC = 3.8, Spec_num = B7_Rx_4.34, Cond_num = 17262</t>
    <phoneticPr fontId="111" type="noConversion"/>
  </si>
  <si>
    <t>Min_Cond=&gt; Freq = 2645.5MHz, Temp = 25, In_port = ANT_1 (5), Out_port = PRX_OUT_3 (10), Meas = S1005, PA_DRV = AA, PA_MAIN = 80, UDR_WR_BAND = B7OUT3.B25OUT2, GAIN_MODE = G4, LNA_BAIS(0B,0C,0D,0E) = 0(BS0), 62(BS2), 60(BS0), 0(BS0), VCC = 3.8, Spec_num = B7_Rx_4.35, Cond_num = 16974///  Max_Cond=&gt; Freq = 2663MHz, Temp = 25, In_port = ANT_1 (5), Out_port = PRX_OUT_4 (11), Meas = S1105, PA_DRV = AA, PA_MAIN = 80, UDR_WR_BAND = B7OUT4.B25OUT2, GAIN_MODE = G4, LNA_BAIS(0B,0C,0D,0E) = 0(BS0), 62(BS2), 60(BS0), 0(BS0), VCC = 3.8, Spec_num = B7_Rx_4.35, Cond_num = 17304</t>
    <phoneticPr fontId="111" type="noConversion"/>
  </si>
  <si>
    <t>Min_Cond=&gt; Freq = 2649.5MHz, Temp = 25, In_port = ANT_1 (5), Out_port = PRX_OUT_1 (8), Meas = S85, PA_DRV = AA, PA_MAIN = 80, UDR_WR_BAND = B7OUT1.B25OUT2, GAIN_MODE = G5, LNA_BAIS(0B,0C,0D,0E) = 0(BS0), 68(BS0), 68(BS0), 0(BS0), VCC = 3.8, Spec_num = B7_Rx_4.36, Cond_num = 16682///  Max_Cond=&gt; Freq = 2669MHz, Temp = 25, In_port = ANT_3 (7), Out_port = PRX_OUT_4 (11), Meas = S1107, PA_DRV = AA, PA_MAIN = 80, UDR_WR_BAND = B7OUT4.B25OUT2, GAIN_MODE = G5, LNA_BAIS(0B,0C,0D,0E) = 0(BS0), 68(BS0), 68(BS0), 0(BS0), VCC = 3.8, Spec_num = B7_Rx_4.36, Cond_num = 19374</t>
    <phoneticPr fontId="111" type="noConversion"/>
  </si>
  <si>
    <t>Min_Cond=&gt; Freq = 2645.5MHz, Temp = 25, In_port = ANT_3 (7), Out_port = PRX_OUT_3 (10), Meas = S1007, PA_DRV = AA, PA_MAIN = 80, UDR_WR_BAND = B7OUT3.B3OUT2, GAIN_MODE = G0_H, LNA_BAIS(0B,0C,0D,0E) = 0(BS0), 44(BS4), 46(BS6), 0(BS0), VCC = 3.8, Spec_num = B7_Rx_4.37, Cond_num = 18795///  Max_Cond=&gt; Freq = 2664MHz, Temp = 25, In_port = ANT_1 (5), Out_port = PRX_OUT_4 (11), Meas = S1105, PA_DRV = AA, PA_MAIN = 80, UDR_WR_BAND = B7OUT4.B3OUT2, GAIN_MODE = G0_H, LNA_BAIS(0B,0C,0D,0E) = 0(BS0), 44(BS4), 46(BS6), 0(BS0), VCC = 3.8, Spec_num = B7_Rx_4.37, Cond_num = 17097</t>
    <phoneticPr fontId="111" type="noConversion"/>
  </si>
  <si>
    <t>Min_Cond=&gt; Freq = 2645.5MHz, Temp = 25, In_port = ANT_3 (7), Out_port = PRX_OUT_3 (10), Meas = S1007, PA_DRV = AA, PA_MAIN = 80, UDR_WR_BAND = B7OUT3.B3OUT2, GAIN_MODE = G0_L, LNA_BAIS(0B,0C,0D,0E) = 0(BS0), 42(BS2), 44(BS4), 0(BS0), VCC = 3.8, Spec_num = B7_Rx_4.38, Cond_num = 18837///  Max_Cond=&gt; Freq = 2663.5MHz, Temp = 25, In_port = ANT_3 (7), Out_port = PRX_OUT_4 (11), Meas = S1107, PA_DRV = AA, PA_MAIN = 80, UDR_WR_BAND = B7OUT4.B3OUT2, GAIN_MODE = G0_L, LNA_BAIS(0B,0C,0D,0E) = 0(BS0), 42(BS2), 44(BS4), 0(BS0), VCC = 3.8, Spec_num = B7_Rx_4.38, Cond_num = 19167</t>
    <phoneticPr fontId="111" type="noConversion"/>
  </si>
  <si>
    <t>Min_Cond=&gt; Freq = 2645.5MHz, Temp = 25, In_port = ANT_3 (7), Out_port = PRX_OUT_3 (10), Meas = S1007, PA_DRV = AA, PA_MAIN = 80, UDR_WR_BAND = B7OUT3.B3OUT2, GAIN_MODE = G1, LNA_BAIS(0B,0C,0D,0E) = 0(BS0), 4A(BS0), 4A(BS0), 0(BS0), VCC = 3.8, Spec_num = B7_Rx_4.39, Cond_num = 18879///  Max_Cond=&gt; Freq = 2663.5MHz, Temp = 25, In_port = ANT_3 (7), Out_port = PRX_OUT_4 (11), Meas = S1107, PA_DRV = AA, PA_MAIN = 80, UDR_WR_BAND = B7OUT4.B3OUT2, GAIN_MODE = G1, LNA_BAIS(0B,0C,0D,0E) = 0(BS0), 4A(BS0), 4A(BS0), 0(BS0), VCC = 3.8, Spec_num = B7_Rx_4.39, Cond_num = 19209</t>
    <phoneticPr fontId="111" type="noConversion"/>
  </si>
  <si>
    <t>Min_Cond=&gt; Freq = 2645.5MHz, Temp = 25, In_port = ANT_3 (7), Out_port = PRX_OUT_3 (10), Meas = S1007, PA_DRV = AA, PA_MAIN = 80, UDR_WR_BAND = B7OUT3.B3OUT2, GAIN_MODE = G2, LNA_BAIS(0B,0C,0D,0E) = 0(BS0), 51(BS1), 53(BS3), 0(BS0), VCC = 3.8, Spec_num = B7_Rx_4.40, Cond_num = 18921///  Max_Cond=&gt; Freq = 2664MHz, Temp = 25, In_port = ANT_3 (7), Out_port = PRX_OUT_4 (11), Meas = S1107, PA_DRV = AA, PA_MAIN = 80, UDR_WR_BAND = B7OUT4.B3OUT2, GAIN_MODE = G2, LNA_BAIS(0B,0C,0D,0E) = 0(BS0), 51(BS1), 53(BS3), 0(BS0), VCC = 3.8, Spec_num = B7_Rx_4.40, Cond_num = 19251</t>
    <phoneticPr fontId="111" type="noConversion"/>
  </si>
  <si>
    <t>Min_Cond=&gt; Freq = 2645.5MHz, Temp = 25, In_port = ANT_3 (7), Out_port = PRX_OUT_3 (10), Meas = S1007, PA_DRV = AA, PA_MAIN = 80, UDR_WR_BAND = B7OUT3.B3OUT2, GAIN_MODE = G3, LNA_BAIS(0B,0C,0D,0E) = 0(BS0), 58(BS0), 5A(BS0), 0(BS0), VCC = 3.8, Spec_num = B7_Rx_4.41, Cond_num = 18963///  Max_Cond=&gt; Freq = 2664MHz, Temp = 25, In_port = ANT_1 (5), Out_port = PRX_OUT_4 (11), Meas = S1105, PA_DRV = AA, PA_MAIN = 80, UDR_WR_BAND = B7OUT4.B3OUT2, GAIN_MODE = G3, LNA_BAIS(0B,0C,0D,0E) = 0(BS0), 58(BS0), 5A(BS0), 0(BS0), VCC = 3.8, Spec_num = B7_Rx_4.41, Cond_num = 17265</t>
    <phoneticPr fontId="111" type="noConversion"/>
  </si>
  <si>
    <t>Min_Cond=&gt; Freq = 2645.5MHz, Temp = 25, In_port = ANT_3 (7), Out_port = PRX_OUT_3 (10), Meas = S1007, PA_DRV = AA, PA_MAIN = 80, UDR_WR_BAND = B7OUT3.B3OUT2, GAIN_MODE = G4, LNA_BAIS(0B,0C,0D,0E) = 0(BS0), 60(BS0), 60(BS0), 0(BS0), VCC = 3.8, Spec_num = B7_Rx_4.42, Cond_num = 19005///  Max_Cond=&gt; Freq = 2664MHz, Temp = 25, In_port = ANT_3 (7), Out_port = PRX_OUT_4 (11), Meas = S1107, PA_DRV = AA, PA_MAIN = 80, UDR_WR_BAND = B7OUT4.B3OUT2, GAIN_MODE = G4, LNA_BAIS(0B,0C,0D,0E) = 0(BS0), 60(BS0), 60(BS0), 0(BS0), VCC = 3.8, Spec_num = B7_Rx_4.42, Cond_num = 19335</t>
    <phoneticPr fontId="111" type="noConversion"/>
  </si>
  <si>
    <t>Min_Cond=&gt; Freq = 2653.5MHz, Temp = 25, In_port = ANT_3 (7), Out_port = PRX_OUT_1 (8), Meas = S87, PA_DRV = AA, PA_MAIN = 80, UDR_WR_BAND = B7OUT1.B3OUT2, GAIN_MODE = G5, LNA_BAIS(0B,0C,0D,0E) = 0(BS0), 68(BS0), 68(BS0), 0(BS0), VCC = 3.8, Spec_num = B7_Rx_4.43, Cond_num = 18713///  Max_Cond=&gt; Freq = 2669MHz, Temp = 25, In_port = ANT_3 (7), Out_port = PRX_OUT_4 (11), Meas = S1107, PA_DRV = AA, PA_MAIN = 80, UDR_WR_BAND = B7OUT4.B3OUT2, GAIN_MODE = G5, LNA_BAIS(0B,0C,0D,0E) = 0(BS0), 68(BS0), 68(BS0), 0(BS0), VCC = 3.8, Spec_num = B7_Rx_4.43, Cond_num = 19377</t>
    <phoneticPr fontId="111" type="noConversion"/>
  </si>
  <si>
    <t>Min_Cond=&gt; Freq = 2642.5MHz, Temp = 25, In_port = ANT_1 (5), Out_port = PRX_OUT_3 (10), Meas = S1005, PA_DRV = AA, PA_MAIN = 80, UDR_WR_BAND = B7OUT3.B66OUT2, GAIN_MODE = G0_H, LNA_BAIS(0B,0C,0D,0E) = 44(BS4), 0(BS0), 46(BS6), 0(BS0), VCC = 3.8, Spec_num = B7_Rx_4.44, Cond_num = 16770///  Max_Cond=&gt; Freq = 2659.5MHz, Temp = 25, In_port = ANT_1 (5), Out_port = PRX_OUT_4 (11), Meas = S1105, PA_DRV = AA, PA_MAIN = 80, UDR_WR_BAND = B7OUT4.B66OUT2, GAIN_MODE = G0_H, LNA_BAIS(0B,0C,0D,0E) = 44(BS4), 0(BS0), 46(BS6), 0(BS0), VCC = 3.8, Spec_num = B7_Rx_4.44, Cond_num = 17100</t>
    <phoneticPr fontId="111" type="noConversion"/>
  </si>
  <si>
    <t>Min_Cond=&gt; Freq = 2642.5MHz, Temp = 25, In_port = ANT_1 (5), Out_port = PRX_OUT_3 (10), Meas = S1005, PA_DRV = AA, PA_MAIN = 80, UDR_WR_BAND = B7OUT3.B66OUT2, GAIN_MODE = G0_L, LNA_BAIS(0B,0C,0D,0E) = 42(BS2), 0(BS0), 44(BS4), 0(BS0), VCC = 3.8, Spec_num = B7_Rx_4.45, Cond_num = 16812///  Max_Cond=&gt; Freq = 2659.5MHz, Temp = 25, In_port = ANT_1 (5), Out_port = PRX_OUT_4 (11), Meas = S1105, PA_DRV = AA, PA_MAIN = 80, UDR_WR_BAND = B7OUT4.B66OUT2, GAIN_MODE = G0_L, LNA_BAIS(0B,0C,0D,0E) = 42(BS2), 0(BS0), 44(BS4), 0(BS0), VCC = 3.8, Spec_num = B7_Rx_4.45, Cond_num = 17142</t>
    <phoneticPr fontId="111" type="noConversion"/>
  </si>
  <si>
    <t>Min_Cond=&gt; Freq = 2642.5MHz, Temp = 25, In_port = ANT_1 (5), Out_port = PRX_OUT_3 (10), Meas = S1005, PA_DRV = AA, PA_MAIN = 80, UDR_WR_BAND = B7OUT3.B66OUT2, GAIN_MODE = G1, LNA_BAIS(0B,0C,0D,0E) = 4B(BS0), 0(BS0), 4A(BS0), 0(BS0), VCC = 3.8, Spec_num = B7_Rx_4.46, Cond_num = 16854///  Max_Cond=&gt; Freq = 2661MHz, Temp = 25, In_port = ANT_1 (5), Out_port = PRX_OUT_4 (11), Meas = S1105, PA_DRV = AA, PA_MAIN = 80, UDR_WR_BAND = B7OUT4.B66OUT2, GAIN_MODE = G1, LNA_BAIS(0B,0C,0D,0E) = 4B(BS0), 0(BS0), 4A(BS0), 0(BS0), VCC = 3.8, Spec_num = B7_Rx_4.46, Cond_num = 17184</t>
    <phoneticPr fontId="111" type="noConversion"/>
  </si>
  <si>
    <t>Min_Cond=&gt; Freq = 2642.5MHz, Temp = 25, In_port = ANT_1 (5), Out_port = PRX_OUT_3 (10), Meas = S1005, PA_DRV = AA, PA_MAIN = 80, UDR_WR_BAND = B7OUT3.B66OUT2, GAIN_MODE = G2, LNA_BAIS(0B,0C,0D,0E) = 53(BS3), 0(BS0), 53(BS3), 0(BS0), VCC = 3.8, Spec_num = B7_Rx_4.47, Cond_num = 16896///  Max_Cond=&gt; Freq = 2661MHz, Temp = 25, In_port = ANT_1 (5), Out_port = PRX_OUT_4 (11), Meas = S1105, PA_DRV = AA, PA_MAIN = 80, UDR_WR_BAND = B7OUT4.B66OUT2, GAIN_MODE = G2, LNA_BAIS(0B,0C,0D,0E) = 53(BS3), 0(BS0), 53(BS3), 0(BS0), VCC = 3.8, Spec_num = B7_Rx_4.47, Cond_num = 17226</t>
    <phoneticPr fontId="111" type="noConversion"/>
  </si>
  <si>
    <t>Min_Cond=&gt; Freq = 2644.5MHz, Temp = 25, In_port = ANT_1 (5), Out_port = PRX_OUT_3 (10), Meas = S1005, PA_DRV = AA, PA_MAIN = 80, UDR_WR_BAND = B7OUT3.B66OUT2, GAIN_MODE = G3, LNA_BAIS(0B,0C,0D,0E) = 59(BS1), 0(BS0), 5A(BS0), 0(BS0), VCC = 3.8, Spec_num = B7_Rx_4.48, Cond_num = 16938///  Max_Cond=&gt; Freq = 2663MHz, Temp = 25, In_port = ANT_1 (5), Out_port = PRX_OUT_4 (11), Meas = S1105, PA_DRV = AA, PA_MAIN = 80, UDR_WR_BAND = B7OUT4.B66OUT2, GAIN_MODE = G3, LNA_BAIS(0B,0C,0D,0E) = 59(BS1), 0(BS0), 5A(BS0), 0(BS0), VCC = 3.8, Spec_num = B7_Rx_4.48, Cond_num = 17268</t>
    <phoneticPr fontId="111" type="noConversion"/>
  </si>
  <si>
    <t>Min_Cond=&gt; Freq = 2645MHz, Temp = 25, In_port = ANT_1 (5), Out_port = PRX_OUT_3 (10), Meas = S1005, PA_DRV = AA, PA_MAIN = 80, UDR_WR_BAND = B7OUT3.B66OUT2, GAIN_MODE = G4, LNA_BAIS(0B,0C,0D,0E) = 61(BS1), 0(BS0), 60(BS0), 0(BS0), VCC = 3.8, Spec_num = B7_Rx_4.49, Cond_num = 16980///  Max_Cond=&gt; Freq = 2663MHz, Temp = 25, In_port = ANT_1 (5), Out_port = PRX_OUT_4 (11), Meas = S1105, PA_DRV = AA, PA_MAIN = 80, UDR_WR_BAND = B7OUT4.B66OUT2, GAIN_MODE = G4, LNA_BAIS(0B,0C,0D,0E) = 61(BS1), 0(BS0), 60(BS0), 0(BS0), VCC = 3.8, Spec_num = B7_Rx_4.49, Cond_num = 17310</t>
    <phoneticPr fontId="111" type="noConversion"/>
  </si>
  <si>
    <t>Min_Cond=&gt; Freq = 2649MHz, Temp = 25, In_port = ANT_1 (5), Out_port = PRX_OUT_3 (10), Meas = S1005, PA_DRV = AA, PA_MAIN = 80, UDR_WR_BAND = B7OUT3.B66OUT2, GAIN_MODE = G5, LNA_BAIS(0B,0C,0D,0E) = 68(BS0), 0(BS0), 68(BS0), 0(BS0), VCC = 3.8, Spec_num = B7_Rx_4.50, Cond_num = 17022///  Max_Cond=&gt; Freq = 2669MHz, Temp = 25, In_port = ANT_3 (7), Out_port = PRX_OUT_4 (11), Meas = S1107, PA_DRV = AA, PA_MAIN = 80, UDR_WR_BAND = B7OUT4.B66OUT2, GAIN_MODE = G5, LNA_BAIS(0B,0C,0D,0E) = 68(BS0), 0(BS0), 68(BS0), 0(BS0), VCC = 3.8, Spec_num = B7_Rx_4.50, Cond_num = 19380</t>
    <phoneticPr fontId="111" type="noConversion"/>
  </si>
  <si>
    <t>Min_Cond=&gt; Freq = 2645MHz, Temp = 25, In_port = ANT_3 (7), Out_port = PRX_OUT_3 (10), Meas = S1007, PA_DRV = AA, PA_MAIN = 80, UDR_WR_BAND = B7OUT3.B40OUT1, GAIN_MODE = G0_H, LNA_BAIS(0B,0C,0D,0E) = 0(BS0), 0(BS0), 46(BS6), 44(BS4), VCC = 3.8, Spec_num = B7_Rx_4.51, Cond_num = 18801///  Max_Cond=&gt; Freq = 2664MHz, Temp = 25, In_port = ANT_1 (5), Out_port = PRX_OUT_4 (11), Meas = S1105, PA_DRV = AA, PA_MAIN = 80, UDR_WR_BAND = B7OUT4.B40OUT1, GAIN_MODE = G0_H, LNA_BAIS(0B,0C,0D,0E) = 0(BS0), 0(BS0), 46(BS6), 44(BS4), VCC = 3.8, Spec_num = B7_Rx_4.51, Cond_num = 17103</t>
    <phoneticPr fontId="111" type="noConversion"/>
  </si>
  <si>
    <t>Min_Cond=&gt; Freq = 2645.5MHz, Temp = 25, In_port = ANT_3 (7), Out_port = PRX_OUT_3 (10), Meas = S1007, PA_DRV = AA, PA_MAIN = 80, UDR_WR_BAND = B7OUT3.B40OUT1, GAIN_MODE = G0_L, LNA_BAIS(0B,0C,0D,0E) = 0(BS0), 0(BS0), 44(BS4), 42(BS2), VCC = 3.8, Spec_num = B7_Rx_4.52, Cond_num = 18843///  Max_Cond=&gt; Freq = 2663MHz, Temp = 25, In_port = ANT_1 (5), Out_port = PRX_OUT_4 (11), Meas = S1105, PA_DRV = AA, PA_MAIN = 80, UDR_WR_BAND = B7OUT4.B40OUT1, GAIN_MODE = G0_L, LNA_BAIS(0B,0C,0D,0E) = 0(BS0), 0(BS0), 44(BS4), 42(BS2), VCC = 3.8, Spec_num = B7_Rx_4.52, Cond_num = 17145</t>
    <phoneticPr fontId="111" type="noConversion"/>
  </si>
  <si>
    <t>Min_Cond=&gt; Freq = 2645.5MHz, Temp = 25, In_port = ANT_3 (7), Out_port = PRX_OUT_3 (10), Meas = S1007, PA_DRV = AA, PA_MAIN = 80, UDR_WR_BAND = B7OUT3.B40OUT1, GAIN_MODE = G1, LNA_BAIS(0B,0C,0D,0E) = 0(BS0), 0(BS0), 4A(BS0), 4B(BS0), VCC = 3.8, Spec_num = B7_Rx_4.53, Cond_num = 18885///  Max_Cond=&gt; Freq = 2663.5MHz, Temp = 25, In_port = ANT_3 (7), Out_port = PRX_OUT_4 (11), Meas = S1107, PA_DRV = AA, PA_MAIN = 80, UDR_WR_BAND = B7OUT4.B40OUT1, GAIN_MODE = G1, LNA_BAIS(0B,0C,0D,0E) = 0(BS0), 0(BS0), 4A(BS0), 4B(BS0), VCC = 3.8, Spec_num = B7_Rx_4.53, Cond_num = 19215</t>
    <phoneticPr fontId="111" type="noConversion"/>
  </si>
  <si>
    <t>Min_Cond=&gt; Freq = 2645.5MHz, Temp = 25, In_port = ANT_3 (7), Out_port = PRX_OUT_3 (10), Meas = S1007, PA_DRV = AA, PA_MAIN = 80, UDR_WR_BAND = B7OUT3.B40OUT1, GAIN_MODE = G2, LNA_BAIS(0B,0C,0D,0E) = 0(BS0), 0(BS0), 53(BS3), 54(BS4), VCC = 3.8, Spec_num = B7_Rx_4.54, Cond_num = 18927///  Max_Cond=&gt; Freq = 2663.5MHz, Temp = 25, In_port = ANT_3 (7), Out_port = PRX_OUT_4 (11), Meas = S1107, PA_DRV = AA, PA_MAIN = 80, UDR_WR_BAND = B7OUT4.B40OUT1, GAIN_MODE = G2, LNA_BAIS(0B,0C,0D,0E) = 0(BS0), 0(BS0), 53(BS3), 54(BS4), VCC = 3.8, Spec_num = B7_Rx_4.54, Cond_num = 19257</t>
    <phoneticPr fontId="111" type="noConversion"/>
  </si>
  <si>
    <t>Min_Cond=&gt; Freq = 2646MHz, Temp = 25, In_port = ANT_3 (7), Out_port = PRX_OUT_3 (10), Meas = S1007, PA_DRV = AA, PA_MAIN = 80, UDR_WR_BAND = B7OUT3.B40OUT1, GAIN_MODE = G3, LNA_BAIS(0B,0C,0D,0E) = 0(BS0), 0(BS0), 5A(BS0), 59(BS1), VCC = 3.8, Spec_num = B7_Rx_4.55, Cond_num = 18969///  Max_Cond=&gt; Freq = 2664MHz, Temp = 25, In_port = ANT_3 (7), Out_port = PRX_OUT_4 (11), Meas = S1107, PA_DRV = AA, PA_MAIN = 80, UDR_WR_BAND = B7OUT4.B40OUT1, GAIN_MODE = G3, LNA_BAIS(0B,0C,0D,0E) = 0(BS0), 0(BS0), 5A(BS0), 59(BS1), VCC = 3.8, Spec_num = B7_Rx_4.55, Cond_num = 19299</t>
    <phoneticPr fontId="111" type="noConversion"/>
  </si>
  <si>
    <t>Min_Cond=&gt; Freq = 2646MHz, Temp = 25, In_port = ANT_3 (7), Out_port = PRX_OUT_3 (10), Meas = S1007, PA_DRV = AA, PA_MAIN = 80, UDR_WR_BAND = B7OUT3.B40OUT1, GAIN_MODE = G4, LNA_BAIS(0B,0C,0D,0E) = 0(BS0), 0(BS0), 60(BS0), 61(BS1), VCC = 3.8, Spec_num = B7_Rx_4.56, Cond_num = 19011///  Max_Cond=&gt; Freq = 2664.5MHz, Temp = 25, In_port = ANT_3 (7), Out_port = PRX_OUT_4 (11), Meas = S1107, PA_DRV = AA, PA_MAIN = 80, UDR_WR_BAND = B7OUT4.B40OUT1, GAIN_MODE = G4, LNA_BAIS(0B,0C,0D,0E) = 0(BS0), 0(BS0), 60(BS0), 61(BS1), VCC = 3.8, Spec_num = B7_Rx_4.56, Cond_num = 19341</t>
    <phoneticPr fontId="111" type="noConversion"/>
  </si>
  <si>
    <t>Min_Cond=&gt; Freq = 2651.5MHz, Temp = 25, In_port = ANT_3 (7), Out_port = PRX_OUT_1 (8), Meas = S87, PA_DRV = AA, PA_MAIN = 80, UDR_WR_BAND = B7OUT1.B40OUT3, GAIN_MODE = G5, LNA_BAIS(0B,0C,0D,0E) = 0(BS0), 0(BS0), 68(BS0), 68(BS0), VCC = 3.8, Spec_num = B7_Rx_4.57, Cond_num = 18719///  Max_Cond=&gt; Freq = 2670MHz, Temp = 25, In_port = ANT_1 (5), Out_port = PRX_OUT_4 (11), Meas = S1105, PA_DRV = AA, PA_MAIN = 80, UDR_WR_BAND = B7OUT4.B40OUT1, GAIN_MODE = G5, LNA_BAIS(0B,0C,0D,0E) = 0(BS0), 0(BS0), 68(BS0), 68(BS0), VCC = 3.8, Spec_num = B7_Rx_4.57, Cond_num = 17355</t>
    <phoneticPr fontId="111" type="noConversion"/>
  </si>
  <si>
    <t>Min_Cond=&gt; Freq = 2642.5MHz, Temp = 25, In_port = ANT_1 (5), Out_port = PRX_OUT_3 (10), Meas = S1005, PA_DRV = AA, PA_MAIN = 80, UDR_WR_BAND = B7OUT3.B25OUT2.B66OUT1, GAIN_MODE = G0_H, LNA_BAIS(0B,0C,0D,0E) = 44(BS4), 43(BS3), 46(BS6), 0(BS0), VCC = 3.8, Spec_num = B7_Rx_4.58, Cond_num = 16776///  Max_Cond=&gt; Freq = 2661MHz, Temp = 25, In_port = ANT_1 (5), Out_port = PRX_OUT_4 (11), Meas = S1105, PA_DRV = AA, PA_MAIN = 80, UDR_WR_BAND = B7OUT4.B25OUT2.B66OUT1, GAIN_MODE = G0_H, LNA_BAIS(0B,0C,0D,0E) = 44(BS4), 43(BS3), 46(BS6), 0(BS0), VCC = 3.8, Spec_num = B7_Rx_4.58, Cond_num = 17106</t>
    <phoneticPr fontId="111" type="noConversion"/>
  </si>
  <si>
    <t>Min_Cond=&gt; Freq = 2642.5MHz, Temp = 25, In_port = ANT_1 (5), Out_port = PRX_OUT_3 (10), Meas = S1005, PA_DRV = AA, PA_MAIN = 80, UDR_WR_BAND = B7OUT3.B25OUT2.B66OUT1, GAIN_MODE = G0_L, LNA_BAIS(0B,0C,0D,0E) = 42(BS2), 42(BS2), 44(BS4), 0(BS0), VCC = 3.8, Spec_num = B7_Rx_4.59, Cond_num = 16818///  Max_Cond=&gt; Freq = 2659.5MHz, Temp = 25, In_port = ANT_1 (5), Out_port = PRX_OUT_4 (11), Meas = S1105, PA_DRV = AA, PA_MAIN = 80, UDR_WR_BAND = B7OUT4.B25OUT2.B66OUT1, GAIN_MODE = G0_L, LNA_BAIS(0B,0C,0D,0E) = 42(BS2), 42(BS2), 44(BS4), 0(BS0), VCC = 3.8, Spec_num = B7_Rx_4.59, Cond_num = 17148</t>
    <phoneticPr fontId="111" type="noConversion"/>
  </si>
  <si>
    <t>Min_Cond=&gt; Freq = 2642.5MHz, Temp = 25, In_port = ANT_1 (5), Out_port = PRX_OUT_3 (10), Meas = S1005, PA_DRV = AA, PA_MAIN = 80, UDR_WR_BAND = B7OUT3.B25OUT2.B66OUT1, GAIN_MODE = G1, LNA_BAIS(0B,0C,0D,0E) = 4B(BS0), 49(BS1), 4A(BS0), 0(BS0), VCC = 3.8, Spec_num = B7_Rx_4.60, Cond_num = 16860///  Max_Cond=&gt; Freq = 2661MHz, Temp = 25, In_port = ANT_1 (5), Out_port = PRX_OUT_4 (11), Meas = S1105, PA_DRV = AA, PA_MAIN = 80, UDR_WR_BAND = B7OUT4.B25OUT2.B66OUT1, GAIN_MODE = G1, LNA_BAIS(0B,0C,0D,0E) = 4B(BS0), 49(BS1), 4A(BS0), 0(BS0), VCC = 3.8, Spec_num = B7_Rx_4.60, Cond_num = 17190</t>
    <phoneticPr fontId="111" type="noConversion"/>
  </si>
  <si>
    <t>Min_Cond=&gt; Freq = 2642.5MHz, Temp = 25, In_port = ANT_1 (5), Out_port = PRX_OUT_3 (10), Meas = S1005, PA_DRV = AA, PA_MAIN = 80, UDR_WR_BAND = B7OUT3.B25OUT2.B66OUT1, GAIN_MODE = G2, LNA_BAIS(0B,0C,0D,0E) = 53(BS3), 51(BS1), 53(BS3), 0(BS0), VCC = 3.8, Spec_num = B7_Rx_4.61, Cond_num = 16902///  Max_Cond=&gt; Freq = 2661MHz, Temp = 25, In_port = ANT_1 (5), Out_port = PRX_OUT_4 (11), Meas = S1105, PA_DRV = AA, PA_MAIN = 80, UDR_WR_BAND = B7OUT4.B25OUT2.B66OUT1, GAIN_MODE = G2, LNA_BAIS(0B,0C,0D,0E) = 53(BS3), 51(BS1), 53(BS3), 0(BS0), VCC = 3.8, Spec_num = B7_Rx_4.61, Cond_num = 17232</t>
    <phoneticPr fontId="111" type="noConversion"/>
  </si>
  <si>
    <t>Min_Cond=&gt; Freq = 2643.5MHz, Temp = 25, In_port = ANT_1 (5), Out_port = PRX_OUT_3 (10), Meas = S1005, PA_DRV = AA, PA_MAIN = 80, UDR_WR_BAND = B7OUT3.B25OUT2.B66OUT1, GAIN_MODE = G3, LNA_BAIS(0B,0C,0D,0E) = 59(BS1), 58(BS0), 5A(BS0), 0(BS0), VCC = 3.8, Spec_num = B7_Rx_4.62, Cond_num = 16944///  Max_Cond=&gt; Freq = 2663MHz, Temp = 25, In_port = ANT_1 (5), Out_port = PRX_OUT_4 (11), Meas = S1105, PA_DRV = AA, PA_MAIN = 80, UDR_WR_BAND = B7OUT4.B25OUT2.B66OUT1, GAIN_MODE = G3, LNA_BAIS(0B,0C,0D,0E) = 59(BS1), 58(BS0), 5A(BS0), 0(BS0), VCC = 3.8, Spec_num = B7_Rx_4.62, Cond_num = 17274</t>
    <phoneticPr fontId="111" type="noConversion"/>
  </si>
  <si>
    <t>Min_Cond=&gt; Freq = 2642.5MHz, Temp = 25, In_port = ANT_1 (5), Out_port = PRX_OUT_3 (10), Meas = S1005, PA_DRV = AA, PA_MAIN = 80, UDR_WR_BAND = B7OUT3.B25OUT2.B66OUT1, GAIN_MODE = G4, LNA_BAIS(0B,0C,0D,0E) = 61(BS1), 62(BS2), 60(BS0), 0(BS0), VCC = 3.8, Spec_num = B7_Rx_4.63, Cond_num = 16986///  Max_Cond=&gt; Freq = 2663MHz, Temp = 25, In_port = ANT_1 (5), Out_port = PRX_OUT_4 (11), Meas = S1105, PA_DRV = AA, PA_MAIN = 80, UDR_WR_BAND = B7OUT4.B25OUT2.B66OUT1, GAIN_MODE = G4, LNA_BAIS(0B,0C,0D,0E) = 61(BS1), 62(BS2), 60(BS0), 0(BS0), VCC = 3.8, Spec_num = B7_Rx_4.63, Cond_num = 17316</t>
    <phoneticPr fontId="111" type="noConversion"/>
  </si>
  <si>
    <t>Min_Cond=&gt; Freq = 2649MHz, Temp = 25, In_port = ANT_1 (5), Out_port = PRX_OUT_3 (10), Meas = S1005, PA_DRV = AA, PA_MAIN = 80, UDR_WR_BAND = B7OUT3.B25OUT2.B66OUT1, GAIN_MODE = G5, LNA_BAIS(0B,0C,0D,0E) = 68(BS0), 68(BS0), 68(BS0), 0(BS0), VCC = 3.8, Spec_num = B7_Rx_4.64, Cond_num = 17028///  Max_Cond=&gt; Freq = 2669MHz, Temp = 25, In_port = ANT_3 (7), Out_port = PRX_OUT_4 (11), Meas = S1107, PA_DRV = AA, PA_MAIN = 80, UDR_WR_BAND = B7OUT4.B25OUT2.B66OUT1, GAIN_MODE = G5, LNA_BAIS(0B,0C,0D,0E) = 68(BS0), 68(BS0), 68(BS0), 0(BS0), VCC = 3.8, Spec_num = B7_Rx_4.64, Cond_num = 19386</t>
    <phoneticPr fontId="111" type="noConversion"/>
  </si>
  <si>
    <t>Min_Cond=&gt; Freq = 2645MHz, Temp = 25, In_port = ANT_3 (7), Out_port = PRX_OUT_3 (10), Meas = S1007, PA_DRV = AA, PA_MAIN = 80, UDR_WR_BAND = B7OUT3.B1OUT1.B3OUT2, GAIN_MODE = G0_H, LNA_BAIS(0B,0C,0D,0E) = 46(BS6), 44(BS4), 46(BS6), 0(BS0), VCC = 3.8, Spec_num = B7_Rx_4.65, Cond_num = 18807///  Max_Cond=&gt; Freq = 2663.5MHz, Temp = 25, In_port = ANT_1 (5), Out_port = PRX_OUT_4 (11), Meas = S1105, PA_DRV = AA, PA_MAIN = 80, UDR_WR_BAND = B7OUT4.B1OUT1.B3OUT2, GAIN_MODE = G0_H, LNA_BAIS(0B,0C,0D,0E) = 46(BS6), 44(BS4), 46(BS6), 0(BS0), VCC = 3.8, Spec_num = B7_Rx_4.65, Cond_num = 17109</t>
    <phoneticPr fontId="111" type="noConversion"/>
  </si>
  <si>
    <t>Min_Cond=&gt; Freq = 2645.5MHz, Temp = 25, In_port = ANT_3 (7), Out_port = PRX_OUT_3 (10), Meas = S1007, PA_DRV = AA, PA_MAIN = 80, UDR_WR_BAND = B7OUT3.B1OUT1.B3OUT2, GAIN_MODE = G0_L, LNA_BAIS(0B,0C,0D,0E) = 44(BS4), 42(BS2), 44(BS4), 0(BS0), VCC = 3.8, Spec_num = B7_Rx_4.66, Cond_num = 18849///  Max_Cond=&gt; Freq = 2663.5MHz, Temp = 25, In_port = ANT_3 (7), Out_port = PRX_OUT_4 (11), Meas = S1107, PA_DRV = AA, PA_MAIN = 80, UDR_WR_BAND = B7OUT4.B1OUT1.B3OUT2, GAIN_MODE = G0_L, LNA_BAIS(0B,0C,0D,0E) = 44(BS4), 42(BS2), 44(BS4), 0(BS0), VCC = 3.8, Spec_num = B7_Rx_4.66, Cond_num = 19179</t>
    <phoneticPr fontId="111" type="noConversion"/>
  </si>
  <si>
    <t>Min_Cond=&gt; Freq = 2645MHz, Temp = 25, In_port = ANT_3 (7), Out_port = PRX_OUT_3 (10), Meas = S1007, PA_DRV = AA, PA_MAIN = 80, UDR_WR_BAND = B7OUT3.B1OUT1.B3OUT2, GAIN_MODE = G1, LNA_BAIS(0B,0C,0D,0E) = 4B(BS0), 4A(BS0), 4A(BS0), 0(BS0), VCC = 3.8, Spec_num = B7_Rx_4.67, Cond_num = 18891///  Max_Cond=&gt; Freq = 2664MHz, Temp = 25, In_port = ANT_3 (7), Out_port = PRX_OUT_4 (11), Meas = S1107, PA_DRV = AA, PA_MAIN = 80, UDR_WR_BAND = B7OUT4.B1OUT1.B3OUT2, GAIN_MODE = G1, LNA_BAIS(0B,0C,0D,0E) = 4B(BS0), 4A(BS0), 4A(BS0), 0(BS0), VCC = 3.8, Spec_num = B7_Rx_4.67, Cond_num = 19221</t>
    <phoneticPr fontId="111" type="noConversion"/>
  </si>
  <si>
    <t>Min_Cond=&gt; Freq = 2645.5MHz, Temp = 25, In_port = ANT_3 (7), Out_port = PRX_OUT_3 (10), Meas = S1007, PA_DRV = AA, PA_MAIN = 80, UDR_WR_BAND = B7OUT3.B1OUT1.B3OUT2, GAIN_MODE = G2, LNA_BAIS(0B,0C,0D,0E) = 54(BS4), 51(BS1), 53(BS3), 0(BS0), VCC = 3.8, Spec_num = B7_Rx_4.68, Cond_num = 18933///  Max_Cond=&gt; Freq = 2664MHz, Temp = 25, In_port = ANT_3 (7), Out_port = PRX_OUT_4 (11), Meas = S1107, PA_DRV = AA, PA_MAIN = 80, UDR_WR_BAND = B7OUT4.B1OUT1.B3OUT2, GAIN_MODE = G2, LNA_BAIS(0B,0C,0D,0E) = 54(BS4), 51(BS1), 53(BS3), 0(BS0), VCC = 3.8, Spec_num = B7_Rx_4.68, Cond_num = 19263</t>
    <phoneticPr fontId="111" type="noConversion"/>
  </si>
  <si>
    <t>Min_Cond=&gt; Freq = 2646MHz, Temp = 25, In_port = ANT_3 (7), Out_port = PRX_OUT_3 (10), Meas = S1007, PA_DRV = AA, PA_MAIN = 80, UDR_WR_BAND = B7OUT3.B1OUT1.B3OUT2, GAIN_MODE = G3, LNA_BAIS(0B,0C,0D,0E) = 58(BS0), 58(BS0), 5A(BS0), 0(BS0), VCC = 3.8, Spec_num = B7_Rx_4.69, Cond_num = 18975///  Max_Cond=&gt; Freq = 2664MHz, Temp = 25, In_port = ANT_3 (7), Out_port = PRX_OUT_4 (11), Meas = S1107, PA_DRV = AA, PA_MAIN = 80, UDR_WR_BAND = B7OUT4.B1OUT1.B3OUT2, GAIN_MODE = G3, LNA_BAIS(0B,0C,0D,0E) = 58(BS0), 58(BS0), 5A(BS0), 0(BS0), VCC = 3.8, Spec_num = B7_Rx_4.69, Cond_num = 19305</t>
    <phoneticPr fontId="111" type="noConversion"/>
  </si>
  <si>
    <t>Min_Cond=&gt; Freq = 2645.5MHz, Temp = 25, In_port = ANT_3 (7), Out_port = PRX_OUT_3 (10), Meas = S1007, PA_DRV = AA, PA_MAIN = 80, UDR_WR_BAND = B7OUT3.B1OUT1.B3OUT2, GAIN_MODE = G4, LNA_BAIS(0B,0C,0D,0E) = 62(BS2), 60(BS0), 60(BS0), 0(BS0), VCC = 3.8, Spec_num = B7_Rx_4.70, Cond_num = 19017///  Max_Cond=&gt; Freq = 2664.5MHz, Temp = 25, In_port = ANT_3 (7), Out_port = PRX_OUT_4 (11), Meas = S1107, PA_DRV = AA, PA_MAIN = 80, UDR_WR_BAND = B7OUT4.B1OUT1.B3OUT2, GAIN_MODE = G4, LNA_BAIS(0B,0C,0D,0E) = 62(BS2), 60(BS0), 60(BS0), 0(BS0), VCC = 3.8, Spec_num = B7_Rx_4.70, Cond_num = 19347</t>
    <phoneticPr fontId="111" type="noConversion"/>
  </si>
  <si>
    <t>Min_Cond=&gt; Freq = 2652.5MHz, Temp = 25, In_port = ANT_3 (7), Out_port = PRX_OUT_1 (8), Meas = S87, PA_DRV = AA, PA_MAIN = 80, UDR_WR_BAND = B7OUT1.B1OUT2.B3OUT3, GAIN_MODE = G5, LNA_BAIS(0B,0C,0D,0E) = 68(BS0), 68(BS0), 68(BS0), 0(BS0), VCC = 3.8, Spec_num = B7_Rx_4.71, Cond_num = 18725///  Max_Cond=&gt; Freq = 2669MHz, Temp = 25, In_port = ANT_3 (7), Out_port = PRX_OUT_4 (11), Meas = S1107, PA_DRV = AA, PA_MAIN = 80, UDR_WR_BAND = B7OUT4.B1OUT1.B3OUT2, GAIN_MODE = G5, LNA_BAIS(0B,0C,0D,0E) = 68(BS0), 68(BS0), 68(BS0), 0(BS0), VCC = 3.8, Spec_num = B7_Rx_4.71, Cond_num = 19389</t>
    <phoneticPr fontId="111" type="noConversion"/>
  </si>
  <si>
    <t>Min_Cond=&gt; Freq = 2645MHz, Temp = 25, In_port = ANT_3 (7), Out_port = PRX_OUT_3 (10), Meas = S1007, PA_DRV = AA, PA_MAIN = 80, UDR_WR_BAND = B7OUT3.B1OUT2.B40OUT1, GAIN_MODE = G0_H, LNA_BAIS(0B,0C,0D,0E) = 46(BS6), 0(BS0), 46(BS6), 44(BS4), VCC = 3.8, Spec_num = B7_Rx_4.72, Cond_num = 18810///  Max_Cond=&gt; Freq = 2663.5MHz, Temp = 25, In_port = ANT_3 (7), Out_port = PRX_OUT_4 (11), Meas = S1107, PA_DRV = AA, PA_MAIN = 80, UDR_WR_BAND = B7OUT4.B1OUT2.B40OUT1, GAIN_MODE = G0_H, LNA_BAIS(0B,0C,0D,0E) = 46(BS6), 0(BS0), 46(BS6), 44(BS4), VCC = 3.8, Spec_num = B7_Rx_4.72, Cond_num = 19140</t>
    <phoneticPr fontId="111" type="noConversion"/>
  </si>
  <si>
    <t>Min_Cond=&gt; Freq = 2645.5MHz, Temp = 25, In_port = ANT_3 (7), Out_port = PRX_OUT_3 (10), Meas = S1007, PA_DRV = AA, PA_MAIN = 80, UDR_WR_BAND = B7OUT3.B1OUT2.B40OUT1, GAIN_MODE = G0_L, LNA_BAIS(0B,0C,0D,0E) = 44(BS4), 0(BS0), 44(BS4), 42(BS2), VCC = 3.8, Spec_num = B7_Rx_4.73, Cond_num = 18852///  Max_Cond=&gt; Freq = 2663MHz, Temp = 25, In_port = ANT_3 (7), Out_port = PRX_OUT_4 (11), Meas = S1107, PA_DRV = AA, PA_MAIN = 80, UDR_WR_BAND = B7OUT4.B1OUT2.B40OUT1, GAIN_MODE = G0_L, LNA_BAIS(0B,0C,0D,0E) = 44(BS4), 0(BS0), 44(BS4), 42(BS2), VCC = 3.8, Spec_num = B7_Rx_4.73, Cond_num = 19182</t>
    <phoneticPr fontId="111" type="noConversion"/>
  </si>
  <si>
    <t>Min_Cond=&gt; Freq = 2645.5MHz, Temp = 25, In_port = ANT_3 (7), Out_port = PRX_OUT_3 (10), Meas = S1007, PA_DRV = AA, PA_MAIN = 80, UDR_WR_BAND = B7OUT3.B1OUT2.B40OUT1, GAIN_MODE = G1, LNA_BAIS(0B,0C,0D,0E) = 4B(BS0), 0(BS0), 4A(BS0), 4B(BS0), VCC = 3.8, Spec_num = B7_Rx_4.74, Cond_num = 18894///  Max_Cond=&gt; Freq = 2663.5MHz, Temp = 25, In_port = ANT_3 (7), Out_port = PRX_OUT_4 (11), Meas = S1107, PA_DRV = AA, PA_MAIN = 80, UDR_WR_BAND = B7OUT4.B1OUT2.B40OUT1, GAIN_MODE = G1, LNA_BAIS(0B,0C,0D,0E) = 4B(BS0), 0(BS0), 4A(BS0), 4B(BS0), VCC = 3.8, Spec_num = B7_Rx_4.74, Cond_num = 19224</t>
    <phoneticPr fontId="111" type="noConversion"/>
  </si>
  <si>
    <t>Min_Cond=&gt; Freq = 2645MHz, Temp = 25, In_port = ANT_3 (7), Out_port = PRX_OUT_3 (10), Meas = S1007, PA_DRV = AA, PA_MAIN = 80, UDR_WR_BAND = B7OUT3.B1OUT2.B40OUT1, GAIN_MODE = G2, LNA_BAIS(0B,0C,0D,0E) = 54(BS4), 0(BS0), 53(BS3), 54(BS4), VCC = 3.8, Spec_num = B7_Rx_4.75, Cond_num = 18936///  Max_Cond=&gt; Freq = 2664MHz, Temp = 25, In_port = ANT_3 (7), Out_port = PRX_OUT_4 (11), Meas = S1107, PA_DRV = AA, PA_MAIN = 80, UDR_WR_BAND = B7OUT4.B1OUT2.B40OUT1, GAIN_MODE = G2, LNA_BAIS(0B,0C,0D,0E) = 54(BS4), 0(BS0), 53(BS3), 54(BS4), VCC = 3.8, Spec_num = B7_Rx_4.75, Cond_num = 19266</t>
    <phoneticPr fontId="111" type="noConversion"/>
  </si>
  <si>
    <t>Min_Cond=&gt; Freq = 2646MHz, Temp = 25, In_port = ANT_3 (7), Out_port = PRX_OUT_3 (10), Meas = S1007, PA_DRV = AA, PA_MAIN = 80, UDR_WR_BAND = B7OUT3.B1OUT2.B40OUT1, GAIN_MODE = G3, LNA_BAIS(0B,0C,0D,0E) = 58(BS0), 0(BS0), 5A(BS0), 59(BS1), VCC = 3.8, Spec_num = B7_Rx_4.76, Cond_num = 18978///  Max_Cond=&gt; Freq = 2664.5MHz, Temp = 25, In_port = ANT_3 (7), Out_port = PRX_OUT_4 (11), Meas = S1107, PA_DRV = AA, PA_MAIN = 80, UDR_WR_BAND = B7OUT4.B1OUT2.B40OUT1, GAIN_MODE = G3, LNA_BAIS(0B,0C,0D,0E) = 58(BS0), 0(BS0), 5A(BS0), 59(BS1), VCC = 3.8, Spec_num = B7_Rx_4.76, Cond_num = 19308</t>
    <phoneticPr fontId="111" type="noConversion"/>
  </si>
  <si>
    <t>Min_Cond=&gt; Freq = 2646MHz, Temp = 25, In_port = ANT_3 (7), Out_port = PRX_OUT_3 (10), Meas = S1007, PA_DRV = AA, PA_MAIN = 80, UDR_WR_BAND = B7OUT3.B1OUT2.B40OUT1, GAIN_MODE = G4, LNA_BAIS(0B,0C,0D,0E) = 62(BS2), 0(BS0), 60(BS0), 61(BS1), VCC = 3.8, Spec_num = B7_Rx_4.77, Cond_num = 19020///  Max_Cond=&gt; Freq = 2664.5MHz, Temp = 25, In_port = ANT_3 (7), Out_port = PRX_OUT_4 (11), Meas = S1107, PA_DRV = AA, PA_MAIN = 80, UDR_WR_BAND = B7OUT4.B1OUT2.B40OUT1, GAIN_MODE = G4, LNA_BAIS(0B,0C,0D,0E) = 62(BS2), 0(BS0), 60(BS0), 61(BS1), VCC = 3.8, Spec_num = B7_Rx_4.77, Cond_num = 19350</t>
    <phoneticPr fontId="111" type="noConversion"/>
  </si>
  <si>
    <t>Min_Cond=&gt; Freq = 2652.5MHz, Temp = 25, In_port = ANT_3 (7), Out_port = PRX_OUT_1 (8), Meas = S87, PA_DRV = AA, PA_MAIN = 80, UDR_WR_BAND = B7OUT1.B1OUT2.B40OUT3, GAIN_MODE = G5, LNA_BAIS(0B,0C,0D,0E) = 68(BS0), 0(BS0), 68(BS0), 68(BS0), VCC = 3.8, Spec_num = B7_Rx_4.78, Cond_num = 18728///  Max_Cond=&gt; Freq = 2670MHz, Temp = 25, In_port = ANT_3 (7), Out_port = PRX_OUT_4 (11), Meas = S1107, PA_DRV = AA, PA_MAIN = 80, UDR_WR_BAND = B7OUT4.B1OUT2.B40OUT1, GAIN_MODE = G5, LNA_BAIS(0B,0C,0D,0E) = 68(BS0), 0(BS0), 68(BS0), 68(BS0), VCC = 3.8, Spec_num = B7_Rx_4.78, Cond_num = 19392</t>
    <phoneticPr fontId="111" type="noConversion"/>
  </si>
  <si>
    <t>Min_Cond=&gt; Freq = 2645.5MHz, Temp = 25, In_port = ANT_3 (7), Out_port = PRX_OUT_3 (10), Meas = S1007, PA_DRV = AA, PA_MAIN = 80, UDR_WR_BAND = B7OUT3.B3OUT2.B40OUT1, GAIN_MODE = G0_H, LNA_BAIS(0B,0C,0D,0E) = 0(BS0), 44(BS4), 46(BS6), 44(BS4), VCC = 3.8, Spec_num = B7_Rx_4.79, Cond_num = 18813///  Max_Cond=&gt; Freq = 2663.5MHz, Temp = 25, In_port = ANT_1 (5), Out_port = PRX_OUT_4 (11), Meas = S1105, PA_DRV = AA, PA_MAIN = 80, UDR_WR_BAND = B7OUT4.B3OUT2.B40OUT1, GAIN_MODE = G0_H, LNA_BAIS(0B,0C,0D,0E) = 0(BS0), 44(BS4), 46(BS6), 44(BS4), VCC = 3.8, Spec_num = B7_Rx_4.79, Cond_num = 17115</t>
    <phoneticPr fontId="111" type="noConversion"/>
  </si>
  <si>
    <t>Min_Cond=&gt; Freq = 2645.5MHz, Temp = 25, In_port = ANT_3 (7), Out_port = PRX_OUT_3 (10), Meas = S1007, PA_DRV = AA, PA_MAIN = 80, UDR_WR_BAND = B7OUT3.B3OUT2.B40OUT1, GAIN_MODE = G0_L, LNA_BAIS(0B,0C,0D,0E) = 0(BS0), 42(BS2), 44(BS4), 42(BS2), VCC = 3.8, Spec_num = B7_Rx_4.80, Cond_num = 18855///  Max_Cond=&gt; Freq = 2664MHz, Temp = 25, In_port = ANT_1 (5), Out_port = PRX_OUT_4 (11), Meas = S1105, PA_DRV = AA, PA_MAIN = 80, UDR_WR_BAND = B7OUT4.B3OUT2.B40OUT1, GAIN_MODE = G0_L, LNA_BAIS(0B,0C,0D,0E) = 0(BS0), 42(BS2), 44(BS4), 42(BS2), VCC = 3.8, Spec_num = B7_Rx_4.80, Cond_num = 17157</t>
    <phoneticPr fontId="111" type="noConversion"/>
  </si>
  <si>
    <t>Min_Cond=&gt; Freq = 2645.5MHz, Temp = 25, In_port = ANT_3 (7), Out_port = PRX_OUT_3 (10), Meas = S1007, PA_DRV = AA, PA_MAIN = 80, UDR_WR_BAND = B7OUT3.B3OUT2.B40OUT1, GAIN_MODE = G1, LNA_BAIS(0B,0C,0D,0E) = 0(BS0), 4A(BS0), 4A(BS0), 4B(BS0), VCC = 3.8, Spec_num = B7_Rx_4.81, Cond_num = 18897///  Max_Cond=&gt; Freq = 2664MHz, Temp = 25, In_port = ANT_3 (7), Out_port = PRX_OUT_4 (11), Meas = S1107, PA_DRV = AA, PA_MAIN = 80, UDR_WR_BAND = B7OUT4.B3OUT2.B40OUT1, GAIN_MODE = G1, LNA_BAIS(0B,0C,0D,0E) = 0(BS0), 4A(BS0), 4A(BS0), 4B(BS0), VCC = 3.8, Spec_num = B7_Rx_4.81, Cond_num = 19227</t>
    <phoneticPr fontId="111" type="noConversion"/>
  </si>
  <si>
    <t>Min_Cond=&gt; Freq = 2645.5MHz, Temp = 25, In_port = ANT_3 (7), Out_port = PRX_OUT_3 (10), Meas = S1007, PA_DRV = AA, PA_MAIN = 80, UDR_WR_BAND = B7OUT3.B3OUT2.B40OUT1, GAIN_MODE = G2, LNA_BAIS(0B,0C,0D,0E) = 0(BS0), 51(BS1), 53(BS3), 54(BS4), VCC = 3.8, Spec_num = B7_Rx_4.82, Cond_num = 18939///  Max_Cond=&gt; Freq = 2664MHz, Temp = 25, In_port = ANT_3 (7), Out_port = PRX_OUT_4 (11), Meas = S1107, PA_DRV = AA, PA_MAIN = 80, UDR_WR_BAND = B7OUT4.B3OUT2.B40OUT1, GAIN_MODE = G2, LNA_BAIS(0B,0C,0D,0E) = 0(BS0), 51(BS1), 53(BS3), 54(BS4), VCC = 3.8, Spec_num = B7_Rx_4.82, Cond_num = 19269</t>
    <phoneticPr fontId="111" type="noConversion"/>
  </si>
  <si>
    <t>Min_Cond=&gt; Freq = 2646MHz, Temp = 25, In_port = ANT_3 (7), Out_port = PRX_OUT_3 (10), Meas = S1007, PA_DRV = AA, PA_MAIN = 80, UDR_WR_BAND = B7OUT3.B3OUT2.B40OUT1, GAIN_MODE = G3, LNA_BAIS(0B,0C,0D,0E) = 0(BS0), 58(BS0), 5A(BS0), 59(BS1), VCC = 3.8, Spec_num = B7_Rx_4.83, Cond_num = 18981///  Max_Cond=&gt; Freq = 2664MHz, Temp = 25, In_port = ANT_1 (5), Out_port = PRX_OUT_4 (11), Meas = S1105, PA_DRV = AA, PA_MAIN = 80, UDR_WR_BAND = B7OUT4.B3OUT2.B40OUT1, GAIN_MODE = G3, LNA_BAIS(0B,0C,0D,0E) = 0(BS0), 58(BS0), 5A(BS0), 59(BS1), VCC = 3.8, Spec_num = B7_Rx_4.83, Cond_num = 17283</t>
    <phoneticPr fontId="111" type="noConversion"/>
  </si>
  <si>
    <t>Min_Cond=&gt; Freq = 2646MHz, Temp = 25, In_port = ANT_3 (7), Out_port = PRX_OUT_3 (10), Meas = S1007, PA_DRV = AA, PA_MAIN = 80, UDR_WR_BAND = B7OUT3.B3OUT2.B40OUT1, GAIN_MODE = G4, LNA_BAIS(0B,0C,0D,0E) = 0(BS0), 60(BS0), 60(BS0), 61(BS1), VCC = 3.8, Spec_num = B7_Rx_4.84, Cond_num = 19023///  Max_Cond=&gt; Freq = 2664.5MHz, Temp = 25, In_port = ANT_3 (7), Out_port = PRX_OUT_4 (11), Meas = S1107, PA_DRV = AA, PA_MAIN = 80, UDR_WR_BAND = B7OUT4.B3OUT2.B40OUT1, GAIN_MODE = G4, LNA_BAIS(0B,0C,0D,0E) = 0(BS0), 60(BS0), 60(BS0), 61(BS1), VCC = 3.8, Spec_num = B7_Rx_4.84, Cond_num = 19353</t>
    <phoneticPr fontId="111" type="noConversion"/>
  </si>
  <si>
    <t>Min_Cond=&gt; Freq = 2654MHz, Temp = 25, In_port = ANT_3 (7), Out_port = PRX_OUT_1 (8), Meas = S87, PA_DRV = AA, PA_MAIN = 80, UDR_WR_BAND = B7OUT1.B3OUT2.B40OUT3, GAIN_MODE = G5, LNA_BAIS(0B,0C,0D,0E) = 0(BS0), 68(BS0), 68(BS0), 68(BS0), VCC = 3.8, Spec_num = B7_Rx_4.85, Cond_num = 18731///  Max_Cond=&gt; Freq = 2669MHz, Temp = 25, In_port = ANT_3 (7), Out_port = PRX_OUT_4 (11), Meas = S1107, PA_DRV = AA, PA_MAIN = 80, UDR_WR_BAND = B7OUT4.B3OUT2.B40OUT1, GAIN_MODE = G5, LNA_BAIS(0B,0C,0D,0E) = 0(BS0), 68(BS0), 68(BS0), 68(BS0), VCC = 3.8, Spec_num = B7_Rx_4.85, Cond_num = 19395</t>
    <phoneticPr fontId="111" type="noConversion"/>
  </si>
  <si>
    <t>Min_Cond=&gt; Freq = 2645.5MHz, Temp = 25, In_port = ANT_3 (7), Out_port = PRX_OUT_4 (11), Meas = S1107, PA_DRV = AA, PA_MAIN = 80, UDR_WR_BAND = B7OUT4.B1OUT1.B3OUT2.B40OUT3, GAIN_MODE = G0_H, LNA_BAIS(0B,0C,0D,0E) = 46(BS6), 44(BS4), 46(BS6), 44(BS4), VCC = 3.8, Spec_num = B7_Rx_4.93, Cond_num = 18464///  Max_Cond=&gt; Freq = 2663.5MHz, Temp = 25, In_port = ANT_3 (7), Out_port = PRX_OUT_4 (11), Meas = S1107, PA_DRV = AA, PA_MAIN = 80, UDR_WR_BAND = B7OUT4.B1OUT1.B3OUT2.B40OUT3, GAIN_MODE = G0_H, LNA_BAIS(0B,0C,0D,0E) = 46(BS6), 44(BS4), 46(BS6), 44(BS4), VCC = 3.8, Spec_num = B7_Rx_4.93, Cond_num = 18463</t>
    <phoneticPr fontId="111" type="noConversion"/>
  </si>
  <si>
    <t>Min_Cond=&gt; Freq = 2645.5MHz, Temp = 25, In_port = ANT_3 (7), Out_port = PRX_OUT_4 (11), Meas = S1107, PA_DRV = AA, PA_MAIN = 80, UDR_WR_BAND = B7OUT4.B1OUT1.B3OUT2.B40OUT3, GAIN_MODE = G0_L, LNA_BAIS(0B,0C,0D,0E) = 44(BS4), 42(BS2), 44(BS4), 42(BS2), VCC = 3.8, Spec_num = B7_Rx_4.94, Cond_num = 18509///  Max_Cond=&gt; Freq = 2663MHz, Temp = 25, In_port = ANT_1 (5), Out_port = PRX_OUT_4 (11), Meas = S1105, PA_DRV = AA, PA_MAIN = 80, UDR_WR_BAND = B7OUT4.B1OUT1.B3OUT2.B40OUT3, GAIN_MODE = G0_L, LNA_BAIS(0B,0C,0D,0E) = 44(BS4), 42(BS2), 44(BS4), 42(BS2), VCC = 3.8, Spec_num = B7_Rx_4.94, Cond_num = 16480</t>
    <phoneticPr fontId="111" type="noConversion"/>
  </si>
  <si>
    <t>Min_Cond=&gt; Freq = 2645.5MHz, Temp = 25, In_port = ANT_3 (7), Out_port = PRX_OUT_4 (11), Meas = S1107, PA_DRV = AA, PA_MAIN = 80, UDR_WR_BAND = B7OUT4.B1OUT1.B3OUT2.B40OUT3, GAIN_MODE = G1, LNA_BAIS(0B,0C,0D,0E) = 4B(BS0), 4A(BS0), 4A(BS0), 4B(BS0), VCC = 3.8, Spec_num = B7_Rx_4.95, Cond_num = 18554///  Max_Cond=&gt; Freq = 2663.5MHz, Temp = 25, In_port = ANT_3 (7), Out_port = PRX_OUT_4 (11), Meas = S1107, PA_DRV = AA, PA_MAIN = 80, UDR_WR_BAND = B7OUT4.B1OUT1.B3OUT2.B40OUT3, GAIN_MODE = G1, LNA_BAIS(0B,0C,0D,0E) = 4B(BS0), 4A(BS0), 4A(BS0), 4B(BS0), VCC = 3.8, Spec_num = B7_Rx_4.95, Cond_num = 18553</t>
    <phoneticPr fontId="111" type="noConversion"/>
  </si>
  <si>
    <t>Min_Cond=&gt; Freq = 2645.5MHz, Temp = 25, In_port = ANT_3 (7), Out_port = PRX_OUT_4 (11), Meas = S1107, PA_DRV = AA, PA_MAIN = 80, UDR_WR_BAND = B7OUT4.B1OUT1.B3OUT2.B40OUT3, GAIN_MODE = G2, LNA_BAIS(0B,0C,0D,0E) = 54(BS4), 51(BS1), 53(BS3), 54(BS4), VCC = 3.8, Spec_num = B7_Rx_4.96, Cond_num = 18599///  Max_Cond=&gt; Freq = 2664MHz, Temp = 25, In_port = ANT_3 (7), Out_port = PRX_OUT_4 (11), Meas = S1107, PA_DRV = AA, PA_MAIN = 80, UDR_WR_BAND = B7OUT4.B1OUT1.B3OUT2.B40OUT3, GAIN_MODE = G2, LNA_BAIS(0B,0C,0D,0E) = 54(BS4), 51(BS1), 53(BS3), 54(BS4), VCC = 3.8, Spec_num = B7_Rx_4.96, Cond_num = 18598</t>
    <phoneticPr fontId="111" type="noConversion"/>
  </si>
  <si>
    <t>Min_Cond=&gt; Freq = 2645.5MHz, Temp = 25, In_port = ANT_3 (7), Out_port = PRX_OUT_4 (11), Meas = S1107, PA_DRV = AA, PA_MAIN = 80, UDR_WR_BAND = B7OUT4.B1OUT1.B3OUT2.B40OUT3, GAIN_MODE = G3, LNA_BAIS(0B,0C,0D,0E) = 58(BS0), 58(BS0), 5A(BS0), 59(BS1), VCC = 3.8, Spec_num = B7_Rx_4.97, Cond_num = 18644///  Max_Cond=&gt; Freq = 2664MHz, Temp = 25, In_port = ANT_3 (7), Out_port = PRX_OUT_4 (11), Meas = S1107, PA_DRV = AA, PA_MAIN = 80, UDR_WR_BAND = B7OUT4.B1OUT1.B3OUT2.B40OUT3, GAIN_MODE = G3, LNA_BAIS(0B,0C,0D,0E) = 58(BS0), 58(BS0), 5A(BS0), 59(BS1), VCC = 3.8, Spec_num = B7_Rx_4.97, Cond_num = 18643</t>
    <phoneticPr fontId="111" type="noConversion"/>
  </si>
  <si>
    <t>Min_Cond=&gt; Freq = 2646MHz, Temp = 25, In_port = ANT_3 (7), Out_port = PRX_OUT_4 (11), Meas = S1107, PA_DRV = AA, PA_MAIN = 80, UDR_WR_BAND = B7OUT4.B1OUT1.B3OUT2.B40OUT3, GAIN_MODE = G4, LNA_BAIS(0B,0C,0D,0E) = 62(BS2), 60(BS0), 60(BS0), 61(BS1), VCC = 3.8, Spec_num = B7_Rx_4.98, Cond_num = 18689///  Max_Cond=&gt; Freq = 2664.5MHz, Temp = 25, In_port = ANT_1 (5), Out_port = PRX_OUT_4 (11), Meas = S1105, PA_DRV = AA, PA_MAIN = 80, UDR_WR_BAND = B7OUT4.B1OUT1.B3OUT2.B40OUT3, GAIN_MODE = G4, LNA_BAIS(0B,0C,0D,0E) = 62(BS2), 60(BS0), 60(BS0), 61(BS1), VCC = 3.8, Spec_num = B7_Rx_4.98, Cond_num = 16660</t>
    <phoneticPr fontId="111" type="noConversion"/>
  </si>
  <si>
    <t>Min_Cond=&gt; Freq = 2653.5MHz, Temp = 25, In_port = ANT_3 (7), Out_port = PRX_OUT_4 (11), Meas = S1107, PA_DRV = AA, PA_MAIN = 80, UDR_WR_BAND = B7OUT4.B1OUT1.B3OUT2.B40OUT3, GAIN_MODE = G5, LNA_BAIS(0B,0C,0D,0E) = 68(BS0), 68(BS0), 68(BS0), 68(BS0), VCC = 3.8, Spec_num = B7_Rx_4.99, Cond_num = 18734///  Max_Cond=&gt; Freq = 2669MHz, Temp = 25, In_port = ANT_3 (7), Out_port = PRX_OUT_4 (11), Meas = S1107, PA_DRV = AA, PA_MAIN = 80, UDR_WR_BAND = B7OUT4.B1OUT1.B3OUT2.B40OUT3, GAIN_MODE = G5, LNA_BAIS(0B,0C,0D,0E) = 68(BS0), 68(BS0), 68(BS0), 68(BS0), VCC = 3.8, Spec_num = B7_Rx_4.99, Cond_num = 18733</t>
    <phoneticPr fontId="111" type="noConversion"/>
  </si>
  <si>
    <t>Freq = 2686.5MHz, Temp = 85, In_port = ANT_2 (6), Out_port = PRX_OUT_4 (11), Meas = GDEL1106, PA_DRV = AA, PA_MAIN = 80, UDR_WR_BAND = B7OUT4, GAIN_MODE = G2, LNA_BAIS(0B,0C,0D,0E) = 0(BS0), 0(BS0), 53(BS3), 0(BS0), VCC = 3.8, Spec_num = B7_Rx_5.16, Cond_num = 52848</t>
  </si>
  <si>
    <t>Freq = 2663.5MHz, Temp = 25, In_port = ANT_3 (7), Out_port = PRX_OUT_4 (11), Meas = S0711, PA_DRV = AA, PA_MAIN = 80, UDR_WR_BAND = B7OUT4, GAIN_MODE = G2, LNA_BAIS(0B,0C,0D,0E) = 0(BS0), 0(BS0), 53(BS3), 0(BS0), VCC = 3.8, Spec_num = B7_Rx_6.1, Cond_num = 19242</t>
  </si>
  <si>
    <t>Freq = 2667.5MHz, Temp = -33, In_port = ANT_3 (7), Out_port = PRX_OUT_4 (11), Meas = S0711, PA_DRV = AA, PA_MAIN = 80, UDR_WR_BAND = B7OUT4, GAIN_MODE = G2, LNA_BAIS(0B,0C,0D,0E) = 0(BS0), 0(BS0), 53(BS3), 0(BS0), VCC = 3.8, Spec_num = B7_Rx_6.2, Cond_num = 36599</t>
  </si>
  <si>
    <t>Freq = 2633.5MHz, Temp = 25, In_port = ANT_3 (7), Out_port = ANT_2 (6), Meas = S67, PA_DRV = AA, PA_MAIN = 80, UDR_WR_BAND = B7OUT3, GAIN_MODE = G1, LNA_BAIS(0B,0C,0D,0E) = 0(BS0), 0(BS0), 4A(BS0), 0(BS0), VCC = 3.8, Spec_num = B7_Rx_6.3, Cond_num = 18870</t>
  </si>
  <si>
    <t>Freq = 2637MHz, Temp = -33, In_port = ANT_3 (7), Out_port = ANT_2 (6), Meas = S67, PA_DRV = AA, PA_MAIN = 80, UDR_WR_BAND = B7OUT3, GAIN_MODE = G2, LNA_BAIS(0B,0C,0D,0E) = 0(BS0), 0(BS0), 53(BS3), 0(BS0), VCC = 3.8, Spec_num = B7_Rx_6.4, Cond_num = 36460</t>
  </si>
  <si>
    <t>Freq = 120MHz, Temp = 25, In_port = ANT_2 (6), Out_port = PRX_OUT_1 (8), Meas = S86, PA_DRV = AA, PA_MAIN = 80, UDR_WR_BAND = B7OUT1, GAIN_MODE = G0_H, LNA_BAIS(0B,0C,0D,0E) = 0(BS0), 0(BS0), 46(BS6), 0(BS0), VCC = 3.8, Spec_num = B7_Rx_7.1, Cond_num = 17389</t>
  </si>
  <si>
    <t>Freq = 2393.5MHz, Temp = 25, In_port = ANT_1 (5), Out_port = PRX_OUT_4 (11), Meas = S1105, PA_DRV = AA, PA_MAIN = 80, UDR_WR_BAND = B7OUT4, GAIN_MODE = G0_H, LNA_BAIS(0B,0C,0D,0E) = 0(BS0), 0(BS0), 46(BS6), 0(BS0), VCC = 3.8, Spec_num = B7_Rx_7.2, Cond_num = 17059</t>
  </si>
  <si>
    <t>Freq = 7788MHz, Temp = 25, In_port = ANT_1 (5), Out_port = PRX_OUT_3 (10), Meas = S1005, PA_DRV = AA, PA_MAIN = 80, UDR_WR_BAND = B7OUT3, GAIN_MODE = G0_H, LNA_BAIS(0B,0C,0D,0E) = 0(BS0), 0(BS0), 46(BS6), 0(BS0), VCC = 3.8, Spec_num = B7_Rx_7.3, Cond_num = 16729</t>
  </si>
  <si>
    <t>Freq = 5222MHz, Temp = 25, In_port = ANT_1 (5), Out_port = PRX_OUT_4 (11), Meas = S1105, PA_DRV = AA, PA_MAIN = 80, UDR_WR_BAND = B7OUT4, GAIN_MODE = G0_H, LNA_BAIS(0B,0C,0D,0E) = 0(BS0), 0(BS0), 46(BS6), 0(BS0), VCC = 3.8, Spec_num = B7_Rx_7.4, Cond_num = 17061</t>
  </si>
  <si>
    <t>Freq = 2604MHz, Temp = 25, In_port = ANT_3 (7), Out_port = PRX_OUT_4 (11), Meas = S1107, PA_DRV = AA, PA_MAIN = 80, UDR_WR_BAND = B7OUT4, GAIN_MODE = G0_H, LNA_BAIS(0B,0C,0D,0E) = 0(BS0), 0(BS0), 46(BS6), 0(BS0), VCC = 3.8, Spec_num = B7_Rx_7.5, Cond_num = 19090</t>
  </si>
  <si>
    <t>Freq = 2620MHz, Temp = 25, In_port = ANT_2 (6), Out_port = PRX_OUT_4 (11), Meas = S1106, PA_DRV = AA, PA_MAIN = 80, UDR_WR_BAND = B7OUT4, GAIN_MODE = G0_H, LNA_BAIS(0B,0C,0D,0E) = 0(BS0), 0(BS0), 46(BS6), 0(BS0), VCC = 3.8, Spec_num = B7_Rx_7.6, Cond_num = 18077</t>
  </si>
  <si>
    <t>Freq = 1340.5MHz, Temp = 25, In_port = ANT_2 (6), Out_port = PRX_OUT_1 (8), Meas = S86, PA_DRV = AA, PA_MAIN = 80, UDR_WR_BAND = B7OUT1, GAIN_MODE = G0_H, LNA_BAIS(0B,0C,0D,0E) = 0(BS0), 0(BS0), 46(BS6), 0(BS0), VCC = 3.8, Spec_num = B7_Rx_7.7, Cond_num = 17395</t>
  </si>
  <si>
    <t>Freq = 5377MHz, Temp = 25, In_port = ANT_3 (7), Out_port = PRX_OUT_4 (11), Meas = S1107, PA_DRV = AA, PA_MAIN = 80, UDR_WR_BAND = B7OUT4, GAIN_MODE = G0_H, LNA_BAIS(0B,0C,0D,0E) = 0(BS0), 0(BS0), 46(BS6), 0(BS0), VCC = 3.8, Spec_num = B7_Rx_7.8, Cond_num = 19093</t>
  </si>
  <si>
    <t>Freq = 7900.5MHz, Temp = 25, In_port = ANT_2 (6), Out_port = PRX_OUT_3 (10), Meas = S1006, PA_DRV = AA, PA_MAIN = 80, UDR_WR_BAND = B7OUT3, GAIN_MODE = G0_H, LNA_BAIS(0B,0C,0D,0E) = 0(BS0), 0(BS0), 46(BS6), 0(BS0), VCC = 3.8, Spec_num = B7_Rx_7.9, Cond_num = 17749</t>
  </si>
  <si>
    <t>Freq = 120.5MHz, Temp = 85, In_port = ANT_3 (7), Out_port = PRX_OUT_1 (8), Meas = S87, PA_DRV = AA, PA_MAIN = 80, UDR_WR_BAND = B7OUT1, GAIN_MODE = G0_H, LNA_BAIS(0B,0C,0D,0E) = 0(BS0), 0(BS0), 46(BS6), 0(BS0), VCC = 3.8, Spec_num = B7_Rx_7.12, Cond_num = 52914</t>
  </si>
  <si>
    <t>Freq = 2398MHz, Temp = -33, In_port = ANT_3 (7), Out_port = PRX_OUT_4 (11), Meas = S1107, PA_DRV = AA, PA_MAIN = 80, UDR_WR_BAND = B7OUT4, GAIN_MODE = G0_H, LNA_BAIS(0B,0C,0D,0E) = 0(BS0), 0(BS0), 46(BS6), 0(BS0), VCC = 3.8, Spec_num = B7_Rx_7.13, Cond_num = 36525</t>
  </si>
  <si>
    <t>Freq = 7729MHz, Temp = -33, In_port = ANT_3 (7), Out_port = PRX_OUT_4 (11), Meas = S1107, PA_DRV = AA, PA_MAIN = 80, UDR_WR_BAND = B7OUT4, GAIN_MODE = G0_H, LNA_BAIS(0B,0C,0D,0E) = 0(BS0), 0(BS0), 46(BS6), 0(BS0), VCC = 3.8, Spec_num = B7_Rx_7.14, Cond_num = 36526</t>
  </si>
  <si>
    <t>Freq = 5141MHz, Temp = -33, In_port = ANT_3 (7), Out_port = PRX_OUT_4 (11), Meas = S1107, PA_DRV = AA, PA_MAIN = 80, UDR_WR_BAND = B7OUT4, GAIN_MODE = G0_H, LNA_BAIS(0B,0C,0D,0E) = 0(BS0), 0(BS0), 46(BS6), 0(BS0), VCC = 3.8, Spec_num = B7_Rx_7.15, Cond_num = 36527</t>
  </si>
  <si>
    <t>Freq = 2604MHz, Temp = 85, In_port = ANT_3 (7), Out_port = PRX_OUT_4 (11), Meas = S1107, PA_DRV = AA, PA_MAIN = 80, UDR_WR_BAND = B7OUT4, GAIN_MODE = G0_H, LNA_BAIS(0B,0C,0D,0E) = 0(BS0), 0(BS0), 46(BS6), 0(BS0), VCC = 3.8, Spec_num = B7_Rx_7.16, Cond_num = 53198</t>
  </si>
  <si>
    <t>Freq = 2610.5MHz, Temp = -33, In_port = ANT_1 (5), Out_port = PRX_OUT_4 (11), Meas = S1105, PA_DRV = AA, PA_MAIN = 80, UDR_WR_BAND = B7OUT4, GAIN_MODE = G0_H, LNA_BAIS(0B,0C,0D,0E) = 0(BS0), 0(BS0), 46(BS6), 0(BS0), VCC = 3.8, Spec_num = B7_Rx_7.17, Cond_num = 35689</t>
  </si>
  <si>
    <t>Freq = 1341MHz, Temp = -33, In_port = ANT_3 (7), Out_port = PRX_OUT_4 (11), Meas = S1107, PA_DRV = AA, PA_MAIN = 80, UDR_WR_BAND = B7OUT4, GAIN_MODE = G0_H, LNA_BAIS(0B,0C,0D,0E) = 0(BS0), 0(BS0), 46(BS6), 0(BS0), VCC = 3.8, Spec_num = B7_Rx_7.18, Cond_num = 36530</t>
  </si>
  <si>
    <t>Freq = 5358MHz, Temp = 85, In_port = ANT_3 (7), Out_port = PRX_OUT_3 (10), Meas = S1007, PA_DRV = AA, PA_MAIN = 80, UDR_WR_BAND = B7OUT3, GAIN_MODE = G0_H, LNA_BAIS(0B,0C,0D,0E) = 0(BS0), 0(BS0), 46(BS6), 0(BS0), VCC = 3.8, Spec_num = B7_Rx_7.19, Cond_num = 53061</t>
  </si>
  <si>
    <t>Freq = 7965MHz, Temp = -33, In_port = ANT_2 (6), Out_port = PRX_OUT_3 (10), Meas = S1006, PA_DRV = AA, PA_MAIN = 80, UDR_WR_BAND = B7OUT3, GAIN_MODE = G0_H, LNA_BAIS(0B,0C,0D,0E) = 0(BS0), 0(BS0), 46(BS6), 0(BS0), VCC = 3.8, Spec_num = B7_Rx_7.20, Cond_num = 35972</t>
  </si>
  <si>
    <t>Freq = 547MHz, Temp = 25, In_port = ANT_3 (7), Out_port = PRX_OUT_3 (10), Meas = S1007, PA_DRV = AA, PA_MAIN = 80, UDR_WR_BAND = B7OUT3, GAIN_MODE = G0_H, LNA_BAIS(0B,0C,0D,0E) = 0(BS0), 0(BS0), 46(BS6), 0(BS0), VCC = 3.8, Spec_num = B7_Rx_7.23, Cond_num = 18766</t>
  </si>
  <si>
    <t>Freq = 179.5MHz, Temp = 25, In_port = ANT_2 (6), Out_port = PRX_OUT_3 (10), Meas = S1006, PA_DRV = AA, PA_MAIN = 80, UDR_WR_BAND = B7OUT3, GAIN_MODE = G0_H, LNA_BAIS(0B,0C,0D,0E) = 0(BS0), 0(BS0), 46(BS6), 0(BS0), VCC = 3.8, Spec_num = B7_Rx_7.23.1, Cond_num = 17753</t>
  </si>
  <si>
    <t>Freq = 737.5MHz, Temp = 25, In_port = ANT_3 (7), Out_port = PRX_OUT_3 (10), Meas = S1007, PA_DRV = AA, PA_MAIN = 80, UDR_WR_BAND = B7OUT3, GAIN_MODE = G0_H, LNA_BAIS(0B,0C,0D,0E) = 0(BS0), 0(BS0), 46(BS6), 0(BS0), VCC = 3.8, Spec_num = B7_Rx_7.23.2, Cond_num = 18768</t>
  </si>
  <si>
    <t>Freq = 1359.5MHz, Temp = 25, In_port = ANT_2 (6), Out_port = PRX_OUT_1 (8), Meas = S86, PA_DRV = AA, PA_MAIN = 80, UDR_WR_BAND = B7OUT1, GAIN_MODE = G0_H, LNA_BAIS(0B,0C,0D,0E) = 0(BS0), 0(BS0), 46(BS6), 0(BS0), VCC = 3.8, Spec_num = B7_Rx_7.24, Cond_num = 17403</t>
  </si>
  <si>
    <t>Freq = 2092.5MHz, Temp = 25, In_port = ANT_2 (6), Out_port = PRX_OUT_4 (11), Meas = S1106, PA_DRV = AA, PA_MAIN = 80, UDR_WR_BAND = B7OUT4, GAIN_MODE = G0_H, LNA_BAIS(0B,0C,0D,0E) = 0(BS0), 0(BS0), 46(BS6), 0(BS0), VCC = 3.8, Spec_num = B7_Rx_7.25, Cond_num = 18087</t>
  </si>
  <si>
    <t>Freq = 2177MHz, Temp = 25, In_port = ANT_2 (6), Out_port = PRX_OUT_4 (11), Meas = S1106, PA_DRV = AA, PA_MAIN = 80, UDR_WR_BAND = B7OUT4, GAIN_MODE = G0_H, LNA_BAIS(0B,0C,0D,0E) = 0(BS0), 0(BS0), 46(BS6), 0(BS0), VCC = 3.8, Spec_num = B7_Rx_7.25.1, Cond_num = 18088</t>
  </si>
  <si>
    <t>Freq = 2180MHz, Temp = 25, In_port = ANT_2 (6), Out_port = PRX_OUT_4 (11), Meas = S1106, PA_DRV = AA, PA_MAIN = 80, UDR_WR_BAND = B7OUT4, GAIN_MODE = G0_H, LNA_BAIS(0B,0C,0D,0E) = 0(BS0), 0(BS0), 46(BS6), 0(BS0), VCC = 3.8, Spec_num = B7_Rx_7.26, Cond_num = 18089</t>
  </si>
  <si>
    <t>Freq = 2531.5MHz, Temp = 25, In_port = ANT_3 (7), Out_port = PRX_OUT_4 (11), Meas = S1107, PA_DRV = AA, PA_MAIN = 80, UDR_WR_BAND = B7OUT4, GAIN_MODE = G0_H, LNA_BAIS(0B,0C,0D,0E) = 0(BS0), 0(BS0), 46(BS6), 0(BS0), VCC = 3.8, Spec_num = B7_Rx_7.26.1, Cond_num = 19104</t>
  </si>
  <si>
    <t>Freq = 3010.5MHz, Temp = 25, In_port = ANT_3 (7), Out_port = PRX_OUT_4 (11), Meas = S1107, PA_DRV = AA, PA_MAIN = 80, UDR_WR_BAND = B7OUT4, GAIN_MODE = G0_H, LNA_BAIS(0B,0C,0D,0E) = 0(BS0), 0(BS0), 46(BS6), 0(BS0), VCC = 3.8, Spec_num = B7_Rx_7.26.2, Cond_num = 19105</t>
  </si>
  <si>
    <t>Freq = 3900.5MHz, Temp = 25, In_port = ANT_1 (5), Out_port = PRX_OUT_3 (10), Meas = S1005, PA_DRV = AA, PA_MAIN = 80, UDR_WR_BAND = B7OUT3, GAIN_MODE = G0_H, LNA_BAIS(0B,0C,0D,0E) = 0(BS0), 0(BS0), 46(BS6), 0(BS0), VCC = 3.8, Spec_num = B7_Rx_7.27, Cond_num = 16747</t>
  </si>
  <si>
    <t>Freq = 5055MHz, Temp = 25, In_port = ANT_1 (5), Out_port = PRX_OUT_4 (11), Meas = S1105, PA_DRV = AA, PA_MAIN = 80, UDR_WR_BAND = B7OUT4, GAIN_MODE = G0_H, LNA_BAIS(0B,0C,0D,0E) = 0(BS0), 0(BS0), 46(BS6), 0(BS0), VCC = 3.8, Spec_num = B7_Rx_7.27.1, Cond_num = 17079</t>
  </si>
  <si>
    <t>Freq = 7277MHz, Temp = 25, In_port = ANT_3 (7), Out_port = PRX_OUT_3 (10), Meas = S1007, PA_DRV = AA, PA_MAIN = 80, UDR_WR_BAND = B7OUT3, GAIN_MODE = G0_H, LNA_BAIS(0B,0C,0D,0E) = 0(BS0), 0(BS0), 46(BS6), 0(BS0), VCC = 3.8, Spec_num = B7_Rx_7.28, Cond_num = 18777</t>
  </si>
  <si>
    <t>Freq = 7423MHz, Temp = 25, In_port = ANT_3 (7), Out_port = PRX_OUT_3 (10), Meas = S1007, PA_DRV = AA, PA_MAIN = 80, UDR_WR_BAND = B7OUT3, GAIN_MODE = G0_H, LNA_BAIS(0B,0C,0D,0E) = 0(BS0), 0(BS0), 46(BS6), 0(BS0), VCC = 3.8, Spec_num = B7_Rx_7.28.1, Cond_num = 18778</t>
  </si>
  <si>
    <t>Freq = 418.5MHz, Temp = 85, In_port = ANT_2 (6), Out_port = PRX_OUT_4 (11), Meas = S1106, PA_DRV = AA, PA_MAIN = 80, UDR_WR_BAND = B7OUT4, GAIN_MODE = G0_H, LNA_BAIS(0B,0C,0D,0E) = 0(BS0), 0(BS0), 46(BS6), 0(BS0), VCC = 3.8, Spec_num = B7_Rx_7.29, Cond_num = 52785</t>
  </si>
  <si>
    <t>Freq = 135.5MHz, Temp = -33, In_port = ANT_1 (5), Out_port = PRX_OUT_4 (11), Meas = S1105, PA_DRV = AA, PA_MAIN = 80, UDR_WR_BAND = B7OUT4, GAIN_MODE = G0_H, LNA_BAIS(0B,0C,0D,0E) = 0(BS0), 0(BS0), 46(BS6), 0(BS0), VCC = 3.8, Spec_num = B7_Rx_7.29.1, Cond_num = 35696</t>
  </si>
  <si>
    <t>Freq = 740MHz, Temp = -33, In_port = ANT_2 (6), Out_port = PRX_OUT_1 (8), Meas = S86, PA_DRV = AA, PA_MAIN = 80, UDR_WR_BAND = B7OUT1, GAIN_MODE = G0_H, LNA_BAIS(0B,0C,0D,0E) = 0(BS0), 0(BS0), 46(BS6), 0(BS0), VCC = 3.8, Spec_num = B7_Rx_7.29.2, Cond_num = 35837</t>
  </si>
  <si>
    <t>Freq = 1341MHz, Temp = -33, In_port = ANT_3 (7), Out_port = PRX_OUT_4 (11), Meas = S1107, PA_DRV = AA, PA_MAIN = 80, UDR_WR_BAND = B7OUT4, GAIN_MODE = G0_H, LNA_BAIS(0B,0C,0D,0E) = 0(BS0), 0(BS0), 46(BS6), 0(BS0), VCC = 3.8, Spec_num = B7_Rx_7.30, Cond_num = 36538</t>
  </si>
  <si>
    <t>Freq = 2096MHz, Temp = -33, In_port = ANT_2 (6), Out_port = PRX_OUT_4 (11), Meas = S1106, PA_DRV = AA, PA_MAIN = 80, UDR_WR_BAND = B7OUT4, GAIN_MODE = G0_H, LNA_BAIS(0B,0C,0D,0E) = 0(BS0), 0(BS0), 46(BS6), 0(BS0), VCC = 3.8, Spec_num = B7_Rx_7.31, Cond_num = 36119</t>
  </si>
  <si>
    <t>Freq = 2179.5MHz, Temp = -33, In_port = ANT_2 (6), Out_port = PRX_OUT_4 (11), Meas = S1106, PA_DRV = AA, PA_MAIN = 80, UDR_WR_BAND = B7OUT4, GAIN_MODE = G0_H, LNA_BAIS(0B,0C,0D,0E) = 0(BS0), 0(BS0), 46(BS6), 0(BS0), VCC = 3.8, Spec_num = B7_Rx_7.31.1, Cond_num = 36120</t>
  </si>
  <si>
    <t>Freq = 2181.5MHz, Temp = -33, In_port = ANT_2 (6), Out_port = PRX_OUT_4 (11), Meas = S1106, PA_DRV = AA, PA_MAIN = 80, UDR_WR_BAND = B7OUT4, GAIN_MODE = G0_H, LNA_BAIS(0B,0C,0D,0E) = 0(BS0), 0(BS0), 46(BS6), 0(BS0), VCC = 3.8, Spec_num = B7_Rx_7.32, Cond_num = 36121</t>
  </si>
  <si>
    <t>Freq = 2535MHz, Temp = -33, In_port = ANT_3 (7), Out_port = PRX_OUT_3 (10), Meas = S1007, PA_DRV = AA, PA_MAIN = 80, UDR_WR_BAND = B7OUT3, GAIN_MODE = G0_H, LNA_BAIS(0B,0C,0D,0E) = 0(BS0), 0(BS0), 46(BS6), 0(BS0), VCC = 3.8, Spec_num = B7_Rx_7.32.1, Cond_num = 36402</t>
  </si>
  <si>
    <t>Freq = 3012MHz, Temp = -33, In_port = ANT_3 (7), Out_port = PRX_OUT_4 (11), Meas = S1107, PA_DRV = AA, PA_MAIN = 80, UDR_WR_BAND = B7OUT4, GAIN_MODE = G0_H, LNA_BAIS(0B,0C,0D,0E) = 0(BS0), 0(BS0), 46(BS6), 0(BS0), VCC = 3.8, Spec_num = B7_Rx_7.32.2, Cond_num = 36543</t>
  </si>
  <si>
    <t>Freq = 3904MHz, Temp = -33, In_port = ANT_1 (5), Out_port = PRX_OUT_4 (11), Meas = S1105, PA_DRV = AA, PA_MAIN = 80, UDR_WR_BAND = B7OUT4, GAIN_MODE = G0_H, LNA_BAIS(0B,0C,0D,0E) = 0(BS0), 0(BS0), 46(BS6), 0(BS0), VCC = 3.8, Spec_num = B7_Rx_7.33, Cond_num = 35704</t>
  </si>
  <si>
    <t>Freq = 5088.5MHz, Temp = 85, In_port = ANT_1 (5), Out_port = PRX_OUT_4 (11), Meas = S1105, PA_DRV = AA, PA_MAIN = 80, UDR_WR_BAND = B7OUT4, GAIN_MODE = G0_H, LNA_BAIS(0B,0C,0D,0E) = 0(BS0), 0(BS0), 46(BS6), 0(BS0), VCC = 3.8, Spec_num = B7_Rx_7.33.1, Cond_num = 52375</t>
  </si>
  <si>
    <t>Freq = 7366MHz, Temp = 85, In_port = ANT_3 (7), Out_port = PRX_OUT_3 (10), Meas = S1007, PA_DRV = AA, PA_MAIN = 80, UDR_WR_BAND = B7OUT3, GAIN_MODE = G0_H, LNA_BAIS(0B,0C,0D,0E) = 0(BS0), 0(BS0), 46(BS6), 0(BS0), VCC = 3.8, Spec_num = B7_Rx_7.34, Cond_num = 53076</t>
  </si>
  <si>
    <t>Freq = 7414MHz, Temp = 85, In_port = ANT_3 (7), Out_port = PRX_OUT_3 (10), Meas = S1007, PA_DRV = AA, PA_MAIN = 80, UDR_WR_BAND = B7OUT3, GAIN_MODE = G0_H, LNA_BAIS(0B,0C,0D,0E) = 0(BS0), 0(BS0), 46(BS6), 0(BS0), VCC = 3.8, Spec_num = B7_Rx_7.34.1, Cond_num = 53077</t>
  </si>
  <si>
    <t>Freq = 1813.5MHz, Temp = 25, In_port = ANT_1 (5), Out_port = PRX_OUT_4 (11), Meas = S1105, PA_DRV = AA, PA_MAIN = 80, UDR_WR_BAND = B7OUT4, GAIN_MODE = G0_H, LNA_BAIS(0B,0C,0D,0E) = 0(BS0), 0(BS0), 46(BS6), 0(BS0), VCC = 3.8, Spec_num = B7_Rx_7.34.2, Cond_num = 17082</t>
  </si>
  <si>
    <t>Freq = 2029MHz, Temp = 25, In_port = ANT_1 (5), Out_port = PRX_OUT_4 (11), Meas = S1105, PA_DRV = AA, PA_MAIN = 80, UDR_WR_BAND = B7OUT4, GAIN_MODE = G0_H, LNA_BAIS(0B,0C,0D,0E) = 0(BS0), 0(BS0), 46(BS6), 0(BS0), VCC = 3.8, Spec_num = B7_Rx_7.35, Cond_num = 17083</t>
  </si>
  <si>
    <t>Freq = 804.5MHz, Temp = 25, In_port = ANT_1 (5), Out_port = PRX_OUT_3 (10), Meas = S1005, PA_DRV = AA, PA_MAIN = 80, UDR_WR_BAND = B7OUT3, GAIN_MODE = G0_H, LNA_BAIS(0B,0C,0D,0E) = 0(BS0), 0(BS0), 46(BS6), 0(BS0), VCC = 3.8, Spec_num = B7_Rx_7.36, Cond_num = 16753</t>
  </si>
  <si>
    <t>Freq = 1695.5MHz, Temp = 25, In_port = ANT_1 (5), Out_port = PRX_OUT_4 (11), Meas = S1105, PA_DRV = AA, PA_MAIN = 80, UDR_WR_BAND = B7OUT4, GAIN_MODE = G0_H, LNA_BAIS(0B,0C,0D,0E) = 0(BS0), 0(BS0), 46(BS6), 0(BS0), VCC = 3.8, Spec_num = B7_Rx_7.37, Cond_num = 17085</t>
  </si>
  <si>
    <t>Freq = 3481MHz, Temp = 25, In_port = ANT_3 (7), Out_port = PRX_OUT_4 (11), Meas = S1107, PA_DRV = AA, PA_MAIN = 80, UDR_WR_BAND = B7OUT4, GAIN_MODE = G0_H, LNA_BAIS(0B,0C,0D,0E) = 0(BS0), 0(BS0), 46(BS6), 0(BS0), VCC = 3.8, Spec_num = B7_Rx_7.38, Cond_num = 19114</t>
  </si>
  <si>
    <t>Freq = 3553.5MHz, Temp = 25, In_port = ANT_3 (7), Out_port = PRX_OUT_4 (11), Meas = S1107, PA_DRV = AA, PA_MAIN = 80, UDR_WR_BAND = B7OUT4, GAIN_MODE = G0_H, LNA_BAIS(0B,0C,0D,0E) = 0(BS0), 0(BS0), 46(BS6), 0(BS0), VCC = 3.8, Spec_num = B7_Rx_7.38.1, Cond_num = 19115</t>
  </si>
  <si>
    <t>Freq = 1815MHz, Temp = -33, In_port = ANT_3 (7), Out_port = PRX_OUT_4 (11), Meas = S1107, PA_DRV = AA, PA_MAIN = 80, UDR_WR_BAND = B7OUT4, GAIN_MODE = G0_H, LNA_BAIS(0B,0C,0D,0E) = 0(BS0), 0(BS0), 46(BS6), 0(BS0), VCC = 3.8, Spec_num = B7_Rx_7.38.2, Cond_num = 36548</t>
  </si>
  <si>
    <t>Freq = 2030MHz, Temp = -33, In_port = ANT_3 (7), Out_port = PRX_OUT_4 (11), Meas = S1107, PA_DRV = AA, PA_MAIN = 80, UDR_WR_BAND = B7OUT4, GAIN_MODE = G0_H, LNA_BAIS(0B,0C,0D,0E) = 0(BS0), 0(BS0), 46(BS6), 0(BS0), VCC = 3.8, Spec_num = B7_Rx_7.39, Cond_num = 36549</t>
  </si>
  <si>
    <t>Freq = 833.5MHz, Temp = -33, In_port = ANT_1 (5), Out_port = PRX_OUT_1 (8), Meas = S85, PA_DRV = AA, PA_MAIN = 80, UDR_WR_BAND = B7OUT1, GAIN_MODE = G0_H, LNA_BAIS(0B,0C,0D,0E) = 0(BS0), 0(BS0), 46(BS6), 0(BS0), VCC = 3.8, Spec_num = B7_Rx_7.40, Cond_num = 35430</t>
  </si>
  <si>
    <t>Freq = 1699MHz, Temp = -33, In_port = ANT_3 (7), Out_port = PRX_OUT_4 (11), Meas = S1107, PA_DRV = AA, PA_MAIN = 80, UDR_WR_BAND = B7OUT4, GAIN_MODE = G0_H, LNA_BAIS(0B,0C,0D,0E) = 0(BS0), 0(BS0), 46(BS6), 0(BS0), VCC = 3.8, Spec_num = B7_Rx_7.41, Cond_num = 36551</t>
  </si>
  <si>
    <t>Freq = 3495MHz, Temp = -33, In_port = ANT_3 (7), Out_port = PRX_OUT_4 (11), Meas = S1107, PA_DRV = AA, PA_MAIN = 80, UDR_WR_BAND = B7OUT4, GAIN_MODE = G0_H, LNA_BAIS(0B,0C,0D,0E) = 0(BS0), 0(BS0), 46(BS6), 0(BS0), VCC = 3.8, Spec_num = B7_Rx_7.42, Cond_num = 36552</t>
  </si>
  <si>
    <t>Freq = 2422.5MHz, Temp = -33, In_port = ANT_2 (6), Out_port = PRX_OUT_4 (11), Meas = S1106, PA_DRV = AA, PA_MAIN = 80, UDR_WR_BAND = B7OUT4, GAIN_MODE = G0_H, LNA_BAIS(0B,0C,0D,0E) = 0(BS0), 0(BS0), 46(BS6), 0(BS0), VCC = 3.8, Spec_num = B7_Rx_8.1, Cond_num = 36134</t>
  </si>
  <si>
    <t>Freq = 5422.5MHz, Temp = -33, In_port = ANT_3 (7), Out_port = PRX_OUT_4 (11), Meas = S1107, PA_DRV = AA, PA_MAIN = 80, UDR_WR_BAND = B7OUT4, GAIN_MODE = G0_H, LNA_BAIS(0B,0C,0D,0E) = 0(BS0), 0(BS0), 46(BS6), 0(BS0), VCC = 3.8, Spec_num = B7_Rx_8.2, Cond_num = 36555</t>
  </si>
  <si>
    <t>Freq = 2350MHz, Temp = 25, In_port = ANT_2 (6), Out_port = PRX_OUT_1 (8), Meas = S66, PA_DRV = A4, PA_MAIN = 70, UDR_WR_BAND = B30OUT1, GAIN_MODE = G0_L, LNA_BAIS(0B,0C,0D,0E) = 0(BS0), 0(BS0), 0(BS0), 41(BS1), VCC = 3.8, Spec_num = B30_Rx_1.2, Cond_num = 15459</t>
  </si>
  <si>
    <t>Freq = 2350MHz, Temp = -33, In_port = ANT_2 (6), Out_port = PRX_OUT_1 (8), Meas = S66, PA_DRV = A4, PA_MAIN = 70, UDR_WR_BAND = B30OUT1, GAIN_MODE = G0_L, LNA_BAIS(0B,0C,0D,0E) = 0(BS0), 0(BS0), 0(BS0), 41(BS1), VCC = 3.8, Spec_num = B30_Rx_1.3, Cond_num = 34658</t>
  </si>
  <si>
    <t>Freq = 2350.5MHz, Temp = 25, In_port = ANT_2 (6), Out_port = PRX_OUT_1 (8), Meas = S88, PA_DRV = A4, PA_MAIN = 70, UDR_WR_BAND = B30OUT1, GAIN_MODE = G2, LNA_BAIS(0B,0C,0D,0E) = 0(BS0), 0(BS0), 0(BS0), 51(BS1), VCC = 3.8, Spec_num = B30_Rx_1.4, Cond_num = 15496</t>
  </si>
  <si>
    <t>Freq = 2350.5MHz, Temp = -33, In_port = ANT_1 (5), Out_port = PRX_OUT_1 (8), Meas = S88, PA_DRV = A4, PA_MAIN = 70, UDR_WR_BAND = B30OUT1, GAIN_MODE = G2, LNA_BAIS(0B,0C,0D,0E) = 0(BS0), 0(BS0), 0(BS0), 51(BS1), VCC = 3.8, Spec_num = B30_Rx_1.5, Cond_num = 34467</t>
  </si>
  <si>
    <t>Freq = 2350MHz, Temp = -33, In_port = ANT_1 (5), Out_port = PRX_OUT_1 (8), Meas = S85, PA_DRV = A4, PA_MAIN = 70, UDR_WR_BAND = B30OUT1, GAIN_MODE = G5, LNA_BAIS(0B,0C,0D,0E) = 0(BS0), 0(BS0), 0(BS0), 68(BS0), VCC = 3.8, Spec_num = B30_Rx_1.7, Cond_num = 34507</t>
  </si>
  <si>
    <t>Min_Cond=&gt; Freq = 2350MHz, Temp = 25, In_port = ANT_2 (6), Out_port = PRX_OUT_3 (10), Meas = S1006, PA_DRV = A4, PA_MAIN = 70, UDR_WR_BAND = B30OUT3, GAIN_MODE = G0_H, LNA_BAIS(0B,0C,0D,0E) = 0(BS0), 0(BS0), 0(BS0), 42(BS2), VCC = 3.8, Spec_num = B30_Rx_4.1, Cond_num = 15571///  Max_Cond=&gt; Freq = 2357.5MHz, Temp = 25, In_port = ANT_2 (6), Out_port = PRX_OUT_1 (8), Meas = S86, PA_DRV = A4, PA_MAIN = 70, UDR_WR_BAND = B30OUT1, GAIN_MODE = G0_H, LNA_BAIS(0B,0C,0D,0E) = 0(BS0), 0(BS0), 0(BS0), 42(BS2), VCC = 3.8, Spec_num = B30_Rx_4.1, Cond_num = 15418</t>
    <phoneticPr fontId="111" type="noConversion"/>
  </si>
  <si>
    <t>Min_Cond=&gt; Freq = 2350MHz, Temp = 25, In_port = ANT_2 (6), Out_port = PRX_OUT_3 (10), Meas = S1006, PA_DRV = A4, PA_MAIN = 70, UDR_WR_BAND = B30OUT3, GAIN_MODE = G0_L, LNA_BAIS(0B,0C,0D,0E) = 0(BS0), 0(BS0), 0(BS0), 41(BS1), VCC = 3.8, Spec_num = B30_Rx_4.2, Cond_num = 15614///  Max_Cond=&gt; Freq = 2358MHz, Temp = 25, In_port = ANT_2 (6), Out_port = PRX_OUT_1 (8), Meas = S86, PA_DRV = A4, PA_MAIN = 70, UDR_WR_BAND = B30OUT1, GAIN_MODE = G0_L, LNA_BAIS(0B,0C,0D,0E) = 0(BS0), 0(BS0), 0(BS0), 41(BS1), VCC = 3.8, Spec_num = B30_Rx_4.2, Cond_num = 15461</t>
    <phoneticPr fontId="111" type="noConversion"/>
  </si>
  <si>
    <t>Min_Cond=&gt; Freq = 2350MHz, Temp = 25, In_port = ANT_2 (6), Out_port = PRX_OUT_1 (8), Meas = S86, PA_DRV = A4, PA_MAIN = 70, UDR_WR_BAND = B30OUT1, GAIN_MODE = G1, LNA_BAIS(0B,0C,0D,0E) = 0(BS0), 0(BS0), 0(BS0), 49(BS1), VCC = 3.8, Spec_num = B30_Rx_4.3, Cond_num = 15480///  Max_Cond=&gt; Freq = 2357.5MHz, Temp = 25, In_port = ANT_2 (6), Out_port = PRX_OUT_1 (8), Meas = S86, PA_DRV = A4, PA_MAIN = 70, UDR_WR_BAND = B30OUT1, GAIN_MODE = G1, LNA_BAIS(0B,0C,0D,0E) = 0(BS0), 0(BS0), 0(BS0), 49(BS1), VCC = 3.8, Spec_num = B30_Rx_4.3, Cond_num = 15479</t>
    <phoneticPr fontId="111" type="noConversion"/>
  </si>
  <si>
    <t>Min_Cond=&gt; Freq = 2350MHz, Temp = 25, In_port = ANT_2 (6), Out_port = PRX_OUT_1 (8), Meas = S86, PA_DRV = A4, PA_MAIN = 70, UDR_WR_BAND = B30OUT1, GAIN_MODE = G2, LNA_BAIS(0B,0C,0D,0E) = 0(BS0), 0(BS0), 0(BS0), 51(BS1), VCC = 3.8, Spec_num = B30_Rx_4.4, Cond_num = 15498///  Max_Cond=&gt; Freq = 2357.5MHz, Temp = 25, In_port = ANT_2 (6), Out_port = PRX_OUT_3 (10), Meas = S1006, PA_DRV = A4, PA_MAIN = 70, UDR_WR_BAND = B30OUT3, GAIN_MODE = G2, LNA_BAIS(0B,0C,0D,0E) = 0(BS0), 0(BS0), 0(BS0), 51(BS1), VCC = 3.8, Spec_num = B30_Rx_4.4, Cond_num = 15649</t>
    <phoneticPr fontId="111" type="noConversion"/>
  </si>
  <si>
    <t>Min_Cond=&gt; Freq = 2350MHz, Temp = 25, In_port = ANT_2 (6), Out_port = PRX_OUT_1 (8), Meas = S86, PA_DRV = A4, PA_MAIN = 70, UDR_WR_BAND = B30OUT1, GAIN_MODE = G3, LNA_BAIS(0B,0C,0D,0E) = 0(BS0), 0(BS0), 0(BS0), 5A(BS0), VCC = 3.8, Spec_num = B30_Rx_4.5, Cond_num = 15516///  Max_Cond=&gt; Freq = 2357MHz, Temp = 25, In_port = ANT_1 (5), Out_port = PRX_OUT_1 (8), Meas = S85, PA_DRV = A4, PA_MAIN = 70, UDR_WR_BAND = B30OUT1, GAIN_MODE = G3, LNA_BAIS(0B,0C,0D,0E) = 0(BS0), 0(BS0), 0(BS0), 5A(BS0), VCC = 3.8, Spec_num = B30_Rx_4.5, Cond_num = 15211</t>
    <phoneticPr fontId="111" type="noConversion"/>
  </si>
  <si>
    <t>Min_Cond=&gt; Freq = 2350MHz, Temp = 25, In_port = ANT_2 (6), Out_port = PRX_OUT_1 (8), Meas = S86, PA_DRV = A4, PA_MAIN = 70, UDR_WR_BAND = B30OUT1, GAIN_MODE = G4, LNA_BAIS(0B,0C,0D,0E) = 0(BS0), 0(BS0), 0(BS0), 60(BS0), VCC = 3.8, Spec_num = B30_Rx_4.6, Cond_num = 15534///  Max_Cond=&gt; Freq = 2359.5MHz, Temp = 25, In_port = ANT_1 (5), Out_port = PRX_OUT_1 (8), Meas = S85, PA_DRV = A4, PA_MAIN = 70, UDR_WR_BAND = B30OUT1, GAIN_MODE = G4, LNA_BAIS(0B,0C,0D,0E) = 0(BS0), 0(BS0), 0(BS0), 60(BS0), VCC = 3.8, Spec_num = B30_Rx_4.6, Cond_num = 15229</t>
    <phoneticPr fontId="111" type="noConversion"/>
  </si>
  <si>
    <t>Min_Cond=&gt; Freq = 2350.5MHz, Temp = 25, In_port = ANT_2 (6), Out_port = PRX_OUT_3 (10), Meas = S1006, PA_DRV = A4, PA_MAIN = 70, UDR_WR_BAND = B30OUT3, GAIN_MODE = G5, LNA_BAIS(0B,0C,0D,0E) = 0(BS0), 0(BS0), 0(BS0), 68(BS0), VCC = 3.8, Spec_num = B30_Rx_4.7, Cond_num = 15704///  Max_Cond=&gt; Freq = 2359.5MHz, Temp = 25, In_port = ANT_1 (5), Out_port = PRX_OUT_1 (8), Meas = S85, PA_DRV = A4, PA_MAIN = 70, UDR_WR_BAND = B30OUT1, GAIN_MODE = G5, LNA_BAIS(0B,0C,0D,0E) = 0(BS0), 0(BS0), 0(BS0), 68(BS0), VCC = 3.8, Spec_num = B30_Rx_4.7, Cond_num = 15247</t>
    <phoneticPr fontId="111" type="noConversion"/>
  </si>
  <si>
    <t>Min_Cond=&gt; Freq = 2360MHz, Temp = 85, In_port = ANT_2 (6), Out_port = PRX_OUT_3 (10), Meas = S1006, PA_DRV = A4, PA_MAIN = 70, UDR_WR_BAND = B30OUT3, GAIN_MODE = G0_H, LNA_BAIS(0B,0C,0D,0E) = 0(BS0), 0(BS0), 0(BS0), 42(BS2), VCC = 3.8, Spec_num = B30_Rx_4.8, Cond_num = 51402///  Max_Cond=&gt; Freq = 2360MHz, Temp = -33, In_port = ANT_2 (6), Out_port = PRX_OUT_1 (8), Meas = S86, PA_DRV = A4, PA_MAIN = 70, UDR_WR_BAND = B30OUT1, GAIN_MODE = G0_H, LNA_BAIS(0B,0C,0D,0E) = 0(BS0), 0(BS0), 0(BS0), 42(BS2), VCC = 3.8, Spec_num = B30_Rx_4.8, Cond_num = 34623</t>
    <phoneticPr fontId="111" type="noConversion"/>
  </si>
  <si>
    <t>Min_Cond=&gt; Freq = 2360MHz, Temp = 85, In_port = ANT_2 (6), Out_port = PRX_OUT_3 (10), Meas = S1006, PA_DRV = A4, PA_MAIN = 70, UDR_WR_BAND = B30OUT3, GAIN_MODE = G0_L, LNA_BAIS(0B,0C,0D,0E) = 0(BS0), 0(BS0), 0(BS0), 41(BS1), VCC = 3.8, Spec_num = B30_Rx_4.9, Cond_num = 51439///  Max_Cond=&gt; Freq = 2360MHz, Temp = -33, In_port = ANT_2 (6), Out_port = PRX_OUT_1 (8), Meas = S86, PA_DRV = A4, PA_MAIN = 70, UDR_WR_BAND = B30OUT1, GAIN_MODE = G0_L, LNA_BAIS(0B,0C,0D,0E) = 0(BS0), 0(BS0), 0(BS0), 41(BS1), VCC = 3.8, Spec_num = B30_Rx_4.9, Cond_num = 34660</t>
    <phoneticPr fontId="111" type="noConversion"/>
  </si>
  <si>
    <t>Min_Cond=&gt; Freq = 2350MHz, Temp = -33, In_port = ANT_2 (6), Out_port = PRX_OUT_1 (8), Meas = S86, PA_DRV = A4, PA_MAIN = 70, UDR_WR_BAND = B30OUT1, GAIN_MODE = G1, LNA_BAIS(0B,0C,0D,0E) = 0(BS0), 0(BS0), 0(BS0), 49(BS1), VCC = 3.8, Spec_num = B30_Rx_4.10, Cond_num = 34673///  Max_Cond=&gt; Freq = 2360MHz, Temp = -33, In_port = ANT_2 (6), Out_port = PRX_OUT_3 (10), Meas = S1006, PA_DRV = A4, PA_MAIN = 70, UDR_WR_BAND = B30OUT3, GAIN_MODE = G1, LNA_BAIS(0B,0C,0D,0E) = 0(BS0), 0(BS0), 0(BS0), 49(BS1), VCC = 3.8, Spec_num = B30_Rx_4.10, Cond_num = 34780</t>
    <phoneticPr fontId="111" type="noConversion"/>
  </si>
  <si>
    <t>Min_Cond=&gt; Freq = 2360MHz, Temp = 85, In_port = ANT_2 (6), Out_port = PRX_OUT_3 (10), Meas = S1006, PA_DRV = A4, PA_MAIN = 70, UDR_WR_BAND = B30OUT3, GAIN_MODE = G2, LNA_BAIS(0B,0C,0D,0E) = 0(BS0), 0(BS0), 0(BS0), 51(BS1), VCC = 3.8, Spec_num = B30_Rx_4.11, Cond_num = 51463///  Max_Cond=&gt; Freq = 2360MHz, Temp = -33, In_port = ANT_1 (5), Out_port = PRX_OUT_3 (10), Meas = S1005, PA_DRV = A4, PA_MAIN = 70, UDR_WR_BAND = B30OUT3, GAIN_MODE = G2, LNA_BAIS(0B,0C,0D,0E) = 0(BS0), 0(BS0), 0(BS0), 51(BS1), VCC = 3.8, Spec_num = B30_Rx_4.11, Cond_num = 34576</t>
    <phoneticPr fontId="111" type="noConversion"/>
  </si>
  <si>
    <t>Min_Cond=&gt; Freq = 2360MHz, Temp = 85, In_port = ANT_2 (6), Out_port = PRX_OUT_3 (10), Meas = S1006, PA_DRV = A4, PA_MAIN = 70, UDR_WR_BAND = B30OUT3, GAIN_MODE = G3, LNA_BAIS(0B,0C,0D,0E) = 0(BS0), 0(BS0), 0(BS0), 5A(BS0), VCC = 3.8, Spec_num = B30_Rx_4.12, Cond_num = 51475///  Max_Cond=&gt; Freq = 2360MHz, Temp = -33, In_port = ANT_3 (7), Out_port = PRX_OUT_1 (8), Meas = S87, PA_DRV = A4, PA_MAIN = 70, UDR_WR_BAND = B30OUT1, GAIN_MODE = G3, LNA_BAIS(0B,0C,0D,0E) = 0(BS0), 0(BS0), 0(BS0), 5A(BS0), VCC = 3.8, Spec_num = B30_Rx_4.12, Cond_num = 34912</t>
    <phoneticPr fontId="111" type="noConversion"/>
  </si>
  <si>
    <t>Min_Cond=&gt; Freq = 2360MHz, Temp = 85, In_port = ANT_2 (6), Out_port = PRX_OUT_3 (10), Meas = S1006, PA_DRV = A4, PA_MAIN = 70, UDR_WR_BAND = B30OUT3, GAIN_MODE = G4, LNA_BAIS(0B,0C,0D,0E) = 0(BS0), 0(BS0), 0(BS0), 60(BS0), VCC = 3.8, Spec_num = B30_Rx_4.13, Cond_num = 51487///  Max_Cond=&gt; Freq = 2360MHz, Temp = -33, In_port = ANT_3 (7), Out_port = PRX_OUT_1 (8), Meas = S87, PA_DRV = A4, PA_MAIN = 70, UDR_WR_BAND = B30OUT1, GAIN_MODE = G4, LNA_BAIS(0B,0C,0D,0E) = 0(BS0), 0(BS0), 0(BS0), 60(BS0), VCC = 3.8, Spec_num = B30_Rx_4.13, Cond_num = 34924</t>
    <phoneticPr fontId="111" type="noConversion"/>
  </si>
  <si>
    <t>Min_Cond=&gt; Freq = 2352.5MHz, Temp = 85, In_port = ANT_2 (6), Out_port = PRX_OUT_3 (10), Meas = S1006, PA_DRV = A4, PA_MAIN = 70, UDR_WR_BAND = B30OUT3, GAIN_MODE = G5, LNA_BAIS(0B,0C,0D,0E) = 0(BS0), 0(BS0), 0(BS0), 68(BS0), VCC = 3.8, Spec_num = B30_Rx_4.14, Cond_num = 51497///  Max_Cond=&gt; Freq = 2360MHz, Temp = -33, In_port = ANT_1 (5), Out_port = PRX_OUT_1 (8), Meas = S85, PA_DRV = A4, PA_MAIN = 70, UDR_WR_BAND = B30OUT1, GAIN_MODE = G5, LNA_BAIS(0B,0C,0D,0E) = 0(BS0), 0(BS0), 0(BS0), 68(BS0), VCC = 3.8, Spec_num = B30_Rx_4.14, Cond_num = 34502</t>
    <phoneticPr fontId="111" type="noConversion"/>
  </si>
  <si>
    <t>Freq = 2360MHz, Temp = -33, In_port = ANT_2 (6), Out_port = PRX_OUT_1 (8), Meas = S86, PA_DRV = A4, PA_MAIN = 70, UDR_WR_BAND = B30OUT1, GAIN_MODE = G0_H, LNA_BAIS(0B,0C,0D,0E) = 0(BS0), 0(BS0), 0(BS0), 42(BS2), VCC = 3.8, Spec_num = B30_Rx_4.22, Cond_num = 34629</t>
  </si>
  <si>
    <t>Min_Cond=&gt; Freq = 2350MHz, Temp = 25, In_port = ANT_2 (6), Out_port = PRX_OUT_3 (10), Meas = S1006, PA_DRV = A4, PA_MAIN = 70, UDR_WR_BAND = B30OUT3.B25OUT2, GAIN_MODE = G0_H, LNA_BAIS(0B,0C,0D,0E) = 0(BS0), 43(BS3), 0(BS0), 42(BS2), VCC = 3.8, Spec_num = B30_Rx_4.23, Cond_num = 15606///  Max_Cond=&gt; Freq = 2358MHz, Temp = 25, In_port = ANT_2 (6), Out_port = PRX_OUT_1 (8), Meas = S86, PA_DRV = A4, PA_MAIN = 70, UDR_WR_BAND = B30OUT1.B25OUT2, GAIN_MODE = G0_H, LNA_BAIS(0B,0C,0D,0E) = 0(BS0), 43(BS3), 0(BS0), 42(BS2), VCC = 3.8, Spec_num = B30_Rx_4.23, Cond_num = 15453</t>
    <phoneticPr fontId="111" type="noConversion"/>
  </si>
  <si>
    <t>Min_Cond=&gt; Freq = 2350MHz, Temp = 25, In_port = ANT_2 (6), Out_port = PRX_OUT_3 (10), Meas = S1006, PA_DRV = A4, PA_MAIN = 70, UDR_WR_BAND = B30OUT3.B25OUT2, GAIN_MODE = G0_L, LNA_BAIS(0B,0C,0D,0E) = 0(BS0), 42(BS2), 0(BS0), 41(BS1), VCC = 3.8, Spec_num = B30_Rx_4.24, Cond_num = 15624///  Max_Cond=&gt; Freq = 2358MHz, Temp = 25, In_port = ANT_2 (6), Out_port = PRX_OUT_1 (8), Meas = S86, PA_DRV = A4, PA_MAIN = 70, UDR_WR_BAND = B30OUT1.B25OUT2, GAIN_MODE = G0_L, LNA_BAIS(0B,0C,0D,0E) = 0(BS0), 42(BS2), 0(BS0), 41(BS1), VCC = 3.8, Spec_num = B30_Rx_4.24, Cond_num = 15471</t>
    <phoneticPr fontId="111" type="noConversion"/>
  </si>
  <si>
    <t>Min_Cond=&gt; Freq = 2350MHz, Temp = 25, In_port = ANT_2 (6), Out_port = PRX_OUT_3 (10), Meas = S1006, PA_DRV = A4, PA_MAIN = 70, UDR_WR_BAND = B30OUT3.B25OUT2, GAIN_MODE = G1, LNA_BAIS(0B,0C,0D,0E) = 0(BS0), 49(BS1), 0(BS0), 49(BS1), VCC = 3.8, Spec_num = B30_Rx_4.25, Cond_num = 15642///  Max_Cond=&gt; Freq = 2358MHz, Temp = 25, In_port = ANT_2 (6), Out_port = PRX_OUT_1 (8), Meas = S86, PA_DRV = A4, PA_MAIN = 70, UDR_WR_BAND = B30OUT1.B25OUT2, GAIN_MODE = G1, LNA_BAIS(0B,0C,0D,0E) = 0(BS0), 49(BS1), 0(BS0), 49(BS1), VCC = 3.8, Spec_num = B30_Rx_4.25, Cond_num = 15489</t>
    <phoneticPr fontId="111" type="noConversion"/>
  </si>
  <si>
    <t>Min_Cond=&gt; Freq = 2350MHz, Temp = 25, In_port = ANT_2 (6), Out_port = PRX_OUT_1 (8), Meas = S86, PA_DRV = A4, PA_MAIN = 70, UDR_WR_BAND = B30OUT1.B25OUT2, GAIN_MODE = G2, LNA_BAIS(0B,0C,0D,0E) = 0(BS0), 51(BS1), 0(BS0), 51(BS1), VCC = 3.8, Spec_num = B30_Rx_4.26, Cond_num = 15508///  Max_Cond=&gt; Freq = 2358MHz, Temp = 25, In_port = ANT_2 (6), Out_port = PRX_OUT_1 (8), Meas = S86, PA_DRV = A4, PA_MAIN = 70, UDR_WR_BAND = B30OUT1.B25OUT2, GAIN_MODE = G2, LNA_BAIS(0B,0C,0D,0E) = 0(BS0), 51(BS1), 0(BS0), 51(BS1), VCC = 3.8, Spec_num = B30_Rx_4.26, Cond_num = 15507</t>
    <phoneticPr fontId="111" type="noConversion"/>
  </si>
  <si>
    <t>Min_Cond=&gt; Freq = 2350MHz, Temp = 25, In_port = ANT_2 (6), Out_port = PRX_OUT_3 (10), Meas = S1006, PA_DRV = A4, PA_MAIN = 70, UDR_WR_BAND = B30OUT3.B25OUT2, GAIN_MODE = G3, LNA_BAIS(0B,0C,0D,0E) = 0(BS0), 58(BS0), 0(BS0), 5A(BS0), VCC = 3.8, Spec_num = B30_Rx_4.27, Cond_num = 15678///  Max_Cond=&gt; Freq = 2360MHz, Temp = 25, In_port = ANT_3 (7), Out_port = PRX_OUT_1 (8), Meas = S87, PA_DRV = A4, PA_MAIN = 70, UDR_WR_BAND = B30OUT1.B25OUT2, GAIN_MODE = G3, LNA_BAIS(0B,0C,0D,0E) = 0(BS0), 58(BS0), 0(BS0), 5A(BS0), VCC = 3.8, Spec_num = B30_Rx_4.27, Cond_num = 15829</t>
    <phoneticPr fontId="111" type="noConversion"/>
  </si>
  <si>
    <t>Min_Cond=&gt; Freq = 2350MHz, Temp = 25, In_port = ANT_2 (6), Out_port = PRX_OUT_3 (10), Meas = S1006, PA_DRV = A4, PA_MAIN = 70, UDR_WR_BAND = B30OUT3.B25OUT2, GAIN_MODE = G4, LNA_BAIS(0B,0C,0D,0E) = 0(BS0), 62(BS2), 0(BS0), 60(BS0), VCC = 3.8, Spec_num = B30_Rx_4.28, Cond_num = 15696///  Max_Cond=&gt; Freq = 2357MHz, Temp = 25, In_port = ANT_3 (7), Out_port = PRX_OUT_1 (8), Meas = S87, PA_DRV = A4, PA_MAIN = 70, UDR_WR_BAND = B30OUT1.B25OUT2, GAIN_MODE = G4, LNA_BAIS(0B,0C,0D,0E) = 0(BS0), 62(BS2), 0(BS0), 60(BS0), VCC = 3.8, Spec_num = B30_Rx_4.28, Cond_num = 15847</t>
    <phoneticPr fontId="111" type="noConversion"/>
  </si>
  <si>
    <t>Min_Cond=&gt; Freq = 2350MHz, Temp = 25, In_port = ANT_1 (5), Out_port = PRX_OUT_3 (10), Meas = S1005, PA_DRV = A4, PA_MAIN = 70, UDR_WR_BAND = B30OUT3.B25OUT2, GAIN_MODE = G5, LNA_BAIS(0B,0C,0D,0E) = 0(BS0), 68(BS0), 0(BS0), 68(BS0), VCC = 3.8, Spec_num = B30_Rx_4.29, Cond_num = 15410///  Max_Cond=&gt; Freq = 2360MHz, Temp = 25, In_port = ANT_1 (5), Out_port = PRX_OUT_1 (8), Meas = S85, PA_DRV = A4, PA_MAIN = 70, UDR_WR_BAND = B30OUT1.B25OUT2, GAIN_MODE = G5, LNA_BAIS(0B,0C,0D,0E) = 0(BS0), 68(BS0), 0(BS0), 68(BS0), VCC = 3.8, Spec_num = B30_Rx_4.29, Cond_num = 15257</t>
    <phoneticPr fontId="111" type="noConversion"/>
  </si>
  <si>
    <t>Min_Cond=&gt; Freq = 2350MHz, Temp = 25, In_port = ANT_2 (6), Out_port = PRX_OUT_3 (10), Meas = S1006, PA_DRV = A4, PA_MAIN = 70, UDR_WR_BAND = B30OUT3.B66OUT2, GAIN_MODE = G0_H, LNA_BAIS(0B,0C,0D,0E) = 44(BS4), 0(BS0), 0(BS0), 42(BS2), VCC = 3.8, Spec_num = B30_Rx_4.37, Cond_num = 15609///  Max_Cond=&gt; Freq = 2358MHz, Temp = 25, In_port = ANT_2 (6), Out_port = PRX_OUT_1 (8), Meas = S86, PA_DRV = A4, PA_MAIN = 70, UDR_WR_BAND = B30OUT1.B66OUT2, GAIN_MODE = G0_H, LNA_BAIS(0B,0C,0D,0E) = 44(BS4), 0(BS0), 0(BS0), 42(BS2), VCC = 3.8, Spec_num = B30_Rx_4.37, Cond_num = 15456</t>
    <phoneticPr fontId="111" type="noConversion"/>
  </si>
  <si>
    <t>Min_Cond=&gt; Freq = 2350MHz, Temp = 25, In_port = ANT_2 (6), Out_port = PRX_OUT_3 (10), Meas = S1006, PA_DRV = A4, PA_MAIN = 70, UDR_WR_BAND = B30OUT3.B66OUT2, GAIN_MODE = G0_L, LNA_BAIS(0B,0C,0D,0E) = 42(BS2), 0(BS0), 0(BS0), 41(BS1), VCC = 3.8, Spec_num = B30_Rx_4.38, Cond_num = 15627///  Max_Cond=&gt; Freq = 2358MHz, Temp = 25, In_port = ANT_2 (6), Out_port = PRX_OUT_1 (8), Meas = S86, PA_DRV = A4, PA_MAIN = 70, UDR_WR_BAND = B30OUT1.B66OUT2, GAIN_MODE = G0_L, LNA_BAIS(0B,0C,0D,0E) = 42(BS2), 0(BS0), 0(BS0), 41(BS1), VCC = 3.8, Spec_num = B30_Rx_4.38, Cond_num = 15474</t>
    <phoneticPr fontId="111" type="noConversion"/>
  </si>
  <si>
    <t>Min_Cond=&gt; Freq = 2350MHz, Temp = 25, In_port = ANT_2 (6), Out_port = PRX_OUT_3 (10), Meas = S1006, PA_DRV = A4, PA_MAIN = 70, UDR_WR_BAND = B30OUT3.B66OUT2, GAIN_MODE = G1, LNA_BAIS(0B,0C,0D,0E) = 4B(BS0), 0(BS0), 0(BS0), 49(BS1), VCC = 3.8, Spec_num = B30_Rx_4.39, Cond_num = 15645///  Max_Cond=&gt; Freq = 2358MHz, Temp = 25, In_port = ANT_2 (6), Out_port = PRX_OUT_1 (8), Meas = S86, PA_DRV = A4, PA_MAIN = 70, UDR_WR_BAND = B30OUT1.B66OUT2, GAIN_MODE = G1, LNA_BAIS(0B,0C,0D,0E) = 4B(BS0), 0(BS0), 0(BS0), 49(BS1), VCC = 3.8, Spec_num = B30_Rx_4.39, Cond_num = 15492</t>
    <phoneticPr fontId="111" type="noConversion"/>
  </si>
  <si>
    <t>Min_Cond=&gt; Freq = 2350MHz, Temp = 25, In_port = ANT_2 (6), Out_port = PRX_OUT_3 (10), Meas = S1006, PA_DRV = A4, PA_MAIN = 70, UDR_WR_BAND = B30OUT3.B66OUT2, GAIN_MODE = G2, LNA_BAIS(0B,0C,0D,0E) = 53(BS3), 0(BS0), 0(BS0), 51(BS1), VCC = 3.8, Spec_num = B30_Rx_4.40, Cond_num = 15663///  Max_Cond=&gt; Freq = 2358MHz, Temp = 25, In_port = ANT_2 (6), Out_port = PRX_OUT_1 (8), Meas = S86, PA_DRV = A4, PA_MAIN = 70, UDR_WR_BAND = B30OUT1.B66OUT2, GAIN_MODE = G2, LNA_BAIS(0B,0C,0D,0E) = 53(BS3), 0(BS0), 0(BS0), 51(BS1), VCC = 3.8, Spec_num = B30_Rx_4.40, Cond_num = 15510</t>
    <phoneticPr fontId="111" type="noConversion"/>
  </si>
  <si>
    <t>Min_Cond=&gt; Freq = 2350MHz, Temp = 25, In_port = ANT_2 (6), Out_port = PRX_OUT_3 (10), Meas = S1006, PA_DRV = A4, PA_MAIN = 70, UDR_WR_BAND = B30OUT3.B66OUT2, GAIN_MODE = G3, LNA_BAIS(0B,0C,0D,0E) = 59(BS1), 0(BS0), 0(BS0), 5A(BS0), VCC = 3.8, Spec_num = B30_Rx_4.41, Cond_num = 15681///  Max_Cond=&gt; Freq = 2357MHz, Temp = 25, In_port = ANT_3 (7), Out_port = PRX_OUT_1 (8), Meas = S87, PA_DRV = A4, PA_MAIN = 70, UDR_WR_BAND = B30OUT1.B66OUT2, GAIN_MODE = G3, LNA_BAIS(0B,0C,0D,0E) = 59(BS1), 0(BS0), 0(BS0), 5A(BS0), VCC = 3.8, Spec_num = B30_Rx_4.41, Cond_num = 15832</t>
    <phoneticPr fontId="111" type="noConversion"/>
  </si>
  <si>
    <t>Min_Cond=&gt; Freq = 2350MHz, Temp = 25, In_port = ANT_2 (6), Out_port = PRX_OUT_3 (10), Meas = S1006, PA_DRV = A4, PA_MAIN = 70, UDR_WR_BAND = B30OUT3.B66OUT2, GAIN_MODE = G4, LNA_BAIS(0B,0C,0D,0E) = 61(BS1), 0(BS0), 0(BS0), 60(BS0), VCC = 3.8, Spec_num = B30_Rx_4.42, Cond_num = 15699///  Max_Cond=&gt; Freq = 2357MHz, Temp = 25, In_port = ANT_3 (7), Out_port = PRX_OUT_1 (8), Meas = S87, PA_DRV = A4, PA_MAIN = 70, UDR_WR_BAND = B30OUT1.B66OUT2, GAIN_MODE = G4, LNA_BAIS(0B,0C,0D,0E) = 61(BS1), 0(BS0), 0(BS0), 60(BS0), VCC = 3.8, Spec_num = B30_Rx_4.42, Cond_num = 15850</t>
    <phoneticPr fontId="111" type="noConversion"/>
  </si>
  <si>
    <t>Min_Cond=&gt; Freq = 2356MHz, Temp = 25, In_port = ANT_2 (6), Out_port = PRX_OUT_3 (10), Meas = S1006, PA_DRV = A4, PA_MAIN = 70, UDR_WR_BAND = B30OUT3.B66OUT2, GAIN_MODE = G5, LNA_BAIS(0B,0C,0D,0E) = 68(BS0), 0(BS0), 0(BS0), 68(BS0), VCC = 3.8, Spec_num = B30_Rx_4.43, Cond_num = 15717///  Max_Cond=&gt; Freq = 2360MHz, Temp = 25, In_port = ANT_1 (5), Out_port = PRX_OUT_1 (8), Meas = S85, PA_DRV = A4, PA_MAIN = 70, UDR_WR_BAND = B30OUT1.B66OUT2, GAIN_MODE = G5, LNA_BAIS(0B,0C,0D,0E) = 68(BS0), 0(BS0), 0(BS0), 68(BS0), VCC = 3.8, Spec_num = B30_Rx_4.43, Cond_num = 15260</t>
    <phoneticPr fontId="111" type="noConversion"/>
  </si>
  <si>
    <t>Freq = 2350MHz, Temp = -33, In_port = ANT_2 (6), Out_port = PRX_OUT_3 (10), Meas = GDEL1006, PA_DRV = A4, PA_MAIN = 70, UDR_WR_BAND = B30OUT3, GAIN_MODE = G5, LNA_BAIS(0B,0C,0D,0E) = 0(BS0), 0(BS0), 0(BS0), 68(BS0), VCC = 3.8, Spec_num = B30_Rx_5.16, Cond_num = 34832</t>
  </si>
  <si>
    <t>Freq = 2358MHz, Temp = 25, In_port = ANT_2 (6), Out_port = PRX_OUT_1 (8), Meas = S68, PA_DRV = A4, PA_MAIN = 70, UDR_WR_BAND = B30OUT1, GAIN_MODE = G2, LNA_BAIS(0B,0C,0D,0E) = 0(BS0), 0(BS0), 0(BS0), 51(BS1), VCC = 3.8, Spec_num = B30_Rx_6.1, Cond_num = 15504</t>
  </si>
  <si>
    <t>Freq = 2360MHz, Temp = -33, In_port = ANT_3 (7), Out_port = PRX_OUT_3 (10), Meas = S0710, PA_DRV = A4, PA_MAIN = 70, UDR_WR_BAND = B30OUT3, GAIN_MODE = G2, LNA_BAIS(0B,0C,0D,0E) = 0(BS0), 0(BS0), 0(BS0), 51(BS1), VCC = 3.8, Spec_num = B30_Rx_6.2, Cond_num = 35015</t>
  </si>
  <si>
    <t>Freq = 2350MHz, Temp = 25, In_port = ANT_1 (5), Out_port = ANT_2 (6), Meas = S65, PA_DRV = A4, PA_MAIN = 70, UDR_WR_BAND = B30OUT3, GAIN_MODE = G2, LNA_BAIS(0B,0C,0D,0E) = 0(BS0), 0(BS0), 0(BS0), 51(BS1), VCC = 3.8, Spec_num = B30_Rx_6.3, Cond_num = 15353</t>
  </si>
  <si>
    <t>Freq = 2351MHz, Temp = -33, In_port = ANT_1 (5), Out_port = ANT_2 (6), Meas = S65, PA_DRV = A4, PA_MAIN = 70, UDR_WR_BAND = B30OUT1, GAIN_MODE = G0_L, LNA_BAIS(0B,0C,0D,0E) = 0(BS0), 0(BS0), 0(BS0), 41(BS1), VCC = 3.8, Spec_num = B30_Rx_6.4, Cond_num = 34452</t>
  </si>
  <si>
    <t>Freq = 44.5MHz, Temp = 25, In_port = ANT_2 (6), Out_port = PRX_OUT_1 (8), Meas = S86, PA_DRV = A4, PA_MAIN = 70, UDR_WR_BAND = B30OUT1, GAIN_MODE = G0_H, LNA_BAIS(0B,0C,0D,0E) = 0(BS0), 0(BS0), 0(BS0), 42(BS2), VCC = 3.8, Spec_num = B30_Rx_7.1, Cond_num = 15428</t>
  </si>
  <si>
    <t>Freq = 25MHz, Temp = 25, In_port = ANT_1 (5), Out_port = PRX_OUT_1 (8), Meas = S85, PA_DRV = A4, PA_MAIN = 70, UDR_WR_BAND = B30OUT1, GAIN_MODE = G0_H, LNA_BAIS(0B,0C,0D,0E) = 0(BS0), 0(BS0), 0(BS0), 42(BS2), VCC = 3.8, Spec_num = B30_Rx_7.2, Cond_num = 15125</t>
  </si>
  <si>
    <t>Freq = 2260MHz, Temp = 25, In_port = ANT_2 (6), Out_port = PRX_OUT_3 (10), Meas = S1006, PA_DRV = A4, PA_MAIN = 70, UDR_WR_BAND = B30OUT3, GAIN_MODE = G0_H, LNA_BAIS(0B,0C,0D,0E) = 0(BS0), 0(BS0), 0(BS0), 42(BS2), VCC = 3.8, Spec_num = B30_Rx_7.3, Cond_num = 15582</t>
  </si>
  <si>
    <t>Freq = 2265.5MHz, Temp = 25, In_port = ANT_2 (6), Out_port = PRX_OUT_1 (8), Meas = S86, PA_DRV = A4, PA_MAIN = 70, UDR_WR_BAND = B30OUT1, GAIN_MODE = G0_H, LNA_BAIS(0B,0C,0D,0E) = 0(BS0), 0(BS0), 0(BS0), 42(BS2), VCC = 3.8, Spec_num = B30_Rx_7.4, Cond_num = 15431</t>
  </si>
  <si>
    <t>Freq = 6961MHz, Temp = 25, In_port = ANT_3 (7), Out_port = PRX_OUT_1 (8), Meas = S87, PA_DRV = A4, PA_MAIN = 70, UDR_WR_BAND = B30OUT1, GAIN_MODE = G0_H, LNA_BAIS(0B,0C,0D,0E) = 0(BS0), 0(BS0), 0(BS0), 42(BS2), VCC = 3.8, Spec_num = B30_Rx_7.5, Cond_num = 15736</t>
  </si>
  <si>
    <t>Freq = 4660.5MHz, Temp = 25, In_port = ANT_2 (6), Out_port = PRX_OUT_1 (8), Meas = S86, PA_DRV = A4, PA_MAIN = 70, UDR_WR_BAND = B30OUT1, GAIN_MODE = G0_H, LNA_BAIS(0B,0C,0D,0E) = 0(BS0), 0(BS0), 0(BS0), 42(BS2), VCC = 3.8, Spec_num = B30_Rx_7.6, Cond_num = 15433</t>
  </si>
  <si>
    <t>Freq = 2334MHz, Temp = 25, In_port = ANT_1 (5), Out_port = PRX_OUT_1 (8), Meas = S85, PA_DRV = A4, PA_MAIN = 70, UDR_WR_BAND = B30OUT1, GAIN_MODE = G0_H, LNA_BAIS(0B,0C,0D,0E) = 0(BS0), 0(BS0), 0(BS0), 42(BS2), VCC = 3.8, Spec_num = B30_Rx_7.7, Cond_num = 15130</t>
  </si>
  <si>
    <t>Freq = 2337MHz, Temp = 25, In_port = ANT_2 (6), Out_port = PRX_OUT_1 (8), Meas = S86, PA_DRV = A4, PA_MAIN = 70, UDR_WR_BAND = B30OUT1, GAIN_MODE = G0_H, LNA_BAIS(0B,0C,0D,0E) = 0(BS0), 0(BS0), 0(BS0), 42(BS2), VCC = 3.8, Spec_num = B30_Rx_7.8, Cond_num = 15435</t>
  </si>
  <si>
    <t>Freq = 4709.5MHz, Temp = 25, In_port = ANT_1 (5), Out_port = PRX_OUT_3 (10), Meas = S1005, PA_DRV = A4, PA_MAIN = 70, UDR_WR_BAND = B30OUT3, GAIN_MODE = G0_H, LNA_BAIS(0B,0C,0D,0E) = 0(BS0), 0(BS0), 0(BS0), 42(BS2), VCC = 3.8, Spec_num = B30_Rx_7.9, Cond_num = 15284</t>
  </si>
  <si>
    <t>Freq = 7077.5MHz, Temp = 25, In_port = ANT_2 (6), Out_port = PRX_OUT_1 (8), Meas = S86, PA_DRV = A4, PA_MAIN = 70, UDR_WR_BAND = B30OUT1, GAIN_MODE = G0_H, LNA_BAIS(0B,0C,0D,0E) = 0(BS0), 0(BS0), 0(BS0), 42(BS2), VCC = 3.8, Spec_num = B30_Rx_7.10, Cond_num = 15437</t>
  </si>
  <si>
    <t>Freq = 44.5MHz, Temp = -33, In_port = ANT_1 (5), Out_port = PRX_OUT_1 (8), Meas = S85, PA_DRV = A4, PA_MAIN = 70, UDR_WR_BAND = B30OUT1, GAIN_MODE = G0_H, LNA_BAIS(0B,0C,0D,0E) = 0(BS0), 0(BS0), 0(BS0), 42(BS2), VCC = 3.8, Spec_num = B30_Rx_7.13, Cond_num = 34417</t>
  </si>
  <si>
    <t>Freq = 23MHz, Temp = 85, In_port = ANT_1 (5), Out_port = PRX_OUT_3 (10), Meas = S1005, PA_DRV = A4, PA_MAIN = 70, UDR_WR_BAND = B30OUT3, GAIN_MODE = G0_H, LNA_BAIS(0B,0C,0D,0E) = 0(BS0), 0(BS0), 0(BS0), 42(BS2), VCC = 3.8, Spec_num = B30_Rx_7.14, Cond_num = 51196</t>
  </si>
  <si>
    <t>Freq = 2263.5MHz, Temp = -33, In_port = ANT_2 (6), Out_port = PRX_OUT_3 (10), Meas = S1006, PA_DRV = A4, PA_MAIN = 70, UDR_WR_BAND = B30OUT3, GAIN_MODE = G0_H, LNA_BAIS(0B,0C,0D,0E) = 0(BS0), 0(BS0), 0(BS0), 42(BS2), VCC = 3.8, Spec_num = B30_Rx_7.15, Cond_num = 34743</t>
  </si>
  <si>
    <t>Freq = 2270MHz, Temp = 85, In_port = ANT_1 (5), Out_port = PRX_OUT_1 (8), Meas = S85, PA_DRV = A4, PA_MAIN = 70, UDR_WR_BAND = B30OUT1, GAIN_MODE = G0_H, LNA_BAIS(0B,0C,0D,0E) = 0(BS0), 0(BS0), 0(BS0), 42(BS2), VCC = 3.8, Spec_num = B30_Rx_7.16, Cond_num = 51090</t>
  </si>
  <si>
    <t>Freq = 6980.5MHz, Temp = -33, In_port = ANT_3 (7), Out_port = PRX_OUT_3 (10), Meas = S1007, PA_DRV = A4, PA_MAIN = 70, UDR_WR_BAND = B30OUT3, GAIN_MODE = G0_H, LNA_BAIS(0B,0C,0D,0E) = 0(BS0), 0(BS0), 0(BS0), 42(BS2), VCC = 3.8, Spec_num = B30_Rx_7.17, Cond_num = 34961</t>
  </si>
  <si>
    <t>Freq = 4666MHz, Temp = -33, In_port = ANT_1 (5), Out_port = PRX_OUT_3 (10), Meas = S1005, PA_DRV = A4, PA_MAIN = 70, UDR_WR_BAND = B30OUT3, GAIN_MODE = G0_H, LNA_BAIS(0B,0C,0D,0E) = 0(BS0), 0(BS0), 0(BS0), 42(BS2), VCC = 3.8, Spec_num = B30_Rx_7.18, Cond_num = 34530</t>
  </si>
  <si>
    <t>Freq = 2334MHz, Temp = 85, In_port = ANT_2 (6), Out_port = PRX_OUT_1 (8), Meas = S86, PA_DRV = A4, PA_MAIN = 70, UDR_WR_BAND = B30OUT1, GAIN_MODE = G0_H, LNA_BAIS(0B,0C,0D,0E) = 0(BS0), 0(BS0), 0(BS0), 42(BS2), VCC = 3.8, Spec_num = B30_Rx_7.19, Cond_num = 51309</t>
  </si>
  <si>
    <t>Freq = 2337MHz, Temp = 85, In_port = ANT_2 (6), Out_port = PRX_OUT_1 (8), Meas = S86, PA_DRV = A4, PA_MAIN = 70, UDR_WR_BAND = B30OUT1, GAIN_MODE = G0_H, LNA_BAIS(0B,0C,0D,0E) = 0(BS0), 0(BS0), 0(BS0), 42(BS2), VCC = 3.8, Spec_num = B30_Rx_7.20, Cond_num = 51310</t>
  </si>
  <si>
    <t>Freq = 4718.5MHz, Temp = -33, In_port = ANT_3 (7), Out_port = PRX_OUT_1 (8), Meas = S87, PA_DRV = A4, PA_MAIN = 70, UDR_WR_BAND = B30OUT1, GAIN_MODE = G0_H, LNA_BAIS(0B,0C,0D,0E) = 0(BS0), 0(BS0), 0(BS0), 42(BS2), VCC = 3.8, Spec_num = B30_Rx_7.21, Cond_num = 34857</t>
  </si>
  <si>
    <t>Freq = 7073.5MHz, Temp = -33, In_port = ANT_3 (7), Out_port = PRX_OUT_3 (10), Meas = S1007, PA_DRV = A4, PA_MAIN = 70, UDR_WR_BAND = B30OUT3, GAIN_MODE = G0_H, LNA_BAIS(0B,0C,0D,0E) = 0(BS0), 0(BS0), 0(BS0), 42(BS2), VCC = 3.8, Spec_num = B30_Rx_7.22, Cond_num = 34966</t>
  </si>
  <si>
    <t>Freq = 590MHz, Temp = 25, In_port = ANT_2 (6), Out_port = PRX_OUT_1 (8), Meas = S86, PA_DRV = A4, PA_MAIN = 70, UDR_WR_BAND = B30OUT1, GAIN_MODE = G0_H, LNA_BAIS(0B,0C,0D,0E) = 0(BS0), 0(BS0), 0(BS0), 42(BS2), VCC = 3.8, Spec_num = B30_Rx_7.25, Cond_num = 15440</t>
  </si>
  <si>
    <t>Freq = 1108.5MHz, Temp = 25, In_port = ANT_2 (6), Out_port = PRX_OUT_1 (8), Meas = S86, PA_DRV = A4, PA_MAIN = 70, UDR_WR_BAND = B30OUT1, GAIN_MODE = G0_H, LNA_BAIS(0B,0C,0D,0E) = 0(BS0), 0(BS0), 0(BS0), 42(BS2), VCC = 3.8, Spec_num = B30_Rx_7.26, Cond_num = 15441</t>
  </si>
  <si>
    <t>Freq = 1866MHz, Temp = 25, In_port = ANT_1 (5), Out_port = PRX_OUT_1 (8), Meas = S85, PA_DRV = A4, PA_MAIN = 70, UDR_WR_BAND = B30OUT1, GAIN_MODE = G0_H, LNA_BAIS(0B,0C,0D,0E) = 0(BS0), 0(BS0), 0(BS0), 42(BS2), VCC = 3.8, Spec_num = B30_Rx_7.27, Cond_num = 15138</t>
  </si>
  <si>
    <t>Freq = 2114MHz, Temp = 25, In_port = ANT_3 (7), Out_port = PRX_OUT_3 (10), Meas = S1007, PA_DRV = A4, PA_MAIN = 70, UDR_WR_BAND = B30OUT3, GAIN_MODE = G0_H, LNA_BAIS(0B,0C,0D,0E) = 0(BS0), 0(BS0), 0(BS0), 42(BS2), VCC = 3.8, Spec_num = B30_Rx_7.28, Cond_num = 15899</t>
  </si>
  <si>
    <t>Freq = 4096.5MHz, Temp = 25, In_port = ANT_3 (7), Out_port = PRX_OUT_3 (10), Meas = S1007, PA_DRV = A4, PA_MAIN = 70, UDR_WR_BAND = B30OUT3, GAIN_MODE = G0_H, LNA_BAIS(0B,0C,0D,0E) = 0(BS0), 0(BS0), 0(BS0), 42(BS2), VCC = 3.8, Spec_num = B30_Rx_7.29, Cond_num = 15900</t>
  </si>
  <si>
    <t>Freq = 6132MHz, Temp = 25, In_port = ANT_1 (5), Out_port = PRX_OUT_3 (10), Meas = S1005, PA_DRV = A4, PA_MAIN = 70, UDR_WR_BAND = B30OUT3, GAIN_MODE = G0_H, LNA_BAIS(0B,0C,0D,0E) = 0(BS0), 0(BS0), 0(BS0), 42(BS2), VCC = 3.8, Spec_num = B30_Rx_7.30, Cond_num = 15293</t>
  </si>
  <si>
    <t>Freq = 641MHz, Temp = -33, In_port = ANT_2 (6), Out_port = PRX_OUT_1 (8), Meas = S86, PA_DRV = A4, PA_MAIN = 70, UDR_WR_BAND = B30OUT1, GAIN_MODE = G0_H, LNA_BAIS(0B,0C,0D,0E) = 0(BS0), 0(BS0), 0(BS0), 42(BS2), VCC = 3.8, Spec_num = B30_Rx_7.31, Cond_num = 34645</t>
  </si>
  <si>
    <t>Freq = 1475.5MHz, Temp = -33, In_port = ANT_2 (6), Out_port = PRX_OUT_1 (8), Meas = S86, PA_DRV = A4, PA_MAIN = 70, UDR_WR_BAND = B30OUT1, GAIN_MODE = G0_H, LNA_BAIS(0B,0C,0D,0E) = 0(BS0), 0(BS0), 0(BS0), 42(BS2), VCC = 3.8, Spec_num = B30_Rx_7.32, Cond_num = 34646</t>
  </si>
  <si>
    <t>Freq = 1868.5MHz, Temp = -33, In_port = ANT_1 (5), Out_port = PRX_OUT_3 (10), Meas = S1005, PA_DRV = A4, PA_MAIN = 70, UDR_WR_BAND = B30OUT3, GAIN_MODE = G0_H, LNA_BAIS(0B,0C,0D,0E) = 0(BS0), 0(BS0), 0(BS0), 42(BS2), VCC = 3.8, Spec_num = B30_Rx_7.33, Cond_num = 34539</t>
  </si>
  <si>
    <t>Freq = 2119.5MHz, Temp = -33, In_port = ANT_3 (7), Out_port = PRX_OUT_1 (8), Meas = S87, PA_DRV = A4, PA_MAIN = 70, UDR_WR_BAND = B30OUT1, GAIN_MODE = G0_H, LNA_BAIS(0B,0C,0D,0E) = 0(BS0), 0(BS0), 0(BS0), 42(BS2), VCC = 3.8, Spec_num = B30_Rx_7.34, Cond_num = 34864</t>
  </si>
  <si>
    <t>Freq = 4242MHz, Temp = -33, In_port = ANT_1 (5), Out_port = PRX_OUT_3 (10), Meas = S1005, PA_DRV = A4, PA_MAIN = 70, UDR_WR_BAND = B30OUT3, GAIN_MODE = G0_H, LNA_BAIS(0B,0C,0D,0E) = 0(BS0), 0(BS0), 0(BS0), 42(BS2), VCC = 3.8, Spec_num = B30_Rx_7.35, Cond_num = 34541</t>
  </si>
  <si>
    <t>Freq = 6143MHz, Temp = 85, In_port = ANT_1 (5), Out_port = PRX_OUT_3 (10), Meas = S1005, PA_DRV = A4, PA_MAIN = 70, UDR_WR_BAND = B30OUT3, GAIN_MODE = G0_H, LNA_BAIS(0B,0C,0D,0E) = 0(BS0), 0(BS0), 0(BS0), 42(BS2), VCC = 3.8, Spec_num = B30_Rx_7.36, Cond_num = 51212</t>
  </si>
  <si>
    <t>Freq = 1661.5MHz, Temp = 25, In_port = ANT_1 (5), Out_port = PRX_OUT_1 (8), Meas = S85, PA_DRV = A4, PA_MAIN = 70, UDR_WR_BAND = B30OUT1, GAIN_MODE = G0_H, LNA_BAIS(0B,0C,0D,0E) = 0(BS0), 0(BS0), 0(BS0), 42(BS2), VCC = 3.8, Spec_num = B30_Rx_7.37, Cond_num = 15142</t>
  </si>
  <si>
    <t>Freq = 828.5MHz, Temp = 25, In_port = ANT_3 (7), Out_port = PRX_OUT_1 (8), Meas = S87, PA_DRV = A4, PA_MAIN = 70, UDR_WR_BAND = B30OUT1, GAIN_MODE = G0_H, LNA_BAIS(0B,0C,0D,0E) = 0(BS0), 0(BS0), 0(BS0), 42(BS2), VCC = 3.8, Spec_num = B30_Rx_7.38, Cond_num = 15751</t>
  </si>
  <si>
    <t>Freq = 828.5MHz, Temp = 25, In_port = ANT_3 (7), Out_port = PRX_OUT_1 (8), Meas = S87, PA_DRV = A4, PA_MAIN = 70, UDR_WR_BAND = B30OUT1, GAIN_MODE = G0_H, LNA_BAIS(0B,0C,0D,0E) = 0(BS0), 0(BS0), 0(BS0), 42(BS2), VCC = 3.8, Spec_num = B30_Rx_7.39, Cond_num = 15752</t>
  </si>
  <si>
    <t>Freq = 3053MHz, Temp = 25, In_port = ANT_3 (7), Out_port = PRX_OUT_1 (8), Meas = S87, PA_DRV = A4, PA_MAIN = 70, UDR_WR_BAND = B30OUT1, GAIN_MODE = G0_H, LNA_BAIS(0B,0C,0D,0E) = 0(BS0), 0(BS0), 0(BS0), 42(BS2), VCC = 3.8, Spec_num = B30_Rx_7.40, Cond_num = 15753</t>
  </si>
  <si>
    <t>Freq = 1664.5MHz, Temp = 85, In_port = ANT_3 (7), Out_port = PRX_OUT_1 (8), Meas = S87, PA_DRV = A4, PA_MAIN = 70, UDR_WR_BAND = B30OUT1, GAIN_MODE = G0_H, LNA_BAIS(0B,0C,0D,0E) = 0(BS0), 0(BS0), 0(BS0), 42(BS2), VCC = 3.8, Spec_num = B30_Rx_7.41, Cond_num = 51537</t>
  </si>
  <si>
    <t>Freq = 716MHz, Temp = -33, In_port = ANT_3 (7), Out_port = PRX_OUT_1 (8), Meas = S87, PA_DRV = A4, PA_MAIN = 70, UDR_WR_BAND = B30OUT1, GAIN_MODE = G0_H, LNA_BAIS(0B,0C,0D,0E) = 0(BS0), 0(BS0), 0(BS0), 42(BS2), VCC = 3.8, Spec_num = B30_Rx_7.42, Cond_num = 34868</t>
  </si>
  <si>
    <t>Freq = 766MHz, Temp = 85, In_port = ANT_1 (5), Out_port = PRX_OUT_1 (8), Meas = S85, PA_DRV = A4, PA_MAIN = 70, UDR_WR_BAND = B30OUT1, GAIN_MODE = G0_H, LNA_BAIS(0B,0C,0D,0E) = 0(BS0), 0(BS0), 0(BS0), 42(BS2), VCC = 3.8, Spec_num = B30_Rx_7.43, Cond_num = 51107</t>
  </si>
  <si>
    <t>Freq = 3052.5MHz, Temp = -33, In_port = ANT_3 (7), Out_port = PRX_OUT_1 (8), Meas = S87, PA_DRV = A4, PA_MAIN = 70, UDR_WR_BAND = B30OUT1, GAIN_MODE = G0_H, LNA_BAIS(0B,0C,0D,0E) = 0(BS0), 0(BS0), 0(BS0), 42(BS2), VCC = 3.8, Spec_num = B30_Rx_7.44, Cond_num = 34870</t>
  </si>
  <si>
    <t>Freq = 2400MHz, Temp = -33, In_port = ANT_1 (5), Out_port = PRX_OUT_3 (10), Meas = S1005, PA_DRV = A4, PA_MAIN = 70, UDR_WR_BAND = B30OUT3, GAIN_MODE = G0_H, LNA_BAIS(0B,0C,0D,0E) = 0(BS0), 0(BS0), 0(BS0), 42(BS2), VCC = 3.8, Spec_num = B30_Rx_8.1, Cond_num = 34547</t>
  </si>
  <si>
    <t>Freq = 5624.5MHz, Temp = 25, In_port = ANT_1 (5), Out_port = PRX_OUT_3 (10), Meas = S1005, PA_DRV = A4, PA_MAIN = 70, UDR_WR_BAND = B30OUT3, GAIN_MODE = G0_H, LNA_BAIS(0B,0C,0D,0E) = 0(BS0), 0(BS0), 0(BS0), 42(BS2), VCC = 3.8, Spec_num = B30_Rx_8.2, Cond_num = 15299</t>
  </si>
  <si>
    <t>Freq = 2306MHz, Temp = 25, In_port = ANT_2 (6), Out_port = PRX_OUT_1 (8), Meas = S66, PA_DRV = E5, PA_MAIN = 80, UDR_WR_BAND = B40AOUT1, GAIN_MODE = G1, LNA_BAIS(0B,0C,0D,0E) = 0(BS0), 0(BS0), 0(BS0), 4A(BS0), VCC = 3.8, Spec_num = B40A_Rx_1.2, Cond_num = 14528</t>
  </si>
  <si>
    <t>Freq = 2311MHz, Temp = -33, In_port = ANT_2 (6), Out_port = PRX_OUT_1 (8), Meas = S66, PA_DRV = E5, PA_MAIN = 80, UDR_WR_BAND = B40AOUT1, GAIN_MODE = G3, LNA_BAIS(0B,0C,0D,0E) = 0(BS0), 0(BS0), 0(BS0), 58(BS0), VCC = 3.8, Spec_num = B40A_Rx_1.3, Cond_num = 33853</t>
  </si>
  <si>
    <t>Freq = 2357.5MHz, Temp = 25, In_port = ANT_1 (5), Out_port = PRX_OUT_3 (10), Meas = S1010, PA_DRV = E5, PA_MAIN = 80, UDR_WR_BAND = B40AOUT1, GAIN_MODE = G0_H, LNA_BAIS(0B,0C,0D,0E) = 0(BS0), 0(BS0), 0(BS0), 42(BS2), VCC = 3.8, Spec_num = B40A_Rx_1.4, Cond_num = 14390</t>
  </si>
  <si>
    <t>Freq = 2369MHz, Temp = 85, In_port = ANT_2 (6), Out_port = PRX_OUT_3 (10), Meas = S1010, PA_DRV = E5, PA_MAIN = 80, UDR_WR_BAND = B40AOUT1, GAIN_MODE = G0_H, LNA_BAIS(0B,0C,0D,0E) = 0(BS0), 0(BS0), 0(BS0), 42(BS2), VCC = 3.8, Spec_num = B40A_Rx_1.5, Cond_num = 50559</t>
  </si>
  <si>
    <t>Freq = 2300.5MHz, Temp = -33, In_port = ANT_3 (7), Out_port = PRX_OUT_1 (8), Meas = S87, PA_DRV = E5, PA_MAIN = 80, UDR_WR_BAND = B40AOUT1, GAIN_MODE = G5, LNA_BAIS(0B,0C,0D,0E) = 0(BS0), 0(BS0), 0(BS0), 68(BS0), VCC = 3.8, Spec_num = B40A_Rx_1.7, Cond_num = 34078</t>
  </si>
  <si>
    <t>Min_Cond=&gt; Freq = 2300MHz, Temp = 25, In_port = ANT_2 (6), Out_port = PRX_OUT_3 (10), Meas = S1006, PA_DRV = E5, PA_MAIN = 80, UDR_WR_BAND = B40AOUT1, GAIN_MODE = G0_H, LNA_BAIS(0B,0C,0D,0E) = 0(BS0), 0(BS0), 0(BS0), 42(BS2), VCC = 3.8, Spec_num = B40A_Rx_4.1, Cond_num = 14592///  Max_Cond=&gt; Freq = 2326.5MHz, Temp = 25, In_port = ANT_2 (6), Out_port = PRX_OUT_1 (8), Meas = S86, PA_DRV = E5, PA_MAIN = 80, UDR_WR_BAND = B40AOUT1, GAIN_MODE = G0_H, LNA_BAIS(0B,0C,0D,0E) = 0(BS0), 0(BS0), 0(BS0), 42(BS2), VCC = 3.8, Spec_num = B40A_Rx_4.1, Cond_num = 14491</t>
    <phoneticPr fontId="111" type="noConversion"/>
  </si>
  <si>
    <t>Min_Cond=&gt; Freq = 2300MHz, Temp = 25, In_port = ANT_2 (6), Out_port = PRX_OUT_3 (10), Meas = S1006, PA_DRV = E5, PA_MAIN = 80, UDR_WR_BAND = B40AOUT1, GAIN_MODE = G0_L, LNA_BAIS(0B,0C,0D,0E) = 0(BS0), 0(BS0), 0(BS0), 41(BS1), VCC = 3.8, Spec_num = B40A_Rx_4.2, Cond_num = 14619///  Max_Cond=&gt; Freq = 2327MHz, Temp = 25, In_port = ANT_2 (6), Out_port = PRX_OUT_1 (8), Meas = S86, PA_DRV = E5, PA_MAIN = 80, UDR_WR_BAND = B40AOUT1, GAIN_MODE = G0_L, LNA_BAIS(0B,0C,0D,0E) = 0(BS0), 0(BS0), 0(BS0), 41(BS1), VCC = 3.8, Spec_num = B40A_Rx_4.2, Cond_num = 14518</t>
    <phoneticPr fontId="111" type="noConversion"/>
  </si>
  <si>
    <t>Min_Cond=&gt; Freq = 2300MHz, Temp = 25, In_port = ANT_2 (6), Out_port = PRX_OUT_3 (10), Meas = S1006, PA_DRV = E5, PA_MAIN = 80, UDR_WR_BAND = B40AOUT1, GAIN_MODE = G1, LNA_BAIS(0B,0C,0D,0E) = 0(BS0), 0(BS0), 0(BS0), 4A(BS0), VCC = 3.8, Spec_num = B40A_Rx_4.3, Cond_num = 14631///  Max_Cond=&gt; Freq = 2328.5MHz, Temp = 25, In_port = ANT_2 (6), Out_port = PRX_OUT_1 (8), Meas = S86, PA_DRV = E5, PA_MAIN = 80, UDR_WR_BAND = B40AOUT1, GAIN_MODE = G1, LNA_BAIS(0B,0C,0D,0E) = 0(BS0), 0(BS0), 0(BS0), 4A(BS0), VCC = 3.8, Spec_num = B40A_Rx_4.3, Cond_num = 14530</t>
    <phoneticPr fontId="111" type="noConversion"/>
  </si>
  <si>
    <t>Min_Cond=&gt; Freq = 2300MHz, Temp = 25, In_port = ANT_2 (6), Out_port = PRX_OUT_3 (10), Meas = S1006, PA_DRV = E5, PA_MAIN = 80, UDR_WR_BAND = B40AOUT1, GAIN_MODE = G2, LNA_BAIS(0B,0C,0D,0E) = 0(BS0), 0(BS0), 0(BS0), 53(BS3), VCC = 3.8, Spec_num = B40A_Rx_4.4, Cond_num = 14643///  Max_Cond=&gt; Freq = 2348.5MHz, Temp = 25, In_port = ANT_1 (5), Out_port = PRX_OUT_1 (8), Meas = S85, PA_DRV = E5, PA_MAIN = 80, UDR_WR_BAND = B40AOUT1, GAIN_MODE = G2, LNA_BAIS(0B,0C,0D,0E) = 0(BS0), 0(BS0), 0(BS0), 53(BS3), VCC = 3.8, Spec_num = B40A_Rx_4.4, Cond_num = 14342</t>
    <phoneticPr fontId="111" type="noConversion"/>
  </si>
  <si>
    <t>Min_Cond=&gt; Freq = 2300MHz, Temp = 25, In_port = ANT_2 (6), Out_port = PRX_OUT_3 (10), Meas = S1006, PA_DRV = E5, PA_MAIN = 80, UDR_WR_BAND = B40AOUT1, GAIN_MODE = G3, LNA_BAIS(0B,0C,0D,0E) = 0(BS0), 0(BS0), 0(BS0), 58(BS0), VCC = 3.8, Spec_num = B40A_Rx_4.5, Cond_num = 14655///  Max_Cond=&gt; Freq = 2351MHz, Temp = 25, In_port = ANT_3 (7), Out_port = PRX_OUT_1 (8), Meas = S87, PA_DRV = E5, PA_MAIN = 80, UDR_WR_BAND = B40AOUT1, GAIN_MODE = G3, LNA_BAIS(0B,0C,0D,0E) = 0(BS0), 0(BS0), 0(BS0), 58(BS0), VCC = 3.8, Spec_num = B40A_Rx_4.5, Cond_num = 14754</t>
    <phoneticPr fontId="111" type="noConversion"/>
  </si>
  <si>
    <t>Min_Cond=&gt; Freq = 2300MHz, Temp = 25, In_port = ANT_2 (6), Out_port = PRX_OUT_3 (10), Meas = S1006, PA_DRV = E5, PA_MAIN = 80, UDR_WR_BAND = B40AOUT1, GAIN_MODE = G4, LNA_BAIS(0B,0C,0D,0E) = 0(BS0), 0(BS0), 0(BS0), 60(BS0), VCC = 3.8, Spec_num = B40A_Rx_4.6, Cond_num = 14667///  Max_Cond=&gt; Freq = 2335.5MHz, Temp = 25, In_port = ANT_3 (7), Out_port = PRX_OUT_1 (8), Meas = S87, PA_DRV = E5, PA_MAIN = 80, UDR_WR_BAND = B40AOUT1, GAIN_MODE = G4, LNA_BAIS(0B,0C,0D,0E) = 0(BS0), 0(BS0), 0(BS0), 60(BS0), VCC = 3.8, Spec_num = B40A_Rx_4.6, Cond_num = 14766</t>
    <phoneticPr fontId="111" type="noConversion"/>
  </si>
  <si>
    <t>Min_Cond=&gt; Freq = 2320.5MHz, Temp = 25, In_port = ANT_2 (6), Out_port = PRX_OUT_3 (10), Meas = S1006, PA_DRV = E5, PA_MAIN = 80, UDR_WR_BAND = B40AOUT1, GAIN_MODE = G5, LNA_BAIS(0B,0C,0D,0E) = 0(BS0), 0(BS0), 0(BS0), 68(BS0), VCC = 3.8, Spec_num = B40A_Rx_4.7, Cond_num = 14679///  Max_Cond=&gt; Freq = 2315.5MHz, Temp = 25, In_port = ANT_1 (5), Out_port = PRX_OUT_1 (8), Meas = S85, PA_DRV = E5, PA_MAIN = 80, UDR_WR_BAND = B40AOUT1, GAIN_MODE = G5, LNA_BAIS(0B,0C,0D,0E) = 0(BS0), 0(BS0), 0(BS0), 68(BS0), VCC = 3.8, Spec_num = B40A_Rx_4.7, Cond_num = 14378</t>
    <phoneticPr fontId="111" type="noConversion"/>
  </si>
  <si>
    <t>Min_Cond=&gt; Freq = 2300MHz, Temp = 85, In_port = ANT_2 (6), Out_port = PRX_OUT_3 (10), Meas = S1006, PA_DRV = E5, PA_MAIN = 80, UDR_WR_BAND = B40AOUT1, GAIN_MODE = G0_H, LNA_BAIS(0B,0C,0D,0E) = 0(BS0), 0(BS0), 0(BS0), 42(BS2), VCC = 3.8, Spec_num = B40A_Rx_4.8, Cond_num = 50561///  Max_Cond=&gt; Freq = 2333MHz, Temp = -33, In_port = ANT_2 (6), Out_port = PRX_OUT_1 (8), Meas = S86, PA_DRV = E5, PA_MAIN = 80, UDR_WR_BAND = B40AOUT1, GAIN_MODE = G0_H, LNA_BAIS(0B,0C,0D,0E) = 0(BS0), 0(BS0), 0(BS0), 42(BS2), VCC = 3.8, Spec_num = B40A_Rx_4.8, Cond_num = 33792</t>
    <phoneticPr fontId="111" type="noConversion"/>
  </si>
  <si>
    <t>Min_Cond=&gt; Freq = 2300MHz, Temp = 85, In_port = ANT_2 (6), Out_port = PRX_OUT_3 (10), Meas = S1006, PA_DRV = E5, PA_MAIN = 80, UDR_WR_BAND = B40AOUT1, GAIN_MODE = G0_L, LNA_BAIS(0B,0C,0D,0E) = 0(BS0), 0(BS0), 0(BS0), 41(BS1), VCC = 3.8, Spec_num = B40A_Rx_4.9, Cond_num = 50588///  Max_Cond=&gt; Freq = 2332MHz, Temp = -33, In_port = ANT_2 (6), Out_port = PRX_OUT_1 (8), Meas = S86, PA_DRV = E5, PA_MAIN = 80, UDR_WR_BAND = B40AOUT1, GAIN_MODE = G0_L, LNA_BAIS(0B,0C,0D,0E) = 0(BS0), 0(BS0), 0(BS0), 41(BS1), VCC = 3.8, Spec_num = B40A_Rx_4.9, Cond_num = 33819</t>
    <phoneticPr fontId="111" type="noConversion"/>
  </si>
  <si>
    <t>Min_Cond=&gt; Freq = 2300MHz, Temp = 85, In_port = ANT_2 (6), Out_port = PRX_OUT_3 (10), Meas = S1006, PA_DRV = E5, PA_MAIN = 80, UDR_WR_BAND = B40AOUT1, GAIN_MODE = G1, LNA_BAIS(0B,0C,0D,0E) = 0(BS0), 0(BS0), 0(BS0), 4A(BS0), VCC = 3.8, Spec_num = B40A_Rx_4.10, Cond_num = 50600///  Max_Cond=&gt; Freq = 2333MHz, Temp = -33, In_port = ANT_2 (6), Out_port = PRX_OUT_1 (8), Meas = S86, PA_DRV = E5, PA_MAIN = 80, UDR_WR_BAND = B40AOUT1, GAIN_MODE = G1, LNA_BAIS(0B,0C,0D,0E) = 0(BS0), 0(BS0), 0(BS0), 4A(BS0), VCC = 3.8, Spec_num = B40A_Rx_4.10, Cond_num = 33831</t>
    <phoneticPr fontId="111" type="noConversion"/>
  </si>
  <si>
    <t>Min_Cond=&gt; Freq = 2300MHz, Temp = 85, In_port = ANT_2 (6), Out_port = PRX_OUT_3 (10), Meas = S1006, PA_DRV = E5, PA_MAIN = 80, UDR_WR_BAND = B40AOUT1, GAIN_MODE = G2, LNA_BAIS(0B,0C,0D,0E) = 0(BS0), 0(BS0), 0(BS0), 53(BS3), VCC = 3.8, Spec_num = B40A_Rx_4.11, Cond_num = 50612///  Max_Cond=&gt; Freq = 2352MHz, Temp = -33, In_port = ANT_1 (5), Out_port = PRX_OUT_3 (10), Meas = S1005, PA_DRV = E5, PA_MAIN = 80, UDR_WR_BAND = B40AOUT1, GAIN_MODE = G2, LNA_BAIS(0B,0C,0D,0E) = 0(BS0), 0(BS0), 0(BS0), 53(BS3), VCC = 3.8, Spec_num = B40A_Rx_4.11, Cond_num = 33745</t>
    <phoneticPr fontId="111" type="noConversion"/>
  </si>
  <si>
    <t>Min_Cond=&gt; Freq = 2300MHz, Temp = 85, In_port = ANT_2 (6), Out_port = PRX_OUT_3 (10), Meas = S1006, PA_DRV = E5, PA_MAIN = 80, UDR_WR_BAND = B40AOUT1, GAIN_MODE = G3, LNA_BAIS(0B,0C,0D,0E) = 0(BS0), 0(BS0), 0(BS0), 58(BS0), VCC = 3.8, Spec_num = B40A_Rx_4.12, Cond_num = 50624///  Max_Cond=&gt; Freq = 2354.5MHz, Temp = -33, In_port = ANT_3 (7), Out_port = PRX_OUT_1 (8), Meas = S87, PA_DRV = E5, PA_MAIN = 80, UDR_WR_BAND = B40AOUT1, GAIN_MODE = G3, LNA_BAIS(0B,0C,0D,0E) = 0(BS0), 0(BS0), 0(BS0), 58(BS0), VCC = 3.8, Spec_num = B40A_Rx_4.12, Cond_num = 34051</t>
    <phoneticPr fontId="111" type="noConversion"/>
  </si>
  <si>
    <t>Min_Cond=&gt; Freq = 2370MHz, Temp = 85, In_port = ANT_1 (5), Out_port = PRX_OUT_3 (10), Meas = S1005, PA_DRV = E5, PA_MAIN = 80, UDR_WR_BAND = B40AOUT1, GAIN_MODE = G4, LNA_BAIS(0B,0C,0D,0E) = 0(BS0), 0(BS0), 0(BS0), 60(BS0), VCC = 3.8, Spec_num = B40A_Rx_4.13, Cond_num = 50440///  Max_Cond=&gt; Freq = 2339MHz, Temp = -33, In_port = ANT_3 (7), Out_port = PRX_OUT_1 (8), Meas = S87, PA_DRV = E5, PA_MAIN = 80, UDR_WR_BAND = B40AOUT1, GAIN_MODE = G4, LNA_BAIS(0B,0C,0D,0E) = 0(BS0), 0(BS0), 0(BS0), 60(BS0), VCC = 3.8, Spec_num = B40A_Rx_4.13, Cond_num = 34063</t>
    <phoneticPr fontId="111" type="noConversion"/>
  </si>
  <si>
    <t>Min_Cond=&gt; Freq = 2370MHz, Temp = 85, In_port = ANT_2 (6), Out_port = PRX_OUT_3 (10), Meas = S1006, PA_DRV = E5, PA_MAIN = 80, UDR_WR_BAND = B40AOUT1, GAIN_MODE = G5, LNA_BAIS(0B,0C,0D,0E) = 0(BS0), 0(BS0), 0(BS0), 68(BS0), VCC = 3.8, Spec_num = B40A_Rx_4.14, Cond_num = 50646///  Max_Cond=&gt; Freq = 2320MHz, Temp = -33, In_port = ANT_1 (5), Out_port = PRX_OUT_1 (8), Meas = S85, PA_DRV = E5, PA_MAIN = 80, UDR_WR_BAND = B40AOUT1, GAIN_MODE = G5, LNA_BAIS(0B,0C,0D,0E) = 0(BS0), 0(BS0), 0(BS0), 68(BS0), VCC = 3.8, Spec_num = B40A_Rx_4.14, Cond_num = 33681</t>
    <phoneticPr fontId="111" type="noConversion"/>
  </si>
  <si>
    <t>Freq = 2320MHz, Temp = -33, In_port = ANT_1 (5), Out_port = PRX_OUT_1 (8), Meas = S85, PA_DRV = E5, PA_MAIN = 80, UDR_WR_BAND = B40AOUT1, GAIN_MODE = G0_H, LNA_BAIS(0B,0C,0D,0E) = 0(BS0), 0(BS0), 0(BS0), 42(BS2), VCC = 3.8, Spec_num = B40A_Rx_4.22, Cond_num = 33602</t>
  </si>
  <si>
    <t>Freq = 2370MHz, Temp = 85, In_port = ANT_2 (6), Out_port = PRX_OUT_3 (10), Meas = GDEL1006, PA_DRV = E5, PA_MAIN = 80, UDR_WR_BAND = B40AOUT1, GAIN_MODE = G5, LNA_BAIS(0B,0C,0D,0E) = 0(BS0), 0(BS0), 0(BS0), 68(BS0), VCC = 3.8, Spec_num = B40A_Rx_5.16, Cond_num = 50651</t>
  </si>
  <si>
    <t>Freq = 2353.5MHz, Temp = 25, In_port = ANT_1 (5), Out_port = PRX_OUT_1 (8), Meas = S58, PA_DRV = E5, PA_MAIN = 80, UDR_WR_BAND = B40AOUT1, GAIN_MODE = G2, LNA_BAIS(0B,0C,0D,0E) = 0(BS0), 0(BS0), 0(BS0), 53(BS3), VCC = 3.8, Spec_num = B40A_Rx_6.1, Cond_num = 14349</t>
  </si>
  <si>
    <t>Freq = 2358MHz, Temp = -33, In_port = ANT_1 (5), Out_port = PRX_OUT_1 (8), Meas = S58, PA_DRV = E5, PA_MAIN = 80, UDR_WR_BAND = B40AOUT1, GAIN_MODE = G2, LNA_BAIS(0B,0C,0D,0E) = 0(BS0), 0(BS0), 0(BS0), 53(BS3), VCC = 3.8, Spec_num = B40A_Rx_6.2, Cond_num = 33654</t>
  </si>
  <si>
    <t>Freq = 2301MHz, Temp = 25, In_port = ANT_1 (5), Out_port = ANT_2 (6), Meas = S65, PA_DRV = E5, PA_MAIN = 80, UDR_WR_BAND = B40AOUT1, GAIN_MODE = G3, LNA_BAIS(0B,0C,0D,0E) = 0(BS0), 0(BS0), 0(BS0), 58(BS0), VCC = 3.8, Spec_num = B40A_Rx_6.3, Cond_num = 14462</t>
  </si>
  <si>
    <t>Freq = 2304MHz, Temp = -33, In_port = ANT_1 (5), Out_port = ANT_2 (6), Meas = S65, PA_DRV = E5, PA_MAIN = 80, UDR_WR_BAND = B40AOUT1, GAIN_MODE = G3, LNA_BAIS(0B,0C,0D,0E) = 0(BS0), 0(BS0), 0(BS0), 58(BS0), VCC = 3.8, Spec_num = B40A_Rx_6.4, Cond_num = 33667</t>
  </si>
  <si>
    <t>Freq = 1185MHz, Temp = 25, In_port = ANT_3 (7), Out_port = PRX_OUT_1 (8), Meas = S87, PA_DRV = E5, PA_MAIN = 80, UDR_WR_BAND = B40AOUT1, GAIN_MODE = G0_H, LNA_BAIS(0B,0C,0D,0E) = 0(BS0), 0(BS0), 0(BS0), 42(BS2), VCC = 3.8, Spec_num = B40A_Rx_7.1, Cond_num = 14704</t>
  </si>
  <si>
    <t>Freq = 4624MHz, Temp = 25, In_port = ANT_2 (6), Out_port = PRX_OUT_1 (8), Meas = S86, PA_DRV = E5, PA_MAIN = 80, UDR_WR_BAND = B40AOUT1, GAIN_MODE = G0_H, LNA_BAIS(0B,0C,0D,0E) = 0(BS0), 0(BS0), 0(BS0), 42(BS2), VCC = 3.8, Spec_num = B40A_Rx_7.2, Cond_num = 14505</t>
  </si>
  <si>
    <t>Freq = 7081.5MHz, Temp = 25, In_port = ANT_3 (7), Out_port = PRX_OUT_1 (8), Meas = S87, PA_DRV = E5, PA_MAIN = 80, UDR_WR_BAND = B40AOUT1, GAIN_MODE = G0_H, LNA_BAIS(0B,0C,0D,0E) = 0(BS0), 0(BS0), 0(BS0), 42(BS2), VCC = 3.8, Spec_num = B40A_Rx_7.3, Cond_num = 14706</t>
  </si>
  <si>
    <t>Freq = 1184.5MHz, Temp = -33, In_port = ANT_3 (7), Out_port = PRX_OUT_3 (10), Meas = S1007, PA_DRV = E5, PA_MAIN = 80, UDR_WR_BAND = B40AOUT1, GAIN_MODE = G0_H, LNA_BAIS(0B,0C,0D,0E) = 0(BS0), 0(BS0), 0(BS0), 42(BS2), VCC = 3.8, Spec_num = B40A_Rx_7.6, Cond_num = 34099</t>
  </si>
  <si>
    <t>Freq = 4720MHz, Temp = -33, In_port = ANT_3 (7), Out_port = PRX_OUT_3 (10), Meas = S1007, PA_DRV = E5, PA_MAIN = 80, UDR_WR_BAND = B40AOUT1, GAIN_MODE = G0_H, LNA_BAIS(0B,0C,0D,0E) = 0(BS0), 0(BS0), 0(BS0), 42(BS2), VCC = 3.8, Spec_num = B40A_Rx_7.7, Cond_num = 34100</t>
  </si>
  <si>
    <t>Freq = 7080.5MHz, Temp = -33, In_port = ANT_3 (7), Out_port = PRX_OUT_1 (8), Meas = S87, PA_DRV = E5, PA_MAIN = 80, UDR_WR_BAND = B40AOUT1, GAIN_MODE = G0_H, LNA_BAIS(0B,0C,0D,0E) = 0(BS0), 0(BS0), 0(BS0), 42(BS2), VCC = 3.8, Spec_num = B40A_Rx_7.8, Cond_num = 34003</t>
  </si>
  <si>
    <t>Freq = 1669MHz, Temp = 25, In_port = ANT_2 (6), Out_port = PRX_OUT_1 (8), Meas = S86, PA_DRV = E5, PA_MAIN = 80, UDR_WR_BAND = B40AOUT1, GAIN_MODE = G0_H, LNA_BAIS(0B,0C,0D,0E) = 0(BS0), 0(BS0), 0(BS0), 42(BS2), VCC = 3.8, Spec_num = B40A_Rx_7.11, Cond_num = 14509</t>
  </si>
  <si>
    <t>Freq = 913.5MHz, Temp = 25, In_port = ANT_3 (7), Out_port = PRX_OUT_3 (10), Meas = S1007, PA_DRV = E5, PA_MAIN = 80, UDR_WR_BAND = B40AOUT1, GAIN_MODE = G0_H, LNA_BAIS(0B,0C,0D,0E) = 0(BS0), 0(BS0), 0(BS0), 42(BS2), VCC = 3.8, Spec_num = B40A_Rx_7.12, Cond_num = 14810</t>
  </si>
  <si>
    <t>Freq = 3005.5MHz, Temp = 25, In_port = ANT_2 (6), Out_port = PRX_OUT_1 (8), Meas = S86, PA_DRV = E5, PA_MAIN = 80, UDR_WR_BAND = B40AOUT1, GAIN_MODE = G0_H, LNA_BAIS(0B,0C,0D,0E) = 0(BS0), 0(BS0), 0(BS0), 42(BS2), VCC = 3.8, Spec_num = B40A_Rx_7.13, Cond_num = 14511</t>
  </si>
  <si>
    <t>Freq = 3706.5MHz, Temp = 25, In_port = ANT_1 (5), Out_port = PRX_OUT_3 (10), Meas = S1005, PA_DRV = E5, PA_MAIN = 80, UDR_WR_BAND = B40AOUT1, GAIN_MODE = G0_H, LNA_BAIS(0B,0C,0D,0E) = 0(BS0), 0(BS0), 0(BS0), 42(BS2), VCC = 3.8, Spec_num = B40A_Rx_7.14, Cond_num = 14412</t>
  </si>
  <si>
    <t>Freq = 1669MHz, Temp = -33, In_port = ANT_2 (6), Out_port = PRX_OUT_1 (8), Meas = S86, PA_DRV = E5, PA_MAIN = 80, UDR_WR_BAND = B40AOUT1, GAIN_MODE = G0_H, LNA_BAIS(0B,0C,0D,0E) = 0(BS0), 0(BS0), 0(BS0), 42(BS2), VCC = 3.8, Spec_num = B40A_Rx_7.15, Cond_num = 33810</t>
  </si>
  <si>
    <t>Freq = 906.5MHz, Temp = -33, In_port = ANT_3 (7), Out_port = PRX_OUT_1 (8), Meas = S87, PA_DRV = E5, PA_MAIN = 80, UDR_WR_BAND = B40AOUT1, GAIN_MODE = G0_H, LNA_BAIS(0B,0C,0D,0E) = 0(BS0), 0(BS0), 0(BS0), 42(BS2), VCC = 3.8, Spec_num = B40A_Rx_7.16, Cond_num = 34007</t>
  </si>
  <si>
    <t>Freq = 3001MHz, Temp = -33, In_port = ANT_2 (6), Out_port = PRX_OUT_1 (8), Meas = S86, PA_DRV = E5, PA_MAIN = 80, UDR_WR_BAND = B40AOUT1, GAIN_MODE = G0_H, LNA_BAIS(0B,0C,0D,0E) = 0(BS0), 0(BS0), 0(BS0), 42(BS2), VCC = 3.8, Spec_num = B40A_Rx_7.17, Cond_num = 33812</t>
  </si>
  <si>
    <t>Freq = 3710.5MHz, Temp = -33, In_port = ANT_1 (5), Out_port = PRX_OUT_3 (10), Meas = S1005, PA_DRV = E5, PA_MAIN = 80, UDR_WR_BAND = B40AOUT1, GAIN_MODE = G0_H, LNA_BAIS(0B,0C,0D,0E) = 0(BS0), 0(BS0), 0(BS0), 42(BS2), VCC = 3.8, Spec_num = B40A_Rx_7.18, Cond_num = 33715</t>
  </si>
  <si>
    <t>Freq = 2400MHz, Temp = -33, In_port = ANT_2 (6), Out_port = PRX_OUT_1 (8), Meas = S86, PA_DRV = E5, PA_MAIN = 80, UDR_WR_BAND = B40AOUT1, GAIN_MODE = G0_H, LNA_BAIS(0B,0C,0D,0E) = 0(BS0), 0(BS0), 0(BS0), 42(BS2), VCC = 3.8, Spec_num = B40A_Rx_8.1, Cond_num = 33814</t>
  </si>
  <si>
    <t>Freq = 5807MHz, Temp = -33, In_port = ANT_3 (7), Out_port = PRX_OUT_3 (10), Meas = S1007, PA_DRV = E5, PA_MAIN = 80, UDR_WR_BAND = B40AOUT1, GAIN_MODE = G0_H, LNA_BAIS(0B,0C,0D,0E) = 0(BS0), 0(BS0), 0(BS0), 42(BS2), VCC = 3.8, Spec_num = B40A_Rx_8.2, Cond_num = 34109</t>
  </si>
  <si>
    <t>Freq = 2364.5MHz, Temp = 25, In_port = ANT_1 (5), Out_port = PRX_OUT_1 (8), Meas = S55, PA_DRV = F4, PA_MAIN = 80, UDR_WR_BAND = B40OUT1, GAIN_MODE = G1, LNA_BAIS(0B,0C,0D,0E) = 0(BS0), 0(BS0), 0(BS0), 4B(BS0), VCC = 3.8, Spec_num = B40F_Rx_1.2, Cond_num = 12587</t>
  </si>
  <si>
    <t>Freq = 2328MHz, Temp = -33, In_port = ANT_1 (5), Out_port = PRX_OUT_1 (8), Meas = S55, PA_DRV = F4, PA_MAIN = 80, UDR_WR_BAND = B40OUT1, GAIN_MODE = G3, LNA_BAIS(0B,0C,0D,0E) = 0(BS0), 0(BS0), 0(BS0), 59(BS1), VCC = 3.8, Spec_num = B40F_Rx_1.3, Cond_num = 32656</t>
  </si>
  <si>
    <t>Freq = 2400MHz, Temp = 25, In_port = ANT_2 (6), Out_port = PRX_OUT_3 (10), Meas = S1010, PA_DRV = F4, PA_MAIN = 80, UDR_WR_BAND = B40OUT3, GAIN_MODE = G0_H, LNA_BAIS(0B,0C,0D,0E) = 0(BS0), 0(BS0), 0(BS0), 44(BS4), VCC = 3.8, Spec_num = B40F_Rx_1.4, Cond_num = 13299</t>
  </si>
  <si>
    <t>Freq = 2397.5MHz, Temp = 85, In_port = ANT_2 (6), Out_port = PRX_OUT_3 (10), Meas = S1010, PA_DRV = F4, PA_MAIN = 80, UDR_WR_BAND = B40OUT3, GAIN_MODE = G0_H, LNA_BAIS(0B,0C,0D,0E) = 0(BS0), 0(BS0), 0(BS0), 44(BS4), VCC = 3.8, Spec_num = B40F_Rx_1.5, Cond_num = 49658</t>
  </si>
  <si>
    <t>Freq = 2300.5MHz, Temp = -33, In_port = ANT_3 (7), Out_port = PRX_OUT_1 (8), Meas = S87, PA_DRV = F4, PA_MAIN = 80, UDR_WR_BAND = B40OUT1, GAIN_MODE = G5, LNA_BAIS(0B,0C,0D,0E) = 0(BS0), 0(BS0), 0(BS0), 68(BS0), VCC = 3.8, Spec_num = B40F_Rx_1.7, Cond_num = 33261</t>
  </si>
  <si>
    <t>Min_Cond=&gt; Freq = 2312MHz, Temp = 25, In_port = ANT_2 (6), Out_port = PRX_OUT_3 (10), Meas = S1006, PA_DRV = F4, PA_MAIN = 80, UDR_WR_BAND = B40OUT3, GAIN_MODE = G0_H, LNA_BAIS(0B,0C,0D,0E) = 0(BS0), 0(BS0), 0(BS0), 44(BS4), VCC = 3.8, Spec_num = B40F_Rx_4.1, Cond_num = 13301///  Max_Cond=&gt; Freq = 2341.5MHz, Temp = 25, In_port = ANT_1 (5), Out_port = PRX_OUT_1 (8), Meas = S85, PA_DRV = F4, PA_MAIN = 80, UDR_WR_BAND = B40OUT1, GAIN_MODE = G0_H, LNA_BAIS(0B,0C,0D,0E) = 0(BS0), 0(BS0), 0(BS0), 44(BS4), VCC = 3.8, Spec_num = B40F_Rx_4.1, Cond_num = 12490</t>
    <phoneticPr fontId="111" type="noConversion"/>
  </si>
  <si>
    <t>Min_Cond=&gt; Freq = 2312MHz, Temp = 25, In_port = ANT_2 (6), Out_port = PRX_OUT_3 (10), Meas = S1006, PA_DRV = F4, PA_MAIN = 80, UDR_WR_BAND = B40OUT3, GAIN_MODE = G0_L, LNA_BAIS(0B,0C,0D,0E) = 0(BS0), 0(BS0), 0(BS0), 42(BS2), VCC = 3.8, Spec_num = B40F_Rx_4.2, Cond_num = 13366///  Max_Cond=&gt; Freq = 2341.5MHz, Temp = 25, In_port = ANT_1 (5), Out_port = PRX_OUT_1 (8), Meas = S85, PA_DRV = F4, PA_MAIN = 80, UDR_WR_BAND = B40OUT1, GAIN_MODE = G0_L, LNA_BAIS(0B,0C,0D,0E) = 0(BS0), 0(BS0), 0(BS0), 42(BS2), VCC = 3.8, Spec_num = B40F_Rx_4.2, Cond_num = 12555</t>
    <phoneticPr fontId="111" type="noConversion"/>
  </si>
  <si>
    <t>Min_Cond=&gt; Freq = 2312MHz, Temp = 25, In_port = ANT_2 (6), Out_port = PRX_OUT_3 (10), Meas = S1006, PA_DRV = F4, PA_MAIN = 80, UDR_WR_BAND = B40OUT3, GAIN_MODE = G1, LNA_BAIS(0B,0C,0D,0E) = 0(BS0), 0(BS0), 0(BS0), 4B(BS0), VCC = 3.8, Spec_num = B40F_Rx_4.3, Cond_num = 13400///  Max_Cond=&gt; Freq = 2341.5MHz, Temp = 25, In_port = ANT_1 (5), Out_port = PRX_OUT_1 (8), Meas = S85, PA_DRV = F4, PA_MAIN = 80, UDR_WR_BAND = B40OUT1, GAIN_MODE = G1, LNA_BAIS(0B,0C,0D,0E) = 0(BS0), 0(BS0), 0(BS0), 4B(BS0), VCC = 3.8, Spec_num = B40F_Rx_4.3, Cond_num = 12589</t>
    <phoneticPr fontId="111" type="noConversion"/>
  </si>
  <si>
    <t>Min_Cond=&gt; Freq = 2314MHz, Temp = 25, In_port = ANT_2 (6), Out_port = PRX_OUT_1 (8), Meas = S86, PA_DRV = F4, PA_MAIN = 80, UDR_WR_BAND = B40OUT1, GAIN_MODE = G2, LNA_BAIS(0B,0C,0D,0E) = 0(BS0), 0(BS0), 0(BS0), 54(BS4), VCC = 3.8, Spec_num = B40F_Rx_4.4, Cond_num = 13164///  Max_Cond=&gt; Freq = 2380.5MHz, Temp = 25, In_port = ANT_1 (5), Out_port = PRX_OUT_1 (8), Meas = S85, PA_DRV = F4, PA_MAIN = 80, UDR_WR_BAND = B40OUT1, GAIN_MODE = G2, LNA_BAIS(0B,0C,0D,0E) = 0(BS0), 0(BS0), 0(BS0), 54(BS4), VCC = 3.8, Spec_num = B40F_Rx_4.4, Cond_num = 12623</t>
    <phoneticPr fontId="111" type="noConversion"/>
  </si>
  <si>
    <t>Min_Cond=&gt; Freq = 2312MHz, Temp = 25, In_port = ANT_2 (6), Out_port = PRX_OUT_3 (10), Meas = S1006, PA_DRV = F4, PA_MAIN = 80, UDR_WR_BAND = B40OUT3, GAIN_MODE = G3, LNA_BAIS(0B,0C,0D,0E) = 0(BS0), 0(BS0), 0(BS0), 59(BS1), VCC = 3.8, Spec_num = B40F_Rx_4.5, Cond_num = 13468///  Max_Cond=&gt; Freq = 2379MHz, Temp = 25, In_port = ANT_3 (7), Out_port = PRX_OUT_1 (8), Meas = S87, PA_DRV = F4, PA_MAIN = 80, UDR_WR_BAND = B40OUT1, GAIN_MODE = G3, LNA_BAIS(0B,0C,0D,0E) = 0(BS0), 0(BS0), 0(BS0), 59(BS1), VCC = 3.8, Spec_num = B40F_Rx_4.5, Cond_num = 13737</t>
    <phoneticPr fontId="111" type="noConversion"/>
  </si>
  <si>
    <t>Min_Cond=&gt; Freq = 2300MHz, Temp = 25, In_port = ANT_2 (6), Out_port = PRX_OUT_3 (10), Meas = S1006, PA_DRV = F4, PA_MAIN = 80, UDR_WR_BAND = B40OUT3, GAIN_MODE = G4, LNA_BAIS(0B,0C,0D,0E) = 0(BS0), 0(BS0), 0(BS0), 61(BS1), VCC = 3.8, Spec_num = B40F_Rx_4.6, Cond_num = 13502///  Max_Cond=&gt; Freq = 2342MHz, Temp = 25, In_port = ANT_3 (7), Out_port = PRX_OUT_1 (8), Meas = S87, PA_DRV = F4, PA_MAIN = 80, UDR_WR_BAND = B40OUT1, GAIN_MODE = G4, LNA_BAIS(0B,0C,0D,0E) = 0(BS0), 0(BS0), 0(BS0), 61(BS1), VCC = 3.8, Spec_num = B40F_Rx_4.6, Cond_num = 13771</t>
    <phoneticPr fontId="111" type="noConversion"/>
  </si>
  <si>
    <t>Min_Cond=&gt; Freq = 2300MHz, Temp = 25, In_port = ANT_1 (5), Out_port = PRX_OUT_3 (10), Meas = S1005, PA_DRV = F4, PA_MAIN = 80, UDR_WR_BAND = B40OUT3, GAIN_MODE = G5, LNA_BAIS(0B,0C,0D,0E) = 0(BS0), 0(BS0), 0(BS0), 68(BS0), VCC = 3.8, Spec_num = B40F_Rx_4.7, Cond_num = 12996///  Max_Cond=&gt; Freq = 2359.5MHz, Temp = 25, In_port = ANT_1 (5), Out_port = PRX_OUT_1 (8), Meas = S85, PA_DRV = F4, PA_MAIN = 80, UDR_WR_BAND = B40OUT1, GAIN_MODE = G5, LNA_BAIS(0B,0C,0D,0E) = 0(BS0), 0(BS0), 0(BS0), 68(BS0), VCC = 3.8, Spec_num = B40F_Rx_4.7, Cond_num = 12725</t>
    <phoneticPr fontId="111" type="noConversion"/>
  </si>
  <si>
    <t>Min_Cond=&gt; Freq = 2307.5MHz, Temp = 85, In_port = ANT_2 (6), Out_port = PRX_OUT_3 (10), Meas = S1006, PA_DRV = F4, PA_MAIN = 80, UDR_WR_BAND = B40OUT3, GAIN_MODE = G0_H, LNA_BAIS(0B,0C,0D,0E) = 0(BS0), 0(BS0), 0(BS0), 44(BS4), VCC = 3.8, Spec_num = B40F_Rx_4.8, Cond_num = 49660///  Max_Cond=&gt; Freq = 2345.5MHz, Temp = -33, In_port = ANT_1 (5), Out_port = PRX_OUT_1 (8), Meas = S85, PA_DRV = F4, PA_MAIN = 80, UDR_WR_BAND = B40OUT1, GAIN_MODE = G0_H, LNA_BAIS(0B,0C,0D,0E) = 0(BS0), 0(BS0), 0(BS0), 44(BS4), VCC = 3.8, Spec_num = B40F_Rx_4.8, Cond_num = 32563</t>
    <phoneticPr fontId="111" type="noConversion"/>
  </si>
  <si>
    <t>Min_Cond=&gt; Freq = 2307.5MHz, Temp = 85, In_port = ANT_2 (6), Out_port = PRX_OUT_3 (10), Meas = S1006, PA_DRV = F4, PA_MAIN = 80, UDR_WR_BAND = B40OUT3, GAIN_MODE = G0_L, LNA_BAIS(0B,0C,0D,0E) = 0(BS0), 0(BS0), 0(BS0), 42(BS2), VCC = 3.8, Spec_num = B40F_Rx_4.9, Cond_num = 49707///  Max_Cond=&gt; Freq = 2345.5MHz, Temp = -33, In_port = ANT_1 (5), Out_port = PRX_OUT_1 (8), Meas = S85, PA_DRV = F4, PA_MAIN = 80, UDR_WR_BAND = B40OUT1, GAIN_MODE = G0_L, LNA_BAIS(0B,0C,0D,0E) = 0(BS0), 0(BS0), 0(BS0), 42(BS2), VCC = 3.8, Spec_num = B40F_Rx_4.9, Cond_num = 32610</t>
    <phoneticPr fontId="111" type="noConversion"/>
  </si>
  <si>
    <t>Min_Cond=&gt; Freq = 2307.5MHz, Temp = 85, In_port = ANT_2 (6), Out_port = PRX_OUT_3 (10), Meas = S1006, PA_DRV = F4, PA_MAIN = 80, UDR_WR_BAND = B40OUT3, GAIN_MODE = G1, LNA_BAIS(0B,0C,0D,0E) = 0(BS0), 0(BS0), 0(BS0), 4B(BS0), VCC = 3.8, Spec_num = B40F_Rx_4.10, Cond_num = 49723///  Max_Cond=&gt; Freq = 2345.5MHz, Temp = -33, In_port = ANT_1 (5), Out_port = PRX_OUT_1 (8), Meas = S85, PA_DRV = F4, PA_MAIN = 80, UDR_WR_BAND = B40OUT1, GAIN_MODE = G1, LNA_BAIS(0B,0C,0D,0E) = 0(BS0), 0(BS0), 0(BS0), 4B(BS0), VCC = 3.8, Spec_num = B40F_Rx_4.10, Cond_num = 32626</t>
    <phoneticPr fontId="111" type="noConversion"/>
  </si>
  <si>
    <t>Min_Cond=&gt; Freq = 2307.5MHz, Temp = 85, In_port = ANT_2 (6), Out_port = PRX_OUT_3 (10), Meas = S1006, PA_DRV = F4, PA_MAIN = 80, UDR_WR_BAND = B40OUT3, GAIN_MODE = G2, LNA_BAIS(0B,0C,0D,0E) = 0(BS0), 0(BS0), 0(BS0), 54(BS4), VCC = 3.8, Spec_num = B40F_Rx_4.11, Cond_num = 49739///  Max_Cond=&gt; Freq = 2380MHz, Temp = -33, In_port = ANT_2 (6), Out_port = PRX_OUT_1 (8), Meas = S86, PA_DRV = F4, PA_MAIN = 80, UDR_WR_BAND = B40OUT1, GAIN_MODE = G2, LNA_BAIS(0B,0C,0D,0E) = 0(BS0), 0(BS0), 0(BS0), 54(BS4), VCC = 3.8, Spec_num = B40F_Rx_4.11, Cond_num = 32926</t>
    <phoneticPr fontId="111" type="noConversion"/>
  </si>
  <si>
    <t>Min_Cond=&gt; Freq = 2308.5MHz, Temp = 85, In_port = ANT_2 (6), Out_port = PRX_OUT_3 (10), Meas = S1006, PA_DRV = F4, PA_MAIN = 80, UDR_WR_BAND = B40OUT3, GAIN_MODE = G3, LNA_BAIS(0B,0C,0D,0E) = 0(BS0), 0(BS0), 0(BS0), 59(BS1), VCC = 3.8, Spec_num = B40F_Rx_4.12, Cond_num = 49755///  Max_Cond=&gt; Freq = 2384.5MHz, Temp = -33, In_port = ANT_3 (7), Out_port = PRX_OUT_1 (8), Meas = S87, PA_DRV = F4, PA_MAIN = 80, UDR_WR_BAND = B40OUT1, GAIN_MODE = G3, LNA_BAIS(0B,0C,0D,0E) = 0(BS0), 0(BS0), 0(BS0), 59(BS1), VCC = 3.8, Spec_num = B40F_Rx_4.12, Cond_num = 33226</t>
    <phoneticPr fontId="111" type="noConversion"/>
  </si>
  <si>
    <t>Min_Cond=&gt; Freq = 2307.5MHz, Temp = 85, In_port = ANT_2 (6), Out_port = PRX_OUT_3 (10), Meas = S1006, PA_DRV = F4, PA_MAIN = 80, UDR_WR_BAND = B40OUT3, GAIN_MODE = G4, LNA_BAIS(0B,0C,0D,0E) = 0(BS0), 0(BS0), 0(BS0), 61(BS1), VCC = 3.8, Spec_num = B40F_Rx_4.13, Cond_num = 49771///  Max_Cond=&gt; Freq = 2345.5MHz, Temp = -33, In_port = ANT_3 (7), Out_port = PRX_OUT_1 (8), Meas = S87, PA_DRV = F4, PA_MAIN = 80, UDR_WR_BAND = B40OUT1, GAIN_MODE = G4, LNA_BAIS(0B,0C,0D,0E) = 0(BS0), 0(BS0), 0(BS0), 61(BS1), VCC = 3.8, Spec_num = B40F_Rx_4.13, Cond_num = 33242</t>
    <phoneticPr fontId="111" type="noConversion"/>
  </si>
  <si>
    <t>Min_Cond=&gt; Freq = 2400MHz, Temp = 85, In_port = ANT_2 (6), Out_port = PRX_OUT_3 (10), Meas = S1006, PA_DRV = F4, PA_MAIN = 80, UDR_WR_BAND = B40OUT3, GAIN_MODE = G5, LNA_BAIS(0B,0C,0D,0E) = 0(BS0), 0(BS0), 0(BS0), 68(BS0), VCC = 3.8, Spec_num = B40F_Rx_4.14, Cond_num = 49785///  Max_Cond=&gt; Freq = 2363MHz, Temp = -33, In_port = ANT_1 (5), Out_port = PRX_OUT_1 (8), Meas = S85, PA_DRV = F4, PA_MAIN = 80, UDR_WR_BAND = B40OUT1, GAIN_MODE = G5, LNA_BAIS(0B,0C,0D,0E) = 0(BS0), 0(BS0), 0(BS0), 68(BS0), VCC = 3.8, Spec_num = B40F_Rx_4.14, Cond_num = 32688</t>
    <phoneticPr fontId="111" type="noConversion"/>
  </si>
  <si>
    <t>Freq = 2340MHz, Temp = -33, In_port = ANT_3 (7), Out_port = PRX_OUT_3 (10), Meas = S1007, PA_DRV = F4, PA_MAIN = 80, UDR_WR_BAND = B40OUT3, GAIN_MODE = G0_H, LNA_BAIS(0B,0C,0D,0E) = 0(BS0), 0(BS0), 0(BS0), 44(BS4), VCC = 3.8, Spec_num = B40F_Rx_4.22, Cond_num = 33280</t>
  </si>
  <si>
    <t>Min_Cond=&gt; Freq = 2311MHz, Temp = 25, In_port = ANT_2 (6), Out_port = PRX_OUT_3 (10), Meas = S1006, PA_DRV = F4, PA_MAIN = 80, UDR_WR_BAND = B40OUT3.B1OUT1, GAIN_MODE = G0_H, LNA_BAIS(0B,0C,0D,0E) = 46(BS6), 0(BS0), 0(BS0), 44(BS4), VCC = 3.8, Spec_num = B40F_Rx_4.23, Cond_num = 13346///  Max_Cond=&gt; Freq = 2342MHz, Temp = 25, In_port = ANT_1 (5), Out_port = PRX_OUT_1 (8), Meas = S85, PA_DRV = F4, PA_MAIN = 80, UDR_WR_BAND = B40OUT1.B1OUT2, GAIN_MODE = G0_H, LNA_BAIS(0B,0C,0D,0E) = 46(BS6), 0(BS0), 0(BS0), 44(BS4), VCC = 3.8, Spec_num = B40F_Rx_4.23, Cond_num = 12535</t>
    <phoneticPr fontId="111" type="noConversion"/>
  </si>
  <si>
    <t>Min_Cond=&gt; Freq = 2312MHz, Temp = 25, In_port = ANT_2 (6), Out_port = PRX_OUT_3 (10), Meas = S1006, PA_DRV = F4, PA_MAIN = 80, UDR_WR_BAND = B40OUT3.B1OUT1, GAIN_MODE = G0_L, LNA_BAIS(0B,0C,0D,0E) = 44(BS4), 0(BS0), 0(BS0), 42(BS2), VCC = 3.8, Spec_num = B40F_Rx_4.24, Cond_num = 13380///  Max_Cond=&gt; Freq = 2342MHz, Temp = 25, In_port = ANT_1 (5), Out_port = PRX_OUT_1 (8), Meas = S85, PA_DRV = F4, PA_MAIN = 80, UDR_WR_BAND = B40OUT1.B1OUT2, GAIN_MODE = G0_L, LNA_BAIS(0B,0C,0D,0E) = 44(BS4), 0(BS0), 0(BS0), 42(BS2), VCC = 3.8, Spec_num = B40F_Rx_4.24, Cond_num = 12569</t>
    <phoneticPr fontId="111" type="noConversion"/>
  </si>
  <si>
    <t>Min_Cond=&gt; Freq = 2312.5MHz, Temp = 25, In_port = ANT_2 (6), Out_port = PRX_OUT_3 (10), Meas = S1006, PA_DRV = F4, PA_MAIN = 80, UDR_WR_BAND = B40OUT3.B1OUT1, GAIN_MODE = G1, LNA_BAIS(0B,0C,0D,0E) = 4B(BS0), 0(BS0), 0(BS0), 4B(BS0), VCC = 3.8, Spec_num = B40F_Rx_4.25, Cond_num = 13414///  Max_Cond=&gt; Freq = 2342MHz, Temp = 25, In_port = ANT_1 (5), Out_port = PRX_OUT_1 (8), Meas = S85, PA_DRV = F4, PA_MAIN = 80, UDR_WR_BAND = B40OUT1.B1OUT2, GAIN_MODE = G1, LNA_BAIS(0B,0C,0D,0E) = 4B(BS0), 0(BS0), 0(BS0), 4B(BS0), VCC = 3.8, Spec_num = B40F_Rx_4.25, Cond_num = 12603</t>
    <phoneticPr fontId="111" type="noConversion"/>
  </si>
  <si>
    <t>Min_Cond=&gt; Freq = 2313MHz, Temp = 25, In_port = ANT_2 (6), Out_port = PRX_OUT_3 (10), Meas = S1006, PA_DRV = F4, PA_MAIN = 80, UDR_WR_BAND = B40OUT3.B1OUT1, GAIN_MODE = G2, LNA_BAIS(0B,0C,0D,0E) = 54(BS4), 0(BS0), 0(BS0), 54(BS4), VCC = 3.8, Spec_num = B40F_Rx_4.26, Cond_num = 13448///  Max_Cond=&gt; Freq = 2379.5MHz, Temp = 25, In_port = ANT_3 (7), Out_port = PRX_OUT_1 (8), Meas = S87, PA_DRV = F4, PA_MAIN = 80, UDR_WR_BAND = B40OUT1.B1OUT2, GAIN_MODE = G2, LNA_BAIS(0B,0C,0D,0E) = 54(BS4), 0(BS0), 0(BS0), 54(BS4), VCC = 3.8, Spec_num = B40F_Rx_4.26, Cond_num = 13717</t>
    <phoneticPr fontId="111" type="noConversion"/>
  </si>
  <si>
    <t>Min_Cond=&gt; Freq = 2312.5MHz, Temp = 25, In_port = ANT_2 (6), Out_port = PRX_OUT_3 (10), Meas = S1006, PA_DRV = F4, PA_MAIN = 80, UDR_WR_BAND = B40OUT3.B1OUT1, GAIN_MODE = G3, LNA_BAIS(0B,0C,0D,0E) = 58(BS0), 0(BS0), 0(BS0), 59(BS1), VCC = 3.8, Spec_num = B40F_Rx_4.27, Cond_num = 13482///  Max_Cond=&gt; Freq = 2379.5MHz, Temp = 25, In_port = ANT_3 (7), Out_port = PRX_OUT_1 (8), Meas = S87, PA_DRV = F4, PA_MAIN = 80, UDR_WR_BAND = B40OUT1.B1OUT2, GAIN_MODE = G3, LNA_BAIS(0B,0C,0D,0E) = 58(BS0), 0(BS0), 0(BS0), 59(BS1), VCC = 3.8, Spec_num = B40F_Rx_4.27, Cond_num = 13751</t>
    <phoneticPr fontId="111" type="noConversion"/>
  </si>
  <si>
    <t>Min_Cond=&gt; Freq = 2300MHz, Temp = 25, In_port = ANT_2 (6), Out_port = PRX_OUT_3 (10), Meas = S1006, PA_DRV = F4, PA_MAIN = 80, UDR_WR_BAND = B40OUT3.B1OUT1, GAIN_MODE = G4, LNA_BAIS(0B,0C,0D,0E) = 62(BS2), 0(BS0), 0(BS0), 61(BS1), VCC = 3.8, Spec_num = B40F_Rx_4.28, Cond_num = 13516///  Max_Cond=&gt; Freq = 2342MHz, Temp = 25, In_port = ANT_3 (7), Out_port = PRX_OUT_1 (8), Meas = S87, PA_DRV = F4, PA_MAIN = 80, UDR_WR_BAND = B40OUT1.B1OUT2, GAIN_MODE = G4, LNA_BAIS(0B,0C,0D,0E) = 62(BS2), 0(BS0), 0(BS0), 61(BS1), VCC = 3.8, Spec_num = B40F_Rx_4.28, Cond_num = 13785</t>
    <phoneticPr fontId="111" type="noConversion"/>
  </si>
  <si>
    <t>Min_Cond=&gt; Freq = 2300MHz, Temp = 25, In_port = ANT_1 (5), Out_port = PRX_OUT_3 (10), Meas = S1005, PA_DRV = F4, PA_MAIN = 80, UDR_WR_BAND = B40OUT3.B1OUT1, GAIN_MODE = G5, LNA_BAIS(0B,0C,0D,0E) = 68(BS0), 0(BS0), 0(BS0), 68(BS0), VCC = 3.8, Spec_num = B40F_Rx_4.29, Cond_num = 13010///  Max_Cond=&gt; Freq = 2355MHz, Temp = 25, In_port = ANT_1 (5), Out_port = PRX_OUT_1 (8), Meas = S85, PA_DRV = F4, PA_MAIN = 80, UDR_WR_BAND = B40OUT1.B1OUT2, GAIN_MODE = G5, LNA_BAIS(0B,0C,0D,0E) = 68(BS0), 0(BS0), 0(BS0), 68(BS0), VCC = 3.8, Spec_num = B40F_Rx_4.29, Cond_num = 12739</t>
    <phoneticPr fontId="111" type="noConversion"/>
  </si>
  <si>
    <t>Min_Cond=&gt; Freq = 2312MHz, Temp = 25, In_port = ANT_2 (6), Out_port = PRX_OUT_3 (10), Meas = S1006, PA_DRV = F4, PA_MAIN = 80, UDR_WR_BAND = B40OUT3.B3OUT2, GAIN_MODE = G0_H, LNA_BAIS(0B,0C,0D,0E) = 0(BS0), 44(BS4), 0(BS0), 44(BS4), VCC = 3.8, Spec_num = B40F_Rx_4.30, Cond_num = 13349///  Max_Cond=&gt; Freq = 2342MHz, Temp = 25, In_port = ANT_1 (5), Out_port = PRX_OUT_1 (8), Meas = S85, PA_DRV = F4, PA_MAIN = 80, UDR_WR_BAND = B40OUT1.B3OUT2, GAIN_MODE = G0_H, LNA_BAIS(0B,0C,0D,0E) = 0(BS0), 44(BS4), 0(BS0), 44(BS4), VCC = 3.8, Spec_num = B40F_Rx_4.30, Cond_num = 12538</t>
    <phoneticPr fontId="111" type="noConversion"/>
  </si>
  <si>
    <t>Min_Cond=&gt; Freq = 2312MHz, Temp = 25, In_port = ANT_2 (6), Out_port = PRX_OUT_3 (10), Meas = S1006, PA_DRV = F4, PA_MAIN = 80, UDR_WR_BAND = B40OUT3.B3OUT2, GAIN_MODE = G0_L, LNA_BAIS(0B,0C,0D,0E) = 0(BS0), 42(BS2), 0(BS0), 42(BS2), VCC = 3.8, Spec_num = B40F_Rx_4.31, Cond_num = 13383///  Max_Cond=&gt; Freq = 2342MHz, Temp = 25, In_port = ANT_1 (5), Out_port = PRX_OUT_1 (8), Meas = S85, PA_DRV = F4, PA_MAIN = 80, UDR_WR_BAND = B40OUT1.B3OUT2, GAIN_MODE = G0_L, LNA_BAIS(0B,0C,0D,0E) = 0(BS0), 42(BS2), 0(BS0), 42(BS2), VCC = 3.8, Spec_num = B40F_Rx_4.31, Cond_num = 12572</t>
    <phoneticPr fontId="111" type="noConversion"/>
  </si>
  <si>
    <t>Min_Cond=&gt; Freq = 2312MHz, Temp = 25, In_port = ANT_2 (6), Out_port = PRX_OUT_3 (10), Meas = S1006, PA_DRV = F4, PA_MAIN = 80, UDR_WR_BAND = B40OUT3.B3OUT2, GAIN_MODE = G1, LNA_BAIS(0B,0C,0D,0E) = 0(BS0), 4A(BS0), 0(BS0), 4B(BS0), VCC = 3.8, Spec_num = B40F_Rx_4.32, Cond_num = 13417///  Max_Cond=&gt; Freq = 2342MHz, Temp = 25, In_port = ANT_3 (7), Out_port = PRX_OUT_1 (8), Meas = S87, PA_DRV = F4, PA_MAIN = 80, UDR_WR_BAND = B40OUT1.B3OUT2, GAIN_MODE = G1, LNA_BAIS(0B,0C,0D,0E) = 0(BS0), 4A(BS0), 0(BS0), 4B(BS0), VCC = 3.8, Spec_num = B40F_Rx_4.32, Cond_num = 13686</t>
    <phoneticPr fontId="111" type="noConversion"/>
  </si>
  <si>
    <t>Min_Cond=&gt; Freq = 2312.5MHz, Temp = 25, In_port = ANT_2 (6), Out_port = PRX_OUT_3 (10), Meas = S1006, PA_DRV = F4, PA_MAIN = 80, UDR_WR_BAND = B40OUT3.B3OUT2, GAIN_MODE = G2, LNA_BAIS(0B,0C,0D,0E) = 0(BS0), 51(BS1), 0(BS0), 54(BS4), VCC = 3.8, Spec_num = B40F_Rx_4.33, Cond_num = 13451///  Max_Cond=&gt; Freq = 2379.5MHz, Temp = 25, In_port = ANT_3 (7), Out_port = PRX_OUT_1 (8), Meas = S87, PA_DRV = F4, PA_MAIN = 80, UDR_WR_BAND = B40OUT1.B3OUT2, GAIN_MODE = G2, LNA_BAIS(0B,0C,0D,0E) = 0(BS0), 51(BS1), 0(BS0), 54(BS4), VCC = 3.8, Spec_num = B40F_Rx_4.33, Cond_num = 13720</t>
    <phoneticPr fontId="111" type="noConversion"/>
  </si>
  <si>
    <t>Min_Cond=&gt; Freq = 2313MHz, Temp = 25, In_port = ANT_2 (6), Out_port = PRX_OUT_3 (10), Meas = S1006, PA_DRV = F4, PA_MAIN = 80, UDR_WR_BAND = B40OUT3.B3OUT2, GAIN_MODE = G3, LNA_BAIS(0B,0C,0D,0E) = 0(BS0), 58(BS0), 0(BS0), 59(BS1), VCC = 3.8, Spec_num = B40F_Rx_4.34, Cond_num = 13485///  Max_Cond=&gt; Freq = 2380.5MHz, Temp = 25, In_port = ANT_3 (7), Out_port = PRX_OUT_1 (8), Meas = S87, PA_DRV = F4, PA_MAIN = 80, UDR_WR_BAND = B40OUT1.B3OUT2, GAIN_MODE = G3, LNA_BAIS(0B,0C,0D,0E) = 0(BS0), 58(BS0), 0(BS0), 59(BS1), VCC = 3.8, Spec_num = B40F_Rx_4.34, Cond_num = 13754</t>
    <phoneticPr fontId="111" type="noConversion"/>
  </si>
  <si>
    <t>Min_Cond=&gt; Freq = 2300MHz, Temp = 25, In_port = ANT_2 (6), Out_port = PRX_OUT_3 (10), Meas = S1006, PA_DRV = F4, PA_MAIN = 80, UDR_WR_BAND = B40OUT3.B3OUT2, GAIN_MODE = G4, LNA_BAIS(0B,0C,0D,0E) = 0(BS0), 60(BS0), 0(BS0), 61(BS1), VCC = 3.8, Spec_num = B40F_Rx_4.35, Cond_num = 13519///  Max_Cond=&gt; Freq = 2342MHz, Temp = 25, In_port = ANT_3 (7), Out_port = PRX_OUT_1 (8), Meas = S87, PA_DRV = F4, PA_MAIN = 80, UDR_WR_BAND = B40OUT1.B3OUT2, GAIN_MODE = G4, LNA_BAIS(0B,0C,0D,0E) = 0(BS0), 60(BS0), 0(BS0), 61(BS1), VCC = 3.8, Spec_num = B40F_Rx_4.35, Cond_num = 13788</t>
    <phoneticPr fontId="111" type="noConversion"/>
  </si>
  <si>
    <t>Min_Cond=&gt; Freq = 2300MHz, Temp = 25, In_port = ANT_1 (5), Out_port = PRX_OUT_3 (10), Meas = S1005, PA_DRV = F4, PA_MAIN = 80, UDR_WR_BAND = B40OUT3.B3OUT2, GAIN_MODE = G5, LNA_BAIS(0B,0C,0D,0E) = 0(BS0), 68(BS0), 0(BS0), 68(BS0), VCC = 3.8, Spec_num = B40F_Rx_4.36, Cond_num = 13013///  Max_Cond=&gt; Freq = 2357MHz, Temp = 25, In_port = ANT_3 (7), Out_port = PRX_OUT_1 (8), Meas = S87, PA_DRV = F4, PA_MAIN = 80, UDR_WR_BAND = B40OUT1.B3OUT2, GAIN_MODE = G5, LNA_BAIS(0B,0C,0D,0E) = 0(BS0), 68(BS0), 0(BS0), 68(BS0), VCC = 3.8, Spec_num = B40F_Rx_4.36, Cond_num = 13822</t>
    <phoneticPr fontId="111" type="noConversion"/>
  </si>
  <si>
    <t>Min_Cond=&gt; Freq = 2309.5MHz, Temp = 25, In_port = ANT_2 (6), Out_port = PRX_OUT_3 (10), Meas = S1006, PA_DRV = F4, PA_MAIN = 80, UDR_WR_BAND = B40OUT3.B7OUT1, GAIN_MODE = G0_H, LNA_BAIS(0B,0C,0D,0E) = 0(BS0), 0(BS0), 46(BS6), 44(BS4), VCC = 3.8, Spec_num = B40F_Rx_4.37, Cond_num = 13352///  Max_Cond=&gt; Freq = 2338.5MHz, Temp = 25, In_port = ANT_3 (7), Out_port = PRX_OUT_1 (8), Meas = S87, PA_DRV = F4, PA_MAIN = 80, UDR_WR_BAND = B40OUT1.B7OUT3, GAIN_MODE = G0_H, LNA_BAIS(0B,0C,0D,0E) = 0(BS0), 0(BS0), 46(BS6), 44(BS4), VCC = 3.8, Spec_num = B40F_Rx_4.37, Cond_num = 13621</t>
    <phoneticPr fontId="111" type="noConversion"/>
  </si>
  <si>
    <t>Min_Cond=&gt; Freq = 2310MHz, Temp = 25, In_port = ANT_2 (6), Out_port = PRX_OUT_3 (10), Meas = S1006, PA_DRV = F4, PA_MAIN = 80, UDR_WR_BAND = B40OUT3.B7OUT1, GAIN_MODE = G0_L, LNA_BAIS(0B,0C,0D,0E) = 0(BS0), 0(BS0), 44(BS4), 42(BS2), VCC = 3.8, Spec_num = B40F_Rx_4.38, Cond_num = 13386///  Max_Cond=&gt; Freq = 2338.5MHz, Temp = 25, In_port = ANT_3 (7), Out_port = PRX_OUT_1 (8), Meas = S87, PA_DRV = F4, PA_MAIN = 80, UDR_WR_BAND = B40OUT1.B7OUT3, GAIN_MODE = G0_L, LNA_BAIS(0B,0C,0D,0E) = 0(BS0), 0(BS0), 44(BS4), 42(BS2), VCC = 3.8, Spec_num = B40F_Rx_4.38, Cond_num = 13655</t>
    <phoneticPr fontId="111" type="noConversion"/>
  </si>
  <si>
    <t>Min_Cond=&gt; Freq = 2311MHz, Temp = 25, In_port = ANT_2 (6), Out_port = PRX_OUT_3 (10), Meas = S1006, PA_DRV = F4, PA_MAIN = 80, UDR_WR_BAND = B40OUT3.B7OUT1, GAIN_MODE = G1, LNA_BAIS(0B,0C,0D,0E) = 0(BS0), 0(BS0), 4A(BS0), 4B(BS0), VCC = 3.8, Spec_num = B40F_Rx_4.39, Cond_num = 13420///  Max_Cond=&gt; Freq = 2338.5MHz, Temp = 25, In_port = ANT_3 (7), Out_port = PRX_OUT_1 (8), Meas = S87, PA_DRV = F4, PA_MAIN = 80, UDR_WR_BAND = B40OUT1.B7OUT3, GAIN_MODE = G1, LNA_BAIS(0B,0C,0D,0E) = 0(BS0), 0(BS0), 4A(BS0), 4B(BS0), VCC = 3.8, Spec_num = B40F_Rx_4.39, Cond_num = 13689</t>
    <phoneticPr fontId="111" type="noConversion"/>
  </si>
  <si>
    <t>Min_Cond=&gt; Freq = 2312MHz, Temp = 25, In_port = ANT_2 (6), Out_port = PRX_OUT_3 (10), Meas = S1006, PA_DRV = F4, PA_MAIN = 80, UDR_WR_BAND = B40OUT3.B7OUT1, GAIN_MODE = G2, LNA_BAIS(0B,0C,0D,0E) = 0(BS0), 0(BS0), 53(BS3), 54(BS4), VCC = 3.8, Spec_num = B40F_Rx_4.40, Cond_num = 13454///  Max_Cond=&gt; Freq = 2379.5MHz, Temp = 25, In_port = ANT_3 (7), Out_port = PRX_OUT_1 (8), Meas = S87, PA_DRV = F4, PA_MAIN = 80, UDR_WR_BAND = B40OUT1.B7OUT3, GAIN_MODE = G2, LNA_BAIS(0B,0C,0D,0E) = 0(BS0), 0(BS0), 53(BS3), 54(BS4), VCC = 3.8, Spec_num = B40F_Rx_4.40, Cond_num = 13723</t>
    <phoneticPr fontId="111" type="noConversion"/>
  </si>
  <si>
    <t>Min_Cond=&gt; Freq = 2312.5MHz, Temp = 25, In_port = ANT_2 (6), Out_port = PRX_OUT_3 (10), Meas = S1006, PA_DRV = F4, PA_MAIN = 80, UDR_WR_BAND = B40OUT3.B7OUT1, GAIN_MODE = G3, LNA_BAIS(0B,0C,0D,0E) = 0(BS0), 0(BS0), 5A(BS0), 59(BS1), VCC = 3.8, Spec_num = B40F_Rx_4.41, Cond_num = 13488///  Max_Cond=&gt; Freq = 2379.5MHz, Temp = 25, In_port = ANT_3 (7), Out_port = PRX_OUT_1 (8), Meas = S87, PA_DRV = F4, PA_MAIN = 80, UDR_WR_BAND = B40OUT1.B7OUT3, GAIN_MODE = G3, LNA_BAIS(0B,0C,0D,0E) = 0(BS0), 0(BS0), 5A(BS0), 59(BS1), VCC = 3.8, Spec_num = B40F_Rx_4.41, Cond_num = 13757</t>
    <phoneticPr fontId="111" type="noConversion"/>
  </si>
  <si>
    <t>Min_Cond=&gt; Freq = 2312MHz, Temp = 25, In_port = ANT_2 (6), Out_port = PRX_OUT_3 (10), Meas = S1006, PA_DRV = F4, PA_MAIN = 80, UDR_WR_BAND = B40OUT3.B7OUT1, GAIN_MODE = G4, LNA_BAIS(0B,0C,0D,0E) = 0(BS0), 0(BS0), 60(BS0), 61(BS1), VCC = 3.8, Spec_num = B40F_Rx_4.42, Cond_num = 13522///  Max_Cond=&gt; Freq = 2340MHz, Temp = 25, In_port = ANT_3 (7), Out_port = PRX_OUT_1 (8), Meas = S87, PA_DRV = F4, PA_MAIN = 80, UDR_WR_BAND = B40OUT1.B7OUT3, GAIN_MODE = G4, LNA_BAIS(0B,0C,0D,0E) = 0(BS0), 0(BS0), 60(BS0), 61(BS1), VCC = 3.8, Spec_num = B40F_Rx_4.42, Cond_num = 13791</t>
    <phoneticPr fontId="111" type="noConversion"/>
  </si>
  <si>
    <t>Min_Cond=&gt; Freq = 2400MHz, Temp = 25, In_port = ANT_2 (6), Out_port = PRX_OUT_3 (10), Meas = S1006, PA_DRV = F4, PA_MAIN = 80, UDR_WR_BAND = B40OUT3.B7OUT1, GAIN_MODE = G5, LNA_BAIS(0B,0C,0D,0E) = 0(BS0), 0(BS0), 68(BS0), 68(BS0), VCC = 3.8, Spec_num = B40F_Rx_4.43, Cond_num = 13556///  Max_Cond=&gt; Freq = 2354.5MHz, Temp = 25, In_port = ANT_1 (5), Out_port = PRX_OUT_1 (8), Meas = S85, PA_DRV = F4, PA_MAIN = 80, UDR_WR_BAND = B40OUT1.B7OUT3, GAIN_MODE = G5, LNA_BAIS(0B,0C,0D,0E) = 0(BS0), 0(BS0), 68(BS0), 68(BS0), VCC = 3.8, Spec_num = B40F_Rx_4.43, Cond_num = 12745</t>
    <phoneticPr fontId="111" type="noConversion"/>
  </si>
  <si>
    <t>Min_Cond=&gt; Freq = 2312MHz, Temp = 25, In_port = ANT_2 (6), Out_port = PRX_OUT_3 (10), Meas = S1006, PA_DRV = F4, PA_MAIN = 80, UDR_WR_BAND = B40OUT3.B1OUT1.B3OUT2, GAIN_MODE = G0_H, LNA_BAIS(0B,0C,0D,0E) = 46(BS6), 44(BS4), 0(BS0), 44(BS4), VCC = 3.8, Spec_num = B40F_Rx_4.44, Cond_num = 13355///  Max_Cond=&gt; Freq = 2342MHz, Temp = 25, In_port = ANT_1 (5), Out_port = PRX_OUT_1 (8), Meas = S85, PA_DRV = F4, PA_MAIN = 80, UDR_WR_BAND = B40OUT1.B1OUT2.B3OUT3, GAIN_MODE = G0_H, LNA_BAIS(0B,0C,0D,0E) = 46(BS6), 44(BS4), 0(BS0), 44(BS4), VCC = 3.8, Spec_num = B40F_Rx_4.44, Cond_num = 12544</t>
    <phoneticPr fontId="111" type="noConversion"/>
  </si>
  <si>
    <t>Min_Cond=&gt; Freq = 2312MHz, Temp = 25, In_port = ANT_2 (6), Out_port = PRX_OUT_3 (10), Meas = S1006, PA_DRV = F4, PA_MAIN = 80, UDR_WR_BAND = B40OUT3.B1OUT1.B3OUT2, GAIN_MODE = G0_L, LNA_BAIS(0B,0C,0D,0E) = 44(BS4), 42(BS2), 0(BS0), 42(BS2), VCC = 3.8, Spec_num = B40F_Rx_4.45, Cond_num = 13389///  Max_Cond=&gt; Freq = 2342MHz, Temp = 25, In_port = ANT_1 (5), Out_port = PRX_OUT_1 (8), Meas = S85, PA_DRV = F4, PA_MAIN = 80, UDR_WR_BAND = B40OUT1.B1OUT2.B3OUT3, GAIN_MODE = G0_L, LNA_BAIS(0B,0C,0D,0E) = 44(BS4), 42(BS2), 0(BS0), 42(BS2), VCC = 3.8, Spec_num = B40F_Rx_4.45, Cond_num = 12578</t>
    <phoneticPr fontId="111" type="noConversion"/>
  </si>
  <si>
    <t>Min_Cond=&gt; Freq = 2312MHz, Temp = 25, In_port = ANT_2 (6), Out_port = PRX_OUT_3 (10), Meas = S1006, PA_DRV = F4, PA_MAIN = 80, UDR_WR_BAND = B40OUT3.B1OUT1.B3OUT2, GAIN_MODE = G1, LNA_BAIS(0B,0C,0D,0E) = 4B(BS0), 4A(BS0), 0(BS0), 4B(BS0), VCC = 3.8, Spec_num = B40F_Rx_4.46, Cond_num = 13423///  Max_Cond=&gt; Freq = 2342MHz, Temp = 25, In_port = ANT_1 (5), Out_port = PRX_OUT_1 (8), Meas = S85, PA_DRV = F4, PA_MAIN = 80, UDR_WR_BAND = B40OUT1.B1OUT2.B3OUT3, GAIN_MODE = G1, LNA_BAIS(0B,0C,0D,0E) = 4B(BS0), 4A(BS0), 0(BS0), 4B(BS0), VCC = 3.8, Spec_num = B40F_Rx_4.46, Cond_num = 12612</t>
    <phoneticPr fontId="111" type="noConversion"/>
  </si>
  <si>
    <t>Min_Cond=&gt; Freq = 2312MHz, Temp = 25, In_port = ANT_2 (6), Out_port = PRX_OUT_3 (10), Meas = S1006, PA_DRV = F4, PA_MAIN = 80, UDR_WR_BAND = B40OUT3.B1OUT1.B3OUT2, GAIN_MODE = G2, LNA_BAIS(0B,0C,0D,0E) = 54(BS4), 51(BS1), 0(BS0), 54(BS4), VCC = 3.8, Spec_num = B40F_Rx_4.47, Cond_num = 13457///  Max_Cond=&gt; Freq = 2379.5MHz, Temp = 25, In_port = ANT_3 (7), Out_port = PRX_OUT_1 (8), Meas = S87, PA_DRV = F4, PA_MAIN = 80, UDR_WR_BAND = B40OUT1.B1OUT2.B3OUT3, GAIN_MODE = G2, LNA_BAIS(0B,0C,0D,0E) = 54(BS4), 51(BS1), 0(BS0), 54(BS4), VCC = 3.8, Spec_num = B40F_Rx_4.47, Cond_num = 13726</t>
    <phoneticPr fontId="111" type="noConversion"/>
  </si>
  <si>
    <t>Min_Cond=&gt; Freq = 2313MHz, Temp = 25, In_port = ANT_2 (6), Out_port = PRX_OUT_3 (10), Meas = S1006, PA_DRV = F4, PA_MAIN = 80, UDR_WR_BAND = B40OUT3.B1OUT1.B3OUT2, GAIN_MODE = G3, LNA_BAIS(0B,0C,0D,0E) = 58(BS0), 58(BS0), 0(BS0), 59(BS1), VCC = 3.8, Spec_num = B40F_Rx_4.48, Cond_num = 13491///  Max_Cond=&gt; Freq = 2379.5MHz, Temp = 25, In_port = ANT_3 (7), Out_port = PRX_OUT_1 (8), Meas = S87, PA_DRV = F4, PA_MAIN = 80, UDR_WR_BAND = B40OUT1.B1OUT2.B3OUT3, GAIN_MODE = G3, LNA_BAIS(0B,0C,0D,0E) = 58(BS0), 58(BS0), 0(BS0), 59(BS1), VCC = 3.8, Spec_num = B40F_Rx_4.48, Cond_num = 13760</t>
    <phoneticPr fontId="111" type="noConversion"/>
  </si>
  <si>
    <t>Min_Cond=&gt; Freq = 2300MHz, Temp = 25, In_port = ANT_2 (6), Out_port = PRX_OUT_3 (10), Meas = S1006, PA_DRV = F4, PA_MAIN = 80, UDR_WR_BAND = B40OUT3.B1OUT1.B3OUT2, GAIN_MODE = G4, LNA_BAIS(0B,0C,0D,0E) = 62(BS2), 60(BS0), 0(BS0), 61(BS1), VCC = 3.8, Spec_num = B40F_Rx_4.49, Cond_num = 13525///  Max_Cond=&gt; Freq = 2342MHz, Temp = 25, In_port = ANT_3 (7), Out_port = PRX_OUT_1 (8), Meas = S87, PA_DRV = F4, PA_MAIN = 80, UDR_WR_BAND = B40OUT1.B1OUT2.B3OUT3, GAIN_MODE = G4, LNA_BAIS(0B,0C,0D,0E) = 62(BS2), 60(BS0), 0(BS0), 61(BS1), VCC = 3.8, Spec_num = B40F_Rx_4.49, Cond_num = 13794</t>
    <phoneticPr fontId="111" type="noConversion"/>
  </si>
  <si>
    <t>Min_Cond=&gt; Freq = 2300MHz, Temp = 25, In_port = ANT_1 (5), Out_port = PRX_OUT_3 (10), Meas = S1005, PA_DRV = F4, PA_MAIN = 80, UDR_WR_BAND = B40OUT3.B1OUT1.B3OUT2, GAIN_MODE = G5, LNA_BAIS(0B,0C,0D,0E) = 68(BS0), 68(BS0), 0(BS0), 68(BS0), VCC = 3.8, Spec_num = B40F_Rx_4.50, Cond_num = 13019///  Max_Cond=&gt; Freq = 2357MHz, Temp = 25, In_port = ANT_3 (7), Out_port = PRX_OUT_1 (8), Meas = S87, PA_DRV = F4, PA_MAIN = 80, UDR_WR_BAND = B40OUT1.B1OUT2.B3OUT3, GAIN_MODE = G5, LNA_BAIS(0B,0C,0D,0E) = 68(BS0), 68(BS0), 0(BS0), 68(BS0), VCC = 3.8, Spec_num = B40F_Rx_4.50, Cond_num = 13828</t>
    <phoneticPr fontId="111" type="noConversion"/>
  </si>
  <si>
    <t>Min_Cond=&gt; Freq = 2309.5MHz, Temp = 25, In_port = ANT_2 (6), Out_port = PRX_OUT_3 (10), Meas = S1006, PA_DRV = F4, PA_MAIN = 80, UDR_WR_BAND = B40OUT3.B1OUT2.B7OUT1, GAIN_MODE = G0_H, LNA_BAIS(0B,0C,0D,0E) = 46(BS6), 0(BS0), 46(BS6), 44(BS4), VCC = 3.8, Spec_num = B40F_Rx_4.51, Cond_num = 13358///  Max_Cond=&gt; Freq = 2338.5MHz, Temp = 25, In_port = ANT_3 (7), Out_port = PRX_OUT_1 (8), Meas = S87, PA_DRV = F4, PA_MAIN = 80, UDR_WR_BAND = B40OUT1.B1OUT2.B7OUT3, GAIN_MODE = G0_H, LNA_BAIS(0B,0C,0D,0E) = 46(BS6), 0(BS0), 46(BS6), 44(BS4), VCC = 3.8, Spec_num = B40F_Rx_4.51, Cond_num = 13627</t>
    <phoneticPr fontId="111" type="noConversion"/>
  </si>
  <si>
    <t>Min_Cond=&gt; Freq = 2309.5MHz, Temp = 25, In_port = ANT_2 (6), Out_port = PRX_OUT_3 (10), Meas = S1006, PA_DRV = F4, PA_MAIN = 80, UDR_WR_BAND = B40OUT3.B1OUT2.B7OUT1, GAIN_MODE = G0_L, LNA_BAIS(0B,0C,0D,0E) = 44(BS4), 0(BS0), 44(BS4), 42(BS2), VCC = 3.8, Spec_num = B40F_Rx_4.52, Cond_num = 13392///  Max_Cond=&gt; Freq = 2338.5MHz, Temp = 25, In_port = ANT_3 (7), Out_port = PRX_OUT_1 (8), Meas = S87, PA_DRV = F4, PA_MAIN = 80, UDR_WR_BAND = B40OUT1.B1OUT2.B7OUT3, GAIN_MODE = G0_L, LNA_BAIS(0B,0C,0D,0E) = 44(BS4), 0(BS0), 44(BS4), 42(BS2), VCC = 3.8, Spec_num = B40F_Rx_4.52, Cond_num = 13661</t>
    <phoneticPr fontId="111" type="noConversion"/>
  </si>
  <si>
    <t>Min_Cond=&gt; Freq = 2311MHz, Temp = 25, In_port = ANT_2 (6), Out_port = PRX_OUT_3 (10), Meas = S1006, PA_DRV = F4, PA_MAIN = 80, UDR_WR_BAND = B40OUT3.B1OUT2.B7OUT1, GAIN_MODE = G1, LNA_BAIS(0B,0C,0D,0E) = 4B(BS0), 0(BS0), 4A(BS0), 4B(BS0), VCC = 3.8, Spec_num = B40F_Rx_4.53, Cond_num = 13426///  Max_Cond=&gt; Freq = 2338.5MHz, Temp = 25, In_port = ANT_3 (7), Out_port = PRX_OUT_1 (8), Meas = S87, PA_DRV = F4, PA_MAIN = 80, UDR_WR_BAND = B40OUT1.B1OUT2.B7OUT3, GAIN_MODE = G1, LNA_BAIS(0B,0C,0D,0E) = 4B(BS0), 0(BS0), 4A(BS0), 4B(BS0), VCC = 3.8, Spec_num = B40F_Rx_4.53, Cond_num = 13695</t>
    <phoneticPr fontId="111" type="noConversion"/>
  </si>
  <si>
    <t>Min_Cond=&gt; Freq = 2312MHz, Temp = 25, In_port = ANT_2 (6), Out_port = PRX_OUT_3 (10), Meas = S1006, PA_DRV = F4, PA_MAIN = 80, UDR_WR_BAND = B40OUT3.B1OUT2.B7OUT1, GAIN_MODE = G2, LNA_BAIS(0B,0C,0D,0E) = 54(BS4), 0(BS0), 53(BS3), 54(BS4), VCC = 3.8, Spec_num = B40F_Rx_4.54, Cond_num = 13460///  Max_Cond=&gt; Freq = 2379.5MHz, Temp = 25, In_port = ANT_3 (7), Out_port = PRX_OUT_1 (8), Meas = S87, PA_DRV = F4, PA_MAIN = 80, UDR_WR_BAND = B40OUT1.B1OUT2.B7OUT3, GAIN_MODE = G2, LNA_BAIS(0B,0C,0D,0E) = 54(BS4), 0(BS0), 53(BS3), 54(BS4), VCC = 3.8, Spec_num = B40F_Rx_4.54, Cond_num = 13729</t>
    <phoneticPr fontId="111" type="noConversion"/>
  </si>
  <si>
    <t>Min_Cond=&gt; Freq = 2312MHz, Temp = 25, In_port = ANT_2 (6), Out_port = PRX_OUT_3 (10), Meas = S1006, PA_DRV = F4, PA_MAIN = 80, UDR_WR_BAND = B40OUT3.B1OUT2.B7OUT1, GAIN_MODE = G3, LNA_BAIS(0B,0C,0D,0E) = 58(BS0), 0(BS0), 5A(BS0), 59(BS1), VCC = 3.8, Spec_num = B40F_Rx_4.55, Cond_num = 13494///  Max_Cond=&gt; Freq = 2379.5MHz, Temp = 25, In_port = ANT_3 (7), Out_port = PRX_OUT_1 (8), Meas = S87, PA_DRV = F4, PA_MAIN = 80, UDR_WR_BAND = B40OUT1.B1OUT2.B7OUT3, GAIN_MODE = G3, LNA_BAIS(0B,0C,0D,0E) = 58(BS0), 0(BS0), 5A(BS0), 59(BS1), VCC = 3.8, Spec_num = B40F_Rx_4.55, Cond_num = 13763</t>
    <phoneticPr fontId="111" type="noConversion"/>
  </si>
  <si>
    <t>Min_Cond=&gt; Freq = 2310MHz, Temp = 25, In_port = ANT_2 (6), Out_port = PRX_OUT_3 (10), Meas = S1006, PA_DRV = F4, PA_MAIN = 80, UDR_WR_BAND = B40OUT3.B1OUT2.B7OUT1, GAIN_MODE = G4, LNA_BAIS(0B,0C,0D,0E) = 62(BS2), 0(BS0), 60(BS0), 61(BS1), VCC = 3.8, Spec_num = B40F_Rx_4.56, Cond_num = 13528///  Max_Cond=&gt; Freq = 2342MHz, Temp = 25, In_port = ANT_3 (7), Out_port = PRX_OUT_1 (8), Meas = S87, PA_DRV = F4, PA_MAIN = 80, UDR_WR_BAND = B40OUT1.B1OUT2.B7OUT3, GAIN_MODE = G4, LNA_BAIS(0B,0C,0D,0E) = 62(BS2), 0(BS0), 60(BS0), 61(BS1), VCC = 3.8, Spec_num = B40F_Rx_4.56, Cond_num = 13797</t>
    <phoneticPr fontId="111" type="noConversion"/>
  </si>
  <si>
    <t>Min_Cond=&gt; Freq = 2400MHz, Temp = 25, In_port = ANT_2 (6), Out_port = PRX_OUT_3 (10), Meas = S1006, PA_DRV = F4, PA_MAIN = 80, UDR_WR_BAND = B40OUT3.B1OUT2.B7OUT1, GAIN_MODE = G5, LNA_BAIS(0B,0C,0D,0E) = 68(BS0), 0(BS0), 68(BS0), 68(BS0), VCC = 3.8, Spec_num = B40F_Rx_4.57, Cond_num = 13562///  Max_Cond=&gt; Freq = 2354.5MHz, Temp = 25, In_port = ANT_3 (7), Out_port = PRX_OUT_1 (8), Meas = S87, PA_DRV = F4, PA_MAIN = 80, UDR_WR_BAND = B40OUT1.B1OUT2.B7OUT3, GAIN_MODE = G5, LNA_BAIS(0B,0C,0D,0E) = 68(BS0), 0(BS0), 68(BS0), 68(BS0), VCC = 3.8, Spec_num = B40F_Rx_4.57, Cond_num = 13831</t>
    <phoneticPr fontId="111" type="noConversion"/>
  </si>
  <si>
    <t>Min_Cond=&gt; Freq = 2312MHz, Temp = 25, In_port = ANT_2 (6), Out_port = PRX_OUT_3 (10), Meas = S1006, PA_DRV = F4, PA_MAIN = 80, UDR_WR_BAND = B40OUT3.B3OUT2.B7OUT1, GAIN_MODE = G0_H, LNA_BAIS(0B,0C,0D,0E) = 0(BS0), 44(BS4), 46(BS6), 44(BS4), VCC = 3.8, Spec_num = B40F_Rx_4.58, Cond_num = 13361///  Max_Cond=&gt; Freq = 2338.5MHz, Temp = 25, In_port = ANT_3 (7), Out_port = PRX_OUT_1 (8), Meas = S87, PA_DRV = F4, PA_MAIN = 80, UDR_WR_BAND = B40OUT1.B3OUT2.B7OUT3, GAIN_MODE = G0_H, LNA_BAIS(0B,0C,0D,0E) = 0(BS0), 44(BS4), 46(BS6), 44(BS4), VCC = 3.8, Spec_num = B40F_Rx_4.58, Cond_num = 13630</t>
    <phoneticPr fontId="111" type="noConversion"/>
  </si>
  <si>
    <t>Min_Cond=&gt; Freq = 2311MHz, Temp = 25, In_port = ANT_2 (6), Out_port = PRX_OUT_3 (10), Meas = S1006, PA_DRV = F4, PA_MAIN = 80, UDR_WR_BAND = B40OUT3.B3OUT2.B7OUT1, GAIN_MODE = G0_L, LNA_BAIS(0B,0C,0D,0E) = 0(BS0), 42(BS2), 44(BS4), 42(BS2), VCC = 3.8, Spec_num = B40F_Rx_4.59, Cond_num = 13395///  Max_Cond=&gt; Freq = 2338.5MHz, Temp = 25, In_port = ANT_3 (7), Out_port = PRX_OUT_1 (8), Meas = S87, PA_DRV = F4, PA_MAIN = 80, UDR_WR_BAND = B40OUT1.B3OUT2.B7OUT3, GAIN_MODE = G0_L, LNA_BAIS(0B,0C,0D,0E) = 0(BS0), 42(BS2), 44(BS4), 42(BS2), VCC = 3.8, Spec_num = B40F_Rx_4.59, Cond_num = 13664</t>
    <phoneticPr fontId="111" type="noConversion"/>
  </si>
  <si>
    <t>Min_Cond=&gt; Freq = 2312MHz, Temp = 25, In_port = ANT_2 (6), Out_port = PRX_OUT_3 (10), Meas = S1006, PA_DRV = F4, PA_MAIN = 80, UDR_WR_BAND = B40OUT3.B3OUT2.B7OUT1, GAIN_MODE = G1, LNA_BAIS(0B,0C,0D,0E) = 0(BS0), 4A(BS0), 4A(BS0), 4B(BS0), VCC = 3.8, Spec_num = B40F_Rx_4.60, Cond_num = 13429///  Max_Cond=&gt; Freq = 2340MHz, Temp = 25, In_port = ANT_3 (7), Out_port = PRX_OUT_1 (8), Meas = S87, PA_DRV = F4, PA_MAIN = 80, UDR_WR_BAND = B40OUT1.B3OUT2.B7OUT3, GAIN_MODE = G1, LNA_BAIS(0B,0C,0D,0E) = 0(BS0), 4A(BS0), 4A(BS0), 4B(BS0), VCC = 3.8, Spec_num = B40F_Rx_4.60, Cond_num = 13698</t>
    <phoneticPr fontId="111" type="noConversion"/>
  </si>
  <si>
    <t>Min_Cond=&gt; Freq = 2312MHz, Temp = 25, In_port = ANT_2 (6), Out_port = PRX_OUT_3 (10), Meas = S1006, PA_DRV = F4, PA_MAIN = 80, UDR_WR_BAND = B40OUT3.B3OUT2.B7OUT1, GAIN_MODE = G2, LNA_BAIS(0B,0C,0D,0E) = 0(BS0), 51(BS1), 53(BS3), 54(BS4), VCC = 3.8, Spec_num = B40F_Rx_4.61, Cond_num = 13463///  Max_Cond=&gt; Freq = 2379.5MHz, Temp = 25, In_port = ANT_3 (7), Out_port = PRX_OUT_1 (8), Meas = S87, PA_DRV = F4, PA_MAIN = 80, UDR_WR_BAND = B40OUT1.B3OUT2.B7OUT3, GAIN_MODE = G2, LNA_BAIS(0B,0C,0D,0E) = 0(BS0), 51(BS1), 53(BS3), 54(BS4), VCC = 3.8, Spec_num = B40F_Rx_4.61, Cond_num = 13732</t>
    <phoneticPr fontId="111" type="noConversion"/>
  </si>
  <si>
    <t>Min_Cond=&gt; Freq = 2312MHz, Temp = 25, In_port = ANT_2 (6), Out_port = PRX_OUT_3 (10), Meas = S1006, PA_DRV = F4, PA_MAIN = 80, UDR_WR_BAND = B40OUT3.B3OUT2.B7OUT1, GAIN_MODE = G3, LNA_BAIS(0B,0C,0D,0E) = 0(BS0), 58(BS0), 5A(BS0), 59(BS1), VCC = 3.8, Spec_num = B40F_Rx_4.62, Cond_num = 13497///  Max_Cond=&gt; Freq = 2379.5MHz, Temp = 25, In_port = ANT_3 (7), Out_port = PRX_OUT_1 (8), Meas = S87, PA_DRV = F4, PA_MAIN = 80, UDR_WR_BAND = B40OUT1.B3OUT2.B7OUT3, GAIN_MODE = G3, LNA_BAIS(0B,0C,0D,0E) = 0(BS0), 58(BS0), 5A(BS0), 59(BS1), VCC = 3.8, Spec_num = B40F_Rx_4.62, Cond_num = 13766</t>
    <phoneticPr fontId="111" type="noConversion"/>
  </si>
  <si>
    <t>Min_Cond=&gt; Freq = 2312MHz, Temp = 25, In_port = ANT_2 (6), Out_port = PRX_OUT_3 (10), Meas = S1006, PA_DRV = F4, PA_MAIN = 80, UDR_WR_BAND = B40OUT3.B3OUT2.B7OUT1, GAIN_MODE = G4, LNA_BAIS(0B,0C,0D,0E) = 0(BS0), 60(BS0), 60(BS0), 61(BS1), VCC = 3.8, Spec_num = B40F_Rx_4.63, Cond_num = 13531///  Max_Cond=&gt; Freq = 2340MHz, Temp = 25, In_port = ANT_3 (7), Out_port = PRX_OUT_1 (8), Meas = S87, PA_DRV = F4, PA_MAIN = 80, UDR_WR_BAND = B40OUT1.B3OUT2.B7OUT3, GAIN_MODE = G4, LNA_BAIS(0B,0C,0D,0E) = 0(BS0), 60(BS0), 60(BS0), 61(BS1), VCC = 3.8, Spec_num = B40F_Rx_4.63, Cond_num = 13800</t>
    <phoneticPr fontId="111" type="noConversion"/>
  </si>
  <si>
    <t>Min_Cond=&gt; Freq = 2400MHz, Temp = 25, In_port = ANT_2 (6), Out_port = PRX_OUT_3 (10), Meas = S1006, PA_DRV = F4, PA_MAIN = 80, UDR_WR_BAND = B40OUT3.B3OUT2.B7OUT1, GAIN_MODE = G5, LNA_BAIS(0B,0C,0D,0E) = 0(BS0), 68(BS0), 68(BS0), 68(BS0), VCC = 3.8, Spec_num = B40F_Rx_4.64, Cond_num = 13565///  Max_Cond=&gt; Freq = 2354MHz, Temp = 25, In_port = ANT_3 (7), Out_port = PRX_OUT_1 (8), Meas = S87, PA_DRV = F4, PA_MAIN = 80, UDR_WR_BAND = B40OUT1.B3OUT2.B7OUT3, GAIN_MODE = G5, LNA_BAIS(0B,0C,0D,0E) = 0(BS0), 68(BS0), 68(BS0), 68(BS0), VCC = 3.8, Spec_num = B40F_Rx_4.64, Cond_num = 13834</t>
    <phoneticPr fontId="111" type="noConversion"/>
  </si>
  <si>
    <t>Freq = 2400MHz, Temp = 85, In_port = ANT_1 (5), Out_port = PRX_OUT_1 (8), Meas = GDEL85, PA_DRV = F4, PA_MAIN = 80, UDR_WR_BAND = B40OUT1, GAIN_MODE = G0_L, LNA_BAIS(0B,0C,0D,0E) = 0(BS0), 0(BS0), 0(BS0), 42(BS2), VCC = 3.8, Spec_num = B40F_Rx_5.16, Cond_num = 49290</t>
  </si>
  <si>
    <t>Freq = 2380MHz, Temp = 25, In_port = ANT_3 (7), Out_port = PRX_OUT_1 (8), Meas = S78, PA_DRV = F4, PA_MAIN = 80, UDR_WR_BAND = B40OUT1, GAIN_MODE = G2, LNA_BAIS(0B,0C,0D,0E) = 0(BS0), 0(BS0), 0(BS0), 54(BS4), VCC = 3.8, Spec_num = B40F_Rx_6.1, Cond_num = 13714</t>
  </si>
  <si>
    <t>Freq = 2383.5MHz, Temp = -33, In_port = ANT_3 (7), Out_port = PRX_OUT_1 (8), Meas = S78, PA_DRV = F4, PA_MAIN = 80, UDR_WR_BAND = B40OUT1, GAIN_MODE = G2, LNA_BAIS(0B,0C,0D,0E) = 0(BS0), 0(BS0), 0(BS0), 54(BS4), VCC = 3.8, Spec_num = B40F_Rx_6.2, Cond_num = 33221</t>
  </si>
  <si>
    <t>Freq = 2384MHz, Temp = 25, In_port = ANT_1 (5), Out_port = ANT_2 (6), Meas = S65, PA_DRV = F4, PA_MAIN = 80, UDR_WR_BAND = B40OUT1, GAIN_MODE = G3, LNA_BAIS(0B,0C,0D,0E) = 0(BS0), 0(BS0), 0(BS0), 59(BS1), VCC = 3.8, Spec_num = B40F_Rx_6.3, Cond_num = 12669</t>
  </si>
  <si>
    <t>Freq = 2387MHz, Temp = -33, In_port = ANT_1 (5), Out_port = ANT_2 (6), Meas = S65, PA_DRV = F4, PA_MAIN = 80, UDR_WR_BAND = B40OUT3, GAIN_MODE = G3, LNA_BAIS(0B,0C,0D,0E) = 0(BS0), 0(BS0), 0(BS0), 59(BS1), VCC = 3.8, Spec_num = B40F_Rx_6.4, Cond_num = 32812</t>
  </si>
  <si>
    <t>Freq = 1158MHz, Temp = 25, In_port = ANT_3 (7), Out_port = PRX_OUT_3 (10), Meas = S1007, PA_DRV = F4, PA_MAIN = 80, UDR_WR_BAND = B40OUT3, GAIN_MODE = G0_H, LNA_BAIS(0B,0C,0D,0E) = 0(BS0), 0(BS0), 0(BS0), 44(BS4), VCC = 3.8, Spec_num = B40F_Rx_7.1, Cond_num = 13858</t>
  </si>
  <si>
    <t>Freq = 4791MHz, Temp = 25, In_port = ANT_1 (5), Out_port = PRX_OUT_3 (10), Meas = S1005, PA_DRV = F4, PA_MAIN = 80, UDR_WR_BAND = B40OUT3, GAIN_MODE = G0_H, LNA_BAIS(0B,0C,0D,0E) = 0(BS0), 0(BS0), 0(BS0), 44(BS4), VCC = 3.8, Spec_num = B40F_Rx_7.2, Cond_num = 12779</t>
  </si>
  <si>
    <t>Freq = 7192MHz, Temp = 25, In_port = ANT_3 (7), Out_port = PRX_OUT_3 (10), Meas = S1007, PA_DRV = F4, PA_MAIN = 80, UDR_WR_BAND = B40OUT3, GAIN_MODE = G0_H, LNA_BAIS(0B,0C,0D,0E) = 0(BS0), 0(BS0), 0(BS0), 44(BS4), VCC = 3.8, Spec_num = B40F_Rx_7.3, Cond_num = 13860</t>
  </si>
  <si>
    <t>Freq = 1180MHz, Temp = -33, In_port = ANT_3 (7), Out_port = PRX_OUT_3 (10), Meas = S1007, PA_DRV = F4, PA_MAIN = 80, UDR_WR_BAND = B40OUT3, GAIN_MODE = G0_H, LNA_BAIS(0B,0C,0D,0E) = 0(BS0), 0(BS0), 0(BS0), 44(BS4), VCC = 3.8, Spec_num = B40F_Rx_7.6, Cond_num = 33291</t>
  </si>
  <si>
    <t>Freq = 4680.5MHz, Temp = -33, In_port = ANT_1 (5), Out_port = PRX_OUT_3 (10), Meas = S1005, PA_DRV = F4, PA_MAIN = 80, UDR_WR_BAND = B40OUT3, GAIN_MODE = G0_H, LNA_BAIS(0B,0C,0D,0E) = 0(BS0), 0(BS0), 0(BS0), 44(BS4), VCC = 3.8, Spec_num = B40F_Rx_7.7, Cond_num = 32724</t>
  </si>
  <si>
    <t>Freq = 7167.5MHz, Temp = -33, In_port = ANT_3 (7), Out_port = PRX_OUT_3 (10), Meas = S1007, PA_DRV = F4, PA_MAIN = 80, UDR_WR_BAND = B40OUT3, GAIN_MODE = G0_H, LNA_BAIS(0B,0C,0D,0E) = 0(BS0), 0(BS0), 0(BS0), 44(BS4), VCC = 3.8, Spec_num = B40F_Rx_7.8, Cond_num = 33293</t>
  </si>
  <si>
    <t>Freq = 786MHz, Temp = 25, In_port = ANT_3 (7), Out_port = PRX_OUT_1 (8), Meas = S87, PA_DRV = F4, PA_MAIN = 80, UDR_WR_BAND = B40OUT1, GAIN_MODE = G0_H, LNA_BAIS(0B,0C,0D,0E) = 0(BS0), 0(BS0), 0(BS0), 44(BS4), VCC = 3.8, Spec_num = B40F_Rx_7.11, Cond_num = 13593</t>
  </si>
  <si>
    <t>Freq = 169.5MHz, Temp = 25, In_port = ANT_2 (6), Out_port = PRX_OUT_1 (8), Meas = S86, PA_DRV = F4, PA_MAIN = 80, UDR_WR_BAND = B40OUT1, GAIN_MODE = G0_H, LNA_BAIS(0B,0C,0D,0E) = 0(BS0), 0(BS0), 0(BS0), 44(BS4), VCC = 3.8, Spec_num = B40F_Rx_7.12, Cond_num = 13054</t>
  </si>
  <si>
    <t>Freq = 1597.5MHz, Temp = 25, In_port = ANT_2 (6), Out_port = PRX_OUT_1 (8), Meas = S86, PA_DRV = F4, PA_MAIN = 80, UDR_WR_BAND = B40OUT1, GAIN_MODE = G0_H, LNA_BAIS(0B,0C,0D,0E) = 0(BS0), 0(BS0), 0(BS0), 44(BS4), VCC = 3.8, Spec_num = B40F_Rx_7.13, Cond_num = 13055</t>
  </si>
  <si>
    <t>Freq = 2858.5MHz, Temp = 25, In_port = ANT_3 (7), Out_port = PRX_OUT_1 (8), Meas = S87, PA_DRV = F4, PA_MAIN = 80, UDR_WR_BAND = B40OUT1, GAIN_MODE = G0_H, LNA_BAIS(0B,0C,0D,0E) = 0(BS0), 0(BS0), 0(BS0), 44(BS4), VCC = 3.8, Spec_num = B40F_Rx_7.14, Cond_num = 13596</t>
  </si>
  <si>
    <t>Freq = 1928MHz, Temp = 25, In_port = ANT_2 (6), Out_port = PRX_OUT_1 (8), Meas = S86, PA_DRV = F4, PA_MAIN = 80, UDR_WR_BAND = B40OUT1, GAIN_MODE = G0_H, LNA_BAIS(0B,0C,0D,0E) = 0(BS0), 0(BS0), 0(BS0), 44(BS4), VCC = 3.8, Spec_num = B40F_Rx_7.15, Cond_num = 13057</t>
  </si>
  <si>
    <t>Freq = 2569MHz, Temp = 25, In_port = ANT_1 (5), Out_port = PRX_OUT_3 (10), Meas = S1005, PA_DRV = F4, PA_MAIN = 80, UDR_WR_BAND = B40OUT3, GAIN_MODE = G0_H, LNA_BAIS(0B,0C,0D,0E) = 0(BS0), 0(BS0), 0(BS0), 44(BS4), VCC = 3.8, Spec_num = B40F_Rx_7.16, Cond_num = 12788</t>
  </si>
  <si>
    <t>Freq = 2184.5MHz, Temp = 25, In_port = ANT_2 (6), Out_port = PRX_OUT_1 (8), Meas = S86, PA_DRV = F4, PA_MAIN = 80, UDR_WR_BAND = B40OUT1, GAIN_MODE = G0_H, LNA_BAIS(0B,0C,0D,0E) = 0(BS0), 0(BS0), 0(BS0), 44(BS4), VCC = 3.8, Spec_num = B40F_Rx_7.17, Cond_num = 13059</t>
  </si>
  <si>
    <t>Freq = 2415MHz, Temp = 25, In_port = ANT_3 (7), Out_port = PRX_OUT_1 (8), Meas = S87, PA_DRV = F4, PA_MAIN = 80, UDR_WR_BAND = B40OUT1, GAIN_MODE = G0_H, LNA_BAIS(0B,0C,0D,0E) = 0(BS0), 0(BS0), 0(BS0), 44(BS4), VCC = 3.8, Spec_num = B40F_Rx_7.18, Cond_num = 13600</t>
  </si>
  <si>
    <t>Freq = 2484MHz, Temp = 25, In_port = ANT_1 (5), Out_port = PRX_OUT_3 (10), Meas = S1005, PA_DRV = F4, PA_MAIN = 80, UDR_WR_BAND = B40OUT3, GAIN_MODE = G0_H, LNA_BAIS(0B,0C,0D,0E) = 0(BS0), 0(BS0), 0(BS0), 44(BS4), VCC = 3.8, Spec_num = B40F_Rx_7.19, Cond_num = 12791</t>
  </si>
  <si>
    <t>Freq = 2485MHz, Temp = 25, In_port = ANT_1 (5), Out_port = PRX_OUT_1 (8), Meas = S85, PA_DRV = F4, PA_MAIN = 80, UDR_WR_BAND = B40OUT1, GAIN_MODE = G0_H, LNA_BAIS(0B,0C,0D,0E) = 0(BS0), 0(BS0), 0(BS0), 44(BS4), VCC = 3.8, Spec_num = B40F_Rx_7.20, Cond_num = 12522</t>
  </si>
  <si>
    <t>Freq = 4001.5MHz, Temp = 25, In_port = ANT_3 (7), Out_port = PRX_OUT_3 (10), Meas = S1007, PA_DRV = F4, PA_MAIN = 80, UDR_WR_BAND = B40OUT3, GAIN_MODE = G0_H, LNA_BAIS(0B,0C,0D,0E) = 0(BS0), 0(BS0), 0(BS0), 44(BS4), VCC = 3.8, Spec_num = B40F_Rx_7.21, Cond_num = 13873</t>
  </si>
  <si>
    <t>Freq = 4901MHz, Temp = 25, In_port = ANT_1 (5), Out_port = PRX_OUT_3 (10), Meas = S1005, PA_DRV = F4, PA_MAIN = 80, UDR_WR_BAND = B40OUT3, GAIN_MODE = G0_H, LNA_BAIS(0B,0C,0D,0E) = 0(BS0), 0(BS0), 0(BS0), 44(BS4), VCC = 3.8, Spec_num = B40F_Rx_7.22, Cond_num = 12794</t>
  </si>
  <si>
    <t>Freq = 6134.5MHz, Temp = 25, In_port = ANT_1 (5), Out_port = PRX_OUT_3 (10), Meas = S1005, PA_DRV = F4, PA_MAIN = 80, UDR_WR_BAND = B40OUT3, GAIN_MODE = G0_H, LNA_BAIS(0B,0C,0D,0E) = 0(BS0), 0(BS0), 0(BS0), 44(BS4), VCC = 3.8, Spec_num = B40F_Rx_7.23, Cond_num = 12795</t>
  </si>
  <si>
    <t>Freq = 7442.5MHz, Temp = 25, In_port = ANT_3 (7), Out_port = PRX_OUT_1 (8), Meas = S87, PA_DRV = F4, PA_MAIN = 80, UDR_WR_BAND = B40OUT1, GAIN_MODE = G0_H, LNA_BAIS(0B,0C,0D,0E) = 0(BS0), 0(BS0), 0(BS0), 44(BS4), VCC = 3.8, Spec_num = B40F_Rx_7.24, Cond_num = 13606</t>
  </si>
  <si>
    <t>Freq = 799.5MHz, Temp = -33, In_port = ANT_1 (5), Out_port = PRX_OUT_1 (8), Meas = S85, PA_DRV = F4, PA_MAIN = 80, UDR_WR_BAND = B40OUT1, GAIN_MODE = G0_H, LNA_BAIS(0B,0C,0D,0E) = 0(BS0), 0(BS0), 0(BS0), 44(BS4), VCC = 3.8, Spec_num = B40F_Rx_7.25, Cond_num = 32586</t>
  </si>
  <si>
    <t>Freq = 79MHz, Temp = 85, In_port = ANT_2 (6), Out_port = PRX_OUT_1 (8), Meas = S86, PA_DRV = F4, PA_MAIN = 80, UDR_WR_BAND = B40OUT1, GAIN_MODE = G0_H, LNA_BAIS(0B,0C,0D,0E) = 0(BS0), 0(BS0), 0(BS0), 44(BS4), VCC = 3.8, Spec_num = B40F_Rx_7.26, Cond_num = 49541</t>
  </si>
  <si>
    <t>Freq = 1598.5MHz, Temp = 85, In_port = ANT_2 (6), Out_port = PRX_OUT_1 (8), Meas = S86, PA_DRV = F4, PA_MAIN = 80, UDR_WR_BAND = B40OUT1, GAIN_MODE = G0_H, LNA_BAIS(0B,0C,0D,0E) = 0(BS0), 0(BS0), 0(BS0), 44(BS4), VCC = 3.8, Spec_num = B40F_Rx_7.27, Cond_num = 49542</t>
  </si>
  <si>
    <t>Freq = 2885.5MHz, Temp = -33, In_port = ANT_3 (7), Out_port = PRX_OUT_1 (8), Meas = S87, PA_DRV = F4, PA_MAIN = 80, UDR_WR_BAND = B40OUT1, GAIN_MODE = G0_H, LNA_BAIS(0B,0C,0D,0E) = 0(BS0), 0(BS0), 0(BS0), 44(BS4), VCC = 3.8, Spec_num = B40F_Rx_7.28, Cond_num = 33157</t>
  </si>
  <si>
    <t>Freq = 1929.5MHz, Temp = -33, In_port = ANT_2 (6), Out_port = PRX_OUT_1 (8), Meas = S86, PA_DRV = F4, PA_MAIN = 80, UDR_WR_BAND = B40OUT1, GAIN_MODE = G0_H, LNA_BAIS(0B,0C,0D,0E) = 0(BS0), 0(BS0), 0(BS0), 44(BS4), VCC = 3.8, Spec_num = B40F_Rx_7.29, Cond_num = 32874</t>
  </si>
  <si>
    <t>Freq = 2574.5MHz, Temp = -33, In_port = ANT_1 (5), Out_port = PRX_OUT_1 (8), Meas = S85, PA_DRV = F4, PA_MAIN = 80, UDR_WR_BAND = B40OUT1, GAIN_MODE = G0_H, LNA_BAIS(0B,0C,0D,0E) = 0(BS0), 0(BS0), 0(BS0), 44(BS4), VCC = 3.8, Spec_num = B40F_Rx_7.30, Cond_num = 32591</t>
  </si>
  <si>
    <t>Freq = 2180MHz, Temp = 85, In_port = ANT_2 (6), Out_port = PRX_OUT_3 (10), Meas = S1006, PA_DRV = F4, PA_MAIN = 80, UDR_WR_BAND = B40OUT3, GAIN_MODE = G0_H, LNA_BAIS(0B,0C,0D,0E) = 0(BS0), 0(BS0), 0(BS0), 44(BS4), VCC = 3.8, Spec_num = B40F_Rx_7.31, Cond_num = 49688</t>
  </si>
  <si>
    <t>Freq = 2415MHz, Temp = -33, In_port = ANT_3 (7), Out_port = PRX_OUT_1 (8), Meas = S87, PA_DRV = F4, PA_MAIN = 80, UDR_WR_BAND = B40OUT1, GAIN_MODE = G0_H, LNA_BAIS(0B,0C,0D,0E) = 0(BS0), 0(BS0), 0(BS0), 44(BS4), VCC = 3.8, Spec_num = B40F_Rx_7.32, Cond_num = 33161</t>
  </si>
  <si>
    <t>Freq = 2483.5MHz, Temp = -33, In_port = ANT_1 (5), Out_port = PRX_OUT_1 (8), Meas = S85, PA_DRV = F4, PA_MAIN = 80, UDR_WR_BAND = B40OUT1, GAIN_MODE = G0_H, LNA_BAIS(0B,0C,0D,0E) = 0(BS0), 0(BS0), 0(BS0), 44(BS4), VCC = 3.8, Spec_num = B40F_Rx_7.33, Cond_num = 32594</t>
  </si>
  <si>
    <t>Freq = 2485MHz, Temp = -33, In_port = ANT_1 (5), Out_port = PRX_OUT_1 (8), Meas = S85, PA_DRV = F4, PA_MAIN = 80, UDR_WR_BAND = B40OUT1, GAIN_MODE = G0_H, LNA_BAIS(0B,0C,0D,0E) = 0(BS0), 0(BS0), 0(BS0), 44(BS4), VCC = 3.8, Spec_num = B40F_Rx_7.34, Cond_num = 32595</t>
  </si>
  <si>
    <t>Freq = 4000MHz, Temp = -33, In_port = ANT_3 (7), Out_port = PRX_OUT_3 (10), Meas = S1007, PA_DRV = F4, PA_MAIN = 80, UDR_WR_BAND = B40OUT3, GAIN_MODE = G0_H, LNA_BAIS(0B,0C,0D,0E) = 0(BS0), 0(BS0), 0(BS0), 44(BS4), VCC = 3.8, Spec_num = B40F_Rx_7.35, Cond_num = 33306</t>
  </si>
  <si>
    <t>Freq = 4993.5MHz, Temp = 85, In_port = ANT_1 (5), Out_port = PRX_OUT_3 (10), Meas = S1005, PA_DRV = F4, PA_MAIN = 80, UDR_WR_BAND = B40OUT3, GAIN_MODE = G0_H, LNA_BAIS(0B,0C,0D,0E) = 0(BS0), 0(BS0), 0(BS0), 44(BS4), VCC = 3.8, Spec_num = B40F_Rx_7.36, Cond_num = 49409</t>
  </si>
  <si>
    <t>Freq = 6257.5MHz, Temp = -33, In_port = ANT_1 (5), Out_port = PRX_OUT_3 (10), Meas = S1005, PA_DRV = F4, PA_MAIN = 80, UDR_WR_BAND = B40OUT3, GAIN_MODE = G0_H, LNA_BAIS(0B,0C,0D,0E) = 0(BS0), 0(BS0), 0(BS0), 44(BS4), VCC = 3.8, Spec_num = B40F_Rx_7.37, Cond_num = 32740</t>
  </si>
  <si>
    <t>Freq = 7327MHz, Temp = -33, In_port = ANT_3 (7), Out_port = PRX_OUT_1 (8), Meas = S87, PA_DRV = F4, PA_MAIN = 80, UDR_WR_BAND = B40OUT1, GAIN_MODE = G0_H, LNA_BAIS(0B,0C,0D,0E) = 0(BS0), 0(BS0), 0(BS0), 44(BS4), VCC = 3.8, Spec_num = B40F_Rx_7.38, Cond_num = 33167</t>
  </si>
  <si>
    <t>Freq = 1677MHz, Temp = 25, In_port = ANT_3 (7), Out_port = PRX_OUT_1 (8), Meas = S87, PA_DRV = F4, PA_MAIN = 80, UDR_WR_BAND = B40OUT1, GAIN_MODE = G0_H, LNA_BAIS(0B,0C,0D,0E) = 0(BS0), 0(BS0), 0(BS0), 44(BS4), VCC = 3.8, Spec_num = B40F_Rx_7.39, Cond_num = 13607</t>
  </si>
  <si>
    <t>Freq = 786MHz, Temp = 25, In_port = ANT_3 (7), Out_port = PRX_OUT_1 (8), Meas = S87, PA_DRV = F4, PA_MAIN = 80, UDR_WR_BAND = B40OUT1, GAIN_MODE = G0_H, LNA_BAIS(0B,0C,0D,0E) = 0(BS0), 0(BS0), 0(BS0), 44(BS4), VCC = 3.8, Spec_num = B40F_Rx_7.40, Cond_num = 13608</t>
  </si>
  <si>
    <t>Freq = 977.5MHz, Temp = 25, In_port = ANT_3 (7), Out_port = PRX_OUT_1 (8), Meas = S87, PA_DRV = F4, PA_MAIN = 80, UDR_WR_BAND = B40OUT1, GAIN_MODE = G0_H, LNA_BAIS(0B,0C,0D,0E) = 0(BS0), 0(BS0), 0(BS0), 44(BS4), VCC = 3.8, Spec_num = B40F_Rx_7.41, Cond_num = 13609</t>
  </si>
  <si>
    <t>Freq = 3001MHz, Temp = 25, In_port = ANT_3 (7), Out_port = PRX_OUT_1 (8), Meas = S87, PA_DRV = F4, PA_MAIN = 80, UDR_WR_BAND = B40OUT1, GAIN_MODE = G0_H, LNA_BAIS(0B,0C,0D,0E) = 0(BS0), 0(BS0), 0(BS0), 44(BS4), VCC = 3.8, Spec_num = B40F_Rx_7.42, Cond_num = 13610</t>
  </si>
  <si>
    <t>Freq = 3713MHz, Temp = 25, In_port = ANT_3 (7), Out_port = PRX_OUT_1 (8), Meas = S87, PA_DRV = F4, PA_MAIN = 80, UDR_WR_BAND = B40OUT1, GAIN_MODE = G0_H, LNA_BAIS(0B,0C,0D,0E) = 0(BS0), 0(BS0), 0(BS0), 44(BS4), VCC = 3.8, Spec_num = B40F_Rx_7.43, Cond_num = 13611</t>
  </si>
  <si>
    <t>Freq = 1679MHz, Temp = -33, In_port = ANT_1 (5), Out_port = PRX_OUT_1 (8), Meas = S85, PA_DRV = F4, PA_MAIN = 80, UDR_WR_BAND = B40OUT1, GAIN_MODE = G0_H, LNA_BAIS(0B,0C,0D,0E) = 0(BS0), 0(BS0), 0(BS0), 44(BS4), VCC = 3.8, Spec_num = B40F_Rx_7.44, Cond_num = 32600</t>
  </si>
  <si>
    <t>Freq = 799.5MHz, Temp = -33, In_port = ANT_1 (5), Out_port = PRX_OUT_1 (8), Meas = S85, PA_DRV = F4, PA_MAIN = 80, UDR_WR_BAND = B40OUT1, GAIN_MODE = G0_H, LNA_BAIS(0B,0C,0D,0E) = 0(BS0), 0(BS0), 0(BS0), 44(BS4), VCC = 3.8, Spec_num = B40F_Rx_7.45, Cond_num = 32601</t>
  </si>
  <si>
    <t>Freq = 946MHz, Temp = -33, In_port = ANT_3 (7), Out_port = PRX_OUT_3 (10), Meas = S1007, PA_DRV = F4, PA_MAIN = 80, UDR_WR_BAND = B40OUT3, GAIN_MODE = G0_H, LNA_BAIS(0B,0C,0D,0E) = 0(BS0), 0(BS0), 0(BS0), 44(BS4), VCC = 3.8, Spec_num = B40F_Rx_7.46, Cond_num = 33312</t>
  </si>
  <si>
    <t>Freq = 3004MHz, Temp = -33, In_port = ANT_3 (7), Out_port = PRX_OUT_1 (8), Meas = S87, PA_DRV = F4, PA_MAIN = 80, UDR_WR_BAND = B40OUT1, GAIN_MODE = G0_H, LNA_BAIS(0B,0C,0D,0E) = 0(BS0), 0(BS0), 0(BS0), 44(BS4), VCC = 3.8, Spec_num = B40F_Rx_7.47, Cond_num = 33171</t>
  </si>
  <si>
    <t>Freq = 3725.5MHz, Temp = -33, In_port = ANT_2 (6), Out_port = PRX_OUT_3 (10), Meas = S1006, PA_DRV = F4, PA_MAIN = 80, UDR_WR_BAND = B40OUT3, GAIN_MODE = G0_H, LNA_BAIS(0B,0C,0D,0E) = 0(BS0), 0(BS0), 0(BS0), 44(BS4), VCC = 3.8, Spec_num = B40F_Rx_7.48, Cond_num = 33030</t>
  </si>
  <si>
    <t>Freq = 2430MHz, Temp = -33, In_port = ANT_3 (7), Out_port = PRX_OUT_1 (8), Meas = S87, PA_DRV = F4, PA_MAIN = 80, UDR_WR_BAND = B40OUT1, GAIN_MODE = G0_H, LNA_BAIS(0B,0C,0D,0E) = 0(BS0), 0(BS0), 0(BS0), 44(BS4), VCC = 3.8, Spec_num = B40F_Rx_8.1, Cond_num = 33173</t>
  </si>
  <si>
    <t>Freq = 5429MHz, Temp = 85, In_port = ANT_1 (5), Out_port = PRX_OUT_3 (10), Meas = S1005, PA_DRV = F4, PA_MAIN = 80, UDR_WR_BAND = B40OUT3, GAIN_MODE = G0_H, LNA_BAIS(0B,0C,0D,0E) = 0(BS0), 0(BS0), 0(BS0), 44(BS4), VCC = 3.8, Spec_num = B40F_Rx_8.2, Cond_num = 49418</t>
  </si>
  <si>
    <t>Freq = 2616.5MHz, Temp = 25, In_port = ANT_3 (7), Out_port = PRX_OUT_1 (8), Meas = S77, PA_DRV = AA, PA_MAIN = 80, UDR_WR_BAND = B41OUT1, GAIN_MODE = G1, LNA_BAIS(0B,0C,0D,0E) = 0(BS0), 0(BS0), 4B(BS0), 0(BS0), VCC = 3.8, Spec_num = B41F_Rx_1.2, Cond_num = 6997</t>
  </si>
  <si>
    <t>Freq = 2621.5MHz, Temp = -33, In_port = ANT_3 (7), Out_port = PRX_OUT_1 (8), Meas = S77, PA_DRV = AA, PA_MAIN = 80, UDR_WR_BAND = B41OUT1, GAIN_MODE = G1, LNA_BAIS(0B,0C,0D,0E) = 0(BS0), 0(BS0), 4B(BS0), 0(BS0), VCC = 3.8, Spec_num = B41F_Rx_1.3, Cond_num = 29473</t>
  </si>
  <si>
    <t>Freq = 2690MHz, Temp = 25, In_port = ANT_2 (6), Out_port = PRX_OUT_3 (10), Meas = S1010, PA_DRV = AA, PA_MAIN = 80, UDR_WR_BAND = B41OUT3, GAIN_MODE = G3, LNA_BAIS(0B,0C,0D,0E) = 0(BS0), 0(BS0), 5A(BS0), 0(BS0), VCC = 3.8, Spec_num = B41F_Rx_1.4, Cond_num = 6504</t>
  </si>
  <si>
    <t>Freq = 2690MHz, Temp = 85, In_port = ANT_1 (5), Out_port = PRX_OUT_3 (10), Meas = S1010, PA_DRV = AA, PA_MAIN = 80, UDR_WR_BAND = B41OUT3, GAIN_MODE = G3, LNA_BAIS(0B,0C,0D,0E) = 0(BS0), 0(BS0), 5A(BS0), 0(BS0), VCC = 3.8, Spec_num = B41F_Rx_1.5, Cond_num = 45303</t>
  </si>
  <si>
    <t>Freq = 2496MHz, Temp = -33, In_port = ANT_3 (7), Out_port = PRX_OUT_4 (11), Meas = S1107, PA_DRV = AA, PA_MAIN = 80, UDR_WR_BAND = B41OUT4, GAIN_MODE = G5, LNA_BAIS(0B,0C,0D,0E) = 0(BS0), 0(BS0), 68(BS0), 0(BS0), VCC = 3.8, Spec_num = B41F_Rx_1.7, Cond_num = 29924</t>
  </si>
  <si>
    <t>Min_Cond=&gt; Freq = 2496MHz, Temp = 25, In_port = ANT_1 (5), Out_port = PRX_OUT_3 (10), Meas = S1005, PA_DRV = AA, PA_MAIN = 80, UDR_WR_BAND = B41OUT3, GAIN_MODE = G0_H, LNA_BAIS(0B,0C,0D,0E) = 0(BS0), 0(BS0), 47(BS7), 0(BS0), VCC = 3.8, Spec_num = B41F_Rx_4.1, Cond_num = 5474///  Max_Cond=&gt; Freq = 2575MHz, Temp = 25, In_port = ANT_1 (5), Out_port = PRX_OUT_4 (11), Meas = S1105, PA_DRV = AA, PA_MAIN = 80, UDR_WR_BAND = B41OUT4, GAIN_MODE = G0_H, LNA_BAIS(0B,0C,0D,0E) = 0(BS0), 0(BS0), 47(BS7), 0(BS0), VCC = 3.8, Spec_num = B41F_Rx_4.1, Cond_num = 5761</t>
    <phoneticPr fontId="111" type="noConversion"/>
  </si>
  <si>
    <t>Min_Cond=&gt; Freq = 2496MHz, Temp = 25, In_port = ANT_1 (5), Out_port = PRX_OUT_3 (10), Meas = S1005, PA_DRV = AA, PA_MAIN = 80, UDR_WR_BAND = B41OUT3, GAIN_MODE = G0_L, LNA_BAIS(0B,0C,0D,0E) = 0(BS0), 0(BS0), 45(BS5), 0(BS0), VCC = 3.8, Spec_num = B41F_Rx_4.2, Cond_num = 5545///  Max_Cond=&gt; Freq = 2574MHz, Temp = 25, In_port = ANT_3 (7), Out_port = PRX_OUT_4 (11), Meas = S1107, PA_DRV = AA, PA_MAIN = 80, UDR_WR_BAND = B41OUT4, GAIN_MODE = G0_L, LNA_BAIS(0B,0C,0D,0E) = 0(BS0), 0(BS0), 45(BS5), 0(BS0), VCC = 3.8, Spec_num = B41F_Rx_4.2, Cond_num = 7539</t>
    <phoneticPr fontId="111" type="noConversion"/>
  </si>
  <si>
    <t>Min_Cond=&gt; Freq = 2496MHz, Temp = 25, In_port = ANT_1 (5), Out_port = PRX_OUT_3 (10), Meas = S1005, PA_DRV = AA, PA_MAIN = 80, UDR_WR_BAND = B41OUT3, GAIN_MODE = G1, LNA_BAIS(0B,0C,0D,0E) = 0(BS0), 0(BS0), 4B(BS0), 0(BS0), VCC = 3.8, Spec_num = B41F_Rx_4.3, Cond_num = 5581///  Max_Cond=&gt; Freq = 2576MHz, Temp = 25, In_port = ANT_3 (7), Out_port = PRX_OUT_4 (11), Meas = S1107, PA_DRV = AA, PA_MAIN = 80, UDR_WR_BAND = B41OUT4, GAIN_MODE = G1, LNA_BAIS(0B,0C,0D,0E) = 0(BS0), 0(BS0), 4B(BS0), 0(BS0), VCC = 3.8, Spec_num = B41F_Rx_4.3, Cond_num = 7575</t>
    <phoneticPr fontId="111" type="noConversion"/>
  </si>
  <si>
    <t>Min_Cond=&gt; Freq = 2496MHz, Temp = 25, In_port = ANT_1 (5), Out_port = PRX_OUT_3 (10), Meas = S1005, PA_DRV = AA, PA_MAIN = 80, UDR_WR_BAND = B41OUT3, GAIN_MODE = G2, LNA_BAIS(0B,0C,0D,0E) = 0(BS0), 0(BS0), 53(BS3), 0(BS0), VCC = 3.8, Spec_num = B41F_Rx_4.4, Cond_num = 5617///  Max_Cond=&gt; Freq = 2576MHz, Temp = 25, In_port = ANT_3 (7), Out_port = PRX_OUT_4 (11), Meas = S1107, PA_DRV = AA, PA_MAIN = 80, UDR_WR_BAND = B41OUT4, GAIN_MODE = G2, LNA_BAIS(0B,0C,0D,0E) = 0(BS0), 0(BS0), 53(BS3), 0(BS0), VCC = 3.8, Spec_num = B41F_Rx_4.4, Cond_num = 7611</t>
    <phoneticPr fontId="111" type="noConversion"/>
  </si>
  <si>
    <t>Min_Cond=&gt; Freq = 2496MHz, Temp = 25, In_port = ANT_2 (6), Out_port = PRX_OUT_3 (10), Meas = S1006, PA_DRV = AA, PA_MAIN = 80, UDR_WR_BAND = B41OUT3, GAIN_MODE = G3, LNA_BAIS(0B,0C,0D,0E) = 0(BS0), 0(BS0), 5A(BS0), 0(BS0), VCC = 3.8, Spec_num = B41F_Rx_4.5, Cond_num = 6506///  Max_Cond=&gt; Freq = 2577MHz, Temp = 25, In_port = ANT_1 (5), Out_port = PRX_OUT_4 (11), Meas = S1105, PA_DRV = AA, PA_MAIN = 80, UDR_WR_BAND = B41OUT4, GAIN_MODE = G3, LNA_BAIS(0B,0C,0D,0E) = 0(BS0), 0(BS0), 5A(BS0), 0(BS0), VCC = 3.8, Spec_num = B41F_Rx_4.5, Cond_num = 5940</t>
    <phoneticPr fontId="111" type="noConversion"/>
  </si>
  <si>
    <t>Min_Cond=&gt; Freq = 2496MHz, Temp = 25, In_port = ANT_2 (6), Out_port = PRX_OUT_3 (10), Meas = S1006, PA_DRV = AA, PA_MAIN = 80, UDR_WR_BAND = B41OUT3, GAIN_MODE = G4, LNA_BAIS(0B,0C,0D,0E) = 0(BS0), 0(BS0), 60(BS0), 0(BS0), VCC = 3.8, Spec_num = B41F_Rx_4.6, Cond_num = 6541///  Max_Cond=&gt; Freq = 2572.5MHz, Temp = 25, In_port = ANT_3 (7), Out_port = PRX_OUT_4 (11), Meas = S1107, PA_DRV = AA, PA_MAIN = 80, UDR_WR_BAND = B41OUT4, GAIN_MODE = G4, LNA_BAIS(0B,0C,0D,0E) = 0(BS0), 0(BS0), 60(BS0), 0(BS0), VCC = 3.8, Spec_num = B41F_Rx_4.6, Cond_num = 7683</t>
    <phoneticPr fontId="111" type="noConversion"/>
  </si>
  <si>
    <t>Min_Cond=&gt; Freq = 2496MHz, Temp = 25, In_port = ANT_2 (6), Out_port = PRX_OUT_3 (10), Meas = S1006, PA_DRV = AA, PA_MAIN = 80, UDR_WR_BAND = B41OUT3, GAIN_MODE = G5, LNA_BAIS(0B,0C,0D,0E) = 0(BS0), 0(BS0), 68(BS0), 0(BS0), VCC = 3.8, Spec_num = B41F_Rx_4.7, Cond_num = 6576///  Max_Cond=&gt; Freq = 2631MHz, Temp = 25, In_port = ANT_1 (5), Out_port = PRX_OUT_4 (11), Meas = S1105, PA_DRV = AA, PA_MAIN = 80, UDR_WR_BAND = B41OUT4, GAIN_MODE = G5, LNA_BAIS(0B,0C,0D,0E) = 0(BS0), 0(BS0), 68(BS0), 0(BS0), VCC = 3.8, Spec_num = B41F_Rx_4.7, Cond_num = 6012</t>
    <phoneticPr fontId="111" type="noConversion"/>
  </si>
  <si>
    <t>Min_Cond=&gt; Freq = 2496MHz, Temp = 85, In_port = ANT_2 (6), Out_port = PRX_OUT_3 (10), Meas = S1006, PA_DRV = AA, PA_MAIN = 80, UDR_WR_BAND = B41OUT3, GAIN_MODE = G0_H, LNA_BAIS(0B,0C,0D,0E) = 0(BS0), 0(BS0), 47(BS7), 0(BS0), VCC = 3.8, Spec_num = B41F_Rx_4.8, Cond_num = 45722///  Max_Cond=&gt; Freq = 2577MHz, Temp = -33, In_port = ANT_3 (7), Out_port = PRX_OUT_4 (11), Meas = S1107, PA_DRV = AA, PA_MAIN = 80, UDR_WR_BAND = B41OUT4, GAIN_MODE = G0_H, LNA_BAIS(0B,0C,0D,0E) = 0(BS0), 0(BS0), 47(BS7), 0(BS0), VCC = 3.8, Spec_num = B41F_Rx_4.8, Cond_num = 29760</t>
    <phoneticPr fontId="111" type="noConversion"/>
  </si>
  <si>
    <t>Min_Cond=&gt; Freq = 2496MHz, Temp = 85, In_port = ANT_2 (6), Out_port = PRX_OUT_3 (10), Meas = S1006, PA_DRV = AA, PA_MAIN = 80, UDR_WR_BAND = B41OUT3, GAIN_MODE = G0_L, LNA_BAIS(0B,0C,0D,0E) = 0(BS0), 0(BS0), 45(BS5), 0(BS0), VCC = 3.8, Spec_num = B41F_Rx_4.9, Cond_num = 45777///  Max_Cond=&gt; Freq = 2577MHz, Temp = -33, In_port = ANT_1 (5), Out_port = PRX_OUT_4 (11), Meas = S1105, PA_DRV = AA, PA_MAIN = 80, UDR_WR_BAND = B41OUT4, GAIN_MODE = G0_L, LNA_BAIS(0B,0C,0D,0E) = 0(BS0), 0(BS0), 45(BS5), 0(BS0), VCC = 3.8, Spec_num = B41F_Rx_4.9, Cond_num = 28751</t>
    <phoneticPr fontId="111" type="noConversion"/>
  </si>
  <si>
    <t>Min_Cond=&gt; Freq = 2496MHz, Temp = 85, In_port = ANT_2 (6), Out_port = PRX_OUT_3 (10), Meas = S1006, PA_DRV = AA, PA_MAIN = 80, UDR_WR_BAND = B41OUT3, GAIN_MODE = G1, LNA_BAIS(0B,0C,0D,0E) = 0(BS0), 0(BS0), 4B(BS0), 0(BS0), VCC = 3.8, Spec_num = B41F_Rx_4.10, Cond_num = 45797///  Max_Cond=&gt; Freq = 2579.5MHz, Temp = -33, In_port = ANT_3 (7), Out_port = PRX_OUT_4 (11), Meas = S1107, PA_DRV = AA, PA_MAIN = 80, UDR_WR_BAND = B41OUT4, GAIN_MODE = G1, LNA_BAIS(0B,0C,0D,0E) = 0(BS0), 0(BS0), 4B(BS0), 0(BS0), VCC = 3.8, Spec_num = B41F_Rx_4.10, Cond_num = 29837</t>
    <phoneticPr fontId="111" type="noConversion"/>
  </si>
  <si>
    <t>Min_Cond=&gt; Freq = 2496MHz, Temp = 85, In_port = ANT_2 (6), Out_port = PRX_OUT_3 (10), Meas = S1006, PA_DRV = AA, PA_MAIN = 80, UDR_WR_BAND = B41OUT3, GAIN_MODE = G2, LNA_BAIS(0B,0C,0D,0E) = 0(BS0), 0(BS0), 53(BS3), 0(BS0), VCC = 3.8, Spec_num = B41F_Rx_4.11, Cond_num = 45817///  Max_Cond=&gt; Freq = 2582.5MHz, Temp = -33, In_port = ANT_1 (5), Out_port = PRX_OUT_4 (11), Meas = S1105, PA_DRV = AA, PA_MAIN = 80, UDR_WR_BAND = B41OUT4, GAIN_MODE = G2, LNA_BAIS(0B,0C,0D,0E) = 0(BS0), 0(BS0), 53(BS3), 0(BS0), VCC = 3.8, Spec_num = B41F_Rx_4.11, Cond_num = 28793</t>
    <phoneticPr fontId="111" type="noConversion"/>
  </si>
  <si>
    <t>Min_Cond=&gt; Freq = 2496MHz, Temp = 85, In_port = ANT_2 (6), Out_port = PRX_OUT_1 (8), Meas = S86, PA_DRV = AA, PA_MAIN = 80, UDR_WR_BAND = B41OUT1, GAIN_MODE = G3, LNA_BAIS(0B,0C,0D,0E) = 0(BS0), 0(BS0), 5A(BS0), 0(BS0), VCC = 3.8, Spec_num = B41F_Rx_4.12, Cond_num = 45663///  Max_Cond=&gt; Freq = 2582.5MHz, Temp = -33, In_port = ANT_1 (5), Out_port = PRX_OUT_4 (11), Meas = S1105, PA_DRV = AA, PA_MAIN = 80, UDR_WR_BAND = B41OUT4, GAIN_MODE = G3, LNA_BAIS(0B,0C,0D,0E) = 0(BS0), 0(BS0), 5A(BS0), 0(BS0), VCC = 3.8, Spec_num = B41F_Rx_4.12, Cond_num = 28814</t>
    <phoneticPr fontId="111" type="noConversion"/>
  </si>
  <si>
    <t>Min_Cond=&gt; Freq = 2496MHz, Temp = 85, In_port = ANT_2 (6), Out_port = PRX_OUT_3 (10), Meas = S1006, PA_DRV = AA, PA_MAIN = 80, UDR_WR_BAND = B41OUT3, GAIN_MODE = G4, LNA_BAIS(0B,0C,0D,0E) = 0(BS0), 0(BS0), 60(BS0), 0(BS0), VCC = 3.8, Spec_num = B41F_Rx_4.13, Cond_num = 45857///  Max_Cond=&gt; Freq = 2579.5MHz, Temp = -33, In_port = ANT_3 (7), Out_port = PRX_OUT_4 (11), Meas = S1107, PA_DRV = AA, PA_MAIN = 80, UDR_WR_BAND = B41OUT4, GAIN_MODE = G4, LNA_BAIS(0B,0C,0D,0E) = 0(BS0), 0(BS0), 60(BS0), 0(BS0), VCC = 3.8, Spec_num = B41F_Rx_4.13, Cond_num = 29900</t>
    <phoneticPr fontId="111" type="noConversion"/>
  </si>
  <si>
    <t>Min_Cond=&gt; Freq = 2496MHz, Temp = 85, In_port = ANT_2 (6), Out_port = PRX_OUT_3 (10), Meas = S1006, PA_DRV = AA, PA_MAIN = 80, UDR_WR_BAND = B41OUT3, GAIN_MODE = G5, LNA_BAIS(0B,0C,0D,0E) = 0(BS0), 0(BS0), 68(BS0), 0(BS0), VCC = 3.8, Spec_num = B41F_Rx_4.14, Cond_num = 45875///  Max_Cond=&gt; Freq = 2633.5MHz, Temp = -33, In_port = ANT_3 (7), Out_port = PRX_OUT_4 (11), Meas = S1107, PA_DRV = AA, PA_MAIN = 80, UDR_WR_BAND = B41OUT4, GAIN_MODE = G5, LNA_BAIS(0B,0C,0D,0E) = 0(BS0), 0(BS0), 68(BS0), 0(BS0), VCC = 3.8, Spec_num = B41F_Rx_4.14, Cond_num = 29919</t>
    <phoneticPr fontId="111" type="noConversion"/>
  </si>
  <si>
    <t>Freq = 2515.5MHz, Temp = -33, In_port = ANT_3 (7), Out_port = PRX_OUT_4 (11), Meas = S1107, PA_DRV = AA, PA_MAIN = 80, UDR_WR_BAND = B41OUT4, GAIN_MODE = G0_H, LNA_BAIS(0B,0C,0D,0E) = 0(BS0), 0(BS0), 47(BS7), 0(BS0), VCC = 3.8, Spec_num = B41F_Rx_4.22, Cond_num = 29766</t>
  </si>
  <si>
    <t>Min_Cond=&gt; Freq = 2496MHz, Temp = 25, In_port = ANT_1 (5), Out_port = PRX_OUT_3 (10), Meas = S1005, PA_DRV = AA, PA_MAIN = 80, UDR_WR_BAND = B41OUT3.B1OUT1, GAIN_MODE = G0_H, LNA_BAIS(0B,0C,0D,0E) = 46(BS6), 0(BS0), 47(BS7), 0(BS0), VCC = 3.8, Spec_num = B41F_Rx_4.23, Cond_num = 5528///  Max_Cond=&gt; Freq = 2575.5MHz, Temp = 25, In_port = ANT_1 (5), Out_port = PRX_OUT_4 (11), Meas = S1105, PA_DRV = AA, PA_MAIN = 80, UDR_WR_BAND = B41OUT4.B1OUT1, GAIN_MODE = G0_H, LNA_BAIS(0B,0C,0D,0E) = 46(BS6), 0(BS0), 47(BS7), 0(BS0), VCC = 3.8, Spec_num = B41F_Rx_4.23, Cond_num = 5815</t>
    <phoneticPr fontId="111" type="noConversion"/>
  </si>
  <si>
    <t>Min_Cond=&gt; Freq = 2496MHz, Temp = 25, In_port = ANT_1 (5), Out_port = PRX_OUT_3 (10), Meas = S1005, PA_DRV = AA, PA_MAIN = 80, UDR_WR_BAND = B41OUT3.B1OUT1, GAIN_MODE = G0_L, LNA_BAIS(0B,0C,0D,0E) = 44(BS4), 0(BS0), 45(BS5), 0(BS0), VCC = 3.8, Spec_num = B41F_Rx_4.24, Cond_num = 5564///  Max_Cond=&gt; Freq = 2575MHz, Temp = 25, In_port = ANT_1 (5), Out_port = PRX_OUT_4 (11), Meas = S1105, PA_DRV = AA, PA_MAIN = 80, UDR_WR_BAND = B41OUT4.B1OUT1, GAIN_MODE = G0_L, LNA_BAIS(0B,0C,0D,0E) = 44(BS4), 0(BS0), 45(BS5), 0(BS0), VCC = 3.8, Spec_num = B41F_Rx_4.24, Cond_num = 5851</t>
    <phoneticPr fontId="111" type="noConversion"/>
  </si>
  <si>
    <t>Min_Cond=&gt; Freq = 2496MHz, Temp = 25, In_port = ANT_1 (5), Out_port = PRX_OUT_3 (10), Meas = S1005, PA_DRV = AA, PA_MAIN = 80, UDR_WR_BAND = B41OUT3.B1OUT1, GAIN_MODE = G1, LNA_BAIS(0B,0C,0D,0E) = 4B(BS0), 0(BS0), 4B(BS0), 0(BS0), VCC = 3.8, Spec_num = B41F_Rx_4.25, Cond_num = 5600///  Max_Cond=&gt; Freq = 2577MHz, Temp = 25, In_port = ANT_1 (5), Out_port = PRX_OUT_4 (11), Meas = S1105, PA_DRV = AA, PA_MAIN = 80, UDR_WR_BAND = B41OUT4.B1OUT1, GAIN_MODE = G1, LNA_BAIS(0B,0C,0D,0E) = 4B(BS0), 0(BS0), 4B(BS0), 0(BS0), VCC = 3.8, Spec_num = B41F_Rx_4.25, Cond_num = 5887</t>
    <phoneticPr fontId="111" type="noConversion"/>
  </si>
  <si>
    <t>Min_Cond=&gt; Freq = 2496MHz, Temp = 25, In_port = ANT_2 (6), Out_port = PRX_OUT_1 (8), Meas = S86, PA_DRV = AA, PA_MAIN = 80, UDR_WR_BAND = B41OUT1.B1OUT2, GAIN_MODE = G2, LNA_BAIS(0B,0C,0D,0E) = 54(BS4), 0(BS0), 53(BS3), 0(BS0), VCC = 3.8, Spec_num = B41F_Rx_4.26, Cond_num = 6208///  Max_Cond=&gt; Freq = 2579.5MHz, Temp = 25, In_port = ANT_3 (7), Out_port = PRX_OUT_4 (11), Meas = S1107, PA_DRV = AA, PA_MAIN = 80, UDR_WR_BAND = B41OUT4.B1OUT1, GAIN_MODE = G2, LNA_BAIS(0B,0C,0D,0E) = 54(BS4), 0(BS0), 53(BS3), 0(BS0), VCC = 3.8, Spec_num = B41F_Rx_4.26, Cond_num = 7630</t>
    <phoneticPr fontId="111" type="noConversion"/>
  </si>
  <si>
    <t>Min_Cond=&gt; Freq = 2496MHz, Temp = 25, In_port = ANT_2 (6), Out_port = PRX_OUT_3 (10), Meas = S1006, PA_DRV = AA, PA_MAIN = 80, UDR_WR_BAND = B41OUT3.B1OUT1, GAIN_MODE = G3, LNA_BAIS(0B,0C,0D,0E) = 58(BS0), 0(BS0), 5A(BS0), 0(BS0), VCC = 3.8, Spec_num = B41F_Rx_4.27, Cond_num = 6524///  Max_Cond=&gt; Freq = 2576MHz, Temp = 25, In_port = ANT_3 (7), Out_port = PRX_OUT_4 (11), Meas = S1107, PA_DRV = AA, PA_MAIN = 80, UDR_WR_BAND = B41OUT4.B1OUT1, GAIN_MODE = G3, LNA_BAIS(0B,0C,0D,0E) = 58(BS0), 0(BS0), 5A(BS0), 0(BS0), VCC = 3.8, Spec_num = B41F_Rx_4.27, Cond_num = 7666</t>
    <phoneticPr fontId="111" type="noConversion"/>
  </si>
  <si>
    <t>Min_Cond=&gt; Freq = 2496MHz, Temp = 25, In_port = ANT_2 (6), Out_port = PRX_OUT_3 (10), Meas = S1006, PA_DRV = AA, PA_MAIN = 80, UDR_WR_BAND = B41OUT3.B1OUT1, GAIN_MODE = G4, LNA_BAIS(0B,0C,0D,0E) = 62(BS2), 0(BS0), 60(BS0), 0(BS0), VCC = 3.8, Spec_num = B41F_Rx_4.28, Cond_num = 6559///  Max_Cond=&gt; Freq = 2577MHz, Temp = 25, In_port = ANT_1 (5), Out_port = PRX_OUT_4 (11), Meas = S1105, PA_DRV = AA, PA_MAIN = 80, UDR_WR_BAND = B41OUT4.B1OUT1, GAIN_MODE = G4, LNA_BAIS(0B,0C,0D,0E) = 62(BS2), 0(BS0), 60(BS0), 0(BS0), VCC = 3.8, Spec_num = B41F_Rx_4.28, Cond_num = 5995</t>
    <phoneticPr fontId="111" type="noConversion"/>
  </si>
  <si>
    <t>Min_Cond=&gt; Freq = 2496MHz, Temp = 25, In_port = ANT_2 (6), Out_port = PRX_OUT_3 (10), Meas = S1006, PA_DRV = AA, PA_MAIN = 80, UDR_WR_BAND = B41OUT3.B1OUT1, GAIN_MODE = G5, LNA_BAIS(0B,0C,0D,0E) = 68(BS0), 0(BS0), 68(BS0), 0(BS0), VCC = 3.8, Spec_num = B41F_Rx_4.29, Cond_num = 6594///  Max_Cond=&gt; Freq = 2631MHz, Temp = 25, In_port = ANT_3 (7), Out_port = PRX_OUT_4 (11), Meas = S1107, PA_DRV = AA, PA_MAIN = 80, UDR_WR_BAND = B41OUT4.B1OUT1, GAIN_MODE = G5, LNA_BAIS(0B,0C,0D,0E) = 68(BS0), 0(BS0), 68(BS0), 0(BS0), VCC = 3.8, Spec_num = B41F_Rx_4.29, Cond_num = 7738</t>
    <phoneticPr fontId="111" type="noConversion"/>
  </si>
  <si>
    <t>Min_Cond=&gt; Freq = 2496MHz, Temp = 25, In_port = ANT_1 (5), Out_port = PRX_OUT_3 (10), Meas = S1005, PA_DRV = AA, PA_MAIN = 80, UDR_WR_BAND = B41OUT3.B3OUT2, GAIN_MODE = G0_H, LNA_BAIS(0B,0C,0D,0E) = 0(BS0), 44(BS4), 47(BS7), 0(BS0), VCC = 3.8, Spec_num = B41F_Rx_4.30, Cond_num = 5531///  Max_Cond=&gt; Freq = 2572.5MHz, Temp = 25, In_port = ANT_1 (5), Out_port = PRX_OUT_4 (11), Meas = S1105, PA_DRV = AA, PA_MAIN = 80, UDR_WR_BAND = B41OUT4.B3OUT2, GAIN_MODE = G0_H, LNA_BAIS(0B,0C,0D,0E) = 0(BS0), 44(BS4), 47(BS7), 0(BS0), VCC = 3.8, Spec_num = B41F_Rx_4.30, Cond_num = 5818</t>
    <phoneticPr fontId="111" type="noConversion"/>
  </si>
  <si>
    <t>Min_Cond=&gt; Freq = 2496MHz, Temp = 25, In_port = ANT_1 (5), Out_port = PRX_OUT_1 (8), Meas = S85, PA_DRV = AA, PA_MAIN = 80, UDR_WR_BAND = B41OUT1.B3OUT2, GAIN_MODE = G0_L, LNA_BAIS(0B,0C,0D,0E) = 0(BS0), 42(BS2), 45(BS5), 0(BS0), VCC = 3.8, Spec_num = B41F_Rx_4.31, Cond_num = 5279///  Max_Cond=&gt; Freq = 2576MHz, Temp = 25, In_port = ANT_3 (7), Out_port = PRX_OUT_4 (11), Meas = S1107, PA_DRV = AA, PA_MAIN = 80, UDR_WR_BAND = B41OUT4.B3OUT2, GAIN_MODE = G0_L, LNA_BAIS(0B,0C,0D,0E) = 0(BS0), 42(BS2), 45(BS5), 0(BS0), VCC = 3.8, Spec_num = B41F_Rx_4.31, Cond_num = 7561</t>
    <phoneticPr fontId="111" type="noConversion"/>
  </si>
  <si>
    <t>Min_Cond=&gt; Freq = 2496MHz, Temp = 25, In_port = ANT_1 (5), Out_port = PRX_OUT_3 (10), Meas = S1005, PA_DRV = AA, PA_MAIN = 80, UDR_WR_BAND = B41OUT3.B3OUT2, GAIN_MODE = G1, LNA_BAIS(0B,0C,0D,0E) = 0(BS0), 4A(BS0), 4B(BS0), 0(BS0), VCC = 3.8, Spec_num = B41F_Rx_4.32, Cond_num = 5603///  Max_Cond=&gt; Freq = 2577MHz, Temp = 25, In_port = ANT_1 (5), Out_port = PRX_OUT_4 (11), Meas = S1105, PA_DRV = AA, PA_MAIN = 80, UDR_WR_BAND = B41OUT4.B3OUT2, GAIN_MODE = G1, LNA_BAIS(0B,0C,0D,0E) = 0(BS0), 4A(BS0), 4B(BS0), 0(BS0), VCC = 3.8, Spec_num = B41F_Rx_4.32, Cond_num = 5890</t>
    <phoneticPr fontId="111" type="noConversion"/>
  </si>
  <si>
    <t>Min_Cond=&gt; Freq = 2496MHz, Temp = 25, In_port = ANT_1 (5), Out_port = PRX_OUT_1 (8), Meas = S85, PA_DRV = AA, PA_MAIN = 80, UDR_WR_BAND = B41OUT1.B3OUT2, GAIN_MODE = G2, LNA_BAIS(0B,0C,0D,0E) = 0(BS0), 51(BS1), 53(BS3), 0(BS0), VCC = 3.8, Spec_num = B41F_Rx_4.33, Cond_num = 5351///  Max_Cond=&gt; Freq = 2577MHz, Temp = 25, In_port = ANT_1 (5), Out_port = PRX_OUT_4 (11), Meas = S1105, PA_DRV = AA, PA_MAIN = 80, UDR_WR_BAND = B41OUT4.B3OUT2, GAIN_MODE = G2, LNA_BAIS(0B,0C,0D,0E) = 0(BS0), 51(BS1), 53(BS3), 0(BS0), VCC = 3.8, Spec_num = B41F_Rx_4.33, Cond_num = 5926</t>
    <phoneticPr fontId="111" type="noConversion"/>
  </si>
  <si>
    <t>Min_Cond=&gt; Freq = 2496MHz, Temp = 25, In_port = ANT_2 (6), Out_port = PRX_OUT_3 (10), Meas = S1006, PA_DRV = AA, PA_MAIN = 80, UDR_WR_BAND = B41OUT3.B3OUT2, GAIN_MODE = G3, LNA_BAIS(0B,0C,0D,0E) = 0(BS0), 58(BS0), 5A(BS0), 0(BS0), VCC = 3.8, Spec_num = B41F_Rx_4.34, Cond_num = 6527///  Max_Cond=&gt; Freq = 2577MHz, Temp = 25, In_port = ANT_1 (5), Out_port = PRX_OUT_4 (11), Meas = S1105, PA_DRV = AA, PA_MAIN = 80, UDR_WR_BAND = B41OUT4.B3OUT2, GAIN_MODE = G3, LNA_BAIS(0B,0C,0D,0E) = 0(BS0), 58(BS0), 5A(BS0), 0(BS0), VCC = 3.8, Spec_num = B41F_Rx_4.34, Cond_num = 5962</t>
    <phoneticPr fontId="111" type="noConversion"/>
  </si>
  <si>
    <t>Min_Cond=&gt; Freq = 2496MHz, Temp = 25, In_port = ANT_2 (6), Out_port = PRX_OUT_3 (10), Meas = S1006, PA_DRV = AA, PA_MAIN = 80, UDR_WR_BAND = B41OUT3.B3OUT2, GAIN_MODE = G4, LNA_BAIS(0B,0C,0D,0E) = 0(BS0), 60(BS0), 60(BS0), 0(BS0), VCC = 3.8, Spec_num = B41F_Rx_4.35, Cond_num = 6562///  Max_Cond=&gt; Freq = 2576MHz, Temp = 25, In_port = ANT_3 (7), Out_port = PRX_OUT_4 (11), Meas = S1107, PA_DRV = AA, PA_MAIN = 80, UDR_WR_BAND = B41OUT4.B3OUT2, GAIN_MODE = G4, LNA_BAIS(0B,0C,0D,0E) = 0(BS0), 60(BS0), 60(BS0), 0(BS0), VCC = 3.8, Spec_num = B41F_Rx_4.35, Cond_num = 7705</t>
    <phoneticPr fontId="111" type="noConversion"/>
  </si>
  <si>
    <t>Min_Cond=&gt; Freq = 2496MHz, Temp = 25, In_port = ANT_2 (6), Out_port = PRX_OUT_1 (8), Meas = S86, PA_DRV = AA, PA_MAIN = 80, UDR_WR_BAND = B41OUT1.B3OUT2, GAIN_MODE = G5, LNA_BAIS(0B,0C,0D,0E) = 0(BS0), 68(BS0), 68(BS0), 0(BS0), VCC = 3.8, Spec_num = B41F_Rx_4.36, Cond_num = 6316///  Max_Cond=&gt; Freq = 2629MHz, Temp = 25, In_port = ANT_1 (5), Out_port = PRX_OUT_4 (11), Meas = S1105, PA_DRV = AA, PA_MAIN = 80, UDR_WR_BAND = B41OUT4.B3OUT2, GAIN_MODE = G5, LNA_BAIS(0B,0C,0D,0E) = 0(BS0), 68(BS0), 68(BS0), 0(BS0), VCC = 3.8, Spec_num = B41F_Rx_4.36, Cond_num = 6034</t>
    <phoneticPr fontId="111" type="noConversion"/>
  </si>
  <si>
    <t>Min_Cond=&gt; Freq = 2676MHz, Temp = 25, In_port = ANT_1 (5), Out_port = PRX_OUT_3 (10), Meas = S1005, PA_DRV = AA, PA_MAIN = 80, UDR_WR_BAND = B41OUT3.B25OUT2, GAIN_MODE = G0_H, LNA_BAIS(0B,0C,0D,0E) = 0(BS0), 43(BS3), 47(BS7), 0(BS0), VCC = 3.8, Spec_num = B41F_Rx_4.37, Cond_num = 5534///  Max_Cond=&gt; Freq = 2566MHz, Temp = 25, In_port = ANT_1 (5), Out_port = PRX_OUT_4 (11), Meas = S1105, PA_DRV = AA, PA_MAIN = 80, UDR_WR_BAND = B41OUT4.B25OUT2, GAIN_MODE = G0_H, LNA_BAIS(0B,0C,0D,0E) = 0(BS0), 43(BS3), 47(BS7), 0(BS0), VCC = 3.8, Spec_num = B41F_Rx_4.37, Cond_num = 5821</t>
    <phoneticPr fontId="111" type="noConversion"/>
  </si>
  <si>
    <t>Min_Cond=&gt; Freq = 2676MHz, Temp = 25, In_port = ANT_1 (5), Out_port = PRX_OUT_3 (10), Meas = S1005, PA_DRV = AA, PA_MAIN = 80, UDR_WR_BAND = B41OUT3.B25OUT2, GAIN_MODE = G0_L, LNA_BAIS(0B,0C,0D,0E) = 0(BS0), 42(BS2), 45(BS5), 0(BS0), VCC = 3.8, Spec_num = B41F_Rx_4.38, Cond_num = 5570///  Max_Cond=&gt; Freq = 2566MHz, Temp = 25, In_port = ANT_1 (5), Out_port = PRX_OUT_4 (11), Meas = S1105, PA_DRV = AA, PA_MAIN = 80, UDR_WR_BAND = B41OUT4.B25OUT2, GAIN_MODE = G0_L, LNA_BAIS(0B,0C,0D,0E) = 0(BS0), 42(BS2), 45(BS5), 0(BS0), VCC = 3.8, Spec_num = B41F_Rx_4.38, Cond_num = 5857</t>
    <phoneticPr fontId="111" type="noConversion"/>
  </si>
  <si>
    <t>Min_Cond=&gt; Freq = 2676MHz, Temp = 25, In_port = ANT_1 (5), Out_port = PRX_OUT_3 (10), Meas = S1005, PA_DRV = AA, PA_MAIN = 80, UDR_WR_BAND = B41OUT3.B25OUT2, GAIN_MODE = G1, LNA_BAIS(0B,0C,0D,0E) = 0(BS0), 49(BS1), 4B(BS0), 0(BS0), VCC = 3.8, Spec_num = B41F_Rx_4.39, Cond_num = 5606///  Max_Cond=&gt; Freq = 2569MHz, Temp = 25, In_port = ANT_1 (5), Out_port = PRX_OUT_4 (11), Meas = S1105, PA_DRV = AA, PA_MAIN = 80, UDR_WR_BAND = B41OUT4.B25OUT2, GAIN_MODE = G1, LNA_BAIS(0B,0C,0D,0E) = 0(BS0), 49(BS1), 4B(BS0), 0(BS0), VCC = 3.8, Spec_num = B41F_Rx_4.39, Cond_num = 5893</t>
    <phoneticPr fontId="111" type="noConversion"/>
  </si>
  <si>
    <t>Min_Cond=&gt; Freq = 2496MHz, Temp = 25, In_port = ANT_2 (6), Out_port = PRX_OUT_1 (8), Meas = S86, PA_DRV = AA, PA_MAIN = 80, UDR_WR_BAND = B41OUT1.B25OUT2, GAIN_MODE = G2, LNA_BAIS(0B,0C,0D,0E) = 0(BS0), 51(BS1), 53(BS3), 0(BS0), VCC = 3.8, Spec_num = B41F_Rx_4.40, Cond_num = 6214///  Max_Cond=&gt; Freq = 2646.5MHz, Temp = 25, In_port = ANT_1 (5), Out_port = PRX_OUT_4 (11), Meas = S1105, PA_DRV = AA, PA_MAIN = 80, UDR_WR_BAND = B41OUT4.B25OUT2, GAIN_MODE = G2, LNA_BAIS(0B,0C,0D,0E) = 0(BS0), 51(BS1), 53(BS3), 0(BS0), VCC = 3.8, Spec_num = B41F_Rx_4.40, Cond_num = 5929</t>
    <phoneticPr fontId="111" type="noConversion"/>
  </si>
  <si>
    <t>Min_Cond=&gt; Freq = 2496MHz, Temp = 25, In_port = ANT_2 (6), Out_port = PRX_OUT_1 (8), Meas = S86, PA_DRV = AA, PA_MAIN = 80, UDR_WR_BAND = B41OUT1.B25OUT2, GAIN_MODE = G3, LNA_BAIS(0B,0C,0D,0E) = 0(BS0), 58(BS0), 5A(BS0), 0(BS0), VCC = 3.8, Spec_num = B41F_Rx_4.41, Cond_num = 6249///  Max_Cond=&gt; Freq = 2646.5MHz, Temp = 25, In_port = ANT_1 (5), Out_port = PRX_OUT_4 (11), Meas = S1105, PA_DRV = AA, PA_MAIN = 80, UDR_WR_BAND = B41OUT4.B25OUT2, GAIN_MODE = G3, LNA_BAIS(0B,0C,0D,0E) = 0(BS0), 58(BS0), 5A(BS0), 0(BS0), VCC = 3.8, Spec_num = B41F_Rx_4.41, Cond_num = 5965</t>
    <phoneticPr fontId="111" type="noConversion"/>
  </si>
  <si>
    <t>Min_Cond=&gt; Freq = 2677MHz, Temp = 25, In_port = ANT_1 (5), Out_port = PRX_OUT_3 (10), Meas = S1005, PA_DRV = AA, PA_MAIN = 80, UDR_WR_BAND = B41OUT3.B25OUT2, GAIN_MODE = G4, LNA_BAIS(0B,0C,0D,0E) = 0(BS0), 62(BS2), 60(BS0), 0(BS0), VCC = 3.8, Spec_num = B41F_Rx_4.42, Cond_num = 5714///  Max_Cond=&gt; Freq = 2566MHz, Temp = 25, In_port = ANT_1 (5), Out_port = PRX_OUT_4 (11), Meas = S1105, PA_DRV = AA, PA_MAIN = 80, UDR_WR_BAND = B41OUT4.B25OUT2, GAIN_MODE = G4, LNA_BAIS(0B,0C,0D,0E) = 0(BS0), 62(BS2), 60(BS0), 0(BS0), VCC = 3.8, Spec_num = B41F_Rx_4.42, Cond_num = 6001</t>
    <phoneticPr fontId="111" type="noConversion"/>
  </si>
  <si>
    <t>Min_Cond=&gt; Freq = 2496MHz, Temp = 25, In_port = ANT_2 (6), Out_port = PRX_OUT_3 (10), Meas = S1006, PA_DRV = AA, PA_MAIN = 80, UDR_WR_BAND = B41OUT3.B25OUT2, GAIN_MODE = G5, LNA_BAIS(0B,0C,0D,0E) = 0(BS0), 68(BS0), 68(BS0), 0(BS0), VCC = 3.8, Spec_num = B41F_Rx_4.43, Cond_num = 6600///  Max_Cond=&gt; Freq = 2623MHz, Temp = 25, In_port = ANT_3 (7), Out_port = PRX_OUT_4 (11), Meas = S1107, PA_DRV = AA, PA_MAIN = 80, UDR_WR_BAND = B41OUT4.B25OUT2, GAIN_MODE = G5, LNA_BAIS(0B,0C,0D,0E) = 0(BS0), 68(BS0), 68(BS0), 0(BS0), VCC = 3.8, Spec_num = B41F_Rx_4.43, Cond_num = 7744</t>
    <phoneticPr fontId="111" type="noConversion"/>
  </si>
  <si>
    <t>Min_Cond=&gt; Freq = 2496MHz, Temp = 25, In_port = ANT_1 (5), Out_port = PRX_OUT_3 (10), Meas = S1005, PA_DRV = AA, PA_MAIN = 80, UDR_WR_BAND = B41OUT3.B1OUT1.B3OUT2, GAIN_MODE = G0_H, LNA_BAIS(0B,0C,0D,0E) = 46(BS6), 44(BS4), 47(BS7), 0(BS0), VCC = 3.8, Spec_num = B41F_Rx_4.51, Cond_num = 5540///  Max_Cond=&gt; Freq = 2571.5MHz, Temp = 25, In_port = ANT_1 (5), Out_port = PRX_OUT_4 (11), Meas = S1105, PA_DRV = AA, PA_MAIN = 80, UDR_WR_BAND = B41OUT4.B1OUT1.B25OUT2, GAIN_MODE = G0_H, LNA_BAIS(0B,0C,0D,0E) = 46(BS6), 44(BS4), 47(BS7), 0(BS0), VCC = 3.8, Spec_num = B41F_Rx_4.51, Cond_num = 5827</t>
    <phoneticPr fontId="111" type="noConversion"/>
  </si>
  <si>
    <t>Min_Cond=&gt; Freq = 2496MHz, Temp = 25, In_port = ANT_1 (5), Out_port = PRX_OUT_3 (10), Meas = S1005, PA_DRV = AA, PA_MAIN = 80, UDR_WR_BAND = B41OUT3.B1OUT1.B3OUT2, GAIN_MODE = G0_L, LNA_BAIS(0B,0C,0D,0E) = 44(BS4), 42(BS2), 45(BS5), 0(BS0), VCC = 3.8, Spec_num = B41F_Rx_4.52, Cond_num = 5576///  Max_Cond=&gt; Freq = 2576MHz, Temp = 25, In_port = ANT_1 (5), Out_port = PRX_OUT_4 (11), Meas = S1105, PA_DRV = AA, PA_MAIN = 80, UDR_WR_BAND = B41OUT4.B1OUT1.B25OUT2, GAIN_MODE = G0_L, LNA_BAIS(0B,0C,0D,0E) = 44(BS4), 42(BS2), 45(BS5), 0(BS0), VCC = 3.8, Spec_num = B41F_Rx_4.52, Cond_num = 5863</t>
    <phoneticPr fontId="111" type="noConversion"/>
  </si>
  <si>
    <t>Min_Cond=&gt; Freq = 2496MHz, Temp = 25, In_port = ANT_1 (5), Out_port = PRX_OUT_3 (10), Meas = S1005, PA_DRV = AA, PA_MAIN = 80, UDR_WR_BAND = B41OUT3.B1OUT1.B3OUT2, GAIN_MODE = G1, LNA_BAIS(0B,0C,0D,0E) = 4B(BS0), 4A(BS0), 4B(BS0), 0(BS0), VCC = 3.8, Spec_num = B41F_Rx_4.53, Cond_num = 5612///  Max_Cond=&gt; Freq = 2577MHz, Temp = 25, In_port = ANT_1 (5), Out_port = PRX_OUT_4 (11), Meas = S1105, PA_DRV = AA, PA_MAIN = 80, UDR_WR_BAND = B41OUT4.B1OUT1.B25OUT2, GAIN_MODE = G1, LNA_BAIS(0B,0C,0D,0E) = 4B(BS0), 4A(BS0), 4B(BS0), 0(BS0), VCC = 3.8, Spec_num = B41F_Rx_4.53, Cond_num = 5899</t>
    <phoneticPr fontId="111" type="noConversion"/>
  </si>
  <si>
    <t>Min_Cond=&gt; Freq = 2496MHz, Temp = 25, In_port = ANT_1 (5), Out_port = PRX_OUT_3 (10), Meas = S1005, PA_DRV = AA, PA_MAIN = 80, UDR_WR_BAND = B41OUT3.B1OUT1.B3OUT2, GAIN_MODE = G2, LNA_BAIS(0B,0C,0D,0E) = 54(BS4), 51(BS1), 53(BS3), 0(BS0), VCC = 3.8, Spec_num = B41F_Rx_4.54, Cond_num = 5648///  Max_Cond=&gt; Freq = 2576MHz, Temp = 25, In_port = ANT_3 (7), Out_port = PRX_OUT_4 (11), Meas = S1107, PA_DRV = AA, PA_MAIN = 80, UDR_WR_BAND = B41OUT4.B1OUT1.B25OUT2, GAIN_MODE = G2, LNA_BAIS(0B,0C,0D,0E) = 54(BS4), 51(BS1), 53(BS3), 0(BS0), VCC = 3.8, Spec_num = B41F_Rx_4.54, Cond_num = 7642</t>
    <phoneticPr fontId="111" type="noConversion"/>
  </si>
  <si>
    <t>Min_Cond=&gt; Freq = 2496MHz, Temp = 25, In_port = ANT_2 (6), Out_port = PRX_OUT_3 (10), Meas = S1006, PA_DRV = AA, PA_MAIN = 80, UDR_WR_BAND = B41OUT3.B1OUT1.B3OUT2, GAIN_MODE = G3, LNA_BAIS(0B,0C,0D,0E) = 58(BS0), 58(BS0), 5A(BS0), 0(BS0), VCC = 3.8, Spec_num = B41F_Rx_4.55, Cond_num = 6536///  Max_Cond=&gt; Freq = 2576MHz, Temp = 25, In_port = ANT_3 (7), Out_port = PRX_OUT_4 (11), Meas = S1107, PA_DRV = AA, PA_MAIN = 80, UDR_WR_BAND = B41OUT4.B1OUT1.B25OUT2, GAIN_MODE = G3, LNA_BAIS(0B,0C,0D,0E) = 58(BS0), 58(BS0), 5A(BS0), 0(BS0), VCC = 3.8, Spec_num = B41F_Rx_4.55, Cond_num = 7678</t>
    <phoneticPr fontId="111" type="noConversion"/>
  </si>
  <si>
    <t>Min_Cond=&gt; Freq = 2496MHz, Temp = 25, In_port = ANT_2 (6), Out_port = PRX_OUT_3 (10), Meas = S1006, PA_DRV = AA, PA_MAIN = 80, UDR_WR_BAND = B41OUT3.B1OUT1.B3OUT2, GAIN_MODE = G4, LNA_BAIS(0B,0C,0D,0E) = 62(BS2), 60(BS0), 60(BS0), 0(BS0), VCC = 3.8, Spec_num = B41F_Rx_4.56, Cond_num = 6571///  Max_Cond=&gt; Freq = 2572.5MHz, Temp = 25, In_port = ANT_3 (7), Out_port = PRX_OUT_4 (11), Meas = S1107, PA_DRV = AA, PA_MAIN = 80, UDR_WR_BAND = B41OUT4.B1OUT1.B25OUT2, GAIN_MODE = G4, LNA_BAIS(0B,0C,0D,0E) = 62(BS2), 60(BS0), 60(BS0), 0(BS0), VCC = 3.8, Spec_num = B41F_Rx_4.56, Cond_num = 7714</t>
    <phoneticPr fontId="111" type="noConversion"/>
  </si>
  <si>
    <t>Min_Cond=&gt; Freq = 2496MHz, Temp = 25, In_port = ANT_2 (6), Out_port = PRX_OUT_3 (10), Meas = S1006, PA_DRV = AA, PA_MAIN = 80, UDR_WR_BAND = B41OUT3.B1OUT1.B3OUT2, GAIN_MODE = G5, LNA_BAIS(0B,0C,0D,0E) = 68(BS0), 68(BS0), 68(BS0), 0(BS0), VCC = 3.8, Spec_num = B41F_Rx_4.57, Cond_num = 6606///  Max_Cond=&gt; Freq = 2630.5MHz, Temp = 25, In_port = ANT_3 (7), Out_port = PRX_OUT_4 (11), Meas = S1107, PA_DRV = AA, PA_MAIN = 80, UDR_WR_BAND = B41OUT4.B1OUT1.B25OUT2, GAIN_MODE = G5, LNA_BAIS(0B,0C,0D,0E) = 68(BS0), 68(BS0), 68(BS0), 0(BS0), VCC = 3.8, Spec_num = B41F_Rx_4.57, Cond_num = 7750</t>
    <phoneticPr fontId="111" type="noConversion"/>
  </si>
  <si>
    <t>Freq = 2496MHz, Temp = -33, In_port = ANT_2 (6), Out_port = PRX_OUT_1 (8), Meas = GDEL86, PA_DRV = AA, PA_MAIN = 80, UDR_WR_BAND = B41OUT1, GAIN_MODE = G5, LNA_BAIS(0B,0C,0D,0E) = 0(BS0), 0(BS0), 68(BS0), 0(BS0), VCC = 3.8, Spec_num = B41F_Rx_5.16, Cond_num = 29035</t>
  </si>
  <si>
    <t>Freq = 2579MHz, Temp = 25, In_port = ANT_3 (7), Out_port = PRX_OUT_4 (11), Meas = S0711, PA_DRV = AA, PA_MAIN = 80, UDR_WR_BAND = B41OUT4, GAIN_MODE = G3, LNA_BAIS(0B,0C,0D,0E) = 0(BS0), 0(BS0), 5A(BS0), 0(BS0), VCC = 3.8, Spec_num = B41F_Rx_6.1, Cond_num = 7663</t>
  </si>
  <si>
    <t>Freq = 2659MHz, Temp = -33, In_port = ANT_3 (7), Out_port = PRX_OUT_4 (11), Meas = S0711, PA_DRV = AA, PA_MAIN = 80, UDR_WR_BAND = B41OUT4, GAIN_MODE = G3, LNA_BAIS(0B,0C,0D,0E) = 0(BS0), 0(BS0), 5A(BS0), 0(BS0), VCC = 3.8, Spec_num = B41F_Rx_6.2, Cond_num = 29895</t>
  </si>
  <si>
    <t>Freq = 2659.5MHz, Temp = 25, In_port = ANT_3 (7), Out_port = ANT_2 (6), Meas = S67, PA_DRV = AA, PA_MAIN = 80, UDR_WR_BAND = B41OUT1, GAIN_MODE = G1, LNA_BAIS(0B,0C,0D,0E) = 0(BS0), 0(BS0), 4B(BS0), 0(BS0), VCC = 3.8, Spec_num = B41F_Rx_6.3, Cond_num = 7016</t>
  </si>
  <si>
    <t>Freq = 2663.5MHz, Temp = -33, In_port = ANT_3 (7), Out_port = ANT_2 (6), Meas = S67, PA_DRV = AA, PA_MAIN = 80, UDR_WR_BAND = B41OUT1, GAIN_MODE = G0_L, LNA_BAIS(0B,0C,0D,0E) = 0(BS0), 0(BS0), 45(BS5), 0(BS0), VCC = 3.8, Spec_num = B41F_Rx_6.4, Cond_num = 29471</t>
  </si>
  <si>
    <t>Freq = 5018.5MHz, Temp = 25, In_port = ANT_1 (5), Out_port = PRX_OUT_4 (11), Meas = S1105, PA_DRV = AA, PA_MAIN = 80, UDR_WR_BAND = B41OUT4, GAIN_MODE = G0_H, LNA_BAIS(0B,0C,0D,0E) = 0(BS0), 0(BS0), 47(BS7), 0(BS0), VCC = 3.8, Spec_num = B41F_Rx_7.1, Cond_num = 5789</t>
  </si>
  <si>
    <t>Freq = 7838MHz, Temp = 25, In_port = ANT_1 (5), Out_port = PRX_OUT_1 (8), Meas = S85, PA_DRV = AA, PA_MAIN = 80, UDR_WR_BAND = B41OUT1, GAIN_MODE = G0_H, LNA_BAIS(0B,0C,0D,0E) = 0(BS0), 0(BS0), 47(BS7), 0(BS0), VCC = 3.8, Spec_num = B41F_Rx_7.2, Cond_num = 5214</t>
  </si>
  <si>
    <t>Freq = 5325MHz, Temp = -33, In_port = ANT_1 (5), Out_port = PRX_OUT_3 (10), Meas = S1005, PA_DRV = AA, PA_MAIN = 80, UDR_WR_BAND = B41OUT3, GAIN_MODE = G0_H, LNA_BAIS(0B,0C,0D,0E) = 0(BS0), 0(BS0), 47(BS7), 0(BS0), VCC = 3.8, Spec_num = B41F_Rx_7.5, Cond_num = 28542</t>
  </si>
  <si>
    <t>Freq = 7735MHz, Temp = -33, In_port = ANT_1 (5), Out_port = PRX_OUT_4 (11), Meas = S1105, PA_DRV = AA, PA_MAIN = 80, UDR_WR_BAND = B41OUT4, GAIN_MODE = G0_H, LNA_BAIS(0B,0C,0D,0E) = 0(BS0), 0(BS0), 47(BS7), 0(BS0), VCC = 3.8, Spec_num = B41F_Rx_7.6, Cond_num = 28724</t>
  </si>
  <si>
    <t>Freq = 485MHz, Temp = 25, In_port = ANT_2 (6), Out_port = PRX_OUT_4 (11), Meas = S1106, PA_DRV = AA, PA_MAIN = 80, UDR_WR_BAND = B41OUT4, GAIN_MODE = G0_H, LNA_BAIS(0B,0C,0D,0E) = 0(BS0), 0(BS0), 47(BS7), 0(BS0), VCC = 3.8, Spec_num = B41F_Rx_7.9, Cond_num = 6645</t>
  </si>
  <si>
    <t>Freq = 500MHz, Temp = 25, In_port = ANT_2 (6), Out_port = PRX_OUT_4 (11), Meas = S1106, PA_DRV = AA, PA_MAIN = 80, UDR_WR_BAND = B41OUT4, GAIN_MODE = G0_H, LNA_BAIS(0B,0C,0D,0E) = 0(BS0), 0(BS0), 47(BS7), 0(BS0), VCC = 3.8, Spec_num = B41F_Rx_7.10, Cond_num = 6646</t>
  </si>
  <si>
    <t>Freq = 1044MHz, Temp = 25, In_port = ANT_1 (5), Out_port = PRX_OUT_1 (8), Meas = S85, PA_DRV = AA, PA_MAIN = 80, UDR_WR_BAND = B41OUT1, GAIN_MODE = G0_H, LNA_BAIS(0B,0C,0D,0E) = 0(BS0), 0(BS0), 47(BS7), 0(BS0), VCC = 3.8, Spec_num = B41F_Rx_7.11, Cond_num = 5222</t>
  </si>
  <si>
    <t>Freq = 1316MHz, Temp = 25, In_port = ANT_2 (6), Out_port = PRX_OUT_3 (10), Meas = S1006, PA_DRV = AA, PA_MAIN = 80, UDR_WR_BAND = B41OUT3, GAIN_MODE = G0_H, LNA_BAIS(0B,0C,0D,0E) = 0(BS0), 0(BS0), 47(BS7), 0(BS0), VCC = 3.8, Spec_num = B41F_Rx_7.12, Cond_num = 6367</t>
  </si>
  <si>
    <t>Freq = 1496MHz, Temp = 25, In_port = ANT_2 (6), Out_port = PRX_OUT_4 (11), Meas = S1106, PA_DRV = AA, PA_MAIN = 80, UDR_WR_BAND = B41OUT4, GAIN_MODE = G0_H, LNA_BAIS(0B,0C,0D,0E) = 0(BS0), 0(BS0), 47(BS7), 0(BS0), VCC = 3.8, Spec_num = B41F_Rx_7.13, Cond_num = 6649</t>
  </si>
  <si>
    <t>Freq = 1938MHz, Temp = 25, In_port = ANT_3 (7), Out_port = PRX_OUT_4 (11), Meas = S1107, PA_DRV = AA, PA_MAIN = 80, UDR_WR_BAND = B41OUT4, GAIN_MODE = G0_H, LNA_BAIS(0B,0C,0D,0E) = 0(BS0), 0(BS0), 47(BS7), 0(BS0), VCC = 3.8, Spec_num = B41F_Rx_7.14, Cond_num = 7508</t>
  </si>
  <si>
    <t>Freq = 2289.5MHz, Temp = 25, In_port = ANT_3 (7), Out_port = PRX_OUT_4 (11), Meas = S1107, PA_DRV = AA, PA_MAIN = 80, UDR_WR_BAND = B41OUT4, GAIN_MODE = G0_H, LNA_BAIS(0B,0C,0D,0E) = 0(BS0), 0(BS0), 47(BS7), 0(BS0), VCC = 3.8, Spec_num = B41F_Rx_7.15, Cond_num = 7509</t>
  </si>
  <si>
    <t>Freq = 4201.5MHz, Temp = 25, In_port = ANT_1 (5), Out_port = PRX_OUT_4 (11), Meas = S1105, PA_DRV = AA, PA_MAIN = 80, UDR_WR_BAND = B41OUT4, GAIN_MODE = G0_H, LNA_BAIS(0B,0C,0D,0E) = 0(BS0), 0(BS0), 47(BS7), 0(BS0), VCC = 3.8, Spec_num = B41F_Rx_7.16, Cond_num = 5803</t>
  </si>
  <si>
    <t>Freq = 6666.5MHz, Temp = 25, In_port = ANT_3 (7), Out_port = PRX_OUT_3 (10), Meas = S1007, PA_DRV = AA, PA_MAIN = 80, UDR_WR_BAND = B41OUT3, GAIN_MODE = G0_H, LNA_BAIS(0B,0C,0D,0E) = 0(BS0), 0(BS0), 47(BS7), 0(BS0), VCC = 3.8, Spec_num = B41F_Rx_7.17, Cond_num = 7223</t>
  </si>
  <si>
    <t>Freq = 450.5MHz, Temp = -33, In_port = ANT_3 (7), Out_port = PRX_OUT_1 (8), Meas = S87, PA_DRV = AA, PA_MAIN = 80, UDR_WR_BAND = B41OUT1, GAIN_MODE = G0_H, LNA_BAIS(0B,0C,0D,0E) = 0(BS0), 0(BS0), 47(BS7), 0(BS0), VCC = 3.8, Spec_num = B41F_Rx_7.18, Cond_num = 29433</t>
  </si>
  <si>
    <t>Freq = 539MHz, Temp = 85, In_port = ANT_2 (6), Out_port = PRX_OUT_1 (8), Meas = S86, PA_DRV = AA, PA_MAIN = 80, UDR_WR_BAND = B41OUT1, GAIN_MODE = G0_H, LNA_BAIS(0B,0C,0D,0E) = 0(BS0), 0(BS0), 47(BS7), 0(BS0), VCC = 3.8, Spec_num = B41F_Rx_7.19, Cond_num = 45582</t>
  </si>
  <si>
    <t>Freq = 1039.5MHz, Temp = 85, In_port = ANT_2 (6), Out_port = PRX_OUT_1 (8), Meas = S86, PA_DRV = AA, PA_MAIN = 80, UDR_WR_BAND = B41OUT1, GAIN_MODE = G0_H, LNA_BAIS(0B,0C,0D,0E) = 0(BS0), 0(BS0), 47(BS7), 0(BS0), VCC = 3.8, Spec_num = B41F_Rx_7.20, Cond_num = 45583</t>
  </si>
  <si>
    <t>Freq = 1334MHz, Temp = -33, In_port = ANT_2 (6), Out_port = PRX_OUT_4 (11), Meas = S1106, PA_DRV = AA, PA_MAIN = 80, UDR_WR_BAND = B41OUT4, GAIN_MODE = G0_H, LNA_BAIS(0B,0C,0D,0E) = 0(BS0), 0(BS0), 47(BS7), 0(BS0), VCC = 3.8, Spec_num = B41F_Rx_7.21, Cond_num = 29261</t>
  </si>
  <si>
    <t>Freq = 1497MHz, Temp = -33, In_port = ANT_2 (6), Out_port = PRX_OUT_4 (11), Meas = S1106, PA_DRV = AA, PA_MAIN = 80, UDR_WR_BAND = B41OUT4, GAIN_MODE = G0_H, LNA_BAIS(0B,0C,0D,0E) = 0(BS0), 0(BS0), 47(BS7), 0(BS0), VCC = 3.8, Spec_num = B41F_Rx_7.22, Cond_num = 29262</t>
  </si>
  <si>
    <t>Freq = 1941MHz, Temp = -33, In_port = ANT_3 (7), Out_port = PRX_OUT_4 (11), Meas = S1107, PA_DRV = AA, PA_MAIN = 80, UDR_WR_BAND = B41OUT4, GAIN_MODE = G0_H, LNA_BAIS(0B,0C,0D,0E) = 0(BS0), 0(BS0), 47(BS7), 0(BS0), VCC = 3.8, Spec_num = B41F_Rx_7.23, Cond_num = 29800</t>
  </si>
  <si>
    <t>Freq = 2292.5MHz, Temp = -33, In_port = ANT_2 (6), Out_port = PRX_OUT_4 (11), Meas = S1106, PA_DRV = AA, PA_MAIN = 80, UDR_WR_BAND = B41OUT4, GAIN_MODE = G0_H, LNA_BAIS(0B,0C,0D,0E) = 0(BS0), 0(BS0), 47(BS7), 0(BS0), VCC = 3.8, Spec_num = B41F_Rx_7.24, Cond_num = 29264</t>
  </si>
  <si>
    <t>Freq = 4203.5MHz, Temp = -33, In_port = ANT_1 (5), Out_port = PRX_OUT_4 (11), Meas = S1105, PA_DRV = AA, PA_MAIN = 80, UDR_WR_BAND = B41OUT4, GAIN_MODE = G0_H, LNA_BAIS(0B,0C,0D,0E) = 0(BS0), 0(BS0), 47(BS7), 0(BS0), VCC = 3.8, Spec_num = B41F_Rx_7.25, Cond_num = 28737</t>
  </si>
  <si>
    <t>Freq = 6627.5MHz, Temp = -33, In_port = ANT_3 (7), Out_port = PRX_OUT_3 (10), Meas = S1007, PA_DRV = AA, PA_MAIN = 80, UDR_WR_BAND = B41OUT3, GAIN_MODE = G0_H, LNA_BAIS(0B,0C,0D,0E) = 0(BS0), 0(BS0), 47(BS7), 0(BS0), VCC = 3.8, Spec_num = B41F_Rx_7.26, Cond_num = 29622</t>
  </si>
  <si>
    <t>Freq = 1262.5MHz, Temp = 25, In_port = ANT_2 (6), Out_port = PRX_OUT_3 (10), Meas = S1006, PA_DRV = AA, PA_MAIN = 80, UDR_WR_BAND = B41OUT3, GAIN_MODE = G0_H, LNA_BAIS(0B,0C,0D,0E) = 0(BS0), 0(BS0), 47(BS7), 0(BS0), VCC = 3.8, Spec_num = B41F_Rx_7.27, Cond_num = 6374</t>
  </si>
  <si>
    <t>Freq = 323MHz, Temp = 25, In_port = ANT_1 (5), Out_port = PRX_OUT_4 (11), Meas = S1105, PA_DRV = AA, PA_MAIN = 80, UDR_WR_BAND = B41OUT4, GAIN_MODE = G0_H, LNA_BAIS(0B,0C,0D,0E) = 0(BS0), 0(BS0), 47(BS7), 0(BS0), VCC = 3.8, Spec_num = B41F_Rx_7.28, Cond_num = 5807</t>
  </si>
  <si>
    <t>Freq = 2025MHz, Temp = 25, In_port = ANT_3 (7), Out_port = PRX_OUT_4 (11), Meas = S1107, PA_DRV = AA, PA_MAIN = 80, UDR_WR_BAND = B41OUT4, GAIN_MODE = G0_H, LNA_BAIS(0B,0C,0D,0E) = 0(BS0), 0(BS0), 47(BS7), 0(BS0), VCC = 3.8, Spec_num = B41F_Rx_7.29, Cond_num = 7515</t>
  </si>
  <si>
    <t>Freq = 3923MHz, Temp = 25, In_port = ANT_1 (5), Out_port = PRX_OUT_4 (11), Meas = S1105, PA_DRV = AA, PA_MAIN = 80, UDR_WR_BAND = B41OUT4, GAIN_MODE = G0_H, LNA_BAIS(0B,0C,0D,0E) = 0(BS0), 0(BS0), 47(BS7), 0(BS0), VCC = 3.8, Spec_num = B41F_Rx_7.30, Cond_num = 5809</t>
  </si>
  <si>
    <t>Freq = 5513.5MHz, Temp = 25, In_port = ANT_1 (5), Out_port = PRX_OUT_3 (10), Meas = S1005, PA_DRV = AA, PA_MAIN = 80, UDR_WR_BAND = B41OUT3, GAIN_MODE = G0_H, LNA_BAIS(0B,0C,0D,0E) = 0(BS0), 0(BS0), 47(BS7), 0(BS0), VCC = 3.8, Spec_num = B41F_Rx_7.31, Cond_num = 5522</t>
  </si>
  <si>
    <t>Freq = 1261.5MHz, Temp = -33, In_port = ANT_2 (6), Out_port = PRX_OUT_1 (8), Meas = S86, PA_DRV = AA, PA_MAIN = 80, UDR_WR_BAND = B41OUT1, GAIN_MODE = G0_H, LNA_BAIS(0B,0C,0D,0E) = 0(BS0), 0(BS0), 47(BS7), 0(BS0), VCC = 3.8, Spec_num = B41F_Rx_7.32, Cond_num = 28920</t>
  </si>
  <si>
    <t>Freq = 237.5MHz, Temp = 85, In_port = ANT_2 (6), Out_port = PRX_OUT_1 (8), Meas = S86, PA_DRV = AA, PA_MAIN = 80, UDR_WR_BAND = B41OUT1, GAIN_MODE = G0_H, LNA_BAIS(0B,0C,0D,0E) = 0(BS0), 0(BS0), 47(BS7), 0(BS0), VCC = 3.8, Spec_num = B41F_Rx_7.33, Cond_num = 45592</t>
  </si>
  <si>
    <t>Freq = 2028MHz, Temp = -33, In_port = ANT_3 (7), Out_port = PRX_OUT_4 (11), Meas = S1107, PA_DRV = AA, PA_MAIN = 80, UDR_WR_BAND = B41OUT4, GAIN_MODE = G0_H, LNA_BAIS(0B,0C,0D,0E) = 0(BS0), 0(BS0), 47(BS7), 0(BS0), VCC = 3.8, Spec_num = B41F_Rx_7.34, Cond_num = 29807</t>
  </si>
  <si>
    <t>Freq = 3923.5MHz, Temp = -33, In_port = ANT_1 (5), Out_port = PRX_OUT_4 (11), Meas = S1105, PA_DRV = AA, PA_MAIN = 80, UDR_WR_BAND = B41OUT4, GAIN_MODE = G0_H, LNA_BAIS(0B,0C,0D,0E) = 0(BS0), 0(BS0), 47(BS7), 0(BS0), VCC = 3.8, Spec_num = B41F_Rx_7.35, Cond_num = 28743</t>
  </si>
  <si>
    <t>Freq = 5387.5MHz, Temp = 85, In_port = ANT_1 (5), Out_port = PRX_OUT_4 (11), Meas = S1105, PA_DRV = AA, PA_MAIN = 80, UDR_WR_BAND = B41OUT4, GAIN_MODE = G0_H, LNA_BAIS(0B,0C,0D,0E) = 0(BS0), 0(BS0), 47(BS7), 0(BS0), VCC = 3.8, Spec_num = B41F_Rx_7.36, Cond_num = 45415</t>
  </si>
  <si>
    <t>Freq = 1940MHz, Temp = 25, In_port = ANT_3 (7), Out_port = PRX_OUT_4 (11), Meas = S1107, PA_DRV = AA, PA_MAIN = 80, UDR_WR_BAND = B41OUT4, GAIN_MODE = G0_H, LNA_BAIS(0B,0C,0D,0E) = 0(BS0), 0(BS0), 47(BS7), 0(BS0), VCC = 3.8, Spec_num = B41F_Rx_7.37, Cond_num = 7519</t>
  </si>
  <si>
    <t>Freq = 3200.5MHz, Temp = 25, In_port = ANT_3 (7), Out_port = PRX_OUT_4 (11), Meas = S1107, PA_DRV = AA, PA_MAIN = 80, UDR_WR_BAND = B41OUT4, GAIN_MODE = G0_H, LNA_BAIS(0B,0C,0D,0E) = 0(BS0), 0(BS0), 47(BS7), 0(BS0), VCC = 3.8, Spec_num = B41F_Rx_7.38, Cond_num = 7520</t>
  </si>
  <si>
    <t>Freq = 1939.5MHz, Temp = -33, In_port = ANT_3 (7), Out_port = PRX_OUT_4 (11), Meas = S1107, PA_DRV = AA, PA_MAIN = 80, UDR_WR_BAND = B41OUT4, GAIN_MODE = G0_H, LNA_BAIS(0B,0C,0D,0E) = 0(BS0), 0(BS0), 47(BS7), 0(BS0), VCC = 3.8, Spec_num = B41F_Rx_7.39, Cond_num = 29811</t>
  </si>
  <si>
    <t>Freq = 3200MHz, Temp = -33, In_port = ANT_1 (5), Out_port = PRX_OUT_4 (11), Meas = S1105, PA_DRV = AA, PA_MAIN = 80, UDR_WR_BAND = B41OUT4, GAIN_MODE = G0_H, LNA_BAIS(0B,0C,0D,0E) = 0(BS0), 0(BS0), 47(BS7), 0(BS0), VCC = 3.8, Spec_num = B41F_Rx_7.40, Cond_num = 28747</t>
  </si>
  <si>
    <t>Freq = 2402MHz, Temp = -33, In_port = ANT_3 (7), Out_port = PRX_OUT_3 (10), Meas = S1007, PA_DRV = AA, PA_MAIN = 80, UDR_WR_BAND = B41OUT3, GAIN_MODE = G0_H, LNA_BAIS(0B,0C,0D,0E) = 0(BS0), 0(BS0), 47(BS7), 0(BS0), VCC = 3.8, Spec_num = B41F_Rx_8.1, Cond_num = 29611</t>
  </si>
  <si>
    <t>Freq = 5481.5MHz, Temp = 85, In_port = ANT_1 (5), Out_port = PRX_OUT_3 (10), Meas = S1005, PA_DRV = AA, PA_MAIN = 80, UDR_WR_BAND = B41OUT3, GAIN_MODE = G0_H, LNA_BAIS(0B,0C,0D,0E) = 0(BS0), 0(BS0), 47(BS7), 0(BS0), VCC = 3.8, Spec_num = B41F_Rx_8.2, Cond_num = 45218</t>
  </si>
  <si>
    <t>Freq = 2553MHz, Temp = 25, In_port = ANT_2 (6), Out_port = PRX_OUT_4 (11), Meas = S66, PA_DRV = E8, PA_MAIN = 90, UDR_WR_BAND = B41HOUT4, GAIN_MODE = G0_L, LNA_BAIS(0B,0C,0D,0E) = 0(BS0), 0(BS0), 43(BS3), 0(BS0), VCC = 3.8, Spec_num = B41F_HPUE_Rx_1.2, Cond_num = 22472</t>
  </si>
  <si>
    <t>Freq = 2562MHz, Temp = -33, In_port = ANT_2 (6), Out_port = PRX_OUT_1 (8), Meas = S66, PA_DRV = E8, PA_MAIN = 90, UDR_WR_BAND = B41HOUT1, GAIN_MODE = G0_L, LNA_BAIS(0B,0C,0D,0E) = 0(BS0), 0(BS0), 43(BS3), 0(BS0), VCC = 3.8, Spec_num = B41F_HPUE_Rx_1.3, Cond_num = 39081</t>
  </si>
  <si>
    <t>Freq = 2690MHz, Temp = 25, In_port = ANT_2 (6), Out_port = PRX_OUT_3 (10), Meas = S1010, PA_DRV = E8, PA_MAIN = 90, UDR_WR_BAND = B41HOUT3, GAIN_MODE = G3, LNA_BAIS(0B,0C,0D,0E) = 0(BS0), 0(BS0), 5A(BS0), 0(BS0), VCC = 3.8, Spec_num = B41F_HPUE_Rx_1.4, Cond_num = 22367</t>
  </si>
  <si>
    <t>Freq = 2690MHz, Temp = 85, In_port = ANT_1 (5), Out_port = PRX_OUT_3 (10), Meas = S1010, PA_DRV = E8, PA_MAIN = 90, UDR_WR_BAND = B41HOUT3, GAIN_MODE = G3, LNA_BAIS(0B,0C,0D,0E) = 0(BS0), 0(BS0), 5A(BS0), 0(BS0), VCC = 3.8, Spec_num = B41F_HPUE_Rx_1.5, Cond_num = 55544</t>
  </si>
  <si>
    <t>Freq = 2496MHz, Temp = -33, In_port = ANT_3 (7), Out_port = PRX_OUT_4 (11), Meas = S1107, PA_DRV = E8, PA_MAIN = 90, UDR_WR_BAND = B41HOUT4, GAIN_MODE = G5, LNA_BAIS(0B,0C,0D,0E) = 0(BS0), 0(BS0), 68(BS0), 0(BS0), VCC = 3.8, Spec_num = B41F_HPUE_Rx_1.7, Cond_num = 39806</t>
  </si>
  <si>
    <t>Min_Cond=&gt; Freq = 2496MHz, Temp = 25, In_port = ANT_2 (6), Out_port = PRX_OUT_3 (10), Meas = S1006, PA_DRV = E8, PA_MAIN = 90, UDR_WR_BAND = B41HOUT3, GAIN_MODE = G0_H, LNA_BAIS(0B,0C,0D,0E) = 0(BS0), 0(BS0), 44(BS4), 0(BS0), VCC = 3.8, Spec_num = B41F_HPUE_Rx_4.1, Cond_num = 22264///  Max_Cond=&gt; Freq = 2625.5MHz, Temp = 25, In_port = ANT_1 (5), Out_port = PRX_OUT_4 (11), Meas = S1105, PA_DRV = E8, PA_MAIN = 90, UDR_WR_BAND = B41HOUT4, GAIN_MODE = G0_H, LNA_BAIS(0B,0C,0D,0E) = 0(BS0), 0(BS0), 44(BS4), 0(BS0), VCC = 3.8, Spec_num = B41F_HPUE_Rx_4.1, Cond_num = 21919</t>
    <phoneticPr fontId="111" type="noConversion"/>
  </si>
  <si>
    <t>Min_Cond=&gt; Freq = 2496MHz, Temp = 25, In_port = ANT_2 (6), Out_port = PRX_OUT_3 (10), Meas = S1006, PA_DRV = E8, PA_MAIN = 90, UDR_WR_BAND = B41HOUT3, GAIN_MODE = G0_L, LNA_BAIS(0B,0C,0D,0E) = 0(BS0), 0(BS0), 43(BS3), 0(BS0), VCC = 3.8, Spec_num = B41F_HPUE_Rx_4.2, Cond_num = 22303///  Max_Cond=&gt; Freq = 2628MHz, Temp = 25, In_port = ANT_1 (5), Out_port = PRX_OUT_4 (11), Meas = S1105, PA_DRV = E8, PA_MAIN = 90, UDR_WR_BAND = B41HOUT4, GAIN_MODE = G0_L, LNA_BAIS(0B,0C,0D,0E) = 0(BS0), 0(BS0), 43(BS3), 0(BS0), VCC = 3.8, Spec_num = B41F_HPUE_Rx_4.2, Cond_num = 21958</t>
    <phoneticPr fontId="111" type="noConversion"/>
  </si>
  <si>
    <t>Min_Cond=&gt; Freq = 2496MHz, Temp = 25, In_port = ANT_2 (6), Out_port = PRX_OUT_3 (10), Meas = S1006, PA_DRV = E8, PA_MAIN = 90, UDR_WR_BAND = B41HOUT3, GAIN_MODE = G1, LNA_BAIS(0B,0C,0D,0E) = 0(BS0), 0(BS0), 4A(BS0), 0(BS0), VCC = 3.8, Spec_num = B41F_HPUE_Rx_4.3, Cond_num = 22325///  Max_Cond=&gt; Freq = 2630.5MHz, Temp = 25, In_port = ANT_1 (5), Out_port = PRX_OUT_4 (11), Meas = S1105, PA_DRV = E8, PA_MAIN = 90, UDR_WR_BAND = B41HOUT4, GAIN_MODE = G1, LNA_BAIS(0B,0C,0D,0E) = 0(BS0), 0(BS0), 4A(BS0), 0(BS0), VCC = 3.8, Spec_num = B41F_HPUE_Rx_4.3, Cond_num = 21980</t>
    <phoneticPr fontId="111" type="noConversion"/>
  </si>
  <si>
    <t>Min_Cond=&gt; Freq = 2496MHz, Temp = 25, In_port = ANT_2 (6), Out_port = PRX_OUT_3 (10), Meas = S1006, PA_DRV = E8, PA_MAIN = 90, UDR_WR_BAND = B41HOUT3, GAIN_MODE = G2, LNA_BAIS(0B,0C,0D,0E) = 0(BS0), 0(BS0), 52(BS2), 0(BS0), VCC = 3.8, Spec_num = B41F_HPUE_Rx_4.4, Cond_num = 22347///  Max_Cond=&gt; Freq = 2628MHz, Temp = 25, In_port = ANT_1 (5), Out_port = PRX_OUT_4 (11), Meas = S1105, PA_DRV = E8, PA_MAIN = 90, UDR_WR_BAND = B41HOUT4, GAIN_MODE = G2, LNA_BAIS(0B,0C,0D,0E) = 0(BS0), 0(BS0), 52(BS2), 0(BS0), VCC = 3.8, Spec_num = B41F_HPUE_Rx_4.4, Cond_num = 22002</t>
    <phoneticPr fontId="111" type="noConversion"/>
  </si>
  <si>
    <t>Min_Cond=&gt; Freq = 2496MHz, Temp = 25, In_port = ANT_2 (6), Out_port = PRX_OUT_3 (10), Meas = S1006, PA_DRV = E8, PA_MAIN = 90, UDR_WR_BAND = B41HOUT3, GAIN_MODE = G3, LNA_BAIS(0B,0C,0D,0E) = 0(BS0), 0(BS0), 5A(BS0), 0(BS0), VCC = 3.8, Spec_num = B41F_HPUE_Rx_4.5, Cond_num = 22369///  Max_Cond=&gt; Freq = 2628MHz, Temp = 25, In_port = ANT_1 (5), Out_port = PRX_OUT_4 (11), Meas = S1105, PA_DRV = E8, PA_MAIN = 90, UDR_WR_BAND = B41HOUT4, GAIN_MODE = G3, LNA_BAIS(0B,0C,0D,0E) = 0(BS0), 0(BS0), 5A(BS0), 0(BS0), VCC = 3.8, Spec_num = B41F_HPUE_Rx_4.5, Cond_num = 22024</t>
    <phoneticPr fontId="111" type="noConversion"/>
  </si>
  <si>
    <t>Min_Cond=&gt; Freq = 2496MHz, Temp = 25, In_port = ANT_2 (6), Out_port = PRX_OUT_3 (10), Meas = S1006, PA_DRV = E8, PA_MAIN = 90, UDR_WR_BAND = B41HOUT3, GAIN_MODE = G4, LNA_BAIS(0B,0C,0D,0E) = 0(BS0), 0(BS0), 60(BS0), 0(BS0), VCC = 3.8, Spec_num = B41F_HPUE_Rx_4.6, Cond_num = 22391///  Max_Cond=&gt; Freq = 2617.5MHz, Temp = 25, In_port = ANT_1 (5), Out_port = PRX_OUT_4 (11), Meas = S1105, PA_DRV = E8, PA_MAIN = 90, UDR_WR_BAND = B41HOUT4, GAIN_MODE = G4, LNA_BAIS(0B,0C,0D,0E) = 0(BS0), 0(BS0), 60(BS0), 0(BS0), VCC = 3.8, Spec_num = B41F_HPUE_Rx_4.6, Cond_num = 22046</t>
    <phoneticPr fontId="111" type="noConversion"/>
  </si>
  <si>
    <t>Min_Cond=&gt; Freq = 2496MHz, Temp = 25, In_port = ANT_2 (6), Out_port = PRX_OUT_3 (10), Meas = S1006, PA_DRV = E8, PA_MAIN = 90, UDR_WR_BAND = B41HOUT3, GAIN_MODE = G5, LNA_BAIS(0B,0C,0D,0E) = 0(BS0), 0(BS0), 68(BS0), 0(BS0), VCC = 3.8, Spec_num = B41F_HPUE_Rx_4.7, Cond_num = 22413///  Max_Cond=&gt; Freq = 2598.5MHz, Temp = 25, In_port = ANT_1 (5), Out_port = PRX_OUT_4 (11), Meas = S1105, PA_DRV = E8, PA_MAIN = 90, UDR_WR_BAND = B41HOUT4, GAIN_MODE = G5, LNA_BAIS(0B,0C,0D,0E) = 0(BS0), 0(BS0), 68(BS0), 0(BS0), VCC = 3.8, Spec_num = B41F_HPUE_Rx_4.7, Cond_num = 22068</t>
    <phoneticPr fontId="111" type="noConversion"/>
  </si>
  <si>
    <t>Min_Cond=&gt; Freq = 2496MHz, Temp = 85, In_port = ANT_2 (6), Out_port = PRX_OUT_3 (10), Meas = S1006, PA_DRV = E8, PA_MAIN = 90, UDR_WR_BAND = B41HOUT3, GAIN_MODE = G0_H, LNA_BAIS(0B,0C,0D,0E) = 0(BS0), 0(BS0), 44(BS4), 0(BS0), VCC = 3.8, Spec_num = B41F_HPUE_Rx_4.8, Cond_num = 55849///  Max_Cond=&gt; Freq = 2628MHz, Temp = -33, In_port = ANT_1 (5), Out_port = PRX_OUT_4 (11), Meas = S1105, PA_DRV = E8, PA_MAIN = 90, UDR_WR_BAND = B41HOUT4, GAIN_MODE = G0_H, LNA_BAIS(0B,0C,0D,0E) = 0(BS0), 0(BS0), 44(BS4), 0(BS0), VCC = 3.8, Spec_num = B41F_HPUE_Rx_4.8, Cond_num = 38922</t>
    <phoneticPr fontId="111" type="noConversion"/>
  </si>
  <si>
    <t>Min_Cond=&gt; Freq = 2496MHz, Temp = 85, In_port = ANT_2 (6), Out_port = PRX_OUT_3 (10), Meas = S1006, PA_DRV = E8, PA_MAIN = 90, UDR_WR_BAND = B41HOUT3, GAIN_MODE = G0_L, LNA_BAIS(0B,0C,0D,0E) = 0(BS0), 0(BS0), 43(BS3), 0(BS0), VCC = 3.8, Spec_num = B41F_HPUE_Rx_4.9, Cond_num = 55882///  Max_Cond=&gt; Freq = 2636.5MHz, Temp = -33, In_port = ANT_1 (5), Out_port = PRX_OUT_4 (11), Meas = S1105, PA_DRV = E8, PA_MAIN = 90, UDR_WR_BAND = B41HOUT4, GAIN_MODE = G0_L, LNA_BAIS(0B,0C,0D,0E) = 0(BS0), 0(BS0), 43(BS3), 0(BS0), VCC = 3.8, Spec_num = B41F_HPUE_Rx_4.9, Cond_num = 38955</t>
    <phoneticPr fontId="111" type="noConversion"/>
  </si>
  <si>
    <t>Min_Cond=&gt; Freq = 2496MHz, Temp = 85, In_port = ANT_2 (6), Out_port = PRX_OUT_3 (10), Meas = S1006, PA_DRV = E8, PA_MAIN = 90, UDR_WR_BAND = B41HOUT3, GAIN_MODE = G1, LNA_BAIS(0B,0C,0D,0E) = 0(BS0), 0(BS0), 4A(BS0), 0(BS0), VCC = 3.8, Spec_num = B41F_HPUE_Rx_4.10, Cond_num = 55898///  Max_Cond=&gt; Freq = 2636.5MHz, Temp = -33, In_port = ANT_1 (5), Out_port = PRX_OUT_4 (11), Meas = S1105, PA_DRV = E8, PA_MAIN = 90, UDR_WR_BAND = B41HOUT4, GAIN_MODE = G1, LNA_BAIS(0B,0C,0D,0E) = 0(BS0), 0(BS0), 4A(BS0), 0(BS0), VCC = 3.8, Spec_num = B41F_HPUE_Rx_4.10, Cond_num = 38971</t>
    <phoneticPr fontId="111" type="noConversion"/>
  </si>
  <si>
    <t>Min_Cond=&gt; Freq = 2496MHz, Temp = 85, In_port = ANT_2 (6), Out_port = PRX_OUT_3 (10), Meas = S1006, PA_DRV = E8, PA_MAIN = 90, UDR_WR_BAND = B41HOUT3, GAIN_MODE = G2, LNA_BAIS(0B,0C,0D,0E) = 0(BS0), 0(BS0), 52(BS2), 0(BS0), VCC = 3.8, Spec_num = B41F_HPUE_Rx_4.11, Cond_num = 55914///  Max_Cond=&gt; Freq = 2636.5MHz, Temp = -33, In_port = ANT_1 (5), Out_port = PRX_OUT_4 (11), Meas = S1105, PA_DRV = E8, PA_MAIN = 90, UDR_WR_BAND = B41HOUT4, GAIN_MODE = G2, LNA_BAIS(0B,0C,0D,0E) = 0(BS0), 0(BS0), 52(BS2), 0(BS0), VCC = 3.8, Spec_num = B41F_HPUE_Rx_4.11, Cond_num = 38987</t>
    <phoneticPr fontId="111" type="noConversion"/>
  </si>
  <si>
    <t>Min_Cond=&gt; Freq = 2496MHz, Temp = 85, In_port = ANT_2 (6), Out_port = PRX_OUT_3 (10), Meas = S1006, PA_DRV = E8, PA_MAIN = 90, UDR_WR_BAND = B41HOUT3, GAIN_MODE = G3, LNA_BAIS(0B,0C,0D,0E) = 0(BS0), 0(BS0), 5A(BS0), 0(BS0), VCC = 3.8, Spec_num = B41F_HPUE_Rx_4.12, Cond_num = 55930///  Max_Cond=&gt; Freq = 2636.5MHz, Temp = -33, In_port = ANT_1 (5), Out_port = PRX_OUT_4 (11), Meas = S1105, PA_DRV = E8, PA_MAIN = 90, UDR_WR_BAND = B41HOUT4, GAIN_MODE = G3, LNA_BAIS(0B,0C,0D,0E) = 0(BS0), 0(BS0), 5A(BS0), 0(BS0), VCC = 3.8, Spec_num = B41F_HPUE_Rx_4.12, Cond_num = 39003</t>
    <phoneticPr fontId="111" type="noConversion"/>
  </si>
  <si>
    <t>Min_Cond=&gt; Freq = 2496MHz, Temp = 85, In_port = ANT_2 (6), Out_port = PRX_OUT_3 (10), Meas = S1006, PA_DRV = E8, PA_MAIN = 90, UDR_WR_BAND = B41HOUT3, GAIN_MODE = G4, LNA_BAIS(0B,0C,0D,0E) = 0(BS0), 0(BS0), 60(BS0), 0(BS0), VCC = 3.8, Spec_num = B41F_HPUE_Rx_4.13, Cond_num = 55946///  Max_Cond=&gt; Freq = 2533MHz, Temp = -33, In_port = ANT_1 (5), Out_port = PRX_OUT_4 (11), Meas = S1105, PA_DRV = E8, PA_MAIN = 90, UDR_WR_BAND = B41HOUT4, GAIN_MODE = G4, LNA_BAIS(0B,0C,0D,0E) = 0(BS0), 0(BS0), 60(BS0), 0(BS0), VCC = 3.8, Spec_num = B41F_HPUE_Rx_4.13, Cond_num = 39019</t>
    <phoneticPr fontId="111" type="noConversion"/>
  </si>
  <si>
    <t>Min_Cond=&gt; Freq = 2496MHz, Temp = 85, In_port = ANT_2 (6), Out_port = PRX_OUT_3 (10), Meas = S1006, PA_DRV = E8, PA_MAIN = 90, UDR_WR_BAND = B41HOUT3, GAIN_MODE = G5, LNA_BAIS(0B,0C,0D,0E) = 0(BS0), 0(BS0), 68(BS0), 0(BS0), VCC = 3.8, Spec_num = B41F_HPUE_Rx_4.14, Cond_num = 55960///  Max_Cond=&gt; Freq = 2603.5MHz, Temp = -33, In_port = ANT_1 (5), Out_port = PRX_OUT_4 (11), Meas = S1105, PA_DRV = E8, PA_MAIN = 90, UDR_WR_BAND = B41HOUT4, GAIN_MODE = G5, LNA_BAIS(0B,0C,0D,0E) = 0(BS0), 0(BS0), 68(BS0), 0(BS0), VCC = 3.8, Spec_num = B41F_HPUE_Rx_4.14, Cond_num = 39033</t>
    <phoneticPr fontId="111" type="noConversion"/>
  </si>
  <si>
    <t>Freq = 2528.5MHz, Temp = -33, In_port = ANT_2 (6), Out_port = PRX_OUT_4 (11), Meas = S1106, PA_DRV = E8, PA_MAIN = 90, UDR_WR_BAND = B41HOUT4, GAIN_MODE = G0_H, LNA_BAIS(0B,0C,0D,0E) = 0(BS0), 0(BS0), 44(BS4), 0(BS0), VCC = 3.8, Spec_num = B41F_HPUE_Rx_4.22, Cond_num = 39312</t>
  </si>
  <si>
    <t>Min_Cond=&gt; Freq = 2496.5MHz, Temp = 25, In_port = ANT_2 (6), Out_port = PRX_OUT_3 (10), Meas = S1006, PA_DRV = E8, PA_MAIN = 90, UDR_WR_BAND = B41HOUT3.B34OUT2, GAIN_MODE = G0_H, LNA_BAIS(0B,0C,0D,0E) = 45(BS5), 0(BS0), 44(BS4), 0(BS0), VCC = 3.8, Spec_num = B41F_HPUE_Rx_4.58, Cond_num = 22295///  Max_Cond=&gt; Freq = 2629MHz, Temp = 25, In_port = ANT_1 (5), Out_port = PRX_OUT_4 (11), Meas = S1105, PA_DRV = E8, PA_MAIN = 90, UDR_WR_BAND = B41HOUT4.B34OUT2, GAIN_MODE = G0_H, LNA_BAIS(0B,0C,0D,0E) = 45(BS5), 0(BS0), 44(BS4), 0(BS0), VCC = 3.8, Spec_num = B41F_HPUE_Rx_4.58, Cond_num = 21950</t>
    <phoneticPr fontId="111" type="noConversion"/>
  </si>
  <si>
    <t>Min_Cond=&gt; Freq = 2496.5MHz, Temp = 25, In_port = ANT_2 (6), Out_port = PRX_OUT_3 (10), Meas = S1006, PA_DRV = E8, PA_MAIN = 90, UDR_WR_BAND = B41HOUT3.B34OUT2, GAIN_MODE = G0_L, LNA_BAIS(0B,0C,0D,0E) = 43(BS3), 0(BS0), 43(BS3), 0(BS0), VCC = 3.8, Spec_num = B41F_HPUE_Rx_4.59, Cond_num = 22317///  Max_Cond=&gt; Freq = 2631MHz, Temp = 25, In_port = ANT_1 (5), Out_port = PRX_OUT_4 (11), Meas = S1105, PA_DRV = E8, PA_MAIN = 90, UDR_WR_BAND = B41HOUT4.B34OUT2, GAIN_MODE = G0_L, LNA_BAIS(0B,0C,0D,0E) = 43(BS3), 0(BS0), 43(BS3), 0(BS0), VCC = 3.8, Spec_num = B41F_HPUE_Rx_4.59, Cond_num = 21972</t>
    <phoneticPr fontId="111" type="noConversion"/>
  </si>
  <si>
    <t>Min_Cond=&gt; Freq = 2496.5MHz, Temp = 25, In_port = ANT_2 (6), Out_port = PRX_OUT_3 (10), Meas = S1006, PA_DRV = E8, PA_MAIN = 90, UDR_WR_BAND = B41HOUT3.B34OUT2, GAIN_MODE = G1, LNA_BAIS(0B,0C,0D,0E) = 4B(BS0), 0(BS0), 4A(BS0), 0(BS0), VCC = 3.8, Spec_num = B41F_HPUE_Rx_4.60, Cond_num = 22339///  Max_Cond=&gt; Freq = 2631MHz, Temp = 25, In_port = ANT_1 (5), Out_port = PRX_OUT_4 (11), Meas = S1105, PA_DRV = E8, PA_MAIN = 90, UDR_WR_BAND = B41HOUT4.B34OUT2, GAIN_MODE = G1, LNA_BAIS(0B,0C,0D,0E) = 4B(BS0), 0(BS0), 4A(BS0), 0(BS0), VCC = 3.8, Spec_num = B41F_HPUE_Rx_4.60, Cond_num = 21994</t>
    <phoneticPr fontId="111" type="noConversion"/>
  </si>
  <si>
    <t>Min_Cond=&gt; Freq = 2496.5MHz, Temp = 25, In_port = ANT_2 (6), Out_port = PRX_OUT_3 (10), Meas = S1006, PA_DRV = E8, PA_MAIN = 90, UDR_WR_BAND = B41HOUT3.B34OUT2, GAIN_MODE = G2, LNA_BAIS(0B,0C,0D,0E) = 52(BS2), 0(BS0), 52(BS2), 0(BS0), VCC = 3.8, Spec_num = B41F_HPUE_Rx_4.61, Cond_num = 22361///  Max_Cond=&gt; Freq = 2631MHz, Temp = 25, In_port = ANT_1 (5), Out_port = PRX_OUT_4 (11), Meas = S1105, PA_DRV = E8, PA_MAIN = 90, UDR_WR_BAND = B41HOUT4.B34OUT2, GAIN_MODE = G2, LNA_BAIS(0B,0C,0D,0E) = 52(BS2), 0(BS0), 52(BS2), 0(BS0), VCC = 3.8, Spec_num = B41F_HPUE_Rx_4.61, Cond_num = 22016</t>
    <phoneticPr fontId="111" type="noConversion"/>
  </si>
  <si>
    <t>Min_Cond=&gt; Freq = 2496.5MHz, Temp = 25, In_port = ANT_2 (6), Out_port = PRX_OUT_3 (10), Meas = S1006, PA_DRV = E8, PA_MAIN = 90, UDR_WR_BAND = B41HOUT3.B34OUT2, GAIN_MODE = G3, LNA_BAIS(0B,0C,0D,0E) = 5A(BS0), 0(BS0), 5A(BS0), 0(BS0), VCC = 3.8, Spec_num = B41F_HPUE_Rx_4.62, Cond_num = 22383///  Max_Cond=&gt; Freq = 2629MHz, Temp = 25, In_port = ANT_1 (5), Out_port = PRX_OUT_4 (11), Meas = S1105, PA_DRV = E8, PA_MAIN = 90, UDR_WR_BAND = B41HOUT4.B34OUT2, GAIN_MODE = G3, LNA_BAIS(0B,0C,0D,0E) = 5A(BS0), 0(BS0), 5A(BS0), 0(BS0), VCC = 3.8, Spec_num = B41F_HPUE_Rx_4.62, Cond_num = 22038</t>
    <phoneticPr fontId="111" type="noConversion"/>
  </si>
  <si>
    <t>Min_Cond=&gt; Freq = 2496.5MHz, Temp = 25, In_port = ANT_2 (6), Out_port = PRX_OUT_3 (10), Meas = S1006, PA_DRV = E8, PA_MAIN = 90, UDR_WR_BAND = B41HOUT3.B34OUT2, GAIN_MODE = G4, LNA_BAIS(0B,0C,0D,0E) = 63(BS3), 0(BS0), 60(BS0), 0(BS0), VCC = 3.8, Spec_num = B41F_HPUE_Rx_4.63, Cond_num = 22405///  Max_Cond=&gt; Freq = 2622.5MHz, Temp = 25, In_port = ANT_1 (5), Out_port = PRX_OUT_4 (11), Meas = S1105, PA_DRV = E8, PA_MAIN = 90, UDR_WR_BAND = B41HOUT4.B34OUT2, GAIN_MODE = G4, LNA_BAIS(0B,0C,0D,0E) = 63(BS3), 0(BS0), 60(BS0), 0(BS0), VCC = 3.8, Spec_num = B41F_HPUE_Rx_4.63, Cond_num = 22060</t>
    <phoneticPr fontId="111" type="noConversion"/>
  </si>
  <si>
    <t>Min_Cond=&gt; Freq = 2496MHz, Temp = 25, In_port = ANT_2 (6), Out_port = PRX_OUT_3 (10), Meas = S1006, PA_DRV = E8, PA_MAIN = 90, UDR_WR_BAND = B41HOUT3.B34OUT2, GAIN_MODE = G5, LNA_BAIS(0B,0C,0D,0E) = 68(BS0), 0(BS0), 68(BS0), 0(BS0), VCC = 3.8, Spec_num = B41F_HPUE_Rx_4.64, Cond_num = 22427///  Max_Cond=&gt; Freq = 2598.5MHz, Temp = 25, In_port = ANT_1 (5), Out_port = PRX_OUT_4 (11), Meas = S1105, PA_DRV = E8, PA_MAIN = 90, UDR_WR_BAND = B41HOUT4.B34OUT2, GAIN_MODE = G5, LNA_BAIS(0B,0C,0D,0E) = 68(BS0), 0(BS0), 68(BS0), 0(BS0), VCC = 3.8, Spec_num = B41F_HPUE_Rx_4.64, Cond_num = 22082</t>
    <phoneticPr fontId="111" type="noConversion"/>
  </si>
  <si>
    <t>Min_Cond=&gt; Freq = 2496.5MHz, Temp = 25, In_port = ANT_2 (6), Out_port = PRX_OUT_3 (10), Meas = S1006, PA_DRV = E8, PA_MAIN = 90, UDR_WR_BAND = B41HOUT3.B39OUT2, GAIN_MODE = G0_H, LNA_BAIS(0B,0C,0D,0E) = 0(BS0), 43(BS3), 44(BS4), 0(BS0), VCC = 3.8, Spec_num = B41F_HPUE_Rx_4.65, Cond_num = 22298///  Max_Cond=&gt; Freq = 2629MHz, Temp = 25, In_port = ANT_1 (5), Out_port = PRX_OUT_4 (11), Meas = S1105, PA_DRV = E8, PA_MAIN = 90, UDR_WR_BAND = B41HOUT4.B39OUT2, GAIN_MODE = G0_H, LNA_BAIS(0B,0C,0D,0E) = 0(BS0), 43(BS3), 44(BS4), 0(BS0), VCC = 3.8, Spec_num = B41F_HPUE_Rx_4.65, Cond_num = 21953</t>
    <phoneticPr fontId="111" type="noConversion"/>
  </si>
  <si>
    <t>Min_Cond=&gt; Freq = 2496.5MHz, Temp = 25, In_port = ANT_2 (6), Out_port = PRX_OUT_3 (10), Meas = S1006, PA_DRV = E8, PA_MAIN = 90, UDR_WR_BAND = B41HOUT3.B39OUT2, GAIN_MODE = G0_L, LNA_BAIS(0B,0C,0D,0E) = 0(BS0), 41(BS1), 43(BS3), 0(BS0), VCC = 3.8, Spec_num = B41F_HPUE_Rx_4.66, Cond_num = 22320///  Max_Cond=&gt; Freq = 2629MHz, Temp = 25, In_port = ANT_1 (5), Out_port = PRX_OUT_4 (11), Meas = S1105, PA_DRV = E8, PA_MAIN = 90, UDR_WR_BAND = B41HOUT4.B39OUT2, GAIN_MODE = G0_L, LNA_BAIS(0B,0C,0D,0E) = 0(BS0), 41(BS1), 43(BS3), 0(BS0), VCC = 3.8, Spec_num = B41F_HPUE_Rx_4.66, Cond_num = 21975</t>
    <phoneticPr fontId="111" type="noConversion"/>
  </si>
  <si>
    <t>Min_Cond=&gt; Freq = 2496.5MHz, Temp = 25, In_port = ANT_2 (6), Out_port = PRX_OUT_3 (10), Meas = S1006, PA_DRV = E8, PA_MAIN = 90, UDR_WR_BAND = B41HOUT3.B39OUT2, GAIN_MODE = G1, LNA_BAIS(0B,0C,0D,0E) = 0(BS0), 48(BS0), 4A(BS0), 0(BS0), VCC = 3.8, Spec_num = B41F_HPUE_Rx_4.67, Cond_num = 22342///  Max_Cond=&gt; Freq = 2631MHz, Temp = 25, In_port = ANT_1 (5), Out_port = PRX_OUT_4 (11), Meas = S1105, PA_DRV = E8, PA_MAIN = 90, UDR_WR_BAND = B41HOUT4.B39OUT2, GAIN_MODE = G1, LNA_BAIS(0B,0C,0D,0E) = 0(BS0), 48(BS0), 4A(BS0), 0(BS0), VCC = 3.8, Spec_num = B41F_HPUE_Rx_4.67, Cond_num = 21997</t>
    <phoneticPr fontId="111" type="noConversion"/>
  </si>
  <si>
    <t>Min_Cond=&gt; Freq = 2496.5MHz, Temp = 25, In_port = ANT_2 (6), Out_port = PRX_OUT_3 (10), Meas = S1006, PA_DRV = E8, PA_MAIN = 90, UDR_WR_BAND = B41HOUT3.B39OUT2, GAIN_MODE = G2, LNA_BAIS(0B,0C,0D,0E) = 0(BS0), 52(BS2), 52(BS2), 0(BS0), VCC = 3.8, Spec_num = B41F_HPUE_Rx_4.68, Cond_num = 22364///  Max_Cond=&gt; Freq = 2631MHz, Temp = 25, In_port = ANT_1 (5), Out_port = PRX_OUT_4 (11), Meas = S1105, PA_DRV = E8, PA_MAIN = 90, UDR_WR_BAND = B41HOUT4.B39OUT2, GAIN_MODE = G2, LNA_BAIS(0B,0C,0D,0E) = 0(BS0), 52(BS2), 52(BS2), 0(BS0), VCC = 3.8, Spec_num = B41F_HPUE_Rx_4.68, Cond_num = 22019</t>
    <phoneticPr fontId="111" type="noConversion"/>
  </si>
  <si>
    <t>Min_Cond=&gt; Freq = 2496MHz, Temp = 25, In_port = ANT_2 (6), Out_port = PRX_OUT_3 (10), Meas = S1006, PA_DRV = E8, PA_MAIN = 90, UDR_WR_BAND = B41HOUT3.B39OUT2, GAIN_MODE = G3, LNA_BAIS(0B,0C,0D,0E) = 0(BS0), 58(BS0), 5A(BS0), 0(BS0), VCC = 3.8, Spec_num = B41F_HPUE_Rx_4.69, Cond_num = 22386///  Max_Cond=&gt; Freq = 2629MHz, Temp = 25, In_port = ANT_1 (5), Out_port = PRX_OUT_4 (11), Meas = S1105, PA_DRV = E8, PA_MAIN = 90, UDR_WR_BAND = B41HOUT4.B39OUT2, GAIN_MODE = G3, LNA_BAIS(0B,0C,0D,0E) = 0(BS0), 58(BS0), 5A(BS0), 0(BS0), VCC = 3.8, Spec_num = B41F_HPUE_Rx_4.69, Cond_num = 22041</t>
    <phoneticPr fontId="111" type="noConversion"/>
  </si>
  <si>
    <t>Min_Cond=&gt; Freq = 2496.5MHz, Temp = 25, In_port = ANT_2 (6), Out_port = PRX_OUT_3 (10), Meas = S1006, PA_DRV = E8, PA_MAIN = 90, UDR_WR_BAND = B41HOUT3.B39OUT2, GAIN_MODE = G4, LNA_BAIS(0B,0C,0D,0E) = 0(BS0), 61(BS1), 60(BS0), 0(BS0), VCC = 3.8, Spec_num = B41F_HPUE_Rx_4.70, Cond_num = 22408///  Max_Cond=&gt; Freq = 2529MHz, Temp = 25, In_port = ANT_1 (5), Out_port = PRX_OUT_4 (11), Meas = S1105, PA_DRV = E8, PA_MAIN = 90, UDR_WR_BAND = B41HOUT4.B39OUT2, GAIN_MODE = G4, LNA_BAIS(0B,0C,0D,0E) = 0(BS0), 61(BS1), 60(BS0), 0(BS0), VCC = 3.8, Spec_num = B41F_HPUE_Rx_4.70, Cond_num = 22063</t>
    <phoneticPr fontId="111" type="noConversion"/>
  </si>
  <si>
    <t>Min_Cond=&gt; Freq = 2496MHz, Temp = 25, In_port = ANT_2 (6), Out_port = PRX_OUT_3 (10), Meas = S1006, PA_DRV = E8, PA_MAIN = 90, UDR_WR_BAND = B41HOUT3.B39OUT2, GAIN_MODE = G5, LNA_BAIS(0B,0C,0D,0E) = 0(BS0), 68(BS0), 68(BS0), 0(BS0), VCC = 3.8, Spec_num = B41F_HPUE_Rx_4.71, Cond_num = 22430///  Max_Cond=&gt; Freq = 2600MHz, Temp = 25, In_port = ANT_1 (5), Out_port = PRX_OUT_4 (11), Meas = S1105, PA_DRV = E8, PA_MAIN = 90, UDR_WR_BAND = B41HOUT4.B39OUT2, GAIN_MODE = G5, LNA_BAIS(0B,0C,0D,0E) = 0(BS0), 68(BS0), 68(BS0), 0(BS0), VCC = 3.8, Spec_num = B41F_HPUE_Rx_4.71, Cond_num = 22085</t>
    <phoneticPr fontId="111" type="noConversion"/>
  </si>
  <si>
    <t>Freq = 2499MHz, Temp = -33, In_port = ANT_3 (7), Out_port = PRX_OUT_4 (11), Meas = GDEL1107, PA_DRV = E8, PA_MAIN = 90, UDR_WR_BAND = B41HOUT4, GAIN_MODE = G5, LNA_BAIS(0B,0C,0D,0E) = 0(BS0), 0(BS0), 68(BS0), 0(BS0), VCC = 3.8, Spec_num = B41F_HPUE_Rx_5.16, Cond_num = 39807</t>
  </si>
  <si>
    <t>Freq = 2624MHz, Temp = 25, In_port = ANT_1 (5), Out_port = PRX_OUT_4 (11), Meas = S0511, PA_DRV = E8, PA_MAIN = 90, UDR_WR_BAND = B41HOUT4, GAIN_MODE = G3, LNA_BAIS(0B,0C,0D,0E) = 0(BS0), 0(BS0), 5A(BS0), 0(BS0), VCC = 3.8, Spec_num = B41F_HPUE_Rx_6.1, Cond_num = 22035</t>
  </si>
  <si>
    <t>Freq = 2633.5MHz, Temp = -33, In_port = ANT_1 (5), Out_port = PRX_OUT_4 (11), Meas = S0511, PA_DRV = E8, PA_MAIN = 90, UDR_WR_BAND = B41HOUT4, GAIN_MODE = G3, LNA_BAIS(0B,0C,0D,0E) = 0(BS0), 0(BS0), 5A(BS0), 0(BS0), VCC = 3.8, Spec_num = B41F_HPUE_Rx_6.2, Cond_num = 39014</t>
  </si>
  <si>
    <t>Freq = 2652MHz, Temp = 25, In_port = ANT_3 (7), Out_port = ANT_2 (6), Meas = S67, PA_DRV = E8, PA_MAIN = 90, UDR_WR_BAND = B41HOUT1, GAIN_MODE = G0_L, LNA_BAIS(0B,0C,0D,0E) = 0(BS0), 0(BS0), 43(BS3), 0(BS0), VCC = 3.8, Spec_num = B41F_HPUE_Rx_6.3, Cond_num = 22658</t>
  </si>
  <si>
    <t>Freq = 2571MHz, Temp = -33, In_port = ANT_3 (7), Out_port = ANT_2 (6), Meas = S67, PA_DRV = E8, PA_MAIN = 90, UDR_WR_BAND = B41HOUT3, GAIN_MODE = G0_L, LNA_BAIS(0B,0C,0D,0E) = 0(BS0), 0(BS0), 43(BS3), 0(BS0), VCC = 3.8, Spec_num = B41F_HPUE_Rx_6.4, Cond_num = 39607</t>
  </si>
  <si>
    <t>Freq = 1338MHz, Temp = 25, In_port = ANT_2 (6), Out_port = PRX_OUT_1 (8), Meas = S86, PA_DRV = E8, PA_MAIN = 90, UDR_WR_BAND = B41HOUT1, GAIN_MODE = G0_H, LNA_BAIS(0B,0C,0D,0E) = 0(BS0), 0(BS0), 44(BS4), 0(BS0), VCC = 3.8, Spec_num = B41F_HPUE_Rx_7.1, Cond_num = 22109</t>
  </si>
  <si>
    <t>Freq = 5173.5MHz, Temp = 25, In_port = ANT_1 (5), Out_port = PRX_OUT_4 (11), Meas = S1105, PA_DRV = E8, PA_MAIN = 90, UDR_WR_BAND = B41HOUT4, GAIN_MODE = G0_H, LNA_BAIS(0B,0C,0D,0E) = 0(BS0), 0(BS0), 44(BS4), 0(BS0), VCC = 3.8, Spec_num = B41F_HPUE_Rx_7.2, Cond_num = 21938</t>
  </si>
  <si>
    <t>Freq = 7819.5MHz, Temp = 25, In_port = ANT_2 (6), Out_port = PRX_OUT_1 (8), Meas = S86, PA_DRV = E8, PA_MAIN = 90, UDR_WR_BAND = B41HOUT1, GAIN_MODE = G0_H, LNA_BAIS(0B,0C,0D,0E) = 0(BS0), 0(BS0), 44(BS4), 0(BS0), VCC = 3.8, Spec_num = B41F_HPUE_Rx_7.3, Cond_num = 22111</t>
  </si>
  <si>
    <t>Freq = 1338.5MHz, Temp = 85, In_port = ANT_2 (6), Out_port = PRX_OUT_4 (11), Meas = S1106, PA_DRV = E8, PA_MAIN = 90, UDR_WR_BAND = B41HOUT4, GAIN_MODE = G0_H, LNA_BAIS(0B,0C,0D,0E) = 0(BS0), 0(BS0), 44(BS4), 0(BS0), VCC = 3.8, Spec_num = B41F_HPUE_Rx_7.6, Cond_num = 55994</t>
  </si>
  <si>
    <t>Freq = 5166MHz, Temp = -33, In_port = ANT_3 (7), Out_port = PRX_OUT_4 (11), Meas = S1107, PA_DRV = E8, PA_MAIN = 90, UDR_WR_BAND = B41HOUT4, GAIN_MODE = G0_H, LNA_BAIS(0B,0C,0D,0E) = 0(BS0), 0(BS0), 44(BS4), 0(BS0), VCC = 3.8, Spec_num = B41F_HPUE_Rx_7.7, Cond_num = 39709</t>
  </si>
  <si>
    <t>Freq = 7787.5MHz, Temp = -33, In_port = ANT_2 (6), Out_port = PRX_OUT_1 (8), Meas = S86, PA_DRV = E8, PA_MAIN = 90, UDR_WR_BAND = B41HOUT1, GAIN_MODE = G0_H, LNA_BAIS(0B,0C,0D,0E) = 0(BS0), 0(BS0), 44(BS4), 0(BS0), VCC = 3.8, Spec_num = B41F_HPUE_Rx_7.8, Cond_num = 39070</t>
  </si>
  <si>
    <t>Freq = 1984.5MHz, Temp = 25, In_port = ANT_3 (7), Out_port = PRX_OUT_4 (11), Meas = S1107, PA_DRV = E8, PA_MAIN = 90, UDR_WR_BAND = B41HOUT4, GAIN_MODE = G0_H, LNA_BAIS(0B,0C,0D,0E) = 0(BS0), 0(BS0), 44(BS4), 0(BS0), VCC = 3.8, Spec_num = B41F_HPUE_Rx_7.11, Cond_num = 22974</t>
  </si>
  <si>
    <t>Freq = 898MHz, Temp = 25, In_port = ANT_3 (7), Out_port = PRX_OUT_1 (8), Meas = S87, PA_DRV = E8, PA_MAIN = 90, UDR_WR_BAND = B41HOUT1, GAIN_MODE = G0_H, LNA_BAIS(0B,0C,0D,0E) = 0(BS0), 0(BS0), 44(BS4), 0(BS0), VCC = 3.8, Spec_num = B41F_HPUE_Rx_7.12, Cond_num = 22631</t>
  </si>
  <si>
    <t>Freq = 945MHz, Temp = 25, In_port = ANT_3 (7), Out_port = PRX_OUT_1 (8), Meas = S87, PA_DRV = E8, PA_MAIN = 90, UDR_WR_BAND = B41HOUT1, GAIN_MODE = G0_H, LNA_BAIS(0B,0C,0D,0E) = 0(BS0), 0(BS0), 44(BS4), 0(BS0), VCC = 3.8, Spec_num = B41F_HPUE_Rx_7.13, Cond_num = 22632</t>
  </si>
  <si>
    <t>Freq = 1802MHz, Temp = 25, In_port = ANT_3 (7), Out_port = PRX_OUT_4 (11), Meas = S1107, PA_DRV = E8, PA_MAIN = 90, UDR_WR_BAND = B41HOUT4, GAIN_MODE = G0_H, LNA_BAIS(0B,0C,0D,0E) = 0(BS0), 0(BS0), 44(BS4), 0(BS0), VCC = 3.8, Spec_num = B41F_HPUE_Rx_7.14, Cond_num = 22977</t>
  </si>
  <si>
    <t>Freq = 3582MHz, Temp = 25, In_port = ANT_2 (6), Out_port = PRX_OUT_4 (11), Meas = S1106, PA_DRV = E8, PA_MAIN = 90, UDR_WR_BAND = B41HOUT4, GAIN_MODE = G0_H, LNA_BAIS(0B,0C,0D,0E) = 0(BS0), 0(BS0), 44(BS4), 0(BS0), VCC = 3.8, Spec_num = B41F_HPUE_Rx_7.15, Cond_num = 22462</t>
  </si>
  <si>
    <t>Freq = 1986.5MHz, Temp = -33, In_port = ANT_3 (7), Out_port = PRX_OUT_4 (11), Meas = S1107, PA_DRV = E8, PA_MAIN = 90, UDR_WR_BAND = B41HOUT4, GAIN_MODE = G0_H, LNA_BAIS(0B,0C,0D,0E) = 0(BS0), 0(BS0), 44(BS4), 0(BS0), VCC = 3.8, Spec_num = B41F_HPUE_Rx_7.16, Cond_num = 39713</t>
  </si>
  <si>
    <t>Freq = 878.5MHz, Temp = 85, In_port = ANT_2 (6), Out_port = PRX_OUT_1 (8), Meas = S86, PA_DRV = E8, PA_MAIN = 90, UDR_WR_BAND = B41HOUT1, GAIN_MODE = G0_H, LNA_BAIS(0B,0C,0D,0E) = 0(BS0), 0(BS0), 44(BS4), 0(BS0), VCC = 3.8, Spec_num = B41F_HPUE_Rx_7.17, Cond_num = 55744</t>
  </si>
  <si>
    <t>Freq = 994MHz, Temp = -33, In_port = ANT_1 (5), Out_port = PRX_OUT_1 (8), Meas = S85, PA_DRV = E8, PA_MAIN = 90, UDR_WR_BAND = B41HOUT1, GAIN_MODE = G0_H, LNA_BAIS(0B,0C,0D,0E) = 0(BS0), 0(BS0), 44(BS4), 0(BS0), VCC = 3.8, Spec_num = B41F_HPUE_Rx_7.18, Cond_num = 38691</t>
  </si>
  <si>
    <t>Freq = 1803MHz, Temp = 85, In_port = ANT_3 (7), Out_port = PRX_OUT_4 (11), Meas = S1107, PA_DRV = E8, PA_MAIN = 90, UDR_WR_BAND = B41HOUT4, GAIN_MODE = G0_H, LNA_BAIS(0B,0C,0D,0E) = 0(BS0), 0(BS0), 44(BS4), 0(BS0), VCC = 3.8, Spec_num = B41F_HPUE_Rx_7.19, Cond_num = 56386</t>
  </si>
  <si>
    <t>Freq = 3583MHz, Temp = -33, In_port = ANT_2 (6), Out_port = PRX_OUT_4 (11), Meas = S1106, PA_DRV = E8, PA_MAIN = 90, UDR_WR_BAND = B41HOUT4, GAIN_MODE = G0_H, LNA_BAIS(0B,0C,0D,0E) = 0(BS0), 0(BS0), 44(BS4), 0(BS0), VCC = 3.8, Spec_num = B41F_HPUE_Rx_7.20, Cond_num = 39333</t>
  </si>
  <si>
    <t>Freq = 2464MHz, Temp = 85, In_port = ANT_3 (7), Out_port = PRX_OUT_4 (11), Meas = S1107, PA_DRV = E8, PA_MAIN = 90, UDR_WR_BAND = B41HOUT4, GAIN_MODE = G0_H, LNA_BAIS(0B,0C,0D,0E) = 0(BS0), 0(BS0), 44(BS4), 0(BS0), VCC = 3.8, Spec_num = B41F_HPUE_Rx_8.1, Cond_num = 56388</t>
  </si>
  <si>
    <t>Freq = 5578.5MHz, Temp = 25, In_port = ANT_1 (5), Out_port = PRX_OUT_4 (11), Meas = S1105, PA_DRV = E8, PA_MAIN = 90, UDR_WR_BAND = B41HOUT4, GAIN_MODE = G0_H, LNA_BAIS(0B,0C,0D,0E) = 0(BS0), 0(BS0), 44(BS4), 0(BS0), VCC = 3.8, Spec_num = B41F_HPUE_Rx_8.2, Cond_num = 21948</t>
  </si>
  <si>
    <t>Freq = 1806MHz, Temp = 25, In_port = ANT_3 (7), Out_port = PRX_OUT_3 (10), Meas = S77, PA_DRV = E8, PA_MAIN = 90, UDR_WR_BAND = MBTHRUOUT3, GAIN_MODE = G0_L, LNA_BAIS(0B,0C,0D,0E) = 0(BS0), 41(BS1), 0(BS0), 0(BS0), VCC = 3.8, Spec_num = THRU-MB_Rx_1.2, Cond_num = 23986</t>
  </si>
  <si>
    <t>Freq = 1806MHz, Temp = -33, In_port = ANT_3 (7), Out_port = PRX_OUT_3 (10), Meas = S77, PA_DRV = E8, PA_MAIN = 90, UDR_WR_BAND = MBTHRUOUT3, GAIN_MODE = G0_L, LNA_BAIS(0B,0C,0D,0E) = 0(BS0), 41(BS1), 0(BS0), 0(BS0), VCC = 3.8, Spec_num = THRU-MB_Rx_1.3, Cond_num = 40671</t>
  </si>
  <si>
    <t>Freq = 1805.5MHz, Temp = 25, In_port = ANT_2 (6), Out_port = PRX_OUT_3 (10), Meas = S1010, PA_DRV = E8, PA_MAIN = 90, UDR_WR_BAND = MBTHRUOUT3, GAIN_MODE = G3, LNA_BAIS(0B,0C,0D,0E) = 0(BS0), 58(BS0), 0(BS0), 0(BS0), VCC = 3.8, Spec_num = THRU-MB_Rx_1.4, Cond_num = 23721</t>
  </si>
  <si>
    <t>Freq = 1805.5MHz, Temp = -33, In_port = ANT_2 (6), Out_port = PRX_OUT_3 (10), Meas = S1010, PA_DRV = E8, PA_MAIN = 90, UDR_WR_BAND = MBTHRUOUT3, GAIN_MODE = G3, LNA_BAIS(0B,0C,0D,0E) = 0(BS0), 58(BS0), 0(BS0), 0(BS0), VCC = 3.8, Spec_num = THRU-MB_Rx_1.5, Cond_num = 40410</t>
  </si>
  <si>
    <t>Freq = 1821MHz, Temp = -33, In_port = ANT_3 (7), Out_port = PRX_OUT_2 (9), Meas = S97, PA_DRV = E8, PA_MAIN = 90, UDR_WR_BAND = MBTHRUOUT2, GAIN_MODE = G5, LNA_BAIS(0B,0C,0D,0E) = 0(BS0), 68(BS0), 0(BS0), 0(BS0), VCC = 3.8, Spec_num = THRU-MB_Rx_1.7, Cond_num = 40622</t>
  </si>
  <si>
    <t>Min_Cond=&gt; Freq = 1806.5MHz, Temp = 25, In_port = ANT_1 (5), Out_port = PRX_OUT_3 (10), Meas = S1005, PA_DRV = E8, PA_MAIN = 90, UDR_WR_BAND = MBTHRUOUT3, GAIN_MODE = G0_H, LNA_BAIS(0B,0C,0D,0E) = 0(BS0), 43(BS3), 0(BS0), 0(BS0), VCC = 3.8, Spec_num = THRU-MB_Rx_4.1, Cond_num = 23292///  Max_Cond=&gt; Freq = 2025MHz, Temp = 25, In_port = ANT_1 (5), Out_port = PRX_OUT_2 (9), Meas = S95, PA_DRV = E8, PA_MAIN = 90, UDR_WR_BAND = MBTHRUOUT2, GAIN_MODE = G0_H, LNA_BAIS(0B,0C,0D,0E) = 0(BS0), 43(BS3), 0(BS0), 0(BS0), VCC = 3.8, Spec_num = THRU-MB_Rx_4.1, Cond_num = 23125</t>
    <phoneticPr fontId="111" type="noConversion"/>
  </si>
  <si>
    <t>Min_Cond=&gt; Freq = 1806.5MHz, Temp = 25, In_port = ANT_1 (5), Out_port = PRX_OUT_3 (10), Meas = S1005, PA_DRV = E8, PA_MAIN = 90, UDR_WR_BAND = MBTHRUOUT3, GAIN_MODE = G0_L, LNA_BAIS(0B,0C,0D,0E) = 0(BS0), 41(BS1), 0(BS0), 0(BS0), VCC = 3.8, Spec_num = THRU-MB_Rx_4.2, Cond_num = 23325///  Max_Cond=&gt; Freq = 2025MHz, Temp = 25, In_port = ANT_1 (5), Out_port = PRX_OUT_2 (9), Meas = S95, PA_DRV = E8, PA_MAIN = 90, UDR_WR_BAND = MBTHRUOUT2, GAIN_MODE = G0_L, LNA_BAIS(0B,0C,0D,0E) = 0(BS0), 41(BS1), 0(BS0), 0(BS0), VCC = 3.8, Spec_num = THRU-MB_Rx_4.2, Cond_num = 23158</t>
    <phoneticPr fontId="111" type="noConversion"/>
  </si>
  <si>
    <t>Min_Cond=&gt; Freq = 1806.5MHz, Temp = 25, In_port = ANT_1 (5), Out_port = PRX_OUT_3 (10), Meas = S1005, PA_DRV = E8, PA_MAIN = 90, UDR_WR_BAND = MBTHRUOUT3, GAIN_MODE = G1, LNA_BAIS(0B,0C,0D,0E) = 0(BS0), 48(BS0), 0(BS0), 0(BS0), VCC = 3.8, Spec_num = THRU-MB_Rx_4.3, Cond_num = 23347///  Max_Cond=&gt; Freq = 2025MHz, Temp = 25, In_port = ANT_1 (5), Out_port = PRX_OUT_2 (9), Meas = S95, PA_DRV = E8, PA_MAIN = 90, UDR_WR_BAND = MBTHRUOUT2, GAIN_MODE = G1, LNA_BAIS(0B,0C,0D,0E) = 0(BS0), 48(BS0), 0(BS0), 0(BS0), VCC = 3.8, Spec_num = THRU-MB_Rx_4.3, Cond_num = 23180</t>
    <phoneticPr fontId="111" type="noConversion"/>
  </si>
  <si>
    <t>Min_Cond=&gt; Freq = 1806.5MHz, Temp = 25, In_port = ANT_1 (5), Out_port = PRX_OUT_3 (10), Meas = S1005, PA_DRV = E8, PA_MAIN = 90, UDR_WR_BAND = MBTHRUOUT3, GAIN_MODE = G2, LNA_BAIS(0B,0C,0D,0E) = 0(BS0), 52(BS2), 0(BS0), 0(BS0), VCC = 3.8, Spec_num = THRU-MB_Rx_4.4, Cond_num = 23369///  Max_Cond=&gt; Freq = 2025MHz, Temp = 25, In_port = ANT_1 (5), Out_port = PRX_OUT_2 (9), Meas = S95, PA_DRV = E8, PA_MAIN = 90, UDR_WR_BAND = MBTHRUOUT2, GAIN_MODE = G2, LNA_BAIS(0B,0C,0D,0E) = 0(BS0), 52(BS2), 0(BS0), 0(BS0), VCC = 3.8, Spec_num = THRU-MB_Rx_4.4, Cond_num = 23202</t>
    <phoneticPr fontId="111" type="noConversion"/>
  </si>
  <si>
    <t>Min_Cond=&gt; Freq = 1806.5MHz, Temp = 25, In_port = ANT_1 (5), Out_port = PRX_OUT_3 (10), Meas = S1005, PA_DRV = E8, PA_MAIN = 90, UDR_WR_BAND = MBTHRUOUT3, GAIN_MODE = G3, LNA_BAIS(0B,0C,0D,0E) = 0(BS0), 58(BS0), 0(BS0), 0(BS0), VCC = 3.8, Spec_num = THRU-MB_Rx_4.5, Cond_num = 23391///  Max_Cond=&gt; Freq = 2025MHz, Temp = 25, In_port = ANT_1 (5), Out_port = PRX_OUT_2 (9), Meas = S95, PA_DRV = E8, PA_MAIN = 90, UDR_WR_BAND = MBTHRUOUT2, GAIN_MODE = G3, LNA_BAIS(0B,0C,0D,0E) = 0(BS0), 58(BS0), 0(BS0), 0(BS0), VCC = 3.8, Spec_num = THRU-MB_Rx_4.5, Cond_num = 23224</t>
    <phoneticPr fontId="111" type="noConversion"/>
  </si>
  <si>
    <t>Min_Cond=&gt; Freq = 1806.5MHz, Temp = 25, In_port = ANT_1 (5), Out_port = PRX_OUT_3 (10), Meas = S1005, PA_DRV = E8, PA_MAIN = 90, UDR_WR_BAND = MBTHRUOUT3, GAIN_MODE = G4, LNA_BAIS(0B,0C,0D,0E) = 0(BS0), 61(BS1), 0(BS0), 0(BS0), VCC = 3.8, Spec_num = THRU-MB_Rx_4.6, Cond_num = 23413///  Max_Cond=&gt; Freq = 1975MHz, Temp = 25, In_port = ANT_3 (7), Out_port = PRX_OUT_2 (9), Meas = S97, PA_DRV = E8, PA_MAIN = 90, UDR_WR_BAND = MBTHRUOUT2, GAIN_MODE = G4, LNA_BAIS(0B,0C,0D,0E) = 0(BS0), 61(BS1), 0(BS0), 0(BS0), VCC = 3.8, Spec_num = THRU-MB_Rx_4.6, Cond_num = 23910</t>
    <phoneticPr fontId="111" type="noConversion"/>
  </si>
  <si>
    <t>Min_Cond=&gt; Freq = 2016MHz, Temp = 25, In_port = ANT_2 (6), Out_port = PRX_OUT_3 (10), Meas = S1006, PA_DRV = E8, PA_MAIN = 90, UDR_WR_BAND = MBTHRUOUT3, GAIN_MODE = G5, LNA_BAIS(0B,0C,0D,0E) = 0(BS0), 68(BS0), 0(BS0), 0(BS0), VCC = 3.8, Spec_num = THRU-MB_Rx_4.7, Cond_num = 23767///  Max_Cond=&gt; Freq = 1955.5MHz, Temp = 25, In_port = ANT_1 (5), Out_port = PRX_OUT_2 (9), Meas = S95, PA_DRV = E8, PA_MAIN = 90, UDR_WR_BAND = MBTHRUOUT2, GAIN_MODE = G5, LNA_BAIS(0B,0C,0D,0E) = 0(BS0), 68(BS0), 0(BS0), 0(BS0), VCC = 3.8, Spec_num = THRU-MB_Rx_4.7, Cond_num = 23268</t>
    <phoneticPr fontId="111" type="noConversion"/>
  </si>
  <si>
    <t>Min_Cond=&gt; Freq = 1806.5MHz, Temp = 85, In_port = ANT_1 (5), Out_port = PRX_OUT_3 (10), Meas = S1005, PA_DRV = E8, PA_MAIN = 90, UDR_WR_BAND = MBTHRUOUT3, GAIN_MODE = G0_H, LNA_BAIS(0B,0C,0D,0E) = 0(BS0), 43(BS3), 0(BS0), 0(BS0), VCC = 3.8, Spec_num = THRU-MB_Rx_4.8, Cond_num = 56655///  Max_Cond=&gt; Freq = 2025MHz, Temp = -33, In_port = ANT_1 (5), Out_port = PRX_OUT_2 (9), Meas = S95, PA_DRV = E8, PA_MAIN = 90, UDR_WR_BAND = MBTHRUOUT2, GAIN_MODE = G0_H, LNA_BAIS(0B,0C,0D,0E) = 0(BS0), 43(BS3), 0(BS0), 0(BS0), VCC = 3.8, Spec_num = THRU-MB_Rx_4.8, Cond_num = 39820</t>
    <phoneticPr fontId="111" type="noConversion"/>
  </si>
  <si>
    <t>Min_Cond=&gt; Freq = 1806.5MHz, Temp = 85, In_port = ANT_1 (5), Out_port = PRX_OUT_3 (10), Meas = S1005, PA_DRV = E8, PA_MAIN = 90, UDR_WR_BAND = MBTHRUOUT3, GAIN_MODE = G0_L, LNA_BAIS(0B,0C,0D,0E) = 0(BS0), 41(BS1), 0(BS0), 0(BS0), VCC = 3.8, Spec_num = THRU-MB_Rx_4.9, Cond_num = 56688///  Max_Cond=&gt; Freq = 2025MHz, Temp = -33, In_port = ANT_1 (5), Out_port = PRX_OUT_2 (9), Meas = S95, PA_DRV = E8, PA_MAIN = 90, UDR_WR_BAND = MBTHRUOUT2, GAIN_MODE = G0_L, LNA_BAIS(0B,0C,0D,0E) = 0(BS0), 41(BS1), 0(BS0), 0(BS0), VCC = 3.8, Spec_num = THRU-MB_Rx_4.9, Cond_num = 39853</t>
    <phoneticPr fontId="111" type="noConversion"/>
  </si>
  <si>
    <t>Min_Cond=&gt; Freq = 1806.5MHz, Temp = 85, In_port = ANT_1 (5), Out_port = PRX_OUT_3 (10), Meas = S1005, PA_DRV = E8, PA_MAIN = 90, UDR_WR_BAND = MBTHRUOUT3, GAIN_MODE = G1, LNA_BAIS(0B,0C,0D,0E) = 0(BS0), 48(BS0), 0(BS0), 0(BS0), VCC = 3.8, Spec_num = THRU-MB_Rx_4.10, Cond_num = 56710///  Max_Cond=&gt; Freq = 2025MHz, Temp = -33, In_port = ANT_1 (5), Out_port = PRX_OUT_2 (9), Meas = S95, PA_DRV = E8, PA_MAIN = 90, UDR_WR_BAND = MBTHRUOUT2, GAIN_MODE = G1, LNA_BAIS(0B,0C,0D,0E) = 0(BS0), 48(BS0), 0(BS0), 0(BS0), VCC = 3.8, Spec_num = THRU-MB_Rx_4.10, Cond_num = 39875</t>
    <phoneticPr fontId="111" type="noConversion"/>
  </si>
  <si>
    <t>Min_Cond=&gt; Freq = 1806.5MHz, Temp = 85, In_port = ANT_1 (5), Out_port = PRX_OUT_3 (10), Meas = S1005, PA_DRV = E8, PA_MAIN = 90, UDR_WR_BAND = MBTHRUOUT3, GAIN_MODE = G2, LNA_BAIS(0B,0C,0D,0E) = 0(BS0), 52(BS2), 0(BS0), 0(BS0), VCC = 3.8, Spec_num = THRU-MB_Rx_4.11, Cond_num = 56732///  Max_Cond=&gt; Freq = 2025MHz, Temp = -33, In_port = ANT_1 (5), Out_port = PRX_OUT_2 (9), Meas = S95, PA_DRV = E8, PA_MAIN = 90, UDR_WR_BAND = MBTHRUOUT2, GAIN_MODE = G2, LNA_BAIS(0B,0C,0D,0E) = 0(BS0), 52(BS2), 0(BS0), 0(BS0), VCC = 3.8, Spec_num = THRU-MB_Rx_4.11, Cond_num = 39897</t>
    <phoneticPr fontId="111" type="noConversion"/>
  </si>
  <si>
    <t>Min_Cond=&gt; Freq = 1806.5MHz, Temp = 85, In_port = ANT_1 (5), Out_port = PRX_OUT_3 (10), Meas = S1005, PA_DRV = E8, PA_MAIN = 90, UDR_WR_BAND = MBTHRUOUT3, GAIN_MODE = G3, LNA_BAIS(0B,0C,0D,0E) = 0(BS0), 58(BS0), 0(BS0), 0(BS0), VCC = 3.8, Spec_num = THRU-MB_Rx_4.12, Cond_num = 56754///  Max_Cond=&gt; Freq = 2025MHz, Temp = -33, In_port = ANT_1 (5), Out_port = PRX_OUT_2 (9), Meas = S95, PA_DRV = E8, PA_MAIN = 90, UDR_WR_BAND = MBTHRUOUT2, GAIN_MODE = G3, LNA_BAIS(0B,0C,0D,0E) = 0(BS0), 58(BS0), 0(BS0), 0(BS0), VCC = 3.8, Spec_num = THRU-MB_Rx_4.12, Cond_num = 39919</t>
    <phoneticPr fontId="111" type="noConversion"/>
  </si>
  <si>
    <t>Min_Cond=&gt; Freq = 1806.5MHz, Temp = 85, In_port = ANT_1 (5), Out_port = PRX_OUT_3 (10), Meas = S1005, PA_DRV = E8, PA_MAIN = 90, UDR_WR_BAND = MBTHRUOUT3, GAIN_MODE = G4, LNA_BAIS(0B,0C,0D,0E) = 0(BS0), 61(BS1), 0(BS0), 0(BS0), VCC = 3.8, Spec_num = THRU-MB_Rx_4.13, Cond_num = 56776///  Max_Cond=&gt; Freq = 1963MHz, Temp = -33, In_port = ANT_1 (5), Out_port = PRX_OUT_2 (9), Meas = S95, PA_DRV = E8, PA_MAIN = 90, UDR_WR_BAND = MBTHRUOUT2, GAIN_MODE = G4, LNA_BAIS(0B,0C,0D,0E) = 0(BS0), 61(BS1), 0(BS0), 0(BS0), VCC = 3.8, Spec_num = THRU-MB_Rx_4.13, Cond_num = 39941</t>
    <phoneticPr fontId="111" type="noConversion"/>
  </si>
  <si>
    <t>Min_Cond=&gt; Freq = 2013MHz, Temp = 85, In_port = ANT_2 (6), Out_port = PRX_OUT_3 (10), Meas = S1006, PA_DRV = E8, PA_MAIN = 90, UDR_WR_BAND = MBTHRUOUT3, GAIN_MODE = G5, LNA_BAIS(0B,0C,0D,0E) = 0(BS0), 68(BS0), 0(BS0), 0(BS0), VCC = 3.8, Spec_num = THRU-MB_Rx_4.14, Cond_num = 57124///  Max_Cond=&gt; Freq = 1937MHz, Temp = -33, In_port = ANT_1 (5), Out_port = PRX_OUT_2 (9), Meas = S95, PA_DRV = E8, PA_MAIN = 90, UDR_WR_BAND = MBTHRUOUT2, GAIN_MODE = G5, LNA_BAIS(0B,0C,0D,0E) = 0(BS0), 68(BS0), 0(BS0), 0(BS0), VCC = 3.8, Spec_num = THRU-MB_Rx_4.14, Cond_num = 39961</t>
    <phoneticPr fontId="111" type="noConversion"/>
  </si>
  <si>
    <t>Freq = 1844MHz, Temp = -33, In_port = ANT_1 (5), Out_port = PRX_OUT_2 (9), Meas = S95, PA_DRV = E8, PA_MAIN = 90, UDR_WR_BAND = MBTHRUOUT2, GAIN_MODE = G0_H, LNA_BAIS(0B,0C,0D,0E) = 0(BS0), 43(BS3), 0(BS0), 0(BS0), VCC = 3.8, Spec_num = THRU-MB_Rx_4.22, Cond_num = 39827</t>
  </si>
  <si>
    <t>Freq = 1886MHz, Temp = -33, In_port = ANT_3 (7), Out_port = PRX_OUT_3 (10), Meas = GDEL1007, PA_DRV = E8, PA_MAIN = 90, UDR_WR_BAND = MBTHRUOUT3, GAIN_MODE = G5, LNA_BAIS(0B,0C,0D,0E) = 0(BS0), 68(BS0), 0(BS0), 0(BS0), VCC = 3.8, Spec_num = THRU-MB_Rx_5.16, Cond_num = 40791</t>
  </si>
  <si>
    <t>Freq = 2016MHz, Temp = 25, In_port = ANT_1 (5), Out_port = PRX_OUT_2 (9), Meas = S59, PA_DRV = E8, PA_MAIN = 90, UDR_WR_BAND = MBTHRUOUT2, GAIN_MODE = G3, LNA_BAIS(0B,0C,0D,0E) = 0(BS0), 58(BS0), 0(BS0), 0(BS0), VCC = 3.8, Spec_num = THRU-MB_Rx_6.1, Cond_num = 23241</t>
  </si>
  <si>
    <t>Freq = 2018.5MHz, Temp = -33, In_port = ANT_3 (7), Out_port = PRX_OUT_2 (9), Meas = S79, PA_DRV = E8, PA_MAIN = 90, UDR_WR_BAND = MBTHRUOUT2, GAIN_MODE = G3, LNA_BAIS(0B,0C,0D,0E) = 0(BS0), 58(BS0), 0(BS0), 0(BS0), VCC = 3.8, Spec_num = THRU-MB_Rx_6.2, Cond_num = 40592</t>
  </si>
  <si>
    <t>Freq = 2021.5MHz, Temp = 25, In_port = ANT_1 (5), Out_port = ANT_2 (6), Meas = S65, PA_DRV = E8, PA_MAIN = 90, UDR_WR_BAND = MBTHRUOUT2, GAIN_MODE = G0_H, LNA_BAIS(0B,0C,0D,0E) = 0(BS0), 43(BS3), 0(BS0), 0(BS0), VCC = 3.8, Spec_num = THRU-MB_Rx_6.3, Cond_num = 23154</t>
  </si>
  <si>
    <t>Freq = 2023.5MHz, Temp = 85, In_port = ANT_1 (5), Out_port = ANT_2 (6), Meas = S65, PA_DRV = E8, PA_MAIN = 90, UDR_WR_BAND = MBTHRUOUT2, GAIN_MODE = G1, LNA_BAIS(0B,0C,0D,0E) = 0(BS0), 48(BS0), 0(BS0), 0(BS0), VCC = 3.8, Spec_num = THRU-MB_Rx_6.4, Cond_num = 56563</t>
  </si>
  <si>
    <t>Freq = 2685.5MHz, Temp = 25, In_port = ANT_1 (5), Out_port = PRX_OUT_1 (8), Meas = S55, PA_DRV = E8, PA_MAIN = 90, UDR_WR_BAND = HBTHRUOUT1, GAIN_MODE = G3, LNA_BAIS(0B,0C,0D,0E) = 0(BS0), 0(BS0), 0(BS0), 59(BS1), VCC = 3.8, Spec_num = THRU-HB_Rx_1.2, Cond_num = 24215</t>
  </si>
  <si>
    <t>Freq = 2685.5MHz, Temp = -33, In_port = ANT_1 (5), Out_port = PRX_OUT_1 (8), Meas = S55, PA_DRV = E8, PA_MAIN = 90, UDR_WR_BAND = HBTHRUOUT1, GAIN_MODE = G3, LNA_BAIS(0B,0C,0D,0E) = 0(BS0), 0(BS0), 0(BS0), 59(BS1), VCC = 3.8, Spec_num = THRU-HB_Rx_1.3, Cond_num = 40898</t>
  </si>
  <si>
    <t>Freq = 2690MHz, Temp = 25, In_port = ANT_2 (6), Out_port = PRX_OUT_3 (10), Meas = S1010, PA_DRV = E8, PA_MAIN = 90, UDR_WR_BAND = HBTHRUOUT3, GAIN_MODE = G2, LNA_BAIS(0B,0C,0D,0E) = 0(BS0), 0(BS0), 0(BS0), 54(BS4), VCC = 3.8, Spec_num = THRU-HB_Rx_1.4, Cond_num = 24669</t>
  </si>
  <si>
    <t>Freq = 2690MHz, Temp = -33, In_port = ANT_2 (6), Out_port = PRX_OUT_3 (10), Meas = S1010, PA_DRV = E8, PA_MAIN = 90, UDR_WR_BAND = HBTHRUOUT3, GAIN_MODE = G2, LNA_BAIS(0B,0C,0D,0E) = 0(BS0), 0(BS0), 0(BS0), 54(BS4), VCC = 3.8, Spec_num = THRU-HB_Rx_1.5, Cond_num = 41346</t>
  </si>
  <si>
    <t>Freq = 2300.5MHz, Temp = -33, In_port = ANT_3 (7), Out_port = PRX_OUT_1 (8), Meas = S87, PA_DRV = E8, PA_MAIN = 90, UDR_WR_BAND = HBTHRUOUT1, GAIN_MODE = G5, LNA_BAIS(0B,0C,0D,0E) = 0(BS0), 0(BS0), 0(BS0), 68(BS0), VCC = 3.8, Spec_num = THRU-HB_Rx_1.7, Cond_num = 41569</t>
  </si>
  <si>
    <t>Min_Cond=&gt; Freq = 2689.5MHz, Temp = 25, In_port = ANT_2 (6), Out_port = PRX_OUT_3 (10), Meas = S1006, PA_DRV = E8, PA_MAIN = 90, UDR_WR_BAND = HBTHRUOUT3, GAIN_MODE = G0_H, LNA_BAIS(0B,0C,0D,0E) = 0(BS0), 0(BS0), 0(BS0), 44(BS4), VCC = 3.8, Spec_num = THRU-HB_Rx_4.1, Cond_num = 24598///  Max_Cond=&gt; Freq = 2407MHz, Temp = 25, In_port = ANT_1 (5), Out_port = PRX_OUT_3 (10), Meas = S1005, PA_DRV = E8, PA_MAIN = 90, UDR_WR_BAND = HBTHRUOUT3, GAIN_MODE = G0_H, LNA_BAIS(0B,0C,0D,0E) = 0(BS0), 0(BS0), 0(BS0), 44(BS4), VCC = 3.8, Spec_num = THRU-HB_Rx_4.1, Cond_num = 24281</t>
    <phoneticPr fontId="111" type="noConversion"/>
  </si>
  <si>
    <t>Min_Cond=&gt; Freq = 2687MHz, Temp = 25, In_port = ANT_2 (6), Out_port = PRX_OUT_3 (10), Meas = S1006, PA_DRV = E8, PA_MAIN = 90, UDR_WR_BAND = HBTHRUOUT3, GAIN_MODE = G0_L, LNA_BAIS(0B,0C,0D,0E) = 0(BS0), 0(BS0), 0(BS0), 42(BS2), VCC = 3.8, Spec_num = THRU-HB_Rx_4.2, Cond_num = 24629///  Max_Cond=&gt; Freq = 2404MHz, Temp = 25, In_port = ANT_1 (5), Out_port = PRX_OUT_3 (10), Meas = S1005, PA_DRV = E8, PA_MAIN = 90, UDR_WR_BAND = HBTHRUOUT3, GAIN_MODE = G0_L, LNA_BAIS(0B,0C,0D,0E) = 0(BS0), 0(BS0), 0(BS0), 42(BS2), VCC = 3.8, Spec_num = THRU-HB_Rx_4.2, Cond_num = 24312</t>
    <phoneticPr fontId="111" type="noConversion"/>
  </si>
  <si>
    <t>Min_Cond=&gt; Freq = 2687MHz, Temp = 25, In_port = ANT_2 (6), Out_port = PRX_OUT_3 (10), Meas = S1006, PA_DRV = E8, PA_MAIN = 90, UDR_WR_BAND = HBTHRUOUT3, GAIN_MODE = G1, LNA_BAIS(0B,0C,0D,0E) = 0(BS0), 0(BS0), 0(BS0), 4A(BS0), VCC = 3.8, Spec_num = THRU-HB_Rx_4.3, Cond_num = 24650///  Max_Cond=&gt; Freq = 2390.5MHz, Temp = 25, In_port = ANT_1 (5), Out_port = PRX_OUT_1 (8), Meas = S85, PA_DRV = E8, PA_MAIN = 90, UDR_WR_BAND = HBTHRUOUT1, GAIN_MODE = G1, LNA_BAIS(0B,0C,0D,0E) = 0(BS0), 0(BS0), 0(BS0), 4A(BS0), VCC = 3.8, Spec_num = THRU-HB_Rx_4.3, Cond_num = 24175</t>
    <phoneticPr fontId="111" type="noConversion"/>
  </si>
  <si>
    <t>Min_Cond=&gt; Freq = 2687MHz, Temp = 25, In_port = ANT_2 (6), Out_port = PRX_OUT_3 (10), Meas = S1006, PA_DRV = E8, PA_MAIN = 90, UDR_WR_BAND = HBTHRUOUT3, GAIN_MODE = G2, LNA_BAIS(0B,0C,0D,0E) = 0(BS0), 0(BS0), 0(BS0), 54(BS4), VCC = 3.8, Spec_num = THRU-HB_Rx_4.4, Cond_num = 24671///  Max_Cond=&gt; Freq = 2451MHz, Temp = 25, In_port = ANT_1 (5), Out_port = PRX_OUT_1 (8), Meas = S85, PA_DRV = E8, PA_MAIN = 90, UDR_WR_BAND = HBTHRUOUT1, GAIN_MODE = G2, LNA_BAIS(0B,0C,0D,0E) = 0(BS0), 0(BS0), 0(BS0), 54(BS4), VCC = 3.8, Spec_num = THRU-HB_Rx_4.4, Cond_num = 24196</t>
    <phoneticPr fontId="111" type="noConversion"/>
  </si>
  <si>
    <t>Min_Cond=&gt; Freq = 2687.5MHz, Temp = 25, In_port = ANT_2 (6), Out_port = PRX_OUT_3 (10), Meas = S1006, PA_DRV = E8, PA_MAIN = 90, UDR_WR_BAND = HBTHRUOUT3, GAIN_MODE = G3, LNA_BAIS(0B,0C,0D,0E) = 0(BS0), 0(BS0), 0(BS0), 59(BS1), VCC = 3.8, Spec_num = THRU-HB_Rx_4.5, Cond_num = 24692///  Max_Cond=&gt; Freq = 2431.5MHz, Temp = 25, In_port = ANT_1 (5), Out_port = PRX_OUT_1 (8), Meas = S85, PA_DRV = E8, PA_MAIN = 90, UDR_WR_BAND = HBTHRUOUT1, GAIN_MODE = G3, LNA_BAIS(0B,0C,0D,0E) = 0(BS0), 0(BS0), 0(BS0), 59(BS1), VCC = 3.8, Spec_num = THRU-HB_Rx_4.5, Cond_num = 24217</t>
    <phoneticPr fontId="111" type="noConversion"/>
  </si>
  <si>
    <t>Min_Cond=&gt; Freq = 2689.5MHz, Temp = 25, In_port = ANT_2 (6), Out_port = PRX_OUT_3 (10), Meas = S1006, PA_DRV = E8, PA_MAIN = 90, UDR_WR_BAND = HBTHRUOUT3, GAIN_MODE = G4, LNA_BAIS(0B,0C,0D,0E) = 0(BS0), 0(BS0), 0(BS0), 61(BS1), VCC = 3.8, Spec_num = THRU-HB_Rx_4.6, Cond_num = 24713///  Max_Cond=&gt; Freq = 2400.5MHz, Temp = 25, In_port = ANT_1 (5), Out_port = PRX_OUT_1 (8), Meas = S85, PA_DRV = E8, PA_MAIN = 90, UDR_WR_BAND = HBTHRUOUT1, GAIN_MODE = G4, LNA_BAIS(0B,0C,0D,0E) = 0(BS0), 0(BS0), 0(BS0), 61(BS1), VCC = 3.8, Spec_num = THRU-HB_Rx_4.6, Cond_num = 24238</t>
    <phoneticPr fontId="111" type="noConversion"/>
  </si>
  <si>
    <t>Min_Cond=&gt; Freq = 2302.5MHz, Temp = 25, In_port = ANT_2 (6), Out_port = PRX_OUT_3 (10), Meas = S1006, PA_DRV = E8, PA_MAIN = 90, UDR_WR_BAND = HBTHRUOUT3, GAIN_MODE = G5, LNA_BAIS(0B,0C,0D,0E) = 0(BS0), 0(BS0), 0(BS0), 68(BS0), VCC = 3.8, Spec_num = THRU-HB_Rx_4.7, Cond_num = 24734///  Max_Cond=&gt; Freq = 2629MHz, Temp = 25, In_port = ANT_3 (7), Out_port = PRX_OUT_1 (8), Meas = S87, PA_DRV = E8, PA_MAIN = 90, UDR_WR_BAND = HBTHRUOUT1, GAIN_MODE = G5, LNA_BAIS(0B,0C,0D,0E) = 0(BS0), 0(BS0), 0(BS0), 68(BS0), VCC = 3.8, Spec_num = THRU-HB_Rx_4.7, Cond_num = 24891</t>
    <phoneticPr fontId="111" type="noConversion"/>
  </si>
  <si>
    <t>Min_Cond=&gt; Freq = 2687MHz, Temp = 85, In_port = ANT_2 (6), Out_port = PRX_OUT_3 (10), Meas = S1006, PA_DRV = E8, PA_MAIN = 90, UDR_WR_BAND = HBTHRUOUT3, GAIN_MODE = G0_H, LNA_BAIS(0B,0C,0D,0E) = 0(BS0), 0(BS0), 0(BS0), 44(BS4), VCC = 3.8, Spec_num = THRU-HB_Rx_4.8, Cond_num = 57945///  Max_Cond=&gt; Freq = 2405MHz, Temp = -33, In_port = ANT_1 (5), Out_port = PRX_OUT_3 (10), Meas = S1005, PA_DRV = E8, PA_MAIN = 90, UDR_WR_BAND = HBTHRUOUT3, GAIN_MODE = G0_H, LNA_BAIS(0B,0C,0D,0E) = 0(BS0), 0(BS0), 0(BS0), 44(BS4), VCC = 3.8, Spec_num = THRU-HB_Rx_4.8, Cond_num = 40962</t>
    <phoneticPr fontId="111" type="noConversion"/>
  </si>
  <si>
    <t>Min_Cond=&gt; Freq = 2687MHz, Temp = 85, In_port = ANT_2 (6), Out_port = PRX_OUT_3 (10), Meas = S1006, PA_DRV = E8, PA_MAIN = 90, UDR_WR_BAND = HBTHRUOUT3, GAIN_MODE = G0_L, LNA_BAIS(0B,0C,0D,0E) = 0(BS0), 0(BS0), 0(BS0), 42(BS2), VCC = 3.8, Spec_num = THRU-HB_Rx_4.9, Cond_num = 57976///  Max_Cond=&gt; Freq = 2407MHz, Temp = -33, In_port = ANT_1 (5), Out_port = PRX_OUT_3 (10), Meas = S1005, PA_DRV = E8, PA_MAIN = 90, UDR_WR_BAND = HBTHRUOUT3, GAIN_MODE = G0_L, LNA_BAIS(0B,0C,0D,0E) = 0(BS0), 0(BS0), 0(BS0), 42(BS2), VCC = 3.8, Spec_num = THRU-HB_Rx_4.9, Cond_num = 40993</t>
    <phoneticPr fontId="111" type="noConversion"/>
  </si>
  <si>
    <t>Min_Cond=&gt; Freq = 2687MHz, Temp = 85, In_port = ANT_2 (6), Out_port = PRX_OUT_3 (10), Meas = S1006, PA_DRV = E8, PA_MAIN = 90, UDR_WR_BAND = HBTHRUOUT3, GAIN_MODE = G1, LNA_BAIS(0B,0C,0D,0E) = 0(BS0), 0(BS0), 0(BS0), 4A(BS0), VCC = 3.8, Spec_num = THRU-HB_Rx_4.10, Cond_num = 57997///  Max_Cond=&gt; Freq = 2395.5MHz, Temp = -33, In_port = ANT_1 (5), Out_port = PRX_OUT_1 (8), Meas = S85, PA_DRV = E8, PA_MAIN = 90, UDR_WR_BAND = HBTHRUOUT1, GAIN_MODE = G1, LNA_BAIS(0B,0C,0D,0E) = 0(BS0), 0(BS0), 0(BS0), 4A(BS0), VCC = 3.8, Spec_num = THRU-HB_Rx_4.10, Cond_num = 40858</t>
    <phoneticPr fontId="111" type="noConversion"/>
  </si>
  <si>
    <t>Min_Cond=&gt; Freq = 2687MHz, Temp = 85, In_port = ANT_2 (6), Out_port = PRX_OUT_3 (10), Meas = S1006, PA_DRV = E8, PA_MAIN = 90, UDR_WR_BAND = HBTHRUOUT3, GAIN_MODE = G2, LNA_BAIS(0B,0C,0D,0E) = 0(BS0), 0(BS0), 0(BS0), 54(BS4), VCC = 3.8, Spec_num = THRU-HB_Rx_4.11, Cond_num = 58018///  Max_Cond=&gt; Freq = 2451MHz, Temp = -33, In_port = ANT_3 (7), Out_port = PRX_OUT_3 (10), Meas = S1007, PA_DRV = E8, PA_MAIN = 90, UDR_WR_BAND = HBTHRUOUT3, GAIN_MODE = G2, LNA_BAIS(0B,0C,0D,0E) = 0(BS0), 0(BS0), 0(BS0), 54(BS4), VCC = 3.8, Spec_num = THRU-HB_Rx_4.11, Cond_num = 41659</t>
    <phoneticPr fontId="111" type="noConversion"/>
  </si>
  <si>
    <t>Min_Cond=&gt; Freq = 2688.5MHz, Temp = 85, In_port = ANT_2 (6), Out_port = PRX_OUT_3 (10), Meas = S1006, PA_DRV = E8, PA_MAIN = 90, UDR_WR_BAND = HBTHRUOUT3, GAIN_MODE = G3, LNA_BAIS(0B,0C,0D,0E) = 0(BS0), 0(BS0), 0(BS0), 59(BS1), VCC = 3.8, Spec_num = THRU-HB_Rx_4.12, Cond_num = 58039///  Max_Cond=&gt; Freq = 2422.5MHz, Temp = -33, In_port = ANT_3 (7), Out_port = PRX_OUT_3 (10), Meas = S1007, PA_DRV = E8, PA_MAIN = 90, UDR_WR_BAND = HBTHRUOUT3, GAIN_MODE = G3, LNA_BAIS(0B,0C,0D,0E) = 0(BS0), 0(BS0), 0(BS0), 59(BS1), VCC = 3.8, Spec_num = THRU-HB_Rx_4.12, Cond_num = 41680</t>
    <phoneticPr fontId="111" type="noConversion"/>
  </si>
  <si>
    <t>Min_Cond=&gt; Freq = 2689.5MHz, Temp = 85, In_port = ANT_2 (6), Out_port = PRX_OUT_3 (10), Meas = S1006, PA_DRV = E8, PA_MAIN = 90, UDR_WR_BAND = HBTHRUOUT3, GAIN_MODE = G4, LNA_BAIS(0B,0C,0D,0E) = 0(BS0), 0(BS0), 0(BS0), 61(BS1), VCC = 3.8, Spec_num = THRU-HB_Rx_4.13, Cond_num = 58060///  Max_Cond=&gt; Freq = 2409MHz, Temp = -33, In_port = ANT_1 (5), Out_port = PRX_OUT_1 (8), Meas = S85, PA_DRV = E8, PA_MAIN = 90, UDR_WR_BAND = HBTHRUOUT1, GAIN_MODE = G4, LNA_BAIS(0B,0C,0D,0E) = 0(BS0), 0(BS0), 0(BS0), 61(BS1), VCC = 3.8, Spec_num = THRU-HB_Rx_4.13, Cond_num = 40921</t>
    <phoneticPr fontId="111" type="noConversion"/>
  </si>
  <si>
    <t>Min_Cond=&gt; Freq = 2300MHz, Temp = 85, In_port = ANT_2 (6), Out_port = PRX_OUT_3 (10), Meas = S1006, PA_DRV = E8, PA_MAIN = 90, UDR_WR_BAND = HBTHRUOUT3, GAIN_MODE = G5, LNA_BAIS(0B,0C,0D,0E) = 0(BS0), 0(BS0), 0(BS0), 68(BS0), VCC = 3.8, Spec_num = THRU-HB_Rx_4.14, Cond_num = 58079///  Max_Cond=&gt; Freq = 2660MHz, Temp = -33, In_port = ANT_3 (7), Out_port = PRX_OUT_1 (8), Meas = S87, PA_DRV = E8, PA_MAIN = 90, UDR_WR_BAND = HBTHRUOUT1, GAIN_MODE = G5, LNA_BAIS(0B,0C,0D,0E) = 0(BS0), 0(BS0), 0(BS0), 68(BS0), VCC = 3.8, Spec_num = THRU-HB_Rx_4.14, Cond_num = 41564</t>
    <phoneticPr fontId="111" type="noConversion"/>
  </si>
  <si>
    <t>Freq = 2652MHz, Temp = 85, In_port = ANT_3 (7), Out_port = PRX_OUT_3 (10), Meas = S1007, PA_DRV = E8, PA_MAIN = 90, UDR_WR_BAND = HBTHRUOUT3, GAIN_MODE = G0_H, LNA_BAIS(0B,0C,0D,0E) = 0(BS0), 0(BS0), 0(BS0), 44(BS4), VCC = 3.8, Spec_num = THRU-HB_Rx_4.22, Cond_num = 58271</t>
  </si>
  <si>
    <t>Freq = 2380MHz, Temp = 25, In_port = ANT_2 (6), Out_port = PRX_OUT_1 (8), Meas = GDEL86, PA_DRV = E8, PA_MAIN = 90, UDR_WR_BAND = HBTHRUOUT1, GAIN_MODE = G5, LNA_BAIS(0B,0C,0D,0E) = 0(BS0), 0(BS0), 0(BS0), 68(BS0), VCC = 3.8, Spec_num = THRU-HB_Rx_5.16, Cond_num = 24583</t>
  </si>
  <si>
    <t>Freq = 2516.5MHz, Temp = 25, In_port = ANT_3 (7), Out_port = PRX_OUT_1 (8), Meas = S78, PA_DRV = E8, PA_MAIN = 90, UDR_WR_BAND = HBTHRUOUT1, GAIN_MODE = G2, LNA_BAIS(0B,0C,0D,0E) = 0(BS0), 0(BS0), 0(BS0), 54(BS4), VCC = 3.8, Spec_num = THRU-HB_Rx_6.1, Cond_num = 24844</t>
  </si>
  <si>
    <t>Freq = 2515MHz, Temp = -33, In_port = ANT_3 (7), Out_port = PRX_OUT_1 (8), Meas = S78, PA_DRV = E8, PA_MAIN = 90, UDR_WR_BAND = HBTHRUOUT1, GAIN_MODE = G2, LNA_BAIS(0B,0C,0D,0E) = 0(BS0), 0(BS0), 0(BS0), 54(BS4), VCC = 3.8, Spec_num = THRU-HB_Rx_6.2, Cond_num = 41519</t>
  </si>
  <si>
    <t>Freq = 2585.5MHz, Temp = 25, In_port = ANT_1 (5), Out_port = ANT_2 (6), Meas = S65, PA_DRV = E8, PA_MAIN = 90, UDR_WR_BAND = HBTHRUOUT1, GAIN_MODE = G1, LNA_BAIS(0B,0C,0D,0E) = 0(BS0), 0(BS0), 0(BS0), 4A(BS0), VCC = 3.8, Spec_num = THRU-HB_Rx_6.3, Cond_num = 24192</t>
  </si>
  <si>
    <t>Freq = 2585.5MHz, Temp = 85, In_port = ANT_1 (5), Out_port = ANT_2 (6), Meas = S65, PA_DRV = E8, PA_MAIN = 90, UDR_WR_BAND = HBTHRUOUT1, GAIN_MODE = G2, LNA_BAIS(0B,0C,0D,0E) = 0(BS0), 0(BS0), 0(BS0), 54(BS4), VCC = 3.8, Spec_num = THRU-HB_Rx_6.4, Cond_num = 57566</t>
  </si>
  <si>
    <t>LTE5_QPSK_25, ET_HPM, Freq = 2593MHz, Pout = 25.9, Temp = 25, DAC1 = 0xAA, DAC2 = 0x80</t>
  </si>
  <si>
    <t>LTE5_QPSK_25, ET_HPM, Freq = 2687.5MHz, Pout = 25.9, Temp = 25, DAC1 = 0xAA, DAC2 = 0x80</t>
  </si>
  <si>
    <t>LTE10_QPSK_50, ET_HPM, Freq = 2593MHz, Pout = 25.9, Temp = 25, DAC1 = 0xAA, DAC2 = 0x80</t>
  </si>
  <si>
    <t>LTE15_QPSK_75, ET_HPM, Freq = 2682.5MHz, Pout = 25.9, Temp = 25, DAC1 = 0xAA, DAC2 = 0x80</t>
  </si>
  <si>
    <t>LTE15_QPSK_75, ET_HPM, Freq = 2593MHz, Pout = 25.9, Temp = 25, DAC1 = 0xAA, DAC2 = 0x80</t>
  </si>
  <si>
    <t>LTE20_QPSK_100, ET_HPM, Freq = 2680MHz, Pout = 25.9, Temp = 25, DAC1 = 0xAA, DAC2 = 0x80</t>
  </si>
  <si>
    <t>LTE20_QPSK_100, ET_HPM, Freq = 2593MHz, Pout = 28.9, Temp = 25, DAC1 = 0xE8, DAC2 = 0x90</t>
  </si>
  <si>
    <t>LTE20_QPSK_100, ET_HPM, Freq = 2506MHz, Pout = 24.9, Temp = 25, DAC1 = 0xE8, DAC2 = 0x90</t>
  </si>
  <si>
    <t>LTE20_QPSK_100, ET_HPM, Freq = 2680MHz, Pout = 28.9, Temp = 25, DAC1 = 0xE8, DAC2 = 0x90</t>
  </si>
  <si>
    <t>LTE15_QPSK_75, ET_HPM, Freq = 2682.5MHz, Pout = 28.9, Temp = 25, DAC1 = 0xE8, DAC2 = 0x90</t>
  </si>
  <si>
    <t>LTE15_QPSK_75, ET_HPM, Freq = 2503.5MHz, Pout = 24.9, Temp = 25, DAC1 = 0xE8, DAC2 = 0x90</t>
  </si>
  <si>
    <t>LTE15_QPSK_75, ET_HPM, Freq = 2593MHz, Pout = 28.9, Temp = 25, DAC1 = 0xE8, DAC2 = 0x90</t>
  </si>
  <si>
    <t>LTE10_QPSK_50, ET_HPM, Freq = 2685MHz, Pout = 28.9, Temp = 25, DAC1 = 0xE8, DAC2 = 0x90</t>
  </si>
  <si>
    <t>LTE10_QPSK_50, ET_HPM, Freq = 2593MHz, Pout = 28.9, Temp = 25, DAC1 = 0xE8, DAC2 = 0x90</t>
  </si>
  <si>
    <t>LTE5_QPSK_25, ET_HPM, Freq = 2687.5MHz, Pout = 28.9, Temp = 25, DAC1 = 0xE8, DAC2 = 0x90</t>
  </si>
  <si>
    <t>LTE5_QPSK_25, ET_HPM, Freq = 2593MHz, Pout = 28.9, Temp = 25, DAC1 = 0xE8, DAC2 = 0x90</t>
  </si>
  <si>
    <t>LTE20_QPSK_100, ET_HPM, Freq = 1930MHz, Pout = 25.7, Temp = 25, DAC1 = 0x90, DAC2 = 0x90</t>
  </si>
  <si>
    <t>LTE20_QPSK_100, ET_HPM, Freq = 1930MHz, Pout = 25.7, Temp = 25, DAC1 = 0x90, DAC2 = 0x90</t>
    <phoneticPr fontId="111" type="noConversion"/>
  </si>
  <si>
    <t>LTE20_QPSK_100, ET_HPM, Freq = 1970MHz, Pout = 25.7, Temp = 25, DAC1 = 0x90, DAC2 = 0x90</t>
  </si>
  <si>
    <t>LTE20_QPSK_54_0st, ET_HPM, Freq = 1930MHz, Pout = 25.7, Temp = 25, DAC1 = 0x90, DAC2 = 0x90</t>
    <phoneticPr fontId="111" type="noConversion"/>
  </si>
  <si>
    <t>R99, ET_HPM, Freq = 1922.5MHz, Pout = 26.7, Temp = 25, DAC1 = 0x90, DAC2 = 0x90</t>
    <phoneticPr fontId="111" type="noConversion"/>
  </si>
  <si>
    <t>R99, ET_HPM, Freq = 1950MHz, Pout = 26.7, Temp = 25, DAC1 = 0x90, DAC2 = 0x90</t>
    <phoneticPr fontId="111" type="noConversion"/>
  </si>
  <si>
    <t>R99, ET_HPM, Freq = 1977.5MHz, Pout = 26.7, Temp = 25, DAC1 = 0x90, DAC2 = 0x90</t>
    <phoneticPr fontId="111" type="noConversion"/>
  </si>
  <si>
    <t>LTE20_QPSK_100, ET_HPM, Freq = 1860MHz, Pout = 25.7, Temp = 25, DAC1 = 0x84, DAC2 = 0xB4</t>
    <phoneticPr fontId="111" type="noConversion"/>
  </si>
  <si>
    <t>LTE20_QPSK_100, ET_HPM, Freq = 1882.5MHz, Pout = 25.7, Temp = 25, DAC1 = 0x84, DAC2 = 0xB4</t>
    <phoneticPr fontId="111" type="noConversion"/>
  </si>
  <si>
    <t>LTE20_QPSK_100, ET_HPM, Freq = 1905MHz, Pout = 25.7, Temp = 25, DAC1 = 0x84, DAC2 = 0xB4</t>
    <phoneticPr fontId="111" type="noConversion"/>
  </si>
  <si>
    <t>R99, ET_HPM, Freq = 1882.5MHz, Pout = 26.7, Temp = 25, DAC1 = 0x84, DAC2 = 0xB4</t>
    <phoneticPr fontId="111" type="noConversion"/>
  </si>
  <si>
    <t>R99, ET_HPM, Freq = 1852.5MHz, Pout = 26.7, Temp = 25, DAC1 = 0x84, DAC2 = 0xB4</t>
    <phoneticPr fontId="111" type="noConversion"/>
  </si>
  <si>
    <t>R99, ET_HPM, Freq = 1912.5MHz, Pout = 26.7, Temp = 25, DAC1 = 0x84, DAC2 = 0xB4</t>
    <phoneticPr fontId="111" type="noConversion"/>
  </si>
  <si>
    <t>Noise floor level : LTE20_QPSK_100, ET_HPM, Freq = 1860MHz, Pout = 25.7, Temp = 25, DAC1 = 0x84, DAC2 = 0xB4</t>
    <phoneticPr fontId="111" type="noConversion"/>
  </si>
  <si>
    <t>LTE20_QPSK_100, ET_HPM, Freq = 1720MHz, Pout = 25.7, Temp = 25, DAC1 = 0x70, DAC2 = 0xD0</t>
  </si>
  <si>
    <t>LTE20_QPSK_100, ET_HPM, Freq = 1720MHz, Pout = 25.7, Temp = 25, DAC1 = 0x70, DAC2 = 0xD0</t>
    <phoneticPr fontId="111" type="noConversion"/>
  </si>
  <si>
    <t>LTE20_QPSK_100, ET_HPM, Freq = 1747.5MHz, Pout = 25.7, Temp = 25, DAC1 = 0x70, DAC2 = 0xD0</t>
    <phoneticPr fontId="111" type="noConversion"/>
  </si>
  <si>
    <t>LTE20_QPSK_100, ET_HPM, Freq = 1775MHz, Pout = 25.7, Temp = 25, DAC1 = 0x70, DAC2 = 0xD0</t>
    <phoneticPr fontId="111" type="noConversion"/>
  </si>
  <si>
    <t>LTE5_QPSK_25, ET_HPM, Freq = 1712.5MHz, Pout = 25.7, Temp = 25, DAC1 = 0x70, DAC2 = 0xD0</t>
    <phoneticPr fontId="111" type="noConversion"/>
  </si>
  <si>
    <t>LTE10_QPSK_50, ET_HPM, Freq = 1715MHz, Pout = 25.7, Temp = 25, DAC1 = 0x70, DAC2 = 0xD0</t>
    <phoneticPr fontId="111" type="noConversion"/>
  </si>
  <si>
    <t>LTE15_QPSK_75, ET_HPM, Freq = 1717.5MHz, Pout = 25.7, Temp = 25, DAC1 = 0x70, DAC2 = 0xD0</t>
    <phoneticPr fontId="111" type="noConversion"/>
  </si>
  <si>
    <t>LTE20_QPSK_100, ET_HPM, Freq = 1720MHz, Pout = 25.7, Temp = 25, DAC1 = 0xB0, DAC2 = 0xE0</t>
  </si>
  <si>
    <t>LTE20_QPSK_100, ET_HPM, Freq = 1720MHz, Pout = 25.7, Temp = 25, DAC1 = 0xB0, DAC2 = 0xE0</t>
    <phoneticPr fontId="111" type="noConversion"/>
  </si>
  <si>
    <t>LTE20_QPSK_100, ET_HPM, Freq = 1745MHz, Pout = 25.7, Temp = 25, DAC1 = 0xB0, DAC2 = 0xE0</t>
    <phoneticPr fontId="111" type="noConversion"/>
  </si>
  <si>
    <t>R99, ET_HPM, Freq = 1745MHz, Pout = 26.7, Temp = 25, DAC1 = 0xB0, DAC2 = 0xE0</t>
    <phoneticPr fontId="111" type="noConversion"/>
  </si>
  <si>
    <t>R99, ET_HPM, Freq = 1712.5MHz, Pout = 26.7, Temp = 25, DAC1 = 0xB0, DAC2 = 0xE0</t>
    <phoneticPr fontId="111" type="noConversion"/>
  </si>
  <si>
    <t>R99, ET_HPM, Freq = 1777.5MHz, Pout = 26.7, Temp = 25, DAC1 = 0xB0, DAC2 = 0xE0</t>
    <phoneticPr fontId="111" type="noConversion"/>
  </si>
  <si>
    <t>Noise Floor level : LTE20_QPSK_100, ET_HPM, Freq = 1770MHz, Pout = 25.7, Temp = 25, DAC1 = 0xB0, DAC2 = 0xE0</t>
    <phoneticPr fontId="111" type="noConversion"/>
  </si>
  <si>
    <t>LTE10_QPSK_50, ET_HPM, Freq = 2310MHz, Pout = 25.9, Temp = 25, DAC1 = 0xA4, DAC2 = 0x70</t>
    <phoneticPr fontId="100" type="noConversion"/>
  </si>
  <si>
    <t>LTE20_QPSK_75, ET_HPM, Freq = 2510MHz, Pout = 25.9, Temp = 25, DAC1 = 0xAA, DAC2 = 0x80</t>
  </si>
  <si>
    <t>LTE20_QPSK_75, ET_HPM, Freq = 2510MHz, Pout = 25.9, Temp = 25, DAC1 = 0xAA, DAC2 = 0x80</t>
    <phoneticPr fontId="111" type="noConversion"/>
  </si>
  <si>
    <t>LTE20_QPSK_75_25, ET_HPM, Freq = 2560MHz, Pout = 25.9, Temp = 25, DAC1 = 0xAA, DAC2 = 0x80</t>
    <phoneticPr fontId="111" type="noConversion"/>
  </si>
  <si>
    <t>LTE15_QPSK_54_21, ET_HPM, Freq = 2562.5MHz, Pout = 25.9, Temp = 25, DAC1 = 0xAA, DAC2 = 0x80</t>
    <phoneticPr fontId="111" type="noConversion"/>
  </si>
  <si>
    <t>LTE20_QPSK_54_46, ET_HPM, Freq = 2560MHz, Pout = 25.9, Temp = 25, DAC1 = 0xAA, DAC2 = 0x80</t>
    <phoneticPr fontId="111" type="noConversion"/>
  </si>
  <si>
    <t>LTE20_QPSK_75_25, ET_HPM, Freq = 2535MHz, Pout = 25.9, Temp = 25, DAC1 = 0xAA, DAC2 = 0x80</t>
  </si>
  <si>
    <t>LTE20_QPSK_100, ET_HPM, Freq = 2506MHz, Pout = 25.9, Temp = 25, DAC1 = 0xAA, DAC2 = 0x80</t>
  </si>
  <si>
    <t>LTE20_QPSK_100, ET_HPM, Freq = 2506MHz, Pout = 25.9, Temp = 25, DAC1 = 0xAA, DAC2 = 0x80</t>
    <phoneticPr fontId="111" type="noConversion"/>
  </si>
  <si>
    <t>LTE20_QPSK_100, ET_HPM, Freq = 2593MHz, Pout = 25.9, Temp = 25, DAC1 = 0xAA, DAC2 = 0x80</t>
  </si>
  <si>
    <t>LTE20_QPSK_100, ET_HPM, Freq = 2593MHz, Pout = 25.9, Temp = 25, DAC1 = 0xAA, DAC2 = 0x80</t>
    <phoneticPr fontId="111" type="noConversion"/>
  </si>
  <si>
    <t>LTE20_QPSK_54, ET_HPM, Freq = 2605MHz, Pout = 25.9, Temp = 25, DAC1 = 0xAA, DAC2 = 0x80</t>
    <phoneticPr fontId="111" type="noConversion"/>
  </si>
  <si>
    <t>LTE15_QPSK_54, ET_HPM, Freq = 2607.5MHz, Pout = 25.9, Temp = 25, DAC1 = 0xAA, DAC2 = 0x80</t>
    <phoneticPr fontId="111" type="noConversion"/>
  </si>
  <si>
    <t>LTE20_QPSK_100, ET_HPM, Freq = 2605MHz, Pout = 25.9, Temp = 25, DAC1 = 0xAA, DAC2 = 0x80</t>
  </si>
  <si>
    <t>LTE20_QPSK_100, ET_HPM, Freq = 2605MHz, Pout = 25.9, Temp = 25, DAC1 = 0xAA, DAC2 = 0x80</t>
    <phoneticPr fontId="111" type="noConversion"/>
  </si>
  <si>
    <t>LTE20_QPSK_100, ET_HPM, Freq = 2310MHz, Pout = 27.7, Temp = 25, DAC1 = 0xF4, DAC2 = 0xB0</t>
    <phoneticPr fontId="111" type="noConversion"/>
  </si>
  <si>
    <t>LTE20_QPSK_100, ET_HPM, Freq = 2350MHz, Pout = 27.7, Temp = 25, DAC1 = 0xF4, DAC2 = 0xB0</t>
    <phoneticPr fontId="111" type="noConversion"/>
  </si>
  <si>
    <t>LTE20_QPSK_100, ET_HPM, Freq = 2390MHz, Pout = 27.7, Temp = 25, DAC1 = 0xF4, DAC2 = 0xB0</t>
    <phoneticPr fontId="111" type="noConversion"/>
  </si>
  <si>
    <t>LTE20_QPSK_100, ET_HPM, Freq = 2310MHz, Pout = 28.9, Temp = 25, DAC1 = 0xE5, DAC2 = 0x80</t>
  </si>
  <si>
    <t>LTE20_QPSK_100, ET_HPM, Freq = 2335MHz, Pout = 28.9, Temp = 25, DAC1 = 0xE5, DAC2 = 0x80</t>
  </si>
  <si>
    <t>LTE20_QPSK_100, ET_HPM, Freq = 2360MHz, Pout = 28.9, Temp = 25, DAC1 = 0xE5, DAC2 = 0x80</t>
  </si>
  <si>
    <t>LTE20_QPSK_100, ET_HPM, Freq = 1900MHz, Pout = 25.7, Temp = 25, DAC1 = 0x90, DAC2 = 0xC0</t>
  </si>
  <si>
    <t>LTE20_QPSK_100, ET_HPM, Freq = 1900MHz, Pout = 25.7, Temp = 25, DAC1 = 0x90, DAC2 = 0xC0</t>
    <phoneticPr fontId="111" type="noConversion"/>
  </si>
  <si>
    <t>LTE20_QPSK_100, ET_HPM, Freq = 1890MHz, Pout = 25.7, Temp = 25, DAC1 = 0x90, DAC2 = 0xC0</t>
  </si>
  <si>
    <t>LTE20_QPSK_100, ET_HPM, Freq = 1910MHz, Pout = 25.7, Temp = 25, DAC1 = 0x90, DAC2 = 0xC0</t>
    <phoneticPr fontId="111" type="noConversion"/>
  </si>
  <si>
    <t>TDS-TC7, ET_HPM, Freq = 1880.8MHz, Pout = 26.7, Temp = 25, DAC1 = 0x90, DAC2 = 0xC0</t>
  </si>
  <si>
    <t>TDS-TC7, ET_HPM, Freq = 1880.8MHz, Pout = 26.7, Temp = 25, DAC1 = 0x90, DAC2 = 0xC0</t>
    <phoneticPr fontId="111" type="noConversion"/>
  </si>
  <si>
    <t>TDS-TC7, ET_HPM, Freq = 1900MHz, Pout = 26.7, Temp = 25, DAC1 = 0x90, DAC2 = 0xC0</t>
  </si>
  <si>
    <t>TDS-TC7, ET_HPM, Freq = 1919.2MHz, Pout = 26.7, Temp = 25, DAC1 = 0x90, DAC2 = 0xC0</t>
    <phoneticPr fontId="111" type="noConversion"/>
  </si>
  <si>
    <t>LTE15_QPSK_54, ET_HPM, Freq = 1892.5MHz, Pout = 25.7, Temp = 25, DAC1 = 0x90, DAC2 = 0xC0</t>
    <phoneticPr fontId="111" type="noConversion"/>
  </si>
  <si>
    <t>LTE15_QPSK_75, ET_HPM, Freq = 2017.5MHz, Pout = 25.7, Temp = 25, DAC1 = 0xA0, DAC2 = 0x90</t>
    <phoneticPr fontId="111" type="noConversion"/>
  </si>
  <si>
    <t>TDS-TC7, ET_HPM, Freq = 2010.8MHz, Pout = 26.7, Temp = 25, DAC1 = 0xA0, DAC2 = 0x90</t>
    <phoneticPr fontId="111" type="noConversion"/>
  </si>
  <si>
    <t>TDS-TC7, ET_HPM, Freq = 2017.5MHz, Pout = 26.7, Temp = 25, DAC1 = 0xA0, DAC2 = 0x90</t>
    <phoneticPr fontId="111" type="noConversion"/>
  </si>
  <si>
    <t>TDS-TC7, ET_HPM, Freq = 2024.2MHz, Pout = 26.7, Temp = 25, DAC1 = 0xA0, DAC2 = 0x90</t>
    <phoneticPr fontId="111" type="noConversion"/>
  </si>
  <si>
    <t>LTE20_QPSK_100, ET_HPM, Freq = 2680MHz, Pout = 28.9, Temp = 25, DAC1 = 0xE8, DAC2 = 0x90</t>
    <phoneticPr fontId="111" type="noConversion"/>
  </si>
  <si>
    <t>LTE20_QPSK_100, ET_HPM, Freq = 2506MHz, Pout = 27.9, Temp = 25, DAC1 = 0xE8, DAC2 = 0x90</t>
  </si>
  <si>
    <t>LTE20_QPSK_100, ET_HPM, Freq = 2506MHz, Pout = 27.9, Temp = 25, DAC1 = 0xE8, DAC2 = 0x90</t>
    <phoneticPr fontId="111" type="noConversion"/>
  </si>
  <si>
    <t>LTE20_QPSK_100, ET_HPM, Freq = 2605MHz, Pout = 28.9, Temp = 25, DAC1 = 0xE8, DAC2 = 0x90</t>
    <phoneticPr fontId="111" type="noConversion"/>
  </si>
  <si>
    <t>LTE20_QPSK_100, ET_HPM, Freq = 2610MHz, Pout = 28.9, Temp = 25, DAC1 = 0xE8, DAC2 = 0x90</t>
    <phoneticPr fontId="111" type="noConversion"/>
  </si>
  <si>
    <t>LFU1_15M75R0S15M_J2T20, APT_HPM, Freq = 1972.5MHz, ACPEU1U, Pout = 12, Temp = 25, VSWR = 3, Deg = 300, DAC1 = 0x98, DAC2 = 0x7A, VCC = 1.55</t>
  </si>
  <si>
    <t>LFUQ_5M25R0S5M_J2T4, APT_HPM, Freq = 1922.5MHz, ACPU1U, Pout = 13, Temp = 25, VSWR = 3, Deg = 240, DAC1 = 0xA0, DAC2 = 0x7D, VCC = 1.75</t>
  </si>
  <si>
    <t>LFU1_15M75R0S15M_J2T20, APT_HPM, Freq = 1972.5MHz, ACPU2U, Pout = 12, Temp = 25, VSWR = 3, Deg = 270, DAC1 = 0x98, DAC2 = 0x7A, VCC = 1.55</t>
  </si>
  <si>
    <t>LFU1_5M8R0S20M_J2T15, APT_HPM, Freq = 1922.5MHz, Pout = 13, Temp = 25, VSWR = 3, Deg = 210, DAC1 = 0xA0, DAC2 = 0x7D, VCC = 1.75</t>
  </si>
  <si>
    <t>WCDMA_HSUPA_ST2, APT_HPM, Freq = 1922.4MHz, Pout = 12, Temp = 25, VSWR = 3, Deg = 210, DAC1 = 0x98, DAC2 = 0x7A, VCC = 1.55</t>
  </si>
  <si>
    <t>WCDMA_HSUPA_ST2, APT_HPM, Freq = 1977.6MHz, ACPU1L, Pout = 12, Temp = 25, VSWR = 3, Deg = 0, DAC1 = 0x98, DAC2 = 0x7A, VCC = 1.55</t>
  </si>
  <si>
    <t>WCDMA_HSUPA_ST3, APT_HPM, Freq = 1922.4MHz, ACPU2U, Pout = 13, Temp = 25, VSWR = 3, Deg = 240, DAC1 = 0xA0, DAC2 = 0x7D, VCC = 1.75</t>
  </si>
  <si>
    <t>LFUQ_10M50R0S6M_J2T2, APT_LPM, Freq = 1925MHz, Pout = 2, Temp = 25, VSWR = 3, Deg = 300, DAC1 = 0x77, DAC2 = 0x50, VCC = 0.75</t>
  </si>
  <si>
    <t>WCDMA_GTC1_20100208A, APT_LPM, Freq = 1922.4MHz, Pout = 2, Temp = 25, VSWR = 3, Deg = 270, DAC1 = 0x77, DAC2 = 0x50, VCC = 0.75</t>
  </si>
  <si>
    <t>WCDMA_GTC1_20100208A, APT_LPM, Freq = 1907.6MHz, Pout = 2, Temp = 25, VSWR = 3, Deg = 0, DAC1 = 0x7C, DAC2 = 0x50, VCC = 0.8</t>
  </si>
  <si>
    <t>LFUQ_10M50R0S6M_J2T2, APT_LPM, Freq = 1860MHz, Pout = 2, Temp = 25, VSWR = 3, Deg = 60, DAC1 = 0x7C, DAC2 = 0x50, VCC = 0.8</t>
  </si>
  <si>
    <t>LFU1_10M50R0S20M_J2T14, APT_HPM, Freq = 1865MHz, ACPEU1U, Pout = 12, Temp = 25, VSWR = 3, Deg = 90, DAC1 = 0xAA, DAC2 = 0x77, VCC = 1.625</t>
  </si>
  <si>
    <t>LFU1_5M25R0S12M_J2T16, APT_HPM, Freq = 1867.5MHz, ACPU1U, Pout = 12, Temp = 25, VSWR = 3, Deg = 120, DAC1 = 0xAA, DAC2 = 0x77, VCC = 1.625</t>
  </si>
  <si>
    <t>LFU6_15M75R0S27M_J2T44, APT_HPM, Freq = 1862.5MHz, ACPU2U, Pout = 11, Temp = 25, VSWR = 3, Deg = 90, DAC1 = 0xA2, DAC2 = 0x72, VCC = 1.475</t>
  </si>
  <si>
    <t>WCDMA_HSUPA_ST3, APT_HPM, Freq = 1867.4MHz, ACPU2U, Pout = 13, Temp = 25, VSWR = 3, Deg = 150, DAC1 = 0xB2, DAC2 = 0x7C, VCC = 1.775</t>
  </si>
  <si>
    <t>WCDMA_HSUPA_ST2, APT_HPM, Freq = 1862.4MHz, ACPU1U, Pout = 12, Temp = 25, VSWR = 3, Deg = 60, DAC1 = 0xAA, DAC2 = 0x77, VCC = 1.625</t>
  </si>
  <si>
    <t>CDMA2K_RC1_20100316, APT_HPM, Freq = 1907.5MHz, ACPU1U, Pout = 14, Temp = 25, VSWR = 3, Deg = 330, DAC1 = 0xBA, DAC2 = 0x81, VCC = 1.85</t>
  </si>
  <si>
    <t>CDMA2K_RC1_20100316, APT_HPM, Freq = 1880MHz, ACPU2U, Pout = 14, Temp = 25, VSWR = 3, Deg = 240, DAC1 = 0xBA, DAC2 = 0x81, VCC = 1.85</t>
  </si>
  <si>
    <t>WCDMA_HSUPA_ST2, APT_HPM, Freq = 1907.6MHz, Pout = 12, Temp = 25, VSWR = 3, Deg = 150, DAC1 = 0xAA, DAC2 = 0x77, VCC = 1.625</t>
  </si>
  <si>
    <t>LFU1_5M8R0S20M_J2T15, APT_HPM, Freq = 1867.5MHz, Pout = 13, Temp = 25, VSWR = 3, Deg = 120, DAC1 = 0xB2, DAC2 = 0x7C, VCC = 1.775</t>
  </si>
  <si>
    <t>LFU6_15M16R59S25M_J2T43, APT_HPM, Freq = 1717.5MHz, Pout = 12, Temp = 25, VSWR = 3, Deg = 120, DAC1 = 0x84, DAC2 = 0x7C, VCC = 1.85</t>
  </si>
  <si>
    <t>LFU1_5M25R0S12M_J2T16, APT_HPM, Freq = 1722.5MHz, ACPEU1U, Pout = 12, Temp = 25, VSWR = 3, Deg = 90, DAC1 = 0x84, DAC2 = 0x7C, VCC = 1.85</t>
  </si>
  <si>
    <t>LFU1_5M25R0S12M_J2T16, APT_HPM, Freq = 1722.5MHz, ACPU1U, Pout = 12, Temp = 25, VSWR = 3, Deg = 90, DAC1 = 0x84, DAC2 = 0x7C, VCC = 1.85</t>
  </si>
  <si>
    <t>LFUQ_10M50R0S6M_J2T2, APT_HPM, Freq = 1720MHz, ACPU2U, Pout = 13, Temp = 25, VSWR = 3, Deg = 60, DAC1 = 0x8C, DAC2 = 0x80, VCC = 1.9</t>
  </si>
  <si>
    <t>LFUQ_10M50R0S6M_J2T2, APT_LPM, Freq = 1765MHz, Pout = 2, Temp = 25, VSWR = 3, Deg = 270, DAC1 = 0x62, DAC2 = 0x5C, VCC = 1</t>
  </si>
  <si>
    <t>LFUQ_10M50R0S6M_J2T2, APT_LPM, Freq = 1730MHz, Pout = 2, Temp = 25, VSWR = 3, Deg = 330, DAC1 = 0x6C, DAC2 = 0x56, VCC = 0.85</t>
  </si>
  <si>
    <t>WCDMA_GTC1_20100208A, APT_LPM, Freq = 1727.4MHz, Pout = 2, Temp = 25, VSWR = 3, Deg = 330, DAC1 = 0x6C, DAC2 = 0x56, VCC = 0.85</t>
  </si>
  <si>
    <t>LFU1_5M25R0S12M_J2T16, APT_HPM, Freq = 1752.5MHz, ACPEU1U, Pout = 12, Temp = 25, VSWR = 3, Deg = 0, DAC1 = 0xF0, DAC2 = 0x70, VCC = 1.55</t>
  </si>
  <si>
    <t>PULSECW_10000_0500_0000,Freq = 2160, IN = ANT1, OUT = PRX1,G= G0,Temp=25,VBatt=3.15,VDD_LNA=1.2</t>
  </si>
  <si>
    <t>PULSECW_10000_0500_0000,Freq = 2160, IN = ANT1, OUT = PRX1,G= G3,Temp=25,VBatt=3.15,VDD_LNA=1.2</t>
  </si>
  <si>
    <t>PULSECW_10000_0500_0000,Freq = 2110, IN = ANT1, OUT = PRX1,G= G5,Temp=25,VBatt=3.15,VDD_LNA=1.2</t>
  </si>
  <si>
    <t>PULSECW_10000_0500_0000,Freq = 2170, IN = ANT2, OUT = PRX1,G= G1,Temp=25,VBatt=3.15,VDD_LNA=1.2</t>
  </si>
  <si>
    <t>PULSECW_10000_0500_0000,Freq = 2160, IN = ANT2, OUT = PRX1,G= G2,Temp=25,VBatt=3.15,VDD_LNA=1.2</t>
  </si>
  <si>
    <t>PULSECW_10000_0500_0000,Freq = 2170, IN = ANT2, OUT = PRX1,G= G4,Temp=25,VBatt=3.15,VDD_LNA=1.2</t>
  </si>
  <si>
    <t>PULSECW_10000_0500_0000,Freq = 2160, IN = ANT2, OUT = PRX3,G= G0_LOW,Temp=25,VBatt=3.15,VDD_LNA=1.2</t>
  </si>
  <si>
    <t>PULSECW_10000_0500_0000,Freq = 1975, IN = ANT1, OUT = PRX2,G= G0_LOW,Temp=25,VBatt=3.15,VDD_LNA=1.2</t>
  </si>
  <si>
    <t>PULSECW_10000_0500_0000,Freq = 1975, IN = ANT1, OUT = PRX2,G= G1,Temp=25,VBatt=3.15,VDD_LNA=1.2</t>
  </si>
  <si>
    <t>PULSECW_10000_0500_0000,Freq = 1940, IN = ANT1, OUT = PRX2,G= G2,Temp=25,VBatt=3.15,VDD_LNA=1.2</t>
  </si>
  <si>
    <t>PULSECW_10000_0500_0000,Freq = 1930, IN = ANT1, OUT = PRX2,G= G5,Temp=25,VBatt=3.15,VDD_LNA=1.2</t>
  </si>
  <si>
    <t>PULSECW_10000_0500_0000,Freq = 1975, IN = ANT1, OUT = PRX3,G= G0,Temp=25,VBatt=3.15,VDD_LNA=1.2</t>
  </si>
  <si>
    <t>PULSECW_10000_0500_0000,Freq = 1970, IN = ANT2, OUT = PRX2,G= G4,Temp=25,VBatt=3.15,VDD_LNA=1.2</t>
  </si>
  <si>
    <t>PULSECW_10000_0500_0000,Freq = 1940, IN = ANT3, OUT = PRX3,G= G3,Temp=25,VBatt=3.15,VDD_LNA=1.2</t>
  </si>
  <si>
    <t>PULSECW_10000_0500_0000,Freq = 1840, IN = ANT1, OUT = PRX2,G= G1,Temp=25,VBatt=3.15,VDD_LNA=1.2</t>
  </si>
  <si>
    <t>PULSECW_10000_0500_0000,Freq = 1805, IN = ANT1, OUT = PRX2,G= G5,Temp=25,VBatt=3.15,VDD_LNA=1.2</t>
  </si>
  <si>
    <t>PULSECW_10000_0500_0000,Freq = 1840, IN = ANT1, OUT = PRX3,G= G0_LOW,Temp=25,VBatt=3.15,VDD_LNA=1.2</t>
  </si>
  <si>
    <t>PULSECW_10000_0500_0000,Freq = 1835, IN = ANT1, OUT = PRX3,G= G4,Temp=25,VBatt=3.15,VDD_LNA=1.2</t>
  </si>
  <si>
    <t>PULSECW_10000_0500_0000,Freq = 1815, IN = ANT3, OUT = PRX2,G= G2,Temp=25,VBatt=3.15,VDD_LNA=1.2</t>
  </si>
  <si>
    <t>PULSECW_10000_0500_0000,Freq = 1840, IN = ANT3, OUT = PRX3,G= G0,Temp=25,VBatt=3.15,VDD_LNA=1.2</t>
  </si>
  <si>
    <t>PULSECW_10000_0500_0000,Freq = 1840, IN = ANT3, OUT = PRX3,G= G3,Temp=25,VBatt=3.15,VDD_LNA=1.2</t>
  </si>
  <si>
    <t>PULSECW_10000_0500_0000,Freq = 2160, IN = ANT1, OUT = PRX1,G= G2,Temp=25,VBatt=3.15,VDD_LNA=1.2</t>
  </si>
  <si>
    <t>PULSECW_10000_0500_0000,Freq = 2190, IN = ANT1, OUT = PRX1,G= G4,Temp=25,VBatt=3.15,VDD_LNA=1.2</t>
  </si>
  <si>
    <t>PULSECW_10000_0500_0000,Freq = 2170, IN = ANT1, OUT = PRX2,G= G0_LOW,Temp=25,VBatt=3.15,VDD_LNA=1.2</t>
  </si>
  <si>
    <t>PULSECW_10000_0500_0000,Freq = 2160, IN = ANT1, OUT = PRX2,G= G1,Temp=25,VBatt=3.15,VDD_LNA=1.2</t>
  </si>
  <si>
    <t>PULSECW_10000_0500_0000,Freq = 2180, IN = ANT1, OUT = PRX2,G= G3,Temp=25,VBatt=3.15,VDD_LNA=1.2</t>
  </si>
  <si>
    <t>PULSECW_10000_0500_0000,Freq = 2190, IN = ANT2, OUT = PRX1,G= G0,Temp=25,VBatt=3.15,VDD_LNA=1.2</t>
  </si>
  <si>
    <t>PULSECW_10000_0500_0000,Freq = 2010, IN = ANT1, OUT = PRX1,G= G5,Temp=25,VBatt=3.15,VDD_LNA=1.2</t>
  </si>
  <si>
    <t>PULSECW_10000_0500_0000,Freq = 2020, IN = ANT1, OUT = PRX2,G= G0_LOW,Temp=25,VBatt=3.15,VDD_LNA=1.2</t>
  </si>
  <si>
    <t>PULSECW_10000_0500_0000,Freq = 2015, IN = ANT1, OUT = PRX3,G= G1,Temp=25,VBatt=3.15,VDD_LNA=1.2</t>
  </si>
  <si>
    <t>PULSECW_10000_0500_0000,Freq = 2020, IN = ANT2, OUT = PRX1,G= G0,Temp=25,VBatt=3.15,VDD_LNA=1.2</t>
  </si>
  <si>
    <t>PULSECW_10000_0500_0000,Freq = 2020, IN = ANT3, OUT = PRX1,G= G2,Temp=25,VBatt=3.15,VDD_LNA=1.2</t>
  </si>
  <si>
    <t>PULSECW_10000_0500_0000,Freq = 2015, IN = ANT3, OUT = PRX1,G= G3,Temp=25,VBatt=3.15,VDD_LNA=1.2</t>
  </si>
  <si>
    <t>PULSECW_10000_0500_0000,Freq = 2010, IN = ANT3, OUT = PRX1,G= G4,Temp=25,VBatt=3.15,VDD_LNA=1.2</t>
  </si>
  <si>
    <t>PULSECW_10000_0500_0000,Freq = 1890, IN = ANT1, OUT = PRX2,G= G3,Temp=25,VBatt=3.15,VDD_LNA=1.2</t>
  </si>
  <si>
    <t>PULSECW_10000_0500_0000,Freq = 1880, IN = ANT1, OUT = PRX2,G= G5,Temp=25,VBatt=3.15,VDD_LNA=1.2</t>
  </si>
  <si>
    <t>PULSECW_10000_0500_0000,Freq = 1915, IN = ANT2, OUT = PRX2,G= G4,Temp=25,VBatt=3.15,VDD_LNA=1.2</t>
  </si>
  <si>
    <t>PULSECW_10000_0500_0000,Freq = 1920, IN = ANT2, OUT = PRX3,G= G2,Temp=25,VBatt=3.15,VDD_LNA=1.2</t>
  </si>
  <si>
    <t>PULSECW_10000_0500_0000,Freq = 1880, IN = ANT3, OUT = PRX3,G= G0,Temp=25,VBatt=3.15,VDD_LNA=1.2</t>
  </si>
  <si>
    <t>PULSECW_10000_0500_0000,Freq = 1915, IN = ANT3, OUT = PRX3,G= G0_LOW,Temp=25,VBatt=3.15,VDD_LNA=1.2</t>
  </si>
  <si>
    <t>PULSECW_10000_0500_0000,Freq = 1890, IN = ANT3, OUT = PRX3,G= G1,Temp=25,VBatt=3.15,VDD_LNA=1.2</t>
  </si>
  <si>
    <t>PULSECW_10000_0500_0000,Freq = 2620, IN = ANT1, OUT = PRX1,G= G5,Temp=25,VBatt=3.15,VDD_LNA=1.2</t>
  </si>
  <si>
    <t>PULSECW_10000_0500_0000,Freq = 2660, IN = ANT3, OUT = PRX3,G= G0,Temp=25,VBatt=3.15,VDD_LNA=1.2</t>
  </si>
  <si>
    <t>PULSECW_10000_0500_0000,Freq = 2640, IN = ANT3, OUT = PRX3,G= G0_LOW,Temp=25,VBatt=3.15,VDD_LNA=1.2</t>
  </si>
  <si>
    <t>PULSECW_10000_0500_0000,Freq = 2665, IN = ANT3, OUT = PRX3,G= G1,Temp=25,VBatt=3.15,VDD_LNA=1.2</t>
  </si>
  <si>
    <t>PULSECW_10000_0500_0000,Freq = 2665, IN = ANT3, OUT = PRX3,G= G4,Temp=25,VBatt=3.15,VDD_LNA=1.2</t>
  </si>
  <si>
    <t>PULSECW_10000_0500_0000,Freq = 2665, IN = ANT3, OUT = PRX4,G= G2,Temp=25,VBatt=3.15,VDD_LNA=1.2</t>
  </si>
  <si>
    <t>PULSECW_10000_0500_0000,Freq = 2690, IN = ANT3, OUT = PRX4,G= G3,Temp=25,VBatt=3.15,VDD_LNA=1.2</t>
  </si>
  <si>
    <t>PULSECW_10000_0500_0000,Freq = 2350, IN = ANT1, OUT = PRX1,G= G0,Temp=25,VBatt=3.15,VDD_LNA=1.2</t>
  </si>
  <si>
    <t>PULSECW_10000_0500_0000,Freq = 2350, IN = ANT1, OUT = PRX1,G= G5,Temp=25,VBatt=3.15,VDD_LNA=1.2</t>
  </si>
  <si>
    <t>PULSECW_10000_0500_0000,Freq = 2360, IN = ANT1, OUT = PRX3,G= G0_LOW,Temp=25,VBatt=3.15,VDD_LNA=1.2</t>
  </si>
  <si>
    <t>PULSECW_10000_0500_0000,Freq = 2355, IN = ANT2, OUT = PRX1,G= G2,Temp=25,VBatt=3.15,VDD_LNA=1.2</t>
  </si>
  <si>
    <t>PULSECW_10000_0500_0000,Freq = 2360, IN = ANT2, OUT = PRX3,G= G1,Temp=25,VBatt=3.15,VDD_LNA=1.2</t>
  </si>
  <si>
    <t>PULSECW_10000_0500_0000,Freq = 2350, IN = ANT3, OUT = PRX1,G= G3,Temp=25,VBatt=3.15,VDD_LNA=1.2</t>
  </si>
  <si>
    <t>PULSECW_10000_0500_0000,Freq = 2350, IN = ANT3, OUT = PRX3,G= G4,Temp=25,VBatt=3.15,VDD_LNA=1.2</t>
  </si>
  <si>
    <t>PULSECW_10000_0500_0000,Freq = 2390, IN = ANT1, OUT = PRX1,G= G1,Temp=25,VBatt=3.15,VDD_LNA=1.2</t>
  </si>
  <si>
    <t>PULSECW_10000_0500_0000,Freq = 2380, IN = ANT1, OUT = PRX1,G= G3,Temp=25,VBatt=3.15,VDD_LNA=1.2</t>
  </si>
  <si>
    <t>PULSECW_10000_0500_0000,Freq = 2380, IN = ANT1, OUT = PRX1,G= G4,Temp=25,VBatt=3.15,VDD_LNA=1.2</t>
  </si>
  <si>
    <t>PULSECW_10000_0500_0000,Freq = 2320, IN = ANT1, OUT = PRX1,G= G5,Temp=25,VBatt=3.15,VDD_LNA=1.2</t>
  </si>
  <si>
    <t>PULSECW_10000_0500_0000,Freq = 2350, IN = ANT1, OUT = PRX3,G= G0,Temp=25,VBatt=3.15,VDD_LNA=1.2</t>
  </si>
  <si>
    <t>PULSECW_10000_0500_0000,Freq = 2340, IN = ANT2, OUT = PRX3,G= G2,Temp=25,VBatt=3.15,VDD_LNA=1.2</t>
  </si>
  <si>
    <t>PULSECW_10000_0500_0000,Freq = 2350, IN = ANT3, OUT = PRX3,G= G0_LOW,Temp=25,VBatt=3.15,VDD_LNA=1.2</t>
  </si>
  <si>
    <t>PULSECW_10000_0500_0000,Freq = 2355, IN = ANT1, OUT = PRX1,G= G0_LOW,Temp=25,VBatt=3.15,VDD_LNA=1.2</t>
  </si>
  <si>
    <t>PULSECW_10000_0500_0000,Freq = 2330, IN = ANT1, OUT = PRX1,G= G1,Temp=25,VBatt=3.15,VDD_LNA=1.2</t>
  </si>
  <si>
    <t>PULSECW_10000_0500_0000,Freq = 2355, IN = ANT1, OUT = PRX1,G= G4,Temp=25,VBatt=3.15,VDD_LNA=1.2</t>
  </si>
  <si>
    <t>PULSECW_10000_0500_0000,Freq = 2350, IN = ANT1, OUT = PRX3,G= G5,Temp=25,VBatt=3.15,VDD_LNA=1.2</t>
  </si>
  <si>
    <t>PULSECW_10000_0500_0000,Freq = 2345, IN = ANT2, OUT = PRX3,G= G0,Temp=25,VBatt=3.15,VDD_LNA=1.2</t>
  </si>
  <si>
    <t>PULSECW_10000_0500_0000,Freq = 2330, IN = ANT2, OUT = PRX3,G= G3,Temp=25,VBatt=3.15,VDD_LNA=1.2</t>
  </si>
  <si>
    <t>PULSECW_10000_0500_0000,Freq = 2325, IN = ANT3, OUT = PRX3,G= G2,Temp=25,VBatt=3.15,VDD_LNA=1.2</t>
  </si>
  <si>
    <t>PULSECW_10000_0500_0000,Freq = 2496, IN = ANT1, OUT = PRX1,G= G5,Temp=25,VBatt=3.15,VDD_LNA=1.2</t>
  </si>
  <si>
    <t>PULSECW_10000_0500_0000,Freq = 2556, IN = ANT1, OUT = PRX4,G= G0_LOW,Temp=25,VBatt=3.15,VDD_LNA=1.2</t>
  </si>
  <si>
    <t>PULSECW_10000_0500_0000,Freq = 2576, IN = ANT1, OUT = PRX4,G= G2,Temp=25,VBatt=3.15,VDD_LNA=1.2</t>
  </si>
  <si>
    <t>PULSECW_10000_0500_0000,Freq = 2576, IN = ANT1, OUT = PRX4,G= G4,Temp=25,VBatt=3.15,VDD_LNA=1.2</t>
  </si>
  <si>
    <t>PULSECW_10000_0500_0000,Freq = 2616, IN = ANT2, OUT = PRX1,G= G0,Temp=25,VBatt=3.15,VDD_LNA=1.2</t>
  </si>
  <si>
    <t>PULSECW_10000_0500_0000,Freq = 2576, IN = ANT2, OUT = PRX1,G= G1,Temp=25,VBatt=3.15,VDD_LNA=1.2</t>
  </si>
  <si>
    <t>PULSECW_10000_0500_0000,Freq = 2556, IN = ANT3, OUT = PRX1,G= G3,Temp=25,VBatt=3.15,VDD_LNA=1.2</t>
  </si>
  <si>
    <t>PULSECW_10000_0500_0000,Freq = 2596, IN = ANT1, OUT = PRX1,G= G4,Temp=25,VBatt=3.15,VDD_LNA=1.2</t>
  </si>
  <si>
    <t>PULSECW_10000_0500_0000,Freq = 2536, IN = ANT2, OUT = PRX3,G= G0_LOW,Temp=25,VBatt=3.15,VDD_LNA=1.2</t>
  </si>
  <si>
    <t>PULSECW_10000_0500_0000,Freq = 2596, IN = ANT2, OUT = PRX4,G= G2,Temp=25,VBatt=3.15,VDD_LNA=1.2</t>
  </si>
  <si>
    <t>PULSECW_10000_0500_0000,Freq = 2596, IN = ANT3, OUT = PRX1,G= G0,Temp=25,VBatt=3.15,VDD_LNA=1.2</t>
  </si>
  <si>
    <t>PULSECW_10000_0500_0000,Freq = 2556, IN = ANT3, OUT = PRX3,G= G1,Temp=25,VBatt=3.15,VDD_LNA=1.2</t>
  </si>
  <si>
    <t>PULSECW_10000_0500_0000,Freq = 2636, IN = ANT3, OUT = PRX3,G= G3,Temp=25,VBatt=3.15,VDD_LNA=1.2</t>
  </si>
  <si>
    <t>PULSECW_10000_0500_0000,Freq = 1985, IN = ANT1, OUT = PRX2,G= G0_LOW,Temp=25,VBatt=3.15,VDD_LNA=1.2</t>
  </si>
  <si>
    <t>PULSECW_10000_0500_0000,Freq = 2025, IN = ANT1, OUT = PRX3,G= G1,Temp=25,VBatt=3.15,VDD_LNA=1.2</t>
  </si>
  <si>
    <t>PULSECW_10000_0500_0000,Freq = 1805, IN = ANT2, OUT = PRX2,G= G2,Temp=25,VBatt=3.15,VDD_LNA=1.2</t>
  </si>
  <si>
    <t>PULSECW_10000_0500_0000,Freq = 1805, IN = ANT2, OUT = PRX3,G= G3,Temp=25,VBatt=3.15,VDD_LNA=1.2</t>
  </si>
  <si>
    <t>PULSECW_10000_0500_0000,Freq = 1845, IN = ANT3, OUT = PRX2,G= G0,Temp=25,VBatt=3.15,VDD_LNA=1.2</t>
  </si>
  <si>
    <t>PULSECW_10000_0500_0000,Freq = 1945, IN = ANT3, OUT = PRX2,G= G4,Temp=25,VBatt=3.15,VDD_LNA=1.2</t>
  </si>
  <si>
    <t>PULSECW_10000_0500_0000,Freq = 2340, IN = ANT1, OUT = PRX1,G= G0,Temp=25,VBatt=3.15,VDD_LNA=1.2</t>
  </si>
  <si>
    <t>PULSECW_10000_0500_0000,Freq = 2360, IN = ANT1, OUT = PRX1,G= G0_LOW,Temp=25,VBatt=3.15,VDD_LNA=1.2</t>
  </si>
  <si>
    <t>PULSECW_10000_0500_0000,Freq = 2300, IN = ANT1, OUT = PRX1,G= G2,Temp=25,VBatt=3.15,VDD_LNA=1.2</t>
  </si>
  <si>
    <t>PULSECW_10000_0500_0000,Freq = 2340, IN = ANT1, OUT = PRX1,G= G3,Temp=25,VBatt=3.15,VDD_LNA=1.2</t>
  </si>
  <si>
    <t>PULSECW_10000_0500_0000,Freq = 2300, IN = ANT1, OUT = PRX1,G= G5,Temp=25,VBatt=3.15,VDD_LNA=1.2</t>
  </si>
  <si>
    <t>PULSECW_10000_0500_0000,Freq = 2300, IN = ANT1, OUT = PRX3,G= G4,Temp=25,VBatt=3.15,VDD_LNA=1.2</t>
  </si>
  <si>
    <t>PULSECW_10000_0500_0000,Freq = 2340, IN = ANT3, OUT = PRX1,G= G1,Temp=25,VBatt=3.15,VDD_LNA=1.2</t>
  </si>
  <si>
    <t>PULSECW_10000_0500_0000,Freq = 2160, IN = ANT1, OUT = PRX1,G= G0,Temp=85,VBatt=3.15,VDD_LNA=1.3</t>
  </si>
  <si>
    <t>PULSECW_10000_0500_0000,Freq = 2160, IN = ANT1, OUT = PRX1,G= G3,Temp=85,VBatt=3.15,VDD_LNA=1.3</t>
  </si>
  <si>
    <t>PULSECW_10000_0500_0000,Freq = 2110, IN = ANT1, OUT = PRX1,G= G5,Temp=85,VBatt=3.15,VDD_LNA=1.3</t>
  </si>
  <si>
    <t>PULSECW_10000_0500_0000,Freq = 2170, IN = ANT2, OUT = PRX1,G= G1,Temp=85,VBatt=3.15,VDD_LNA=1.3</t>
  </si>
  <si>
    <t>PULSECW_10000_0500_0000,Freq = 2160, IN = ANT2, OUT = PRX1,G= G2,Temp=85,VBatt=3.15,VDD_LNA=1.3</t>
  </si>
  <si>
    <t>PULSECW_10000_0500_0000,Freq = 2170, IN = ANT2, OUT = PRX1,G= G4,Temp=85,VBatt=3.15,VDD_LNA=1.3</t>
  </si>
  <si>
    <t>PULSECW_10000_0500_0000,Freq = 2160, IN = ANT2, OUT = PRX3,G= G0_LOW,Temp=85,VBatt=3.15,VDD_LNA=1.3</t>
  </si>
  <si>
    <t>PULSECW_10000_0500_0000,Freq = 1975, IN = ANT1, OUT = PRX2,G= G0_LOW,Temp=85,VBatt=3.15,VDD_LNA=1.3</t>
  </si>
  <si>
    <t>PULSECW_10000_0500_0000,Freq = 1975, IN = ANT1, OUT = PRX2,G= G1,Temp=85,VBatt=3.15,VDD_LNA=1.3</t>
  </si>
  <si>
    <t>PULSECW_10000_0500_0000,Freq = 1940, IN = ANT1, OUT = PRX2,G= G2,Temp=85,VBatt=3.15,VDD_LNA=1.3</t>
  </si>
  <si>
    <t>PULSECW_10000_0500_0000,Freq = 1930, IN = ANT1, OUT = PRX2,G= G5,Temp=85,VBatt=3.15,VDD_LNA=1.3</t>
  </si>
  <si>
    <t>PULSECW_10000_0500_0000,Freq = 1975, IN = ANT1, OUT = PRX3,G= G0,Temp=85,VBatt=3.15,VDD_LNA=1.3</t>
  </si>
  <si>
    <t>PULSECW_10000_0500_0000,Freq = 1970, IN = ANT2, OUT = PRX2,G= G4,Temp=85,VBatt=3.15,VDD_LNA=1.3</t>
  </si>
  <si>
    <t>PULSECW_10000_0500_0000,Freq = 1940, IN = ANT3, OUT = PRX3,G= G3,Temp=85,VBatt=3.15,VDD_LNA=1.3</t>
  </si>
  <si>
    <t>PULSECW_10000_0500_0000,Freq = 1840, IN = ANT1, OUT = PRX2,G= G1,Temp=85,VBatt=3.15,VDD_LNA=1.3</t>
  </si>
  <si>
    <t>PULSECW_10000_0500_0000,Freq = 1805, IN = ANT1, OUT = PRX2,G= G5,Temp=85,VBatt=3.15,VDD_LNA=1.3</t>
  </si>
  <si>
    <t>PULSECW_10000_0500_0000,Freq = 1840, IN = ANT1, OUT = PRX3,G= G0_LOW,Temp=85,VBatt=3.15,VDD_LNA=1.3</t>
  </si>
  <si>
    <t>PULSECW_10000_0500_0000,Freq = 1835, IN = ANT1, OUT = PRX3,G= G4,Temp=85,VBatt=3.15,VDD_LNA=1.3</t>
  </si>
  <si>
    <t>PULSECW_10000_0500_0000,Freq = 1815, IN = ANT3, OUT = PRX2,G= G2,Temp=85,VBatt=3.15,VDD_LNA=1.3</t>
  </si>
  <si>
    <t>PULSECW_10000_0500_0000,Freq = 1840, IN = ANT3, OUT = PRX3,G= G0,Temp=85,VBatt=3.15,VDD_LNA=1.3</t>
  </si>
  <si>
    <t>PULSECW_10000_0500_0000,Freq = 1840, IN = ANT3, OUT = PRX3,G= G3,Temp=85,VBatt=3.15,VDD_LNA=1.3</t>
  </si>
  <si>
    <t>PULSECW_10000_0500_0000,Freq = 2160, IN = ANT1, OUT = PRX1,G= G2,Temp=85,VBatt=3.15,VDD_LNA=1.3</t>
  </si>
  <si>
    <t>PULSECW_10000_0500_0000,Freq = 2190, IN = ANT1, OUT = PRX1,G= G4,Temp=85,VBatt=3.15,VDD_LNA=1.3</t>
  </si>
  <si>
    <t>PULSECW_10000_0500_0000,Freq = 2170, IN = ANT1, OUT = PRX2,G= G0_LOW,Temp=85,VBatt=3.15,VDD_LNA=1.3</t>
  </si>
  <si>
    <t>PULSECW_10000_0500_0000,Freq = 2160, IN = ANT1, OUT = PRX2,G= G1,Temp=85,VBatt=3.15,VDD_LNA=1.3</t>
  </si>
  <si>
    <t>PULSECW_10000_0500_0000,Freq = 2180, IN = ANT1, OUT = PRX2,G= G3,Temp=85,VBatt=3.15,VDD_LNA=1.3</t>
  </si>
  <si>
    <t>PULSECW_10000_0500_0000,Freq = 2190, IN = ANT2, OUT = PRX1,G= G0,Temp=85,VBatt=3.15,VDD_LNA=1.3</t>
  </si>
  <si>
    <t>PULSECW_10000_0500_0000,Freq = 2010, IN = ANT1, OUT = PRX1,G= G5,Temp=85,VBatt=3.15,VDD_LNA=1.3</t>
  </si>
  <si>
    <t>PULSECW_10000_0500_0000,Freq = 2020, IN = ANT1, OUT = PRX2,G= G0_LOW,Temp=85,VBatt=3.15,VDD_LNA=1.3</t>
  </si>
  <si>
    <t>PULSECW_10000_0500_0000,Freq = 2015, IN = ANT1, OUT = PRX3,G= G1,Temp=85,VBatt=3.15,VDD_LNA=1.3</t>
  </si>
  <si>
    <t>PULSECW_10000_0500_0000,Freq = 2020, IN = ANT2, OUT = PRX1,G= G0,Temp=85,VBatt=3.15,VDD_LNA=1.3</t>
  </si>
  <si>
    <t>PULSECW_10000_0500_0000,Freq = 2020, IN = ANT3, OUT = PRX1,G= G2,Temp=85,VBatt=3.15,VDD_LNA=1.3</t>
  </si>
  <si>
    <t>PULSECW_10000_0500_0000,Freq = 2015, IN = ANT3, OUT = PRX1,G= G3,Temp=85,VBatt=3.15,VDD_LNA=1.3</t>
  </si>
  <si>
    <t>PULSECW_10000_0500_0000,Freq = 2010, IN = ANT3, OUT = PRX1,G= G4,Temp=85,VBatt=3.15,VDD_LNA=1.3</t>
  </si>
  <si>
    <t>PULSECW_10000_0500_0000,Freq = 1890, IN = ANT1, OUT = PRX2,G= G3,Temp=85,VBatt=3.15,VDD_LNA=1.3</t>
  </si>
  <si>
    <t>PULSECW_10000_0500_0000,Freq = 1880, IN = ANT1, OUT = PRX2,G= G5,Temp=85,VBatt=3.15,VDD_LNA=1.3</t>
  </si>
  <si>
    <t>PULSECW_10000_0500_0000,Freq = 1915, IN = ANT2, OUT = PRX2,G= G4,Temp=85,VBatt=3.15,VDD_LNA=1.3</t>
  </si>
  <si>
    <t>PULSECW_10000_0500_0000,Freq = 1920, IN = ANT2, OUT = PRX3,G= G2,Temp=85,VBatt=3.15,VDD_LNA=1.3</t>
  </si>
  <si>
    <t>PULSECW_10000_0500_0000,Freq = 1880, IN = ANT3, OUT = PRX3,G= G0,Temp=85,VBatt=3.15,VDD_LNA=1.3</t>
  </si>
  <si>
    <t>PULSECW_10000_0500_0000,Freq = 1915, IN = ANT3, OUT = PRX3,G= G0_LOW,Temp=85,VBatt=3.15,VDD_LNA=1.3</t>
  </si>
  <si>
    <t>PULSECW_10000_0500_0000,Freq = 1890, IN = ANT3, OUT = PRX3,G= G1,Temp=85,VBatt=3.15,VDD_LNA=1.3</t>
  </si>
  <si>
    <t>PULSECW_10000_0500_0000,Freq = 2620, IN = ANT1, OUT = PRX1,G= G5,Temp=85,VBatt=3.15,VDD_LNA=1.3</t>
  </si>
  <si>
    <t>PULSECW_10000_0500_0000,Freq = 2660, IN = ANT3, OUT = PRX3,G= G0,Temp=85,VBatt=3.15,VDD_LNA=1.3</t>
  </si>
  <si>
    <t>PULSECW_10000_0500_0000,Freq = 2640, IN = ANT3, OUT = PRX3,G= G0_LOW,Temp=85,VBatt=3.15,VDD_LNA=1.3</t>
  </si>
  <si>
    <t>PULSECW_10000_0500_0000,Freq = 2665, IN = ANT3, OUT = PRX3,G= G1,Temp=85,VBatt=3.15,VDD_LNA=1.3</t>
  </si>
  <si>
    <t>PULSECW_10000_0500_0000,Freq = 2665, IN = ANT3, OUT = PRX3,G= G4,Temp=85,VBatt=3.15,VDD_LNA=1.3</t>
  </si>
  <si>
    <t>PULSECW_10000_0500_0000,Freq = 2665, IN = ANT3, OUT = PRX4,G= G2,Temp=85,VBatt=3.15,VDD_LNA=1.3</t>
  </si>
  <si>
    <t>PULSECW_10000_0500_0000,Freq = 2690, IN = ANT3, OUT = PRX4,G= G3,Temp=85,VBatt=3.15,VDD_LNA=1.3</t>
  </si>
  <si>
    <t>PULSECW_10000_0500_0000,Freq = 2350, IN = ANT1, OUT = PRX1,G= G0,Temp=85,VBatt=3.15,VDD_LNA=1.3</t>
  </si>
  <si>
    <t>PULSECW_10000_0500_0000,Freq = 2350, IN = ANT1, OUT = PRX1,G= G5,Temp=85,VBatt=3.15,VDD_LNA=1.3</t>
  </si>
  <si>
    <t>PULSECW_10000_0500_0000,Freq = 2360, IN = ANT1, OUT = PRX3,G= G0_LOW,Temp=85,VBatt=3.15,VDD_LNA=1.3</t>
  </si>
  <si>
    <t>PULSECW_10000_0500_0000,Freq = 2355, IN = ANT2, OUT = PRX1,G= G2,Temp=85,VBatt=3.15,VDD_LNA=1.3</t>
  </si>
  <si>
    <t>PULSECW_10000_0500_0000,Freq = 2360, IN = ANT2, OUT = PRX3,G= G1,Temp=85,VBatt=3.15,VDD_LNA=1.3</t>
  </si>
  <si>
    <t>PULSECW_10000_0500_0000,Freq = 2350, IN = ANT3, OUT = PRX1,G= G3,Temp=85,VBatt=3.15,VDD_LNA=1.3</t>
  </si>
  <si>
    <t>PULSECW_10000_0500_0000,Freq = 2350, IN = ANT3, OUT = PRX3,G= G4,Temp=85,VBatt=3.15,VDD_LNA=1.3</t>
  </si>
  <si>
    <t>PULSECW_10000_0500_0000,Freq = 2390, IN = ANT1, OUT = PRX1,G= G1,Temp=85,VBatt=3.15,VDD_LNA=1.3</t>
  </si>
  <si>
    <t>PULSECW_10000_0500_0000,Freq = 2380, IN = ANT1, OUT = PRX1,G= G3,Temp=85,VBatt=3.15,VDD_LNA=1.3</t>
  </si>
  <si>
    <t>PULSECW_10000_0500_0000,Freq = 2380, IN = ANT1, OUT = PRX1,G= G4,Temp=85,VBatt=3.15,VDD_LNA=1.3</t>
  </si>
  <si>
    <t>PULSECW_10000_0500_0000,Freq = 2320, IN = ANT1, OUT = PRX1,G= G5,Temp=85,VBatt=3.15,VDD_LNA=1.3</t>
  </si>
  <si>
    <t>PULSECW_10000_0500_0000,Freq = 2350, IN = ANT1, OUT = PRX3,G= G0,Temp=85,VBatt=3.15,VDD_LNA=1.3</t>
  </si>
  <si>
    <t>PULSECW_10000_0500_0000,Freq = 2340, IN = ANT2, OUT = PRX3,G= G2,Temp=85,VBatt=3.15,VDD_LNA=1.3</t>
  </si>
  <si>
    <t>PULSECW_10000_0500_0000,Freq = 2350, IN = ANT3, OUT = PRX3,G= G0_LOW,Temp=85,VBatt=3.15,VDD_LNA=1.3</t>
  </si>
  <si>
    <t>PULSECW_10000_0500_0000,Freq = 2355, IN = ANT1, OUT = PRX1,G= G0_LOW,Temp=85,VBatt=3.15,VDD_LNA=1.3</t>
  </si>
  <si>
    <t>PULSECW_10000_0500_0000,Freq = 2330, IN = ANT1, OUT = PRX1,G= G1,Temp=85,VBatt=3.15,VDD_LNA=1.3</t>
  </si>
  <si>
    <t>PULSECW_10000_0500_0000,Freq = 2355, IN = ANT1, OUT = PRX1,G= G4,Temp=85,VBatt=3.15,VDD_LNA=1.3</t>
  </si>
  <si>
    <t>PULSECW_10000_0500_0000,Freq = 2350, IN = ANT1, OUT = PRX3,G= G5,Temp=85,VBatt=3.15,VDD_LNA=1.3</t>
  </si>
  <si>
    <t>PULSECW_10000_0500_0000,Freq = 2345, IN = ANT2, OUT = PRX3,G= G0,Temp=85,VBatt=3.15,VDD_LNA=1.3</t>
  </si>
  <si>
    <t>PULSECW_10000_0500_0000,Freq = 2330, IN = ANT2, OUT = PRX3,G= G3,Temp=85,VBatt=3.15,VDD_LNA=1.3</t>
  </si>
  <si>
    <t>PULSECW_10000_0500_0000,Freq = 2325, IN = ANT3, OUT = PRX3,G= G2,Temp=85,VBatt=3.15,VDD_LNA=1.3</t>
  </si>
  <si>
    <t>PULSECW_10000_0500_0000,Freq = 2496, IN = ANT1, OUT = PRX1,G= G5,Temp=85,VBatt=3.15,VDD_LNA=1.3</t>
  </si>
  <si>
    <t>PULSECW_10000_0500_0000,Freq = 2556, IN = ANT1, OUT = PRX4,G= G0_LOW,Temp=85,VBatt=3.15,VDD_LNA=1.3</t>
  </si>
  <si>
    <t>PULSECW_10000_0500_0000,Freq = 2576, IN = ANT1, OUT = PRX4,G= G2,Temp=85,VBatt=3.15,VDD_LNA=1.3</t>
  </si>
  <si>
    <t>PULSECW_10000_0500_0000,Freq = 2576, IN = ANT1, OUT = PRX4,G= G4,Temp=85,VBatt=3.15,VDD_LNA=1.3</t>
  </si>
  <si>
    <t>PULSECW_10000_0500_0000,Freq = 2616, IN = ANT2, OUT = PRX1,G= G0,Temp=85,VBatt=3.15,VDD_LNA=1.3</t>
  </si>
  <si>
    <t>PULSECW_10000_0500_0000,Freq = 2576, IN = ANT2, OUT = PRX1,G= G1,Temp=85,VBatt=3.15,VDD_LNA=1.3</t>
  </si>
  <si>
    <t>PULSECW_10000_0500_0000,Freq = 2556, IN = ANT3, OUT = PRX1,G= G3,Temp=85,VBatt=3.15,VDD_LNA=1.3</t>
  </si>
  <si>
    <t>PULSECW_10000_0500_0000,Freq = 2596, IN = ANT1, OUT = PRX1,G= G4,Temp=85,VBatt=3.15,VDD_LNA=1.3</t>
  </si>
  <si>
    <t>PULSECW_10000_0500_0000,Freq = 2536, IN = ANT2, OUT = PRX3,G= G0_LOW,Temp=85,VBatt=3.15,VDD_LNA=1.3</t>
  </si>
  <si>
    <t>PULSECW_10000_0500_0000,Freq = 2596, IN = ANT2, OUT = PRX4,G= G2,Temp=85,VBatt=3.15,VDD_LNA=1.3</t>
  </si>
  <si>
    <t>PULSECW_10000_0500_0000,Freq = 2596, IN = ANT3, OUT = PRX1,G= G0,Temp=85,VBatt=3.15,VDD_LNA=1.3</t>
  </si>
  <si>
    <t>PULSECW_10000_0500_0000,Freq = 2556, IN = ANT3, OUT = PRX3,G= G1,Temp=85,VBatt=3.15,VDD_LNA=1.3</t>
  </si>
  <si>
    <t>PULSECW_10000_0500_0000,Freq = 2636, IN = ANT3, OUT = PRX3,G= G3,Temp=85,VBatt=3.15,VDD_LNA=1.3</t>
  </si>
  <si>
    <t>PULSECW_10000_0500_0000,Freq = 1985, IN = ANT1, OUT = PRX2,G= G0_LOW,Temp=85,VBatt=3.15,VDD_LNA=1.3</t>
  </si>
  <si>
    <t>PULSECW_10000_0500_0000,Freq = 2025, IN = ANT1, OUT = PRX3,G= G1,Temp=85,VBatt=3.15,VDD_LNA=1.3</t>
  </si>
  <si>
    <t>PULSECW_10000_0500_0000,Freq = 1805, IN = ANT2, OUT = PRX2,G= G2,Temp=85,VBatt=3.15,VDD_LNA=1.3</t>
  </si>
  <si>
    <t>PULSECW_10000_0500_0000,Freq = 1805, IN = ANT2, OUT = PRX3,G= G3,Temp=85,VBatt=3.15,VDD_LNA=1.3</t>
  </si>
  <si>
    <t>PULSECW_10000_0500_0000,Freq = 1845, IN = ANT3, OUT = PRX2,G= G0,Temp=85,VBatt=3.15,VDD_LNA=1.3</t>
  </si>
  <si>
    <t>PULSECW_10000_0500_0000,Freq = 1945, IN = ANT3, OUT = PRX2,G= G4,Temp=85,VBatt=3.15,VDD_LNA=1.3</t>
  </si>
  <si>
    <t>PULSECW_10000_0500_0000,Freq = 2340, IN = ANT1, OUT = PRX1,G= G0,Temp=85,VBatt=3.15,VDD_LNA=1.3</t>
  </si>
  <si>
    <t>PULSECW_10000_0500_0000,Freq = 2360, IN = ANT1, OUT = PRX1,G= G0_LOW,Temp=85,VBatt=3.15,VDD_LNA=1.3</t>
  </si>
  <si>
    <t>PULSECW_10000_0500_0000,Freq = 2300, IN = ANT1, OUT = PRX1,G= G2,Temp=85,VBatt=3.15,VDD_LNA=1.3</t>
  </si>
  <si>
    <t>PULSECW_10000_0500_0000,Freq = 2340, IN = ANT1, OUT = PRX1,G= G3,Temp=85,VBatt=3.15,VDD_LNA=1.3</t>
  </si>
  <si>
    <t>PULSECW_10000_0500_0000,Freq = 2300, IN = ANT1, OUT = PRX1,G= G5,Temp=85,VBatt=3.15,VDD_LNA=1.3</t>
  </si>
  <si>
    <t>PULSECW_10000_0500_0000,Freq = 2300, IN = ANT1, OUT = PRX3,G= G4,Temp=85,VBatt=3.15,VDD_LNA=1.3</t>
  </si>
  <si>
    <t>PULSECW_10000_0500_0000,Freq = 2340, IN = ANT3, OUT = PRX1,G= G1,Temp=85,VBatt=3.15,VDD_LNA=1.3</t>
  </si>
  <si>
    <t>LTEFD_Q_5M25RB_ETM1P1,Freq = 2162.5, IN = ANT3, OUT = PRX3,G= G4,Temp=-30,VBatt=3.15,VDD_LNA=1.2,Best_EVM_In=-27.193,Best_EVM_Out=-24.00853</t>
  </si>
  <si>
    <t>LTEFD_Q_5M25RB_ETM1P1,Freq = 1982.5, IN = ANT2, OUT = PRX2,G= G2,Temp=25,VBatt=3.15,VDD_LNA=1.1,Best_EVM_In=-33.907,Best_EVM_Out=-24.0021</t>
  </si>
  <si>
    <t>LTEFD_Q_5M25RB_ETM1P1,Freq = 1822.5, IN = ANT1, OUT = PRX3,G= G2,Temp=-30,VBatt=3.15,VDD_LNA=1.2,Best_EVM_In=-34.295,Best_EVM_Out=-23.99712</t>
  </si>
  <si>
    <t>LTEFD_Q_5M25RB_ETM1P1,Freq = 2142.5, IN = ANT3, OUT = PRX2,G= G1,Temp=-30,VBatt=3.15,VDD_LNA=1.1,Best_EVM_In=-33.814,Best_EVM_Out=-20.02391</t>
  </si>
  <si>
    <t>LTEFD_Q_5M25RB_ETM1P1,Freq = 2017.5, IN = ANT2, OUT = PRX2,G= G1,Temp=25,VBatt=3.15,VDD_LNA=1.1,Best_EVM_In=-33.789,Best_EVM_Out=-20.01544</t>
  </si>
  <si>
    <t>LTEFD_Q_5M25RB_ETM1P1,Freq = 1907.5, IN = ANT3, OUT = PRX3,G= G2,Temp=85,VBatt=3.15,VDD_LNA=1.1,Best_EVM_In=-32.839,Best_EVM_Out=-24.00883</t>
  </si>
  <si>
    <t>LTEFD_Q_5M25RB_ETM1P1,Freq = 2647.5, IN = ANT3, OUT = PRX3,G= G4,Temp=85,VBatt=3.15,VDD_LNA=1.3,Best_EVM_In=-31.267,Best_EVM_Out=-27.98762</t>
  </si>
  <si>
    <t>LTEFD_Q_5M25RB_ETM1P1,Freq = 2357.5, IN = ANT3, OUT = PRX3,G= G1,Temp=25,VBatt=3.15,VDD_LNA=1.2,Best_EVM_In=-34.933,Best_EVM_Out=-21.95788</t>
  </si>
  <si>
    <t>LTEFD_Q_5M25RB_ETM1P1,Freq = 2322.5, IN = ANT1, OUT = PRX3,G= G4,Temp=85,VBatt=3.15,VDD_LNA=1.3,Best_EVM_In=-31.173,Best_EVM_Out=-27.98985</t>
  </si>
  <si>
    <t>LTEFD_Q_5M25RB_ETM1P1,Freq = 2367.5, IN = ANT2, OUT = PRX1,G= G4,Temp=-30,VBatt=3.15,VDD_LNA=1.1,Best_EVM_In=-30.129,Best_EVM_Out=-28.04859</t>
  </si>
  <si>
    <t>LTEFD_Q_5M25RB_ETM1P1,Freq = 2687.5, IN = ANT2, OUT = PRX3,G= G2,Temp=85,VBatt=3.15,VDD_LNA=1.1,Best_EVM_In=-37.184,Best_EVM_Out=-28.03118</t>
  </si>
  <si>
    <t>LTEFD_Q_5M25RB_ETM1P1,Freq = 2687.5, IN = ANT3, OUT = PRX4,G= G4,Temp=85,VBatt=3.15,VDD_LNA=1.3,Best_EVM_In=-30.655,Best_EVM_Out=-26.01235</t>
  </si>
  <si>
    <t>LTEFD_Q_5M25RB_ETM1P1,Freq = 2007.5, IN = ANT2, OUT = PRX2,G= G2,Temp=-30,VBatt=3.15,VDD_LNA=1.3,Best_EVM_In=-33.8,Best_EVM_Out=-22.01108</t>
  </si>
  <si>
    <t>LTEFD_Q_5M25RB_ETM1P1,Freq = 2642.5, IN = ANT3, OUT = PRX1,G= G3,Temp=-30,VBatt=3.15,VDD_LNA=1.2,Best_EVM_In=-33.749,Best_EVM_Out=-24.02946</t>
  </si>
  <si>
    <t>LFUQ_5M25R0S5M_J2T4,Freq = 2161, IN = ANT2, OUT = PRX1,G= G3,Temp=-30,VBatt=3.15,VDD_LNA=1.1</t>
  </si>
  <si>
    <t>LFUQ_5M25R0S5M_J2T4,Freq = 2161, IN = ANT2, OUT = PRX1,G= G4,Temp=-30,VBatt=3.15,VDD_LNA=1.1</t>
  </si>
  <si>
    <t>LFUQ_5M25R0S5M_J2T4,Freq = 2161, IN = ANT2, OUT = PRX3,G= G0,Temp=85,VBatt=3.15,VDD_LNA=1.1</t>
  </si>
  <si>
    <t>LFUQ_5M25R0S5M_J2T4,Freq = 2161, IN = ANT2, OUT = PRX3,G= G0_LOW,Temp=85,VBatt=3.15,VDD_LNA=1.1</t>
  </si>
  <si>
    <t>LFUQ_5M25R0S5M_J2T4,Freq = 2161, IN = ANT2, OUT = PRX3,G= G1,Temp=-30,VBatt=3.15,VDD_LNA=1.1</t>
  </si>
  <si>
    <t>LFUQ_5M25R0S5M_J2T4,Freq = 2161, IN = ANT2, OUT = PRX3,G= G2,Temp=85,VBatt=3.15,VDD_LNA=1.1</t>
  </si>
  <si>
    <t>LFUQ_5M25R0S5M_J2T4,Freq = 2131, IN = ANT2, OUT = PRX3,G= G5,Temp=85,VBatt=3.15,VDD_LNA=1.1</t>
  </si>
  <si>
    <t>LFUQ_5M25R0S5M_J2T4,Freq = 1966, IN = ANT1, OUT = PRX3,G= G0,Temp=85,VBatt=3.15,VDD_LNA=1.1</t>
  </si>
  <si>
    <t>LFUQ_5M25R0S5M_J2T4,Freq = 1966, IN = ANT1, OUT = PRX3,G= G0_LOW,Temp=85,VBatt=3.15,VDD_LNA=1.1</t>
  </si>
  <si>
    <t>LFUQ_5M25R0S5M_J2T4,Freq = 1971, IN = ANT2, OUT = PRX3,G= G3,Temp=-30,VBatt=3.15,VDD_LNA=1.3</t>
  </si>
  <si>
    <t>LFUQ_5M25R0S5M_J2T4,Freq = 1971, IN = ANT2, OUT = PRX3,G= G4,Temp=-30,VBatt=3.15,VDD_LNA=1.3</t>
  </si>
  <si>
    <t>LFUQ_5M25R0S5M_J2T4,Freq = 1971, IN = ANT3, OUT = PRX2,G= G1,Temp=-30,VBatt=3.15,VDD_LNA=1.1</t>
  </si>
  <si>
    <t>LFUQ_5M25R0S5M_J2T4,Freq = 1956, IN = ANT3, OUT = PRX2,G= G5,Temp=85,VBatt=3.15,VDD_LNA=1.1</t>
  </si>
  <si>
    <t>LFUQ_5M25R0S5M_J2T4,Freq = 1966, IN = ANT3, OUT = PRX3,G= G2,Temp=85,VBatt=3.15,VDD_LNA=1.1</t>
  </si>
  <si>
    <t>LFUQ_5M25R0S5M_J2T4,Freq = 1851, IN = ANT1, OUT = PRX3,G= G0,Temp=-30,VBatt=3.15,VDD_LNA=1.1</t>
  </si>
  <si>
    <t>LFUQ_5M25R0S5M_J2T4,Freq = 1841, IN = ANT1, OUT = PRX3,G= G2,Temp=-30,VBatt=3.15,VDD_LNA=1.1</t>
  </si>
  <si>
    <t>LFUQ_5M25R0S5M_J2T4,Freq = 1841, IN = ANT1, OUT = PRX3,G= G5,Temp=85,VBatt=3.15,VDD_LNA=1.2</t>
  </si>
  <si>
    <t>LFUQ_5M25R0S5M_J2T4,Freq = 1831, IN = ANT2, OUT = PRX2,G= G4,Temp=85,VBatt=3.15,VDD_LNA=1.3</t>
  </si>
  <si>
    <t>LFUQ_5M25R0S5M_J2T4,Freq = 1831, IN = ANT2, OUT = PRX3,G= G3,Temp=85,VBatt=3.15,VDD_LNA=1.3</t>
  </si>
  <si>
    <t>LFUQ_5M25R0S5M_J2T4,Freq = 1846, IN = ANT3, OUT = PRX3,G= G0_LOW,Temp=-30,VBatt=3.15,VDD_LNA=1.1</t>
  </si>
  <si>
    <t>LFUQ_5M25R0S5M_J2T4,Freq = 1841, IN = ANT3, OUT = PRX3,G= G1,Temp=-30,VBatt=3.15,VDD_LNA=1.1</t>
  </si>
  <si>
    <t>LFUQ_5M25R0S5M_J2T4,Freq = 2161, IN = ANT1, OUT = PRX3,G= G0_LOW,Temp=85,VBatt=3.15,VDD_LNA=1.1</t>
  </si>
  <si>
    <t>LFUQ_5M25R0S5M_J2T4,Freq = 2131, IN = ANT2, OUT = PRX3,G= G5,Temp=85,VBatt=3.15,VDD_LNA=1.2</t>
  </si>
  <si>
    <t>LFUQ_5M25R0S5M_J2T4,Freq = 2161, IN = ANT3, OUT = PRX1,G= G3,Temp=-30,VBatt=3.15,VDD_LNA=1.1</t>
  </si>
  <si>
    <t>LFUQ_5M25R0S5M_J2T4,Freq = 2161, IN = ANT3, OUT = PRX2,G= G4,Temp=85,VBatt=3.15,VDD_LNA=1.3</t>
  </si>
  <si>
    <t>LFUQ_5M25R0S5M_J2T4,Freq = 2161, IN = ANT3, OUT = PRX3,G= G0,Temp=85,VBatt=3.15,VDD_LNA=1.1</t>
  </si>
  <si>
    <t>LFUQ_5M25R0S5M_J2T4,Freq = 2161, IN = ANT3, OUT = PRX3,G= G1,Temp=85,VBatt=3.15,VDD_LNA=1.1</t>
  </si>
  <si>
    <t>LFUQ_5M25R0S5M_J2T4,Freq = 2161, IN = ANT3, OUT = PRX3,G= G2,Temp=85,VBatt=3.15,VDD_LNA=1.1</t>
  </si>
  <si>
    <t>LFUQ_5M25R0S5M_J2T4,Freq = 2021, IN = ANT2, OUT = PRX3,G= G0,Temp=85,VBatt=3.15,VDD_LNA=1.1</t>
  </si>
  <si>
    <t>LFUQ_5M25R0S5M_J2T4,Freq = 2021, IN = ANT2, OUT = PRX3,G= G0_LOW,Temp=-30,VBatt=3.15,VDD_LNA=1.1</t>
  </si>
  <si>
    <t>LFUQ_5M25R0S5M_J2T4,Freq = 2016, IN = ANT2, OUT = PRX3,G= G1,Temp=-30,VBatt=3.15,VDD_LNA=1.1</t>
  </si>
  <si>
    <t>LFUQ_5M25R0S5M_J2T4,Freq = 2016, IN = ANT2, OUT = PRX3,G= G2,Temp=85,VBatt=3.15,VDD_LNA=1.1</t>
  </si>
  <si>
    <t>LFUQ_5M25R0S5M_J2T4,Freq = 2016, IN = ANT2, OUT = PRX3,G= G3,Temp=85,VBatt=3.15,VDD_LNA=1.3</t>
  </si>
  <si>
    <t>LFUQ_5M25R0S5M_J2T4,Freq = 2016, IN = ANT2, OUT = PRX3,G= G4,Temp=-30,VBatt=3.15,VDD_LNA=1.2</t>
  </si>
  <si>
    <t>LFUQ_5M25R0S5M_J2T4,Freq = 2022, IN = ANT3, OUT = PRX3,G= G5,Temp=85,VBatt=3.15,VDD_LNA=1.1</t>
  </si>
  <si>
    <t>LFUQ_5M25R0S5M_J2T4,Freq = 1891, IN = ANT2, OUT = PRX2,G= G2,Temp=-30,VBatt=3.15,VDD_LNA=1.1</t>
  </si>
  <si>
    <t>LFUQ_5M25R0S5M_J2T4,Freq = 1896, IN = ANT2, OUT = PRX3,G= G0,Temp=-30,VBatt=3.15,VDD_LNA=1.1</t>
  </si>
  <si>
    <t>LFUQ_5M25R0S5M_J2T4,Freq = 1891, IN = ANT2, OUT = PRX3,G= G0_LOW,Temp=-30,VBatt=3.15,VDD_LNA=1.1</t>
  </si>
  <si>
    <t>LFUQ_5M25R0S5M_J2T4,Freq = 1891, IN = ANT2, OUT = PRX3,G= G1,Temp=-30,VBatt=3.15,VDD_LNA=1.1</t>
  </si>
  <si>
    <t>LFUQ_5M25R0S5M_J2T4,Freq = 1916, IN = ANT2, OUT = PRX3,G= G3,Temp=85,VBatt=3.15,VDD_LNA=1.2</t>
  </si>
  <si>
    <t>LFUQ_5M25R0S5M_J2T4,Freq = 1917, IN = ANT2, OUT = PRX3,G= G4,Temp=85,VBatt=3.15,VDD_LNA=1.3</t>
  </si>
  <si>
    <t>LFUQ_5M25R0S5M_J2T4,Freq = 1881, IN = ANT3, OUT = PRX3,G= G5,Temp=85,VBatt=3.15,VDD_LNA=1.1</t>
  </si>
  <si>
    <t>LFUQ_5M25R0S5M_J2T4,Freq = 2666, IN = ANT1, OUT = PRX3,G= G0,Temp=85,VBatt=3.15,VDD_LNA=1.1</t>
  </si>
  <si>
    <t>LFUQ_5M25R0S5M_J2T4,Freq = 2671, IN = ANT1, OUT = PRX4,G= G5,Temp=85,VBatt=3.15,VDD_LNA=1.1</t>
  </si>
  <si>
    <t>LFUQ_5M25R0S5M_J2T4,Freq = 2661, IN = ANT3, OUT = PRX1,G= G2,Temp=85,VBatt=3.15,VDD_LNA=1.1</t>
  </si>
  <si>
    <t>LFUQ_5M25R0S5M_J2T4,Freq = 2661, IN = ANT3, OUT = PRX1,G= G4,Temp=85,VBatt=3.15,VDD_LNA=1.3</t>
  </si>
  <si>
    <t>LFUQ_5M25R0S5M_J2T4,Freq = 2661, IN = ANT3, OUT = PRX4,G= G0_LOW,Temp=85,VBatt=3.15,VDD_LNA=1.1</t>
  </si>
  <si>
    <t>LFUQ_5M25R0S5M_J2T4,Freq = 2661, IN = ANT3, OUT = PRX4,G= G1,Temp=-30,VBatt=3.15,VDD_LNA=1.1</t>
  </si>
  <si>
    <t>LFUQ_5M25R0S5M_J2T4,Freq = 2661, IN = ANT3, OUT = PRX4,G= G3,Temp=-30,VBatt=3.15,VDD_LNA=1.1</t>
  </si>
  <si>
    <t>LFUQ_5M25R0S5M_J2T4,Freq = 2351, IN = ANT1, OUT = PRX3,G= G2,Temp=25,VBatt=3.15,VDD_LNA=1.1</t>
  </si>
  <si>
    <t>LFUQ_5M25R0S5M_J2T4,Freq = 2351, IN = ANT1, OUT = PRX3,G= G3,Temp=25,VBatt=3.15,VDD_LNA=1.2</t>
  </si>
  <si>
    <t>LFUQ_5M25R0S5M_J2T4,Freq = 2351, IN = ANT1, OUT = PRX3,G= G4,Temp=25,VBatt=3.15,VDD_LNA=1.3</t>
  </si>
  <si>
    <t>LFUQ_5M25R0S5M_J2T4,Freq = 2357, IN = ANT2, OUT = PRX1,G= G0_LOW,Temp=-30,VBatt=3.15,VDD_LNA=1.1</t>
  </si>
  <si>
    <t>LFUQ_5M25R0S5M_J2T4,Freq = 2357, IN = ANT2, OUT = PRX1,G= G1,Temp=-30,VBatt=3.15,VDD_LNA=1.1</t>
  </si>
  <si>
    <t>LFUQ_5M25R0S5M_J2T4,Freq = 2357, IN = ANT3, OUT = PRX1,G= G0,Temp=-30,VBatt=3.15,VDD_LNA=1.1</t>
  </si>
  <si>
    <t>LFUQ_5M25R0S5M_J2T4,Freq = 2356, IN = ANT3, OUT = PRX1,G= G5,Temp=85,VBatt=3.15,VDD_LNA=1.1</t>
  </si>
  <si>
    <t>LFUQ_5M25R0S5M_J2T4,Freq = 2341, IN = ANT1, OUT = PRX1,G= G1,Temp=-30,VBatt=3.15,VDD_LNA=1.1</t>
  </si>
  <si>
    <t>LFUQ_5M25R0S5M_J2T4,Freq = 2361, IN = ANT1, OUT = PRX1,G= G5,Temp=85,VBatt=3.15,VDD_LNA=1.1</t>
  </si>
  <si>
    <t>LFUQ_5M25R0S5M_J2T4,Freq = 2371, IN = ANT2, OUT = PRX1,G= G0,Temp=85,VBatt=3.15,VDD_LNA=1.1</t>
  </si>
  <si>
    <t>LFUQ_5M25R0S5M_J2T4,Freq = 2371, IN = ANT2, OUT = PRX1,G= G0_LOW,Temp=85,VBatt=3.15,VDD_LNA=1.1</t>
  </si>
  <si>
    <t>LFUQ_5M25R0S5M_J2T4,Freq = 2371, IN = ANT2, OUT = PRX1,G= G2,Temp=-30,VBatt=3.15,VDD_LNA=1.1</t>
  </si>
  <si>
    <t>LFUQ_5M25R0S5M_J2T4,Freq = 2371, IN = ANT2, OUT = PRX1,G= G4,Temp=-30,VBatt=3.15,VDD_LNA=1.3</t>
  </si>
  <si>
    <t>LFUQ_5M25R0S5M_J2T4,Freq = 2371, IN = ANT2, OUT = PRX3,G= G3,Temp=-30,VBatt=3.15,VDD_LNA=1.2</t>
  </si>
  <si>
    <t>LFUQ_5M25R0S5M_J2T4,Freq = 2326, IN = ANT1, OUT = PRX1,G= G0_LOW,Temp=-30,VBatt=3.15,VDD_LNA=1.1</t>
  </si>
  <si>
    <t>LFUQ_5M25R0S5M_J2T4,Freq = 2356, IN = ANT1, OUT = PRX1,G= G3,Temp=-30,VBatt=3.15,VDD_LNA=1.2</t>
  </si>
  <si>
    <t>LFUQ_5M25R0S5M_J2T4,Freq = 2356, IN = ANT1, OUT = PRX1,G= G4,Temp=-30,VBatt=3.15,VDD_LNA=1.1</t>
  </si>
  <si>
    <t>LFUQ_5M25R0S5M_J2T4,Freq = 2326, IN = ANT2, OUT = PRX1,G= G0,Temp=85,VBatt=3.15,VDD_LNA=1.1</t>
  </si>
  <si>
    <t>LFUQ_5M25R0S5M_J2T4,Freq = 2321, IN = ANT2, OUT = PRX1,G= G2,Temp=-30,VBatt=3.15,VDD_LNA=1.1</t>
  </si>
  <si>
    <t>LFUQ_5M25R0S5M_J2T4,Freq = 2326, IN = ANT3, OUT = PRX1,G= G1,Temp=-30,VBatt=3.15,VDD_LNA=1.1</t>
  </si>
  <si>
    <t>LFUQ_5M25R0S5M_J2T4,Freq = 2306, IN = ANT3, OUT = PRX1,G= G5,Temp=85,VBatt=3.15,VDD_LNA=1.1</t>
  </si>
  <si>
    <t>LFUQ_5M25R0S5M_J2T4,Freq = 2577, IN = ANT1, OUT = PRX1,G= G0,Temp=-30,VBatt=3.15,VDD_LNA=1.1</t>
  </si>
  <si>
    <t>LFUQ_5M25R0S5M_J2T4,Freq = 2577, IN = ANT1, OUT = PRX1,G= G0_LOW,Temp=-30,VBatt=3.15,VDD_LNA=1.1</t>
  </si>
  <si>
    <t>LFUQ_5M25R0S5M_J2T4,Freq = 2577, IN = ANT1, OUT = PRX1,G= G1,Temp=-30,VBatt=3.15,VDD_LNA=1.1</t>
  </si>
  <si>
    <t>LFUQ_5M25R0S5M_J2T4,Freq = 2577, IN = ANT1, OUT = PRX1,G= G2,Temp=-30,VBatt=3.15,VDD_LNA=1.1</t>
  </si>
  <si>
    <t>LFUQ_5M25R0S5M_J2T4,Freq = 2577, IN = ANT1, OUT = PRX1,G= G3,Temp=85,VBatt=3.15,VDD_LNA=1.3</t>
  </si>
  <si>
    <t>LFUQ_5M25R0S5M_J2T4,Freq = 2617, IN = ANT1, OUT = PRX3,G= G5,Temp=85,VBatt=3.15,VDD_LNA=1.1</t>
  </si>
  <si>
    <t>LFUQ_5M25R0S5M_J2T4,Freq = 2577, IN = ANT3, OUT = PRX1,G= G4,Temp=-30,VBatt=3.15,VDD_LNA=1.3</t>
  </si>
  <si>
    <t>LFUQ_5M25R0S5M_J2T4,Freq = 2617, IN = ANT1, OUT = PRX1,G= G1,Temp=-30,VBatt=3.15,VDD_LNA=1.1</t>
  </si>
  <si>
    <t>LFUQ_5M25R0S5M_J2T4,Freq = 2617, IN = ANT1, OUT = PRX3,G= G0_LOW,Temp=-30,VBatt=3.15,VDD_LNA=1.1</t>
  </si>
  <si>
    <t>LFUQ_5M25R0S5M_J2T4,Freq = 2617, IN = ANT1, OUT = PRX3,G= G2,Temp=-30,VBatt=3.15,VDD_LNA=1.1</t>
  </si>
  <si>
    <t>LFUQ_5M25R0S5M_J2T4,Freq = 2617, IN = ANT1, OUT = PRX3,G= G3,Temp=85,VBatt=3.15,VDD_LNA=1.3</t>
  </si>
  <si>
    <t>LFUQ_5M25R0S5M_J2T4,Freq = 2617, IN = ANT1, OUT = PRX3,G= G4,Temp=-30,VBatt=3.15,VDD_LNA=1.3</t>
  </si>
  <si>
    <t>LFUQ_5M25R0S5M_J2T4,Freq = 2597, IN = ANT1, OUT = PRX4,G= G5,Temp=85,VBatt=3.15,VDD_LNA=1.1</t>
  </si>
  <si>
    <t>LFUQ_5M25R0S5M_J2T4,Freq = 2617, IN = ANT2, OUT = PRX3,G= G0,Temp=-30,VBatt=3.15,VDD_LNA=1.1</t>
  </si>
  <si>
    <t>LFUQ_5M25R0S5M_J2T4,Freq = 1926, IN = ANT1, OUT = PRX3,G= G2,Temp=85,VBatt=3.15,VDD_LNA=1.1</t>
  </si>
  <si>
    <t>LFUQ_5M25R0S5M_J2T4,Freq = 1966, IN = ANT1, OUT = PRX3,G= G3,Temp=85,VBatt=3.15,VDD_LNA=1.3</t>
  </si>
  <si>
    <t>LFUQ_5M25R0S5M_J2T4,Freq = 1806, IN = ANT1, OUT = PRX3,G= G5,Temp=85,VBatt=3.15,VDD_LNA=1.1</t>
  </si>
  <si>
    <t>LFUQ_5M25R0S5M_J2T4,Freq = 1966, IN = ANT2, OUT = PRX3,G= G0,Temp=85,VBatt=3.15,VDD_LNA=1.3</t>
  </si>
  <si>
    <t>LFUQ_5M25R0S5M_J2T4,Freq = 1966, IN = ANT2, OUT = PRX3,G= G0_LOW,Temp=85,VBatt=3.15,VDD_LNA=1.1</t>
  </si>
  <si>
    <t>LFUQ_5M25R0S5M_J2T4,Freq = 1826, IN = ANT2, OUT = PRX3,G= G1,Temp=-30,VBatt=3.15,VDD_LNA=1.1</t>
  </si>
  <si>
    <t>LFUQ_5M25R0S5M_J2T4,Freq = 2022, IN = ANT3, OUT = PRX3,G= G4,Temp=85,VBatt=3.15,VDD_LNA=1.3</t>
  </si>
  <si>
    <t>LFUQ_5M25R0S5M_J2T4,Freq = 2301, IN = ANT1, OUT = PRX1,G= G1,Temp=-30,VBatt=3.15,VDD_LNA=1.1</t>
  </si>
  <si>
    <t>LFUQ_5M25R0S5M_J2T4,Freq = 2301, IN = ANT1, OUT = PRX3,G= G0,Temp=-30,VBatt=3.15,VDD_LNA=1.1</t>
  </si>
  <si>
    <t>LFUQ_5M25R0S5M_J2T4,Freq = 2301, IN = ANT1, OUT = PRX3,G= G0_LOW,Temp=-30,VBatt=3.15,VDD_LNA=1.1</t>
  </si>
  <si>
    <t>LFUQ_5M25R0S5M_J2T4,Freq = 2301, IN = ANT1, OUT = PRX3,G= G4,Temp=85,VBatt=3.15,VDD_LNA=1.3</t>
  </si>
  <si>
    <t>LFUQ_5M25R0S5M_J2T4,Freq = 2321, IN = ANT3, OUT = PRX1,G= G2,Temp=-30,VBatt=3.15,VDD_LNA=1.1</t>
  </si>
  <si>
    <t>LFUQ_5M25R0S5M_J2T4,Freq = 2321, IN = ANT3, OUT = PRX1,G= G3,Temp=-30,VBatt=3.15,VDD_LNA=1.1</t>
  </si>
  <si>
    <t>LFUQ_5M25R0S5M_J2T4,Freq = 2361, IN = ANT3, OUT = PRX1,G= G5,Temp=85,VBatt=3.15,VDD_LNA=1.1</t>
  </si>
  <si>
    <t>PULSECW_10000_0500_0000,Freq = 2160, IN = ANT2, OUT = PRX3,G= G0,Temp=25,VBatt=3.15,VDD_LNA=1.1</t>
  </si>
  <si>
    <t>PULSECW_10000_0500_0000,Freq = 2160, IN = ANT2, OUT = PRX3,G= G0_LOW,Temp=85,VBatt=3.15,VDD_LNA=1.1</t>
  </si>
  <si>
    <t>PULSECW_10000_0500_0000,Freq = 2160, IN = ANT2, OUT = PRX3,G= G1,Temp=85,VBatt=3.15,VDD_LNA=1.3</t>
  </si>
  <si>
    <t>PULSECW_10000_0500_0000,Freq = 2160, IN = ANT2, OUT = PRX3,G= G3,Temp=85,VBatt=3.15,VDD_LNA=1.3</t>
  </si>
  <si>
    <t>PULSECW_10000_0500_0000,Freq = 2170, IN = ANT3, OUT = PRX3,G= G2,Temp=85,VBatt=3.15,VDD_LNA=1.3</t>
  </si>
  <si>
    <t>PULSECW_10000_0500_0000,Freq = 2160, IN = ANT3, OUT = PRX3,G= G4,Temp=85,VBatt=3.15,VDD_LNA=1.1</t>
  </si>
  <si>
    <t>PULSECW_10000_0500_0000,Freq = 1965, IN = ANT1, OUT = PRX3,G= G0,Temp=25,VBatt=3.15,VDD_LNA=1.1</t>
  </si>
  <si>
    <t>PULSECW_10000_0500_0000,Freq = 1965, IN = ANT1, OUT = PRX3,G= G1,Temp=85,VBatt=3.15,VDD_LNA=1.1</t>
  </si>
  <si>
    <t>PULSECW_10000_0500_0000,Freq = 1965, IN = ANT1, OUT = PRX3,G= G2,Temp=85,VBatt=3.15,VDD_LNA=1.3</t>
  </si>
  <si>
    <t>PULSECW_10000_0500_0000,Freq = 1965, IN = ANT1, OUT = PRX3,G= G3,Temp=-30,VBatt=3.15,VDD_LNA=1.1</t>
  </si>
  <si>
    <t>PULSECW_10000_0500_0000,Freq = 1965, IN = ANT3, OUT = PRX3,G= G0_LOW,Temp=85,VBatt=3.15,VDD_LNA=1.1</t>
  </si>
  <si>
    <t>PULSECW_10000_0500_0000,Freq = 1965, IN = ANT3, OUT = PRX3,G= G4,Temp=-30,VBatt=3.15,VDD_LNA=1.1</t>
  </si>
  <si>
    <t>PULSECW_10000_0500_0000,Freq = 1845, IN = ANT1, OUT = PRX3,G= G1,Temp=85,VBatt=3.15,VDD_LNA=1.2</t>
  </si>
  <si>
    <t>PULSECW_10000_0500_0000,Freq = 1850, IN = ANT3, OUT = PRX3,G= G0,Temp=-30,VBatt=3.15,VDD_LNA=1.1</t>
  </si>
  <si>
    <t>PULSECW_10000_0500_0000,Freq = 1845, IN = ANT3, OUT = PRX3,G= G0_LOW,Temp=-30,VBatt=3.15,VDD_LNA=1.1</t>
  </si>
  <si>
    <t>PULSECW_10000_0500_0000,Freq = 1820, IN = ANT3, OUT = PRX3,G= G2,Temp=85,VBatt=3.15,VDD_LNA=1.3</t>
  </si>
  <si>
    <t>PULSECW_10000_0500_0000,Freq = 1820, IN = ANT3, OUT = PRX3,G= G3,Temp=85,VBatt=3.15,VDD_LNA=1.1</t>
  </si>
  <si>
    <t>PULSECW_10000_0500_0000,Freq = 1850, IN = ANT3, OUT = PRX3,G= G4,Temp=-30,VBatt=3.15,VDD_LNA=1.1</t>
  </si>
  <si>
    <t>PULSECW_10000_0500_0000,Freq = 2170, IN = ANT1, OUT = PRX3,G= G0,Temp=-30,VBatt=3.15,VDD_LNA=1.1</t>
  </si>
  <si>
    <t>PULSECW_10000_0500_0000,Freq = 2170, IN = ANT1, OUT = PRX3,G= G0_LOW,Temp=-30,VBatt=3.15,VDD_LNA=1.1</t>
  </si>
  <si>
    <t>PULSECW_10000_0500_0000,Freq = 2170, IN = ANT1, OUT = PRX3,G= G2,Temp=85,VBatt=3.15,VDD_LNA=1.3</t>
  </si>
  <si>
    <t>PULSECW_10000_0500_0000,Freq = 2160, IN = ANT2, OUT = PRX3,G= G1,Temp=85,VBatt=3.15,VDD_LNA=1.2</t>
  </si>
  <si>
    <t>PULSECW_10000_0500_0000,Freq = 2170, IN = ANT3, OUT = PRX3,G= G3,Temp=85,VBatt=3.15,VDD_LNA=1.3</t>
  </si>
  <si>
    <t>PULSECW_10000_0500_0000,Freq = 2140, IN = ANT3, OUT = PRX3,G= G4,Temp=85,VBatt=3.15,VDD_LNA=1.3</t>
  </si>
  <si>
    <t>PULSECW_10000_0500_0000,Freq = 2020, IN = ANT2, OUT = PRX3,G= G0,Temp=-30,VBatt=3.15,VDD_LNA=1.1</t>
  </si>
  <si>
    <t>PULSECW_10000_0500_0000,Freq = 2020, IN = ANT2, OUT = PRX3,G= G0_LOW,Temp=-30,VBatt=3.15,VDD_LNA=1.1</t>
  </si>
  <si>
    <t>PULSECW_10000_0500_0000,Freq = 2020, IN = ANT2, OUT = PRX3,G= G1,Temp=85,VBatt=3.15,VDD_LNA=1.2</t>
  </si>
  <si>
    <t>PULSECW_10000_0500_0000,Freq = 2020, IN = ANT2, OUT = PRX3,G= G2,Temp=85,VBatt=3.15,VDD_LNA=1.1</t>
  </si>
  <si>
    <t>PULSECW_10000_0500_0000,Freq = 2020, IN = ANT2, OUT = PRX3,G= G3,Temp=-30,VBatt=3.15,VDD_LNA=1.1</t>
  </si>
  <si>
    <t>PULSECW_10000_0500_0000,Freq = 2020, IN = ANT2, OUT = PRX3,G= G4,Temp=-30,VBatt=3.15,VDD_LNA=1.1</t>
  </si>
  <si>
    <t>PULSECW_10000_0500_0000,Freq = 1895, IN = ANT2, OUT = PRX3,G= G0,Temp=-30,VBatt=3.15,VDD_LNA=1.1</t>
  </si>
  <si>
    <t>PULSECW_10000_0500_0000,Freq = 1895, IN = ANT2, OUT = PRX3,G= G0_LOW,Temp=25,VBatt=3.15,VDD_LNA=1.1</t>
  </si>
  <si>
    <t>PULSECW_10000_0500_0000,Freq = 1895, IN = ANT2, OUT = PRX3,G= G1,Temp=25,VBatt=3.15,VDD_LNA=1.3</t>
  </si>
  <si>
    <t>PULSECW_10000_0500_0000,Freq = 1895, IN = ANT2, OUT = PRX3,G= G2,Temp=85,VBatt=3.15,VDD_LNA=1.3</t>
  </si>
  <si>
    <t>PULSECW_10000_0500_0000,Freq = 1895, IN = ANT2, OUT = PRX3,G= G3,Temp=-30,VBatt=3.15,VDD_LNA=1.2</t>
  </si>
  <si>
    <t>PULSECW_10000_0500_0000,Freq = 1895, IN = ANT2, OUT = PRX3,G= G4,Temp=85,VBatt=3.15,VDD_LNA=1.3</t>
  </si>
  <si>
    <t>PULSECW_10000_0500_0000,Freq = 2665, IN = ANT1, OUT = PRX1,G= G0_LOW,Temp=-30,VBatt=3.15,VDD_LNA=1.2</t>
  </si>
  <si>
    <t>PULSECW_10000_0500_0000,Freq = 2665, IN = ANT1, OUT = PRX1,G= G1,Temp=85,VBatt=3.15,VDD_LNA=1.1</t>
  </si>
  <si>
    <t>PULSECW_10000_0500_0000,Freq = 2665, IN = ANT1, OUT = PRX1,G= G4,Temp=85,VBatt=3.15,VDD_LNA=1.3</t>
  </si>
  <si>
    <t>PULSECW_10000_0500_0000,Freq = 2665, IN = ANT3, OUT = PRX1,G= G3,Temp=85,VBatt=3.15,VDD_LNA=1.3</t>
  </si>
  <si>
    <t>PULSECW_10000_0500_0000,Freq = 2660, IN = ANT3, OUT = PRX3,G= G0,Temp=25,VBatt=3.15,VDD_LNA=1.1</t>
  </si>
  <si>
    <t>PULSECW_10000_0500_0000,Freq = 2665, IN = ANT3, OUT = PRX3,G= G2,Temp=25,VBatt=3.15,VDD_LNA=1.3</t>
  </si>
  <si>
    <t>PULSECW_10000_0500_0000,Freq = 2360, IN = ANT1, OUT = PRX3,G= G4,Temp=-30,VBatt=3.15,VDD_LNA=1.3</t>
  </si>
  <si>
    <t>PULSECW_10000_0500_0000,Freq = 2360, IN = ANT2, OUT = PRX3,G= G0,Temp=25,VBatt=3.15,VDD_LNA=1.1</t>
  </si>
  <si>
    <t>PULSECW_10000_0500_0000,Freq = 2360, IN = ANT2, OUT = PRX3,G= G0_LOW,Temp=25,VBatt=3.15,VDD_LNA=1.1</t>
  </si>
  <si>
    <t>PULSECW_10000_0500_0000,Freq = 2360, IN = ANT2, OUT = PRX3,G= G1,Temp=25,VBatt=3.15,VDD_LNA=1.3</t>
  </si>
  <si>
    <t>PULSECW_10000_0500_0000,Freq = 2360, IN = ANT2, OUT = PRX3,G= G2,Temp=85,VBatt=3.15,VDD_LNA=1.1</t>
  </si>
  <si>
    <t>PULSECW_10000_0500_0000,Freq = 2360, IN = ANT2, OUT = PRX3,G= G3,Temp=-30,VBatt=3.15,VDD_LNA=1.2</t>
  </si>
  <si>
    <t>PULSECW_10000_0500_0000,Freq = 2350, IN = ANT1, OUT = PRX3,G= G4,Temp=-30,VBatt=3.15,VDD_LNA=1.3</t>
  </si>
  <si>
    <t>PULSECW_10000_0500_0000,Freq = 2370, IN = ANT2, OUT = PRX1,G= G0,Temp=25,VBatt=3.15,VDD_LNA=1.1</t>
  </si>
  <si>
    <t>PULSECW_10000_0500_0000,Freq = 2370, IN = ANT2, OUT = PRX1,G= G0_LOW,Temp=25,VBatt=3.15,VDD_LNA=1.1</t>
  </si>
  <si>
    <t>PULSECW_10000_0500_0000,Freq = 2370, IN = ANT2, OUT = PRX1,G= G3,Temp=-30,VBatt=3.15,VDD_LNA=1.1</t>
  </si>
  <si>
    <t>PULSECW_10000_0500_0000,Freq = 2370, IN = ANT2, OUT = PRX3,G= G2,Temp=85,VBatt=3.15,VDD_LNA=1.3</t>
  </si>
  <si>
    <t>PULSECW_10000_0500_0000,Freq = 2340, IN = ANT3, OUT = PRX3,G= G1,Temp=85,VBatt=3.15,VDD_LNA=1.1</t>
  </si>
  <si>
    <t>PULSECW_10000_0500_0000,Freq = 2325, IN = ANT1, OUT = PRX1,G= G1,Temp=85,VBatt=3.15,VDD_LNA=1.2</t>
  </si>
  <si>
    <t>PULSECW_10000_0500_0000,Freq = 2355, IN = ANT1, OUT = PRX3,G= G0,Temp=-30,VBatt=3.15,VDD_LNA=1.1</t>
  </si>
  <si>
    <t>PULSECW_10000_0500_0000,Freq = 2355, IN = ANT1, OUT = PRX3,G= G0_LOW,Temp=-30,VBatt=3.15,VDD_LNA=1.1</t>
  </si>
  <si>
    <t>PULSECW_10000_0500_0000,Freq = 2360, IN = ANT1, OUT = PRX3,G= G2,Temp=25,VBatt=3.15,VDD_LNA=1.3</t>
  </si>
  <si>
    <t>PULSECW_10000_0500_0000,Freq = 2355, IN = ANT1, OUT = PRX3,G= G3,Temp=-30,VBatt=3.15,VDD_LNA=1.1</t>
  </si>
  <si>
    <t>PULSECW_10000_0500_0000,Freq = 2325, IN = ANT3, OUT = PRX1,G= G4,Temp=-30,VBatt=3.15,VDD_LNA=1.1</t>
  </si>
  <si>
    <t>PULSECW_10000_0500_0000,Freq = 2576, IN = ANT1, OUT = PRX1,G= G0,Temp=-30,VBatt=3.15,VDD_LNA=1.1</t>
  </si>
  <si>
    <t>PULSECW_10000_0500_0000,Freq = 2576, IN = ANT1, OUT = PRX1,G= G0_LOW,Temp=-30,VBatt=3.15,VDD_LNA=1.1</t>
  </si>
  <si>
    <t>PULSECW_10000_0500_0000,Freq = 2576, IN = ANT1, OUT = PRX1,G= G4,Temp=85,VBatt=3.15,VDD_LNA=1.3</t>
  </si>
  <si>
    <t>PULSECW_10000_0500_0000,Freq = 2576, IN = ANT1, OUT = PRX4,G= G2,Temp=-30,VBatt=3.15,VDD_LNA=1.1</t>
  </si>
  <si>
    <t>PULSECW_10000_0500_0000,Freq = 2576, IN = ANT3, OUT = PRX1,G= G1,Temp=-30,VBatt=3.15,VDD_LNA=1.1</t>
  </si>
  <si>
    <t>PULSECW_10000_0500_0000,Freq = 2656, IN = ANT3, OUT = PRX3,G= G3,Temp=-30,VBatt=3.15,VDD_LNA=1.3</t>
  </si>
  <si>
    <t>PULSECW_10000_0500_0000,Freq = 2636, IN = ANT1, OUT = PRX1,G= G0_LOW,Temp=-30,VBatt=3.15,VDD_LNA=1.1</t>
  </si>
  <si>
    <t>PULSECW_10000_0500_0000,Freq = 2616, IN = ANT1, OUT = PRX3,G= G1,Temp=85,VBatt=3.15,VDD_LNA=1.1</t>
  </si>
  <si>
    <t>PULSECW_10000_0500_0000,Freq = 2656, IN = ANT1, OUT = PRX3,G= G3,Temp=-30,VBatt=3.15,VDD_LNA=1.2</t>
  </si>
  <si>
    <t>PULSECW_10000_0500_0000,Freq = 2536, IN = ANT1, OUT = PRX3,G= G4,Temp=85,VBatt=3.15,VDD_LNA=1.3</t>
  </si>
  <si>
    <t>PULSECW_10000_0500_0000,Freq = 2636, IN = ANT1, OUT = PRX4,G= G2,Temp=-30,VBatt=3.15,VDD_LNA=1.2</t>
  </si>
  <si>
    <t>PULSECW_10000_0500_0000,Freq = 2616, IN = ANT2, OUT = PRX3,G= G0,Temp=-30,VBatt=3.15,VDD_LNA=1.1</t>
  </si>
  <si>
    <t>PULSECW_10000_0500_0000,Freq = 1825, IN = ANT2, OUT = PRX2,G= G4,Temp=85,VBatt=3.15,VDD_LNA=1.3</t>
  </si>
  <si>
    <t>PULSECW_10000_0500_0000,Freq = 1965, IN = ANT2, OUT = PRX3,G= G0,Temp=25,VBatt=3.15,VDD_LNA=1.1</t>
  </si>
  <si>
    <t>PULSECW_10000_0500_0000,Freq = 1965, IN = ANT2, OUT = PRX3,G= G0_LOW,Temp=-30,VBatt=3.15,VDD_LNA=1.2</t>
  </si>
  <si>
    <t>PULSECW_10000_0500_0000,Freq = 1965, IN = ANT2, OUT = PRX3,G= G1,Temp=85,VBatt=3.15,VDD_LNA=1.2</t>
  </si>
  <si>
    <t>PULSECW_10000_0500_0000,Freq = 1965, IN = ANT2, OUT = PRX3,G= G2,Temp=85,VBatt=3.15,VDD_LNA=1.1</t>
  </si>
  <si>
    <t>PULSECW_10000_0500_0000,Freq = 1965, IN = ANT2, OUT = PRX3,G= G3,Temp=85,VBatt=3.15,VDD_LNA=1.3</t>
  </si>
  <si>
    <t>PULSECW_10000_0500_0000,Freq = 2480, IN = ANT1, OUT = PRX1,G= G3,Temp=85,VBatt=3.15,VDD_LNA=1.1</t>
  </si>
  <si>
    <t>PULSECW_10000_0500_0000,Freq = 2360, IN = ANT1, OUT = PRX3,G= G0,Temp=-30,VBatt=3.15,VDD_LNA=1.1</t>
  </si>
  <si>
    <t>PULSECW_10000_0500_0000,Freq = 2420, IN = ANT1, OUT = PRX3,G= G0_LOW,Temp=85,VBatt=3.15,VDD_LNA=1.1</t>
  </si>
  <si>
    <t>PULSECW_10000_0500_0000,Freq = 2360, IN = ANT1, OUT = PRX3,G= G1,Temp=85,VBatt=3.15,VDD_LNA=1.1</t>
  </si>
  <si>
    <t>PULSECW_10000_0500_0000,Freq = 2480, IN = ANT1, OUT = PRX3,G= G2,Temp=85,VBatt=3.15,VDD_LNA=1.1</t>
  </si>
  <si>
    <t>PULSECW_10000_0500_0000,Freq = 2360, IN = ANT1, OUT = PRX3,G= G4,Temp=-30,VBatt=3.15,VDD_LNA=1.1</t>
  </si>
  <si>
    <t>Freq=2198,Path=ANT2 &amp; OUT3</t>
  </si>
  <si>
    <t>Freq=2198,Path=ANT2 &amp; OUT2</t>
  </si>
  <si>
    <t>Freq=2198,Path=ANT2 &amp; OUT1</t>
  </si>
  <si>
    <t>Freq=2198,Path=ANT2</t>
  </si>
  <si>
    <t>Freq=2198,Path=ANT1</t>
  </si>
  <si>
    <t>Freq=2195,Path=ANT2</t>
  </si>
  <si>
    <t>Freq=1932,Path=ANT1 &amp; OUT2</t>
  </si>
  <si>
    <t>Freq=1932,Path=ANT1 &amp; OUT3</t>
  </si>
  <si>
    <t>Freq=1932,Path=ANT2</t>
  </si>
  <si>
    <t>Freq=1932,Path=ANT1</t>
  </si>
  <si>
    <t>Freq=1807,Path=ANT2 &amp; OUT3</t>
  </si>
  <si>
    <t>Freq=1807,Path=ANT2</t>
  </si>
  <si>
    <t>Freq=2112,Path=ANT1 &amp; OUT2</t>
  </si>
  <si>
    <t>Freq=2112,Path=ANT1 &amp; OUT1</t>
  </si>
  <si>
    <t>Freq=2112,Path=ANT2 &amp; OUT2</t>
  </si>
  <si>
    <t>Freq=2112,Path=ANT1 &amp; OUT3</t>
  </si>
  <si>
    <t>Freq=2112,Path=ANT2</t>
  </si>
  <si>
    <t>Freq=2112,Path=ANT1</t>
  </si>
  <si>
    <t>Freq=2170,Path=ANT2</t>
  </si>
  <si>
    <t>Freq=2165,Path=ANT2</t>
  </si>
  <si>
    <t>Freq=2115,Path=ANT2</t>
  </si>
  <si>
    <t>Freq=2013,Path=ANT3 &amp; OUT2</t>
  </si>
  <si>
    <t>Freq=2014,Path=ANT3 &amp; OUT2</t>
  </si>
  <si>
    <t>Freq=2012,Path=ANT3 &amp; OUT2</t>
  </si>
  <si>
    <t>Freq=2012,Path=ANT2 &amp; OUT2</t>
  </si>
  <si>
    <t>Freq=2014,Path=ANT2 &amp; OUT2</t>
  </si>
  <si>
    <t>Freq=2013,Path=ANT2 &amp; OUT2</t>
  </si>
  <si>
    <t>Freq=1918,Path=ANT3 &amp; OUT3</t>
  </si>
  <si>
    <t>Freq=1918,Path=ANT2 &amp; OUT3</t>
  </si>
  <si>
    <t>Freq=1918,Path=ANT3</t>
  </si>
  <si>
    <t>Freq=1918,Path=ANT1</t>
  </si>
  <si>
    <t>Freq=1918,Path=ANT2</t>
  </si>
  <si>
    <t>Freq=2622,Path=ANT2 &amp; OUT4</t>
  </si>
  <si>
    <t>Freq=2622,Path=ANT2 &amp; OUT3</t>
  </si>
  <si>
    <t>Freq=2622,Path=ANT1 &amp; OUT4</t>
  </si>
  <si>
    <t>Freq=2622,Path=ANT1 &amp; OUT3</t>
  </si>
  <si>
    <t>Freq=2622,Path=ANT2</t>
  </si>
  <si>
    <t>Freq=2622,Path=ANT1</t>
  </si>
  <si>
    <t>Freq=2650,Path=ANT1</t>
  </si>
  <si>
    <t>Freq=2622,Path=ANT3</t>
  </si>
  <si>
    <t>Freq=2352,Path=ANT1 &amp; OUT3</t>
  </si>
  <si>
    <t>Freq=2352,Path=ANT2 &amp; OUT3</t>
  </si>
  <si>
    <t>Freq=2352,Path=ANT1 &amp; OUT1</t>
  </si>
  <si>
    <t>Freq=2352,Path=ANT2 &amp; OUT1</t>
  </si>
  <si>
    <t>Freq=2352,Path=ANT1</t>
  </si>
  <si>
    <t>Freq=2352,Path=ANT2</t>
  </si>
  <si>
    <t>Freq=2368,Path=ANT2 &amp; OUT1</t>
  </si>
  <si>
    <t>Freq=2368,Path=ANT2 &amp; OUT3</t>
  </si>
  <si>
    <t>Freq=2330,Path=ANT2 &amp; OUT3</t>
  </si>
  <si>
    <t>Freq=2302,Path=ANT1 &amp; OUT1</t>
  </si>
  <si>
    <t>Freq=2302,Path=ANT1 &amp; OUT3</t>
  </si>
  <si>
    <t>Freq=2302,Path=ANT1</t>
  </si>
  <si>
    <t>Freq=2330,Path=ANT2</t>
  </si>
  <si>
    <t>Freq=2325,Path=ANT2</t>
  </si>
  <si>
    <t>Freq=2320,Path=ANT2</t>
  </si>
  <si>
    <t>Freq=2498,Path=ANT2 &amp; OUT4</t>
  </si>
  <si>
    <t>Freq=2498,Path=ANT2 &amp; OUT1</t>
  </si>
  <si>
    <t>Freq=2498,Path=ANT2 &amp; OUT3</t>
  </si>
  <si>
    <t>Freq=2498,Path=ANT2</t>
  </si>
  <si>
    <t>Freq=2000,Path=ANT2 &amp; OUT3</t>
  </si>
  <si>
    <t>Freq=1980,Path=ANT2 &amp; OUT3</t>
  </si>
  <si>
    <t>Freq=1900,Path=ANT2 &amp; OUT3</t>
  </si>
  <si>
    <t>Freq=1940,Path=ANT2 &amp; OUT3</t>
  </si>
  <si>
    <t>Freq=2535,Path=ANT3 &amp; OUT3</t>
  </si>
  <si>
    <t>Freq=2535,Path=ANT2 &amp; OUT3</t>
  </si>
  <si>
    <t>Freq=2615,Path=ANT2 &amp; OUT3</t>
  </si>
  <si>
    <t>Freq=2335,Path=ANT2 &amp; OUT3</t>
  </si>
  <si>
    <t>Freq=2198,Path=ANT2 &amp; OUT3,Vbatt=3.15,VDDLNA=1.2,Temp=85</t>
  </si>
  <si>
    <t>Freq=2198,Path=ANT2 &amp; OUT2,Vbatt=3.15,VDDLNA=1.1,Temp=85</t>
  </si>
  <si>
    <t>Freq=2198,Path=ANT2 &amp; OUT3,Vbatt=3.15,VDDLNA=1.1,Temp=85</t>
  </si>
  <si>
    <t>Freq=1932,Path=ANT2 &amp; OUT3,Vbatt=3.15,VDDLNA=1.2,Temp=85</t>
  </si>
  <si>
    <t>Freq=1932,Path=ANT2 &amp; OUT1,Vbatt=3.15,VDDLNA=1.1,Temp=85</t>
  </si>
  <si>
    <t>Freq=1807,Path=ANT2 &amp; OUT3,Vbatt=3.15,VDDLNA=1.1,Temp=85</t>
  </si>
  <si>
    <t>Freq=2112,Path=ANT1 &amp; OUT2,Vbatt=3.15,VDDLNA=1.2,Temp=85</t>
  </si>
  <si>
    <t>Freq=2112,Path=ANT1 &amp; OUT2,Vbatt=3.15,VDDLNA=1.1,Temp=85</t>
  </si>
  <si>
    <t>Freq=2013,Path=ANT1 &amp; OUT3,Vbatt=3.15,VDDLNA=1.2,Temp=85</t>
  </si>
  <si>
    <t>Freq=2012,Path=ANT1 &amp; OUT3,Vbatt=3.15,VDDLNA=1.2,Temp=85</t>
  </si>
  <si>
    <t>Freq=1918,Path=ANT1 &amp; OUT3,Vbatt=3.15,VDDLNA=1.1,Temp=85</t>
  </si>
  <si>
    <t>Freq=2622,Path=ANT2 &amp; OUT3,Vbatt=3.15,VDDLNA=1.3,Temp=85</t>
  </si>
  <si>
    <t>Freq=2622,Path=ANT2 &amp; OUT3,Vbatt=3.15,VDDLNA=1.1,Temp=85</t>
  </si>
  <si>
    <t>Freq=2352,Path=ANT2 &amp; OUT3,Vbatt=3.15,VDDLNA=1.1,Temp=85</t>
  </si>
  <si>
    <t>Freq=2368,Path=ANT2 &amp; OUT3,Vbatt=3.15,VDDLNA=1.3,Temp=85</t>
  </si>
  <si>
    <t>Freq=2368,Path=ANT2 &amp; OUT3,Vbatt=3.15,VDDLNA=1.2,Temp=85</t>
  </si>
  <si>
    <t>Freq=2368,Path=ANT2 &amp; OUT3,Vbatt=3.15,VDDLNA=1.1,Temp=85</t>
  </si>
  <si>
    <t>Freq=2302,Path=ANT1 &amp; OUT2,Vbatt=3.15,VDDLNA=1.2,Temp=85</t>
  </si>
  <si>
    <t>Freq=2302,Path=ANT1 &amp; OUT1,Vbatt=3.15,VDDLNA=1.1,Temp=85</t>
  </si>
  <si>
    <t>Freq=2498,Path=ANT2 &amp; OUT2,Vbatt=3.15,VDDLNA=1.3,Temp=85</t>
  </si>
  <si>
    <t>Freq=2498,Path=ANT1 &amp; OUT2,Vbatt=3.15,VDDLNA=1.1,Temp=85</t>
  </si>
  <si>
    <t>Freq=2498,Path=ANT2 &amp; OUT3,Vbatt=3.15,VDDLNA=1.1,Temp=85</t>
  </si>
  <si>
    <t>Freq=2498,Path=ANT1 &amp; OUT3,Vbatt=3.15,VDDLNA=1.1,Temp=85</t>
  </si>
  <si>
    <t>Freq=2000,Path=ANT3 &amp; OUT2,Vbatt=3.15,VDDLNA=1.1,Temp=85</t>
  </si>
  <si>
    <t>Freq=1980,Path=ANT3 &amp; OUT2,Vbatt=3.15,VDDLNA=1.1,Temp=85</t>
  </si>
  <si>
    <t>Freq=1940,Path=ANT3 &amp; OUT2,Vbatt=3.15,VDDLNA=1.1,Temp=85</t>
  </si>
  <si>
    <t>Freq=2535,Path=ANT2 &amp; OUT2,Vbatt=3.15,VDDLNA=1.3,Temp=85</t>
  </si>
  <si>
    <t>Freq=2012,Path=ANT2 &amp; OUT2,Vbatt=3.15,VDDLNA=1.3,Temp=85</t>
  </si>
  <si>
    <t>Freq=2013,Path=ANT2 &amp; OUT2,Vbatt=3.15,VDDLNA=1.1,Temp=85</t>
  </si>
  <si>
    <t>Freq=1918,Path=ANT3 &amp; OUT3,Vbatt=3.15,VDDLNA=1.1,Temp=85</t>
  </si>
  <si>
    <t>Freq=1918,Path=ANT3 &amp; OUT3,Vbatt=3.15,VDDLNA=1.2,Temp=85</t>
  </si>
  <si>
    <t>Freq=1918,Path=ANT2 &amp; OUT3,Vbatt=3.15,VDDLNA=1.1,Temp=85</t>
  </si>
  <si>
    <t>Freq=2622,Path=ANT2 &amp; OUT4,Vbatt=3.15,VDDLNA=1.2,Temp=85</t>
  </si>
  <si>
    <t>Freq=2622,Path=ANT1 &amp; OUT4,Vbatt=3.15,VDDLNA=1.2,Temp=85</t>
  </si>
  <si>
    <t>Freq=2622,Path=ANT1 &amp; OUT3,Vbatt=3.15,VDDLNA=1.1,Temp=85</t>
  </si>
  <si>
    <t>Freq=2358,Path=ANT1 &amp; OUT3,Vbatt=3.15,VDDLNA=1.2,Temp=85</t>
  </si>
  <si>
    <t>Freq=2358,Path=ANT2 &amp; OUT3,Vbatt=3.15,VDDLNA=1.2,Temp=85</t>
  </si>
  <si>
    <t>Freq=2358,Path=ANT1 &amp; OUT1,Vbatt=3.15,VDDLNA=1.1,Temp=85</t>
  </si>
  <si>
    <t>Freq=2358,Path=ANT2 &amp; OUT1,Vbatt=3.15,VDDLNA=1.1,Temp=85</t>
  </si>
  <si>
    <t>Freq=2357,Path=ANT2 &amp; OUT3,Vbatt=3.15,VDDLNA=1.1,Temp=85</t>
  </si>
  <si>
    <t>Freq=2368,Path=ANT2 &amp; OUT1,Vbatt=3.15,VDDLNA=1.1,Temp=85</t>
  </si>
  <si>
    <t>Freq=2320,Path=ANT2 &amp; OUT3,Vbatt=3.15,VDDLNA=1.1,Temp=85</t>
  </si>
  <si>
    <t>Freq=2302,Path=ANT1 &amp; OUT1,Vbatt=3.15,VDDLNA=1.2,Temp=85</t>
  </si>
  <si>
    <t>Freq=2302,Path=ANT1 &amp; OUT3,Vbatt=3.15,VDDLNA=1.1,Temp=85</t>
  </si>
  <si>
    <t>Freq=2498,Path=ANT2 &amp; OUT4,Vbatt=3.15,VDDLNA=1.1,Temp=85</t>
  </si>
  <si>
    <t>Freq=2498,Path=ANT2 &amp; OUT1,Vbatt=3.15,VDDLNA=1.1,Temp=85</t>
  </si>
  <si>
    <t>Freq=1980,Path=ANT2 &amp; OUT3,Vbatt=3.15,VDDLNA=1.1,Temp=85</t>
  </si>
  <si>
    <t>Freq=1980,Path=ANT2 &amp; OUT3,Vbatt=3.15,VDDLNA=1.2,Temp=85</t>
  </si>
  <si>
    <t>Freq=1940,Path=ANT2 &amp; OUT3,Vbatt=3.15,VDDLNA=1.1,Temp=85</t>
  </si>
  <si>
    <t>Freq=1930,Path=ANT2 &amp; OUT3,Vbatt=3.15,VDDLNA=1.1,Temp=85</t>
  </si>
  <si>
    <t>Freq=2535,Path=ANT3 &amp; OUT3,Vbatt=3.15,VDDLNA=1.1,Temp=85</t>
  </si>
  <si>
    <t>Freq=2535,Path=ANT3 &amp; OUT3,Vbatt=3.15,VDDLNA=1.2,Temp=85</t>
  </si>
  <si>
    <t>Freq=2535,Path=ANT2 &amp; OUT3,Vbatt=3.15,VDDLNA=1.1,Temp=85</t>
  </si>
  <si>
    <t>Freq=2615,Path=ANT2 &amp; OUT3,Vbatt=3.15,VDDLNA=1.1,Temp=85</t>
  </si>
  <si>
    <t>LFU1_5M25R0S12M_J2T16, APT_HPM, Freq = 1752.5MHz, ACPU1U, Pout = 12, Temp = 25, VSWR = 3, Deg = 0, DAC1 = 0xF0, DAC2 = 0x70, VCC = 1.55</t>
  </si>
  <si>
    <t>LFU6_20M100R0S21M_J2T42, APT_HPM, Freq = 1730MHz, ACPU2U, Pout = 11, Temp = 25, VSWR = 3, Deg = 330, DAC1 = 0xD2, DAC2 = 0x6C, VCC = 1.45</t>
  </si>
  <si>
    <t>WCDMA_HSUPA_ST3, APT_HPM, Freq = 1732.5MHz, ACPU2U, Pout = 13, Temp = 25, VSWR = 3, Deg = 300, DAC1 = 0xF0, DAC2 = 0x74, VCC = 1.7</t>
  </si>
  <si>
    <t>WCDMA_HSUPA_ST2, APT_HPM, Freq = 1752.6MHz, ACPU1L, Pout = 12, Temp = 25, VSWR = 3, Deg = 0, DAC1 = 0xF0, DAC2 = 0x70, VCC = 1.55</t>
  </si>
  <si>
    <t>WCDMA_HSUPA_ST2, APT_HPM, Freq = 1752.6MHz, Pout = 12, Temp = 25, VSWR = 3, Deg = 0, DAC1 = 0xF0, DAC2 = 0x70, VCC = 1.55</t>
  </si>
  <si>
    <t>LFU6_15M16R59S25M_J2T43, APT_HPM, Freq = 1747.5MHz, Pout = 12, Temp = 25, VSWR = 3, Deg = 0, DAC1 = 0xF0, DAC2 = 0x70, VCC = 1.55</t>
  </si>
  <si>
    <t>LFU6_5M8R0S27M_J2T39, APT_HPM, Freq = 2312.5MHz, Pout = 12, Temp = 25, VSWR = 3, Deg = 90, DAC1 = 0x70, DAC2 = 0x64, VCC = 1.7</t>
  </si>
  <si>
    <t>LFU1_10M50R0S20M_J2T14, APT_HPM, Freq = 2310MHz, ACPEU1U, Pout = 12, Temp = 25, VSWR = 3, Deg = 120, DAC1 = 0x70, DAC2 = 0x64, VCC = 1.7</t>
  </si>
  <si>
    <t>LFU6_5M25R0S21M_J2T40, APT_HPM, Freq = 2312.5MHz, ACPU1U, Pout = 11, Temp = 25, VSWR = 3, Deg = 150, DAC1 = 0x6D, DAC2 = 0x62, VCC = 1.6</t>
  </si>
  <si>
    <t>LFU1_10M50R0S20M_J2T14, APT_HPM, Freq = 2310MHz, ACPU2U, Pout = 12, Temp = 25, VSWR = 3, Deg = 120, DAC1 = 0x70, DAC2 = 0x64, VCC = 1.7</t>
  </si>
  <si>
    <t>LFUQ_10M50R0S6M_J2T2, APT_LPM, Freq = 2310MHz, Pout = 2, Temp = 25, VSWR = 3, Deg = 120, DAC1 = 0x59, DAC2 = 0x58, VCC = 1.05</t>
  </si>
  <si>
    <t>LFUQ_10M50R0S6M_J2T2, APT_LPM, Freq = 2560MHz, Pout = 2, Temp = 25, VSWR = 3, Deg = 120, DAC1 = 0x52, DAC2 = 0x56, VCC = 0.95</t>
  </si>
  <si>
    <t>LFU6_25M100R25R_J2T48, APT_HPM, Freq = 2557.5MHz, ACPEU1L, Pout = 11, Temp = 25, VSWR = 3, Deg = 90, DAC1 = 0x52, DAC2 = 0x5D, VCC = 1.55</t>
  </si>
  <si>
    <t>LFU6_15M75R0S27M_J2T44, APT_HPM, Freq = 2562.5MHz, ACPU1L, Pout = 11, Temp = 25, VSWR = 3, Deg = 150, DAC1 = 0x52, DAC2 = 0x5D, VCC = 1.55</t>
  </si>
  <si>
    <t>LFU6_25M100R25R_J2T48, APT_HPM, Freq = 2557.5MHz, ACPU2L, Pout = 11, Temp = 25, VSWR = 3, Deg = 90, DAC1 = 0x52, DAC2 = 0x5D, VCC = 1.55</t>
  </si>
  <si>
    <t>LFU6_25M8R0R_J2T46, APT_HPM, Freq = 2512.5MHz, Pout = 13, Temp = 25, VSWR = 3, Deg = 240, DAC1 = 0x52, DAC2 = 0x61, VCC = 1.8</t>
  </si>
  <si>
    <t>LTU6_25M8R0R_J2T46, APT_HPM, Freq = 2508.5MHz, Pout = 13, Temp = 25, VSWR = 3, Deg = 180, DAC1 = 0x5B, DAC2 = 0xAD, VCC = 2</t>
  </si>
  <si>
    <t>LTU1_30M75R75R_J2T8, APT_HPM, Freq = 2675MHz, ACPEU1L, Pout = 11, Temp = 25, VSWR = 3, Deg = 240, DAC1 = 0x59, DAC2 = 0x9B, VCC = 1.75</t>
  </si>
  <si>
    <t>LTU1_10M12R0S20M_J2T13, APT_HPM, Freq = 2501MHz, ACPU1L, Pout = 13, Temp = 25, VSWR = 3, Deg = 180, DAC1 = 0x5B, DAC2 = 0xAD, VCC = 2</t>
  </si>
  <si>
    <t>LTU1_15M75R0S15M_J2T20, APT_HPM, Freq = 2668.5MHz, ACPU2L, Pout = 12, Temp = 25, VSWR = 3, Deg = 210, DAC1 = 0x5A, DAC2 = 0xA4, VCC = 1.85</t>
  </si>
  <si>
    <t>LTUQ_10M50R0S6M_J2T2, APT_LPM, Freq = 2501MHz, Pout = 2, Temp = 25, VSWR = 3, Deg = 0, DAC1 = 0x55, DAC2 = 0x56, VCC = 0.9</t>
  </si>
  <si>
    <t>LTUQ_10M50R0S6M_J2T2, APT_LPM, Freq = 2305MHz, Pout = 2, Temp = 25, VSWR = 3, Deg = 300, DAC1 = 0x4E, DAC2 = 0x58, VCC = 1</t>
  </si>
  <si>
    <t>LTUQ_30M75R75R_J2T4, APT_HPM, Freq = 2315MHz, ACPEU1L, Pout = 12, Temp = 25, VSWR = 3, Deg = 0, DAC1 = 0x66, DAC2 = 0x72, VCC = 1.6</t>
  </si>
  <si>
    <t>LTU1_10M12R0S20M_J2T13, APT_HPM, Freq = 2320MHz, ACPU1L, Pout = 13, Temp = 25, VSWR = 3, Deg = 240, DAC1 = 0x68, DAC2 = 0x75, VCC = 1.7</t>
  </si>
  <si>
    <t>LTU1_15M75R0S15M_J2T20, APT_HPM, Freq = 2317.5MHz, ACPU2L, Pout = 12, Temp = 25, VSWR = 3, Deg = 300, DAC1 = 0x66, DAC2 = 0x72, VCC = 1.6</t>
  </si>
  <si>
    <t>LTU6_25M8R0R_J2T46, APT_HPM, Freq = 2332.5MHz, Pout = 13, Temp = 25, VSWR = 3, Deg = 300, DAC1 = 0x68, DAC2 = 0x75, VCC = 1.7</t>
  </si>
  <si>
    <t>LTU6_5M8R17S27M_J2T39, APT_HPM, Freq = 2302.5MHz, Pout = 12, Temp = 25, VSWR = 3, Deg = 150, DAC1 = 0x90, DAC2 = 0x70, VCC = 1.59</t>
  </si>
  <si>
    <t>LTUQ_30M100R50R_J2T14, APT_HPM, Freq = 2355MHz, ACPEU1L, Pout = 12, Temp = 25, VSWR = 3, Deg = 0, DAC1 = 0x8E, DAC2 = 0x6E, VCC = 1.64</t>
  </si>
  <si>
    <t>LTUQ_5M8R17S6M_J2T3, APT_HPM, Freq = 2335MHz, ACPU1U, Pout = 14, Temp = 25, VSWR = 3, Deg = 90, DAC1 = 0x98, DAC2 = 0x74, VCC = 1.86</t>
  </si>
  <si>
    <t>LTU1_5M25R0S12M_J2T16, APT_HPM, Freq = 2335MHz, ACPU2L, Pout = 12, Temp = 25, VSWR = 3, Deg = 60, DAC1 = 0x90, DAC2 = 0x70, VCC = 1.59</t>
  </si>
  <si>
    <t>LTUQ_10M50R0S6M_J2T2, APT_LPM, Freq = 2360MHz, Pout = 2, Temp = 25, VSWR = 3, Deg = 60, DAC1 = 0x68, DAC2 = 0x5A, VCC = 0.83</t>
  </si>
  <si>
    <t>LTUQ_10M50R0S6M_J2T2, APT_LPM, Freq = 1915MHz, Pout = 2, Temp = 25, VSWR = 3, Deg = 210, DAC1 = 0x78, DAC2 = 0x57, VCC = 0.8</t>
  </si>
  <si>
    <t>LTUQ_5M25R0S5M_J2T4, APT_HPM, Freq = 1917.5MHz, ACPEU1U, Pout = 13, Temp = 25, VSWR = 3, Deg = 210, DAC1 = 0xA8, DAC2 = 0x6D, VCC = 1.6</t>
  </si>
  <si>
    <t>LTU1_10M12R0S20M_J2T13, APT_HPM, Freq = 1905MHz, ACPU1L, Pout = 13, Temp = 25, VSWR = 3, Deg = 210, DAC1 = 0xA8, DAC2 = 0x6D, VCC = 1.6</t>
  </si>
  <si>
    <t>LTUQ_5M25R0S5M_J2T4, APT_HPM, Freq = 1917.5MHz, ACPU2U, Pout = 13, Temp = 25, VSWR = 3, Deg = 210, DAC1 = 0xA8, DAC2 = 0x6D, VCC = 1.6</t>
  </si>
  <si>
    <t>LTU1_5M8R17S20M_J2T15, APT_HPM, Freq = 1900MHz, Pout = 13, Temp = 25, VSWR = 3, Deg = 210, DAC1 = 0xA8, DAC2 = 0x6D, VCC = 1.6</t>
  </si>
  <si>
    <t>TDSCDMA_TS1_1P28MHZ, APT_HPM, Freq = 1919.2MHz, Pout = 14, Temp = 25, VSWR = 3, Deg = 240, DAC1 = 0xA8, DAC2 = 0x6F, VCC = 1.7</t>
  </si>
  <si>
    <t>TDSCDMA_TS1_1P28MHZ, APT_HPM, Freq = 1915.8MHz, ACPU1L, Pout = 14, Temp = 25, VSWR = 3, Deg = 210, DAC1 = 0xA8, DAC2 = 0x6F, VCC = 1.7</t>
  </si>
  <si>
    <t>TDSCDMA_TS1_1P28MHZ, APT_HPM, Freq = 1919.2MHz, ACPU2U, Pout = 14, Temp = 25, VSWR = 3, Deg = 210, DAC1 = 0xA8, DAC2 = 0x6F, VCC = 1.7</t>
  </si>
  <si>
    <t>LTU6_10M50R0S27M_J2T38, APT_HPM, Freq = 2015MHz, ACPEU1U, Pout = 11, Temp = 25, VSWR = 3, Deg = 330, DAC1 = 0x8A, DAC2 = 0x69, VCC = 1.35</t>
  </si>
  <si>
    <t>LTU6_5M25R0S21M_J2T40, APT_HPM, Freq = 2017.5MHz, ACPU1U, Pout = 11, Temp = 25, VSWR = 3, Deg = 330, DAC1 = 0x8A, DAC2 = 0x69, VCC = 1.35</t>
  </si>
  <si>
    <t>LTU6_10M50R0S27M_J2T38, APT_HPM, Freq = 2015MHz, ACPU2U, Pout = 11, Temp = 25, VSWR = 3, Deg = 330, DAC1 = 0x8A, DAC2 = 0x69, VCC = 1.35</t>
  </si>
  <si>
    <t>TDSCDMA_TS1_1P28MHZ, APT_HPM, Freq = 2015.8MHz, ACPU2U, Pout = 14, Temp = 25, VSWR = 3, Deg = 300, DAC1 = 0x98, DAC2 = 0x79, VCC = 1.725</t>
  </si>
  <si>
    <t>TDSCDMA_TS1_1P28MHZ, APT_HPM, Freq = 2015.8MHz, ACPU1U, Pout = 14, Temp = 25, VSWR = 3, Deg = 330, DAC1 = 0x98, DAC2 = 0x79, VCC = 1.725</t>
  </si>
  <si>
    <t>TDSCDMA_TS1_1P28MHZ, APT_HPM, Freq = 2015.8MHz, Pout = 14, Temp = 25, VSWR = 3, Deg = 300, DAC1 = 0x98, DAC2 = 0x79, VCC = 1.725</t>
  </si>
  <si>
    <t>LTU1_5M8R0S20M_J2T15, APT_HPM, Freq = 2017.5MHz, Pout = 13, Temp = 25, VSWR = 3, Deg = 330, DAC1 = 0x96, DAC2 = 0x73, VCC = 1.575</t>
  </si>
  <si>
    <t>LTUQ_10M50R0S6M_J2T2, APT_LPM, Freq = 2015MHz, Pout = 2, Temp = 25, VSWR = 3, Deg = 0, DAC1 = 0x6E, DAC2 = 0x4D, VCC = 0.775</t>
  </si>
  <si>
    <t>LTUQ_10M50R0S6M_J2T2, APT_LPM, Freq = 2661MHz, Pout = 2, Temp = 25, VSWR = 3, Deg = 150, DAC1 = 0x56, DAC2 = 0x50, VCC = 0.85</t>
  </si>
  <si>
    <t>LTU6_30M100R50R_J2T51, APT_HPM, Freq = 2656MHz, Pout = 11, Temp = 25, VSWR = 3, Deg = 120, DAC1 = 0x6E, DAC2 = 0x66, VCC = 1.5</t>
  </si>
  <si>
    <t>LTUQ_35M100R75R_J2T41, APT_HPM, Freq = 2653.5MHz, ACPEU1L, Pout = 12, Temp = 25, VSWR = 3, Deg = 120, DAC1 = 0x70, DAC2 = 0x68, VCC = 1.6</t>
  </si>
  <si>
    <t>LTUQ_5M8R17S6M_J2T3, APT_HPM, Freq = 2668.5MHz, ACPU1U, Pout = 14, Temp = 25, VSWR = 3, Deg = 150, DAC1 = 0x7A, DAC2 = 0x74, VCC = 1.7</t>
  </si>
  <si>
    <t>LTU6_30M75R0R_J2T53, APT_HPM, Freq = 2666MHz, ACPU2L, Pout = 12, Temp = 25, VSWR = 3, Deg = 150, DAC1 = 0x70, DAC2 = 0x68, VCC = 1.6</t>
  </si>
  <si>
    <t>B1_VCC_RF_LEAKAGE_TX_MB_IN1_ANT1, Freq = 2330MHz, DAC1 = 0x90, DAC2 = 0x90, Pout = 28.89002723, Temp = -30, VCC = 3.8</t>
  </si>
  <si>
    <t>B1_VIO_RX_RF_LEAKAGE_TX_MB_IN1_ANT2, Freq = 1950MHz, DAC1 = 0x90, DAC2 = 0x90, Pout = 25.708374205, Temp = 25, VCC = 3.8</t>
  </si>
  <si>
    <t>B1_VIO_RX_RF_LEAKAGE_TX_MB_IN2_ANT2, Freq = 1950MHz, DAC1 = 0x90, DAC2 = 0x90, Pout = 25.704084584, Temp = 85, VCC = 3.8</t>
  </si>
  <si>
    <t>B1_VIO_TX_RF_LEAKAGE_TX_MB_IN2_ANT2, Freq = 1950MHz, DAC1 = 0x90, DAC2 = 0x90, Pout = 25.716115184, Temp = 25, VCC = 3.8</t>
  </si>
  <si>
    <t>B1_VIO_TX_RF_LEAKAGE_TX_MB_IN2_ANT1, Freq = 1950MHz, DAC1 = 0x90, DAC2 = 0x90, Pout = 25.69968624, Temp = -30, VCC = 3.8</t>
  </si>
  <si>
    <t>B1_SDATA_RX_RF_LEAKAGE_TX_MB_IN1_ANT2, Freq = 1950MHz, DAC1 = 0x90, DAC2 = 0x90, Pout = 25.713750065, Temp = 85, VCC = 3.8</t>
  </si>
  <si>
    <t>B1_SDATA_RX_RF_LEAKAGE_TX_MB_IN2_ANT3, Freq = 1950MHz, DAC1 = 0x90, DAC2 = 0x90, Pout = 25.68854543, Temp = 85, VCC = 3.8</t>
  </si>
  <si>
    <t>B1_SDATA_TX_RF_LEAKAGE_TX_MB_IN2_ANT2, Freq = 1950MHz, DAC1 = 0x90, DAC2 = 0x90, Pout = 25.716115184, Temp = 25, VCC = 3.8</t>
  </si>
  <si>
    <t>B1_SDATA_TX_RF_LEAKAGE_TX_MB_IN1_ANT1, Freq = 2330MHz, DAC1 = 0x90, DAC2 = 0x90, Pout = 28.89002723, Temp = -30, VCC = 3.8</t>
  </si>
  <si>
    <t>B1_SCLK_RX_RF_LEAKAGE_TX_MB_IN2_ANT2, Freq = 1950MHz, DAC1 = 0x90, DAC2 = 0x90, Pout = 25.709978284, Temp = -30, VCC = 3.8</t>
  </si>
  <si>
    <t>B1_SCLK_RX_RF_LEAKAGE_TX_MB_IN1_ANT3, Freq = 1950MHz, DAC1 = 0x90, DAC2 = 0x90, Pout = 25.685141757, Temp = 85, VCC = 3.8</t>
  </si>
  <si>
    <t>B1_SCLK_TX_RF_LEAKAGE_TX_MB_IN1_ANT3, Freq = 1950MHz, DAC1 = 0x90, DAC2 = 0x90, Pout = 25.685141757, Temp = 85, VCC = 3.8</t>
  </si>
  <si>
    <t>B1_SCLK_TX_RF_LEAKAGE_TX_MB_IN1_ANT1, Freq = 2330MHz, DAC1 = 0x90, DAC2 = 0x90, Pout = 28.89002723, Temp = -30, VCC = 3.8</t>
  </si>
  <si>
    <t>B1_VBAT_RF_LEAKAGE_TX_MB_IN2_ANT3, Freq = 1950MHz, DAC1 = 0x90, DAC2 = 0x90, Pout = 25.70630952, Temp = -30, VCC = 3.8</t>
  </si>
  <si>
    <t>B1_VBAT_RF_LEAKAGE_TX_MB_IN1_ANT1, Freq = 2330MHz, DAC1 = 0x90, DAC2 = 0x90, Pout = 28.89002723, Temp = -30, VCC = 3.8</t>
  </si>
  <si>
    <t>B25_VCC_RF_LEAKAGE_TX_MB_IN1_ANT1, Freq = 1882.5MHz, DAC1 = 0xA0, DAC2 = 0x94, Pout = 25.687968442, Temp = -30, VCC = 3.8</t>
  </si>
  <si>
    <t>B25_VCC_RF_LEAKAGE_TX_MB_IN1_ANT2, Freq = 1882.5MHz, DAC1 = 0xA0, DAC2 = 0x94, Pout = 25.70383186, Temp = -30, VCC = 3.8</t>
  </si>
  <si>
    <t>B25_VIO_RX_RF_LEAKAGE_TX_MB_IN2_ANT2, Freq = 1882.5MHz, DAC1 = 0xA0, DAC2 = 0x94, Pout = 25.701240734, Temp = 25, VCC = 3.8</t>
  </si>
  <si>
    <t>B25_VIO_RX_RF_LEAKAGE_TX_MB_IN2_ANT3, Freq = 1882.5MHz, DAC1 = 0xA0, DAC2 = 0x94, Pout = 25.70179958, Temp = 25, VCC = 3.8</t>
  </si>
  <si>
    <t>B25_VIO_TX_RF_LEAKAGE_TX_MB_IN2_ANT2, Freq = 1882.5MHz, DAC1 = 0xA0, DAC2 = 0x94, Pout = 25.719096374, Temp = 85, VCC = 3.8</t>
  </si>
  <si>
    <t>B25_VIO_TX_RF_LEAKAGE_TX_MB_IN2_ANT2, Freq = 1882.5MHz, DAC1 = 0xA0, DAC2 = 0x94, Pout = 25.701240734, Temp = 25, VCC = 3.8</t>
  </si>
  <si>
    <t>B25_SDATA_RX_RF_LEAKAGE_TX_MB_IN2_ANT1, Freq = 1882.5MHz, DAC1 = 0xA0, DAC2 = 0x94, Pout = 25.69284459, Temp = 85, VCC = 3.8</t>
  </si>
  <si>
    <t>B25_SDATA_RX_RF_LEAKAGE_TX_MB_IN1_ANT2, Freq = 1882.5MHz, DAC1 = 0xA0, DAC2 = 0x94, Pout = 25.69115753, Temp = 25, VCC = 3.8</t>
  </si>
  <si>
    <t>B25_SDATA_TX_RF_LEAKAGE_TX_MB_IN2_ANT2, Freq = 1882.5MHz, DAC1 = 0xA0, DAC2 = 0x94, Pout = 25.701240734, Temp = 25, VCC = 3.8</t>
  </si>
  <si>
    <t>B25_SDATA_TX_RF_LEAKAGE_TX_MB_IN1_ANT2, Freq = 1882.5MHz, DAC1 = 0xA0, DAC2 = 0x94, Pout = 25.70383186, Temp = -30, VCC = 3.8</t>
  </si>
  <si>
    <t>B25_SCLK_RX_RF_LEAKAGE_TX_MB_IN2_ANT2, Freq = 1882.5MHz, DAC1 = 0xA0, DAC2 = 0x94, Pout = 25.690437514, Temp = -30, VCC = 3.8</t>
  </si>
  <si>
    <t>B25_SCLK_RX_RF_LEAKAGE_TX_MB_IN2_ANT2, Freq = 1882.5MHz, DAC1 = 0xA0, DAC2 = 0x94, Pout = 25.719096374, Temp = 85, VCC = 3.8</t>
  </si>
  <si>
    <t>B25_SCLK_TX_RF_LEAKAGE_TX_MB_IN1_ANT3, Freq = 1882.5MHz, DAC1 = 0xA0, DAC2 = 0x94, Pout = 25.684580039, Temp = 85, VCC = 3.8</t>
  </si>
  <si>
    <t>B25_SCLK_TX_RF_LEAKAGE_TX_MB_IN1_ANT2, Freq = 1882.5MHz, DAC1 = 0xA0, DAC2 = 0x94, Pout = 25.70383186, Temp = -30, VCC = 3.8</t>
  </si>
  <si>
    <t>B25_VBAT_RF_LEAKAGE_TX_MB_IN2_ANT3, Freq = 1882.5MHz, DAC1 = 0xA0, DAC2 = 0x94, Pout = 25.70540638, Temp = -30, VCC = 3.8</t>
  </si>
  <si>
    <t>B25_VBAT_RF_LEAKAGE_TX_MB_IN2_ANT2, Freq = 1882.5MHz, DAC1 = 0xA0, DAC2 = 0x94, Pout = 25.701240734, Temp = 25, VCC = 3.8</t>
  </si>
  <si>
    <t>B3_VCC_RF_LEAKAGE_TX_MB_IN1_ANT2, Freq = 1740MHz, DAC1 = 0x70, DAC2 = 0xD0, Pout = 25.68919583, Temp = -30, VCC = 3.8</t>
  </si>
  <si>
    <t>B3_VCC_RF_LEAKAGE_TX_MB_IN1_ANT1, Freq = 1740MHz, DAC1 = 0x70, DAC2 = 0xD0, Pout = 25.718782612, Temp = -30, VCC = 3.8</t>
  </si>
  <si>
    <t>B3_VIO_RX_RF_LEAKAGE_TX_MB_IN1_ANT2, Freq = 1740MHz, DAC1 = 0x70, DAC2 = 0xD0, Pout = 25.68919583, Temp = -30, VCC = 3.8</t>
  </si>
  <si>
    <t>B3_VIO_RX_RF_LEAKAGE_TX_MB_IN2_ANT1, Freq = 1740MHz, DAC1 = 0x70, DAC2 = 0xD0, Pout = 25.683019829, Temp = 85, VCC = 3.8</t>
  </si>
  <si>
    <t>B3_VIO_TX_RF_LEAKAGE_TX_MB_IN1_ANT2, Freq = 1740MHz, DAC1 = 0x70, DAC2 = 0xD0, Pout = 25.68398495, Temp = 85, VCC = 3.8</t>
  </si>
  <si>
    <t>B3_VIO_TX_RF_LEAKAGE_TX_MB_IN1_ANT1, Freq = 1740MHz, DAC1 = 0x70, DAC2 = 0xD0, Pout = 25.718782612, Temp = -30, VCC = 3.8</t>
  </si>
  <si>
    <t>B3_SDATA_RX_RF_LEAKAGE_TX_MB_IN1_ANT2, Freq = 1740MHz, DAC1 = 0x70, DAC2 = 0xD0, Pout = 25.68398495, Temp = 85, VCC = 3.8</t>
  </si>
  <si>
    <t>B3_SDATA_RX_RF_LEAKAGE_TX_MB_IN2_ANT2, Freq = 1740MHz, DAC1 = 0x70, DAC2 = 0xD0, Pout = 25.69715138, Temp = -30, VCC = 3.8</t>
  </si>
  <si>
    <t>B3_SDATA_TX_RF_LEAKAGE_TX_MB_IN1_ANT2, Freq = 1740MHz, DAC1 = 0x70, DAC2 = 0xD0, Pout = 25.68398495, Temp = 85, VCC = 3.8</t>
  </si>
  <si>
    <t>B3_SDATA_TX_RF_LEAKAGE_TX_MB_IN1_ANT1, Freq = 1740MHz, DAC1 = 0x70, DAC2 = 0xD0, Pout = 25.718782612, Temp = -30, VCC = 3.8</t>
  </si>
  <si>
    <t>B3_SCLK_RX_RF_LEAKAGE_TX_MB_IN1_ANT2, Freq = 1740MHz, DAC1 = 0x70, DAC2 = 0xD0, Pout = 25.68919583, Temp = -30, VCC = 3.8</t>
  </si>
  <si>
    <t>B3_SCLK_RX_RF_LEAKAGE_TX_MB_IN1_ANT1, Freq = 1900MHz, DAC1 = 0x70, DAC2 = 0xD0, Pout = 25.68367119, Temp = 85, VCC = 3.8</t>
  </si>
  <si>
    <t>B3_SCLK_TX_RF_LEAKAGE_TX_MB_IN1_ANT2, Freq = 1740MHz, DAC1 = 0x70, DAC2 = 0xD0, Pout = 25.71111413, Temp = 25, VCC = 3.8</t>
  </si>
  <si>
    <t>B3_SCLK_TX_RF_LEAKAGE_TX_MB_IN1_ANT1, Freq = 1740MHz, DAC1 = 0x70, DAC2 = 0xD0, Pout = 25.718782612, Temp = -30, VCC = 3.8</t>
  </si>
  <si>
    <t>B3_VBAT_RF_LEAKAGE_TX_MB_IN1_ANT3, Freq = 1740MHz, DAC1 = 0x70, DAC2 = 0xD0, Pout = 25.717554301, Temp = 25, VCC = 3.8</t>
  </si>
  <si>
    <t>B3_VBAT_RF_LEAKAGE_TX_MB_IN1_ANT1, Freq = 1740MHz, DAC1 = 0x70, DAC2 = 0xD0, Pout = 25.718782612, Temp = -30, VCC = 3.8</t>
  </si>
  <si>
    <t>B66_VCC_RF_LEAKAGE_TX_MB_IN1_ANT1, Freq = 1740MHz, DAC1 = 0x90, DAC2 = 0xC0, Pout = 25.69280357, Temp = -30, VCC = 3.8</t>
  </si>
  <si>
    <t>B66_VCC_RF_LEAKAGE_TX_MB_IN1_ANT1, Freq = 1740MHz, DAC1 = 0x90, DAC2 = 0xC0, Pout = 25.69249458, Temp = 85, VCC = 3.8</t>
  </si>
  <si>
    <t>B66_VIO_RX_RF_LEAKAGE_TX_MB_IN1_ANT2, Freq = 1740MHz, DAC1 = 0x90, DAC2 = 0xC0, Pout = 25.690057952, Temp = -30, VCC = 3.8</t>
  </si>
  <si>
    <t>B66_VIO_RX_RF_LEAKAGE_TX_MB_IN1_ANT1, Freq = 1740MHz, DAC1 = 0x90, DAC2 = 0xC0, Pout = 25.69280357, Temp = -30, VCC = 3.8</t>
  </si>
  <si>
    <t>B66_VIO_TX_RF_LEAKAGE_TX_MB_IN1_ANT2, Freq = 1740MHz, DAC1 = 0x90, DAC2 = 0xC0, Pout = 25.702673162, Temp = 85, VCC = 3.8</t>
  </si>
  <si>
    <t>B66_VIO_TX_RF_LEAKAGE_TX_MB_IN1_ANT1, Freq = 1740MHz, DAC1 = 0x90, DAC2 = 0xC0, Pout = 25.69280357, Temp = -30, VCC = 3.8</t>
  </si>
  <si>
    <t>B66_SDATA_RX_RF_LEAKAGE_TX_MB_IN1_ANT1, Freq = 1740MHz, DAC1 = 0x90, DAC2 = 0xC0, Pout = 25.69249458, Temp = 85, VCC = 3.8</t>
  </si>
  <si>
    <t>B66_SDATA_RX_RF_LEAKAGE_TX_MB_IN1_ANT1, Freq = 1740MHz, DAC1 = 0x90, DAC2 = 0xC0, Pout = 25.69280357, Temp = -30, VCC = 3.8</t>
  </si>
  <si>
    <t>B66_SDATA_TX_RF_LEAKAGE_TX_MB_IN1_ANT2, Freq = 1740MHz, DAC1 = 0x90, DAC2 = 0xC0, Pout = 25.702673162, Temp = 85, VCC = 3.8</t>
  </si>
  <si>
    <t>B66_SDATA_TX_RF_LEAKAGE_TX_MB_IN1_ANT1, Freq = 1740MHz, DAC1 = 0x90, DAC2 = 0xC0, Pout = 25.69249458, Temp = 85, VCC = 3.8</t>
  </si>
  <si>
    <t>B66_SCLK_RX_RF_LEAKAGE_TX_MB_IN2_ANT2, Freq = 1740MHz, DAC1 = 0x90, DAC2 = 0xC0, Pout = 25.718936158, Temp = -30, VCC = 3.8</t>
  </si>
  <si>
    <t>B66_SCLK_RX_RF_LEAKAGE_TX_MB_IN1_ANT1, Freq = 1740MHz, DAC1 = 0x90, DAC2 = 0xC0, Pout = 25.69280357, Temp = -30, VCC = 3.8</t>
  </si>
  <si>
    <t>B66_SCLK_TX_RF_LEAKAGE_TX_MB_IN1_ANT2, Freq = 1740MHz, DAC1 = 0x90, DAC2 = 0xC0, Pout = 25.702673162, Temp = 85, VCC = 3.8</t>
  </si>
  <si>
    <t>B66_SCLK_TX_RF_LEAKAGE_TX_MB_IN1_ANT1, Freq = 1740MHz, DAC1 = 0x90, DAC2 = 0xC0, Pout = 25.69280357, Temp = -30, VCC = 3.8</t>
  </si>
  <si>
    <t>B66_VBAT_RF_LEAKAGE_TX_MB_IN1_ANT3, Freq = 1740MHz, DAC1 = 0x90, DAC2 = 0xC0, Pout = 25.687293244, Temp = 85, VCC = 3.8</t>
  </si>
  <si>
    <t>B66_VBAT_RF_LEAKAGE_TX_MB_IN1_ANT1, Freq = 1740MHz, DAC1 = 0x90, DAC2 = 0xC0, Pout = 25.69249458, Temp = 85, VCC = 3.8</t>
  </si>
  <si>
    <t>B30_VCC_RF_LEAKAGE_TX_HB_IN1_ANT2, Freq = 2310MHz, DAC1 = 0xA4, DAC2 = 0x70, Pout = 25.899097634, Temp = 25, VCC = 3.8</t>
  </si>
  <si>
    <t>B30_VCC_RF_LEAKAGE_TX_HB_IN1_ANT2, Freq = 2310MHz, DAC1 = 0xA4, DAC2 = 0x70, Pout = 25.893778034, Temp = 85, VCC = 3.8</t>
  </si>
  <si>
    <t>B30_VIO_RX_RF_LEAKAGE_TX_HB_IN2_ANT2, Freq = 2310MHz, DAC1 = 0xA4, DAC2 = 0x70, Pout = 25.916403974, Temp = 25, VCC = 3.8</t>
  </si>
  <si>
    <t>B30_VIO_RX_RF_LEAKAGE_TX_HB_IN1_ANT3, Freq = 2310MHz, DAC1 = 0xA4, DAC2 = 0x70, Pout = 25.89135761, Temp = -30, VCC = 3.8</t>
  </si>
  <si>
    <t>B30_VIO_TX_RF_LEAKAGE_TX_HB_IN1_ANT2, Freq = 2310MHz, DAC1 = 0xA4, DAC2 = 0x70, Pout = 25.901491354, Temp = -30, VCC = 3.8</t>
  </si>
  <si>
    <t>B30_VIO_TX_RF_LEAKAGE_TX_HB_IN2_ANT2, Freq = 2310MHz, DAC1 = 0xA4, DAC2 = 0x70, Pout = 25.880724154, Temp = -30, VCC = 3.8</t>
  </si>
  <si>
    <t>B30_SDATA_RX_RF_LEAKAGE_TX_HB_IN2_ANT1, Freq = 2310MHz, DAC1 = 0xA4, DAC2 = 0x70, Pout = 25.88737411, Temp = -30, VCC = 3.8</t>
  </si>
  <si>
    <t>B30_SDATA_RX_RF_LEAKAGE_TX_HB_IN1_ANT2, Freq = 2310MHz, DAC1 = 0xA4, DAC2 = 0x70, Pout = 25.901491354, Temp = -30, VCC = 3.8</t>
  </si>
  <si>
    <t>B30_SDATA_TX_RF_LEAKAGE_TX_HB_IN1_ANT3, Freq = 2310MHz, DAC1 = 0xA4, DAC2 = 0x70, Pout = 25.90895386, Temp = 85, VCC = 3.8</t>
  </si>
  <si>
    <t>B30_SDATA_TX_RF_LEAKAGE_TX_HB_IN1_ANT2, Freq = 2310MHz, DAC1 = 0xA4, DAC2 = 0x70, Pout = 25.893778034, Temp = 85, VCC = 3.8</t>
  </si>
  <si>
    <t>B30_SCLK_RX_RF_LEAKAGE_TX_HB_IN1_ANT2, Freq = 2310MHz, DAC1 = 0xA4, DAC2 = 0x70, Pout = 25.901491354, Temp = -30, VCC = 3.8</t>
  </si>
  <si>
    <t>B30_SCLK_RX_RF_LEAKAGE_TX_HB_IN2_ANT3, Freq = 2310MHz, DAC1 = 0xA4, DAC2 = 0x70, Pout = 25.89975282, Temp = -30, VCC = 3.8</t>
  </si>
  <si>
    <t>B30_SCLK_TX_RF_LEAKAGE_TX_HB_IN1_ANT3, Freq = 2310MHz, DAC1 = 0xA4, DAC2 = 0x70, Pout = 25.90895386, Temp = 85, VCC = 3.8</t>
  </si>
  <si>
    <t>B30_SCLK_TX_RF_LEAKAGE_TX_HB_IN1_ANT2, Freq = 2310MHz, DAC1 = 0xA4, DAC2 = 0x70, Pout = 25.893778034, Temp = 85, VCC = 3.8</t>
  </si>
  <si>
    <t>B30_VBAT_RF_LEAKAGE_TX_HB_IN2_ANT2, Freq = 2310MHz, DAC1 = 0xA4, DAC2 = 0x70, Pout = 25.887167184, Temp = 85, VCC = 3.8</t>
  </si>
  <si>
    <t>B30_VBAT_RF_LEAKAGE_TX_HB_IN1_ANT2, Freq = 2310MHz, DAC1 = 0xA4, DAC2 = 0x70, Pout = 25.893778034, Temp = 85, VCC = 3.8</t>
  </si>
  <si>
    <t>B7_VCC_RF_LEAKAGE_TX_HB_IN2_ANT1, Freq = 2530MHz, DAC1 = 0xAA, DAC2 = 0x80, Pout = 25.91820641, Temp = -30, VCC = 3.8</t>
  </si>
  <si>
    <t>B7_VCC_RF_LEAKAGE_TX_HB_IN1_ANT1, Freq = 2530MHz, DAC1 = 0xAA, DAC2 = 0x80, Pout = 25.89733238, Temp = 85, VCC = 3.8</t>
  </si>
  <si>
    <t>B7_VIO_RX_RF_LEAKAGE_TX_HB_IN1_ANT2, Freq = 2530MHz, DAC1 = 0xAA, DAC2 = 0x80, Pout = 25.90749092, Temp = 25, VCC = 3.8</t>
  </si>
  <si>
    <t>B7_VIO_RX_RF_LEAKAGE_TX_HB_IN1_ANT3, Freq = 2530MHz, DAC1 = 0xAA, DAC2 = 0x80, Pout = 25.88710804, Temp = -30, VCC = 3.8</t>
  </si>
  <si>
    <t>B7_VIO_TX_RF_LEAKAGE_TX_HB_IN1_ANT2, Freq = 2530MHz, DAC1 = 0xAA, DAC2 = 0x80, Pout = 25.91795749, Temp = 85, VCC = 3.8</t>
  </si>
  <si>
    <t>B7_VIO_TX_RF_LEAKAGE_TX_HB_IN2_ANT1, Freq = 2530MHz, DAC1 = 0xAA, DAC2 = 0x80, Pout = 25.8972971, Temp = 85, VCC = 3.8</t>
  </si>
  <si>
    <t>B7_SDATA_RX_RF_LEAKAGE_TX_HB_IN2_ANT1, Freq = 2530MHz, DAC1 = 0xAA, DAC2 = 0x80, Pout = 25.91820641, Temp = -30, VCC = 3.8</t>
  </si>
  <si>
    <t>B7_SDATA_RX_RF_LEAKAGE_TX_HB_IN1_ANT2, Freq = 2530MHz, DAC1 = 0xAA, DAC2 = 0x80, Pout = 25.91795749, Temp = 85, VCC = 3.8</t>
  </si>
  <si>
    <t>B7_SDATA_TX_RF_LEAKAGE_TX_HB_IN1_ANT2, Freq = 2530MHz, DAC1 = 0xAA, DAC2 = 0x80, Pout = 25.91795749, Temp = 85, VCC = 3.8</t>
  </si>
  <si>
    <t>B7_SDATA_TX_RF_LEAKAGE_TX_HB_IN1_ANT1, Freq = 2530MHz, DAC1 = 0xAA, DAC2 = 0x80, Pout = 25.89733238, Temp = 85, VCC = 3.8</t>
  </si>
  <si>
    <t>B7_SCLK_RX_RF_LEAKAGE_TX_HB_IN1_ANT2, Freq = 2530MHz, DAC1 = 0xAA, DAC2 = 0x80, Pout = 25.89333839, Temp = -30, VCC = 3.8</t>
  </si>
  <si>
    <t>B7_SCLK_RX_RF_LEAKAGE_TX_HB_IN2_ANT2, Freq = 2530MHz, DAC1 = 0xAA, DAC2 = 0x80, Pout = 25.893964964, Temp = -30, VCC = 3.8</t>
  </si>
  <si>
    <t>B7_SCLK_TX_RF_LEAKAGE_TX_HB_IN1_ANT2, Freq = 2530MHz, DAC1 = 0xAA, DAC2 = 0x80, Pout = 25.89333839, Temp = -30, VCC = 3.8</t>
  </si>
  <si>
    <t>B7_SCLK_TX_RF_LEAKAGE_TX_HB_IN2_ANT1, Freq = 2530MHz, DAC1 = 0xAA, DAC2 = 0x80, Pout = 25.90636082, Temp = 25, VCC = 3.8</t>
  </si>
  <si>
    <t>B7_VBAT_RF_LEAKAGE_TX_HB_IN1_ANT3, Freq = 2530MHz, DAC1 = 0xAA, DAC2 = 0x80, Pout = 25.8953144, Temp = 85, VCC = 3.8</t>
  </si>
  <si>
    <t>B7_VBAT_RF_LEAKAGE_TX_HB_IN2_ANT1, Freq = 2530MHz, DAC1 = 0xAA, DAC2 = 0x80, Pout = 25.90636082, Temp = 25, VCC = 3.8</t>
  </si>
  <si>
    <t>B41F_VCC_RF_LEAKAGE_TX_HB_IN2_ANT3, Freq = 2600MHz, DAC1 = 0xAA, DAC2 = 0x80, Pout = 25.899601173, Temp = -30, VCC = 3.8</t>
  </si>
  <si>
    <t>B41F_VCC_RF_LEAKAGE_TX_HB_IN1_ANT1, Freq = 2600MHz, DAC1 = 0xAA, DAC2 = 0x80, Pout = 25.90765781, Temp = 85, VCC = 3.8</t>
  </si>
  <si>
    <t>B41F_VIO_RX_RF_LEAKAGE_TX_HB_IN1_ANT1, Freq = 2600MHz, DAC1 = 0xAA, DAC2 = 0x80, Pout = 25.88927478, Temp = -30, VCC = 3.8</t>
  </si>
  <si>
    <t>B41F_VIO_TX_RF_LEAKAGE_TX_HB_IN1_ANT2, Freq = 2600MHz, DAC1 = 0xAA, DAC2 = 0x80, Pout = 25.889447405, Temp = -30, VCC = 3.8</t>
  </si>
  <si>
    <t>B41F_VIO_TX_RF_LEAKAGE_TX_HB_IN2_ANT1, Freq = 2600MHz, DAC1 = 0xAA, DAC2 = 0x80, Pout = 25.89716645, Temp = 85, VCC = 3.8</t>
  </si>
  <si>
    <t>B41F_SDATA_RX_RF_LEAKAGE_TX_HB_IN2_ANT1, Freq = 2600MHz, DAC1 = 0xAA, DAC2 = 0x80, Pout = 25.89716645, Temp = 85, VCC = 3.8</t>
  </si>
  <si>
    <t>B41F_SDATA_RX_RF_LEAKAGE_TX_HB_IN2_ANT3, Freq = 2600MHz, DAC1 = 0xAA, DAC2 = 0x80, Pout = 25.899601173, Temp = -30, VCC = 3.8</t>
  </si>
  <si>
    <t>B41F_SDATA_TX_RF_LEAKAGE_TX_HB_IN1_ANT2, Freq = 2600MHz, DAC1 = 0xAA, DAC2 = 0x80, Pout = 25.908412175, Temp = 85, VCC = 3.8</t>
  </si>
  <si>
    <t>B41F_SDATA_TX_RF_LEAKAGE_TX_HB_IN1_ANT1, Freq = 2600MHz, DAC1 = 0xAA, DAC2 = 0x80, Pout = 25.90765781, Temp = 85, VCC = 3.8</t>
  </si>
  <si>
    <t>B41F_SCLK_RX_RF_LEAKAGE_TX_HB_IN1_ANT2, Freq = 2600MHz, DAC1 = 0xAA, DAC2 = 0x80, Pout = 25.889447405, Temp = -30, VCC = 3.8</t>
  </si>
  <si>
    <t>B41F_SCLK_RX_RF_LEAKAGE_TX_HB_IN1_ANT3, Freq = 2600MHz, DAC1 = 0xAA, DAC2 = 0x80, Pout = 25.881403162, Temp = -30, VCC = 3.8</t>
  </si>
  <si>
    <t>B41F_SCLK_TX_RF_LEAKAGE_TX_HB_IN1_ANT2, Freq = 2600MHz, DAC1 = 0xAA, DAC2 = 0x80, Pout = 25.908412175, Temp = 85, VCC = 3.8</t>
  </si>
  <si>
    <t>B41F_SCLK_TX_RF_LEAKAGE_TX_HB_IN1_ANT1, Freq = 2600MHz, DAC1 = 0xAA, DAC2 = 0x80, Pout = 25.90109939, Temp = 25, VCC = 3.8</t>
  </si>
  <si>
    <t>B41F_VBAT_RF_LEAKAGE_TX_HB_IN1_ANT3, Freq = 2600MHz, DAC1 = 0xAA, DAC2 = 0x80, Pout = 25.911668972, Temp = 85, VCC = 3.8</t>
  </si>
  <si>
    <t>B40F_VCC_RF_LEAKAGE_TX_HB_IN1_ANT2, Freq = 2330MHz, DAC1 = 0xF4, DAC2 = 0x82, Pout = 27.683778, Temp = -30, VCC = 3.8</t>
  </si>
  <si>
    <t>B40F_VCC_RF_LEAKAGE_TX_HB_IN1_ANT1, Freq = 2330MHz, DAC1 = 0xF4, DAC2 = 0x82, Pout = 27.691351132, Temp = 85, VCC = 3.8</t>
  </si>
  <si>
    <t>B40F_VIO_RX_RF_LEAKAGE_TX_HB_IN1_ANT2, Freq = 2330MHz, DAC1 = 0xF4, DAC2 = 0x82, Pout = 27.71152039, Temp = 85, VCC = 3.8</t>
  </si>
  <si>
    <t>B40F_VIO_RX_RF_LEAKAGE_TX_HB_IN2_ANT2, Freq = 2330MHz, DAC1 = 0xF4, DAC2 = 0x82, Pout = 27.711580474, Temp = -30, VCC = 3.8</t>
  </si>
  <si>
    <t>B40F_VIO_TX_RF_LEAKAGE_TX_HB_IN2_ANT2, Freq = 2330MHz, DAC1 = 0xF4, DAC2 = 0x82, Pout = 27.684158514, Temp = 85, VCC = 3.8</t>
  </si>
  <si>
    <t>B40F_SDATA_RX_RF_LEAKAGE_TX_HB_IN1_ANT1, Freq = 2330MHz, DAC1 = 0xF4, DAC2 = 0x82, Pout = 27.691351132, Temp = 85, VCC = 3.8</t>
  </si>
  <si>
    <t>B40F_SDATA_RX_RF_LEAKAGE_TX_HB_IN2_ANT2, Freq = 2330MHz, DAC1 = 0xF4, DAC2 = 0x82, Pout = 27.711580474, Temp = -30, VCC = 3.8</t>
  </si>
  <si>
    <t>B40F_SDATA_TX_RF_LEAKAGE_TX_HB_IN2_ANT2, Freq = 2330MHz, DAC1 = 0xF4, DAC2 = 0x82, Pout = 27.684158514, Temp = 85, VCC = 3.8</t>
  </si>
  <si>
    <t>B40F_SDATA_TX_RF_LEAKAGE_TX_HB_IN2_ANT1, Freq = 2330MHz, DAC1 = 0xF4, DAC2 = 0x82, Pout = 27.694430538, Temp = 25, VCC = 3.8</t>
  </si>
  <si>
    <t>B40F_SCLK_RX_RF_LEAKAGE_TX_HB_IN2_ANT2, Freq = 2330MHz, DAC1 = 0xF4, DAC2 = 0x82, Pout = 27.711580474, Temp = -30, VCC = 3.8</t>
  </si>
  <si>
    <t>B40F_SCLK_RX_RF_LEAKAGE_TX_HB_IN2_ANT3, Freq = 2330MHz, DAC1 = 0xF4, DAC2 = 0x82, Pout = 27.718242827, Temp = -30, VCC = 3.8</t>
  </si>
  <si>
    <t>B40F_SCLK_TX_RF_LEAKAGE_TX_HB_IN2_ANT2, Freq = 2330MHz, DAC1 = 0xF4, DAC2 = 0x82, Pout = 27.711580474, Temp = -30, VCC = 3.8</t>
  </si>
  <si>
    <t>B40F_SCLK_TX_RF_LEAKAGE_TX_HB_IN1_ANT1, Freq = 2330MHz, DAC1 = 0xF4, DAC2 = 0x82, Pout = 27.690401272, Temp = -30, VCC = 3.8</t>
  </si>
  <si>
    <t>B40F_VBAT_RF_LEAKAGE_TX_HB_IN2_ANT3, Freq = 2330MHz, DAC1 = 0xF4, DAC2 = 0x82, Pout = 27.702135267, Temp = 85, VCC = 3.8</t>
  </si>
  <si>
    <t>B40F_VBAT_RF_LEAKAGE_TX_HB_IN2_ANT1, Freq = 2330MHz, DAC1 = 0xF4, DAC2 = 0x82, Pout = 27.694430538, Temp = 25, VCC = 3.8</t>
  </si>
  <si>
    <t>B40A_VCC_RF_LEAKAGE_TX_HB_IN1_ANT2, Freq = 2330MHz, DAC1 = 0xE5, DAC2 = 0x80, Pout = 28.903959471, Temp = -30, VCC = 3.8</t>
  </si>
  <si>
    <t>B40A_VCC_RF_LEAKAGE_TX_HB_IN2_ANT1, Freq = 2330MHz, DAC1 = 0xE5, DAC2 = 0x80, Pout = 28.882629581, Temp = 85, VCC = 3.8</t>
  </si>
  <si>
    <t>B40A_VIO_RX_RF_LEAKAGE_TX_HB_IN1_ANT2, Freq = 2330MHz, DAC1 = 0xE5, DAC2 = 0x80, Pout = 28.913305481, Temp = 85, VCC = 3.8</t>
  </si>
  <si>
    <t>B40A_VIO_RX_RF_LEAKAGE_TX_HB_IN2_ANT1, Freq = 2330MHz, DAC1 = 0xE5, DAC2 = 0x80, Pout = 28.882629581, Temp = 85, VCC = 3.8</t>
  </si>
  <si>
    <t>B40A_VIO_TX_RF_LEAKAGE_TX_HB_IN1_ANT2, Freq = 2330MHz, DAC1 = 0xE5, DAC2 = 0x80, Pout = 28.903959471, Temp = -30, VCC = 3.8</t>
  </si>
  <si>
    <t>B40A_VIO_TX_RF_LEAKAGE_TX_HB_IN2_ANT1, Freq = 2330MHz, DAC1 = 0xE5, DAC2 = 0x80, Pout = 28.882629581, Temp = 85, VCC = 3.8</t>
  </si>
  <si>
    <t>B40A_SDATA_RX_RF_LEAKAGE_TX_HB_IN2_ANT1, Freq = 2330MHz, DAC1 = 0xE5, DAC2 = 0x80, Pout = 28.893150521, Temp = -30, VCC = 3.8</t>
  </si>
  <si>
    <t>B40A_SDATA_RX_RF_LEAKAGE_TX_HB_IN1_ANT2, Freq = 2330MHz, DAC1 = 0xE5, DAC2 = 0x80, Pout = 28.884615141, Temp = 25, VCC = 3.8</t>
  </si>
  <si>
    <t>B40A_SDATA_TX_RF_LEAKAGE_TX_HB_IN1_ANT2, Freq = 2330MHz, DAC1 = 0xE5, DAC2 = 0x80, Pout = 28.903959471, Temp = -30, VCC = 3.8</t>
  </si>
  <si>
    <t>B40A_SDATA_TX_RF_LEAKAGE_TX_HB_IN1_ANT1, Freq = 2330MHz, DAC1 = 0xE5, DAC2 = 0x80, Pout = 28.893135259, Temp = 25, VCC = 3.8</t>
  </si>
  <si>
    <t>B40A_SCLK_RX_RF_LEAKAGE_TX_HB_IN2_ANT2, Freq = 2330MHz, DAC1 = 0xE5, DAC2 = 0x80, Pout = 28.89929695, Temp = -30, VCC = 3.8</t>
  </si>
  <si>
    <t>B40A_SCLK_RX_RF_LEAKAGE_TX_HB_IN2_ANT2, Freq = 2330MHz, DAC1 = 0xE5, DAC2 = 0x80, Pout = 28.90762443, Temp = 25, VCC = 3.8</t>
  </si>
  <si>
    <t>B40A_SCLK_TX_RF_LEAKAGE_TX_HB_IN2_ANT3, Freq = 2330MHz, DAC1 = 0xE5, DAC2 = 0x80, Pout = 28.9115364, Temp = -30, VCC = 3.8</t>
  </si>
  <si>
    <t>B40A_SCLK_TX_RF_LEAKAGE_TX_HB_IN2_ANT1, Freq = 2330MHz, DAC1 = 0xE5, DAC2 = 0x80, Pout = 28.882629581, Temp = 85, VCC = 3.8</t>
  </si>
  <si>
    <t>B40A_VBAT_RF_LEAKAGE_TX_HB_IN1_ANT3, Freq = 2330MHz, DAC1 = 0xE5, DAC2 = 0x80, Pout = 28.911666103, Temp = -30, VCC = 3.8</t>
  </si>
  <si>
    <t>B40A_VBAT_RF_LEAKAGE_TX_HB_IN1_ANT1, Freq = 2330MHz, DAC1 = 0xE5, DAC2 = 0x80, Pout = 28.893135259, Temp = 25, VCC = 3.8</t>
  </si>
  <si>
    <t>B39_VCC_RF_LEAKAGE_TX_MB_IN1_ANT2, Freq = 1900MHz, DAC1 = 0x90, DAC2 = 0xC0, Pout = 25.707411001, Temp = -30, VCC = 3.8</t>
  </si>
  <si>
    <t>B39_VIO_RX_RF_LEAKAGE_TX_MB_IN2_ANT2, Freq = 1900MHz, DAC1 = 0x90, DAC2 = 0xC0, Pout = 25.694898792, Temp = 25, VCC = 3.8</t>
  </si>
  <si>
    <t>B39_VIO_RX_RF_LEAKAGE_TX_MB_IN2_ANT3, Freq = 1900MHz, DAC1 = 0x90, DAC2 = 0xC0, Pout = 25.68175621, Temp = -30, VCC = 3.8</t>
  </si>
  <si>
    <t>B39_VIO_TX_RF_LEAKAGE_TX_MB_IN1_ANT2, Freq = 1900MHz, DAC1 = 0x90, DAC2 = 0xC0, Pout = 25.698816491, Temp = 85, VCC = 3.8</t>
  </si>
  <si>
    <t>B39_VIO_TX_RF_LEAKAGE_TX_MB_IN1_ANT2, Freq = 1900MHz, DAC1 = 0x90, DAC2 = 0xC0, Pout = 25.707411001, Temp = -30, VCC = 3.8</t>
  </si>
  <si>
    <t>B39_SDATA_RX_RF_LEAKAGE_TX_MB_IN1_ANT1, Freq = 1900MHz, DAC1 = 0x90, DAC2 = 0xC0, Pout = 25.69556448, Temp = -30, VCC = 3.8</t>
  </si>
  <si>
    <t>B39_SDATA_RX_RF_LEAKAGE_TX_MB_IN1_ANT3, Freq = 1900MHz, DAC1 = 0x90, DAC2 = 0xC0, Pout = 25.710791783, Temp = 25, VCC = 3.8</t>
  </si>
  <si>
    <t>B39_SDATA_TX_RF_LEAKAGE_TX_MB_IN1_ANT2, Freq = 1900MHz, DAC1 = 0x90, DAC2 = 0xC0, Pout = 25.707411001, Temp = -30, VCC = 3.8</t>
  </si>
  <si>
    <t>B39_SCLK_RX_RF_LEAKAGE_TX_MB_IN2_ANT2, Freq = 1900MHz, DAC1 = 0x90, DAC2 = 0xC0, Pout = 25.689866252, Temp = -30, VCC = 3.8</t>
  </si>
  <si>
    <t>B39_SCLK_RX_RF_LEAKAGE_TX_MB_IN1_ANT3, Freq = 1900MHz, DAC1 = 0x90, DAC2 = 0xC0, Pout = 25.694139673, Temp = 85, VCC = 3.8</t>
  </si>
  <si>
    <t>B39_SCLK_TX_RF_LEAKAGE_TX_MB_IN1_ANT2, Freq = 1900MHz, DAC1 = 0x90, DAC2 = 0xC0, Pout = 25.698816491, Temp = 85, VCC = 3.8</t>
  </si>
  <si>
    <t>B39_SCLK_TX_RF_LEAKAGE_TX_MB_IN1_ANT2, Freq = 1900MHz, DAC1 = 0x90, DAC2 = 0xC0, Pout = 25.707411001, Temp = -30, VCC = 3.8</t>
  </si>
  <si>
    <t>B39_VBAT_RF_LEAKAGE_TX_MB_IN1_ANT3, Freq = 1900MHz, DAC1 = 0x90, DAC2 = 0xC0, Pout = 25.694139673, Temp = 85, VCC = 3.8</t>
  </si>
  <si>
    <t>B34_VCC_RF_LEAKAGE_TX_MB_IN1_ANT2, Freq = 2020MHz, DAC1 = 0xA0, DAC2 = 0x90, Pout = 25.68029423, Temp = -30, VCC = 3.8</t>
  </si>
  <si>
    <t>B34_VCC_RF_LEAKAGE_TX_MB_IN2_ANT2, Freq = 2020MHz, DAC1 = 0xA0, DAC2 = 0x90, Pout = 25.702128606, Temp = 25, VCC = 3.8</t>
  </si>
  <si>
    <t>B34_VIO_RX_RF_LEAKAGE_TX_MB_IN2_ANT2, Freq = 2020MHz, DAC1 = 0xA0, DAC2 = 0x90, Pout = 25.684764106, Temp = -30, VCC = 3.8</t>
  </si>
  <si>
    <t>B34_VIO_RX_RF_LEAKAGE_TX_MB_IN2_ANT3, Freq = 2020MHz, DAC1 = 0xA0, DAC2 = 0x90, Pout = 25.706690018, Temp = -30, VCC = 3.8</t>
  </si>
  <si>
    <t>B34_VIO_TX_RF_LEAKAGE_TX_MB_IN2_ANT2, Freq = 2020MHz, DAC1 = 0xA0, DAC2 = 0x90, Pout = 25.707855416, Temp = 85, VCC = 3.8</t>
  </si>
  <si>
    <t>B34_VIO_TX_RF_LEAKAGE_TX_MB_IN2_ANT2, Freq = 2020MHz, DAC1 = 0xA0, DAC2 = 0x90, Pout = 25.702128606, Temp = 25, VCC = 3.8</t>
  </si>
  <si>
    <t>B34_SDATA_RX_RF_LEAKAGE_TX_MB_IN1_ANT1, Freq = 2020MHz, DAC1 = 0xA0, DAC2 = 0x90, Pout = 25.711414532, Temp = -30, VCC = 3.8</t>
  </si>
  <si>
    <t>B34_SDATA_RX_RF_LEAKAGE_TX_MB_IN2_ANT2, Freq = 2020MHz, DAC1 = 0xA0, DAC2 = 0x90, Pout = 25.707855416, Temp = 85, VCC = 3.8</t>
  </si>
  <si>
    <t>B34_SDATA_TX_RF_LEAKAGE_TX_MB_IN2_ANT2, Freq = 2020MHz, DAC1 = 0xA0, DAC2 = 0x90, Pout = 25.707855416, Temp = 85, VCC = 3.8</t>
  </si>
  <si>
    <t>B34_SCLK_RX_RF_LEAKAGE_TX_MB_IN2_ANT2, Freq = 2020MHz, DAC1 = 0xA0, DAC2 = 0x90, Pout = 25.684764106, Temp = -30, VCC = 3.8</t>
  </si>
  <si>
    <t>B34_SCLK_RX_RF_LEAKAGE_TX_MB_IN1_ANT1, Freq = 2020MHz, DAC1 = 0xA0, DAC2 = 0x90, Pout = 25.681809622, Temp = 85, VCC = 3.8</t>
  </si>
  <si>
    <t>B34_SCLK_TX_RF_LEAKAGE_TX_MB_IN2_ANT2, Freq = 2020MHz, DAC1 = 0xA0, DAC2 = 0x90, Pout = 25.707855416, Temp = 85, VCC = 3.8</t>
  </si>
  <si>
    <t>B34_SCLK_TX_RF_LEAKAGE_TX_MB_IN2_ANT2, Freq = 2020MHz, DAC1 = 0xA0, DAC2 = 0x90, Pout = 25.702128606, Temp = 25, VCC = 3.8</t>
  </si>
  <si>
    <t>B34_VBAT_RF_LEAKAGE_TX_MB_IN1_ANT3, Freq = 2020MHz, DAC1 = 0xA0, DAC2 = 0x90, Pout = 25.692229458, Temp = 85, VCC = 3.8</t>
  </si>
  <si>
    <t>B34_VBAT_RF_LEAKAGE_TX_MB_IN2_ANT2, Freq = 2020MHz, DAC1 = 0xA0, DAC2 = 0x90, Pout = 25.707855416, Temp = 85, VCC = 3.8</t>
  </si>
  <si>
    <t>B41H_VCC_RF_LEAKAGE_TX_HB_IN2_ANT3, Freq = 2600MHz, DAC1 = 0xE8, DAC2 = 0x90, Pout = 28.904998019, Temp = -30, VCC = 3.8</t>
  </si>
  <si>
    <t>B41H_VCC_RF_LEAKAGE_TX_HB_IN1_ANT1, Freq = 2600MHz, DAC1 = 0xE8, DAC2 = 0x90, Pout = 28.90422554, Temp = 85, VCC = 3.8</t>
  </si>
  <si>
    <t>B41H_VIO_RX_RF_LEAKAGE_TX_HB_IN2_ANT1, Freq = 2600MHz, DAC1 = 0xE8, DAC2 = 0x90, Pout = 28.919165798, Temp = -30, VCC = 3.8</t>
  </si>
  <si>
    <t>B41H_VIO_RX_RF_LEAKAGE_TX_HB_IN2_ANT3, Freq = 2600MHz, DAC1 = 0xE8, DAC2 = 0x90, Pout = 28.896659089, Temp = 25, VCC = 3.8</t>
  </si>
  <si>
    <t>B41H_VIO_TX_RF_LEAKAGE_TX_HB_IN1_ANT2, Freq = 2600MHz, DAC1 = 0xE8, DAC2 = 0x90, Pout = 28.91322155, Temp = -30, VCC = 3.8</t>
  </si>
  <si>
    <t>B41H_VIO_TX_RF_LEAKAGE_TX_HB_IN2_ANT2, Freq = 2600MHz, DAC1 = 0xE8, DAC2 = 0x90, Pout = 28.904687116, Temp = 85, VCC = 3.8</t>
  </si>
  <si>
    <t>B41H_SDATA_RX_RF_LEAKAGE_TX_HB_IN2_ANT1, Freq = 2600MHz, DAC1 = 0xE8, DAC2 = 0x90, Pout = 28.919165798, Temp = -30, VCC = 3.8</t>
  </si>
  <si>
    <t>B41H_SDATA_RX_RF_LEAKAGE_TX_HB_IN1_ANT1, Freq = 2600MHz, DAC1 = 0xE8, DAC2 = 0x90, Pout = 28.889291, Temp = 25, VCC = 3.8</t>
  </si>
  <si>
    <t>B41H_SDATA_TX_RF_LEAKAGE_TX_HB_IN1_ANT2, Freq = 2600MHz, DAC1 = 0xE8, DAC2 = 0x90, Pout = 28.91487713, Temp = 85, VCC = 3.8</t>
  </si>
  <si>
    <t>B41H_SDATA_TX_RF_LEAKAGE_TX_HB_IN1_ANT1, Freq = 2600MHz, DAC1 = 0xE8, DAC2 = 0x90, Pout = 28.889291, Temp = 25, VCC = 3.8</t>
  </si>
  <si>
    <t>B41H_SCLK_RX_RF_LEAKAGE_TX_HB_IN1_ANT2, Freq = 2600MHz, DAC1 = 0xE8, DAC2 = 0x90, Pout = 28.91322155, Temp = -30, VCC = 3.8</t>
  </si>
  <si>
    <t>B41H_SCLK_RX_RF_LEAKAGE_TX_HB_IN2_ANT3, Freq = 2600MHz, DAC1 = 0xE8, DAC2 = 0x90, Pout = 28.900870509, Temp = 85, VCC = 3.8</t>
  </si>
  <si>
    <t>B41H_SCLK_TX_RF_LEAKAGE_TX_HB_IN2_ANT3, Freq = 2600MHz, DAC1 = 0xE8, DAC2 = 0x90, Pout = 28.904998019, Temp = -30, VCC = 3.8</t>
  </si>
  <si>
    <t>B41H_SCLK_TX_RF_LEAKAGE_TX_HB_IN1_ANT1, Freq = 2600MHz, DAC1 = 0xE8, DAC2 = 0x90, Pout = 28.889291, Temp = 25, VCC = 3.8</t>
  </si>
  <si>
    <t>B41H_VBAT_RF_LEAKAGE_TX_HB_IN1_ANT3, Freq = 2600MHz, DAC1 = 0xE8, DAC2 = 0x90, Pout = 28.917115393, Temp = 85, VCC = 3.8</t>
  </si>
  <si>
    <t>B41H_VBAT_RF_LEAKAGE_TX_HB_IN1_ANT1, Freq = 2600MHz, DAC1 = 0xE8, DAC2 = 0x90, Pout = 28.889291, Temp = 25, VCC = 3.8</t>
  </si>
  <si>
    <t>QPSK_LTE5M_8_17, Freq =1977.5Mhz Pout = 26.7 Temp = 25</t>
  </si>
  <si>
    <t>QPSK_LTE5M_8_17, Freq =1912.5Mhz Pout = 26.7 Temp = 25</t>
  </si>
  <si>
    <t>QPSK_LTE10M_12_38, Freq =1780Mhz Pout = 26.7 Temp = 25</t>
  </si>
  <si>
    <t>WCDMA_HSUPA-TC5_25_0, Freq =1732.5Mhz Pout = 26.7 Temp = 25</t>
  </si>
  <si>
    <t>QPSK_LTE5M_8_0, Freq =2312.5Mhz Pout = 26.9 Temp = 25</t>
  </si>
  <si>
    <t>QPSK_LTE15M_16_59, Freq =2562.5Mhz Pout = 26.9 Temp = 25</t>
  </si>
  <si>
    <t>QPSK_LTE5M_8_0, Freq =2498.5Mhz Pout = 26.9 Temp = 25</t>
  </si>
  <si>
    <t>QPSK_LTE5M_8_0, Freq =2397.5Mhz Pout = 28.7 Temp = 25</t>
  </si>
  <si>
    <t>QPSK_LTE15M_16_59, Freq =2362.5Mhz Pout = 29.9 Temp = 25</t>
  </si>
  <si>
    <t>QPSK_LTE10M_12_38, Freq =1915Mhz Pout = 26.7 Temp = 25</t>
  </si>
  <si>
    <t>QPSK_LTE10M_12_38, Freq =2020Mhz Pout = 26.7 Temp = 25</t>
  </si>
  <si>
    <t>QPSK_LTE15M_16_59, Freq =2671Mhz Pout = 29.9 Temp = 25</t>
  </si>
  <si>
    <t>64QAM_LTE20M_100_0, Freq =1930Mhz Pout = 23.7 Temp = 25</t>
  </si>
  <si>
    <t>QPSK_LTE5M_25_0, Freq =1977.5Mhz Pout = 25.7 Temp = 25</t>
  </si>
  <si>
    <t>WCDMA_HSUPA-TC2_25_0, Freq =1922.4Mhz Pout = 24.7 Temp = 25</t>
  </si>
  <si>
    <t>QPSK_LTE20M_100_0, Freq =1865Mhz Pout = 25.7 Temp = 25</t>
  </si>
  <si>
    <t>64QAM_LTE20M_100_0, Freq =1905Mhz Pout = 23.7 Temp = 25</t>
  </si>
  <si>
    <t>16QAM_LTE20M_100_0, Freq =1865Mhz Pout = 24.7 Temp = 25</t>
  </si>
  <si>
    <t>WCDMA_HSUPA-TC2_25_0, Freq =1905Mhz Pout = 24.7 Temp = 25</t>
  </si>
  <si>
    <t>WCDMA_HSUPA-TC3_25_0, Freq =1907.6Mhz Pout = 25.7 Temp = 25</t>
  </si>
  <si>
    <t>EVDO_EVDO_25_0, Freq =1908.75Mhz Pout = 25.7 Temp = 25</t>
  </si>
  <si>
    <t>EVDO_EVDO_25_0, Freq =1880Mhz Pout = 25.7 Temp = 25</t>
  </si>
  <si>
    <t>QPSK_ULCA_40M_200RB_1704, Freq =1730Mhz Pout = 23.5 Temp = 25</t>
  </si>
  <si>
    <t>QPSK_ULCA_30M_16RB_1502, Freq =1725Mhz Pout = 25.5 Temp = 25</t>
  </si>
  <si>
    <t>QPSK_ULCA_40M_200RB_1704, Freq =1747Mhz Pout = 23.5 Temp = 25</t>
  </si>
  <si>
    <t>QPSK_LTE20M_100_0, Freq =1770Mhz Pout = 25.7 Temp = 25</t>
  </si>
  <si>
    <t>64QAM_LTE20M_100_0, Freq =1770Mhz Pout = 23.7 Temp = 25</t>
  </si>
  <si>
    <t>WCDMA_HSUPA-TC1_25_0, Freq =1732.5Mhz Pout = 26.7 Temp = 25</t>
  </si>
  <si>
    <t>WCDMA_HSUPA-TC3_25_0, Freq =1732.5Mhz Pout = 25.7 Temp = 25</t>
  </si>
  <si>
    <t>64QAM_LTE5M_8_17, Freq =2312.5Mhz Pout = 24.9 Temp = 25</t>
  </si>
  <si>
    <t>16QAM_LTE5M_25_0, Freq =2312.5Mhz Pout = 24.9 Temp = 25</t>
  </si>
  <si>
    <t>QPSK_LTE10M_50_0, Freq =2310Mhz Pout = 25.9 Temp = 25</t>
  </si>
  <si>
    <t>QPSK_LTE20M_100_0, Freq =2560Mhz Pout = 25.9 Temp = 25</t>
  </si>
  <si>
    <t>64QAM_LTE20M_100_0, Freq =2560Mhz Pout = 23.9 Temp = 25</t>
  </si>
  <si>
    <t>QPSK_ULCA_40M_200RB_1704, Freq =2516Mhz Pout = 23.7 Temp = 25</t>
  </si>
  <si>
    <t>QPSK_ULCA_16QAM_30M_12RB_1605, Freq =2511Mhz Pout = 24.7 Temp = 25</t>
  </si>
  <si>
    <t>64QAM_LTE20M_100_0, Freq =2676Mhz Pout = 23.9 Temp = 25</t>
  </si>
  <si>
    <t>QPSK_ULCA_40M_200RB_1704, Freq =2350Mhz Pout = 23.7 Temp = 25</t>
  </si>
  <si>
    <t>QPSK_LTE15M_16_59, Freq =2307.5Mhz Pout = 28.7 Temp = 25</t>
  </si>
  <si>
    <t>QPSK_ULCA_30M_75RB_1501, Freq =2350Mhz Pout = 24.7 Temp = 25</t>
  </si>
  <si>
    <t>16QAM_LTE20M_100_0, Freq =2360Mhz Pout = 27.9 Temp = 25</t>
  </si>
  <si>
    <t>QPSK_ULCA_30M_16RB_1502, Freq =2335Mhz Pout = 25.7 Temp = 25</t>
  </si>
  <si>
    <t>64QAM_LTE20M_100_0, Freq =2355Mhz Pout = 26.9 Temp = 25</t>
  </si>
  <si>
    <t>QPSK_ULCA_64QAM_35M_175RB_1933, Freq =1902.5Mhz Pout = 22.5 Temp = 25</t>
  </si>
  <si>
    <t>QPSK_ULCA_16QAM_30M_12RB_1605, Freq =1885Mhz Pout = 24.5 Temp = 25</t>
  </si>
  <si>
    <t>QPSK_LTE20M_100_0, Freq =1910Mhz Pout = 25.7 Temp = 25</t>
  </si>
  <si>
    <t>QPSK_TDS-TC7_25_0, Freq =1919.2Mhz Pout = 26.7 Temp = 25</t>
  </si>
  <si>
    <t>QPSK_TDS-TC7_25_0, Freq =1880.8Mhz Pout = 26.7 Temp = 25</t>
  </si>
  <si>
    <t>QPSK_LTE15M_75_0, Freq =2017.5Mhz Pout = 25.7 Temp = 25</t>
  </si>
  <si>
    <t>QPSK_TDS-TC7_25_0, Freq =2017.5Mhz Pout = 26.7 Temp = 25</t>
  </si>
  <si>
    <t>QPSK_ULCA_40M_200RB_1704, Freq =2516Mhz Pout = 25.7 Temp = 25</t>
  </si>
  <si>
    <t>QPSK_ULCA_64QAM_35M_16RB_1932, Freq =2672.5Mhz Pout = 25.7 Temp = 25</t>
  </si>
  <si>
    <t>16QAM_LTE5M_25_0, Freq =2541Mhz Pout = 27.9 Temp = 25</t>
  </si>
  <si>
    <t>64QAM_LTE5M_8_17, Freq =1977.5Mhz Pout = 24.7 Temp = 25</t>
    <phoneticPr fontId="111" type="noConversion"/>
  </si>
  <si>
    <t>WCDMA_HSUPA-TC4_25_0, Freq =1922.4Mhz Pout = 24.7 Temp = 25</t>
    <phoneticPr fontId="111" type="noConversion"/>
  </si>
  <si>
    <t>64QAM_LTE5M_8_17, Freq =1865Mhz Pout = 24.7 Temp = 25</t>
    <phoneticPr fontId="111" type="noConversion"/>
  </si>
  <si>
    <t>WCDMA_HSUPA-TC4_25_0, Freq =1907.6Mhz Pout = 24.7 Temp = 25</t>
    <phoneticPr fontId="111" type="noConversion"/>
  </si>
  <si>
    <t>QPSK_ULCA_30M_16RB_1502, Freq =1725Mhz Pout = 25.5 Temp = 25</t>
    <phoneticPr fontId="111" type="noConversion"/>
  </si>
  <si>
    <t>64QAM_LTE5M_8_17, Freq =1770Mhz Pout = 24.7 Temp = 25</t>
    <phoneticPr fontId="111" type="noConversion"/>
  </si>
  <si>
    <t>WCDMA_HSUPA-TC4_25_0, Freq =1732.5Mhz Pout = 24.7 Temp = 25</t>
    <phoneticPr fontId="111" type="noConversion"/>
  </si>
  <si>
    <t>64QAM_LTE5M_8_17, Freq =2312.5Mhz Pout = 24.9 Temp = 25</t>
    <phoneticPr fontId="100" type="noConversion"/>
  </si>
  <si>
    <t>QPSK_ULCA_16QAM_30M_12RB_1605, Freq =2515Mhz Pout = 24.7 Temp = 25</t>
    <phoneticPr fontId="111" type="noConversion"/>
  </si>
  <si>
    <t>QPSK_ULCA_64QAM_35M_16RB_1932, Freq =2672.5Mhz Pout = 23.7 Temp = 25</t>
    <phoneticPr fontId="111" type="noConversion"/>
  </si>
  <si>
    <t>QPSK_ULCA_16QAM_30M_12RB_1605, Freq =2350Mhz Pout = 24.7 Temp = 25</t>
    <phoneticPr fontId="111" type="noConversion"/>
  </si>
  <si>
    <t>64QAM_LTE5M_8_17, Freq =2302.5Mhz Pout = 27.9 Temp = 25</t>
    <phoneticPr fontId="111" type="noConversion"/>
  </si>
  <si>
    <t>64QAM_LTE5M_8_17, Freq =1915Mhz Pout = 24.7 Temp = 25</t>
    <phoneticPr fontId="111" type="noConversion"/>
  </si>
  <si>
    <t>QPSK_LTE20M_100_0, Freq =1910Mhz Pout = 25.7 Temp = 25</t>
    <phoneticPr fontId="111" type="noConversion"/>
  </si>
  <si>
    <t>64QAM_LTE5M_8_17, Freq =2012.5Mhz Pout = 24.7 Temp = 25</t>
    <phoneticPr fontId="111" type="noConversion"/>
  </si>
  <si>
    <t>QPSK_LTE15M_75_0, Freq =2017.5Mhz Pout = 25.7 Temp = 25</t>
    <phoneticPr fontId="111" type="noConversion"/>
  </si>
  <si>
    <t>QPSK_ULCA_64QAM_35M_16RB_1932, Freq =2672.5Mhz Pout = 25.7 Temp = 25</t>
    <phoneticPr fontId="111" type="noConversion"/>
  </si>
  <si>
    <t>QPSK_LTE10M_1_49, Freq =1970Mhz Pout = 26.7 Temp = 25</t>
  </si>
  <si>
    <t>QPSK_LTE10M_1_49, Freq =1975Mhz Pout = 26.7 Temp = 25</t>
  </si>
  <si>
    <t>LTE10M_1RB_49, Freq =1975Mhz Pout = 26.7 Temp = 25</t>
  </si>
  <si>
    <t>QPSK_LTE10M_1_0, Freq =1945Mhz Pout = 26.7 Temp = 25</t>
  </si>
  <si>
    <t>QPSK_LTE10M_1_49, Freq =1910Mhz Pout = 26.7 Temp = 25</t>
  </si>
  <si>
    <t>QPSK_LTE10M_1_49, Freq =1885Mhz Pout = 26.7 Temp = 25</t>
  </si>
  <si>
    <t>QPSK_LTE10M_1_49, Freq =1875Mhz Pout = 26.7 Temp = 25</t>
  </si>
  <si>
    <t>QPSK_LTE10M_1_49, Freq =1747Mhz Pout = 26.7 Temp = 25</t>
  </si>
  <si>
    <t>QPSK_LTE10M_1_0, Freq =1715Mhz Pout = 26.7 Temp = 25</t>
  </si>
  <si>
    <t>LTE10M_1RB_0, Freq =1715Mhz Pout = 26.7 Temp = 25</t>
  </si>
  <si>
    <t>QPSK_LTE10M_1_49, Freq =1760Mhz Pout = 26.7 Temp = 25</t>
  </si>
  <si>
    <t>QPSK_LTE10M_1_49, Freq =1765Mhz Pout = 26.7 Temp = 25</t>
  </si>
  <si>
    <t>QPSK_LTE10M_1_49, Freq =1775Mhz Pout = 26.7 Temp = 25</t>
  </si>
  <si>
    <t>QPSK_LTE10M_1_0, Freq =1735Mhz Pout = 26.7 Temp = 25</t>
  </si>
  <si>
    <t>QPSK_LTE10M_1_0, Freq =1775Mhz Pout = 26.7 Temp = 25</t>
  </si>
  <si>
    <t>QPSK_LTE10M_1_49, Freq =2310Mhz Pout = 26.9 Temp = 25</t>
  </si>
  <si>
    <t>QPSK_LTE10M_1_0, Freq =2310Mhz Pout = 26.9 Temp = 25</t>
  </si>
  <si>
    <t>QPSK_LTE10M_1_49, Freq =2535Mhz Pout = 26.9 Temp = 25</t>
  </si>
  <si>
    <t>QPSK_LTE10M_1_0, Freq =2525Mhz Pout = 26.9 Temp = 25</t>
  </si>
  <si>
    <t>QPSK_LTE10M_1_49, Freq =2565Mhz Pout = 26.9 Temp = 25</t>
  </si>
  <si>
    <t>LTE10M_1RB_0, Freq =2505Mhz Pout = 26.9 Temp = 25</t>
  </si>
  <si>
    <t>QPSK_LTE10M_1_0, Freq =2505Mhz Pout = 26.9 Temp = 25</t>
  </si>
  <si>
    <t>QPSK_LTE10M_1_0, Freq =2501Mhz Pout = 26.9 Temp = 25</t>
  </si>
  <si>
    <t>QPSK_LTE10M_1_49, Freq =2593Mhz Pout = 26.9 Temp = 25</t>
  </si>
  <si>
    <t>QPSK_LTE10M_1_0, Freq =2581Mhz Pout = 26.9 Temp = 25</t>
  </si>
  <si>
    <t>LTE10M_1RB_0, Freq =2305Mhz Pout = 28.7 Temp = 25</t>
  </si>
  <si>
    <t>QPSK_LTE10M_1_49, Freq =2345Mhz Pout = 28.7 Temp = 25</t>
  </si>
  <si>
    <t>QPSK_LTE10M_1_0, Freq =2305Mhz Pout = 28.7 Temp = 25</t>
  </si>
  <si>
    <t>QPSK_LTE10M_1_0, Freq =2345Mhz Pout = 29.9 Temp = 25</t>
  </si>
  <si>
    <t>QPSK_LTE10M_1_0, Freq =1895Mhz Pout = 26.7 Temp = 25</t>
  </si>
  <si>
    <t>QPSK_LTE10M_1_0, Freq =2015Mhz Pout = 26.7 Temp = 25</t>
  </si>
  <si>
    <t>QPSK_LTE10M_1_0, Freq =2581Mhz Pout = 28.9 Temp = 25</t>
  </si>
  <si>
    <t>QPSK_LTE10M_12_38, Freq =1975Mhz Pout = 26.7 Temp = 25</t>
  </si>
  <si>
    <t>QPSK_LTE10M_50_0, Freq =1975Mhz Pout = 25.7 Temp = 25</t>
  </si>
  <si>
    <t>WCDMA_WCDMA_25_0, Freq =1977.6Mhz Pout = 26.7 Temp = 25</t>
  </si>
  <si>
    <t>WCDMA_HSUPA-TC3_25_0, Freq =1977.6Mhz Pout = 25.7 Temp = 25</t>
  </si>
  <si>
    <t>QPSK_LTE10M_12_38, Freq =1910Mhz Pout = 26.7 Temp = 25</t>
  </si>
  <si>
    <t>QPSK_LTE10M_50_0, Freq =1910Mhz Pout = 25.7 Temp = 25</t>
  </si>
  <si>
    <t>WCDMA_WCDMA_25_0, Freq =1907.6Mhz Pout = 26.7 Temp = 25</t>
  </si>
  <si>
    <t>QPSK_LTE10M_50_0, Freq =1780Mhz Pout = 25.7 Temp = 25</t>
  </si>
  <si>
    <t>QPSK_LTE10M_12_38, Freq =1715Mhz Pout = 26.7 Temp = 25</t>
  </si>
  <si>
    <t>QPSK_LTE10M_50_0, Freq =1715Mhz Pout = 25.7 Temp = 25</t>
  </si>
  <si>
    <t>WCDMA_WCDMA_25_0, Freq =1732.5Mhz Pout = 26.7 Temp = 25</t>
  </si>
  <si>
    <t>QPSK_LTE10M_12_38, Freq =2310Mhz Pout = 26.9 Temp = 25</t>
  </si>
  <si>
    <t>QPSK_LTE10M_12_38, Freq =2565Mhz Pout = 26.9 Temp = 25</t>
  </si>
  <si>
    <t>QPSK_LTE10M_50_0, Freq =2565Mhz Pout = 25.9 Temp = 25</t>
  </si>
  <si>
    <t>QPSK_LTE10M_12_38, Freq =2501Mhz Pout = 26.9 Temp = 25</t>
  </si>
  <si>
    <t>QPSK_LTE10M_50_0, Freq =2501Mhz Pout = 25.9 Temp = 25</t>
  </si>
  <si>
    <t>QPSK_LTE10M_12_38, Freq =2305Mhz Pout = 28.7 Temp = 25</t>
  </si>
  <si>
    <t>QPSK_LTE10M_50_0, Freq =2305Mhz Pout = 27.7 Temp = 25</t>
  </si>
  <si>
    <t>QPSK_LTE10M_12_38, Freq =2355Mhz Pout = 29.9 Temp = 25</t>
  </si>
  <si>
    <t>QPSK_LTE10M_50_0, Freq =2365Mhz Pout = 28.9 Temp = 25</t>
  </si>
  <si>
    <t>QPSK_LTE10M_50_0, Freq =1915Mhz Pout = 25.7 Temp = 25</t>
  </si>
  <si>
    <t>QPSK_LTE10M_12_38, Freq =2015Mhz Pout = 26.7 Temp = 25</t>
  </si>
  <si>
    <t>QPSK_LTE10M_50_0, Freq =2015Mhz Pout = 25.7 Temp = 25</t>
  </si>
  <si>
    <t>QPSK_LTE10M_12_38, Freq =2531Mhz Pout = 29.9 Temp = 25</t>
  </si>
  <si>
    <t>QPSK_LTE10M_50_0, Freq =2536Mhz Pout = 28.9 Temp = 25</t>
  </si>
  <si>
    <t>QPSK_LTE5M_8_17, Freq =1977.5Mhz Pout = 26.2 Temp = 85</t>
  </si>
  <si>
    <t>QPSK_LTE5M_8_17, Freq =1912.5Mhz Pout = 26.2 Temp = 85</t>
  </si>
  <si>
    <t>QPSK_LTE10M_12_38, Freq =1780Mhz Pout = 26.2 Temp = 85</t>
  </si>
  <si>
    <t>WCDMA_HSUPA-TC5_25_0, Freq =1732.5Mhz Pout = 26.2 Temp = 85</t>
  </si>
  <si>
    <t>64QAM_LTE5M_8_17, Freq =2312.5Mhz Pout = 24.4 Temp = 85</t>
  </si>
  <si>
    <t>QPSK_LTE15M_16_59, Freq =2562.5Mhz Pout = 26.4 Temp = 85</t>
  </si>
  <si>
    <t>QPSK_LTE5M_8_0, Freq =2498.5Mhz Pout = 26.4 Temp = 85</t>
  </si>
  <si>
    <t>QPSK_LTE5M_8_0, Freq =2397.5Mhz Pout = 28.2 Temp = 85</t>
  </si>
  <si>
    <t>QPSK_LTE15M_16_59, Freq =2362.5Mhz Pout = 29.4 Temp = 85</t>
  </si>
  <si>
    <t>QPSK_LTE10M_12_38, Freq =1915Mhz Pout = 26.2 Temp = 85</t>
  </si>
  <si>
    <t>QPSK_LTE10M_12_38, Freq =2015Mhz Pout = 26.2 Temp = 85</t>
  </si>
  <si>
    <t>QPSK_LTE15M_16_59, Freq =2671Mhz Pout = 29.4 Temp = 85</t>
  </si>
  <si>
    <t>QPSK_LTE5M_25_0, Freq =1977.5Mhz Pout = 25.2 Temp = -30</t>
  </si>
  <si>
    <t>QPSK_LTE10M_50_0, Freq =1975Mhz Pout = 25.2 Temp = -30</t>
  </si>
  <si>
    <t>WCDMA_HSUPA-TC3_25_0, Freq =1977.6Mhz Pout = 25.2 Temp = -30</t>
  </si>
  <si>
    <t>16QAM_LTE20M_100_0, Freq =1865Mhz Pout = 24.2 Temp = -30</t>
  </si>
  <si>
    <t>64QAM_LTE20M_100_0, Freq =1905Mhz Pout = 23.2 Temp = 85</t>
  </si>
  <si>
    <t>WCDMA_HSUPA-TC2_25_0, Freq =1905Mhz Pout = 24.2 Temp = 85</t>
  </si>
  <si>
    <t>WCDMA_HSUPA-TC3_25_0, Freq =1907.6Mhz Pout = 25.2 Temp = -30</t>
  </si>
  <si>
    <t>EVDO_EVDO_25_0, Freq =1880Mhz Pout = 25.2 Temp = 85</t>
  </si>
  <si>
    <t>EVDO_EVDO_25_0, Freq =1908.75Mhz Pout = 25.2 Temp = 85</t>
  </si>
  <si>
    <t>QPSK_ULCA_40M_200RB_1704, Freq =1730Mhz Pout = 23 Temp = 85</t>
  </si>
  <si>
    <t>QPSK_ULCA_30M_16RB_1502, Freq =1725Mhz Pout = 25 Temp = 85</t>
  </si>
  <si>
    <t>QPSK_ULCA_40M_200RB_1704, Freq =1747Mhz Pout = 23 Temp = 85</t>
  </si>
  <si>
    <t>QPSK_LTE20M_100_0, Freq =1770Mhz Pout = 25.2 Temp = -30</t>
  </si>
  <si>
    <t>WCDMA_HSUPA-TC3_25_0, Freq =1732.5Mhz Pout = 25.2 Temp = 85</t>
  </si>
  <si>
    <t>WCDMA_HSUPA-TC4_25_0, Freq =1732.5Mhz Pout = 24.2 Temp = -30</t>
  </si>
  <si>
    <t>QPSK_LTE5M_8_0, Freq =2312.5Mhz Pout = 26.4 Temp = -30</t>
  </si>
  <si>
    <t>16QAM_LTE5M_25_0, Freq =2312.5Mhz Pout = 24.4 Temp = 85</t>
  </si>
  <si>
    <t>QPSK_LTE10M_50_0, Freq =2310Mhz Pout = 25.4 Temp = -30</t>
  </si>
  <si>
    <t>QPSK_LTE20M_100_0, Freq =2560Mhz Pout = 25.4 Temp = -30</t>
  </si>
  <si>
    <t>64QAM_LTE20M_100_0, Freq =2560Mhz Pout = 23.4 Temp = 85</t>
  </si>
  <si>
    <t>QPSK_ULCA_40M_200RB_1704, Freq =2516Mhz Pout = 23.2 Temp = 85</t>
  </si>
  <si>
    <t>QPSK_ULCA_16QAM_30M_12RB_1605, Freq =2511Mhz Pout = 24.2 Temp = 85</t>
  </si>
  <si>
    <t>64QAM_LTE20M_100_0, Freq =2676Mhz Pout = 23.4 Temp = 85</t>
  </si>
  <si>
    <t>QPSK_ULCA_40M_200RB_1704, Freq =2350Mhz Pout = 23.2 Temp = -30</t>
  </si>
  <si>
    <t>QPSK_ULCA_16QAM_30M_12RB_1605, Freq =2350Mhz Pout = 24.2 Temp = 85</t>
  </si>
  <si>
    <t>QPSK_ULCA_30M_75RB_1501, Freq =2350Mhz Pout = 24.2 Temp = 85</t>
  </si>
  <si>
    <t>16QAM_LTE20M_100_0, Freq =2360Mhz Pout = 27.4 Temp = -30</t>
  </si>
  <si>
    <t>QPSK_ULCA_30M_16RB_1502, Freq =2335Mhz Pout = 25.2 Temp = 85</t>
  </si>
  <si>
    <t>64QAM_LTE20M_100_0, Freq =2355Mhz Pout = 26.4 Temp = 85</t>
  </si>
  <si>
    <t>QPSK_LTE10M_50_0, Freq =1915Mhz Pout = 25.2 Temp = -30</t>
  </si>
  <si>
    <t>QPSK_ULCA_16QAM_30M_12RB_1605, Freq =1885Mhz Pout = 24 Temp = 85</t>
  </si>
  <si>
    <t>QPSK_TDS-TC7_25_0, Freq =1919.2Mhz Pout = 26.2 Temp = -30</t>
  </si>
  <si>
    <t>QPSK_TDS-TC7_25_0, Freq =1880.8Mhz Pout = 26.2 Temp = -30</t>
  </si>
  <si>
    <t>QPSK_LTE15M_75_0, Freq =2017.5Mhz Pout = 25.2 Temp = -30</t>
  </si>
  <si>
    <t>QPSK_LTE10M_50_0, Freq =2015Mhz Pout = 25.2 Temp = -30</t>
  </si>
  <si>
    <t>QPSK_TDS-TC7_25_0, Freq =2017.5Mhz Pout = 26.2 Temp = 85</t>
  </si>
  <si>
    <t>QPSK_TDS-TC7_25_0, Freq =2017.5Mhz Pout = 26.2 Temp = -30</t>
  </si>
  <si>
    <t>QPSK_ULCA_40M_200RB_1704, Freq =2516Mhz Pout = 25.2 Temp = -30</t>
  </si>
  <si>
    <t>QPSK_ULCA_64QAM_35M_16RB_1932, Freq =2672.5Mhz Pout = 25.2 Temp = 85</t>
  </si>
  <si>
    <t>16QAM_LTE5M_25_0, Freq =2541Mhz Pout = 27.4 Temp = -30</t>
  </si>
  <si>
    <t>64QAM_LTE5M_8_17, Freq =1977.5Mhz Pout = 24.2 Temp = -30</t>
    <phoneticPr fontId="111" type="noConversion"/>
  </si>
  <si>
    <t>WCDMA_HSUPA-TC2_25_0, Freq =1922.4Mhz Pout = 24.2 Temp = 85</t>
    <phoneticPr fontId="111" type="noConversion"/>
  </si>
  <si>
    <t>64QAM_LTE5M_8_17, Freq =1865Mhz Pout = 24.2 Temp = -30</t>
    <phoneticPr fontId="111" type="noConversion"/>
  </si>
  <si>
    <t>WCDMA_HSUPA-TC2_25_0, Freq =1905Mhz Pout = 24.2 Temp = 85</t>
    <phoneticPr fontId="111" type="noConversion"/>
  </si>
  <si>
    <t>QPSK_ULCA_30M_16RB_1502, Freq =1725Mhz Pout = 25 Temp = 85</t>
    <phoneticPr fontId="111" type="noConversion"/>
  </si>
  <si>
    <t>64QAM_LTE5M_8_17, Freq =1770Mhz Pout = 24.2 Temp = -30</t>
    <phoneticPr fontId="111" type="noConversion"/>
  </si>
  <si>
    <t>WCDMA_HSUPA-TC1_25_0, Freq =1732.5Mhz Pout = 26.2 Temp = 85</t>
    <phoneticPr fontId="111" type="noConversion"/>
  </si>
  <si>
    <t>QPSK_LTE5M_8_0, Freq =2312.5Mhz Pout = 26.4 Temp = -30</t>
    <phoneticPr fontId="100" type="noConversion"/>
  </si>
  <si>
    <t>QPSK_ULCA_16QAM_30M_12RB_1605, Freq =2515Mhz Pout = 24.2 Temp = -30</t>
    <phoneticPr fontId="111" type="noConversion"/>
  </si>
  <si>
    <t>QPSK_ULCA_64QAM_35M_16RB_1932, Freq =2672.5Mhz Pout = 23.2 Temp = 85</t>
    <phoneticPr fontId="111" type="noConversion"/>
  </si>
  <si>
    <t>QPSK_ULCA_16QAM_30M_12RB_1605, Freq =2350Mhz Pout = 24.2 Temp = 85</t>
    <phoneticPr fontId="111" type="noConversion"/>
  </si>
  <si>
    <t>64QAM_LTE5M_8_17, Freq =2302.5Mhz Pout = 27.4 Temp = -30</t>
    <phoneticPr fontId="111" type="noConversion"/>
  </si>
  <si>
    <t>64QAM_LTE5M_8_17, Freq =1915Mhz Pout = 24.2 Temp = -30</t>
    <phoneticPr fontId="111" type="noConversion"/>
  </si>
  <si>
    <t>QPSK_LTE10M_12_38, Freq =1915Mhz Pout = 26.2 Temp = -30</t>
    <phoneticPr fontId="111" type="noConversion"/>
  </si>
  <si>
    <t>64QAM_LTE5M_8_17, Freq =2012.5Mhz Pout = 24.2 Temp = -30</t>
    <phoneticPr fontId="111" type="noConversion"/>
  </si>
  <si>
    <t>QPSK_LTE10M_12_38, Freq =2020Mhz Pout = 26.2 Temp = -30</t>
    <phoneticPr fontId="111" type="noConversion"/>
  </si>
  <si>
    <t>QPSK_ULCA_64QAM_35M_16RB_1932, Freq =2672.5Mhz Pout = 25.2 Temp = 85</t>
    <phoneticPr fontId="111" type="noConversion"/>
  </si>
  <si>
    <t>QPSK_LTE10M_1_49, Freq =1970Mhz Pout = 26.2 Temp = -30</t>
  </si>
  <si>
    <t>QPSK_LTE10M_1_49, Freq =1975Mhz Pout = 26.2 Temp = -30</t>
  </si>
  <si>
    <t>LTE10M_1RB_49, Freq =1975Mhz Pout = 26.2 Temp = 85</t>
  </si>
  <si>
    <t>QPSK_LTE10M_1_0, Freq =1945Mhz Pout = 26.2 Temp = -30</t>
  </si>
  <si>
    <t>QPSK_LTE10M_1_49, Freq =1970Mhz Pout = 26.2 Temp = 85</t>
    <phoneticPr fontId="111" type="noConversion"/>
  </si>
  <si>
    <t>QPSK_LTE10M_1_49, Freq =1910Mhz Pout = 26.2 Temp = 85</t>
  </si>
  <si>
    <t>QPSK_LTE10M_1_49, Freq =1885Mhz Pout = 26.2 Temp = -30</t>
  </si>
  <si>
    <t>QPSK_LTE10M_1_49, Freq =1910Mhz Pout = 26.2 Temp = -30</t>
  </si>
  <si>
    <t>QPSK_LTE10M_1_49, Freq =1875Mhz Pout = 26.2 Temp = -30</t>
  </si>
  <si>
    <t>QPSK_LTE10M_1_49, Freq =1855Mhz Pout = 26.2 Temp = 85</t>
    <phoneticPr fontId="111" type="noConversion"/>
  </si>
  <si>
    <t>QPSK_LTE10M_1_49, Freq =1747Mhz Pout = 26.2 Temp = -30</t>
  </si>
  <si>
    <t>QPSK_LTE10M_1_0, Freq =1715Mhz Pout = 26.2 Temp = -30</t>
  </si>
  <si>
    <t>LTE10M_1RB_0, Freq =1715Mhz Pout = 26.2 Temp = -30</t>
  </si>
  <si>
    <t>QPSK_LTE10M_1_49, Freq =1760Mhz Pout = 26.2 Temp = -30</t>
  </si>
  <si>
    <t>QPSK_LTE10M_1_49, Freq =1765Mhz Pout = 26.2 Temp = 85</t>
  </si>
  <si>
    <t>QPSK_LTE10M_1_49, Freq =1775Mhz Pout = 26.2 Temp = -30</t>
  </si>
  <si>
    <t>QPSK_LTE10M_1_49, Freq =1775Mhz Pout = 26.2 Temp = 85</t>
  </si>
  <si>
    <t>QPSK_LTE10M_1_49, Freq =1775Mhz Pout = 26.2 Temp = 85</t>
    <phoneticPr fontId="111" type="noConversion"/>
  </si>
  <si>
    <t>QPSK_LTE10M_1_0, Freq =1735Mhz Pout = 26.2 Temp = -30</t>
  </si>
  <si>
    <t>QPSK_LTE10M_1_0, Freq =1775Mhz Pout = 26.2 Temp = -30</t>
  </si>
  <si>
    <t>QPSK_LTE10M_1_0, Freq =1735Mhz Pout = 26.2 Temp = 85</t>
    <phoneticPr fontId="111" type="noConversion"/>
  </si>
  <si>
    <t>QPSK_LTE10M_1_49, Freq =1735Mhz Pout = 26.2 Temp = 85</t>
    <phoneticPr fontId="111" type="noConversion"/>
  </si>
  <si>
    <t>QPSK_LTE10M_1_49, Freq =2310Mhz Pout = 26.4 Temp = -30</t>
  </si>
  <si>
    <t>QPSK_LTE10M_1_0, Freq =2310Mhz Pout = 26.4 Temp = -30</t>
  </si>
  <si>
    <t>QPSK_LTE10M_1_49, Freq =2310Mhz Pout = 26.4 Temp = 85</t>
    <phoneticPr fontId="100" type="noConversion"/>
  </si>
  <si>
    <t>QPSK_LTE10M_1_49, Freq =2310Mhz Pout = 26.4 Temp = 85</t>
    <phoneticPr fontId="100" type="noConversion"/>
  </si>
  <si>
    <t>QPSK_LTE10M_1_49, Freq =2535Mhz Pout = 26.4 Temp = 85</t>
  </si>
  <si>
    <t>QPSK_LTE10M_1_0, Freq =2525Mhz Pout = 26.4 Temp = 85</t>
  </si>
  <si>
    <t>QPSK_LTE10M_1_49, Freq =2565Mhz Pout = 26.4 Temp = -30</t>
  </si>
  <si>
    <t>LTE10M_1RB_0, Freq =2505Mhz Pout = 26.4 Temp = -30</t>
  </si>
  <si>
    <t>QPSK_LTE10M_1_0, Freq =2505Mhz Pout = 26.4 Temp = -30</t>
  </si>
  <si>
    <t>QPSK_LTE10M_1_49, Freq =2560Mhz Pout = 26.4 Temp = 85</t>
    <phoneticPr fontId="111" type="noConversion"/>
  </si>
  <si>
    <t>QPSK_LTE10M_1_0, Freq =2501Mhz Pout = 26.4 Temp = -30</t>
  </si>
  <si>
    <t>QPSK_LTE10M_1_49, Freq =2593Mhz Pout = 26.4 Temp = -30</t>
  </si>
  <si>
    <t>QPSK_LTE10M_1_0, Freq =2581Mhz Pout = 26.4 Temp = -30</t>
  </si>
  <si>
    <t>QPSK_LTE10M_1_0, Freq =2581Mhz Pout = 26.4 Temp = 85</t>
    <phoneticPr fontId="111" type="noConversion"/>
  </si>
  <si>
    <t>QPSK_LTE10M_1_0, Freq =2581Mhz Pout = 26.4 Temp = 85</t>
    <phoneticPr fontId="111" type="noConversion"/>
  </si>
  <si>
    <t>LTE10M_1RB_0, Freq =2305Mhz Pout = 28.2 Temp = 85</t>
  </si>
  <si>
    <t>LTE10M_1RB_0, Freq =2305Mhz Pout = 28.2 Temp = -30</t>
  </si>
  <si>
    <t>QPSK_LTE10M_1_49, Freq =2345Mhz Pout = 28.2 Temp = -30</t>
  </si>
  <si>
    <t>QPSK_LTE10M_1_0, Freq =2305Mhz Pout = 28.2 Temp = 85</t>
  </si>
  <si>
    <t>QPSK_LTE10M_1_0, Freq =2305Mhz Pout = 28.2 Temp = 85</t>
    <phoneticPr fontId="111" type="noConversion"/>
  </si>
  <si>
    <t>QPSK_LTE10M_1_0, Freq =2345Mhz Pout = 29.4 Temp = -30</t>
  </si>
  <si>
    <t>QPSK_LTE10M_1_0, Freq =2345Mhz Pout = 29.4 Temp = 85</t>
    <phoneticPr fontId="111" type="noConversion"/>
  </si>
  <si>
    <t>QPSK_LTE10M_1_0, Freq =2345Mhz Pout = 29.4 Temp = 85</t>
    <phoneticPr fontId="111" type="noConversion"/>
  </si>
  <si>
    <t>QPSK_LTE10M_1_0, Freq =1895Mhz Pout = 26.2 Temp = 85</t>
  </si>
  <si>
    <t>QPSK_LTE10M_1_0, Freq =1895Mhz Pout = 26.2 Temp = 85</t>
    <phoneticPr fontId="111" type="noConversion"/>
  </si>
  <si>
    <t>QPSK_LTE10M_1_0, Freq =2015Mhz Pout = 26.2 Temp = 85</t>
  </si>
  <si>
    <t>QPSK_LTE10M_1_0, Freq =2015Mhz Pout = 26.2 Temp = 85</t>
    <phoneticPr fontId="111" type="noConversion"/>
  </si>
  <si>
    <t>QPSK_LTE10M_1_0, Freq =2581Mhz Pout = 28.4 Temp = 85</t>
  </si>
  <si>
    <t>QPSK_LTE10M_1_0, Freq =2581Mhz Pout = 28.4 Temp = 85</t>
    <phoneticPr fontId="111" type="noConversion"/>
  </si>
  <si>
    <t>-2.7656</t>
  </si>
  <si>
    <t>LTE20_QPSK_100, ET_HPM, Freq = 1970MHz, Pout = 25.2, Temp = -30, DAC1 = 0x90, DAC2 = 0x90</t>
  </si>
  <si>
    <t>LTE20_QPSK_100, ET_HPM, Freq = 1970MHz, Pout = 25.2, Temp = -30, DAC1 = 0x90, DAC2 = 0x90</t>
    <phoneticPr fontId="111" type="noConversion"/>
  </si>
  <si>
    <t>LTE20_QPSK_100, ET_HPM, Freq = 1970MHz, Pout = 25.2, Temp = -30, DAC1 = 0x90, DAC2 = 0x90</t>
    <phoneticPr fontId="111" type="noConversion"/>
  </si>
  <si>
    <t>LTE20_QPSK_100, ET_HPM, Freq = 1905MHz, Pout = 25.7, Temp = 25, DAC1 = 0x84, DAC2 = 0xB4</t>
  </si>
  <si>
    <t>LTE20_QPSK_100, ET_HPM, Freq = 1905MHz, Pout = 25.2, Temp = -30, DAC1 = 0x84, DAC2 = 0xB4</t>
    <phoneticPr fontId="111" type="noConversion"/>
  </si>
  <si>
    <t>LTE10_QPSK_50, ET_HPM, Freq = 1910MHz, Pout = 25.2, Temp = -30, DAC1 = 0x84, DAC2 = 0xB4</t>
    <phoneticPr fontId="111" type="noConversion"/>
  </si>
  <si>
    <t>LTE10_QPSK_50, ET_HPM, Freq = 1910MHz, Pout = 25.2, Temp = -30, DAC1 = 0x84, DAC2 = 0xB4</t>
    <phoneticPr fontId="111" type="noConversion"/>
  </si>
  <si>
    <t>LTE20_QPSK_100, ET_HPM, Freq = 1775MHz, Pout = 25.7, Temp = 25, DAC1 = 0x70, DAC2 = 0xD0</t>
  </si>
  <si>
    <t>LTE10_QPSK_50, ET_HPM, Freq = 1780MHz, Pout = 25.2, Temp = 85, DAC1 = 0x70, DAC2 = 0xD0</t>
    <phoneticPr fontId="111" type="noConversion"/>
  </si>
  <si>
    <t>LTE10_QPSK_50, ET_HPM, Freq = 1775MHz, Pout = 25.2, Temp = 85, DAC1 = 0xB0, DAC2 = 0xE0</t>
    <phoneticPr fontId="111" type="noConversion"/>
  </si>
  <si>
    <t>LTE20_QPSK_100, ET_HPM, Freq = 1770MHz, Pout = 25.2, Temp = -30, DAC1 = 0xB0, DAC2 = 0xE0</t>
  </si>
  <si>
    <t>LTE20_QPSK_100, ET_HPM, Freq = 1770MHz, Pout = 25.7, Temp = 25, DAC1 = 0xB0, DAC2 = 0xE0</t>
    <phoneticPr fontId="111" type="noConversion"/>
  </si>
  <si>
    <t>LTE10_QPSK_50, ET_HPM, Freq = 1745MHz, Pout = 25.2, Temp = -30, DAC1 = 0xB0, DAC2 = 0xE0</t>
    <phoneticPr fontId="111" type="noConversion"/>
  </si>
  <si>
    <t>LTE10_QPSK_50, ET_HPM, Freq = 2310MHz, Pout = 25.4, Temp = 85, DAC1 = 0xA4, DAC2 = 0x70</t>
    <phoneticPr fontId="100" type="noConversion"/>
  </si>
  <si>
    <t>LTE10_QPSK_50, ET_HPM, Freq = 2310MHz, Pout = 25.4, Temp = -30, DAC1 = 0xA4, DAC2 = 0x70</t>
    <phoneticPr fontId="100" type="noConversion"/>
  </si>
  <si>
    <t>LTE20_QPSK_100, ET_HPM, Freq = 2560MHz, Pout = 25.4, Temp = 85, DAC1 = 0xAA, DAC2 = 0x80</t>
    <phoneticPr fontId="111" type="noConversion"/>
  </si>
  <si>
    <t>LTE10_QPSK_50, ET_HPM, Freq = 2565MHz, Pout = 25.4, Temp = 85, DAC1 = 0xAA, DAC2 = 0x80</t>
  </si>
  <si>
    <t>LTE10_QPSK_50, ET_HPM, Freq = 2565MHz, Pout = 25.9, Temp = 25, DAC1 = 0xAA, DAC2 = 0x80</t>
    <phoneticPr fontId="111" type="noConversion"/>
  </si>
  <si>
    <t>LTE20_QPSK_100, ET_HPM, Freq = 2560MHz, Pout = 25.4, Temp = 85, DAC1 = 0xAA, DAC2 = 0x80</t>
  </si>
  <si>
    <t>QPSK_LTE15M_16_59, Freq =1772.5Mhz Pout = 26.7 Temp = 25</t>
  </si>
  <si>
    <t>QPSK_LTE15M_16_59, Freq =1772.5Mhz Pout = 26.2 Temp = 85</t>
  </si>
  <si>
    <t>Freq=2197.5,Path=ANT1, OUT3,VSWR=3,Phase=90</t>
  </si>
  <si>
    <t>Freq=2197.5,Path=ANT1, OUT3,VSWR=3,Phase=60</t>
  </si>
  <si>
    <t>Freq=2197.5,Path=ANT1, OUT3,VSWR=3,Phase=30</t>
  </si>
  <si>
    <t>Freq=1932.5,Path=ANT1, OUT3,VSWR=3,Phase=180</t>
  </si>
  <si>
    <t>Freq=1932.5,Path=ANT1, OUT3,VSWR=3,Phase=210</t>
  </si>
  <si>
    <t>Freq=1932.5,Path=ANT1, OUT3,VSWR=3,Phase=120</t>
  </si>
  <si>
    <t>Freq=1807.5,Path=ANT1, OUT3,VSWR=3,Phase=330</t>
  </si>
  <si>
    <t>Freq=2112.5,Path=ANT1, OUT3,VSWR=3,Phase=300</t>
  </si>
  <si>
    <t>Freq=2197.5,Path=ANT1, OUT3,VSWR=3,Phase=0</t>
  </si>
  <si>
    <t>Freq=2112.5,Path=ANT1, OUT3,VSWR=3,Phase=330</t>
  </si>
  <si>
    <t>Freq=2012.5,Path=ANT1, OUT3,VSWR=3,Phase=300</t>
  </si>
  <si>
    <t>Freq=2015,Path=ANT1, OUT3,VSWR=3,Phase=300</t>
  </si>
  <si>
    <t>Freq=2015,Path=ANT1, OUT3,VSWR=3,Phase=330</t>
  </si>
  <si>
    <t>Freq=1917.5,Path=ANT1, OUT3,VSWR=3,Phase=270</t>
  </si>
  <si>
    <t>Freq=2622.5,Path=ANT1, OUT3,VSWR=3,Phase=90</t>
  </si>
  <si>
    <t>Freq=2622.5,Path=ANT1, OUT3,VSWR=3,Phase=120</t>
  </si>
  <si>
    <t>Freq=2352.5,Path=ANT1, OUT3,VSWR=3,Phase=270</t>
  </si>
  <si>
    <t>Freq=2367.5,Path=ANT1, OUT3,VSWR=3,Phase=330</t>
  </si>
  <si>
    <t>Freq=2367.5,Path=ANT1, OUT3,VSWR=3,Phase=300</t>
  </si>
  <si>
    <t>Freq=2330,Path=ANT1, OUT3,VSWR=3,Phase=0</t>
  </si>
  <si>
    <t>Freq=2302.5,Path=ANT1, OUT3,VSWR=3,Phase=180</t>
  </si>
  <si>
    <t>Freq=2302.5,Path=ANT1, OUT3,VSWR=3,Phase=210</t>
  </si>
  <si>
    <t>Freq=2498.5,Path=ANT1, OUT3,VSWR=3,Phase=330</t>
  </si>
  <si>
    <t>Freq=2498.5,Path=ANT1, OUT3,VSWR=3,Phase=0</t>
  </si>
  <si>
    <t>Freq=2000,Path=ANT1, OUT3,VSWR=3,Phase=300</t>
  </si>
  <si>
    <t>Freq=1980,Path=ANT1, OUT3,VSWR=3,Phase=300</t>
  </si>
  <si>
    <t>Freq=1900,Path=ANT1, OUT3,VSWR=3,Phase=300</t>
  </si>
  <si>
    <t>Freq=1940,Path=ANT1, OUT3,VSWR=3,Phase=330</t>
  </si>
  <si>
    <t>Freq=2535,Path=ANT1, OUT3,VSWR=3,Phase=0</t>
  </si>
  <si>
    <t>Freq=2615,Path=ANT1, OUT3,VSWR=3,Phase=30</t>
  </si>
  <si>
    <t>Freq=2335,Path=ANT1, OUT3,VSWR=3,Phase=0</t>
  </si>
  <si>
    <t>B40A_Rx_5.15</t>
    <phoneticPr fontId="111" type="noConversion"/>
  </si>
  <si>
    <t>Convert</t>
    <phoneticPr fontId="111" type="noConversion"/>
  </si>
  <si>
    <t>*1000</t>
  </si>
  <si>
    <t>*1000</t>
    <phoneticPr fontId="111" type="noConversion"/>
  </si>
  <si>
    <t>Convert</t>
    <phoneticPr fontId="100" type="noConversion"/>
  </si>
  <si>
    <t>*1000</t>
    <phoneticPr fontId="100" type="noConversion"/>
  </si>
  <si>
    <t>Convert</t>
    <phoneticPr fontId="111" type="noConversion"/>
  </si>
  <si>
    <t>*1000</t>
    <phoneticPr fontId="1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</si>
</sst>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 #,##0.00_-;_-* &quot;-&quot;??_-;_-@_-"/>
    <numFmt numFmtId="176" formatCode="_(&quot;$&quot;* #,##0.00_);_(&quot;$&quot;* \(#,##0.00\);_(&quot;$&quot;* &quot;-&quot;??_);_(@_)"/>
    <numFmt numFmtId="177" formatCode="_-* #,##0.00\ &quot;kr&quot;_-;\-* #,##0.00\ &quot;kr&quot;_-;_-* &quot;-&quot;??\ &quot;kr&quot;_-;_-@_-"/>
    <numFmt numFmtId="178" formatCode="_-* #,##0.00\ _k_r_-;\-* #,##0.00\ _k_r_-;_-* &quot;-&quot;??\ _k_r_-;_-@_-"/>
    <numFmt numFmtId="179" formatCode="[$€-2]\ #,##0.00_);[Red]\([$€-2]\ #,##0.00\)"/>
    <numFmt numFmtId="180" formatCode="0.0"/>
    <numFmt numFmtId="181" formatCode="0.00_ "/>
  </numFmts>
  <fonts count="133">
    <font>
      <sz val="11"/>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2"/>
      <color theme="1"/>
      <name val="맑은 고딕"/>
      <family val="2"/>
      <scheme val="minor"/>
    </font>
    <font>
      <sz val="10"/>
      <name val="Arial"/>
      <family val="2"/>
    </font>
    <font>
      <sz val="10"/>
      <name val="Arial"/>
      <family val="2"/>
    </font>
    <font>
      <sz val="11"/>
      <color theme="1"/>
      <name val="맑은 고딕"/>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name val="Times New Roman"/>
      <family val="1"/>
    </font>
    <font>
      <u/>
      <sz val="10"/>
      <name val="Arial"/>
      <family val="2"/>
    </font>
    <font>
      <sz val="11"/>
      <color indexed="60"/>
      <name val="Calibri"/>
      <family val="2"/>
    </font>
    <font>
      <u/>
      <sz val="10"/>
      <color indexed="12"/>
      <name val="Arial"/>
      <family val="2"/>
    </font>
    <font>
      <i/>
      <sz val="10"/>
      <name val="Arial"/>
      <family val="2"/>
    </font>
    <font>
      <u/>
      <sz val="11"/>
      <color theme="10"/>
      <name val="맑은 고딕"/>
      <family val="2"/>
      <scheme val="minor"/>
    </font>
    <font>
      <u/>
      <sz val="11"/>
      <color theme="11"/>
      <name val="맑은 고딕"/>
      <family val="2"/>
      <scheme val="minor"/>
    </font>
    <font>
      <u/>
      <sz val="14"/>
      <color indexed="12"/>
      <name val="맑은 고딕"/>
      <family val="2"/>
      <scheme val="minor"/>
    </font>
    <font>
      <sz val="10"/>
      <color theme="1"/>
      <name val="Arial"/>
      <family val="2"/>
    </font>
    <font>
      <sz val="11"/>
      <color theme="1"/>
      <name val="Helvetica Neue Light"/>
    </font>
    <font>
      <sz val="14"/>
      <name val="Helvetica Neue Light"/>
    </font>
    <font>
      <u/>
      <sz val="14"/>
      <name val="Helvetica Neue Light"/>
    </font>
    <font>
      <sz val="24"/>
      <name val="Helvetica Neue Light"/>
    </font>
    <font>
      <sz val="14"/>
      <color theme="1"/>
      <name val="Helvetica Neue Light"/>
    </font>
    <font>
      <b/>
      <sz val="18"/>
      <name val="Helvetica Neue Light"/>
    </font>
    <font>
      <sz val="14"/>
      <color rgb="FF000000"/>
      <name val="Helvetica Neue Light"/>
    </font>
    <font>
      <sz val="18"/>
      <name val="Helvetica Neue Light"/>
    </font>
    <font>
      <b/>
      <sz val="14"/>
      <name val="Helvetica Neue Light"/>
    </font>
    <font>
      <sz val="12"/>
      <color indexed="8"/>
      <name val="Calibri"/>
      <family val="2"/>
    </font>
    <font>
      <sz val="11"/>
      <color indexed="11"/>
      <name val="Calibri"/>
      <family val="2"/>
    </font>
    <font>
      <sz val="11"/>
      <color indexed="22"/>
      <name val="Calibri"/>
      <family val="2"/>
    </font>
    <font>
      <b/>
      <sz val="11"/>
      <color indexed="22"/>
      <name val="Calibri"/>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1"/>
      <color indexed="11"/>
      <name val="Calibri"/>
      <family val="2"/>
    </font>
    <font>
      <sz val="11"/>
      <color indexed="53"/>
      <name val="Calibri"/>
      <family val="2"/>
    </font>
    <font>
      <b/>
      <sz val="24"/>
      <name val="맑은 고딕"/>
      <family val="2"/>
      <scheme val="minor"/>
    </font>
    <font>
      <sz val="14"/>
      <name val="맑은 고딕"/>
      <family val="2"/>
      <scheme val="minor"/>
    </font>
    <font>
      <b/>
      <sz val="14"/>
      <name val="맑은 고딕"/>
      <family val="2"/>
      <scheme val="minor"/>
    </font>
    <font>
      <sz val="14"/>
      <color theme="1"/>
      <name val="맑은 고딕"/>
      <family val="2"/>
      <scheme val="minor"/>
    </font>
    <font>
      <sz val="11"/>
      <name val="맑은 고딕"/>
      <family val="2"/>
      <scheme val="minor"/>
    </font>
    <font>
      <sz val="18"/>
      <color theme="1"/>
      <name val="Helvetica Neue Light"/>
    </font>
    <font>
      <b/>
      <sz val="20"/>
      <name val="Helvetica Neue Light"/>
    </font>
    <font>
      <sz val="18"/>
      <name val="맑은 고딕"/>
      <family val="2"/>
      <scheme val="minor"/>
    </font>
    <font>
      <sz val="11"/>
      <name val="Helvetica Neue Light"/>
    </font>
    <font>
      <sz val="18"/>
      <color rgb="FF000000"/>
      <name val="Helvetica Neue Light"/>
    </font>
    <font>
      <sz val="14"/>
      <color indexed="8"/>
      <name val="Helvetica Neue Light"/>
    </font>
    <font>
      <sz val="18"/>
      <color indexed="8"/>
      <name val="Helvetica Neue Light"/>
    </font>
    <font>
      <b/>
      <sz val="18"/>
      <color indexed="8"/>
      <name val="Helvetica Neue Light"/>
    </font>
    <font>
      <u/>
      <sz val="12"/>
      <color theme="10"/>
      <name val="맑은 고딕"/>
      <family val="2"/>
      <scheme val="minor"/>
    </font>
    <font>
      <b/>
      <sz val="24"/>
      <name val="Helvetica Neue Light"/>
    </font>
    <font>
      <sz val="24"/>
      <color theme="1"/>
      <name val="Helvetica Neue Light"/>
    </font>
    <font>
      <b/>
      <sz val="14"/>
      <color theme="1"/>
      <name val="Helvetica Neue Light"/>
    </font>
    <font>
      <sz val="12"/>
      <name val="맑은 고딕"/>
      <family val="2"/>
      <scheme val="minor"/>
    </font>
    <font>
      <vertAlign val="subscript"/>
      <sz val="14"/>
      <color rgb="FF000000"/>
      <name val="Helvetica Neue Light"/>
    </font>
    <font>
      <sz val="11"/>
      <color theme="0" tint="-0.34998626667073579"/>
      <name val="Helvetica Neue Light"/>
    </font>
    <font>
      <sz val="8"/>
      <name val="맑은 고딕"/>
      <family val="2"/>
      <scheme val="minor"/>
    </font>
    <font>
      <sz val="14"/>
      <color rgb="FFFF0000"/>
      <name val="Helvetica Neue Light"/>
    </font>
    <font>
      <sz val="14"/>
      <color rgb="FF3366FF"/>
      <name val="Helvetica Neue Light"/>
    </font>
    <font>
      <vertAlign val="subscript"/>
      <sz val="14"/>
      <name val="Helvetica Neue Light"/>
    </font>
    <font>
      <sz val="11"/>
      <color theme="0" tint="-0.499984740745262"/>
      <name val="맑은 고딕"/>
      <family val="2"/>
      <scheme val="minor"/>
    </font>
    <font>
      <u/>
      <sz val="14"/>
      <color theme="10"/>
      <name val="Helvetica Neue Light"/>
      <family val="2"/>
    </font>
    <font>
      <sz val="11"/>
      <color theme="1"/>
      <name val="Arial"/>
      <family val="2"/>
    </font>
    <font>
      <b/>
      <sz val="20"/>
      <color theme="1"/>
      <name val="Helvetica Neue Light"/>
    </font>
    <font>
      <sz val="24"/>
      <color rgb="FF000000"/>
      <name val="Helvetica Neue Light"/>
    </font>
    <font>
      <b/>
      <sz val="20"/>
      <color rgb="FF000000"/>
      <name val="Helvetica Neue Light"/>
    </font>
    <font>
      <sz val="14"/>
      <color theme="1"/>
      <name val="Helvetica Neue Light"/>
      <family val="2"/>
    </font>
    <font>
      <sz val="8"/>
      <name val="맑은 고딕"/>
      <family val="3"/>
      <charset val="129"/>
      <scheme val="minor"/>
    </font>
    <font>
      <sz val="8"/>
      <name val="맑은 고딕"/>
      <family val="2"/>
      <charset val="129"/>
      <scheme val="minor"/>
    </font>
    <font>
      <b/>
      <sz val="18"/>
      <name val="Helvetica Neue Light"/>
      <family val="2"/>
    </font>
    <font>
      <sz val="12"/>
      <color rgb="FF33CCFF"/>
      <name val="Helvetica Neue Light"/>
    </font>
    <font>
      <sz val="16"/>
      <name val="Helvetica Neue Light"/>
    </font>
    <font>
      <sz val="16"/>
      <name val="Helvetica Neue Light"/>
      <family val="2"/>
    </font>
    <font>
      <b/>
      <sz val="16"/>
      <name val="Helvetica Neue Light"/>
    </font>
    <font>
      <b/>
      <sz val="16"/>
      <name val="Helvetica Neue Light"/>
      <family val="2"/>
    </font>
    <font>
      <b/>
      <sz val="14"/>
      <name val="Helvetica Neue Light"/>
      <family val="2"/>
    </font>
    <font>
      <b/>
      <sz val="10"/>
      <name val="Helvetica Neue Light"/>
      <family val="2"/>
    </font>
    <font>
      <b/>
      <sz val="11"/>
      <name val="Helvetica Neue Light"/>
      <family val="2"/>
    </font>
    <font>
      <b/>
      <sz val="14"/>
      <color theme="5"/>
      <name val="Helvetica Neue Light"/>
    </font>
    <font>
      <b/>
      <sz val="14"/>
      <color theme="5"/>
      <name val="Helvetica Neue Light"/>
      <family val="2"/>
    </font>
    <font>
      <b/>
      <sz val="14"/>
      <color theme="1"/>
      <name val="Helvetica Neue Light"/>
      <family val="2"/>
    </font>
    <font>
      <sz val="16"/>
      <color theme="1"/>
      <name val="Helvetica Neue Light"/>
      <family val="2"/>
    </font>
    <font>
      <sz val="16"/>
      <color rgb="FF000000"/>
      <name val="Helvetica Neue Light"/>
      <family val="2"/>
    </font>
    <font>
      <b/>
      <sz val="16"/>
      <color theme="1"/>
      <name val="Helvetica Neue Light"/>
    </font>
    <font>
      <b/>
      <sz val="16"/>
      <color rgb="FF000000"/>
      <name val="Helvetica Neue Light"/>
    </font>
    <font>
      <sz val="12"/>
      <color rgb="FF7BD3FF"/>
      <name val="Helvetica Neue Light"/>
    </font>
    <font>
      <sz val="12"/>
      <color rgb="FF7BD3FF"/>
      <name val="Helvetica Neue Light"/>
      <family val="2"/>
    </font>
    <font>
      <sz val="11"/>
      <color theme="1"/>
      <name val="맑은 고딕"/>
      <family val="2"/>
      <charset val="129"/>
      <scheme val="minor"/>
    </font>
    <font>
      <sz val="12"/>
      <color theme="1"/>
      <name val="Helvetica Neue"/>
      <family val="2"/>
    </font>
  </fonts>
  <fills count="65">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indexed="22"/>
      </patternFill>
    </fill>
    <fill>
      <patternFill patternType="solid">
        <fgColor indexed="55"/>
      </patternFill>
    </fill>
    <fill>
      <patternFill patternType="solid">
        <fgColor indexed="43"/>
      </patternFill>
    </fill>
    <fill>
      <patternFill patternType="solid">
        <fgColor theme="5" tint="0.79998168889431442"/>
        <bgColor indexed="65"/>
      </patternFill>
    </fill>
    <fill>
      <patternFill patternType="solid">
        <fgColor theme="6" tint="0.79998168889431442"/>
        <bgColor indexed="65"/>
      </patternFill>
    </fill>
    <fill>
      <patternFill patternType="solid">
        <fgColor rgb="FFFFFFFF"/>
        <bgColor rgb="FF000000"/>
      </patternFill>
    </fill>
    <fill>
      <patternFill patternType="solid">
        <fgColor theme="0" tint="-0.14999847407452621"/>
        <bgColor indexed="64"/>
      </patternFill>
    </fill>
    <fill>
      <patternFill patternType="solid">
        <fgColor indexed="54"/>
      </patternFill>
    </fill>
    <fill>
      <patternFill patternType="solid">
        <fgColor indexed="8"/>
      </patternFill>
    </fill>
    <fill>
      <patternFill patternType="solid">
        <fgColor theme="0"/>
        <bgColor rgb="FF000000"/>
      </patternFill>
    </fill>
    <fill>
      <patternFill patternType="solid">
        <fgColor rgb="FF8BDBFF"/>
        <bgColor indexed="64"/>
      </patternFill>
    </fill>
    <fill>
      <patternFill patternType="solid">
        <fgColor rgb="FF7BD2FF"/>
        <bgColor indexed="64"/>
      </patternFill>
    </fill>
    <fill>
      <patternFill patternType="solid">
        <fgColor rgb="FF7BD2FF"/>
        <bgColor rgb="FF000000"/>
      </patternFill>
    </fill>
    <fill>
      <patternFill patternType="solid">
        <fgColor rgb="FF66CCFF"/>
        <bgColor indexed="64"/>
      </patternFill>
    </fill>
    <fill>
      <patternFill patternType="solid">
        <fgColor rgb="FF66CCFF"/>
        <bgColor rgb="FF000000"/>
      </patternFill>
    </fill>
    <fill>
      <patternFill patternType="solid">
        <fgColor rgb="FFD9D9D9"/>
        <bgColor rgb="FF000000"/>
      </patternFill>
    </fill>
    <fill>
      <patternFill patternType="solid">
        <fgColor theme="1" tint="0.499984740745262"/>
        <bgColor indexed="64"/>
      </patternFill>
    </fill>
    <fill>
      <patternFill patternType="solid">
        <fgColor rgb="FF948A54"/>
        <bgColor indexed="64"/>
      </patternFill>
    </fill>
    <fill>
      <patternFill patternType="solid">
        <fgColor rgb="FF95B4D8"/>
        <bgColor indexed="64"/>
      </patternFill>
    </fill>
    <fill>
      <patternFill patternType="solid">
        <fgColor rgb="FF5497C1"/>
        <bgColor rgb="FF000000"/>
      </patternFill>
    </fill>
    <fill>
      <patternFill patternType="solid">
        <fgColor rgb="FFFBC08F"/>
        <bgColor rgb="FF000000"/>
      </patternFill>
    </fill>
    <fill>
      <patternFill patternType="solid">
        <fgColor theme="0" tint="-0.14999847407452621"/>
        <bgColor rgb="FF000000"/>
      </patternFill>
    </fill>
    <fill>
      <patternFill patternType="solid">
        <fgColor rgb="FFDB9694"/>
        <bgColor indexed="64"/>
      </patternFill>
    </fill>
    <fill>
      <patternFill patternType="solid">
        <fgColor rgb="FFC4D79C"/>
        <bgColor indexed="64"/>
      </patternFill>
    </fill>
    <fill>
      <patternFill patternType="solid">
        <fgColor rgb="FFB1A0C7"/>
        <bgColor indexed="64"/>
      </patternFill>
    </fill>
    <fill>
      <patternFill patternType="solid">
        <fgColor rgb="FF92CDDC"/>
        <bgColor indexed="64"/>
      </patternFill>
    </fill>
    <fill>
      <patternFill patternType="solid">
        <fgColor theme="4"/>
        <bgColor indexed="64"/>
      </patternFill>
    </fill>
    <fill>
      <patternFill patternType="solid">
        <fgColor rgb="FF5497C1"/>
        <bgColor indexed="64"/>
      </patternFill>
    </fill>
    <fill>
      <patternFill patternType="solid">
        <fgColor rgb="FFFBC08F"/>
        <bgColor indexed="64"/>
      </patternFill>
    </fill>
    <fill>
      <patternFill patternType="solid">
        <fgColor rgb="FF7BD3FF"/>
        <bgColor indexed="64"/>
      </patternFill>
    </fill>
    <fill>
      <patternFill patternType="solid">
        <fgColor rgb="FF7BD3FF"/>
        <bgColor rgb="FF000000"/>
      </patternFill>
    </fill>
    <fill>
      <patternFill patternType="solid">
        <fgColor rgb="FF8BDBFF"/>
        <bgColor rgb="FF000000"/>
      </patternFill>
    </fill>
    <fill>
      <patternFill patternType="solid">
        <fgColor rgb="FF76D6FF"/>
        <bgColor indexed="64"/>
      </patternFill>
    </fill>
    <fill>
      <patternFill patternType="solid">
        <fgColor theme="5" tint="0.79998168889431442"/>
        <bgColor indexed="64"/>
      </patternFill>
    </fill>
    <fill>
      <patternFill patternType="solid">
        <fgColor rgb="FFFFFF66"/>
        <bgColor indexed="64"/>
      </patternFill>
    </fill>
    <fill>
      <patternFill patternType="solid">
        <fgColor rgb="FF00CCFF"/>
        <bgColor indexed="64"/>
      </patternFill>
    </fill>
    <fill>
      <patternFill patternType="solid">
        <fgColor rgb="FF99CCFF"/>
        <bgColor indexed="64"/>
      </patternFill>
    </fill>
    <fill>
      <patternFill patternType="solid">
        <fgColor rgb="FFF0FFFF"/>
        <bgColor indexed="64"/>
      </patternFill>
    </fill>
    <fill>
      <patternFill patternType="solid">
        <fgColor rgb="FFFFFF00"/>
        <bgColor indexed="64"/>
      </patternFill>
    </fill>
    <fill>
      <patternFill patternType="solid">
        <fgColor rgb="FF7CFC00"/>
        <bgColor indexed="64"/>
      </patternFill>
    </fill>
    <fill>
      <patternFill patternType="solid">
        <fgColor rgb="FFFF0000"/>
        <bgColor indexed="64"/>
      </patternFill>
    </fill>
    <fill>
      <patternFill patternType="solid">
        <fgColor rgb="FF7CFC00"/>
        <bgColor rgb="FF000000"/>
      </patternFill>
    </fill>
  </fills>
  <borders count="58">
    <border>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bottom style="thin">
        <color auto="1"/>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rgb="FF000000"/>
      </bottom>
      <diagonal/>
    </border>
    <border>
      <left/>
      <right style="thin">
        <color auto="1"/>
      </right>
      <top style="thin">
        <color rgb="FF000000"/>
      </top>
      <bottom/>
      <diagonal/>
    </border>
    <border>
      <left style="thin">
        <color auto="1"/>
      </left>
      <right style="thin">
        <color auto="1"/>
      </right>
      <top style="thin">
        <color rgb="FF000000"/>
      </top>
      <bottom/>
      <diagonal/>
    </border>
    <border>
      <left style="thin">
        <color rgb="FF000000"/>
      </left>
      <right style="thin">
        <color rgb="FF000000"/>
      </right>
      <top style="thin">
        <color rgb="FF000000"/>
      </top>
      <bottom style="thin">
        <color rgb="FF000000"/>
      </bottom>
      <diagonal/>
    </border>
    <border>
      <left style="thin">
        <color theme="0"/>
      </left>
      <right style="thin">
        <color auto="1"/>
      </right>
      <top/>
      <bottom style="thin">
        <color auto="1"/>
      </bottom>
      <diagonal/>
    </border>
    <border>
      <left style="thin">
        <color theme="0"/>
      </left>
      <right style="thin">
        <color auto="1"/>
      </right>
      <top style="thin">
        <color auto="1"/>
      </top>
      <bottom style="thin">
        <color auto="1"/>
      </bottom>
      <diagonal/>
    </border>
    <border>
      <left/>
      <right/>
      <top style="thin">
        <color auto="1"/>
      </top>
      <bottom/>
      <diagonal/>
    </border>
    <border>
      <left style="thin">
        <color theme="1"/>
      </left>
      <right style="thin">
        <color theme="1"/>
      </right>
      <top style="thin">
        <color theme="1"/>
      </top>
      <bottom style="thin">
        <color theme="1"/>
      </bottom>
      <diagonal/>
    </border>
    <border>
      <left style="thin">
        <color theme="1"/>
      </left>
      <right style="thin">
        <color auto="1"/>
      </right>
      <top style="thin">
        <color auto="1"/>
      </top>
      <bottom style="thin">
        <color theme="1"/>
      </bottom>
      <diagonal/>
    </border>
    <border>
      <left style="thin">
        <color theme="1"/>
      </left>
      <right style="thin">
        <color theme="1"/>
      </right>
      <top style="thin">
        <color theme="1"/>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s>
  <cellStyleXfs count="22732">
    <xf numFmtId="0" fontId="0" fillId="0" borderId="0"/>
    <xf numFmtId="179" fontId="33"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2"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1" borderId="0" applyNumberFormat="0" applyBorder="0" applyAlignment="0" applyProtection="0"/>
    <xf numFmtId="0" fontId="37" fillId="11"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9" fillId="23" borderId="7" applyNumberFormat="0" applyAlignment="0" applyProtection="0"/>
    <xf numFmtId="0" fontId="39" fillId="23" borderId="7" applyNumberFormat="0" applyAlignment="0" applyProtection="0"/>
    <xf numFmtId="0" fontId="42" fillId="6" borderId="0" applyNumberFormat="0" applyBorder="0" applyAlignment="0" applyProtection="0"/>
    <xf numFmtId="0" fontId="42" fillId="6" borderId="0" applyNumberFormat="0" applyBorder="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40" fillId="24" borderId="8" applyNumberFormat="0" applyAlignment="0" applyProtection="0"/>
    <xf numFmtId="0" fontId="40" fillId="24" borderId="8" applyNumberFormat="0" applyAlignment="0" applyProtection="0"/>
    <xf numFmtId="0" fontId="40" fillId="24" borderId="8" applyNumberFormat="0" applyAlignment="0" applyProtection="0"/>
    <xf numFmtId="0" fontId="40" fillId="24" borderId="8" applyNumberFormat="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176" fontId="34" fillId="0" borderId="0" applyFont="0" applyFill="0" applyBorder="0" applyAlignment="0" applyProtection="0"/>
    <xf numFmtId="0" fontId="38" fillId="5" borderId="0" applyNumberFormat="0" applyBorder="0" applyAlignment="0" applyProtection="0"/>
    <xf numFmtId="0" fontId="38" fillId="5" borderId="0" applyNumberFormat="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0"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21" borderId="0" applyNumberFormat="0" applyBorder="0" applyAlignment="0" applyProtection="0"/>
    <xf numFmtId="0" fontId="37" fillId="21" borderId="0" applyNumberFormat="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3" fillId="0" borderId="9" applyNumberFormat="0" applyFill="0" applyAlignment="0" applyProtection="0"/>
    <xf numFmtId="0" fontId="43" fillId="0" borderId="9" applyNumberFormat="0" applyFill="0" applyAlignment="0" applyProtection="0"/>
    <xf numFmtId="0" fontId="43" fillId="0" borderId="9"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4" fillId="0" borderId="10" applyNumberFormat="0" applyFill="0" applyAlignment="0" applyProtection="0"/>
    <xf numFmtId="0" fontId="44" fillId="0" borderId="10" applyNumberFormat="0" applyFill="0" applyAlignment="0" applyProtection="0"/>
    <xf numFmtId="0" fontId="44" fillId="0" borderId="10"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0" fillId="24" borderId="8" applyNumberFormat="0" applyAlignment="0" applyProtection="0"/>
    <xf numFmtId="0" fontId="40" fillId="24" borderId="8" applyNumberFormat="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applyBorder="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applyBorder="0"/>
    <xf numFmtId="0" fontId="34" fillId="0" borderId="0" applyBorder="0"/>
    <xf numFmtId="0" fontId="34" fillId="0" borderId="0"/>
    <xf numFmtId="0" fontId="34" fillId="0" borderId="0"/>
    <xf numFmtId="0" fontId="34" fillId="0" borderId="0" applyBorder="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applyBorder="0"/>
    <xf numFmtId="0" fontId="34" fillId="0" borderId="0" applyBorder="0"/>
    <xf numFmtId="0" fontId="35" fillId="0" borderId="0"/>
    <xf numFmtId="0" fontId="34" fillId="0" borderId="0"/>
    <xf numFmtId="0" fontId="34" fillId="0" borderId="0"/>
    <xf numFmtId="0" fontId="34" fillId="0" borderId="0" applyBorder="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5" fillId="0" borderId="0"/>
    <xf numFmtId="0" fontId="35"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xf numFmtId="0" fontId="34" fillId="0" borderId="0" applyBorder="0"/>
    <xf numFmtId="0" fontId="34" fillId="0" borderId="0" applyBorder="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5"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xf numFmtId="0" fontId="34" fillId="0" borderId="0"/>
    <xf numFmtId="0" fontId="34" fillId="0" borderId="0"/>
    <xf numFmtId="0" fontId="34" fillId="0" borderId="0"/>
    <xf numFmtId="0" fontId="34" fillId="0" borderId="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0" borderId="0" applyBorder="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34" fillId="22" borderId="6" applyNumberFormat="0" applyFon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0" fontId="49" fillId="0" borderId="0" applyNumberFormat="0" applyFill="0" applyBorder="0" applyAlignment="0" applyProtection="0"/>
    <xf numFmtId="0" fontId="43" fillId="0" borderId="9" applyNumberFormat="0" applyFill="0" applyAlignment="0" applyProtection="0"/>
    <xf numFmtId="0" fontId="43" fillId="0" borderId="9" applyNumberFormat="0" applyFill="0" applyAlignment="0" applyProtection="0"/>
    <xf numFmtId="0" fontId="44" fillId="0" borderId="10" applyNumberFormat="0" applyFill="0" applyAlignment="0" applyProtection="0"/>
    <xf numFmtId="0" fontId="44" fillId="0" borderId="10" applyNumberFormat="0" applyFill="0" applyAlignment="0" applyProtection="0"/>
    <xf numFmtId="0" fontId="45" fillId="0" borderId="11" applyNumberFormat="0" applyFill="0" applyAlignment="0" applyProtection="0"/>
    <xf numFmtId="0" fontId="45" fillId="0" borderId="11" applyNumberFormat="0" applyFill="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9" fillId="0" borderId="0" applyNumberFormat="0" applyFill="0" applyBorder="0" applyAlignment="0" applyProtection="0"/>
    <xf numFmtId="0" fontId="52" fillId="0" borderId="0" applyBorder="0"/>
    <xf numFmtId="0" fontId="50" fillId="0" borderId="14" applyNumberFormat="0" applyFill="0" applyAlignment="0" applyProtection="0"/>
    <xf numFmtId="0" fontId="50" fillId="0" borderId="14"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14" applyNumberFormat="0" applyFill="0" applyAlignment="0" applyProtection="0"/>
    <xf numFmtId="0" fontId="50" fillId="0" borderId="14" applyNumberFormat="0" applyFill="0" applyAlignment="0" applyProtection="0"/>
    <xf numFmtId="0" fontId="50" fillId="0" borderId="14" applyNumberFormat="0" applyFill="0" applyAlignment="0" applyProtection="0"/>
    <xf numFmtId="0" fontId="50" fillId="0" borderId="14" applyNumberFormat="0" applyFill="0" applyAlignment="0" applyProtection="0"/>
    <xf numFmtId="0" fontId="48" fillId="23" borderId="13" applyNumberFormat="0" applyAlignment="0" applyProtection="0"/>
    <xf numFmtId="0" fontId="48" fillId="23" borderId="13" applyNumberFormat="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3" fillId="3" borderId="3" applyNumberFormat="0" applyFont="0" applyAlignment="0" applyProtection="0">
      <alignment vertical="top"/>
      <protection locked="0"/>
    </xf>
    <xf numFmtId="179" fontId="34" fillId="0" borderId="0" applyBorder="0"/>
    <xf numFmtId="179" fontId="34" fillId="0" borderId="0" applyBorder="0"/>
    <xf numFmtId="179" fontId="35" fillId="0" borderId="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55" fillId="0" borderId="0" applyNumberFormat="0" applyFill="0" applyBorder="0" applyAlignment="0" applyProtection="0">
      <alignment vertical="top"/>
      <protection locked="0"/>
    </xf>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5" fillId="0" borderId="0"/>
    <xf numFmtId="179" fontId="35" fillId="0" borderId="0"/>
    <xf numFmtId="179" fontId="35" fillId="0" borderId="0"/>
    <xf numFmtId="179" fontId="35" fillId="0" borderId="0"/>
    <xf numFmtId="179" fontId="35" fillId="0" borderId="0"/>
    <xf numFmtId="179" fontId="35" fillId="0" borderId="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5" fillId="0" borderId="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34" fillId="0" borderId="0" applyBorder="0"/>
    <xf numFmtId="179" fontId="56" fillId="0" borderId="0" applyNumberFormat="0" applyFill="0" applyBorder="0" applyAlignment="0" applyProtection="0"/>
    <xf numFmtId="179" fontId="34" fillId="0" borderId="0" applyBorder="0"/>
    <xf numFmtId="179" fontId="34" fillId="0" borderId="0" applyBorder="0"/>
    <xf numFmtId="179" fontId="35" fillId="0" borderId="0"/>
    <xf numFmtId="179" fontId="35" fillId="0" borderId="0"/>
    <xf numFmtId="0" fontId="34" fillId="0" borderId="0" applyBorder="0"/>
    <xf numFmtId="0" fontId="35" fillId="0" borderId="0"/>
    <xf numFmtId="179" fontId="34" fillId="0" borderId="0" applyBorder="0"/>
    <xf numFmtId="179" fontId="34" fillId="0" borderId="0" applyBorder="0"/>
    <xf numFmtId="179" fontId="34" fillId="0" borderId="0" applyBorder="0"/>
    <xf numFmtId="0" fontId="34" fillId="0" borderId="0" applyBorder="0"/>
    <xf numFmtId="179" fontId="34" fillId="0" borderId="0" applyBorder="0"/>
    <xf numFmtId="179" fontId="34" fillId="0" borderId="0" applyBorder="0"/>
    <xf numFmtId="179" fontId="35" fillId="0" borderId="0"/>
    <xf numFmtId="177" fontId="33" fillId="0" borderId="0" applyFont="0" applyFill="0" applyBorder="0" applyAlignment="0" applyProtection="0"/>
    <xf numFmtId="179" fontId="36" fillId="4" borderId="0" applyNumberFormat="0" applyBorder="0" applyAlignment="0" applyProtection="0"/>
    <xf numFmtId="179" fontId="36" fillId="4" borderId="0" applyNumberFormat="0" applyBorder="0" applyAlignment="0" applyProtection="0"/>
    <xf numFmtId="179" fontId="36" fillId="4" borderId="0" applyNumberFormat="0" applyBorder="0" applyAlignment="0" applyProtection="0"/>
    <xf numFmtId="179" fontId="36" fillId="4" borderId="0" applyNumberFormat="0" applyBorder="0" applyAlignment="0" applyProtection="0"/>
    <xf numFmtId="179" fontId="36" fillId="5" borderId="0" applyNumberFormat="0" applyBorder="0" applyAlignment="0" applyProtection="0"/>
    <xf numFmtId="179" fontId="36" fillId="5" borderId="0" applyNumberFormat="0" applyBorder="0" applyAlignment="0" applyProtection="0"/>
    <xf numFmtId="179" fontId="36" fillId="5" borderId="0" applyNumberFormat="0" applyBorder="0" applyAlignment="0" applyProtection="0"/>
    <xf numFmtId="179" fontId="36" fillId="5" borderId="0" applyNumberFormat="0" applyBorder="0" applyAlignment="0" applyProtection="0"/>
    <xf numFmtId="179" fontId="36" fillId="6" borderId="0" applyNumberFormat="0" applyBorder="0" applyAlignment="0" applyProtection="0"/>
    <xf numFmtId="179" fontId="36" fillId="6" borderId="0" applyNumberFormat="0" applyBorder="0" applyAlignment="0" applyProtection="0"/>
    <xf numFmtId="179" fontId="36" fillId="6" borderId="0" applyNumberFormat="0" applyBorder="0" applyAlignment="0" applyProtection="0"/>
    <xf numFmtId="179" fontId="36" fillId="6"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8" borderId="0" applyNumberFormat="0" applyBorder="0" applyAlignment="0" applyProtection="0"/>
    <xf numFmtId="179" fontId="36" fillId="8" borderId="0" applyNumberFormat="0" applyBorder="0" applyAlignment="0" applyProtection="0"/>
    <xf numFmtId="179" fontId="36" fillId="8" borderId="0" applyNumberFormat="0" applyBorder="0" applyAlignment="0" applyProtection="0"/>
    <xf numFmtId="179" fontId="36" fillId="8" borderId="0" applyNumberFormat="0" applyBorder="0" applyAlignment="0" applyProtection="0"/>
    <xf numFmtId="179" fontId="36" fillId="9" borderId="0" applyNumberFormat="0" applyBorder="0" applyAlignment="0" applyProtection="0"/>
    <xf numFmtId="179" fontId="36" fillId="9" borderId="0" applyNumberFormat="0" applyBorder="0" applyAlignment="0" applyProtection="0"/>
    <xf numFmtId="179" fontId="36" fillId="9" borderId="0" applyNumberFormat="0" applyBorder="0" applyAlignment="0" applyProtection="0"/>
    <xf numFmtId="179" fontId="36" fillId="9" borderId="0" applyNumberFormat="0" applyBorder="0" applyAlignment="0" applyProtection="0"/>
    <xf numFmtId="179" fontId="36" fillId="4" borderId="0" applyNumberFormat="0" applyBorder="0" applyAlignment="0" applyProtection="0"/>
    <xf numFmtId="179" fontId="36" fillId="4" borderId="0" applyNumberFormat="0" applyBorder="0" applyAlignment="0" applyProtection="0"/>
    <xf numFmtId="179" fontId="36" fillId="5" borderId="0" applyNumberFormat="0" applyBorder="0" applyAlignment="0" applyProtection="0"/>
    <xf numFmtId="179" fontId="36" fillId="5" borderId="0" applyNumberFormat="0" applyBorder="0" applyAlignment="0" applyProtection="0"/>
    <xf numFmtId="179" fontId="36" fillId="6" borderId="0" applyNumberFormat="0" applyBorder="0" applyAlignment="0" applyProtection="0"/>
    <xf numFmtId="179" fontId="36" fillId="6"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8" borderId="0" applyNumberFormat="0" applyBorder="0" applyAlignment="0" applyProtection="0"/>
    <xf numFmtId="179" fontId="36" fillId="8" borderId="0" applyNumberFormat="0" applyBorder="0" applyAlignment="0" applyProtection="0"/>
    <xf numFmtId="179" fontId="36" fillId="9" borderId="0" applyNumberFormat="0" applyBorder="0" applyAlignment="0" applyProtection="0"/>
    <xf numFmtId="179" fontId="36" fillId="9"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1" borderId="0" applyNumberFormat="0" applyBorder="0" applyAlignment="0" applyProtection="0"/>
    <xf numFmtId="179" fontId="36" fillId="11" borderId="0" applyNumberFormat="0" applyBorder="0" applyAlignment="0" applyProtection="0"/>
    <xf numFmtId="179" fontId="36" fillId="11" borderId="0" applyNumberFormat="0" applyBorder="0" applyAlignment="0" applyProtection="0"/>
    <xf numFmtId="179" fontId="36" fillId="11" borderId="0" applyNumberFormat="0" applyBorder="0" applyAlignment="0" applyProtection="0"/>
    <xf numFmtId="179" fontId="36" fillId="12" borderId="0" applyNumberFormat="0" applyBorder="0" applyAlignment="0" applyProtection="0"/>
    <xf numFmtId="179" fontId="36" fillId="12" borderId="0" applyNumberFormat="0" applyBorder="0" applyAlignment="0" applyProtection="0"/>
    <xf numFmtId="179" fontId="36" fillId="12" borderId="0" applyNumberFormat="0" applyBorder="0" applyAlignment="0" applyProtection="0"/>
    <xf numFmtId="179" fontId="36" fillId="12"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3" borderId="0" applyNumberFormat="0" applyBorder="0" applyAlignment="0" applyProtection="0"/>
    <xf numFmtId="179" fontId="36" fillId="13" borderId="0" applyNumberFormat="0" applyBorder="0" applyAlignment="0" applyProtection="0"/>
    <xf numFmtId="179" fontId="36" fillId="13" borderId="0" applyNumberFormat="0" applyBorder="0" applyAlignment="0" applyProtection="0"/>
    <xf numFmtId="179" fontId="36" fillId="13"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1" borderId="0" applyNumberFormat="0" applyBorder="0" applyAlignment="0" applyProtection="0"/>
    <xf numFmtId="179" fontId="36" fillId="11" borderId="0" applyNumberFormat="0" applyBorder="0" applyAlignment="0" applyProtection="0"/>
    <xf numFmtId="179" fontId="36" fillId="12" borderId="0" applyNumberFormat="0" applyBorder="0" applyAlignment="0" applyProtection="0"/>
    <xf numFmtId="179" fontId="36" fillId="12" borderId="0" applyNumberFormat="0" applyBorder="0" applyAlignment="0" applyProtection="0"/>
    <xf numFmtId="179" fontId="36" fillId="7" borderId="0" applyNumberFormat="0" applyBorder="0" applyAlignment="0" applyProtection="0"/>
    <xf numFmtId="179" fontId="36" fillId="7" borderId="0" applyNumberFormat="0" applyBorder="0" applyAlignment="0" applyProtection="0"/>
    <xf numFmtId="179" fontId="36" fillId="10" borderId="0" applyNumberFormat="0" applyBorder="0" applyAlignment="0" applyProtection="0"/>
    <xf numFmtId="179" fontId="36" fillId="10" borderId="0" applyNumberFormat="0" applyBorder="0" applyAlignment="0" applyProtection="0"/>
    <xf numFmtId="179" fontId="36" fillId="13" borderId="0" applyNumberFormat="0" applyBorder="0" applyAlignment="0" applyProtection="0"/>
    <xf numFmtId="179" fontId="36" fillId="13" borderId="0" applyNumberFormat="0" applyBorder="0" applyAlignment="0" applyProtection="0"/>
    <xf numFmtId="179" fontId="37" fillId="14" borderId="0" applyNumberFormat="0" applyBorder="0" applyAlignment="0" applyProtection="0"/>
    <xf numFmtId="179" fontId="37" fillId="14" borderId="0" applyNumberFormat="0" applyBorder="0" applyAlignment="0" applyProtection="0"/>
    <xf numFmtId="179" fontId="37" fillId="14" borderId="0" applyNumberFormat="0" applyBorder="0" applyAlignment="0" applyProtection="0"/>
    <xf numFmtId="179" fontId="37" fillId="14" borderId="0" applyNumberFormat="0" applyBorder="0" applyAlignment="0" applyProtection="0"/>
    <xf numFmtId="179" fontId="37" fillId="11" borderId="0" applyNumberFormat="0" applyBorder="0" applyAlignment="0" applyProtection="0"/>
    <xf numFmtId="179" fontId="37" fillId="11" borderId="0" applyNumberFormat="0" applyBorder="0" applyAlignment="0" applyProtection="0"/>
    <xf numFmtId="179" fontId="37" fillId="11" borderId="0" applyNumberFormat="0" applyBorder="0" applyAlignment="0" applyProtection="0"/>
    <xf numFmtId="179" fontId="37" fillId="11" borderId="0" applyNumberFormat="0" applyBorder="0" applyAlignment="0" applyProtection="0"/>
    <xf numFmtId="179" fontId="37" fillId="12" borderId="0" applyNumberFormat="0" applyBorder="0" applyAlignment="0" applyProtection="0"/>
    <xf numFmtId="179" fontId="37" fillId="12" borderId="0" applyNumberFormat="0" applyBorder="0" applyAlignment="0" applyProtection="0"/>
    <xf numFmtId="179" fontId="37" fillId="12" borderId="0" applyNumberFormat="0" applyBorder="0" applyAlignment="0" applyProtection="0"/>
    <xf numFmtId="179" fontId="37" fillId="12"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7" borderId="0" applyNumberFormat="0" applyBorder="0" applyAlignment="0" applyProtection="0"/>
    <xf numFmtId="179" fontId="37" fillId="17" borderId="0" applyNumberFormat="0" applyBorder="0" applyAlignment="0" applyProtection="0"/>
    <xf numFmtId="179" fontId="37" fillId="17" borderId="0" applyNumberFormat="0" applyBorder="0" applyAlignment="0" applyProtection="0"/>
    <xf numFmtId="179" fontId="37" fillId="17" borderId="0" applyNumberFormat="0" applyBorder="0" applyAlignment="0" applyProtection="0"/>
    <xf numFmtId="179" fontId="37" fillId="14" borderId="0" applyNumberFormat="0" applyBorder="0" applyAlignment="0" applyProtection="0"/>
    <xf numFmtId="179" fontId="37" fillId="14" borderId="0" applyNumberFormat="0" applyBorder="0" applyAlignment="0" applyProtection="0"/>
    <xf numFmtId="179" fontId="37" fillId="11" borderId="0" applyNumberFormat="0" applyBorder="0" applyAlignment="0" applyProtection="0"/>
    <xf numFmtId="179" fontId="37" fillId="11" borderId="0" applyNumberFormat="0" applyBorder="0" applyAlignment="0" applyProtection="0"/>
    <xf numFmtId="179" fontId="37" fillId="12" borderId="0" applyNumberFormat="0" applyBorder="0" applyAlignment="0" applyProtection="0"/>
    <xf numFmtId="179" fontId="37" fillId="12"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7" borderId="0" applyNumberFormat="0" applyBorder="0" applyAlignment="0" applyProtection="0"/>
    <xf numFmtId="179" fontId="37" fillId="17" borderId="0" applyNumberFormat="0" applyBorder="0" applyAlignment="0" applyProtection="0"/>
    <xf numFmtId="179" fontId="37" fillId="18" borderId="0" applyNumberFormat="0" applyBorder="0" applyAlignment="0" applyProtection="0"/>
    <xf numFmtId="179" fontId="37" fillId="18" borderId="0" applyNumberFormat="0" applyBorder="0" applyAlignment="0" applyProtection="0"/>
    <xf numFmtId="179" fontId="37" fillId="18" borderId="0" applyNumberFormat="0" applyBorder="0" applyAlignment="0" applyProtection="0"/>
    <xf numFmtId="179" fontId="37" fillId="18" borderId="0" applyNumberFormat="0" applyBorder="0" applyAlignment="0" applyProtection="0"/>
    <xf numFmtId="179" fontId="37" fillId="19" borderId="0" applyNumberFormat="0" applyBorder="0" applyAlignment="0" applyProtection="0"/>
    <xf numFmtId="179" fontId="37" fillId="19" borderId="0" applyNumberFormat="0" applyBorder="0" applyAlignment="0" applyProtection="0"/>
    <xf numFmtId="179" fontId="37" fillId="19" borderId="0" applyNumberFormat="0" applyBorder="0" applyAlignment="0" applyProtection="0"/>
    <xf numFmtId="179" fontId="37" fillId="19" borderId="0" applyNumberFormat="0" applyBorder="0" applyAlignment="0" applyProtection="0"/>
    <xf numFmtId="179" fontId="37" fillId="20" borderId="0" applyNumberFormat="0" applyBorder="0" applyAlignment="0" applyProtection="0"/>
    <xf numFmtId="179" fontId="37" fillId="20" borderId="0" applyNumberFormat="0" applyBorder="0" applyAlignment="0" applyProtection="0"/>
    <xf numFmtId="179" fontId="37" fillId="20" borderId="0" applyNumberFormat="0" applyBorder="0" applyAlignment="0" applyProtection="0"/>
    <xf numFmtId="179" fontId="37" fillId="20"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21" borderId="0" applyNumberFormat="0" applyBorder="0" applyAlignment="0" applyProtection="0"/>
    <xf numFmtId="179" fontId="37" fillId="21" borderId="0" applyNumberFormat="0" applyBorder="0" applyAlignment="0" applyProtection="0"/>
    <xf numFmtId="179" fontId="37" fillId="21" borderId="0" applyNumberFormat="0" applyBorder="0" applyAlignment="0" applyProtection="0"/>
    <xf numFmtId="179" fontId="37" fillId="21" borderId="0" applyNumberFormat="0" applyBorder="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8" fillId="5" borderId="0" applyNumberFormat="0" applyBorder="0" applyAlignment="0" applyProtection="0"/>
    <xf numFmtId="179" fontId="38" fillId="5" borderId="0" applyNumberFormat="0" applyBorder="0" applyAlignment="0" applyProtection="0"/>
    <xf numFmtId="179" fontId="38" fillId="5" borderId="0" applyNumberFormat="0" applyBorder="0" applyAlignment="0" applyProtection="0"/>
    <xf numFmtId="179" fontId="38" fillId="5" borderId="0" applyNumberFormat="0" applyBorder="0" applyAlignment="0" applyProtection="0"/>
    <xf numFmtId="179" fontId="39" fillId="23" borderId="7" applyNumberFormat="0" applyAlignment="0" applyProtection="0"/>
    <xf numFmtId="179" fontId="39" fillId="23" borderId="7" applyNumberFormat="0" applyAlignment="0" applyProtection="0"/>
    <xf numFmtId="179" fontId="42" fillId="6" borderId="0" applyNumberFormat="0" applyBorder="0" applyAlignment="0" applyProtection="0"/>
    <xf numFmtId="179" fontId="42" fillId="6" borderId="0" applyNumberFormat="0" applyBorder="0" applyAlignment="0" applyProtection="0"/>
    <xf numFmtId="179" fontId="39" fillId="23" borderId="7" applyNumberFormat="0" applyAlignment="0" applyProtection="0"/>
    <xf numFmtId="179" fontId="39" fillId="23" borderId="7" applyNumberFormat="0" applyAlignment="0" applyProtection="0"/>
    <xf numFmtId="179" fontId="39" fillId="23" borderId="7" applyNumberFormat="0" applyAlignment="0" applyProtection="0"/>
    <xf numFmtId="179" fontId="39" fillId="23" borderId="7" applyNumberFormat="0" applyAlignment="0" applyProtection="0"/>
    <xf numFmtId="179" fontId="40" fillId="24" borderId="8" applyNumberFormat="0" applyAlignment="0" applyProtection="0"/>
    <xf numFmtId="179" fontId="40" fillId="24" borderId="8" applyNumberFormat="0" applyAlignment="0" applyProtection="0"/>
    <xf numFmtId="179" fontId="40" fillId="24" borderId="8" applyNumberFormat="0" applyAlignment="0" applyProtection="0"/>
    <xf numFmtId="179" fontId="40" fillId="24" borderId="8" applyNumberFormat="0" applyAlignment="0" applyProtection="0"/>
    <xf numFmtId="178" fontId="33" fillId="0" borderId="0" applyFont="0" applyFill="0" applyBorder="0" applyAlignment="0" applyProtection="0"/>
    <xf numFmtId="178" fontId="33" fillId="0" borderId="0" applyFont="0" applyFill="0" applyBorder="0" applyAlignment="0" applyProtection="0"/>
    <xf numFmtId="178"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8" fontId="33" fillId="0" borderId="0" applyFont="0" applyFill="0" applyBorder="0" applyAlignment="0" applyProtection="0"/>
    <xf numFmtId="178" fontId="33" fillId="0" borderId="0" applyFont="0" applyFill="0" applyBorder="0" applyAlignment="0" applyProtection="0"/>
    <xf numFmtId="178" fontId="33" fillId="0" borderId="0" applyFont="0" applyFill="0" applyBorder="0" applyAlignment="0" applyProtection="0"/>
    <xf numFmtId="43" fontId="33" fillId="0" borderId="0" applyFont="0" applyFill="0" applyBorder="0" applyAlignment="0" applyProtection="0"/>
    <xf numFmtId="178" fontId="33" fillId="0" borderId="0" applyFont="0" applyFill="0" applyBorder="0" applyAlignment="0" applyProtection="0"/>
    <xf numFmtId="178" fontId="33" fillId="0" borderId="0" applyFont="0" applyFill="0" applyBorder="0" applyAlignment="0" applyProtection="0"/>
    <xf numFmtId="178"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6"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7" fontId="33" fillId="0" borderId="0" applyFont="0" applyFill="0" applyBorder="0" applyAlignment="0" applyProtection="0"/>
    <xf numFmtId="179" fontId="38" fillId="5" borderId="0" applyNumberFormat="0" applyBorder="0" applyAlignment="0" applyProtection="0"/>
    <xf numFmtId="179" fontId="38" fillId="5" borderId="0" applyNumberFormat="0" applyBorder="0" applyAlignment="0" applyProtection="0"/>
    <xf numFmtId="179" fontId="41" fillId="0" borderId="0" applyNumberFormat="0" applyFill="0" applyBorder="0" applyAlignment="0" applyProtection="0"/>
    <xf numFmtId="179" fontId="41" fillId="0" borderId="0" applyNumberFormat="0" applyFill="0" applyBorder="0" applyAlignment="0" applyProtection="0"/>
    <xf numFmtId="179" fontId="41" fillId="0" borderId="0" applyNumberFormat="0" applyFill="0" applyBorder="0" applyAlignment="0" applyProtection="0"/>
    <xf numFmtId="179" fontId="41" fillId="0" borderId="0" applyNumberFormat="0" applyFill="0" applyBorder="0" applyAlignment="0" applyProtection="0"/>
    <xf numFmtId="179" fontId="37" fillId="18" borderId="0" applyNumberFormat="0" applyBorder="0" applyAlignment="0" applyProtection="0"/>
    <xf numFmtId="179" fontId="37" fillId="18" borderId="0" applyNumberFormat="0" applyBorder="0" applyAlignment="0" applyProtection="0"/>
    <xf numFmtId="179" fontId="37" fillId="19" borderId="0" applyNumberFormat="0" applyBorder="0" applyAlignment="0" applyProtection="0"/>
    <xf numFmtId="179" fontId="37" fillId="19" borderId="0" applyNumberFormat="0" applyBorder="0" applyAlignment="0" applyProtection="0"/>
    <xf numFmtId="179" fontId="37" fillId="20" borderId="0" applyNumberFormat="0" applyBorder="0" applyAlignment="0" applyProtection="0"/>
    <xf numFmtId="179" fontId="37" fillId="20" borderId="0" applyNumberFormat="0" applyBorder="0" applyAlignment="0" applyProtection="0"/>
    <xf numFmtId="179" fontId="37" fillId="15" borderId="0" applyNumberFormat="0" applyBorder="0" applyAlignment="0" applyProtection="0"/>
    <xf numFmtId="179" fontId="37" fillId="15" borderId="0" applyNumberFormat="0" applyBorder="0" applyAlignment="0" applyProtection="0"/>
    <xf numFmtId="179" fontId="37" fillId="16" borderId="0" applyNumberFormat="0" applyBorder="0" applyAlignment="0" applyProtection="0"/>
    <xf numFmtId="179" fontId="37" fillId="16" borderId="0" applyNumberFormat="0" applyBorder="0" applyAlignment="0" applyProtection="0"/>
    <xf numFmtId="179" fontId="37" fillId="21" borderId="0" applyNumberFormat="0" applyBorder="0" applyAlignment="0" applyProtection="0"/>
    <xf numFmtId="179" fontId="37" fillId="21" borderId="0" applyNumberFormat="0" applyBorder="0" applyAlignment="0" applyProtection="0"/>
    <xf numFmtId="179" fontId="41" fillId="0" borderId="0" applyNumberFormat="0" applyFill="0" applyBorder="0" applyAlignment="0" applyProtection="0"/>
    <xf numFmtId="179" fontId="41" fillId="0" borderId="0" applyNumberFormat="0" applyFill="0" applyBorder="0" applyAlignment="0" applyProtection="0"/>
    <xf numFmtId="179" fontId="42" fillId="6" borderId="0" applyNumberFormat="0" applyBorder="0" applyAlignment="0" applyProtection="0"/>
    <xf numFmtId="179" fontId="42" fillId="6" borderId="0" applyNumberFormat="0" applyBorder="0" applyAlignment="0" applyProtection="0"/>
    <xf numFmtId="179" fontId="42" fillId="6" borderId="0" applyNumberFormat="0" applyBorder="0" applyAlignment="0" applyProtection="0"/>
    <xf numFmtId="179" fontId="42" fillId="6" borderId="0" applyNumberFormat="0" applyBorder="0" applyAlignment="0" applyProtection="0"/>
    <xf numFmtId="179" fontId="43" fillId="0" borderId="9" applyNumberFormat="0" applyFill="0" applyAlignment="0" applyProtection="0"/>
    <xf numFmtId="179" fontId="43" fillId="0" borderId="9" applyNumberFormat="0" applyFill="0" applyAlignment="0" applyProtection="0"/>
    <xf numFmtId="179" fontId="43" fillId="0" borderId="9" applyNumberFormat="0" applyFill="0" applyAlignment="0" applyProtection="0"/>
    <xf numFmtId="179" fontId="43" fillId="0" borderId="9" applyNumberFormat="0" applyFill="0" applyAlignment="0" applyProtection="0"/>
    <xf numFmtId="179" fontId="44" fillId="0" borderId="10" applyNumberFormat="0" applyFill="0" applyAlignment="0" applyProtection="0"/>
    <xf numFmtId="179" fontId="44" fillId="0" borderId="10" applyNumberFormat="0" applyFill="0" applyAlignment="0" applyProtection="0"/>
    <xf numFmtId="179" fontId="44" fillId="0" borderId="10" applyNumberFormat="0" applyFill="0" applyAlignment="0" applyProtection="0"/>
    <xf numFmtId="179" fontId="44" fillId="0" borderId="10" applyNumberFormat="0" applyFill="0" applyAlignment="0" applyProtection="0"/>
    <xf numFmtId="179" fontId="45" fillId="0" borderId="11" applyNumberFormat="0" applyFill="0" applyAlignment="0" applyProtection="0"/>
    <xf numFmtId="179" fontId="45" fillId="0" borderId="11" applyNumberFormat="0" applyFill="0" applyAlignment="0" applyProtection="0"/>
    <xf numFmtId="179" fontId="45" fillId="0" borderId="11" applyNumberFormat="0" applyFill="0" applyAlignment="0" applyProtection="0"/>
    <xf numFmtId="179" fontId="45" fillId="0" borderId="11" applyNumberFormat="0" applyFill="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Fill="0" applyBorder="0" applyAlignment="0" applyProtection="0">
      <alignment vertical="top"/>
      <protection locked="0"/>
    </xf>
    <xf numFmtId="179" fontId="55" fillId="0" borderId="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55" fillId="0" borderId="0" applyNumberFormat="0" applyFill="0" applyBorder="0" applyAlignment="0" applyProtection="0">
      <alignment vertical="top"/>
      <protection locked="0"/>
    </xf>
    <xf numFmtId="179" fontId="46" fillId="9" borderId="7" applyNumberFormat="0" applyAlignment="0" applyProtection="0"/>
    <xf numFmtId="179" fontId="46" fillId="9" borderId="7" applyNumberFormat="0" applyAlignment="0" applyProtection="0"/>
    <xf numFmtId="179" fontId="46" fillId="9" borderId="7" applyNumberFormat="0" applyAlignment="0" applyProtection="0"/>
    <xf numFmtId="179" fontId="46" fillId="9" borderId="7" applyNumberFormat="0" applyAlignment="0" applyProtection="0"/>
    <xf numFmtId="179" fontId="46" fillId="9" borderId="7" applyNumberFormat="0" applyAlignment="0" applyProtection="0"/>
    <xf numFmtId="179" fontId="46" fillId="9" borderId="7" applyNumberFormat="0" applyAlignment="0" applyProtection="0"/>
    <xf numFmtId="179" fontId="40" fillId="24" borderId="8" applyNumberFormat="0" applyAlignment="0" applyProtection="0"/>
    <xf numFmtId="179" fontId="40" fillId="24" borderId="8" applyNumberFormat="0" applyAlignment="0" applyProtection="0"/>
    <xf numFmtId="179" fontId="47" fillId="0" borderId="12" applyNumberFormat="0" applyFill="0" applyAlignment="0" applyProtection="0"/>
    <xf numFmtId="179" fontId="47" fillId="0" borderId="12" applyNumberFormat="0" applyFill="0" applyAlignment="0" applyProtection="0"/>
    <xf numFmtId="179" fontId="47" fillId="0" borderId="12" applyNumberFormat="0" applyFill="0" applyAlignment="0" applyProtection="0"/>
    <xf numFmtId="179" fontId="47" fillId="0" borderId="12" applyNumberFormat="0" applyFill="0" applyAlignment="0" applyProtection="0"/>
    <xf numFmtId="179" fontId="47" fillId="0" borderId="12" applyNumberFormat="0" applyFill="0" applyAlignment="0" applyProtection="0"/>
    <xf numFmtId="179" fontId="47" fillId="0" borderId="12" applyNumberFormat="0" applyFill="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54" fillId="25" borderId="0" applyNumberFormat="0" applyBorder="0" applyAlignment="0" applyProtection="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applyBorder="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xf numFmtId="179" fontId="33" fillId="0" borderId="0" applyBorder="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5" fillId="0" borderId="0"/>
    <xf numFmtId="179" fontId="33" fillId="0" borderId="0" applyBorder="0"/>
    <xf numFmtId="179" fontId="35" fillId="0" borderId="0"/>
    <xf numFmtId="179" fontId="35" fillId="0" borderId="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5" fillId="0" borderId="0"/>
    <xf numFmtId="179" fontId="35" fillId="0" borderId="0"/>
    <xf numFmtId="179" fontId="35" fillId="0" borderId="0"/>
    <xf numFmtId="179" fontId="35" fillId="0" borderId="0"/>
    <xf numFmtId="179" fontId="35" fillId="0" borderId="0"/>
    <xf numFmtId="179" fontId="33" fillId="0" borderId="0" applyBorder="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5" fillId="0" borderId="0"/>
    <xf numFmtId="179" fontId="35" fillId="0" borderId="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5" fillId="0" borderId="0"/>
    <xf numFmtId="179" fontId="35" fillId="0" borderId="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0" borderId="0" applyBorder="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33" fillId="22" borderId="6" applyNumberFormat="0" applyFont="0" applyAlignment="0" applyProtection="0"/>
    <xf numFmtId="179" fontId="48" fillId="23" borderId="13" applyNumberFormat="0" applyAlignment="0" applyProtection="0"/>
    <xf numFmtId="179" fontId="48" fillId="23" borderId="13" applyNumberFormat="0" applyAlignment="0" applyProtection="0"/>
    <xf numFmtId="179" fontId="48" fillId="23" borderId="13" applyNumberFormat="0" applyAlignment="0" applyProtection="0"/>
    <xf numFmtId="179" fontId="48" fillId="23" borderId="13" applyNumberForma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9" fontId="43" fillId="0" borderId="9" applyNumberFormat="0" applyFill="0" applyAlignment="0" applyProtection="0"/>
    <xf numFmtId="179" fontId="43" fillId="0" borderId="9" applyNumberFormat="0" applyFill="0" applyAlignment="0" applyProtection="0"/>
    <xf numFmtId="179" fontId="44" fillId="0" borderId="10" applyNumberFormat="0" applyFill="0" applyAlignment="0" applyProtection="0"/>
    <xf numFmtId="179" fontId="44" fillId="0" borderId="10" applyNumberFormat="0" applyFill="0" applyAlignment="0" applyProtection="0"/>
    <xf numFmtId="179" fontId="45" fillId="0" borderId="11" applyNumberFormat="0" applyFill="0" applyAlignment="0" applyProtection="0"/>
    <xf numFmtId="179" fontId="45" fillId="0" borderId="11" applyNumberFormat="0" applyFill="0" applyAlignment="0" applyProtection="0"/>
    <xf numFmtId="179" fontId="45" fillId="0" borderId="0" applyNumberFormat="0" applyFill="0" applyBorder="0" applyAlignment="0" applyProtection="0"/>
    <xf numFmtId="179" fontId="45" fillId="0" borderId="0" applyNumberFormat="0" applyFill="0" applyBorder="0" applyAlignment="0" applyProtection="0"/>
    <xf numFmtId="179" fontId="49" fillId="0" borderId="0" applyNumberFormat="0" applyFill="0" applyBorder="0" applyAlignment="0" applyProtection="0"/>
    <xf numFmtId="179" fontId="49" fillId="0" borderId="0" applyNumberFormat="0" applyFill="0" applyBorder="0" applyAlignment="0" applyProtection="0"/>
    <xf numFmtId="179" fontId="52" fillId="0" borderId="0" applyBorder="0"/>
    <xf numFmtId="179" fontId="50" fillId="0" borderId="14" applyNumberFormat="0" applyFill="0" applyAlignment="0" applyProtection="0"/>
    <xf numFmtId="179" fontId="50" fillId="0" borderId="14" applyNumberFormat="0" applyFill="0" applyAlignment="0" applyProtection="0"/>
    <xf numFmtId="179" fontId="49" fillId="0" borderId="0" applyNumberFormat="0" applyFill="0" applyBorder="0" applyAlignment="0" applyProtection="0"/>
    <xf numFmtId="179" fontId="49" fillId="0" borderId="0" applyNumberFormat="0" applyFill="0" applyBorder="0" applyAlignment="0" applyProtection="0"/>
    <xf numFmtId="179" fontId="49" fillId="0" borderId="0" applyNumberFormat="0" applyFill="0" applyBorder="0" applyAlignment="0" applyProtection="0"/>
    <xf numFmtId="179" fontId="49" fillId="0" borderId="0" applyNumberFormat="0" applyFill="0" applyBorder="0" applyAlignment="0" applyProtection="0"/>
    <xf numFmtId="179" fontId="50" fillId="0" borderId="14" applyNumberFormat="0" applyFill="0" applyAlignment="0" applyProtection="0"/>
    <xf numFmtId="179" fontId="50" fillId="0" borderId="14" applyNumberFormat="0" applyFill="0" applyAlignment="0" applyProtection="0"/>
    <xf numFmtId="179" fontId="50" fillId="0" borderId="14" applyNumberFormat="0" applyFill="0" applyAlignment="0" applyProtection="0"/>
    <xf numFmtId="179" fontId="50" fillId="0" borderId="14" applyNumberFormat="0" applyFill="0" applyAlignment="0" applyProtection="0"/>
    <xf numFmtId="179" fontId="48" fillId="23" borderId="13" applyNumberFormat="0" applyAlignment="0" applyProtection="0"/>
    <xf numFmtId="179" fontId="48" fillId="23" borderId="13" applyNumberFormat="0" applyAlignment="0" applyProtection="0"/>
    <xf numFmtId="179" fontId="51" fillId="0" borderId="0" applyNumberFormat="0" applyFill="0" applyBorder="0" applyAlignment="0" applyProtection="0"/>
    <xf numFmtId="179" fontId="51" fillId="0" borderId="0" applyNumberFormat="0" applyFill="0" applyBorder="0" applyAlignment="0" applyProtection="0"/>
    <xf numFmtId="179" fontId="51" fillId="0" borderId="0" applyNumberFormat="0" applyFill="0" applyBorder="0" applyAlignment="0" applyProtection="0"/>
    <xf numFmtId="179" fontId="51" fillId="0" borderId="0" applyNumberFormat="0" applyFill="0" applyBorder="0" applyAlignment="0" applyProtection="0"/>
    <xf numFmtId="179" fontId="51" fillId="0" borderId="0" applyNumberFormat="0" applyFill="0" applyBorder="0" applyAlignment="0" applyProtection="0"/>
    <xf numFmtId="179" fontId="51"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0" fontId="57" fillId="0" borderId="0" applyNumberFormat="0" applyFill="0" applyBorder="0" applyAlignment="0" applyProtection="0"/>
    <xf numFmtId="0" fontId="58" fillId="0" borderId="0" applyNumberFormat="0" applyFill="0" applyBorder="0" applyAlignment="0" applyProtection="0"/>
    <xf numFmtId="179" fontId="59" fillId="0" borderId="0" applyNumberFormat="0" applyFill="0" applyBorder="0" applyAlignment="0" applyProtection="0">
      <alignment vertical="top"/>
      <protection locked="0"/>
    </xf>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0" fillId="0" borderId="0"/>
    <xf numFmtId="0" fontId="35"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32"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179" fontId="33" fillId="0" borderId="0" applyBorder="0"/>
    <xf numFmtId="179" fontId="33" fillId="0" borderId="0" applyBorder="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33" fillId="0" borderId="0" applyBorder="0"/>
    <xf numFmtId="0" fontId="35"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31"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30" fillId="0" borderId="0"/>
    <xf numFmtId="0" fontId="30" fillId="27"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9"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0"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8" fillId="26" borderId="0" applyNumberFormat="0" applyBorder="0" applyAlignment="0" applyProtection="0"/>
    <xf numFmtId="0" fontId="35" fillId="0" borderId="0"/>
    <xf numFmtId="43" fontId="28" fillId="0" borderId="0" applyFont="0" applyFill="0" applyBorder="0" applyAlignment="0" applyProtection="0"/>
    <xf numFmtId="0" fontId="28" fillId="0" borderId="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8"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5"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23"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0"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1" fillId="19"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5"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1"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30"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8" fillId="5" borderId="0" applyNumberFormat="0" applyBorder="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39" fillId="23" borderId="7"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73" fillId="24" borderId="8"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4" fillId="0" borderId="17"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5" fillId="0" borderId="10"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18"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6" fillId="9" borderId="7" applyNumberFormat="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47" fillId="0" borderId="12" applyNumberFormat="0" applyFill="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0" fontId="48" fillId="23" borderId="13" applyNumberFormat="0" applyAlignment="0" applyProtection="0"/>
    <xf numFmtId="9" fontId="35" fillId="0" borderId="0" applyFon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8" fillId="0" borderId="19" applyNumberFormat="0" applyFill="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7"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6"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5"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4"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3"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2"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1"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0" fillId="26" borderId="0" applyNumberFormat="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9" fillId="26" borderId="0" applyNumberFormat="0" applyBorder="0" applyAlignment="0" applyProtection="0"/>
    <xf numFmtId="0" fontId="19" fillId="26" borderId="0" applyNumberFormat="0" applyBorder="0" applyAlignment="0" applyProtection="0"/>
    <xf numFmtId="0" fontId="19"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70" fillId="0" borderId="0"/>
    <xf numFmtId="0" fontId="18" fillId="0" borderId="0"/>
    <xf numFmtId="0" fontId="18" fillId="0" borderId="0"/>
    <xf numFmtId="0" fontId="33" fillId="0" borderId="0" applyFill="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7"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6" fillId="0" borderId="0"/>
    <xf numFmtId="0" fontId="70" fillId="9" borderId="0" applyNumberFormat="0" applyBorder="0" applyAlignment="0" applyProtection="0"/>
    <xf numFmtId="0" fontId="70" fillId="9" borderId="0" applyNumberFormat="0" applyBorder="0" applyAlignment="0" applyProtection="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0"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0" fontId="36" fillId="0" borderId="0"/>
    <xf numFmtId="0"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179" fontId="36" fillId="0" borderId="0"/>
    <xf numFmtId="0" fontId="36" fillId="0" borderId="0"/>
    <xf numFmtId="0" fontId="36" fillId="0" borderId="0"/>
    <xf numFmtId="179" fontId="36" fillId="0" borderId="0"/>
    <xf numFmtId="179" fontId="36"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4" fillId="0" borderId="0"/>
    <xf numFmtId="0" fontId="14" fillId="0" borderId="0"/>
    <xf numFmtId="0" fontId="14"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3"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58" fillId="0" borderId="0" applyNumberFormat="0" applyFill="0" applyBorder="0" applyAlignment="0" applyProtection="0"/>
    <xf numFmtId="0" fontId="10" fillId="0" borderId="0"/>
    <xf numFmtId="0" fontId="93"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9" fillId="0" borderId="0"/>
    <xf numFmtId="0" fontId="9" fillId="0" borderId="0"/>
    <xf numFmtId="0" fontId="35" fillId="0" borderId="0"/>
    <xf numFmtId="0" fontId="9" fillId="0" borderId="0"/>
    <xf numFmtId="0" fontId="9" fillId="0" borderId="0"/>
    <xf numFmtId="0" fontId="9" fillId="0" borderId="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0" fillId="0" borderId="0"/>
    <xf numFmtId="0" fontId="70" fillId="0" borderId="0"/>
    <xf numFmtId="0" fontId="70" fillId="0" borderId="0"/>
    <xf numFmtId="0" fontId="70" fillId="0" borderId="0"/>
    <xf numFmtId="0" fontId="70" fillId="0" borderId="0"/>
    <xf numFmtId="0" fontId="9" fillId="0" borderId="0"/>
    <xf numFmtId="0" fontId="9" fillId="0" borderId="0"/>
    <xf numFmtId="0" fontId="9" fillId="0" borderId="0"/>
    <xf numFmtId="0" fontId="9" fillId="0" borderId="0"/>
    <xf numFmtId="0" fontId="9" fillId="0" borderId="0"/>
    <xf numFmtId="179" fontId="35" fillId="0" borderId="0"/>
    <xf numFmtId="179" fontId="3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35"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4" fillId="0" borderId="0"/>
    <xf numFmtId="0" fontId="104" fillId="56" borderId="3" applyNumberFormat="0" applyFill="0" applyBorder="0" applyProtection="0">
      <alignment horizontal="center" vertical="center"/>
    </xf>
    <xf numFmtId="0" fontId="104" fillId="56" borderId="3" applyNumberFormat="0" applyFill="0" applyBorder="0" applyProtection="0">
      <alignment horizontal="center" vertical="center"/>
    </xf>
    <xf numFmtId="0" fontId="105" fillId="0" borderId="0" applyNumberForma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06" fillId="57" borderId="3" applyNumberFormat="0" applyBorder="0" applyAlignment="0" applyProtection="0">
      <alignment horizontal="center" vertical="center"/>
    </xf>
    <xf numFmtId="0" fontId="3" fillId="0" borderId="0"/>
    <xf numFmtId="0" fontId="58" fillId="0" borderId="0" applyNumberFormat="0" applyFill="0" applyBorder="0" applyAlignment="0" applyProtection="0"/>
    <xf numFmtId="0" fontId="58"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2" fillId="0" borderId="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1" fillId="0" borderId="0">
      <alignment vertical="center"/>
    </xf>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33" fillId="0" borderId="0" applyBorder="0"/>
    <xf numFmtId="0" fontId="33" fillId="0" borderId="0" applyBorder="0"/>
    <xf numFmtId="179" fontId="33" fillId="0" borderId="0" applyBorder="0"/>
    <xf numFmtId="179"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179" fontId="33" fillId="0" borderId="0" applyBorder="0"/>
    <xf numFmtId="179"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179"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179"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applyBorder="0"/>
    <xf numFmtId="0" fontId="33" fillId="0" borderId="0" applyBorder="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131" fillId="0" borderId="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0" fontId="35" fillId="0" borderId="0"/>
    <xf numFmtId="179" fontId="35" fillId="0" borderId="0"/>
    <xf numFmtId="179" fontId="35" fillId="0" borderId="0"/>
    <xf numFmtId="0"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179" fontId="35" fillId="0" borderId="0"/>
    <xf numFmtId="9" fontId="35" fillId="0" borderId="0" applyFont="0" applyFill="0" applyBorder="0" applyAlignment="0" applyProtection="0"/>
    <xf numFmtId="179" fontId="33" fillId="0" borderId="0" applyBorder="0"/>
    <xf numFmtId="179" fontId="33" fillId="0" borderId="0" applyBorder="0"/>
    <xf numFmtId="179" fontId="33" fillId="0" borderId="0" applyBorder="0"/>
    <xf numFmtId="179" fontId="33" fillId="0" borderId="0" applyBorder="0"/>
    <xf numFmtId="0" fontId="33" fillId="0" borderId="0" applyBorder="0"/>
    <xf numFmtId="0" fontId="33" fillId="0" borderId="0" applyBorder="0"/>
    <xf numFmtId="0" fontId="33" fillId="0" borderId="0" applyBorder="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applyBorder="0"/>
    <xf numFmtId="0" fontId="33" fillId="0" borderId="0" applyBorder="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0" fontId="33" fillId="22" borderId="6" applyNumberFormat="0" applyFont="0" applyAlignment="0" applyProtection="0"/>
    <xf numFmtId="179" fontId="33" fillId="0" borderId="0" applyBorder="0"/>
    <xf numFmtId="0" fontId="33" fillId="0" borderId="0" applyBorder="0"/>
    <xf numFmtId="0" fontId="33" fillId="0" borderId="0" applyBorder="0"/>
    <xf numFmtId="179"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26" borderId="0" applyNumberFormat="0" applyBorder="0" applyAlignment="0" applyProtection="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xf numFmtId="0" fontId="33"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26" borderId="0" applyNumberFormat="0" applyBorder="0" applyAlignment="0" applyProtection="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1" fillId="27" borderId="0" applyNumberFormat="0" applyBorder="0" applyAlignment="0" applyProtection="0"/>
    <xf numFmtId="0" fontId="33" fillId="0" borderId="0" applyBorder="0"/>
    <xf numFmtId="0" fontId="33" fillId="0" borderId="0" applyBorder="0"/>
    <xf numFmtId="0" fontId="33" fillId="0" borderId="0" applyBorder="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26" borderId="0" applyNumberFormat="0" applyBorder="0" applyAlignment="0" applyProtection="0"/>
    <xf numFmtId="43" fontId="1" fillId="0" borderId="0" applyFont="0" applyFill="0" applyBorder="0" applyAlignment="0" applyProtection="0"/>
    <xf numFmtId="0" fontId="1" fillId="0" borderId="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33" fillId="0" borderId="0" applyBorder="0"/>
    <xf numFmtId="0" fontId="1" fillId="0" borderId="0"/>
    <xf numFmtId="0" fontId="1" fillId="26" borderId="0" applyNumberFormat="0" applyBorder="0" applyAlignment="0" applyProtection="0"/>
    <xf numFmtId="0" fontId="33" fillId="0" borderId="0" applyBorder="0"/>
    <xf numFmtId="0" fontId="33" fillId="0" borderId="0" applyBorder="0"/>
    <xf numFmtId="0" fontId="1" fillId="26"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33" fillId="0" borderId="0" applyBorder="0"/>
    <xf numFmtId="0" fontId="1" fillId="26" borderId="0" applyNumberFormat="0" applyBorder="0" applyAlignment="0" applyProtection="0"/>
    <xf numFmtId="0" fontId="1" fillId="26" borderId="0" applyNumberFormat="0" applyBorder="0" applyAlignment="0" applyProtection="0"/>
    <xf numFmtId="0" fontId="1" fillId="0" borderId="0"/>
    <xf numFmtId="0" fontId="33" fillId="0" borderId="0" applyBorder="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33" fillId="0" borderId="0" applyBorder="0"/>
    <xf numFmtId="0" fontId="33" fillId="0" borderId="0" applyBorder="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9"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Border="0"/>
  </cellStyleXfs>
  <cellXfs count="1915">
    <xf numFmtId="0" fontId="0" fillId="0" borderId="0" xfId="0"/>
    <xf numFmtId="0" fontId="62" fillId="2" borderId="0" xfId="0" applyFont="1" applyFill="1" applyBorder="1"/>
    <xf numFmtId="0" fontId="62" fillId="2" borderId="3" xfId="9102" applyNumberFormat="1" applyFont="1" applyFill="1" applyBorder="1" applyAlignment="1" applyProtection="1">
      <alignment horizontal="left" vertical="center" wrapText="1"/>
      <protection locked="0"/>
    </xf>
    <xf numFmtId="0" fontId="61" fillId="2" borderId="0" xfId="0" applyFont="1" applyFill="1"/>
    <xf numFmtId="179" fontId="62" fillId="0" borderId="3" xfId="9102" applyNumberFormat="1" applyFont="1" applyFill="1" applyBorder="1" applyAlignment="1">
      <alignment horizontal="center" vertical="center"/>
    </xf>
    <xf numFmtId="0" fontId="24" fillId="2" borderId="0" xfId="14013" applyFill="1"/>
    <xf numFmtId="0" fontId="24" fillId="0" borderId="0" xfId="14013" applyFill="1"/>
    <xf numFmtId="0" fontId="24" fillId="0" borderId="0" xfId="14013"/>
    <xf numFmtId="0" fontId="62" fillId="0" borderId="3" xfId="9102" applyNumberFormat="1" applyFont="1" applyFill="1" applyBorder="1" applyAlignment="1">
      <alignment horizontal="center" vertical="center"/>
    </xf>
    <xf numFmtId="0" fontId="62" fillId="0" borderId="0" xfId="598" applyFont="1"/>
    <xf numFmtId="0" fontId="35" fillId="0" borderId="0" xfId="598" applyFill="1"/>
    <xf numFmtId="0" fontId="62" fillId="0" borderId="0" xfId="598" applyFont="1" applyAlignment="1">
      <alignment horizontal="left" vertical="center"/>
    </xf>
    <xf numFmtId="0" fontId="65" fillId="0" borderId="0" xfId="598" applyFont="1" applyAlignment="1">
      <alignment horizontal="center"/>
    </xf>
    <xf numFmtId="0" fontId="62" fillId="0" borderId="3" xfId="598" applyFont="1" applyFill="1" applyBorder="1" applyAlignment="1" applyProtection="1">
      <alignment horizontal="center" vertical="center" wrapText="1"/>
      <protection locked="0"/>
    </xf>
    <xf numFmtId="180" fontId="62" fillId="0" borderId="3" xfId="598" applyNumberFormat="1" applyFont="1" applyFill="1" applyBorder="1" applyAlignment="1">
      <alignment horizontal="center" vertical="center"/>
    </xf>
    <xf numFmtId="0" fontId="62" fillId="0" borderId="3" xfId="0" applyFont="1" applyFill="1" applyBorder="1" applyAlignment="1">
      <alignment horizontal="center" vertical="center"/>
    </xf>
    <xf numFmtId="179" fontId="68" fillId="34" borderId="3" xfId="1" applyNumberFormat="1" applyFont="1" applyFill="1" applyBorder="1" applyAlignment="1" applyProtection="1">
      <alignment horizontal="center" vertical="center" wrapText="1"/>
    </xf>
    <xf numFmtId="0" fontId="64" fillId="34" borderId="0" xfId="598" applyFont="1" applyFill="1"/>
    <xf numFmtId="0" fontId="62" fillId="34" borderId="0" xfId="598" applyFont="1" applyFill="1" applyAlignment="1">
      <alignment horizontal="left" vertical="center"/>
    </xf>
    <xf numFmtId="0" fontId="62" fillId="34" borderId="0" xfId="598" applyFont="1" applyFill="1"/>
    <xf numFmtId="0" fontId="62" fillId="29" borderId="3" xfId="9102" applyNumberFormat="1" applyFont="1" applyFill="1" applyBorder="1" applyAlignment="1">
      <alignment horizontal="center" vertical="center"/>
    </xf>
    <xf numFmtId="0" fontId="84" fillId="0" borderId="0" xfId="598" applyFont="1" applyFill="1"/>
    <xf numFmtId="0" fontId="84" fillId="0" borderId="0" xfId="598" applyFont="1"/>
    <xf numFmtId="0" fontId="61" fillId="36" borderId="0" xfId="8991" applyFont="1" applyFill="1" applyBorder="1"/>
    <xf numFmtId="0" fontId="64" fillId="36" borderId="0" xfId="8991" applyNumberFormat="1" applyFont="1" applyFill="1" applyBorder="1" applyAlignment="1"/>
    <xf numFmtId="0" fontId="64" fillId="36" borderId="0" xfId="8991" applyNumberFormat="1" applyFont="1" applyFill="1" applyBorder="1" applyAlignment="1">
      <alignment horizontal="left"/>
    </xf>
    <xf numFmtId="0" fontId="62" fillId="2" borderId="0" xfId="8991" applyNumberFormat="1" applyFont="1" applyFill="1" applyBorder="1" applyAlignment="1">
      <alignment horizontal="center" vertical="top" wrapText="1"/>
    </xf>
    <xf numFmtId="0" fontId="62" fillId="2" borderId="0" xfId="8991" applyNumberFormat="1" applyFont="1" applyFill="1" applyBorder="1" applyAlignment="1">
      <alignment horizontal="left" vertical="top" wrapText="1"/>
    </xf>
    <xf numFmtId="0" fontId="61" fillId="2" borderId="0" xfId="8991" applyFont="1" applyFill="1" applyBorder="1"/>
    <xf numFmtId="0" fontId="62" fillId="2" borderId="0" xfId="8991" applyNumberFormat="1" applyFont="1" applyFill="1" applyBorder="1" applyAlignment="1">
      <alignment vertical="top" wrapText="1"/>
    </xf>
    <xf numFmtId="0" fontId="62" fillId="2" borderId="0" xfId="8991" applyNumberFormat="1" applyFont="1" applyFill="1" applyBorder="1" applyAlignment="1">
      <alignment vertical="top"/>
    </xf>
    <xf numFmtId="180" fontId="62" fillId="2" borderId="0" xfId="8991" applyNumberFormat="1" applyFont="1" applyFill="1" applyBorder="1" applyAlignment="1">
      <alignment horizontal="left" vertical="top" wrapText="1"/>
    </xf>
    <xf numFmtId="0" fontId="63" fillId="2" borderId="0" xfId="8991" applyNumberFormat="1" applyFont="1" applyFill="1" applyBorder="1" applyAlignment="1">
      <alignment horizontal="center" vertical="top" wrapText="1"/>
    </xf>
    <xf numFmtId="0" fontId="63" fillId="2" borderId="0" xfId="8991" applyNumberFormat="1" applyFont="1" applyFill="1" applyBorder="1" applyAlignment="1">
      <alignment horizontal="left" vertical="top" wrapText="1"/>
    </xf>
    <xf numFmtId="0" fontId="65" fillId="2" borderId="0" xfId="8991" applyFont="1" applyFill="1" applyBorder="1"/>
    <xf numFmtId="0" fontId="62" fillId="2" borderId="3" xfId="8991" applyNumberFormat="1" applyFont="1" applyFill="1" applyBorder="1" applyAlignment="1">
      <alignment horizontal="center" vertical="center" wrapText="1"/>
    </xf>
    <xf numFmtId="0" fontId="62" fillId="2" borderId="0" xfId="8991" applyNumberFormat="1" applyFont="1" applyFill="1" applyBorder="1" applyAlignment="1">
      <alignment horizontal="center" vertical="center" wrapText="1"/>
    </xf>
    <xf numFmtId="180" fontId="62" fillId="2" borderId="3" xfId="8991" applyNumberFormat="1" applyFont="1" applyFill="1" applyBorder="1" applyAlignment="1">
      <alignment horizontal="center" vertical="center"/>
    </xf>
    <xf numFmtId="14" fontId="62" fillId="2" borderId="3" xfId="8991" applyNumberFormat="1" applyFont="1" applyFill="1" applyBorder="1" applyAlignment="1">
      <alignment horizontal="center" vertical="center" wrapText="1"/>
    </xf>
    <xf numFmtId="0" fontId="62" fillId="2" borderId="0" xfId="8991" applyNumberFormat="1" applyFont="1" applyFill="1" applyBorder="1" applyAlignment="1">
      <alignment horizontal="center" vertical="center"/>
    </xf>
    <xf numFmtId="0" fontId="62" fillId="2" borderId="0" xfId="8991" applyNumberFormat="1" applyFont="1" applyFill="1" applyBorder="1" applyAlignment="1">
      <alignment vertical="center" wrapText="1"/>
    </xf>
    <xf numFmtId="0" fontId="61" fillId="36" borderId="0" xfId="8991" applyFont="1" applyFill="1"/>
    <xf numFmtId="0" fontId="64" fillId="32" borderId="0" xfId="8991" applyFont="1" applyFill="1" applyAlignment="1"/>
    <xf numFmtId="0" fontId="61" fillId="2" borderId="0" xfId="8991" applyFont="1" applyFill="1"/>
    <xf numFmtId="0" fontId="67" fillId="32" borderId="0" xfId="8991" applyFont="1" applyFill="1"/>
    <xf numFmtId="0" fontId="89" fillId="32" borderId="0" xfId="8991" applyFont="1" applyFill="1"/>
    <xf numFmtId="0" fontId="90" fillId="36" borderId="0" xfId="8991" applyFont="1" applyFill="1" applyAlignment="1">
      <alignment horizontal="left" vertical="center"/>
    </xf>
    <xf numFmtId="0" fontId="64" fillId="36" borderId="0" xfId="8991" applyNumberFormat="1" applyFont="1" applyFill="1" applyAlignment="1">
      <alignment horizontal="left" vertical="center"/>
    </xf>
    <xf numFmtId="0" fontId="64" fillId="0" borderId="0" xfId="8991" applyNumberFormat="1" applyFont="1" applyFill="1" applyAlignment="1">
      <alignment horizontal="center" vertical="center"/>
    </xf>
    <xf numFmtId="0" fontId="64" fillId="2" borderId="0" xfId="8991" applyNumberFormat="1" applyFont="1" applyFill="1" applyAlignment="1">
      <alignment horizontal="center" vertical="center"/>
    </xf>
    <xf numFmtId="0" fontId="64" fillId="2" borderId="0" xfId="8991" applyNumberFormat="1" applyFont="1" applyFill="1" applyAlignment="1">
      <alignment horizontal="left" vertical="center"/>
    </xf>
    <xf numFmtId="0" fontId="90" fillId="2" borderId="0" xfId="8991" applyFont="1" applyFill="1" applyAlignment="1">
      <alignment horizontal="left" vertical="center"/>
    </xf>
    <xf numFmtId="0" fontId="91" fillId="2" borderId="0" xfId="8991" applyFont="1" applyFill="1" applyAlignment="1">
      <alignment horizontal="left" vertical="center"/>
    </xf>
    <xf numFmtId="0" fontId="91" fillId="2" borderId="0" xfId="8991" applyFont="1" applyFill="1" applyAlignment="1">
      <alignment horizontal="left" vertical="center" wrapText="1" shrinkToFit="1"/>
    </xf>
    <xf numFmtId="0" fontId="91" fillId="2" borderId="0" xfId="8991" applyFont="1" applyFill="1" applyAlignment="1">
      <alignment horizontal="left" vertical="center" wrapText="1"/>
    </xf>
    <xf numFmtId="0" fontId="68" fillId="0" borderId="0" xfId="8991" applyFont="1" applyFill="1" applyBorder="1" applyAlignment="1"/>
    <xf numFmtId="179" fontId="62" fillId="0" borderId="3" xfId="9102" applyNumberFormat="1" applyFont="1" applyFill="1" applyBorder="1" applyAlignment="1" applyProtection="1">
      <alignment horizontal="left" vertical="center"/>
      <protection locked="0"/>
    </xf>
    <xf numFmtId="179" fontId="62" fillId="0" borderId="3" xfId="9102" applyNumberFormat="1" applyFont="1" applyFill="1" applyBorder="1" applyAlignment="1" applyProtection="1">
      <alignment horizontal="left" vertical="top"/>
      <protection locked="0"/>
    </xf>
    <xf numFmtId="179" fontId="68" fillId="34" borderId="3" xfId="1" applyNumberFormat="1" applyFont="1" applyFill="1" applyBorder="1" applyAlignment="1" applyProtection="1">
      <alignment horizontal="center" wrapText="1"/>
    </xf>
    <xf numFmtId="0" fontId="65" fillId="0" borderId="0" xfId="598" applyFont="1" applyAlignment="1">
      <alignment horizontal="center" vertical="center"/>
    </xf>
    <xf numFmtId="179" fontId="68" fillId="35" borderId="3" xfId="598" applyNumberFormat="1" applyFont="1" applyFill="1" applyBorder="1" applyAlignment="1">
      <alignment horizontal="center" vertical="center" wrapText="1"/>
    </xf>
    <xf numFmtId="0" fontId="64" fillId="34" borderId="15" xfId="598" applyFont="1" applyFill="1" applyBorder="1"/>
    <xf numFmtId="0" fontId="62" fillId="34" borderId="15" xfId="598" applyFont="1" applyFill="1" applyBorder="1" applyAlignment="1">
      <alignment horizontal="left" vertical="center"/>
    </xf>
    <xf numFmtId="0" fontId="62" fillId="34" borderId="3" xfId="598" applyFont="1" applyFill="1" applyBorder="1"/>
    <xf numFmtId="0" fontId="62" fillId="2" borderId="3" xfId="8991" applyNumberFormat="1" applyFont="1" applyFill="1" applyBorder="1" applyAlignment="1">
      <alignment horizontal="left" vertical="center" wrapText="1"/>
    </xf>
    <xf numFmtId="179" fontId="62" fillId="29" borderId="3" xfId="9102" applyNumberFormat="1" applyFont="1" applyFill="1" applyBorder="1" applyAlignment="1" applyProtection="1">
      <alignment horizontal="center" vertical="center"/>
      <protection locked="0"/>
    </xf>
    <xf numFmtId="0" fontId="62" fillId="0" borderId="3" xfId="598" applyFont="1" applyFill="1" applyBorder="1" applyAlignment="1">
      <alignment horizontal="center" vertical="center"/>
    </xf>
    <xf numFmtId="179" fontId="62" fillId="0" borderId="3" xfId="9102" applyNumberFormat="1" applyFont="1" applyFill="1" applyBorder="1" applyAlignment="1" applyProtection="1">
      <alignment horizontal="center" vertical="center"/>
      <protection locked="0"/>
    </xf>
    <xf numFmtId="179" fontId="68" fillId="34" borderId="2" xfId="1" applyNumberFormat="1" applyFont="1" applyFill="1" applyBorder="1" applyAlignment="1" applyProtection="1">
      <alignment horizontal="center" vertical="center" wrapText="1"/>
    </xf>
    <xf numFmtId="0" fontId="86" fillId="34" borderId="15" xfId="598" applyFont="1" applyFill="1" applyBorder="1" applyAlignment="1">
      <alignment horizontal="center" vertical="center"/>
    </xf>
    <xf numFmtId="2" fontId="62" fillId="0" borderId="3" xfId="9102" applyNumberFormat="1" applyFont="1" applyFill="1" applyBorder="1" applyAlignment="1" applyProtection="1">
      <alignment horizontal="center" vertical="center"/>
      <protection locked="0"/>
    </xf>
    <xf numFmtId="2" fontId="62" fillId="0" borderId="3" xfId="9102" applyNumberFormat="1" applyFont="1" applyFill="1" applyBorder="1" applyAlignment="1" applyProtection="1">
      <alignment horizontal="center" vertical="center" wrapText="1"/>
      <protection locked="0"/>
    </xf>
    <xf numFmtId="2" fontId="62" fillId="0" borderId="3" xfId="9102" applyNumberFormat="1" applyFont="1" applyFill="1" applyBorder="1" applyAlignment="1">
      <alignment horizontal="center" vertical="center"/>
    </xf>
    <xf numFmtId="179" fontId="62" fillId="0" borderId="3" xfId="9102" applyNumberFormat="1" applyFont="1" applyFill="1" applyBorder="1" applyAlignment="1">
      <alignment horizontal="left" vertical="center" wrapText="1"/>
    </xf>
    <xf numFmtId="0" fontId="62" fillId="29" borderId="3" xfId="9102" applyNumberFormat="1" applyFont="1" applyFill="1" applyBorder="1" applyAlignment="1" applyProtection="1">
      <alignment horizontal="left" vertical="center" wrapText="1"/>
      <protection locked="0"/>
    </xf>
    <xf numFmtId="179" fontId="62" fillId="29" borderId="3" xfId="9102" applyNumberFormat="1" applyFont="1" applyFill="1" applyBorder="1" applyAlignment="1" applyProtection="1">
      <alignment horizontal="left" vertical="top"/>
      <protection locked="0"/>
    </xf>
    <xf numFmtId="0" fontId="62" fillId="29" borderId="3" xfId="9102" applyNumberFormat="1" applyFont="1" applyFill="1" applyBorder="1" applyAlignment="1" applyProtection="1">
      <alignment horizontal="center" vertical="center"/>
      <protection locked="0"/>
    </xf>
    <xf numFmtId="0" fontId="62" fillId="29" borderId="3" xfId="9102" applyNumberFormat="1" applyFont="1" applyFill="1" applyBorder="1" applyAlignment="1" applyProtection="1">
      <alignment horizontal="center" vertical="center" wrapText="1"/>
      <protection locked="0"/>
    </xf>
    <xf numFmtId="0" fontId="62" fillId="29" borderId="3" xfId="8991" applyFont="1" applyFill="1" applyBorder="1" applyAlignment="1">
      <alignment horizontal="center" vertical="center" wrapText="1"/>
    </xf>
    <xf numFmtId="179" fontId="62" fillId="29" borderId="3" xfId="9102" quotePrefix="1" applyNumberFormat="1" applyFont="1" applyFill="1" applyBorder="1" applyAlignment="1">
      <alignment horizontal="left" vertical="center"/>
    </xf>
    <xf numFmtId="179" fontId="62" fillId="29" borderId="3" xfId="0" applyNumberFormat="1" applyFont="1" applyFill="1" applyBorder="1" applyAlignment="1" applyProtection="1">
      <alignment horizontal="left" vertical="top"/>
      <protection locked="0"/>
    </xf>
    <xf numFmtId="179" fontId="62" fillId="29" borderId="3" xfId="0" applyNumberFormat="1" applyFont="1" applyFill="1" applyBorder="1" applyAlignment="1" applyProtection="1">
      <alignment horizontal="center" vertical="center"/>
      <protection locked="0"/>
    </xf>
    <xf numFmtId="0" fontId="62" fillId="29" borderId="3" xfId="0" applyNumberFormat="1" applyFont="1" applyFill="1" applyBorder="1" applyAlignment="1" applyProtection="1">
      <alignment horizontal="center" vertical="center"/>
      <protection locked="0"/>
    </xf>
    <xf numFmtId="0" fontId="62" fillId="29" borderId="3" xfId="0" applyNumberFormat="1" applyFont="1" applyFill="1" applyBorder="1" applyAlignment="1" applyProtection="1">
      <alignment horizontal="center" vertical="center" wrapText="1"/>
      <protection locked="0"/>
    </xf>
    <xf numFmtId="0" fontId="62" fillId="29" borderId="3" xfId="0" applyNumberFormat="1" applyFont="1" applyFill="1" applyBorder="1" applyAlignment="1">
      <alignment horizontal="center" vertical="center"/>
    </xf>
    <xf numFmtId="179" fontId="62" fillId="29" borderId="3" xfId="0" applyNumberFormat="1" applyFont="1" applyFill="1" applyBorder="1" applyAlignment="1">
      <alignment horizontal="center" vertical="center"/>
    </xf>
    <xf numFmtId="179" fontId="62" fillId="29" borderId="3" xfId="0" applyNumberFormat="1" applyFont="1" applyFill="1" applyBorder="1" applyAlignment="1">
      <alignment vertical="center"/>
    </xf>
    <xf numFmtId="179" fontId="62" fillId="29" borderId="3" xfId="0" applyNumberFormat="1" applyFont="1" applyFill="1" applyBorder="1" applyAlignment="1">
      <alignment vertical="center" wrapText="1"/>
    </xf>
    <xf numFmtId="0" fontId="62" fillId="0" borderId="3" xfId="9102" applyNumberFormat="1" applyFont="1" applyFill="1" applyBorder="1" applyAlignment="1" applyProtection="1">
      <alignment horizontal="center" vertical="center"/>
      <protection locked="0"/>
    </xf>
    <xf numFmtId="0" fontId="62" fillId="0" borderId="3" xfId="9102" applyNumberFormat="1" applyFont="1" applyFill="1" applyBorder="1" applyAlignment="1" applyProtection="1">
      <alignment horizontal="center" vertical="center" wrapText="1"/>
      <protection locked="0"/>
    </xf>
    <xf numFmtId="0" fontId="62" fillId="0" borderId="3" xfId="8991" applyFont="1" applyFill="1" applyBorder="1" applyAlignment="1">
      <alignment horizontal="center" vertical="center" wrapText="1"/>
    </xf>
    <xf numFmtId="179" fontId="62" fillId="0" borderId="3" xfId="9102" quotePrefix="1" applyNumberFormat="1" applyFont="1" applyFill="1" applyBorder="1" applyAlignment="1">
      <alignment horizontal="left" vertical="center"/>
    </xf>
    <xf numFmtId="0" fontId="85" fillId="32" borderId="0" xfId="8991" applyFont="1" applyFill="1"/>
    <xf numFmtId="179" fontId="94" fillId="2" borderId="0" xfId="3505" applyFont="1" applyFill="1" applyAlignment="1">
      <alignment vertical="center"/>
    </xf>
    <xf numFmtId="179" fontId="62" fillId="2" borderId="0" xfId="3505" applyFont="1" applyFill="1"/>
    <xf numFmtId="179" fontId="62" fillId="2" borderId="0" xfId="3505" applyFont="1" applyFill="1" applyBorder="1" applyAlignment="1">
      <alignment horizontal="center" vertical="center"/>
    </xf>
    <xf numFmtId="179" fontId="62" fillId="2" borderId="0" xfId="3505" applyFont="1" applyFill="1" applyBorder="1"/>
    <xf numFmtId="0" fontId="62" fillId="2" borderId="2" xfId="8991" applyNumberFormat="1" applyFont="1" applyFill="1" applyBorder="1" applyAlignment="1">
      <alignment horizontal="center" vertical="center" wrapText="1"/>
    </xf>
    <xf numFmtId="0" fontId="62" fillId="2" borderId="16" xfId="8991" applyNumberFormat="1" applyFont="1" applyFill="1" applyBorder="1" applyAlignment="1">
      <alignment horizontal="center" vertical="center" wrapText="1"/>
    </xf>
    <xf numFmtId="0" fontId="62" fillId="2" borderId="0" xfId="8991" applyNumberFormat="1" applyFont="1" applyFill="1" applyBorder="1" applyAlignment="1">
      <alignment horizontal="left" vertical="top" wrapText="1"/>
    </xf>
    <xf numFmtId="0" fontId="62" fillId="2" borderId="0" xfId="8991" applyNumberFormat="1" applyFont="1" applyFill="1" applyBorder="1" applyAlignment="1">
      <alignment horizontal="left" vertical="top" wrapText="1"/>
    </xf>
    <xf numFmtId="0" fontId="65" fillId="29" borderId="3" xfId="598" applyFont="1" applyFill="1" applyBorder="1" applyAlignment="1">
      <alignment horizontal="left" vertical="center" wrapText="1"/>
    </xf>
    <xf numFmtId="0" fontId="82" fillId="2" borderId="0" xfId="14013" applyFont="1" applyFill="1" applyBorder="1"/>
    <xf numFmtId="0" fontId="82" fillId="2" borderId="0" xfId="14013" applyFont="1" applyFill="1" applyBorder="1" applyAlignment="1">
      <alignment horizontal="center"/>
    </xf>
    <xf numFmtId="38" fontId="81" fillId="2" borderId="0" xfId="14013" applyNumberFormat="1" applyFont="1" applyFill="1" applyBorder="1"/>
    <xf numFmtId="0" fontId="81" fillId="2" borderId="0" xfId="14013" applyFont="1" applyFill="1" applyBorder="1"/>
    <xf numFmtId="0" fontId="81" fillId="2" borderId="0" xfId="14013" applyFont="1" applyFill="1" applyBorder="1" applyAlignment="1">
      <alignment horizontal="center"/>
    </xf>
    <xf numFmtId="49" fontId="96" fillId="29" borderId="3" xfId="8991" applyNumberFormat="1" applyFont="1" applyFill="1" applyBorder="1" applyAlignment="1">
      <alignment horizontal="center" vertical="center" wrapText="1"/>
    </xf>
    <xf numFmtId="49" fontId="96" fillId="29" borderId="4" xfId="8991" applyNumberFormat="1" applyFont="1" applyFill="1" applyBorder="1" applyAlignment="1">
      <alignment horizontal="left" vertical="center" wrapText="1"/>
    </xf>
    <xf numFmtId="49" fontId="96" fillId="38" borderId="5" xfId="16813" applyNumberFormat="1" applyFont="1" applyFill="1" applyBorder="1" applyAlignment="1">
      <alignment horizontal="center" vertical="center" wrapText="1"/>
    </xf>
    <xf numFmtId="49" fontId="65" fillId="0" borderId="3" xfId="8991" applyNumberFormat="1" applyFont="1" applyFill="1" applyBorder="1" applyAlignment="1">
      <alignment horizontal="center" vertical="center" wrapText="1"/>
    </xf>
    <xf numFmtId="49" fontId="65" fillId="0" borderId="4" xfId="8991" applyNumberFormat="1" applyFont="1" applyFill="1" applyBorder="1" applyAlignment="1">
      <alignment horizontal="left" vertical="center" wrapText="1"/>
    </xf>
    <xf numFmtId="49" fontId="65" fillId="0" borderId="3" xfId="8991" applyNumberFormat="1" applyFont="1" applyFill="1" applyBorder="1" applyAlignment="1">
      <alignment vertical="center" wrapText="1"/>
    </xf>
    <xf numFmtId="0" fontId="65" fillId="0" borderId="4" xfId="598" applyFont="1" applyFill="1" applyBorder="1" applyAlignment="1">
      <alignment vertical="center" wrapText="1"/>
    </xf>
    <xf numFmtId="49" fontId="65" fillId="29" borderId="3" xfId="8991" applyNumberFormat="1" applyFont="1" applyFill="1" applyBorder="1" applyAlignment="1">
      <alignment horizontal="center" vertical="center" wrapText="1"/>
    </xf>
    <xf numFmtId="49" fontId="65" fillId="29" borderId="3" xfId="8991" applyNumberFormat="1" applyFont="1" applyFill="1" applyBorder="1" applyAlignment="1">
      <alignment vertical="center" wrapText="1"/>
    </xf>
    <xf numFmtId="49" fontId="65" fillId="0" borderId="5" xfId="16813" applyNumberFormat="1" applyFont="1" applyFill="1" applyBorder="1" applyAlignment="1">
      <alignment horizontal="center" vertical="center" wrapText="1"/>
    </xf>
    <xf numFmtId="49" fontId="65" fillId="0" borderId="22" xfId="16813" applyNumberFormat="1" applyFont="1" applyFill="1" applyBorder="1" applyAlignment="1">
      <alignment horizontal="center" vertical="center" wrapText="1"/>
    </xf>
    <xf numFmtId="49" fontId="62" fillId="0" borderId="0" xfId="8991" applyNumberFormat="1" applyFont="1" applyFill="1" applyBorder="1" applyAlignment="1">
      <alignment horizontal="center" vertical="center" wrapText="1"/>
    </xf>
    <xf numFmtId="49" fontId="65" fillId="29" borderId="5" xfId="16813" applyNumberFormat="1" applyFont="1" applyFill="1" applyBorder="1" applyAlignment="1">
      <alignment horizontal="center" vertical="center" wrapText="1"/>
    </xf>
    <xf numFmtId="49" fontId="65" fillId="29" borderId="22" xfId="16813" applyNumberFormat="1" applyFont="1" applyFill="1" applyBorder="1" applyAlignment="1">
      <alignment horizontal="center" vertical="center" wrapText="1"/>
    </xf>
    <xf numFmtId="49" fontId="65" fillId="0" borderId="0" xfId="8991" applyNumberFormat="1" applyFont="1" applyFill="1" applyBorder="1" applyAlignment="1">
      <alignment horizontal="center" vertical="center" wrapText="1"/>
    </xf>
    <xf numFmtId="49" fontId="65" fillId="0" borderId="3" xfId="16813" applyNumberFormat="1" applyFont="1" applyFill="1" applyBorder="1" applyAlignment="1">
      <alignment horizontal="center" vertical="center" wrapText="1"/>
    </xf>
    <xf numFmtId="49" fontId="65" fillId="0" borderId="3" xfId="16813" applyNumberFormat="1" applyFont="1" applyFill="1" applyBorder="1" applyAlignment="1">
      <alignment vertical="center" wrapText="1"/>
    </xf>
    <xf numFmtId="49" fontId="65" fillId="0" borderId="3" xfId="598" applyNumberFormat="1" applyFont="1" applyFill="1" applyBorder="1" applyAlignment="1">
      <alignment horizontal="center" vertical="center" wrapText="1"/>
    </xf>
    <xf numFmtId="49" fontId="65" fillId="0" borderId="4" xfId="598" applyNumberFormat="1" applyFont="1" applyFill="1" applyBorder="1" applyAlignment="1">
      <alignment horizontal="left" vertical="center" wrapText="1"/>
    </xf>
    <xf numFmtId="49" fontId="65" fillId="0" borderId="3" xfId="598" applyNumberFormat="1" applyFont="1" applyFill="1" applyBorder="1" applyAlignment="1">
      <alignment vertical="center" wrapText="1"/>
    </xf>
    <xf numFmtId="49" fontId="65" fillId="0" borderId="5" xfId="598" applyNumberFormat="1" applyFont="1" applyFill="1" applyBorder="1" applyAlignment="1">
      <alignment horizontal="center" vertical="center" wrapText="1"/>
    </xf>
    <xf numFmtId="49" fontId="65" fillId="29" borderId="3" xfId="598" applyNumberFormat="1" applyFont="1" applyFill="1" applyBorder="1" applyAlignment="1">
      <alignment horizontal="center" vertical="center" wrapText="1"/>
    </xf>
    <xf numFmtId="49" fontId="65" fillId="29" borderId="4" xfId="598" applyNumberFormat="1" applyFont="1" applyFill="1" applyBorder="1" applyAlignment="1">
      <alignment horizontal="left" vertical="center" wrapText="1"/>
    </xf>
    <xf numFmtId="49" fontId="65" fillId="29" borderId="3" xfId="598" applyNumberFormat="1" applyFont="1" applyFill="1" applyBorder="1" applyAlignment="1">
      <alignment vertical="center" wrapText="1"/>
    </xf>
    <xf numFmtId="0" fontId="65" fillId="0" borderId="0" xfId="8990" applyFont="1" applyFill="1" applyBorder="1" applyAlignment="1">
      <alignment wrapText="1"/>
    </xf>
    <xf numFmtId="49" fontId="65" fillId="0" borderId="4" xfId="16813" applyNumberFormat="1" applyFont="1" applyFill="1" applyBorder="1" applyAlignment="1">
      <alignment horizontal="left" vertical="center" wrapText="1"/>
    </xf>
    <xf numFmtId="49" fontId="65" fillId="0" borderId="21" xfId="16813" applyNumberFormat="1" applyFont="1" applyFill="1" applyBorder="1" applyAlignment="1">
      <alignment horizontal="center" vertical="center" wrapText="1"/>
    </xf>
    <xf numFmtId="49" fontId="65" fillId="29" borderId="3" xfId="8991" quotePrefix="1" applyNumberFormat="1" applyFont="1" applyFill="1" applyBorder="1" applyAlignment="1">
      <alignment horizontal="center" vertical="center" wrapText="1"/>
    </xf>
    <xf numFmtId="49" fontId="65" fillId="29" borderId="4" xfId="8991" applyNumberFormat="1" applyFont="1" applyFill="1" applyBorder="1" applyAlignment="1">
      <alignment horizontal="left" vertical="center" wrapText="1"/>
    </xf>
    <xf numFmtId="49" fontId="65" fillId="0" borderId="3" xfId="8991" quotePrefix="1" applyNumberFormat="1" applyFont="1" applyFill="1" applyBorder="1" applyAlignment="1">
      <alignment horizontal="center" vertical="center" wrapText="1"/>
    </xf>
    <xf numFmtId="49" fontId="65" fillId="0" borderId="5" xfId="8991" applyNumberFormat="1" applyFont="1" applyFill="1" applyBorder="1" applyAlignment="1">
      <alignment horizontal="center" vertical="center" wrapText="1"/>
    </xf>
    <xf numFmtId="49" fontId="65" fillId="29" borderId="5" xfId="8991" applyNumberFormat="1" applyFont="1" applyFill="1" applyBorder="1" applyAlignment="1">
      <alignment horizontal="center" vertical="center" wrapText="1"/>
    </xf>
    <xf numFmtId="49" fontId="65" fillId="0" borderId="4" xfId="8991" applyNumberFormat="1" applyFont="1" applyFill="1" applyBorder="1" applyAlignment="1">
      <alignment vertical="center" wrapText="1"/>
    </xf>
    <xf numFmtId="49" fontId="65" fillId="29" borderId="4" xfId="8991" applyNumberFormat="1" applyFont="1" applyFill="1" applyBorder="1" applyAlignment="1">
      <alignment vertical="center" wrapText="1"/>
    </xf>
    <xf numFmtId="0" fontId="35" fillId="0" borderId="0" xfId="598"/>
    <xf numFmtId="0" fontId="35" fillId="0" borderId="0" xfId="598" applyAlignment="1">
      <alignment horizontal="left"/>
    </xf>
    <xf numFmtId="0" fontId="35" fillId="0" borderId="0" xfId="598" applyBorder="1" applyAlignment="1">
      <alignment horizontal="center"/>
    </xf>
    <xf numFmtId="0" fontId="35" fillId="0" borderId="0" xfId="598" applyBorder="1"/>
    <xf numFmtId="0" fontId="65" fillId="0" borderId="0" xfId="598" applyFont="1" applyFill="1" applyBorder="1" applyAlignment="1">
      <alignment horizontal="left"/>
    </xf>
    <xf numFmtId="0" fontId="65" fillId="0" borderId="0" xfId="598" applyFont="1" applyFill="1" applyBorder="1"/>
    <xf numFmtId="0" fontId="65" fillId="29" borderId="3" xfId="598" applyFont="1" applyFill="1" applyBorder="1" applyAlignment="1">
      <alignment horizontal="center" vertical="center" wrapText="1"/>
    </xf>
    <xf numFmtId="0" fontId="65" fillId="29" borderId="3" xfId="598" applyFont="1" applyFill="1" applyBorder="1" applyAlignment="1">
      <alignment vertical="center" wrapText="1"/>
    </xf>
    <xf numFmtId="0" fontId="35" fillId="0" borderId="0" xfId="598" applyFill="1" applyAlignment="1">
      <alignment horizontal="left"/>
    </xf>
    <xf numFmtId="0" fontId="35" fillId="0" borderId="0" xfId="598" applyFill="1" applyBorder="1" applyAlignment="1">
      <alignment horizontal="center"/>
    </xf>
    <xf numFmtId="0" fontId="35" fillId="0" borderId="0" xfId="598" applyFill="1" applyBorder="1"/>
    <xf numFmtId="0" fontId="62" fillId="0" borderId="3" xfId="598" applyFont="1" applyFill="1" applyBorder="1" applyAlignment="1">
      <alignment horizontal="left" vertical="center"/>
    </xf>
    <xf numFmtId="0" fontId="62" fillId="2" borderId="0" xfId="8991" applyNumberFormat="1" applyFont="1" applyFill="1" applyBorder="1" applyAlignment="1">
      <alignment horizontal="left" vertical="top" wrapText="1"/>
    </xf>
    <xf numFmtId="49" fontId="65" fillId="29" borderId="24" xfId="8991" applyNumberFormat="1" applyFont="1" applyFill="1" applyBorder="1" applyAlignment="1">
      <alignment horizontal="left" vertical="center" wrapText="1"/>
    </xf>
    <xf numFmtId="0" fontId="65" fillId="0" borderId="3" xfId="598" applyFont="1" applyFill="1" applyBorder="1" applyAlignment="1">
      <alignment vertical="center" wrapText="1"/>
    </xf>
    <xf numFmtId="179" fontId="68" fillId="35" borderId="2" xfId="0" applyNumberFormat="1" applyFont="1" applyFill="1" applyBorder="1" applyAlignment="1">
      <alignment horizontal="center" vertical="center" wrapText="1"/>
    </xf>
    <xf numFmtId="0" fontId="68" fillId="0" borderId="0" xfId="598" applyFont="1" applyFill="1" applyBorder="1" applyAlignment="1">
      <alignment horizontal="center" vertical="center"/>
    </xf>
    <xf numFmtId="0" fontId="87" fillId="0" borderId="0" xfId="598" applyFont="1" applyFill="1" applyBorder="1" applyAlignment="1">
      <alignment horizontal="center" vertical="center"/>
    </xf>
    <xf numFmtId="0" fontId="83" fillId="0" borderId="0" xfId="598" applyFont="1" applyFill="1" applyBorder="1"/>
    <xf numFmtId="0" fontId="62" fillId="0" borderId="0" xfId="598" applyFont="1" applyFill="1" applyBorder="1" applyAlignment="1">
      <alignment horizontal="center" vertical="center"/>
    </xf>
    <xf numFmtId="0" fontId="81" fillId="0" borderId="0" xfId="598" applyFont="1" applyFill="1" applyBorder="1" applyAlignment="1">
      <alignment horizontal="center" vertical="center"/>
    </xf>
    <xf numFmtId="179" fontId="68" fillId="0" borderId="0" xfId="9102" applyNumberFormat="1" applyFont="1" applyFill="1" applyBorder="1" applyAlignment="1" applyProtection="1">
      <alignment horizontal="center" vertical="center"/>
      <protection locked="0"/>
    </xf>
    <xf numFmtId="0" fontId="69" fillId="0" borderId="0" xfId="598" applyFont="1" applyFill="1" applyBorder="1" applyAlignment="1">
      <alignment horizontal="center" vertical="center"/>
    </xf>
    <xf numFmtId="179" fontId="66" fillId="35" borderId="23" xfId="0" applyNumberFormat="1" applyFont="1" applyFill="1" applyBorder="1" applyAlignment="1">
      <alignment horizontal="center" vertical="center" wrapText="1"/>
    </xf>
    <xf numFmtId="179" fontId="68" fillId="52" borderId="3" xfId="9102" applyNumberFormat="1" applyFont="1" applyFill="1" applyBorder="1" applyAlignment="1" applyProtection="1">
      <alignment horizontal="left" vertical="center"/>
      <protection locked="0"/>
    </xf>
    <xf numFmtId="179" fontId="69" fillId="54" borderId="3" xfId="0" applyNumberFormat="1" applyFont="1" applyFill="1" applyBorder="1" applyAlignment="1">
      <alignment horizontal="center"/>
    </xf>
    <xf numFmtId="179" fontId="69" fillId="54" borderId="5" xfId="0" applyNumberFormat="1" applyFont="1" applyFill="1" applyBorder="1" applyAlignment="1">
      <alignment horizontal="center" wrapText="1"/>
    </xf>
    <xf numFmtId="179" fontId="69" fillId="54" borderId="5" xfId="0" applyNumberFormat="1" applyFont="1" applyFill="1" applyBorder="1" applyAlignment="1">
      <alignment horizontal="center"/>
    </xf>
    <xf numFmtId="179" fontId="62" fillId="0" borderId="2" xfId="0" applyNumberFormat="1" applyFont="1" applyBorder="1" applyAlignment="1">
      <alignment horizontal="center" vertical="center"/>
    </xf>
    <xf numFmtId="179" fontId="62" fillId="0" borderId="21" xfId="0" applyNumberFormat="1" applyFont="1" applyBorder="1" applyAlignment="1">
      <alignment horizontal="center" vertical="center"/>
    </xf>
    <xf numFmtId="0" fontId="67" fillId="0" borderId="21" xfId="0" applyFont="1" applyBorder="1" applyAlignment="1">
      <alignment horizontal="center"/>
    </xf>
    <xf numFmtId="179" fontId="62" fillId="28" borderId="21" xfId="0" applyNumberFormat="1" applyFont="1" applyFill="1" applyBorder="1" applyAlignment="1">
      <alignment horizontal="center" vertical="center"/>
    </xf>
    <xf numFmtId="179" fontId="62" fillId="38" borderId="2" xfId="0" applyNumberFormat="1" applyFont="1" applyFill="1" applyBorder="1" applyAlignment="1">
      <alignment horizontal="center" vertical="center"/>
    </xf>
    <xf numFmtId="179" fontId="62" fillId="38" borderId="21" xfId="0" applyNumberFormat="1" applyFont="1" applyFill="1" applyBorder="1" applyAlignment="1">
      <alignment horizontal="center" vertical="center"/>
    </xf>
    <xf numFmtId="0" fontId="67" fillId="38" borderId="21" xfId="0" applyFont="1" applyFill="1" applyBorder="1" applyAlignment="1">
      <alignment horizontal="center"/>
    </xf>
    <xf numFmtId="179" fontId="62" fillId="28" borderId="0" xfId="0" applyNumberFormat="1" applyFont="1" applyFill="1"/>
    <xf numFmtId="0" fontId="65" fillId="2" borderId="0" xfId="0" applyFont="1" applyFill="1" applyBorder="1" applyAlignment="1">
      <alignment horizontal="center" vertical="center"/>
    </xf>
    <xf numFmtId="179" fontId="62" fillId="0" borderId="3" xfId="0" applyNumberFormat="1" applyFont="1" applyBorder="1" applyAlignment="1">
      <alignment horizontal="center" vertical="center"/>
    </xf>
    <xf numFmtId="179" fontId="62" fillId="0" borderId="5" xfId="0" applyNumberFormat="1" applyFont="1" applyBorder="1" applyAlignment="1">
      <alignment horizontal="center" vertical="center"/>
    </xf>
    <xf numFmtId="49" fontId="96" fillId="29" borderId="30" xfId="8991" applyNumberFormat="1" applyFont="1" applyFill="1" applyBorder="1" applyAlignment="1">
      <alignment horizontal="center" vertical="center" wrapText="1"/>
    </xf>
    <xf numFmtId="49" fontId="96" fillId="29" borderId="30" xfId="8991" applyNumberFormat="1" applyFont="1" applyFill="1" applyBorder="1" applyAlignment="1">
      <alignment horizontal="left" vertical="center" wrapText="1"/>
    </xf>
    <xf numFmtId="49" fontId="96" fillId="38" borderId="30" xfId="16813" applyNumberFormat="1" applyFont="1" applyFill="1" applyBorder="1" applyAlignment="1">
      <alignment horizontal="center" vertical="center" wrapText="1"/>
    </xf>
    <xf numFmtId="49" fontId="65" fillId="0" borderId="30" xfId="8991" applyNumberFormat="1" applyFont="1" applyBorder="1" applyAlignment="1">
      <alignment vertical="center" wrapText="1"/>
    </xf>
    <xf numFmtId="0" fontId="65" fillId="0" borderId="30" xfId="598" applyFont="1" applyBorder="1" applyAlignment="1">
      <alignment vertical="center" wrapText="1"/>
    </xf>
    <xf numFmtId="0" fontId="65" fillId="0" borderId="30" xfId="598" applyFont="1" applyBorder="1" applyAlignment="1">
      <alignment horizontal="center" vertical="center" wrapText="1"/>
    </xf>
    <xf numFmtId="49" fontId="65" fillId="29" borderId="30" xfId="8991" applyNumberFormat="1" applyFont="1" applyFill="1" applyBorder="1" applyAlignment="1">
      <alignment vertical="center" wrapText="1"/>
    </xf>
    <xf numFmtId="0" fontId="65" fillId="29" borderId="30" xfId="598" applyFont="1" applyFill="1" applyBorder="1" applyAlignment="1">
      <alignment horizontal="left" vertical="center"/>
    </xf>
    <xf numFmtId="49" fontId="62" fillId="29" borderId="30" xfId="8991" applyNumberFormat="1" applyFont="1" applyFill="1" applyBorder="1" applyAlignment="1">
      <alignment vertical="center" wrapText="1"/>
    </xf>
    <xf numFmtId="0" fontId="61" fillId="0" borderId="0" xfId="598" applyFont="1"/>
    <xf numFmtId="0" fontId="65" fillId="29" borderId="30" xfId="598" applyFont="1" applyFill="1" applyBorder="1" applyAlignment="1">
      <alignment vertical="center"/>
    </xf>
    <xf numFmtId="0" fontId="65" fillId="0" borderId="30" xfId="598" applyFont="1" applyBorder="1" applyAlignment="1">
      <alignment vertical="center"/>
    </xf>
    <xf numFmtId="20" fontId="65" fillId="29" borderId="30" xfId="598" applyNumberFormat="1" applyFont="1" applyFill="1" applyBorder="1" applyAlignment="1">
      <alignment horizontal="center" vertical="center"/>
    </xf>
    <xf numFmtId="20" fontId="65" fillId="29" borderId="30" xfId="598" applyNumberFormat="1" applyFont="1" applyFill="1" applyBorder="1" applyAlignment="1">
      <alignment vertical="center"/>
    </xf>
    <xf numFmtId="1" fontId="65" fillId="0" borderId="30" xfId="16813" applyNumberFormat="1" applyFont="1" applyBorder="1" applyAlignment="1">
      <alignment horizontal="center" vertical="center" wrapText="1"/>
    </xf>
    <xf numFmtId="49" fontId="62" fillId="0" borderId="0" xfId="8991" applyNumberFormat="1" applyFont="1" applyAlignment="1">
      <alignment horizontal="center" vertical="center" wrapText="1"/>
    </xf>
    <xf numFmtId="1" fontId="65" fillId="29" borderId="30" xfId="16813" applyNumberFormat="1" applyFont="1" applyFill="1" applyBorder="1" applyAlignment="1">
      <alignment horizontal="center" vertical="center" wrapText="1"/>
    </xf>
    <xf numFmtId="49" fontId="65" fillId="0" borderId="0" xfId="8991" applyNumberFormat="1" applyFont="1" applyAlignment="1">
      <alignment horizontal="center" vertical="center" wrapText="1"/>
    </xf>
    <xf numFmtId="49" fontId="65" fillId="0" borderId="30" xfId="16813" applyNumberFormat="1" applyFont="1" applyBorder="1" applyAlignment="1">
      <alignment vertical="center" wrapText="1"/>
    </xf>
    <xf numFmtId="49" fontId="65" fillId="0" borderId="30" xfId="598" applyNumberFormat="1" applyFont="1" applyBorder="1" applyAlignment="1">
      <alignment horizontal="left" vertical="center" wrapText="1"/>
    </xf>
    <xf numFmtId="49" fontId="65" fillId="0" borderId="30" xfId="598" applyNumberFormat="1" applyFont="1" applyBorder="1" applyAlignment="1">
      <alignment vertical="center" wrapText="1"/>
    </xf>
    <xf numFmtId="49" fontId="65" fillId="29" borderId="30" xfId="598" applyNumberFormat="1" applyFont="1" applyFill="1" applyBorder="1" applyAlignment="1">
      <alignment vertical="center" wrapText="1"/>
    </xf>
    <xf numFmtId="0" fontId="65" fillId="0" borderId="0" xfId="8990" applyFont="1" applyAlignment="1">
      <alignment wrapText="1"/>
    </xf>
    <xf numFmtId="49" fontId="35" fillId="0" borderId="30" xfId="598" applyNumberFormat="1" applyBorder="1"/>
    <xf numFmtId="0" fontId="35" fillId="0" borderId="30" xfId="598" applyBorder="1" applyAlignment="1">
      <alignment horizontal="left"/>
    </xf>
    <xf numFmtId="0" fontId="35" fillId="0" borderId="30" xfId="598" applyBorder="1" applyAlignment="1">
      <alignment horizontal="center"/>
    </xf>
    <xf numFmtId="0" fontId="35" fillId="0" borderId="30" xfId="598" applyBorder="1"/>
    <xf numFmtId="0" fontId="84" fillId="0" borderId="30" xfId="598" applyFont="1" applyBorder="1"/>
    <xf numFmtId="0" fontId="65" fillId="0" borderId="0" xfId="598" applyFont="1" applyAlignment="1">
      <alignment horizontal="left"/>
    </xf>
    <xf numFmtId="0" fontId="65" fillId="0" borderId="0" xfId="598" applyFont="1"/>
    <xf numFmtId="0" fontId="65" fillId="29" borderId="4" xfId="598" applyFont="1" applyFill="1" applyBorder="1" applyAlignment="1">
      <alignment vertical="center" wrapText="1"/>
    </xf>
    <xf numFmtId="0" fontId="65" fillId="29" borderId="3" xfId="598" quotePrefix="1" applyFont="1" applyFill="1" applyBorder="1" applyAlignment="1">
      <alignment horizontal="center" vertical="center" wrapText="1"/>
    </xf>
    <xf numFmtId="49" fontId="65" fillId="29" borderId="3" xfId="16813" applyNumberFormat="1" applyFont="1" applyFill="1" applyBorder="1" applyAlignment="1">
      <alignment vertical="center" wrapText="1"/>
    </xf>
    <xf numFmtId="0" fontId="65" fillId="0" borderId="3" xfId="598" quotePrefix="1" applyFont="1" applyFill="1" applyBorder="1" applyAlignment="1">
      <alignment horizontal="center" vertical="center" wrapText="1"/>
    </xf>
    <xf numFmtId="0" fontId="65" fillId="0" borderId="3" xfId="598" applyFont="1" applyFill="1" applyBorder="1" applyAlignment="1">
      <alignment horizontal="center" vertical="center" wrapText="1"/>
    </xf>
    <xf numFmtId="0" fontId="65" fillId="0" borderId="3" xfId="598" applyFont="1" applyFill="1" applyBorder="1" applyAlignment="1">
      <alignment horizontal="left" vertical="center" wrapText="1"/>
    </xf>
    <xf numFmtId="0" fontId="59" fillId="2" borderId="0" xfId="8983" applyNumberFormat="1" applyFill="1" applyBorder="1" applyAlignment="1" applyProtection="1">
      <alignment horizontal="left" vertical="top"/>
    </xf>
    <xf numFmtId="0" fontId="59" fillId="2" borderId="0" xfId="8983" applyNumberFormat="1" applyFill="1" applyBorder="1" applyAlignment="1" applyProtection="1"/>
    <xf numFmtId="0" fontId="59" fillId="0" borderId="0" xfId="8983" applyNumberFormat="1" applyAlignment="1" applyProtection="1"/>
    <xf numFmtId="0" fontId="64" fillId="34" borderId="4" xfId="8991" applyNumberFormat="1" applyFont="1" applyFill="1" applyBorder="1" applyAlignment="1"/>
    <xf numFmtId="0" fontId="64" fillId="34" borderId="15" xfId="8991" applyNumberFormat="1" applyFont="1" applyFill="1" applyBorder="1" applyAlignment="1">
      <alignment vertical="center"/>
    </xf>
    <xf numFmtId="0" fontId="64" fillId="34" borderId="15" xfId="8991" applyNumberFormat="1" applyFont="1" applyFill="1" applyBorder="1" applyAlignment="1"/>
    <xf numFmtId="0" fontId="64" fillId="34" borderId="5" xfId="8991" applyNumberFormat="1" applyFont="1" applyFill="1" applyBorder="1" applyAlignment="1"/>
    <xf numFmtId="0" fontId="85" fillId="0" borderId="0" xfId="598" applyFont="1" applyFill="1" applyBorder="1" applyAlignment="1"/>
    <xf numFmtId="0" fontId="61" fillId="0" borderId="0" xfId="8991" applyFont="1" applyFill="1" applyBorder="1" applyAlignment="1">
      <alignment horizontal="left"/>
    </xf>
    <xf numFmtId="179" fontId="68" fillId="34" borderId="3" xfId="1" applyNumberFormat="1" applyFont="1" applyFill="1" applyBorder="1" applyAlignment="1" applyProtection="1">
      <alignment horizontal="left" vertical="center" wrapText="1"/>
    </xf>
    <xf numFmtId="0" fontId="85" fillId="0" borderId="0" xfId="598" applyFont="1" applyFill="1" applyBorder="1" applyAlignment="1">
      <alignment horizontal="center" wrapText="1"/>
    </xf>
    <xf numFmtId="0" fontId="68" fillId="0" borderId="0" xfId="1" applyNumberFormat="1" applyFont="1" applyFill="1" applyBorder="1" applyAlignment="1" applyProtection="1">
      <alignment horizontal="center" wrapText="1"/>
    </xf>
    <xf numFmtId="179" fontId="68" fillId="0" borderId="0" xfId="1" applyNumberFormat="1" applyFont="1" applyFill="1" applyBorder="1" applyAlignment="1" applyProtection="1">
      <alignment horizontal="center" wrapText="1"/>
    </xf>
    <xf numFmtId="179" fontId="68" fillId="34" borderId="4" xfId="9102" applyNumberFormat="1" applyFont="1" applyFill="1" applyBorder="1" applyAlignment="1" applyProtection="1">
      <alignment vertical="top"/>
      <protection locked="0"/>
    </xf>
    <xf numFmtId="179" fontId="69" fillId="34" borderId="15" xfId="9102" applyNumberFormat="1" applyFont="1" applyFill="1" applyBorder="1" applyAlignment="1" applyProtection="1">
      <alignment vertical="center"/>
      <protection locked="0"/>
    </xf>
    <xf numFmtId="179" fontId="69" fillId="34" borderId="15" xfId="9102" applyNumberFormat="1" applyFont="1" applyFill="1" applyBorder="1" applyAlignment="1" applyProtection="1">
      <alignment vertical="top"/>
      <protection locked="0"/>
    </xf>
    <xf numFmtId="179" fontId="69" fillId="34" borderId="5" xfId="9102" applyNumberFormat="1" applyFont="1" applyFill="1" applyBorder="1" applyAlignment="1" applyProtection="1">
      <alignment vertical="top"/>
      <protection locked="0"/>
    </xf>
    <xf numFmtId="179" fontId="69" fillId="0" borderId="0" xfId="9102" applyNumberFormat="1" applyFont="1" applyFill="1" applyBorder="1" applyAlignment="1" applyProtection="1">
      <alignment vertical="top"/>
      <protection locked="0"/>
    </xf>
    <xf numFmtId="179" fontId="62" fillId="0" borderId="0" xfId="9102" applyNumberFormat="1" applyFont="1" applyFill="1" applyBorder="1"/>
    <xf numFmtId="179" fontId="65" fillId="0" borderId="0" xfId="8991" applyNumberFormat="1" applyFont="1" applyFill="1" applyBorder="1" applyAlignment="1">
      <alignment vertical="center"/>
    </xf>
    <xf numFmtId="179" fontId="65" fillId="0" borderId="0" xfId="8991" applyNumberFormat="1" applyFont="1" applyFill="1" applyBorder="1"/>
    <xf numFmtId="179" fontId="62" fillId="29" borderId="3" xfId="9102" applyNumberFormat="1" applyFont="1" applyFill="1" applyBorder="1" applyAlignment="1" applyProtection="1">
      <alignment horizontal="left" vertical="center"/>
      <protection locked="0"/>
    </xf>
    <xf numFmtId="0" fontId="62" fillId="0" borderId="3" xfId="9102" quotePrefix="1" applyNumberFormat="1" applyFont="1" applyFill="1" applyBorder="1" applyAlignment="1" applyProtection="1">
      <alignment horizontal="center" vertical="center"/>
      <protection locked="0"/>
    </xf>
    <xf numFmtId="0" fontId="62" fillId="29" borderId="3" xfId="0" quotePrefix="1" applyNumberFormat="1" applyFont="1" applyFill="1" applyBorder="1" applyAlignment="1" applyProtection="1">
      <alignment horizontal="center" vertical="center"/>
      <protection locked="0"/>
    </xf>
    <xf numFmtId="179" fontId="65" fillId="0" borderId="0" xfId="0" applyNumberFormat="1" applyFont="1" applyFill="1" applyBorder="1"/>
    <xf numFmtId="179" fontId="65" fillId="0" borderId="0" xfId="0" applyNumberFormat="1" applyFont="1" applyFill="1" applyBorder="1" applyAlignment="1">
      <alignment horizontal="center" vertical="center"/>
    </xf>
    <xf numFmtId="179" fontId="62" fillId="0" borderId="0" xfId="0" applyNumberFormat="1" applyFont="1" applyFill="1" applyBorder="1"/>
    <xf numFmtId="0" fontId="65" fillId="0" borderId="0" xfId="17241" applyFont="1" applyFill="1" applyBorder="1"/>
    <xf numFmtId="0" fontId="65" fillId="0" borderId="0" xfId="17241" applyFont="1" applyFill="1" applyBorder="1" applyAlignment="1">
      <alignment horizontal="center" vertical="center"/>
    </xf>
    <xf numFmtId="179" fontId="62" fillId="0" borderId="3" xfId="9102" quotePrefix="1" applyNumberFormat="1" applyFont="1" applyFill="1" applyBorder="1" applyAlignment="1">
      <alignment horizontal="left" vertical="center" wrapText="1"/>
    </xf>
    <xf numFmtId="0" fontId="65" fillId="0" borderId="0" xfId="17241" applyFont="1"/>
    <xf numFmtId="0" fontId="65" fillId="0" borderId="0" xfId="17241" applyFont="1" applyAlignment="1">
      <alignment horizontal="left" vertical="center"/>
    </xf>
    <xf numFmtId="0" fontId="65" fillId="0" borderId="0" xfId="17241" applyFont="1" applyAlignment="1">
      <alignment horizontal="center"/>
    </xf>
    <xf numFmtId="0" fontId="65" fillId="0" borderId="0" xfId="17241" applyFont="1" applyAlignment="1">
      <alignment horizontal="center" vertical="center"/>
    </xf>
    <xf numFmtId="0" fontId="65" fillId="0" borderId="3" xfId="16813" applyFont="1" applyFill="1" applyBorder="1" applyAlignment="1">
      <alignment horizontal="left"/>
    </xf>
    <xf numFmtId="0" fontId="65" fillId="2" borderId="0" xfId="8991" applyFont="1" applyFill="1"/>
    <xf numFmtId="180" fontId="65" fillId="2" borderId="0" xfId="8991" applyNumberFormat="1" applyFont="1" applyFill="1" applyBorder="1" applyAlignment="1">
      <alignment horizontal="center" vertical="center"/>
    </xf>
    <xf numFmtId="180" fontId="65" fillId="2" borderId="0" xfId="8991" applyNumberFormat="1" applyFont="1" applyFill="1" applyBorder="1" applyAlignment="1">
      <alignment horizontal="center"/>
    </xf>
    <xf numFmtId="0" fontId="65" fillId="2" borderId="0" xfId="8991" applyFont="1" applyFill="1" applyBorder="1" applyAlignment="1">
      <alignment horizontal="left"/>
    </xf>
    <xf numFmtId="0" fontId="65" fillId="2" borderId="0" xfId="8991" applyFont="1" applyFill="1" applyBorder="1" applyAlignment="1">
      <alignment horizontal="center" vertical="center"/>
    </xf>
    <xf numFmtId="180" fontId="65" fillId="0" borderId="3" xfId="8991" applyNumberFormat="1" applyFont="1" applyBorder="1" applyAlignment="1">
      <alignment horizontal="center"/>
    </xf>
    <xf numFmtId="180" fontId="65" fillId="0" borderId="3" xfId="8991" applyNumberFormat="1" applyFont="1" applyFill="1" applyBorder="1" applyAlignment="1">
      <alignment horizontal="center"/>
    </xf>
    <xf numFmtId="180" fontId="65" fillId="0" borderId="31" xfId="8991" applyNumberFormat="1" applyFont="1" applyBorder="1" applyAlignment="1">
      <alignment horizontal="center"/>
    </xf>
    <xf numFmtId="0" fontId="65" fillId="0" borderId="3" xfId="8991" applyFont="1" applyFill="1" applyBorder="1"/>
    <xf numFmtId="0" fontId="61" fillId="2" borderId="0" xfId="16813" applyFont="1" applyFill="1"/>
    <xf numFmtId="180" fontId="65" fillId="0" borderId="3" xfId="16813" applyNumberFormat="1" applyFont="1" applyBorder="1" applyAlignment="1">
      <alignment horizontal="center"/>
    </xf>
    <xf numFmtId="0" fontId="65" fillId="0" borderId="32" xfId="16813" applyFont="1" applyBorder="1" applyAlignment="1"/>
    <xf numFmtId="0" fontId="65" fillId="0" borderId="3" xfId="16813" applyFont="1" applyBorder="1"/>
    <xf numFmtId="0" fontId="65" fillId="0" borderId="1" xfId="16813" applyFont="1" applyBorder="1" applyAlignment="1">
      <alignment horizontal="left" vertical="center"/>
    </xf>
    <xf numFmtId="0" fontId="99" fillId="2" borderId="0" xfId="8991" applyFont="1" applyFill="1"/>
    <xf numFmtId="180" fontId="62" fillId="0" borderId="3" xfId="8991" applyNumberFormat="1" applyFont="1" applyBorder="1" applyAlignment="1">
      <alignment horizontal="center"/>
    </xf>
    <xf numFmtId="0" fontId="62" fillId="0" borderId="3" xfId="8991" applyFont="1" applyBorder="1"/>
    <xf numFmtId="0" fontId="65" fillId="2" borderId="0" xfId="16813" applyFont="1" applyFill="1"/>
    <xf numFmtId="0" fontId="96" fillId="55" borderId="3" xfId="16813" applyFont="1" applyFill="1" applyBorder="1" applyAlignment="1">
      <alignment horizontal="center" vertical="center"/>
    </xf>
    <xf numFmtId="0" fontId="96" fillId="55" borderId="3" xfId="16813" applyFont="1" applyFill="1" applyBorder="1"/>
    <xf numFmtId="0" fontId="96" fillId="55" borderId="3" xfId="16813" applyFont="1" applyFill="1" applyBorder="1" applyAlignment="1">
      <alignment horizontal="left" vertical="center"/>
    </xf>
    <xf numFmtId="0" fontId="64" fillId="55" borderId="5" xfId="16813" applyFont="1" applyFill="1" applyBorder="1" applyAlignment="1"/>
    <xf numFmtId="0" fontId="64" fillId="55" borderId="15" xfId="16813" applyFont="1" applyFill="1" applyBorder="1" applyAlignment="1"/>
    <xf numFmtId="0" fontId="64" fillId="55" borderId="4" xfId="16813" applyFont="1" applyFill="1" applyBorder="1" applyAlignment="1"/>
    <xf numFmtId="0" fontId="65" fillId="0" borderId="3" xfId="8991" applyFont="1" applyFill="1" applyBorder="1" applyAlignment="1">
      <alignment horizontal="center" vertical="center" wrapText="1"/>
    </xf>
    <xf numFmtId="0" fontId="96" fillId="52" borderId="3" xfId="8991" applyFont="1" applyFill="1" applyBorder="1" applyAlignment="1">
      <alignment horizontal="left" vertical="center"/>
    </xf>
    <xf numFmtId="0" fontId="88" fillId="2" borderId="0" xfId="8991" applyFont="1" applyFill="1"/>
    <xf numFmtId="179" fontId="65" fillId="2" borderId="0" xfId="8991" applyNumberFormat="1" applyFont="1" applyFill="1"/>
    <xf numFmtId="0" fontId="64" fillId="2" borderId="0" xfId="8991" applyFont="1" applyFill="1" applyBorder="1" applyAlignment="1">
      <alignment horizontal="left"/>
    </xf>
    <xf numFmtId="0" fontId="62" fillId="2" borderId="0" xfId="8991" applyNumberFormat="1" applyFont="1" applyFill="1" applyBorder="1" applyAlignment="1">
      <alignment vertical="center" wrapText="1"/>
    </xf>
    <xf numFmtId="0" fontId="62" fillId="2" borderId="3" xfId="8991" quotePrefix="1" applyNumberFormat="1" applyFont="1" applyFill="1" applyBorder="1" applyAlignment="1">
      <alignment vertical="center" wrapText="1"/>
    </xf>
    <xf numFmtId="0" fontId="62" fillId="2" borderId="3" xfId="8991" applyNumberFormat="1" applyFont="1" applyFill="1" applyBorder="1" applyAlignment="1">
      <alignment vertical="center" wrapText="1"/>
    </xf>
    <xf numFmtId="0" fontId="62" fillId="2" borderId="0" xfId="8991" applyNumberFormat="1" applyFont="1" applyFill="1" applyBorder="1" applyAlignment="1">
      <alignment horizontal="left" vertical="top" wrapText="1"/>
    </xf>
    <xf numFmtId="0" fontId="62" fillId="2" borderId="1" xfId="8991" applyNumberFormat="1" applyFont="1" applyFill="1" applyBorder="1" applyAlignment="1">
      <alignment horizontal="center" vertical="center" wrapText="1"/>
    </xf>
    <xf numFmtId="0" fontId="62" fillId="2" borderId="0" xfId="8991" applyNumberFormat="1" applyFont="1" applyFill="1" applyBorder="1" applyAlignment="1">
      <alignment vertical="center" wrapText="1"/>
    </xf>
    <xf numFmtId="179" fontId="68" fillId="52" borderId="5" xfId="9102" applyNumberFormat="1" applyFont="1" applyFill="1" applyBorder="1" applyAlignment="1" applyProtection="1">
      <alignment horizontal="left" vertical="center"/>
      <protection locked="0"/>
    </xf>
    <xf numFmtId="0" fontId="62" fillId="0" borderId="2" xfId="598" applyFont="1" applyFill="1" applyBorder="1" applyAlignment="1" applyProtection="1">
      <alignment horizontal="center" vertical="center" wrapText="1"/>
      <protection locked="0"/>
    </xf>
    <xf numFmtId="0" fontId="62" fillId="0" borderId="3" xfId="0" applyFont="1" applyFill="1" applyBorder="1" applyAlignment="1">
      <alignment horizontal="center" vertical="center" wrapText="1"/>
    </xf>
    <xf numFmtId="180" fontId="86" fillId="34" borderId="3" xfId="598" applyNumberFormat="1" applyFont="1" applyFill="1" applyBorder="1" applyAlignment="1">
      <alignment horizontal="left" vertical="center"/>
    </xf>
    <xf numFmtId="180" fontId="62" fillId="0" borderId="3" xfId="9102" applyNumberFormat="1" applyFont="1" applyFill="1" applyBorder="1" applyAlignment="1">
      <alignment horizontal="center" vertical="center"/>
    </xf>
    <xf numFmtId="0" fontId="62" fillId="0" borderId="3" xfId="14704" applyFont="1" applyFill="1" applyBorder="1" applyAlignment="1">
      <alignment horizontal="left" vertical="center" wrapText="1"/>
    </xf>
    <xf numFmtId="0" fontId="62" fillId="0" borderId="3" xfId="0" applyFont="1" applyBorder="1" applyAlignment="1">
      <alignment horizontal="center" vertical="center"/>
    </xf>
    <xf numFmtId="0" fontId="62" fillId="0" borderId="3" xfId="8991" applyFont="1" applyBorder="1" applyAlignment="1">
      <alignment horizontal="center" vertical="center" wrapText="1"/>
    </xf>
    <xf numFmtId="179" fontId="68" fillId="36" borderId="4" xfId="9102" applyNumberFormat="1" applyFont="1" applyFill="1" applyBorder="1" applyAlignment="1" applyProtection="1">
      <alignment horizontal="left" vertical="top"/>
      <protection locked="0"/>
    </xf>
    <xf numFmtId="0" fontId="62" fillId="0" borderId="1" xfId="8991" applyFont="1" applyFill="1" applyBorder="1" applyAlignment="1">
      <alignment horizontal="center"/>
    </xf>
    <xf numFmtId="0" fontId="62" fillId="0" borderId="24" xfId="8991" applyFont="1" applyBorder="1" applyAlignment="1">
      <alignment horizontal="center" vertical="center" wrapText="1"/>
    </xf>
    <xf numFmtId="0" fontId="62" fillId="0" borderId="5" xfId="0" applyFont="1" applyBorder="1" applyAlignment="1">
      <alignment horizontal="center" vertical="center"/>
    </xf>
    <xf numFmtId="0" fontId="62" fillId="0" borderId="3" xfId="8991" applyFont="1" applyFill="1" applyBorder="1" applyAlignment="1">
      <alignment horizontal="center" vertical="center"/>
    </xf>
    <xf numFmtId="0" fontId="62" fillId="0" borderId="5" xfId="598" applyFont="1" applyFill="1" applyBorder="1" applyAlignment="1" applyProtection="1">
      <alignment horizontal="center" vertical="center" wrapText="1"/>
      <protection locked="0"/>
    </xf>
    <xf numFmtId="0" fontId="62" fillId="29" borderId="2" xfId="598" applyFont="1" applyFill="1" applyBorder="1" applyAlignment="1" applyProtection="1">
      <alignment horizontal="center" vertical="center" wrapText="1"/>
      <protection locked="0"/>
    </xf>
    <xf numFmtId="0" fontId="62" fillId="29" borderId="3" xfId="598" applyFont="1" applyFill="1" applyBorder="1" applyAlignment="1" applyProtection="1">
      <alignment horizontal="center" vertical="center" wrapText="1"/>
      <protection locked="0"/>
    </xf>
    <xf numFmtId="0" fontId="62" fillId="29" borderId="3" xfId="0" applyFont="1" applyFill="1" applyBorder="1" applyAlignment="1">
      <alignment horizontal="center" vertical="center"/>
    </xf>
    <xf numFmtId="0" fontId="62" fillId="29" borderId="5" xfId="0" applyFont="1" applyFill="1" applyBorder="1" applyAlignment="1">
      <alignment horizontal="center" vertical="center"/>
    </xf>
    <xf numFmtId="0" fontId="62" fillId="29" borderId="3" xfId="598" applyFont="1" applyFill="1" applyBorder="1" applyAlignment="1">
      <alignment horizontal="center" vertical="center"/>
    </xf>
    <xf numFmtId="180" fontId="62" fillId="29" borderId="3" xfId="598" applyNumberFormat="1" applyFont="1" applyFill="1" applyBorder="1" applyAlignment="1">
      <alignment horizontal="center" vertical="center"/>
    </xf>
    <xf numFmtId="0" fontId="62" fillId="29" borderId="3" xfId="8991" applyFont="1" applyFill="1" applyBorder="1" applyAlignment="1">
      <alignment horizontal="center" vertical="center"/>
    </xf>
    <xf numFmtId="0" fontId="62" fillId="29" borderId="3" xfId="0" applyFont="1" applyFill="1" applyBorder="1" applyAlignment="1">
      <alignment horizontal="center" vertical="center" wrapText="1"/>
    </xf>
    <xf numFmtId="0" fontId="62" fillId="29" borderId="3" xfId="598" applyFont="1" applyFill="1" applyBorder="1" applyAlignment="1">
      <alignment horizontal="left" vertical="center"/>
    </xf>
    <xf numFmtId="0" fontId="62" fillId="29" borderId="1" xfId="8991" applyFont="1" applyFill="1" applyBorder="1" applyAlignment="1">
      <alignment horizontal="center"/>
    </xf>
    <xf numFmtId="0" fontId="62" fillId="0" borderId="5" xfId="0" applyFont="1" applyFill="1" applyBorder="1" applyAlignment="1">
      <alignment horizontal="center" vertical="center"/>
    </xf>
    <xf numFmtId="0" fontId="62" fillId="0" borderId="3" xfId="8991" quotePrefix="1" applyFont="1" applyFill="1" applyBorder="1" applyAlignment="1">
      <alignment horizontal="center" vertical="center"/>
    </xf>
    <xf numFmtId="0" fontId="62" fillId="29" borderId="3" xfId="8991" applyFont="1" applyFill="1" applyBorder="1" applyAlignment="1">
      <alignment horizontal="left" vertical="center" wrapText="1"/>
    </xf>
    <xf numFmtId="0" fontId="62" fillId="29" borderId="24" xfId="8991" applyFont="1" applyFill="1" applyBorder="1" applyAlignment="1">
      <alignment horizontal="center" vertical="center" wrapText="1"/>
    </xf>
    <xf numFmtId="0" fontId="62" fillId="0" borderId="1" xfId="8991" applyFont="1" applyBorder="1" applyAlignment="1">
      <alignment horizontal="center" vertical="center"/>
    </xf>
    <xf numFmtId="0" fontId="62" fillId="29" borderId="1" xfId="8991" quotePrefix="1" applyFont="1" applyFill="1" applyBorder="1" applyAlignment="1">
      <alignment horizontal="center" vertical="center"/>
    </xf>
    <xf numFmtId="0" fontId="62" fillId="29" borderId="1" xfId="8991" applyFont="1" applyFill="1" applyBorder="1" applyAlignment="1">
      <alignment horizontal="center" vertical="center"/>
    </xf>
    <xf numFmtId="0" fontId="62" fillId="29" borderId="20" xfId="8991" applyFont="1" applyFill="1" applyBorder="1" applyAlignment="1">
      <alignment horizontal="center" vertical="center"/>
    </xf>
    <xf numFmtId="0" fontId="86" fillId="35" borderId="15" xfId="598" applyNumberFormat="1" applyFont="1" applyFill="1" applyBorder="1" applyAlignment="1">
      <alignment horizontal="left"/>
    </xf>
    <xf numFmtId="0" fontId="86" fillId="34" borderId="4" xfId="598" applyFont="1" applyFill="1" applyBorder="1" applyAlignment="1">
      <alignment horizontal="left" vertical="center"/>
    </xf>
    <xf numFmtId="0" fontId="62" fillId="29" borderId="1" xfId="0" applyFont="1" applyFill="1" applyBorder="1" applyAlignment="1">
      <alignment horizontal="center" vertical="center"/>
    </xf>
    <xf numFmtId="0" fontId="62" fillId="0" borderId="1" xfId="8991" applyFont="1" applyBorder="1" applyAlignment="1">
      <alignment horizontal="center" vertical="center"/>
    </xf>
    <xf numFmtId="0" fontId="62" fillId="29" borderId="1" xfId="8991" quotePrefix="1" applyFont="1" applyFill="1" applyBorder="1" applyAlignment="1">
      <alignment horizontal="center" vertical="center"/>
    </xf>
    <xf numFmtId="0" fontId="62" fillId="29" borderId="1" xfId="8991" applyFont="1" applyFill="1" applyBorder="1" applyAlignment="1">
      <alignment horizontal="center" vertical="center"/>
    </xf>
    <xf numFmtId="0" fontId="62" fillId="29" borderId="20" xfId="8991" applyFont="1" applyFill="1" applyBorder="1" applyAlignment="1">
      <alignment horizontal="center" vertical="center"/>
    </xf>
    <xf numFmtId="0" fontId="62" fillId="29" borderId="1" xfId="0" applyFont="1" applyFill="1" applyBorder="1" applyAlignment="1">
      <alignment horizontal="center" vertical="center" wrapText="1"/>
    </xf>
    <xf numFmtId="0" fontId="62" fillId="0" borderId="1" xfId="0" applyFont="1" applyFill="1" applyBorder="1" applyAlignment="1">
      <alignment horizontal="center" vertical="center"/>
    </xf>
    <xf numFmtId="0" fontId="62" fillId="29" borderId="1" xfId="8991" applyFont="1" applyFill="1" applyBorder="1" applyAlignment="1">
      <alignment horizontal="center" vertical="center" wrapText="1"/>
    </xf>
    <xf numFmtId="0" fontId="62" fillId="29" borderId="1" xfId="8991" applyFont="1" applyFill="1" applyBorder="1" applyAlignment="1">
      <alignment horizontal="center" vertical="center"/>
    </xf>
    <xf numFmtId="0" fontId="62" fillId="0" borderId="1" xfId="8991" applyFont="1" applyBorder="1" applyAlignment="1">
      <alignment horizontal="center" vertical="center"/>
    </xf>
    <xf numFmtId="0" fontId="62" fillId="29" borderId="1" xfId="0" applyFont="1" applyFill="1" applyBorder="1" applyAlignment="1">
      <alignment horizontal="center" vertical="center"/>
    </xf>
    <xf numFmtId="0" fontId="62" fillId="0" borderId="1" xfId="0" applyFont="1" applyFill="1" applyBorder="1" applyAlignment="1">
      <alignment horizontal="center" vertical="center"/>
    </xf>
    <xf numFmtId="0" fontId="62" fillId="29" borderId="1" xfId="8991" quotePrefix="1" applyFont="1" applyFill="1" applyBorder="1" applyAlignment="1">
      <alignment horizontal="center" vertical="center"/>
    </xf>
    <xf numFmtId="0" fontId="62" fillId="0" borderId="3" xfId="0" applyFont="1" applyBorder="1" applyAlignment="1">
      <alignment horizontal="center" vertical="center" wrapText="1"/>
    </xf>
    <xf numFmtId="0" fontId="62" fillId="0" borderId="24" xfId="8991" applyFont="1" applyFill="1" applyBorder="1" applyAlignment="1">
      <alignment horizontal="center" vertical="center" wrapText="1"/>
    </xf>
    <xf numFmtId="0" fontId="62" fillId="0" borderId="1" xfId="8991" applyFont="1" applyFill="1" applyBorder="1" applyAlignment="1">
      <alignment horizontal="center" vertical="center" wrapText="1"/>
    </xf>
    <xf numFmtId="0" fontId="62" fillId="0" borderId="1" xfId="8991" applyFont="1" applyFill="1" applyBorder="1" applyAlignment="1">
      <alignment horizontal="center" vertical="center"/>
    </xf>
    <xf numFmtId="0" fontId="62" fillId="0" borderId="1" xfId="8991" applyFont="1" applyFill="1" applyBorder="1" applyAlignment="1">
      <alignment horizontal="center" vertical="center"/>
    </xf>
    <xf numFmtId="0" fontId="62" fillId="0" borderId="1" xfId="8991" applyFont="1" applyBorder="1" applyAlignment="1">
      <alignment horizontal="center" vertical="center"/>
    </xf>
    <xf numFmtId="0" fontId="62" fillId="29" borderId="1" xfId="8991" applyFont="1" applyFill="1" applyBorder="1" applyAlignment="1">
      <alignment horizontal="center" vertical="center" wrapText="1"/>
    </xf>
    <xf numFmtId="0" fontId="62" fillId="29" borderId="1" xfId="8991" applyFont="1" applyFill="1" applyBorder="1" applyAlignment="1">
      <alignment horizontal="center" vertical="center"/>
    </xf>
    <xf numFmtId="0" fontId="62" fillId="0" borderId="1" xfId="0" applyFont="1" applyFill="1" applyBorder="1" applyAlignment="1">
      <alignment horizontal="center" vertical="center"/>
    </xf>
    <xf numFmtId="0" fontId="62" fillId="29" borderId="1" xfId="0" applyFont="1" applyFill="1" applyBorder="1" applyAlignment="1">
      <alignment horizontal="center" vertical="center"/>
    </xf>
    <xf numFmtId="0" fontId="62" fillId="29" borderId="1" xfId="8991" quotePrefix="1" applyFont="1" applyFill="1" applyBorder="1" applyAlignment="1">
      <alignment horizontal="center" vertical="center"/>
    </xf>
    <xf numFmtId="0" fontId="62" fillId="0" borderId="1" xfId="8991" applyFont="1" applyFill="1" applyBorder="1" applyAlignment="1">
      <alignment horizontal="center" vertical="center" wrapText="1"/>
    </xf>
    <xf numFmtId="0" fontId="62" fillId="0" borderId="1" xfId="8991" applyFont="1" applyFill="1" applyBorder="1" applyAlignment="1">
      <alignment horizontal="center" vertical="center"/>
    </xf>
    <xf numFmtId="0" fontId="62" fillId="29" borderId="5" xfId="598" applyFont="1" applyFill="1" applyBorder="1" applyAlignment="1" applyProtection="1">
      <alignment horizontal="center" vertical="center" wrapText="1"/>
      <protection locked="0"/>
    </xf>
    <xf numFmtId="0" fontId="62" fillId="2" borderId="0" xfId="8991" applyNumberFormat="1" applyFont="1" applyFill="1" applyBorder="1" applyAlignment="1">
      <alignment horizontal="left" vertical="top" wrapText="1"/>
    </xf>
    <xf numFmtId="0" fontId="62" fillId="0" borderId="21" xfId="0" applyFont="1" applyBorder="1" applyAlignment="1">
      <alignment horizontal="center" vertical="center"/>
    </xf>
    <xf numFmtId="179" fontId="62" fillId="34" borderId="4" xfId="9102" applyNumberFormat="1" applyFont="1" applyFill="1" applyBorder="1" applyAlignment="1" applyProtection="1">
      <alignment horizontal="left" vertical="center"/>
      <protection locked="0"/>
    </xf>
    <xf numFmtId="179" fontId="68" fillId="34" borderId="4" xfId="9102" applyNumberFormat="1" applyFont="1" applyFill="1" applyBorder="1" applyAlignment="1" applyProtection="1">
      <alignment horizontal="center" vertical="top"/>
      <protection locked="0"/>
    </xf>
    <xf numFmtId="0" fontId="65" fillId="29" borderId="1" xfId="0" applyFont="1" applyFill="1" applyBorder="1" applyAlignment="1">
      <alignment horizontal="center" vertical="center"/>
    </xf>
    <xf numFmtId="0" fontId="62" fillId="29" borderId="2" xfId="9102" applyNumberFormat="1" applyFont="1" applyFill="1" applyBorder="1" applyAlignment="1" applyProtection="1">
      <alignment horizontal="center" vertical="center"/>
      <protection locked="0"/>
    </xf>
    <xf numFmtId="0" fontId="62" fillId="29" borderId="3" xfId="9102" quotePrefix="1" applyNumberFormat="1" applyFont="1" applyFill="1" applyBorder="1" applyAlignment="1">
      <alignment horizontal="center" vertical="center"/>
    </xf>
    <xf numFmtId="179" fontId="62" fillId="29" borderId="2" xfId="9102" applyNumberFormat="1" applyFont="1" applyFill="1" applyBorder="1" applyAlignment="1">
      <alignment horizontal="center" vertical="center"/>
    </xf>
    <xf numFmtId="1" fontId="62" fillId="29" borderId="2" xfId="9102" applyNumberFormat="1" applyFont="1" applyFill="1" applyBorder="1" applyAlignment="1" applyProtection="1">
      <alignment horizontal="center" vertical="center"/>
      <protection locked="0"/>
    </xf>
    <xf numFmtId="1" fontId="62" fillId="29" borderId="2" xfId="9102" applyNumberFormat="1" applyFont="1" applyFill="1" applyBorder="1" applyAlignment="1" applyProtection="1">
      <alignment horizontal="center" vertical="center" wrapText="1"/>
      <protection locked="0"/>
    </xf>
    <xf numFmtId="1" fontId="62" fillId="29" borderId="2" xfId="9102" applyNumberFormat="1" applyFont="1" applyFill="1" applyBorder="1" applyAlignment="1">
      <alignment horizontal="center" vertical="center"/>
    </xf>
    <xf numFmtId="0" fontId="65" fillId="29" borderId="2" xfId="8991" applyFont="1" applyFill="1" applyBorder="1" applyAlignment="1">
      <alignment horizontal="center" vertical="center" wrapText="1"/>
    </xf>
    <xf numFmtId="179" fontId="65" fillId="29" borderId="2" xfId="0" applyNumberFormat="1" applyFont="1" applyFill="1" applyBorder="1" applyAlignment="1">
      <alignment horizontal="center" vertical="center"/>
    </xf>
    <xf numFmtId="0" fontId="65" fillId="29" borderId="2" xfId="9102" applyNumberFormat="1" applyFont="1" applyFill="1" applyBorder="1" applyAlignment="1" applyProtection="1">
      <alignment horizontal="center" vertical="center"/>
      <protection locked="0"/>
    </xf>
    <xf numFmtId="0" fontId="65" fillId="29" borderId="3" xfId="8991" applyFont="1" applyFill="1" applyBorder="1" applyAlignment="1">
      <alignment horizontal="center" vertical="center" wrapText="1"/>
    </xf>
    <xf numFmtId="0" fontId="65" fillId="0" borderId="3" xfId="0" applyFont="1" applyFill="1" applyBorder="1" applyAlignment="1">
      <alignment horizontal="center" vertical="center"/>
    </xf>
    <xf numFmtId="0" fontId="65" fillId="0" borderId="3" xfId="9102" applyNumberFormat="1" applyFont="1" applyFill="1" applyBorder="1" applyAlignment="1" applyProtection="1">
      <alignment horizontal="center" vertical="center"/>
      <protection locked="0"/>
    </xf>
    <xf numFmtId="0" fontId="62" fillId="0" borderId="3" xfId="9102" quotePrefix="1" applyNumberFormat="1" applyFont="1" applyFill="1" applyBorder="1" applyAlignment="1">
      <alignment horizontal="center" vertical="center"/>
    </xf>
    <xf numFmtId="179" fontId="65" fillId="0" borderId="3" xfId="9102" applyNumberFormat="1" applyFont="1" applyFill="1" applyBorder="1" applyAlignment="1">
      <alignment horizontal="center" vertical="center"/>
    </xf>
    <xf numFmtId="180" fontId="62" fillId="0" borderId="3" xfId="9102" applyNumberFormat="1" applyFont="1" applyFill="1" applyBorder="1" applyAlignment="1" applyProtection="1">
      <alignment horizontal="center" vertical="center"/>
      <protection locked="0"/>
    </xf>
    <xf numFmtId="180" fontId="62" fillId="0" borderId="3" xfId="9102" applyNumberFormat="1" applyFont="1" applyFill="1" applyBorder="1" applyAlignment="1" applyProtection="1">
      <alignment horizontal="center" vertical="center" wrapText="1"/>
      <protection locked="0"/>
    </xf>
    <xf numFmtId="180" fontId="65" fillId="0" borderId="3" xfId="9102" applyNumberFormat="1" applyFont="1" applyFill="1" applyBorder="1" applyAlignment="1">
      <alignment horizontal="center" vertical="center"/>
    </xf>
    <xf numFmtId="179" fontId="65" fillId="0" borderId="3" xfId="0" applyNumberFormat="1" applyFont="1" applyFill="1" applyBorder="1" applyAlignment="1">
      <alignment horizontal="center" vertical="center"/>
    </xf>
    <xf numFmtId="0" fontId="65" fillId="29" borderId="2" xfId="0" applyFont="1" applyFill="1" applyBorder="1" applyAlignment="1">
      <alignment horizontal="center" vertical="center"/>
    </xf>
    <xf numFmtId="179" fontId="65" fillId="29" borderId="3" xfId="9102" applyNumberFormat="1" applyFont="1" applyFill="1" applyBorder="1" applyAlignment="1">
      <alignment horizontal="center" vertical="center"/>
    </xf>
    <xf numFmtId="0" fontId="65" fillId="29" borderId="3" xfId="0" applyFont="1" applyFill="1" applyBorder="1" applyAlignment="1">
      <alignment horizontal="center" vertical="top" wrapText="1"/>
    </xf>
    <xf numFmtId="0" fontId="101" fillId="0" borderId="3" xfId="9102" applyNumberFormat="1" applyFont="1" applyFill="1" applyBorder="1" applyAlignment="1" applyProtection="1">
      <alignment horizontal="center" vertical="center"/>
      <protection locked="0"/>
    </xf>
    <xf numFmtId="0" fontId="62" fillId="29" borderId="2" xfId="9102" quotePrefix="1" applyNumberFormat="1" applyFont="1" applyFill="1" applyBorder="1" applyAlignment="1" applyProtection="1">
      <alignment horizontal="center" vertical="center"/>
      <protection locked="0"/>
    </xf>
    <xf numFmtId="179" fontId="65" fillId="29" borderId="2" xfId="9102" quotePrefix="1" applyNumberFormat="1" applyFont="1" applyFill="1" applyBorder="1" applyAlignment="1">
      <alignment horizontal="center" vertical="center"/>
    </xf>
    <xf numFmtId="180" fontId="62" fillId="29" borderId="2" xfId="9102" applyNumberFormat="1" applyFont="1" applyFill="1" applyBorder="1" applyAlignment="1" applyProtection="1">
      <alignment horizontal="center" vertical="center"/>
      <protection locked="0"/>
    </xf>
    <xf numFmtId="180" fontId="62" fillId="29" borderId="2" xfId="9102" applyNumberFormat="1" applyFont="1" applyFill="1" applyBorder="1" applyAlignment="1" applyProtection="1">
      <alignment horizontal="center" vertical="center" wrapText="1"/>
      <protection locked="0"/>
    </xf>
    <xf numFmtId="180" fontId="62" fillId="29" borderId="2" xfId="9102" applyNumberFormat="1" applyFont="1" applyFill="1" applyBorder="1" applyAlignment="1">
      <alignment horizontal="center" vertical="center"/>
    </xf>
    <xf numFmtId="179" fontId="62" fillId="29" borderId="2" xfId="9102" quotePrefix="1" applyNumberFormat="1" applyFont="1" applyFill="1" applyBorder="1" applyAlignment="1">
      <alignment horizontal="center" vertical="center"/>
    </xf>
    <xf numFmtId="0" fontId="65" fillId="0" borderId="0" xfId="16771" applyFont="1"/>
    <xf numFmtId="0" fontId="65" fillId="0" borderId="0" xfId="16771" applyFont="1" applyAlignment="1">
      <alignment horizontal="center"/>
    </xf>
    <xf numFmtId="0" fontId="65" fillId="0" borderId="0" xfId="16771" applyFont="1" applyAlignment="1">
      <alignment horizontal="center" vertical="center"/>
    </xf>
    <xf numFmtId="0" fontId="65" fillId="0" borderId="0" xfId="16771" applyFont="1" applyAlignment="1">
      <alignment horizontal="left" vertical="center"/>
    </xf>
    <xf numFmtId="0" fontId="65" fillId="0" borderId="0" xfId="16771" applyFont="1" applyFill="1" applyBorder="1" applyAlignment="1">
      <alignment horizontal="center"/>
    </xf>
    <xf numFmtId="0" fontId="65" fillId="0" borderId="0" xfId="0" applyFont="1" applyFill="1" applyBorder="1" applyAlignment="1">
      <alignment vertical="center"/>
    </xf>
    <xf numFmtId="0" fontId="101" fillId="0" borderId="0" xfId="0" applyFont="1" applyFill="1" applyBorder="1" applyAlignment="1">
      <alignment vertical="center"/>
    </xf>
    <xf numFmtId="0" fontId="62" fillId="0" borderId="3" xfId="9102" applyNumberFormat="1" applyFont="1" applyFill="1" applyBorder="1" applyAlignment="1" applyProtection="1">
      <alignment horizontal="left" vertical="center" wrapText="1"/>
      <protection locked="0"/>
    </xf>
    <xf numFmtId="0" fontId="62" fillId="2" borderId="1" xfId="8991" applyNumberFormat="1" applyFont="1" applyFill="1" applyBorder="1" applyAlignment="1">
      <alignment horizontal="center" vertical="center" wrapText="1"/>
    </xf>
    <xf numFmtId="0" fontId="62" fillId="2" borderId="0" xfId="8991" applyNumberFormat="1" applyFont="1" applyFill="1" applyBorder="1" applyAlignment="1">
      <alignment horizontal="left" vertical="top" wrapText="1"/>
    </xf>
    <xf numFmtId="0" fontId="65" fillId="0" borderId="3" xfId="598" applyFont="1" applyFill="1" applyBorder="1" applyAlignment="1">
      <alignment horizontal="center" vertical="center"/>
    </xf>
    <xf numFmtId="0" fontId="62" fillId="0" borderId="0" xfId="8991" applyFont="1" applyFill="1" applyBorder="1" applyAlignment="1">
      <alignment horizontal="center" vertical="center"/>
    </xf>
    <xf numFmtId="179" fontId="62" fillId="0" borderId="0" xfId="598" applyNumberFormat="1" applyFont="1" applyFill="1" applyBorder="1" applyAlignment="1">
      <alignment horizontal="center" vertical="center"/>
    </xf>
    <xf numFmtId="0" fontId="84" fillId="0" borderId="0" xfId="598" applyFont="1" applyFill="1" applyBorder="1"/>
    <xf numFmtId="0" fontId="62" fillId="0" borderId="0" xfId="598" applyFont="1" applyFill="1" applyBorder="1"/>
    <xf numFmtId="0" fontId="65" fillId="29" borderId="3" xfId="598" applyFont="1" applyFill="1" applyBorder="1" applyAlignment="1">
      <alignment horizontal="center" vertical="center"/>
    </xf>
    <xf numFmtId="0" fontId="65" fillId="0" borderId="0" xfId="598" applyFont="1" applyBorder="1" applyAlignment="1">
      <alignment horizontal="center"/>
    </xf>
    <xf numFmtId="0" fontId="62" fillId="0" borderId="0" xfId="598" applyFont="1" applyFill="1" applyBorder="1" applyAlignment="1">
      <alignment vertical="center"/>
    </xf>
    <xf numFmtId="179" fontId="62" fillId="0" borderId="0" xfId="598" applyNumberFormat="1" applyFont="1" applyFill="1" applyBorder="1" applyAlignment="1">
      <alignment vertical="center" wrapText="1"/>
    </xf>
    <xf numFmtId="0" fontId="64" fillId="35" borderId="15" xfId="598" applyFont="1" applyFill="1" applyBorder="1" applyAlignment="1">
      <alignment vertical="center"/>
    </xf>
    <xf numFmtId="1" fontId="64" fillId="35" borderId="15" xfId="598" applyNumberFormat="1" applyFont="1" applyFill="1" applyBorder="1" applyAlignment="1">
      <alignment vertical="center"/>
    </xf>
    <xf numFmtId="0" fontId="64" fillId="35" borderId="5" xfId="598" applyFont="1" applyFill="1" applyBorder="1" applyAlignment="1">
      <alignment vertical="center"/>
    </xf>
    <xf numFmtId="0" fontId="68" fillId="35" borderId="3" xfId="598" applyNumberFormat="1" applyFont="1" applyFill="1" applyBorder="1" applyAlignment="1">
      <alignment horizontal="center" vertical="center" wrapText="1"/>
    </xf>
    <xf numFmtId="0" fontId="68" fillId="35" borderId="4" xfId="598" applyNumberFormat="1" applyFont="1" applyFill="1" applyBorder="1" applyAlignment="1">
      <alignment wrapText="1"/>
    </xf>
    <xf numFmtId="0" fontId="86" fillId="34" borderId="3" xfId="598" applyFont="1" applyFill="1" applyBorder="1" applyAlignment="1">
      <alignment horizontal="left" vertical="center"/>
    </xf>
    <xf numFmtId="0" fontId="68" fillId="35" borderId="15" xfId="598" applyNumberFormat="1" applyFont="1" applyFill="1" applyBorder="1" applyAlignment="1">
      <alignment horizontal="center" wrapText="1"/>
    </xf>
    <xf numFmtId="0" fontId="68" fillId="35" borderId="0" xfId="598" applyNumberFormat="1" applyFont="1" applyFill="1" applyBorder="1" applyAlignment="1">
      <alignment wrapText="1"/>
    </xf>
    <xf numFmtId="0" fontId="86" fillId="35" borderId="4" xfId="598" applyNumberFormat="1" applyFont="1" applyFill="1" applyBorder="1" applyAlignment="1">
      <alignment horizontal="left"/>
    </xf>
    <xf numFmtId="0" fontId="68" fillId="34" borderId="15" xfId="1" applyNumberFormat="1" applyFont="1" applyFill="1" applyBorder="1" applyAlignment="1" applyProtection="1">
      <alignment horizontal="center" vertical="center" wrapText="1"/>
    </xf>
    <xf numFmtId="0" fontId="68" fillId="35" borderId="5" xfId="598" applyNumberFormat="1" applyFont="1" applyFill="1" applyBorder="1" applyAlignment="1">
      <alignment wrapText="1"/>
    </xf>
    <xf numFmtId="0" fontId="68" fillId="35" borderId="22" xfId="598" applyNumberFormat="1" applyFont="1" applyFill="1" applyBorder="1" applyAlignment="1">
      <alignment horizontal="left" vertical="center" wrapText="1"/>
    </xf>
    <xf numFmtId="0" fontId="68" fillId="35" borderId="3" xfId="598" applyNumberFormat="1" applyFont="1" applyFill="1" applyBorder="1" applyAlignment="1">
      <alignment wrapText="1"/>
    </xf>
    <xf numFmtId="0" fontId="85" fillId="0" borderId="0" xfId="598" applyNumberFormat="1" applyFont="1" applyFill="1" applyBorder="1" applyAlignment="1">
      <alignment wrapText="1"/>
    </xf>
    <xf numFmtId="0" fontId="68" fillId="0" borderId="0" xfId="1" applyNumberFormat="1" applyFont="1" applyFill="1" applyBorder="1" applyAlignment="1" applyProtection="1">
      <alignment wrapText="1"/>
    </xf>
    <xf numFmtId="0" fontId="84" fillId="0" borderId="0" xfId="598" applyNumberFormat="1" applyFont="1" applyFill="1" applyAlignment="1"/>
    <xf numFmtId="179" fontId="68" fillId="35" borderId="2" xfId="598" applyNumberFormat="1" applyFont="1" applyFill="1" applyBorder="1" applyAlignment="1">
      <alignment horizontal="center" vertical="center" wrapText="1"/>
    </xf>
    <xf numFmtId="0" fontId="85" fillId="0" borderId="0" xfId="598" applyFont="1" applyFill="1" applyBorder="1" applyAlignment="1">
      <alignment wrapText="1"/>
    </xf>
    <xf numFmtId="179" fontId="68" fillId="0" borderId="0" xfId="1" applyNumberFormat="1" applyFont="1" applyFill="1" applyBorder="1" applyAlignment="1" applyProtection="1">
      <alignment wrapText="1"/>
    </xf>
    <xf numFmtId="0" fontId="84" fillId="0" borderId="0" xfId="598" applyFont="1" applyFill="1" applyAlignment="1">
      <alignment horizontal="center" vertical="center"/>
    </xf>
    <xf numFmtId="0" fontId="68" fillId="52" borderId="4" xfId="9103" applyNumberFormat="1" applyFont="1" applyFill="1" applyBorder="1" applyAlignment="1" applyProtection="1">
      <alignment vertical="center"/>
      <protection locked="0"/>
    </xf>
    <xf numFmtId="0" fontId="68" fillId="52" borderId="15" xfId="9103" applyNumberFormat="1" applyFont="1" applyFill="1" applyBorder="1" applyAlignment="1" applyProtection="1">
      <alignment vertical="center"/>
      <protection locked="0"/>
    </xf>
    <xf numFmtId="0" fontId="68" fillId="52" borderId="15" xfId="9103" applyNumberFormat="1" applyFont="1" applyFill="1" applyBorder="1" applyAlignment="1" applyProtection="1">
      <alignment horizontal="center" vertical="center"/>
      <protection locked="0"/>
    </xf>
    <xf numFmtId="1" fontId="68" fillId="52" borderId="15" xfId="9103" applyNumberFormat="1" applyFont="1" applyFill="1" applyBorder="1" applyAlignment="1" applyProtection="1">
      <alignment vertical="center"/>
      <protection locked="0"/>
    </xf>
    <xf numFmtId="0" fontId="68" fillId="52" borderId="15" xfId="9103" applyNumberFormat="1" applyFont="1" applyFill="1" applyBorder="1" applyAlignment="1" applyProtection="1">
      <alignment horizontal="left" vertical="center"/>
      <protection locked="0"/>
    </xf>
    <xf numFmtId="0" fontId="68" fillId="0" borderId="0" xfId="9103" applyNumberFormat="1" applyFont="1" applyFill="1" applyBorder="1" applyAlignment="1" applyProtection="1">
      <alignment vertical="center"/>
      <protection locked="0"/>
    </xf>
    <xf numFmtId="0" fontId="62" fillId="0" borderId="1" xfId="598" applyNumberFormat="1" applyFont="1" applyFill="1" applyBorder="1" applyAlignment="1">
      <alignment horizontal="center" vertical="center" wrapText="1"/>
    </xf>
    <xf numFmtId="179" fontId="62" fillId="0" borderId="3" xfId="598" applyNumberFormat="1" applyFont="1" applyFill="1" applyBorder="1" applyAlignment="1">
      <alignment horizontal="center" vertical="center" wrapText="1"/>
    </xf>
    <xf numFmtId="179" fontId="69" fillId="0" borderId="3" xfId="598" applyNumberFormat="1" applyFont="1" applyFill="1" applyBorder="1" applyAlignment="1">
      <alignment horizontal="center" vertical="center" wrapText="1"/>
    </xf>
    <xf numFmtId="0" fontId="69" fillId="0" borderId="3" xfId="598" applyFont="1" applyFill="1" applyBorder="1" applyAlignment="1">
      <alignment horizontal="center" vertical="center" wrapText="1"/>
    </xf>
    <xf numFmtId="1" fontId="62" fillId="0" borderId="3" xfId="598" applyNumberFormat="1" applyFont="1" applyFill="1" applyBorder="1" applyAlignment="1">
      <alignment horizontal="center" vertical="center" wrapText="1"/>
    </xf>
    <xf numFmtId="0" fontId="62" fillId="0" borderId="3" xfId="598" applyFont="1" applyFill="1" applyBorder="1" applyAlignment="1">
      <alignment horizontal="center" vertical="center" wrapText="1"/>
    </xf>
    <xf numFmtId="0" fontId="62" fillId="0" borderId="3" xfId="598" applyFont="1" applyFill="1" applyBorder="1" applyAlignment="1">
      <alignment horizontal="left" vertical="center" wrapText="1"/>
    </xf>
    <xf numFmtId="0" fontId="65" fillId="0" borderId="0" xfId="598" applyFont="1" applyFill="1" applyBorder="1" applyAlignment="1">
      <alignment horizontal="center" vertical="center"/>
    </xf>
    <xf numFmtId="0" fontId="81" fillId="0" borderId="0" xfId="598" applyFont="1" applyFill="1"/>
    <xf numFmtId="0" fontId="62" fillId="0" borderId="33" xfId="598" applyNumberFormat="1" applyFont="1" applyFill="1" applyBorder="1" applyAlignment="1">
      <alignment horizontal="center" vertical="center" wrapText="1"/>
    </xf>
    <xf numFmtId="0" fontId="62" fillId="0" borderId="3" xfId="598" applyNumberFormat="1" applyFont="1" applyFill="1" applyBorder="1" applyAlignment="1">
      <alignment horizontal="center" vertical="center" wrapText="1"/>
    </xf>
    <xf numFmtId="0" fontId="62" fillId="0" borderId="3" xfId="598" quotePrefix="1" applyNumberFormat="1" applyFont="1" applyFill="1" applyBorder="1" applyAlignment="1">
      <alignment horizontal="center" vertical="center"/>
    </xf>
    <xf numFmtId="179" fontId="62" fillId="0" borderId="16" xfId="598" applyNumberFormat="1" applyFont="1" applyFill="1" applyBorder="1" applyAlignment="1">
      <alignment horizontal="center" vertical="center" wrapText="1"/>
    </xf>
    <xf numFmtId="0" fontId="62" fillId="0" borderId="3" xfId="9103" applyNumberFormat="1" applyFont="1" applyFill="1" applyBorder="1" applyAlignment="1" applyProtection="1">
      <alignment horizontal="center" vertical="center"/>
      <protection locked="0"/>
    </xf>
    <xf numFmtId="1" fontId="62" fillId="0" borderId="3" xfId="598" quotePrefix="1" applyNumberFormat="1" applyFont="1" applyFill="1" applyBorder="1" applyAlignment="1">
      <alignment horizontal="center" vertical="center"/>
    </xf>
    <xf numFmtId="0" fontId="62" fillId="0" borderId="3" xfId="598" applyNumberFormat="1" applyFont="1" applyFill="1" applyBorder="1" applyAlignment="1">
      <alignment horizontal="center" vertical="center"/>
    </xf>
    <xf numFmtId="0" fontId="102" fillId="0" borderId="3" xfId="598" applyFont="1" applyFill="1" applyBorder="1" applyAlignment="1">
      <alignment horizontal="left" vertical="center"/>
    </xf>
    <xf numFmtId="1" fontId="62" fillId="0" borderId="3" xfId="598" applyNumberFormat="1" applyFont="1" applyFill="1" applyBorder="1" applyAlignment="1">
      <alignment horizontal="center" vertical="center"/>
    </xf>
    <xf numFmtId="179" fontId="62" fillId="0" borderId="3" xfId="598" applyNumberFormat="1" applyFont="1" applyFill="1" applyBorder="1" applyAlignment="1">
      <alignment horizontal="left" vertical="center"/>
    </xf>
    <xf numFmtId="0" fontId="62" fillId="0" borderId="3" xfId="598" applyFont="1" applyBorder="1" applyAlignment="1">
      <alignment horizontal="left" vertical="center"/>
    </xf>
    <xf numFmtId="0" fontId="62" fillId="29" borderId="3" xfId="9103" applyNumberFormat="1" applyFont="1" applyFill="1" applyBorder="1" applyAlignment="1" applyProtection="1">
      <alignment horizontal="center" vertical="center"/>
      <protection locked="0"/>
    </xf>
    <xf numFmtId="1" fontId="62" fillId="29" borderId="3" xfId="598" applyNumberFormat="1" applyFont="1" applyFill="1" applyBorder="1" applyAlignment="1">
      <alignment horizontal="center" vertical="center"/>
    </xf>
    <xf numFmtId="179" fontId="62" fillId="0" borderId="16" xfId="9102" applyNumberFormat="1" applyFont="1" applyFill="1" applyBorder="1" applyAlignment="1" applyProtection="1">
      <alignment horizontal="center" vertical="center"/>
      <protection locked="0"/>
    </xf>
    <xf numFmtId="180" fontId="67" fillId="0" borderId="3" xfId="0" applyNumberFormat="1" applyFont="1" applyBorder="1" applyAlignment="1">
      <alignment horizontal="center"/>
    </xf>
    <xf numFmtId="0" fontId="67" fillId="0" borderId="3" xfId="0" applyFont="1" applyBorder="1" applyAlignment="1">
      <alignment horizontal="center"/>
    </xf>
    <xf numFmtId="0" fontId="67" fillId="29" borderId="3" xfId="0" applyFont="1" applyFill="1" applyBorder="1" applyAlignment="1">
      <alignment horizontal="center"/>
    </xf>
    <xf numFmtId="0" fontId="84" fillId="0" borderId="0" xfId="598" applyFont="1" applyAlignment="1">
      <alignment horizontal="center"/>
    </xf>
    <xf numFmtId="0" fontId="62" fillId="0" borderId="2" xfId="9102" applyNumberFormat="1" applyFont="1" applyFill="1" applyBorder="1" applyAlignment="1" applyProtection="1">
      <alignment horizontal="center" vertical="center"/>
      <protection locked="0"/>
    </xf>
    <xf numFmtId="179" fontId="62" fillId="29" borderId="3" xfId="9102" applyNumberFormat="1" applyFont="1" applyFill="1" applyBorder="1" applyAlignment="1">
      <alignment horizontal="center" vertical="center"/>
    </xf>
    <xf numFmtId="1" fontId="62" fillId="29" borderId="3" xfId="0" applyNumberFormat="1" applyFont="1" applyFill="1" applyBorder="1" applyAlignment="1">
      <alignment horizontal="center" vertical="center"/>
    </xf>
    <xf numFmtId="1" fontId="62" fillId="29" borderId="2" xfId="0" applyNumberFormat="1" applyFont="1" applyFill="1" applyBorder="1" applyAlignment="1">
      <alignment horizontal="center" vertical="center"/>
    </xf>
    <xf numFmtId="179" fontId="62" fillId="29" borderId="3" xfId="598" applyNumberFormat="1" applyFont="1" applyFill="1" applyBorder="1" applyAlignment="1">
      <alignment horizontal="left" vertical="center"/>
    </xf>
    <xf numFmtId="1" fontId="62" fillId="29" borderId="3" xfId="598" quotePrefix="1" applyNumberFormat="1" applyFont="1" applyFill="1" applyBorder="1" applyAlignment="1">
      <alignment horizontal="center" vertical="center"/>
    </xf>
    <xf numFmtId="0" fontId="62" fillId="29" borderId="3" xfId="598" quotePrefix="1" applyNumberFormat="1" applyFont="1" applyFill="1" applyBorder="1" applyAlignment="1">
      <alignment horizontal="center" vertical="center"/>
    </xf>
    <xf numFmtId="0" fontId="62" fillId="29" borderId="3" xfId="598" applyNumberFormat="1" applyFont="1" applyFill="1" applyBorder="1" applyAlignment="1">
      <alignment horizontal="center" vertical="center"/>
    </xf>
    <xf numFmtId="0" fontId="85" fillId="52" borderId="15" xfId="9103" applyNumberFormat="1" applyFont="1" applyFill="1" applyBorder="1" applyAlignment="1" applyProtection="1">
      <alignment vertical="center"/>
      <protection locked="0"/>
    </xf>
    <xf numFmtId="0" fontId="85" fillId="52" borderId="15" xfId="9103" applyNumberFormat="1" applyFont="1" applyFill="1" applyBorder="1" applyAlignment="1" applyProtection="1">
      <alignment horizontal="center" vertical="center"/>
      <protection locked="0"/>
    </xf>
    <xf numFmtId="0" fontId="85" fillId="0" borderId="0" xfId="9103" applyNumberFormat="1" applyFont="1" applyFill="1" applyBorder="1" applyAlignment="1" applyProtection="1">
      <alignment vertical="center"/>
      <protection locked="0"/>
    </xf>
    <xf numFmtId="0" fontId="35" fillId="0" borderId="0" xfId="598" applyFont="1" applyFill="1"/>
    <xf numFmtId="0" fontId="65" fillId="0" borderId="3" xfId="9103" applyNumberFormat="1" applyFont="1" applyFill="1" applyBorder="1" applyAlignment="1" applyProtection="1">
      <alignment horizontal="center" vertical="center"/>
      <protection locked="0"/>
    </xf>
    <xf numFmtId="179" fontId="65" fillId="0" borderId="3" xfId="9102" applyNumberFormat="1" applyFont="1" applyFill="1" applyBorder="1" applyAlignment="1" applyProtection="1">
      <alignment horizontal="center" vertical="center"/>
      <protection locked="0"/>
    </xf>
    <xf numFmtId="179" fontId="65" fillId="0" borderId="0" xfId="598" applyNumberFormat="1" applyFont="1" applyFill="1" applyBorder="1" applyAlignment="1">
      <alignment horizontal="center" vertical="center"/>
    </xf>
    <xf numFmtId="0" fontId="65" fillId="29" borderId="3" xfId="9103" applyNumberFormat="1" applyFont="1" applyFill="1" applyBorder="1" applyAlignment="1" applyProtection="1">
      <alignment horizontal="center" vertical="center"/>
      <protection locked="0"/>
    </xf>
    <xf numFmtId="179" fontId="65" fillId="29" borderId="3" xfId="9102" applyNumberFormat="1" applyFont="1" applyFill="1" applyBorder="1" applyAlignment="1" applyProtection="1">
      <alignment horizontal="center" vertical="center"/>
      <protection locked="0"/>
    </xf>
    <xf numFmtId="0" fontId="102" fillId="29" borderId="3" xfId="598" applyFont="1" applyFill="1" applyBorder="1" applyAlignment="1">
      <alignment horizontal="left" vertical="center"/>
    </xf>
    <xf numFmtId="0" fontId="85" fillId="52" borderId="3" xfId="9103" applyNumberFormat="1" applyFont="1" applyFill="1" applyBorder="1" applyAlignment="1" applyProtection="1">
      <alignment vertical="center"/>
      <protection locked="0"/>
    </xf>
    <xf numFmtId="0" fontId="85" fillId="52" borderId="3" xfId="9103" applyNumberFormat="1" applyFont="1" applyFill="1" applyBorder="1" applyAlignment="1" applyProtection="1">
      <alignment horizontal="center" vertical="center"/>
      <protection locked="0"/>
    </xf>
    <xf numFmtId="0" fontId="68" fillId="52" borderId="3" xfId="9103" applyNumberFormat="1" applyFont="1" applyFill="1" applyBorder="1" applyAlignment="1" applyProtection="1">
      <alignment vertical="center"/>
      <protection locked="0"/>
    </xf>
    <xf numFmtId="0" fontId="68" fillId="52" borderId="1" xfId="9103" applyNumberFormat="1" applyFont="1" applyFill="1" applyBorder="1" applyAlignment="1" applyProtection="1">
      <alignment vertical="center"/>
      <protection locked="0"/>
    </xf>
    <xf numFmtId="1" fontId="68" fillId="52" borderId="3" xfId="9103" applyNumberFormat="1" applyFont="1" applyFill="1" applyBorder="1" applyAlignment="1" applyProtection="1">
      <alignment vertical="center"/>
      <protection locked="0"/>
    </xf>
    <xf numFmtId="0" fontId="68" fillId="52" borderId="3" xfId="9103" applyNumberFormat="1" applyFont="1" applyFill="1" applyBorder="1" applyAlignment="1" applyProtection="1">
      <alignment horizontal="left" vertical="center"/>
      <protection locked="0"/>
    </xf>
    <xf numFmtId="0" fontId="65" fillId="0" borderId="34" xfId="598" applyNumberFormat="1" applyFont="1" applyFill="1" applyBorder="1" applyAlignment="1">
      <alignment horizontal="center" vertical="center"/>
    </xf>
    <xf numFmtId="0" fontId="62" fillId="0" borderId="5" xfId="598" applyFont="1" applyFill="1" applyBorder="1" applyAlignment="1">
      <alignment horizontal="center" vertical="center"/>
    </xf>
    <xf numFmtId="1" fontId="65" fillId="0" borderId="3" xfId="598" quotePrefix="1" applyNumberFormat="1" applyFont="1" applyFill="1" applyBorder="1" applyAlignment="1">
      <alignment horizontal="center" vertical="center"/>
    </xf>
    <xf numFmtId="179" fontId="62" fillId="0" borderId="20" xfId="9102" applyNumberFormat="1" applyFont="1" applyFill="1" applyBorder="1" applyAlignment="1" applyProtection="1">
      <alignment vertical="center"/>
      <protection locked="0"/>
    </xf>
    <xf numFmtId="0" fontId="62" fillId="38" borderId="3" xfId="0" applyFont="1" applyFill="1" applyBorder="1" applyAlignment="1">
      <alignment horizontal="center" vertical="center"/>
    </xf>
    <xf numFmtId="0" fontId="65" fillId="29" borderId="34" xfId="598" applyNumberFormat="1" applyFont="1" applyFill="1" applyBorder="1" applyAlignment="1">
      <alignment horizontal="center" vertical="center"/>
    </xf>
    <xf numFmtId="1" fontId="65" fillId="29" borderId="3" xfId="598" quotePrefix="1" applyNumberFormat="1" applyFont="1" applyFill="1" applyBorder="1" applyAlignment="1">
      <alignment horizontal="center" vertical="center"/>
    </xf>
    <xf numFmtId="179" fontId="62" fillId="29" borderId="20" xfId="9102" applyNumberFormat="1" applyFont="1" applyFill="1" applyBorder="1" applyAlignment="1" applyProtection="1">
      <alignment vertical="center"/>
      <protection locked="0"/>
    </xf>
    <xf numFmtId="0" fontId="62" fillId="38" borderId="2" xfId="0" applyFont="1" applyFill="1" applyBorder="1" applyAlignment="1">
      <alignment horizontal="center" vertical="center"/>
    </xf>
    <xf numFmtId="0" fontId="84" fillId="0" borderId="0" xfId="598" applyFont="1" applyAlignment="1">
      <alignment horizontal="center" vertical="center"/>
    </xf>
    <xf numFmtId="0" fontId="62" fillId="0" borderId="0" xfId="598" applyFont="1" applyAlignment="1">
      <alignment horizontal="center"/>
    </xf>
    <xf numFmtId="1" fontId="84" fillId="0" borderId="0" xfId="598" applyNumberFormat="1" applyFont="1"/>
    <xf numFmtId="0" fontId="84" fillId="0" borderId="0" xfId="598" applyFont="1" applyAlignment="1">
      <alignment horizontal="left" vertical="center"/>
    </xf>
    <xf numFmtId="179" fontId="62" fillId="0" borderId="1" xfId="9102" applyNumberFormat="1" applyFont="1" applyFill="1" applyBorder="1" applyAlignment="1" applyProtection="1">
      <alignment horizontal="center" vertical="center"/>
      <protection locked="0"/>
    </xf>
    <xf numFmtId="179" fontId="62" fillId="0" borderId="20" xfId="9102" applyNumberFormat="1" applyFont="1" applyFill="1" applyBorder="1" applyAlignment="1" applyProtection="1">
      <alignment horizontal="center" vertical="center"/>
      <protection locked="0"/>
    </xf>
    <xf numFmtId="179" fontId="62" fillId="0" borderId="2" xfId="9102" applyNumberFormat="1" applyFont="1" applyFill="1" applyBorder="1" applyAlignment="1" applyProtection="1">
      <alignment horizontal="center" vertical="center"/>
      <protection locked="0"/>
    </xf>
    <xf numFmtId="179" fontId="62" fillId="29" borderId="2" xfId="9102" applyNumberFormat="1" applyFont="1" applyFill="1" applyBorder="1" applyAlignment="1" applyProtection="1">
      <alignment vertical="center"/>
      <protection locked="0"/>
    </xf>
    <xf numFmtId="0" fontId="65" fillId="29" borderId="36" xfId="598" applyNumberFormat="1" applyFont="1" applyFill="1" applyBorder="1" applyAlignment="1">
      <alignment horizontal="center" vertical="center"/>
    </xf>
    <xf numFmtId="0" fontId="65" fillId="0" borderId="3" xfId="598" applyFont="1" applyFill="1" applyBorder="1" applyAlignment="1">
      <alignment horizontal="left" vertical="center"/>
    </xf>
    <xf numFmtId="179" fontId="62" fillId="0" borderId="1" xfId="598" applyNumberFormat="1" applyFont="1" applyFill="1" applyBorder="1" applyAlignment="1">
      <alignment horizontal="center" vertical="center" wrapText="1"/>
    </xf>
    <xf numFmtId="179" fontId="62" fillId="0" borderId="2" xfId="598" applyNumberFormat="1" applyFont="1" applyFill="1" applyBorder="1" applyAlignment="1">
      <alignment horizontal="center" vertical="center" wrapText="1"/>
    </xf>
    <xf numFmtId="0" fontId="62" fillId="0" borderId="20" xfId="0" applyFont="1" applyBorder="1" applyAlignment="1">
      <alignment horizontal="center" vertical="center"/>
    </xf>
    <xf numFmtId="0" fontId="62" fillId="0" borderId="1" xfId="0" applyFont="1" applyBorder="1" applyAlignment="1">
      <alignment horizontal="center" vertical="center"/>
    </xf>
    <xf numFmtId="0" fontId="62" fillId="0" borderId="2" xfId="0" applyFont="1" applyBorder="1" applyAlignment="1">
      <alignment horizontal="center" vertical="center"/>
    </xf>
    <xf numFmtId="179" fontId="62" fillId="29" borderId="1" xfId="9102" applyNumberFormat="1" applyFont="1" applyFill="1" applyBorder="1" applyAlignment="1" applyProtection="1">
      <alignment horizontal="center" vertical="center"/>
      <protection locked="0"/>
    </xf>
    <xf numFmtId="179" fontId="62" fillId="29" borderId="20" xfId="9102" applyNumberFormat="1" applyFont="1" applyFill="1" applyBorder="1" applyAlignment="1" applyProtection="1">
      <alignment horizontal="center" vertical="center"/>
      <protection locked="0"/>
    </xf>
    <xf numFmtId="1" fontId="62" fillId="0" borderId="3" xfId="0" applyNumberFormat="1" applyFont="1" applyFill="1" applyBorder="1" applyAlignment="1">
      <alignment horizontal="center" vertical="center"/>
    </xf>
    <xf numFmtId="179" fontId="62" fillId="29" borderId="2" xfId="9102" applyNumberFormat="1" applyFont="1" applyFill="1" applyBorder="1" applyAlignment="1" applyProtection="1">
      <alignment horizontal="center" vertical="center"/>
      <protection locked="0"/>
    </xf>
    <xf numFmtId="0" fontId="95" fillId="35" borderId="15" xfId="598" applyFont="1" applyFill="1" applyBorder="1" applyAlignment="1">
      <alignment vertical="center"/>
    </xf>
    <xf numFmtId="1" fontId="95" fillId="35" borderId="15" xfId="598" applyNumberFormat="1" applyFont="1" applyFill="1" applyBorder="1" applyAlignment="1">
      <alignment vertical="center"/>
    </xf>
    <xf numFmtId="0" fontId="85" fillId="35" borderId="0" xfId="598" applyNumberFormat="1" applyFont="1" applyFill="1" applyBorder="1" applyAlignment="1">
      <alignment wrapText="1"/>
    </xf>
    <xf numFmtId="1" fontId="85" fillId="52" borderId="15" xfId="9103" applyNumberFormat="1" applyFont="1" applyFill="1" applyBorder="1" applyAlignment="1" applyProtection="1">
      <alignment vertical="center"/>
      <protection locked="0"/>
    </xf>
    <xf numFmtId="0" fontId="96" fillId="0" borderId="3" xfId="598" applyFont="1" applyFill="1" applyBorder="1" applyAlignment="1">
      <alignment horizontal="center" vertical="center" wrapText="1"/>
    </xf>
    <xf numFmtId="1" fontId="65" fillId="0" borderId="3" xfId="598" applyNumberFormat="1" applyFont="1" applyFill="1" applyBorder="1" applyAlignment="1">
      <alignment horizontal="center" vertical="center" wrapText="1"/>
    </xf>
    <xf numFmtId="1" fontId="65" fillId="0" borderId="3" xfId="598" applyNumberFormat="1" applyFont="1" applyFill="1" applyBorder="1" applyAlignment="1">
      <alignment horizontal="center" vertical="center"/>
    </xf>
    <xf numFmtId="1" fontId="65" fillId="29" borderId="3" xfId="598" applyNumberFormat="1" applyFont="1" applyFill="1" applyBorder="1" applyAlignment="1">
      <alignment horizontal="center" vertical="center"/>
    </xf>
    <xf numFmtId="1" fontId="65" fillId="0" borderId="3" xfId="0" applyNumberFormat="1" applyFont="1" applyFill="1" applyBorder="1" applyAlignment="1">
      <alignment horizontal="center"/>
    </xf>
    <xf numFmtId="0" fontId="67" fillId="0" borderId="3" xfId="0" applyFont="1" applyFill="1" applyBorder="1" applyAlignment="1">
      <alignment horizontal="center"/>
    </xf>
    <xf numFmtId="1" fontId="65" fillId="0" borderId="3" xfId="0" applyNumberFormat="1" applyFont="1" applyFill="1" applyBorder="1" applyAlignment="1">
      <alignment horizontal="center" vertical="center"/>
    </xf>
    <xf numFmtId="1" fontId="65" fillId="0" borderId="2" xfId="0" applyNumberFormat="1" applyFont="1" applyFill="1" applyBorder="1" applyAlignment="1">
      <alignment horizontal="center" vertical="center"/>
    </xf>
    <xf numFmtId="0" fontId="85" fillId="52" borderId="1" xfId="9103" applyNumberFormat="1" applyFont="1" applyFill="1" applyBorder="1" applyAlignment="1" applyProtection="1">
      <alignment vertical="center"/>
      <protection locked="0"/>
    </xf>
    <xf numFmtId="1" fontId="85" fillId="52" borderId="3" xfId="9103" applyNumberFormat="1" applyFont="1" applyFill="1" applyBorder="1" applyAlignment="1" applyProtection="1">
      <alignment vertical="center"/>
      <protection locked="0"/>
    </xf>
    <xf numFmtId="0" fontId="65" fillId="0" borderId="36" xfId="598" applyNumberFormat="1" applyFont="1" applyFill="1" applyBorder="1" applyAlignment="1">
      <alignment horizontal="center" vertical="center"/>
    </xf>
    <xf numFmtId="1" fontId="35" fillId="0" borderId="0" xfId="598" applyNumberFormat="1" applyFont="1"/>
    <xf numFmtId="0" fontId="64" fillId="35" borderId="15" xfId="0" applyFont="1" applyFill="1" applyBorder="1" applyAlignment="1">
      <alignment vertical="center"/>
    </xf>
    <xf numFmtId="0" fontId="108" fillId="35" borderId="15" xfId="0" applyFont="1" applyFill="1" applyBorder="1" applyAlignment="1">
      <alignment vertical="center"/>
    </xf>
    <xf numFmtId="1" fontId="108" fillId="35" borderId="15" xfId="0" applyNumberFormat="1" applyFont="1" applyFill="1" applyBorder="1" applyAlignment="1">
      <alignment vertical="center"/>
    </xf>
    <xf numFmtId="0" fontId="64" fillId="35" borderId="5" xfId="0" applyFont="1" applyFill="1" applyBorder="1" applyAlignment="1">
      <alignment vertical="center"/>
    </xf>
    <xf numFmtId="0" fontId="68" fillId="35" borderId="2" xfId="0" applyFont="1" applyFill="1" applyBorder="1" applyAlignment="1">
      <alignment horizontal="center" vertical="center" wrapText="1"/>
    </xf>
    <xf numFmtId="0" fontId="68" fillId="35" borderId="16" xfId="0" applyFont="1" applyFill="1" applyBorder="1" applyAlignment="1">
      <alignment wrapText="1"/>
    </xf>
    <xf numFmtId="0" fontId="86" fillId="35" borderId="2" xfId="0" applyFont="1" applyFill="1" applyBorder="1" applyAlignment="1">
      <alignment horizontal="left" vertical="center"/>
    </xf>
    <xf numFmtId="0" fontId="68" fillId="35" borderId="16" xfId="0" applyFont="1" applyFill="1" applyBorder="1" applyAlignment="1">
      <alignment horizontal="center" wrapText="1"/>
    </xf>
    <xf numFmtId="0" fontId="68" fillId="35" borderId="16" xfId="0" applyFont="1" applyFill="1" applyBorder="1" applyAlignment="1">
      <alignment horizontal="center" vertical="center" wrapText="1"/>
    </xf>
    <xf numFmtId="0" fontId="89" fillId="35" borderId="0" xfId="0" applyFont="1" applyFill="1" applyAlignment="1">
      <alignment wrapText="1"/>
    </xf>
    <xf numFmtId="0" fontId="86" fillId="35" borderId="26" xfId="0" applyFont="1" applyFill="1" applyBorder="1" applyAlignment="1">
      <alignment horizontal="left"/>
    </xf>
    <xf numFmtId="0" fontId="68" fillId="35" borderId="21" xfId="0" applyFont="1" applyFill="1" applyBorder="1" applyAlignment="1">
      <alignment wrapText="1"/>
    </xf>
    <xf numFmtId="0" fontId="68" fillId="35" borderId="23" xfId="0" applyFont="1" applyFill="1" applyBorder="1" applyAlignment="1">
      <alignment horizontal="left" vertical="center" wrapText="1"/>
    </xf>
    <xf numFmtId="179" fontId="68" fillId="35" borderId="21" xfId="0" applyNumberFormat="1" applyFont="1" applyFill="1" applyBorder="1" applyAlignment="1">
      <alignment horizontal="center" vertical="center" wrapText="1"/>
    </xf>
    <xf numFmtId="0" fontId="62" fillId="29" borderId="0" xfId="598" applyFont="1" applyFill="1" applyBorder="1" applyAlignment="1">
      <alignment horizontal="center" vertical="center"/>
    </xf>
    <xf numFmtId="179" fontId="68" fillId="35" borderId="3" xfId="0" applyNumberFormat="1" applyFont="1" applyFill="1" applyBorder="1" applyAlignment="1">
      <alignment horizontal="center" vertical="center" wrapText="1"/>
    </xf>
    <xf numFmtId="179" fontId="69" fillId="35" borderId="21" xfId="0" applyNumberFormat="1" applyFont="1" applyFill="1" applyBorder="1" applyAlignment="1" applyProtection="1">
      <alignment vertical="top"/>
      <protection locked="0"/>
    </xf>
    <xf numFmtId="1" fontId="62" fillId="0" borderId="2" xfId="0" applyNumberFormat="1" applyFont="1" applyFill="1" applyBorder="1" applyAlignment="1">
      <alignment horizontal="center" vertical="center"/>
    </xf>
    <xf numFmtId="0" fontId="62" fillId="0" borderId="33" xfId="0" applyFont="1" applyBorder="1" applyAlignment="1">
      <alignment vertical="center"/>
    </xf>
    <xf numFmtId="0" fontId="62" fillId="0" borderId="0" xfId="0" applyFont="1" applyBorder="1" applyAlignment="1">
      <alignment vertical="center"/>
    </xf>
    <xf numFmtId="179" fontId="62" fillId="0" borderId="0" xfId="0" applyNumberFormat="1" applyFont="1" applyBorder="1" applyAlignment="1">
      <alignment vertical="center" wrapText="1"/>
    </xf>
    <xf numFmtId="0" fontId="62" fillId="0" borderId="0" xfId="0" applyFont="1" applyBorder="1" applyAlignment="1">
      <alignment horizontal="center" vertical="center"/>
    </xf>
    <xf numFmtId="179" fontId="62" fillId="0" borderId="0" xfId="0" applyNumberFormat="1" applyFont="1" applyBorder="1" applyAlignment="1">
      <alignment horizontal="center" vertical="center"/>
    </xf>
    <xf numFmtId="0" fontId="84" fillId="0" borderId="0" xfId="0" applyFont="1" applyBorder="1"/>
    <xf numFmtId="0" fontId="62" fillId="0" borderId="0" xfId="0" applyFont="1" applyAlignment="1">
      <alignment horizontal="center" vertical="center"/>
    </xf>
    <xf numFmtId="0" fontId="62" fillId="0" borderId="0" xfId="0" applyFont="1"/>
    <xf numFmtId="0" fontId="62" fillId="0" borderId="1" xfId="0" applyFont="1" applyBorder="1" applyAlignment="1">
      <alignment horizontal="center" vertical="center" wrapText="1"/>
    </xf>
    <xf numFmtId="179" fontId="62" fillId="0" borderId="2" xfId="9102" applyNumberFormat="1" applyFont="1" applyFill="1" applyBorder="1" applyAlignment="1" applyProtection="1">
      <alignment vertical="center"/>
      <protection locked="0"/>
    </xf>
    <xf numFmtId="179" fontId="62" fillId="0" borderId="33" xfId="0" applyNumberFormat="1" applyFont="1" applyBorder="1" applyAlignment="1">
      <alignment horizontal="center" vertical="center"/>
    </xf>
    <xf numFmtId="0" fontId="68" fillId="0" borderId="0" xfId="0" applyFont="1" applyBorder="1" applyAlignment="1" applyProtection="1">
      <alignment vertical="center"/>
      <protection locked="0"/>
    </xf>
    <xf numFmtId="0" fontId="89" fillId="0" borderId="0" xfId="0" applyFont="1" applyBorder="1" applyAlignment="1" applyProtection="1">
      <alignment vertical="center"/>
      <protection locked="0"/>
    </xf>
    <xf numFmtId="0" fontId="67" fillId="0" borderId="0" xfId="0" applyFont="1" applyBorder="1" applyAlignment="1">
      <alignment horizontal="center" vertical="center"/>
    </xf>
    <xf numFmtId="179" fontId="62" fillId="0" borderId="0" xfId="0" applyNumberFormat="1" applyFont="1" applyAlignment="1">
      <alignment vertical="center" wrapText="1"/>
    </xf>
    <xf numFmtId="0" fontId="62" fillId="0" borderId="0" xfId="0" applyFont="1" applyAlignment="1">
      <alignment vertical="center"/>
    </xf>
    <xf numFmtId="179" fontId="62" fillId="0" borderId="0" xfId="0" applyNumberFormat="1" applyFont="1" applyAlignment="1">
      <alignment horizontal="center" vertical="center"/>
    </xf>
    <xf numFmtId="0" fontId="84" fillId="0" borderId="0" xfId="0" applyFont="1"/>
    <xf numFmtId="0" fontId="107" fillId="35" borderId="4" xfId="598" applyNumberFormat="1" applyFont="1" applyFill="1" applyBorder="1" applyAlignment="1">
      <alignment horizontal="left"/>
    </xf>
    <xf numFmtId="0" fontId="65" fillId="0" borderId="5" xfId="598" applyFont="1" applyFill="1" applyBorder="1" applyAlignment="1">
      <alignment horizontal="center" vertical="center"/>
    </xf>
    <xf numFmtId="0" fontId="35" fillId="0" borderId="0" xfId="598" applyFont="1"/>
    <xf numFmtId="0" fontId="62" fillId="0" borderId="33" xfId="0" applyFont="1" applyFill="1" applyBorder="1" applyAlignment="1">
      <alignment horizontal="center" vertical="center"/>
    </xf>
    <xf numFmtId="0" fontId="62" fillId="0" borderId="0" xfId="0" applyFont="1" applyFill="1" applyBorder="1" applyAlignment="1">
      <alignment horizontal="center" vertical="center"/>
    </xf>
    <xf numFmtId="179" fontId="62" fillId="0" borderId="0" xfId="0" applyNumberFormat="1" applyFont="1" applyFill="1" applyBorder="1" applyAlignment="1">
      <alignment vertical="center" wrapText="1"/>
    </xf>
    <xf numFmtId="0" fontId="62" fillId="0" borderId="0" xfId="0" applyFont="1" applyFill="1" applyBorder="1" applyAlignment="1">
      <alignment vertical="center"/>
    </xf>
    <xf numFmtId="179" fontId="62" fillId="0" borderId="0" xfId="0" applyNumberFormat="1" applyFont="1" applyFill="1" applyBorder="1" applyAlignment="1">
      <alignment horizontal="center" vertical="center"/>
    </xf>
    <xf numFmtId="0" fontId="84" fillId="0" borderId="0" xfId="0" applyFont="1" applyFill="1" applyBorder="1"/>
    <xf numFmtId="0" fontId="62" fillId="0" borderId="0" xfId="0" applyFont="1" applyFill="1" applyBorder="1"/>
    <xf numFmtId="0" fontId="65" fillId="29" borderId="3" xfId="598" applyFont="1" applyFill="1" applyBorder="1" applyAlignment="1">
      <alignment horizontal="left" vertical="center"/>
    </xf>
    <xf numFmtId="179" fontId="62" fillId="0" borderId="24" xfId="0" applyNumberFormat="1" applyFont="1" applyBorder="1" applyAlignment="1">
      <alignment horizontal="center" vertical="center"/>
    </xf>
    <xf numFmtId="179" fontId="62" fillId="0" borderId="25" xfId="0" applyNumberFormat="1" applyFont="1" applyBorder="1" applyAlignment="1">
      <alignment horizontal="center" vertical="center"/>
    </xf>
    <xf numFmtId="0" fontId="68" fillId="0" borderId="25" xfId="0" applyFont="1" applyBorder="1" applyAlignment="1" applyProtection="1">
      <alignment vertical="center"/>
      <protection locked="0"/>
    </xf>
    <xf numFmtId="0" fontId="62" fillId="0" borderId="25" xfId="0" applyFont="1" applyBorder="1" applyAlignment="1">
      <alignment horizontal="center" vertical="center"/>
    </xf>
    <xf numFmtId="0" fontId="89" fillId="0" borderId="25" xfId="0" applyFont="1" applyBorder="1" applyAlignment="1" applyProtection="1">
      <alignment vertical="center"/>
      <protection locked="0"/>
    </xf>
    <xf numFmtId="0" fontId="67" fillId="0" borderId="25" xfId="0" applyFont="1" applyBorder="1" applyAlignment="1">
      <alignment horizontal="center" vertical="center"/>
    </xf>
    <xf numFmtId="0" fontId="62" fillId="0" borderId="0" xfId="0" applyFont="1" applyBorder="1"/>
    <xf numFmtId="179" fontId="62" fillId="29" borderId="3" xfId="9102" applyNumberFormat="1" applyFont="1" applyFill="1" applyBorder="1" applyAlignment="1" applyProtection="1">
      <alignment vertical="center"/>
      <protection locked="0"/>
    </xf>
    <xf numFmtId="0" fontId="84" fillId="0" borderId="25" xfId="0" applyFont="1" applyBorder="1"/>
    <xf numFmtId="0" fontId="65" fillId="29" borderId="3" xfId="598" applyFont="1" applyFill="1" applyBorder="1" applyAlignment="1">
      <alignment vertical="center"/>
    </xf>
    <xf numFmtId="0" fontId="65" fillId="29" borderId="4" xfId="598" applyFont="1" applyFill="1" applyBorder="1" applyAlignment="1">
      <alignment vertical="center"/>
    </xf>
    <xf numFmtId="0" fontId="62" fillId="0" borderId="21" xfId="598" applyFont="1" applyFill="1" applyBorder="1" applyAlignment="1" applyProtection="1">
      <alignment horizontal="center" vertical="center" wrapText="1"/>
      <protection locked="0"/>
    </xf>
    <xf numFmtId="0" fontId="81" fillId="29" borderId="0" xfId="598" applyFont="1" applyFill="1" applyBorder="1" applyAlignment="1">
      <alignment horizontal="center" vertical="center"/>
    </xf>
    <xf numFmtId="0" fontId="62" fillId="0" borderId="20" xfId="598" applyFont="1" applyFill="1" applyBorder="1" applyAlignment="1" applyProtection="1">
      <alignment horizontal="center" vertical="center" wrapText="1"/>
      <protection locked="0"/>
    </xf>
    <xf numFmtId="179" fontId="62" fillId="0" borderId="1" xfId="9102" applyNumberFormat="1" applyFont="1" applyFill="1" applyBorder="1" applyAlignment="1" applyProtection="1">
      <alignment horizontal="center" vertical="center" wrapText="1"/>
      <protection locked="0"/>
    </xf>
    <xf numFmtId="0" fontId="62" fillId="2" borderId="1" xfId="8991" applyNumberFormat="1" applyFont="1" applyFill="1" applyBorder="1" applyAlignment="1">
      <alignment horizontal="center" vertical="center" wrapText="1"/>
    </xf>
    <xf numFmtId="0" fontId="62" fillId="2" borderId="20" xfId="8991" applyNumberFormat="1" applyFont="1" applyFill="1" applyBorder="1" applyAlignment="1">
      <alignment horizontal="center" vertical="center" wrapText="1"/>
    </xf>
    <xf numFmtId="0" fontId="62" fillId="0" borderId="20" xfId="598" applyFont="1" applyFill="1" applyBorder="1" applyAlignment="1">
      <alignment horizontal="center" vertical="center"/>
    </xf>
    <xf numFmtId="0" fontId="62" fillId="0" borderId="2" xfId="598" applyFont="1" applyFill="1" applyBorder="1" applyAlignment="1">
      <alignment horizontal="center" vertical="center"/>
    </xf>
    <xf numFmtId="0" fontId="62" fillId="29" borderId="20" xfId="598" applyFont="1" applyFill="1" applyBorder="1" applyAlignment="1">
      <alignment horizontal="center" vertical="center"/>
    </xf>
    <xf numFmtId="0" fontId="62" fillId="29" borderId="2" xfId="598" applyFont="1" applyFill="1" applyBorder="1" applyAlignment="1">
      <alignment horizontal="center" vertical="center"/>
    </xf>
    <xf numFmtId="0" fontId="62" fillId="0" borderId="1" xfId="598" applyFont="1" applyFill="1" applyBorder="1" applyAlignment="1">
      <alignment horizontal="center" vertical="center"/>
    </xf>
    <xf numFmtId="0" fontId="62" fillId="29" borderId="1" xfId="598" applyFont="1" applyFill="1" applyBorder="1" applyAlignment="1">
      <alignment horizontal="center" vertical="center"/>
    </xf>
    <xf numFmtId="0" fontId="62" fillId="0" borderId="1" xfId="0" applyFont="1" applyFill="1" applyBorder="1" applyAlignment="1">
      <alignment horizontal="center" vertical="center"/>
    </xf>
    <xf numFmtId="0" fontId="62" fillId="0" borderId="20" xfId="0" applyFont="1" applyFill="1" applyBorder="1" applyAlignment="1">
      <alignment horizontal="center" vertical="center"/>
    </xf>
    <xf numFmtId="0" fontId="62" fillId="0" borderId="2" xfId="0" applyFont="1" applyFill="1" applyBorder="1" applyAlignment="1">
      <alignment horizontal="center" vertical="center"/>
    </xf>
    <xf numFmtId="0" fontId="62" fillId="29" borderId="1" xfId="0" applyFont="1" applyFill="1" applyBorder="1" applyAlignment="1">
      <alignment horizontal="center" vertical="center"/>
    </xf>
    <xf numFmtId="0" fontId="62" fillId="29" borderId="20" xfId="0" applyFont="1" applyFill="1" applyBorder="1" applyAlignment="1">
      <alignment horizontal="center" vertical="center"/>
    </xf>
    <xf numFmtId="0" fontId="62" fillId="29" borderId="2" xfId="0" applyFont="1" applyFill="1" applyBorder="1" applyAlignment="1">
      <alignment horizontal="center" vertical="center"/>
    </xf>
    <xf numFmtId="0" fontId="62" fillId="0" borderId="1" xfId="0" applyFont="1" applyFill="1" applyBorder="1" applyAlignment="1">
      <alignment horizontal="center" vertical="center" wrapText="1"/>
    </xf>
    <xf numFmtId="0" fontId="96" fillId="58" borderId="30" xfId="0" applyFont="1" applyFill="1" applyBorder="1" applyAlignment="1">
      <alignment horizontal="center" vertical="center" wrapText="1"/>
    </xf>
    <xf numFmtId="0" fontId="96" fillId="59" borderId="30" xfId="0" applyFont="1" applyFill="1" applyBorder="1" applyAlignment="1">
      <alignment horizontal="center" vertical="center" wrapText="1"/>
    </xf>
    <xf numFmtId="0" fontId="65" fillId="0" borderId="30" xfId="0" applyFont="1" applyBorder="1" applyAlignment="1">
      <alignment horizontal="center" vertical="center"/>
    </xf>
    <xf numFmtId="0" fontId="65" fillId="60" borderId="30" xfId="0" applyFont="1" applyFill="1" applyBorder="1" applyAlignment="1">
      <alignment horizontal="center" vertical="center"/>
    </xf>
    <xf numFmtId="0" fontId="62" fillId="0" borderId="0" xfId="17453" applyFont="1" applyFill="1" applyBorder="1" applyAlignment="1">
      <alignment horizontal="center" vertical="center"/>
    </xf>
    <xf numFmtId="0" fontId="67" fillId="0" borderId="5" xfId="0" applyFont="1" applyBorder="1" applyAlignment="1">
      <alignment horizontal="center"/>
    </xf>
    <xf numFmtId="0" fontId="62" fillId="2" borderId="1" xfId="8991" applyNumberFormat="1" applyFont="1" applyFill="1" applyBorder="1" applyAlignment="1">
      <alignment horizontal="center" vertical="center" wrapText="1"/>
    </xf>
    <xf numFmtId="0" fontId="62" fillId="28" borderId="3" xfId="0" quotePrefix="1" applyFont="1" applyFill="1" applyBorder="1" applyAlignment="1">
      <alignment vertical="center" wrapText="1"/>
    </xf>
    <xf numFmtId="0" fontId="62" fillId="29" borderId="1" xfId="0" applyFont="1" applyFill="1" applyBorder="1" applyAlignment="1">
      <alignment horizontal="center" vertical="center"/>
    </xf>
    <xf numFmtId="0" fontId="62" fillId="0" borderId="1" xfId="8991" applyFont="1" applyFill="1" applyBorder="1" applyAlignment="1">
      <alignment horizontal="center" vertical="center"/>
    </xf>
    <xf numFmtId="0" fontId="67" fillId="0" borderId="3" xfId="0" applyFont="1" applyFill="1" applyBorder="1"/>
    <xf numFmtId="0" fontId="67" fillId="0" borderId="3" xfId="0" quotePrefix="1" applyFont="1" applyFill="1" applyBorder="1"/>
    <xf numFmtId="0" fontId="62" fillId="0" borderId="2" xfId="8991" applyFont="1" applyBorder="1" applyAlignment="1">
      <alignment horizontal="center" vertical="center" wrapText="1"/>
    </xf>
    <xf numFmtId="0" fontId="62" fillId="0" borderId="2" xfId="8991" applyFont="1" applyFill="1" applyBorder="1" applyAlignment="1">
      <alignment horizontal="center" vertical="center" wrapText="1"/>
    </xf>
    <xf numFmtId="0" fontId="62" fillId="29" borderId="3" xfId="9102" quotePrefix="1" applyNumberFormat="1" applyFont="1" applyFill="1" applyBorder="1" applyAlignment="1" applyProtection="1">
      <alignment horizontal="center" vertical="center"/>
      <protection locked="0"/>
    </xf>
    <xf numFmtId="0" fontId="65" fillId="0" borderId="0" xfId="16771" applyFont="1" applyFill="1" applyBorder="1"/>
    <xf numFmtId="0" fontId="65" fillId="0" borderId="0" xfId="16771" applyFont="1" applyFill="1" applyBorder="1" applyAlignment="1">
      <alignment horizontal="center" vertical="center"/>
    </xf>
    <xf numFmtId="0" fontId="62" fillId="0" borderId="3" xfId="14704" applyNumberFormat="1" applyFont="1" applyFill="1" applyBorder="1" applyAlignment="1">
      <alignment horizontal="center" vertical="center" wrapText="1"/>
    </xf>
    <xf numFmtId="0" fontId="62" fillId="0" borderId="3" xfId="14704" applyNumberFormat="1" applyFont="1" applyFill="1" applyBorder="1" applyAlignment="1">
      <alignment horizontal="center" vertical="center"/>
    </xf>
    <xf numFmtId="0" fontId="62" fillId="29" borderId="3" xfId="14704" applyNumberFormat="1" applyFont="1" applyFill="1" applyBorder="1" applyAlignment="1">
      <alignment horizontal="center" vertical="center" wrapText="1"/>
    </xf>
    <xf numFmtId="0" fontId="62" fillId="29" borderId="3" xfId="14704" applyNumberFormat="1" applyFont="1" applyFill="1" applyBorder="1" applyAlignment="1">
      <alignment horizontal="center" vertical="center"/>
    </xf>
    <xf numFmtId="0" fontId="62" fillId="29" borderId="3" xfId="14704" applyFont="1" applyFill="1" applyBorder="1" applyAlignment="1">
      <alignment horizontal="left" vertical="center" wrapText="1"/>
    </xf>
    <xf numFmtId="0" fontId="62" fillId="29" borderId="3" xfId="14704" applyFont="1" applyFill="1" applyBorder="1" applyAlignment="1">
      <alignment horizontal="center" vertical="center" wrapText="1"/>
    </xf>
    <xf numFmtId="179" fontId="62" fillId="29" borderId="3" xfId="0" applyNumberFormat="1" applyFont="1" applyFill="1" applyBorder="1" applyAlignment="1" applyProtection="1">
      <alignment horizontal="left" vertical="top" wrapText="1"/>
      <protection locked="0"/>
    </xf>
    <xf numFmtId="0" fontId="62" fillId="0" borderId="3" xfId="14704" applyFont="1" applyFill="1" applyBorder="1" applyAlignment="1">
      <alignment horizontal="left" vertical="center"/>
    </xf>
    <xf numFmtId="0" fontId="62" fillId="29" borderId="3" xfId="14704" applyFont="1" applyFill="1" applyBorder="1" applyAlignment="1">
      <alignment horizontal="left" vertical="center"/>
    </xf>
    <xf numFmtId="179" fontId="62" fillId="29" borderId="1" xfId="9102" applyNumberFormat="1" applyFont="1" applyFill="1" applyBorder="1" applyAlignment="1" applyProtection="1">
      <alignment vertical="center"/>
      <protection locked="0"/>
    </xf>
    <xf numFmtId="179" fontId="68" fillId="34" borderId="15" xfId="9102" applyNumberFormat="1" applyFont="1" applyFill="1" applyBorder="1" applyAlignment="1" applyProtection="1">
      <alignment horizontal="center" vertical="center"/>
      <protection locked="0"/>
    </xf>
    <xf numFmtId="0" fontId="69" fillId="34" borderId="15" xfId="9102" applyNumberFormat="1" applyFont="1" applyFill="1" applyBorder="1" applyAlignment="1" applyProtection="1">
      <alignment horizontal="center" vertical="center"/>
      <protection locked="0"/>
    </xf>
    <xf numFmtId="179" fontId="69" fillId="34" borderId="15" xfId="9102" applyNumberFormat="1" applyFont="1" applyFill="1" applyBorder="1" applyAlignment="1" applyProtection="1">
      <alignment horizontal="center" vertical="center"/>
      <protection locked="0"/>
    </xf>
    <xf numFmtId="179" fontId="62" fillId="0" borderId="21" xfId="9102" applyNumberFormat="1" applyFont="1" applyFill="1" applyBorder="1" applyAlignment="1" applyProtection="1">
      <alignment horizontal="center" vertical="center"/>
      <protection locked="0"/>
    </xf>
    <xf numFmtId="1" fontId="62" fillId="0" borderId="21" xfId="8991" applyNumberFormat="1" applyFont="1" applyFill="1" applyBorder="1" applyAlignment="1" applyProtection="1">
      <alignment horizontal="center" vertical="center"/>
      <protection locked="0"/>
    </xf>
    <xf numFmtId="179" fontId="62" fillId="0" borderId="3" xfId="9102" applyNumberFormat="1" applyFont="1" applyFill="1" applyBorder="1" applyAlignment="1" applyProtection="1">
      <alignment vertical="center"/>
      <protection locked="0"/>
    </xf>
    <xf numFmtId="0" fontId="62" fillId="3" borderId="3" xfId="9102" applyNumberFormat="1" applyFont="1" applyFill="1" applyBorder="1" applyAlignment="1">
      <alignment horizontal="center" vertical="center"/>
    </xf>
    <xf numFmtId="179" fontId="62" fillId="0" borderId="3" xfId="8991" quotePrefix="1" applyNumberFormat="1" applyFont="1" applyFill="1" applyBorder="1" applyAlignment="1" applyProtection="1">
      <alignment horizontal="left" vertical="center"/>
      <protection locked="0"/>
    </xf>
    <xf numFmtId="179" fontId="62" fillId="29" borderId="3" xfId="8991" quotePrefix="1" applyNumberFormat="1" applyFont="1" applyFill="1" applyBorder="1" applyAlignment="1" applyProtection="1">
      <alignment horizontal="left" vertical="center" wrapText="1"/>
      <protection locked="0"/>
    </xf>
    <xf numFmtId="0" fontId="62" fillId="0" borderId="2" xfId="9102" applyNumberFormat="1" applyFont="1" applyFill="1" applyBorder="1" applyAlignment="1" applyProtection="1">
      <alignment horizontal="center" vertical="center" wrapText="1"/>
      <protection locked="0"/>
    </xf>
    <xf numFmtId="0" fontId="62" fillId="0" borderId="2" xfId="9102" applyNumberFormat="1" applyFont="1" applyFill="1" applyBorder="1" applyAlignment="1">
      <alignment horizontal="center" vertical="center"/>
    </xf>
    <xf numFmtId="179" fontId="62" fillId="3" borderId="3" xfId="9102" quotePrefix="1" applyNumberFormat="1" applyFont="1" applyFill="1" applyBorder="1" applyAlignment="1">
      <alignment horizontal="left" vertical="center" wrapText="1"/>
    </xf>
    <xf numFmtId="0" fontId="65" fillId="0" borderId="3" xfId="16771" applyFont="1" applyBorder="1"/>
    <xf numFmtId="0" fontId="62" fillId="0" borderId="3" xfId="14704" applyFont="1" applyFill="1" applyBorder="1" applyAlignment="1">
      <alignment vertical="center"/>
    </xf>
    <xf numFmtId="179" fontId="62" fillId="0" borderId="2" xfId="9102" applyNumberFormat="1" applyFont="1" applyFill="1" applyBorder="1" applyAlignment="1" applyProtection="1">
      <alignment horizontal="left" vertical="center"/>
      <protection locked="0"/>
    </xf>
    <xf numFmtId="179" fontId="68" fillId="34" borderId="15" xfId="9102" applyNumberFormat="1" applyFont="1" applyFill="1" applyBorder="1" applyAlignment="1" applyProtection="1">
      <alignment horizontal="left" vertical="center"/>
      <protection locked="0"/>
    </xf>
    <xf numFmtId="0" fontId="62" fillId="0" borderId="1" xfId="8991" applyFont="1" applyFill="1" applyBorder="1" applyAlignment="1">
      <alignment horizontal="center" vertical="center"/>
    </xf>
    <xf numFmtId="0" fontId="62" fillId="0" borderId="1" xfId="8991" applyFont="1" applyFill="1" applyBorder="1" applyAlignment="1">
      <alignment horizontal="center" vertical="center"/>
    </xf>
    <xf numFmtId="0" fontId="62" fillId="0" borderId="1" xfId="8991" applyFont="1" applyFill="1" applyBorder="1" applyAlignment="1">
      <alignment horizontal="center" vertical="center"/>
    </xf>
    <xf numFmtId="0" fontId="62" fillId="2" borderId="0" xfId="8991" applyNumberFormat="1" applyFont="1" applyFill="1" applyBorder="1" applyAlignment="1">
      <alignment horizontal="left" vertical="top" wrapText="1"/>
    </xf>
    <xf numFmtId="0" fontId="67" fillId="0" borderId="3" xfId="0" quotePrefix="1" applyFont="1" applyBorder="1"/>
    <xf numFmtId="1" fontId="65" fillId="61" borderId="3" xfId="598" quotePrefix="1" applyNumberFormat="1" applyFont="1" applyFill="1" applyBorder="1" applyAlignment="1">
      <alignment horizontal="center" vertical="center"/>
    </xf>
    <xf numFmtId="0" fontId="65" fillId="61" borderId="34" xfId="598" applyNumberFormat="1" applyFont="1" applyFill="1" applyBorder="1" applyAlignment="1">
      <alignment horizontal="center" vertical="center"/>
    </xf>
    <xf numFmtId="0" fontId="67" fillId="0" borderId="3" xfId="0" quotePrefix="1" applyFont="1" applyBorder="1" applyAlignment="1">
      <alignment wrapText="1"/>
    </xf>
    <xf numFmtId="0" fontId="62" fillId="0" borderId="0" xfId="9103" applyNumberFormat="1" applyFont="1" applyFill="1" applyBorder="1" applyAlignment="1" applyProtection="1">
      <alignment horizontal="left" vertical="center"/>
      <protection locked="0"/>
    </xf>
    <xf numFmtId="0" fontId="62" fillId="2" borderId="0" xfId="9103" applyNumberFormat="1" applyFont="1" applyFill="1" applyBorder="1" applyAlignment="1" applyProtection="1">
      <alignment horizontal="left" vertical="center"/>
      <protection locked="0"/>
    </xf>
    <xf numFmtId="0" fontId="62" fillId="0" borderId="1" xfId="8991" applyFont="1" applyFill="1" applyBorder="1" applyAlignment="1">
      <alignment horizontal="center" vertical="center"/>
    </xf>
    <xf numFmtId="0" fontId="62" fillId="0" borderId="1" xfId="8991" applyFont="1" applyFill="1" applyBorder="1" applyAlignment="1">
      <alignment horizontal="center" vertical="center"/>
    </xf>
    <xf numFmtId="0" fontId="65" fillId="0" borderId="0" xfId="8991" applyFont="1" applyFill="1" applyBorder="1" applyAlignment="1">
      <alignment horizontal="center" vertical="center" wrapText="1"/>
    </xf>
    <xf numFmtId="0" fontId="65" fillId="0" borderId="0" xfId="8991" applyFont="1" applyBorder="1" applyAlignment="1">
      <alignment horizontal="left"/>
    </xf>
    <xf numFmtId="0" fontId="65" fillId="0" borderId="0" xfId="8991" applyFont="1" applyBorder="1"/>
    <xf numFmtId="0" fontId="96" fillId="52" borderId="4" xfId="8991" applyFont="1" applyFill="1" applyBorder="1" applyAlignment="1">
      <alignment horizontal="left" vertical="center"/>
    </xf>
    <xf numFmtId="0" fontId="65" fillId="0" borderId="3" xfId="8991" applyFont="1" applyBorder="1" applyAlignment="1">
      <alignment horizontal="center"/>
    </xf>
    <xf numFmtId="0" fontId="65" fillId="0" borderId="4" xfId="8991" applyFont="1" applyBorder="1" applyAlignment="1">
      <alignment horizontal="center"/>
    </xf>
    <xf numFmtId="0" fontId="65" fillId="2" borderId="3" xfId="8991" applyFont="1" applyFill="1" applyBorder="1" applyAlignment="1">
      <alignment horizontal="center"/>
    </xf>
    <xf numFmtId="16" fontId="65" fillId="0" borderId="3" xfId="8991" quotePrefix="1" applyNumberFormat="1" applyFont="1" applyBorder="1" applyAlignment="1">
      <alignment horizontal="center"/>
    </xf>
    <xf numFmtId="0" fontId="65" fillId="0" borderId="30" xfId="598" applyFont="1" applyBorder="1" applyAlignment="1">
      <alignment horizontal="left" vertical="center"/>
    </xf>
    <xf numFmtId="0" fontId="62" fillId="0" borderId="30" xfId="598" applyFont="1" applyBorder="1" applyAlignment="1">
      <alignment horizontal="left" vertical="center" wrapText="1"/>
    </xf>
    <xf numFmtId="0" fontId="62" fillId="0" borderId="30" xfId="598" applyFont="1" applyBorder="1" applyAlignment="1">
      <alignment horizontal="left" vertical="center"/>
    </xf>
    <xf numFmtId="49" fontId="65" fillId="29" borderId="30" xfId="8991" applyNumberFormat="1" applyFont="1" applyFill="1" applyBorder="1" applyAlignment="1">
      <alignment horizontal="center" vertical="center" wrapText="1"/>
    </xf>
    <xf numFmtId="49" fontId="65" fillId="29" borderId="30" xfId="8991" quotePrefix="1" applyNumberFormat="1" applyFont="1" applyFill="1" applyBorder="1" applyAlignment="1">
      <alignment horizontal="center" vertical="center" wrapText="1"/>
    </xf>
    <xf numFmtId="49" fontId="65" fillId="29" borderId="30" xfId="8991" applyNumberFormat="1" applyFont="1" applyFill="1" applyBorder="1" applyAlignment="1">
      <alignment horizontal="left" vertical="center" wrapText="1"/>
    </xf>
    <xf numFmtId="1" fontId="65" fillId="29" borderId="30" xfId="8991" applyNumberFormat="1" applyFont="1" applyFill="1" applyBorder="1" applyAlignment="1">
      <alignment horizontal="center" vertical="center" wrapText="1"/>
    </xf>
    <xf numFmtId="49" fontId="65" fillId="0" borderId="30" xfId="8991" applyNumberFormat="1" applyFont="1" applyBorder="1" applyAlignment="1">
      <alignment horizontal="center" vertical="center" wrapText="1"/>
    </xf>
    <xf numFmtId="49" fontId="65" fillId="0" borderId="30" xfId="8991" quotePrefix="1" applyNumberFormat="1" applyFont="1" applyBorder="1" applyAlignment="1">
      <alignment horizontal="center" vertical="center" wrapText="1"/>
    </xf>
    <xf numFmtId="49" fontId="65" fillId="0" borderId="30" xfId="8991" applyNumberFormat="1" applyFont="1" applyBorder="1" applyAlignment="1">
      <alignment horizontal="left" vertical="center" wrapText="1"/>
    </xf>
    <xf numFmtId="1" fontId="65" fillId="0" borderId="30" xfId="8991" applyNumberFormat="1" applyFont="1" applyBorder="1" applyAlignment="1">
      <alignment horizontal="center" vertical="center" wrapText="1"/>
    </xf>
    <xf numFmtId="49" fontId="65" fillId="0" borderId="30" xfId="16813" applyNumberFormat="1" applyFont="1" applyBorder="1" applyAlignment="1">
      <alignment horizontal="center" vertical="center" wrapText="1"/>
    </xf>
    <xf numFmtId="49" fontId="65" fillId="29" borderId="30" xfId="16813" applyNumberFormat="1" applyFont="1" applyFill="1" applyBorder="1" applyAlignment="1">
      <alignment horizontal="center" vertical="center" wrapText="1"/>
    </xf>
    <xf numFmtId="49" fontId="65" fillId="29" borderId="30" xfId="598" applyNumberFormat="1" applyFont="1" applyFill="1" applyBorder="1" applyAlignment="1">
      <alignment horizontal="center" vertical="center" wrapText="1"/>
    </xf>
    <xf numFmtId="49" fontId="65" fillId="29" borderId="30" xfId="598" applyNumberFormat="1" applyFont="1" applyFill="1" applyBorder="1" applyAlignment="1">
      <alignment horizontal="left" vertical="center" wrapText="1"/>
    </xf>
    <xf numFmtId="49" fontId="65" fillId="0" borderId="30" xfId="598" applyNumberFormat="1" applyFont="1" applyBorder="1" applyAlignment="1">
      <alignment horizontal="center" vertical="center" wrapText="1"/>
    </xf>
    <xf numFmtId="49" fontId="65" fillId="0" borderId="30" xfId="16813" applyNumberFormat="1" applyFont="1" applyBorder="1" applyAlignment="1">
      <alignment horizontal="left" vertical="center" wrapText="1"/>
    </xf>
    <xf numFmtId="1" fontId="65" fillId="0" borderId="30" xfId="598" applyNumberFormat="1" applyFont="1" applyBorder="1" applyAlignment="1">
      <alignment horizontal="center" vertical="center" wrapText="1"/>
    </xf>
    <xf numFmtId="0" fontId="65" fillId="29" borderId="30" xfId="598" applyFont="1" applyFill="1" applyBorder="1" applyAlignment="1">
      <alignment horizontal="center" vertical="center"/>
    </xf>
    <xf numFmtId="49" fontId="65" fillId="29" borderId="30" xfId="598" quotePrefix="1" applyNumberFormat="1" applyFont="1" applyFill="1" applyBorder="1" applyAlignment="1">
      <alignment horizontal="center" vertical="center"/>
    </xf>
    <xf numFmtId="49" fontId="65" fillId="29" borderId="1" xfId="8991" applyNumberFormat="1" applyFont="1" applyFill="1" applyBorder="1" applyAlignment="1">
      <alignment horizontal="center" vertical="center" wrapText="1"/>
    </xf>
    <xf numFmtId="49" fontId="65" fillId="29" borderId="2" xfId="8991" applyNumberFormat="1" applyFont="1" applyFill="1" applyBorder="1" applyAlignment="1">
      <alignment horizontal="center" vertical="center" wrapText="1"/>
    </xf>
    <xf numFmtId="0" fontId="65" fillId="0" borderId="30" xfId="598" applyFont="1" applyBorder="1" applyAlignment="1">
      <alignment horizontal="center" vertical="center"/>
    </xf>
    <xf numFmtId="49" fontId="65" fillId="0" borderId="30" xfId="598" quotePrefix="1" applyNumberFormat="1" applyFont="1" applyBorder="1" applyAlignment="1">
      <alignment horizontal="center" vertical="center"/>
    </xf>
    <xf numFmtId="49" fontId="65" fillId="0" borderId="30" xfId="598" applyNumberFormat="1" applyFont="1" applyBorder="1" applyAlignment="1">
      <alignment horizontal="center" vertical="center"/>
    </xf>
    <xf numFmtId="49" fontId="65" fillId="29" borderId="30" xfId="598" applyNumberFormat="1" applyFont="1" applyFill="1" applyBorder="1" applyAlignment="1">
      <alignment horizontal="center" vertical="center"/>
    </xf>
    <xf numFmtId="49" fontId="65" fillId="0" borderId="1" xfId="16813" applyNumberFormat="1" applyFont="1" applyFill="1" applyBorder="1" applyAlignment="1">
      <alignment horizontal="center" vertical="center" wrapText="1"/>
    </xf>
    <xf numFmtId="49" fontId="65" fillId="29" borderId="1" xfId="16813" applyNumberFormat="1" applyFont="1" applyFill="1" applyBorder="1" applyAlignment="1">
      <alignment horizontal="center" vertical="center" wrapText="1"/>
    </xf>
    <xf numFmtId="49" fontId="65" fillId="29" borderId="22" xfId="8991" applyNumberFormat="1" applyFont="1" applyFill="1" applyBorder="1" applyAlignment="1">
      <alignment horizontal="center" vertical="center" wrapText="1"/>
    </xf>
    <xf numFmtId="49" fontId="65" fillId="29" borderId="21" xfId="598" applyNumberFormat="1" applyFont="1" applyFill="1" applyBorder="1" applyAlignment="1">
      <alignment horizontal="center" vertical="center" wrapText="1"/>
    </xf>
    <xf numFmtId="49" fontId="65" fillId="0" borderId="1" xfId="8991" applyNumberFormat="1" applyFont="1" applyFill="1" applyBorder="1" applyAlignment="1">
      <alignment horizontal="center" vertical="center" wrapText="1"/>
    </xf>
    <xf numFmtId="49" fontId="65" fillId="0" borderId="2" xfId="8991" applyNumberFormat="1" applyFont="1" applyFill="1" applyBorder="1" applyAlignment="1">
      <alignment horizontal="center" vertical="center" wrapText="1"/>
    </xf>
    <xf numFmtId="49" fontId="65" fillId="0" borderId="1" xfId="8991" quotePrefix="1" applyNumberFormat="1" applyFont="1" applyFill="1" applyBorder="1" applyAlignment="1">
      <alignment horizontal="center" vertical="center" wrapText="1"/>
    </xf>
    <xf numFmtId="49" fontId="65" fillId="0" borderId="22" xfId="8991" applyNumberFormat="1" applyFont="1" applyFill="1" applyBorder="1" applyAlignment="1">
      <alignment horizontal="center" vertical="center" wrapText="1"/>
    </xf>
    <xf numFmtId="49" fontId="65" fillId="29" borderId="1" xfId="8991" quotePrefix="1" applyNumberFormat="1" applyFont="1" applyFill="1" applyBorder="1" applyAlignment="1">
      <alignment horizontal="center" vertical="center" wrapText="1"/>
    </xf>
    <xf numFmtId="0" fontId="62" fillId="0" borderId="1" xfId="8991" applyFont="1" applyFill="1" applyBorder="1" applyAlignment="1">
      <alignment horizontal="center" vertical="center"/>
    </xf>
    <xf numFmtId="0" fontId="65" fillId="2" borderId="3" xfId="16813" quotePrefix="1" applyFont="1" applyFill="1" applyBorder="1" applyAlignment="1">
      <alignment vertical="center"/>
    </xf>
    <xf numFmtId="0" fontId="65" fillId="2" borderId="3" xfId="16813" quotePrefix="1" applyFont="1" applyFill="1" applyBorder="1" applyAlignment="1">
      <alignment vertical="center" wrapText="1"/>
    </xf>
    <xf numFmtId="0" fontId="1" fillId="0" borderId="0" xfId="17461"/>
    <xf numFmtId="0" fontId="65" fillId="29" borderId="30" xfId="17462" applyFont="1" applyFill="1" applyBorder="1" applyAlignment="1">
      <alignment vertical="center" wrapText="1"/>
    </xf>
    <xf numFmtId="0" fontId="65" fillId="0" borderId="30" xfId="17462" applyFont="1" applyBorder="1" applyAlignment="1">
      <alignment vertical="center" wrapText="1"/>
    </xf>
    <xf numFmtId="0" fontId="65" fillId="29" borderId="30" xfId="17461" applyFont="1" applyFill="1" applyBorder="1" applyAlignment="1">
      <alignment horizontal="center" vertical="center" wrapText="1"/>
    </xf>
    <xf numFmtId="49" fontId="67" fillId="0" borderId="30" xfId="17460" applyNumberFormat="1" applyFont="1" applyBorder="1" applyAlignment="1">
      <alignment horizontal="center" vertical="center" wrapText="1"/>
    </xf>
    <xf numFmtId="49" fontId="67" fillId="0" borderId="30" xfId="17460" applyNumberFormat="1" applyFont="1" applyBorder="1" applyAlignment="1">
      <alignment vertical="center" wrapText="1"/>
    </xf>
    <xf numFmtId="0" fontId="65" fillId="0" borderId="30" xfId="17460" applyFont="1" applyBorder="1" applyAlignment="1">
      <alignment vertical="center" wrapText="1"/>
    </xf>
    <xf numFmtId="49" fontId="67" fillId="29" borderId="30" xfId="17460" applyNumberFormat="1" applyFont="1" applyFill="1" applyBorder="1" applyAlignment="1">
      <alignment horizontal="center" vertical="center" wrapText="1"/>
    </xf>
    <xf numFmtId="49" fontId="67" fillId="29" borderId="30" xfId="17460" applyNumberFormat="1" applyFont="1" applyFill="1" applyBorder="1" applyAlignment="1">
      <alignment vertical="center" wrapText="1"/>
    </xf>
    <xf numFmtId="0" fontId="65" fillId="29" borderId="30" xfId="17460" applyFont="1" applyFill="1" applyBorder="1" applyAlignment="1">
      <alignment vertical="center" wrapText="1"/>
    </xf>
    <xf numFmtId="0" fontId="65" fillId="0" borderId="30" xfId="17461" applyFont="1" applyBorder="1" applyAlignment="1">
      <alignment horizontal="center" vertical="center" wrapText="1"/>
    </xf>
    <xf numFmtId="0" fontId="65" fillId="0" borderId="30" xfId="17461" applyFont="1" applyBorder="1" applyAlignment="1">
      <alignment vertical="center" wrapText="1"/>
    </xf>
    <xf numFmtId="1" fontId="65" fillId="29" borderId="30" xfId="17461" applyNumberFormat="1" applyFont="1" applyFill="1" applyBorder="1" applyAlignment="1">
      <alignment horizontal="center" vertical="center" wrapText="1"/>
    </xf>
    <xf numFmtId="20" fontId="65" fillId="29" borderId="30" xfId="17461" quotePrefix="1" applyNumberFormat="1" applyFont="1" applyFill="1" applyBorder="1" applyAlignment="1">
      <alignment horizontal="center" vertical="center" wrapText="1"/>
    </xf>
    <xf numFmtId="49" fontId="65" fillId="29" borderId="30" xfId="17461" quotePrefix="1" applyNumberFormat="1" applyFont="1" applyFill="1" applyBorder="1" applyAlignment="1">
      <alignment horizontal="center" vertical="center" wrapText="1"/>
    </xf>
    <xf numFmtId="0" fontId="65" fillId="29" borderId="30" xfId="17461" applyFont="1" applyFill="1" applyBorder="1" applyAlignment="1">
      <alignment horizontal="left" vertical="center" wrapText="1"/>
    </xf>
    <xf numFmtId="0" fontId="65" fillId="29" borderId="30" xfId="17461" applyFont="1" applyFill="1" applyBorder="1" applyAlignment="1">
      <alignment vertical="center" wrapText="1"/>
    </xf>
    <xf numFmtId="1" fontId="65" fillId="0" borderId="30" xfId="17461" applyNumberFormat="1" applyFont="1" applyBorder="1" applyAlignment="1">
      <alignment horizontal="center" vertical="center" wrapText="1"/>
    </xf>
    <xf numFmtId="20" fontId="65" fillId="0" borderId="30" xfId="17461" quotePrefix="1" applyNumberFormat="1" applyFont="1" applyBorder="1" applyAlignment="1">
      <alignment horizontal="center" vertical="center" wrapText="1"/>
    </xf>
    <xf numFmtId="49" fontId="65" fillId="0" borderId="30" xfId="17461" quotePrefix="1" applyNumberFormat="1" applyFont="1" applyBorder="1" applyAlignment="1">
      <alignment horizontal="center" vertical="center" wrapText="1"/>
    </xf>
    <xf numFmtId="0" fontId="65" fillId="0" borderId="30" xfId="17463" applyFont="1" applyBorder="1" applyAlignment="1">
      <alignment horizontal="left" vertical="center" wrapText="1"/>
    </xf>
    <xf numFmtId="0" fontId="65" fillId="0" borderId="30" xfId="17461" applyFont="1" applyBorder="1" applyAlignment="1">
      <alignment horizontal="left" vertical="center" wrapText="1"/>
    </xf>
    <xf numFmtId="49" fontId="65" fillId="0" borderId="30" xfId="17463" applyNumberFormat="1" applyFont="1" applyBorder="1" applyAlignment="1">
      <alignment horizontal="center" vertical="center" wrapText="1"/>
    </xf>
    <xf numFmtId="0" fontId="65" fillId="0" borderId="30" xfId="17463" applyFont="1" applyBorder="1" applyAlignment="1">
      <alignment horizontal="center" vertical="center" wrapText="1"/>
    </xf>
    <xf numFmtId="0" fontId="65" fillId="0" borderId="30" xfId="17463" applyFont="1" applyBorder="1" applyAlignment="1">
      <alignment vertical="center" wrapText="1"/>
    </xf>
    <xf numFmtId="49" fontId="65" fillId="29" borderId="30" xfId="17463" applyNumberFormat="1" applyFont="1" applyFill="1" applyBorder="1" applyAlignment="1">
      <alignment horizontal="center" vertical="center" wrapText="1"/>
    </xf>
    <xf numFmtId="0" fontId="65" fillId="29" borderId="30" xfId="17463" applyFont="1" applyFill="1" applyBorder="1" applyAlignment="1">
      <alignment horizontal="left" vertical="center" wrapText="1"/>
    </xf>
    <xf numFmtId="0" fontId="65" fillId="29" borderId="30" xfId="17463" applyFont="1" applyFill="1" applyBorder="1" applyAlignment="1">
      <alignment horizontal="center" vertical="center" wrapText="1"/>
    </xf>
    <xf numFmtId="0" fontId="65" fillId="29" borderId="30" xfId="17463" applyFont="1" applyFill="1" applyBorder="1" applyAlignment="1">
      <alignment vertical="center" wrapText="1"/>
    </xf>
    <xf numFmtId="49" fontId="65" fillId="0" borderId="30" xfId="17463" applyNumberFormat="1" applyFont="1" applyBorder="1" applyAlignment="1">
      <alignment vertical="center" wrapText="1"/>
    </xf>
    <xf numFmtId="49" fontId="67" fillId="29" borderId="3" xfId="17464" applyNumberFormat="1" applyFont="1" applyFill="1" applyBorder="1" applyAlignment="1">
      <alignment horizontal="center" vertical="center" wrapText="1"/>
    </xf>
    <xf numFmtId="49" fontId="67" fillId="29" borderId="3" xfId="17464" applyNumberFormat="1" applyFont="1" applyFill="1" applyBorder="1" applyAlignment="1">
      <alignment vertical="center" wrapText="1"/>
    </xf>
    <xf numFmtId="49" fontId="62" fillId="44" borderId="30" xfId="17460" applyNumberFormat="1" applyFont="1" applyFill="1" applyBorder="1" applyAlignment="1">
      <alignment horizontal="center" vertical="center" wrapText="1"/>
    </xf>
    <xf numFmtId="49" fontId="62" fillId="44" borderId="30" xfId="17460" applyNumberFormat="1" applyFont="1" applyFill="1" applyBorder="1" applyAlignment="1">
      <alignment vertical="center" wrapText="1"/>
    </xf>
    <xf numFmtId="1" fontId="65" fillId="0" borderId="30" xfId="17463" applyNumberFormat="1" applyFont="1" applyBorder="1" applyAlignment="1">
      <alignment horizontal="center" vertical="center" wrapText="1"/>
    </xf>
    <xf numFmtId="49" fontId="65" fillId="0" borderId="30" xfId="17463" applyNumberFormat="1" applyFont="1" applyBorder="1" applyAlignment="1">
      <alignment horizontal="left" vertical="center" wrapText="1"/>
    </xf>
    <xf numFmtId="49" fontId="67" fillId="0" borderId="30" xfId="17460" applyNumberFormat="1" applyFont="1" applyBorder="1" applyAlignment="1">
      <alignment horizontal="left" vertical="center" wrapText="1"/>
    </xf>
    <xf numFmtId="49" fontId="65" fillId="29" borderId="30" xfId="17463" applyNumberFormat="1" applyFont="1" applyFill="1" applyBorder="1" applyAlignment="1">
      <alignment vertical="center" wrapText="1"/>
    </xf>
    <xf numFmtId="49" fontId="65" fillId="29" borderId="30" xfId="17463" quotePrefix="1" applyNumberFormat="1" applyFont="1" applyFill="1" applyBorder="1" applyAlignment="1">
      <alignment horizontal="center" vertical="center" wrapText="1"/>
    </xf>
    <xf numFmtId="49" fontId="65" fillId="29" borderId="30" xfId="17463" applyNumberFormat="1" applyFont="1" applyFill="1" applyBorder="1" applyAlignment="1">
      <alignment horizontal="left" vertical="center" wrapText="1"/>
    </xf>
    <xf numFmtId="49" fontId="65" fillId="0" borderId="30" xfId="17463" quotePrefix="1" applyNumberFormat="1" applyFont="1" applyBorder="1" applyAlignment="1">
      <alignment horizontal="center" vertical="center" wrapText="1"/>
    </xf>
    <xf numFmtId="1" fontId="65" fillId="29" borderId="30" xfId="17465" applyNumberFormat="1" applyFont="1" applyFill="1" applyBorder="1" applyAlignment="1">
      <alignment horizontal="center" vertical="center" wrapText="1"/>
    </xf>
    <xf numFmtId="1" fontId="65" fillId="0" borderId="30" xfId="17465" applyNumberFormat="1" applyFont="1" applyBorder="1" applyAlignment="1">
      <alignment horizontal="center" vertical="center" wrapText="1"/>
    </xf>
    <xf numFmtId="0" fontId="65" fillId="0" borderId="0" xfId="17463" applyFont="1" applyAlignment="1">
      <alignment horizontal="center" vertical="center"/>
    </xf>
    <xf numFmtId="0" fontId="65" fillId="0" borderId="30" xfId="17462" applyFont="1" applyBorder="1" applyAlignment="1">
      <alignment horizontal="center" vertical="center" wrapText="1"/>
    </xf>
    <xf numFmtId="0" fontId="1" fillId="0" borderId="30" xfId="17460" applyBorder="1"/>
    <xf numFmtId="49" fontId="1" fillId="0" borderId="0" xfId="17461" applyNumberFormat="1"/>
    <xf numFmtId="0" fontId="1" fillId="0" borderId="0" xfId="17461" applyAlignment="1">
      <alignment horizontal="left"/>
    </xf>
    <xf numFmtId="0" fontId="1" fillId="0" borderId="0" xfId="17461" applyAlignment="1">
      <alignment horizontal="center"/>
    </xf>
    <xf numFmtId="0" fontId="97" fillId="0" borderId="0" xfId="17461" applyFont="1"/>
    <xf numFmtId="0" fontId="65" fillId="0" borderId="3" xfId="17461" applyFont="1" applyFill="1" applyBorder="1" applyAlignment="1">
      <alignment horizontal="center" vertical="center" wrapText="1"/>
    </xf>
    <xf numFmtId="0" fontId="65" fillId="0" borderId="3" xfId="17461" applyFont="1" applyFill="1" applyBorder="1" applyAlignment="1">
      <alignment vertical="center" wrapText="1"/>
    </xf>
    <xf numFmtId="0" fontId="65" fillId="29" borderId="3" xfId="17461" applyFont="1" applyFill="1" applyBorder="1" applyAlignment="1">
      <alignment horizontal="center" vertical="center" wrapText="1"/>
    </xf>
    <xf numFmtId="0" fontId="65" fillId="29" borderId="3" xfId="17461" applyFont="1" applyFill="1" applyBorder="1" applyAlignment="1">
      <alignment vertical="center" wrapText="1"/>
    </xf>
    <xf numFmtId="0" fontId="65" fillId="0" borderId="4" xfId="17462" applyFont="1" applyFill="1" applyBorder="1" applyAlignment="1">
      <alignment vertical="center" wrapText="1"/>
    </xf>
    <xf numFmtId="49" fontId="67" fillId="0" borderId="1" xfId="17461" applyNumberFormat="1" applyFont="1" applyFill="1" applyBorder="1" applyAlignment="1">
      <alignment horizontal="center" vertical="center" wrapText="1"/>
    </xf>
    <xf numFmtId="0" fontId="1" fillId="0" borderId="0" xfId="17461" applyFill="1"/>
    <xf numFmtId="0" fontId="65" fillId="29" borderId="3" xfId="17466" quotePrefix="1" applyFont="1" applyFill="1" applyBorder="1" applyAlignment="1">
      <alignment horizontal="center" vertical="center" wrapText="1"/>
    </xf>
    <xf numFmtId="0" fontId="65" fillId="29" borderId="3" xfId="17466" applyFont="1" applyFill="1" applyBorder="1" applyAlignment="1">
      <alignment vertical="center" wrapText="1"/>
    </xf>
    <xf numFmtId="0" fontId="65" fillId="0" borderId="3" xfId="17466" quotePrefix="1" applyFont="1" applyFill="1" applyBorder="1" applyAlignment="1">
      <alignment horizontal="center" vertical="center" wrapText="1"/>
    </xf>
    <xf numFmtId="0" fontId="65" fillId="0" borderId="3" xfId="17466" applyFont="1" applyFill="1" applyBorder="1" applyAlignment="1">
      <alignment vertical="center" wrapText="1"/>
    </xf>
    <xf numFmtId="0" fontId="65" fillId="29" borderId="4" xfId="17462" applyFont="1" applyFill="1" applyBorder="1" applyAlignment="1">
      <alignment vertical="center" wrapText="1"/>
    </xf>
    <xf numFmtId="49" fontId="67" fillId="29" borderId="1" xfId="17461" applyNumberFormat="1" applyFont="1" applyFill="1" applyBorder="1" applyAlignment="1">
      <alignment horizontal="center" vertical="center" wrapText="1"/>
    </xf>
    <xf numFmtId="49" fontId="67" fillId="0" borderId="3" xfId="17461" applyNumberFormat="1" applyFont="1" applyFill="1" applyBorder="1" applyAlignment="1">
      <alignment horizontal="center" vertical="center" wrapText="1"/>
    </xf>
    <xf numFmtId="20" fontId="65" fillId="29" borderId="3" xfId="17461" quotePrefix="1" applyNumberFormat="1" applyFont="1" applyFill="1" applyBorder="1" applyAlignment="1">
      <alignment horizontal="center" vertical="center" wrapText="1"/>
    </xf>
    <xf numFmtId="0" fontId="65" fillId="29" borderId="3" xfId="17461" quotePrefix="1" applyFont="1" applyFill="1" applyBorder="1" applyAlignment="1">
      <alignment horizontal="center" vertical="center" wrapText="1"/>
    </xf>
    <xf numFmtId="0" fontId="65" fillId="29" borderId="26" xfId="17461" applyFont="1" applyFill="1" applyBorder="1" applyAlignment="1">
      <alignment horizontal="left" vertical="center" wrapText="1"/>
    </xf>
    <xf numFmtId="0" fontId="65" fillId="29" borderId="2" xfId="17461" applyFont="1" applyFill="1" applyBorder="1" applyAlignment="1">
      <alignment vertical="center" wrapText="1"/>
    </xf>
    <xf numFmtId="0" fontId="65" fillId="29" borderId="2" xfId="17461" applyFont="1" applyFill="1" applyBorder="1" applyAlignment="1">
      <alignment horizontal="center" vertical="center" wrapText="1"/>
    </xf>
    <xf numFmtId="20" fontId="65" fillId="0" borderId="1" xfId="17461" quotePrefix="1" applyNumberFormat="1" applyFont="1" applyFill="1" applyBorder="1" applyAlignment="1">
      <alignment horizontal="center" vertical="center" wrapText="1"/>
    </xf>
    <xf numFmtId="0" fontId="65" fillId="0" borderId="1" xfId="17461" applyFont="1" applyFill="1" applyBorder="1" applyAlignment="1">
      <alignment horizontal="center" vertical="center" wrapText="1"/>
    </xf>
    <xf numFmtId="0" fontId="65" fillId="0" borderId="1" xfId="17461" quotePrefix="1" applyFont="1" applyFill="1" applyBorder="1" applyAlignment="1">
      <alignment horizontal="center" vertical="center" wrapText="1"/>
    </xf>
    <xf numFmtId="0" fontId="65" fillId="0" borderId="4" xfId="17461" applyFont="1" applyFill="1" applyBorder="1" applyAlignment="1">
      <alignment horizontal="left" vertical="center" wrapText="1"/>
    </xf>
    <xf numFmtId="20" fontId="65" fillId="29" borderId="1" xfId="17461" quotePrefix="1" applyNumberFormat="1" applyFont="1" applyFill="1" applyBorder="1" applyAlignment="1">
      <alignment horizontal="center" vertical="center" wrapText="1"/>
    </xf>
    <xf numFmtId="0" fontId="65" fillId="29" borderId="1" xfId="17461" applyFont="1" applyFill="1" applyBorder="1" applyAlignment="1">
      <alignment horizontal="center" vertical="center" wrapText="1"/>
    </xf>
    <xf numFmtId="0" fontId="65" fillId="29" borderId="1" xfId="17461" quotePrefix="1" applyFont="1" applyFill="1" applyBorder="1" applyAlignment="1">
      <alignment horizontal="center" vertical="center" wrapText="1"/>
    </xf>
    <xf numFmtId="0" fontId="65" fillId="29" borderId="4" xfId="17461" applyFont="1" applyFill="1" applyBorder="1" applyAlignment="1">
      <alignment horizontal="left" vertical="center" wrapText="1"/>
    </xf>
    <xf numFmtId="49" fontId="65" fillId="0" borderId="3" xfId="17461" applyNumberFormat="1" applyFont="1" applyFill="1" applyBorder="1" applyAlignment="1">
      <alignment horizontal="center" vertical="center" wrapText="1"/>
    </xf>
    <xf numFmtId="0" fontId="65" fillId="0" borderId="4" xfId="17463" applyFont="1" applyFill="1" applyBorder="1" applyAlignment="1">
      <alignment horizontal="center" vertical="center" wrapText="1"/>
    </xf>
    <xf numFmtId="0" fontId="65" fillId="0" borderId="24" xfId="17463" applyFont="1" applyFill="1" applyBorder="1" applyAlignment="1">
      <alignment horizontal="left" vertical="center" wrapText="1"/>
    </xf>
    <xf numFmtId="0" fontId="65" fillId="0" borderId="3" xfId="17463" applyFont="1" applyFill="1" applyBorder="1" applyAlignment="1">
      <alignment horizontal="center" vertical="center" wrapText="1"/>
    </xf>
    <xf numFmtId="0" fontId="65" fillId="0" borderId="3" xfId="17463" applyFont="1" applyFill="1" applyBorder="1" applyAlignment="1">
      <alignment vertical="center" wrapText="1"/>
    </xf>
    <xf numFmtId="0" fontId="65" fillId="29" borderId="4" xfId="17463" applyFont="1" applyFill="1" applyBorder="1" applyAlignment="1">
      <alignment horizontal="center" vertical="center" wrapText="1"/>
    </xf>
    <xf numFmtId="0" fontId="65" fillId="29" borderId="24" xfId="17463" applyFont="1" applyFill="1" applyBorder="1" applyAlignment="1">
      <alignment horizontal="left" vertical="center" wrapText="1"/>
    </xf>
    <xf numFmtId="0" fontId="65" fillId="29" borderId="3" xfId="17463" applyFont="1" applyFill="1" applyBorder="1" applyAlignment="1">
      <alignment horizontal="center" vertical="center" wrapText="1"/>
    </xf>
    <xf numFmtId="0" fontId="65" fillId="29" borderId="3" xfId="17463" applyFont="1" applyFill="1" applyBorder="1" applyAlignment="1">
      <alignment vertical="center" wrapText="1"/>
    </xf>
    <xf numFmtId="0" fontId="65" fillId="29" borderId="4" xfId="17463" applyFont="1" applyFill="1" applyBorder="1" applyAlignment="1">
      <alignment horizontal="left" vertical="center" wrapText="1"/>
    </xf>
    <xf numFmtId="49" fontId="65" fillId="0" borderId="3" xfId="17463" applyNumberFormat="1" applyFont="1" applyFill="1" applyBorder="1" applyAlignment="1">
      <alignment horizontal="center" vertical="center" wrapText="1"/>
    </xf>
    <xf numFmtId="49" fontId="65" fillId="0" borderId="3" xfId="17463" applyNumberFormat="1" applyFont="1" applyFill="1" applyBorder="1" applyAlignment="1">
      <alignment vertical="center" wrapText="1"/>
    </xf>
    <xf numFmtId="49" fontId="62" fillId="29" borderId="3" xfId="17461" applyNumberFormat="1" applyFont="1" applyFill="1" applyBorder="1" applyAlignment="1">
      <alignment horizontal="center" vertical="center" wrapText="1"/>
    </xf>
    <xf numFmtId="49" fontId="62" fillId="29" borderId="3" xfId="17461" applyNumberFormat="1" applyFont="1" applyFill="1" applyBorder="1" applyAlignment="1">
      <alignment vertical="center" wrapText="1"/>
    </xf>
    <xf numFmtId="49" fontId="65" fillId="0" borderId="4" xfId="17463" applyNumberFormat="1" applyFont="1" applyFill="1" applyBorder="1" applyAlignment="1">
      <alignment horizontal="left" vertical="center" wrapText="1"/>
    </xf>
    <xf numFmtId="49" fontId="65" fillId="0" borderId="5" xfId="17463" applyNumberFormat="1" applyFont="1" applyFill="1" applyBorder="1" applyAlignment="1">
      <alignment horizontal="center" vertical="center" wrapText="1"/>
    </xf>
    <xf numFmtId="49" fontId="67" fillId="0" borderId="5" xfId="17461" applyNumberFormat="1" applyFont="1" applyFill="1" applyBorder="1" applyAlignment="1">
      <alignment horizontal="center" vertical="center" wrapText="1"/>
    </xf>
    <xf numFmtId="49" fontId="67" fillId="0" borderId="15" xfId="17461" applyNumberFormat="1" applyFont="1" applyFill="1" applyBorder="1" applyAlignment="1">
      <alignment horizontal="left" vertical="center" wrapText="1"/>
    </xf>
    <xf numFmtId="49" fontId="67" fillId="0" borderId="5" xfId="17461" applyNumberFormat="1" applyFont="1" applyFill="1" applyBorder="1" applyAlignment="1">
      <alignment vertical="center" wrapText="1"/>
    </xf>
    <xf numFmtId="49" fontId="65" fillId="29" borderId="3" xfId="17463" applyNumberFormat="1" applyFont="1" applyFill="1" applyBorder="1" applyAlignment="1">
      <alignment horizontal="center" vertical="center" wrapText="1"/>
    </xf>
    <xf numFmtId="49" fontId="65" fillId="29" borderId="3" xfId="17463" applyNumberFormat="1" applyFont="1" applyFill="1" applyBorder="1" applyAlignment="1">
      <alignment vertical="center" wrapText="1"/>
    </xf>
    <xf numFmtId="49" fontId="65" fillId="29" borderId="1" xfId="17463" applyNumberFormat="1" applyFont="1" applyFill="1" applyBorder="1" applyAlignment="1">
      <alignment horizontal="center" vertical="center" wrapText="1"/>
    </xf>
    <xf numFmtId="49" fontId="65" fillId="29" borderId="1" xfId="17463" quotePrefix="1" applyNumberFormat="1" applyFont="1" applyFill="1" applyBorder="1" applyAlignment="1">
      <alignment horizontal="center" vertical="center" wrapText="1"/>
    </xf>
    <xf numFmtId="49" fontId="65" fillId="29" borderId="4" xfId="17463" applyNumberFormat="1" applyFont="1" applyFill="1" applyBorder="1" applyAlignment="1">
      <alignment horizontal="left" vertical="center" wrapText="1"/>
    </xf>
    <xf numFmtId="49" fontId="65" fillId="0" borderId="3" xfId="17463" quotePrefix="1" applyNumberFormat="1" applyFont="1" applyFill="1" applyBorder="1" applyAlignment="1">
      <alignment horizontal="center" vertical="center" wrapText="1"/>
    </xf>
    <xf numFmtId="49" fontId="65" fillId="29" borderId="3" xfId="17465" applyNumberFormat="1" applyFont="1" applyFill="1" applyBorder="1" applyAlignment="1">
      <alignment horizontal="center" vertical="center" wrapText="1"/>
    </xf>
    <xf numFmtId="49" fontId="65" fillId="29" borderId="5" xfId="17463" applyNumberFormat="1" applyFont="1" applyFill="1" applyBorder="1" applyAlignment="1">
      <alignment horizontal="center" vertical="center" wrapText="1"/>
    </xf>
    <xf numFmtId="49" fontId="65" fillId="0" borderId="3" xfId="17465" applyNumberFormat="1" applyFont="1" applyFill="1" applyBorder="1" applyAlignment="1">
      <alignment horizontal="center" vertical="center" wrapText="1"/>
    </xf>
    <xf numFmtId="0" fontId="65" fillId="0" borderId="0" xfId="17463" applyFont="1" applyFill="1" applyBorder="1" applyAlignment="1">
      <alignment horizontal="center" vertical="center"/>
    </xf>
    <xf numFmtId="0" fontId="65" fillId="0" borderId="3" xfId="17462" applyFont="1" applyFill="1" applyBorder="1" applyAlignment="1">
      <alignment horizontal="center" vertical="center" wrapText="1"/>
    </xf>
    <xf numFmtId="0" fontId="65" fillId="0" borderId="3" xfId="17462" applyFont="1" applyFill="1" applyBorder="1" applyAlignment="1">
      <alignment vertical="center" wrapText="1"/>
    </xf>
    <xf numFmtId="0" fontId="65" fillId="29" borderId="3" xfId="17462" applyFont="1" applyFill="1" applyBorder="1" applyAlignment="1">
      <alignment vertical="center" wrapText="1"/>
    </xf>
    <xf numFmtId="0" fontId="1" fillId="0" borderId="0" xfId="17461" applyBorder="1" applyAlignment="1">
      <alignment horizontal="center"/>
    </xf>
    <xf numFmtId="0" fontId="1" fillId="0" borderId="0" xfId="17461" applyBorder="1"/>
    <xf numFmtId="0" fontId="97" fillId="0" borderId="0" xfId="17461" applyFont="1" applyFill="1"/>
    <xf numFmtId="0" fontId="96" fillId="52" borderId="3" xfId="8991" applyFont="1" applyFill="1" applyBorder="1" applyAlignment="1">
      <alignment horizontal="center" vertical="center"/>
    </xf>
    <xf numFmtId="0" fontId="96" fillId="52" borderId="4" xfId="8991" applyFont="1" applyFill="1" applyBorder="1" applyAlignment="1">
      <alignment horizontal="center" vertical="center"/>
    </xf>
    <xf numFmtId="180" fontId="65" fillId="29" borderId="3" xfId="598" quotePrefix="1" applyNumberFormat="1" applyFont="1" applyFill="1" applyBorder="1" applyAlignment="1">
      <alignment horizontal="center" vertical="center"/>
    </xf>
    <xf numFmtId="0" fontId="61" fillId="2" borderId="0" xfId="8991" applyFont="1" applyFill="1" applyAlignment="1"/>
    <xf numFmtId="0" fontId="65" fillId="0" borderId="3" xfId="0" applyFont="1" applyFill="1" applyBorder="1"/>
    <xf numFmtId="0" fontId="67" fillId="0" borderId="3" xfId="0" applyFont="1" applyFill="1" applyBorder="1" applyAlignment="1">
      <alignment horizontal="center" vertical="center"/>
    </xf>
    <xf numFmtId="0" fontId="65" fillId="0" borderId="3" xfId="0" applyFont="1" applyFill="1" applyBorder="1" applyAlignment="1">
      <alignment horizontal="left"/>
    </xf>
    <xf numFmtId="0" fontId="67" fillId="0" borderId="3" xfId="0" applyFont="1" applyFill="1" applyBorder="1" applyAlignment="1">
      <alignment horizontal="center" vertical="center" wrapText="1"/>
    </xf>
    <xf numFmtId="0" fontId="67" fillId="0" borderId="3" xfId="0" quotePrefix="1" applyFont="1" applyFill="1" applyBorder="1" applyAlignment="1">
      <alignment horizontal="center" vertical="center"/>
    </xf>
    <xf numFmtId="0" fontId="67" fillId="0" borderId="2" xfId="0" applyFont="1" applyFill="1" applyBorder="1" applyAlignment="1">
      <alignment horizontal="center" vertical="center"/>
    </xf>
    <xf numFmtId="0" fontId="65" fillId="0" borderId="2" xfId="0" applyFont="1" applyFill="1" applyBorder="1" applyAlignment="1">
      <alignment horizontal="left"/>
    </xf>
    <xf numFmtId="180" fontId="110" fillId="0" borderId="2" xfId="0" applyNumberFormat="1" applyFont="1" applyFill="1" applyBorder="1" applyAlignment="1">
      <alignment horizontal="center" vertical="center"/>
    </xf>
    <xf numFmtId="0" fontId="65" fillId="0" borderId="2" xfId="16813" applyFont="1" applyFill="1" applyBorder="1" applyAlignment="1">
      <alignment horizontal="left"/>
    </xf>
    <xf numFmtId="180" fontId="110" fillId="0" borderId="3" xfId="0" applyNumberFormat="1" applyFont="1" applyFill="1" applyBorder="1" applyAlignment="1">
      <alignment horizontal="center" vertical="center"/>
    </xf>
    <xf numFmtId="180" fontId="65" fillId="0" borderId="3" xfId="0" applyNumberFormat="1" applyFont="1" applyFill="1" applyBorder="1" applyAlignment="1">
      <alignment horizontal="center" vertical="center"/>
    </xf>
    <xf numFmtId="0" fontId="67" fillId="0" borderId="39" xfId="0" applyFont="1" applyFill="1" applyBorder="1" applyAlignment="1">
      <alignment horizontal="center" vertical="center" wrapText="1"/>
    </xf>
    <xf numFmtId="0" fontId="67" fillId="0" borderId="21" xfId="0" applyFont="1" applyFill="1" applyBorder="1" applyAlignment="1">
      <alignment vertical="center" wrapText="1"/>
    </xf>
    <xf numFmtId="0" fontId="67" fillId="0" borderId="5" xfId="0" applyFont="1" applyFill="1" applyBorder="1" applyAlignment="1">
      <alignment vertical="center" wrapText="1"/>
    </xf>
    <xf numFmtId="181" fontId="117" fillId="34" borderId="48" xfId="1" applyNumberFormat="1" applyFont="1" applyFill="1" applyBorder="1" applyAlignment="1" applyProtection="1">
      <alignment horizontal="center" vertical="center" wrapText="1"/>
    </xf>
    <xf numFmtId="181" fontId="118" fillId="34" borderId="3" xfId="1" applyNumberFormat="1" applyFont="1" applyFill="1" applyBorder="1" applyAlignment="1" applyProtection="1">
      <alignment horizontal="center" vertical="center" wrapText="1"/>
    </xf>
    <xf numFmtId="181" fontId="119" fillId="34" borderId="3" xfId="1" applyNumberFormat="1" applyFont="1" applyFill="1" applyBorder="1" applyAlignment="1" applyProtection="1">
      <alignment horizontal="center" vertical="center" wrapText="1"/>
    </xf>
    <xf numFmtId="181" fontId="120" fillId="34" borderId="38" xfId="1" applyNumberFormat="1" applyFont="1" applyFill="1" applyBorder="1" applyAlignment="1" applyProtection="1">
      <alignment horizontal="center" vertical="center" wrapText="1"/>
    </xf>
    <xf numFmtId="181" fontId="68" fillId="34" borderId="3" xfId="1" applyNumberFormat="1" applyFont="1" applyFill="1" applyBorder="1" applyAlignment="1" applyProtection="1">
      <alignment horizontal="center" vertical="center" wrapText="1"/>
    </xf>
    <xf numFmtId="181" fontId="68" fillId="34" borderId="38" xfId="1" applyNumberFormat="1" applyFont="1" applyFill="1" applyBorder="1" applyAlignment="1" applyProtection="1">
      <alignment horizontal="center" vertical="center" wrapText="1"/>
    </xf>
    <xf numFmtId="181" fontId="113" fillId="34" borderId="55" xfId="8991" applyNumberFormat="1" applyFont="1" applyFill="1" applyBorder="1" applyAlignment="1">
      <alignment horizontal="center" vertical="center"/>
    </xf>
    <xf numFmtId="181" fontId="68" fillId="52" borderId="15" xfId="9103" applyNumberFormat="1" applyFont="1" applyFill="1" applyBorder="1" applyAlignment="1" applyProtection="1">
      <alignment horizontal="left" vertical="center"/>
      <protection locked="0"/>
    </xf>
    <xf numFmtId="181" fontId="62" fillId="0" borderId="3" xfId="598" applyNumberFormat="1" applyFont="1" applyFill="1" applyBorder="1" applyAlignment="1">
      <alignment horizontal="left" vertical="center" wrapText="1"/>
    </xf>
    <xf numFmtId="181" fontId="102" fillId="0" borderId="3" xfId="598" applyNumberFormat="1" applyFont="1" applyFill="1" applyBorder="1" applyAlignment="1">
      <alignment horizontal="left" vertical="center"/>
    </xf>
    <xf numFmtId="181" fontId="62" fillId="0" borderId="3" xfId="598" applyNumberFormat="1" applyFont="1" applyFill="1" applyBorder="1" applyAlignment="1">
      <alignment horizontal="left" vertical="center"/>
    </xf>
    <xf numFmtId="181" fontId="62" fillId="0" borderId="3" xfId="598" applyNumberFormat="1" applyFont="1" applyBorder="1" applyAlignment="1">
      <alignment horizontal="left" vertical="center"/>
    </xf>
    <xf numFmtId="181" fontId="62" fillId="29" borderId="3" xfId="598" applyNumberFormat="1" applyFont="1" applyFill="1" applyBorder="1" applyAlignment="1">
      <alignment horizontal="left" vertical="center"/>
    </xf>
    <xf numFmtId="181" fontId="102" fillId="29" borderId="3" xfId="598" applyNumberFormat="1" applyFont="1" applyFill="1" applyBorder="1" applyAlignment="1">
      <alignment horizontal="left" vertical="center"/>
    </xf>
    <xf numFmtId="181" fontId="0" fillId="0" borderId="0" xfId="0" applyNumberFormat="1"/>
    <xf numFmtId="181" fontId="68" fillId="52" borderId="3" xfId="9103" applyNumberFormat="1" applyFont="1" applyFill="1" applyBorder="1" applyAlignment="1" applyProtection="1">
      <alignment horizontal="left" vertical="center"/>
      <protection locked="0"/>
    </xf>
    <xf numFmtId="181" fontId="65" fillId="0" borderId="0" xfId="598" applyNumberFormat="1" applyFont="1" applyAlignment="1">
      <alignment horizontal="center" vertical="center"/>
    </xf>
    <xf numFmtId="181" fontId="84" fillId="0" borderId="0" xfId="598" applyNumberFormat="1" applyFont="1" applyAlignment="1">
      <alignment horizontal="left" vertical="center"/>
    </xf>
    <xf numFmtId="181" fontId="65" fillId="0" borderId="3" xfId="598" applyNumberFormat="1" applyFont="1" applyFill="1" applyBorder="1" applyAlignment="1">
      <alignment horizontal="left" vertical="center"/>
    </xf>
    <xf numFmtId="181" fontId="65" fillId="29" borderId="3" xfId="598" applyNumberFormat="1" applyFont="1" applyFill="1" applyBorder="1" applyAlignment="1">
      <alignment horizontal="left" vertical="center"/>
    </xf>
    <xf numFmtId="181" fontId="68" fillId="52" borderId="3" xfId="9103" applyNumberFormat="1" applyFont="1" applyFill="1" applyBorder="1" applyAlignment="1" applyProtection="1">
      <alignment vertical="center"/>
      <protection locked="0"/>
    </xf>
    <xf numFmtId="181" fontId="68" fillId="52" borderId="3" xfId="9102" applyNumberFormat="1" applyFont="1" applyFill="1" applyBorder="1" applyAlignment="1" applyProtection="1">
      <alignment horizontal="center" vertical="center"/>
      <protection locked="0"/>
    </xf>
    <xf numFmtId="181" fontId="62" fillId="0" borderId="3" xfId="598" applyNumberFormat="1" applyFont="1" applyFill="1" applyBorder="1" applyAlignment="1">
      <alignment horizontal="center" vertical="center"/>
    </xf>
    <xf numFmtId="181" fontId="62" fillId="29" borderId="3" xfId="598" applyNumberFormat="1" applyFont="1" applyFill="1" applyBorder="1" applyAlignment="1">
      <alignment horizontal="center" vertical="center"/>
    </xf>
    <xf numFmtId="181" fontId="62" fillId="29" borderId="3" xfId="8991" applyNumberFormat="1" applyFont="1" applyFill="1" applyBorder="1" applyAlignment="1">
      <alignment horizontal="center" vertical="center"/>
    </xf>
    <xf numFmtId="181" fontId="62" fillId="0" borderId="3" xfId="8991" applyNumberFormat="1" applyFont="1" applyFill="1" applyBorder="1" applyAlignment="1">
      <alignment horizontal="center" vertical="center"/>
    </xf>
    <xf numFmtId="181" fontId="62" fillId="0" borderId="5" xfId="0" applyNumberFormat="1" applyFont="1" applyBorder="1" applyAlignment="1">
      <alignment horizontal="center" vertical="center"/>
    </xf>
    <xf numFmtId="181" fontId="62" fillId="0" borderId="21" xfId="0" applyNumberFormat="1" applyFont="1" applyBorder="1" applyAlignment="1">
      <alignment horizontal="center" vertical="center"/>
    </xf>
    <xf numFmtId="181" fontId="62" fillId="0" borderId="0" xfId="598" applyNumberFormat="1" applyFont="1"/>
    <xf numFmtId="181" fontId="62" fillId="0" borderId="1" xfId="598" applyNumberFormat="1" applyFont="1" applyFill="1" applyBorder="1" applyAlignment="1">
      <alignment horizontal="center" vertical="center"/>
    </xf>
    <xf numFmtId="181" fontId="62" fillId="38" borderId="5" xfId="0" applyNumberFormat="1" applyFont="1" applyFill="1" applyBorder="1" applyAlignment="1">
      <alignment horizontal="center" vertical="center"/>
    </xf>
    <xf numFmtId="181" fontId="69" fillId="34" borderId="5" xfId="9102" applyNumberFormat="1" applyFont="1" applyFill="1" applyBorder="1" applyAlignment="1" applyProtection="1">
      <alignment vertical="top"/>
      <protection locked="0"/>
    </xf>
    <xf numFmtId="181" fontId="65" fillId="0" borderId="3" xfId="0" applyNumberFormat="1" applyFont="1" applyBorder="1" applyAlignment="1">
      <alignment horizontal="center" vertical="center"/>
    </xf>
    <xf numFmtId="181" fontId="62" fillId="29" borderId="3" xfId="0" applyNumberFormat="1" applyFont="1" applyFill="1" applyBorder="1" applyAlignment="1">
      <alignment horizontal="center" vertical="center"/>
    </xf>
    <xf numFmtId="181" fontId="62" fillId="0" borderId="3" xfId="9102" applyNumberFormat="1" applyFont="1" applyFill="1" applyBorder="1" applyAlignment="1" applyProtection="1">
      <alignment horizontal="center" vertical="center"/>
      <protection locked="0"/>
    </xf>
    <xf numFmtId="181" fontId="62" fillId="29" borderId="3" xfId="9102" applyNumberFormat="1" applyFont="1" applyFill="1" applyBorder="1" applyAlignment="1" applyProtection="1">
      <alignment horizontal="center" vertical="center"/>
      <protection locked="0"/>
    </xf>
    <xf numFmtId="181" fontId="65" fillId="0" borderId="0" xfId="16771" applyNumberFormat="1" applyFont="1" applyAlignment="1">
      <alignment horizontal="left" vertical="center"/>
    </xf>
    <xf numFmtId="181" fontId="65" fillId="0" borderId="0" xfId="17241" applyNumberFormat="1" applyFont="1" applyAlignment="1">
      <alignment horizontal="center" vertical="center"/>
    </xf>
    <xf numFmtId="181" fontId="62" fillId="29" borderId="2" xfId="9102" applyNumberFormat="1" applyFont="1" applyFill="1" applyBorder="1" applyAlignment="1">
      <alignment horizontal="left" vertical="center" wrapText="1"/>
    </xf>
    <xf numFmtId="181" fontId="62" fillId="0" borderId="3" xfId="9102" applyNumberFormat="1" applyFont="1" applyFill="1" applyBorder="1" applyAlignment="1">
      <alignment horizontal="left" vertical="center" wrapText="1"/>
    </xf>
    <xf numFmtId="181" fontId="62" fillId="0" borderId="3" xfId="9102" applyNumberFormat="1" applyFont="1" applyFill="1" applyBorder="1" applyAlignment="1" applyProtection="1">
      <alignment horizontal="left" vertical="center" wrapText="1"/>
      <protection locked="0"/>
    </xf>
    <xf numFmtId="181" fontId="65" fillId="0" borderId="0" xfId="16771" applyNumberFormat="1" applyFont="1" applyAlignment="1">
      <alignment horizontal="center" vertical="center"/>
    </xf>
    <xf numFmtId="0" fontId="62" fillId="0" borderId="0" xfId="598" applyFont="1" applyFill="1" applyBorder="1" applyAlignment="1">
      <alignment horizontal="left" vertical="center"/>
    </xf>
    <xf numFmtId="0" fontId="122" fillId="0" borderId="3" xfId="598" applyFont="1" applyFill="1" applyBorder="1" applyAlignment="1" applyProtection="1">
      <alignment horizontal="center" vertical="center" shrinkToFit="1"/>
      <protection locked="0"/>
    </xf>
    <xf numFmtId="0" fontId="62" fillId="0" borderId="3" xfId="8991" applyFont="1" applyFill="1" applyBorder="1" applyAlignment="1">
      <alignment horizontal="center" vertical="center" shrinkToFit="1"/>
    </xf>
    <xf numFmtId="49" fontId="62" fillId="0" borderId="3" xfId="598" applyNumberFormat="1" applyFont="1" applyFill="1" applyBorder="1" applyAlignment="1">
      <alignment horizontal="center" vertical="center" shrinkToFit="1"/>
    </xf>
    <xf numFmtId="179" fontId="62" fillId="0" borderId="3" xfId="9102" applyNumberFormat="1" applyFont="1" applyFill="1" applyBorder="1" applyAlignment="1" applyProtection="1">
      <alignment horizontal="center" vertical="center" shrinkToFit="1"/>
      <protection locked="0"/>
    </xf>
    <xf numFmtId="180" fontId="62" fillId="0" borderId="3" xfId="9102" applyNumberFormat="1" applyFont="1" applyFill="1" applyBorder="1" applyAlignment="1">
      <alignment horizontal="center" vertical="center" shrinkToFit="1"/>
    </xf>
    <xf numFmtId="0" fontId="65" fillId="2" borderId="26" xfId="16813" applyFont="1" applyFill="1" applyBorder="1" applyAlignment="1">
      <alignment horizontal="center" vertical="center" shrinkToFit="1"/>
    </xf>
    <xf numFmtId="0" fontId="65" fillId="2" borderId="3" xfId="16813" quotePrefix="1" applyFont="1" applyFill="1" applyBorder="1" applyAlignment="1">
      <alignment horizontal="center" vertical="center" shrinkToFit="1"/>
    </xf>
    <xf numFmtId="181" fontId="65" fillId="2" borderId="56" xfId="16813" applyNumberFormat="1" applyFont="1" applyFill="1" applyBorder="1" applyAlignment="1">
      <alignment horizontal="right" vertical="center"/>
    </xf>
    <xf numFmtId="181" fontId="65" fillId="2" borderId="26" xfId="16813" applyNumberFormat="1" applyFont="1" applyFill="1" applyBorder="1" applyAlignment="1">
      <alignment horizontal="right" vertical="center"/>
    </xf>
    <xf numFmtId="0" fontId="123" fillId="0" borderId="3" xfId="598" applyFont="1" applyFill="1" applyBorder="1" applyAlignment="1" applyProtection="1">
      <alignment horizontal="center" vertical="center" shrinkToFit="1"/>
      <protection locked="0"/>
    </xf>
    <xf numFmtId="0" fontId="122" fillId="2" borderId="26" xfId="16813" applyFont="1" applyFill="1" applyBorder="1" applyAlignment="1">
      <alignment horizontal="center" vertical="center" shrinkToFit="1"/>
    </xf>
    <xf numFmtId="0" fontId="65" fillId="2" borderId="3" xfId="16813" quotePrefix="1" applyFont="1" applyFill="1" applyBorder="1" applyAlignment="1">
      <alignment horizontal="center" shrinkToFit="1"/>
    </xf>
    <xf numFmtId="0" fontId="65" fillId="2" borderId="26" xfId="16813" applyFont="1" applyFill="1" applyBorder="1" applyAlignment="1">
      <alignment horizontal="center" shrinkToFit="1"/>
    </xf>
    <xf numFmtId="181" fontId="65" fillId="2" borderId="56" xfId="16813" applyNumberFormat="1" applyFont="1" applyFill="1" applyBorder="1" applyAlignment="1">
      <alignment horizontal="right"/>
    </xf>
    <xf numFmtId="181" fontId="65" fillId="2" borderId="26" xfId="16813" applyNumberFormat="1" applyFont="1" applyFill="1" applyBorder="1" applyAlignment="1">
      <alignment horizontal="right"/>
    </xf>
    <xf numFmtId="0" fontId="122" fillId="2" borderId="26" xfId="16813" applyFont="1" applyFill="1" applyBorder="1" applyAlignment="1">
      <alignment horizontal="center" shrinkToFit="1"/>
    </xf>
    <xf numFmtId="0" fontId="62" fillId="0" borderId="3" xfId="598" applyFont="1" applyFill="1" applyBorder="1" applyAlignment="1" applyProtection="1">
      <alignment horizontal="center" vertical="center" shrinkToFit="1"/>
      <protection locked="0"/>
    </xf>
    <xf numFmtId="181" fontId="62" fillId="62" borderId="3" xfId="598" applyNumberFormat="1" applyFont="1" applyFill="1" applyBorder="1" applyAlignment="1">
      <alignment horizontal="center" vertical="center"/>
    </xf>
    <xf numFmtId="181" fontId="62" fillId="0" borderId="0" xfId="598" applyNumberFormat="1" applyFont="1" applyAlignment="1"/>
    <xf numFmtId="181" fontId="62" fillId="63" borderId="3" xfId="598" applyNumberFormat="1" applyFont="1" applyFill="1" applyBorder="1" applyAlignment="1">
      <alignment horizontal="center" vertical="center"/>
    </xf>
    <xf numFmtId="179" fontId="66" fillId="35" borderId="23" xfId="0" applyNumberFormat="1" applyFont="1" applyFill="1" applyBorder="1" applyAlignment="1">
      <alignment horizontal="center" vertical="center"/>
    </xf>
    <xf numFmtId="0" fontId="67" fillId="29" borderId="3" xfId="0" applyFont="1" applyFill="1" applyBorder="1" applyAlignment="1">
      <alignment horizontal="left" vertical="center"/>
    </xf>
    <xf numFmtId="0" fontId="67" fillId="0" borderId="3" xfId="0" applyFont="1" applyFill="1" applyBorder="1" applyAlignment="1">
      <alignment horizontal="left" vertical="center"/>
    </xf>
    <xf numFmtId="0" fontId="62" fillId="29" borderId="3" xfId="8991" applyFont="1" applyFill="1" applyBorder="1" applyAlignment="1">
      <alignment horizontal="left" vertical="center"/>
    </xf>
    <xf numFmtId="179" fontId="62" fillId="0" borderId="0" xfId="598" applyNumberFormat="1" applyFont="1" applyFill="1" applyBorder="1" applyAlignment="1">
      <alignment horizontal="left" vertical="center"/>
    </xf>
    <xf numFmtId="0" fontId="62" fillId="0" borderId="0" xfId="8991" applyFont="1" applyFill="1" applyBorder="1" applyAlignment="1">
      <alignment horizontal="left" vertical="center"/>
    </xf>
    <xf numFmtId="0" fontId="84" fillId="0" borderId="0" xfId="598" applyFont="1" applyFill="1" applyBorder="1" applyAlignment="1">
      <alignment horizontal="left"/>
    </xf>
    <xf numFmtId="0" fontId="62" fillId="0" borderId="0" xfId="14798" applyFont="1" applyFill="1" applyBorder="1" applyAlignment="1">
      <alignment horizontal="left" vertical="center"/>
    </xf>
    <xf numFmtId="0" fontId="62" fillId="0" borderId="0" xfId="598" applyFont="1" applyFill="1" applyBorder="1" applyAlignment="1">
      <alignment horizontal="left"/>
    </xf>
    <xf numFmtId="0" fontId="62" fillId="0" borderId="3" xfId="0" applyFont="1" applyFill="1" applyBorder="1" applyAlignment="1">
      <alignment horizontal="left" vertical="center"/>
    </xf>
    <xf numFmtId="181" fontId="65" fillId="2" borderId="16" xfId="16813" applyNumberFormat="1" applyFont="1" applyFill="1" applyBorder="1" applyAlignment="1">
      <alignment horizontal="left" vertical="center"/>
    </xf>
    <xf numFmtId="181" fontId="65" fillId="2" borderId="16" xfId="16813" applyNumberFormat="1" applyFont="1" applyFill="1" applyBorder="1" applyAlignment="1">
      <alignment horizontal="left"/>
    </xf>
    <xf numFmtId="0" fontId="62" fillId="0" borderId="3" xfId="8991" applyFont="1" applyBorder="1" applyAlignment="1">
      <alignment horizontal="left" vertical="center"/>
    </xf>
    <xf numFmtId="0" fontId="64" fillId="34" borderId="5" xfId="8991" applyNumberFormat="1" applyFont="1" applyFill="1" applyBorder="1" applyAlignment="1">
      <alignment horizontal="center"/>
    </xf>
    <xf numFmtId="181" fontId="62" fillId="63" borderId="3" xfId="8991" applyNumberFormat="1" applyFont="1" applyFill="1" applyBorder="1" applyAlignment="1">
      <alignment horizontal="center" vertical="center"/>
    </xf>
    <xf numFmtId="181" fontId="62" fillId="62" borderId="3" xfId="8991" applyNumberFormat="1" applyFont="1" applyFill="1" applyBorder="1" applyAlignment="1">
      <alignment horizontal="center" vertical="center"/>
    </xf>
    <xf numFmtId="0" fontId="62" fillId="0" borderId="20" xfId="598" applyFont="1" applyFill="1" applyBorder="1" applyAlignment="1">
      <alignment horizontal="center" vertical="center"/>
    </xf>
    <xf numFmtId="0" fontId="62" fillId="0" borderId="2" xfId="598" applyFont="1" applyFill="1" applyBorder="1" applyAlignment="1">
      <alignment horizontal="center" vertical="center"/>
    </xf>
    <xf numFmtId="0" fontId="62" fillId="29" borderId="1" xfId="8991" applyFont="1" applyFill="1" applyBorder="1" applyAlignment="1">
      <alignment horizontal="left" vertical="center"/>
    </xf>
    <xf numFmtId="0" fontId="67" fillId="0" borderId="1" xfId="0" applyFont="1" applyFill="1" applyBorder="1" applyAlignment="1">
      <alignment horizontal="left" vertical="center"/>
    </xf>
    <xf numFmtId="179" fontId="68" fillId="35" borderId="3" xfId="598" applyNumberFormat="1" applyFont="1" applyFill="1" applyBorder="1" applyAlignment="1">
      <alignment horizontal="center" vertical="center" shrinkToFit="1"/>
    </xf>
    <xf numFmtId="179" fontId="68" fillId="34" borderId="3" xfId="1" applyNumberFormat="1" applyFont="1" applyFill="1" applyBorder="1" applyAlignment="1" applyProtection="1">
      <alignment horizontal="center" vertical="center" shrinkToFit="1"/>
    </xf>
    <xf numFmtId="0" fontId="68" fillId="34" borderId="3" xfId="1" applyNumberFormat="1" applyFont="1" applyFill="1" applyBorder="1" applyAlignment="1" applyProtection="1">
      <alignment horizontal="center" vertical="center" shrinkToFit="1"/>
    </xf>
    <xf numFmtId="179" fontId="68" fillId="34" borderId="3" xfId="1" applyNumberFormat="1" applyFont="1" applyFill="1" applyBorder="1" applyAlignment="1" applyProtection="1">
      <alignment horizontal="left" vertical="center" shrinkToFit="1"/>
    </xf>
    <xf numFmtId="179" fontId="68" fillId="34" borderId="4" xfId="1" applyNumberFormat="1" applyFont="1" applyFill="1" applyBorder="1" applyAlignment="1" applyProtection="1">
      <alignment horizontal="center" vertical="center" wrapText="1"/>
    </xf>
    <xf numFmtId="179" fontId="62" fillId="29" borderId="26" xfId="9102" applyNumberFormat="1" applyFont="1" applyFill="1" applyBorder="1" applyAlignment="1">
      <alignment horizontal="left" vertical="center" wrapText="1"/>
    </xf>
    <xf numFmtId="179" fontId="62" fillId="0" borderId="4" xfId="9102" applyNumberFormat="1" applyFont="1" applyFill="1" applyBorder="1" applyAlignment="1">
      <alignment horizontal="left" vertical="center" wrapText="1"/>
    </xf>
    <xf numFmtId="179" fontId="62" fillId="0" borderId="4" xfId="9102" applyNumberFormat="1" applyFont="1" applyFill="1" applyBorder="1" applyAlignment="1" applyProtection="1">
      <alignment horizontal="left" vertical="center" wrapText="1"/>
      <protection locked="0"/>
    </xf>
    <xf numFmtId="181" fontId="68" fillId="34" borderId="5" xfId="1" applyNumberFormat="1" applyFont="1" applyFill="1" applyBorder="1" applyAlignment="1" applyProtection="1">
      <alignment horizontal="center" vertical="center" wrapText="1"/>
    </xf>
    <xf numFmtId="181" fontId="62" fillId="29" borderId="21" xfId="9102" applyNumberFormat="1" applyFont="1" applyFill="1" applyBorder="1" applyAlignment="1">
      <alignment horizontal="left" vertical="center" wrapText="1"/>
    </xf>
    <xf numFmtId="181" fontId="62" fillId="0" borderId="5" xfId="9102" applyNumberFormat="1" applyFont="1" applyFill="1" applyBorder="1" applyAlignment="1">
      <alignment horizontal="left" vertical="center" wrapText="1"/>
    </xf>
    <xf numFmtId="181" fontId="62" fillId="0" borderId="5" xfId="9102" applyNumberFormat="1" applyFont="1" applyFill="1" applyBorder="1" applyAlignment="1" applyProtection="1">
      <alignment horizontal="left" vertical="center" wrapText="1"/>
      <protection locked="0"/>
    </xf>
    <xf numFmtId="181" fontId="69" fillId="34" borderId="48" xfId="9102" applyNumberFormat="1" applyFont="1" applyFill="1" applyBorder="1" applyAlignment="1" applyProtection="1">
      <alignment vertical="top"/>
      <protection locked="0"/>
    </xf>
    <xf numFmtId="181" fontId="69" fillId="34" borderId="47" xfId="9102" applyNumberFormat="1" applyFont="1" applyFill="1" applyBorder="1" applyAlignment="1" applyProtection="1">
      <alignment vertical="top"/>
      <protection locked="0"/>
    </xf>
    <xf numFmtId="181" fontId="62" fillId="29" borderId="52" xfId="9102" applyNumberFormat="1" applyFont="1" applyFill="1" applyBorder="1" applyAlignment="1">
      <alignment horizontal="left" vertical="center" wrapText="1"/>
    </xf>
    <xf numFmtId="181" fontId="62" fillId="29" borderId="53" xfId="9102" applyNumberFormat="1" applyFont="1" applyFill="1" applyBorder="1" applyAlignment="1">
      <alignment horizontal="left" vertical="center" wrapText="1"/>
    </xf>
    <xf numFmtId="181" fontId="62" fillId="0" borderId="48" xfId="9102" applyNumberFormat="1" applyFont="1" applyFill="1" applyBorder="1" applyAlignment="1">
      <alignment horizontal="left" vertical="center" wrapText="1"/>
    </xf>
    <xf numFmtId="181" fontId="62" fillId="0" borderId="38" xfId="9102" applyNumberFormat="1" applyFont="1" applyFill="1" applyBorder="1" applyAlignment="1">
      <alignment horizontal="left" vertical="center" wrapText="1"/>
    </xf>
    <xf numFmtId="181" fontId="62" fillId="0" borderId="48" xfId="9102" applyNumberFormat="1" applyFont="1" applyFill="1" applyBorder="1" applyAlignment="1" applyProtection="1">
      <alignment horizontal="left" vertical="center" wrapText="1"/>
      <protection locked="0"/>
    </xf>
    <xf numFmtId="181" fontId="62" fillId="0" borderId="38" xfId="9102" applyNumberFormat="1" applyFont="1" applyFill="1" applyBorder="1" applyAlignment="1" applyProtection="1">
      <alignment horizontal="left" vertical="center" wrapText="1"/>
      <protection locked="0"/>
    </xf>
    <xf numFmtId="181" fontId="69" fillId="34" borderId="3" xfId="9102" applyNumberFormat="1" applyFont="1" applyFill="1" applyBorder="1" applyAlignment="1" applyProtection="1">
      <alignment vertical="top"/>
      <protection locked="0"/>
    </xf>
    <xf numFmtId="179" fontId="68" fillId="34" borderId="5" xfId="1" applyNumberFormat="1" applyFont="1" applyFill="1" applyBorder="1" applyAlignment="1" applyProtection="1">
      <alignment horizontal="center" vertical="center" wrapText="1"/>
    </xf>
    <xf numFmtId="179" fontId="62" fillId="29" borderId="21" xfId="9102" applyNumberFormat="1" applyFont="1" applyFill="1" applyBorder="1" applyAlignment="1">
      <alignment horizontal="left" vertical="center" wrapText="1"/>
    </xf>
    <xf numFmtId="179" fontId="62" fillId="0" borderId="5" xfId="9102" applyNumberFormat="1" applyFont="1" applyFill="1" applyBorder="1" applyAlignment="1">
      <alignment horizontal="left" vertical="center" wrapText="1"/>
    </xf>
    <xf numFmtId="179" fontId="62" fillId="0" borderId="5" xfId="9102" applyNumberFormat="1" applyFont="1" applyFill="1" applyBorder="1" applyAlignment="1" applyProtection="1">
      <alignment horizontal="left" vertical="center" wrapText="1"/>
      <protection locked="0"/>
    </xf>
    <xf numFmtId="181" fontId="69" fillId="34" borderId="55" xfId="9102" applyNumberFormat="1" applyFont="1" applyFill="1" applyBorder="1" applyAlignment="1" applyProtection="1">
      <alignment vertical="top"/>
      <protection locked="0"/>
    </xf>
    <xf numFmtId="181" fontId="62" fillId="29" borderId="54" xfId="9102" applyNumberFormat="1" applyFont="1" applyFill="1" applyBorder="1" applyAlignment="1">
      <alignment horizontal="left" vertical="center" wrapText="1"/>
    </xf>
    <xf numFmtId="181" fontId="62" fillId="0" borderId="55" xfId="9102" applyNumberFormat="1" applyFont="1" applyFill="1" applyBorder="1" applyAlignment="1">
      <alignment horizontal="left" vertical="center" wrapText="1"/>
    </xf>
    <xf numFmtId="181" fontId="62" fillId="0" borderId="55" xfId="9102" applyNumberFormat="1" applyFont="1" applyFill="1" applyBorder="1" applyAlignment="1" applyProtection="1">
      <alignment horizontal="left" vertical="center" wrapText="1"/>
      <protection locked="0"/>
    </xf>
    <xf numFmtId="181" fontId="113" fillId="34" borderId="55" xfId="8991" applyNumberFormat="1" applyFont="1" applyFill="1" applyBorder="1" applyAlignment="1">
      <alignment horizontal="left"/>
    </xf>
    <xf numFmtId="181" fontId="69" fillId="34" borderId="55" xfId="9102" applyNumberFormat="1" applyFont="1" applyFill="1" applyBorder="1" applyAlignment="1" applyProtection="1">
      <alignment horizontal="left" vertical="top"/>
      <protection locked="0"/>
    </xf>
    <xf numFmtId="0" fontId="94" fillId="34" borderId="4" xfId="8991" applyNumberFormat="1" applyFont="1" applyFill="1" applyBorder="1" applyAlignment="1"/>
    <xf numFmtId="179" fontId="66" fillId="34" borderId="3" xfId="1" applyNumberFormat="1" applyFont="1" applyFill="1" applyBorder="1" applyAlignment="1" applyProtection="1">
      <alignment horizontal="center" shrinkToFit="1"/>
    </xf>
    <xf numFmtId="0" fontId="113" fillId="34" borderId="3" xfId="1" applyNumberFormat="1" applyFont="1" applyFill="1" applyBorder="1" applyAlignment="1" applyProtection="1">
      <alignment horizontal="center" shrinkToFit="1"/>
    </xf>
    <xf numFmtId="179" fontId="113" fillId="35" borderId="3" xfId="598" applyNumberFormat="1" applyFont="1" applyFill="1" applyBorder="1" applyAlignment="1">
      <alignment horizontal="center" shrinkToFit="1"/>
    </xf>
    <xf numFmtId="179" fontId="66" fillId="34" borderId="3" xfId="1" applyNumberFormat="1" applyFont="1" applyFill="1" applyBorder="1" applyAlignment="1" applyProtection="1">
      <alignment horizontal="center" wrapText="1"/>
    </xf>
    <xf numFmtId="179" fontId="117" fillId="34" borderId="3" xfId="1" applyNumberFormat="1" applyFont="1" applyFill="1" applyBorder="1" applyAlignment="1" applyProtection="1">
      <alignment horizontal="center" wrapText="1"/>
    </xf>
    <xf numFmtId="0" fontId="65" fillId="0" borderId="3" xfId="0" applyFont="1" applyFill="1" applyBorder="1" applyAlignment="1">
      <alignment vertical="center"/>
    </xf>
    <xf numFmtId="181" fontId="118" fillId="34" borderId="4" xfId="1" applyNumberFormat="1" applyFont="1" applyFill="1" applyBorder="1" applyAlignment="1" applyProtection="1">
      <alignment horizontal="center" vertical="center" wrapText="1"/>
    </xf>
    <xf numFmtId="181" fontId="66" fillId="34" borderId="44" xfId="8991" applyNumberFormat="1" applyFont="1" applyFill="1" applyBorder="1" applyAlignment="1">
      <alignment horizontal="center" vertical="center" shrinkToFit="1"/>
    </xf>
    <xf numFmtId="179" fontId="66" fillId="34" borderId="4" xfId="1" applyNumberFormat="1" applyFont="1" applyFill="1" applyBorder="1" applyAlignment="1" applyProtection="1">
      <alignment horizontal="center" shrinkToFit="1"/>
    </xf>
    <xf numFmtId="179" fontId="65" fillId="0" borderId="4" xfId="0" applyNumberFormat="1" applyFont="1" applyBorder="1" applyAlignment="1">
      <alignment horizontal="center" vertical="center"/>
    </xf>
    <xf numFmtId="179" fontId="62" fillId="29" borderId="4" xfId="8991" applyNumberFormat="1" applyFont="1" applyFill="1" applyBorder="1" applyAlignment="1">
      <alignment horizontal="center" vertical="center"/>
    </xf>
    <xf numFmtId="179" fontId="62" fillId="0" borderId="4" xfId="8991" applyNumberFormat="1" applyFont="1" applyFill="1" applyBorder="1" applyAlignment="1">
      <alignment horizontal="center" vertical="center"/>
    </xf>
    <xf numFmtId="179" fontId="62" fillId="29" borderId="4" xfId="0" applyNumberFormat="1" applyFont="1" applyFill="1" applyBorder="1" applyAlignment="1">
      <alignment horizontal="center" vertical="center"/>
    </xf>
    <xf numFmtId="179" fontId="62" fillId="0" borderId="4" xfId="9102" applyNumberFormat="1" applyFont="1" applyFill="1" applyBorder="1" applyAlignment="1" applyProtection="1">
      <alignment horizontal="center" vertical="center"/>
      <protection locked="0"/>
    </xf>
    <xf numFmtId="179" fontId="62" fillId="29" borderId="4" xfId="9102" applyNumberFormat="1" applyFont="1" applyFill="1" applyBorder="1" applyAlignment="1" applyProtection="1">
      <alignment horizontal="center" vertical="center"/>
      <protection locked="0"/>
    </xf>
    <xf numFmtId="181" fontId="117" fillId="34" borderId="5" xfId="1" applyNumberFormat="1" applyFont="1" applyFill="1" applyBorder="1" applyAlignment="1" applyProtection="1">
      <alignment horizontal="center" vertical="center" wrapText="1"/>
    </xf>
    <xf numFmtId="181" fontId="65" fillId="0" borderId="5" xfId="0" applyNumberFormat="1" applyFont="1" applyBorder="1" applyAlignment="1">
      <alignment horizontal="center" vertical="center"/>
    </xf>
    <xf numFmtId="181" fontId="62" fillId="29" borderId="5" xfId="8991" applyNumberFormat="1" applyFont="1" applyFill="1" applyBorder="1" applyAlignment="1">
      <alignment horizontal="center" vertical="center"/>
    </xf>
    <xf numFmtId="181" fontId="62" fillId="0" borderId="5" xfId="8991" applyNumberFormat="1" applyFont="1" applyFill="1" applyBorder="1" applyAlignment="1">
      <alignment horizontal="center" vertical="center"/>
    </xf>
    <xf numFmtId="181" fontId="62" fillId="29" borderId="5" xfId="0" applyNumberFormat="1" applyFont="1" applyFill="1" applyBorder="1" applyAlignment="1">
      <alignment horizontal="center" vertical="center"/>
    </xf>
    <xf numFmtId="181" fontId="62" fillId="0" borderId="5" xfId="9102" applyNumberFormat="1" applyFont="1" applyFill="1" applyBorder="1" applyAlignment="1" applyProtection="1">
      <alignment horizontal="center" vertical="center"/>
      <protection locked="0"/>
    </xf>
    <xf numFmtId="181" fontId="62" fillId="29" borderId="5" xfId="9102" applyNumberFormat="1" applyFont="1" applyFill="1" applyBorder="1" applyAlignment="1" applyProtection="1">
      <alignment horizontal="center" vertical="center"/>
      <protection locked="0"/>
    </xf>
    <xf numFmtId="181" fontId="65" fillId="0" borderId="48" xfId="0" applyNumberFormat="1" applyFont="1" applyBorder="1" applyAlignment="1">
      <alignment horizontal="center" vertical="center"/>
    </xf>
    <xf numFmtId="181" fontId="65" fillId="0" borderId="38" xfId="0" applyNumberFormat="1" applyFont="1" applyBorder="1" applyAlignment="1">
      <alignment horizontal="center" vertical="center"/>
    </xf>
    <xf numFmtId="181" fontId="62" fillId="29" borderId="48" xfId="8991" applyNumberFormat="1" applyFont="1" applyFill="1" applyBorder="1" applyAlignment="1">
      <alignment horizontal="center" vertical="center"/>
    </xf>
    <xf numFmtId="181" fontId="62" fillId="29" borderId="38" xfId="8991" applyNumberFormat="1" applyFont="1" applyFill="1" applyBorder="1" applyAlignment="1">
      <alignment horizontal="center" vertical="center"/>
    </xf>
    <xf numFmtId="181" fontId="62" fillId="0" borderId="48" xfId="8991" applyNumberFormat="1" applyFont="1" applyFill="1" applyBorder="1" applyAlignment="1">
      <alignment horizontal="center" vertical="center"/>
    </xf>
    <xf numFmtId="181" fontId="62" fillId="0" borderId="38" xfId="8991" applyNumberFormat="1" applyFont="1" applyFill="1" applyBorder="1" applyAlignment="1">
      <alignment horizontal="center" vertical="center"/>
    </xf>
    <xf numFmtId="181" fontId="62" fillId="29" borderId="48" xfId="0" applyNumberFormat="1" applyFont="1" applyFill="1" applyBorder="1" applyAlignment="1">
      <alignment horizontal="center" vertical="center"/>
    </xf>
    <xf numFmtId="181" fontId="62" fillId="29" borderId="38" xfId="0" applyNumberFormat="1" applyFont="1" applyFill="1" applyBorder="1" applyAlignment="1">
      <alignment horizontal="center" vertical="center"/>
    </xf>
    <xf numFmtId="181" fontId="62" fillId="0" borderId="48" xfId="9102" applyNumberFormat="1" applyFont="1" applyFill="1" applyBorder="1" applyAlignment="1" applyProtection="1">
      <alignment horizontal="center" vertical="center"/>
      <protection locked="0"/>
    </xf>
    <xf numFmtId="181" fontId="62" fillId="0" borderId="38" xfId="9102" applyNumberFormat="1" applyFont="1" applyFill="1" applyBorder="1" applyAlignment="1" applyProtection="1">
      <alignment horizontal="center" vertical="center"/>
      <protection locked="0"/>
    </xf>
    <xf numFmtId="181" fontId="62" fillId="29" borderId="48" xfId="9102" applyNumberFormat="1" applyFont="1" applyFill="1" applyBorder="1" applyAlignment="1" applyProtection="1">
      <alignment horizontal="center" vertical="center"/>
      <protection locked="0"/>
    </xf>
    <xf numFmtId="181" fontId="62" fillId="29" borderId="38" xfId="9102" applyNumberFormat="1" applyFont="1" applyFill="1" applyBorder="1" applyAlignment="1" applyProtection="1">
      <alignment horizontal="center" vertical="center"/>
      <protection locked="0"/>
    </xf>
    <xf numFmtId="181" fontId="69" fillId="34" borderId="15" xfId="9102" applyNumberFormat="1" applyFont="1" applyFill="1" applyBorder="1" applyAlignment="1" applyProtection="1">
      <alignment vertical="top"/>
      <protection locked="0"/>
    </xf>
    <xf numFmtId="181" fontId="65" fillId="0" borderId="4" xfId="0" applyNumberFormat="1" applyFont="1" applyBorder="1" applyAlignment="1">
      <alignment horizontal="center" vertical="center"/>
    </xf>
    <xf numFmtId="181" fontId="62" fillId="29" borderId="4" xfId="8991" applyNumberFormat="1" applyFont="1" applyFill="1" applyBorder="1" applyAlignment="1">
      <alignment horizontal="center" vertical="center"/>
    </xf>
    <xf numFmtId="181" fontId="62" fillId="0" borderId="4" xfId="8991" applyNumberFormat="1" applyFont="1" applyFill="1" applyBorder="1" applyAlignment="1">
      <alignment horizontal="center" vertical="center"/>
    </xf>
    <xf numFmtId="181" fontId="62" fillId="29" borderId="4" xfId="0" applyNumberFormat="1" applyFont="1" applyFill="1" applyBorder="1" applyAlignment="1">
      <alignment horizontal="center" vertical="center"/>
    </xf>
    <xf numFmtId="181" fontId="62" fillId="0" borderId="4" xfId="9102" applyNumberFormat="1" applyFont="1" applyFill="1" applyBorder="1" applyAlignment="1" applyProtection="1">
      <alignment horizontal="center" vertical="center"/>
      <protection locked="0"/>
    </xf>
    <xf numFmtId="181" fontId="62" fillId="29" borderId="4" xfId="9102" applyNumberFormat="1" applyFont="1" applyFill="1" applyBorder="1" applyAlignment="1" applyProtection="1">
      <alignment horizontal="center" vertical="center"/>
      <protection locked="0"/>
    </xf>
    <xf numFmtId="179" fontId="68" fillId="34" borderId="5" xfId="1" applyNumberFormat="1" applyFont="1" applyFill="1" applyBorder="1" applyAlignment="1" applyProtection="1">
      <alignment horizontal="center" wrapText="1"/>
    </xf>
    <xf numFmtId="179" fontId="65" fillId="0" borderId="5" xfId="0" applyNumberFormat="1" applyFont="1" applyBorder="1" applyAlignment="1">
      <alignment horizontal="center" vertical="center"/>
    </xf>
    <xf numFmtId="179" fontId="62" fillId="29" borderId="5" xfId="8991" applyNumberFormat="1" applyFont="1" applyFill="1" applyBorder="1" applyAlignment="1">
      <alignment horizontal="center" vertical="center"/>
    </xf>
    <xf numFmtId="179" fontId="62" fillId="0" borderId="5" xfId="8991" applyNumberFormat="1" applyFont="1" applyFill="1" applyBorder="1" applyAlignment="1">
      <alignment horizontal="center" vertical="center"/>
    </xf>
    <xf numFmtId="179" fontId="62" fillId="29" borderId="5" xfId="0" applyNumberFormat="1" applyFont="1" applyFill="1" applyBorder="1" applyAlignment="1">
      <alignment horizontal="center" vertical="center"/>
    </xf>
    <xf numFmtId="0" fontId="62" fillId="29" borderId="5" xfId="8991" applyFont="1" applyFill="1" applyBorder="1" applyAlignment="1">
      <alignment horizontal="left" vertical="center" wrapText="1"/>
    </xf>
    <xf numFmtId="0" fontId="62" fillId="0" borderId="5" xfId="14704" applyFont="1" applyFill="1" applyBorder="1" applyAlignment="1">
      <alignment horizontal="left" vertical="center" wrapText="1"/>
    </xf>
    <xf numFmtId="0" fontId="62" fillId="29" borderId="5" xfId="14704" applyFont="1" applyFill="1" applyBorder="1" applyAlignment="1">
      <alignment horizontal="left" vertical="center" wrapText="1"/>
    </xf>
    <xf numFmtId="179" fontId="62" fillId="29" borderId="5" xfId="0" applyNumberFormat="1" applyFont="1" applyFill="1" applyBorder="1" applyAlignment="1" applyProtection="1">
      <alignment horizontal="left" vertical="top" wrapText="1"/>
      <protection locked="0"/>
    </xf>
    <xf numFmtId="0" fontId="65" fillId="0" borderId="5" xfId="17241" applyFont="1" applyFill="1" applyBorder="1"/>
    <xf numFmtId="179" fontId="62" fillId="29" borderId="5" xfId="9102" applyNumberFormat="1" applyFont="1" applyFill="1" applyBorder="1" applyAlignment="1" applyProtection="1">
      <alignment horizontal="center" vertical="center"/>
      <protection locked="0"/>
    </xf>
    <xf numFmtId="181" fontId="114" fillId="35" borderId="51" xfId="8991" applyNumberFormat="1" applyFont="1" applyFill="1" applyBorder="1" applyAlignment="1">
      <alignment vertical="center" shrinkToFit="1"/>
    </xf>
    <xf numFmtId="181" fontId="65" fillId="0" borderId="55" xfId="0" applyNumberFormat="1" applyFont="1" applyBorder="1" applyAlignment="1">
      <alignment vertical="center"/>
    </xf>
    <xf numFmtId="181" fontId="62" fillId="29" borderId="55" xfId="8991" applyNumberFormat="1" applyFont="1" applyFill="1" applyBorder="1" applyAlignment="1">
      <alignment vertical="center"/>
    </xf>
    <xf numFmtId="181" fontId="62" fillId="0" borderId="55" xfId="8991" applyNumberFormat="1" applyFont="1" applyFill="1" applyBorder="1" applyAlignment="1">
      <alignment vertical="center"/>
    </xf>
    <xf numFmtId="181" fontId="62" fillId="29" borderId="55" xfId="0" applyNumberFormat="1" applyFont="1" applyFill="1" applyBorder="1" applyAlignment="1">
      <alignment vertical="center"/>
    </xf>
    <xf numFmtId="181" fontId="62" fillId="0" borderId="55" xfId="9102" applyNumberFormat="1" applyFont="1" applyFill="1" applyBorder="1" applyAlignment="1" applyProtection="1">
      <alignment vertical="center"/>
      <protection locked="0"/>
    </xf>
    <xf numFmtId="181" fontId="62" fillId="29" borderId="55" xfId="9102" applyNumberFormat="1" applyFont="1" applyFill="1" applyBorder="1" applyAlignment="1" applyProtection="1">
      <alignment vertical="center"/>
      <protection locked="0"/>
    </xf>
    <xf numFmtId="181" fontId="65" fillId="0" borderId="0" xfId="16771" applyNumberFormat="1" applyFont="1" applyAlignment="1">
      <alignment vertical="center"/>
    </xf>
    <xf numFmtId="181" fontId="65" fillId="0" borderId="0" xfId="17241" applyNumberFormat="1" applyFont="1" applyAlignment="1">
      <alignment vertical="center"/>
    </xf>
    <xf numFmtId="0" fontId="64" fillId="34" borderId="4" xfId="598" applyFont="1" applyFill="1" applyBorder="1" applyAlignment="1">
      <alignment shrinkToFit="1"/>
    </xf>
    <xf numFmtId="179" fontId="68" fillId="52" borderId="4" xfId="9102" applyNumberFormat="1" applyFont="1" applyFill="1" applyBorder="1" applyAlignment="1" applyProtection="1">
      <alignment horizontal="left" vertical="center" shrinkToFit="1"/>
      <protection locked="0"/>
    </xf>
    <xf numFmtId="0" fontId="62" fillId="0" borderId="2" xfId="598" applyFont="1" applyFill="1" applyBorder="1" applyAlignment="1" applyProtection="1">
      <alignment horizontal="center" vertical="center" shrinkToFit="1"/>
      <protection locked="0"/>
    </xf>
    <xf numFmtId="0" fontId="69" fillId="29" borderId="2" xfId="598" applyFont="1" applyFill="1" applyBorder="1" applyAlignment="1" applyProtection="1">
      <alignment horizontal="center" vertical="center" shrinkToFit="1"/>
      <protection locked="0"/>
    </xf>
    <xf numFmtId="0" fontId="62" fillId="29" borderId="2" xfId="598" applyFont="1" applyFill="1" applyBorder="1" applyAlignment="1" applyProtection="1">
      <alignment horizontal="center" vertical="center" shrinkToFit="1"/>
      <protection locked="0"/>
    </xf>
    <xf numFmtId="0" fontId="69" fillId="0" borderId="2" xfId="598" applyFont="1" applyFill="1" applyBorder="1" applyAlignment="1" applyProtection="1">
      <alignment horizontal="center" vertical="center" shrinkToFit="1"/>
      <protection locked="0"/>
    </xf>
    <xf numFmtId="0" fontId="62" fillId="0" borderId="0" xfId="598" applyFont="1" applyAlignment="1">
      <alignment shrinkToFit="1"/>
    </xf>
    <xf numFmtId="0" fontId="62" fillId="29" borderId="3" xfId="598" applyFont="1" applyFill="1" applyBorder="1" applyAlignment="1" applyProtection="1">
      <alignment horizontal="center" vertical="center" shrinkToFit="1"/>
      <protection locked="0"/>
    </xf>
    <xf numFmtId="0" fontId="62" fillId="29" borderId="3" xfId="0" applyFont="1" applyFill="1" applyBorder="1" applyAlignment="1">
      <alignment horizontal="center" vertical="center" shrinkToFit="1"/>
    </xf>
    <xf numFmtId="0" fontId="62" fillId="0" borderId="3" xfId="0" applyFont="1" applyFill="1" applyBorder="1" applyAlignment="1">
      <alignment horizontal="center" vertical="center" shrinkToFit="1"/>
    </xf>
    <xf numFmtId="0" fontId="62" fillId="29" borderId="5" xfId="0" applyFont="1" applyFill="1" applyBorder="1" applyAlignment="1">
      <alignment horizontal="center" vertical="center" shrinkToFit="1"/>
    </xf>
    <xf numFmtId="0" fontId="62" fillId="0" borderId="20" xfId="598" applyFont="1" applyFill="1" applyBorder="1" applyAlignment="1" applyProtection="1">
      <alignment horizontal="center" vertical="center" shrinkToFit="1"/>
      <protection locked="0"/>
    </xf>
    <xf numFmtId="0" fontId="62" fillId="0" borderId="5" xfId="0" applyFont="1" applyFill="1" applyBorder="1" applyAlignment="1">
      <alignment horizontal="center" vertical="center" shrinkToFit="1"/>
    </xf>
    <xf numFmtId="0" fontId="94" fillId="34" borderId="0" xfId="598" applyFont="1" applyFill="1" applyAlignment="1"/>
    <xf numFmtId="0" fontId="62" fillId="34" borderId="0" xfId="598" applyFont="1" applyFill="1" applyAlignment="1">
      <alignment horizontal="left" vertical="center" shrinkToFit="1"/>
    </xf>
    <xf numFmtId="0" fontId="62" fillId="34" borderId="0" xfId="598" applyFont="1" applyFill="1" applyAlignment="1">
      <alignment horizontal="center" vertical="center" shrinkToFit="1"/>
    </xf>
    <xf numFmtId="49" fontId="62" fillId="34" borderId="0" xfId="598" applyNumberFormat="1" applyFont="1" applyFill="1" applyAlignment="1">
      <alignment horizontal="left" vertical="center" shrinkToFit="1"/>
    </xf>
    <xf numFmtId="49" fontId="62" fillId="34" borderId="0" xfId="598" applyNumberFormat="1" applyFont="1" applyFill="1" applyAlignment="1">
      <alignment horizontal="center" vertical="center" shrinkToFit="1"/>
    </xf>
    <xf numFmtId="0" fontId="62" fillId="34" borderId="15" xfId="598" applyFont="1" applyFill="1" applyBorder="1" applyAlignment="1">
      <alignment horizontal="left" vertical="center" shrinkToFit="1"/>
    </xf>
    <xf numFmtId="0" fontId="86" fillId="34" borderId="15" xfId="598" applyFont="1" applyFill="1" applyBorder="1" applyAlignment="1">
      <alignment horizontal="center" vertical="center" shrinkToFit="1"/>
    </xf>
    <xf numFmtId="49" fontId="86" fillId="34" borderId="15" xfId="598" applyNumberFormat="1" applyFont="1" applyFill="1" applyBorder="1" applyAlignment="1">
      <alignment horizontal="center" vertical="center" shrinkToFit="1"/>
    </xf>
    <xf numFmtId="49" fontId="86" fillId="34" borderId="5" xfId="598" applyNumberFormat="1" applyFont="1" applyFill="1" applyBorder="1" applyAlignment="1">
      <alignment horizontal="center" vertical="center" shrinkToFit="1"/>
    </xf>
    <xf numFmtId="179" fontId="68" fillId="34" borderId="2" xfId="1" applyNumberFormat="1" applyFont="1" applyFill="1" applyBorder="1" applyAlignment="1" applyProtection="1">
      <alignment horizontal="center" vertical="center" shrinkToFit="1"/>
    </xf>
    <xf numFmtId="179" fontId="68" fillId="52" borderId="3" xfId="9102" applyNumberFormat="1" applyFont="1" applyFill="1" applyBorder="1" applyAlignment="1" applyProtection="1">
      <alignment horizontal="center" vertical="center" shrinkToFit="1"/>
      <protection locked="0"/>
    </xf>
    <xf numFmtId="49" fontId="68" fillId="52" borderId="3" xfId="9102" applyNumberFormat="1" applyFont="1" applyFill="1" applyBorder="1" applyAlignment="1" applyProtection="1">
      <alignment horizontal="center" vertical="center" shrinkToFit="1"/>
      <protection locked="0"/>
    </xf>
    <xf numFmtId="0" fontId="62" fillId="0" borderId="3" xfId="598" applyFont="1" applyFill="1" applyBorder="1" applyAlignment="1">
      <alignment horizontal="center" vertical="center" shrinkToFit="1"/>
    </xf>
    <xf numFmtId="0" fontId="62" fillId="0" borderId="5" xfId="0" applyFont="1" applyBorder="1" applyAlignment="1">
      <alignment horizontal="center" vertical="center" shrinkToFit="1"/>
    </xf>
    <xf numFmtId="0" fontId="62" fillId="0" borderId="3" xfId="0" applyFont="1" applyBorder="1" applyAlignment="1">
      <alignment horizontal="center" vertical="center" shrinkToFit="1"/>
    </xf>
    <xf numFmtId="0" fontId="62" fillId="29" borderId="3" xfId="598" applyFont="1" applyFill="1" applyBorder="1" applyAlignment="1">
      <alignment horizontal="center" vertical="center" shrinkToFit="1"/>
    </xf>
    <xf numFmtId="49" fontId="62" fillId="29" borderId="3" xfId="598" applyNumberFormat="1" applyFont="1" applyFill="1" applyBorder="1" applyAlignment="1">
      <alignment horizontal="center" vertical="center" shrinkToFit="1"/>
    </xf>
    <xf numFmtId="0" fontId="62" fillId="0" borderId="2" xfId="0" applyFont="1" applyBorder="1" applyAlignment="1">
      <alignment horizontal="center" vertical="center" shrinkToFit="1"/>
    </xf>
    <xf numFmtId="0" fontId="62" fillId="29" borderId="2" xfId="0" applyFont="1" applyFill="1" applyBorder="1" applyAlignment="1">
      <alignment horizontal="center" vertical="center" shrinkToFit="1"/>
    </xf>
    <xf numFmtId="0" fontId="62" fillId="0" borderId="0" xfId="598" applyFont="1" applyAlignment="1">
      <alignment horizontal="left" vertical="center" shrinkToFit="1"/>
    </xf>
    <xf numFmtId="0" fontId="62" fillId="0" borderId="0" xfId="598" applyFont="1" applyAlignment="1">
      <alignment horizontal="center" vertical="center" shrinkToFit="1"/>
    </xf>
    <xf numFmtId="49" fontId="62" fillId="0" borderId="0" xfId="598" applyNumberFormat="1" applyFont="1" applyAlignment="1">
      <alignment horizontal="left" vertical="center" shrinkToFit="1"/>
    </xf>
    <xf numFmtId="49" fontId="62" fillId="0" borderId="0" xfId="598" applyNumberFormat="1" applyFont="1" applyAlignment="1">
      <alignment horizontal="center" vertical="center" shrinkToFit="1"/>
    </xf>
    <xf numFmtId="49" fontId="62" fillId="29" borderId="3" xfId="598" quotePrefix="1" applyNumberFormat="1" applyFont="1" applyFill="1" applyBorder="1" applyAlignment="1">
      <alignment horizontal="center" vertical="center" shrinkToFit="1"/>
    </xf>
    <xf numFmtId="49" fontId="62" fillId="29" borderId="3" xfId="9102" applyNumberFormat="1" applyFont="1" applyFill="1" applyBorder="1" applyAlignment="1" applyProtection="1">
      <alignment horizontal="center" vertical="center" shrinkToFit="1"/>
      <protection locked="0"/>
    </xf>
    <xf numFmtId="49" fontId="62" fillId="0" borderId="3" xfId="598" quotePrefix="1" applyNumberFormat="1" applyFont="1" applyFill="1" applyBorder="1" applyAlignment="1">
      <alignment horizontal="center" vertical="center" shrinkToFit="1"/>
    </xf>
    <xf numFmtId="49" fontId="62" fillId="0" borderId="3" xfId="9102" applyNumberFormat="1" applyFont="1" applyFill="1" applyBorder="1" applyAlignment="1" applyProtection="1">
      <alignment horizontal="center" vertical="center" shrinkToFit="1"/>
      <protection locked="0"/>
    </xf>
    <xf numFmtId="0" fontId="62" fillId="29" borderId="1" xfId="598" applyFont="1" applyFill="1" applyBorder="1" applyAlignment="1">
      <alignment horizontal="center" vertical="center" shrinkToFit="1"/>
    </xf>
    <xf numFmtId="0" fontId="62" fillId="0" borderId="1" xfId="598" applyFont="1" applyFill="1" applyBorder="1" applyAlignment="1">
      <alignment horizontal="center" vertical="center" shrinkToFit="1"/>
    </xf>
    <xf numFmtId="49" fontId="62" fillId="29" borderId="5" xfId="0" applyNumberFormat="1" applyFont="1" applyFill="1" applyBorder="1" applyAlignment="1">
      <alignment horizontal="center" vertical="center" shrinkToFit="1"/>
    </xf>
    <xf numFmtId="0" fontId="62" fillId="0" borderId="2" xfId="0" applyFont="1" applyFill="1" applyBorder="1" applyAlignment="1">
      <alignment horizontal="center" vertical="center" shrinkToFit="1"/>
    </xf>
    <xf numFmtId="49" fontId="62" fillId="0" borderId="21" xfId="0" applyNumberFormat="1" applyFont="1" applyFill="1" applyBorder="1" applyAlignment="1">
      <alignment horizontal="center" vertical="center" shrinkToFit="1"/>
    </xf>
    <xf numFmtId="0" fontId="62" fillId="0" borderId="3" xfId="0" applyFont="1" applyBorder="1" applyAlignment="1" applyProtection="1">
      <alignment horizontal="center" vertical="center" shrinkToFit="1"/>
      <protection locked="0"/>
    </xf>
    <xf numFmtId="0" fontId="62" fillId="0" borderId="5" xfId="0" applyFont="1" applyBorder="1" applyAlignment="1" applyProtection="1">
      <alignment horizontal="center" vertical="center" shrinkToFit="1"/>
      <protection locked="0"/>
    </xf>
    <xf numFmtId="0" fontId="67" fillId="0" borderId="5" xfId="0" applyFont="1" applyBorder="1" applyAlignment="1">
      <alignment horizontal="center" vertical="top" shrinkToFit="1"/>
    </xf>
    <xf numFmtId="49" fontId="67" fillId="0" borderId="2" xfId="0" applyNumberFormat="1" applyFont="1" applyBorder="1" applyAlignment="1">
      <alignment horizontal="center" vertical="top" shrinkToFit="1"/>
    </xf>
    <xf numFmtId="49" fontId="67" fillId="0" borderId="21" xfId="0" applyNumberFormat="1" applyFont="1" applyBorder="1" applyAlignment="1">
      <alignment horizontal="center" vertical="top" shrinkToFit="1"/>
    </xf>
    <xf numFmtId="0" fontId="67" fillId="0" borderId="21" xfId="0" applyFont="1" applyBorder="1" applyAlignment="1">
      <alignment horizontal="center" vertical="top" shrinkToFit="1"/>
    </xf>
    <xf numFmtId="49" fontId="62" fillId="0" borderId="2" xfId="0" applyNumberFormat="1" applyFont="1" applyBorder="1" applyAlignment="1">
      <alignment horizontal="center" vertical="top" shrinkToFit="1"/>
    </xf>
    <xf numFmtId="49" fontId="62" fillId="0" borderId="21" xfId="0" applyNumberFormat="1" applyFont="1" applyBorder="1" applyAlignment="1">
      <alignment horizontal="center" vertical="top" shrinkToFit="1"/>
    </xf>
    <xf numFmtId="0" fontId="62" fillId="0" borderId="3" xfId="9102" applyNumberFormat="1" applyFont="1" applyFill="1" applyBorder="1" applyAlignment="1" applyProtection="1">
      <alignment horizontal="center" vertical="center" shrinkToFit="1"/>
      <protection locked="0"/>
    </xf>
    <xf numFmtId="0" fontId="62" fillId="29" borderId="3" xfId="9102" applyNumberFormat="1" applyFont="1" applyFill="1" applyBorder="1" applyAlignment="1" applyProtection="1">
      <alignment horizontal="center" vertical="center" shrinkToFit="1"/>
      <protection locked="0"/>
    </xf>
    <xf numFmtId="0" fontId="122" fillId="0" borderId="3" xfId="9102" applyNumberFormat="1" applyFont="1" applyFill="1" applyBorder="1" applyAlignment="1" applyProtection="1">
      <alignment horizontal="center" vertical="center" shrinkToFit="1"/>
      <protection locked="0"/>
    </xf>
    <xf numFmtId="0" fontId="123" fillId="0" borderId="3" xfId="9102" applyNumberFormat="1" applyFont="1" applyFill="1" applyBorder="1" applyAlignment="1" applyProtection="1">
      <alignment horizontal="center" vertical="center" shrinkToFit="1"/>
      <protection locked="0"/>
    </xf>
    <xf numFmtId="0" fontId="62" fillId="29" borderId="5" xfId="0" applyFont="1" applyFill="1" applyBorder="1" applyAlignment="1" applyProtection="1">
      <alignment horizontal="center" vertical="center" shrinkToFit="1"/>
      <protection locked="0"/>
    </xf>
    <xf numFmtId="49" fontId="62" fillId="29" borderId="21" xfId="0" applyNumberFormat="1" applyFont="1" applyFill="1" applyBorder="1" applyAlignment="1">
      <alignment horizontal="center" vertical="center" shrinkToFit="1"/>
    </xf>
    <xf numFmtId="0" fontId="65" fillId="0" borderId="3" xfId="14704" quotePrefix="1" applyNumberFormat="1" applyFont="1" applyFill="1" applyBorder="1" applyAlignment="1">
      <alignment horizontal="center" vertical="top" shrinkToFit="1"/>
    </xf>
    <xf numFmtId="49" fontId="65" fillId="0" borderId="3" xfId="14704" quotePrefix="1" applyNumberFormat="1" applyFont="1" applyFill="1" applyBorder="1" applyAlignment="1">
      <alignment horizontal="center" vertical="top" shrinkToFit="1"/>
    </xf>
    <xf numFmtId="49" fontId="62" fillId="0" borderId="3" xfId="14704" quotePrefix="1" applyNumberFormat="1" applyFont="1" applyFill="1" applyBorder="1" applyAlignment="1">
      <alignment horizontal="center" vertical="top" shrinkToFit="1"/>
    </xf>
    <xf numFmtId="0" fontId="62" fillId="0" borderId="3" xfId="14704" quotePrefix="1" applyFont="1" applyFill="1" applyBorder="1" applyAlignment="1">
      <alignment vertical="top" shrinkToFit="1"/>
    </xf>
    <xf numFmtId="0" fontId="62" fillId="0" borderId="1" xfId="0" applyFont="1" applyFill="1" applyBorder="1" applyAlignment="1">
      <alignment horizontal="center" vertical="center" shrinkToFit="1"/>
    </xf>
    <xf numFmtId="49" fontId="62" fillId="0" borderId="1" xfId="598" quotePrefix="1" applyNumberFormat="1" applyFont="1" applyFill="1" applyBorder="1" applyAlignment="1">
      <alignment horizontal="center" vertical="center" shrinkToFit="1"/>
    </xf>
    <xf numFmtId="0" fontId="62" fillId="0" borderId="1" xfId="9102" applyNumberFormat="1" applyFont="1" applyFill="1" applyBorder="1" applyAlignment="1" applyProtection="1">
      <alignment horizontal="center" vertical="center" shrinkToFit="1"/>
      <protection locked="0"/>
    </xf>
    <xf numFmtId="49" fontId="62" fillId="0" borderId="5" xfId="0" applyNumberFormat="1" applyFont="1" applyFill="1" applyBorder="1" applyAlignment="1">
      <alignment horizontal="center" vertical="center" shrinkToFit="1"/>
    </xf>
    <xf numFmtId="0" fontId="62" fillId="0" borderId="5" xfId="0" applyFont="1" applyFill="1" applyBorder="1" applyAlignment="1" applyProtection="1">
      <alignment horizontal="center" vertical="center" shrinkToFit="1"/>
      <protection locked="0"/>
    </xf>
    <xf numFmtId="49" fontId="62" fillId="0" borderId="3" xfId="0" applyNumberFormat="1" applyFont="1" applyFill="1" applyBorder="1" applyAlignment="1" applyProtection="1">
      <alignment horizontal="center" vertical="center" shrinkToFit="1"/>
      <protection locked="0"/>
    </xf>
    <xf numFmtId="0" fontId="62" fillId="29" borderId="3" xfId="9102" quotePrefix="1" applyNumberFormat="1" applyFont="1" applyFill="1" applyBorder="1" applyAlignment="1" applyProtection="1">
      <alignment horizontal="center" vertical="center" shrinkToFit="1"/>
      <protection locked="0"/>
    </xf>
    <xf numFmtId="49" fontId="62" fillId="0" borderId="5" xfId="0" applyNumberFormat="1" applyFont="1" applyBorder="1" applyAlignment="1">
      <alignment horizontal="center" vertical="center" shrinkToFit="1"/>
    </xf>
    <xf numFmtId="49" fontId="62" fillId="38" borderId="3" xfId="0" applyNumberFormat="1" applyFont="1" applyFill="1" applyBorder="1" applyAlignment="1">
      <alignment horizontal="center" vertical="center" shrinkToFit="1"/>
    </xf>
    <xf numFmtId="0" fontId="62" fillId="38" borderId="5" xfId="0" applyFont="1" applyFill="1" applyBorder="1" applyAlignment="1" applyProtection="1">
      <alignment horizontal="center" vertical="center" shrinkToFit="1"/>
      <protection locked="0"/>
    </xf>
    <xf numFmtId="49" fontId="62" fillId="0" borderId="3" xfId="0" applyNumberFormat="1" applyFont="1" applyBorder="1" applyAlignment="1">
      <alignment horizontal="center" vertical="center" shrinkToFit="1"/>
    </xf>
    <xf numFmtId="49" fontId="62" fillId="0" borderId="2" xfId="0" applyNumberFormat="1" applyFont="1" applyBorder="1" applyAlignment="1">
      <alignment horizontal="center" vertical="center" shrinkToFit="1"/>
    </xf>
    <xf numFmtId="49" fontId="62" fillId="0" borderId="21" xfId="0" applyNumberFormat="1" applyFont="1" applyBorder="1" applyAlignment="1">
      <alignment horizontal="center" vertical="center" shrinkToFit="1"/>
    </xf>
    <xf numFmtId="0" fontId="62" fillId="0" borderId="21" xfId="0" applyFont="1" applyBorder="1" applyAlignment="1" applyProtection="1">
      <alignment horizontal="center" vertical="center" shrinkToFit="1"/>
      <protection locked="0"/>
    </xf>
    <xf numFmtId="0" fontId="117" fillId="34" borderId="20" xfId="9102" applyNumberFormat="1" applyFont="1" applyFill="1" applyBorder="1" applyAlignment="1" applyProtection="1">
      <alignment horizontal="center" vertical="center" shrinkToFit="1"/>
      <protection locked="0"/>
    </xf>
    <xf numFmtId="0" fontId="118" fillId="34" borderId="20" xfId="9102" applyNumberFormat="1" applyFont="1" applyFill="1" applyBorder="1" applyAlignment="1" applyProtection="1">
      <alignment horizontal="center" vertical="center"/>
      <protection locked="0"/>
    </xf>
    <xf numFmtId="179" fontId="118" fillId="34" borderId="2" xfId="1" applyNumberFormat="1" applyFont="1" applyFill="1" applyBorder="1" applyAlignment="1" applyProtection="1">
      <alignment horizontal="center" vertical="center" wrapText="1"/>
    </xf>
    <xf numFmtId="179" fontId="118" fillId="34" borderId="2" xfId="1" applyNumberFormat="1" applyFont="1" applyFill="1" applyBorder="1" applyAlignment="1" applyProtection="1">
      <alignment horizontal="center" vertical="center" shrinkToFit="1"/>
    </xf>
    <xf numFmtId="49" fontId="118" fillId="34" borderId="2" xfId="1" applyNumberFormat="1" applyFont="1" applyFill="1" applyBorder="1" applyAlignment="1" applyProtection="1">
      <alignment horizontal="center" vertical="center" shrinkToFit="1"/>
    </xf>
    <xf numFmtId="49" fontId="118" fillId="34" borderId="2" xfId="1" applyNumberFormat="1" applyFont="1" applyFill="1" applyBorder="1" applyAlignment="1" applyProtection="1">
      <alignment horizontal="center" vertical="center" wrapText="1"/>
    </xf>
    <xf numFmtId="180" fontId="62" fillId="34" borderId="0" xfId="598" applyNumberFormat="1" applyFont="1" applyFill="1" applyAlignment="1">
      <alignment horizontal="center" vertical="center" shrinkToFit="1"/>
    </xf>
    <xf numFmtId="180" fontId="65" fillId="34" borderId="0" xfId="598" applyNumberFormat="1" applyFont="1" applyFill="1" applyAlignment="1">
      <alignment horizontal="center" shrinkToFit="1"/>
    </xf>
    <xf numFmtId="0" fontId="62" fillId="34" borderId="0" xfId="598" applyFont="1" applyFill="1" applyAlignment="1">
      <alignment shrinkToFit="1"/>
    </xf>
    <xf numFmtId="180" fontId="86" fillId="34" borderId="4" xfId="598" applyNumberFormat="1" applyFont="1" applyFill="1" applyBorder="1" applyAlignment="1">
      <alignment horizontal="center" vertical="center" shrinkToFit="1"/>
    </xf>
    <xf numFmtId="180" fontId="65" fillId="34" borderId="15" xfId="598" applyNumberFormat="1" applyFont="1" applyFill="1" applyBorder="1" applyAlignment="1">
      <alignment horizontal="center" shrinkToFit="1"/>
    </xf>
    <xf numFmtId="0" fontId="62" fillId="34" borderId="15" xfId="598" applyFont="1" applyFill="1" applyBorder="1" applyAlignment="1">
      <alignment horizontal="center" vertical="center" shrinkToFit="1"/>
    </xf>
    <xf numFmtId="0" fontId="62" fillId="34" borderId="5" xfId="598" applyFont="1" applyFill="1" applyBorder="1" applyAlignment="1">
      <alignment shrinkToFit="1"/>
    </xf>
    <xf numFmtId="0" fontId="68" fillId="34" borderId="2" xfId="598" applyFont="1" applyFill="1" applyBorder="1" applyAlignment="1">
      <alignment horizontal="center" vertical="center" shrinkToFit="1"/>
    </xf>
    <xf numFmtId="180" fontId="68" fillId="34" borderId="3" xfId="1" applyNumberFormat="1" applyFont="1" applyFill="1" applyBorder="1" applyAlignment="1" applyProtection="1">
      <alignment horizontal="center" vertical="center" shrinkToFit="1"/>
    </xf>
    <xf numFmtId="179" fontId="68" fillId="35" borderId="1" xfId="598" applyNumberFormat="1" applyFont="1" applyFill="1" applyBorder="1" applyAlignment="1">
      <alignment horizontal="center" vertical="center" shrinkToFit="1"/>
    </xf>
    <xf numFmtId="180" fontId="68" fillId="52" borderId="3" xfId="9102" applyNumberFormat="1" applyFont="1" applyFill="1" applyBorder="1" applyAlignment="1" applyProtection="1">
      <alignment horizontal="center" vertical="center" shrinkToFit="1"/>
      <protection locked="0"/>
    </xf>
    <xf numFmtId="180" fontId="62" fillId="29" borderId="3" xfId="9102" applyNumberFormat="1" applyFont="1" applyFill="1" applyBorder="1" applyAlignment="1">
      <alignment horizontal="center" vertical="center" shrinkToFit="1"/>
    </xf>
    <xf numFmtId="180" fontId="62" fillId="0" borderId="3" xfId="598" applyNumberFormat="1" applyFont="1" applyFill="1" applyBorder="1" applyAlignment="1">
      <alignment horizontal="center" vertical="center" shrinkToFit="1"/>
    </xf>
    <xf numFmtId="180" fontId="62" fillId="29" borderId="3" xfId="598" applyNumberFormat="1" applyFont="1" applyFill="1" applyBorder="1" applyAlignment="1">
      <alignment horizontal="center" vertical="center" shrinkToFit="1"/>
    </xf>
    <xf numFmtId="180" fontId="62" fillId="0" borderId="0" xfId="598" applyNumberFormat="1" applyFont="1" applyAlignment="1">
      <alignment horizontal="center" vertical="center" shrinkToFit="1"/>
    </xf>
    <xf numFmtId="180" fontId="65" fillId="0" borderId="0" xfId="598" applyNumberFormat="1" applyFont="1" applyAlignment="1">
      <alignment horizontal="center" shrinkToFit="1"/>
    </xf>
    <xf numFmtId="179" fontId="62" fillId="29" borderId="3" xfId="9102" applyNumberFormat="1" applyFont="1" applyFill="1" applyBorder="1" applyAlignment="1" applyProtection="1">
      <alignment horizontal="center" vertical="center" shrinkToFit="1"/>
      <protection locked="0"/>
    </xf>
    <xf numFmtId="180" fontId="62" fillId="29" borderId="3" xfId="0" applyNumberFormat="1" applyFont="1" applyFill="1" applyBorder="1" applyAlignment="1">
      <alignment horizontal="center" vertical="center" shrinkToFit="1"/>
    </xf>
    <xf numFmtId="180" fontId="62" fillId="0" borderId="3" xfId="0" applyNumberFormat="1" applyFont="1" applyFill="1" applyBorder="1" applyAlignment="1">
      <alignment horizontal="center" vertical="center" shrinkToFit="1"/>
    </xf>
    <xf numFmtId="0" fontId="62" fillId="0" borderId="3" xfId="8991" applyFont="1" applyBorder="1" applyAlignment="1">
      <alignment horizontal="center" shrinkToFit="1"/>
    </xf>
    <xf numFmtId="0" fontId="62" fillId="0" borderId="3" xfId="8991" quotePrefix="1" applyNumberFormat="1" applyFont="1" applyBorder="1" applyAlignment="1">
      <alignment horizontal="center" shrinkToFit="1"/>
    </xf>
    <xf numFmtId="49" fontId="62" fillId="0" borderId="3" xfId="8991" quotePrefix="1" applyNumberFormat="1" applyFont="1" applyBorder="1" applyAlignment="1">
      <alignment horizontal="center" shrinkToFit="1"/>
    </xf>
    <xf numFmtId="180" fontId="62" fillId="29" borderId="3" xfId="8991" applyNumberFormat="1" applyFont="1" applyFill="1" applyBorder="1" applyAlignment="1">
      <alignment horizontal="center" vertical="center" shrinkToFit="1"/>
    </xf>
    <xf numFmtId="180" fontId="65" fillId="29" borderId="3" xfId="598" applyNumberFormat="1" applyFont="1" applyFill="1" applyBorder="1" applyAlignment="1">
      <alignment horizontal="center" vertical="center" shrinkToFit="1"/>
    </xf>
    <xf numFmtId="180" fontId="65" fillId="0" borderId="3" xfId="598" applyNumberFormat="1" applyFont="1" applyFill="1" applyBorder="1" applyAlignment="1">
      <alignment horizontal="center" vertical="center" shrinkToFit="1"/>
    </xf>
    <xf numFmtId="0" fontId="62" fillId="29" borderId="2" xfId="8991" applyFont="1" applyFill="1" applyBorder="1" applyAlignment="1">
      <alignment horizontal="center" shrinkToFit="1"/>
    </xf>
    <xf numFmtId="0" fontId="62" fillId="29" borderId="3" xfId="8991" applyFont="1" applyFill="1" applyBorder="1" applyAlignment="1">
      <alignment horizontal="center" vertical="center" shrinkToFit="1"/>
    </xf>
    <xf numFmtId="0" fontId="62" fillId="0" borderId="2" xfId="8991" applyFont="1" applyFill="1" applyBorder="1" applyAlignment="1">
      <alignment horizontal="center" shrinkToFit="1"/>
    </xf>
    <xf numFmtId="180" fontId="62" fillId="0" borderId="3" xfId="8991" applyNumberFormat="1" applyFont="1" applyFill="1" applyBorder="1" applyAlignment="1">
      <alignment horizontal="center" vertical="center" shrinkToFit="1"/>
    </xf>
    <xf numFmtId="0" fontId="62" fillId="0" borderId="3" xfId="598" quotePrefix="1" applyFont="1" applyFill="1" applyBorder="1" applyAlignment="1">
      <alignment horizontal="center" vertical="center" shrinkToFit="1"/>
    </xf>
    <xf numFmtId="0" fontId="62" fillId="29" borderId="3" xfId="598" quotePrefix="1" applyFont="1" applyFill="1" applyBorder="1" applyAlignment="1">
      <alignment horizontal="center" vertical="center" shrinkToFit="1"/>
    </xf>
    <xf numFmtId="179" fontId="62" fillId="0" borderId="5" xfId="0" applyNumberFormat="1" applyFont="1" applyBorder="1" applyAlignment="1" applyProtection="1">
      <alignment horizontal="center" vertical="center" shrinkToFit="1"/>
      <protection locked="0"/>
    </xf>
    <xf numFmtId="0" fontId="62" fillId="0" borderId="5" xfId="0" applyFont="1" applyBorder="1" applyAlignment="1">
      <alignment horizontal="center" shrinkToFit="1"/>
    </xf>
    <xf numFmtId="0" fontId="62" fillId="0" borderId="21" xfId="0" applyFont="1" applyBorder="1" applyAlignment="1">
      <alignment horizontal="center" vertical="center" shrinkToFit="1"/>
    </xf>
    <xf numFmtId="179" fontId="62" fillId="0" borderId="21" xfId="0" applyNumberFormat="1" applyFont="1" applyBorder="1" applyAlignment="1" applyProtection="1">
      <alignment horizontal="center" vertical="center" shrinkToFit="1"/>
      <protection locked="0"/>
    </xf>
    <xf numFmtId="0" fontId="62" fillId="0" borderId="21" xfId="0" applyFont="1" applyBorder="1" applyAlignment="1">
      <alignment horizontal="center" shrinkToFit="1"/>
    </xf>
    <xf numFmtId="180" fontId="62" fillId="38" borderId="3" xfId="0" applyNumberFormat="1" applyFont="1" applyFill="1" applyBorder="1" applyAlignment="1">
      <alignment horizontal="center" vertical="center" shrinkToFit="1"/>
    </xf>
    <xf numFmtId="0" fontId="62" fillId="0" borderId="3" xfId="8991" applyFont="1" applyBorder="1" applyAlignment="1">
      <alignment horizontal="center" vertical="center" shrinkToFit="1"/>
    </xf>
    <xf numFmtId="0" fontId="62" fillId="2" borderId="2" xfId="8991" applyFont="1" applyFill="1" applyBorder="1" applyAlignment="1">
      <alignment horizontal="center" vertical="center" shrinkToFit="1"/>
    </xf>
    <xf numFmtId="0" fontId="62" fillId="29" borderId="2" xfId="8991" applyFont="1" applyFill="1" applyBorder="1" applyAlignment="1">
      <alignment horizontal="center" vertical="center" shrinkToFit="1"/>
    </xf>
    <xf numFmtId="0" fontId="62" fillId="0" borderId="3" xfId="8991" applyFont="1" applyFill="1" applyBorder="1" applyAlignment="1">
      <alignment horizontal="center" shrinkToFit="1"/>
    </xf>
    <xf numFmtId="0" fontId="62" fillId="29" borderId="26" xfId="0" applyFont="1" applyFill="1" applyBorder="1" applyAlignment="1">
      <alignment horizontal="center" vertical="center" shrinkToFit="1"/>
    </xf>
    <xf numFmtId="179" fontId="62" fillId="0" borderId="1" xfId="9102" applyNumberFormat="1" applyFont="1" applyFill="1" applyBorder="1" applyAlignment="1" applyProtection="1">
      <alignment horizontal="center" vertical="center" shrinkToFit="1"/>
      <protection locked="0"/>
    </xf>
    <xf numFmtId="180" fontId="62" fillId="0" borderId="1" xfId="598" applyNumberFormat="1" applyFont="1" applyFill="1" applyBorder="1" applyAlignment="1">
      <alignment horizontal="center" vertical="center" shrinkToFit="1"/>
    </xf>
    <xf numFmtId="0" fontId="62" fillId="38" borderId="5" xfId="0" applyFont="1" applyFill="1" applyBorder="1" applyAlignment="1">
      <alignment horizontal="center" vertical="center" shrinkToFit="1"/>
    </xf>
    <xf numFmtId="179" fontId="62" fillId="38" borderId="5" xfId="0" applyNumberFormat="1" applyFont="1" applyFill="1" applyBorder="1" applyAlignment="1" applyProtection="1">
      <alignment horizontal="center" vertical="center" shrinkToFit="1"/>
      <protection locked="0"/>
    </xf>
    <xf numFmtId="180" fontId="62" fillId="38" borderId="5" xfId="0" applyNumberFormat="1" applyFont="1" applyFill="1" applyBorder="1" applyAlignment="1">
      <alignment horizontal="center" vertical="center" shrinkToFit="1"/>
    </xf>
    <xf numFmtId="180" fontId="62" fillId="0" borderId="5" xfId="0" applyNumberFormat="1" applyFont="1" applyBorder="1" applyAlignment="1">
      <alignment horizontal="center" vertical="center" shrinkToFit="1"/>
    </xf>
    <xf numFmtId="180" fontId="62" fillId="0" borderId="21" xfId="0" applyNumberFormat="1" applyFont="1" applyBorder="1" applyAlignment="1">
      <alignment horizontal="center" vertical="center" shrinkToFit="1"/>
    </xf>
    <xf numFmtId="0" fontId="62" fillId="29" borderId="25" xfId="0" applyFont="1" applyFill="1" applyBorder="1" applyAlignment="1">
      <alignment horizontal="center" vertical="center" shrinkToFit="1"/>
    </xf>
    <xf numFmtId="0" fontId="62" fillId="29" borderId="1" xfId="0" applyFont="1" applyFill="1" applyBorder="1" applyAlignment="1">
      <alignment horizontal="center" vertical="center" shrinkToFit="1"/>
    </xf>
    <xf numFmtId="181" fontId="114" fillId="35" borderId="55" xfId="8991" applyNumberFormat="1" applyFont="1" applyFill="1" applyBorder="1" applyAlignment="1">
      <alignment vertical="center" shrinkToFit="1"/>
    </xf>
    <xf numFmtId="0" fontId="67" fillId="35" borderId="4" xfId="0" applyFont="1" applyFill="1" applyBorder="1" applyAlignment="1">
      <alignment horizontal="center"/>
    </xf>
    <xf numFmtId="179" fontId="68" fillId="35" borderId="26" xfId="0" applyNumberFormat="1" applyFont="1" applyFill="1" applyBorder="1" applyAlignment="1">
      <alignment horizontal="center" vertical="center" wrapText="1"/>
    </xf>
    <xf numFmtId="179" fontId="68" fillId="53" borderId="4" xfId="0" applyNumberFormat="1" applyFont="1" applyFill="1" applyBorder="1" applyAlignment="1" applyProtection="1">
      <alignment horizontal="center" vertical="center"/>
      <protection locked="0"/>
    </xf>
    <xf numFmtId="0" fontId="62" fillId="0" borderId="4" xfId="0" applyFont="1" applyFill="1" applyBorder="1" applyAlignment="1">
      <alignment horizontal="center" vertical="center"/>
    </xf>
    <xf numFmtId="0" fontId="62" fillId="29" borderId="4" xfId="0" applyFont="1" applyFill="1" applyBorder="1" applyAlignment="1">
      <alignment horizontal="center" vertical="center"/>
    </xf>
    <xf numFmtId="181" fontId="68" fillId="52" borderId="5" xfId="9102" applyNumberFormat="1" applyFont="1" applyFill="1" applyBorder="1" applyAlignment="1" applyProtection="1">
      <alignment horizontal="center" vertical="center"/>
      <protection locked="0"/>
    </xf>
    <xf numFmtId="181" fontId="62" fillId="0" borderId="5" xfId="598" applyNumberFormat="1" applyFont="1" applyFill="1" applyBorder="1" applyAlignment="1">
      <alignment horizontal="center" vertical="center"/>
    </xf>
    <xf numFmtId="181" fontId="62" fillId="29" borderId="5" xfId="598" applyNumberFormat="1" applyFont="1" applyFill="1" applyBorder="1" applyAlignment="1">
      <alignment horizontal="center" vertical="center"/>
    </xf>
    <xf numFmtId="181" fontId="68" fillId="52" borderId="48" xfId="9102" applyNumberFormat="1" applyFont="1" applyFill="1" applyBorder="1" applyAlignment="1" applyProtection="1">
      <alignment horizontal="center" vertical="center"/>
      <protection locked="0"/>
    </xf>
    <xf numFmtId="181" fontId="68" fillId="52" borderId="38" xfId="9102" applyNumberFormat="1" applyFont="1" applyFill="1" applyBorder="1" applyAlignment="1" applyProtection="1">
      <alignment horizontal="center" vertical="center"/>
      <protection locked="0"/>
    </xf>
    <xf numFmtId="181" fontId="62" fillId="0" borderId="48" xfId="598" applyNumberFormat="1" applyFont="1" applyFill="1" applyBorder="1" applyAlignment="1">
      <alignment horizontal="center" vertical="center"/>
    </xf>
    <xf numFmtId="181" fontId="62" fillId="0" borderId="38" xfId="598" applyNumberFormat="1" applyFont="1" applyFill="1" applyBorder="1" applyAlignment="1">
      <alignment horizontal="center" vertical="center"/>
    </xf>
    <xf numFmtId="181" fontId="62" fillId="29" borderId="48" xfId="598" applyNumberFormat="1" applyFont="1" applyFill="1" applyBorder="1" applyAlignment="1">
      <alignment horizontal="center" vertical="center"/>
    </xf>
    <xf numFmtId="181" fontId="62" fillId="29" borderId="38" xfId="598" applyNumberFormat="1" applyFont="1" applyFill="1" applyBorder="1" applyAlignment="1">
      <alignment horizontal="center" vertical="center"/>
    </xf>
    <xf numFmtId="181" fontId="68" fillId="52" borderId="4" xfId="9102" applyNumberFormat="1" applyFont="1" applyFill="1" applyBorder="1" applyAlignment="1" applyProtection="1">
      <alignment horizontal="center" vertical="center"/>
      <protection locked="0"/>
    </xf>
    <xf numFmtId="181" fontId="62" fillId="0" borderId="4" xfId="598" applyNumberFormat="1" applyFont="1" applyFill="1" applyBorder="1" applyAlignment="1">
      <alignment horizontal="center" vertical="center"/>
    </xf>
    <xf numFmtId="181" fontId="62" fillId="29" borderId="4" xfId="598" applyNumberFormat="1" applyFont="1" applyFill="1" applyBorder="1" applyAlignment="1">
      <alignment horizontal="center" vertical="center"/>
    </xf>
    <xf numFmtId="180" fontId="86" fillId="34" borderId="5" xfId="598" applyNumberFormat="1" applyFont="1" applyFill="1" applyBorder="1" applyAlignment="1">
      <alignment horizontal="left" vertical="center"/>
    </xf>
    <xf numFmtId="179" fontId="68" fillId="53" borderId="5" xfId="0" applyNumberFormat="1" applyFont="1" applyFill="1" applyBorder="1" applyAlignment="1" applyProtection="1">
      <alignment horizontal="center" vertical="center"/>
      <protection locked="0"/>
    </xf>
    <xf numFmtId="181" fontId="68" fillId="52" borderId="55" xfId="9102" applyNumberFormat="1" applyFont="1" applyFill="1" applyBorder="1" applyAlignment="1" applyProtection="1">
      <alignment vertical="center"/>
      <protection locked="0"/>
    </xf>
    <xf numFmtId="181" fontId="62" fillId="0" borderId="55" xfId="598" applyNumberFormat="1" applyFont="1" applyFill="1" applyBorder="1" applyAlignment="1">
      <alignment vertical="center"/>
    </xf>
    <xf numFmtId="181" fontId="62" fillId="29" borderId="55" xfId="598" applyNumberFormat="1" applyFont="1" applyFill="1" applyBorder="1" applyAlignment="1">
      <alignment vertical="center"/>
    </xf>
    <xf numFmtId="0" fontId="67" fillId="0" borderId="1" xfId="0" applyFont="1" applyBorder="1" applyAlignment="1">
      <alignment horizontal="left" vertical="center"/>
    </xf>
    <xf numFmtId="0" fontId="67" fillId="29" borderId="1" xfId="0" applyFont="1" applyFill="1" applyBorder="1" applyAlignment="1">
      <alignment horizontal="left" vertical="center"/>
    </xf>
    <xf numFmtId="0" fontId="62" fillId="34" borderId="0" xfId="598" applyFont="1" applyFill="1" applyAlignment="1"/>
    <xf numFmtId="0" fontId="62" fillId="34" borderId="3" xfId="598" applyFont="1" applyFill="1" applyBorder="1" applyAlignment="1"/>
    <xf numFmtId="179" fontId="68" fillId="34" borderId="3" xfId="1" applyNumberFormat="1" applyFont="1" applyFill="1" applyBorder="1" applyAlignment="1" applyProtection="1">
      <alignment horizontal="center" vertical="center"/>
    </xf>
    <xf numFmtId="0" fontId="62" fillId="0" borderId="2" xfId="8991" applyFont="1" applyFill="1" applyBorder="1" applyAlignment="1">
      <alignment horizontal="left"/>
    </xf>
    <xf numFmtId="0" fontId="62" fillId="29" borderId="2" xfId="8991" applyFont="1" applyFill="1" applyBorder="1" applyAlignment="1">
      <alignment horizontal="left"/>
    </xf>
    <xf numFmtId="0" fontId="67" fillId="0" borderId="1" xfId="0" applyFont="1" applyFill="1" applyBorder="1" applyAlignment="1">
      <alignment vertical="center"/>
    </xf>
    <xf numFmtId="0" fontId="67" fillId="0" borderId="5" xfId="0" applyFont="1" applyBorder="1" applyAlignment="1">
      <alignment horizontal="left" vertical="center"/>
    </xf>
    <xf numFmtId="0" fontId="67" fillId="0" borderId="21" xfId="0" applyFont="1" applyBorder="1" applyAlignment="1">
      <alignment horizontal="left" vertical="center"/>
    </xf>
    <xf numFmtId="0" fontId="62" fillId="0" borderId="1" xfId="8991" applyFont="1" applyFill="1" applyBorder="1" applyAlignment="1">
      <alignment vertical="center"/>
    </xf>
    <xf numFmtId="0" fontId="62" fillId="29" borderId="1" xfId="8991" applyFont="1" applyFill="1" applyBorder="1" applyAlignment="1">
      <alignment vertical="center"/>
    </xf>
    <xf numFmtId="0" fontId="62" fillId="0" borderId="0" xfId="598" applyFont="1" applyAlignment="1"/>
    <xf numFmtId="0" fontId="67" fillId="0" borderId="3" xfId="0" applyFont="1" applyBorder="1" applyAlignment="1">
      <alignment horizontal="left" vertical="center"/>
    </xf>
    <xf numFmtId="0" fontId="62" fillId="0" borderId="3" xfId="8991" applyFont="1" applyFill="1" applyBorder="1" applyAlignment="1">
      <alignment horizontal="left"/>
    </xf>
    <xf numFmtId="0" fontId="67" fillId="29" borderId="3" xfId="0" quotePrefix="1" applyFont="1" applyFill="1" applyBorder="1" applyAlignment="1">
      <alignment horizontal="left" vertical="center"/>
    </xf>
    <xf numFmtId="0" fontId="67" fillId="0" borderId="3" xfId="0" quotePrefix="1" applyFont="1" applyFill="1" applyBorder="1" applyAlignment="1">
      <alignment horizontal="left" vertical="center"/>
    </xf>
    <xf numFmtId="0" fontId="62" fillId="0" borderId="25" xfId="0" applyFont="1" applyFill="1" applyBorder="1" applyAlignment="1">
      <alignment horizontal="center" vertical="center"/>
    </xf>
    <xf numFmtId="0" fontId="62" fillId="29" borderId="24" xfId="0" applyFont="1" applyFill="1" applyBorder="1" applyAlignment="1">
      <alignment horizontal="center" vertical="center" wrapText="1"/>
    </xf>
    <xf numFmtId="0" fontId="62" fillId="0" borderId="4" xfId="0" applyFont="1" applyFill="1" applyBorder="1" applyAlignment="1">
      <alignment horizontal="center" vertical="center" wrapText="1"/>
    </xf>
    <xf numFmtId="0" fontId="62" fillId="29" borderId="4" xfId="0" applyFont="1" applyFill="1" applyBorder="1" applyAlignment="1">
      <alignment horizontal="center" vertical="center" wrapText="1"/>
    </xf>
    <xf numFmtId="0" fontId="62" fillId="0" borderId="4" xfId="0" applyFont="1" applyFill="1" applyBorder="1" applyAlignment="1">
      <alignment horizontal="left" vertical="center" wrapText="1"/>
    </xf>
    <xf numFmtId="0" fontId="62" fillId="29" borderId="4" xfId="0" applyFont="1" applyFill="1" applyBorder="1" applyAlignment="1">
      <alignment horizontal="left" vertical="center" wrapText="1"/>
    </xf>
    <xf numFmtId="181" fontId="62" fillId="63" borderId="5" xfId="598" applyNumberFormat="1" applyFont="1" applyFill="1" applyBorder="1" applyAlignment="1">
      <alignment horizontal="center" vertical="center"/>
    </xf>
    <xf numFmtId="181" fontId="62" fillId="0" borderId="48" xfId="0" applyNumberFormat="1" applyFont="1" applyBorder="1" applyAlignment="1">
      <alignment horizontal="center" vertical="center"/>
    </xf>
    <xf numFmtId="181" fontId="62" fillId="0" borderId="47" xfId="0" applyNumberFormat="1" applyFont="1" applyBorder="1" applyAlignment="1">
      <alignment horizontal="center" vertical="center"/>
    </xf>
    <xf numFmtId="181" fontId="62" fillId="0" borderId="52" xfId="0" applyNumberFormat="1" applyFont="1" applyBorder="1" applyAlignment="1">
      <alignment horizontal="center" vertical="center"/>
    </xf>
    <xf numFmtId="181" fontId="62" fillId="0" borderId="57" xfId="0" applyNumberFormat="1" applyFont="1" applyBorder="1" applyAlignment="1">
      <alignment horizontal="center" vertical="center"/>
    </xf>
    <xf numFmtId="181" fontId="62" fillId="63" borderId="4" xfId="598" applyNumberFormat="1" applyFont="1" applyFill="1" applyBorder="1" applyAlignment="1">
      <alignment horizontal="center" vertical="center"/>
    </xf>
    <xf numFmtId="181" fontId="62" fillId="62" borderId="4" xfId="8991" applyNumberFormat="1" applyFont="1" applyFill="1" applyBorder="1" applyAlignment="1">
      <alignment horizontal="center" vertical="center"/>
    </xf>
    <xf numFmtId="181" fontId="62" fillId="63" borderId="4" xfId="8991" applyNumberFormat="1" applyFont="1" applyFill="1" applyBorder="1" applyAlignment="1">
      <alignment horizontal="center" vertical="center"/>
    </xf>
    <xf numFmtId="181" fontId="62" fillId="62" borderId="4" xfId="598" applyNumberFormat="1" applyFont="1" applyFill="1" applyBorder="1" applyAlignment="1">
      <alignment horizontal="center" vertical="center"/>
    </xf>
    <xf numFmtId="181" fontId="62" fillId="0" borderId="15" xfId="0" applyNumberFormat="1" applyFont="1" applyBorder="1" applyAlignment="1">
      <alignment horizontal="center" vertical="center"/>
    </xf>
    <xf numFmtId="181" fontId="62" fillId="0" borderId="16" xfId="0" applyNumberFormat="1" applyFont="1" applyBorder="1" applyAlignment="1">
      <alignment horizontal="center" vertical="center"/>
    </xf>
    <xf numFmtId="0" fontId="86" fillId="35" borderId="5" xfId="598" applyNumberFormat="1" applyFont="1" applyFill="1" applyBorder="1" applyAlignment="1">
      <alignment horizontal="center"/>
    </xf>
    <xf numFmtId="179" fontId="68" fillId="35" borderId="21" xfId="0" applyNumberFormat="1" applyFont="1" applyFill="1" applyBorder="1" applyAlignment="1">
      <alignment horizontal="center" vertical="center"/>
    </xf>
    <xf numFmtId="179" fontId="68" fillId="53" borderId="5" xfId="0" applyNumberFormat="1" applyFont="1" applyFill="1" applyBorder="1" applyAlignment="1" applyProtection="1">
      <alignment horizontal="left" vertical="center"/>
      <protection locked="0"/>
    </xf>
    <xf numFmtId="179" fontId="62" fillId="0" borderId="21" xfId="9102" applyNumberFormat="1" applyFont="1" applyFill="1" applyBorder="1" applyAlignment="1">
      <alignment horizontal="left" vertical="center"/>
    </xf>
    <xf numFmtId="179" fontId="62" fillId="29" borderId="5" xfId="9102" applyNumberFormat="1" applyFont="1" applyFill="1" applyBorder="1" applyAlignment="1">
      <alignment horizontal="left" vertical="center"/>
    </xf>
    <xf numFmtId="179" fontId="62" fillId="0" borderId="5" xfId="9102" applyNumberFormat="1" applyFont="1" applyFill="1" applyBorder="1" applyAlignment="1">
      <alignment horizontal="left" vertical="center"/>
    </xf>
    <xf numFmtId="179" fontId="62" fillId="29" borderId="21" xfId="9102" applyNumberFormat="1" applyFont="1" applyFill="1" applyBorder="1" applyAlignment="1">
      <alignment horizontal="left" vertical="center"/>
    </xf>
    <xf numFmtId="179" fontId="62" fillId="0" borderId="5" xfId="9102" applyNumberFormat="1" applyFont="1" applyFill="1" applyBorder="1" applyAlignment="1" applyProtection="1">
      <alignment horizontal="left" vertical="center"/>
      <protection locked="0"/>
    </xf>
    <xf numFmtId="179" fontId="62" fillId="29" borderId="5" xfId="9102" applyNumberFormat="1" applyFont="1" applyFill="1" applyBorder="1" applyAlignment="1" applyProtection="1">
      <alignment horizontal="left" vertical="center"/>
      <protection locked="0"/>
    </xf>
    <xf numFmtId="0" fontId="62" fillId="52" borderId="5" xfId="598" applyFont="1" applyFill="1" applyBorder="1" applyAlignment="1">
      <alignment horizontal="left" vertical="center"/>
    </xf>
    <xf numFmtId="179" fontId="62" fillId="0" borderId="5" xfId="598" applyNumberFormat="1" applyFont="1" applyFill="1" applyBorder="1" applyAlignment="1">
      <alignment horizontal="left" vertical="center"/>
    </xf>
    <xf numFmtId="0" fontId="62" fillId="0" borderId="5" xfId="598" applyFont="1" applyFill="1" applyBorder="1" applyAlignment="1">
      <alignment horizontal="left" vertical="center"/>
    </xf>
    <xf numFmtId="179" fontId="62" fillId="29" borderId="5" xfId="598" applyNumberFormat="1" applyFont="1" applyFill="1" applyBorder="1" applyAlignment="1">
      <alignment horizontal="left" vertical="center"/>
    </xf>
    <xf numFmtId="0" fontId="68" fillId="29" borderId="5" xfId="9103" applyNumberFormat="1" applyFont="1" applyFill="1" applyBorder="1" applyAlignment="1" applyProtection="1">
      <alignment horizontal="left" vertical="center"/>
      <protection locked="0"/>
    </xf>
    <xf numFmtId="179" fontId="62" fillId="52" borderId="5" xfId="598" applyNumberFormat="1" applyFont="1" applyFill="1" applyBorder="1" applyAlignment="1">
      <alignment horizontal="left" vertical="center"/>
    </xf>
    <xf numFmtId="0" fontId="62" fillId="29" borderId="5" xfId="598" applyFont="1" applyFill="1" applyBorder="1" applyAlignment="1">
      <alignment horizontal="left" vertical="center"/>
    </xf>
    <xf numFmtId="0" fontId="85" fillId="0" borderId="5" xfId="9103" applyNumberFormat="1" applyFont="1" applyFill="1" applyBorder="1" applyAlignment="1" applyProtection="1">
      <alignment horizontal="left" vertical="center"/>
      <protection locked="0"/>
    </xf>
    <xf numFmtId="0" fontId="65" fillId="0" borderId="5" xfId="598" applyFont="1" applyFill="1" applyBorder="1" applyAlignment="1">
      <alignment horizontal="left" vertical="center"/>
    </xf>
    <xf numFmtId="0" fontId="65" fillId="29" borderId="5" xfId="598" applyFont="1" applyFill="1" applyBorder="1" applyAlignment="1">
      <alignment horizontal="left" vertical="center"/>
    </xf>
    <xf numFmtId="0" fontId="85" fillId="29" borderId="5" xfId="9103" applyNumberFormat="1" applyFont="1" applyFill="1" applyBorder="1" applyAlignment="1" applyProtection="1">
      <alignment horizontal="left" vertical="center"/>
      <protection locked="0"/>
    </xf>
    <xf numFmtId="181" fontId="62" fillId="0" borderId="55" xfId="0" applyNumberFormat="1" applyFont="1" applyBorder="1" applyAlignment="1">
      <alignment vertical="center"/>
    </xf>
    <xf numFmtId="181" fontId="62" fillId="0" borderId="54" xfId="0" applyNumberFormat="1" applyFont="1" applyBorder="1" applyAlignment="1">
      <alignment vertical="center"/>
    </xf>
    <xf numFmtId="181" fontId="62" fillId="38" borderId="48" xfId="0" applyNumberFormat="1" applyFont="1" applyFill="1" applyBorder="1" applyAlignment="1">
      <alignment horizontal="center" vertical="center"/>
    </xf>
    <xf numFmtId="181" fontId="62" fillId="38" borderId="47" xfId="0" applyNumberFormat="1" applyFont="1" applyFill="1" applyBorder="1" applyAlignment="1">
      <alignment horizontal="center" vertical="center"/>
    </xf>
    <xf numFmtId="180" fontId="86" fillId="34" borderId="5" xfId="598" applyNumberFormat="1" applyFont="1" applyFill="1" applyBorder="1" applyAlignment="1">
      <alignment horizontal="center" vertical="center"/>
    </xf>
    <xf numFmtId="0" fontId="62" fillId="0" borderId="23" xfId="0" applyFont="1" applyFill="1" applyBorder="1" applyAlignment="1">
      <alignment horizontal="left" vertical="center"/>
    </xf>
    <xf numFmtId="0" fontId="62" fillId="29" borderId="22" xfId="0" applyFont="1" applyFill="1" applyBorder="1" applyAlignment="1">
      <alignment horizontal="left" vertical="center"/>
    </xf>
    <xf numFmtId="0" fontId="62" fillId="0" borderId="5" xfId="0" applyFont="1" applyFill="1" applyBorder="1" applyAlignment="1">
      <alignment horizontal="left" vertical="center"/>
    </xf>
    <xf numFmtId="0" fontId="62" fillId="29" borderId="5" xfId="0" applyFont="1" applyFill="1" applyBorder="1" applyAlignment="1">
      <alignment horizontal="left" vertical="center"/>
    </xf>
    <xf numFmtId="0" fontId="62" fillId="0" borderId="5" xfId="8991" applyFont="1" applyBorder="1" applyAlignment="1">
      <alignment horizontal="left" vertical="center"/>
    </xf>
    <xf numFmtId="181" fontId="62" fillId="38" borderId="55" xfId="0" applyNumberFormat="1" applyFont="1" applyFill="1" applyBorder="1" applyAlignment="1">
      <alignment vertical="center"/>
    </xf>
    <xf numFmtId="0" fontId="62" fillId="29" borderId="25" xfId="8991" applyFont="1" applyFill="1" applyBorder="1" applyAlignment="1">
      <alignment horizontal="left" vertical="center" wrapText="1"/>
    </xf>
    <xf numFmtId="0" fontId="62" fillId="0" borderId="4" xfId="0" applyFont="1" applyBorder="1" applyAlignment="1">
      <alignment horizontal="left" vertical="center" wrapText="1"/>
    </xf>
    <xf numFmtId="0" fontId="62" fillId="29" borderId="5" xfId="8991" applyFont="1" applyFill="1" applyBorder="1" applyAlignment="1">
      <alignment horizontal="left" vertical="center"/>
    </xf>
    <xf numFmtId="0" fontId="67" fillId="0" borderId="4" xfId="0" applyFont="1" applyFill="1" applyBorder="1" applyAlignment="1">
      <alignment horizontal="left" vertical="center" wrapText="1"/>
    </xf>
    <xf numFmtId="0" fontId="62" fillId="29" borderId="4" xfId="8991" applyFont="1" applyFill="1" applyBorder="1" applyAlignment="1">
      <alignment horizontal="left" vertical="center" wrapText="1"/>
    </xf>
    <xf numFmtId="181" fontId="62" fillId="62" borderId="5" xfId="598" applyNumberFormat="1" applyFont="1" applyFill="1" applyBorder="1" applyAlignment="1">
      <alignment horizontal="center" vertical="center"/>
    </xf>
    <xf numFmtId="181" fontId="62" fillId="0" borderId="22" xfId="598" applyNumberFormat="1" applyFont="1" applyFill="1" applyBorder="1" applyAlignment="1">
      <alignment horizontal="center" vertical="center"/>
    </xf>
    <xf numFmtId="181" fontId="62" fillId="0" borderId="49" xfId="598" applyNumberFormat="1" applyFont="1" applyFill="1" applyBorder="1" applyAlignment="1">
      <alignment horizontal="center" vertical="center"/>
    </xf>
    <xf numFmtId="181" fontId="62" fillId="0" borderId="50" xfId="598" applyNumberFormat="1" applyFont="1" applyFill="1" applyBorder="1" applyAlignment="1">
      <alignment horizontal="center" vertical="center"/>
    </xf>
    <xf numFmtId="181" fontId="62" fillId="0" borderId="51" xfId="598" applyNumberFormat="1" applyFont="1" applyFill="1" applyBorder="1" applyAlignment="1">
      <alignment vertical="center"/>
    </xf>
    <xf numFmtId="0" fontId="67" fillId="29" borderId="4" xfId="0" applyFont="1" applyFill="1" applyBorder="1" applyAlignment="1">
      <alignment horizontal="left" vertical="center" wrapText="1"/>
    </xf>
    <xf numFmtId="0" fontId="65" fillId="29" borderId="4" xfId="0" applyFont="1" applyFill="1" applyBorder="1" applyAlignment="1">
      <alignment vertical="center" wrapText="1"/>
    </xf>
    <xf numFmtId="0" fontId="67" fillId="29" borderId="5" xfId="0" applyFont="1" applyFill="1" applyBorder="1" applyAlignment="1">
      <alignment horizontal="left" vertical="center"/>
    </xf>
    <xf numFmtId="0" fontId="67" fillId="0" borderId="5" xfId="0" applyFont="1" applyFill="1" applyBorder="1" applyAlignment="1">
      <alignment horizontal="left" vertical="center"/>
    </xf>
    <xf numFmtId="0" fontId="65" fillId="29" borderId="5" xfId="0" applyFont="1" applyFill="1" applyBorder="1" applyAlignment="1">
      <alignment horizontal="left" vertical="center"/>
    </xf>
    <xf numFmtId="0" fontId="62" fillId="0" borderId="4" xfId="598" applyFont="1" applyFill="1" applyBorder="1" applyAlignment="1">
      <alignment horizontal="left"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179" fontId="115" fillId="35" borderId="1" xfId="598" applyNumberFormat="1" applyFont="1" applyFill="1" applyBorder="1" applyAlignment="1">
      <alignment horizontal="center" vertical="center" wrapText="1"/>
    </xf>
    <xf numFmtId="179" fontId="116" fillId="35" borderId="3" xfId="598" applyNumberFormat="1" applyFont="1" applyFill="1" applyBorder="1" applyAlignment="1">
      <alignment horizontal="center" vertical="center" wrapText="1"/>
    </xf>
    <xf numFmtId="179" fontId="116" fillId="34" borderId="3" xfId="1" applyNumberFormat="1" applyFont="1" applyFill="1" applyBorder="1" applyAlignment="1" applyProtection="1">
      <alignment horizontal="center" vertical="center" wrapText="1"/>
    </xf>
    <xf numFmtId="179" fontId="125" fillId="34" borderId="3" xfId="1" applyNumberFormat="1" applyFont="1" applyFill="1" applyBorder="1" applyAlignment="1" applyProtection="1">
      <alignment horizontal="center" vertical="center" wrapText="1"/>
    </xf>
    <xf numFmtId="179" fontId="116" fillId="35" borderId="2" xfId="0" applyNumberFormat="1" applyFont="1" applyFill="1" applyBorder="1" applyAlignment="1">
      <alignment horizontal="center" vertical="center" wrapText="1"/>
    </xf>
    <xf numFmtId="179" fontId="116" fillId="35" borderId="23" xfId="0" applyNumberFormat="1" applyFont="1" applyFill="1" applyBorder="1" applyAlignment="1">
      <alignment horizontal="center" vertical="center" wrapText="1"/>
    </xf>
    <xf numFmtId="179" fontId="116" fillId="35" borderId="21" xfId="0" applyNumberFormat="1" applyFont="1" applyFill="1" applyBorder="1" applyAlignment="1">
      <alignment horizontal="center" vertical="center" wrapText="1"/>
    </xf>
    <xf numFmtId="179" fontId="126" fillId="35" borderId="5" xfId="0" applyNumberFormat="1" applyFont="1" applyFill="1" applyBorder="1" applyAlignment="1">
      <alignment horizontal="center" vertical="center" wrapText="1"/>
    </xf>
    <xf numFmtId="179" fontId="116" fillId="35" borderId="5" xfId="0" applyNumberFormat="1" applyFont="1" applyFill="1" applyBorder="1" applyAlignment="1">
      <alignment horizontal="center" vertical="center" wrapText="1"/>
    </xf>
    <xf numFmtId="0" fontId="68" fillId="35" borderId="3" xfId="598" applyNumberFormat="1" applyFont="1" applyFill="1" applyBorder="1" applyAlignment="1">
      <alignment horizontal="center" vertical="center" shrinkToFit="1"/>
    </xf>
    <xf numFmtId="179" fontId="115" fillId="35" borderId="1" xfId="598" applyNumberFormat="1" applyFont="1" applyFill="1" applyBorder="1" applyAlignment="1">
      <alignment horizontal="center" vertical="center" shrinkToFit="1"/>
    </xf>
    <xf numFmtId="0" fontId="68" fillId="52" borderId="4" xfId="9103" applyNumberFormat="1" applyFont="1" applyFill="1" applyBorder="1" applyAlignment="1" applyProtection="1">
      <alignment vertical="center" shrinkToFit="1"/>
      <protection locked="0"/>
    </xf>
    <xf numFmtId="179" fontId="62" fillId="0" borderId="1" xfId="598" applyNumberFormat="1" applyFont="1" applyFill="1" applyBorder="1" applyAlignment="1">
      <alignment horizontal="left" vertical="center" shrinkToFit="1"/>
    </xf>
    <xf numFmtId="0" fontId="62" fillId="52" borderId="4" xfId="9103" applyNumberFormat="1" applyFont="1" applyFill="1" applyBorder="1" applyAlignment="1" applyProtection="1">
      <alignment vertical="center" shrinkToFit="1"/>
      <protection locked="0"/>
    </xf>
    <xf numFmtId="0" fontId="62" fillId="0" borderId="3" xfId="9103" applyNumberFormat="1" applyFont="1" applyFill="1" applyBorder="1" applyAlignment="1" applyProtection="1">
      <alignment horizontal="left" vertical="center" shrinkToFit="1"/>
      <protection locked="0"/>
    </xf>
    <xf numFmtId="0" fontId="62" fillId="29" borderId="3" xfId="9103" applyNumberFormat="1" applyFont="1" applyFill="1" applyBorder="1" applyAlignment="1" applyProtection="1">
      <alignment horizontal="left" vertical="center" shrinkToFit="1"/>
      <protection locked="0"/>
    </xf>
    <xf numFmtId="0" fontId="65" fillId="52" borderId="4" xfId="9103" applyNumberFormat="1" applyFont="1" applyFill="1" applyBorder="1" applyAlignment="1" applyProtection="1">
      <alignment vertical="center" shrinkToFit="1"/>
      <protection locked="0"/>
    </xf>
    <xf numFmtId="0" fontId="65" fillId="0" borderId="3" xfId="9103" applyNumberFormat="1" applyFont="1" applyFill="1" applyBorder="1" applyAlignment="1" applyProtection="1">
      <alignment horizontal="left" vertical="center" shrinkToFit="1"/>
      <protection locked="0"/>
    </xf>
    <xf numFmtId="0" fontId="65" fillId="52" borderId="3" xfId="9103" applyNumberFormat="1" applyFont="1" applyFill="1" applyBorder="1" applyAlignment="1" applyProtection="1">
      <alignment vertical="center" shrinkToFit="1"/>
      <protection locked="0"/>
    </xf>
    <xf numFmtId="0" fontId="62" fillId="0" borderId="2" xfId="9103" applyNumberFormat="1" applyFont="1" applyFill="1" applyBorder="1" applyAlignment="1" applyProtection="1">
      <alignment horizontal="left" vertical="center" shrinkToFit="1"/>
      <protection locked="0"/>
    </xf>
    <xf numFmtId="0" fontId="84" fillId="0" borderId="0" xfId="598" applyFont="1" applyAlignment="1">
      <alignment shrinkToFit="1"/>
    </xf>
    <xf numFmtId="0" fontId="0" fillId="0" borderId="0" xfId="0" applyAlignment="1">
      <alignment shrinkToFit="1"/>
    </xf>
    <xf numFmtId="0" fontId="69" fillId="0" borderId="3" xfId="9103" applyNumberFormat="1" applyFont="1" applyFill="1" applyBorder="1" applyAlignment="1" applyProtection="1">
      <alignment horizontal="left" vertical="center" shrinkToFit="1"/>
      <protection locked="0"/>
    </xf>
    <xf numFmtId="0" fontId="124" fillId="52" borderId="3" xfId="9103" applyNumberFormat="1" applyFont="1" applyFill="1" applyBorder="1" applyAlignment="1" applyProtection="1">
      <alignment vertical="center" shrinkToFit="1"/>
      <protection locked="0"/>
    </xf>
    <xf numFmtId="0" fontId="96" fillId="52" borderId="4" xfId="9103" applyNumberFormat="1" applyFont="1" applyFill="1" applyBorder="1" applyAlignment="1" applyProtection="1">
      <alignment vertical="center" shrinkToFit="1"/>
      <protection locked="0"/>
    </xf>
    <xf numFmtId="0" fontId="124" fillId="0" borderId="3" xfId="9103" applyNumberFormat="1" applyFont="1" applyFill="1" applyBorder="1" applyAlignment="1" applyProtection="1">
      <alignment horizontal="left" vertical="center" shrinkToFit="1"/>
      <protection locked="0"/>
    </xf>
    <xf numFmtId="0" fontId="119" fillId="0" borderId="3" xfId="9103" applyNumberFormat="1" applyFont="1" applyFill="1" applyBorder="1" applyAlignment="1" applyProtection="1">
      <alignment horizontal="left" vertical="center" shrinkToFit="1"/>
      <protection locked="0"/>
    </xf>
    <xf numFmtId="0" fontId="94" fillId="35" borderId="4" xfId="598" applyFont="1" applyFill="1" applyBorder="1" applyAlignment="1">
      <alignment vertical="center"/>
    </xf>
    <xf numFmtId="0" fontId="64" fillId="35" borderId="15" xfId="598" applyFont="1" applyFill="1" applyBorder="1" applyAlignment="1">
      <alignment vertical="center" shrinkToFit="1"/>
    </xf>
    <xf numFmtId="0" fontId="64" fillId="35" borderId="15" xfId="598" applyNumberFormat="1" applyFont="1" applyFill="1" applyBorder="1" applyAlignment="1">
      <alignment vertical="center" shrinkToFit="1"/>
    </xf>
    <xf numFmtId="0" fontId="68" fillId="35" borderId="5" xfId="598" applyNumberFormat="1" applyFont="1" applyFill="1" applyBorder="1" applyAlignment="1">
      <alignment horizontal="center" shrinkToFit="1"/>
    </xf>
    <xf numFmtId="0" fontId="86" fillId="34" borderId="4" xfId="598" applyFont="1" applyFill="1" applyBorder="1" applyAlignment="1">
      <alignment horizontal="center" vertical="center" shrinkToFit="1"/>
    </xf>
    <xf numFmtId="0" fontId="68" fillId="35" borderId="15" xfId="598" applyNumberFormat="1" applyFont="1" applyFill="1" applyBorder="1" applyAlignment="1">
      <alignment horizontal="center" shrinkToFit="1"/>
    </xf>
    <xf numFmtId="0" fontId="68" fillId="35" borderId="15" xfId="598" applyNumberFormat="1" applyFont="1" applyFill="1" applyBorder="1" applyAlignment="1">
      <alignment horizontal="center" vertical="center" shrinkToFit="1"/>
    </xf>
    <xf numFmtId="0" fontId="86" fillId="34" borderId="15" xfId="598" applyNumberFormat="1" applyFont="1" applyFill="1" applyBorder="1" applyAlignment="1">
      <alignment horizontal="center" vertical="center" shrinkToFit="1"/>
    </xf>
    <xf numFmtId="0" fontId="68" fillId="35" borderId="15" xfId="598" applyNumberFormat="1" applyFont="1" applyFill="1" applyBorder="1" applyAlignment="1">
      <alignment shrinkToFit="1"/>
    </xf>
    <xf numFmtId="179" fontId="116" fillId="35" borderId="3" xfId="598" applyNumberFormat="1" applyFont="1" applyFill="1" applyBorder="1" applyAlignment="1">
      <alignment horizontal="center" vertical="center" shrinkToFit="1"/>
    </xf>
    <xf numFmtId="0" fontId="116" fillId="35" borderId="3" xfId="598" applyNumberFormat="1" applyFont="1" applyFill="1" applyBorder="1" applyAlignment="1">
      <alignment horizontal="center" vertical="center" shrinkToFit="1"/>
    </xf>
    <xf numFmtId="0" fontId="68" fillId="52" borderId="15" xfId="9103" applyNumberFormat="1" applyFont="1" applyFill="1" applyBorder="1" applyAlignment="1" applyProtection="1">
      <alignment vertical="center" shrinkToFit="1"/>
      <protection locked="0"/>
    </xf>
    <xf numFmtId="179" fontId="69" fillId="0" borderId="3" xfId="598" applyNumberFormat="1" applyFont="1" applyFill="1" applyBorder="1" applyAlignment="1">
      <alignment horizontal="center" vertical="center" shrinkToFit="1"/>
    </xf>
    <xf numFmtId="0" fontId="69" fillId="0" borderId="3" xfId="598" applyNumberFormat="1" applyFont="1" applyFill="1" applyBorder="1" applyAlignment="1">
      <alignment horizontal="center" vertical="center" shrinkToFit="1"/>
    </xf>
    <xf numFmtId="0" fontId="69" fillId="0" borderId="3" xfId="598" applyFont="1" applyFill="1" applyBorder="1" applyAlignment="1">
      <alignment horizontal="center" vertical="center" shrinkToFit="1"/>
    </xf>
    <xf numFmtId="179" fontId="62" fillId="0" borderId="3" xfId="598" applyNumberFormat="1" applyFont="1" applyFill="1" applyBorder="1" applyAlignment="1">
      <alignment horizontal="center" vertical="center" shrinkToFit="1"/>
    </xf>
    <xf numFmtId="0" fontId="62" fillId="0" borderId="3" xfId="598" applyNumberFormat="1" applyFont="1" applyFill="1" applyBorder="1" applyAlignment="1">
      <alignment horizontal="center" vertical="center" shrinkToFit="1"/>
    </xf>
    <xf numFmtId="0" fontId="62" fillId="0" borderId="3" xfId="598" quotePrefix="1" applyNumberFormat="1" applyFont="1" applyFill="1" applyBorder="1" applyAlignment="1">
      <alignment horizontal="center" vertical="center" shrinkToFit="1"/>
    </xf>
    <xf numFmtId="179" fontId="62" fillId="29" borderId="1" xfId="9102" applyNumberFormat="1" applyFont="1" applyFill="1" applyBorder="1" applyAlignment="1" applyProtection="1">
      <alignment horizontal="center" vertical="center" shrinkToFit="1"/>
      <protection locked="0"/>
    </xf>
    <xf numFmtId="0" fontId="62" fillId="0" borderId="20" xfId="598" applyFont="1" applyFill="1" applyBorder="1" applyAlignment="1">
      <alignment horizontal="center" vertical="center" shrinkToFit="1"/>
    </xf>
    <xf numFmtId="0" fontId="62" fillId="29" borderId="20" xfId="598" applyFont="1" applyFill="1" applyBorder="1" applyAlignment="1">
      <alignment horizontal="center" vertical="center" shrinkToFit="1"/>
    </xf>
    <xf numFmtId="0" fontId="84" fillId="0" borderId="0" xfId="598" applyFont="1" applyAlignment="1">
      <alignment horizontal="center" shrinkToFit="1"/>
    </xf>
    <xf numFmtId="0" fontId="62" fillId="0" borderId="2" xfId="9102" applyNumberFormat="1" applyFont="1" applyFill="1" applyBorder="1" applyAlignment="1" applyProtection="1">
      <alignment horizontal="center" vertical="center" shrinkToFit="1"/>
      <protection locked="0"/>
    </xf>
    <xf numFmtId="0" fontId="62" fillId="29" borderId="3" xfId="598" quotePrefix="1" applyNumberFormat="1" applyFont="1" applyFill="1" applyBorder="1" applyAlignment="1">
      <alignment horizontal="center" vertical="center" shrinkToFit="1"/>
    </xf>
    <xf numFmtId="0" fontId="68" fillId="52" borderId="3" xfId="9103" applyNumberFormat="1" applyFont="1" applyFill="1" applyBorder="1" applyAlignment="1" applyProtection="1">
      <alignment vertical="center" shrinkToFit="1"/>
      <protection locked="0"/>
    </xf>
    <xf numFmtId="0" fontId="68" fillId="52" borderId="1" xfId="9103" applyNumberFormat="1" applyFont="1" applyFill="1" applyBorder="1" applyAlignment="1" applyProtection="1">
      <alignment vertical="center" shrinkToFit="1"/>
      <protection locked="0"/>
    </xf>
    <xf numFmtId="179" fontId="62" fillId="0" borderId="2" xfId="0" applyNumberFormat="1" applyFont="1" applyFill="1" applyBorder="1" applyAlignment="1" applyProtection="1">
      <alignment horizontal="center" vertical="center" shrinkToFit="1"/>
      <protection locked="0"/>
    </xf>
    <xf numFmtId="179" fontId="62" fillId="0" borderId="3" xfId="0" applyNumberFormat="1" applyFont="1" applyFill="1" applyBorder="1" applyAlignment="1" applyProtection="1">
      <alignment horizontal="center" vertical="center" shrinkToFit="1"/>
      <protection locked="0"/>
    </xf>
    <xf numFmtId="179" fontId="62" fillId="29" borderId="2" xfId="0" applyNumberFormat="1" applyFont="1" applyFill="1" applyBorder="1" applyAlignment="1" applyProtection="1">
      <alignment horizontal="center" vertical="center" shrinkToFit="1"/>
      <protection locked="0"/>
    </xf>
    <xf numFmtId="179" fontId="62" fillId="29" borderId="3" xfId="0" applyNumberFormat="1" applyFont="1" applyFill="1" applyBorder="1" applyAlignment="1" applyProtection="1">
      <alignment horizontal="center" vertical="center" shrinkToFit="1"/>
      <protection locked="0"/>
    </xf>
    <xf numFmtId="0" fontId="62" fillId="38" borderId="3" xfId="0" applyFont="1" applyFill="1" applyBorder="1" applyAlignment="1">
      <alignment horizontal="center" vertical="center" shrinkToFit="1"/>
    </xf>
    <xf numFmtId="0" fontId="62" fillId="38" borderId="2" xfId="0" applyFont="1" applyFill="1" applyBorder="1" applyAlignment="1">
      <alignment horizontal="center" vertical="center" shrinkToFit="1"/>
    </xf>
    <xf numFmtId="0" fontId="62" fillId="38" borderId="3" xfId="0" applyFont="1" applyFill="1" applyBorder="1" applyAlignment="1" applyProtection="1">
      <alignment horizontal="center" vertical="center" shrinkToFit="1"/>
      <protection locked="0"/>
    </xf>
    <xf numFmtId="0" fontId="62" fillId="38" borderId="21" xfId="0" applyFont="1" applyFill="1" applyBorder="1" applyAlignment="1">
      <alignment horizontal="center" vertical="center" shrinkToFit="1"/>
    </xf>
    <xf numFmtId="0" fontId="62" fillId="38" borderId="2" xfId="0" applyFont="1" applyFill="1" applyBorder="1" applyAlignment="1" applyProtection="1">
      <alignment horizontal="center" vertical="center" shrinkToFit="1"/>
      <protection locked="0"/>
    </xf>
    <xf numFmtId="0" fontId="84" fillId="0" borderId="0" xfId="598" applyFont="1" applyAlignment="1">
      <alignment horizontal="center" vertical="center" shrinkToFit="1"/>
    </xf>
    <xf numFmtId="0" fontId="84" fillId="0" borderId="0" xfId="598" applyNumberFormat="1" applyFont="1" applyAlignment="1">
      <alignment horizontal="center" shrinkToFit="1"/>
    </xf>
    <xf numFmtId="0" fontId="84" fillId="0" borderId="0" xfId="598" applyFont="1" applyFill="1" applyAlignment="1">
      <alignment horizontal="center" shrinkToFit="1"/>
    </xf>
    <xf numFmtId="0" fontId="62" fillId="0" borderId="0" xfId="598" applyFont="1" applyAlignment="1">
      <alignment horizontal="center" shrinkToFit="1"/>
    </xf>
    <xf numFmtId="0" fontId="62" fillId="0" borderId="0" xfId="598" quotePrefix="1" applyFont="1" applyFill="1" applyBorder="1" applyAlignment="1">
      <alignment horizontal="center" vertical="center" shrinkToFit="1"/>
    </xf>
    <xf numFmtId="0" fontId="84" fillId="0" borderId="0" xfId="598" applyFont="1" applyBorder="1" applyAlignment="1">
      <alignment horizontal="center" shrinkToFit="1"/>
    </xf>
    <xf numFmtId="0" fontId="62" fillId="29" borderId="3" xfId="0" applyFont="1" applyFill="1" applyBorder="1" applyAlignment="1" applyProtection="1">
      <alignment horizontal="center" vertical="center" shrinkToFit="1"/>
      <protection locked="0"/>
    </xf>
    <xf numFmtId="0" fontId="62" fillId="29" borderId="2" xfId="0" applyFont="1" applyFill="1" applyBorder="1" applyAlignment="1" applyProtection="1">
      <alignment horizontal="center" vertical="center" shrinkToFit="1"/>
      <protection locked="0"/>
    </xf>
    <xf numFmtId="20" fontId="62" fillId="0" borderId="3" xfId="598" quotePrefix="1" applyNumberFormat="1" applyFont="1" applyFill="1" applyBorder="1" applyAlignment="1">
      <alignment horizontal="center" vertical="center" shrinkToFit="1"/>
    </xf>
    <xf numFmtId="0" fontId="64" fillId="35" borderId="15" xfId="0" applyFont="1" applyFill="1" applyBorder="1" applyAlignment="1">
      <alignment vertical="center" shrinkToFit="1"/>
    </xf>
    <xf numFmtId="0" fontId="68" fillId="35" borderId="21" xfId="0" applyFont="1" applyFill="1" applyBorder="1" applyAlignment="1">
      <alignment horizontal="center" shrinkToFit="1"/>
    </xf>
    <xf numFmtId="0" fontId="86" fillId="35" borderId="16" xfId="0" applyFont="1" applyFill="1" applyBorder="1" applyAlignment="1">
      <alignment horizontal="center" vertical="center" shrinkToFit="1"/>
    </xf>
    <xf numFmtId="0" fontId="68" fillId="35" borderId="16" xfId="0" applyFont="1" applyFill="1" applyBorder="1" applyAlignment="1">
      <alignment horizontal="center" shrinkToFit="1"/>
    </xf>
    <xf numFmtId="0" fontId="68" fillId="35" borderId="16" xfId="0" applyFont="1" applyFill="1" applyBorder="1" applyAlignment="1">
      <alignment horizontal="center" vertical="center" shrinkToFit="1"/>
    </xf>
    <xf numFmtId="0" fontId="68" fillId="35" borderId="16" xfId="0" applyFont="1" applyFill="1" applyBorder="1" applyAlignment="1">
      <alignment shrinkToFit="1"/>
    </xf>
    <xf numFmtId="179" fontId="116" fillId="35" borderId="21" xfId="0" applyNumberFormat="1" applyFont="1" applyFill="1" applyBorder="1" applyAlignment="1">
      <alignment horizontal="center" vertical="center" shrinkToFit="1"/>
    </xf>
    <xf numFmtId="0" fontId="116" fillId="35" borderId="21" xfId="0" applyFont="1" applyFill="1" applyBorder="1" applyAlignment="1">
      <alignment horizontal="center" vertical="center" shrinkToFit="1"/>
    </xf>
    <xf numFmtId="0" fontId="62" fillId="38" borderId="5" xfId="0" applyNumberFormat="1" applyFont="1" applyFill="1" applyBorder="1" applyAlignment="1">
      <alignment horizontal="center" vertical="center" shrinkToFit="1"/>
    </xf>
    <xf numFmtId="0" fontId="62" fillId="0" borderId="33" xfId="598" quotePrefix="1" applyFont="1" applyFill="1" applyBorder="1" applyAlignment="1">
      <alignment horizontal="center" vertical="center" shrinkToFit="1"/>
    </xf>
    <xf numFmtId="0" fontId="116" fillId="35" borderId="3" xfId="598" applyFont="1" applyFill="1" applyBorder="1" applyAlignment="1">
      <alignment horizontal="center" vertical="center" wrapText="1" shrinkToFit="1"/>
    </xf>
    <xf numFmtId="0" fontId="116" fillId="35" borderId="21" xfId="0" applyFont="1" applyFill="1" applyBorder="1" applyAlignment="1">
      <alignment horizontal="center" vertical="center" wrapText="1" shrinkToFit="1"/>
    </xf>
    <xf numFmtId="0" fontId="86" fillId="35" borderId="15" xfId="598" applyNumberFormat="1" applyFont="1" applyFill="1" applyBorder="1" applyAlignment="1">
      <alignment shrinkToFit="1"/>
    </xf>
    <xf numFmtId="179" fontId="116" fillId="34" borderId="3" xfId="1" applyNumberFormat="1" applyFont="1" applyFill="1" applyBorder="1" applyAlignment="1" applyProtection="1">
      <alignment horizontal="center" vertical="center" shrinkToFit="1"/>
    </xf>
    <xf numFmtId="0" fontId="62" fillId="0" borderId="2" xfId="598" applyFont="1" applyFill="1" applyBorder="1" applyAlignment="1">
      <alignment horizontal="center" vertical="center" shrinkToFit="1"/>
    </xf>
    <xf numFmtId="0" fontId="62" fillId="29" borderId="2" xfId="598" applyFont="1" applyFill="1" applyBorder="1" applyAlignment="1">
      <alignment horizontal="center" vertical="center" shrinkToFit="1"/>
    </xf>
    <xf numFmtId="0" fontId="62" fillId="0" borderId="5" xfId="598" applyFont="1" applyFill="1" applyBorder="1" applyAlignment="1">
      <alignment horizontal="center" vertical="center" shrinkToFit="1"/>
    </xf>
    <xf numFmtId="0" fontId="62" fillId="29" borderId="5" xfId="598" applyFont="1" applyFill="1" applyBorder="1" applyAlignment="1">
      <alignment horizontal="center" vertical="center" shrinkToFit="1"/>
    </xf>
    <xf numFmtId="0" fontId="62" fillId="0" borderId="35" xfId="598" applyFont="1" applyFill="1" applyBorder="1" applyAlignment="1">
      <alignment horizontal="center" vertical="center" shrinkToFit="1"/>
    </xf>
    <xf numFmtId="0" fontId="62" fillId="29" borderId="35" xfId="598" applyFont="1" applyFill="1" applyBorder="1" applyAlignment="1">
      <alignment horizontal="center" vertical="center" shrinkToFit="1"/>
    </xf>
    <xf numFmtId="0" fontId="95" fillId="35" borderId="15" xfId="598" applyFont="1" applyFill="1" applyBorder="1" applyAlignment="1">
      <alignment vertical="center" shrinkToFit="1"/>
    </xf>
    <xf numFmtId="0" fontId="107" fillId="35" borderId="15" xfId="598" applyNumberFormat="1" applyFont="1" applyFill="1" applyBorder="1" applyAlignment="1">
      <alignment shrinkToFit="1"/>
    </xf>
    <xf numFmtId="0" fontId="85" fillId="35" borderId="15" xfId="598" applyNumberFormat="1" applyFont="1" applyFill="1" applyBorder="1" applyAlignment="1">
      <alignment horizontal="center" shrinkToFit="1"/>
    </xf>
    <xf numFmtId="179" fontId="125" fillId="35" borderId="3" xfId="598" applyNumberFormat="1" applyFont="1" applyFill="1" applyBorder="1" applyAlignment="1">
      <alignment horizontal="center" vertical="center" shrinkToFit="1"/>
    </xf>
    <xf numFmtId="179" fontId="125" fillId="34" borderId="3" xfId="1" applyNumberFormat="1" applyFont="1" applyFill="1" applyBorder="1" applyAlignment="1" applyProtection="1">
      <alignment horizontal="center" vertical="center" shrinkToFit="1"/>
    </xf>
    <xf numFmtId="0" fontId="85" fillId="52" borderId="3" xfId="9103" applyNumberFormat="1" applyFont="1" applyFill="1" applyBorder="1" applyAlignment="1" applyProtection="1">
      <alignment vertical="center" shrinkToFit="1"/>
      <protection locked="0"/>
    </xf>
    <xf numFmtId="0" fontId="65" fillId="0" borderId="5" xfId="598" applyFont="1" applyFill="1" applyBorder="1" applyAlignment="1">
      <alignment horizontal="center" vertical="center" shrinkToFit="1"/>
    </xf>
    <xf numFmtId="0" fontId="65" fillId="0" borderId="3" xfId="598" applyFont="1" applyFill="1" applyBorder="1" applyAlignment="1">
      <alignment horizontal="center" vertical="center" shrinkToFit="1"/>
    </xf>
    <xf numFmtId="0" fontId="65" fillId="29" borderId="5" xfId="598" applyFont="1" applyFill="1" applyBorder="1" applyAlignment="1">
      <alignment horizontal="center" vertical="center" shrinkToFit="1"/>
    </xf>
    <xf numFmtId="0" fontId="65" fillId="29" borderId="3" xfId="598" applyFont="1" applyFill="1" applyBorder="1" applyAlignment="1">
      <alignment horizontal="center" vertical="center" shrinkToFit="1"/>
    </xf>
    <xf numFmtId="0" fontId="65" fillId="0" borderId="35" xfId="598" applyFont="1" applyFill="1" applyBorder="1" applyAlignment="1">
      <alignment horizontal="center" vertical="center" shrinkToFit="1"/>
    </xf>
    <xf numFmtId="0" fontId="65" fillId="29" borderId="35" xfId="598" applyFont="1" applyFill="1" applyBorder="1" applyAlignment="1">
      <alignment horizontal="center" vertical="center" shrinkToFit="1"/>
    </xf>
    <xf numFmtId="0" fontId="35" fillId="0" borderId="0" xfId="598" applyFont="1" applyAlignment="1">
      <alignment horizontal="center" shrinkToFit="1"/>
    </xf>
    <xf numFmtId="0" fontId="86" fillId="35" borderId="16" xfId="0" applyFont="1" applyFill="1" applyBorder="1" applyAlignment="1">
      <alignment shrinkToFit="1"/>
    </xf>
    <xf numFmtId="1" fontId="65" fillId="0" borderId="3" xfId="598" quotePrefix="1" applyNumberFormat="1" applyFont="1" applyFill="1" applyBorder="1" applyAlignment="1">
      <alignment horizontal="center" vertical="center" shrinkToFit="1"/>
    </xf>
    <xf numFmtId="1" fontId="65" fillId="29" borderId="3" xfId="598" quotePrefix="1" applyNumberFormat="1" applyFont="1" applyFill="1" applyBorder="1" applyAlignment="1">
      <alignment horizontal="center" vertical="center" shrinkToFit="1"/>
    </xf>
    <xf numFmtId="179" fontId="116" fillId="34" borderId="3" xfId="1" applyNumberFormat="1" applyFont="1" applyFill="1" applyBorder="1" applyAlignment="1" applyProtection="1">
      <alignment horizontal="center" vertical="center" wrapText="1" shrinkToFit="1"/>
    </xf>
    <xf numFmtId="179" fontId="125" fillId="34" borderId="3" xfId="1" applyNumberFormat="1" applyFont="1" applyFill="1" applyBorder="1" applyAlignment="1" applyProtection="1">
      <alignment horizontal="center" vertical="center" wrapText="1" shrinkToFit="1"/>
    </xf>
    <xf numFmtId="179" fontId="116" fillId="35" borderId="21" xfId="0" applyNumberFormat="1" applyFont="1" applyFill="1" applyBorder="1" applyAlignment="1">
      <alignment horizontal="center" vertical="center" wrapText="1" shrinkToFit="1"/>
    </xf>
    <xf numFmtId="1" fontId="117" fillId="34" borderId="3" xfId="1" applyNumberFormat="1" applyFont="1" applyFill="1" applyBorder="1" applyAlignment="1" applyProtection="1">
      <alignment horizontal="center" vertical="center" wrapText="1"/>
    </xf>
    <xf numFmtId="0" fontId="118" fillId="34" borderId="3" xfId="1" applyNumberFormat="1" applyFont="1" applyFill="1" applyBorder="1" applyAlignment="1" applyProtection="1">
      <alignment horizontal="center" vertical="center" wrapText="1"/>
    </xf>
    <xf numFmtId="1" fontId="127" fillId="34" borderId="3" xfId="1" applyNumberFormat="1" applyFont="1" applyFill="1" applyBorder="1" applyAlignment="1" applyProtection="1">
      <alignment horizontal="center" vertical="center" wrapText="1"/>
    </xf>
    <xf numFmtId="1" fontId="128" fillId="35" borderId="21" xfId="0" applyNumberFormat="1" applyFont="1" applyFill="1" applyBorder="1" applyAlignment="1">
      <alignment horizontal="center" vertical="center" wrapText="1"/>
    </xf>
    <xf numFmtId="0" fontId="118" fillId="35" borderId="21" xfId="0" applyFont="1" applyFill="1" applyBorder="1" applyAlignment="1">
      <alignment horizontal="center" vertical="center" wrapText="1"/>
    </xf>
    <xf numFmtId="1" fontId="86" fillId="34" borderId="4" xfId="598" applyNumberFormat="1" applyFont="1" applyFill="1" applyBorder="1" applyAlignment="1">
      <alignment horizontal="left" vertical="center"/>
    </xf>
    <xf numFmtId="1" fontId="107" fillId="34" borderId="4" xfId="598" applyNumberFormat="1" applyFont="1" applyFill="1" applyBorder="1" applyAlignment="1">
      <alignment horizontal="left" vertical="center"/>
    </xf>
    <xf numFmtId="1" fontId="109" fillId="35" borderId="26" xfId="0" applyNumberFormat="1" applyFont="1" applyFill="1" applyBorder="1" applyAlignment="1">
      <alignment horizontal="left" vertical="center"/>
    </xf>
    <xf numFmtId="0" fontId="86" fillId="35" borderId="15" xfId="0" applyFont="1" applyFill="1" applyBorder="1" applyAlignment="1">
      <alignment horizontal="center" vertical="center"/>
    </xf>
    <xf numFmtId="179" fontId="116" fillId="35" borderId="23" xfId="0" applyNumberFormat="1" applyFont="1" applyFill="1" applyBorder="1" applyAlignment="1">
      <alignment horizontal="center" vertical="center" shrinkToFit="1"/>
    </xf>
    <xf numFmtId="181" fontId="84" fillId="0" borderId="0" xfId="598" applyNumberFormat="1" applyFont="1" applyAlignment="1">
      <alignment vertical="center"/>
    </xf>
    <xf numFmtId="179" fontId="116" fillId="35" borderId="26" xfId="598" applyNumberFormat="1" applyFont="1" applyFill="1" applyBorder="1" applyAlignment="1">
      <alignment horizontal="center" vertical="center" wrapText="1"/>
    </xf>
    <xf numFmtId="179" fontId="69" fillId="0" borderId="4" xfId="598" applyNumberFormat="1" applyFont="1" applyFill="1" applyBorder="1" applyAlignment="1">
      <alignment horizontal="left" vertical="center" wrapText="1"/>
    </xf>
    <xf numFmtId="179" fontId="62" fillId="0" borderId="4" xfId="598" applyNumberFormat="1" applyFont="1" applyFill="1" applyBorder="1" applyAlignment="1">
      <alignment horizontal="left" vertical="center" wrapText="1"/>
    </xf>
    <xf numFmtId="179" fontId="62" fillId="0" borderId="4" xfId="598" applyNumberFormat="1" applyFont="1" applyFill="1" applyBorder="1" applyAlignment="1">
      <alignment vertical="center" wrapText="1"/>
    </xf>
    <xf numFmtId="179" fontId="62" fillId="0" borderId="24" xfId="598" applyNumberFormat="1" applyFont="1" applyFill="1" applyBorder="1" applyAlignment="1">
      <alignment horizontal="left" vertical="center"/>
    </xf>
    <xf numFmtId="179" fontId="62" fillId="0" borderId="25" xfId="598" applyNumberFormat="1" applyFont="1" applyFill="1" applyBorder="1" applyAlignment="1">
      <alignment horizontal="left" vertical="center"/>
    </xf>
    <xf numFmtId="179" fontId="62" fillId="0" borderId="26" xfId="598" applyNumberFormat="1" applyFont="1" applyFill="1" applyBorder="1" applyAlignment="1">
      <alignment horizontal="left" vertical="center"/>
    </xf>
    <xf numFmtId="179" fontId="62" fillId="29" borderId="25" xfId="598" applyNumberFormat="1" applyFont="1" applyFill="1" applyBorder="1" applyAlignment="1">
      <alignment horizontal="left" vertical="center"/>
    </xf>
    <xf numFmtId="179" fontId="62" fillId="0" borderId="25" xfId="0" applyNumberFormat="1" applyFont="1" applyBorder="1" applyAlignment="1" applyProtection="1">
      <alignment horizontal="center" vertical="center"/>
      <protection locked="0"/>
    </xf>
    <xf numFmtId="179" fontId="62" fillId="0" borderId="4" xfId="598" applyNumberFormat="1" applyFont="1" applyFill="1" applyBorder="1" applyAlignment="1">
      <alignment horizontal="left" vertical="center"/>
    </xf>
    <xf numFmtId="179" fontId="62" fillId="0" borderId="25" xfId="598" applyNumberFormat="1" applyFont="1" applyFill="1" applyBorder="1" applyAlignment="1">
      <alignment vertical="center"/>
    </xf>
    <xf numFmtId="179" fontId="62" fillId="0" borderId="26" xfId="598" applyNumberFormat="1" applyFont="1" applyFill="1" applyBorder="1" applyAlignment="1">
      <alignment vertical="center"/>
    </xf>
    <xf numFmtId="179" fontId="62" fillId="29" borderId="25" xfId="598" applyNumberFormat="1" applyFont="1" applyFill="1" applyBorder="1" applyAlignment="1">
      <alignment vertical="center"/>
    </xf>
    <xf numFmtId="179" fontId="62" fillId="29" borderId="26" xfId="598" applyNumberFormat="1" applyFont="1" applyFill="1" applyBorder="1" applyAlignment="1">
      <alignment vertical="center"/>
    </xf>
    <xf numFmtId="179" fontId="62" fillId="0" borderId="4" xfId="598" applyNumberFormat="1" applyFont="1" applyFill="1" applyBorder="1" applyAlignment="1">
      <alignment vertical="center"/>
    </xf>
    <xf numFmtId="179" fontId="62" fillId="29" borderId="24" xfId="598" applyNumberFormat="1" applyFont="1" applyFill="1" applyBorder="1" applyAlignment="1">
      <alignment horizontal="left" vertical="center"/>
    </xf>
    <xf numFmtId="179" fontId="62" fillId="29" borderId="26" xfId="598" applyNumberFormat="1" applyFont="1" applyFill="1" applyBorder="1" applyAlignment="1">
      <alignment horizontal="left" vertical="center"/>
    </xf>
    <xf numFmtId="179" fontId="62" fillId="29" borderId="4" xfId="598" applyNumberFormat="1" applyFont="1" applyFill="1" applyBorder="1" applyAlignment="1">
      <alignment horizontal="left" vertical="center"/>
    </xf>
    <xf numFmtId="179" fontId="62" fillId="29" borderId="4" xfId="598" applyNumberFormat="1" applyFont="1" applyFill="1" applyBorder="1" applyAlignment="1">
      <alignment vertical="center" wrapText="1"/>
    </xf>
    <xf numFmtId="179" fontId="62" fillId="0" borderId="24" xfId="598" applyNumberFormat="1" applyFont="1" applyFill="1" applyBorder="1" applyAlignment="1">
      <alignment vertical="center" wrapText="1"/>
    </xf>
    <xf numFmtId="179" fontId="62" fillId="29" borderId="24" xfId="598" applyNumberFormat="1" applyFont="1" applyFill="1" applyBorder="1" applyAlignment="1">
      <alignment vertical="center" wrapText="1"/>
    </xf>
    <xf numFmtId="181" fontId="62" fillId="0" borderId="5" xfId="598" applyNumberFormat="1" applyFont="1" applyFill="1" applyBorder="1" applyAlignment="1">
      <alignment horizontal="left" vertical="center" wrapText="1"/>
    </xf>
    <xf numFmtId="181" fontId="62" fillId="0" borderId="5" xfId="598" applyNumberFormat="1" applyFont="1" applyFill="1" applyBorder="1" applyAlignment="1">
      <alignment horizontal="left" vertical="center"/>
    </xf>
    <xf numFmtId="181" fontId="62" fillId="0" borderId="5" xfId="598" applyNumberFormat="1" applyFont="1" applyBorder="1" applyAlignment="1">
      <alignment horizontal="left" vertical="center"/>
    </xf>
    <xf numFmtId="181" fontId="62" fillId="29" borderId="5" xfId="598" applyNumberFormat="1" applyFont="1" applyFill="1" applyBorder="1" applyAlignment="1">
      <alignment horizontal="left" vertical="center"/>
    </xf>
    <xf numFmtId="181" fontId="68" fillId="52" borderId="5" xfId="9103" applyNumberFormat="1" applyFont="1" applyFill="1" applyBorder="1" applyAlignment="1" applyProtection="1">
      <alignment horizontal="left" vertical="center"/>
      <protection locked="0"/>
    </xf>
    <xf numFmtId="181" fontId="68" fillId="52" borderId="46" xfId="9103" applyNumberFormat="1" applyFont="1" applyFill="1" applyBorder="1" applyAlignment="1" applyProtection="1">
      <alignment horizontal="left" vertical="center"/>
      <protection locked="0"/>
    </xf>
    <xf numFmtId="181" fontId="68" fillId="52" borderId="47" xfId="9103" applyNumberFormat="1" applyFont="1" applyFill="1" applyBorder="1" applyAlignment="1" applyProtection="1">
      <alignment horizontal="left" vertical="center"/>
      <protection locked="0"/>
    </xf>
    <xf numFmtId="181" fontId="62" fillId="0" borderId="48" xfId="598" applyNumberFormat="1" applyFont="1" applyFill="1" applyBorder="1" applyAlignment="1">
      <alignment horizontal="left" vertical="center" wrapText="1"/>
    </xf>
    <xf numFmtId="181" fontId="62" fillId="0" borderId="38" xfId="598" applyNumberFormat="1" applyFont="1" applyFill="1" applyBorder="1" applyAlignment="1">
      <alignment horizontal="left" vertical="center" wrapText="1"/>
    </xf>
    <xf numFmtId="181" fontId="102" fillId="0" borderId="48" xfId="598" applyNumberFormat="1" applyFont="1" applyFill="1" applyBorder="1" applyAlignment="1">
      <alignment horizontal="left" vertical="center"/>
    </xf>
    <xf numFmtId="181" fontId="102" fillId="0" borderId="38" xfId="598" applyNumberFormat="1" applyFont="1" applyFill="1" applyBorder="1" applyAlignment="1">
      <alignment horizontal="left" vertical="center"/>
    </xf>
    <xf numFmtId="181" fontId="62" fillId="0" borderId="48" xfId="598" applyNumberFormat="1" applyFont="1" applyFill="1" applyBorder="1" applyAlignment="1">
      <alignment horizontal="left" vertical="center"/>
    </xf>
    <xf numFmtId="181" fontId="62" fillId="0" borderId="38" xfId="598" applyNumberFormat="1" applyFont="1" applyFill="1" applyBorder="1" applyAlignment="1">
      <alignment horizontal="left" vertical="center"/>
    </xf>
    <xf numFmtId="181" fontId="62" fillId="0" borderId="48" xfId="598" applyNumberFormat="1" applyFont="1" applyBorder="1" applyAlignment="1">
      <alignment horizontal="left" vertical="center"/>
    </xf>
    <xf numFmtId="181" fontId="62" fillId="0" borderId="38" xfId="598" applyNumberFormat="1" applyFont="1" applyBorder="1" applyAlignment="1">
      <alignment horizontal="left" vertical="center"/>
    </xf>
    <xf numFmtId="181" fontId="62" fillId="29" borderId="48" xfId="598" applyNumberFormat="1" applyFont="1" applyFill="1" applyBorder="1" applyAlignment="1">
      <alignment horizontal="left" vertical="center"/>
    </xf>
    <xf numFmtId="181" fontId="62" fillId="29" borderId="38" xfId="598" applyNumberFormat="1" applyFont="1" applyFill="1" applyBorder="1" applyAlignment="1">
      <alignment horizontal="left" vertical="center"/>
    </xf>
    <xf numFmtId="181" fontId="102" fillId="29" borderId="48" xfId="598" applyNumberFormat="1" applyFont="1" applyFill="1" applyBorder="1" applyAlignment="1">
      <alignment horizontal="left" vertical="center"/>
    </xf>
    <xf numFmtId="181" fontId="102" fillId="29" borderId="38" xfId="598" applyNumberFormat="1" applyFont="1" applyFill="1" applyBorder="1" applyAlignment="1">
      <alignment horizontal="left" vertical="center"/>
    </xf>
    <xf numFmtId="181" fontId="68" fillId="52" borderId="48" xfId="9103" applyNumberFormat="1" applyFont="1" applyFill="1" applyBorder="1" applyAlignment="1" applyProtection="1">
      <alignment horizontal="left" vertical="center"/>
      <protection locked="0"/>
    </xf>
    <xf numFmtId="181" fontId="68" fillId="52" borderId="38" xfId="9103" applyNumberFormat="1" applyFont="1" applyFill="1" applyBorder="1" applyAlignment="1" applyProtection="1">
      <alignment horizontal="left" vertical="center"/>
      <protection locked="0"/>
    </xf>
    <xf numFmtId="181" fontId="62" fillId="0" borderId="4" xfId="598" applyNumberFormat="1" applyFont="1" applyFill="1" applyBorder="1" applyAlignment="1">
      <alignment horizontal="left" vertical="center" wrapText="1"/>
    </xf>
    <xf numFmtId="181" fontId="62" fillId="0" borderId="4" xfId="598" applyNumberFormat="1" applyFont="1" applyFill="1" applyBorder="1" applyAlignment="1">
      <alignment horizontal="left" vertical="center"/>
    </xf>
    <xf numFmtId="181" fontId="62" fillId="29" borderId="4" xfId="598" applyNumberFormat="1" applyFont="1" applyFill="1" applyBorder="1" applyAlignment="1">
      <alignment horizontal="left" vertical="center"/>
    </xf>
    <xf numFmtId="181" fontId="68" fillId="52" borderId="4" xfId="9103" applyNumberFormat="1" applyFont="1" applyFill="1" applyBorder="1" applyAlignment="1" applyProtection="1">
      <alignment horizontal="left" vertical="center"/>
      <protection locked="0"/>
    </xf>
    <xf numFmtId="179" fontId="62" fillId="0" borderId="21" xfId="9102" applyNumberFormat="1" applyFont="1" applyFill="1" applyBorder="1" applyAlignment="1">
      <alignment horizontal="left" vertical="center" wrapText="1"/>
    </xf>
    <xf numFmtId="179" fontId="62" fillId="0" borderId="5" xfId="598" applyNumberFormat="1" applyFont="1" applyFill="1" applyBorder="1" applyAlignment="1">
      <alignment horizontal="center" vertical="center"/>
    </xf>
    <xf numFmtId="0" fontId="68" fillId="0" borderId="5" xfId="9103" applyNumberFormat="1" applyFont="1" applyFill="1" applyBorder="1" applyAlignment="1" applyProtection="1">
      <alignment vertical="center"/>
      <protection locked="0"/>
    </xf>
    <xf numFmtId="0" fontId="85" fillId="0" borderId="5" xfId="9103" applyNumberFormat="1" applyFont="1" applyFill="1" applyBorder="1" applyAlignment="1" applyProtection="1">
      <alignment vertical="center"/>
      <protection locked="0"/>
    </xf>
    <xf numFmtId="179" fontId="62" fillId="0" borderId="5" xfId="598" applyNumberFormat="1" applyFont="1" applyFill="1" applyBorder="1" applyAlignment="1">
      <alignment vertical="center" wrapText="1"/>
    </xf>
    <xf numFmtId="0" fontId="62" fillId="0" borderId="5" xfId="598" applyFont="1" applyFill="1" applyBorder="1" applyAlignment="1">
      <alignment vertical="center"/>
    </xf>
    <xf numFmtId="181" fontId="68" fillId="52" borderId="55" xfId="9103" applyNumberFormat="1" applyFont="1" applyFill="1" applyBorder="1" applyAlignment="1" applyProtection="1">
      <alignment vertical="center"/>
      <protection locked="0"/>
    </xf>
    <xf numFmtId="181" fontId="62" fillId="0" borderId="55" xfId="598" applyNumberFormat="1" applyFont="1" applyBorder="1" applyAlignment="1">
      <alignment vertical="center"/>
    </xf>
    <xf numFmtId="0" fontId="62" fillId="0" borderId="4" xfId="598" applyFont="1" applyFill="1" applyBorder="1" applyAlignment="1">
      <alignment vertical="center"/>
    </xf>
    <xf numFmtId="0" fontId="62" fillId="29" borderId="4" xfId="598" applyFont="1" applyFill="1" applyBorder="1" applyAlignment="1">
      <alignment vertical="center"/>
    </xf>
    <xf numFmtId="179" fontId="116" fillId="35" borderId="16" xfId="0" applyNumberFormat="1" applyFont="1" applyFill="1" applyBorder="1" applyAlignment="1">
      <alignment horizontal="center" vertical="center" wrapText="1"/>
    </xf>
    <xf numFmtId="181" fontId="68" fillId="52" borderId="5" xfId="9103" applyNumberFormat="1" applyFont="1" applyFill="1" applyBorder="1" applyAlignment="1" applyProtection="1">
      <alignment vertical="center"/>
      <protection locked="0"/>
    </xf>
    <xf numFmtId="181" fontId="68" fillId="52" borderId="48" xfId="9103" applyNumberFormat="1" applyFont="1" applyFill="1" applyBorder="1" applyAlignment="1" applyProtection="1">
      <alignment vertical="center"/>
      <protection locked="0"/>
    </xf>
    <xf numFmtId="181" fontId="68" fillId="52" borderId="38" xfId="9103" applyNumberFormat="1" applyFont="1" applyFill="1" applyBorder="1" applyAlignment="1" applyProtection="1">
      <alignment vertical="center"/>
      <protection locked="0"/>
    </xf>
    <xf numFmtId="181" fontId="68" fillId="52" borderId="4" xfId="9103" applyNumberFormat="1" applyFont="1" applyFill="1" applyBorder="1" applyAlignment="1" applyProtection="1">
      <alignment vertical="center"/>
      <protection locked="0"/>
    </xf>
    <xf numFmtId="0" fontId="62" fillId="0" borderId="5" xfId="8991" applyFont="1" applyFill="1" applyBorder="1" applyAlignment="1">
      <alignment horizontal="center" vertical="center"/>
    </xf>
    <xf numFmtId="0" fontId="84" fillId="0" borderId="5" xfId="598" applyFont="1" applyFill="1" applyBorder="1"/>
    <xf numFmtId="0" fontId="62" fillId="0" borderId="5" xfId="17453" applyFont="1" applyFill="1" applyBorder="1" applyAlignment="1">
      <alignment horizontal="center" vertical="center"/>
    </xf>
    <xf numFmtId="0" fontId="62" fillId="0" borderId="5" xfId="598" applyFont="1" applyFill="1" applyBorder="1"/>
    <xf numFmtId="179" fontId="62" fillId="0" borderId="21" xfId="0" applyNumberFormat="1" applyFont="1" applyBorder="1" applyAlignment="1">
      <alignment horizontal="left" vertical="center" wrapText="1"/>
    </xf>
    <xf numFmtId="179" fontId="62" fillId="0" borderId="21" xfId="0" applyNumberFormat="1" applyFont="1" applyBorder="1" applyAlignment="1" applyProtection="1">
      <alignment horizontal="left" vertical="center" wrapText="1"/>
      <protection locked="0"/>
    </xf>
    <xf numFmtId="0" fontId="68" fillId="0" borderId="21" xfId="0" applyFont="1" applyBorder="1" applyAlignment="1" applyProtection="1">
      <alignment vertical="center"/>
      <protection locked="0"/>
    </xf>
    <xf numFmtId="0" fontId="89" fillId="0" borderId="21" xfId="0" applyFont="1" applyBorder="1" applyAlignment="1" applyProtection="1">
      <alignment vertical="center"/>
      <protection locked="0"/>
    </xf>
    <xf numFmtId="0" fontId="67" fillId="0" borderId="21" xfId="0" applyFont="1" applyBorder="1" applyAlignment="1">
      <alignment horizontal="center" vertical="center"/>
    </xf>
    <xf numFmtId="179" fontId="62" fillId="0" borderId="21" xfId="0" applyNumberFormat="1" applyFont="1" applyBorder="1" applyAlignment="1">
      <alignment vertical="center" wrapText="1"/>
    </xf>
    <xf numFmtId="0" fontId="62" fillId="0" borderId="4" xfId="598" applyFont="1" applyFill="1" applyBorder="1"/>
    <xf numFmtId="0" fontId="62" fillId="29" borderId="4" xfId="598" applyFont="1" applyFill="1" applyBorder="1"/>
    <xf numFmtId="0" fontId="68" fillId="0" borderId="5" xfId="0" applyFont="1" applyBorder="1" applyAlignment="1" applyProtection="1">
      <alignment vertical="center"/>
      <protection locked="0"/>
    </xf>
    <xf numFmtId="0" fontId="89" fillId="0" borderId="5" xfId="0" applyFont="1" applyBorder="1" applyAlignment="1" applyProtection="1">
      <alignment vertical="center"/>
      <protection locked="0"/>
    </xf>
    <xf numFmtId="0" fontId="67" fillId="0" borderId="5" xfId="0" applyFont="1" applyBorder="1" applyAlignment="1">
      <alignment horizontal="center" vertical="center"/>
    </xf>
    <xf numFmtId="179" fontId="62" fillId="0" borderId="5" xfId="0" applyNumberFormat="1" applyFont="1" applyBorder="1" applyAlignment="1">
      <alignment vertical="center" wrapText="1"/>
    </xf>
    <xf numFmtId="0" fontId="62" fillId="0" borderId="5" xfId="0" applyFont="1" applyBorder="1" applyAlignment="1">
      <alignment vertical="center"/>
    </xf>
    <xf numFmtId="0" fontId="84" fillId="0" borderId="5" xfId="0" applyFont="1" applyBorder="1"/>
    <xf numFmtId="0" fontId="62" fillId="0" borderId="5" xfId="0" applyFont="1" applyBorder="1"/>
    <xf numFmtId="179" fontId="62" fillId="29" borderId="5" xfId="598" applyNumberFormat="1" applyFont="1" applyFill="1" applyBorder="1" applyAlignment="1">
      <alignment vertical="center" wrapText="1"/>
    </xf>
    <xf numFmtId="0" fontId="65" fillId="0" borderId="4" xfId="598" applyFont="1" applyFill="1" applyBorder="1" applyAlignment="1">
      <alignment horizontal="left" vertical="center"/>
    </xf>
    <xf numFmtId="0" fontId="65" fillId="29" borderId="4" xfId="598" applyFont="1" applyFill="1" applyBorder="1" applyAlignment="1">
      <alignment horizontal="left" vertical="center"/>
    </xf>
    <xf numFmtId="181" fontId="65" fillId="0" borderId="48" xfId="598" applyNumberFormat="1" applyFont="1" applyFill="1" applyBorder="1" applyAlignment="1">
      <alignment horizontal="left" vertical="center"/>
    </xf>
    <xf numFmtId="181" fontId="65" fillId="0" borderId="38" xfId="598" applyNumberFormat="1" applyFont="1" applyFill="1" applyBorder="1" applyAlignment="1">
      <alignment horizontal="left" vertical="center"/>
    </xf>
    <xf numFmtId="181" fontId="65" fillId="29" borderId="48" xfId="598" applyNumberFormat="1" applyFont="1" applyFill="1" applyBorder="1" applyAlignment="1">
      <alignment horizontal="left" vertical="center"/>
    </xf>
    <xf numFmtId="181" fontId="65" fillId="29" borderId="38" xfId="598" applyNumberFormat="1" applyFont="1" applyFill="1" applyBorder="1" applyAlignment="1">
      <alignment horizontal="left" vertical="center"/>
    </xf>
    <xf numFmtId="181" fontId="62" fillId="63" borderId="5" xfId="598" applyNumberFormat="1" applyFont="1" applyFill="1" applyBorder="1" applyAlignment="1">
      <alignment horizontal="left" vertical="center" wrapText="1"/>
    </xf>
    <xf numFmtId="181" fontId="62" fillId="63" borderId="3" xfId="598" applyNumberFormat="1" applyFont="1" applyFill="1" applyBorder="1" applyAlignment="1">
      <alignment horizontal="left" vertical="center" wrapText="1"/>
    </xf>
    <xf numFmtId="181" fontId="62" fillId="62" borderId="5" xfId="598" applyNumberFormat="1" applyFont="1" applyFill="1" applyBorder="1" applyAlignment="1">
      <alignment horizontal="left" vertical="center" wrapText="1"/>
    </xf>
    <xf numFmtId="181" fontId="62" fillId="62" borderId="3" xfId="598" applyNumberFormat="1" applyFont="1" applyFill="1" applyBorder="1" applyAlignment="1">
      <alignment horizontal="left" vertical="center" wrapText="1"/>
    </xf>
    <xf numFmtId="181" fontId="62" fillId="62" borderId="5" xfId="598" applyNumberFormat="1" applyFont="1" applyFill="1" applyBorder="1" applyAlignment="1">
      <alignment horizontal="left" vertical="center"/>
    </xf>
    <xf numFmtId="181" fontId="62" fillId="62" borderId="3" xfId="598" applyNumberFormat="1" applyFont="1" applyFill="1" applyBorder="1" applyAlignment="1">
      <alignment horizontal="left" vertical="center"/>
    </xf>
    <xf numFmtId="181" fontId="62" fillId="63" borderId="3" xfId="598" applyNumberFormat="1" applyFont="1" applyFill="1" applyBorder="1" applyAlignment="1">
      <alignment horizontal="left" vertical="center"/>
    </xf>
    <xf numFmtId="181" fontId="62" fillId="63" borderId="5" xfId="598" applyNumberFormat="1" applyFont="1" applyFill="1" applyBorder="1" applyAlignment="1">
      <alignment horizontal="left" vertical="center"/>
    </xf>
    <xf numFmtId="181" fontId="62" fillId="0" borderId="0" xfId="598" applyNumberFormat="1" applyFont="1" applyAlignment="1">
      <alignment horizontal="center" vertical="center"/>
    </xf>
    <xf numFmtId="181" fontId="62" fillId="0" borderId="0" xfId="598" applyNumberFormat="1" applyFont="1" applyAlignment="1">
      <alignment vertical="center"/>
    </xf>
    <xf numFmtId="181" fontId="84" fillId="0" borderId="0" xfId="0" applyNumberFormat="1" applyFont="1"/>
    <xf numFmtId="181" fontId="84" fillId="0" borderId="0" xfId="0" applyNumberFormat="1" applyFont="1" applyAlignment="1"/>
    <xf numFmtId="181" fontId="129" fillId="35" borderId="55" xfId="8991" applyNumberFormat="1" applyFont="1" applyFill="1" applyBorder="1" applyAlignment="1">
      <alignment vertical="center" shrinkToFit="1"/>
    </xf>
    <xf numFmtId="181" fontId="130" fillId="35" borderId="55" xfId="8991" applyNumberFormat="1" applyFont="1" applyFill="1" applyBorder="1" applyAlignment="1">
      <alignment vertical="center" shrinkToFit="1"/>
    </xf>
    <xf numFmtId="181" fontId="62" fillId="61" borderId="3" xfId="598" applyNumberFormat="1" applyFont="1" applyFill="1" applyBorder="1" applyAlignment="1">
      <alignment horizontal="center" vertical="center"/>
    </xf>
    <xf numFmtId="181" fontId="62" fillId="61" borderId="4" xfId="598" applyNumberFormat="1" applyFont="1" applyFill="1" applyBorder="1" applyAlignment="1">
      <alignment horizontal="center" vertical="center"/>
    </xf>
    <xf numFmtId="0" fontId="67" fillId="29" borderId="55" xfId="0" applyFont="1" applyFill="1" applyBorder="1" applyAlignment="1">
      <alignment horizontal="left" vertical="center"/>
    </xf>
    <xf numFmtId="0" fontId="65" fillId="29" borderId="3" xfId="0" applyFont="1" applyFill="1" applyBorder="1" applyAlignment="1">
      <alignment vertical="center" wrapText="1"/>
    </xf>
    <xf numFmtId="181" fontId="62" fillId="62" borderId="4" xfId="598" applyNumberFormat="1" applyFont="1" applyFill="1" applyBorder="1" applyAlignment="1">
      <alignment horizontal="left" vertical="center"/>
    </xf>
    <xf numFmtId="181" fontId="62" fillId="63" borderId="4" xfId="598" applyNumberFormat="1" applyFont="1" applyFill="1" applyBorder="1" applyAlignment="1">
      <alignment horizontal="left" vertical="center"/>
    </xf>
    <xf numFmtId="181" fontId="62" fillId="64" borderId="5" xfId="0" applyNumberFormat="1" applyFont="1" applyFill="1" applyBorder="1" applyAlignment="1">
      <alignment horizontal="center" vertical="center"/>
    </xf>
    <xf numFmtId="181" fontId="62" fillId="64" borderId="15" xfId="0" applyNumberFormat="1" applyFont="1" applyFill="1" applyBorder="1" applyAlignment="1">
      <alignment horizontal="center" vertical="center"/>
    </xf>
    <xf numFmtId="0" fontId="62" fillId="29" borderId="2" xfId="0" applyFont="1" applyFill="1" applyBorder="1" applyAlignment="1">
      <alignment horizontal="center" vertical="center"/>
    </xf>
    <xf numFmtId="0" fontId="65" fillId="2" borderId="1" xfId="8991" quotePrefix="1" applyFont="1" applyFill="1" applyBorder="1" applyAlignment="1">
      <alignment horizontal="center" vertical="center"/>
    </xf>
    <xf numFmtId="0" fontId="65" fillId="2" borderId="20" xfId="8991" applyFont="1" applyFill="1" applyBorder="1" applyAlignment="1">
      <alignment horizontal="center" vertical="center"/>
    </xf>
    <xf numFmtId="0" fontId="65" fillId="2" borderId="2" xfId="8991" applyFont="1" applyFill="1" applyBorder="1" applyAlignment="1">
      <alignment horizontal="center" vertical="center"/>
    </xf>
    <xf numFmtId="14" fontId="65" fillId="2" borderId="1" xfId="8991" applyNumberFormat="1" applyFont="1" applyFill="1" applyBorder="1" applyAlignment="1">
      <alignment horizontal="center" vertical="center"/>
    </xf>
    <xf numFmtId="14" fontId="65" fillId="2" borderId="20" xfId="8991" applyNumberFormat="1" applyFont="1" applyFill="1" applyBorder="1" applyAlignment="1">
      <alignment horizontal="center" vertical="center"/>
    </xf>
    <xf numFmtId="14" fontId="65" fillId="2" borderId="2" xfId="8991" applyNumberFormat="1" applyFont="1" applyFill="1" applyBorder="1" applyAlignment="1">
      <alignment horizontal="center" vertical="center"/>
    </xf>
    <xf numFmtId="0" fontId="65" fillId="2" borderId="1" xfId="8991" applyFont="1" applyFill="1" applyBorder="1" applyAlignment="1">
      <alignment horizontal="center" vertical="center"/>
    </xf>
    <xf numFmtId="0" fontId="62" fillId="0" borderId="1" xfId="8991" applyFont="1" applyFill="1" applyBorder="1" applyAlignment="1">
      <alignment horizontal="center" vertical="center"/>
    </xf>
    <xf numFmtId="0" fontId="62" fillId="0" borderId="20" xfId="8991" applyFont="1" applyFill="1" applyBorder="1" applyAlignment="1">
      <alignment horizontal="center" vertical="center"/>
    </xf>
    <xf numFmtId="0" fontId="62" fillId="0" borderId="2" xfId="8991" applyFont="1" applyFill="1" applyBorder="1" applyAlignment="1">
      <alignment horizontal="center" vertical="center"/>
    </xf>
    <xf numFmtId="49" fontId="65" fillId="2" borderId="3" xfId="8991" applyNumberFormat="1" applyFont="1" applyFill="1" applyBorder="1" applyAlignment="1">
      <alignment horizontal="center" vertical="center"/>
    </xf>
    <xf numFmtId="14" fontId="65" fillId="2" borderId="3" xfId="8991" applyNumberFormat="1" applyFont="1" applyFill="1" applyBorder="1" applyAlignment="1">
      <alignment horizontal="center" vertical="center"/>
    </xf>
    <xf numFmtId="0" fontId="65" fillId="2" borderId="3" xfId="8991" applyFont="1" applyFill="1" applyBorder="1" applyAlignment="1">
      <alignment horizontal="center" vertical="center"/>
    </xf>
    <xf numFmtId="180" fontId="62" fillId="2" borderId="1" xfId="8991" applyNumberFormat="1" applyFont="1" applyFill="1" applyBorder="1" applyAlignment="1">
      <alignment horizontal="center" vertical="center"/>
    </xf>
    <xf numFmtId="180" fontId="62" fillId="2" borderId="20" xfId="8991" applyNumberFormat="1" applyFont="1" applyFill="1" applyBorder="1" applyAlignment="1">
      <alignment horizontal="center" vertical="center"/>
    </xf>
    <xf numFmtId="180" fontId="62" fillId="2" borderId="2" xfId="8991" applyNumberFormat="1" applyFont="1" applyFill="1" applyBorder="1" applyAlignment="1">
      <alignment horizontal="center" vertical="center"/>
    </xf>
    <xf numFmtId="14" fontId="62" fillId="2" borderId="1" xfId="8991" applyNumberFormat="1" applyFont="1" applyFill="1" applyBorder="1" applyAlignment="1">
      <alignment horizontal="center" vertical="center" wrapText="1"/>
    </xf>
    <xf numFmtId="14" fontId="62" fillId="2" borderId="20" xfId="8991" applyNumberFormat="1" applyFont="1" applyFill="1" applyBorder="1" applyAlignment="1">
      <alignment horizontal="center" vertical="center" wrapText="1"/>
    </xf>
    <xf numFmtId="14" fontId="62" fillId="2" borderId="2" xfId="8991" applyNumberFormat="1" applyFont="1" applyFill="1" applyBorder="1" applyAlignment="1">
      <alignment horizontal="center" vertical="center" wrapText="1"/>
    </xf>
    <xf numFmtId="0" fontId="62" fillId="2" borderId="1" xfId="8991" applyNumberFormat="1" applyFont="1" applyFill="1" applyBorder="1" applyAlignment="1">
      <alignment horizontal="center" vertical="center" wrapText="1"/>
    </xf>
    <xf numFmtId="0" fontId="62" fillId="2" borderId="20" xfId="8991" applyNumberFormat="1" applyFont="1" applyFill="1" applyBorder="1" applyAlignment="1">
      <alignment horizontal="center" vertical="center" wrapText="1"/>
    </xf>
    <xf numFmtId="0" fontId="62" fillId="2" borderId="2" xfId="8991" applyNumberFormat="1" applyFont="1" applyFill="1" applyBorder="1" applyAlignment="1">
      <alignment horizontal="center" vertical="center" wrapText="1"/>
    </xf>
    <xf numFmtId="0" fontId="62" fillId="2" borderId="0" xfId="8991" applyNumberFormat="1" applyFont="1" applyFill="1" applyBorder="1" applyAlignment="1">
      <alignment horizontal="left" vertical="top" wrapText="1"/>
    </xf>
    <xf numFmtId="180" fontId="62" fillId="2" borderId="3" xfId="8991" applyNumberFormat="1" applyFont="1" applyFill="1" applyBorder="1" applyAlignment="1">
      <alignment horizontal="center" vertical="center"/>
    </xf>
    <xf numFmtId="14" fontId="62" fillId="2" borderId="3" xfId="8991" applyNumberFormat="1" applyFont="1" applyFill="1" applyBorder="1" applyAlignment="1">
      <alignment horizontal="center" vertical="center" wrapText="1"/>
    </xf>
    <xf numFmtId="0" fontId="62" fillId="2" borderId="3" xfId="8991" applyNumberFormat="1" applyFont="1" applyFill="1" applyBorder="1" applyAlignment="1">
      <alignment horizontal="center" vertical="center" wrapText="1"/>
    </xf>
    <xf numFmtId="0" fontId="64" fillId="37" borderId="0" xfId="8991" applyFont="1" applyFill="1" applyAlignment="1">
      <alignment horizontal="left"/>
    </xf>
    <xf numFmtId="0" fontId="64" fillId="33" borderId="0" xfId="0" applyNumberFormat="1" applyFont="1" applyFill="1" applyAlignment="1">
      <alignment horizontal="center"/>
    </xf>
    <xf numFmtId="0" fontId="80" fillId="2" borderId="0" xfId="3505" applyNumberFormat="1" applyFont="1" applyFill="1" applyAlignment="1">
      <alignment horizontal="left" vertical="center"/>
    </xf>
    <xf numFmtId="0" fontId="65" fillId="0" borderId="3" xfId="16813" applyFont="1" applyBorder="1" applyAlignment="1">
      <alignment horizontal="center" vertical="center"/>
    </xf>
    <xf numFmtId="0" fontId="65" fillId="0" borderId="4" xfId="16813" applyFont="1" applyBorder="1" applyAlignment="1">
      <alignment horizontal="left"/>
    </xf>
    <xf numFmtId="0" fontId="65" fillId="0" borderId="15" xfId="16813" applyFont="1" applyBorder="1" applyAlignment="1">
      <alignment horizontal="left"/>
    </xf>
    <xf numFmtId="0" fontId="65" fillId="0" borderId="5" xfId="16813" applyFont="1" applyBorder="1" applyAlignment="1">
      <alignment horizontal="left"/>
    </xf>
    <xf numFmtId="0" fontId="65" fillId="0" borderId="3" xfId="8991" applyFont="1" applyBorder="1" applyAlignment="1">
      <alignment horizontal="left"/>
    </xf>
    <xf numFmtId="0" fontId="65" fillId="0" borderId="4" xfId="8991" applyFont="1" applyBorder="1" applyAlignment="1">
      <alignment horizontal="left"/>
    </xf>
    <xf numFmtId="0" fontId="65" fillId="0" borderId="3" xfId="8991" applyFont="1" applyFill="1" applyBorder="1" applyAlignment="1">
      <alignment horizontal="left"/>
    </xf>
    <xf numFmtId="0" fontId="65" fillId="0" borderId="4" xfId="8991" applyFont="1" applyFill="1" applyBorder="1" applyAlignment="1">
      <alignment horizontal="left"/>
    </xf>
    <xf numFmtId="180" fontId="65" fillId="0" borderId="1" xfId="16813" applyNumberFormat="1" applyFont="1" applyBorder="1" applyAlignment="1">
      <alignment horizontal="center" vertical="center"/>
    </xf>
    <xf numFmtId="180" fontId="65" fillId="0" borderId="20" xfId="16813" applyNumberFormat="1" applyFont="1" applyBorder="1" applyAlignment="1">
      <alignment horizontal="center" vertical="center"/>
    </xf>
    <xf numFmtId="180" fontId="65" fillId="0" borderId="2" xfId="16813" applyNumberFormat="1" applyFont="1" applyBorder="1" applyAlignment="1">
      <alignment horizontal="center" vertical="center"/>
    </xf>
    <xf numFmtId="0" fontId="65" fillId="0" borderId="3" xfId="16813" applyFont="1" applyBorder="1" applyAlignment="1">
      <alignment horizontal="left" vertical="center"/>
    </xf>
    <xf numFmtId="0" fontId="65" fillId="0" borderId="15" xfId="8991" applyFont="1" applyFill="1" applyBorder="1" applyAlignment="1">
      <alignment horizontal="left"/>
    </xf>
    <xf numFmtId="0" fontId="65" fillId="0" borderId="5" xfId="8991" applyFont="1" applyFill="1" applyBorder="1" applyAlignment="1">
      <alignment horizontal="left"/>
    </xf>
    <xf numFmtId="0" fontId="65" fillId="0" borderId="1" xfId="16813" applyFont="1" applyBorder="1" applyAlignment="1">
      <alignment horizontal="left" vertical="center"/>
    </xf>
    <xf numFmtId="0" fontId="65" fillId="0" borderId="20" xfId="16813" applyFont="1" applyBorder="1" applyAlignment="1">
      <alignment horizontal="left" vertical="center"/>
    </xf>
    <xf numFmtId="0" fontId="65" fillId="0" borderId="2" xfId="16813" applyFont="1" applyBorder="1" applyAlignment="1">
      <alignment horizontal="left" vertical="center"/>
    </xf>
    <xf numFmtId="0" fontId="65" fillId="0" borderId="3" xfId="16813" applyFont="1" applyFill="1" applyBorder="1" applyAlignment="1">
      <alignment horizontal="left" vertical="center"/>
    </xf>
    <xf numFmtId="0" fontId="62" fillId="0" borderId="4" xfId="8991" applyFont="1" applyBorder="1" applyAlignment="1">
      <alignment horizontal="left"/>
    </xf>
    <xf numFmtId="0" fontId="62" fillId="0" borderId="15" xfId="8991" applyFont="1" applyBorder="1" applyAlignment="1">
      <alignment horizontal="left"/>
    </xf>
    <xf numFmtId="0" fontId="62" fillId="0" borderId="5" xfId="8991" applyFont="1" applyBorder="1" applyAlignment="1">
      <alignment horizontal="left"/>
    </xf>
    <xf numFmtId="0" fontId="65" fillId="0" borderId="2" xfId="8991" applyFont="1" applyFill="1" applyBorder="1" applyAlignment="1">
      <alignment horizontal="left"/>
    </xf>
    <xf numFmtId="0" fontId="65" fillId="0" borderId="26" xfId="8991" applyFont="1" applyFill="1" applyBorder="1" applyAlignment="1">
      <alignment horizontal="left"/>
    </xf>
    <xf numFmtId="0" fontId="65" fillId="0" borderId="43" xfId="0" applyFont="1" applyFill="1" applyBorder="1" applyAlignment="1">
      <alignment horizontal="center" vertical="center"/>
    </xf>
    <xf numFmtId="0" fontId="65" fillId="0" borderId="44" xfId="0" applyFont="1" applyFill="1" applyBorder="1" applyAlignment="1">
      <alignment horizontal="center" vertical="center"/>
    </xf>
    <xf numFmtId="0" fontId="65" fillId="0" borderId="45" xfId="0" applyFont="1" applyFill="1" applyBorder="1" applyAlignment="1">
      <alignment horizontal="center" vertical="center"/>
    </xf>
    <xf numFmtId="0" fontId="64" fillId="52" borderId="4" xfId="8991" applyFont="1" applyFill="1" applyBorder="1" applyAlignment="1">
      <alignment horizontal="left"/>
    </xf>
    <xf numFmtId="0" fontId="64" fillId="52" borderId="15" xfId="8991" applyFont="1" applyFill="1" applyBorder="1" applyAlignment="1">
      <alignment horizontal="left"/>
    </xf>
    <xf numFmtId="0" fontId="64" fillId="52" borderId="5" xfId="8991" applyFont="1" applyFill="1" applyBorder="1" applyAlignment="1">
      <alignment horizontal="left"/>
    </xf>
    <xf numFmtId="0" fontId="67" fillId="0" borderId="41" xfId="17245" applyFont="1" applyFill="1" applyBorder="1" applyAlignment="1">
      <alignment horizontal="center" vertical="center" wrapText="1"/>
    </xf>
    <xf numFmtId="0" fontId="67" fillId="0" borderId="37" xfId="17245" applyFont="1" applyFill="1" applyBorder="1" applyAlignment="1">
      <alignment horizontal="center" vertical="center" wrapText="1"/>
    </xf>
    <xf numFmtId="0" fontId="65" fillId="0" borderId="4" xfId="16813" applyFont="1" applyBorder="1" applyAlignment="1">
      <alignment horizontal="left" vertical="center"/>
    </xf>
    <xf numFmtId="0" fontId="65" fillId="0" borderId="15" xfId="16813" applyFont="1" applyBorder="1" applyAlignment="1">
      <alignment horizontal="left" vertical="center"/>
    </xf>
    <xf numFmtId="0" fontId="65" fillId="0" borderId="5" xfId="16813" applyFont="1" applyBorder="1" applyAlignment="1">
      <alignment horizontal="left" vertical="center"/>
    </xf>
    <xf numFmtId="0" fontId="96" fillId="55" borderId="3" xfId="16813" applyFont="1" applyFill="1" applyBorder="1" applyAlignment="1">
      <alignment horizontal="center" vertical="center"/>
    </xf>
    <xf numFmtId="0" fontId="67" fillId="0" borderId="3" xfId="17245" applyFont="1" applyFill="1" applyBorder="1" applyAlignment="1">
      <alignment horizontal="center" vertical="center" wrapText="1"/>
    </xf>
    <xf numFmtId="0" fontId="67" fillId="0" borderId="39" xfId="17245" applyFont="1" applyFill="1" applyBorder="1" applyAlignment="1">
      <alignment horizontal="center" vertical="center" wrapText="1"/>
    </xf>
    <xf numFmtId="0" fontId="67" fillId="0" borderId="5" xfId="0" applyFont="1" applyFill="1" applyBorder="1" applyAlignment="1">
      <alignment horizontal="center" vertical="center" wrapText="1"/>
    </xf>
    <xf numFmtId="0" fontId="67" fillId="0" borderId="42" xfId="0" applyFont="1" applyFill="1" applyBorder="1" applyAlignment="1">
      <alignment horizontal="center" vertical="center" wrapText="1"/>
    </xf>
    <xf numFmtId="0" fontId="67" fillId="0" borderId="3" xfId="0" applyFont="1" applyFill="1" applyBorder="1" applyAlignment="1">
      <alignment horizontal="center" vertical="center"/>
    </xf>
    <xf numFmtId="0" fontId="67" fillId="0" borderId="39" xfId="0" applyFont="1" applyFill="1" applyBorder="1" applyAlignment="1">
      <alignment horizontal="center" vertical="center"/>
    </xf>
    <xf numFmtId="0" fontId="65" fillId="0" borderId="3" xfId="0" applyFont="1" applyFill="1" applyBorder="1" applyAlignment="1">
      <alignment horizontal="center" vertical="center"/>
    </xf>
    <xf numFmtId="0" fontId="0" fillId="0" borderId="39" xfId="0" applyFill="1" applyBorder="1" applyAlignment="1">
      <alignment horizontal="center" vertical="center"/>
    </xf>
    <xf numFmtId="0" fontId="65" fillId="0" borderId="38" xfId="16813" applyFont="1" applyFill="1" applyBorder="1" applyAlignment="1">
      <alignment horizontal="center" vertical="center" wrapText="1"/>
    </xf>
    <xf numFmtId="0" fontId="35" fillId="0" borderId="40" xfId="16813" applyFill="1" applyBorder="1" applyAlignment="1">
      <alignment horizontal="center" vertical="center" wrapText="1"/>
    </xf>
    <xf numFmtId="0" fontId="65" fillId="0" borderId="30" xfId="598" applyFont="1" applyBorder="1" applyAlignment="1">
      <alignment horizontal="left" vertical="center"/>
    </xf>
    <xf numFmtId="0" fontId="1" fillId="0" borderId="30" xfId="17460" applyBorder="1"/>
    <xf numFmtId="0" fontId="64" fillId="49" borderId="30" xfId="598" applyFont="1" applyFill="1" applyBorder="1" applyAlignment="1">
      <alignment horizontal="left" vertical="center" wrapText="1"/>
    </xf>
    <xf numFmtId="0" fontId="62" fillId="0" borderId="30" xfId="598" applyFont="1" applyBorder="1" applyAlignment="1">
      <alignment horizontal="left" vertical="center" wrapText="1"/>
    </xf>
    <xf numFmtId="0" fontId="62" fillId="0" borderId="30" xfId="598" applyFont="1" applyBorder="1" applyAlignment="1">
      <alignment horizontal="left" vertical="center"/>
    </xf>
    <xf numFmtId="0" fontId="65" fillId="0" borderId="30" xfId="598" applyFont="1" applyBorder="1" applyAlignment="1">
      <alignment horizontal="left" vertical="center" wrapText="1"/>
    </xf>
    <xf numFmtId="49" fontId="65" fillId="29" borderId="30" xfId="8991" applyNumberFormat="1" applyFont="1" applyFill="1" applyBorder="1" applyAlignment="1">
      <alignment horizontal="center" vertical="center" wrapText="1"/>
    </xf>
    <xf numFmtId="49" fontId="65" fillId="47" borderId="30" xfId="8991" applyNumberFormat="1" applyFont="1" applyFill="1" applyBorder="1" applyAlignment="1">
      <alignment horizontal="center" vertical="center" wrapText="1"/>
    </xf>
    <xf numFmtId="49" fontId="65" fillId="48" borderId="30" xfId="8991" applyNumberFormat="1" applyFont="1" applyFill="1" applyBorder="1" applyAlignment="1">
      <alignment horizontal="center" vertical="center" wrapText="1"/>
    </xf>
    <xf numFmtId="49" fontId="65" fillId="29" borderId="30" xfId="8991" quotePrefix="1" applyNumberFormat="1" applyFont="1" applyFill="1" applyBorder="1" applyAlignment="1">
      <alignment horizontal="center" vertical="center" wrapText="1"/>
    </xf>
    <xf numFmtId="49" fontId="65" fillId="29" borderId="30" xfId="8991" applyNumberFormat="1" applyFont="1" applyFill="1" applyBorder="1" applyAlignment="1">
      <alignment horizontal="left" vertical="center" wrapText="1"/>
    </xf>
    <xf numFmtId="49" fontId="65" fillId="46" borderId="30" xfId="8991" applyNumberFormat="1" applyFont="1" applyFill="1" applyBorder="1" applyAlignment="1">
      <alignment horizontal="center" vertical="center" wrapText="1"/>
    </xf>
    <xf numFmtId="1" fontId="65" fillId="29" borderId="30" xfId="8991" applyNumberFormat="1" applyFont="1" applyFill="1" applyBorder="1" applyAlignment="1">
      <alignment horizontal="center" vertical="center" wrapText="1"/>
    </xf>
    <xf numFmtId="49" fontId="65" fillId="45" borderId="30" xfId="8991" applyNumberFormat="1" applyFont="1" applyFill="1" applyBorder="1" applyAlignment="1">
      <alignment horizontal="center" vertical="center" wrapText="1"/>
    </xf>
    <xf numFmtId="49" fontId="65" fillId="0" borderId="30" xfId="8991" applyNumberFormat="1" applyFont="1" applyBorder="1" applyAlignment="1">
      <alignment horizontal="center" vertical="center" wrapText="1"/>
    </xf>
    <xf numFmtId="49" fontId="65" fillId="0" borderId="30" xfId="8991" quotePrefix="1" applyNumberFormat="1" applyFont="1" applyBorder="1" applyAlignment="1">
      <alignment horizontal="center" vertical="center" wrapText="1"/>
    </xf>
    <xf numFmtId="49" fontId="65" fillId="0" borderId="30" xfId="8991" applyNumberFormat="1" applyFont="1" applyBorder="1" applyAlignment="1">
      <alignment horizontal="left" vertical="center" wrapText="1"/>
    </xf>
    <xf numFmtId="1" fontId="65" fillId="0" borderId="30" xfId="8991" applyNumberFormat="1" applyFont="1" applyBorder="1" applyAlignment="1">
      <alignment horizontal="center" vertical="center" wrapText="1"/>
    </xf>
    <xf numFmtId="49" fontId="65" fillId="0" borderId="30" xfId="17463" applyNumberFormat="1" applyFont="1" applyBorder="1" applyAlignment="1">
      <alignment horizontal="center" vertical="center" wrapText="1"/>
    </xf>
    <xf numFmtId="49" fontId="65" fillId="0" borderId="30" xfId="16813" applyNumberFormat="1" applyFont="1" applyBorder="1" applyAlignment="1">
      <alignment horizontal="center" vertical="center" wrapText="1"/>
    </xf>
    <xf numFmtId="49" fontId="65" fillId="0" borderId="30" xfId="17463" applyNumberFormat="1" applyFont="1" applyBorder="1" applyAlignment="1">
      <alignment horizontal="left" vertical="center" wrapText="1"/>
    </xf>
    <xf numFmtId="1" fontId="65" fillId="0" borderId="30" xfId="17465" applyNumberFormat="1" applyFont="1" applyBorder="1" applyAlignment="1">
      <alignment horizontal="center" vertical="center" wrapText="1"/>
    </xf>
    <xf numFmtId="49" fontId="65" fillId="29" borderId="30" xfId="17463" applyNumberFormat="1" applyFont="1" applyFill="1" applyBorder="1" applyAlignment="1">
      <alignment horizontal="center" vertical="center" wrapText="1"/>
    </xf>
    <xf numFmtId="49" fontId="65" fillId="29" borderId="30" xfId="16813" applyNumberFormat="1" applyFont="1" applyFill="1" applyBorder="1" applyAlignment="1">
      <alignment horizontal="center" vertical="center" wrapText="1"/>
    </xf>
    <xf numFmtId="49" fontId="65" fillId="29" borderId="30" xfId="17463" applyNumberFormat="1" applyFont="1" applyFill="1" applyBorder="1" applyAlignment="1">
      <alignment horizontal="left" vertical="center" wrapText="1"/>
    </xf>
    <xf numFmtId="49" fontId="65" fillId="29" borderId="30" xfId="17463" quotePrefix="1" applyNumberFormat="1" applyFont="1" applyFill="1" applyBorder="1" applyAlignment="1">
      <alignment horizontal="center" vertical="center" wrapText="1"/>
    </xf>
    <xf numFmtId="1" fontId="65" fillId="29" borderId="30" xfId="17465" applyNumberFormat="1" applyFont="1" applyFill="1" applyBorder="1" applyAlignment="1">
      <alignment horizontal="center" vertical="center" wrapText="1"/>
    </xf>
    <xf numFmtId="49" fontId="65" fillId="29" borderId="30" xfId="598" applyNumberFormat="1" applyFont="1" applyFill="1" applyBorder="1" applyAlignment="1">
      <alignment horizontal="center" vertical="center" wrapText="1"/>
    </xf>
    <xf numFmtId="49" fontId="65" fillId="29" borderId="30" xfId="598" applyNumberFormat="1" applyFont="1" applyFill="1" applyBorder="1" applyAlignment="1">
      <alignment horizontal="left" vertical="center" wrapText="1"/>
    </xf>
    <xf numFmtId="49" fontId="65" fillId="0" borderId="30" xfId="598" applyNumberFormat="1" applyFont="1" applyBorder="1" applyAlignment="1">
      <alignment horizontal="center" vertical="center" wrapText="1"/>
    </xf>
    <xf numFmtId="1" fontId="65" fillId="29" borderId="30" xfId="598" applyNumberFormat="1" applyFont="1" applyFill="1" applyBorder="1" applyAlignment="1">
      <alignment horizontal="center" vertical="center" wrapText="1"/>
    </xf>
    <xf numFmtId="49" fontId="65" fillId="0" borderId="30" xfId="16813" applyNumberFormat="1" applyFont="1" applyBorder="1" applyAlignment="1">
      <alignment horizontal="left" vertical="center" wrapText="1"/>
    </xf>
    <xf numFmtId="49" fontId="65" fillId="42" borderId="30" xfId="16813" applyNumberFormat="1" applyFont="1" applyFill="1" applyBorder="1" applyAlignment="1">
      <alignment horizontal="center" vertical="center" wrapText="1"/>
    </xf>
    <xf numFmtId="49" fontId="65" fillId="43" borderId="30" xfId="17463" applyNumberFormat="1" applyFont="1" applyFill="1" applyBorder="1" applyAlignment="1">
      <alignment horizontal="center" vertical="center" wrapText="1"/>
    </xf>
    <xf numFmtId="1" fontId="65" fillId="0" borderId="30" xfId="598" applyNumberFormat="1" applyFont="1" applyBorder="1" applyAlignment="1">
      <alignment horizontal="center" vertical="center" wrapText="1"/>
    </xf>
    <xf numFmtId="0" fontId="67" fillId="29" borderId="30" xfId="17460" applyFont="1" applyFill="1" applyBorder="1" applyAlignment="1">
      <alignment horizontal="center" vertical="center"/>
    </xf>
    <xf numFmtId="20" fontId="65" fillId="29" borderId="30" xfId="598" quotePrefix="1" applyNumberFormat="1" applyFont="1" applyFill="1" applyBorder="1" applyAlignment="1">
      <alignment horizontal="center" vertical="center"/>
    </xf>
    <xf numFmtId="0" fontId="65" fillId="29" borderId="30" xfId="598" applyFont="1" applyFill="1" applyBorder="1" applyAlignment="1">
      <alignment horizontal="center" vertical="center"/>
    </xf>
    <xf numFmtId="49" fontId="65" fillId="29" borderId="30" xfId="598" quotePrefix="1" applyNumberFormat="1" applyFont="1" applyFill="1" applyBorder="1" applyAlignment="1">
      <alignment horizontal="center" vertical="center"/>
    </xf>
    <xf numFmtId="0" fontId="65" fillId="29" borderId="30" xfId="598" applyFont="1" applyFill="1" applyBorder="1" applyAlignment="1">
      <alignment horizontal="left" vertical="center" wrapText="1"/>
    </xf>
    <xf numFmtId="49" fontId="65" fillId="29" borderId="1" xfId="8991" applyNumberFormat="1" applyFont="1" applyFill="1" applyBorder="1" applyAlignment="1">
      <alignment horizontal="center" vertical="center" wrapText="1"/>
    </xf>
    <xf numFmtId="49" fontId="65" fillId="29" borderId="20" xfId="8991" applyNumberFormat="1" applyFont="1" applyFill="1" applyBorder="1" applyAlignment="1">
      <alignment horizontal="center" vertical="center" wrapText="1"/>
    </xf>
    <xf numFmtId="49" fontId="65" fillId="29" borderId="2" xfId="8991" applyNumberFormat="1" applyFont="1" applyFill="1" applyBorder="1" applyAlignment="1">
      <alignment horizontal="center" vertical="center" wrapText="1"/>
    </xf>
    <xf numFmtId="0" fontId="65" fillId="29" borderId="1" xfId="598" applyFont="1" applyFill="1" applyBorder="1" applyAlignment="1">
      <alignment horizontal="left" vertical="center" wrapText="1"/>
    </xf>
    <xf numFmtId="0" fontId="65" fillId="29" borderId="20" xfId="598" applyFont="1" applyFill="1" applyBorder="1" applyAlignment="1">
      <alignment horizontal="left" vertical="center" wrapText="1"/>
    </xf>
    <xf numFmtId="0" fontId="65" fillId="29" borderId="2" xfId="598" applyFont="1" applyFill="1" applyBorder="1" applyAlignment="1">
      <alignment horizontal="left" vertical="center" wrapText="1"/>
    </xf>
    <xf numFmtId="0" fontId="65" fillId="0" borderId="30" xfId="598" applyFont="1" applyBorder="1" applyAlignment="1">
      <alignment horizontal="center" vertical="center"/>
    </xf>
    <xf numFmtId="1" fontId="65" fillId="0" borderId="30" xfId="598" applyNumberFormat="1" applyFont="1" applyBorder="1" applyAlignment="1">
      <alignment horizontal="center" vertical="center"/>
    </xf>
    <xf numFmtId="49" fontId="65" fillId="41" borderId="30" xfId="8991" applyNumberFormat="1" applyFont="1" applyFill="1" applyBorder="1" applyAlignment="1">
      <alignment horizontal="center" vertical="center" wrapText="1"/>
    </xf>
    <xf numFmtId="1" fontId="65" fillId="29" borderId="30" xfId="598" applyNumberFormat="1" applyFont="1" applyFill="1" applyBorder="1" applyAlignment="1">
      <alignment horizontal="center" vertical="center"/>
    </xf>
    <xf numFmtId="49" fontId="65" fillId="0" borderId="30" xfId="598" quotePrefix="1" applyNumberFormat="1" applyFont="1" applyBorder="1" applyAlignment="1">
      <alignment horizontal="center" vertical="center"/>
    </xf>
    <xf numFmtId="49" fontId="65" fillId="0" borderId="30" xfId="598" applyNumberFormat="1" applyFont="1" applyBorder="1" applyAlignment="1">
      <alignment horizontal="center" vertical="center"/>
    </xf>
    <xf numFmtId="0" fontId="62" fillId="0" borderId="30" xfId="17460" applyFont="1" applyBorder="1" applyAlignment="1">
      <alignment horizontal="left" vertical="center" wrapText="1"/>
    </xf>
    <xf numFmtId="49" fontId="65" fillId="29" borderId="30" xfId="598" applyNumberFormat="1" applyFont="1" applyFill="1" applyBorder="1" applyAlignment="1">
      <alignment horizontal="center" vertical="center"/>
    </xf>
    <xf numFmtId="0" fontId="62" fillId="29" borderId="30" xfId="598" applyFont="1" applyFill="1" applyBorder="1" applyAlignment="1">
      <alignment horizontal="left" vertical="center" wrapText="1"/>
    </xf>
    <xf numFmtId="0" fontId="62" fillId="29" borderId="30" xfId="17460" applyFont="1" applyFill="1" applyBorder="1" applyAlignment="1">
      <alignment horizontal="left" vertical="center" wrapText="1"/>
    </xf>
    <xf numFmtId="49" fontId="62" fillId="29" borderId="30" xfId="8991" applyNumberFormat="1" applyFont="1" applyFill="1" applyBorder="1" applyAlignment="1">
      <alignment horizontal="center" vertical="center" wrapText="1"/>
    </xf>
    <xf numFmtId="0" fontId="65" fillId="0" borderId="30" xfId="17461" applyFont="1" applyBorder="1" applyAlignment="1">
      <alignment horizontal="left" vertical="center" wrapText="1"/>
    </xf>
    <xf numFmtId="49" fontId="62" fillId="0" borderId="30" xfId="8991" applyNumberFormat="1" applyFont="1" applyBorder="1" applyAlignment="1">
      <alignment horizontal="center" vertical="center" wrapText="1"/>
    </xf>
    <xf numFmtId="49" fontId="62" fillId="0" borderId="30" xfId="8991" quotePrefix="1" applyNumberFormat="1" applyFont="1" applyBorder="1" applyAlignment="1">
      <alignment horizontal="center" vertical="center" wrapText="1"/>
    </xf>
    <xf numFmtId="49" fontId="62" fillId="0" borderId="30" xfId="8991" applyNumberFormat="1" applyFont="1" applyBorder="1" applyAlignment="1">
      <alignment horizontal="left" vertical="center" wrapText="1"/>
    </xf>
    <xf numFmtId="49" fontId="62" fillId="29" borderId="30" xfId="8991" quotePrefix="1" applyNumberFormat="1" applyFont="1" applyFill="1" applyBorder="1" applyAlignment="1">
      <alignment horizontal="center" vertical="center" wrapText="1"/>
    </xf>
    <xf numFmtId="49" fontId="62" fillId="29" borderId="30" xfId="8991" applyNumberFormat="1" applyFont="1" applyFill="1" applyBorder="1" applyAlignment="1">
      <alignment horizontal="left" vertical="center" wrapText="1"/>
    </xf>
    <xf numFmtId="49" fontId="65" fillId="40" borderId="30" xfId="8991" applyNumberFormat="1" applyFont="1" applyFill="1" applyBorder="1" applyAlignment="1">
      <alignment horizontal="center" vertical="center" wrapText="1"/>
    </xf>
    <xf numFmtId="0" fontId="95" fillId="29" borderId="30" xfId="598" applyFont="1" applyFill="1" applyBorder="1" applyAlignment="1">
      <alignment horizontal="center" vertical="center" wrapText="1"/>
    </xf>
    <xf numFmtId="49" fontId="65" fillId="39" borderId="30" xfId="8991" applyNumberFormat="1" applyFont="1" applyFill="1" applyBorder="1" applyAlignment="1">
      <alignment horizontal="center" vertical="center" wrapText="1"/>
    </xf>
    <xf numFmtId="0" fontId="62" fillId="0" borderId="0" xfId="598" applyFont="1" applyFill="1" applyBorder="1" applyAlignment="1">
      <alignment horizontal="left" vertical="center"/>
    </xf>
    <xf numFmtId="0" fontId="65" fillId="0" borderId="0" xfId="598" applyFont="1" applyFill="1" applyBorder="1" applyAlignment="1">
      <alignment horizontal="left" vertical="center" wrapText="1"/>
    </xf>
    <xf numFmtId="0" fontId="65" fillId="0" borderId="0" xfId="598" applyFont="1" applyFill="1" applyBorder="1" applyAlignment="1">
      <alignment horizontal="left" vertical="center"/>
    </xf>
    <xf numFmtId="0" fontId="65" fillId="0" borderId="0" xfId="598" applyFont="1" applyAlignment="1">
      <alignment horizontal="left" vertical="center"/>
    </xf>
    <xf numFmtId="49" fontId="65" fillId="46" borderId="1" xfId="8991" applyNumberFormat="1" applyFont="1" applyFill="1" applyBorder="1" applyAlignment="1">
      <alignment horizontal="center" vertical="center" wrapText="1"/>
    </xf>
    <xf numFmtId="49" fontId="65" fillId="46" borderId="20" xfId="8991" applyNumberFormat="1" applyFont="1" applyFill="1" applyBorder="1" applyAlignment="1">
      <alignment horizontal="center" vertical="center" wrapText="1"/>
    </xf>
    <xf numFmtId="49" fontId="65" fillId="46" borderId="2" xfId="8991" applyNumberFormat="1" applyFont="1" applyFill="1" applyBorder="1" applyAlignment="1">
      <alignment horizontal="center" vertical="center" wrapText="1"/>
    </xf>
    <xf numFmtId="49" fontId="65" fillId="47" borderId="1" xfId="8991" applyNumberFormat="1" applyFont="1" applyFill="1" applyBorder="1" applyAlignment="1">
      <alignment horizontal="center" vertical="center" wrapText="1"/>
    </xf>
    <xf numFmtId="49" fontId="65" fillId="47" borderId="2" xfId="8991" applyNumberFormat="1" applyFont="1" applyFill="1" applyBorder="1" applyAlignment="1">
      <alignment horizontal="center" vertical="center" wrapText="1"/>
    </xf>
    <xf numFmtId="49" fontId="65" fillId="48" borderId="1" xfId="8991" applyNumberFormat="1" applyFont="1" applyFill="1" applyBorder="1" applyAlignment="1">
      <alignment horizontal="center" vertical="center" wrapText="1"/>
    </xf>
    <xf numFmtId="49" fontId="65" fillId="48" borderId="20" xfId="8991" applyNumberFormat="1" applyFont="1" applyFill="1" applyBorder="1" applyAlignment="1">
      <alignment horizontal="center" vertical="center" wrapText="1"/>
    </xf>
    <xf numFmtId="49" fontId="65" fillId="48" borderId="2" xfId="8991" applyNumberFormat="1" applyFont="1" applyFill="1" applyBorder="1" applyAlignment="1">
      <alignment horizontal="center" vertical="center" wrapText="1"/>
    </xf>
    <xf numFmtId="0" fontId="64" fillId="49" borderId="25" xfId="598" applyNumberFormat="1" applyFont="1" applyFill="1" applyBorder="1" applyAlignment="1">
      <alignment horizontal="left" vertical="center" wrapText="1"/>
    </xf>
    <xf numFmtId="0" fontId="64" fillId="49" borderId="0" xfId="598" applyNumberFormat="1" applyFont="1" applyFill="1" applyBorder="1" applyAlignment="1">
      <alignment horizontal="left" vertical="center" wrapText="1"/>
    </xf>
    <xf numFmtId="0" fontId="62" fillId="0" borderId="0" xfId="598" applyFont="1" applyFill="1" applyBorder="1" applyAlignment="1">
      <alignment horizontal="left" vertical="center" wrapText="1"/>
    </xf>
    <xf numFmtId="49" fontId="65" fillId="0" borderId="24" xfId="17463" applyNumberFormat="1" applyFont="1" applyFill="1" applyBorder="1" applyAlignment="1">
      <alignment horizontal="left" vertical="center" wrapText="1"/>
    </xf>
    <xf numFmtId="49" fontId="65" fillId="0" borderId="26" xfId="17463" applyNumberFormat="1" applyFont="1" applyFill="1" applyBorder="1" applyAlignment="1">
      <alignment horizontal="left" vertical="center" wrapText="1"/>
    </xf>
    <xf numFmtId="49" fontId="65" fillId="0" borderId="1" xfId="17463" applyNumberFormat="1" applyFont="1" applyFill="1" applyBorder="1" applyAlignment="1">
      <alignment horizontal="center" vertical="center" wrapText="1"/>
    </xf>
    <xf numFmtId="49" fontId="65" fillId="0" borderId="20" xfId="17463" applyNumberFormat="1" applyFont="1" applyFill="1" applyBorder="1" applyAlignment="1">
      <alignment horizontal="center" vertical="center" wrapText="1"/>
    </xf>
    <xf numFmtId="49" fontId="65" fillId="0" borderId="2" xfId="17463" applyNumberFormat="1" applyFont="1" applyFill="1" applyBorder="1" applyAlignment="1">
      <alignment horizontal="center" vertical="center" wrapText="1"/>
    </xf>
    <xf numFmtId="49" fontId="65" fillId="0" borderId="1" xfId="16813" applyNumberFormat="1" applyFont="1" applyFill="1" applyBorder="1" applyAlignment="1">
      <alignment horizontal="center" vertical="center" wrapText="1"/>
    </xf>
    <xf numFmtId="49" fontId="65" fillId="0" borderId="2" xfId="16813" applyNumberFormat="1" applyFont="1" applyFill="1" applyBorder="1" applyAlignment="1">
      <alignment horizontal="center" vertical="center" wrapText="1"/>
    </xf>
    <xf numFmtId="49" fontId="65" fillId="45" borderId="1" xfId="8991" applyNumberFormat="1" applyFont="1" applyFill="1" applyBorder="1" applyAlignment="1">
      <alignment horizontal="center" vertical="center" wrapText="1"/>
    </xf>
    <xf numFmtId="49" fontId="65" fillId="45" borderId="20" xfId="8991" applyNumberFormat="1" applyFont="1" applyFill="1" applyBorder="1" applyAlignment="1">
      <alignment horizontal="center" vertical="center" wrapText="1"/>
    </xf>
    <xf numFmtId="49" fontId="65" fillId="45" borderId="2" xfId="8991" applyNumberFormat="1" applyFont="1" applyFill="1" applyBorder="1" applyAlignment="1">
      <alignment horizontal="center" vertical="center" wrapText="1"/>
    </xf>
    <xf numFmtId="49" fontId="65" fillId="0" borderId="24" xfId="8991" applyNumberFormat="1" applyFont="1" applyFill="1" applyBorder="1" applyAlignment="1">
      <alignment horizontal="left" vertical="center" wrapText="1"/>
    </xf>
    <xf numFmtId="49" fontId="65" fillId="0" borderId="25" xfId="8991" applyNumberFormat="1" applyFont="1" applyFill="1" applyBorder="1" applyAlignment="1">
      <alignment horizontal="left" vertical="center" wrapText="1"/>
    </xf>
    <xf numFmtId="1" fontId="65" fillId="0" borderId="1" xfId="17465" applyNumberFormat="1" applyFont="1" applyFill="1" applyBorder="1" applyAlignment="1">
      <alignment horizontal="center" vertical="center" wrapText="1"/>
    </xf>
    <xf numFmtId="1" fontId="65" fillId="0" borderId="20" xfId="17465" applyNumberFormat="1" applyFont="1" applyFill="1" applyBorder="1" applyAlignment="1">
      <alignment horizontal="center" vertical="center" wrapText="1"/>
    </xf>
    <xf numFmtId="1" fontId="65" fillId="0" borderId="2" xfId="17465" applyNumberFormat="1" applyFont="1" applyFill="1" applyBorder="1" applyAlignment="1">
      <alignment horizontal="center" vertical="center" wrapText="1"/>
    </xf>
    <xf numFmtId="49" fontId="65" fillId="29" borderId="24" xfId="17463" applyNumberFormat="1" applyFont="1" applyFill="1" applyBorder="1" applyAlignment="1">
      <alignment horizontal="left" vertical="center" wrapText="1"/>
    </xf>
    <xf numFmtId="49" fontId="65" fillId="29" borderId="26" xfId="17463" applyNumberFormat="1" applyFont="1" applyFill="1" applyBorder="1" applyAlignment="1">
      <alignment horizontal="left" vertical="center" wrapText="1"/>
    </xf>
    <xf numFmtId="49" fontId="65" fillId="0" borderId="22" xfId="17463" applyNumberFormat="1" applyFont="1" applyFill="1" applyBorder="1" applyAlignment="1">
      <alignment horizontal="center" vertical="center" wrapText="1"/>
    </xf>
    <xf numFmtId="49" fontId="65" fillId="0" borderId="23" xfId="17463" applyNumberFormat="1" applyFont="1" applyFill="1" applyBorder="1" applyAlignment="1">
      <alignment horizontal="center" vertical="center" wrapText="1"/>
    </xf>
    <xf numFmtId="49" fontId="65" fillId="0" borderId="21" xfId="17463" applyNumberFormat="1" applyFont="1" applyFill="1" applyBorder="1" applyAlignment="1">
      <alignment horizontal="center" vertical="center" wrapText="1"/>
    </xf>
    <xf numFmtId="49" fontId="65" fillId="29" borderId="1" xfId="17463" applyNumberFormat="1" applyFont="1" applyFill="1" applyBorder="1" applyAlignment="1">
      <alignment horizontal="center" vertical="center" wrapText="1"/>
    </xf>
    <xf numFmtId="49" fontId="65" fillId="29" borderId="20" xfId="17463" applyNumberFormat="1" applyFont="1" applyFill="1" applyBorder="1" applyAlignment="1">
      <alignment horizontal="center" vertical="center" wrapText="1"/>
    </xf>
    <xf numFmtId="49" fontId="65" fillId="29" borderId="2" xfId="17463" applyNumberFormat="1" applyFont="1" applyFill="1" applyBorder="1" applyAlignment="1">
      <alignment horizontal="center" vertical="center" wrapText="1"/>
    </xf>
    <xf numFmtId="1" fontId="65" fillId="29" borderId="1" xfId="17465" applyNumberFormat="1" applyFont="1" applyFill="1" applyBorder="1" applyAlignment="1">
      <alignment horizontal="center" vertical="center" wrapText="1"/>
    </xf>
    <xf numFmtId="1" fontId="65" fillId="29" borderId="20" xfId="17465" applyNumberFormat="1" applyFont="1" applyFill="1" applyBorder="1" applyAlignment="1">
      <alignment horizontal="center" vertical="center" wrapText="1"/>
    </xf>
    <xf numFmtId="1" fontId="65" fillId="29" borderId="2" xfId="17465" applyNumberFormat="1" applyFont="1" applyFill="1" applyBorder="1" applyAlignment="1">
      <alignment horizontal="center" vertical="center" wrapText="1"/>
    </xf>
    <xf numFmtId="49" fontId="65" fillId="29" borderId="1" xfId="16813" applyNumberFormat="1" applyFont="1" applyFill="1" applyBorder="1" applyAlignment="1">
      <alignment horizontal="center" vertical="center" wrapText="1"/>
    </xf>
    <xf numFmtId="49" fontId="65" fillId="29" borderId="2" xfId="16813" applyNumberFormat="1" applyFont="1" applyFill="1" applyBorder="1" applyAlignment="1">
      <alignment horizontal="center" vertical="center" wrapText="1"/>
    </xf>
    <xf numFmtId="49" fontId="65" fillId="29" borderId="1" xfId="17465" applyNumberFormat="1" applyFont="1" applyFill="1" applyBorder="1" applyAlignment="1">
      <alignment horizontal="center" vertical="center" wrapText="1"/>
    </xf>
    <xf numFmtId="49" fontId="65" fillId="29" borderId="20" xfId="17465" applyNumberFormat="1" applyFont="1" applyFill="1" applyBorder="1" applyAlignment="1">
      <alignment horizontal="center" vertical="center" wrapText="1"/>
    </xf>
    <xf numFmtId="49" fontId="65" fillId="29" borderId="2" xfId="17465" applyNumberFormat="1" applyFont="1" applyFill="1" applyBorder="1" applyAlignment="1">
      <alignment horizontal="center" vertical="center" wrapText="1"/>
    </xf>
    <xf numFmtId="49" fontId="65" fillId="29" borderId="22" xfId="17463" applyNumberFormat="1" applyFont="1" applyFill="1" applyBorder="1" applyAlignment="1">
      <alignment horizontal="center" vertical="center" wrapText="1"/>
    </xf>
    <xf numFmtId="49" fontId="65" fillId="29" borderId="23" xfId="17463" applyNumberFormat="1" applyFont="1" applyFill="1" applyBorder="1" applyAlignment="1">
      <alignment horizontal="center" vertical="center" wrapText="1"/>
    </xf>
    <xf numFmtId="49" fontId="65" fillId="29" borderId="21" xfId="17463" applyNumberFormat="1" applyFont="1" applyFill="1" applyBorder="1" applyAlignment="1">
      <alignment horizontal="center" vertical="center" wrapText="1"/>
    </xf>
    <xf numFmtId="49" fontId="65" fillId="0" borderId="20" xfId="16813" applyNumberFormat="1" applyFont="1" applyFill="1" applyBorder="1" applyAlignment="1">
      <alignment horizontal="center" vertical="center" wrapText="1"/>
    </xf>
    <xf numFmtId="49" fontId="65" fillId="29" borderId="1" xfId="17463" quotePrefix="1" applyNumberFormat="1" applyFont="1" applyFill="1" applyBorder="1" applyAlignment="1">
      <alignment horizontal="center" vertical="center" wrapText="1"/>
    </xf>
    <xf numFmtId="49" fontId="65" fillId="29" borderId="20" xfId="17463" quotePrefix="1" applyNumberFormat="1" applyFont="1" applyFill="1" applyBorder="1" applyAlignment="1">
      <alignment horizontal="center" vertical="center" wrapText="1"/>
    </xf>
    <xf numFmtId="49" fontId="65" fillId="29" borderId="2" xfId="17463" quotePrefix="1" applyNumberFormat="1" applyFont="1" applyFill="1" applyBorder="1" applyAlignment="1">
      <alignment horizontal="center" vertical="center" wrapText="1"/>
    </xf>
    <xf numFmtId="49" fontId="65" fillId="29" borderId="25" xfId="17463" applyNumberFormat="1" applyFont="1" applyFill="1" applyBorder="1" applyAlignment="1">
      <alignment horizontal="left" vertical="center" wrapText="1"/>
    </xf>
    <xf numFmtId="49" fontId="65" fillId="0" borderId="3" xfId="17463" applyNumberFormat="1" applyFont="1" applyFill="1" applyBorder="1" applyAlignment="1">
      <alignment horizontal="center" vertical="center" wrapText="1"/>
    </xf>
    <xf numFmtId="49" fontId="65" fillId="0" borderId="3" xfId="17465" applyNumberFormat="1" applyFont="1" applyFill="1" applyBorder="1" applyAlignment="1">
      <alignment horizontal="center" vertical="center" wrapText="1"/>
    </xf>
    <xf numFmtId="49" fontId="65" fillId="0" borderId="1" xfId="17465" applyNumberFormat="1" applyFont="1" applyFill="1" applyBorder="1" applyAlignment="1">
      <alignment horizontal="center" vertical="center" wrapText="1"/>
    </xf>
    <xf numFmtId="49" fontId="65" fillId="0" borderId="20" xfId="17465" applyNumberFormat="1" applyFont="1" applyFill="1" applyBorder="1" applyAlignment="1">
      <alignment horizontal="center" vertical="center" wrapText="1"/>
    </xf>
    <xf numFmtId="49" fontId="65" fillId="0" borderId="2" xfId="17465" applyNumberFormat="1" applyFont="1" applyFill="1" applyBorder="1" applyAlignment="1">
      <alignment horizontal="center" vertical="center" wrapText="1"/>
    </xf>
    <xf numFmtId="49" fontId="65" fillId="29" borderId="1" xfId="598" applyNumberFormat="1" applyFont="1" applyFill="1" applyBorder="1" applyAlignment="1">
      <alignment horizontal="center" vertical="center" wrapText="1"/>
    </xf>
    <xf numFmtId="49" fontId="65" fillId="29" borderId="20" xfId="598" applyNumberFormat="1" applyFont="1" applyFill="1" applyBorder="1" applyAlignment="1">
      <alignment horizontal="center" vertical="center" wrapText="1"/>
    </xf>
    <xf numFmtId="49" fontId="65" fillId="29" borderId="2" xfId="598" applyNumberFormat="1" applyFont="1" applyFill="1" applyBorder="1" applyAlignment="1">
      <alignment horizontal="center" vertical="center" wrapText="1"/>
    </xf>
    <xf numFmtId="49" fontId="65" fillId="29" borderId="22" xfId="8991" applyNumberFormat="1" applyFont="1" applyFill="1" applyBorder="1" applyAlignment="1">
      <alignment horizontal="center" vertical="center" wrapText="1"/>
    </xf>
    <xf numFmtId="49" fontId="65" fillId="29" borderId="23" xfId="8991" applyNumberFormat="1" applyFont="1" applyFill="1" applyBorder="1" applyAlignment="1">
      <alignment horizontal="center" vertical="center" wrapText="1"/>
    </xf>
    <xf numFmtId="49" fontId="65" fillId="29" borderId="24" xfId="598" applyNumberFormat="1" applyFont="1" applyFill="1" applyBorder="1" applyAlignment="1">
      <alignment horizontal="left" vertical="center" wrapText="1"/>
    </xf>
    <xf numFmtId="49" fontId="65" fillId="29" borderId="25" xfId="598" applyNumberFormat="1" applyFont="1" applyFill="1" applyBorder="1" applyAlignment="1">
      <alignment horizontal="left" vertical="center" wrapText="1"/>
    </xf>
    <xf numFmtId="49" fontId="65" fillId="29" borderId="26" xfId="598" applyNumberFormat="1" applyFont="1" applyFill="1" applyBorder="1" applyAlignment="1">
      <alignment horizontal="left" vertical="center" wrapText="1"/>
    </xf>
    <xf numFmtId="49" fontId="65" fillId="29" borderId="22" xfId="598" applyNumberFormat="1" applyFont="1" applyFill="1" applyBorder="1" applyAlignment="1">
      <alignment horizontal="center" vertical="center" wrapText="1"/>
    </xf>
    <xf numFmtId="49" fontId="65" fillId="29" borderId="23" xfId="598" applyNumberFormat="1" applyFont="1" applyFill="1" applyBorder="1" applyAlignment="1">
      <alignment horizontal="center" vertical="center" wrapText="1"/>
    </xf>
    <xf numFmtId="49" fontId="65" fillId="29" borderId="21" xfId="598" applyNumberFormat="1" applyFont="1" applyFill="1" applyBorder="1" applyAlignment="1">
      <alignment horizontal="center" vertical="center" wrapText="1"/>
    </xf>
    <xf numFmtId="49" fontId="65" fillId="0" borderId="1" xfId="598" applyNumberFormat="1" applyFont="1" applyFill="1" applyBorder="1" applyAlignment="1">
      <alignment horizontal="center" vertical="center" wrapText="1"/>
    </xf>
    <xf numFmtId="49" fontId="65" fillId="0" borderId="20" xfId="598" applyNumberFormat="1" applyFont="1" applyFill="1" applyBorder="1" applyAlignment="1">
      <alignment horizontal="center" vertical="center" wrapText="1"/>
    </xf>
    <xf numFmtId="49" fontId="65" fillId="0" borderId="2" xfId="598" applyNumberFormat="1" applyFont="1" applyFill="1" applyBorder="1" applyAlignment="1">
      <alignment horizontal="center" vertical="center" wrapText="1"/>
    </xf>
    <xf numFmtId="49" fontId="65" fillId="0" borderId="24" xfId="16813" applyNumberFormat="1" applyFont="1" applyFill="1" applyBorder="1" applyAlignment="1">
      <alignment horizontal="left" vertical="center" wrapText="1"/>
    </xf>
    <xf numFmtId="49" fontId="65" fillId="0" borderId="26" xfId="16813" applyNumberFormat="1" applyFont="1" applyFill="1" applyBorder="1" applyAlignment="1">
      <alignment horizontal="left" vertical="center" wrapText="1"/>
    </xf>
    <xf numFmtId="49" fontId="65" fillId="0" borderId="1" xfId="8991" applyNumberFormat="1" applyFont="1" applyFill="1" applyBorder="1" applyAlignment="1">
      <alignment horizontal="center" vertical="center" wrapText="1"/>
    </xf>
    <xf numFmtId="49" fontId="65" fillId="0" borderId="2" xfId="8991" applyNumberFormat="1" applyFont="1" applyFill="1" applyBorder="1" applyAlignment="1">
      <alignment horizontal="center" vertical="center" wrapText="1"/>
    </xf>
    <xf numFmtId="49" fontId="65" fillId="0" borderId="22" xfId="598" applyNumberFormat="1" applyFont="1" applyFill="1" applyBorder="1" applyAlignment="1">
      <alignment horizontal="center" vertical="center" wrapText="1"/>
    </xf>
    <xf numFmtId="49" fontId="65" fillId="0" borderId="23" xfId="598" applyNumberFormat="1" applyFont="1" applyFill="1" applyBorder="1" applyAlignment="1">
      <alignment horizontal="center" vertical="center" wrapText="1"/>
    </xf>
    <xf numFmtId="49" fontId="65" fillId="0" borderId="21" xfId="598" applyNumberFormat="1" applyFont="1" applyFill="1" applyBorder="1" applyAlignment="1">
      <alignment horizontal="center" vertical="center" wrapText="1"/>
    </xf>
    <xf numFmtId="49" fontId="65" fillId="0" borderId="1" xfId="8991" quotePrefix="1" applyNumberFormat="1" applyFont="1" applyFill="1" applyBorder="1" applyAlignment="1">
      <alignment horizontal="center" vertical="center" wrapText="1"/>
    </xf>
    <xf numFmtId="49" fontId="65" fillId="0" borderId="2" xfId="8991" quotePrefix="1" applyNumberFormat="1" applyFont="1" applyFill="1" applyBorder="1" applyAlignment="1">
      <alignment horizontal="center" vertical="center" wrapText="1"/>
    </xf>
    <xf numFmtId="49" fontId="65" fillId="0" borderId="26" xfId="8991" applyNumberFormat="1" applyFont="1" applyFill="1" applyBorder="1" applyAlignment="1">
      <alignment horizontal="left" vertical="center" wrapText="1"/>
    </xf>
    <xf numFmtId="49" fontId="65" fillId="0" borderId="27" xfId="598" applyNumberFormat="1" applyFont="1" applyFill="1" applyBorder="1" applyAlignment="1">
      <alignment horizontal="center" vertical="center" wrapText="1"/>
    </xf>
    <xf numFmtId="49" fontId="65" fillId="29" borderId="29" xfId="598" applyNumberFormat="1" applyFont="1" applyFill="1" applyBorder="1" applyAlignment="1">
      <alignment horizontal="center" vertical="center" wrapText="1"/>
    </xf>
    <xf numFmtId="49" fontId="65" fillId="50" borderId="1" xfId="16813" applyNumberFormat="1" applyFont="1" applyFill="1" applyBorder="1" applyAlignment="1">
      <alignment horizontal="center" vertical="center" wrapText="1"/>
    </xf>
    <xf numFmtId="49" fontId="65" fillId="50" borderId="20" xfId="16813" applyNumberFormat="1" applyFont="1" applyFill="1" applyBorder="1" applyAlignment="1">
      <alignment horizontal="center" vertical="center" wrapText="1"/>
    </xf>
    <xf numFmtId="49" fontId="65" fillId="50" borderId="2" xfId="16813" applyNumberFormat="1" applyFont="1" applyFill="1" applyBorder="1" applyAlignment="1">
      <alignment horizontal="center" vertical="center" wrapText="1"/>
    </xf>
    <xf numFmtId="49" fontId="65" fillId="51" borderId="23" xfId="17463" applyNumberFormat="1" applyFont="1" applyFill="1" applyBorder="1" applyAlignment="1">
      <alignment horizontal="center" vertical="center" wrapText="1"/>
    </xf>
    <xf numFmtId="49" fontId="65" fillId="51" borderId="21" xfId="17463" applyNumberFormat="1" applyFont="1" applyFill="1" applyBorder="1" applyAlignment="1">
      <alignment horizontal="center" vertical="center" wrapText="1"/>
    </xf>
    <xf numFmtId="0" fontId="65" fillId="0" borderId="1" xfId="17461" applyFont="1" applyFill="1" applyBorder="1" applyAlignment="1">
      <alignment horizontal="center" vertical="center" wrapText="1"/>
    </xf>
    <xf numFmtId="0" fontId="65" fillId="0" borderId="20" xfId="17461" applyFont="1" applyFill="1" applyBorder="1" applyAlignment="1">
      <alignment horizontal="center" vertical="center" wrapText="1"/>
    </xf>
    <xf numFmtId="0" fontId="65" fillId="0" borderId="2" xfId="17461" applyFont="1" applyFill="1" applyBorder="1" applyAlignment="1">
      <alignment horizontal="center" vertical="center" wrapText="1"/>
    </xf>
    <xf numFmtId="20" fontId="65" fillId="0" borderId="1" xfId="17461" quotePrefix="1" applyNumberFormat="1" applyFont="1" applyFill="1" applyBorder="1" applyAlignment="1">
      <alignment horizontal="center" vertical="center" wrapText="1"/>
    </xf>
    <xf numFmtId="20" fontId="65" fillId="0" borderId="2" xfId="17461" quotePrefix="1" applyNumberFormat="1" applyFont="1" applyFill="1" applyBorder="1" applyAlignment="1">
      <alignment horizontal="center" vertical="center" wrapText="1"/>
    </xf>
    <xf numFmtId="0" fontId="65" fillId="29" borderId="20" xfId="17461" applyFont="1" applyFill="1" applyBorder="1" applyAlignment="1">
      <alignment horizontal="center" vertical="center" wrapText="1"/>
    </xf>
    <xf numFmtId="0" fontId="65" fillId="29" borderId="2" xfId="17461" applyFont="1" applyFill="1" applyBorder="1" applyAlignment="1">
      <alignment horizontal="center" vertical="center" wrapText="1"/>
    </xf>
    <xf numFmtId="0" fontId="65" fillId="29" borderId="22" xfId="17461" applyFont="1" applyFill="1" applyBorder="1" applyAlignment="1">
      <alignment horizontal="center" vertical="center" wrapText="1"/>
    </xf>
    <xf numFmtId="0" fontId="65" fillId="29" borderId="23" xfId="17461" applyFont="1" applyFill="1" applyBorder="1" applyAlignment="1">
      <alignment horizontal="center" vertical="center" wrapText="1"/>
    </xf>
    <xf numFmtId="0" fontId="65" fillId="29" borderId="21" xfId="17461" applyFont="1" applyFill="1" applyBorder="1" applyAlignment="1">
      <alignment horizontal="center" vertical="center" wrapText="1"/>
    </xf>
    <xf numFmtId="0" fontId="65" fillId="29" borderId="1" xfId="17461" applyFont="1" applyFill="1" applyBorder="1" applyAlignment="1">
      <alignment horizontal="center" vertical="center" wrapText="1"/>
    </xf>
    <xf numFmtId="0" fontId="65" fillId="0" borderId="24" xfId="598" applyFont="1" applyFill="1" applyBorder="1" applyAlignment="1">
      <alignment horizontal="left" vertical="center" wrapText="1"/>
    </xf>
    <xf numFmtId="0" fontId="65" fillId="0" borderId="25" xfId="598" applyFont="1" applyFill="1" applyBorder="1" applyAlignment="1">
      <alignment horizontal="left" vertical="center" wrapText="1"/>
    </xf>
    <xf numFmtId="0" fontId="65" fillId="0" borderId="26" xfId="598" applyFont="1" applyFill="1" applyBorder="1" applyAlignment="1">
      <alignment horizontal="left" vertical="center" wrapText="1"/>
    </xf>
    <xf numFmtId="0" fontId="65" fillId="0" borderId="22" xfId="17461" applyFont="1" applyFill="1" applyBorder="1" applyAlignment="1">
      <alignment horizontal="center" vertical="center" wrapText="1"/>
    </xf>
    <xf numFmtId="0" fontId="65" fillId="0" borderId="23" xfId="17461" applyFont="1" applyFill="1" applyBorder="1" applyAlignment="1">
      <alignment horizontal="center" vertical="center" wrapText="1"/>
    </xf>
    <xf numFmtId="0" fontId="65" fillId="0" borderId="21" xfId="17461" applyFont="1" applyFill="1" applyBorder="1" applyAlignment="1">
      <alignment horizontal="center" vertical="center" wrapText="1"/>
    </xf>
    <xf numFmtId="20" fontId="65" fillId="0" borderId="20" xfId="17461" quotePrefix="1" applyNumberFormat="1" applyFont="1" applyFill="1" applyBorder="1" applyAlignment="1">
      <alignment horizontal="center" vertical="center" wrapText="1"/>
    </xf>
    <xf numFmtId="0" fontId="65" fillId="0" borderId="1" xfId="17461" quotePrefix="1" applyFont="1" applyFill="1" applyBorder="1" applyAlignment="1">
      <alignment horizontal="center" vertical="center" wrapText="1"/>
    </xf>
    <xf numFmtId="0" fontId="65" fillId="0" borderId="20" xfId="17461" quotePrefix="1" applyFont="1" applyFill="1" applyBorder="1" applyAlignment="1">
      <alignment horizontal="center" vertical="center" wrapText="1"/>
    </xf>
    <xf numFmtId="0" fontId="65" fillId="0" borderId="2" xfId="17461" quotePrefix="1" applyFont="1" applyFill="1" applyBorder="1" applyAlignment="1">
      <alignment horizontal="center" vertical="center" wrapText="1"/>
    </xf>
    <xf numFmtId="49" fontId="65" fillId="41" borderId="3" xfId="8991" applyNumberFormat="1" applyFont="1" applyFill="1" applyBorder="1" applyAlignment="1">
      <alignment horizontal="center" vertical="center" wrapText="1"/>
    </xf>
    <xf numFmtId="49" fontId="65" fillId="0" borderId="28" xfId="598" applyNumberFormat="1" applyFont="1" applyFill="1" applyBorder="1" applyAlignment="1">
      <alignment horizontal="center" vertical="center" wrapText="1"/>
    </xf>
    <xf numFmtId="20" fontId="65" fillId="29" borderId="1" xfId="17461" quotePrefix="1" applyNumberFormat="1" applyFont="1" applyFill="1" applyBorder="1" applyAlignment="1">
      <alignment horizontal="center" vertical="center" wrapText="1"/>
    </xf>
    <xf numFmtId="20" fontId="65" fillId="29" borderId="20" xfId="17461" quotePrefix="1" applyNumberFormat="1" applyFont="1" applyFill="1" applyBorder="1" applyAlignment="1">
      <alignment horizontal="center" vertical="center" wrapText="1"/>
    </xf>
    <xf numFmtId="20" fontId="65" fillId="29" borderId="2" xfId="17461" quotePrefix="1" applyNumberFormat="1" applyFont="1" applyFill="1" applyBorder="1" applyAlignment="1">
      <alignment horizontal="center" vertical="center" wrapText="1"/>
    </xf>
    <xf numFmtId="0" fontId="65" fillId="29" borderId="1" xfId="17461" quotePrefix="1" applyFont="1" applyFill="1" applyBorder="1" applyAlignment="1">
      <alignment horizontal="center" vertical="center" wrapText="1"/>
    </xf>
    <xf numFmtId="0" fontId="65" fillId="29" borderId="20" xfId="17461" quotePrefix="1" applyFont="1" applyFill="1" applyBorder="1" applyAlignment="1">
      <alignment horizontal="center" vertical="center" wrapText="1"/>
    </xf>
    <xf numFmtId="0" fontId="65" fillId="29" borderId="2" xfId="17461" quotePrefix="1" applyFont="1" applyFill="1" applyBorder="1" applyAlignment="1">
      <alignment horizontal="center" vertical="center" wrapText="1"/>
    </xf>
    <xf numFmtId="0" fontId="65" fillId="29" borderId="24" xfId="598" applyFont="1" applyFill="1" applyBorder="1" applyAlignment="1">
      <alignment horizontal="left" vertical="center" wrapText="1"/>
    </xf>
    <xf numFmtId="0" fontId="65" fillId="29" borderId="25" xfId="598" applyFont="1" applyFill="1" applyBorder="1" applyAlignment="1">
      <alignment horizontal="left" vertical="center" wrapText="1"/>
    </xf>
    <xf numFmtId="0" fontId="65" fillId="29" borderId="26" xfId="598" applyFont="1" applyFill="1" applyBorder="1" applyAlignment="1">
      <alignment horizontal="left" vertical="center" wrapText="1"/>
    </xf>
    <xf numFmtId="49" fontId="65" fillId="0" borderId="22" xfId="8991" applyNumberFormat="1" applyFont="1" applyFill="1" applyBorder="1" applyAlignment="1">
      <alignment horizontal="center" vertical="center" wrapText="1"/>
    </xf>
    <xf numFmtId="49" fontId="65" fillId="0" borderId="23" xfId="8991" applyNumberFormat="1" applyFont="1" applyFill="1" applyBorder="1" applyAlignment="1">
      <alignment horizontal="center" vertical="center" wrapText="1"/>
    </xf>
    <xf numFmtId="49" fontId="65" fillId="0" borderId="20" xfId="8991" applyNumberFormat="1" applyFont="1" applyFill="1" applyBorder="1" applyAlignment="1">
      <alignment horizontal="center" vertical="center" wrapText="1"/>
    </xf>
    <xf numFmtId="0" fontId="65" fillId="0" borderId="1" xfId="17466" applyFont="1" applyFill="1" applyBorder="1" applyAlignment="1">
      <alignment horizontal="left" vertical="center" wrapText="1"/>
    </xf>
    <xf numFmtId="0" fontId="65" fillId="0" borderId="20" xfId="17466" applyFont="1" applyFill="1" applyBorder="1" applyAlignment="1">
      <alignment horizontal="left" vertical="center" wrapText="1"/>
    </xf>
    <xf numFmtId="0" fontId="65" fillId="0" borderId="2" xfId="17466" applyFont="1" applyFill="1" applyBorder="1" applyAlignment="1">
      <alignment horizontal="left" vertical="center" wrapText="1"/>
    </xf>
    <xf numFmtId="49" fontId="65" fillId="0" borderId="20" xfId="8991" quotePrefix="1" applyNumberFormat="1" applyFont="1" applyFill="1" applyBorder="1" applyAlignment="1">
      <alignment horizontal="center" vertical="center" wrapText="1"/>
    </xf>
    <xf numFmtId="49" fontId="65" fillId="0" borderId="1" xfId="8991" applyNumberFormat="1" applyFont="1" applyFill="1" applyBorder="1" applyAlignment="1">
      <alignment horizontal="left" vertical="center" wrapText="1"/>
    </xf>
    <xf numFmtId="49" fontId="65" fillId="0" borderId="20" xfId="8991" applyNumberFormat="1" applyFont="1" applyFill="1" applyBorder="1" applyAlignment="1">
      <alignment horizontal="left" vertical="center" wrapText="1"/>
    </xf>
    <xf numFmtId="49" fontId="65" fillId="0" borderId="2" xfId="8991" applyNumberFormat="1" applyFont="1" applyFill="1" applyBorder="1" applyAlignment="1">
      <alignment horizontal="left" vertical="center" wrapText="1"/>
    </xf>
    <xf numFmtId="49" fontId="62" fillId="29" borderId="1" xfId="17461" applyNumberFormat="1" applyFont="1" applyFill="1" applyBorder="1" applyAlignment="1">
      <alignment horizontal="center" vertical="center" wrapText="1"/>
    </xf>
    <xf numFmtId="49" fontId="62" fillId="29" borderId="20" xfId="17461" applyNumberFormat="1" applyFont="1" applyFill="1" applyBorder="1" applyAlignment="1">
      <alignment horizontal="center" vertical="center" wrapText="1"/>
    </xf>
    <xf numFmtId="49" fontId="62" fillId="29" borderId="24" xfId="17461" applyNumberFormat="1" applyFont="1" applyFill="1" applyBorder="1" applyAlignment="1">
      <alignment horizontal="left" vertical="center" wrapText="1"/>
    </xf>
    <xf numFmtId="49" fontId="62" fillId="29" borderId="25" xfId="17461" applyNumberFormat="1" applyFont="1" applyFill="1" applyBorder="1" applyAlignment="1">
      <alignment horizontal="left" vertical="center" wrapText="1"/>
    </xf>
    <xf numFmtId="49" fontId="65" fillId="29" borderId="1" xfId="8991" quotePrefix="1" applyNumberFormat="1" applyFont="1" applyFill="1" applyBorder="1" applyAlignment="1">
      <alignment horizontal="center" vertical="center" wrapText="1"/>
    </xf>
    <xf numFmtId="49" fontId="65" fillId="29" borderId="20" xfId="8991" quotePrefix="1" applyNumberFormat="1" applyFont="1" applyFill="1" applyBorder="1" applyAlignment="1">
      <alignment horizontal="center" vertical="center" wrapText="1"/>
    </xf>
    <xf numFmtId="49" fontId="65" fillId="29" borderId="1" xfId="8991" applyNumberFormat="1" applyFont="1" applyFill="1" applyBorder="1" applyAlignment="1">
      <alignment horizontal="left" vertical="center" wrapText="1"/>
    </xf>
    <xf numFmtId="49" fontId="65" fillId="29" borderId="20" xfId="8991" applyNumberFormat="1" applyFont="1" applyFill="1" applyBorder="1" applyAlignment="1">
      <alignment horizontal="left" vertical="center" wrapText="1"/>
    </xf>
    <xf numFmtId="49" fontId="65" fillId="29" borderId="2" xfId="8991" applyNumberFormat="1" applyFont="1" applyFill="1" applyBorder="1" applyAlignment="1">
      <alignment horizontal="left" vertical="center" wrapText="1"/>
    </xf>
    <xf numFmtId="49" fontId="62" fillId="29" borderId="1" xfId="17461" applyNumberFormat="1" applyFont="1" applyFill="1" applyBorder="1" applyAlignment="1">
      <alignment horizontal="left" vertical="center" wrapText="1"/>
    </xf>
    <xf numFmtId="49" fontId="62" fillId="29" borderId="20" xfId="17461" applyNumberFormat="1" applyFont="1" applyFill="1" applyBorder="1" applyAlignment="1">
      <alignment horizontal="left" vertical="center" wrapText="1"/>
    </xf>
    <xf numFmtId="49" fontId="65" fillId="40" borderId="1" xfId="8991" applyNumberFormat="1" applyFont="1" applyFill="1" applyBorder="1" applyAlignment="1">
      <alignment horizontal="center" vertical="center" wrapText="1"/>
    </xf>
    <xf numFmtId="49" fontId="65" fillId="40" borderId="20" xfId="8991" applyNumberFormat="1" applyFont="1" applyFill="1" applyBorder="1" applyAlignment="1">
      <alignment horizontal="center" vertical="center" wrapText="1"/>
    </xf>
    <xf numFmtId="0" fontId="95" fillId="29" borderId="4" xfId="598" applyNumberFormat="1" applyFont="1" applyFill="1" applyBorder="1" applyAlignment="1">
      <alignment horizontal="center" vertical="center" wrapText="1"/>
    </xf>
    <xf numFmtId="0" fontId="95" fillId="29" borderId="15" xfId="598" applyNumberFormat="1" applyFont="1" applyFill="1" applyBorder="1" applyAlignment="1">
      <alignment horizontal="center" vertical="center" wrapText="1"/>
    </xf>
    <xf numFmtId="0" fontId="95" fillId="29" borderId="5" xfId="598" applyNumberFormat="1" applyFont="1" applyFill="1" applyBorder="1" applyAlignment="1">
      <alignment horizontal="center" vertical="center" wrapText="1"/>
    </xf>
    <xf numFmtId="49" fontId="65" fillId="39" borderId="22" xfId="8991" applyNumberFormat="1" applyFont="1" applyFill="1" applyBorder="1" applyAlignment="1">
      <alignment horizontal="center" vertical="center" wrapText="1"/>
    </xf>
    <xf numFmtId="49" fontId="65" fillId="39" borderId="23" xfId="8991" applyNumberFormat="1" applyFont="1" applyFill="1" applyBorder="1" applyAlignment="1">
      <alignment horizontal="center" vertical="center" wrapText="1"/>
    </xf>
    <xf numFmtId="49" fontId="65" fillId="39" borderId="21" xfId="8991" applyNumberFormat="1" applyFont="1" applyFill="1" applyBorder="1" applyAlignment="1">
      <alignment horizontal="center" vertical="center" wrapText="1"/>
    </xf>
    <xf numFmtId="49" fontId="62" fillId="0" borderId="1" xfId="17461" applyNumberFormat="1" applyFont="1" applyFill="1" applyBorder="1" applyAlignment="1">
      <alignment horizontal="center" vertical="center" wrapText="1"/>
    </xf>
    <xf numFmtId="49" fontId="62" fillId="0" borderId="20" xfId="17461" applyNumberFormat="1" applyFont="1" applyFill="1" applyBorder="1" applyAlignment="1">
      <alignment horizontal="center" vertical="center" wrapText="1"/>
    </xf>
    <xf numFmtId="49" fontId="62" fillId="0" borderId="24" xfId="17461" applyNumberFormat="1" applyFont="1" applyFill="1" applyBorder="1" applyAlignment="1">
      <alignment horizontal="left" vertical="center" wrapText="1"/>
    </xf>
    <xf numFmtId="49" fontId="62" fillId="0" borderId="25" xfId="17461" applyNumberFormat="1" applyFont="1" applyFill="1" applyBorder="1" applyAlignment="1">
      <alignment horizontal="left" vertical="center" wrapText="1"/>
    </xf>
    <xf numFmtId="0" fontId="65" fillId="29" borderId="1" xfId="8991" applyNumberFormat="1" applyFont="1" applyFill="1" applyBorder="1" applyAlignment="1">
      <alignment horizontal="center" vertical="center" wrapText="1"/>
    </xf>
    <xf numFmtId="181" fontId="66" fillId="34" borderId="46" xfId="8991" applyNumberFormat="1" applyFont="1" applyFill="1" applyBorder="1" applyAlignment="1">
      <alignment horizontal="center"/>
    </xf>
    <xf numFmtId="181" fontId="113" fillId="34" borderId="15" xfId="8991" applyNumberFormat="1" applyFont="1" applyFill="1" applyBorder="1" applyAlignment="1">
      <alignment horizontal="center"/>
    </xf>
    <xf numFmtId="181" fontId="113" fillId="34" borderId="47" xfId="8991" applyNumberFormat="1" applyFont="1" applyFill="1" applyBorder="1" applyAlignment="1">
      <alignment horizontal="center"/>
    </xf>
    <xf numFmtId="181" fontId="66" fillId="34" borderId="15" xfId="8991" applyNumberFormat="1" applyFont="1" applyFill="1" applyBorder="1" applyAlignment="1">
      <alignment horizontal="center"/>
    </xf>
    <xf numFmtId="181" fontId="113" fillId="34" borderId="5" xfId="8991" applyNumberFormat="1" applyFont="1" applyFill="1" applyBorder="1" applyAlignment="1">
      <alignment horizontal="center"/>
    </xf>
    <xf numFmtId="181" fontId="66" fillId="34" borderId="4" xfId="8991" applyNumberFormat="1" applyFont="1" applyFill="1" applyBorder="1" applyAlignment="1">
      <alignment horizontal="center"/>
    </xf>
    <xf numFmtId="181" fontId="117" fillId="34" borderId="46" xfId="8991" applyNumberFormat="1" applyFont="1" applyFill="1" applyBorder="1" applyAlignment="1">
      <alignment horizontal="center"/>
    </xf>
    <xf numFmtId="181" fontId="118" fillId="34" borderId="15" xfId="8991" applyNumberFormat="1" applyFont="1" applyFill="1" applyBorder="1" applyAlignment="1">
      <alignment horizontal="center"/>
    </xf>
    <xf numFmtId="181" fontId="118" fillId="34" borderId="47" xfId="8991" applyNumberFormat="1" applyFont="1" applyFill="1" applyBorder="1" applyAlignment="1">
      <alignment horizontal="center"/>
    </xf>
    <xf numFmtId="181" fontId="118" fillId="34" borderId="5" xfId="8991" applyNumberFormat="1" applyFont="1" applyFill="1" applyBorder="1" applyAlignment="1">
      <alignment horizontal="center"/>
    </xf>
    <xf numFmtId="181" fontId="118" fillId="34" borderId="4" xfId="8991" applyNumberFormat="1" applyFont="1" applyFill="1" applyBorder="1" applyAlignment="1">
      <alignment horizontal="center"/>
    </xf>
    <xf numFmtId="0" fontId="62" fillId="0" borderId="1" xfId="598" applyFont="1" applyFill="1" applyBorder="1" applyAlignment="1">
      <alignment horizontal="center" vertical="center"/>
    </xf>
    <xf numFmtId="0" fontId="62" fillId="0" borderId="20" xfId="598" applyFont="1" applyFill="1" applyBorder="1" applyAlignment="1">
      <alignment horizontal="center" vertical="center"/>
    </xf>
    <xf numFmtId="0" fontId="62" fillId="0" borderId="2" xfId="598" applyFont="1" applyFill="1" applyBorder="1" applyAlignment="1">
      <alignment horizontal="center" vertical="center"/>
    </xf>
    <xf numFmtId="0" fontId="62" fillId="29" borderId="20" xfId="598" applyFont="1" applyFill="1" applyBorder="1" applyAlignment="1">
      <alignment horizontal="center" vertical="center"/>
    </xf>
    <xf numFmtId="0" fontId="62" fillId="0" borderId="20" xfId="598" applyFont="1" applyFill="1" applyBorder="1" applyAlignment="1">
      <alignment horizontal="left" vertical="center" wrapText="1"/>
    </xf>
    <xf numFmtId="0" fontId="62" fillId="0" borderId="20" xfId="598" applyFont="1" applyFill="1" applyBorder="1" applyAlignment="1">
      <alignment horizontal="left" vertical="center"/>
    </xf>
    <xf numFmtId="0" fontId="62" fillId="0" borderId="2" xfId="598" applyFont="1" applyFill="1" applyBorder="1" applyAlignment="1">
      <alignment horizontal="left" vertical="center"/>
    </xf>
    <xf numFmtId="0" fontId="62" fillId="29" borderId="2" xfId="598" applyFont="1" applyFill="1" applyBorder="1" applyAlignment="1">
      <alignment horizontal="center" vertical="center"/>
    </xf>
    <xf numFmtId="0" fontId="62" fillId="29" borderId="20" xfId="598" applyFont="1" applyFill="1" applyBorder="1" applyAlignment="1">
      <alignment horizontal="left" vertical="center"/>
    </xf>
    <xf numFmtId="0" fontId="62" fillId="29" borderId="2" xfId="598" applyFont="1" applyFill="1" applyBorder="1" applyAlignment="1">
      <alignment horizontal="left" vertical="center"/>
    </xf>
    <xf numFmtId="181" fontId="120" fillId="34" borderId="50" xfId="1" applyNumberFormat="1" applyFont="1" applyFill="1" applyBorder="1" applyAlignment="1" applyProtection="1">
      <alignment horizontal="center" wrapText="1"/>
    </xf>
    <xf numFmtId="181" fontId="120" fillId="34" borderId="53" xfId="1" applyNumberFormat="1" applyFont="1" applyFill="1" applyBorder="1" applyAlignment="1" applyProtection="1">
      <alignment horizontal="center" wrapText="1"/>
    </xf>
    <xf numFmtId="181" fontId="118" fillId="34" borderId="5" xfId="1" applyNumberFormat="1" applyFont="1" applyFill="1" applyBorder="1" applyAlignment="1" applyProtection="1">
      <alignment horizontal="center" wrapText="1"/>
    </xf>
    <xf numFmtId="181" fontId="118" fillId="34" borderId="3" xfId="1" applyNumberFormat="1" applyFont="1" applyFill="1" applyBorder="1" applyAlignment="1" applyProtection="1">
      <alignment horizontal="center" wrapText="1"/>
    </xf>
    <xf numFmtId="0" fontId="62" fillId="29" borderId="20" xfId="598" applyFont="1" applyFill="1" applyBorder="1" applyAlignment="1">
      <alignment horizontal="left" vertical="center" wrapText="1"/>
    </xf>
    <xf numFmtId="0" fontId="62" fillId="0" borderId="1" xfId="598" applyFont="1" applyFill="1" applyBorder="1" applyAlignment="1">
      <alignment horizontal="left" vertical="center" wrapText="1"/>
    </xf>
    <xf numFmtId="0" fontId="62" fillId="0" borderId="2" xfId="598" applyFont="1" applyFill="1" applyBorder="1" applyAlignment="1">
      <alignment horizontal="left" vertical="center" wrapText="1"/>
    </xf>
    <xf numFmtId="0" fontId="62" fillId="29" borderId="1" xfId="598" applyFont="1" applyFill="1" applyBorder="1" applyAlignment="1">
      <alignment horizontal="center" vertical="center"/>
    </xf>
    <xf numFmtId="181" fontId="118" fillId="34" borderId="4" xfId="1" applyNumberFormat="1" applyFont="1" applyFill="1" applyBorder="1" applyAlignment="1" applyProtection="1">
      <alignment horizontal="center" wrapText="1"/>
    </xf>
    <xf numFmtId="181" fontId="118" fillId="34" borderId="51" xfId="8991" applyNumberFormat="1" applyFont="1" applyFill="1" applyBorder="1" applyAlignment="1">
      <alignment horizontal="center" shrinkToFit="1"/>
    </xf>
    <xf numFmtId="181" fontId="118" fillId="34" borderId="54" xfId="8991" applyNumberFormat="1" applyFont="1" applyFill="1" applyBorder="1" applyAlignment="1">
      <alignment horizontal="center" shrinkToFit="1"/>
    </xf>
    <xf numFmtId="181" fontId="66" fillId="34" borderId="46" xfId="8991" applyNumberFormat="1" applyFont="1" applyFill="1" applyBorder="1" applyAlignment="1">
      <alignment horizontal="center" vertical="center"/>
    </xf>
    <xf numFmtId="181" fontId="113" fillId="34" borderId="15" xfId="8991" applyNumberFormat="1" applyFont="1" applyFill="1" applyBorder="1" applyAlignment="1">
      <alignment horizontal="center" vertical="center"/>
    </xf>
    <xf numFmtId="181" fontId="113" fillId="34" borderId="47" xfId="8991" applyNumberFormat="1" applyFont="1" applyFill="1" applyBorder="1" applyAlignment="1">
      <alignment horizontal="center" vertical="center"/>
    </xf>
    <xf numFmtId="181" fontId="66" fillId="34" borderId="5" xfId="8991" applyNumberFormat="1" applyFont="1" applyFill="1" applyBorder="1" applyAlignment="1">
      <alignment horizontal="center" vertical="center"/>
    </xf>
    <xf numFmtId="181" fontId="113" fillId="34" borderId="3" xfId="8991" applyNumberFormat="1" applyFont="1" applyFill="1" applyBorder="1" applyAlignment="1">
      <alignment horizontal="center" vertical="center"/>
    </xf>
    <xf numFmtId="181" fontId="66" fillId="34" borderId="3" xfId="8991" applyNumberFormat="1" applyFont="1" applyFill="1" applyBorder="1" applyAlignment="1">
      <alignment horizontal="center" vertical="center"/>
    </xf>
    <xf numFmtId="181" fontId="113" fillId="34" borderId="4" xfId="8991" applyNumberFormat="1" applyFont="1" applyFill="1" applyBorder="1" applyAlignment="1">
      <alignment horizontal="center" vertical="center"/>
    </xf>
    <xf numFmtId="181" fontId="117" fillId="34" borderId="49" xfId="1" applyNumberFormat="1" applyFont="1" applyFill="1" applyBorder="1" applyAlignment="1" applyProtection="1">
      <alignment horizontal="center" wrapText="1"/>
    </xf>
    <xf numFmtId="181" fontId="118" fillId="34" borderId="52" xfId="1" applyNumberFormat="1" applyFont="1" applyFill="1" applyBorder="1" applyAlignment="1" applyProtection="1">
      <alignment horizontal="center" wrapText="1"/>
    </xf>
    <xf numFmtId="181" fontId="118" fillId="34" borderId="1" xfId="1" applyNumberFormat="1" applyFont="1" applyFill="1" applyBorder="1" applyAlignment="1" applyProtection="1">
      <alignment horizontal="center" wrapText="1"/>
    </xf>
    <xf numFmtId="181" fontId="118" fillId="34" borderId="2" xfId="1" applyNumberFormat="1" applyFont="1" applyFill="1" applyBorder="1" applyAlignment="1" applyProtection="1">
      <alignment horizontal="center" wrapText="1"/>
    </xf>
    <xf numFmtId="181" fontId="119" fillId="34" borderId="1" xfId="1" applyNumberFormat="1" applyFont="1" applyFill="1" applyBorder="1" applyAlignment="1" applyProtection="1">
      <alignment horizontal="center" wrapText="1"/>
    </xf>
    <xf numFmtId="181" fontId="119" fillId="34" borderId="2" xfId="1" applyNumberFormat="1" applyFont="1" applyFill="1" applyBorder="1" applyAlignment="1" applyProtection="1">
      <alignment horizontal="center" wrapText="1"/>
    </xf>
    <xf numFmtId="0" fontId="62" fillId="0" borderId="1" xfId="0" applyFont="1" applyFill="1" applyBorder="1" applyAlignment="1">
      <alignment horizontal="center" vertical="center"/>
    </xf>
    <xf numFmtId="0" fontId="62" fillId="0" borderId="20" xfId="0" applyFont="1" applyFill="1" applyBorder="1" applyAlignment="1">
      <alignment horizontal="center" vertical="center"/>
    </xf>
    <xf numFmtId="0" fontId="62" fillId="0" borderId="2" xfId="0" applyFont="1" applyFill="1" applyBorder="1" applyAlignment="1">
      <alignment horizontal="center" vertical="center"/>
    </xf>
    <xf numFmtId="0" fontId="62" fillId="29" borderId="1" xfId="0" applyFont="1" applyFill="1" applyBorder="1" applyAlignment="1">
      <alignment horizontal="center" vertical="center"/>
    </xf>
    <xf numFmtId="0" fontId="62" fillId="29" borderId="20" xfId="0" applyFont="1" applyFill="1" applyBorder="1" applyAlignment="1">
      <alignment horizontal="center" vertical="center"/>
    </xf>
    <xf numFmtId="0" fontId="62" fillId="29" borderId="2" xfId="0" applyFont="1" applyFill="1" applyBorder="1" applyAlignment="1">
      <alignment horizontal="center" vertical="center"/>
    </xf>
    <xf numFmtId="0" fontId="62" fillId="0" borderId="1" xfId="8991" applyFont="1" applyBorder="1" applyAlignment="1">
      <alignment horizontal="center" vertical="center"/>
    </xf>
    <xf numFmtId="0" fontId="62" fillId="0" borderId="20" xfId="8991" applyFont="1" applyBorder="1" applyAlignment="1">
      <alignment horizontal="center" vertical="center"/>
    </xf>
    <xf numFmtId="0" fontId="62" fillId="0" borderId="2" xfId="8991" applyFont="1" applyBorder="1" applyAlignment="1">
      <alignment horizontal="center" vertical="center"/>
    </xf>
    <xf numFmtId="0" fontId="62" fillId="29" borderId="1" xfId="8991" applyFont="1" applyFill="1" applyBorder="1" applyAlignment="1">
      <alignment horizontal="left" vertical="center"/>
    </xf>
    <xf numFmtId="0" fontId="62" fillId="29" borderId="20" xfId="8991" applyFont="1" applyFill="1" applyBorder="1" applyAlignment="1">
      <alignment horizontal="left" vertical="center"/>
    </xf>
    <xf numFmtId="0" fontId="62" fillId="29" borderId="2" xfId="8991" applyFont="1" applyFill="1" applyBorder="1" applyAlignment="1">
      <alignment horizontal="left" vertical="center"/>
    </xf>
    <xf numFmtId="0" fontId="62" fillId="29" borderId="1" xfId="8991" quotePrefix="1" applyFont="1" applyFill="1" applyBorder="1" applyAlignment="1">
      <alignment horizontal="center" vertical="center"/>
    </xf>
    <xf numFmtId="0" fontId="62" fillId="29" borderId="20" xfId="8991" quotePrefix="1" applyFont="1" applyFill="1" applyBorder="1" applyAlignment="1">
      <alignment horizontal="center" vertical="center"/>
    </xf>
    <xf numFmtId="0" fontId="62" fillId="29" borderId="2" xfId="8991" quotePrefix="1" applyFont="1" applyFill="1" applyBorder="1" applyAlignment="1">
      <alignment horizontal="center" vertical="center"/>
    </xf>
    <xf numFmtId="0" fontId="62" fillId="29" borderId="24" xfId="0" applyFont="1" applyFill="1" applyBorder="1" applyAlignment="1">
      <alignment horizontal="left" vertical="center" wrapText="1"/>
    </xf>
    <xf numFmtId="0" fontId="62" fillId="29" borderId="25" xfId="0" applyFont="1" applyFill="1" applyBorder="1" applyAlignment="1">
      <alignment horizontal="left" vertical="center" wrapText="1"/>
    </xf>
    <xf numFmtId="0" fontId="62" fillId="29" borderId="26" xfId="0" applyFont="1" applyFill="1" applyBorder="1" applyAlignment="1">
      <alignment horizontal="left" vertical="center" wrapText="1"/>
    </xf>
    <xf numFmtId="0" fontId="62" fillId="0" borderId="1" xfId="8991" applyFont="1" applyBorder="1" applyAlignment="1">
      <alignment horizontal="center" vertical="center" wrapText="1"/>
    </xf>
    <xf numFmtId="0" fontId="62" fillId="0" borderId="20" xfId="8991" applyFont="1" applyBorder="1" applyAlignment="1">
      <alignment horizontal="center" vertical="center" wrapText="1"/>
    </xf>
    <xf numFmtId="0" fontId="62" fillId="0" borderId="24" xfId="0" applyFont="1" applyFill="1" applyBorder="1" applyAlignment="1">
      <alignment horizontal="left" vertical="center" wrapText="1"/>
    </xf>
    <xf numFmtId="0" fontId="62" fillId="0" borderId="25" xfId="0" applyFont="1" applyFill="1" applyBorder="1" applyAlignment="1">
      <alignment horizontal="left" vertical="center" wrapText="1"/>
    </xf>
    <xf numFmtId="0" fontId="62" fillId="0" borderId="26" xfId="0" applyFont="1" applyFill="1" applyBorder="1" applyAlignment="1">
      <alignment horizontal="left" vertical="center" wrapText="1"/>
    </xf>
    <xf numFmtId="0" fontId="62" fillId="0" borderId="1" xfId="0" applyFont="1" applyFill="1" applyBorder="1" applyAlignment="1">
      <alignment horizontal="center" vertical="center" wrapText="1"/>
    </xf>
    <xf numFmtId="0" fontId="62" fillId="0" borderId="20" xfId="0" applyFont="1" applyFill="1" applyBorder="1" applyAlignment="1">
      <alignment horizontal="center" vertical="center" wrapText="1"/>
    </xf>
    <xf numFmtId="0" fontId="62" fillId="0" borderId="2" xfId="0" applyFont="1" applyFill="1" applyBorder="1" applyAlignment="1">
      <alignment horizontal="center" vertical="center" wrapText="1"/>
    </xf>
    <xf numFmtId="0" fontId="62" fillId="0" borderId="24" xfId="8991" applyFont="1" applyBorder="1" applyAlignment="1">
      <alignment horizontal="left" vertical="center" wrapText="1"/>
    </xf>
    <xf numFmtId="0" fontId="62" fillId="0" borderId="25" xfId="8991" applyFont="1" applyBorder="1" applyAlignment="1">
      <alignment horizontal="left" vertical="center" wrapText="1"/>
    </xf>
    <xf numFmtId="0" fontId="62" fillId="0" borderId="26" xfId="8991" applyFont="1" applyBorder="1" applyAlignment="1">
      <alignment horizontal="left" vertical="center" wrapText="1"/>
    </xf>
    <xf numFmtId="0" fontId="67" fillId="0" borderId="1" xfId="0" applyFont="1" applyFill="1" applyBorder="1" applyAlignment="1">
      <alignment horizontal="left" vertical="center"/>
    </xf>
    <xf numFmtId="0" fontId="67" fillId="0" borderId="20" xfId="0" applyFont="1" applyFill="1" applyBorder="1" applyAlignment="1">
      <alignment horizontal="left" vertical="center"/>
    </xf>
    <xf numFmtId="0" fontId="67" fillId="0" borderId="2" xfId="0" applyFont="1" applyFill="1" applyBorder="1" applyAlignment="1">
      <alignment horizontal="left" vertical="center"/>
    </xf>
    <xf numFmtId="0" fontId="62" fillId="0" borderId="1" xfId="14704" applyFont="1" applyFill="1" applyBorder="1" applyAlignment="1">
      <alignment horizontal="left" vertical="center"/>
    </xf>
    <xf numFmtId="0" fontId="62" fillId="0" borderId="20" xfId="14704" applyFont="1" applyFill="1" applyBorder="1" applyAlignment="1">
      <alignment horizontal="left" vertical="center"/>
    </xf>
    <xf numFmtId="0" fontId="62" fillId="0" borderId="2" xfId="14704" applyFont="1" applyFill="1" applyBorder="1" applyAlignment="1">
      <alignment horizontal="left" vertical="center"/>
    </xf>
    <xf numFmtId="0" fontId="62" fillId="0" borderId="2" xfId="8991" applyFont="1" applyBorder="1" applyAlignment="1">
      <alignment horizontal="center" vertical="center" wrapText="1"/>
    </xf>
    <xf numFmtId="0" fontId="62" fillId="29" borderId="1" xfId="8991" applyFont="1" applyFill="1" applyBorder="1" applyAlignment="1">
      <alignment horizontal="center" vertical="center" wrapText="1"/>
    </xf>
    <xf numFmtId="0" fontId="62" fillId="29" borderId="20" xfId="8991" applyFont="1" applyFill="1" applyBorder="1" applyAlignment="1">
      <alignment horizontal="center" vertical="center" wrapText="1"/>
    </xf>
    <xf numFmtId="0" fontId="62" fillId="29" borderId="2" xfId="8991" applyFont="1" applyFill="1" applyBorder="1" applyAlignment="1">
      <alignment horizontal="center" vertical="center" wrapText="1"/>
    </xf>
    <xf numFmtId="0" fontId="62" fillId="29" borderId="1" xfId="8991" applyFont="1" applyFill="1" applyBorder="1" applyAlignment="1">
      <alignment horizontal="center" vertical="center"/>
    </xf>
    <xf numFmtId="0" fontId="62" fillId="29" borderId="20" xfId="8991" applyFont="1" applyFill="1" applyBorder="1" applyAlignment="1">
      <alignment horizontal="center" vertical="center"/>
    </xf>
    <xf numFmtId="0" fontId="62" fillId="29" borderId="2" xfId="8991" applyFont="1" applyFill="1" applyBorder="1" applyAlignment="1">
      <alignment horizontal="center" vertical="center"/>
    </xf>
    <xf numFmtId="0" fontId="62" fillId="0" borderId="1" xfId="8991" applyFont="1" applyBorder="1" applyAlignment="1">
      <alignment horizontal="left" vertical="center"/>
    </xf>
    <xf numFmtId="0" fontId="62" fillId="0" borderId="20" xfId="8991" applyFont="1" applyBorder="1" applyAlignment="1">
      <alignment horizontal="left" vertical="center"/>
    </xf>
    <xf numFmtId="0" fontId="62" fillId="29" borderId="24" xfId="8991" applyFont="1" applyFill="1" applyBorder="1" applyAlignment="1">
      <alignment horizontal="left" vertical="center" wrapText="1"/>
    </xf>
    <xf numFmtId="0" fontId="62" fillId="29" borderId="25" xfId="8991" applyFont="1" applyFill="1" applyBorder="1" applyAlignment="1">
      <alignment horizontal="left" vertical="center" wrapText="1"/>
    </xf>
    <xf numFmtId="0" fontId="62" fillId="0" borderId="22" xfId="8991" applyFont="1" applyBorder="1" applyAlignment="1">
      <alignment horizontal="left" vertical="center"/>
    </xf>
    <xf numFmtId="0" fontId="62" fillId="0" borderId="23" xfId="8991" applyFont="1" applyBorder="1" applyAlignment="1">
      <alignment horizontal="left" vertical="center"/>
    </xf>
    <xf numFmtId="0" fontId="62" fillId="29" borderId="22" xfId="8991" applyFont="1" applyFill="1" applyBorder="1" applyAlignment="1">
      <alignment horizontal="left" vertical="center"/>
    </xf>
    <xf numFmtId="0" fontId="62" fillId="29" borderId="23" xfId="8991" applyFont="1" applyFill="1" applyBorder="1" applyAlignment="1">
      <alignment horizontal="left" vertical="center"/>
    </xf>
    <xf numFmtId="0" fontId="62" fillId="0" borderId="1" xfId="8991" applyFont="1" applyFill="1" applyBorder="1" applyAlignment="1">
      <alignment horizontal="center" vertical="center" wrapText="1"/>
    </xf>
    <xf numFmtId="0" fontId="62" fillId="0" borderId="20" xfId="8991" applyFont="1" applyFill="1" applyBorder="1" applyAlignment="1">
      <alignment horizontal="center" vertical="center" wrapText="1"/>
    </xf>
    <xf numFmtId="0" fontId="62" fillId="0" borderId="2" xfId="8991" applyFont="1" applyFill="1" applyBorder="1" applyAlignment="1">
      <alignment horizontal="center" vertical="center" wrapText="1"/>
    </xf>
    <xf numFmtId="0" fontId="67" fillId="29" borderId="1" xfId="0" applyFont="1" applyFill="1" applyBorder="1" applyAlignment="1">
      <alignment horizontal="left" vertical="center"/>
    </xf>
    <xf numFmtId="0" fontId="67" fillId="29" borderId="20" xfId="0" applyFont="1" applyFill="1" applyBorder="1" applyAlignment="1">
      <alignment horizontal="left" vertical="center"/>
    </xf>
    <xf numFmtId="0" fontId="67" fillId="29" borderId="2" xfId="0" applyFont="1" applyFill="1" applyBorder="1" applyAlignment="1">
      <alignment horizontal="left" vertical="center"/>
    </xf>
    <xf numFmtId="0" fontId="67" fillId="0" borderId="1" xfId="0" quotePrefix="1" applyFont="1" applyFill="1" applyBorder="1" applyAlignment="1">
      <alignment horizontal="left" vertical="center"/>
    </xf>
    <xf numFmtId="0" fontId="67" fillId="0" borderId="24" xfId="16813" applyFont="1" applyFill="1" applyBorder="1" applyAlignment="1">
      <alignment horizontal="left" vertical="center"/>
    </xf>
    <xf numFmtId="0" fontId="67" fillId="0" borderId="25" xfId="16813" applyFont="1" applyFill="1" applyBorder="1" applyAlignment="1">
      <alignment horizontal="left" vertical="center"/>
    </xf>
    <xf numFmtId="0" fontId="67" fillId="0" borderId="26" xfId="16813" applyFont="1" applyFill="1" applyBorder="1" applyAlignment="1">
      <alignment horizontal="left" vertical="center"/>
    </xf>
    <xf numFmtId="0" fontId="67" fillId="0" borderId="1" xfId="16813" applyFont="1" applyFill="1" applyBorder="1" applyAlignment="1">
      <alignment horizontal="left" vertical="center"/>
    </xf>
    <xf numFmtId="0" fontId="65" fillId="0" borderId="20" xfId="17466" applyFont="1" applyFill="1" applyBorder="1" applyAlignment="1">
      <alignment horizontal="left" vertical="center"/>
    </xf>
    <xf numFmtId="0" fontId="65" fillId="0" borderId="2" xfId="17466" applyFont="1" applyFill="1" applyBorder="1" applyAlignment="1">
      <alignment horizontal="left" vertical="center"/>
    </xf>
    <xf numFmtId="0" fontId="67" fillId="0" borderId="24" xfId="0" applyFont="1" applyFill="1" applyBorder="1" applyAlignment="1">
      <alignment horizontal="left" vertical="center" wrapText="1"/>
    </xf>
    <xf numFmtId="0" fontId="67" fillId="0" borderId="26" xfId="0" applyFont="1" applyFill="1" applyBorder="1" applyAlignment="1">
      <alignment horizontal="left" vertical="center" wrapText="1"/>
    </xf>
    <xf numFmtId="0" fontId="62" fillId="0" borderId="1" xfId="0" applyFont="1" applyBorder="1" applyAlignment="1">
      <alignment horizontal="left" vertical="center"/>
    </xf>
    <xf numFmtId="0" fontId="62" fillId="0" borderId="20" xfId="0" applyFont="1" applyBorder="1" applyAlignment="1">
      <alignment horizontal="left" vertical="center"/>
    </xf>
    <xf numFmtId="0" fontId="62" fillId="0" borderId="2" xfId="0" applyFont="1" applyBorder="1" applyAlignment="1">
      <alignment horizontal="left" vertical="center"/>
    </xf>
    <xf numFmtId="0" fontId="96" fillId="59" borderId="30" xfId="0" applyFont="1" applyFill="1" applyBorder="1" applyAlignment="1">
      <alignment horizontal="center" vertical="center" wrapText="1"/>
    </xf>
    <xf numFmtId="0" fontId="96" fillId="58" borderId="30" xfId="0" applyFont="1" applyFill="1" applyBorder="1" applyAlignment="1">
      <alignment horizontal="center" vertical="center" wrapText="1"/>
    </xf>
    <xf numFmtId="0" fontId="62" fillId="29" borderId="1" xfId="8991" applyFont="1" applyFill="1" applyBorder="1" applyAlignment="1">
      <alignment horizontal="center" vertical="center" shrinkToFit="1"/>
    </xf>
    <xf numFmtId="0" fontId="62" fillId="29" borderId="20" xfId="8991" applyFont="1" applyFill="1" applyBorder="1" applyAlignment="1">
      <alignment horizontal="center" vertical="center" shrinkToFit="1"/>
    </xf>
    <xf numFmtId="0" fontId="62" fillId="0" borderId="2" xfId="8991" applyFont="1" applyFill="1" applyBorder="1" applyAlignment="1">
      <alignment horizontal="center" vertical="center" shrinkToFit="1"/>
    </xf>
    <xf numFmtId="0" fontId="62" fillId="38" borderId="22" xfId="0" applyFont="1" applyFill="1" applyBorder="1" applyAlignment="1">
      <alignment horizontal="center" vertical="center" shrinkToFit="1"/>
    </xf>
    <xf numFmtId="0" fontId="62" fillId="28" borderId="21" xfId="22682" applyFont="1" applyFill="1" applyBorder="1" applyAlignment="1">
      <alignment horizontal="center" vertical="center"/>
    </xf>
    <xf numFmtId="0" fontId="68" fillId="35" borderId="23" xfId="0" applyFont="1" applyFill="1" applyBorder="1" applyAlignment="1">
      <alignment wrapText="1"/>
    </xf>
    <xf numFmtId="0" fontId="68" fillId="35" borderId="22" xfId="598" applyNumberFormat="1" applyFont="1" applyFill="1" applyBorder="1" applyAlignment="1">
      <alignment wrapText="1"/>
    </xf>
    <xf numFmtId="0" fontId="62" fillId="0" borderId="23" xfId="0" applyFont="1" applyBorder="1" applyAlignment="1">
      <alignment horizontal="center" vertical="center" shrinkToFit="1"/>
    </xf>
    <xf numFmtId="0" fontId="62" fillId="0" borderId="22" xfId="0" applyFont="1" applyBorder="1" applyAlignment="1">
      <alignment horizontal="center" vertical="center" shrinkToFit="1"/>
    </xf>
    <xf numFmtId="0" fontId="62" fillId="0" borderId="20" xfId="8991" applyFont="1" applyFill="1" applyBorder="1" applyAlignment="1">
      <alignment horizontal="center" vertical="center" shrinkToFit="1"/>
    </xf>
    <xf numFmtId="0" fontId="62" fillId="0" borderId="1" xfId="8991" applyFont="1" applyFill="1" applyBorder="1" applyAlignment="1">
      <alignment horizontal="center" vertical="center" shrinkToFit="1"/>
    </xf>
    <xf numFmtId="0" fontId="65" fillId="0" borderId="0" xfId="598" applyFont="1" applyAlignment="1">
      <alignment horizontal="center" vertical="center"/>
    </xf>
    <xf numFmtId="0" fontId="62" fillId="0" borderId="3" xfId="598" applyFont="1" applyFill="1" applyBorder="1" applyAlignment="1">
      <alignment horizontal="center" vertical="center"/>
    </xf>
    <xf numFmtId="0" fontId="62" fillId="29" borderId="3" xfId="598" applyFont="1" applyFill="1" applyBorder="1" applyAlignment="1">
      <alignment horizontal="center" vertical="center"/>
    </xf>
    <xf numFmtId="0" fontId="64" fillId="35" borderId="15" xfId="598" applyFont="1" applyFill="1" applyBorder="1" applyAlignment="1">
      <alignment vertical="center"/>
    </xf>
    <xf numFmtId="0" fontId="68" fillId="52" borderId="15" xfId="9103" applyNumberFormat="1" applyFont="1" applyFill="1" applyBorder="1" applyAlignment="1" applyProtection="1">
      <alignment vertical="center"/>
      <protection locked="0"/>
    </xf>
    <xf numFmtId="179" fontId="62" fillId="0" borderId="3" xfId="598" applyNumberFormat="1" applyFont="1" applyFill="1" applyBorder="1" applyAlignment="1">
      <alignment horizontal="center" vertical="center" wrapText="1"/>
    </xf>
    <xf numFmtId="0" fontId="84" fillId="0" borderId="0" xfId="598" applyFont="1" applyAlignment="1">
      <alignment horizontal="center"/>
    </xf>
    <xf numFmtId="0" fontId="68" fillId="52" borderId="3" xfId="9103" applyNumberFormat="1" applyFont="1" applyFill="1" applyBorder="1" applyAlignment="1" applyProtection="1">
      <alignment vertical="center"/>
      <protection locked="0"/>
    </xf>
    <xf numFmtId="0" fontId="68" fillId="52" borderId="3" xfId="9103" applyNumberFormat="1" applyFont="1" applyFill="1" applyBorder="1" applyAlignment="1" applyProtection="1">
      <alignment horizontal="left" vertical="center"/>
      <protection locked="0"/>
    </xf>
    <xf numFmtId="179" fontId="68" fillId="52" borderId="3" xfId="9102" applyNumberFormat="1" applyFont="1" applyFill="1" applyBorder="1" applyAlignment="1" applyProtection="1">
      <alignment horizontal="center" vertical="center" shrinkToFit="1"/>
      <protection locked="0"/>
    </xf>
    <xf numFmtId="0" fontId="62" fillId="0" borderId="3" xfId="598" applyFont="1" applyFill="1" applyBorder="1" applyAlignment="1">
      <alignment horizontal="center" vertical="center" shrinkToFit="1"/>
    </xf>
    <xf numFmtId="0" fontId="62" fillId="29" borderId="3" xfId="598" applyFont="1" applyFill="1" applyBorder="1" applyAlignment="1">
      <alignment horizontal="center" vertical="center" shrinkToFit="1"/>
    </xf>
    <xf numFmtId="179" fontId="68" fillId="35" borderId="1" xfId="598" applyNumberFormat="1" applyFont="1" applyFill="1" applyBorder="1" applyAlignment="1">
      <alignment horizontal="center" vertical="center" shrinkToFit="1"/>
    </xf>
    <xf numFmtId="0" fontId="62" fillId="0" borderId="1" xfId="598" applyFont="1" applyFill="1" applyBorder="1" applyAlignment="1">
      <alignment horizontal="center" vertical="center" shrinkToFit="1"/>
    </xf>
    <xf numFmtId="0" fontId="62" fillId="29" borderId="1" xfId="598" applyFont="1" applyFill="1" applyBorder="1" applyAlignment="1">
      <alignment horizontal="center" vertical="center" shrinkToFit="1"/>
    </xf>
    <xf numFmtId="0" fontId="62" fillId="0" borderId="20" xfId="598" applyFont="1" applyFill="1" applyBorder="1" applyAlignment="1">
      <alignment horizontal="center" vertical="center" shrinkToFit="1"/>
    </xf>
    <xf numFmtId="0" fontId="62" fillId="29" borderId="20" xfId="598" applyFont="1" applyFill="1" applyBorder="1" applyAlignment="1">
      <alignment horizontal="center" vertical="center" shrinkToFit="1"/>
    </xf>
    <xf numFmtId="0" fontId="62" fillId="28" borderId="21" xfId="22682" applyFont="1" applyFill="1" applyBorder="1" applyAlignment="1">
      <alignment horizontal="center" vertical="center"/>
    </xf>
  </cellXfs>
  <cellStyles count="22732">
    <cellStyle name="20% - Accent1 10" xfId="9588"/>
    <cellStyle name="20% - Accent1 11" xfId="9589"/>
    <cellStyle name="20% - Accent1 11 2" xfId="9590"/>
    <cellStyle name="20% - Accent1 11 3" xfId="9591"/>
    <cellStyle name="20% - Accent1 12" xfId="9592"/>
    <cellStyle name="20% - Accent1 12 2" xfId="9593"/>
    <cellStyle name="20% - Accent1 12 3" xfId="9594"/>
    <cellStyle name="20% - Accent1 13" xfId="9595"/>
    <cellStyle name="20% - Accent1 13 2" xfId="9596"/>
    <cellStyle name="20% - Accent1 13 3" xfId="9597"/>
    <cellStyle name="20% - Accent1 14" xfId="9598"/>
    <cellStyle name="20% - Accent1 14 2" xfId="9599"/>
    <cellStyle name="20% - Accent1 14 3" xfId="9600"/>
    <cellStyle name="20% - Accent1 15" xfId="9601"/>
    <cellStyle name="20% - Accent1 16" xfId="9602"/>
    <cellStyle name="20% - Accent1 17" xfId="9603"/>
    <cellStyle name="20% - Accent1 18" xfId="9604"/>
    <cellStyle name="20% - Accent1 19" xfId="9605"/>
    <cellStyle name="20% - Accent1 2" xfId="9"/>
    <cellStyle name="20% - Accent1 2 2" xfId="2381"/>
    <cellStyle name="20% - Accent1 20" xfId="9606"/>
    <cellStyle name="20% - Accent1 21" xfId="9607"/>
    <cellStyle name="20% - Accent1 22" xfId="9608"/>
    <cellStyle name="20% - Accent1 23" xfId="9609"/>
    <cellStyle name="20% - Accent1 24" xfId="9610"/>
    <cellStyle name="20% - Accent1 25" xfId="9611"/>
    <cellStyle name="20% - Accent1 26" xfId="9612"/>
    <cellStyle name="20% - Accent1 27" xfId="9613"/>
    <cellStyle name="20% - Accent1 28" xfId="9614"/>
    <cellStyle name="20% - Accent1 29" xfId="9615"/>
    <cellStyle name="20% - Accent1 3" xfId="10"/>
    <cellStyle name="20% - Accent1 3 2" xfId="2382"/>
    <cellStyle name="20% - Accent1 30" xfId="9616"/>
    <cellStyle name="20% - Accent1 31" xfId="9617"/>
    <cellStyle name="20% - Accent1 32" xfId="9618"/>
    <cellStyle name="20% - Accent1 33" xfId="9619"/>
    <cellStyle name="20% - Accent1 34" xfId="9620"/>
    <cellStyle name="20% - Accent1 35" xfId="9621"/>
    <cellStyle name="20% - Accent1 36" xfId="9622"/>
    <cellStyle name="20% - Accent1 37" xfId="9623"/>
    <cellStyle name="20% - Accent1 38" xfId="9624"/>
    <cellStyle name="20% - Accent1 39" xfId="9625"/>
    <cellStyle name="20% - Accent1 4" xfId="11"/>
    <cellStyle name="20% - Accent1 4 2" xfId="2383"/>
    <cellStyle name="20% - Accent1 40" xfId="9626"/>
    <cellStyle name="20% - Accent1 41" xfId="9627"/>
    <cellStyle name="20% - Accent1 42" xfId="9628"/>
    <cellStyle name="20% - Accent1 43" xfId="9629"/>
    <cellStyle name="20% - Accent1 44" xfId="9630"/>
    <cellStyle name="20% - Accent1 45" xfId="9631"/>
    <cellStyle name="20% - Accent1 46" xfId="9632"/>
    <cellStyle name="20% - Accent1 47" xfId="9633"/>
    <cellStyle name="20% - Accent1 48" xfId="9634"/>
    <cellStyle name="20% - Accent1 49" xfId="9635"/>
    <cellStyle name="20% - Accent1 5" xfId="12"/>
    <cellStyle name="20% - Accent1 5 2" xfId="2384"/>
    <cellStyle name="20% - Accent1 50" xfId="9636"/>
    <cellStyle name="20% - Accent1 51" xfId="9637"/>
    <cellStyle name="20% - Accent1 52" xfId="9638"/>
    <cellStyle name="20% - Accent1 53" xfId="9639"/>
    <cellStyle name="20% - Accent1 6" xfId="9640"/>
    <cellStyle name="20% - Accent1 7" xfId="9641"/>
    <cellStyle name="20% - Accent1 8" xfId="9642"/>
    <cellStyle name="20% - Accent1 9" xfId="9643"/>
    <cellStyle name="20% - Accent2 10" xfId="9644"/>
    <cellStyle name="20% - Accent2 11" xfId="9645"/>
    <cellStyle name="20% - Accent2 11 2" xfId="9646"/>
    <cellStyle name="20% - Accent2 11 3" xfId="9647"/>
    <cellStyle name="20% - Accent2 12" xfId="9648"/>
    <cellStyle name="20% - Accent2 12 2" xfId="9649"/>
    <cellStyle name="20% - Accent2 12 3" xfId="9650"/>
    <cellStyle name="20% - Accent2 13" xfId="9651"/>
    <cellStyle name="20% - Accent2 13 2" xfId="9652"/>
    <cellStyle name="20% - Accent2 13 3" xfId="9653"/>
    <cellStyle name="20% - Accent2 14" xfId="9654"/>
    <cellStyle name="20% - Accent2 14 2" xfId="9655"/>
    <cellStyle name="20% - Accent2 14 3" xfId="9656"/>
    <cellStyle name="20% - Accent2 15" xfId="9657"/>
    <cellStyle name="20% - Accent2 16" xfId="9658"/>
    <cellStyle name="20% - Accent2 17" xfId="9659"/>
    <cellStyle name="20% - Accent2 18" xfId="9660"/>
    <cellStyle name="20% - Accent2 19" xfId="9661"/>
    <cellStyle name="20% - Accent2 2" xfId="13"/>
    <cellStyle name="20% - Accent2 2 2" xfId="2385"/>
    <cellStyle name="20% - Accent2 20" xfId="9662"/>
    <cellStyle name="20% - Accent2 21" xfId="9663"/>
    <cellStyle name="20% - Accent2 22" xfId="9664"/>
    <cellStyle name="20% - Accent2 23" xfId="9665"/>
    <cellStyle name="20% - Accent2 24" xfId="9666"/>
    <cellStyle name="20% - Accent2 25" xfId="9667"/>
    <cellStyle name="20% - Accent2 26" xfId="9668"/>
    <cellStyle name="20% - Accent2 27" xfId="9669"/>
    <cellStyle name="20% - Accent2 28" xfId="9670"/>
    <cellStyle name="20% - Accent2 29" xfId="9671"/>
    <cellStyle name="20% - Accent2 3" xfId="14"/>
    <cellStyle name="20% - Accent2 3 2" xfId="2386"/>
    <cellStyle name="20% - Accent2 30" xfId="9672"/>
    <cellStyle name="20% - Accent2 31" xfId="9673"/>
    <cellStyle name="20% - Accent2 32" xfId="9674"/>
    <cellStyle name="20% - Accent2 33" xfId="9675"/>
    <cellStyle name="20% - Accent2 34" xfId="9676"/>
    <cellStyle name="20% - Accent2 35" xfId="9677"/>
    <cellStyle name="20% - Accent2 36" xfId="9678"/>
    <cellStyle name="20% - Accent2 37" xfId="9679"/>
    <cellStyle name="20% - Accent2 38" xfId="9680"/>
    <cellStyle name="20% - Accent2 39" xfId="9681"/>
    <cellStyle name="20% - Accent2 4" xfId="15"/>
    <cellStyle name="20% - Accent2 4 2" xfId="2387"/>
    <cellStyle name="20% - Accent2 40" xfId="9682"/>
    <cellStyle name="20% - Accent2 41" xfId="9683"/>
    <cellStyle name="20% - Accent2 42" xfId="9684"/>
    <cellStyle name="20% - Accent2 43" xfId="9685"/>
    <cellStyle name="20% - Accent2 44" xfId="9686"/>
    <cellStyle name="20% - Accent2 45" xfId="9687"/>
    <cellStyle name="20% - Accent2 46" xfId="9688"/>
    <cellStyle name="20% - Accent2 47" xfId="9689"/>
    <cellStyle name="20% - Accent2 48" xfId="9690"/>
    <cellStyle name="20% - Accent2 49" xfId="9691"/>
    <cellStyle name="20% - Accent2 5" xfId="16"/>
    <cellStyle name="20% - Accent2 5 2" xfId="2388"/>
    <cellStyle name="20% - Accent2 50" xfId="9692"/>
    <cellStyle name="20% - Accent2 51" xfId="9693"/>
    <cellStyle name="20% - Accent2 52" xfId="9694"/>
    <cellStyle name="20% - Accent2 53" xfId="9695"/>
    <cellStyle name="20% - Accent2 6" xfId="9091"/>
    <cellStyle name="20% - Accent2 6 2" xfId="9234"/>
    <cellStyle name="20% - Accent2 6 2 10" xfId="14697"/>
    <cellStyle name="20% - Accent2 6 2 10 2" xfId="16817"/>
    <cellStyle name="20% - Accent2 6 2 10 2 2" xfId="22462"/>
    <cellStyle name="20% - Accent2 6 2 10 2 3" xfId="17476"/>
    <cellStyle name="20% - Accent2 6 2 10 3" xfId="22398"/>
    <cellStyle name="20% - Accent2 6 2 10 4" xfId="17475"/>
    <cellStyle name="20% - Accent2 6 2 11" xfId="14698"/>
    <cellStyle name="20% - Accent2 6 2 11 2" xfId="16818"/>
    <cellStyle name="20% - Accent2 6 2 11 2 2" xfId="22463"/>
    <cellStyle name="20% - Accent2 6 2 11 2 3" xfId="17478"/>
    <cellStyle name="20% - Accent2 6 2 11 3" xfId="22399"/>
    <cellStyle name="20% - Accent2 6 2 11 4" xfId="17477"/>
    <cellStyle name="20% - Accent2 6 2 12" xfId="14699"/>
    <cellStyle name="20% - Accent2 6 2 12 2" xfId="16819"/>
    <cellStyle name="20% - Accent2 6 2 12 2 2" xfId="22464"/>
    <cellStyle name="20% - Accent2 6 2 12 2 3" xfId="17480"/>
    <cellStyle name="20% - Accent2 6 2 12 3" xfId="22400"/>
    <cellStyle name="20% - Accent2 6 2 12 4" xfId="17479"/>
    <cellStyle name="20% - Accent2 6 2 13" xfId="14700"/>
    <cellStyle name="20% - Accent2 6 2 13 2" xfId="16820"/>
    <cellStyle name="20% - Accent2 6 2 13 2 2" xfId="22465"/>
    <cellStyle name="20% - Accent2 6 2 13 2 3" xfId="17482"/>
    <cellStyle name="20% - Accent2 6 2 13 3" xfId="22401"/>
    <cellStyle name="20% - Accent2 6 2 13 4" xfId="17481"/>
    <cellStyle name="20% - Accent2 6 2 14" xfId="16821"/>
    <cellStyle name="20% - Accent2 6 2 14 2" xfId="22466"/>
    <cellStyle name="20% - Accent2 6 2 14 3" xfId="17483"/>
    <cellStyle name="20% - Accent2 6 2 15" xfId="22298"/>
    <cellStyle name="20% - Accent2 6 2 16" xfId="17474"/>
    <cellStyle name="20% - Accent2 6 2 2" xfId="9584"/>
    <cellStyle name="20% - Accent2 6 2 2 2" xfId="16822"/>
    <cellStyle name="20% - Accent2 6 2 2 2 2" xfId="22467"/>
    <cellStyle name="20% - Accent2 6 2 2 2 3" xfId="17485"/>
    <cellStyle name="20% - Accent2 6 2 2 3" xfId="22342"/>
    <cellStyle name="20% - Accent2 6 2 2 4" xfId="17484"/>
    <cellStyle name="20% - Accent2 6 2 3" xfId="13955"/>
    <cellStyle name="20% - Accent2 6 2 3 2" xfId="16823"/>
    <cellStyle name="20% - Accent2 6 2 3 2 2" xfId="22468"/>
    <cellStyle name="20% - Accent2 6 2 3 2 3" xfId="17487"/>
    <cellStyle name="20% - Accent2 6 2 3 3" xfId="22384"/>
    <cellStyle name="20% - Accent2 6 2 3 4" xfId="17486"/>
    <cellStyle name="20% - Accent2 6 2 4" xfId="14009"/>
    <cellStyle name="20% - Accent2 6 2 4 2" xfId="16824"/>
    <cellStyle name="20% - Accent2 6 2 4 2 2" xfId="22469"/>
    <cellStyle name="20% - Accent2 6 2 4 2 3" xfId="17489"/>
    <cellStyle name="20% - Accent2 6 2 4 3" xfId="22387"/>
    <cellStyle name="20% - Accent2 6 2 4 4" xfId="17488"/>
    <cellStyle name="20% - Accent2 6 2 5" xfId="14030"/>
    <cellStyle name="20% - Accent2 6 2 5 2" xfId="16825"/>
    <cellStyle name="20% - Accent2 6 2 5 2 2" xfId="22470"/>
    <cellStyle name="20% - Accent2 6 2 5 2 3" xfId="17491"/>
    <cellStyle name="20% - Accent2 6 2 5 3" xfId="22390"/>
    <cellStyle name="20% - Accent2 6 2 5 4" xfId="17490"/>
    <cellStyle name="20% - Accent2 6 2 6" xfId="14038"/>
    <cellStyle name="20% - Accent2 6 2 6 2" xfId="16826"/>
    <cellStyle name="20% - Accent2 6 2 6 2 2" xfId="22471"/>
    <cellStyle name="20% - Accent2 6 2 6 2 3" xfId="17493"/>
    <cellStyle name="20% - Accent2 6 2 6 3" xfId="22391"/>
    <cellStyle name="20% - Accent2 6 2 6 4" xfId="17492"/>
    <cellStyle name="20% - Accent2 6 2 7" xfId="14041"/>
    <cellStyle name="20% - Accent2 6 2 7 2" xfId="16827"/>
    <cellStyle name="20% - Accent2 6 2 7 2 2" xfId="22472"/>
    <cellStyle name="20% - Accent2 6 2 7 2 3" xfId="17495"/>
    <cellStyle name="20% - Accent2 6 2 7 3" xfId="22392"/>
    <cellStyle name="20% - Accent2 6 2 7 4" xfId="17494"/>
    <cellStyle name="20% - Accent2 6 2 8" xfId="14284"/>
    <cellStyle name="20% - Accent2 6 2 8 2" xfId="16828"/>
    <cellStyle name="20% - Accent2 6 2 8 2 2" xfId="22473"/>
    <cellStyle name="20% - Accent2 6 2 8 2 3" xfId="17497"/>
    <cellStyle name="20% - Accent2 6 2 8 3" xfId="22394"/>
    <cellStyle name="20% - Accent2 6 2 8 4" xfId="17496"/>
    <cellStyle name="20% - Accent2 6 2 9" xfId="14285"/>
    <cellStyle name="20% - Accent2 6 2 9 2" xfId="16829"/>
    <cellStyle name="20% - Accent2 6 2 9 2 2" xfId="22474"/>
    <cellStyle name="20% - Accent2 6 2 9 2 3" xfId="17499"/>
    <cellStyle name="20% - Accent2 6 2 9 3" xfId="22395"/>
    <cellStyle name="20% - Accent2 6 2 9 4" xfId="17498"/>
    <cellStyle name="20% - Accent2 6 2_Band 21 Specs" xfId="14799"/>
    <cellStyle name="20% - Accent2 6 3" xfId="16830"/>
    <cellStyle name="20% - Accent2 6 3 2" xfId="22475"/>
    <cellStyle name="20% - Accent2 6 3 3" xfId="17500"/>
    <cellStyle name="20% - Accent2 6 4" xfId="22281"/>
    <cellStyle name="20% - Accent2 6 5" xfId="17473"/>
    <cellStyle name="20% - Accent2 6_Band 21 Specs" xfId="14800"/>
    <cellStyle name="20% - Accent2 7" xfId="9696"/>
    <cellStyle name="20% - Accent2 8" xfId="9697"/>
    <cellStyle name="20% - Accent2 9" xfId="9698"/>
    <cellStyle name="20% - Accent3 10" xfId="9699"/>
    <cellStyle name="20% - Accent3 11" xfId="9700"/>
    <cellStyle name="20% - Accent3 11 2" xfId="9701"/>
    <cellStyle name="20% - Accent3 11 3" xfId="9702"/>
    <cellStyle name="20% - Accent3 12" xfId="9703"/>
    <cellStyle name="20% - Accent3 12 2" xfId="9704"/>
    <cellStyle name="20% - Accent3 12 3" xfId="9705"/>
    <cellStyle name="20% - Accent3 13" xfId="9706"/>
    <cellStyle name="20% - Accent3 13 2" xfId="9707"/>
    <cellStyle name="20% - Accent3 13 3" xfId="9708"/>
    <cellStyle name="20% - Accent3 14" xfId="9709"/>
    <cellStyle name="20% - Accent3 14 2" xfId="9710"/>
    <cellStyle name="20% - Accent3 14 3" xfId="9711"/>
    <cellStyle name="20% - Accent3 15" xfId="9712"/>
    <cellStyle name="20% - Accent3 16" xfId="9713"/>
    <cellStyle name="20% - Accent3 17" xfId="9714"/>
    <cellStyle name="20% - Accent3 18" xfId="9715"/>
    <cellStyle name="20% - Accent3 19" xfId="9716"/>
    <cellStyle name="20% - Accent3 2" xfId="17"/>
    <cellStyle name="20% - Accent3 2 2" xfId="2389"/>
    <cellStyle name="20% - Accent3 20" xfId="9717"/>
    <cellStyle name="20% - Accent3 21" xfId="9718"/>
    <cellStyle name="20% - Accent3 22" xfId="9719"/>
    <cellStyle name="20% - Accent3 23" xfId="9720"/>
    <cellStyle name="20% - Accent3 24" xfId="9721"/>
    <cellStyle name="20% - Accent3 25" xfId="9722"/>
    <cellStyle name="20% - Accent3 26" xfId="9723"/>
    <cellStyle name="20% - Accent3 27" xfId="9724"/>
    <cellStyle name="20% - Accent3 28" xfId="9725"/>
    <cellStyle name="20% - Accent3 29" xfId="9726"/>
    <cellStyle name="20% - Accent3 3" xfId="18"/>
    <cellStyle name="20% - Accent3 3 2" xfId="2390"/>
    <cellStyle name="20% - Accent3 30" xfId="9727"/>
    <cellStyle name="20% - Accent3 31" xfId="9728"/>
    <cellStyle name="20% - Accent3 32" xfId="9729"/>
    <cellStyle name="20% - Accent3 33" xfId="9730"/>
    <cellStyle name="20% - Accent3 34" xfId="9731"/>
    <cellStyle name="20% - Accent3 35" xfId="9732"/>
    <cellStyle name="20% - Accent3 36" xfId="9733"/>
    <cellStyle name="20% - Accent3 37" xfId="9734"/>
    <cellStyle name="20% - Accent3 38" xfId="9735"/>
    <cellStyle name="20% - Accent3 39" xfId="9736"/>
    <cellStyle name="20% - Accent3 4" xfId="19"/>
    <cellStyle name="20% - Accent3 4 2" xfId="2391"/>
    <cellStyle name="20% - Accent3 40" xfId="9737"/>
    <cellStyle name="20% - Accent3 41" xfId="9738"/>
    <cellStyle name="20% - Accent3 42" xfId="9739"/>
    <cellStyle name="20% - Accent3 43" xfId="9740"/>
    <cellStyle name="20% - Accent3 44" xfId="9741"/>
    <cellStyle name="20% - Accent3 45" xfId="9742"/>
    <cellStyle name="20% - Accent3 46" xfId="9743"/>
    <cellStyle name="20% - Accent3 47" xfId="9744"/>
    <cellStyle name="20% - Accent3 48" xfId="9745"/>
    <cellStyle name="20% - Accent3 49" xfId="9746"/>
    <cellStyle name="20% - Accent3 5" xfId="20"/>
    <cellStyle name="20% - Accent3 5 2" xfId="2392"/>
    <cellStyle name="20% - Accent3 50" xfId="9747"/>
    <cellStyle name="20% - Accent3 51" xfId="9748"/>
    <cellStyle name="20% - Accent3 52" xfId="9749"/>
    <cellStyle name="20% - Accent3 53" xfId="9750"/>
    <cellStyle name="20% - Accent3 6" xfId="9269"/>
    <cellStyle name="20% - Accent3 6 2" xfId="16831"/>
    <cellStyle name="20% - Accent3 6 2 2" xfId="22476"/>
    <cellStyle name="20% - Accent3 6 2 3" xfId="17502"/>
    <cellStyle name="20% - Accent3 6 3" xfId="22307"/>
    <cellStyle name="20% - Accent3 6 4" xfId="17501"/>
    <cellStyle name="20% - Accent3 7" xfId="9751"/>
    <cellStyle name="20% - Accent3 8" xfId="9752"/>
    <cellStyle name="20% - Accent3 9" xfId="9753"/>
    <cellStyle name="20% - Accent4 10" xfId="9754"/>
    <cellStyle name="20% - Accent4 11" xfId="9755"/>
    <cellStyle name="20% - Accent4 11 2" xfId="9756"/>
    <cellStyle name="20% - Accent4 11 3" xfId="9757"/>
    <cellStyle name="20% - Accent4 12" xfId="9758"/>
    <cellStyle name="20% - Accent4 12 2" xfId="9759"/>
    <cellStyle name="20% - Accent4 12 3" xfId="9760"/>
    <cellStyle name="20% - Accent4 13" xfId="9761"/>
    <cellStyle name="20% - Accent4 13 2" xfId="9762"/>
    <cellStyle name="20% - Accent4 13 3" xfId="9763"/>
    <cellStyle name="20% - Accent4 14" xfId="9764"/>
    <cellStyle name="20% - Accent4 14 2" xfId="9765"/>
    <cellStyle name="20% - Accent4 14 3" xfId="9766"/>
    <cellStyle name="20% - Accent4 15" xfId="9767"/>
    <cellStyle name="20% - Accent4 16" xfId="9768"/>
    <cellStyle name="20% - Accent4 17" xfId="9769"/>
    <cellStyle name="20% - Accent4 18" xfId="9770"/>
    <cellStyle name="20% - Accent4 19" xfId="9771"/>
    <cellStyle name="20% - Accent4 2" xfId="21"/>
    <cellStyle name="20% - Accent4 2 2" xfId="2393"/>
    <cellStyle name="20% - Accent4 20" xfId="9772"/>
    <cellStyle name="20% - Accent4 21" xfId="9773"/>
    <cellStyle name="20% - Accent4 22" xfId="9774"/>
    <cellStyle name="20% - Accent4 23" xfId="9775"/>
    <cellStyle name="20% - Accent4 24" xfId="9776"/>
    <cellStyle name="20% - Accent4 25" xfId="9777"/>
    <cellStyle name="20% - Accent4 26" xfId="9778"/>
    <cellStyle name="20% - Accent4 27" xfId="9779"/>
    <cellStyle name="20% - Accent4 28" xfId="9780"/>
    <cellStyle name="20% - Accent4 29" xfId="9781"/>
    <cellStyle name="20% - Accent4 3" xfId="22"/>
    <cellStyle name="20% - Accent4 3 2" xfId="2394"/>
    <cellStyle name="20% - Accent4 30" xfId="9782"/>
    <cellStyle name="20% - Accent4 31" xfId="9783"/>
    <cellStyle name="20% - Accent4 32" xfId="9784"/>
    <cellStyle name="20% - Accent4 33" xfId="9785"/>
    <cellStyle name="20% - Accent4 34" xfId="9786"/>
    <cellStyle name="20% - Accent4 35" xfId="9787"/>
    <cellStyle name="20% - Accent4 36" xfId="9788"/>
    <cellStyle name="20% - Accent4 37" xfId="9789"/>
    <cellStyle name="20% - Accent4 38" xfId="9790"/>
    <cellStyle name="20% - Accent4 39" xfId="9791"/>
    <cellStyle name="20% - Accent4 4" xfId="23"/>
    <cellStyle name="20% - Accent4 4 2" xfId="2395"/>
    <cellStyle name="20% - Accent4 40" xfId="9792"/>
    <cellStyle name="20% - Accent4 41" xfId="9793"/>
    <cellStyle name="20% - Accent4 42" xfId="9794"/>
    <cellStyle name="20% - Accent4 43" xfId="9795"/>
    <cellStyle name="20% - Accent4 44" xfId="9796"/>
    <cellStyle name="20% - Accent4 45" xfId="9797"/>
    <cellStyle name="20% - Accent4 46" xfId="9798"/>
    <cellStyle name="20% - Accent4 47" xfId="9799"/>
    <cellStyle name="20% - Accent4 48" xfId="9800"/>
    <cellStyle name="20% - Accent4 49" xfId="9801"/>
    <cellStyle name="20% - Accent4 5" xfId="24"/>
    <cellStyle name="20% - Accent4 5 2" xfId="2396"/>
    <cellStyle name="20% - Accent4 50" xfId="9802"/>
    <cellStyle name="20% - Accent4 51" xfId="9803"/>
    <cellStyle name="20% - Accent4 52" xfId="9804"/>
    <cellStyle name="20% - Accent4 53" xfId="9805"/>
    <cellStyle name="20% - Accent4 6" xfId="9806"/>
    <cellStyle name="20% - Accent4 7" xfId="9807"/>
    <cellStyle name="20% - Accent4 8" xfId="9808"/>
    <cellStyle name="20% - Accent4 9" xfId="9809"/>
    <cellStyle name="20% - Accent5 10" xfId="9810"/>
    <cellStyle name="20% - Accent5 11" xfId="9811"/>
    <cellStyle name="20% - Accent5 11 2" xfId="9812"/>
    <cellStyle name="20% - Accent5 11 3" xfId="9813"/>
    <cellStyle name="20% - Accent5 12" xfId="9814"/>
    <cellStyle name="20% - Accent5 12 2" xfId="9815"/>
    <cellStyle name="20% - Accent5 12 3" xfId="9816"/>
    <cellStyle name="20% - Accent5 13" xfId="9817"/>
    <cellStyle name="20% - Accent5 13 2" xfId="9818"/>
    <cellStyle name="20% - Accent5 13 3" xfId="9819"/>
    <cellStyle name="20% - Accent5 14" xfId="9820"/>
    <cellStyle name="20% - Accent5 14 2" xfId="9821"/>
    <cellStyle name="20% - Accent5 14 3" xfId="9822"/>
    <cellStyle name="20% - Accent5 15" xfId="9823"/>
    <cellStyle name="20% - Accent5 16" xfId="9824"/>
    <cellStyle name="20% - Accent5 17" xfId="9825"/>
    <cellStyle name="20% - Accent5 18" xfId="9826"/>
    <cellStyle name="20% - Accent5 19" xfId="9827"/>
    <cellStyle name="20% - Accent5 2" xfId="25"/>
    <cellStyle name="20% - Accent5 2 2" xfId="2397"/>
    <cellStyle name="20% - Accent5 20" xfId="9828"/>
    <cellStyle name="20% - Accent5 21" xfId="9829"/>
    <cellStyle name="20% - Accent5 22" xfId="9830"/>
    <cellStyle name="20% - Accent5 23" xfId="9831"/>
    <cellStyle name="20% - Accent5 24" xfId="9832"/>
    <cellStyle name="20% - Accent5 25" xfId="9833"/>
    <cellStyle name="20% - Accent5 26" xfId="9834"/>
    <cellStyle name="20% - Accent5 27" xfId="9835"/>
    <cellStyle name="20% - Accent5 28" xfId="9836"/>
    <cellStyle name="20% - Accent5 29" xfId="9837"/>
    <cellStyle name="20% - Accent5 3" xfId="26"/>
    <cellStyle name="20% - Accent5 3 2" xfId="2398"/>
    <cellStyle name="20% - Accent5 30" xfId="9838"/>
    <cellStyle name="20% - Accent5 31" xfId="9839"/>
    <cellStyle name="20% - Accent5 32" xfId="9840"/>
    <cellStyle name="20% - Accent5 33" xfId="9841"/>
    <cellStyle name="20% - Accent5 34" xfId="9842"/>
    <cellStyle name="20% - Accent5 35" xfId="9843"/>
    <cellStyle name="20% - Accent5 36" xfId="9844"/>
    <cellStyle name="20% - Accent5 37" xfId="9845"/>
    <cellStyle name="20% - Accent5 38" xfId="9846"/>
    <cellStyle name="20% - Accent5 39" xfId="9847"/>
    <cellStyle name="20% - Accent5 4" xfId="27"/>
    <cellStyle name="20% - Accent5 4 2" xfId="2399"/>
    <cellStyle name="20% - Accent5 40" xfId="9848"/>
    <cellStyle name="20% - Accent5 41" xfId="9849"/>
    <cellStyle name="20% - Accent5 42" xfId="9850"/>
    <cellStyle name="20% - Accent5 43" xfId="9851"/>
    <cellStyle name="20% - Accent5 44" xfId="9852"/>
    <cellStyle name="20% - Accent5 45" xfId="9853"/>
    <cellStyle name="20% - Accent5 46" xfId="9854"/>
    <cellStyle name="20% - Accent5 47" xfId="9855"/>
    <cellStyle name="20% - Accent5 48" xfId="9856"/>
    <cellStyle name="20% - Accent5 49" xfId="9857"/>
    <cellStyle name="20% - Accent5 5" xfId="28"/>
    <cellStyle name="20% - Accent5 5 2" xfId="2400"/>
    <cellStyle name="20% - Accent5 50" xfId="9858"/>
    <cellStyle name="20% - Accent5 51" xfId="9859"/>
    <cellStyle name="20% - Accent5 52" xfId="9860"/>
    <cellStyle name="20% - Accent5 53" xfId="9861"/>
    <cellStyle name="20% - Accent5 6" xfId="9862"/>
    <cellStyle name="20% - Accent5 7" xfId="9863"/>
    <cellStyle name="20% - Accent5 8" xfId="9864"/>
    <cellStyle name="20% - Accent5 9" xfId="9865"/>
    <cellStyle name="20% - Accent6 10" xfId="9866"/>
    <cellStyle name="20% - Accent6 11" xfId="9867"/>
    <cellStyle name="20% - Accent6 11 2" xfId="9868"/>
    <cellStyle name="20% - Accent6 11 3" xfId="9869"/>
    <cellStyle name="20% - Accent6 12" xfId="9870"/>
    <cellStyle name="20% - Accent6 12 2" xfId="9871"/>
    <cellStyle name="20% - Accent6 12 3" xfId="9872"/>
    <cellStyle name="20% - Accent6 13" xfId="9873"/>
    <cellStyle name="20% - Accent6 13 2" xfId="9874"/>
    <cellStyle name="20% - Accent6 13 3" xfId="9875"/>
    <cellStyle name="20% - Accent6 14" xfId="9876"/>
    <cellStyle name="20% - Accent6 14 2" xfId="9877"/>
    <cellStyle name="20% - Accent6 14 3" xfId="9878"/>
    <cellStyle name="20% - Accent6 15" xfId="9879"/>
    <cellStyle name="20% - Accent6 16" xfId="9880"/>
    <cellStyle name="20% - Accent6 17" xfId="9881"/>
    <cellStyle name="20% - Accent6 18" xfId="9882"/>
    <cellStyle name="20% - Accent6 19" xfId="9883"/>
    <cellStyle name="20% - Accent6 2" xfId="29"/>
    <cellStyle name="20% - Accent6 2 2" xfId="2401"/>
    <cellStyle name="20% - Accent6 20" xfId="9884"/>
    <cellStyle name="20% - Accent6 21" xfId="9885"/>
    <cellStyle name="20% - Accent6 22" xfId="9886"/>
    <cellStyle name="20% - Accent6 23" xfId="9887"/>
    <cellStyle name="20% - Accent6 24" xfId="9888"/>
    <cellStyle name="20% - Accent6 25" xfId="9889"/>
    <cellStyle name="20% - Accent6 26" xfId="9890"/>
    <cellStyle name="20% - Accent6 27" xfId="9891"/>
    <cellStyle name="20% - Accent6 28" xfId="9892"/>
    <cellStyle name="20% - Accent6 29" xfId="9893"/>
    <cellStyle name="20% - Accent6 3" xfId="30"/>
    <cellStyle name="20% - Accent6 3 2" xfId="2402"/>
    <cellStyle name="20% - Accent6 30" xfId="9894"/>
    <cellStyle name="20% - Accent6 31" xfId="9895"/>
    <cellStyle name="20% - Accent6 32" xfId="9896"/>
    <cellStyle name="20% - Accent6 33" xfId="9897"/>
    <cellStyle name="20% - Accent6 34" xfId="9898"/>
    <cellStyle name="20% - Accent6 35" xfId="9899"/>
    <cellStyle name="20% - Accent6 36" xfId="9900"/>
    <cellStyle name="20% - Accent6 37" xfId="9901"/>
    <cellStyle name="20% - Accent6 38" xfId="9902"/>
    <cellStyle name="20% - Accent6 39" xfId="9903"/>
    <cellStyle name="20% - Accent6 4" xfId="31"/>
    <cellStyle name="20% - Accent6 4 2" xfId="2403"/>
    <cellStyle name="20% - Accent6 40" xfId="9904"/>
    <cellStyle name="20% - Accent6 41" xfId="9905"/>
    <cellStyle name="20% - Accent6 42" xfId="9906"/>
    <cellStyle name="20% - Accent6 43" xfId="9907"/>
    <cellStyle name="20% - Accent6 44" xfId="9908"/>
    <cellStyle name="20% - Accent6 45" xfId="9909"/>
    <cellStyle name="20% - Accent6 46" xfId="9910"/>
    <cellStyle name="20% - Accent6 47" xfId="9911"/>
    <cellStyle name="20% - Accent6 48" xfId="9912"/>
    <cellStyle name="20% - Accent6 49" xfId="9913"/>
    <cellStyle name="20% - Accent6 5" xfId="32"/>
    <cellStyle name="20% - Accent6 5 2" xfId="2404"/>
    <cellStyle name="20% - Accent6 50" xfId="9914"/>
    <cellStyle name="20% - Accent6 51" xfId="9915"/>
    <cellStyle name="20% - Accent6 52" xfId="9916"/>
    <cellStyle name="20% - Accent6 53" xfId="9917"/>
    <cellStyle name="20% - Accent6 6" xfId="9918"/>
    <cellStyle name="20% - Accent6 7" xfId="9919"/>
    <cellStyle name="20% - Accent6 8" xfId="9920"/>
    <cellStyle name="20% - Accent6 9" xfId="9921"/>
    <cellStyle name="20% - Dekorfärg1" xfId="33"/>
    <cellStyle name="20% - Dekorfärg1 2" xfId="34"/>
    <cellStyle name="20% - Dekorfärg1 2 2" xfId="2405"/>
    <cellStyle name="20% - Dekorfärg1 3" xfId="2406"/>
    <cellStyle name="20% - Dekorfärg2" xfId="35"/>
    <cellStyle name="20% - Dekorfärg2 2" xfId="36"/>
    <cellStyle name="20% - Dekorfärg2 2 2" xfId="2407"/>
    <cellStyle name="20% - Dekorfärg2 3" xfId="2408"/>
    <cellStyle name="20% - Dekorfärg3" xfId="37"/>
    <cellStyle name="20% - Dekorfärg3 2" xfId="38"/>
    <cellStyle name="20% - Dekorfärg3 2 2" xfId="2409"/>
    <cellStyle name="20% - Dekorfärg3 3" xfId="2410"/>
    <cellStyle name="20% - Dekorfärg4" xfId="39"/>
    <cellStyle name="20% - Dekorfärg4 2" xfId="40"/>
    <cellStyle name="20% - Dekorfärg4 2 2" xfId="2411"/>
    <cellStyle name="20% - Dekorfärg4 3" xfId="2412"/>
    <cellStyle name="20% - Dekorfärg5" xfId="41"/>
    <cellStyle name="20% - Dekorfärg5 2" xfId="42"/>
    <cellStyle name="20% - Dekorfärg5 2 2" xfId="2413"/>
    <cellStyle name="20% - Dekorfärg5 3" xfId="2414"/>
    <cellStyle name="20% - Dekorfärg6" xfId="43"/>
    <cellStyle name="20% - Dekorfärg6 2" xfId="44"/>
    <cellStyle name="20% - Dekorfärg6 2 2" xfId="2415"/>
    <cellStyle name="20% - Dekorfärg6 3" xfId="2416"/>
    <cellStyle name="40% - Accent1 10" xfId="9922"/>
    <cellStyle name="40% - Accent1 11" xfId="9923"/>
    <cellStyle name="40% - Accent1 11 2" xfId="9924"/>
    <cellStyle name="40% - Accent1 11 3" xfId="9925"/>
    <cellStyle name="40% - Accent1 12" xfId="9926"/>
    <cellStyle name="40% - Accent1 12 2" xfId="9927"/>
    <cellStyle name="40% - Accent1 12 3" xfId="9928"/>
    <cellStyle name="40% - Accent1 13" xfId="9929"/>
    <cellStyle name="40% - Accent1 13 2" xfId="9930"/>
    <cellStyle name="40% - Accent1 13 3" xfId="9931"/>
    <cellStyle name="40% - Accent1 14" xfId="9932"/>
    <cellStyle name="40% - Accent1 14 2" xfId="9933"/>
    <cellStyle name="40% - Accent1 14 3" xfId="9934"/>
    <cellStyle name="40% - Accent1 15" xfId="9935"/>
    <cellStyle name="40% - Accent1 16" xfId="9936"/>
    <cellStyle name="40% - Accent1 17" xfId="9937"/>
    <cellStyle name="40% - Accent1 18" xfId="9938"/>
    <cellStyle name="40% - Accent1 19" xfId="9939"/>
    <cellStyle name="40% - Accent1 2" xfId="45"/>
    <cellStyle name="40% - Accent1 2 2" xfId="2417"/>
    <cellStyle name="40% - Accent1 20" xfId="9940"/>
    <cellStyle name="40% - Accent1 21" xfId="9941"/>
    <cellStyle name="40% - Accent1 22" xfId="9942"/>
    <cellStyle name="40% - Accent1 23" xfId="9943"/>
    <cellStyle name="40% - Accent1 24" xfId="9944"/>
    <cellStyle name="40% - Accent1 25" xfId="9945"/>
    <cellStyle name="40% - Accent1 26" xfId="9946"/>
    <cellStyle name="40% - Accent1 27" xfId="9947"/>
    <cellStyle name="40% - Accent1 28" xfId="9948"/>
    <cellStyle name="40% - Accent1 29" xfId="9949"/>
    <cellStyle name="40% - Accent1 3" xfId="46"/>
    <cellStyle name="40% - Accent1 3 2" xfId="2418"/>
    <cellStyle name="40% - Accent1 30" xfId="9950"/>
    <cellStyle name="40% - Accent1 31" xfId="9951"/>
    <cellStyle name="40% - Accent1 32" xfId="9952"/>
    <cellStyle name="40% - Accent1 33" xfId="9953"/>
    <cellStyle name="40% - Accent1 34" xfId="9954"/>
    <cellStyle name="40% - Accent1 35" xfId="9955"/>
    <cellStyle name="40% - Accent1 36" xfId="9956"/>
    <cellStyle name="40% - Accent1 37" xfId="9957"/>
    <cellStyle name="40% - Accent1 38" xfId="9958"/>
    <cellStyle name="40% - Accent1 39" xfId="9959"/>
    <cellStyle name="40% - Accent1 4" xfId="47"/>
    <cellStyle name="40% - Accent1 4 2" xfId="2419"/>
    <cellStyle name="40% - Accent1 40" xfId="9960"/>
    <cellStyle name="40% - Accent1 41" xfId="9961"/>
    <cellStyle name="40% - Accent1 42" xfId="9962"/>
    <cellStyle name="40% - Accent1 43" xfId="9963"/>
    <cellStyle name="40% - Accent1 44" xfId="9964"/>
    <cellStyle name="40% - Accent1 45" xfId="9965"/>
    <cellStyle name="40% - Accent1 46" xfId="9966"/>
    <cellStyle name="40% - Accent1 47" xfId="9967"/>
    <cellStyle name="40% - Accent1 48" xfId="9968"/>
    <cellStyle name="40% - Accent1 49" xfId="9969"/>
    <cellStyle name="40% - Accent1 5" xfId="48"/>
    <cellStyle name="40% - Accent1 5 2" xfId="2420"/>
    <cellStyle name="40% - Accent1 50" xfId="9970"/>
    <cellStyle name="40% - Accent1 51" xfId="9971"/>
    <cellStyle name="40% - Accent1 52" xfId="9972"/>
    <cellStyle name="40% - Accent1 53" xfId="9973"/>
    <cellStyle name="40% - Accent1 6" xfId="9974"/>
    <cellStyle name="40% - Accent1 7" xfId="9975"/>
    <cellStyle name="40% - Accent1 8" xfId="9976"/>
    <cellStyle name="40% - Accent1 9" xfId="9977"/>
    <cellStyle name="40% - Accent2 10" xfId="9978"/>
    <cellStyle name="40% - Accent2 11" xfId="9979"/>
    <cellStyle name="40% - Accent2 11 2" xfId="9980"/>
    <cellStyle name="40% - Accent2 11 3" xfId="9981"/>
    <cellStyle name="40% - Accent2 12" xfId="9982"/>
    <cellStyle name="40% - Accent2 12 2" xfId="9983"/>
    <cellStyle name="40% - Accent2 12 3" xfId="9984"/>
    <cellStyle name="40% - Accent2 13" xfId="9985"/>
    <cellStyle name="40% - Accent2 13 2" xfId="9986"/>
    <cellStyle name="40% - Accent2 13 3" xfId="9987"/>
    <cellStyle name="40% - Accent2 14" xfId="9988"/>
    <cellStyle name="40% - Accent2 14 2" xfId="9989"/>
    <cellStyle name="40% - Accent2 14 3" xfId="9990"/>
    <cellStyle name="40% - Accent2 15" xfId="9991"/>
    <cellStyle name="40% - Accent2 16" xfId="9992"/>
    <cellStyle name="40% - Accent2 17" xfId="9993"/>
    <cellStyle name="40% - Accent2 18" xfId="9994"/>
    <cellStyle name="40% - Accent2 19" xfId="9995"/>
    <cellStyle name="40% - Accent2 2" xfId="49"/>
    <cellStyle name="40% - Accent2 2 2" xfId="2421"/>
    <cellStyle name="40% - Accent2 20" xfId="9996"/>
    <cellStyle name="40% - Accent2 21" xfId="9997"/>
    <cellStyle name="40% - Accent2 22" xfId="9998"/>
    <cellStyle name="40% - Accent2 23" xfId="9999"/>
    <cellStyle name="40% - Accent2 24" xfId="10000"/>
    <cellStyle name="40% - Accent2 25" xfId="10001"/>
    <cellStyle name="40% - Accent2 26" xfId="10002"/>
    <cellStyle name="40% - Accent2 27" xfId="10003"/>
    <cellStyle name="40% - Accent2 28" xfId="10004"/>
    <cellStyle name="40% - Accent2 29" xfId="10005"/>
    <cellStyle name="40% - Accent2 3" xfId="50"/>
    <cellStyle name="40% - Accent2 3 2" xfId="2422"/>
    <cellStyle name="40% - Accent2 30" xfId="10006"/>
    <cellStyle name="40% - Accent2 31" xfId="10007"/>
    <cellStyle name="40% - Accent2 32" xfId="10008"/>
    <cellStyle name="40% - Accent2 33" xfId="10009"/>
    <cellStyle name="40% - Accent2 34" xfId="10010"/>
    <cellStyle name="40% - Accent2 35" xfId="10011"/>
    <cellStyle name="40% - Accent2 36" xfId="10012"/>
    <cellStyle name="40% - Accent2 37" xfId="10013"/>
    <cellStyle name="40% - Accent2 38" xfId="10014"/>
    <cellStyle name="40% - Accent2 39" xfId="10015"/>
    <cellStyle name="40% - Accent2 4" xfId="51"/>
    <cellStyle name="40% - Accent2 4 2" xfId="2423"/>
    <cellStyle name="40% - Accent2 40" xfId="10016"/>
    <cellStyle name="40% - Accent2 41" xfId="10017"/>
    <cellStyle name="40% - Accent2 42" xfId="10018"/>
    <cellStyle name="40% - Accent2 43" xfId="10019"/>
    <cellStyle name="40% - Accent2 44" xfId="10020"/>
    <cellStyle name="40% - Accent2 45" xfId="10021"/>
    <cellStyle name="40% - Accent2 46" xfId="10022"/>
    <cellStyle name="40% - Accent2 47" xfId="10023"/>
    <cellStyle name="40% - Accent2 48" xfId="10024"/>
    <cellStyle name="40% - Accent2 49" xfId="10025"/>
    <cellStyle name="40% - Accent2 5" xfId="52"/>
    <cellStyle name="40% - Accent2 5 2" xfId="2424"/>
    <cellStyle name="40% - Accent2 50" xfId="10026"/>
    <cellStyle name="40% - Accent2 51" xfId="10027"/>
    <cellStyle name="40% - Accent2 52" xfId="10028"/>
    <cellStyle name="40% - Accent2 53" xfId="10029"/>
    <cellStyle name="40% - Accent2 6" xfId="10030"/>
    <cellStyle name="40% - Accent2 7" xfId="10031"/>
    <cellStyle name="40% - Accent2 8" xfId="10032"/>
    <cellStyle name="40% - Accent2 9" xfId="10033"/>
    <cellStyle name="40% - Accent3 10" xfId="10034"/>
    <cellStyle name="40% - Accent3 11" xfId="10035"/>
    <cellStyle name="40% - Accent3 11 2" xfId="10036"/>
    <cellStyle name="40% - Accent3 11 3" xfId="10037"/>
    <cellStyle name="40% - Accent3 12" xfId="10038"/>
    <cellStyle name="40% - Accent3 12 2" xfId="10039"/>
    <cellStyle name="40% - Accent3 12 3" xfId="10040"/>
    <cellStyle name="40% - Accent3 13" xfId="10041"/>
    <cellStyle name="40% - Accent3 13 2" xfId="10042"/>
    <cellStyle name="40% - Accent3 13 3" xfId="10043"/>
    <cellStyle name="40% - Accent3 14" xfId="10044"/>
    <cellStyle name="40% - Accent3 14 2" xfId="10045"/>
    <cellStyle name="40% - Accent3 14 3" xfId="10046"/>
    <cellStyle name="40% - Accent3 15" xfId="10047"/>
    <cellStyle name="40% - Accent3 16" xfId="10048"/>
    <cellStyle name="40% - Accent3 17" xfId="10049"/>
    <cellStyle name="40% - Accent3 18" xfId="10050"/>
    <cellStyle name="40% - Accent3 19" xfId="10051"/>
    <cellStyle name="40% - Accent3 2" xfId="53"/>
    <cellStyle name="40% - Accent3 2 2" xfId="2425"/>
    <cellStyle name="40% - Accent3 20" xfId="10052"/>
    <cellStyle name="40% - Accent3 21" xfId="10053"/>
    <cellStyle name="40% - Accent3 22" xfId="10054"/>
    <cellStyle name="40% - Accent3 23" xfId="10055"/>
    <cellStyle name="40% - Accent3 24" xfId="10056"/>
    <cellStyle name="40% - Accent3 25" xfId="10057"/>
    <cellStyle name="40% - Accent3 26" xfId="10058"/>
    <cellStyle name="40% - Accent3 27" xfId="10059"/>
    <cellStyle name="40% - Accent3 28" xfId="10060"/>
    <cellStyle name="40% - Accent3 29" xfId="10061"/>
    <cellStyle name="40% - Accent3 3" xfId="54"/>
    <cellStyle name="40% - Accent3 3 2" xfId="2426"/>
    <cellStyle name="40% - Accent3 30" xfId="10062"/>
    <cellStyle name="40% - Accent3 31" xfId="10063"/>
    <cellStyle name="40% - Accent3 32" xfId="10064"/>
    <cellStyle name="40% - Accent3 33" xfId="10065"/>
    <cellStyle name="40% - Accent3 34" xfId="10066"/>
    <cellStyle name="40% - Accent3 35" xfId="10067"/>
    <cellStyle name="40% - Accent3 36" xfId="10068"/>
    <cellStyle name="40% - Accent3 37" xfId="10069"/>
    <cellStyle name="40% - Accent3 38" xfId="10070"/>
    <cellStyle name="40% - Accent3 39" xfId="10071"/>
    <cellStyle name="40% - Accent3 4" xfId="55"/>
    <cellStyle name="40% - Accent3 4 2" xfId="2427"/>
    <cellStyle name="40% - Accent3 40" xfId="10072"/>
    <cellStyle name="40% - Accent3 41" xfId="10073"/>
    <cellStyle name="40% - Accent3 42" xfId="10074"/>
    <cellStyle name="40% - Accent3 43" xfId="10075"/>
    <cellStyle name="40% - Accent3 44" xfId="10076"/>
    <cellStyle name="40% - Accent3 45" xfId="10077"/>
    <cellStyle name="40% - Accent3 46" xfId="10078"/>
    <cellStyle name="40% - Accent3 47" xfId="10079"/>
    <cellStyle name="40% - Accent3 48" xfId="10080"/>
    <cellStyle name="40% - Accent3 49" xfId="10081"/>
    <cellStyle name="40% - Accent3 5" xfId="56"/>
    <cellStyle name="40% - Accent3 5 2" xfId="2428"/>
    <cellStyle name="40% - Accent3 50" xfId="10082"/>
    <cellStyle name="40% - Accent3 51" xfId="10083"/>
    <cellStyle name="40% - Accent3 52" xfId="10084"/>
    <cellStyle name="40% - Accent3 53" xfId="10085"/>
    <cellStyle name="40% - Accent3 6" xfId="10086"/>
    <cellStyle name="40% - Accent3 7" xfId="10087"/>
    <cellStyle name="40% - Accent3 8" xfId="10088"/>
    <cellStyle name="40% - Accent3 9" xfId="10089"/>
    <cellStyle name="40% - Accent4 10" xfId="10090"/>
    <cellStyle name="40% - Accent4 11" xfId="10091"/>
    <cellStyle name="40% - Accent4 11 2" xfId="10092"/>
    <cellStyle name="40% - Accent4 11 3" xfId="10093"/>
    <cellStyle name="40% - Accent4 12" xfId="10094"/>
    <cellStyle name="40% - Accent4 12 2" xfId="10095"/>
    <cellStyle name="40% - Accent4 12 3" xfId="10096"/>
    <cellStyle name="40% - Accent4 13" xfId="10097"/>
    <cellStyle name="40% - Accent4 13 2" xfId="10098"/>
    <cellStyle name="40% - Accent4 13 3" xfId="10099"/>
    <cellStyle name="40% - Accent4 14" xfId="10100"/>
    <cellStyle name="40% - Accent4 14 2" xfId="10101"/>
    <cellStyle name="40% - Accent4 14 3" xfId="10102"/>
    <cellStyle name="40% - Accent4 15" xfId="10103"/>
    <cellStyle name="40% - Accent4 16" xfId="10104"/>
    <cellStyle name="40% - Accent4 17" xfId="10105"/>
    <cellStyle name="40% - Accent4 18" xfId="10106"/>
    <cellStyle name="40% - Accent4 19" xfId="10107"/>
    <cellStyle name="40% - Accent4 2" xfId="57"/>
    <cellStyle name="40% - Accent4 2 2" xfId="2429"/>
    <cellStyle name="40% - Accent4 20" xfId="10108"/>
    <cellStyle name="40% - Accent4 21" xfId="10109"/>
    <cellStyle name="40% - Accent4 22" xfId="10110"/>
    <cellStyle name="40% - Accent4 23" xfId="10111"/>
    <cellStyle name="40% - Accent4 24" xfId="10112"/>
    <cellStyle name="40% - Accent4 25" xfId="10113"/>
    <cellStyle name="40% - Accent4 26" xfId="10114"/>
    <cellStyle name="40% - Accent4 27" xfId="10115"/>
    <cellStyle name="40% - Accent4 28" xfId="10116"/>
    <cellStyle name="40% - Accent4 29" xfId="10117"/>
    <cellStyle name="40% - Accent4 3" xfId="58"/>
    <cellStyle name="40% - Accent4 3 2" xfId="2430"/>
    <cellStyle name="40% - Accent4 30" xfId="10118"/>
    <cellStyle name="40% - Accent4 31" xfId="10119"/>
    <cellStyle name="40% - Accent4 32" xfId="10120"/>
    <cellStyle name="40% - Accent4 33" xfId="10121"/>
    <cellStyle name="40% - Accent4 34" xfId="10122"/>
    <cellStyle name="40% - Accent4 35" xfId="10123"/>
    <cellStyle name="40% - Accent4 36" xfId="10124"/>
    <cellStyle name="40% - Accent4 37" xfId="10125"/>
    <cellStyle name="40% - Accent4 38" xfId="10126"/>
    <cellStyle name="40% - Accent4 39" xfId="10127"/>
    <cellStyle name="40% - Accent4 4" xfId="59"/>
    <cellStyle name="40% - Accent4 4 2" xfId="2431"/>
    <cellStyle name="40% - Accent4 40" xfId="10128"/>
    <cellStyle name="40% - Accent4 41" xfId="10129"/>
    <cellStyle name="40% - Accent4 42" xfId="10130"/>
    <cellStyle name="40% - Accent4 43" xfId="10131"/>
    <cellStyle name="40% - Accent4 44" xfId="10132"/>
    <cellStyle name="40% - Accent4 45" xfId="10133"/>
    <cellStyle name="40% - Accent4 46" xfId="10134"/>
    <cellStyle name="40% - Accent4 47" xfId="10135"/>
    <cellStyle name="40% - Accent4 48" xfId="10136"/>
    <cellStyle name="40% - Accent4 49" xfId="10137"/>
    <cellStyle name="40% - Accent4 5" xfId="60"/>
    <cellStyle name="40% - Accent4 5 2" xfId="2432"/>
    <cellStyle name="40% - Accent4 50" xfId="10138"/>
    <cellStyle name="40% - Accent4 51" xfId="10139"/>
    <cellStyle name="40% - Accent4 52" xfId="10140"/>
    <cellStyle name="40% - Accent4 53" xfId="10141"/>
    <cellStyle name="40% - Accent4 6" xfId="10142"/>
    <cellStyle name="40% - Accent4 7" xfId="10143"/>
    <cellStyle name="40% - Accent4 8" xfId="10144"/>
    <cellStyle name="40% - Accent4 9" xfId="10145"/>
    <cellStyle name="40% - Accent5 10" xfId="10146"/>
    <cellStyle name="40% - Accent5 11" xfId="10147"/>
    <cellStyle name="40% - Accent5 11 2" xfId="10148"/>
    <cellStyle name="40% - Accent5 11 3" xfId="10149"/>
    <cellStyle name="40% - Accent5 12" xfId="10150"/>
    <cellStyle name="40% - Accent5 12 2" xfId="10151"/>
    <cellStyle name="40% - Accent5 12 3" xfId="10152"/>
    <cellStyle name="40% - Accent5 13" xfId="10153"/>
    <cellStyle name="40% - Accent5 13 2" xfId="10154"/>
    <cellStyle name="40% - Accent5 13 3" xfId="10155"/>
    <cellStyle name="40% - Accent5 14" xfId="10156"/>
    <cellStyle name="40% - Accent5 14 2" xfId="10157"/>
    <cellStyle name="40% - Accent5 14 3" xfId="10158"/>
    <cellStyle name="40% - Accent5 15" xfId="10159"/>
    <cellStyle name="40% - Accent5 16" xfId="10160"/>
    <cellStyle name="40% - Accent5 17" xfId="10161"/>
    <cellStyle name="40% - Accent5 18" xfId="10162"/>
    <cellStyle name="40% - Accent5 19" xfId="10163"/>
    <cellStyle name="40% - Accent5 2" xfId="61"/>
    <cellStyle name="40% - Accent5 2 2" xfId="2433"/>
    <cellStyle name="40% - Accent5 20" xfId="10164"/>
    <cellStyle name="40% - Accent5 21" xfId="10165"/>
    <cellStyle name="40% - Accent5 22" xfId="10166"/>
    <cellStyle name="40% - Accent5 23" xfId="10167"/>
    <cellStyle name="40% - Accent5 24" xfId="10168"/>
    <cellStyle name="40% - Accent5 25" xfId="10169"/>
    <cellStyle name="40% - Accent5 26" xfId="10170"/>
    <cellStyle name="40% - Accent5 27" xfId="10171"/>
    <cellStyle name="40% - Accent5 28" xfId="10172"/>
    <cellStyle name="40% - Accent5 29" xfId="10173"/>
    <cellStyle name="40% - Accent5 3" xfId="62"/>
    <cellStyle name="40% - Accent5 3 2" xfId="2434"/>
    <cellStyle name="40% - Accent5 30" xfId="10174"/>
    <cellStyle name="40% - Accent5 31" xfId="10175"/>
    <cellStyle name="40% - Accent5 32" xfId="10176"/>
    <cellStyle name="40% - Accent5 33" xfId="10177"/>
    <cellStyle name="40% - Accent5 34" xfId="10178"/>
    <cellStyle name="40% - Accent5 35" xfId="10179"/>
    <cellStyle name="40% - Accent5 36" xfId="10180"/>
    <cellStyle name="40% - Accent5 37" xfId="10181"/>
    <cellStyle name="40% - Accent5 38" xfId="10182"/>
    <cellStyle name="40% - Accent5 39" xfId="10183"/>
    <cellStyle name="40% - Accent5 4" xfId="63"/>
    <cellStyle name="40% - Accent5 4 2" xfId="2435"/>
    <cellStyle name="40% - Accent5 40" xfId="10184"/>
    <cellStyle name="40% - Accent5 41" xfId="10185"/>
    <cellStyle name="40% - Accent5 42" xfId="10186"/>
    <cellStyle name="40% - Accent5 43" xfId="10187"/>
    <cellStyle name="40% - Accent5 44" xfId="10188"/>
    <cellStyle name="40% - Accent5 45" xfId="10189"/>
    <cellStyle name="40% - Accent5 46" xfId="10190"/>
    <cellStyle name="40% - Accent5 47" xfId="10191"/>
    <cellStyle name="40% - Accent5 48" xfId="10192"/>
    <cellStyle name="40% - Accent5 49" xfId="10193"/>
    <cellStyle name="40% - Accent5 5" xfId="64"/>
    <cellStyle name="40% - Accent5 5 2" xfId="2436"/>
    <cellStyle name="40% - Accent5 50" xfId="10194"/>
    <cellStyle name="40% - Accent5 51" xfId="10195"/>
    <cellStyle name="40% - Accent5 52" xfId="10196"/>
    <cellStyle name="40% - Accent5 53" xfId="10197"/>
    <cellStyle name="40% - Accent5 6" xfId="10198"/>
    <cellStyle name="40% - Accent5 7" xfId="10199"/>
    <cellStyle name="40% - Accent5 8" xfId="10200"/>
    <cellStyle name="40% - Accent5 9" xfId="10201"/>
    <cellStyle name="40% - Accent6 10" xfId="10202"/>
    <cellStyle name="40% - Accent6 11" xfId="10203"/>
    <cellStyle name="40% - Accent6 11 2" xfId="10204"/>
    <cellStyle name="40% - Accent6 11 3" xfId="10205"/>
    <cellStyle name="40% - Accent6 12" xfId="10206"/>
    <cellStyle name="40% - Accent6 12 2" xfId="10207"/>
    <cellStyle name="40% - Accent6 12 3" xfId="10208"/>
    <cellStyle name="40% - Accent6 13" xfId="10209"/>
    <cellStyle name="40% - Accent6 13 2" xfId="10210"/>
    <cellStyle name="40% - Accent6 13 3" xfId="10211"/>
    <cellStyle name="40% - Accent6 14" xfId="10212"/>
    <cellStyle name="40% - Accent6 14 2" xfId="10213"/>
    <cellStyle name="40% - Accent6 14 3" xfId="10214"/>
    <cellStyle name="40% - Accent6 15" xfId="10215"/>
    <cellStyle name="40% - Accent6 16" xfId="10216"/>
    <cellStyle name="40% - Accent6 17" xfId="10217"/>
    <cellStyle name="40% - Accent6 18" xfId="10218"/>
    <cellStyle name="40% - Accent6 19" xfId="10219"/>
    <cellStyle name="40% - Accent6 2" xfId="65"/>
    <cellStyle name="40% - Accent6 2 2" xfId="2437"/>
    <cellStyle name="40% - Accent6 20" xfId="10220"/>
    <cellStyle name="40% - Accent6 21" xfId="10221"/>
    <cellStyle name="40% - Accent6 22" xfId="10222"/>
    <cellStyle name="40% - Accent6 23" xfId="10223"/>
    <cellStyle name="40% - Accent6 24" xfId="10224"/>
    <cellStyle name="40% - Accent6 25" xfId="10225"/>
    <cellStyle name="40% - Accent6 26" xfId="10226"/>
    <cellStyle name="40% - Accent6 27" xfId="10227"/>
    <cellStyle name="40% - Accent6 28" xfId="10228"/>
    <cellStyle name="40% - Accent6 29" xfId="10229"/>
    <cellStyle name="40% - Accent6 3" xfId="66"/>
    <cellStyle name="40% - Accent6 3 2" xfId="2438"/>
    <cellStyle name="40% - Accent6 30" xfId="10230"/>
    <cellStyle name="40% - Accent6 31" xfId="10231"/>
    <cellStyle name="40% - Accent6 32" xfId="10232"/>
    <cellStyle name="40% - Accent6 33" xfId="10233"/>
    <cellStyle name="40% - Accent6 34" xfId="10234"/>
    <cellStyle name="40% - Accent6 35" xfId="10235"/>
    <cellStyle name="40% - Accent6 36" xfId="10236"/>
    <cellStyle name="40% - Accent6 37" xfId="10237"/>
    <cellStyle name="40% - Accent6 38" xfId="10238"/>
    <cellStyle name="40% - Accent6 39" xfId="10239"/>
    <cellStyle name="40% - Accent6 4" xfId="67"/>
    <cellStyle name="40% - Accent6 4 2" xfId="2439"/>
    <cellStyle name="40% - Accent6 40" xfId="10240"/>
    <cellStyle name="40% - Accent6 41" xfId="10241"/>
    <cellStyle name="40% - Accent6 42" xfId="10242"/>
    <cellStyle name="40% - Accent6 43" xfId="10243"/>
    <cellStyle name="40% - Accent6 44" xfId="10244"/>
    <cellStyle name="40% - Accent6 45" xfId="10245"/>
    <cellStyle name="40% - Accent6 46" xfId="10246"/>
    <cellStyle name="40% - Accent6 47" xfId="10247"/>
    <cellStyle name="40% - Accent6 48" xfId="10248"/>
    <cellStyle name="40% - Accent6 49" xfId="10249"/>
    <cellStyle name="40% - Accent6 5" xfId="68"/>
    <cellStyle name="40% - Accent6 5 2" xfId="2440"/>
    <cellStyle name="40% - Accent6 50" xfId="10250"/>
    <cellStyle name="40% - Accent6 51" xfId="10251"/>
    <cellStyle name="40% - Accent6 52" xfId="10252"/>
    <cellStyle name="40% - Accent6 53" xfId="10253"/>
    <cellStyle name="40% - Accent6 6" xfId="10254"/>
    <cellStyle name="40% - Accent6 7" xfId="10255"/>
    <cellStyle name="40% - Accent6 8" xfId="10256"/>
    <cellStyle name="40% - Accent6 9" xfId="10257"/>
    <cellStyle name="40% - Dekorfärg1" xfId="69"/>
    <cellStyle name="40% - Dekorfärg1 2" xfId="70"/>
    <cellStyle name="40% - Dekorfärg1 2 2" xfId="2441"/>
    <cellStyle name="40% - Dekorfärg1 3" xfId="2442"/>
    <cellStyle name="40% - Dekorfärg2" xfId="71"/>
    <cellStyle name="40% - Dekorfärg2 2" xfId="72"/>
    <cellStyle name="40% - Dekorfärg2 2 2" xfId="2443"/>
    <cellStyle name="40% - Dekorfärg2 3" xfId="2444"/>
    <cellStyle name="40% - Dekorfärg3" xfId="73"/>
    <cellStyle name="40% - Dekorfärg3 2" xfId="74"/>
    <cellStyle name="40% - Dekorfärg3 2 2" xfId="2445"/>
    <cellStyle name="40% - Dekorfärg3 3" xfId="2446"/>
    <cellStyle name="40% - Dekorfärg4" xfId="75"/>
    <cellStyle name="40% - Dekorfärg4 2" xfId="76"/>
    <cellStyle name="40% - Dekorfärg4 2 2" xfId="2447"/>
    <cellStyle name="40% - Dekorfärg4 3" xfId="2448"/>
    <cellStyle name="40% - Dekorfärg5" xfId="77"/>
    <cellStyle name="40% - Dekorfärg5 2" xfId="78"/>
    <cellStyle name="40% - Dekorfärg5 2 2" xfId="2449"/>
    <cellStyle name="40% - Dekorfärg5 3" xfId="2450"/>
    <cellStyle name="40% - Dekorfärg6" xfId="79"/>
    <cellStyle name="40% - Dekorfärg6 2" xfId="80"/>
    <cellStyle name="40% - Dekorfärg6 2 2" xfId="2451"/>
    <cellStyle name="40% - Dekorfärg6 3" xfId="2452"/>
    <cellStyle name="60% - Accent1 10" xfId="10258"/>
    <cellStyle name="60% - Accent1 11" xfId="10259"/>
    <cellStyle name="60% - Accent1 11 2" xfId="10260"/>
    <cellStyle name="60% - Accent1 11 3" xfId="10261"/>
    <cellStyle name="60% - Accent1 12" xfId="10262"/>
    <cellStyle name="60% - Accent1 12 2" xfId="10263"/>
    <cellStyle name="60% - Accent1 12 3" xfId="10264"/>
    <cellStyle name="60% - Accent1 13" xfId="10265"/>
    <cellStyle name="60% - Accent1 13 2" xfId="10266"/>
    <cellStyle name="60% - Accent1 13 3" xfId="10267"/>
    <cellStyle name="60% - Accent1 14" xfId="10268"/>
    <cellStyle name="60% - Accent1 14 2" xfId="10269"/>
    <cellStyle name="60% - Accent1 14 3" xfId="10270"/>
    <cellStyle name="60% - Accent1 15" xfId="10271"/>
    <cellStyle name="60% - Accent1 16" xfId="10272"/>
    <cellStyle name="60% - Accent1 17" xfId="10273"/>
    <cellStyle name="60% - Accent1 18" xfId="10274"/>
    <cellStyle name="60% - Accent1 19" xfId="10275"/>
    <cellStyle name="60% - Accent1 2" xfId="81"/>
    <cellStyle name="60% - Accent1 2 2" xfId="2453"/>
    <cellStyle name="60% - Accent1 20" xfId="10276"/>
    <cellStyle name="60% - Accent1 21" xfId="10277"/>
    <cellStyle name="60% - Accent1 22" xfId="10278"/>
    <cellStyle name="60% - Accent1 23" xfId="10279"/>
    <cellStyle name="60% - Accent1 24" xfId="10280"/>
    <cellStyle name="60% - Accent1 25" xfId="10281"/>
    <cellStyle name="60% - Accent1 26" xfId="10282"/>
    <cellStyle name="60% - Accent1 27" xfId="10283"/>
    <cellStyle name="60% - Accent1 28" xfId="10284"/>
    <cellStyle name="60% - Accent1 29" xfId="10285"/>
    <cellStyle name="60% - Accent1 3" xfId="82"/>
    <cellStyle name="60% - Accent1 3 2" xfId="2454"/>
    <cellStyle name="60% - Accent1 30" xfId="10286"/>
    <cellStyle name="60% - Accent1 31" xfId="10287"/>
    <cellStyle name="60% - Accent1 32" xfId="10288"/>
    <cellStyle name="60% - Accent1 33" xfId="10289"/>
    <cellStyle name="60% - Accent1 34" xfId="10290"/>
    <cellStyle name="60% - Accent1 35" xfId="10291"/>
    <cellStyle name="60% - Accent1 36" xfId="10292"/>
    <cellStyle name="60% - Accent1 37" xfId="10293"/>
    <cellStyle name="60% - Accent1 38" xfId="10294"/>
    <cellStyle name="60% - Accent1 39" xfId="10295"/>
    <cellStyle name="60% - Accent1 4" xfId="83"/>
    <cellStyle name="60% - Accent1 4 2" xfId="2455"/>
    <cellStyle name="60% - Accent1 40" xfId="10296"/>
    <cellStyle name="60% - Accent1 41" xfId="10297"/>
    <cellStyle name="60% - Accent1 42" xfId="10298"/>
    <cellStyle name="60% - Accent1 43" xfId="10299"/>
    <cellStyle name="60% - Accent1 44" xfId="10300"/>
    <cellStyle name="60% - Accent1 45" xfId="10301"/>
    <cellStyle name="60% - Accent1 46" xfId="10302"/>
    <cellStyle name="60% - Accent1 47" xfId="10303"/>
    <cellStyle name="60% - Accent1 48" xfId="10304"/>
    <cellStyle name="60% - Accent1 49" xfId="10305"/>
    <cellStyle name="60% - Accent1 5" xfId="84"/>
    <cellStyle name="60% - Accent1 5 2" xfId="2456"/>
    <cellStyle name="60% - Accent1 50" xfId="10306"/>
    <cellStyle name="60% - Accent1 51" xfId="10307"/>
    <cellStyle name="60% - Accent1 52" xfId="10308"/>
    <cellStyle name="60% - Accent1 53" xfId="10309"/>
    <cellStyle name="60% - Accent1 6" xfId="10310"/>
    <cellStyle name="60% - Accent1 7" xfId="10311"/>
    <cellStyle name="60% - Accent1 8" xfId="10312"/>
    <cellStyle name="60% - Accent1 9" xfId="10313"/>
    <cellStyle name="60% - Accent2 10" xfId="10314"/>
    <cellStyle name="60% - Accent2 11" xfId="10315"/>
    <cellStyle name="60% - Accent2 11 2" xfId="10316"/>
    <cellStyle name="60% - Accent2 11 3" xfId="10317"/>
    <cellStyle name="60% - Accent2 12" xfId="10318"/>
    <cellStyle name="60% - Accent2 12 2" xfId="10319"/>
    <cellStyle name="60% - Accent2 12 3" xfId="10320"/>
    <cellStyle name="60% - Accent2 13" xfId="10321"/>
    <cellStyle name="60% - Accent2 13 2" xfId="10322"/>
    <cellStyle name="60% - Accent2 13 3" xfId="10323"/>
    <cellStyle name="60% - Accent2 14" xfId="10324"/>
    <cellStyle name="60% - Accent2 14 2" xfId="10325"/>
    <cellStyle name="60% - Accent2 14 3" xfId="10326"/>
    <cellStyle name="60% - Accent2 15" xfId="10327"/>
    <cellStyle name="60% - Accent2 16" xfId="10328"/>
    <cellStyle name="60% - Accent2 17" xfId="10329"/>
    <cellStyle name="60% - Accent2 18" xfId="10330"/>
    <cellStyle name="60% - Accent2 19" xfId="10331"/>
    <cellStyle name="60% - Accent2 2" xfId="85"/>
    <cellStyle name="60% - Accent2 2 2" xfId="2457"/>
    <cellStyle name="60% - Accent2 20" xfId="10332"/>
    <cellStyle name="60% - Accent2 21" xfId="10333"/>
    <cellStyle name="60% - Accent2 22" xfId="10334"/>
    <cellStyle name="60% - Accent2 23" xfId="10335"/>
    <cellStyle name="60% - Accent2 24" xfId="10336"/>
    <cellStyle name="60% - Accent2 25" xfId="10337"/>
    <cellStyle name="60% - Accent2 26" xfId="10338"/>
    <cellStyle name="60% - Accent2 27" xfId="10339"/>
    <cellStyle name="60% - Accent2 28" xfId="10340"/>
    <cellStyle name="60% - Accent2 29" xfId="10341"/>
    <cellStyle name="60% - Accent2 3" xfId="86"/>
    <cellStyle name="60% - Accent2 3 2" xfId="2458"/>
    <cellStyle name="60% - Accent2 30" xfId="10342"/>
    <cellStyle name="60% - Accent2 31" xfId="10343"/>
    <cellStyle name="60% - Accent2 32" xfId="10344"/>
    <cellStyle name="60% - Accent2 33" xfId="10345"/>
    <cellStyle name="60% - Accent2 34" xfId="10346"/>
    <cellStyle name="60% - Accent2 35" xfId="10347"/>
    <cellStyle name="60% - Accent2 36" xfId="10348"/>
    <cellStyle name="60% - Accent2 37" xfId="10349"/>
    <cellStyle name="60% - Accent2 38" xfId="10350"/>
    <cellStyle name="60% - Accent2 39" xfId="10351"/>
    <cellStyle name="60% - Accent2 4" xfId="87"/>
    <cellStyle name="60% - Accent2 4 2" xfId="2459"/>
    <cellStyle name="60% - Accent2 40" xfId="10352"/>
    <cellStyle name="60% - Accent2 41" xfId="10353"/>
    <cellStyle name="60% - Accent2 42" xfId="10354"/>
    <cellStyle name="60% - Accent2 43" xfId="10355"/>
    <cellStyle name="60% - Accent2 44" xfId="10356"/>
    <cellStyle name="60% - Accent2 45" xfId="10357"/>
    <cellStyle name="60% - Accent2 46" xfId="10358"/>
    <cellStyle name="60% - Accent2 47" xfId="10359"/>
    <cellStyle name="60% - Accent2 48" xfId="10360"/>
    <cellStyle name="60% - Accent2 49" xfId="10361"/>
    <cellStyle name="60% - Accent2 5" xfId="88"/>
    <cellStyle name="60% - Accent2 5 2" xfId="2460"/>
    <cellStyle name="60% - Accent2 50" xfId="10362"/>
    <cellStyle name="60% - Accent2 51" xfId="10363"/>
    <cellStyle name="60% - Accent2 52" xfId="10364"/>
    <cellStyle name="60% - Accent2 53" xfId="10365"/>
    <cellStyle name="60% - Accent2 6" xfId="10366"/>
    <cellStyle name="60% - Accent2 7" xfId="10367"/>
    <cellStyle name="60% - Accent2 8" xfId="10368"/>
    <cellStyle name="60% - Accent2 9" xfId="10369"/>
    <cellStyle name="60% - Accent3 10" xfId="10370"/>
    <cellStyle name="60% - Accent3 11" xfId="10371"/>
    <cellStyle name="60% - Accent3 11 2" xfId="10372"/>
    <cellStyle name="60% - Accent3 11 3" xfId="10373"/>
    <cellStyle name="60% - Accent3 12" xfId="10374"/>
    <cellStyle name="60% - Accent3 12 2" xfId="10375"/>
    <cellStyle name="60% - Accent3 12 3" xfId="10376"/>
    <cellStyle name="60% - Accent3 13" xfId="10377"/>
    <cellStyle name="60% - Accent3 13 2" xfId="10378"/>
    <cellStyle name="60% - Accent3 13 3" xfId="10379"/>
    <cellStyle name="60% - Accent3 14" xfId="10380"/>
    <cellStyle name="60% - Accent3 14 2" xfId="10381"/>
    <cellStyle name="60% - Accent3 14 3" xfId="10382"/>
    <cellStyle name="60% - Accent3 15" xfId="10383"/>
    <cellStyle name="60% - Accent3 16" xfId="10384"/>
    <cellStyle name="60% - Accent3 17" xfId="10385"/>
    <cellStyle name="60% - Accent3 18" xfId="10386"/>
    <cellStyle name="60% - Accent3 19" xfId="10387"/>
    <cellStyle name="60% - Accent3 2" xfId="89"/>
    <cellStyle name="60% - Accent3 2 2" xfId="2461"/>
    <cellStyle name="60% - Accent3 20" xfId="10388"/>
    <cellStyle name="60% - Accent3 21" xfId="10389"/>
    <cellStyle name="60% - Accent3 22" xfId="10390"/>
    <cellStyle name="60% - Accent3 23" xfId="10391"/>
    <cellStyle name="60% - Accent3 24" xfId="10392"/>
    <cellStyle name="60% - Accent3 25" xfId="10393"/>
    <cellStyle name="60% - Accent3 26" xfId="10394"/>
    <cellStyle name="60% - Accent3 27" xfId="10395"/>
    <cellStyle name="60% - Accent3 28" xfId="10396"/>
    <cellStyle name="60% - Accent3 29" xfId="10397"/>
    <cellStyle name="60% - Accent3 3" xfId="90"/>
    <cellStyle name="60% - Accent3 3 2" xfId="2462"/>
    <cellStyle name="60% - Accent3 30" xfId="10398"/>
    <cellStyle name="60% - Accent3 31" xfId="10399"/>
    <cellStyle name="60% - Accent3 32" xfId="10400"/>
    <cellStyle name="60% - Accent3 33" xfId="10401"/>
    <cellStyle name="60% - Accent3 34" xfId="10402"/>
    <cellStyle name="60% - Accent3 35" xfId="10403"/>
    <cellStyle name="60% - Accent3 36" xfId="10404"/>
    <cellStyle name="60% - Accent3 37" xfId="10405"/>
    <cellStyle name="60% - Accent3 38" xfId="10406"/>
    <cellStyle name="60% - Accent3 39" xfId="10407"/>
    <cellStyle name="60% - Accent3 4" xfId="91"/>
    <cellStyle name="60% - Accent3 4 2" xfId="2463"/>
    <cellStyle name="60% - Accent3 40" xfId="10408"/>
    <cellStyle name="60% - Accent3 41" xfId="10409"/>
    <cellStyle name="60% - Accent3 42" xfId="10410"/>
    <cellStyle name="60% - Accent3 43" xfId="10411"/>
    <cellStyle name="60% - Accent3 44" xfId="10412"/>
    <cellStyle name="60% - Accent3 45" xfId="10413"/>
    <cellStyle name="60% - Accent3 5" xfId="92"/>
    <cellStyle name="60% - Accent3 5 2" xfId="2464"/>
    <cellStyle name="60% - Accent3 6" xfId="10414"/>
    <cellStyle name="60% - Accent3 7" xfId="10415"/>
    <cellStyle name="60% - Accent3 8" xfId="10416"/>
    <cellStyle name="60% - Accent3 9" xfId="10417"/>
    <cellStyle name="60% - Accent4 10" xfId="10418"/>
    <cellStyle name="60% - Accent4 11" xfId="10419"/>
    <cellStyle name="60% - Accent4 11 2" xfId="10420"/>
    <cellStyle name="60% - Accent4 11 3" xfId="10421"/>
    <cellStyle name="60% - Accent4 12" xfId="10422"/>
    <cellStyle name="60% - Accent4 12 2" xfId="10423"/>
    <cellStyle name="60% - Accent4 12 3" xfId="10424"/>
    <cellStyle name="60% - Accent4 13" xfId="10425"/>
    <cellStyle name="60% - Accent4 13 2" xfId="10426"/>
    <cellStyle name="60% - Accent4 13 3" xfId="10427"/>
    <cellStyle name="60% - Accent4 14" xfId="10428"/>
    <cellStyle name="60% - Accent4 14 2" xfId="10429"/>
    <cellStyle name="60% - Accent4 14 3" xfId="10430"/>
    <cellStyle name="60% - Accent4 15" xfId="10431"/>
    <cellStyle name="60% - Accent4 16" xfId="10432"/>
    <cellStyle name="60% - Accent4 17" xfId="10433"/>
    <cellStyle name="60% - Accent4 18" xfId="10434"/>
    <cellStyle name="60% - Accent4 19" xfId="10435"/>
    <cellStyle name="60% - Accent4 2" xfId="93"/>
    <cellStyle name="60% - Accent4 2 2" xfId="2465"/>
    <cellStyle name="60% - Accent4 20" xfId="10436"/>
    <cellStyle name="60% - Accent4 21" xfId="10437"/>
    <cellStyle name="60% - Accent4 22" xfId="10438"/>
    <cellStyle name="60% - Accent4 23" xfId="10439"/>
    <cellStyle name="60% - Accent4 24" xfId="10440"/>
    <cellStyle name="60% - Accent4 25" xfId="10441"/>
    <cellStyle name="60% - Accent4 26" xfId="10442"/>
    <cellStyle name="60% - Accent4 27" xfId="10443"/>
    <cellStyle name="60% - Accent4 28" xfId="10444"/>
    <cellStyle name="60% - Accent4 29" xfId="10445"/>
    <cellStyle name="60% - Accent4 3" xfId="94"/>
    <cellStyle name="60% - Accent4 3 2" xfId="2466"/>
    <cellStyle name="60% - Accent4 30" xfId="10446"/>
    <cellStyle name="60% - Accent4 31" xfId="10447"/>
    <cellStyle name="60% - Accent4 32" xfId="10448"/>
    <cellStyle name="60% - Accent4 33" xfId="10449"/>
    <cellStyle name="60% - Accent4 34" xfId="10450"/>
    <cellStyle name="60% - Accent4 35" xfId="10451"/>
    <cellStyle name="60% - Accent4 36" xfId="10452"/>
    <cellStyle name="60% - Accent4 37" xfId="10453"/>
    <cellStyle name="60% - Accent4 38" xfId="10454"/>
    <cellStyle name="60% - Accent4 39" xfId="10455"/>
    <cellStyle name="60% - Accent4 4" xfId="95"/>
    <cellStyle name="60% - Accent4 4 2" xfId="2467"/>
    <cellStyle name="60% - Accent4 5" xfId="96"/>
    <cellStyle name="60% - Accent4 5 2" xfId="2468"/>
    <cellStyle name="60% - Accent4 6" xfId="10456"/>
    <cellStyle name="60% - Accent4 7" xfId="10457"/>
    <cellStyle name="60% - Accent4 8" xfId="10458"/>
    <cellStyle name="60% - Accent4 9" xfId="10459"/>
    <cellStyle name="60% - Accent5 10" xfId="10460"/>
    <cellStyle name="60% - Accent5 11" xfId="10461"/>
    <cellStyle name="60% - Accent5 11 2" xfId="10462"/>
    <cellStyle name="60% - Accent5 11 3" xfId="10463"/>
    <cellStyle name="60% - Accent5 12" xfId="10464"/>
    <cellStyle name="60% - Accent5 12 2" xfId="10465"/>
    <cellStyle name="60% - Accent5 12 3" xfId="10466"/>
    <cellStyle name="60% - Accent5 13" xfId="10467"/>
    <cellStyle name="60% - Accent5 13 2" xfId="10468"/>
    <cellStyle name="60% - Accent5 13 3" xfId="10469"/>
    <cellStyle name="60% - Accent5 14" xfId="10470"/>
    <cellStyle name="60% - Accent5 14 2" xfId="10471"/>
    <cellStyle name="60% - Accent5 14 3" xfId="10472"/>
    <cellStyle name="60% - Accent5 15" xfId="10473"/>
    <cellStyle name="60% - Accent5 16" xfId="10474"/>
    <cellStyle name="60% - Accent5 17" xfId="10475"/>
    <cellStyle name="60% - Accent5 18" xfId="10476"/>
    <cellStyle name="60% - Accent5 19" xfId="10477"/>
    <cellStyle name="60% - Accent5 2" xfId="97"/>
    <cellStyle name="60% - Accent5 2 2" xfId="2469"/>
    <cellStyle name="60% - Accent5 20" xfId="10478"/>
    <cellStyle name="60% - Accent5 21" xfId="10479"/>
    <cellStyle name="60% - Accent5 22" xfId="10480"/>
    <cellStyle name="60% - Accent5 23" xfId="10481"/>
    <cellStyle name="60% - Accent5 24" xfId="10482"/>
    <cellStyle name="60% - Accent5 25" xfId="10483"/>
    <cellStyle name="60% - Accent5 26" xfId="10484"/>
    <cellStyle name="60% - Accent5 27" xfId="10485"/>
    <cellStyle name="60% - Accent5 28" xfId="10486"/>
    <cellStyle name="60% - Accent5 29" xfId="10487"/>
    <cellStyle name="60% - Accent5 3" xfId="98"/>
    <cellStyle name="60% - Accent5 3 2" xfId="2470"/>
    <cellStyle name="60% - Accent5 30" xfId="10488"/>
    <cellStyle name="60% - Accent5 31" xfId="10489"/>
    <cellStyle name="60% - Accent5 32" xfId="10490"/>
    <cellStyle name="60% - Accent5 33" xfId="10491"/>
    <cellStyle name="60% - Accent5 34" xfId="10492"/>
    <cellStyle name="60% - Accent5 35" xfId="10493"/>
    <cellStyle name="60% - Accent5 36" xfId="10494"/>
    <cellStyle name="60% - Accent5 37" xfId="10495"/>
    <cellStyle name="60% - Accent5 38" xfId="10496"/>
    <cellStyle name="60% - Accent5 39" xfId="10497"/>
    <cellStyle name="60% - Accent5 4" xfId="99"/>
    <cellStyle name="60% - Accent5 4 2" xfId="2471"/>
    <cellStyle name="60% - Accent5 5" xfId="100"/>
    <cellStyle name="60% - Accent5 5 2" xfId="2472"/>
    <cellStyle name="60% - Accent5 6" xfId="10498"/>
    <cellStyle name="60% - Accent5 7" xfId="10499"/>
    <cellStyle name="60% - Accent5 8" xfId="10500"/>
    <cellStyle name="60% - Accent5 9" xfId="10501"/>
    <cellStyle name="60% - Accent6 10" xfId="10502"/>
    <cellStyle name="60% - Accent6 11" xfId="10503"/>
    <cellStyle name="60% - Accent6 11 2" xfId="10504"/>
    <cellStyle name="60% - Accent6 11 3" xfId="10505"/>
    <cellStyle name="60% - Accent6 12" xfId="10506"/>
    <cellStyle name="60% - Accent6 12 2" xfId="10507"/>
    <cellStyle name="60% - Accent6 12 3" xfId="10508"/>
    <cellStyle name="60% - Accent6 13" xfId="10509"/>
    <cellStyle name="60% - Accent6 13 2" xfId="10510"/>
    <cellStyle name="60% - Accent6 13 3" xfId="10511"/>
    <cellStyle name="60% - Accent6 14" xfId="10512"/>
    <cellStyle name="60% - Accent6 14 2" xfId="10513"/>
    <cellStyle name="60% - Accent6 14 3" xfId="10514"/>
    <cellStyle name="60% - Accent6 15" xfId="10515"/>
    <cellStyle name="60% - Accent6 16" xfId="10516"/>
    <cellStyle name="60% - Accent6 17" xfId="10517"/>
    <cellStyle name="60% - Accent6 18" xfId="10518"/>
    <cellStyle name="60% - Accent6 19" xfId="10519"/>
    <cellStyle name="60% - Accent6 2" xfId="101"/>
    <cellStyle name="60% - Accent6 2 2" xfId="2473"/>
    <cellStyle name="60% - Accent6 20" xfId="10520"/>
    <cellStyle name="60% - Accent6 21" xfId="10521"/>
    <cellStyle name="60% - Accent6 22" xfId="10522"/>
    <cellStyle name="60% - Accent6 23" xfId="10523"/>
    <cellStyle name="60% - Accent6 24" xfId="10524"/>
    <cellStyle name="60% - Accent6 25" xfId="10525"/>
    <cellStyle name="60% - Accent6 26" xfId="10526"/>
    <cellStyle name="60% - Accent6 27" xfId="10527"/>
    <cellStyle name="60% - Accent6 28" xfId="10528"/>
    <cellStyle name="60% - Accent6 29" xfId="10529"/>
    <cellStyle name="60% - Accent6 3" xfId="102"/>
    <cellStyle name="60% - Accent6 3 2" xfId="2474"/>
    <cellStyle name="60% - Accent6 30" xfId="10530"/>
    <cellStyle name="60% - Accent6 31" xfId="10531"/>
    <cellStyle name="60% - Accent6 32" xfId="10532"/>
    <cellStyle name="60% - Accent6 33" xfId="10533"/>
    <cellStyle name="60% - Accent6 34" xfId="10534"/>
    <cellStyle name="60% - Accent6 35" xfId="10535"/>
    <cellStyle name="60% - Accent6 36" xfId="10536"/>
    <cellStyle name="60% - Accent6 37" xfId="10537"/>
    <cellStyle name="60% - Accent6 38" xfId="10538"/>
    <cellStyle name="60% - Accent6 39" xfId="10539"/>
    <cellStyle name="60% - Accent6 4" xfId="103"/>
    <cellStyle name="60% - Accent6 4 2" xfId="2475"/>
    <cellStyle name="60% - Accent6 5" xfId="104"/>
    <cellStyle name="60% - Accent6 5 2" xfId="2476"/>
    <cellStyle name="60% - Accent6 6" xfId="10540"/>
    <cellStyle name="60% - Accent6 7" xfId="10541"/>
    <cellStyle name="60% - Accent6 8" xfId="10542"/>
    <cellStyle name="60% - Accent6 9" xfId="10543"/>
    <cellStyle name="60% - Dekorfärg1" xfId="105"/>
    <cellStyle name="60% - Dekorfärg1 2" xfId="106"/>
    <cellStyle name="60% - Dekorfärg1 2 2" xfId="2477"/>
    <cellStyle name="60% - Dekorfärg1 3" xfId="2478"/>
    <cellStyle name="60% - Dekorfärg2" xfId="107"/>
    <cellStyle name="60% - Dekorfärg2 2" xfId="108"/>
    <cellStyle name="60% - Dekorfärg2 2 2" xfId="2479"/>
    <cellStyle name="60% - Dekorfärg2 3" xfId="2480"/>
    <cellStyle name="60% - Dekorfärg3" xfId="109"/>
    <cellStyle name="60% - Dekorfärg3 2" xfId="110"/>
    <cellStyle name="60% - Dekorfärg3 2 2" xfId="2481"/>
    <cellStyle name="60% - Dekorfärg3 3" xfId="2482"/>
    <cellStyle name="60% - Dekorfärg4" xfId="111"/>
    <cellStyle name="60% - Dekorfärg4 2" xfId="112"/>
    <cellStyle name="60% - Dekorfärg4 2 2" xfId="2483"/>
    <cellStyle name="60% - Dekorfärg4 3" xfId="2484"/>
    <cellStyle name="60% - Dekorfärg5" xfId="113"/>
    <cellStyle name="60% - Dekorfärg5 2" xfId="114"/>
    <cellStyle name="60% - Dekorfärg5 2 2" xfId="2485"/>
    <cellStyle name="60% - Dekorfärg5 3" xfId="2486"/>
    <cellStyle name="60% - Dekorfärg6" xfId="115"/>
    <cellStyle name="60% - Dekorfärg6 2" xfId="116"/>
    <cellStyle name="60% - Dekorfärg6 2 2" xfId="2487"/>
    <cellStyle name="60% - Dekorfärg6 3" xfId="2488"/>
    <cellStyle name="Accent1 10" xfId="10544"/>
    <cellStyle name="Accent1 11" xfId="10545"/>
    <cellStyle name="Accent1 11 2" xfId="10546"/>
    <cellStyle name="Accent1 11 3" xfId="10547"/>
    <cellStyle name="Accent1 12" xfId="10548"/>
    <cellStyle name="Accent1 12 2" xfId="10549"/>
    <cellStyle name="Accent1 12 3" xfId="10550"/>
    <cellStyle name="Accent1 13" xfId="10551"/>
    <cellStyle name="Accent1 13 2" xfId="10552"/>
    <cellStyle name="Accent1 13 3" xfId="10553"/>
    <cellStyle name="Accent1 14" xfId="10554"/>
    <cellStyle name="Accent1 14 2" xfId="10555"/>
    <cellStyle name="Accent1 14 3" xfId="10556"/>
    <cellStyle name="Accent1 15" xfId="10557"/>
    <cellStyle name="Accent1 16" xfId="10558"/>
    <cellStyle name="Accent1 17" xfId="10559"/>
    <cellStyle name="Accent1 18" xfId="10560"/>
    <cellStyle name="Accent1 19" xfId="10561"/>
    <cellStyle name="Accent1 2" xfId="117"/>
    <cellStyle name="Accent1 2 2" xfId="2489"/>
    <cellStyle name="Accent1 20" xfId="10562"/>
    <cellStyle name="Accent1 21" xfId="10563"/>
    <cellStyle name="Accent1 22" xfId="10564"/>
    <cellStyle name="Accent1 23" xfId="10565"/>
    <cellStyle name="Accent1 24" xfId="10566"/>
    <cellStyle name="Accent1 25" xfId="10567"/>
    <cellStyle name="Accent1 26" xfId="10568"/>
    <cellStyle name="Accent1 27" xfId="10569"/>
    <cellStyle name="Accent1 28" xfId="10570"/>
    <cellStyle name="Accent1 29" xfId="10571"/>
    <cellStyle name="Accent1 3" xfId="118"/>
    <cellStyle name="Accent1 3 2" xfId="2490"/>
    <cellStyle name="Accent1 30" xfId="10572"/>
    <cellStyle name="Accent1 31" xfId="10573"/>
    <cellStyle name="Accent1 32" xfId="10574"/>
    <cellStyle name="Accent1 33" xfId="10575"/>
    <cellStyle name="Accent1 34" xfId="10576"/>
    <cellStyle name="Accent1 35" xfId="10577"/>
    <cellStyle name="Accent1 36" xfId="10578"/>
    <cellStyle name="Accent1 37" xfId="10579"/>
    <cellStyle name="Accent1 38" xfId="10580"/>
    <cellStyle name="Accent1 39" xfId="10581"/>
    <cellStyle name="Accent1 4" xfId="119"/>
    <cellStyle name="Accent1 4 2" xfId="2491"/>
    <cellStyle name="Accent1 5" xfId="120"/>
    <cellStyle name="Accent1 5 2" xfId="2492"/>
    <cellStyle name="Accent1 6" xfId="10582"/>
    <cellStyle name="Accent1 7" xfId="10583"/>
    <cellStyle name="Accent1 8" xfId="10584"/>
    <cellStyle name="Accent1 9" xfId="10585"/>
    <cellStyle name="Accent2 10" xfId="10586"/>
    <cellStyle name="Accent2 11" xfId="10587"/>
    <cellStyle name="Accent2 11 2" xfId="10588"/>
    <cellStyle name="Accent2 11 3" xfId="10589"/>
    <cellStyle name="Accent2 12" xfId="10590"/>
    <cellStyle name="Accent2 12 2" xfId="10591"/>
    <cellStyle name="Accent2 12 3" xfId="10592"/>
    <cellStyle name="Accent2 13" xfId="10593"/>
    <cellStyle name="Accent2 13 2" xfId="10594"/>
    <cellStyle name="Accent2 13 3" xfId="10595"/>
    <cellStyle name="Accent2 14" xfId="10596"/>
    <cellStyle name="Accent2 14 2" xfId="10597"/>
    <cellStyle name="Accent2 14 3" xfId="10598"/>
    <cellStyle name="Accent2 15" xfId="10599"/>
    <cellStyle name="Accent2 16" xfId="10600"/>
    <cellStyle name="Accent2 17" xfId="10601"/>
    <cellStyle name="Accent2 18" xfId="10602"/>
    <cellStyle name="Accent2 19" xfId="10603"/>
    <cellStyle name="Accent2 2" xfId="121"/>
    <cellStyle name="Accent2 2 2" xfId="2493"/>
    <cellStyle name="Accent2 20" xfId="10604"/>
    <cellStyle name="Accent2 21" xfId="10605"/>
    <cellStyle name="Accent2 22" xfId="10606"/>
    <cellStyle name="Accent2 23" xfId="10607"/>
    <cellStyle name="Accent2 24" xfId="10608"/>
    <cellStyle name="Accent2 25" xfId="10609"/>
    <cellStyle name="Accent2 26" xfId="10610"/>
    <cellStyle name="Accent2 27" xfId="10611"/>
    <cellStyle name="Accent2 28" xfId="10612"/>
    <cellStyle name="Accent2 29" xfId="10613"/>
    <cellStyle name="Accent2 3" xfId="122"/>
    <cellStyle name="Accent2 3 2" xfId="2494"/>
    <cellStyle name="Accent2 30" xfId="10614"/>
    <cellStyle name="Accent2 31" xfId="10615"/>
    <cellStyle name="Accent2 32" xfId="10616"/>
    <cellStyle name="Accent2 33" xfId="10617"/>
    <cellStyle name="Accent2 34" xfId="10618"/>
    <cellStyle name="Accent2 35" xfId="10619"/>
    <cellStyle name="Accent2 36" xfId="10620"/>
    <cellStyle name="Accent2 37" xfId="10621"/>
    <cellStyle name="Accent2 38" xfId="10622"/>
    <cellStyle name="Accent2 39" xfId="10623"/>
    <cellStyle name="Accent2 4" xfId="123"/>
    <cellStyle name="Accent2 4 2" xfId="2495"/>
    <cellStyle name="Accent2 5" xfId="124"/>
    <cellStyle name="Accent2 5 2" xfId="2496"/>
    <cellStyle name="Accent2 6" xfId="10624"/>
    <cellStyle name="Accent2 7" xfId="10625"/>
    <cellStyle name="Accent2 8" xfId="10626"/>
    <cellStyle name="Accent2 9" xfId="10627"/>
    <cellStyle name="Accent3 10" xfId="10628"/>
    <cellStyle name="Accent3 11" xfId="10629"/>
    <cellStyle name="Accent3 11 2" xfId="10630"/>
    <cellStyle name="Accent3 11 3" xfId="10631"/>
    <cellStyle name="Accent3 12" xfId="10632"/>
    <cellStyle name="Accent3 12 2" xfId="10633"/>
    <cellStyle name="Accent3 12 3" xfId="10634"/>
    <cellStyle name="Accent3 13" xfId="10635"/>
    <cellStyle name="Accent3 13 2" xfId="10636"/>
    <cellStyle name="Accent3 13 3" xfId="10637"/>
    <cellStyle name="Accent3 14" xfId="10638"/>
    <cellStyle name="Accent3 14 2" xfId="10639"/>
    <cellStyle name="Accent3 14 3" xfId="10640"/>
    <cellStyle name="Accent3 15" xfId="10641"/>
    <cellStyle name="Accent3 16" xfId="10642"/>
    <cellStyle name="Accent3 17" xfId="10643"/>
    <cellStyle name="Accent3 18" xfId="10644"/>
    <cellStyle name="Accent3 19" xfId="10645"/>
    <cellStyle name="Accent3 2" xfId="125"/>
    <cellStyle name="Accent3 2 2" xfId="2497"/>
    <cellStyle name="Accent3 20" xfId="10646"/>
    <cellStyle name="Accent3 21" xfId="10647"/>
    <cellStyle name="Accent3 22" xfId="10648"/>
    <cellStyle name="Accent3 23" xfId="10649"/>
    <cellStyle name="Accent3 24" xfId="10650"/>
    <cellStyle name="Accent3 25" xfId="10651"/>
    <cellStyle name="Accent3 26" xfId="10652"/>
    <cellStyle name="Accent3 27" xfId="10653"/>
    <cellStyle name="Accent3 28" xfId="10654"/>
    <cellStyle name="Accent3 29" xfId="10655"/>
    <cellStyle name="Accent3 3" xfId="126"/>
    <cellStyle name="Accent3 3 2" xfId="2498"/>
    <cellStyle name="Accent3 30" xfId="10656"/>
    <cellStyle name="Accent3 31" xfId="10657"/>
    <cellStyle name="Accent3 32" xfId="10658"/>
    <cellStyle name="Accent3 33" xfId="10659"/>
    <cellStyle name="Accent3 34" xfId="10660"/>
    <cellStyle name="Accent3 35" xfId="10661"/>
    <cellStyle name="Accent3 36" xfId="10662"/>
    <cellStyle name="Accent3 37" xfId="10663"/>
    <cellStyle name="Accent3 38" xfId="10664"/>
    <cellStyle name="Accent3 39" xfId="10665"/>
    <cellStyle name="Accent3 4" xfId="127"/>
    <cellStyle name="Accent3 4 2" xfId="2499"/>
    <cellStyle name="Accent3 5" xfId="128"/>
    <cellStyle name="Accent3 5 2" xfId="2500"/>
    <cellStyle name="Accent3 6" xfId="10666"/>
    <cellStyle name="Accent3 7" xfId="10667"/>
    <cellStyle name="Accent3 8" xfId="10668"/>
    <cellStyle name="Accent3 9" xfId="10669"/>
    <cellStyle name="Accent4 10" xfId="10670"/>
    <cellStyle name="Accent4 11" xfId="10671"/>
    <cellStyle name="Accent4 11 2" xfId="10672"/>
    <cellStyle name="Accent4 11 3" xfId="10673"/>
    <cellStyle name="Accent4 12" xfId="10674"/>
    <cellStyle name="Accent4 12 2" xfId="10675"/>
    <cellStyle name="Accent4 12 3" xfId="10676"/>
    <cellStyle name="Accent4 13" xfId="10677"/>
    <cellStyle name="Accent4 13 2" xfId="10678"/>
    <cellStyle name="Accent4 13 3" xfId="10679"/>
    <cellStyle name="Accent4 14" xfId="10680"/>
    <cellStyle name="Accent4 14 2" xfId="10681"/>
    <cellStyle name="Accent4 14 3" xfId="10682"/>
    <cellStyle name="Accent4 15" xfId="10683"/>
    <cellStyle name="Accent4 16" xfId="10684"/>
    <cellStyle name="Accent4 17" xfId="10685"/>
    <cellStyle name="Accent4 18" xfId="10686"/>
    <cellStyle name="Accent4 19" xfId="10687"/>
    <cellStyle name="Accent4 2" xfId="129"/>
    <cellStyle name="Accent4 2 2" xfId="2501"/>
    <cellStyle name="Accent4 20" xfId="10688"/>
    <cellStyle name="Accent4 21" xfId="10689"/>
    <cellStyle name="Accent4 22" xfId="10690"/>
    <cellStyle name="Accent4 23" xfId="10691"/>
    <cellStyle name="Accent4 24" xfId="10692"/>
    <cellStyle name="Accent4 25" xfId="10693"/>
    <cellStyle name="Accent4 26" xfId="10694"/>
    <cellStyle name="Accent4 27" xfId="10695"/>
    <cellStyle name="Accent4 28" xfId="10696"/>
    <cellStyle name="Accent4 29" xfId="10697"/>
    <cellStyle name="Accent4 3" xfId="130"/>
    <cellStyle name="Accent4 3 2" xfId="2502"/>
    <cellStyle name="Accent4 30" xfId="10698"/>
    <cellStyle name="Accent4 31" xfId="10699"/>
    <cellStyle name="Accent4 32" xfId="10700"/>
    <cellStyle name="Accent4 33" xfId="10701"/>
    <cellStyle name="Accent4 34" xfId="10702"/>
    <cellStyle name="Accent4 35" xfId="10703"/>
    <cellStyle name="Accent4 36" xfId="10704"/>
    <cellStyle name="Accent4 37" xfId="10705"/>
    <cellStyle name="Accent4 38" xfId="10706"/>
    <cellStyle name="Accent4 39" xfId="10707"/>
    <cellStyle name="Accent4 4" xfId="131"/>
    <cellStyle name="Accent4 4 2" xfId="2503"/>
    <cellStyle name="Accent4 5" xfId="132"/>
    <cellStyle name="Accent4 5 2" xfId="2504"/>
    <cellStyle name="Accent4 6" xfId="10708"/>
    <cellStyle name="Accent4 7" xfId="10709"/>
    <cellStyle name="Accent4 8" xfId="10710"/>
    <cellStyle name="Accent4 9" xfId="10711"/>
    <cellStyle name="Accent5 10" xfId="10712"/>
    <cellStyle name="Accent5 11" xfId="10713"/>
    <cellStyle name="Accent5 11 2" xfId="10714"/>
    <cellStyle name="Accent5 11 3" xfId="10715"/>
    <cellStyle name="Accent5 12" xfId="10716"/>
    <cellStyle name="Accent5 12 2" xfId="10717"/>
    <cellStyle name="Accent5 12 3" xfId="10718"/>
    <cellStyle name="Accent5 13" xfId="10719"/>
    <cellStyle name="Accent5 13 2" xfId="10720"/>
    <cellStyle name="Accent5 13 3" xfId="10721"/>
    <cellStyle name="Accent5 14" xfId="10722"/>
    <cellStyle name="Accent5 14 2" xfId="10723"/>
    <cellStyle name="Accent5 14 3" xfId="10724"/>
    <cellStyle name="Accent5 15" xfId="10725"/>
    <cellStyle name="Accent5 16" xfId="10726"/>
    <cellStyle name="Accent5 17" xfId="10727"/>
    <cellStyle name="Accent5 18" xfId="10728"/>
    <cellStyle name="Accent5 19" xfId="10729"/>
    <cellStyle name="Accent5 2" xfId="133"/>
    <cellStyle name="Accent5 2 2" xfId="2505"/>
    <cellStyle name="Accent5 20" xfId="10730"/>
    <cellStyle name="Accent5 21" xfId="10731"/>
    <cellStyle name="Accent5 22" xfId="10732"/>
    <cellStyle name="Accent5 23" xfId="10733"/>
    <cellStyle name="Accent5 24" xfId="10734"/>
    <cellStyle name="Accent5 25" xfId="10735"/>
    <cellStyle name="Accent5 26" xfId="10736"/>
    <cellStyle name="Accent5 27" xfId="10737"/>
    <cellStyle name="Accent5 28" xfId="10738"/>
    <cellStyle name="Accent5 29" xfId="10739"/>
    <cellStyle name="Accent5 3" xfId="134"/>
    <cellStyle name="Accent5 3 2" xfId="2506"/>
    <cellStyle name="Accent5 30" xfId="10740"/>
    <cellStyle name="Accent5 31" xfId="10741"/>
    <cellStyle name="Accent5 32" xfId="10742"/>
    <cellStyle name="Accent5 33" xfId="10743"/>
    <cellStyle name="Accent5 34" xfId="10744"/>
    <cellStyle name="Accent5 35" xfId="10745"/>
    <cellStyle name="Accent5 36" xfId="10746"/>
    <cellStyle name="Accent5 37" xfId="10747"/>
    <cellStyle name="Accent5 38" xfId="10748"/>
    <cellStyle name="Accent5 39" xfId="10749"/>
    <cellStyle name="Accent5 4" xfId="135"/>
    <cellStyle name="Accent5 4 2" xfId="2507"/>
    <cellStyle name="Accent5 5" xfId="136"/>
    <cellStyle name="Accent5 5 2" xfId="2508"/>
    <cellStyle name="Accent5 6" xfId="10750"/>
    <cellStyle name="Accent5 7" xfId="10751"/>
    <cellStyle name="Accent5 8" xfId="10752"/>
    <cellStyle name="Accent5 9" xfId="10753"/>
    <cellStyle name="Accent6 10" xfId="10754"/>
    <cellStyle name="Accent6 11" xfId="10755"/>
    <cellStyle name="Accent6 11 2" xfId="10756"/>
    <cellStyle name="Accent6 11 3" xfId="10757"/>
    <cellStyle name="Accent6 12" xfId="10758"/>
    <cellStyle name="Accent6 12 2" xfId="10759"/>
    <cellStyle name="Accent6 12 3" xfId="10760"/>
    <cellStyle name="Accent6 13" xfId="10761"/>
    <cellStyle name="Accent6 13 2" xfId="10762"/>
    <cellStyle name="Accent6 13 3" xfId="10763"/>
    <cellStyle name="Accent6 14" xfId="10764"/>
    <cellStyle name="Accent6 14 2" xfId="10765"/>
    <cellStyle name="Accent6 14 3" xfId="10766"/>
    <cellStyle name="Accent6 15" xfId="10767"/>
    <cellStyle name="Accent6 16" xfId="10768"/>
    <cellStyle name="Accent6 17" xfId="10769"/>
    <cellStyle name="Accent6 18" xfId="10770"/>
    <cellStyle name="Accent6 19" xfId="10771"/>
    <cellStyle name="Accent6 2" xfId="137"/>
    <cellStyle name="Accent6 2 2" xfId="2509"/>
    <cellStyle name="Accent6 20" xfId="10772"/>
    <cellStyle name="Accent6 21" xfId="10773"/>
    <cellStyle name="Accent6 22" xfId="10774"/>
    <cellStyle name="Accent6 23" xfId="10775"/>
    <cellStyle name="Accent6 24" xfId="10776"/>
    <cellStyle name="Accent6 25" xfId="10777"/>
    <cellStyle name="Accent6 26" xfId="10778"/>
    <cellStyle name="Accent6 27" xfId="10779"/>
    <cellStyle name="Accent6 28" xfId="10780"/>
    <cellStyle name="Accent6 29" xfId="10781"/>
    <cellStyle name="Accent6 3" xfId="138"/>
    <cellStyle name="Accent6 3 2" xfId="2510"/>
    <cellStyle name="Accent6 30" xfId="10782"/>
    <cellStyle name="Accent6 31" xfId="10783"/>
    <cellStyle name="Accent6 32" xfId="10784"/>
    <cellStyle name="Accent6 33" xfId="10785"/>
    <cellStyle name="Accent6 34" xfId="10786"/>
    <cellStyle name="Accent6 35" xfId="10787"/>
    <cellStyle name="Accent6 36" xfId="10788"/>
    <cellStyle name="Accent6 37" xfId="10789"/>
    <cellStyle name="Accent6 38" xfId="10790"/>
    <cellStyle name="Accent6 39" xfId="10791"/>
    <cellStyle name="Accent6 4" xfId="139"/>
    <cellStyle name="Accent6 4 2" xfId="2511"/>
    <cellStyle name="Accent6 5" xfId="140"/>
    <cellStyle name="Accent6 5 2" xfId="2512"/>
    <cellStyle name="Accent6 6" xfId="10792"/>
    <cellStyle name="Accent6 7" xfId="10793"/>
    <cellStyle name="Accent6 8" xfId="10794"/>
    <cellStyle name="Accent6 9" xfId="10795"/>
    <cellStyle name="Anteckning" xfId="141"/>
    <cellStyle name="Anteckning 10" xfId="142"/>
    <cellStyle name="Anteckning 10 10" xfId="2513"/>
    <cellStyle name="Anteckning 10 11" xfId="20207"/>
    <cellStyle name="Anteckning 10 12" xfId="17504"/>
    <cellStyle name="Anteckning 10 2" xfId="143"/>
    <cellStyle name="Anteckning 10 2 2" xfId="2514"/>
    <cellStyle name="Anteckning 10 2 3" xfId="2515"/>
    <cellStyle name="Anteckning 10 2 4" xfId="20208"/>
    <cellStyle name="Anteckning 10 2 5" xfId="17505"/>
    <cellStyle name="Anteckning 10 3" xfId="144"/>
    <cellStyle name="Anteckning 10 3 2" xfId="2516"/>
    <cellStyle name="Anteckning 10 3 3" xfId="2517"/>
    <cellStyle name="Anteckning 10 3 4" xfId="20209"/>
    <cellStyle name="Anteckning 10 3 5" xfId="17506"/>
    <cellStyle name="Anteckning 10 4" xfId="145"/>
    <cellStyle name="Anteckning 10 4 2" xfId="2518"/>
    <cellStyle name="Anteckning 10 4 3" xfId="2519"/>
    <cellStyle name="Anteckning 10 4 4" xfId="20210"/>
    <cellStyle name="Anteckning 10 4 5" xfId="17507"/>
    <cellStyle name="Anteckning 10 5" xfId="146"/>
    <cellStyle name="Anteckning 10 5 2" xfId="2520"/>
    <cellStyle name="Anteckning 10 5 3" xfId="2521"/>
    <cellStyle name="Anteckning 10 5 4" xfId="20211"/>
    <cellStyle name="Anteckning 10 5 5" xfId="17508"/>
    <cellStyle name="Anteckning 10 6" xfId="147"/>
    <cellStyle name="Anteckning 10 6 2" xfId="148"/>
    <cellStyle name="Anteckning 10 6 2 2" xfId="2522"/>
    <cellStyle name="Anteckning 10 6 2 3" xfId="2523"/>
    <cellStyle name="Anteckning 10 6 2 4" xfId="20213"/>
    <cellStyle name="Anteckning 10 6 2 5" xfId="17510"/>
    <cellStyle name="Anteckning 10 6 3" xfId="149"/>
    <cellStyle name="Anteckning 10 6 3 2" xfId="150"/>
    <cellStyle name="Anteckning 10 6 3 2 2" xfId="2524"/>
    <cellStyle name="Anteckning 10 6 3 2 3" xfId="2525"/>
    <cellStyle name="Anteckning 10 6 3 2 4" xfId="20215"/>
    <cellStyle name="Anteckning 10 6 3 2 5" xfId="17512"/>
    <cellStyle name="Anteckning 10 6 3 3" xfId="2526"/>
    <cellStyle name="Anteckning 10 6 3 4" xfId="2527"/>
    <cellStyle name="Anteckning 10 6 3 5" xfId="20214"/>
    <cellStyle name="Anteckning 10 6 3 6" xfId="17511"/>
    <cellStyle name="Anteckning 10 6 4" xfId="2528"/>
    <cellStyle name="Anteckning 10 6 4 2" xfId="2529"/>
    <cellStyle name="Anteckning 10 6 4 3" xfId="2530"/>
    <cellStyle name="Anteckning 10 6 5" xfId="2531"/>
    <cellStyle name="Anteckning 10 6 6" xfId="2532"/>
    <cellStyle name="Anteckning 10 6 7" xfId="20212"/>
    <cellStyle name="Anteckning 10 6 8" xfId="17509"/>
    <cellStyle name="Anteckning 10 7" xfId="151"/>
    <cellStyle name="Anteckning 10 7 2" xfId="152"/>
    <cellStyle name="Anteckning 10 7 2 2" xfId="2533"/>
    <cellStyle name="Anteckning 10 7 2 3" xfId="2534"/>
    <cellStyle name="Anteckning 10 7 2 4" xfId="20217"/>
    <cellStyle name="Anteckning 10 7 2 5" xfId="17514"/>
    <cellStyle name="Anteckning 10 7 3" xfId="2535"/>
    <cellStyle name="Anteckning 10 7 4" xfId="2536"/>
    <cellStyle name="Anteckning 10 7 5" xfId="20216"/>
    <cellStyle name="Anteckning 10 7 6" xfId="17513"/>
    <cellStyle name="Anteckning 10 8" xfId="2537"/>
    <cellStyle name="Anteckning 10 8 2" xfId="2538"/>
    <cellStyle name="Anteckning 10 8 3" xfId="2539"/>
    <cellStyle name="Anteckning 10 9" xfId="2540"/>
    <cellStyle name="Anteckning 11" xfId="153"/>
    <cellStyle name="Anteckning 11 10" xfId="2541"/>
    <cellStyle name="Anteckning 11 11" xfId="20218"/>
    <cellStyle name="Anteckning 11 12" xfId="17515"/>
    <cellStyle name="Anteckning 11 2" xfId="154"/>
    <cellStyle name="Anteckning 11 2 2" xfId="2542"/>
    <cellStyle name="Anteckning 11 2 3" xfId="2543"/>
    <cellStyle name="Anteckning 11 2 4" xfId="20219"/>
    <cellStyle name="Anteckning 11 2 5" xfId="17516"/>
    <cellStyle name="Anteckning 11 3" xfId="155"/>
    <cellStyle name="Anteckning 11 3 2" xfId="2544"/>
    <cellStyle name="Anteckning 11 3 3" xfId="2545"/>
    <cellStyle name="Anteckning 11 3 4" xfId="20220"/>
    <cellStyle name="Anteckning 11 3 5" xfId="17517"/>
    <cellStyle name="Anteckning 11 4" xfId="156"/>
    <cellStyle name="Anteckning 11 4 2" xfId="2546"/>
    <cellStyle name="Anteckning 11 4 3" xfId="2547"/>
    <cellStyle name="Anteckning 11 4 4" xfId="20221"/>
    <cellStyle name="Anteckning 11 4 5" xfId="17518"/>
    <cellStyle name="Anteckning 11 5" xfId="157"/>
    <cellStyle name="Anteckning 11 5 2" xfId="2548"/>
    <cellStyle name="Anteckning 11 5 3" xfId="2549"/>
    <cellStyle name="Anteckning 11 5 4" xfId="20222"/>
    <cellStyle name="Anteckning 11 5 5" xfId="17519"/>
    <cellStyle name="Anteckning 11 6" xfId="158"/>
    <cellStyle name="Anteckning 11 6 2" xfId="159"/>
    <cellStyle name="Anteckning 11 6 2 2" xfId="2550"/>
    <cellStyle name="Anteckning 11 6 2 3" xfId="2551"/>
    <cellStyle name="Anteckning 11 6 2 4" xfId="20224"/>
    <cellStyle name="Anteckning 11 6 2 5" xfId="17521"/>
    <cellStyle name="Anteckning 11 6 3" xfId="160"/>
    <cellStyle name="Anteckning 11 6 3 2" xfId="161"/>
    <cellStyle name="Anteckning 11 6 3 2 2" xfId="2552"/>
    <cellStyle name="Anteckning 11 6 3 2 3" xfId="2553"/>
    <cellStyle name="Anteckning 11 6 3 2 4" xfId="20226"/>
    <cellStyle name="Anteckning 11 6 3 2 5" xfId="17523"/>
    <cellStyle name="Anteckning 11 6 3 3" xfId="2554"/>
    <cellStyle name="Anteckning 11 6 3 4" xfId="2555"/>
    <cellStyle name="Anteckning 11 6 3 5" xfId="20225"/>
    <cellStyle name="Anteckning 11 6 3 6" xfId="17522"/>
    <cellStyle name="Anteckning 11 6 4" xfId="2556"/>
    <cellStyle name="Anteckning 11 6 4 2" xfId="2557"/>
    <cellStyle name="Anteckning 11 6 4 3" xfId="2558"/>
    <cellStyle name="Anteckning 11 6 5" xfId="2559"/>
    <cellStyle name="Anteckning 11 6 6" xfId="2560"/>
    <cellStyle name="Anteckning 11 6 7" xfId="20223"/>
    <cellStyle name="Anteckning 11 6 8" xfId="17520"/>
    <cellStyle name="Anteckning 11 7" xfId="162"/>
    <cellStyle name="Anteckning 11 7 2" xfId="163"/>
    <cellStyle name="Anteckning 11 7 2 2" xfId="2561"/>
    <cellStyle name="Anteckning 11 7 2 3" xfId="2562"/>
    <cellStyle name="Anteckning 11 7 2 4" xfId="20228"/>
    <cellStyle name="Anteckning 11 7 2 5" xfId="17525"/>
    <cellStyle name="Anteckning 11 7 3" xfId="2563"/>
    <cellStyle name="Anteckning 11 7 4" xfId="2564"/>
    <cellStyle name="Anteckning 11 7 5" xfId="20227"/>
    <cellStyle name="Anteckning 11 7 6" xfId="17524"/>
    <cellStyle name="Anteckning 11 8" xfId="2565"/>
    <cellStyle name="Anteckning 11 8 2" xfId="2566"/>
    <cellStyle name="Anteckning 11 8 3" xfId="2567"/>
    <cellStyle name="Anteckning 11 9" xfId="2568"/>
    <cellStyle name="Anteckning 12" xfId="164"/>
    <cellStyle name="Anteckning 12 10" xfId="2569"/>
    <cellStyle name="Anteckning 12 11" xfId="20229"/>
    <cellStyle name="Anteckning 12 12" xfId="17526"/>
    <cellStyle name="Anteckning 12 2" xfId="165"/>
    <cellStyle name="Anteckning 12 2 2" xfId="2570"/>
    <cellStyle name="Anteckning 12 2 3" xfId="2571"/>
    <cellStyle name="Anteckning 12 2 4" xfId="20230"/>
    <cellStyle name="Anteckning 12 2 5" xfId="17527"/>
    <cellStyle name="Anteckning 12 3" xfId="166"/>
    <cellStyle name="Anteckning 12 3 2" xfId="2572"/>
    <cellStyle name="Anteckning 12 3 3" xfId="2573"/>
    <cellStyle name="Anteckning 12 3 4" xfId="20231"/>
    <cellStyle name="Anteckning 12 3 5" xfId="17528"/>
    <cellStyle name="Anteckning 12 4" xfId="167"/>
    <cellStyle name="Anteckning 12 4 2" xfId="2574"/>
    <cellStyle name="Anteckning 12 4 3" xfId="2575"/>
    <cellStyle name="Anteckning 12 4 4" xfId="20232"/>
    <cellStyle name="Anteckning 12 4 5" xfId="17529"/>
    <cellStyle name="Anteckning 12 5" xfId="168"/>
    <cellStyle name="Anteckning 12 5 2" xfId="2576"/>
    <cellStyle name="Anteckning 12 5 3" xfId="2577"/>
    <cellStyle name="Anteckning 12 5 4" xfId="20233"/>
    <cellStyle name="Anteckning 12 5 5" xfId="17530"/>
    <cellStyle name="Anteckning 12 6" xfId="169"/>
    <cellStyle name="Anteckning 12 6 2" xfId="170"/>
    <cellStyle name="Anteckning 12 6 2 2" xfId="2578"/>
    <cellStyle name="Anteckning 12 6 2 3" xfId="2579"/>
    <cellStyle name="Anteckning 12 6 2 4" xfId="20235"/>
    <cellStyle name="Anteckning 12 6 2 5" xfId="17532"/>
    <cellStyle name="Anteckning 12 6 3" xfId="171"/>
    <cellStyle name="Anteckning 12 6 3 2" xfId="172"/>
    <cellStyle name="Anteckning 12 6 3 2 2" xfId="2580"/>
    <cellStyle name="Anteckning 12 6 3 2 3" xfId="2581"/>
    <cellStyle name="Anteckning 12 6 3 2 4" xfId="20237"/>
    <cellStyle name="Anteckning 12 6 3 2 5" xfId="17534"/>
    <cellStyle name="Anteckning 12 6 3 3" xfId="2582"/>
    <cellStyle name="Anteckning 12 6 3 4" xfId="2583"/>
    <cellStyle name="Anteckning 12 6 3 5" xfId="20236"/>
    <cellStyle name="Anteckning 12 6 3 6" xfId="17533"/>
    <cellStyle name="Anteckning 12 6 4" xfId="2584"/>
    <cellStyle name="Anteckning 12 6 4 2" xfId="2585"/>
    <cellStyle name="Anteckning 12 6 4 3" xfId="2586"/>
    <cellStyle name="Anteckning 12 6 5" xfId="2587"/>
    <cellStyle name="Anteckning 12 6 6" xfId="2588"/>
    <cellStyle name="Anteckning 12 6 7" xfId="20234"/>
    <cellStyle name="Anteckning 12 6 8" xfId="17531"/>
    <cellStyle name="Anteckning 12 7" xfId="173"/>
    <cellStyle name="Anteckning 12 7 2" xfId="174"/>
    <cellStyle name="Anteckning 12 7 2 2" xfId="2589"/>
    <cellStyle name="Anteckning 12 7 2 3" xfId="2590"/>
    <cellStyle name="Anteckning 12 7 2 4" xfId="20239"/>
    <cellStyle name="Anteckning 12 7 2 5" xfId="17536"/>
    <cellStyle name="Anteckning 12 7 3" xfId="2591"/>
    <cellStyle name="Anteckning 12 7 4" xfId="2592"/>
    <cellStyle name="Anteckning 12 7 5" xfId="20238"/>
    <cellStyle name="Anteckning 12 7 6" xfId="17535"/>
    <cellStyle name="Anteckning 12 8" xfId="2593"/>
    <cellStyle name="Anteckning 12 8 2" xfId="2594"/>
    <cellStyle name="Anteckning 12 8 3" xfId="2595"/>
    <cellStyle name="Anteckning 12 9" xfId="2596"/>
    <cellStyle name="Anteckning 13" xfId="175"/>
    <cellStyle name="Anteckning 13 10" xfId="2597"/>
    <cellStyle name="Anteckning 13 11" xfId="20240"/>
    <cellStyle name="Anteckning 13 12" xfId="17537"/>
    <cellStyle name="Anteckning 13 2" xfId="176"/>
    <cellStyle name="Anteckning 13 2 2" xfId="2598"/>
    <cellStyle name="Anteckning 13 2 3" xfId="2599"/>
    <cellStyle name="Anteckning 13 2 4" xfId="20241"/>
    <cellStyle name="Anteckning 13 2 5" xfId="17538"/>
    <cellStyle name="Anteckning 13 3" xfId="177"/>
    <cellStyle name="Anteckning 13 3 2" xfId="2600"/>
    <cellStyle name="Anteckning 13 3 3" xfId="2601"/>
    <cellStyle name="Anteckning 13 3 4" xfId="20242"/>
    <cellStyle name="Anteckning 13 3 5" xfId="17539"/>
    <cellStyle name="Anteckning 13 4" xfId="178"/>
    <cellStyle name="Anteckning 13 4 2" xfId="2602"/>
    <cellStyle name="Anteckning 13 4 3" xfId="2603"/>
    <cellStyle name="Anteckning 13 4 4" xfId="20243"/>
    <cellStyle name="Anteckning 13 4 5" xfId="17540"/>
    <cellStyle name="Anteckning 13 5" xfId="179"/>
    <cellStyle name="Anteckning 13 5 2" xfId="2604"/>
    <cellStyle name="Anteckning 13 5 3" xfId="2605"/>
    <cellStyle name="Anteckning 13 5 4" xfId="20244"/>
    <cellStyle name="Anteckning 13 5 5" xfId="17541"/>
    <cellStyle name="Anteckning 13 6" xfId="180"/>
    <cellStyle name="Anteckning 13 6 2" xfId="181"/>
    <cellStyle name="Anteckning 13 6 2 2" xfId="2606"/>
    <cellStyle name="Anteckning 13 6 2 3" xfId="2607"/>
    <cellStyle name="Anteckning 13 6 2 4" xfId="20246"/>
    <cellStyle name="Anteckning 13 6 2 5" xfId="17543"/>
    <cellStyle name="Anteckning 13 6 3" xfId="182"/>
    <cellStyle name="Anteckning 13 6 3 2" xfId="183"/>
    <cellStyle name="Anteckning 13 6 3 2 2" xfId="2608"/>
    <cellStyle name="Anteckning 13 6 3 2 3" xfId="2609"/>
    <cellStyle name="Anteckning 13 6 3 2 4" xfId="20248"/>
    <cellStyle name="Anteckning 13 6 3 2 5" xfId="17545"/>
    <cellStyle name="Anteckning 13 6 3 3" xfId="2610"/>
    <cellStyle name="Anteckning 13 6 3 4" xfId="2611"/>
    <cellStyle name="Anteckning 13 6 3 5" xfId="20247"/>
    <cellStyle name="Anteckning 13 6 3 6" xfId="17544"/>
    <cellStyle name="Anteckning 13 6 4" xfId="2612"/>
    <cellStyle name="Anteckning 13 6 4 2" xfId="2613"/>
    <cellStyle name="Anteckning 13 6 4 3" xfId="2614"/>
    <cellStyle name="Anteckning 13 6 5" xfId="2615"/>
    <cellStyle name="Anteckning 13 6 6" xfId="2616"/>
    <cellStyle name="Anteckning 13 6 7" xfId="20245"/>
    <cellStyle name="Anteckning 13 6 8" xfId="17542"/>
    <cellStyle name="Anteckning 13 7" xfId="184"/>
    <cellStyle name="Anteckning 13 7 2" xfId="185"/>
    <cellStyle name="Anteckning 13 7 2 2" xfId="2617"/>
    <cellStyle name="Anteckning 13 7 2 3" xfId="2618"/>
    <cellStyle name="Anteckning 13 7 2 4" xfId="20250"/>
    <cellStyle name="Anteckning 13 7 2 5" xfId="17547"/>
    <cellStyle name="Anteckning 13 7 3" xfId="2619"/>
    <cellStyle name="Anteckning 13 7 4" xfId="2620"/>
    <cellStyle name="Anteckning 13 7 5" xfId="20249"/>
    <cellStyle name="Anteckning 13 7 6" xfId="17546"/>
    <cellStyle name="Anteckning 13 8" xfId="2621"/>
    <cellStyle name="Anteckning 13 8 2" xfId="2622"/>
    <cellStyle name="Anteckning 13 8 3" xfId="2623"/>
    <cellStyle name="Anteckning 13 9" xfId="2624"/>
    <cellStyle name="Anteckning 14" xfId="186"/>
    <cellStyle name="Anteckning 14 10" xfId="2625"/>
    <cellStyle name="Anteckning 14 11" xfId="20251"/>
    <cellStyle name="Anteckning 14 12" xfId="17548"/>
    <cellStyle name="Anteckning 14 2" xfId="187"/>
    <cellStyle name="Anteckning 14 2 2" xfId="2626"/>
    <cellStyle name="Anteckning 14 2 3" xfId="2627"/>
    <cellStyle name="Anteckning 14 2 4" xfId="20252"/>
    <cellStyle name="Anteckning 14 2 5" xfId="17549"/>
    <cellStyle name="Anteckning 14 3" xfId="188"/>
    <cellStyle name="Anteckning 14 3 2" xfId="2628"/>
    <cellStyle name="Anteckning 14 3 3" xfId="2629"/>
    <cellStyle name="Anteckning 14 3 4" xfId="20253"/>
    <cellStyle name="Anteckning 14 3 5" xfId="17550"/>
    <cellStyle name="Anteckning 14 4" xfId="189"/>
    <cellStyle name="Anteckning 14 4 2" xfId="2630"/>
    <cellStyle name="Anteckning 14 4 3" xfId="2631"/>
    <cellStyle name="Anteckning 14 4 4" xfId="20254"/>
    <cellStyle name="Anteckning 14 4 5" xfId="17551"/>
    <cellStyle name="Anteckning 14 5" xfId="190"/>
    <cellStyle name="Anteckning 14 5 2" xfId="2632"/>
    <cellStyle name="Anteckning 14 5 3" xfId="2633"/>
    <cellStyle name="Anteckning 14 5 4" xfId="20255"/>
    <cellStyle name="Anteckning 14 5 5" xfId="17552"/>
    <cellStyle name="Anteckning 14 6" xfId="191"/>
    <cellStyle name="Anteckning 14 6 2" xfId="192"/>
    <cellStyle name="Anteckning 14 6 2 2" xfId="2634"/>
    <cellStyle name="Anteckning 14 6 2 3" xfId="2635"/>
    <cellStyle name="Anteckning 14 6 2 4" xfId="20257"/>
    <cellStyle name="Anteckning 14 6 2 5" xfId="17554"/>
    <cellStyle name="Anteckning 14 6 3" xfId="193"/>
    <cellStyle name="Anteckning 14 6 3 2" xfId="194"/>
    <cellStyle name="Anteckning 14 6 3 2 2" xfId="2636"/>
    <cellStyle name="Anteckning 14 6 3 2 3" xfId="2637"/>
    <cellStyle name="Anteckning 14 6 3 2 4" xfId="20259"/>
    <cellStyle name="Anteckning 14 6 3 2 5" xfId="17556"/>
    <cellStyle name="Anteckning 14 6 3 3" xfId="2638"/>
    <cellStyle name="Anteckning 14 6 3 4" xfId="2639"/>
    <cellStyle name="Anteckning 14 6 3 5" xfId="20258"/>
    <cellStyle name="Anteckning 14 6 3 6" xfId="17555"/>
    <cellStyle name="Anteckning 14 6 4" xfId="2640"/>
    <cellStyle name="Anteckning 14 6 4 2" xfId="2641"/>
    <cellStyle name="Anteckning 14 6 4 3" xfId="2642"/>
    <cellStyle name="Anteckning 14 6 5" xfId="2643"/>
    <cellStyle name="Anteckning 14 6 6" xfId="2644"/>
    <cellStyle name="Anteckning 14 6 7" xfId="20256"/>
    <cellStyle name="Anteckning 14 6 8" xfId="17553"/>
    <cellStyle name="Anteckning 14 7" xfId="195"/>
    <cellStyle name="Anteckning 14 7 2" xfId="196"/>
    <cellStyle name="Anteckning 14 7 2 2" xfId="2645"/>
    <cellStyle name="Anteckning 14 7 2 3" xfId="2646"/>
    <cellStyle name="Anteckning 14 7 2 4" xfId="20261"/>
    <cellStyle name="Anteckning 14 7 2 5" xfId="17558"/>
    <cellStyle name="Anteckning 14 7 3" xfId="2647"/>
    <cellStyle name="Anteckning 14 7 4" xfId="2648"/>
    <cellStyle name="Anteckning 14 7 5" xfId="20260"/>
    <cellStyle name="Anteckning 14 7 6" xfId="17557"/>
    <cellStyle name="Anteckning 14 8" xfId="2649"/>
    <cellStyle name="Anteckning 14 8 2" xfId="2650"/>
    <cellStyle name="Anteckning 14 8 3" xfId="2651"/>
    <cellStyle name="Anteckning 14 9" xfId="2652"/>
    <cellStyle name="Anteckning 15" xfId="197"/>
    <cellStyle name="Anteckning 15 10" xfId="2653"/>
    <cellStyle name="Anteckning 15 11" xfId="20262"/>
    <cellStyle name="Anteckning 15 12" xfId="17559"/>
    <cellStyle name="Anteckning 15 2" xfId="198"/>
    <cellStyle name="Anteckning 15 2 2" xfId="2654"/>
    <cellStyle name="Anteckning 15 2 3" xfId="2655"/>
    <cellStyle name="Anteckning 15 2 4" xfId="20263"/>
    <cellStyle name="Anteckning 15 2 5" xfId="17560"/>
    <cellStyle name="Anteckning 15 3" xfId="199"/>
    <cellStyle name="Anteckning 15 3 2" xfId="2656"/>
    <cellStyle name="Anteckning 15 3 3" xfId="2657"/>
    <cellStyle name="Anteckning 15 3 4" xfId="20264"/>
    <cellStyle name="Anteckning 15 3 5" xfId="17561"/>
    <cellStyle name="Anteckning 15 4" xfId="200"/>
    <cellStyle name="Anteckning 15 4 2" xfId="2658"/>
    <cellStyle name="Anteckning 15 4 3" xfId="2659"/>
    <cellStyle name="Anteckning 15 4 4" xfId="20265"/>
    <cellStyle name="Anteckning 15 4 5" xfId="17562"/>
    <cellStyle name="Anteckning 15 5" xfId="201"/>
    <cellStyle name="Anteckning 15 5 2" xfId="2660"/>
    <cellStyle name="Anteckning 15 5 3" xfId="2661"/>
    <cellStyle name="Anteckning 15 5 4" xfId="20266"/>
    <cellStyle name="Anteckning 15 5 5" xfId="17563"/>
    <cellStyle name="Anteckning 15 6" xfId="202"/>
    <cellStyle name="Anteckning 15 6 2" xfId="203"/>
    <cellStyle name="Anteckning 15 6 2 2" xfId="2662"/>
    <cellStyle name="Anteckning 15 6 2 3" xfId="2663"/>
    <cellStyle name="Anteckning 15 6 2 4" xfId="20268"/>
    <cellStyle name="Anteckning 15 6 2 5" xfId="17565"/>
    <cellStyle name="Anteckning 15 6 3" xfId="204"/>
    <cellStyle name="Anteckning 15 6 3 2" xfId="205"/>
    <cellStyle name="Anteckning 15 6 3 2 2" xfId="2664"/>
    <cellStyle name="Anteckning 15 6 3 2 3" xfId="2665"/>
    <cellStyle name="Anteckning 15 6 3 2 4" xfId="20270"/>
    <cellStyle name="Anteckning 15 6 3 2 5" xfId="17567"/>
    <cellStyle name="Anteckning 15 6 3 3" xfId="2666"/>
    <cellStyle name="Anteckning 15 6 3 4" xfId="2667"/>
    <cellStyle name="Anteckning 15 6 3 5" xfId="20269"/>
    <cellStyle name="Anteckning 15 6 3 6" xfId="17566"/>
    <cellStyle name="Anteckning 15 6 4" xfId="2668"/>
    <cellStyle name="Anteckning 15 6 4 2" xfId="2669"/>
    <cellStyle name="Anteckning 15 6 4 3" xfId="2670"/>
    <cellStyle name="Anteckning 15 6 5" xfId="2671"/>
    <cellStyle name="Anteckning 15 6 6" xfId="2672"/>
    <cellStyle name="Anteckning 15 6 7" xfId="20267"/>
    <cellStyle name="Anteckning 15 6 8" xfId="17564"/>
    <cellStyle name="Anteckning 15 7" xfId="206"/>
    <cellStyle name="Anteckning 15 7 2" xfId="207"/>
    <cellStyle name="Anteckning 15 7 2 2" xfId="2673"/>
    <cellStyle name="Anteckning 15 7 2 3" xfId="2674"/>
    <cellStyle name="Anteckning 15 7 2 4" xfId="20272"/>
    <cellStyle name="Anteckning 15 7 2 5" xfId="17569"/>
    <cellStyle name="Anteckning 15 7 3" xfId="2675"/>
    <cellStyle name="Anteckning 15 7 4" xfId="2676"/>
    <cellStyle name="Anteckning 15 7 5" xfId="20271"/>
    <cellStyle name="Anteckning 15 7 6" xfId="17568"/>
    <cellStyle name="Anteckning 15 8" xfId="2677"/>
    <cellStyle name="Anteckning 15 8 2" xfId="2678"/>
    <cellStyle name="Anteckning 15 8 3" xfId="2679"/>
    <cellStyle name="Anteckning 15 9" xfId="2680"/>
    <cellStyle name="Anteckning 16" xfId="208"/>
    <cellStyle name="Anteckning 16 10" xfId="2681"/>
    <cellStyle name="Anteckning 16 11" xfId="20273"/>
    <cellStyle name="Anteckning 16 12" xfId="17570"/>
    <cellStyle name="Anteckning 16 2" xfId="209"/>
    <cellStyle name="Anteckning 16 2 2" xfId="2682"/>
    <cellStyle name="Anteckning 16 2 3" xfId="2683"/>
    <cellStyle name="Anteckning 16 2 4" xfId="20274"/>
    <cellStyle name="Anteckning 16 2 5" xfId="17571"/>
    <cellStyle name="Anteckning 16 3" xfId="210"/>
    <cellStyle name="Anteckning 16 3 2" xfId="2684"/>
    <cellStyle name="Anteckning 16 3 3" xfId="2685"/>
    <cellStyle name="Anteckning 16 3 4" xfId="20275"/>
    <cellStyle name="Anteckning 16 3 5" xfId="17572"/>
    <cellStyle name="Anteckning 16 4" xfId="211"/>
    <cellStyle name="Anteckning 16 4 2" xfId="2686"/>
    <cellStyle name="Anteckning 16 4 3" xfId="2687"/>
    <cellStyle name="Anteckning 16 4 4" xfId="20276"/>
    <cellStyle name="Anteckning 16 4 5" xfId="17573"/>
    <cellStyle name="Anteckning 16 5" xfId="212"/>
    <cellStyle name="Anteckning 16 5 2" xfId="2688"/>
    <cellStyle name="Anteckning 16 5 3" xfId="2689"/>
    <cellStyle name="Anteckning 16 5 4" xfId="20277"/>
    <cellStyle name="Anteckning 16 5 5" xfId="17574"/>
    <cellStyle name="Anteckning 16 6" xfId="213"/>
    <cellStyle name="Anteckning 16 6 2" xfId="214"/>
    <cellStyle name="Anteckning 16 6 2 2" xfId="2690"/>
    <cellStyle name="Anteckning 16 6 2 3" xfId="2691"/>
    <cellStyle name="Anteckning 16 6 2 4" xfId="20279"/>
    <cellStyle name="Anteckning 16 6 2 5" xfId="17576"/>
    <cellStyle name="Anteckning 16 6 3" xfId="215"/>
    <cellStyle name="Anteckning 16 6 3 2" xfId="216"/>
    <cellStyle name="Anteckning 16 6 3 2 2" xfId="2692"/>
    <cellStyle name="Anteckning 16 6 3 2 3" xfId="2693"/>
    <cellStyle name="Anteckning 16 6 3 2 4" xfId="20281"/>
    <cellStyle name="Anteckning 16 6 3 2 5" xfId="17578"/>
    <cellStyle name="Anteckning 16 6 3 3" xfId="2694"/>
    <cellStyle name="Anteckning 16 6 3 4" xfId="2695"/>
    <cellStyle name="Anteckning 16 6 3 5" xfId="20280"/>
    <cellStyle name="Anteckning 16 6 3 6" xfId="17577"/>
    <cellStyle name="Anteckning 16 6 4" xfId="2696"/>
    <cellStyle name="Anteckning 16 6 4 2" xfId="2697"/>
    <cellStyle name="Anteckning 16 6 4 3" xfId="2698"/>
    <cellStyle name="Anteckning 16 6 5" xfId="2699"/>
    <cellStyle name="Anteckning 16 6 6" xfId="2700"/>
    <cellStyle name="Anteckning 16 6 7" xfId="20278"/>
    <cellStyle name="Anteckning 16 6 8" xfId="17575"/>
    <cellStyle name="Anteckning 16 7" xfId="217"/>
    <cellStyle name="Anteckning 16 7 2" xfId="218"/>
    <cellStyle name="Anteckning 16 7 2 2" xfId="2701"/>
    <cellStyle name="Anteckning 16 7 2 3" xfId="2702"/>
    <cellStyle name="Anteckning 16 7 2 4" xfId="20283"/>
    <cellStyle name="Anteckning 16 7 2 5" xfId="17580"/>
    <cellStyle name="Anteckning 16 7 3" xfId="2703"/>
    <cellStyle name="Anteckning 16 7 4" xfId="2704"/>
    <cellStyle name="Anteckning 16 7 5" xfId="20282"/>
    <cellStyle name="Anteckning 16 7 6" xfId="17579"/>
    <cellStyle name="Anteckning 16 8" xfId="2705"/>
    <cellStyle name="Anteckning 16 8 2" xfId="2706"/>
    <cellStyle name="Anteckning 16 8 3" xfId="2707"/>
    <cellStyle name="Anteckning 16 9" xfId="2708"/>
    <cellStyle name="Anteckning 17" xfId="219"/>
    <cellStyle name="Anteckning 17 10" xfId="2709"/>
    <cellStyle name="Anteckning 17 11" xfId="20284"/>
    <cellStyle name="Anteckning 17 12" xfId="17581"/>
    <cellStyle name="Anteckning 17 2" xfId="220"/>
    <cellStyle name="Anteckning 17 2 2" xfId="2710"/>
    <cellStyle name="Anteckning 17 2 3" xfId="2711"/>
    <cellStyle name="Anteckning 17 2 4" xfId="20285"/>
    <cellStyle name="Anteckning 17 2 5" xfId="17582"/>
    <cellStyle name="Anteckning 17 3" xfId="221"/>
    <cellStyle name="Anteckning 17 3 2" xfId="2712"/>
    <cellStyle name="Anteckning 17 3 3" xfId="2713"/>
    <cellStyle name="Anteckning 17 3 4" xfId="20286"/>
    <cellStyle name="Anteckning 17 3 5" xfId="17583"/>
    <cellStyle name="Anteckning 17 4" xfId="222"/>
    <cellStyle name="Anteckning 17 4 2" xfId="2714"/>
    <cellStyle name="Anteckning 17 4 3" xfId="2715"/>
    <cellStyle name="Anteckning 17 4 4" xfId="20287"/>
    <cellStyle name="Anteckning 17 4 5" xfId="17584"/>
    <cellStyle name="Anteckning 17 5" xfId="223"/>
    <cellStyle name="Anteckning 17 5 2" xfId="2716"/>
    <cellStyle name="Anteckning 17 5 3" xfId="2717"/>
    <cellStyle name="Anteckning 17 5 4" xfId="20288"/>
    <cellStyle name="Anteckning 17 5 5" xfId="17585"/>
    <cellStyle name="Anteckning 17 6" xfId="224"/>
    <cellStyle name="Anteckning 17 6 2" xfId="225"/>
    <cellStyle name="Anteckning 17 6 2 2" xfId="2718"/>
    <cellStyle name="Anteckning 17 6 2 3" xfId="2719"/>
    <cellStyle name="Anteckning 17 6 2 4" xfId="20290"/>
    <cellStyle name="Anteckning 17 6 2 5" xfId="17587"/>
    <cellStyle name="Anteckning 17 6 3" xfId="226"/>
    <cellStyle name="Anteckning 17 6 3 2" xfId="227"/>
    <cellStyle name="Anteckning 17 6 3 2 2" xfId="2720"/>
    <cellStyle name="Anteckning 17 6 3 2 3" xfId="2721"/>
    <cellStyle name="Anteckning 17 6 3 2 4" xfId="20292"/>
    <cellStyle name="Anteckning 17 6 3 2 5" xfId="17589"/>
    <cellStyle name="Anteckning 17 6 3 3" xfId="2722"/>
    <cellStyle name="Anteckning 17 6 3 4" xfId="2723"/>
    <cellStyle name="Anteckning 17 6 3 5" xfId="20291"/>
    <cellStyle name="Anteckning 17 6 3 6" xfId="17588"/>
    <cellStyle name="Anteckning 17 6 4" xfId="2724"/>
    <cellStyle name="Anteckning 17 6 4 2" xfId="2725"/>
    <cellStyle name="Anteckning 17 6 4 3" xfId="2726"/>
    <cellStyle name="Anteckning 17 6 5" xfId="2727"/>
    <cellStyle name="Anteckning 17 6 6" xfId="2728"/>
    <cellStyle name="Anteckning 17 6 7" xfId="20289"/>
    <cellStyle name="Anteckning 17 6 8" xfId="17586"/>
    <cellStyle name="Anteckning 17 7" xfId="228"/>
    <cellStyle name="Anteckning 17 7 2" xfId="229"/>
    <cellStyle name="Anteckning 17 7 2 2" xfId="2729"/>
    <cellStyle name="Anteckning 17 7 2 3" xfId="2730"/>
    <cellStyle name="Anteckning 17 7 2 4" xfId="20294"/>
    <cellStyle name="Anteckning 17 7 2 5" xfId="17591"/>
    <cellStyle name="Anteckning 17 7 3" xfId="2731"/>
    <cellStyle name="Anteckning 17 7 4" xfId="2732"/>
    <cellStyle name="Anteckning 17 7 5" xfId="20293"/>
    <cellStyle name="Anteckning 17 7 6" xfId="17590"/>
    <cellStyle name="Anteckning 17 8" xfId="2733"/>
    <cellStyle name="Anteckning 17 8 2" xfId="2734"/>
    <cellStyle name="Anteckning 17 8 3" xfId="2735"/>
    <cellStyle name="Anteckning 17 9" xfId="2736"/>
    <cellStyle name="Anteckning 18" xfId="230"/>
    <cellStyle name="Anteckning 18 10" xfId="2737"/>
    <cellStyle name="Anteckning 18 11" xfId="20295"/>
    <cellStyle name="Anteckning 18 12" xfId="17592"/>
    <cellStyle name="Anteckning 18 2" xfId="231"/>
    <cellStyle name="Anteckning 18 2 2" xfId="2738"/>
    <cellStyle name="Anteckning 18 2 3" xfId="2739"/>
    <cellStyle name="Anteckning 18 2 4" xfId="20296"/>
    <cellStyle name="Anteckning 18 2 5" xfId="17593"/>
    <cellStyle name="Anteckning 18 3" xfId="232"/>
    <cellStyle name="Anteckning 18 3 2" xfId="2740"/>
    <cellStyle name="Anteckning 18 3 3" xfId="2741"/>
    <cellStyle name="Anteckning 18 3 4" xfId="20297"/>
    <cellStyle name="Anteckning 18 3 5" xfId="17594"/>
    <cellStyle name="Anteckning 18 4" xfId="233"/>
    <cellStyle name="Anteckning 18 4 2" xfId="2742"/>
    <cellStyle name="Anteckning 18 4 3" xfId="2743"/>
    <cellStyle name="Anteckning 18 4 4" xfId="20298"/>
    <cellStyle name="Anteckning 18 4 5" xfId="17595"/>
    <cellStyle name="Anteckning 18 5" xfId="234"/>
    <cellStyle name="Anteckning 18 5 2" xfId="2744"/>
    <cellStyle name="Anteckning 18 5 3" xfId="2745"/>
    <cellStyle name="Anteckning 18 5 4" xfId="20299"/>
    <cellStyle name="Anteckning 18 5 5" xfId="17596"/>
    <cellStyle name="Anteckning 18 6" xfId="235"/>
    <cellStyle name="Anteckning 18 6 2" xfId="236"/>
    <cellStyle name="Anteckning 18 6 2 2" xfId="2746"/>
    <cellStyle name="Anteckning 18 6 2 3" xfId="2747"/>
    <cellStyle name="Anteckning 18 6 2 4" xfId="20301"/>
    <cellStyle name="Anteckning 18 6 2 5" xfId="17598"/>
    <cellStyle name="Anteckning 18 6 3" xfId="237"/>
    <cellStyle name="Anteckning 18 6 3 2" xfId="238"/>
    <cellStyle name="Anteckning 18 6 3 2 2" xfId="2748"/>
    <cellStyle name="Anteckning 18 6 3 2 3" xfId="2749"/>
    <cellStyle name="Anteckning 18 6 3 2 4" xfId="20303"/>
    <cellStyle name="Anteckning 18 6 3 2 5" xfId="17600"/>
    <cellStyle name="Anteckning 18 6 3 3" xfId="2750"/>
    <cellStyle name="Anteckning 18 6 3 4" xfId="2751"/>
    <cellStyle name="Anteckning 18 6 3 5" xfId="20302"/>
    <cellStyle name="Anteckning 18 6 3 6" xfId="17599"/>
    <cellStyle name="Anteckning 18 6 4" xfId="2752"/>
    <cellStyle name="Anteckning 18 6 4 2" xfId="2753"/>
    <cellStyle name="Anteckning 18 6 4 3" xfId="2754"/>
    <cellStyle name="Anteckning 18 6 5" xfId="2755"/>
    <cellStyle name="Anteckning 18 6 6" xfId="2756"/>
    <cellStyle name="Anteckning 18 6 7" xfId="20300"/>
    <cellStyle name="Anteckning 18 6 8" xfId="17597"/>
    <cellStyle name="Anteckning 18 7" xfId="239"/>
    <cellStyle name="Anteckning 18 7 2" xfId="240"/>
    <cellStyle name="Anteckning 18 7 2 2" xfId="2757"/>
    <cellStyle name="Anteckning 18 7 2 3" xfId="2758"/>
    <cellStyle name="Anteckning 18 7 2 4" xfId="20305"/>
    <cellStyle name="Anteckning 18 7 2 5" xfId="17602"/>
    <cellStyle name="Anteckning 18 7 3" xfId="2759"/>
    <cellStyle name="Anteckning 18 7 4" xfId="2760"/>
    <cellStyle name="Anteckning 18 7 5" xfId="20304"/>
    <cellStyle name="Anteckning 18 7 6" xfId="17601"/>
    <cellStyle name="Anteckning 18 8" xfId="2761"/>
    <cellStyle name="Anteckning 18 8 2" xfId="2762"/>
    <cellStyle name="Anteckning 18 8 3" xfId="2763"/>
    <cellStyle name="Anteckning 18 9" xfId="2764"/>
    <cellStyle name="Anteckning 19" xfId="241"/>
    <cellStyle name="Anteckning 19 10" xfId="2765"/>
    <cellStyle name="Anteckning 19 11" xfId="20306"/>
    <cellStyle name="Anteckning 19 12" xfId="17603"/>
    <cellStyle name="Anteckning 19 2" xfId="242"/>
    <cellStyle name="Anteckning 19 2 2" xfId="2766"/>
    <cellStyle name="Anteckning 19 2 3" xfId="2767"/>
    <cellStyle name="Anteckning 19 2 4" xfId="20307"/>
    <cellStyle name="Anteckning 19 2 5" xfId="17604"/>
    <cellStyle name="Anteckning 19 3" xfId="243"/>
    <cellStyle name="Anteckning 19 3 2" xfId="2768"/>
    <cellStyle name="Anteckning 19 3 3" xfId="2769"/>
    <cellStyle name="Anteckning 19 3 4" xfId="20308"/>
    <cellStyle name="Anteckning 19 3 5" xfId="17605"/>
    <cellStyle name="Anteckning 19 4" xfId="244"/>
    <cellStyle name="Anteckning 19 4 2" xfId="2770"/>
    <cellStyle name="Anteckning 19 4 3" xfId="2771"/>
    <cellStyle name="Anteckning 19 4 4" xfId="20309"/>
    <cellStyle name="Anteckning 19 4 5" xfId="17606"/>
    <cellStyle name="Anteckning 19 5" xfId="245"/>
    <cellStyle name="Anteckning 19 5 2" xfId="2772"/>
    <cellStyle name="Anteckning 19 5 3" xfId="2773"/>
    <cellStyle name="Anteckning 19 5 4" xfId="20310"/>
    <cellStyle name="Anteckning 19 5 5" xfId="17607"/>
    <cellStyle name="Anteckning 19 6" xfId="246"/>
    <cellStyle name="Anteckning 19 6 2" xfId="247"/>
    <cellStyle name="Anteckning 19 6 2 2" xfId="2774"/>
    <cellStyle name="Anteckning 19 6 2 3" xfId="2775"/>
    <cellStyle name="Anteckning 19 6 2 4" xfId="20312"/>
    <cellStyle name="Anteckning 19 6 2 5" xfId="17609"/>
    <cellStyle name="Anteckning 19 6 3" xfId="248"/>
    <cellStyle name="Anteckning 19 6 3 2" xfId="249"/>
    <cellStyle name="Anteckning 19 6 3 2 2" xfId="2776"/>
    <cellStyle name="Anteckning 19 6 3 2 3" xfId="2777"/>
    <cellStyle name="Anteckning 19 6 3 2 4" xfId="20314"/>
    <cellStyle name="Anteckning 19 6 3 2 5" xfId="17611"/>
    <cellStyle name="Anteckning 19 6 3 3" xfId="2778"/>
    <cellStyle name="Anteckning 19 6 3 4" xfId="2779"/>
    <cellStyle name="Anteckning 19 6 3 5" xfId="20313"/>
    <cellStyle name="Anteckning 19 6 3 6" xfId="17610"/>
    <cellStyle name="Anteckning 19 6 4" xfId="2780"/>
    <cellStyle name="Anteckning 19 6 4 2" xfId="2781"/>
    <cellStyle name="Anteckning 19 6 4 3" xfId="2782"/>
    <cellStyle name="Anteckning 19 6 5" xfId="2783"/>
    <cellStyle name="Anteckning 19 6 6" xfId="2784"/>
    <cellStyle name="Anteckning 19 6 7" xfId="20311"/>
    <cellStyle name="Anteckning 19 6 8" xfId="17608"/>
    <cellStyle name="Anteckning 19 7" xfId="250"/>
    <cellStyle name="Anteckning 19 7 2" xfId="251"/>
    <cellStyle name="Anteckning 19 7 2 2" xfId="2785"/>
    <cellStyle name="Anteckning 19 7 2 3" xfId="2786"/>
    <cellStyle name="Anteckning 19 7 2 4" xfId="20316"/>
    <cellStyle name="Anteckning 19 7 2 5" xfId="17613"/>
    <cellStyle name="Anteckning 19 7 3" xfId="2787"/>
    <cellStyle name="Anteckning 19 7 4" xfId="2788"/>
    <cellStyle name="Anteckning 19 7 5" xfId="20315"/>
    <cellStyle name="Anteckning 19 7 6" xfId="17612"/>
    <cellStyle name="Anteckning 19 8" xfId="2789"/>
    <cellStyle name="Anteckning 19 8 2" xfId="2790"/>
    <cellStyle name="Anteckning 19 8 3" xfId="2791"/>
    <cellStyle name="Anteckning 19 9" xfId="2792"/>
    <cellStyle name="Anteckning 2" xfId="252"/>
    <cellStyle name="Anteckning 2 10" xfId="2793"/>
    <cellStyle name="Anteckning 2 11" xfId="2794"/>
    <cellStyle name="Anteckning 2 12" xfId="20317"/>
    <cellStyle name="Anteckning 2 13" xfId="17614"/>
    <cellStyle name="Anteckning 2 2" xfId="253"/>
    <cellStyle name="Anteckning 2 2 2" xfId="2795"/>
    <cellStyle name="Anteckning 2 2 3" xfId="2796"/>
    <cellStyle name="Anteckning 2 2 4" xfId="20318"/>
    <cellStyle name="Anteckning 2 2 5" xfId="17615"/>
    <cellStyle name="Anteckning 2 3" xfId="254"/>
    <cellStyle name="Anteckning 2 3 2" xfId="2797"/>
    <cellStyle name="Anteckning 2 3 3" xfId="2798"/>
    <cellStyle name="Anteckning 2 3 4" xfId="20319"/>
    <cellStyle name="Anteckning 2 3 5" xfId="17616"/>
    <cellStyle name="Anteckning 2 4" xfId="255"/>
    <cellStyle name="Anteckning 2 4 2" xfId="2799"/>
    <cellStyle name="Anteckning 2 4 3" xfId="2800"/>
    <cellStyle name="Anteckning 2 4 4" xfId="20320"/>
    <cellStyle name="Anteckning 2 4 5" xfId="17617"/>
    <cellStyle name="Anteckning 2 5" xfId="256"/>
    <cellStyle name="Anteckning 2 5 2" xfId="2801"/>
    <cellStyle name="Anteckning 2 5 3" xfId="2802"/>
    <cellStyle name="Anteckning 2 5 4" xfId="20321"/>
    <cellStyle name="Anteckning 2 5 5" xfId="17618"/>
    <cellStyle name="Anteckning 2 6" xfId="257"/>
    <cellStyle name="Anteckning 2 6 2" xfId="258"/>
    <cellStyle name="Anteckning 2 6 2 2" xfId="259"/>
    <cellStyle name="Anteckning 2 6 2 2 2" xfId="2803"/>
    <cellStyle name="Anteckning 2 6 2 2 3" xfId="2804"/>
    <cellStyle name="Anteckning 2 6 2 2 4" xfId="20324"/>
    <cellStyle name="Anteckning 2 6 2 2 5" xfId="17621"/>
    <cellStyle name="Anteckning 2 6 2 3" xfId="260"/>
    <cellStyle name="Anteckning 2 6 2 3 2" xfId="261"/>
    <cellStyle name="Anteckning 2 6 2 3 2 2" xfId="2805"/>
    <cellStyle name="Anteckning 2 6 2 3 2 2 2" xfId="2806"/>
    <cellStyle name="Anteckning 2 6 2 3 2 2 3" xfId="2807"/>
    <cellStyle name="Anteckning 2 6 2 3 2 3" xfId="2808"/>
    <cellStyle name="Anteckning 2 6 2 3 2 4" xfId="2809"/>
    <cellStyle name="Anteckning 2 6 2 3 2 5" xfId="20326"/>
    <cellStyle name="Anteckning 2 6 2 3 2 6" xfId="17623"/>
    <cellStyle name="Anteckning 2 6 2 3 3" xfId="2810"/>
    <cellStyle name="Anteckning 2 6 2 3 3 2" xfId="2811"/>
    <cellStyle name="Anteckning 2 6 2 3 3 3" xfId="2812"/>
    <cellStyle name="Anteckning 2 6 2 3 4" xfId="2813"/>
    <cellStyle name="Anteckning 2 6 2 3 4 2" xfId="2814"/>
    <cellStyle name="Anteckning 2 6 2 3 4 3" xfId="2815"/>
    <cellStyle name="Anteckning 2 6 2 3 5" xfId="2816"/>
    <cellStyle name="Anteckning 2 6 2 3 6" xfId="2817"/>
    <cellStyle name="Anteckning 2 6 2 3 7" xfId="20325"/>
    <cellStyle name="Anteckning 2 6 2 3 8" xfId="17622"/>
    <cellStyle name="Anteckning 2 6 2 4" xfId="2818"/>
    <cellStyle name="Anteckning 2 6 2 4 2" xfId="2819"/>
    <cellStyle name="Anteckning 2 6 2 4 3" xfId="2820"/>
    <cellStyle name="Anteckning 2 6 2 5" xfId="2821"/>
    <cellStyle name="Anteckning 2 6 2 6" xfId="2822"/>
    <cellStyle name="Anteckning 2 6 2 7" xfId="20323"/>
    <cellStyle name="Anteckning 2 6 2 8" xfId="17620"/>
    <cellStyle name="Anteckning 2 6 3" xfId="262"/>
    <cellStyle name="Anteckning 2 6 3 2" xfId="2823"/>
    <cellStyle name="Anteckning 2 6 3 3" xfId="2824"/>
    <cellStyle name="Anteckning 2 6 3 4" xfId="20327"/>
    <cellStyle name="Anteckning 2 6 3 5" xfId="17624"/>
    <cellStyle name="Anteckning 2 6 4" xfId="263"/>
    <cellStyle name="Anteckning 2 6 4 2" xfId="264"/>
    <cellStyle name="Anteckning 2 6 4 2 2" xfId="2825"/>
    <cellStyle name="Anteckning 2 6 4 2 3" xfId="2826"/>
    <cellStyle name="Anteckning 2 6 4 2 4" xfId="20329"/>
    <cellStyle name="Anteckning 2 6 4 2 5" xfId="17626"/>
    <cellStyle name="Anteckning 2 6 4 3" xfId="2827"/>
    <cellStyle name="Anteckning 2 6 4 4" xfId="2828"/>
    <cellStyle name="Anteckning 2 6 4 5" xfId="20328"/>
    <cellStyle name="Anteckning 2 6 4 6" xfId="17625"/>
    <cellStyle name="Anteckning 2 6 5" xfId="2829"/>
    <cellStyle name="Anteckning 2 6 5 2" xfId="2830"/>
    <cellStyle name="Anteckning 2 6 5 3" xfId="2831"/>
    <cellStyle name="Anteckning 2 6 6" xfId="2832"/>
    <cellStyle name="Anteckning 2 6 7" xfId="2833"/>
    <cellStyle name="Anteckning 2 6 8" xfId="20322"/>
    <cellStyle name="Anteckning 2 6 9" xfId="17619"/>
    <cellStyle name="Anteckning 2 7" xfId="265"/>
    <cellStyle name="Anteckning 2 7 2" xfId="266"/>
    <cellStyle name="Anteckning 2 7 2 2" xfId="2834"/>
    <cellStyle name="Anteckning 2 7 2 3" xfId="2835"/>
    <cellStyle name="Anteckning 2 7 2 4" xfId="20331"/>
    <cellStyle name="Anteckning 2 7 2 5" xfId="17628"/>
    <cellStyle name="Anteckning 2 7 3" xfId="267"/>
    <cellStyle name="Anteckning 2 7 3 2" xfId="268"/>
    <cellStyle name="Anteckning 2 7 3 2 2" xfId="2836"/>
    <cellStyle name="Anteckning 2 7 3 2 3" xfId="2837"/>
    <cellStyle name="Anteckning 2 7 3 2 4" xfId="20333"/>
    <cellStyle name="Anteckning 2 7 3 2 5" xfId="17630"/>
    <cellStyle name="Anteckning 2 7 3 3" xfId="2838"/>
    <cellStyle name="Anteckning 2 7 3 4" xfId="2839"/>
    <cellStyle name="Anteckning 2 7 3 5" xfId="20332"/>
    <cellStyle name="Anteckning 2 7 3 6" xfId="17629"/>
    <cellStyle name="Anteckning 2 7 4" xfId="2840"/>
    <cellStyle name="Anteckning 2 7 4 2" xfId="2841"/>
    <cellStyle name="Anteckning 2 7 4 3" xfId="2842"/>
    <cellStyle name="Anteckning 2 7 5" xfId="2843"/>
    <cellStyle name="Anteckning 2 7 6" xfId="2844"/>
    <cellStyle name="Anteckning 2 7 7" xfId="20330"/>
    <cellStyle name="Anteckning 2 7 8" xfId="17627"/>
    <cellStyle name="Anteckning 2 8" xfId="269"/>
    <cellStyle name="Anteckning 2 8 2" xfId="270"/>
    <cellStyle name="Anteckning 2 8 2 2" xfId="2845"/>
    <cellStyle name="Anteckning 2 8 2 3" xfId="2846"/>
    <cellStyle name="Anteckning 2 8 2 4" xfId="20335"/>
    <cellStyle name="Anteckning 2 8 2 5" xfId="17632"/>
    <cellStyle name="Anteckning 2 8 3" xfId="2847"/>
    <cellStyle name="Anteckning 2 8 4" xfId="2848"/>
    <cellStyle name="Anteckning 2 8 5" xfId="20334"/>
    <cellStyle name="Anteckning 2 8 6" xfId="17631"/>
    <cellStyle name="Anteckning 2 9" xfId="2849"/>
    <cellStyle name="Anteckning 2 9 2" xfId="2850"/>
    <cellStyle name="Anteckning 2 9 3" xfId="2851"/>
    <cellStyle name="Anteckning 20" xfId="271"/>
    <cellStyle name="Anteckning 20 2" xfId="2852"/>
    <cellStyle name="Anteckning 20 3" xfId="2853"/>
    <cellStyle name="Anteckning 20 4" xfId="20336"/>
    <cellStyle name="Anteckning 20 5" xfId="17633"/>
    <cellStyle name="Anteckning 21" xfId="272"/>
    <cellStyle name="Anteckning 21 2" xfId="2854"/>
    <cellStyle name="Anteckning 21 3" xfId="2855"/>
    <cellStyle name="Anteckning 21 4" xfId="20337"/>
    <cellStyle name="Anteckning 21 5" xfId="17634"/>
    <cellStyle name="Anteckning 22" xfId="273"/>
    <cellStyle name="Anteckning 22 2" xfId="2856"/>
    <cellStyle name="Anteckning 22 3" xfId="2857"/>
    <cellStyle name="Anteckning 22 4" xfId="20338"/>
    <cellStyle name="Anteckning 22 5" xfId="17635"/>
    <cellStyle name="Anteckning 23" xfId="274"/>
    <cellStyle name="Anteckning 23 10" xfId="20339"/>
    <cellStyle name="Anteckning 23 11" xfId="17636"/>
    <cellStyle name="Anteckning 23 2" xfId="275"/>
    <cellStyle name="Anteckning 23 2 2" xfId="276"/>
    <cellStyle name="Anteckning 23 2 2 2" xfId="277"/>
    <cellStyle name="Anteckning 23 2 2 2 2" xfId="278"/>
    <cellStyle name="Anteckning 23 2 2 2 2 2" xfId="2858"/>
    <cellStyle name="Anteckning 23 2 2 2 2 3" xfId="2859"/>
    <cellStyle name="Anteckning 23 2 2 2 2 4" xfId="20343"/>
    <cellStyle name="Anteckning 23 2 2 2 2 5" xfId="17640"/>
    <cellStyle name="Anteckning 23 2 2 2 3" xfId="279"/>
    <cellStyle name="Anteckning 23 2 2 2 3 2" xfId="280"/>
    <cellStyle name="Anteckning 23 2 2 2 3 2 2" xfId="2860"/>
    <cellStyle name="Anteckning 23 2 2 2 3 2 2 2" xfId="2861"/>
    <cellStyle name="Anteckning 23 2 2 2 3 2 2 3" xfId="2862"/>
    <cellStyle name="Anteckning 23 2 2 2 3 2 3" xfId="2863"/>
    <cellStyle name="Anteckning 23 2 2 2 3 2 4" xfId="2864"/>
    <cellStyle name="Anteckning 23 2 2 2 3 2 5" xfId="20345"/>
    <cellStyle name="Anteckning 23 2 2 2 3 2 6" xfId="17642"/>
    <cellStyle name="Anteckning 23 2 2 2 3 3" xfId="2865"/>
    <cellStyle name="Anteckning 23 2 2 2 3 3 2" xfId="2866"/>
    <cellStyle name="Anteckning 23 2 2 2 3 3 3" xfId="2867"/>
    <cellStyle name="Anteckning 23 2 2 2 3 4" xfId="2868"/>
    <cellStyle name="Anteckning 23 2 2 2 3 4 2" xfId="2869"/>
    <cellStyle name="Anteckning 23 2 2 2 3 4 3" xfId="2870"/>
    <cellStyle name="Anteckning 23 2 2 2 3 5" xfId="2871"/>
    <cellStyle name="Anteckning 23 2 2 2 3 6" xfId="2872"/>
    <cellStyle name="Anteckning 23 2 2 2 3 7" xfId="20344"/>
    <cellStyle name="Anteckning 23 2 2 2 3 8" xfId="17641"/>
    <cellStyle name="Anteckning 23 2 2 2 4" xfId="2873"/>
    <cellStyle name="Anteckning 23 2 2 2 4 2" xfId="2874"/>
    <cellStyle name="Anteckning 23 2 2 2 4 3" xfId="2875"/>
    <cellStyle name="Anteckning 23 2 2 2 5" xfId="2876"/>
    <cellStyle name="Anteckning 23 2 2 2 6" xfId="2877"/>
    <cellStyle name="Anteckning 23 2 2 2 7" xfId="20342"/>
    <cellStyle name="Anteckning 23 2 2 2 8" xfId="17639"/>
    <cellStyle name="Anteckning 23 2 2 3" xfId="281"/>
    <cellStyle name="Anteckning 23 2 2 3 2" xfId="2878"/>
    <cellStyle name="Anteckning 23 2 2 3 3" xfId="2879"/>
    <cellStyle name="Anteckning 23 2 2 3 4" xfId="20346"/>
    <cellStyle name="Anteckning 23 2 2 3 5" xfId="17643"/>
    <cellStyle name="Anteckning 23 2 2 4" xfId="282"/>
    <cellStyle name="Anteckning 23 2 2 4 2" xfId="283"/>
    <cellStyle name="Anteckning 23 2 2 4 2 2" xfId="2880"/>
    <cellStyle name="Anteckning 23 2 2 4 2 3" xfId="2881"/>
    <cellStyle name="Anteckning 23 2 2 4 2 4" xfId="20348"/>
    <cellStyle name="Anteckning 23 2 2 4 2 5" xfId="17645"/>
    <cellStyle name="Anteckning 23 2 2 4 3" xfId="2882"/>
    <cellStyle name="Anteckning 23 2 2 4 4" xfId="2883"/>
    <cellStyle name="Anteckning 23 2 2 4 5" xfId="20347"/>
    <cellStyle name="Anteckning 23 2 2 4 6" xfId="17644"/>
    <cellStyle name="Anteckning 23 2 2 5" xfId="2884"/>
    <cellStyle name="Anteckning 23 2 2 5 2" xfId="2885"/>
    <cellStyle name="Anteckning 23 2 2 5 3" xfId="2886"/>
    <cellStyle name="Anteckning 23 2 2 6" xfId="2887"/>
    <cellStyle name="Anteckning 23 2 2 7" xfId="2888"/>
    <cellStyle name="Anteckning 23 2 2 8" xfId="20341"/>
    <cellStyle name="Anteckning 23 2 2 9" xfId="17638"/>
    <cellStyle name="Anteckning 23 2 3" xfId="284"/>
    <cellStyle name="Anteckning 23 2 3 2" xfId="285"/>
    <cellStyle name="Anteckning 23 2 3 2 2" xfId="286"/>
    <cellStyle name="Anteckning 23 2 3 2 2 2" xfId="2889"/>
    <cellStyle name="Anteckning 23 2 3 2 2 3" xfId="2890"/>
    <cellStyle name="Anteckning 23 2 3 2 2 4" xfId="20351"/>
    <cellStyle name="Anteckning 23 2 3 2 2 5" xfId="17648"/>
    <cellStyle name="Anteckning 23 2 3 2 3" xfId="287"/>
    <cellStyle name="Anteckning 23 2 3 2 3 2" xfId="288"/>
    <cellStyle name="Anteckning 23 2 3 2 3 2 2" xfId="2891"/>
    <cellStyle name="Anteckning 23 2 3 2 3 2 2 2" xfId="2892"/>
    <cellStyle name="Anteckning 23 2 3 2 3 2 2 3" xfId="2893"/>
    <cellStyle name="Anteckning 23 2 3 2 3 2 3" xfId="2894"/>
    <cellStyle name="Anteckning 23 2 3 2 3 2 4" xfId="2895"/>
    <cellStyle name="Anteckning 23 2 3 2 3 2 5" xfId="20353"/>
    <cellStyle name="Anteckning 23 2 3 2 3 2 6" xfId="17650"/>
    <cellStyle name="Anteckning 23 2 3 2 3 3" xfId="2896"/>
    <cellStyle name="Anteckning 23 2 3 2 3 3 2" xfId="2897"/>
    <cellStyle name="Anteckning 23 2 3 2 3 3 3" xfId="2898"/>
    <cellStyle name="Anteckning 23 2 3 2 3 4" xfId="2899"/>
    <cellStyle name="Anteckning 23 2 3 2 3 4 2" xfId="2900"/>
    <cellStyle name="Anteckning 23 2 3 2 3 4 3" xfId="2901"/>
    <cellStyle name="Anteckning 23 2 3 2 3 5" xfId="2902"/>
    <cellStyle name="Anteckning 23 2 3 2 3 6" xfId="2903"/>
    <cellStyle name="Anteckning 23 2 3 2 3 7" xfId="20352"/>
    <cellStyle name="Anteckning 23 2 3 2 3 8" xfId="17649"/>
    <cellStyle name="Anteckning 23 2 3 2 4" xfId="2904"/>
    <cellStyle name="Anteckning 23 2 3 2 4 2" xfId="2905"/>
    <cellStyle name="Anteckning 23 2 3 2 4 3" xfId="2906"/>
    <cellStyle name="Anteckning 23 2 3 2 5" xfId="2907"/>
    <cellStyle name="Anteckning 23 2 3 2 6" xfId="2908"/>
    <cellStyle name="Anteckning 23 2 3 2 7" xfId="20350"/>
    <cellStyle name="Anteckning 23 2 3 2 8" xfId="17647"/>
    <cellStyle name="Anteckning 23 2 3 3" xfId="289"/>
    <cellStyle name="Anteckning 23 2 3 3 2" xfId="2909"/>
    <cellStyle name="Anteckning 23 2 3 3 3" xfId="2910"/>
    <cellStyle name="Anteckning 23 2 3 3 4" xfId="20354"/>
    <cellStyle name="Anteckning 23 2 3 3 5" xfId="17651"/>
    <cellStyle name="Anteckning 23 2 3 4" xfId="290"/>
    <cellStyle name="Anteckning 23 2 3 4 2" xfId="291"/>
    <cellStyle name="Anteckning 23 2 3 4 2 2" xfId="2911"/>
    <cellStyle name="Anteckning 23 2 3 4 2 3" xfId="2912"/>
    <cellStyle name="Anteckning 23 2 3 4 2 4" xfId="20356"/>
    <cellStyle name="Anteckning 23 2 3 4 2 5" xfId="17653"/>
    <cellStyle name="Anteckning 23 2 3 4 3" xfId="2913"/>
    <cellStyle name="Anteckning 23 2 3 4 4" xfId="2914"/>
    <cellStyle name="Anteckning 23 2 3 4 5" xfId="20355"/>
    <cellStyle name="Anteckning 23 2 3 4 6" xfId="17652"/>
    <cellStyle name="Anteckning 23 2 3 5" xfId="2915"/>
    <cellStyle name="Anteckning 23 2 3 5 2" xfId="2916"/>
    <cellStyle name="Anteckning 23 2 3 5 3" xfId="2917"/>
    <cellStyle name="Anteckning 23 2 3 6" xfId="2918"/>
    <cellStyle name="Anteckning 23 2 3 7" xfId="2919"/>
    <cellStyle name="Anteckning 23 2 3 8" xfId="20349"/>
    <cellStyle name="Anteckning 23 2 3 9" xfId="17646"/>
    <cellStyle name="Anteckning 23 2 4" xfId="292"/>
    <cellStyle name="Anteckning 23 2 4 2" xfId="293"/>
    <cellStyle name="Anteckning 23 2 4 2 2" xfId="294"/>
    <cellStyle name="Anteckning 23 2 4 2 2 2" xfId="2920"/>
    <cellStyle name="Anteckning 23 2 4 2 2 3" xfId="2921"/>
    <cellStyle name="Anteckning 23 2 4 2 2 4" xfId="20359"/>
    <cellStyle name="Anteckning 23 2 4 2 2 5" xfId="17656"/>
    <cellStyle name="Anteckning 23 2 4 2 3" xfId="295"/>
    <cellStyle name="Anteckning 23 2 4 2 3 2" xfId="296"/>
    <cellStyle name="Anteckning 23 2 4 2 3 2 2" xfId="2922"/>
    <cellStyle name="Anteckning 23 2 4 2 3 2 2 2" xfId="2923"/>
    <cellStyle name="Anteckning 23 2 4 2 3 2 2 3" xfId="2924"/>
    <cellStyle name="Anteckning 23 2 4 2 3 2 3" xfId="2925"/>
    <cellStyle name="Anteckning 23 2 4 2 3 2 4" xfId="2926"/>
    <cellStyle name="Anteckning 23 2 4 2 3 2 5" xfId="20361"/>
    <cellStyle name="Anteckning 23 2 4 2 3 2 6" xfId="17658"/>
    <cellStyle name="Anteckning 23 2 4 2 3 3" xfId="2927"/>
    <cellStyle name="Anteckning 23 2 4 2 3 3 2" xfId="2928"/>
    <cellStyle name="Anteckning 23 2 4 2 3 3 3" xfId="2929"/>
    <cellStyle name="Anteckning 23 2 4 2 3 4" xfId="2930"/>
    <cellStyle name="Anteckning 23 2 4 2 3 4 2" xfId="2931"/>
    <cellStyle name="Anteckning 23 2 4 2 3 4 3" xfId="2932"/>
    <cellStyle name="Anteckning 23 2 4 2 3 5" xfId="2933"/>
    <cellStyle name="Anteckning 23 2 4 2 3 6" xfId="2934"/>
    <cellStyle name="Anteckning 23 2 4 2 3 7" xfId="20360"/>
    <cellStyle name="Anteckning 23 2 4 2 3 8" xfId="17657"/>
    <cellStyle name="Anteckning 23 2 4 2 4" xfId="2935"/>
    <cellStyle name="Anteckning 23 2 4 2 4 2" xfId="2936"/>
    <cellStyle name="Anteckning 23 2 4 2 4 3" xfId="2937"/>
    <cellStyle name="Anteckning 23 2 4 2 5" xfId="2938"/>
    <cellStyle name="Anteckning 23 2 4 2 6" xfId="2939"/>
    <cellStyle name="Anteckning 23 2 4 2 7" xfId="20358"/>
    <cellStyle name="Anteckning 23 2 4 2 8" xfId="17655"/>
    <cellStyle name="Anteckning 23 2 4 3" xfId="297"/>
    <cellStyle name="Anteckning 23 2 4 3 2" xfId="2940"/>
    <cellStyle name="Anteckning 23 2 4 3 3" xfId="2941"/>
    <cellStyle name="Anteckning 23 2 4 3 4" xfId="20362"/>
    <cellStyle name="Anteckning 23 2 4 3 5" xfId="17659"/>
    <cellStyle name="Anteckning 23 2 4 4" xfId="298"/>
    <cellStyle name="Anteckning 23 2 4 4 2" xfId="299"/>
    <cellStyle name="Anteckning 23 2 4 4 2 2" xfId="2942"/>
    <cellStyle name="Anteckning 23 2 4 4 2 3" xfId="2943"/>
    <cellStyle name="Anteckning 23 2 4 4 2 4" xfId="20364"/>
    <cellStyle name="Anteckning 23 2 4 4 2 5" xfId="17661"/>
    <cellStyle name="Anteckning 23 2 4 4 3" xfId="2944"/>
    <cellStyle name="Anteckning 23 2 4 4 4" xfId="2945"/>
    <cellStyle name="Anteckning 23 2 4 4 5" xfId="20363"/>
    <cellStyle name="Anteckning 23 2 4 4 6" xfId="17660"/>
    <cellStyle name="Anteckning 23 2 4 5" xfId="2946"/>
    <cellStyle name="Anteckning 23 2 4 5 2" xfId="2947"/>
    <cellStyle name="Anteckning 23 2 4 5 3" xfId="2948"/>
    <cellStyle name="Anteckning 23 2 4 6" xfId="2949"/>
    <cellStyle name="Anteckning 23 2 4 7" xfId="2950"/>
    <cellStyle name="Anteckning 23 2 4 8" xfId="20357"/>
    <cellStyle name="Anteckning 23 2 4 9" xfId="17654"/>
    <cellStyle name="Anteckning 23 2 5" xfId="2951"/>
    <cellStyle name="Anteckning 23 2 5 2" xfId="2952"/>
    <cellStyle name="Anteckning 23 2 5 3" xfId="2953"/>
    <cellStyle name="Anteckning 23 2 6" xfId="2954"/>
    <cellStyle name="Anteckning 23 2 7" xfId="2955"/>
    <cellStyle name="Anteckning 23 2 8" xfId="20340"/>
    <cellStyle name="Anteckning 23 2 9" xfId="17637"/>
    <cellStyle name="Anteckning 23 3" xfId="300"/>
    <cellStyle name="Anteckning 23 3 2" xfId="2956"/>
    <cellStyle name="Anteckning 23 3 3" xfId="2957"/>
    <cellStyle name="Anteckning 23 3 4" xfId="20365"/>
    <cellStyle name="Anteckning 23 3 5" xfId="17662"/>
    <cellStyle name="Anteckning 23 4" xfId="301"/>
    <cellStyle name="Anteckning 23 4 2" xfId="2958"/>
    <cellStyle name="Anteckning 23 4 3" xfId="2959"/>
    <cellStyle name="Anteckning 23 4 4" xfId="20366"/>
    <cellStyle name="Anteckning 23 4 5" xfId="17663"/>
    <cellStyle name="Anteckning 23 5" xfId="302"/>
    <cellStyle name="Anteckning 23 5 2" xfId="303"/>
    <cellStyle name="Anteckning 23 5 2 2" xfId="2960"/>
    <cellStyle name="Anteckning 23 5 2 3" xfId="2961"/>
    <cellStyle name="Anteckning 23 5 2 4" xfId="20368"/>
    <cellStyle name="Anteckning 23 5 2 5" xfId="17665"/>
    <cellStyle name="Anteckning 23 5 3" xfId="304"/>
    <cellStyle name="Anteckning 23 5 3 2" xfId="305"/>
    <cellStyle name="Anteckning 23 5 3 2 2" xfId="2962"/>
    <cellStyle name="Anteckning 23 5 3 2 3" xfId="2963"/>
    <cellStyle name="Anteckning 23 5 3 2 4" xfId="20370"/>
    <cellStyle name="Anteckning 23 5 3 2 5" xfId="17667"/>
    <cellStyle name="Anteckning 23 5 3 3" xfId="2964"/>
    <cellStyle name="Anteckning 23 5 3 4" xfId="2965"/>
    <cellStyle name="Anteckning 23 5 3 5" xfId="20369"/>
    <cellStyle name="Anteckning 23 5 3 6" xfId="17666"/>
    <cellStyle name="Anteckning 23 5 4" xfId="2966"/>
    <cellStyle name="Anteckning 23 5 4 2" xfId="2967"/>
    <cellStyle name="Anteckning 23 5 4 3" xfId="2968"/>
    <cellStyle name="Anteckning 23 5 5" xfId="2969"/>
    <cellStyle name="Anteckning 23 5 6" xfId="2970"/>
    <cellStyle name="Anteckning 23 5 7" xfId="20367"/>
    <cellStyle name="Anteckning 23 5 8" xfId="17664"/>
    <cellStyle name="Anteckning 23 6" xfId="306"/>
    <cellStyle name="Anteckning 23 6 2" xfId="307"/>
    <cellStyle name="Anteckning 23 6 2 2" xfId="2971"/>
    <cellStyle name="Anteckning 23 6 2 3" xfId="2972"/>
    <cellStyle name="Anteckning 23 6 2 4" xfId="20372"/>
    <cellStyle name="Anteckning 23 6 2 5" xfId="17669"/>
    <cellStyle name="Anteckning 23 6 3" xfId="2973"/>
    <cellStyle name="Anteckning 23 6 4" xfId="2974"/>
    <cellStyle name="Anteckning 23 6 5" xfId="20371"/>
    <cellStyle name="Anteckning 23 6 6" xfId="17668"/>
    <cellStyle name="Anteckning 23 7" xfId="2975"/>
    <cellStyle name="Anteckning 23 7 2" xfId="2976"/>
    <cellStyle name="Anteckning 23 7 3" xfId="2977"/>
    <cellStyle name="Anteckning 23 8" xfId="2978"/>
    <cellStyle name="Anteckning 23 9" xfId="2979"/>
    <cellStyle name="Anteckning 24" xfId="308"/>
    <cellStyle name="Anteckning 24 10" xfId="20373"/>
    <cellStyle name="Anteckning 24 11" xfId="17670"/>
    <cellStyle name="Anteckning 24 2" xfId="309"/>
    <cellStyle name="Anteckning 24 2 2" xfId="2980"/>
    <cellStyle name="Anteckning 24 2 3" xfId="2981"/>
    <cellStyle name="Anteckning 24 2 4" xfId="20374"/>
    <cellStyle name="Anteckning 24 2 5" xfId="17671"/>
    <cellStyle name="Anteckning 24 3" xfId="310"/>
    <cellStyle name="Anteckning 24 3 2" xfId="2982"/>
    <cellStyle name="Anteckning 24 3 3" xfId="2983"/>
    <cellStyle name="Anteckning 24 3 4" xfId="20375"/>
    <cellStyle name="Anteckning 24 3 5" xfId="17672"/>
    <cellStyle name="Anteckning 24 4" xfId="311"/>
    <cellStyle name="Anteckning 24 4 2" xfId="2984"/>
    <cellStyle name="Anteckning 24 4 3" xfId="2985"/>
    <cellStyle name="Anteckning 24 4 4" xfId="20376"/>
    <cellStyle name="Anteckning 24 4 5" xfId="17673"/>
    <cellStyle name="Anteckning 24 5" xfId="312"/>
    <cellStyle name="Anteckning 24 5 2" xfId="313"/>
    <cellStyle name="Anteckning 24 5 2 2" xfId="2986"/>
    <cellStyle name="Anteckning 24 5 2 3" xfId="2987"/>
    <cellStyle name="Anteckning 24 5 2 4" xfId="20378"/>
    <cellStyle name="Anteckning 24 5 2 5" xfId="17675"/>
    <cellStyle name="Anteckning 24 5 3" xfId="314"/>
    <cellStyle name="Anteckning 24 5 3 2" xfId="315"/>
    <cellStyle name="Anteckning 24 5 3 2 2" xfId="2988"/>
    <cellStyle name="Anteckning 24 5 3 2 3" xfId="2989"/>
    <cellStyle name="Anteckning 24 5 3 2 4" xfId="20380"/>
    <cellStyle name="Anteckning 24 5 3 2 5" xfId="17677"/>
    <cellStyle name="Anteckning 24 5 3 3" xfId="2990"/>
    <cellStyle name="Anteckning 24 5 3 4" xfId="2991"/>
    <cellStyle name="Anteckning 24 5 3 5" xfId="20379"/>
    <cellStyle name="Anteckning 24 5 3 6" xfId="17676"/>
    <cellStyle name="Anteckning 24 5 4" xfId="2992"/>
    <cellStyle name="Anteckning 24 5 4 2" xfId="2993"/>
    <cellStyle name="Anteckning 24 5 4 3" xfId="2994"/>
    <cellStyle name="Anteckning 24 5 5" xfId="2995"/>
    <cellStyle name="Anteckning 24 5 6" xfId="2996"/>
    <cellStyle name="Anteckning 24 5 7" xfId="20377"/>
    <cellStyle name="Anteckning 24 5 8" xfId="17674"/>
    <cellStyle name="Anteckning 24 6" xfId="316"/>
    <cellStyle name="Anteckning 24 6 2" xfId="317"/>
    <cellStyle name="Anteckning 24 6 2 2" xfId="2997"/>
    <cellStyle name="Anteckning 24 6 2 3" xfId="2998"/>
    <cellStyle name="Anteckning 24 6 2 4" xfId="20382"/>
    <cellStyle name="Anteckning 24 6 2 5" xfId="17679"/>
    <cellStyle name="Anteckning 24 6 3" xfId="2999"/>
    <cellStyle name="Anteckning 24 6 4" xfId="3000"/>
    <cellStyle name="Anteckning 24 6 5" xfId="20381"/>
    <cellStyle name="Anteckning 24 6 6" xfId="17678"/>
    <cellStyle name="Anteckning 24 7" xfId="3001"/>
    <cellStyle name="Anteckning 24 7 2" xfId="3002"/>
    <cellStyle name="Anteckning 24 7 3" xfId="3003"/>
    <cellStyle name="Anteckning 24 8" xfId="3004"/>
    <cellStyle name="Anteckning 24 9" xfId="3005"/>
    <cellStyle name="Anteckning 25" xfId="318"/>
    <cellStyle name="Anteckning 25 2" xfId="319"/>
    <cellStyle name="Anteckning 25 2 2" xfId="320"/>
    <cellStyle name="Anteckning 25 2 2 2" xfId="3006"/>
    <cellStyle name="Anteckning 25 2 2 3" xfId="3007"/>
    <cellStyle name="Anteckning 25 2 2 4" xfId="20385"/>
    <cellStyle name="Anteckning 25 2 2 5" xfId="17682"/>
    <cellStyle name="Anteckning 25 2 3" xfId="321"/>
    <cellStyle name="Anteckning 25 2 3 2" xfId="322"/>
    <cellStyle name="Anteckning 25 2 3 2 2" xfId="3008"/>
    <cellStyle name="Anteckning 25 2 3 2 2 2" xfId="3009"/>
    <cellStyle name="Anteckning 25 2 3 2 2 3" xfId="3010"/>
    <cellStyle name="Anteckning 25 2 3 2 3" xfId="3011"/>
    <cellStyle name="Anteckning 25 2 3 2 4" xfId="3012"/>
    <cellStyle name="Anteckning 25 2 3 2 5" xfId="20387"/>
    <cellStyle name="Anteckning 25 2 3 2 6" xfId="17684"/>
    <cellStyle name="Anteckning 25 2 3 3" xfId="3013"/>
    <cellStyle name="Anteckning 25 2 3 3 2" xfId="3014"/>
    <cellStyle name="Anteckning 25 2 3 3 3" xfId="3015"/>
    <cellStyle name="Anteckning 25 2 3 4" xfId="3016"/>
    <cellStyle name="Anteckning 25 2 3 4 2" xfId="3017"/>
    <cellStyle name="Anteckning 25 2 3 4 3" xfId="3018"/>
    <cellStyle name="Anteckning 25 2 3 5" xfId="3019"/>
    <cellStyle name="Anteckning 25 2 3 6" xfId="3020"/>
    <cellStyle name="Anteckning 25 2 3 7" xfId="20386"/>
    <cellStyle name="Anteckning 25 2 3 8" xfId="17683"/>
    <cellStyle name="Anteckning 25 2 4" xfId="3021"/>
    <cellStyle name="Anteckning 25 2 4 2" xfId="3022"/>
    <cellStyle name="Anteckning 25 2 4 3" xfId="3023"/>
    <cellStyle name="Anteckning 25 2 5" xfId="3024"/>
    <cellStyle name="Anteckning 25 2 6" xfId="3025"/>
    <cellStyle name="Anteckning 25 2 7" xfId="20384"/>
    <cellStyle name="Anteckning 25 2 8" xfId="17681"/>
    <cellStyle name="Anteckning 25 3" xfId="323"/>
    <cellStyle name="Anteckning 25 3 2" xfId="3026"/>
    <cellStyle name="Anteckning 25 3 3" xfId="3027"/>
    <cellStyle name="Anteckning 25 3 4" xfId="20388"/>
    <cellStyle name="Anteckning 25 3 5" xfId="17685"/>
    <cellStyle name="Anteckning 25 4" xfId="324"/>
    <cellStyle name="Anteckning 25 4 2" xfId="325"/>
    <cellStyle name="Anteckning 25 4 2 2" xfId="3028"/>
    <cellStyle name="Anteckning 25 4 2 3" xfId="3029"/>
    <cellStyle name="Anteckning 25 4 2 4" xfId="20390"/>
    <cellStyle name="Anteckning 25 4 2 5" xfId="17687"/>
    <cellStyle name="Anteckning 25 4 3" xfId="3030"/>
    <cellStyle name="Anteckning 25 4 4" xfId="3031"/>
    <cellStyle name="Anteckning 25 4 5" xfId="20389"/>
    <cellStyle name="Anteckning 25 4 6" xfId="17686"/>
    <cellStyle name="Anteckning 25 5" xfId="3032"/>
    <cellStyle name="Anteckning 25 5 2" xfId="3033"/>
    <cellStyle name="Anteckning 25 5 3" xfId="3034"/>
    <cellStyle name="Anteckning 25 6" xfId="3035"/>
    <cellStyle name="Anteckning 25 7" xfId="3036"/>
    <cellStyle name="Anteckning 25 8" xfId="20383"/>
    <cellStyle name="Anteckning 25 9" xfId="17680"/>
    <cellStyle name="Anteckning 26" xfId="326"/>
    <cellStyle name="Anteckning 26 2" xfId="327"/>
    <cellStyle name="Anteckning 26 2 2" xfId="328"/>
    <cellStyle name="Anteckning 26 2 2 2" xfId="3037"/>
    <cellStyle name="Anteckning 26 2 2 3" xfId="3038"/>
    <cellStyle name="Anteckning 26 2 2 4" xfId="20393"/>
    <cellStyle name="Anteckning 26 2 2 5" xfId="17690"/>
    <cellStyle name="Anteckning 26 2 3" xfId="329"/>
    <cellStyle name="Anteckning 26 2 3 2" xfId="330"/>
    <cellStyle name="Anteckning 26 2 3 2 2" xfId="3039"/>
    <cellStyle name="Anteckning 26 2 3 2 2 2" xfId="3040"/>
    <cellStyle name="Anteckning 26 2 3 2 2 3" xfId="3041"/>
    <cellStyle name="Anteckning 26 2 3 2 3" xfId="3042"/>
    <cellStyle name="Anteckning 26 2 3 2 4" xfId="3043"/>
    <cellStyle name="Anteckning 26 2 3 2 5" xfId="20395"/>
    <cellStyle name="Anteckning 26 2 3 2 6" xfId="17692"/>
    <cellStyle name="Anteckning 26 2 3 3" xfId="3044"/>
    <cellStyle name="Anteckning 26 2 3 3 2" xfId="3045"/>
    <cellStyle name="Anteckning 26 2 3 3 3" xfId="3046"/>
    <cellStyle name="Anteckning 26 2 3 4" xfId="3047"/>
    <cellStyle name="Anteckning 26 2 3 4 2" xfId="3048"/>
    <cellStyle name="Anteckning 26 2 3 4 3" xfId="3049"/>
    <cellStyle name="Anteckning 26 2 3 5" xfId="3050"/>
    <cellStyle name="Anteckning 26 2 3 6" xfId="3051"/>
    <cellStyle name="Anteckning 26 2 3 7" xfId="20394"/>
    <cellStyle name="Anteckning 26 2 3 8" xfId="17691"/>
    <cellStyle name="Anteckning 26 2 4" xfId="3052"/>
    <cellStyle name="Anteckning 26 2 4 2" xfId="3053"/>
    <cellStyle name="Anteckning 26 2 4 3" xfId="3054"/>
    <cellStyle name="Anteckning 26 2 5" xfId="3055"/>
    <cellStyle name="Anteckning 26 2 6" xfId="3056"/>
    <cellStyle name="Anteckning 26 2 7" xfId="20392"/>
    <cellStyle name="Anteckning 26 2 8" xfId="17689"/>
    <cellStyle name="Anteckning 26 3" xfId="331"/>
    <cellStyle name="Anteckning 26 3 2" xfId="3057"/>
    <cellStyle name="Anteckning 26 3 3" xfId="3058"/>
    <cellStyle name="Anteckning 26 3 4" xfId="20396"/>
    <cellStyle name="Anteckning 26 3 5" xfId="17693"/>
    <cellStyle name="Anteckning 26 4" xfId="332"/>
    <cellStyle name="Anteckning 26 4 2" xfId="333"/>
    <cellStyle name="Anteckning 26 4 2 2" xfId="3059"/>
    <cellStyle name="Anteckning 26 4 2 3" xfId="3060"/>
    <cellStyle name="Anteckning 26 4 2 4" xfId="20398"/>
    <cellStyle name="Anteckning 26 4 2 5" xfId="17695"/>
    <cellStyle name="Anteckning 26 4 3" xfId="3061"/>
    <cellStyle name="Anteckning 26 4 4" xfId="3062"/>
    <cellStyle name="Anteckning 26 4 5" xfId="20397"/>
    <cellStyle name="Anteckning 26 4 6" xfId="17694"/>
    <cellStyle name="Anteckning 26 5" xfId="3063"/>
    <cellStyle name="Anteckning 26 5 2" xfId="3064"/>
    <cellStyle name="Anteckning 26 5 3" xfId="3065"/>
    <cellStyle name="Anteckning 26 6" xfId="3066"/>
    <cellStyle name="Anteckning 26 7" xfId="3067"/>
    <cellStyle name="Anteckning 26 8" xfId="20391"/>
    <cellStyle name="Anteckning 26 9" xfId="17688"/>
    <cellStyle name="Anteckning 27" xfId="3068"/>
    <cellStyle name="Anteckning 28" xfId="3069"/>
    <cellStyle name="Anteckning 29" xfId="20206"/>
    <cellStyle name="Anteckning 3" xfId="334"/>
    <cellStyle name="Anteckning 3 10" xfId="3070"/>
    <cellStyle name="Anteckning 3 11" xfId="20399"/>
    <cellStyle name="Anteckning 3 12" xfId="17696"/>
    <cellStyle name="Anteckning 3 2" xfId="335"/>
    <cellStyle name="Anteckning 3 2 2" xfId="3071"/>
    <cellStyle name="Anteckning 3 2 3" xfId="3072"/>
    <cellStyle name="Anteckning 3 2 4" xfId="20400"/>
    <cellStyle name="Anteckning 3 2 5" xfId="17697"/>
    <cellStyle name="Anteckning 3 3" xfId="336"/>
    <cellStyle name="Anteckning 3 3 2" xfId="3073"/>
    <cellStyle name="Anteckning 3 3 3" xfId="3074"/>
    <cellStyle name="Anteckning 3 3 4" xfId="20401"/>
    <cellStyle name="Anteckning 3 3 5" xfId="17698"/>
    <cellStyle name="Anteckning 3 4" xfId="337"/>
    <cellStyle name="Anteckning 3 4 2" xfId="3075"/>
    <cellStyle name="Anteckning 3 4 3" xfId="3076"/>
    <cellStyle name="Anteckning 3 4 4" xfId="20402"/>
    <cellStyle name="Anteckning 3 4 5" xfId="17699"/>
    <cellStyle name="Anteckning 3 5" xfId="338"/>
    <cellStyle name="Anteckning 3 5 2" xfId="3077"/>
    <cellStyle name="Anteckning 3 5 3" xfId="3078"/>
    <cellStyle name="Anteckning 3 5 4" xfId="20403"/>
    <cellStyle name="Anteckning 3 5 5" xfId="17700"/>
    <cellStyle name="Anteckning 3 6" xfId="339"/>
    <cellStyle name="Anteckning 3 6 2" xfId="340"/>
    <cellStyle name="Anteckning 3 6 2 2" xfId="3079"/>
    <cellStyle name="Anteckning 3 6 2 3" xfId="3080"/>
    <cellStyle name="Anteckning 3 6 2 4" xfId="20405"/>
    <cellStyle name="Anteckning 3 6 2 5" xfId="17702"/>
    <cellStyle name="Anteckning 3 6 3" xfId="341"/>
    <cellStyle name="Anteckning 3 6 3 2" xfId="342"/>
    <cellStyle name="Anteckning 3 6 3 2 2" xfId="3081"/>
    <cellStyle name="Anteckning 3 6 3 2 3" xfId="3082"/>
    <cellStyle name="Anteckning 3 6 3 2 4" xfId="20407"/>
    <cellStyle name="Anteckning 3 6 3 2 5" xfId="17704"/>
    <cellStyle name="Anteckning 3 6 3 3" xfId="3083"/>
    <cellStyle name="Anteckning 3 6 3 4" xfId="3084"/>
    <cellStyle name="Anteckning 3 6 3 5" xfId="20406"/>
    <cellStyle name="Anteckning 3 6 3 6" xfId="17703"/>
    <cellStyle name="Anteckning 3 6 4" xfId="3085"/>
    <cellStyle name="Anteckning 3 6 4 2" xfId="3086"/>
    <cellStyle name="Anteckning 3 6 4 3" xfId="3087"/>
    <cellStyle name="Anteckning 3 6 5" xfId="3088"/>
    <cellStyle name="Anteckning 3 6 6" xfId="3089"/>
    <cellStyle name="Anteckning 3 6 7" xfId="20404"/>
    <cellStyle name="Anteckning 3 6 8" xfId="17701"/>
    <cellStyle name="Anteckning 3 7" xfId="343"/>
    <cellStyle name="Anteckning 3 7 2" xfId="344"/>
    <cellStyle name="Anteckning 3 7 2 2" xfId="3090"/>
    <cellStyle name="Anteckning 3 7 2 3" xfId="3091"/>
    <cellStyle name="Anteckning 3 7 2 4" xfId="20409"/>
    <cellStyle name="Anteckning 3 7 2 5" xfId="17706"/>
    <cellStyle name="Anteckning 3 7 3" xfId="3092"/>
    <cellStyle name="Anteckning 3 7 4" xfId="3093"/>
    <cellStyle name="Anteckning 3 7 5" xfId="20408"/>
    <cellStyle name="Anteckning 3 7 6" xfId="17705"/>
    <cellStyle name="Anteckning 3 8" xfId="3094"/>
    <cellStyle name="Anteckning 3 8 2" xfId="3095"/>
    <cellStyle name="Anteckning 3 8 3" xfId="3096"/>
    <cellStyle name="Anteckning 3 9" xfId="3097"/>
    <cellStyle name="Anteckning 30" xfId="17503"/>
    <cellStyle name="Anteckning 4" xfId="345"/>
    <cellStyle name="Anteckning 4 10" xfId="3098"/>
    <cellStyle name="Anteckning 4 11" xfId="20410"/>
    <cellStyle name="Anteckning 4 12" xfId="17707"/>
    <cellStyle name="Anteckning 4 2" xfId="346"/>
    <cellStyle name="Anteckning 4 2 2" xfId="3099"/>
    <cellStyle name="Anteckning 4 2 3" xfId="3100"/>
    <cellStyle name="Anteckning 4 2 4" xfId="20411"/>
    <cellStyle name="Anteckning 4 2 5" xfId="17708"/>
    <cellStyle name="Anteckning 4 3" xfId="347"/>
    <cellStyle name="Anteckning 4 3 2" xfId="3101"/>
    <cellStyle name="Anteckning 4 3 3" xfId="3102"/>
    <cellStyle name="Anteckning 4 3 4" xfId="20412"/>
    <cellStyle name="Anteckning 4 3 5" xfId="17709"/>
    <cellStyle name="Anteckning 4 4" xfId="348"/>
    <cellStyle name="Anteckning 4 4 2" xfId="3103"/>
    <cellStyle name="Anteckning 4 4 3" xfId="3104"/>
    <cellStyle name="Anteckning 4 4 4" xfId="20413"/>
    <cellStyle name="Anteckning 4 4 5" xfId="17710"/>
    <cellStyle name="Anteckning 4 5" xfId="349"/>
    <cellStyle name="Anteckning 4 5 2" xfId="3105"/>
    <cellStyle name="Anteckning 4 5 3" xfId="3106"/>
    <cellStyle name="Anteckning 4 5 4" xfId="20414"/>
    <cellStyle name="Anteckning 4 5 5" xfId="17711"/>
    <cellStyle name="Anteckning 4 6" xfId="350"/>
    <cellStyle name="Anteckning 4 6 2" xfId="351"/>
    <cellStyle name="Anteckning 4 6 2 2" xfId="3107"/>
    <cellStyle name="Anteckning 4 6 2 3" xfId="3108"/>
    <cellStyle name="Anteckning 4 6 2 4" xfId="20416"/>
    <cellStyle name="Anteckning 4 6 2 5" xfId="17713"/>
    <cellStyle name="Anteckning 4 6 3" xfId="352"/>
    <cellStyle name="Anteckning 4 6 3 2" xfId="353"/>
    <cellStyle name="Anteckning 4 6 3 2 2" xfId="3109"/>
    <cellStyle name="Anteckning 4 6 3 2 3" xfId="3110"/>
    <cellStyle name="Anteckning 4 6 3 2 4" xfId="20418"/>
    <cellStyle name="Anteckning 4 6 3 2 5" xfId="17715"/>
    <cellStyle name="Anteckning 4 6 3 3" xfId="3111"/>
    <cellStyle name="Anteckning 4 6 3 4" xfId="3112"/>
    <cellStyle name="Anteckning 4 6 3 5" xfId="20417"/>
    <cellStyle name="Anteckning 4 6 3 6" xfId="17714"/>
    <cellStyle name="Anteckning 4 6 4" xfId="3113"/>
    <cellStyle name="Anteckning 4 6 4 2" xfId="3114"/>
    <cellStyle name="Anteckning 4 6 4 3" xfId="3115"/>
    <cellStyle name="Anteckning 4 6 5" xfId="3116"/>
    <cellStyle name="Anteckning 4 6 6" xfId="3117"/>
    <cellStyle name="Anteckning 4 6 7" xfId="20415"/>
    <cellStyle name="Anteckning 4 6 8" xfId="17712"/>
    <cellStyle name="Anteckning 4 7" xfId="354"/>
    <cellStyle name="Anteckning 4 7 2" xfId="355"/>
    <cellStyle name="Anteckning 4 7 2 2" xfId="3118"/>
    <cellStyle name="Anteckning 4 7 2 3" xfId="3119"/>
    <cellStyle name="Anteckning 4 7 2 4" xfId="20420"/>
    <cellStyle name="Anteckning 4 7 2 5" xfId="17717"/>
    <cellStyle name="Anteckning 4 7 3" xfId="3120"/>
    <cellStyle name="Anteckning 4 7 4" xfId="3121"/>
    <cellStyle name="Anteckning 4 7 5" xfId="20419"/>
    <cellStyle name="Anteckning 4 7 6" xfId="17716"/>
    <cellStyle name="Anteckning 4 8" xfId="3122"/>
    <cellStyle name="Anteckning 4 8 2" xfId="3123"/>
    <cellStyle name="Anteckning 4 8 3" xfId="3124"/>
    <cellStyle name="Anteckning 4 9" xfId="3125"/>
    <cellStyle name="Anteckning 5" xfId="356"/>
    <cellStyle name="Anteckning 5 10" xfId="3126"/>
    <cellStyle name="Anteckning 5 11" xfId="20421"/>
    <cellStyle name="Anteckning 5 12" xfId="17718"/>
    <cellStyle name="Anteckning 5 2" xfId="357"/>
    <cellStyle name="Anteckning 5 2 2" xfId="3127"/>
    <cellStyle name="Anteckning 5 2 3" xfId="3128"/>
    <cellStyle name="Anteckning 5 2 4" xfId="20422"/>
    <cellStyle name="Anteckning 5 2 5" xfId="17719"/>
    <cellStyle name="Anteckning 5 3" xfId="358"/>
    <cellStyle name="Anteckning 5 3 2" xfId="3129"/>
    <cellStyle name="Anteckning 5 3 3" xfId="3130"/>
    <cellStyle name="Anteckning 5 3 4" xfId="20423"/>
    <cellStyle name="Anteckning 5 3 5" xfId="17720"/>
    <cellStyle name="Anteckning 5 4" xfId="359"/>
    <cellStyle name="Anteckning 5 4 2" xfId="3131"/>
    <cellStyle name="Anteckning 5 4 3" xfId="3132"/>
    <cellStyle name="Anteckning 5 4 4" xfId="20424"/>
    <cellStyle name="Anteckning 5 4 5" xfId="17721"/>
    <cellStyle name="Anteckning 5 5" xfId="360"/>
    <cellStyle name="Anteckning 5 5 2" xfId="3133"/>
    <cellStyle name="Anteckning 5 5 3" xfId="3134"/>
    <cellStyle name="Anteckning 5 5 4" xfId="20425"/>
    <cellStyle name="Anteckning 5 5 5" xfId="17722"/>
    <cellStyle name="Anteckning 5 6" xfId="361"/>
    <cellStyle name="Anteckning 5 6 2" xfId="362"/>
    <cellStyle name="Anteckning 5 6 2 2" xfId="3135"/>
    <cellStyle name="Anteckning 5 6 2 3" xfId="3136"/>
    <cellStyle name="Anteckning 5 6 2 4" xfId="20427"/>
    <cellStyle name="Anteckning 5 6 2 5" xfId="17724"/>
    <cellStyle name="Anteckning 5 6 3" xfId="363"/>
    <cellStyle name="Anteckning 5 6 3 2" xfId="364"/>
    <cellStyle name="Anteckning 5 6 3 2 2" xfId="3137"/>
    <cellStyle name="Anteckning 5 6 3 2 3" xfId="3138"/>
    <cellStyle name="Anteckning 5 6 3 2 4" xfId="20429"/>
    <cellStyle name="Anteckning 5 6 3 2 5" xfId="17726"/>
    <cellStyle name="Anteckning 5 6 3 3" xfId="3139"/>
    <cellStyle name="Anteckning 5 6 3 4" xfId="3140"/>
    <cellStyle name="Anteckning 5 6 3 5" xfId="20428"/>
    <cellStyle name="Anteckning 5 6 3 6" xfId="17725"/>
    <cellStyle name="Anteckning 5 6 4" xfId="3141"/>
    <cellStyle name="Anteckning 5 6 4 2" xfId="3142"/>
    <cellStyle name="Anteckning 5 6 4 3" xfId="3143"/>
    <cellStyle name="Anteckning 5 6 5" xfId="3144"/>
    <cellStyle name="Anteckning 5 6 6" xfId="3145"/>
    <cellStyle name="Anteckning 5 6 7" xfId="20426"/>
    <cellStyle name="Anteckning 5 6 8" xfId="17723"/>
    <cellStyle name="Anteckning 5 7" xfId="365"/>
    <cellStyle name="Anteckning 5 7 2" xfId="366"/>
    <cellStyle name="Anteckning 5 7 2 2" xfId="3146"/>
    <cellStyle name="Anteckning 5 7 2 3" xfId="3147"/>
    <cellStyle name="Anteckning 5 7 2 4" xfId="20431"/>
    <cellStyle name="Anteckning 5 7 2 5" xfId="17728"/>
    <cellStyle name="Anteckning 5 7 3" xfId="3148"/>
    <cellStyle name="Anteckning 5 7 4" xfId="3149"/>
    <cellStyle name="Anteckning 5 7 5" xfId="20430"/>
    <cellStyle name="Anteckning 5 7 6" xfId="17727"/>
    <cellStyle name="Anteckning 5 8" xfId="3150"/>
    <cellStyle name="Anteckning 5 8 2" xfId="3151"/>
    <cellStyle name="Anteckning 5 8 3" xfId="3152"/>
    <cellStyle name="Anteckning 5 9" xfId="3153"/>
    <cellStyle name="Anteckning 6" xfId="367"/>
    <cellStyle name="Anteckning 6 10" xfId="3154"/>
    <cellStyle name="Anteckning 6 11" xfId="20432"/>
    <cellStyle name="Anteckning 6 12" xfId="17729"/>
    <cellStyle name="Anteckning 6 2" xfId="368"/>
    <cellStyle name="Anteckning 6 2 2" xfId="3155"/>
    <cellStyle name="Anteckning 6 2 3" xfId="3156"/>
    <cellStyle name="Anteckning 6 2 4" xfId="20433"/>
    <cellStyle name="Anteckning 6 2 5" xfId="17730"/>
    <cellStyle name="Anteckning 6 3" xfId="369"/>
    <cellStyle name="Anteckning 6 3 2" xfId="3157"/>
    <cellStyle name="Anteckning 6 3 3" xfId="3158"/>
    <cellStyle name="Anteckning 6 3 4" xfId="20434"/>
    <cellStyle name="Anteckning 6 3 5" xfId="17731"/>
    <cellStyle name="Anteckning 6 4" xfId="370"/>
    <cellStyle name="Anteckning 6 4 2" xfId="3159"/>
    <cellStyle name="Anteckning 6 4 3" xfId="3160"/>
    <cellStyle name="Anteckning 6 4 4" xfId="20435"/>
    <cellStyle name="Anteckning 6 4 5" xfId="17732"/>
    <cellStyle name="Anteckning 6 5" xfId="371"/>
    <cellStyle name="Anteckning 6 5 2" xfId="3161"/>
    <cellStyle name="Anteckning 6 5 3" xfId="3162"/>
    <cellStyle name="Anteckning 6 5 4" xfId="20436"/>
    <cellStyle name="Anteckning 6 5 5" xfId="17733"/>
    <cellStyle name="Anteckning 6 6" xfId="372"/>
    <cellStyle name="Anteckning 6 6 2" xfId="373"/>
    <cellStyle name="Anteckning 6 6 2 2" xfId="3163"/>
    <cellStyle name="Anteckning 6 6 2 3" xfId="3164"/>
    <cellStyle name="Anteckning 6 6 2 4" xfId="20438"/>
    <cellStyle name="Anteckning 6 6 2 5" xfId="17735"/>
    <cellStyle name="Anteckning 6 6 3" xfId="374"/>
    <cellStyle name="Anteckning 6 6 3 2" xfId="375"/>
    <cellStyle name="Anteckning 6 6 3 2 2" xfId="3165"/>
    <cellStyle name="Anteckning 6 6 3 2 3" xfId="3166"/>
    <cellStyle name="Anteckning 6 6 3 2 4" xfId="20440"/>
    <cellStyle name="Anteckning 6 6 3 2 5" xfId="17737"/>
    <cellStyle name="Anteckning 6 6 3 3" xfId="3167"/>
    <cellStyle name="Anteckning 6 6 3 4" xfId="3168"/>
    <cellStyle name="Anteckning 6 6 3 5" xfId="20439"/>
    <cellStyle name="Anteckning 6 6 3 6" xfId="17736"/>
    <cellStyle name="Anteckning 6 6 4" xfId="3169"/>
    <cellStyle name="Anteckning 6 6 4 2" xfId="3170"/>
    <cellStyle name="Anteckning 6 6 4 3" xfId="3171"/>
    <cellStyle name="Anteckning 6 6 5" xfId="3172"/>
    <cellStyle name="Anteckning 6 6 6" xfId="3173"/>
    <cellStyle name="Anteckning 6 6 7" xfId="20437"/>
    <cellStyle name="Anteckning 6 6 8" xfId="17734"/>
    <cellStyle name="Anteckning 6 7" xfId="376"/>
    <cellStyle name="Anteckning 6 7 2" xfId="377"/>
    <cellStyle name="Anteckning 6 7 2 2" xfId="3174"/>
    <cellStyle name="Anteckning 6 7 2 3" xfId="3175"/>
    <cellStyle name="Anteckning 6 7 2 4" xfId="20442"/>
    <cellStyle name="Anteckning 6 7 2 5" xfId="17739"/>
    <cellStyle name="Anteckning 6 7 3" xfId="3176"/>
    <cellStyle name="Anteckning 6 7 4" xfId="3177"/>
    <cellStyle name="Anteckning 6 7 5" xfId="20441"/>
    <cellStyle name="Anteckning 6 7 6" xfId="17738"/>
    <cellStyle name="Anteckning 6 8" xfId="3178"/>
    <cellStyle name="Anteckning 6 8 2" xfId="3179"/>
    <cellStyle name="Anteckning 6 8 3" xfId="3180"/>
    <cellStyle name="Anteckning 6 9" xfId="3181"/>
    <cellStyle name="Anteckning 7" xfId="378"/>
    <cellStyle name="Anteckning 7 10" xfId="3182"/>
    <cellStyle name="Anteckning 7 11" xfId="20443"/>
    <cellStyle name="Anteckning 7 12" xfId="17740"/>
    <cellStyle name="Anteckning 7 2" xfId="379"/>
    <cellStyle name="Anteckning 7 2 2" xfId="3183"/>
    <cellStyle name="Anteckning 7 2 3" xfId="3184"/>
    <cellStyle name="Anteckning 7 2 4" xfId="20444"/>
    <cellStyle name="Anteckning 7 2 5" xfId="17741"/>
    <cellStyle name="Anteckning 7 3" xfId="380"/>
    <cellStyle name="Anteckning 7 3 2" xfId="3185"/>
    <cellStyle name="Anteckning 7 3 3" xfId="3186"/>
    <cellStyle name="Anteckning 7 3 4" xfId="20445"/>
    <cellStyle name="Anteckning 7 3 5" xfId="17742"/>
    <cellStyle name="Anteckning 7 4" xfId="381"/>
    <cellStyle name="Anteckning 7 4 2" xfId="3187"/>
    <cellStyle name="Anteckning 7 4 3" xfId="3188"/>
    <cellStyle name="Anteckning 7 4 4" xfId="20446"/>
    <cellStyle name="Anteckning 7 4 5" xfId="17743"/>
    <cellStyle name="Anteckning 7 5" xfId="382"/>
    <cellStyle name="Anteckning 7 5 2" xfId="3189"/>
    <cellStyle name="Anteckning 7 5 3" xfId="3190"/>
    <cellStyle name="Anteckning 7 5 4" xfId="20447"/>
    <cellStyle name="Anteckning 7 5 5" xfId="17744"/>
    <cellStyle name="Anteckning 7 6" xfId="383"/>
    <cellStyle name="Anteckning 7 6 2" xfId="384"/>
    <cellStyle name="Anteckning 7 6 2 2" xfId="3191"/>
    <cellStyle name="Anteckning 7 6 2 3" xfId="3192"/>
    <cellStyle name="Anteckning 7 6 2 4" xfId="20449"/>
    <cellStyle name="Anteckning 7 6 2 5" xfId="17746"/>
    <cellStyle name="Anteckning 7 6 3" xfId="385"/>
    <cellStyle name="Anteckning 7 6 3 2" xfId="386"/>
    <cellStyle name="Anteckning 7 6 3 2 2" xfId="3193"/>
    <cellStyle name="Anteckning 7 6 3 2 3" xfId="3194"/>
    <cellStyle name="Anteckning 7 6 3 2 4" xfId="20451"/>
    <cellStyle name="Anteckning 7 6 3 2 5" xfId="17748"/>
    <cellStyle name="Anteckning 7 6 3 3" xfId="3195"/>
    <cellStyle name="Anteckning 7 6 3 4" xfId="3196"/>
    <cellStyle name="Anteckning 7 6 3 5" xfId="20450"/>
    <cellStyle name="Anteckning 7 6 3 6" xfId="17747"/>
    <cellStyle name="Anteckning 7 6 4" xfId="3197"/>
    <cellStyle name="Anteckning 7 6 4 2" xfId="3198"/>
    <cellStyle name="Anteckning 7 6 4 3" xfId="3199"/>
    <cellStyle name="Anteckning 7 6 5" xfId="3200"/>
    <cellStyle name="Anteckning 7 6 6" xfId="3201"/>
    <cellStyle name="Anteckning 7 6 7" xfId="20448"/>
    <cellStyle name="Anteckning 7 6 8" xfId="17745"/>
    <cellStyle name="Anteckning 7 7" xfId="387"/>
    <cellStyle name="Anteckning 7 7 2" xfId="388"/>
    <cellStyle name="Anteckning 7 7 2 2" xfId="3202"/>
    <cellStyle name="Anteckning 7 7 2 3" xfId="3203"/>
    <cellStyle name="Anteckning 7 7 2 4" xfId="20453"/>
    <cellStyle name="Anteckning 7 7 2 5" xfId="17750"/>
    <cellStyle name="Anteckning 7 7 3" xfId="3204"/>
    <cellStyle name="Anteckning 7 7 4" xfId="3205"/>
    <cellStyle name="Anteckning 7 7 5" xfId="20452"/>
    <cellStyle name="Anteckning 7 7 6" xfId="17749"/>
    <cellStyle name="Anteckning 7 8" xfId="3206"/>
    <cellStyle name="Anteckning 7 8 2" xfId="3207"/>
    <cellStyle name="Anteckning 7 8 3" xfId="3208"/>
    <cellStyle name="Anteckning 7 9" xfId="3209"/>
    <cellStyle name="Anteckning 8" xfId="389"/>
    <cellStyle name="Anteckning 8 10" xfId="3210"/>
    <cellStyle name="Anteckning 8 11" xfId="20454"/>
    <cellStyle name="Anteckning 8 12" xfId="17751"/>
    <cellStyle name="Anteckning 8 2" xfId="390"/>
    <cellStyle name="Anteckning 8 2 2" xfId="3211"/>
    <cellStyle name="Anteckning 8 2 3" xfId="3212"/>
    <cellStyle name="Anteckning 8 2 4" xfId="20455"/>
    <cellStyle name="Anteckning 8 2 5" xfId="17752"/>
    <cellStyle name="Anteckning 8 3" xfId="391"/>
    <cellStyle name="Anteckning 8 3 2" xfId="3213"/>
    <cellStyle name="Anteckning 8 3 3" xfId="3214"/>
    <cellStyle name="Anteckning 8 3 4" xfId="20456"/>
    <cellStyle name="Anteckning 8 3 5" xfId="17753"/>
    <cellStyle name="Anteckning 8 4" xfId="392"/>
    <cellStyle name="Anteckning 8 4 2" xfId="3215"/>
    <cellStyle name="Anteckning 8 4 3" xfId="3216"/>
    <cellStyle name="Anteckning 8 4 4" xfId="20457"/>
    <cellStyle name="Anteckning 8 4 5" xfId="17754"/>
    <cellStyle name="Anteckning 8 5" xfId="393"/>
    <cellStyle name="Anteckning 8 5 2" xfId="3217"/>
    <cellStyle name="Anteckning 8 5 3" xfId="3218"/>
    <cellStyle name="Anteckning 8 5 4" xfId="20458"/>
    <cellStyle name="Anteckning 8 5 5" xfId="17755"/>
    <cellStyle name="Anteckning 8 6" xfId="394"/>
    <cellStyle name="Anteckning 8 6 2" xfId="395"/>
    <cellStyle name="Anteckning 8 6 2 2" xfId="3219"/>
    <cellStyle name="Anteckning 8 6 2 3" xfId="3220"/>
    <cellStyle name="Anteckning 8 6 2 4" xfId="20460"/>
    <cellStyle name="Anteckning 8 6 2 5" xfId="17757"/>
    <cellStyle name="Anteckning 8 6 3" xfId="396"/>
    <cellStyle name="Anteckning 8 6 3 2" xfId="397"/>
    <cellStyle name="Anteckning 8 6 3 2 2" xfId="3221"/>
    <cellStyle name="Anteckning 8 6 3 2 3" xfId="3222"/>
    <cellStyle name="Anteckning 8 6 3 2 4" xfId="20462"/>
    <cellStyle name="Anteckning 8 6 3 2 5" xfId="17759"/>
    <cellStyle name="Anteckning 8 6 3 3" xfId="3223"/>
    <cellStyle name="Anteckning 8 6 3 4" xfId="3224"/>
    <cellStyle name="Anteckning 8 6 3 5" xfId="20461"/>
    <cellStyle name="Anteckning 8 6 3 6" xfId="17758"/>
    <cellStyle name="Anteckning 8 6 4" xfId="3225"/>
    <cellStyle name="Anteckning 8 6 4 2" xfId="3226"/>
    <cellStyle name="Anteckning 8 6 4 3" xfId="3227"/>
    <cellStyle name="Anteckning 8 6 5" xfId="3228"/>
    <cellStyle name="Anteckning 8 6 6" xfId="3229"/>
    <cellStyle name="Anteckning 8 6 7" xfId="20459"/>
    <cellStyle name="Anteckning 8 6 8" xfId="17756"/>
    <cellStyle name="Anteckning 8 7" xfId="398"/>
    <cellStyle name="Anteckning 8 7 2" xfId="399"/>
    <cellStyle name="Anteckning 8 7 2 2" xfId="3230"/>
    <cellStyle name="Anteckning 8 7 2 3" xfId="3231"/>
    <cellStyle name="Anteckning 8 7 2 4" xfId="20464"/>
    <cellStyle name="Anteckning 8 7 2 5" xfId="17761"/>
    <cellStyle name="Anteckning 8 7 3" xfId="3232"/>
    <cellStyle name="Anteckning 8 7 4" xfId="3233"/>
    <cellStyle name="Anteckning 8 7 5" xfId="20463"/>
    <cellStyle name="Anteckning 8 7 6" xfId="17760"/>
    <cellStyle name="Anteckning 8 8" xfId="3234"/>
    <cellStyle name="Anteckning 8 8 2" xfId="3235"/>
    <cellStyle name="Anteckning 8 8 3" xfId="3236"/>
    <cellStyle name="Anteckning 8 9" xfId="3237"/>
    <cellStyle name="Anteckning 9" xfId="400"/>
    <cellStyle name="Anteckning 9 10" xfId="3238"/>
    <cellStyle name="Anteckning 9 11" xfId="20465"/>
    <cellStyle name="Anteckning 9 12" xfId="17762"/>
    <cellStyle name="Anteckning 9 2" xfId="401"/>
    <cellStyle name="Anteckning 9 2 2" xfId="3239"/>
    <cellStyle name="Anteckning 9 2 3" xfId="3240"/>
    <cellStyle name="Anteckning 9 2 4" xfId="20466"/>
    <cellStyle name="Anteckning 9 2 5" xfId="17763"/>
    <cellStyle name="Anteckning 9 3" xfId="402"/>
    <cellStyle name="Anteckning 9 3 2" xfId="3241"/>
    <cellStyle name="Anteckning 9 3 3" xfId="3242"/>
    <cellStyle name="Anteckning 9 3 4" xfId="20467"/>
    <cellStyle name="Anteckning 9 3 5" xfId="17764"/>
    <cellStyle name="Anteckning 9 4" xfId="403"/>
    <cellStyle name="Anteckning 9 4 2" xfId="3243"/>
    <cellStyle name="Anteckning 9 4 3" xfId="3244"/>
    <cellStyle name="Anteckning 9 4 4" xfId="20468"/>
    <cellStyle name="Anteckning 9 4 5" xfId="17765"/>
    <cellStyle name="Anteckning 9 5" xfId="404"/>
    <cellStyle name="Anteckning 9 5 2" xfId="3245"/>
    <cellStyle name="Anteckning 9 5 3" xfId="3246"/>
    <cellStyle name="Anteckning 9 5 4" xfId="20469"/>
    <cellStyle name="Anteckning 9 5 5" xfId="17766"/>
    <cellStyle name="Anteckning 9 6" xfId="405"/>
    <cellStyle name="Anteckning 9 6 2" xfId="406"/>
    <cellStyle name="Anteckning 9 6 2 2" xfId="3247"/>
    <cellStyle name="Anteckning 9 6 2 3" xfId="3248"/>
    <cellStyle name="Anteckning 9 6 2 4" xfId="20471"/>
    <cellStyle name="Anteckning 9 6 2 5" xfId="17768"/>
    <cellStyle name="Anteckning 9 6 3" xfId="407"/>
    <cellStyle name="Anteckning 9 6 3 2" xfId="408"/>
    <cellStyle name="Anteckning 9 6 3 2 2" xfId="3249"/>
    <cellStyle name="Anteckning 9 6 3 2 3" xfId="3250"/>
    <cellStyle name="Anteckning 9 6 3 2 4" xfId="20473"/>
    <cellStyle name="Anteckning 9 6 3 2 5" xfId="17770"/>
    <cellStyle name="Anteckning 9 6 3 3" xfId="3251"/>
    <cellStyle name="Anteckning 9 6 3 4" xfId="3252"/>
    <cellStyle name="Anteckning 9 6 3 5" xfId="20472"/>
    <cellStyle name="Anteckning 9 6 3 6" xfId="17769"/>
    <cellStyle name="Anteckning 9 6 4" xfId="3253"/>
    <cellStyle name="Anteckning 9 6 4 2" xfId="3254"/>
    <cellStyle name="Anteckning 9 6 4 3" xfId="3255"/>
    <cellStyle name="Anteckning 9 6 5" xfId="3256"/>
    <cellStyle name="Anteckning 9 6 6" xfId="3257"/>
    <cellStyle name="Anteckning 9 6 7" xfId="20470"/>
    <cellStyle name="Anteckning 9 6 8" xfId="17767"/>
    <cellStyle name="Anteckning 9 7" xfId="409"/>
    <cellStyle name="Anteckning 9 7 2" xfId="410"/>
    <cellStyle name="Anteckning 9 7 2 2" xfId="3258"/>
    <cellStyle name="Anteckning 9 7 2 3" xfId="3259"/>
    <cellStyle name="Anteckning 9 7 2 4" xfId="20475"/>
    <cellStyle name="Anteckning 9 7 2 5" xfId="17772"/>
    <cellStyle name="Anteckning 9 7 3" xfId="3260"/>
    <cellStyle name="Anteckning 9 7 4" xfId="3261"/>
    <cellStyle name="Anteckning 9 7 5" xfId="20474"/>
    <cellStyle name="Anteckning 9 7 6" xfId="17771"/>
    <cellStyle name="Anteckning 9 8" xfId="3262"/>
    <cellStyle name="Anteckning 9 8 2" xfId="3263"/>
    <cellStyle name="Anteckning 9 8 3" xfId="3264"/>
    <cellStyle name="Anteckning 9 9" xfId="3265"/>
    <cellStyle name="Bad 10" xfId="10796"/>
    <cellStyle name="Bad 11" xfId="10797"/>
    <cellStyle name="Bad 11 2" xfId="10798"/>
    <cellStyle name="Bad 11 3" xfId="10799"/>
    <cellStyle name="Bad 12" xfId="10800"/>
    <cellStyle name="Bad 12 2" xfId="10801"/>
    <cellStyle name="Bad 12 3" xfId="10802"/>
    <cellStyle name="Bad 13" xfId="10803"/>
    <cellStyle name="Bad 13 2" xfId="10804"/>
    <cellStyle name="Bad 13 3" xfId="10805"/>
    <cellStyle name="Bad 14" xfId="10806"/>
    <cellStyle name="Bad 14 2" xfId="10807"/>
    <cellStyle name="Bad 14 3" xfId="10808"/>
    <cellStyle name="Bad 15" xfId="10809"/>
    <cellStyle name="Bad 16" xfId="10810"/>
    <cellStyle name="Bad 17" xfId="10811"/>
    <cellStyle name="Bad 18" xfId="10812"/>
    <cellStyle name="Bad 19" xfId="10813"/>
    <cellStyle name="Bad 2" xfId="411"/>
    <cellStyle name="Bad 2 2" xfId="3266"/>
    <cellStyle name="Bad 20" xfId="10814"/>
    <cellStyle name="Bad 21" xfId="10815"/>
    <cellStyle name="Bad 22" xfId="10816"/>
    <cellStyle name="Bad 23" xfId="10817"/>
    <cellStyle name="Bad 24" xfId="10818"/>
    <cellStyle name="Bad 25" xfId="10819"/>
    <cellStyle name="Bad 26" xfId="10820"/>
    <cellStyle name="Bad 27" xfId="10821"/>
    <cellStyle name="Bad 28" xfId="10822"/>
    <cellStyle name="Bad 29" xfId="10823"/>
    <cellStyle name="Bad 3" xfId="412"/>
    <cellStyle name="Bad 3 2" xfId="3267"/>
    <cellStyle name="Bad 30" xfId="10824"/>
    <cellStyle name="Bad 31" xfId="10825"/>
    <cellStyle name="Bad 32" xfId="10826"/>
    <cellStyle name="Bad 33" xfId="10827"/>
    <cellStyle name="Bad 34" xfId="10828"/>
    <cellStyle name="Bad 35" xfId="10829"/>
    <cellStyle name="Bad 36" xfId="10830"/>
    <cellStyle name="Bad 37" xfId="10831"/>
    <cellStyle name="Bad 38" xfId="10832"/>
    <cellStyle name="Bad 39" xfId="10833"/>
    <cellStyle name="Bad 4" xfId="413"/>
    <cellStyle name="Bad 4 2" xfId="3268"/>
    <cellStyle name="Bad 5" xfId="414"/>
    <cellStyle name="Bad 5 2" xfId="3269"/>
    <cellStyle name="Bad 6" xfId="10834"/>
    <cellStyle name="Bad 7" xfId="10835"/>
    <cellStyle name="Bad 8" xfId="10836"/>
    <cellStyle name="Bad 9" xfId="10837"/>
    <cellStyle name="Beräkning" xfId="415"/>
    <cellStyle name="Beräkning 2" xfId="416"/>
    <cellStyle name="Beräkning 2 2" xfId="3270"/>
    <cellStyle name="Beräkning 3" xfId="3271"/>
    <cellStyle name="Bra" xfId="417"/>
    <cellStyle name="Bra 2" xfId="418"/>
    <cellStyle name="Bra 2 2" xfId="3272"/>
    <cellStyle name="Bra 3" xfId="3273"/>
    <cellStyle name="Calculation 10" xfId="10838"/>
    <cellStyle name="Calculation 10 2" xfId="10839"/>
    <cellStyle name="Calculation 10 3" xfId="10840"/>
    <cellStyle name="Calculation 10 4" xfId="10841"/>
    <cellStyle name="Calculation 10 5" xfId="10842"/>
    <cellStyle name="Calculation 10 6" xfId="10843"/>
    <cellStyle name="Calculation 10 7" xfId="10844"/>
    <cellStyle name="Calculation 11" xfId="10845"/>
    <cellStyle name="Calculation 11 2" xfId="10846"/>
    <cellStyle name="Calculation 11 2 2" xfId="10847"/>
    <cellStyle name="Calculation 11 2 3" xfId="10848"/>
    <cellStyle name="Calculation 11 2 4" xfId="10849"/>
    <cellStyle name="Calculation 11 2 5" xfId="10850"/>
    <cellStyle name="Calculation 11 2 6" xfId="10851"/>
    <cellStyle name="Calculation 11 2 7" xfId="10852"/>
    <cellStyle name="Calculation 11 3" xfId="10853"/>
    <cellStyle name="Calculation 11 3 2" xfId="10854"/>
    <cellStyle name="Calculation 11 3 3" xfId="10855"/>
    <cellStyle name="Calculation 11 3 4" xfId="10856"/>
    <cellStyle name="Calculation 11 3 5" xfId="10857"/>
    <cellStyle name="Calculation 11 3 6" xfId="10858"/>
    <cellStyle name="Calculation 11 3 7" xfId="10859"/>
    <cellStyle name="Calculation 11 4" xfId="10860"/>
    <cellStyle name="Calculation 11 5" xfId="10861"/>
    <cellStyle name="Calculation 11 6" xfId="10862"/>
    <cellStyle name="Calculation 11 7" xfId="10863"/>
    <cellStyle name="Calculation 11 8" xfId="10864"/>
    <cellStyle name="Calculation 11 9" xfId="10865"/>
    <cellStyle name="Calculation 12" xfId="10866"/>
    <cellStyle name="Calculation 12 2" xfId="10867"/>
    <cellStyle name="Calculation 12 2 2" xfId="10868"/>
    <cellStyle name="Calculation 12 2 3" xfId="10869"/>
    <cellStyle name="Calculation 12 2 4" xfId="10870"/>
    <cellStyle name="Calculation 12 2 5" xfId="10871"/>
    <cellStyle name="Calculation 12 2 6" xfId="10872"/>
    <cellStyle name="Calculation 12 2 7" xfId="10873"/>
    <cellStyle name="Calculation 12 3" xfId="10874"/>
    <cellStyle name="Calculation 12 3 2" xfId="10875"/>
    <cellStyle name="Calculation 12 3 3" xfId="10876"/>
    <cellStyle name="Calculation 12 3 4" xfId="10877"/>
    <cellStyle name="Calculation 12 3 5" xfId="10878"/>
    <cellStyle name="Calculation 12 3 6" xfId="10879"/>
    <cellStyle name="Calculation 12 3 7" xfId="10880"/>
    <cellStyle name="Calculation 12 4" xfId="10881"/>
    <cellStyle name="Calculation 12 5" xfId="10882"/>
    <cellStyle name="Calculation 12 6" xfId="10883"/>
    <cellStyle name="Calculation 12 7" xfId="10884"/>
    <cellStyle name="Calculation 12 8" xfId="10885"/>
    <cellStyle name="Calculation 12 9" xfId="10886"/>
    <cellStyle name="Calculation 13" xfId="10887"/>
    <cellStyle name="Calculation 13 2" xfId="10888"/>
    <cellStyle name="Calculation 13 2 2" xfId="10889"/>
    <cellStyle name="Calculation 13 2 3" xfId="10890"/>
    <cellStyle name="Calculation 13 2 4" xfId="10891"/>
    <cellStyle name="Calculation 13 2 5" xfId="10892"/>
    <cellStyle name="Calculation 13 2 6" xfId="10893"/>
    <cellStyle name="Calculation 13 2 7" xfId="10894"/>
    <cellStyle name="Calculation 13 3" xfId="10895"/>
    <cellStyle name="Calculation 13 3 2" xfId="10896"/>
    <cellStyle name="Calculation 13 3 3" xfId="10897"/>
    <cellStyle name="Calculation 13 3 4" xfId="10898"/>
    <cellStyle name="Calculation 13 3 5" xfId="10899"/>
    <cellStyle name="Calculation 13 3 6" xfId="10900"/>
    <cellStyle name="Calculation 13 3 7" xfId="10901"/>
    <cellStyle name="Calculation 13 4" xfId="10902"/>
    <cellStyle name="Calculation 13 5" xfId="10903"/>
    <cellStyle name="Calculation 13 6" xfId="10904"/>
    <cellStyle name="Calculation 13 7" xfId="10905"/>
    <cellStyle name="Calculation 13 8" xfId="10906"/>
    <cellStyle name="Calculation 13 9" xfId="10907"/>
    <cellStyle name="Calculation 14" xfId="10908"/>
    <cellStyle name="Calculation 14 2" xfId="10909"/>
    <cellStyle name="Calculation 14 2 2" xfId="10910"/>
    <cellStyle name="Calculation 14 2 3" xfId="10911"/>
    <cellStyle name="Calculation 14 2 4" xfId="10912"/>
    <cellStyle name="Calculation 14 2 5" xfId="10913"/>
    <cellStyle name="Calculation 14 2 6" xfId="10914"/>
    <cellStyle name="Calculation 14 2 7" xfId="10915"/>
    <cellStyle name="Calculation 14 3" xfId="10916"/>
    <cellStyle name="Calculation 14 3 2" xfId="10917"/>
    <cellStyle name="Calculation 14 3 3" xfId="10918"/>
    <cellStyle name="Calculation 14 3 4" xfId="10919"/>
    <cellStyle name="Calculation 14 3 5" xfId="10920"/>
    <cellStyle name="Calculation 14 3 6" xfId="10921"/>
    <cellStyle name="Calculation 14 3 7" xfId="10922"/>
    <cellStyle name="Calculation 14 4" xfId="10923"/>
    <cellStyle name="Calculation 14 5" xfId="10924"/>
    <cellStyle name="Calculation 14 6" xfId="10925"/>
    <cellStyle name="Calculation 14 7" xfId="10926"/>
    <cellStyle name="Calculation 14 8" xfId="10927"/>
    <cellStyle name="Calculation 14 9" xfId="10928"/>
    <cellStyle name="Calculation 15" xfId="10929"/>
    <cellStyle name="Calculation 15 2" xfId="10930"/>
    <cellStyle name="Calculation 15 3" xfId="10931"/>
    <cellStyle name="Calculation 15 4" xfId="10932"/>
    <cellStyle name="Calculation 15 5" xfId="10933"/>
    <cellStyle name="Calculation 15 6" xfId="10934"/>
    <cellStyle name="Calculation 15 7" xfId="10935"/>
    <cellStyle name="Calculation 16" xfId="10936"/>
    <cellStyle name="Calculation 16 2" xfId="10937"/>
    <cellStyle name="Calculation 16 3" xfId="10938"/>
    <cellStyle name="Calculation 16 4" xfId="10939"/>
    <cellStyle name="Calculation 16 5" xfId="10940"/>
    <cellStyle name="Calculation 16 6" xfId="10941"/>
    <cellStyle name="Calculation 16 7" xfId="10942"/>
    <cellStyle name="Calculation 17" xfId="10943"/>
    <cellStyle name="Calculation 17 2" xfId="10944"/>
    <cellStyle name="Calculation 17 3" xfId="10945"/>
    <cellStyle name="Calculation 17 4" xfId="10946"/>
    <cellStyle name="Calculation 17 5" xfId="10947"/>
    <cellStyle name="Calculation 17 6" xfId="10948"/>
    <cellStyle name="Calculation 17 7" xfId="10949"/>
    <cellStyle name="Calculation 18" xfId="10950"/>
    <cellStyle name="Calculation 18 2" xfId="10951"/>
    <cellStyle name="Calculation 18 3" xfId="10952"/>
    <cellStyle name="Calculation 18 4" xfId="10953"/>
    <cellStyle name="Calculation 18 5" xfId="10954"/>
    <cellStyle name="Calculation 18 6" xfId="10955"/>
    <cellStyle name="Calculation 18 7" xfId="10956"/>
    <cellStyle name="Calculation 19" xfId="10957"/>
    <cellStyle name="Calculation 19 2" xfId="10958"/>
    <cellStyle name="Calculation 19 3" xfId="10959"/>
    <cellStyle name="Calculation 19 4" xfId="10960"/>
    <cellStyle name="Calculation 19 5" xfId="10961"/>
    <cellStyle name="Calculation 19 6" xfId="10962"/>
    <cellStyle name="Calculation 19 7" xfId="10963"/>
    <cellStyle name="Calculation 2" xfId="419"/>
    <cellStyle name="Calculation 2 2" xfId="3274"/>
    <cellStyle name="Calculation 2 3" xfId="10964"/>
    <cellStyle name="Calculation 2 4" xfId="10965"/>
    <cellStyle name="Calculation 2 5" xfId="10966"/>
    <cellStyle name="Calculation 2 6" xfId="10967"/>
    <cellStyle name="Calculation 2 7" xfId="10968"/>
    <cellStyle name="Calculation 20" xfId="10969"/>
    <cellStyle name="Calculation 20 2" xfId="10970"/>
    <cellStyle name="Calculation 20 3" xfId="10971"/>
    <cellStyle name="Calculation 20 4" xfId="10972"/>
    <cellStyle name="Calculation 20 5" xfId="10973"/>
    <cellStyle name="Calculation 20 6" xfId="10974"/>
    <cellStyle name="Calculation 20 7" xfId="10975"/>
    <cellStyle name="Calculation 21" xfId="10976"/>
    <cellStyle name="Calculation 21 2" xfId="10977"/>
    <cellStyle name="Calculation 21 3" xfId="10978"/>
    <cellStyle name="Calculation 21 4" xfId="10979"/>
    <cellStyle name="Calculation 21 5" xfId="10980"/>
    <cellStyle name="Calculation 21 6" xfId="10981"/>
    <cellStyle name="Calculation 21 7" xfId="10982"/>
    <cellStyle name="Calculation 22" xfId="10983"/>
    <cellStyle name="Calculation 22 2" xfId="10984"/>
    <cellStyle name="Calculation 22 3" xfId="10985"/>
    <cellStyle name="Calculation 22 4" xfId="10986"/>
    <cellStyle name="Calculation 22 5" xfId="10987"/>
    <cellStyle name="Calculation 22 6" xfId="10988"/>
    <cellStyle name="Calculation 22 7" xfId="10989"/>
    <cellStyle name="Calculation 23" xfId="10990"/>
    <cellStyle name="Calculation 23 2" xfId="10991"/>
    <cellStyle name="Calculation 23 3" xfId="10992"/>
    <cellStyle name="Calculation 23 4" xfId="10993"/>
    <cellStyle name="Calculation 23 5" xfId="10994"/>
    <cellStyle name="Calculation 23 6" xfId="10995"/>
    <cellStyle name="Calculation 23 7" xfId="10996"/>
    <cellStyle name="Calculation 24" xfId="10997"/>
    <cellStyle name="Calculation 24 2" xfId="10998"/>
    <cellStyle name="Calculation 24 3" xfId="10999"/>
    <cellStyle name="Calculation 24 4" xfId="11000"/>
    <cellStyle name="Calculation 24 5" xfId="11001"/>
    <cellStyle name="Calculation 24 6" xfId="11002"/>
    <cellStyle name="Calculation 24 7" xfId="11003"/>
    <cellStyle name="Calculation 25" xfId="11004"/>
    <cellStyle name="Calculation 25 2" xfId="11005"/>
    <cellStyle name="Calculation 25 3" xfId="11006"/>
    <cellStyle name="Calculation 25 4" xfId="11007"/>
    <cellStyle name="Calculation 25 5" xfId="11008"/>
    <cellStyle name="Calculation 25 6" xfId="11009"/>
    <cellStyle name="Calculation 25 7" xfId="11010"/>
    <cellStyle name="Calculation 26" xfId="11011"/>
    <cellStyle name="Calculation 26 2" xfId="11012"/>
    <cellStyle name="Calculation 26 3" xfId="11013"/>
    <cellStyle name="Calculation 26 4" xfId="11014"/>
    <cellStyle name="Calculation 26 5" xfId="11015"/>
    <cellStyle name="Calculation 26 6" xfId="11016"/>
    <cellStyle name="Calculation 26 7" xfId="11017"/>
    <cellStyle name="Calculation 27" xfId="11018"/>
    <cellStyle name="Calculation 27 2" xfId="11019"/>
    <cellStyle name="Calculation 27 3" xfId="11020"/>
    <cellStyle name="Calculation 27 4" xfId="11021"/>
    <cellStyle name="Calculation 27 5" xfId="11022"/>
    <cellStyle name="Calculation 27 6" xfId="11023"/>
    <cellStyle name="Calculation 27 7" xfId="11024"/>
    <cellStyle name="Calculation 28" xfId="11025"/>
    <cellStyle name="Calculation 28 2" xfId="11026"/>
    <cellStyle name="Calculation 28 3" xfId="11027"/>
    <cellStyle name="Calculation 28 4" xfId="11028"/>
    <cellStyle name="Calculation 28 5" xfId="11029"/>
    <cellStyle name="Calculation 28 6" xfId="11030"/>
    <cellStyle name="Calculation 28 7" xfId="11031"/>
    <cellStyle name="Calculation 29" xfId="11032"/>
    <cellStyle name="Calculation 29 2" xfId="11033"/>
    <cellStyle name="Calculation 29 3" xfId="11034"/>
    <cellStyle name="Calculation 29 4" xfId="11035"/>
    <cellStyle name="Calculation 29 5" xfId="11036"/>
    <cellStyle name="Calculation 29 6" xfId="11037"/>
    <cellStyle name="Calculation 29 7" xfId="11038"/>
    <cellStyle name="Calculation 3" xfId="420"/>
    <cellStyle name="Calculation 3 2" xfId="3275"/>
    <cellStyle name="Calculation 3 3" xfId="11039"/>
    <cellStyle name="Calculation 3 4" xfId="11040"/>
    <cellStyle name="Calculation 3 5" xfId="11041"/>
    <cellStyle name="Calculation 3 6" xfId="11042"/>
    <cellStyle name="Calculation 3 7" xfId="11043"/>
    <cellStyle name="Calculation 30" xfId="11044"/>
    <cellStyle name="Calculation 30 2" xfId="11045"/>
    <cellStyle name="Calculation 30 3" xfId="11046"/>
    <cellStyle name="Calculation 30 4" xfId="11047"/>
    <cellStyle name="Calculation 30 5" xfId="11048"/>
    <cellStyle name="Calculation 30 6" xfId="11049"/>
    <cellStyle name="Calculation 30 7" xfId="11050"/>
    <cellStyle name="Calculation 31" xfId="11051"/>
    <cellStyle name="Calculation 31 2" xfId="11052"/>
    <cellStyle name="Calculation 31 3" xfId="11053"/>
    <cellStyle name="Calculation 31 4" xfId="11054"/>
    <cellStyle name="Calculation 31 5" xfId="11055"/>
    <cellStyle name="Calculation 31 6" xfId="11056"/>
    <cellStyle name="Calculation 31 7" xfId="11057"/>
    <cellStyle name="Calculation 32" xfId="11058"/>
    <cellStyle name="Calculation 32 2" xfId="11059"/>
    <cellStyle name="Calculation 32 3" xfId="11060"/>
    <cellStyle name="Calculation 32 4" xfId="11061"/>
    <cellStyle name="Calculation 32 5" xfId="11062"/>
    <cellStyle name="Calculation 32 6" xfId="11063"/>
    <cellStyle name="Calculation 32 7" xfId="11064"/>
    <cellStyle name="Calculation 33" xfId="11065"/>
    <cellStyle name="Calculation 33 2" xfId="11066"/>
    <cellStyle name="Calculation 33 3" xfId="11067"/>
    <cellStyle name="Calculation 33 4" xfId="11068"/>
    <cellStyle name="Calculation 33 5" xfId="11069"/>
    <cellStyle name="Calculation 33 6" xfId="11070"/>
    <cellStyle name="Calculation 33 7" xfId="11071"/>
    <cellStyle name="Calculation 34" xfId="11072"/>
    <cellStyle name="Calculation 34 2" xfId="11073"/>
    <cellStyle name="Calculation 34 3" xfId="11074"/>
    <cellStyle name="Calculation 34 4" xfId="11075"/>
    <cellStyle name="Calculation 34 5" xfId="11076"/>
    <cellStyle name="Calculation 34 6" xfId="11077"/>
    <cellStyle name="Calculation 34 7" xfId="11078"/>
    <cellStyle name="Calculation 35" xfId="11079"/>
    <cellStyle name="Calculation 35 2" xfId="11080"/>
    <cellStyle name="Calculation 35 3" xfId="11081"/>
    <cellStyle name="Calculation 35 4" xfId="11082"/>
    <cellStyle name="Calculation 35 5" xfId="11083"/>
    <cellStyle name="Calculation 35 6" xfId="11084"/>
    <cellStyle name="Calculation 35 7" xfId="11085"/>
    <cellStyle name="Calculation 36" xfId="11086"/>
    <cellStyle name="Calculation 36 2" xfId="11087"/>
    <cellStyle name="Calculation 36 3" xfId="11088"/>
    <cellStyle name="Calculation 36 4" xfId="11089"/>
    <cellStyle name="Calculation 36 5" xfId="11090"/>
    <cellStyle name="Calculation 36 6" xfId="11091"/>
    <cellStyle name="Calculation 36 7" xfId="11092"/>
    <cellStyle name="Calculation 37" xfId="11093"/>
    <cellStyle name="Calculation 37 2" xfId="11094"/>
    <cellStyle name="Calculation 37 3" xfId="11095"/>
    <cellStyle name="Calculation 37 4" xfId="11096"/>
    <cellStyle name="Calculation 37 5" xfId="11097"/>
    <cellStyle name="Calculation 37 6" xfId="11098"/>
    <cellStyle name="Calculation 37 7" xfId="11099"/>
    <cellStyle name="Calculation 38" xfId="11100"/>
    <cellStyle name="Calculation 38 2" xfId="11101"/>
    <cellStyle name="Calculation 38 3" xfId="11102"/>
    <cellStyle name="Calculation 38 4" xfId="11103"/>
    <cellStyle name="Calculation 38 5" xfId="11104"/>
    <cellStyle name="Calculation 38 6" xfId="11105"/>
    <cellStyle name="Calculation 38 7" xfId="11106"/>
    <cellStyle name="Calculation 39" xfId="11107"/>
    <cellStyle name="Calculation 39 2" xfId="11108"/>
    <cellStyle name="Calculation 39 3" xfId="11109"/>
    <cellStyle name="Calculation 39 4" xfId="11110"/>
    <cellStyle name="Calculation 39 5" xfId="11111"/>
    <cellStyle name="Calculation 39 6" xfId="11112"/>
    <cellStyle name="Calculation 39 7" xfId="11113"/>
    <cellStyle name="Calculation 4" xfId="421"/>
    <cellStyle name="Calculation 4 2" xfId="3276"/>
    <cellStyle name="Calculation 4 3" xfId="11114"/>
    <cellStyle name="Calculation 4 4" xfId="11115"/>
    <cellStyle name="Calculation 4 5" xfId="11116"/>
    <cellStyle name="Calculation 4 6" xfId="11117"/>
    <cellStyle name="Calculation 4 7" xfId="11118"/>
    <cellStyle name="Calculation 5" xfId="422"/>
    <cellStyle name="Calculation 5 2" xfId="3277"/>
    <cellStyle name="Calculation 5 3" xfId="11119"/>
    <cellStyle name="Calculation 5 4" xfId="11120"/>
    <cellStyle name="Calculation 5 5" xfId="11121"/>
    <cellStyle name="Calculation 5 6" xfId="11122"/>
    <cellStyle name="Calculation 5 7" xfId="11123"/>
    <cellStyle name="Calculation 6" xfId="11124"/>
    <cellStyle name="Calculation 6 2" xfId="11125"/>
    <cellStyle name="Calculation 6 3" xfId="11126"/>
    <cellStyle name="Calculation 6 4" xfId="11127"/>
    <cellStyle name="Calculation 6 5" xfId="11128"/>
    <cellStyle name="Calculation 6 6" xfId="11129"/>
    <cellStyle name="Calculation 6 7" xfId="11130"/>
    <cellStyle name="Calculation 7" xfId="11131"/>
    <cellStyle name="Calculation 7 2" xfId="11132"/>
    <cellStyle name="Calculation 7 3" xfId="11133"/>
    <cellStyle name="Calculation 7 4" xfId="11134"/>
    <cellStyle name="Calculation 7 5" xfId="11135"/>
    <cellStyle name="Calculation 7 6" xfId="11136"/>
    <cellStyle name="Calculation 7 7" xfId="11137"/>
    <cellStyle name="Calculation 8" xfId="11138"/>
    <cellStyle name="Calculation 8 2" xfId="11139"/>
    <cellStyle name="Calculation 8 3" xfId="11140"/>
    <cellStyle name="Calculation 8 4" xfId="11141"/>
    <cellStyle name="Calculation 8 5" xfId="11142"/>
    <cellStyle name="Calculation 8 6" xfId="11143"/>
    <cellStyle name="Calculation 8 7" xfId="11144"/>
    <cellStyle name="Calculation 9" xfId="11145"/>
    <cellStyle name="Calculation 9 2" xfId="11146"/>
    <cellStyle name="Calculation 9 3" xfId="11147"/>
    <cellStyle name="Calculation 9 4" xfId="11148"/>
    <cellStyle name="Calculation 9 5" xfId="11149"/>
    <cellStyle name="Calculation 9 6" xfId="11150"/>
    <cellStyle name="Calculation 9 7" xfId="11151"/>
    <cellStyle name="Check Cell 10" xfId="11152"/>
    <cellStyle name="Check Cell 11" xfId="11153"/>
    <cellStyle name="Check Cell 11 2" xfId="11154"/>
    <cellStyle name="Check Cell 11 3" xfId="11155"/>
    <cellStyle name="Check Cell 12" xfId="11156"/>
    <cellStyle name="Check Cell 12 2" xfId="11157"/>
    <cellStyle name="Check Cell 12 3" xfId="11158"/>
    <cellStyle name="Check Cell 13" xfId="11159"/>
    <cellStyle name="Check Cell 13 2" xfId="11160"/>
    <cellStyle name="Check Cell 13 3" xfId="11161"/>
    <cellStyle name="Check Cell 14" xfId="11162"/>
    <cellStyle name="Check Cell 14 2" xfId="11163"/>
    <cellStyle name="Check Cell 14 3" xfId="11164"/>
    <cellStyle name="Check Cell 15" xfId="11165"/>
    <cellStyle name="Check Cell 16" xfId="11166"/>
    <cellStyle name="Check Cell 17" xfId="11167"/>
    <cellStyle name="Check Cell 18" xfId="11168"/>
    <cellStyle name="Check Cell 19" xfId="11169"/>
    <cellStyle name="Check Cell 2" xfId="423"/>
    <cellStyle name="Check Cell 2 2" xfId="3278"/>
    <cellStyle name="Check Cell 20" xfId="11170"/>
    <cellStyle name="Check Cell 21" xfId="11171"/>
    <cellStyle name="Check Cell 22" xfId="11172"/>
    <cellStyle name="Check Cell 23" xfId="11173"/>
    <cellStyle name="Check Cell 24" xfId="11174"/>
    <cellStyle name="Check Cell 25" xfId="11175"/>
    <cellStyle name="Check Cell 26" xfId="11176"/>
    <cellStyle name="Check Cell 27" xfId="11177"/>
    <cellStyle name="Check Cell 28" xfId="11178"/>
    <cellStyle name="Check Cell 29" xfId="11179"/>
    <cellStyle name="Check Cell 3" xfId="424"/>
    <cellStyle name="Check Cell 3 2" xfId="3279"/>
    <cellStyle name="Check Cell 30" xfId="11180"/>
    <cellStyle name="Check Cell 31" xfId="11181"/>
    <cellStyle name="Check Cell 32" xfId="11182"/>
    <cellStyle name="Check Cell 33" xfId="11183"/>
    <cellStyle name="Check Cell 34" xfId="11184"/>
    <cellStyle name="Check Cell 35" xfId="11185"/>
    <cellStyle name="Check Cell 36" xfId="11186"/>
    <cellStyle name="Check Cell 37" xfId="11187"/>
    <cellStyle name="Check Cell 38" xfId="11188"/>
    <cellStyle name="Check Cell 39" xfId="11189"/>
    <cellStyle name="Check Cell 4" xfId="425"/>
    <cellStyle name="Check Cell 4 2" xfId="3280"/>
    <cellStyle name="Check Cell 5" xfId="426"/>
    <cellStyle name="Check Cell 5 2" xfId="3281"/>
    <cellStyle name="Check Cell 6" xfId="11190"/>
    <cellStyle name="Check Cell 7" xfId="11191"/>
    <cellStyle name="Check Cell 8" xfId="11192"/>
    <cellStyle name="Check Cell 9" xfId="11193"/>
    <cellStyle name="Comma 2" xfId="427"/>
    <cellStyle name="Comma 2 2" xfId="428"/>
    <cellStyle name="Comma 2 2 2" xfId="3282"/>
    <cellStyle name="Comma 2 2 2 2" xfId="3283"/>
    <cellStyle name="Comma 2 2 3" xfId="3284"/>
    <cellStyle name="Comma 2 2 4" xfId="3285"/>
    <cellStyle name="Comma 2 3" xfId="429"/>
    <cellStyle name="Comma 2 3 2" xfId="430"/>
    <cellStyle name="Comma 2 3 2 2" xfId="3286"/>
    <cellStyle name="Comma 2 3 3" xfId="431"/>
    <cellStyle name="Comma 2 3 3 2" xfId="432"/>
    <cellStyle name="Comma 2 3 3 2 2" xfId="3287"/>
    <cellStyle name="Comma 2 3 3 3" xfId="3288"/>
    <cellStyle name="Comma 2 3 4" xfId="3289"/>
    <cellStyle name="Comma 2 3 4 2" xfId="3290"/>
    <cellStyle name="Comma 2 3 5" xfId="3291"/>
    <cellStyle name="Comma 2 4" xfId="433"/>
    <cellStyle name="Comma 2 4 2" xfId="434"/>
    <cellStyle name="Comma 2 4 2 2" xfId="3292"/>
    <cellStyle name="Comma 2 4 3" xfId="3293"/>
    <cellStyle name="Comma 2 5" xfId="3294"/>
    <cellStyle name="Comma 2 5 2" xfId="3295"/>
    <cellStyle name="Comma 2 6" xfId="3296"/>
    <cellStyle name="Comma 2 6 2" xfId="3297"/>
    <cellStyle name="Comma 2 7" xfId="3298"/>
    <cellStyle name="Comma 2 8" xfId="3299"/>
    <cellStyle name="Comma 3" xfId="435"/>
    <cellStyle name="Comma 3 2" xfId="3300"/>
    <cellStyle name="Comma 3 2 2" xfId="3301"/>
    <cellStyle name="Comma 3 3" xfId="3302"/>
    <cellStyle name="Comma 3 4" xfId="3303"/>
    <cellStyle name="Comma 4" xfId="436"/>
    <cellStyle name="Comma 4 2" xfId="3304"/>
    <cellStyle name="Comma 5" xfId="437"/>
    <cellStyle name="Comma 5 2" xfId="3305"/>
    <cellStyle name="Comma 6" xfId="9586"/>
    <cellStyle name="Comma 6 2" xfId="16832"/>
    <cellStyle name="Comma 6 2 2" xfId="22477"/>
    <cellStyle name="Comma 6 2 3" xfId="17774"/>
    <cellStyle name="Comma 6 3" xfId="22343"/>
    <cellStyle name="Comma 6 4" xfId="17773"/>
    <cellStyle name="Currency 11" xfId="438"/>
    <cellStyle name="Currency 11 2" xfId="439"/>
    <cellStyle name="Currency 11 2 2" xfId="3306"/>
    <cellStyle name="Currency 11 3" xfId="440"/>
    <cellStyle name="Currency 11 3 2" xfId="441"/>
    <cellStyle name="Currency 11 3 2 2" xfId="442"/>
    <cellStyle name="Currency 11 3 2 2 2" xfId="3307"/>
    <cellStyle name="Currency 11 3 2 3" xfId="443"/>
    <cellStyle name="Currency 11 3 2 3 2" xfId="444"/>
    <cellStyle name="Currency 11 3 2 3 2 2" xfId="3308"/>
    <cellStyle name="Currency 11 3 2 3 2 2 2" xfId="3309"/>
    <cellStyle name="Currency 11 3 2 3 2 3" xfId="3310"/>
    <cellStyle name="Currency 11 3 2 3 3" xfId="3311"/>
    <cellStyle name="Currency 11 3 2 3 3 2" xfId="3312"/>
    <cellStyle name="Currency 11 3 2 3 4" xfId="3313"/>
    <cellStyle name="Currency 11 3 2 3 4 2" xfId="3314"/>
    <cellStyle name="Currency 11 3 2 3 5" xfId="3315"/>
    <cellStyle name="Currency 11 3 2 4" xfId="3316"/>
    <cellStyle name="Currency 11 3 2 4 2" xfId="3317"/>
    <cellStyle name="Currency 11 3 2 5" xfId="3318"/>
    <cellStyle name="Currency 11 3 3" xfId="445"/>
    <cellStyle name="Currency 11 3 3 2" xfId="3319"/>
    <cellStyle name="Currency 11 3 4" xfId="446"/>
    <cellStyle name="Currency 11 3 4 2" xfId="447"/>
    <cellStyle name="Currency 11 3 4 2 2" xfId="3320"/>
    <cellStyle name="Currency 11 3 4 3" xfId="3321"/>
    <cellStyle name="Currency 11 3 5" xfId="3322"/>
    <cellStyle name="Currency 11 3 5 2" xfId="3323"/>
    <cellStyle name="Currency 11 3 6" xfId="3324"/>
    <cellStyle name="Currency 11 4" xfId="448"/>
    <cellStyle name="Currency 11 4 2" xfId="449"/>
    <cellStyle name="Currency 11 4 2 2" xfId="3325"/>
    <cellStyle name="Currency 11 4 3" xfId="450"/>
    <cellStyle name="Currency 11 4 3 2" xfId="451"/>
    <cellStyle name="Currency 11 4 3 2 2" xfId="3326"/>
    <cellStyle name="Currency 11 4 3 3" xfId="3327"/>
    <cellStyle name="Currency 11 4 4" xfId="3328"/>
    <cellStyle name="Currency 11 4 4 2" xfId="3329"/>
    <cellStyle name="Currency 11 4 5" xfId="3330"/>
    <cellStyle name="Currency 11 5" xfId="452"/>
    <cellStyle name="Currency 11 5 2" xfId="453"/>
    <cellStyle name="Currency 11 5 2 2" xfId="3331"/>
    <cellStyle name="Currency 11 5 3" xfId="3332"/>
    <cellStyle name="Currency 11 6" xfId="3333"/>
    <cellStyle name="Currency 11 6 2" xfId="3334"/>
    <cellStyle name="Currency 11 7" xfId="3335"/>
    <cellStyle name="Currency 12" xfId="454"/>
    <cellStyle name="Currency 12 2" xfId="455"/>
    <cellStyle name="Currency 12 2 2" xfId="456"/>
    <cellStyle name="Currency 12 2 2 2" xfId="3336"/>
    <cellStyle name="Currency 12 2 3" xfId="457"/>
    <cellStyle name="Currency 12 2 3 2" xfId="458"/>
    <cellStyle name="Currency 12 2 3 2 2" xfId="3337"/>
    <cellStyle name="Currency 12 2 3 2 2 2" xfId="3338"/>
    <cellStyle name="Currency 12 2 3 2 3" xfId="3339"/>
    <cellStyle name="Currency 12 2 3 3" xfId="3340"/>
    <cellStyle name="Currency 12 2 3 3 2" xfId="3341"/>
    <cellStyle name="Currency 12 2 3 4" xfId="3342"/>
    <cellStyle name="Currency 12 2 3 4 2" xfId="3343"/>
    <cellStyle name="Currency 12 2 3 5" xfId="3344"/>
    <cellStyle name="Currency 12 2 4" xfId="3345"/>
    <cellStyle name="Currency 12 2 4 2" xfId="3346"/>
    <cellStyle name="Currency 12 2 5" xfId="3347"/>
    <cellStyle name="Currency 12 3" xfId="459"/>
    <cellStyle name="Currency 12 3 2" xfId="3348"/>
    <cellStyle name="Currency 12 4" xfId="460"/>
    <cellStyle name="Currency 12 4 2" xfId="461"/>
    <cellStyle name="Currency 12 4 2 2" xfId="3349"/>
    <cellStyle name="Currency 12 4 3" xfId="3350"/>
    <cellStyle name="Currency 12 5" xfId="3351"/>
    <cellStyle name="Currency 12 5 2" xfId="3352"/>
    <cellStyle name="Currency 12 6" xfId="3353"/>
    <cellStyle name="Currency 13" xfId="462"/>
    <cellStyle name="Currency 13 2" xfId="463"/>
    <cellStyle name="Currency 13 2 2" xfId="3354"/>
    <cellStyle name="Currency 13 3" xfId="464"/>
    <cellStyle name="Currency 13 3 2" xfId="465"/>
    <cellStyle name="Currency 13 3 2 2" xfId="3355"/>
    <cellStyle name="Currency 13 3 3" xfId="3356"/>
    <cellStyle name="Currency 13 4" xfId="3357"/>
    <cellStyle name="Currency 13 4 2" xfId="3358"/>
    <cellStyle name="Currency 13 5" xfId="3359"/>
    <cellStyle name="Currency 14" xfId="466"/>
    <cellStyle name="Currency 14 2" xfId="467"/>
    <cellStyle name="Currency 14 2 2" xfId="3360"/>
    <cellStyle name="Currency 14 3" xfId="3361"/>
    <cellStyle name="Currency 2" xfId="3362"/>
    <cellStyle name="Currency 2 2" xfId="3363"/>
    <cellStyle name="Currency 2 2 2" xfId="3364"/>
    <cellStyle name="Currency 2 3" xfId="3365"/>
    <cellStyle name="Currency 3" xfId="3366"/>
    <cellStyle name="Currency 3 2" xfId="2380"/>
    <cellStyle name="Currency 4" xfId="3367"/>
    <cellStyle name="Currency 4 2" xfId="3368"/>
    <cellStyle name="Currency 5" xfId="3369"/>
    <cellStyle name="Currency 5 2" xfId="3370"/>
    <cellStyle name="Currency 6" xfId="3371"/>
    <cellStyle name="Currency 7" xfId="3372"/>
    <cellStyle name="Dålig" xfId="468"/>
    <cellStyle name="Dålig 2" xfId="469"/>
    <cellStyle name="Dålig 2 2" xfId="3373"/>
    <cellStyle name="Dålig 3" xfId="3374"/>
    <cellStyle name="Explanatory Text 10" xfId="11194"/>
    <cellStyle name="Explanatory Text 11" xfId="11195"/>
    <cellStyle name="Explanatory Text 11 2" xfId="11196"/>
    <cellStyle name="Explanatory Text 11 3" xfId="11197"/>
    <cellStyle name="Explanatory Text 12" xfId="11198"/>
    <cellStyle name="Explanatory Text 12 2" xfId="11199"/>
    <cellStyle name="Explanatory Text 12 3" xfId="11200"/>
    <cellStyle name="Explanatory Text 13" xfId="11201"/>
    <cellStyle name="Explanatory Text 13 2" xfId="11202"/>
    <cellStyle name="Explanatory Text 13 3" xfId="11203"/>
    <cellStyle name="Explanatory Text 14" xfId="11204"/>
    <cellStyle name="Explanatory Text 14 2" xfId="11205"/>
    <cellStyle name="Explanatory Text 14 3" xfId="11206"/>
    <cellStyle name="Explanatory Text 15" xfId="11207"/>
    <cellStyle name="Explanatory Text 16" xfId="11208"/>
    <cellStyle name="Explanatory Text 17" xfId="11209"/>
    <cellStyle name="Explanatory Text 18" xfId="11210"/>
    <cellStyle name="Explanatory Text 19" xfId="11211"/>
    <cellStyle name="Explanatory Text 2" xfId="470"/>
    <cellStyle name="Explanatory Text 2 2" xfId="3375"/>
    <cellStyle name="Explanatory Text 20" xfId="11212"/>
    <cellStyle name="Explanatory Text 21" xfId="11213"/>
    <cellStyle name="Explanatory Text 22" xfId="11214"/>
    <cellStyle name="Explanatory Text 23" xfId="11215"/>
    <cellStyle name="Explanatory Text 24" xfId="11216"/>
    <cellStyle name="Explanatory Text 25" xfId="11217"/>
    <cellStyle name="Explanatory Text 26" xfId="11218"/>
    <cellStyle name="Explanatory Text 27" xfId="11219"/>
    <cellStyle name="Explanatory Text 28" xfId="11220"/>
    <cellStyle name="Explanatory Text 29" xfId="11221"/>
    <cellStyle name="Explanatory Text 3" xfId="471"/>
    <cellStyle name="Explanatory Text 3 2" xfId="3376"/>
    <cellStyle name="Explanatory Text 30" xfId="11222"/>
    <cellStyle name="Explanatory Text 31" xfId="11223"/>
    <cellStyle name="Explanatory Text 32" xfId="11224"/>
    <cellStyle name="Explanatory Text 33" xfId="11225"/>
    <cellStyle name="Explanatory Text 34" xfId="11226"/>
    <cellStyle name="Explanatory Text 35" xfId="11227"/>
    <cellStyle name="Explanatory Text 36" xfId="11228"/>
    <cellStyle name="Explanatory Text 37" xfId="11229"/>
    <cellStyle name="Explanatory Text 38" xfId="11230"/>
    <cellStyle name="Explanatory Text 39" xfId="11231"/>
    <cellStyle name="Explanatory Text 4" xfId="472"/>
    <cellStyle name="Explanatory Text 4 2" xfId="3377"/>
    <cellStyle name="Explanatory Text 5" xfId="473"/>
    <cellStyle name="Explanatory Text 5 2" xfId="3378"/>
    <cellStyle name="Explanatory Text 6" xfId="11232"/>
    <cellStyle name="Explanatory Text 7" xfId="11233"/>
    <cellStyle name="Explanatory Text 8" xfId="11234"/>
    <cellStyle name="Explanatory Text 9" xfId="11235"/>
    <cellStyle name="Färg1" xfId="474"/>
    <cellStyle name="Färg1 2" xfId="475"/>
    <cellStyle name="Färg1 2 2" xfId="3379"/>
    <cellStyle name="Färg1 3" xfId="3380"/>
    <cellStyle name="Färg2" xfId="476"/>
    <cellStyle name="Färg2 2" xfId="477"/>
    <cellStyle name="Färg2 2 2" xfId="3381"/>
    <cellStyle name="Färg2 3" xfId="3382"/>
    <cellStyle name="Färg3" xfId="478"/>
    <cellStyle name="Färg3 2" xfId="479"/>
    <cellStyle name="Färg3 2 2" xfId="3383"/>
    <cellStyle name="Färg3 3" xfId="3384"/>
    <cellStyle name="Färg4" xfId="480"/>
    <cellStyle name="Färg4 2" xfId="481"/>
    <cellStyle name="Färg4 2 2" xfId="3385"/>
    <cellStyle name="Färg4 3" xfId="3386"/>
    <cellStyle name="Färg5" xfId="482"/>
    <cellStyle name="Färg5 2" xfId="483"/>
    <cellStyle name="Färg5 2 2" xfId="3387"/>
    <cellStyle name="Färg5 3" xfId="3388"/>
    <cellStyle name="Färg6" xfId="484"/>
    <cellStyle name="Färg6 2" xfId="485"/>
    <cellStyle name="Färg6 2 2" xfId="3389"/>
    <cellStyle name="Färg6 3" xfId="3390"/>
    <cellStyle name="Followed Hyperlink" xfId="8930" builtinId="9" hidden="1"/>
    <cellStyle name="Followed Hyperlink" xfId="8932" builtinId="9" hidden="1"/>
    <cellStyle name="Followed Hyperlink" xfId="8934" builtinId="9" hidden="1"/>
    <cellStyle name="Followed Hyperlink" xfId="8936" builtinId="9" hidden="1"/>
    <cellStyle name="Followed Hyperlink" xfId="8938" builtinId="9" hidden="1"/>
    <cellStyle name="Followed Hyperlink" xfId="8940" builtinId="9" hidden="1"/>
    <cellStyle name="Followed Hyperlink" xfId="8942" builtinId="9" hidden="1"/>
    <cellStyle name="Followed Hyperlink" xfId="8944" builtinId="9" hidden="1"/>
    <cellStyle name="Followed Hyperlink" xfId="8946" builtinId="9" hidden="1"/>
    <cellStyle name="Followed Hyperlink" xfId="8948" builtinId="9" hidden="1"/>
    <cellStyle name="Followed Hyperlink" xfId="8950" builtinId="9" hidden="1"/>
    <cellStyle name="Followed Hyperlink" xfId="8952" builtinId="9" hidden="1"/>
    <cellStyle name="Followed Hyperlink" xfId="8954" builtinId="9" hidden="1"/>
    <cellStyle name="Followed Hyperlink" xfId="8956" builtinId="9" hidden="1"/>
    <cellStyle name="Followed Hyperlink" xfId="8958" builtinId="9" hidden="1"/>
    <cellStyle name="Followed Hyperlink" xfId="8960" builtinId="9" hidden="1"/>
    <cellStyle name="Followed Hyperlink" xfId="8962" builtinId="9" hidden="1"/>
    <cellStyle name="Followed Hyperlink" xfId="8964" builtinId="9" hidden="1"/>
    <cellStyle name="Followed Hyperlink" xfId="8966" builtinId="9" hidden="1"/>
    <cellStyle name="Followed Hyperlink" xfId="8968" builtinId="9" hidden="1"/>
    <cellStyle name="Followed Hyperlink" xfId="8970" builtinId="9" hidden="1"/>
    <cellStyle name="Followed Hyperlink" xfId="8972" builtinId="9" hidden="1"/>
    <cellStyle name="Followed Hyperlink" xfId="8974" builtinId="9" hidden="1"/>
    <cellStyle name="Followed Hyperlink" xfId="8976" builtinId="9" hidden="1"/>
    <cellStyle name="Followed Hyperlink" xfId="8978" builtinId="9" hidden="1"/>
    <cellStyle name="Followed Hyperlink" xfId="8980" builtinId="9" hidden="1"/>
    <cellStyle name="Followed Hyperlink" xfId="8982" builtinId="9" hidden="1"/>
    <cellStyle name="Followed Hyperlink" xfId="8984" builtinId="9" hidden="1"/>
    <cellStyle name="Followed Hyperlink" xfId="8985" builtinId="9" hidden="1"/>
    <cellStyle name="Followed Hyperlink" xfId="8986" builtinId="9" hidden="1"/>
    <cellStyle name="Followed Hyperlink" xfId="8987" builtinId="9" hidden="1"/>
    <cellStyle name="Followed Hyperlink" xfId="8988" builtinId="9" hidden="1"/>
    <cellStyle name="Followed Hyperlink" xfId="8989" builtinId="9" hidden="1"/>
    <cellStyle name="Followed Hyperlink" xfId="8992" builtinId="9" hidden="1"/>
    <cellStyle name="Followed Hyperlink" xfId="8993" builtinId="9" hidden="1"/>
    <cellStyle name="Followed Hyperlink" xfId="8994" builtinId="9" hidden="1"/>
    <cellStyle name="Followed Hyperlink" xfId="8995" builtinId="9" hidden="1"/>
    <cellStyle name="Followed Hyperlink" xfId="8996" builtinId="9" hidden="1"/>
    <cellStyle name="Followed Hyperlink" xfId="8997" builtinId="9" hidden="1"/>
    <cellStyle name="Followed Hyperlink" xfId="8998" builtinId="9" hidden="1"/>
    <cellStyle name="Followed Hyperlink" xfId="8999" builtinId="9" hidden="1"/>
    <cellStyle name="Followed Hyperlink" xfId="9000" builtinId="9" hidden="1"/>
    <cellStyle name="Followed Hyperlink" xfId="9001" builtinId="9" hidden="1"/>
    <cellStyle name="Followed Hyperlink" xfId="9002" builtinId="9" hidden="1"/>
    <cellStyle name="Followed Hyperlink" xfId="9003" builtinId="9" hidden="1"/>
    <cellStyle name="Followed Hyperlink" xfId="9004" builtinId="9" hidden="1"/>
    <cellStyle name="Followed Hyperlink" xfId="9005" builtinId="9" hidden="1"/>
    <cellStyle name="Followed Hyperlink" xfId="9006" builtinId="9" hidden="1"/>
    <cellStyle name="Followed Hyperlink" xfId="9007" builtinId="9" hidden="1"/>
    <cellStyle name="Followed Hyperlink" xfId="9008" builtinId="9" hidden="1"/>
    <cellStyle name="Followed Hyperlink" xfId="9009" builtinId="9" hidden="1"/>
    <cellStyle name="Followed Hyperlink" xfId="9010" builtinId="9" hidden="1"/>
    <cellStyle name="Followed Hyperlink" xfId="9011" builtinId="9" hidden="1"/>
    <cellStyle name="Followed Hyperlink" xfId="9012" builtinId="9" hidden="1"/>
    <cellStyle name="Followed Hyperlink" xfId="9013" builtinId="9" hidden="1"/>
    <cellStyle name="Followed Hyperlink" xfId="9014" builtinId="9" hidden="1"/>
    <cellStyle name="Followed Hyperlink" xfId="9015" builtinId="9" hidden="1"/>
    <cellStyle name="Followed Hyperlink" xfId="9016" builtinId="9" hidden="1"/>
    <cellStyle name="Followed Hyperlink" xfId="9017" builtinId="9" hidden="1"/>
    <cellStyle name="Followed Hyperlink" xfId="9018" builtinId="9" hidden="1"/>
    <cellStyle name="Followed Hyperlink" xfId="9019" builtinId="9" hidden="1"/>
    <cellStyle name="Followed Hyperlink" xfId="9020" builtinId="9" hidden="1"/>
    <cellStyle name="Followed Hyperlink" xfId="9021" builtinId="9" hidden="1"/>
    <cellStyle name="Followed Hyperlink" xfId="9022" builtinId="9" hidden="1"/>
    <cellStyle name="Followed Hyperlink" xfId="9023" builtinId="9" hidden="1"/>
    <cellStyle name="Followed Hyperlink" xfId="9024" builtinId="9" hidden="1"/>
    <cellStyle name="Followed Hyperlink" xfId="9025" builtinId="9" hidden="1"/>
    <cellStyle name="Followed Hyperlink" xfId="9026" builtinId="9" hidden="1"/>
    <cellStyle name="Followed Hyperlink" xfId="9027" builtinId="9" hidden="1"/>
    <cellStyle name="Followed Hyperlink" xfId="9028" builtinId="9" hidden="1"/>
    <cellStyle name="Followed Hyperlink" xfId="9029" builtinId="9" hidden="1"/>
    <cellStyle name="Followed Hyperlink" xfId="9030" builtinId="9" hidden="1"/>
    <cellStyle name="Followed Hyperlink" xfId="9031" builtinId="9" hidden="1"/>
    <cellStyle name="Followed Hyperlink" xfId="9032" builtinId="9" hidden="1"/>
    <cellStyle name="Followed Hyperlink" xfId="9033" builtinId="9" hidden="1"/>
    <cellStyle name="Followed Hyperlink" xfId="9034" builtinId="9" hidden="1"/>
    <cellStyle name="Followed Hyperlink" xfId="9035" builtinId="9" hidden="1"/>
    <cellStyle name="Followed Hyperlink" xfId="9036" builtinId="9" hidden="1"/>
    <cellStyle name="Followed Hyperlink" xfId="9037" builtinId="9" hidden="1"/>
    <cellStyle name="Followed Hyperlink" xfId="9038" builtinId="9" hidden="1"/>
    <cellStyle name="Followed Hyperlink" xfId="9039" builtinId="9" hidden="1"/>
    <cellStyle name="Followed Hyperlink" xfId="9040" builtinId="9" hidden="1"/>
    <cellStyle name="Followed Hyperlink" xfId="9041" builtinId="9" hidden="1"/>
    <cellStyle name="Followed Hyperlink" xfId="9042" builtinId="9" hidden="1"/>
    <cellStyle name="Followed Hyperlink" xfId="9043" builtinId="9" hidden="1"/>
    <cellStyle name="Followed Hyperlink" xfId="9044" builtinId="9" hidden="1"/>
    <cellStyle name="Followed Hyperlink" xfId="9045" builtinId="9" hidden="1"/>
    <cellStyle name="Followed Hyperlink" xfId="9046" builtinId="9" hidden="1"/>
    <cellStyle name="Followed Hyperlink" xfId="9047" builtinId="9" hidden="1"/>
    <cellStyle name="Followed Hyperlink" xfId="9048" builtinId="9" hidden="1"/>
    <cellStyle name="Followed Hyperlink" xfId="9049" builtinId="9" hidden="1"/>
    <cellStyle name="Followed Hyperlink" xfId="9050" builtinId="9" hidden="1"/>
    <cellStyle name="Followed Hyperlink" xfId="9051" builtinId="9" hidden="1"/>
    <cellStyle name="Followed Hyperlink" xfId="9052" builtinId="9" hidden="1"/>
    <cellStyle name="Followed Hyperlink" xfId="9053" builtinId="9" hidden="1"/>
    <cellStyle name="Followed Hyperlink" xfId="9054" builtinId="9" hidden="1"/>
    <cellStyle name="Followed Hyperlink" xfId="9055" builtinId="9" hidden="1"/>
    <cellStyle name="Followed Hyperlink" xfId="9056" builtinId="9" hidden="1"/>
    <cellStyle name="Followed Hyperlink" xfId="9057" builtinId="9" hidden="1"/>
    <cellStyle name="Followed Hyperlink" xfId="9058" builtinId="9" hidden="1"/>
    <cellStyle name="Followed Hyperlink" xfId="9059" builtinId="9" hidden="1"/>
    <cellStyle name="Followed Hyperlink" xfId="9060" builtinId="9" hidden="1"/>
    <cellStyle name="Followed Hyperlink" xfId="9061" builtinId="9" hidden="1"/>
    <cellStyle name="Followed Hyperlink" xfId="9062"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1" builtinId="9" hidden="1"/>
    <cellStyle name="Followed Hyperlink" xfId="9104"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35" builtinId="9" hidden="1"/>
    <cellStyle name="Followed Hyperlink" xfId="9136" builtinId="9" hidden="1"/>
    <cellStyle name="Followed Hyperlink" xfId="9137" builtinId="9" hidden="1"/>
    <cellStyle name="Followed Hyperlink" xfId="9138" builtinId="9" hidden="1"/>
    <cellStyle name="Followed Hyperlink" xfId="9139" builtinId="9" hidden="1"/>
    <cellStyle name="Followed Hyperlink" xfId="9140" builtinId="9" hidden="1"/>
    <cellStyle name="Followed Hyperlink" xfId="9141" builtinId="9" hidden="1"/>
    <cellStyle name="Followed Hyperlink" xfId="9142" builtinId="9" hidden="1"/>
    <cellStyle name="Followed Hyperlink" xfId="9143" builtinId="9" hidden="1"/>
    <cellStyle name="Followed Hyperlink" xfId="9144" builtinId="9" hidden="1"/>
    <cellStyle name="Followed Hyperlink" xfId="9145" builtinId="9" hidden="1"/>
    <cellStyle name="Followed Hyperlink" xfId="9146" builtinId="9" hidden="1"/>
    <cellStyle name="Followed Hyperlink" xfId="9147" builtinId="9" hidden="1"/>
    <cellStyle name="Followed Hyperlink" xfId="9148" builtinId="9" hidden="1"/>
    <cellStyle name="Followed Hyperlink" xfId="9149" builtinId="9" hidden="1"/>
    <cellStyle name="Followed Hyperlink" xfId="9150" builtinId="9" hidden="1"/>
    <cellStyle name="Followed Hyperlink" xfId="9151" builtinId="9" hidden="1"/>
    <cellStyle name="Followed Hyperlink" xfId="9152" builtinId="9" hidden="1"/>
    <cellStyle name="Followed Hyperlink" xfId="9153" builtinId="9" hidden="1"/>
    <cellStyle name="Followed Hyperlink" xfId="9154" builtinId="9" hidden="1"/>
    <cellStyle name="Followed Hyperlink" xfId="9155" builtinId="9" hidden="1"/>
    <cellStyle name="Followed Hyperlink" xfId="9156" builtinId="9" hidden="1"/>
    <cellStyle name="Followed Hyperlink" xfId="9157" builtinId="9" hidden="1"/>
    <cellStyle name="Followed Hyperlink" xfId="9158" builtinId="9" hidden="1"/>
    <cellStyle name="Followed Hyperlink" xfId="9159" builtinId="9" hidden="1"/>
    <cellStyle name="Followed Hyperlink" xfId="9160" builtinId="9" hidden="1"/>
    <cellStyle name="Followed Hyperlink" xfId="9161" builtinId="9" hidden="1"/>
    <cellStyle name="Followed Hyperlink" xfId="9162" builtinId="9" hidden="1"/>
    <cellStyle name="Followed Hyperlink" xfId="9163" builtinId="9" hidden="1"/>
    <cellStyle name="Followed Hyperlink" xfId="9164" builtinId="9" hidden="1"/>
    <cellStyle name="Followed Hyperlink" xfId="9165" builtinId="9" hidden="1"/>
    <cellStyle name="Followed Hyperlink" xfId="9166" builtinId="9" hidden="1"/>
    <cellStyle name="Followed Hyperlink" xfId="9167" builtinId="9" hidden="1"/>
    <cellStyle name="Followed Hyperlink" xfId="9168"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241" builtinId="9" hidden="1"/>
    <cellStyle name="Followed Hyperlink" xfId="9242" builtinId="9" hidden="1"/>
    <cellStyle name="Followed Hyperlink" xfId="9243" builtinId="9" hidden="1"/>
    <cellStyle name="Followed Hyperlink" xfId="9244" builtinId="9" hidden="1"/>
    <cellStyle name="Followed Hyperlink" xfId="9245"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0" builtinId="9" hidden="1"/>
    <cellStyle name="Followed Hyperlink" xfId="9281" builtinId="9" hidden="1"/>
    <cellStyle name="Followed Hyperlink" xfId="9282" builtinId="9" hidden="1"/>
    <cellStyle name="Followed Hyperlink" xfId="9283"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9305" builtinId="9" hidden="1"/>
    <cellStyle name="Followed Hyperlink" xfId="9306" builtinId="9" hidden="1"/>
    <cellStyle name="Followed Hyperlink" xfId="9307" builtinId="9" hidden="1"/>
    <cellStyle name="Followed Hyperlink" xfId="9308" builtinId="9" hidden="1"/>
    <cellStyle name="Followed Hyperlink" xfId="9309" builtinId="9" hidden="1"/>
    <cellStyle name="Followed Hyperlink" xfId="9310" builtinId="9" hidden="1"/>
    <cellStyle name="Followed Hyperlink" xfId="9311" builtinId="9" hidden="1"/>
    <cellStyle name="Followed Hyperlink" xfId="9312" builtinId="9" hidden="1"/>
    <cellStyle name="Followed Hyperlink" xfId="9313" builtinId="9" hidden="1"/>
    <cellStyle name="Followed Hyperlink" xfId="9314" builtinId="9" hidden="1"/>
    <cellStyle name="Followed Hyperlink" xfId="9315" builtinId="9" hidden="1"/>
    <cellStyle name="Followed Hyperlink" xfId="9316" builtinId="9" hidden="1"/>
    <cellStyle name="Followed Hyperlink" xfId="9317" builtinId="9" hidden="1"/>
    <cellStyle name="Followed Hyperlink" xfId="9318" builtinId="9" hidden="1"/>
    <cellStyle name="Followed Hyperlink" xfId="9319" builtinId="9" hidden="1"/>
    <cellStyle name="Followed Hyperlink" xfId="9320" builtinId="9" hidden="1"/>
    <cellStyle name="Followed Hyperlink" xfId="9321" builtinId="9" hidden="1"/>
    <cellStyle name="Followed Hyperlink" xfId="9322" builtinId="9" hidden="1"/>
    <cellStyle name="Followed Hyperlink" xfId="9323" builtinId="9" hidden="1"/>
    <cellStyle name="Followed Hyperlink" xfId="9325" builtinId="9" hidden="1"/>
    <cellStyle name="Followed Hyperlink" xfId="9326" builtinId="9" hidden="1"/>
    <cellStyle name="Followed Hyperlink" xfId="9327" builtinId="9" hidden="1"/>
    <cellStyle name="Followed Hyperlink" xfId="9328" builtinId="9" hidden="1"/>
    <cellStyle name="Followed Hyperlink" xfId="9329" builtinId="9" hidden="1"/>
    <cellStyle name="Followed Hyperlink" xfId="9330" builtinId="9" hidden="1"/>
    <cellStyle name="Followed Hyperlink" xfId="9331" builtinId="9" hidden="1"/>
    <cellStyle name="Followed Hyperlink" xfId="9332" builtinId="9" hidden="1"/>
    <cellStyle name="Followed Hyperlink" xfId="9333" builtinId="9" hidden="1"/>
    <cellStyle name="Followed Hyperlink" xfId="9334" builtinId="9" hidden="1"/>
    <cellStyle name="Followed Hyperlink" xfId="9335" builtinId="9" hidden="1"/>
    <cellStyle name="Followed Hyperlink" xfId="9336" builtinId="9" hidden="1"/>
    <cellStyle name="Followed Hyperlink" xfId="9337" builtinId="9" hidden="1"/>
    <cellStyle name="Followed Hyperlink" xfId="9338" builtinId="9" hidden="1"/>
    <cellStyle name="Followed Hyperlink" xfId="9339" builtinId="9" hidden="1"/>
    <cellStyle name="Followed Hyperlink" xfId="9340" builtinId="9" hidden="1"/>
    <cellStyle name="Followed Hyperlink" xfId="9341" builtinId="9" hidden="1"/>
    <cellStyle name="Followed Hyperlink" xfId="9342" builtinId="9" hidden="1"/>
    <cellStyle name="Followed Hyperlink" xfId="9343" builtinId="9" hidden="1"/>
    <cellStyle name="Followed Hyperlink" xfId="9344" builtinId="9" hidden="1"/>
    <cellStyle name="Followed Hyperlink" xfId="9345" builtinId="9" hidden="1"/>
    <cellStyle name="Followed Hyperlink" xfId="9346" builtinId="9" hidden="1"/>
    <cellStyle name="Followed Hyperlink" xfId="9347" builtinId="9" hidden="1"/>
    <cellStyle name="Followed Hyperlink" xfId="9348" builtinId="9" hidden="1"/>
    <cellStyle name="Followed Hyperlink" xfId="9349" builtinId="9" hidden="1"/>
    <cellStyle name="Followed Hyperlink" xfId="9350" builtinId="9" hidden="1"/>
    <cellStyle name="Followed Hyperlink" xfId="9351" builtinId="9" hidden="1"/>
    <cellStyle name="Followed Hyperlink" xfId="9352" builtinId="9" hidden="1"/>
    <cellStyle name="Followed Hyperlink" xfId="9353" builtinId="9" hidden="1"/>
    <cellStyle name="Followed Hyperlink" xfId="9354" builtinId="9" hidden="1"/>
    <cellStyle name="Followed Hyperlink" xfId="9355" builtinId="9" hidden="1"/>
    <cellStyle name="Followed Hyperlink" xfId="9356" builtinId="9" hidden="1"/>
    <cellStyle name="Followed Hyperlink" xfId="9357" builtinId="9" hidden="1"/>
    <cellStyle name="Followed Hyperlink" xfId="9358" builtinId="9" hidden="1"/>
    <cellStyle name="Followed Hyperlink" xfId="9359" builtinId="9" hidden="1"/>
    <cellStyle name="Followed Hyperlink" xfId="9360" builtinId="9" hidden="1"/>
    <cellStyle name="Followed Hyperlink" xfId="9361" builtinId="9" hidden="1"/>
    <cellStyle name="Followed Hyperlink" xfId="9362" builtinId="9" hidden="1"/>
    <cellStyle name="Followed Hyperlink" xfId="9363" builtinId="9" hidden="1"/>
    <cellStyle name="Followed Hyperlink" xfId="9364" builtinId="9" hidden="1"/>
    <cellStyle name="Followed Hyperlink" xfId="9365" builtinId="9" hidden="1"/>
    <cellStyle name="Followed Hyperlink" xfId="9366" builtinId="9" hidden="1"/>
    <cellStyle name="Followed Hyperlink" xfId="9367" builtinId="9" hidden="1"/>
    <cellStyle name="Followed Hyperlink" xfId="9368" builtinId="9" hidden="1"/>
    <cellStyle name="Followed Hyperlink" xfId="9369" builtinId="9" hidden="1"/>
    <cellStyle name="Followed Hyperlink" xfId="9370" builtinId="9" hidden="1"/>
    <cellStyle name="Followed Hyperlink" xfId="9371" builtinId="9" hidden="1"/>
    <cellStyle name="Followed Hyperlink" xfId="9372" builtinId="9" hidden="1"/>
    <cellStyle name="Followed Hyperlink" xfId="9373" builtinId="9" hidden="1"/>
    <cellStyle name="Followed Hyperlink" xfId="9374" builtinId="9" hidden="1"/>
    <cellStyle name="Followed Hyperlink" xfId="9375" builtinId="9" hidden="1"/>
    <cellStyle name="Followed Hyperlink" xfId="9376" builtinId="9" hidden="1"/>
    <cellStyle name="Followed Hyperlink" xfId="9377" builtinId="9" hidden="1"/>
    <cellStyle name="Followed Hyperlink" xfId="9378" builtinId="9" hidden="1"/>
    <cellStyle name="Followed Hyperlink" xfId="9379" builtinId="9" hidden="1"/>
    <cellStyle name="Followed Hyperlink" xfId="9380" builtinId="9" hidden="1"/>
    <cellStyle name="Followed Hyperlink" xfId="9381" builtinId="9" hidden="1"/>
    <cellStyle name="Followed Hyperlink" xfId="9382" builtinId="9" hidden="1"/>
    <cellStyle name="Followed Hyperlink" xfId="9383" builtinId="9" hidden="1"/>
    <cellStyle name="Followed Hyperlink" xfId="9384" builtinId="9" hidden="1"/>
    <cellStyle name="Followed Hyperlink" xfId="9385" builtinId="9" hidden="1"/>
    <cellStyle name="Followed Hyperlink" xfId="9386" builtinId="9" hidden="1"/>
    <cellStyle name="Followed Hyperlink" xfId="9387" builtinId="9" hidden="1"/>
    <cellStyle name="Followed Hyperlink" xfId="9388" builtinId="9" hidden="1"/>
    <cellStyle name="Followed Hyperlink" xfId="9389" builtinId="9" hidden="1"/>
    <cellStyle name="Followed Hyperlink" xfId="9390" builtinId="9" hidden="1"/>
    <cellStyle name="Followed Hyperlink" xfId="9391" builtinId="9" hidden="1"/>
    <cellStyle name="Followed Hyperlink" xfId="9392" builtinId="9" hidden="1"/>
    <cellStyle name="Followed Hyperlink" xfId="9393" builtinId="9" hidden="1"/>
    <cellStyle name="Followed Hyperlink" xfId="9394" builtinId="9" hidden="1"/>
    <cellStyle name="Followed Hyperlink" xfId="9395" builtinId="9" hidden="1"/>
    <cellStyle name="Followed Hyperlink" xfId="9396" builtinId="9" hidden="1"/>
    <cellStyle name="Followed Hyperlink" xfId="9397" builtinId="9" hidden="1"/>
    <cellStyle name="Followed Hyperlink" xfId="9398" builtinId="9" hidden="1"/>
    <cellStyle name="Followed Hyperlink" xfId="9399" builtinId="9" hidden="1"/>
    <cellStyle name="Followed Hyperlink" xfId="9400" builtinId="9" hidden="1"/>
    <cellStyle name="Followed Hyperlink" xfId="9401" builtinId="9" hidden="1"/>
    <cellStyle name="Followed Hyperlink" xfId="9402" builtinId="9" hidden="1"/>
    <cellStyle name="Followed Hyperlink" xfId="9403" builtinId="9" hidden="1"/>
    <cellStyle name="Followed Hyperlink" xfId="9404" builtinId="9" hidden="1"/>
    <cellStyle name="Followed Hyperlink" xfId="9405" builtinId="9" hidden="1"/>
    <cellStyle name="Followed Hyperlink" xfId="9406" builtinId="9" hidden="1"/>
    <cellStyle name="Followed Hyperlink" xfId="9407" builtinId="9" hidden="1"/>
    <cellStyle name="Followed Hyperlink" xfId="9408" builtinId="9" hidden="1"/>
    <cellStyle name="Followed Hyperlink" xfId="9409" builtinId="9" hidden="1"/>
    <cellStyle name="Followed Hyperlink" xfId="9410" builtinId="9" hidden="1"/>
    <cellStyle name="Followed Hyperlink" xfId="9411" builtinId="9" hidden="1"/>
    <cellStyle name="Followed Hyperlink" xfId="9412" builtinId="9" hidden="1"/>
    <cellStyle name="Followed Hyperlink" xfId="9413" builtinId="9" hidden="1"/>
    <cellStyle name="Followed Hyperlink" xfId="9414" builtinId="9" hidden="1"/>
    <cellStyle name="Followed Hyperlink" xfId="9415" builtinId="9" hidden="1"/>
    <cellStyle name="Followed Hyperlink" xfId="9416" builtinId="9" hidden="1"/>
    <cellStyle name="Followed Hyperlink" xfId="9417" builtinId="9" hidden="1"/>
    <cellStyle name="Followed Hyperlink" xfId="9418" builtinId="9" hidden="1"/>
    <cellStyle name="Followed Hyperlink" xfId="9419" builtinId="9" hidden="1"/>
    <cellStyle name="Followed Hyperlink" xfId="9420" builtinId="9" hidden="1"/>
    <cellStyle name="Followed Hyperlink" xfId="9421" builtinId="9" hidden="1"/>
    <cellStyle name="Followed Hyperlink" xfId="9422" builtinId="9" hidden="1"/>
    <cellStyle name="Followed Hyperlink" xfId="9423" builtinId="9" hidden="1"/>
    <cellStyle name="Followed Hyperlink" xfId="9424" builtinId="9" hidden="1"/>
    <cellStyle name="Followed Hyperlink" xfId="9425" builtinId="9" hidden="1"/>
    <cellStyle name="Followed Hyperlink" xfId="9426" builtinId="9" hidden="1"/>
    <cellStyle name="Followed Hyperlink" xfId="9427" builtinId="9" hidden="1"/>
    <cellStyle name="Followed Hyperlink" xfId="9428" builtinId="9" hidden="1"/>
    <cellStyle name="Followed Hyperlink" xfId="9429" builtinId="9" hidden="1"/>
    <cellStyle name="Followed Hyperlink" xfId="9430" builtinId="9" hidden="1"/>
    <cellStyle name="Followed Hyperlink" xfId="9431" builtinId="9" hidden="1"/>
    <cellStyle name="Followed Hyperlink" xfId="9432" builtinId="9" hidden="1"/>
    <cellStyle name="Followed Hyperlink" xfId="9433" builtinId="9" hidden="1"/>
    <cellStyle name="Followed Hyperlink" xfId="9434" builtinId="9" hidden="1"/>
    <cellStyle name="Followed Hyperlink" xfId="9435" builtinId="9" hidden="1"/>
    <cellStyle name="Followed Hyperlink" xfId="9436" builtinId="9" hidden="1"/>
    <cellStyle name="Followed Hyperlink" xfId="9437" builtinId="9" hidden="1"/>
    <cellStyle name="Followed Hyperlink" xfId="9438" builtinId="9" hidden="1"/>
    <cellStyle name="Followed Hyperlink" xfId="9439" builtinId="9" hidden="1"/>
    <cellStyle name="Followed Hyperlink" xfId="9440" builtinId="9" hidden="1"/>
    <cellStyle name="Followed Hyperlink" xfId="9441" builtinId="9" hidden="1"/>
    <cellStyle name="Followed Hyperlink" xfId="9442" builtinId="9" hidden="1"/>
    <cellStyle name="Followed Hyperlink" xfId="9443" builtinId="9" hidden="1"/>
    <cellStyle name="Followed Hyperlink" xfId="9444" builtinId="9" hidden="1"/>
    <cellStyle name="Followed Hyperlink" xfId="9445" builtinId="9" hidden="1"/>
    <cellStyle name="Followed Hyperlink" xfId="9446" builtinId="9" hidden="1"/>
    <cellStyle name="Followed Hyperlink" xfId="9447" builtinId="9" hidden="1"/>
    <cellStyle name="Followed Hyperlink" xfId="9448" builtinId="9" hidden="1"/>
    <cellStyle name="Followed Hyperlink" xfId="9449" builtinId="9" hidden="1"/>
    <cellStyle name="Followed Hyperlink" xfId="9450" builtinId="9" hidden="1"/>
    <cellStyle name="Followed Hyperlink" xfId="9451" builtinId="9" hidden="1"/>
    <cellStyle name="Followed Hyperlink" xfId="9452" builtinId="9" hidden="1"/>
    <cellStyle name="Followed Hyperlink" xfId="9453" builtinId="9" hidden="1"/>
    <cellStyle name="Followed Hyperlink" xfId="9454" builtinId="9" hidden="1"/>
    <cellStyle name="Followed Hyperlink" xfId="9455" builtinId="9" hidden="1"/>
    <cellStyle name="Followed Hyperlink" xfId="9456" builtinId="9" hidden="1"/>
    <cellStyle name="Followed Hyperlink" xfId="9457" builtinId="9" hidden="1"/>
    <cellStyle name="Followed Hyperlink" xfId="9458" builtinId="9" hidden="1"/>
    <cellStyle name="Followed Hyperlink" xfId="9459" builtinId="9" hidden="1"/>
    <cellStyle name="Followed Hyperlink" xfId="9460" builtinId="9" hidden="1"/>
    <cellStyle name="Followed Hyperlink" xfId="9461" builtinId="9" hidden="1"/>
    <cellStyle name="Followed Hyperlink" xfId="9462" builtinId="9" hidden="1"/>
    <cellStyle name="Followed Hyperlink" xfId="9463" builtinId="9" hidden="1"/>
    <cellStyle name="Followed Hyperlink" xfId="9464" builtinId="9" hidden="1"/>
    <cellStyle name="Followed Hyperlink" xfId="9465" builtinId="9" hidden="1"/>
    <cellStyle name="Followed Hyperlink" xfId="9466" builtinId="9" hidden="1"/>
    <cellStyle name="Followed Hyperlink" xfId="9467" builtinId="9" hidden="1"/>
    <cellStyle name="Followed Hyperlink" xfId="9468" builtinId="9" hidden="1"/>
    <cellStyle name="Followed Hyperlink" xfId="9469" builtinId="9" hidden="1"/>
    <cellStyle name="Followed Hyperlink" xfId="9470" builtinId="9" hidden="1"/>
    <cellStyle name="Followed Hyperlink" xfId="9471" builtinId="9" hidden="1"/>
    <cellStyle name="Followed Hyperlink" xfId="9472" builtinId="9" hidden="1"/>
    <cellStyle name="Followed Hyperlink" xfId="9473" builtinId="9" hidden="1"/>
    <cellStyle name="Followed Hyperlink" xfId="9474" builtinId="9" hidden="1"/>
    <cellStyle name="Followed Hyperlink" xfId="9475" builtinId="9" hidden="1"/>
    <cellStyle name="Followed Hyperlink" xfId="9476" builtinId="9" hidden="1"/>
    <cellStyle name="Followed Hyperlink" xfId="9477" builtinId="9" hidden="1"/>
    <cellStyle name="Followed Hyperlink" xfId="9478" builtinId="9" hidden="1"/>
    <cellStyle name="Followed Hyperlink" xfId="9479" builtinId="9" hidden="1"/>
    <cellStyle name="Followed Hyperlink" xfId="9480" builtinId="9" hidden="1"/>
    <cellStyle name="Followed Hyperlink" xfId="9481" builtinId="9" hidden="1"/>
    <cellStyle name="Followed Hyperlink" xfId="9482" builtinId="9" hidden="1"/>
    <cellStyle name="Followed Hyperlink" xfId="9483" builtinId="9" hidden="1"/>
    <cellStyle name="Followed Hyperlink" xfId="9484" builtinId="9" hidden="1"/>
    <cellStyle name="Followed Hyperlink" xfId="9485" builtinId="9" hidden="1"/>
    <cellStyle name="Followed Hyperlink" xfId="9486" builtinId="9" hidden="1"/>
    <cellStyle name="Followed Hyperlink" xfId="9487" builtinId="9" hidden="1"/>
    <cellStyle name="Followed Hyperlink" xfId="9488" builtinId="9" hidden="1"/>
    <cellStyle name="Followed Hyperlink" xfId="9489" builtinId="9" hidden="1"/>
    <cellStyle name="Followed Hyperlink" xfId="9490" builtinId="9" hidden="1"/>
    <cellStyle name="Followed Hyperlink" xfId="9491" builtinId="9" hidden="1"/>
    <cellStyle name="Followed Hyperlink" xfId="9492" builtinId="9" hidden="1"/>
    <cellStyle name="Followed Hyperlink" xfId="9493" builtinId="9" hidden="1"/>
    <cellStyle name="Followed Hyperlink" xfId="9494" builtinId="9" hidden="1"/>
    <cellStyle name="Followed Hyperlink" xfId="9495" builtinId="9" hidden="1"/>
    <cellStyle name="Followed Hyperlink" xfId="9496" builtinId="9" hidden="1"/>
    <cellStyle name="Followed Hyperlink" xfId="9497" builtinId="9" hidden="1"/>
    <cellStyle name="Followed Hyperlink" xfId="9498" builtinId="9" hidden="1"/>
    <cellStyle name="Followed Hyperlink" xfId="9499" builtinId="9" hidden="1"/>
    <cellStyle name="Followed Hyperlink" xfId="9500" builtinId="9" hidden="1"/>
    <cellStyle name="Followed Hyperlink" xfId="9501" builtinId="9" hidden="1"/>
    <cellStyle name="Followed Hyperlink" xfId="9502" builtinId="9" hidden="1"/>
    <cellStyle name="Followed Hyperlink" xfId="9503" builtinId="9" hidden="1"/>
    <cellStyle name="Followed Hyperlink" xfId="9504" builtinId="9" hidden="1"/>
    <cellStyle name="Followed Hyperlink" xfId="9505" builtinId="9" hidden="1"/>
    <cellStyle name="Followed Hyperlink" xfId="9506" builtinId="9" hidden="1"/>
    <cellStyle name="Followed Hyperlink" xfId="9507" builtinId="9" hidden="1"/>
    <cellStyle name="Followed Hyperlink" xfId="9508" builtinId="9" hidden="1"/>
    <cellStyle name="Followed Hyperlink" xfId="9509" builtinId="9" hidden="1"/>
    <cellStyle name="Followed Hyperlink" xfId="9510" builtinId="9" hidden="1"/>
    <cellStyle name="Followed Hyperlink" xfId="9511" builtinId="9" hidden="1"/>
    <cellStyle name="Followed Hyperlink" xfId="9512" builtinId="9" hidden="1"/>
    <cellStyle name="Followed Hyperlink" xfId="9513" builtinId="9" hidden="1"/>
    <cellStyle name="Followed Hyperlink" xfId="9514" builtinId="9" hidden="1"/>
    <cellStyle name="Followed Hyperlink" xfId="9515" builtinId="9" hidden="1"/>
    <cellStyle name="Followed Hyperlink" xfId="9516" builtinId="9" hidden="1"/>
    <cellStyle name="Followed Hyperlink" xfId="9517" builtinId="9" hidden="1"/>
    <cellStyle name="Followed Hyperlink" xfId="9518" builtinId="9" hidden="1"/>
    <cellStyle name="Followed Hyperlink" xfId="9519" builtinId="9" hidden="1"/>
    <cellStyle name="Followed Hyperlink" xfId="9520" builtinId="9" hidden="1"/>
    <cellStyle name="Followed Hyperlink" xfId="9521" builtinId="9" hidden="1"/>
    <cellStyle name="Followed Hyperlink" xfId="9522" builtinId="9" hidden="1"/>
    <cellStyle name="Followed Hyperlink" xfId="9523" builtinId="9" hidden="1"/>
    <cellStyle name="Followed Hyperlink" xfId="9524" builtinId="9" hidden="1"/>
    <cellStyle name="Followed Hyperlink" xfId="9525" builtinId="9" hidden="1"/>
    <cellStyle name="Followed Hyperlink" xfId="9526" builtinId="9" hidden="1"/>
    <cellStyle name="Followed Hyperlink" xfId="9527" builtinId="9" hidden="1"/>
    <cellStyle name="Followed Hyperlink" xfId="9528" builtinId="9" hidden="1"/>
    <cellStyle name="Followed Hyperlink" xfId="9529" builtinId="9" hidden="1"/>
    <cellStyle name="Followed Hyperlink" xfId="9530" builtinId="9" hidden="1"/>
    <cellStyle name="Followed Hyperlink" xfId="9531" builtinId="9" hidden="1"/>
    <cellStyle name="Followed Hyperlink" xfId="9532" builtinId="9" hidden="1"/>
    <cellStyle name="Followed Hyperlink" xfId="9533" builtinId="9" hidden="1"/>
    <cellStyle name="Followed Hyperlink" xfId="9534" builtinId="9" hidden="1"/>
    <cellStyle name="Followed Hyperlink" xfId="9535" builtinId="9" hidden="1"/>
    <cellStyle name="Followed Hyperlink" xfId="9536" builtinId="9" hidden="1"/>
    <cellStyle name="Followed Hyperlink" xfId="9537" builtinId="9" hidden="1"/>
    <cellStyle name="Followed Hyperlink" xfId="9538" builtinId="9" hidden="1"/>
    <cellStyle name="Followed Hyperlink" xfId="9539" builtinId="9" hidden="1"/>
    <cellStyle name="Followed Hyperlink" xfId="9540" builtinId="9" hidden="1"/>
    <cellStyle name="Followed Hyperlink" xfId="9541" builtinId="9" hidden="1"/>
    <cellStyle name="Followed Hyperlink" xfId="9542" builtinId="9" hidden="1"/>
    <cellStyle name="Followed Hyperlink" xfId="9543" builtinId="9" hidden="1"/>
    <cellStyle name="Followed Hyperlink" xfId="9544" builtinId="9" hidden="1"/>
    <cellStyle name="Followed Hyperlink" xfId="9545" builtinId="9" hidden="1"/>
    <cellStyle name="Followed Hyperlink" xfId="9546" builtinId="9" hidden="1"/>
    <cellStyle name="Followed Hyperlink" xfId="9547" builtinId="9" hidden="1"/>
    <cellStyle name="Followed Hyperlink" xfId="9548" builtinId="9" hidden="1"/>
    <cellStyle name="Followed Hyperlink" xfId="9549" builtinId="9" hidden="1"/>
    <cellStyle name="Followed Hyperlink" xfId="9550" builtinId="9" hidden="1"/>
    <cellStyle name="Followed Hyperlink" xfId="9551" builtinId="9" hidden="1"/>
    <cellStyle name="Followed Hyperlink" xfId="9552" builtinId="9" hidden="1"/>
    <cellStyle name="Followed Hyperlink" xfId="9553" builtinId="9" hidden="1"/>
    <cellStyle name="Followed Hyperlink" xfId="9554" builtinId="9" hidden="1"/>
    <cellStyle name="Followed Hyperlink" xfId="9555" builtinId="9" hidden="1"/>
    <cellStyle name="Followed Hyperlink" xfId="9556" builtinId="9" hidden="1"/>
    <cellStyle name="Followed Hyperlink" xfId="9558" builtinId="9" hidden="1"/>
    <cellStyle name="Followed Hyperlink" xfId="9559" builtinId="9" hidden="1"/>
    <cellStyle name="Followed Hyperlink" xfId="9560" builtinId="9" hidden="1"/>
    <cellStyle name="Followed Hyperlink" xfId="9561" builtinId="9" hidden="1"/>
    <cellStyle name="Followed Hyperlink" xfId="9562" builtinId="9" hidden="1"/>
    <cellStyle name="Followed Hyperlink" xfId="9563" builtinId="9" hidden="1"/>
    <cellStyle name="Followed Hyperlink" xfId="9564" builtinId="9" hidden="1"/>
    <cellStyle name="Followed Hyperlink" xfId="9565" builtinId="9" hidden="1"/>
    <cellStyle name="Followed Hyperlink" xfId="9566" builtinId="9" hidden="1"/>
    <cellStyle name="Followed Hyperlink" xfId="9567" builtinId="9" hidden="1"/>
    <cellStyle name="Followed Hyperlink" xfId="9568" builtinId="9" hidden="1"/>
    <cellStyle name="Followed Hyperlink" xfId="9569" builtinId="9" hidden="1"/>
    <cellStyle name="Followed Hyperlink" xfId="9570" builtinId="9" hidden="1"/>
    <cellStyle name="Followed Hyperlink" xfId="9571"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578" builtinId="9" hidden="1"/>
    <cellStyle name="Followed Hyperlink" xfId="9579" builtinId="9" hidden="1"/>
    <cellStyle name="Followed Hyperlink" xfId="9580" builtinId="9" hidden="1"/>
    <cellStyle name="Followed Hyperlink" xfId="9581" builtinId="9" hidden="1"/>
    <cellStyle name="Followed Hyperlink" xfId="9582" builtinId="9" hidden="1"/>
    <cellStyle name="Followed Hyperlink" xfId="9583" builtinId="9" hidden="1"/>
    <cellStyle name="Followed Hyperlink" xfId="13935" builtinId="9" hidden="1"/>
    <cellStyle name="Followed Hyperlink" xfId="13936" builtinId="9" hidden="1"/>
    <cellStyle name="Followed Hyperlink" xfId="13937" builtinId="9" hidden="1"/>
    <cellStyle name="Followed Hyperlink" xfId="13938" builtinId="9" hidden="1"/>
    <cellStyle name="Followed Hyperlink" xfId="13940" builtinId="9" hidden="1"/>
    <cellStyle name="Followed Hyperlink" xfId="13941" builtinId="9" hidden="1"/>
    <cellStyle name="Followed Hyperlink" xfId="13942" builtinId="9" hidden="1"/>
    <cellStyle name="Followed Hyperlink" xfId="13943" builtinId="9" hidden="1"/>
    <cellStyle name="Followed Hyperlink" xfId="13944" builtinId="9" hidden="1"/>
    <cellStyle name="Followed Hyperlink" xfId="13945" builtinId="9" hidden="1"/>
    <cellStyle name="Followed Hyperlink" xfId="13946" builtinId="9" hidden="1"/>
    <cellStyle name="Followed Hyperlink" xfId="13947" builtinId="9" hidden="1"/>
    <cellStyle name="Followed Hyperlink" xfId="13948" builtinId="9" hidden="1"/>
    <cellStyle name="Followed Hyperlink" xfId="13949" builtinId="9" hidden="1"/>
    <cellStyle name="Followed Hyperlink" xfId="13950" builtinId="9" hidden="1"/>
    <cellStyle name="Followed Hyperlink" xfId="13951" builtinId="9" hidden="1"/>
    <cellStyle name="Followed Hyperlink" xfId="13952" builtinId="9" hidden="1"/>
    <cellStyle name="Followed Hyperlink" xfId="13953" builtinId="9" hidden="1"/>
    <cellStyle name="Followed Hyperlink" xfId="13954" builtinId="9" hidden="1"/>
    <cellStyle name="Followed Hyperlink" xfId="13956" builtinId="9" hidden="1"/>
    <cellStyle name="Followed Hyperlink" xfId="13957" builtinId="9" hidden="1"/>
    <cellStyle name="Followed Hyperlink" xfId="13958" builtinId="9" hidden="1"/>
    <cellStyle name="Followed Hyperlink" xfId="13959" builtinId="9" hidden="1"/>
    <cellStyle name="Followed Hyperlink" xfId="13960" builtinId="9" hidden="1"/>
    <cellStyle name="Followed Hyperlink" xfId="13961" builtinId="9" hidden="1"/>
    <cellStyle name="Followed Hyperlink" xfId="13962" builtinId="9" hidden="1"/>
    <cellStyle name="Followed Hyperlink" xfId="13963" builtinId="9" hidden="1"/>
    <cellStyle name="Followed Hyperlink" xfId="13964" builtinId="9" hidden="1"/>
    <cellStyle name="Followed Hyperlink" xfId="13965" builtinId="9" hidden="1"/>
    <cellStyle name="Followed Hyperlink" xfId="13966" builtinId="9" hidden="1"/>
    <cellStyle name="Followed Hyperlink" xfId="13967" builtinId="9" hidden="1"/>
    <cellStyle name="Followed Hyperlink" xfId="13968" builtinId="9" hidden="1"/>
    <cellStyle name="Followed Hyperlink" xfId="13969" builtinId="9" hidden="1"/>
    <cellStyle name="Followed Hyperlink" xfId="13970" builtinId="9" hidden="1"/>
    <cellStyle name="Followed Hyperlink" xfId="13971" builtinId="9" hidden="1"/>
    <cellStyle name="Followed Hyperlink" xfId="13972" builtinId="9" hidden="1"/>
    <cellStyle name="Followed Hyperlink" xfId="13973" builtinId="9" hidden="1"/>
    <cellStyle name="Followed Hyperlink" xfId="13974" builtinId="9" hidden="1"/>
    <cellStyle name="Followed Hyperlink" xfId="13975" builtinId="9" hidden="1"/>
    <cellStyle name="Followed Hyperlink" xfId="13976" builtinId="9" hidden="1"/>
    <cellStyle name="Followed Hyperlink" xfId="13977" builtinId="9" hidden="1"/>
    <cellStyle name="Followed Hyperlink" xfId="13978" builtinId="9" hidden="1"/>
    <cellStyle name="Followed Hyperlink" xfId="13979" builtinId="9" hidden="1"/>
    <cellStyle name="Followed Hyperlink" xfId="13980" builtinId="9" hidden="1"/>
    <cellStyle name="Followed Hyperlink" xfId="13981" builtinId="9" hidden="1"/>
    <cellStyle name="Followed Hyperlink" xfId="13982" builtinId="9" hidden="1"/>
    <cellStyle name="Followed Hyperlink" xfId="13983" builtinId="9" hidden="1"/>
    <cellStyle name="Followed Hyperlink" xfId="13984" builtinId="9" hidden="1"/>
    <cellStyle name="Followed Hyperlink" xfId="13985" builtinId="9" hidden="1"/>
    <cellStyle name="Followed Hyperlink" xfId="13986" builtinId="9" hidden="1"/>
    <cellStyle name="Followed Hyperlink" xfId="13987" builtinId="9" hidden="1"/>
    <cellStyle name="Followed Hyperlink" xfId="13988" builtinId="9" hidden="1"/>
    <cellStyle name="Followed Hyperlink" xfId="13989" builtinId="9" hidden="1"/>
    <cellStyle name="Followed Hyperlink" xfId="13990" builtinId="9" hidden="1"/>
    <cellStyle name="Followed Hyperlink" xfId="13991" builtinId="9" hidden="1"/>
    <cellStyle name="Followed Hyperlink" xfId="13992" builtinId="9" hidden="1"/>
    <cellStyle name="Followed Hyperlink" xfId="13993" builtinId="9" hidden="1"/>
    <cellStyle name="Followed Hyperlink" xfId="13994" builtinId="9" hidden="1"/>
    <cellStyle name="Followed Hyperlink" xfId="13995" builtinId="9" hidden="1"/>
    <cellStyle name="Followed Hyperlink" xfId="13996" builtinId="9" hidden="1"/>
    <cellStyle name="Followed Hyperlink" xfId="13997" builtinId="9" hidden="1"/>
    <cellStyle name="Followed Hyperlink" xfId="13998" builtinId="9" hidden="1"/>
    <cellStyle name="Followed Hyperlink" xfId="13999" builtinId="9" hidden="1"/>
    <cellStyle name="Followed Hyperlink" xfId="14000" builtinId="9" hidden="1"/>
    <cellStyle name="Followed Hyperlink" xfId="14001" builtinId="9" hidden="1"/>
    <cellStyle name="Followed Hyperlink" xfId="14002" builtinId="9" hidden="1"/>
    <cellStyle name="Followed Hyperlink" xfId="14003" builtinId="9" hidden="1"/>
    <cellStyle name="Followed Hyperlink" xfId="14004" builtinId="9" hidden="1"/>
    <cellStyle name="Followed Hyperlink" xfId="14005" builtinId="9" hidden="1"/>
    <cellStyle name="Followed Hyperlink" xfId="14006" builtinId="9" hidden="1"/>
    <cellStyle name="Followed Hyperlink" xfId="14007" builtinId="9" hidden="1"/>
    <cellStyle name="Followed Hyperlink" xfId="14008" builtinId="9" hidden="1"/>
    <cellStyle name="Followed Hyperlink" xfId="14010" builtinId="9" hidden="1"/>
    <cellStyle name="Followed Hyperlink" xfId="14011" builtinId="9" hidden="1"/>
    <cellStyle name="Followed Hyperlink" xfId="14012" builtinId="9" hidden="1"/>
    <cellStyle name="Followed Hyperlink" xfId="14014" builtinId="9" hidden="1"/>
    <cellStyle name="Followed Hyperlink" xfId="14015" builtinId="9" hidden="1"/>
    <cellStyle name="Followed Hyperlink" xfId="14016" builtinId="9" hidden="1"/>
    <cellStyle name="Followed Hyperlink" xfId="14017" builtinId="9" hidden="1"/>
    <cellStyle name="Followed Hyperlink" xfId="14018" builtinId="9" hidden="1"/>
    <cellStyle name="Followed Hyperlink" xfId="14019" builtinId="9" hidden="1"/>
    <cellStyle name="Followed Hyperlink" xfId="14020" builtinId="9" hidden="1"/>
    <cellStyle name="Followed Hyperlink" xfId="14022" builtinId="9" hidden="1"/>
    <cellStyle name="Followed Hyperlink" xfId="14023" builtinId="9" hidden="1"/>
    <cellStyle name="Followed Hyperlink" xfId="14024" builtinId="9" hidden="1"/>
    <cellStyle name="Followed Hyperlink" xfId="14025" builtinId="9" hidden="1"/>
    <cellStyle name="Followed Hyperlink" xfId="14026" builtinId="9" hidden="1"/>
    <cellStyle name="Followed Hyperlink" xfId="14027" builtinId="9" hidden="1"/>
    <cellStyle name="Followed Hyperlink" xfId="14028" builtinId="9" hidden="1"/>
    <cellStyle name="Followed Hyperlink" xfId="14029" builtinId="9" hidden="1"/>
    <cellStyle name="Followed Hyperlink" xfId="14031" builtinId="9" hidden="1"/>
    <cellStyle name="Followed Hyperlink" xfId="14032" builtinId="9" hidden="1"/>
    <cellStyle name="Followed Hyperlink" xfId="14033" builtinId="9" hidden="1"/>
    <cellStyle name="Followed Hyperlink" xfId="14034" builtinId="9" hidden="1"/>
    <cellStyle name="Followed Hyperlink" xfId="14035" builtinId="9" hidden="1"/>
    <cellStyle name="Followed Hyperlink" xfId="14036" builtinId="9" hidden="1"/>
    <cellStyle name="Followed Hyperlink" xfId="14037" builtinId="9" hidden="1"/>
    <cellStyle name="Followed Hyperlink" xfId="14039" builtinId="9" hidden="1"/>
    <cellStyle name="Followed Hyperlink" xfId="14040" builtinId="9" hidden="1"/>
    <cellStyle name="Followed Hyperlink" xfId="14042" builtinId="9" hidden="1"/>
    <cellStyle name="Followed Hyperlink" xfId="14043" builtinId="9" hidden="1"/>
    <cellStyle name="Followed Hyperlink" xfId="14044" builtinId="9" hidden="1"/>
    <cellStyle name="Followed Hyperlink" xfId="14045" builtinId="9" hidden="1"/>
    <cellStyle name="Followed Hyperlink" xfId="14046" builtinId="9" hidden="1"/>
    <cellStyle name="Followed Hyperlink" xfId="14047" builtinId="9" hidden="1"/>
    <cellStyle name="Followed Hyperlink" xfId="14048" builtinId="9" hidden="1"/>
    <cellStyle name="Followed Hyperlink" xfId="14049" builtinId="9" hidden="1"/>
    <cellStyle name="Followed Hyperlink" xfId="14050" builtinId="9" hidden="1"/>
    <cellStyle name="Followed Hyperlink" xfId="14051" builtinId="9" hidden="1"/>
    <cellStyle name="Followed Hyperlink" xfId="14052" builtinId="9" hidden="1"/>
    <cellStyle name="Followed Hyperlink" xfId="14053" builtinId="9" hidden="1"/>
    <cellStyle name="Followed Hyperlink" xfId="14054" builtinId="9" hidden="1"/>
    <cellStyle name="Followed Hyperlink" xfId="14055" builtinId="9" hidden="1"/>
    <cellStyle name="Followed Hyperlink" xfId="14056" builtinId="9" hidden="1"/>
    <cellStyle name="Followed Hyperlink" xfId="14057" builtinId="9" hidden="1"/>
    <cellStyle name="Followed Hyperlink" xfId="14058" builtinId="9" hidden="1"/>
    <cellStyle name="Followed Hyperlink" xfId="14059" builtinId="9" hidden="1"/>
    <cellStyle name="Followed Hyperlink" xfId="14060" builtinId="9" hidden="1"/>
    <cellStyle name="Followed Hyperlink" xfId="14061" builtinId="9" hidden="1"/>
    <cellStyle name="Followed Hyperlink" xfId="14062" builtinId="9" hidden="1"/>
    <cellStyle name="Followed Hyperlink" xfId="14063" builtinId="9" hidden="1"/>
    <cellStyle name="Followed Hyperlink" xfId="14064" builtinId="9" hidden="1"/>
    <cellStyle name="Followed Hyperlink" xfId="14065" builtinId="9" hidden="1"/>
    <cellStyle name="Followed Hyperlink" xfId="14066" builtinId="9" hidden="1"/>
    <cellStyle name="Followed Hyperlink" xfId="14067" builtinId="9" hidden="1"/>
    <cellStyle name="Followed Hyperlink" xfId="14068" builtinId="9" hidden="1"/>
    <cellStyle name="Followed Hyperlink" xfId="14069" builtinId="9" hidden="1"/>
    <cellStyle name="Followed Hyperlink" xfId="14070" builtinId="9" hidden="1"/>
    <cellStyle name="Followed Hyperlink" xfId="14071" builtinId="9" hidden="1"/>
    <cellStyle name="Followed Hyperlink" xfId="14072" builtinId="9" hidden="1"/>
    <cellStyle name="Followed Hyperlink" xfId="14073" builtinId="9" hidden="1"/>
    <cellStyle name="Followed Hyperlink" xfId="14074" builtinId="9" hidden="1"/>
    <cellStyle name="Followed Hyperlink" xfId="14075" builtinId="9" hidden="1"/>
    <cellStyle name="Followed Hyperlink" xfId="14076" builtinId="9" hidden="1"/>
    <cellStyle name="Followed Hyperlink" xfId="14077" builtinId="9" hidden="1"/>
    <cellStyle name="Followed Hyperlink" xfId="14078" builtinId="9" hidden="1"/>
    <cellStyle name="Followed Hyperlink" xfId="14079" builtinId="9" hidden="1"/>
    <cellStyle name="Followed Hyperlink" xfId="14080" builtinId="9" hidden="1"/>
    <cellStyle name="Followed Hyperlink" xfId="14081" builtinId="9" hidden="1"/>
    <cellStyle name="Followed Hyperlink" xfId="14082" builtinId="9" hidden="1"/>
    <cellStyle name="Followed Hyperlink" xfId="14083" builtinId="9" hidden="1"/>
    <cellStyle name="Followed Hyperlink" xfId="14084" builtinId="9" hidden="1"/>
    <cellStyle name="Followed Hyperlink" xfId="14085" builtinId="9" hidden="1"/>
    <cellStyle name="Followed Hyperlink" xfId="14086" builtinId="9" hidden="1"/>
    <cellStyle name="Followed Hyperlink" xfId="14087" builtinId="9" hidden="1"/>
    <cellStyle name="Followed Hyperlink" xfId="14088"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4" builtinId="9" hidden="1"/>
    <cellStyle name="Followed Hyperlink" xfId="14125" builtinId="9" hidden="1"/>
    <cellStyle name="Followed Hyperlink" xfId="14126" builtinId="9" hidden="1"/>
    <cellStyle name="Followed Hyperlink" xfId="14127" builtinId="9" hidden="1"/>
    <cellStyle name="Followed Hyperlink" xfId="14128" builtinId="9" hidden="1"/>
    <cellStyle name="Followed Hyperlink" xfId="14129" builtinId="9" hidden="1"/>
    <cellStyle name="Followed Hyperlink" xfId="14130" builtinId="9" hidden="1"/>
    <cellStyle name="Followed Hyperlink" xfId="14131" builtinId="9" hidden="1"/>
    <cellStyle name="Followed Hyperlink" xfId="14132" builtinId="9" hidden="1"/>
    <cellStyle name="Followed Hyperlink" xfId="14133" builtinId="9" hidden="1"/>
    <cellStyle name="Followed Hyperlink" xfId="14134" builtinId="9" hidden="1"/>
    <cellStyle name="Followed Hyperlink" xfId="14135" builtinId="9" hidden="1"/>
    <cellStyle name="Followed Hyperlink" xfId="14136" builtinId="9" hidden="1"/>
    <cellStyle name="Followed Hyperlink" xfId="14137" builtinId="9" hidden="1"/>
    <cellStyle name="Followed Hyperlink" xfId="14138" builtinId="9" hidden="1"/>
    <cellStyle name="Followed Hyperlink" xfId="14139" builtinId="9" hidden="1"/>
    <cellStyle name="Followed Hyperlink" xfId="14140" builtinId="9" hidden="1"/>
    <cellStyle name="Followed Hyperlink" xfId="14141" builtinId="9" hidden="1"/>
    <cellStyle name="Followed Hyperlink" xfId="14142" builtinId="9" hidden="1"/>
    <cellStyle name="Followed Hyperlink" xfId="14143" builtinId="9" hidden="1"/>
    <cellStyle name="Followed Hyperlink" xfId="14144" builtinId="9" hidden="1"/>
    <cellStyle name="Followed Hyperlink" xfId="14145" builtinId="9" hidden="1"/>
    <cellStyle name="Followed Hyperlink" xfId="14146" builtinId="9" hidden="1"/>
    <cellStyle name="Followed Hyperlink" xfId="14147" builtinId="9" hidden="1"/>
    <cellStyle name="Followed Hyperlink" xfId="14148" builtinId="9" hidden="1"/>
    <cellStyle name="Followed Hyperlink" xfId="14149" builtinId="9" hidden="1"/>
    <cellStyle name="Followed Hyperlink" xfId="14150" builtinId="9" hidden="1"/>
    <cellStyle name="Followed Hyperlink" xfId="14151" builtinId="9" hidden="1"/>
    <cellStyle name="Followed Hyperlink" xfId="14152" builtinId="9" hidden="1"/>
    <cellStyle name="Followed Hyperlink" xfId="14153" builtinId="9" hidden="1"/>
    <cellStyle name="Followed Hyperlink" xfId="14154" builtinId="9" hidden="1"/>
    <cellStyle name="Followed Hyperlink" xfId="14155" builtinId="9" hidden="1"/>
    <cellStyle name="Followed Hyperlink" xfId="14156" builtinId="9" hidden="1"/>
    <cellStyle name="Followed Hyperlink" xfId="14157" builtinId="9" hidden="1"/>
    <cellStyle name="Followed Hyperlink" xfId="14158" builtinId="9" hidden="1"/>
    <cellStyle name="Followed Hyperlink" xfId="14159" builtinId="9" hidden="1"/>
    <cellStyle name="Followed Hyperlink" xfId="14160" builtinId="9" hidden="1"/>
    <cellStyle name="Followed Hyperlink" xfId="14161" builtinId="9" hidden="1"/>
    <cellStyle name="Followed Hyperlink" xfId="14162" builtinId="9" hidden="1"/>
    <cellStyle name="Followed Hyperlink" xfId="14163" builtinId="9" hidden="1"/>
    <cellStyle name="Followed Hyperlink" xfId="14164" builtinId="9" hidden="1"/>
    <cellStyle name="Followed Hyperlink" xfId="14165" builtinId="9" hidden="1"/>
    <cellStyle name="Followed Hyperlink" xfId="14166" builtinId="9" hidden="1"/>
    <cellStyle name="Followed Hyperlink" xfId="14167" builtinId="9" hidden="1"/>
    <cellStyle name="Followed Hyperlink" xfId="14168" builtinId="9" hidden="1"/>
    <cellStyle name="Followed Hyperlink" xfId="14169" builtinId="9" hidden="1"/>
    <cellStyle name="Followed Hyperlink" xfId="14170" builtinId="9" hidden="1"/>
    <cellStyle name="Followed Hyperlink" xfId="14171" builtinId="9" hidden="1"/>
    <cellStyle name="Followed Hyperlink" xfId="14172" builtinId="9" hidden="1"/>
    <cellStyle name="Followed Hyperlink" xfId="14173" builtinId="9" hidden="1"/>
    <cellStyle name="Followed Hyperlink" xfId="14174" builtinId="9" hidden="1"/>
    <cellStyle name="Followed Hyperlink" xfId="14175" builtinId="9" hidden="1"/>
    <cellStyle name="Followed Hyperlink" xfId="14176" builtinId="9" hidden="1"/>
    <cellStyle name="Followed Hyperlink" xfId="14177" builtinId="9" hidden="1"/>
    <cellStyle name="Followed Hyperlink" xfId="14178" builtinId="9" hidden="1"/>
    <cellStyle name="Followed Hyperlink" xfId="14179" builtinId="9" hidden="1"/>
    <cellStyle name="Followed Hyperlink" xfId="14180" builtinId="9" hidden="1"/>
    <cellStyle name="Followed Hyperlink" xfId="14181" builtinId="9" hidden="1"/>
    <cellStyle name="Followed Hyperlink" xfId="14182" builtinId="9" hidden="1"/>
    <cellStyle name="Followed Hyperlink" xfId="14183" builtinId="9" hidden="1"/>
    <cellStyle name="Followed Hyperlink" xfId="14184" builtinId="9" hidden="1"/>
    <cellStyle name="Followed Hyperlink" xfId="14185" builtinId="9" hidden="1"/>
    <cellStyle name="Followed Hyperlink" xfId="14186" builtinId="9" hidden="1"/>
    <cellStyle name="Followed Hyperlink" xfId="14187" builtinId="9" hidden="1"/>
    <cellStyle name="Followed Hyperlink" xfId="14188" builtinId="9" hidden="1"/>
    <cellStyle name="Followed Hyperlink" xfId="14189" builtinId="9" hidden="1"/>
    <cellStyle name="Followed Hyperlink" xfId="14190" builtinId="9" hidden="1"/>
    <cellStyle name="Followed Hyperlink" xfId="14191" builtinId="9" hidden="1"/>
    <cellStyle name="Followed Hyperlink" xfId="14192" builtinId="9" hidden="1"/>
    <cellStyle name="Followed Hyperlink" xfId="14193"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266" builtinId="9" hidden="1"/>
    <cellStyle name="Followed Hyperlink" xfId="14267" builtinId="9" hidden="1"/>
    <cellStyle name="Followed Hyperlink" xfId="14268" builtinId="9" hidden="1"/>
    <cellStyle name="Followed Hyperlink" xfId="14269" builtinId="9" hidden="1"/>
    <cellStyle name="Followed Hyperlink" xfId="14270" builtinId="9" hidden="1"/>
    <cellStyle name="Followed Hyperlink" xfId="14271" builtinId="9" hidden="1"/>
    <cellStyle name="Followed Hyperlink" xfId="14272" builtinId="9" hidden="1"/>
    <cellStyle name="Followed Hyperlink" xfId="14273"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3" builtinId="9" hidden="1"/>
    <cellStyle name="Followed Hyperlink" xfId="14304" builtinId="9" hidden="1"/>
    <cellStyle name="Followed Hyperlink" xfId="14305" builtinId="9" hidden="1"/>
    <cellStyle name="Followed Hyperlink" xfId="14306"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5"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80" builtinId="9" hidden="1"/>
    <cellStyle name="Followed Hyperlink" xfId="14381" builtinId="9" hidden="1"/>
    <cellStyle name="Followed Hyperlink" xfId="14382" builtinId="9" hidden="1"/>
    <cellStyle name="Followed Hyperlink" xfId="14383" builtinId="9" hidden="1"/>
    <cellStyle name="Followed Hyperlink" xfId="14384" builtinId="9" hidden="1"/>
    <cellStyle name="Followed Hyperlink" xfId="14385" builtinId="9" hidden="1"/>
    <cellStyle name="Followed Hyperlink" xfId="14386" builtinId="9" hidden="1"/>
    <cellStyle name="Followed Hyperlink" xfId="14387" builtinId="9" hidden="1"/>
    <cellStyle name="Followed Hyperlink" xfId="14388" builtinId="9" hidden="1"/>
    <cellStyle name="Followed Hyperlink" xfId="14389" builtinId="9" hidden="1"/>
    <cellStyle name="Followed Hyperlink" xfId="14390" builtinId="9" hidden="1"/>
    <cellStyle name="Followed Hyperlink" xfId="14391" builtinId="9" hidden="1"/>
    <cellStyle name="Followed Hyperlink" xfId="14392" builtinId="9" hidden="1"/>
    <cellStyle name="Followed Hyperlink" xfId="14393" builtinId="9" hidden="1"/>
    <cellStyle name="Followed Hyperlink" xfId="14394" builtinId="9" hidden="1"/>
    <cellStyle name="Followed Hyperlink" xfId="14395" builtinId="9" hidden="1"/>
    <cellStyle name="Followed Hyperlink" xfId="14396" builtinId="9" hidden="1"/>
    <cellStyle name="Followed Hyperlink" xfId="14397" builtinId="9" hidden="1"/>
    <cellStyle name="Followed Hyperlink" xfId="14398" builtinId="9" hidden="1"/>
    <cellStyle name="Followed Hyperlink" xfId="14399" builtinId="9" hidden="1"/>
    <cellStyle name="Followed Hyperlink" xfId="14400" builtinId="9" hidden="1"/>
    <cellStyle name="Followed Hyperlink" xfId="14401" builtinId="9" hidden="1"/>
    <cellStyle name="Followed Hyperlink" xfId="14402" builtinId="9" hidden="1"/>
    <cellStyle name="Followed Hyperlink" xfId="14403" builtinId="9" hidden="1"/>
    <cellStyle name="Followed Hyperlink" xfId="14404" builtinId="9" hidden="1"/>
    <cellStyle name="Followed Hyperlink" xfId="14405" builtinId="9" hidden="1"/>
    <cellStyle name="Followed Hyperlink" xfId="14406" builtinId="9" hidden="1"/>
    <cellStyle name="Followed Hyperlink" xfId="14407" builtinId="9" hidden="1"/>
    <cellStyle name="Followed Hyperlink" xfId="14408" builtinId="9" hidden="1"/>
    <cellStyle name="Followed Hyperlink" xfId="14409" builtinId="9" hidden="1"/>
    <cellStyle name="Followed Hyperlink" xfId="14410" builtinId="9" hidden="1"/>
    <cellStyle name="Followed Hyperlink" xfId="14411" builtinId="9" hidden="1"/>
    <cellStyle name="Followed Hyperlink" xfId="14412" builtinId="9" hidden="1"/>
    <cellStyle name="Followed Hyperlink" xfId="14413" builtinId="9" hidden="1"/>
    <cellStyle name="Followed Hyperlink" xfId="1441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478" builtinId="9" hidden="1"/>
    <cellStyle name="Followed Hyperlink" xfId="14479" builtinId="9" hidden="1"/>
    <cellStyle name="Followed Hyperlink" xfId="14480" builtinId="9" hidden="1"/>
    <cellStyle name="Followed Hyperlink" xfId="14481" builtinId="9" hidden="1"/>
    <cellStyle name="Followed Hyperlink" xfId="14482" builtinId="9" hidden="1"/>
    <cellStyle name="Followed Hyperlink" xfId="14483" builtinId="9" hidden="1"/>
    <cellStyle name="Followed Hyperlink" xfId="14484" builtinId="9" hidden="1"/>
    <cellStyle name="Followed Hyperlink" xfId="14485" builtinId="9" hidden="1"/>
    <cellStyle name="Followed Hyperlink" xfId="14486" builtinId="9" hidden="1"/>
    <cellStyle name="Followed Hyperlink" xfId="14487" builtinId="9" hidden="1"/>
    <cellStyle name="Followed Hyperlink" xfId="14488" builtinId="9" hidden="1"/>
    <cellStyle name="Followed Hyperlink" xfId="14489"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4496" builtinId="9" hidden="1"/>
    <cellStyle name="Followed Hyperlink" xfId="14497"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509" builtinId="9" hidden="1"/>
    <cellStyle name="Followed Hyperlink" xfId="14510" builtinId="9" hidden="1"/>
    <cellStyle name="Followed Hyperlink" xfId="14511" builtinId="9" hidden="1"/>
    <cellStyle name="Followed Hyperlink" xfId="14512"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2" builtinId="9" hidden="1"/>
    <cellStyle name="Followed Hyperlink" xfId="14543" builtinId="9" hidden="1"/>
    <cellStyle name="Followed Hyperlink" xfId="14544" builtinId="9" hidden="1"/>
    <cellStyle name="Followed Hyperlink" xfId="14545" builtinId="9" hidden="1"/>
    <cellStyle name="Followed Hyperlink" xfId="14546" builtinId="9" hidden="1"/>
    <cellStyle name="Followed Hyperlink" xfId="14547" builtinId="9" hidden="1"/>
    <cellStyle name="Followed Hyperlink" xfId="14548" builtinId="9" hidden="1"/>
    <cellStyle name="Followed Hyperlink" xfId="14549" builtinId="9" hidden="1"/>
    <cellStyle name="Followed Hyperlink" xfId="14550" builtinId="9" hidden="1"/>
    <cellStyle name="Followed Hyperlink" xfId="14551" builtinId="9" hidden="1"/>
    <cellStyle name="Followed Hyperlink" xfId="14552" builtinId="9" hidden="1"/>
    <cellStyle name="Followed Hyperlink" xfId="14553" builtinId="9" hidden="1"/>
    <cellStyle name="Followed Hyperlink" xfId="14554" builtinId="9" hidden="1"/>
    <cellStyle name="Followed Hyperlink" xfId="14555" builtinId="9" hidden="1"/>
    <cellStyle name="Followed Hyperlink" xfId="14556" builtinId="9" hidden="1"/>
    <cellStyle name="Followed Hyperlink" xfId="14557" builtinId="9" hidden="1"/>
    <cellStyle name="Followed Hyperlink" xfId="14558" builtinId="9" hidden="1"/>
    <cellStyle name="Followed Hyperlink" xfId="14559" builtinId="9" hidden="1"/>
    <cellStyle name="Followed Hyperlink" xfId="14560" builtinId="9" hidden="1"/>
    <cellStyle name="Followed Hyperlink" xfId="14561" builtinId="9" hidden="1"/>
    <cellStyle name="Followed Hyperlink" xfId="14562" builtinId="9" hidden="1"/>
    <cellStyle name="Followed Hyperlink" xfId="14563" builtinId="9" hidden="1"/>
    <cellStyle name="Followed Hyperlink" xfId="14564" builtinId="9" hidden="1"/>
    <cellStyle name="Followed Hyperlink" xfId="14565" builtinId="9" hidden="1"/>
    <cellStyle name="Followed Hyperlink" xfId="14566" builtinId="9" hidden="1"/>
    <cellStyle name="Followed Hyperlink" xfId="14567" builtinId="9" hidden="1"/>
    <cellStyle name="Followed Hyperlink" xfId="14568" builtinId="9" hidden="1"/>
    <cellStyle name="Followed Hyperlink" xfId="14569" builtinId="9" hidden="1"/>
    <cellStyle name="Followed Hyperlink" xfId="14570" builtinId="9" hidden="1"/>
    <cellStyle name="Followed Hyperlink" xfId="14571" builtinId="9" hidden="1"/>
    <cellStyle name="Followed Hyperlink" xfId="14572" builtinId="9" hidden="1"/>
    <cellStyle name="Followed Hyperlink" xfId="14573" builtinId="9" hidden="1"/>
    <cellStyle name="Followed Hyperlink" xfId="14574" builtinId="9" hidden="1"/>
    <cellStyle name="Followed Hyperlink" xfId="14575" builtinId="9" hidden="1"/>
    <cellStyle name="Followed Hyperlink" xfId="14576" builtinId="9" hidden="1"/>
    <cellStyle name="Followed Hyperlink" xfId="14577" builtinId="9" hidden="1"/>
    <cellStyle name="Followed Hyperlink" xfId="14578" builtinId="9" hidden="1"/>
    <cellStyle name="Followed Hyperlink" xfId="14579" builtinId="9" hidden="1"/>
    <cellStyle name="Followed Hyperlink" xfId="14580" builtinId="9" hidden="1"/>
    <cellStyle name="Followed Hyperlink" xfId="14581" builtinId="9" hidden="1"/>
    <cellStyle name="Followed Hyperlink" xfId="14582" builtinId="9" hidden="1"/>
    <cellStyle name="Followed Hyperlink" xfId="14583" builtinId="9" hidden="1"/>
    <cellStyle name="Followed Hyperlink" xfId="14584" builtinId="9" hidden="1"/>
    <cellStyle name="Followed Hyperlink" xfId="14585" builtinId="9" hidden="1"/>
    <cellStyle name="Followed Hyperlink" xfId="14586" builtinId="9" hidden="1"/>
    <cellStyle name="Followed Hyperlink" xfId="14587" builtinId="9" hidden="1"/>
    <cellStyle name="Followed Hyperlink" xfId="14588" builtinId="9" hidden="1"/>
    <cellStyle name="Followed Hyperlink" xfId="14589" builtinId="9" hidden="1"/>
    <cellStyle name="Followed Hyperlink" xfId="14590" builtinId="9" hidden="1"/>
    <cellStyle name="Followed Hyperlink" xfId="14591" builtinId="9" hidden="1"/>
    <cellStyle name="Followed Hyperlink" xfId="14592" builtinId="9" hidden="1"/>
    <cellStyle name="Followed Hyperlink" xfId="14593" builtinId="9" hidden="1"/>
    <cellStyle name="Followed Hyperlink" xfId="14594" builtinId="9" hidden="1"/>
    <cellStyle name="Followed Hyperlink" xfId="14595" builtinId="9" hidden="1"/>
    <cellStyle name="Followed Hyperlink" xfId="14596" builtinId="9" hidden="1"/>
    <cellStyle name="Followed Hyperlink" xfId="14597" builtinId="9" hidden="1"/>
    <cellStyle name="Followed Hyperlink" xfId="14598" builtinId="9" hidden="1"/>
    <cellStyle name="Followed Hyperlink" xfId="14599" builtinId="9" hidden="1"/>
    <cellStyle name="Followed Hyperlink" xfId="14600" builtinId="9" hidden="1"/>
    <cellStyle name="Followed Hyperlink" xfId="14601" builtinId="9" hidden="1"/>
    <cellStyle name="Followed Hyperlink" xfId="14602" builtinId="9" hidden="1"/>
    <cellStyle name="Followed Hyperlink" xfId="14603" builtinId="9" hidden="1"/>
    <cellStyle name="Followed Hyperlink" xfId="14604" builtinId="9" hidden="1"/>
    <cellStyle name="Followed Hyperlink" xfId="14605" builtinId="9" hidden="1"/>
    <cellStyle name="Followed Hyperlink" xfId="14606" builtinId="9" hidden="1"/>
    <cellStyle name="Followed Hyperlink" xfId="14607" builtinId="9" hidden="1"/>
    <cellStyle name="Followed Hyperlink" xfId="14608" builtinId="9" hidden="1"/>
    <cellStyle name="Followed Hyperlink" xfId="14609" builtinId="9" hidden="1"/>
    <cellStyle name="Followed Hyperlink" xfId="14610" builtinId="9" hidden="1"/>
    <cellStyle name="Followed Hyperlink" xfId="14611" builtinId="9" hidden="1"/>
    <cellStyle name="Followed Hyperlink" xfId="14612" builtinId="9" hidden="1"/>
    <cellStyle name="Followed Hyperlink" xfId="14613" builtinId="9" hidden="1"/>
    <cellStyle name="Followed Hyperlink" xfId="14614" builtinId="9" hidden="1"/>
    <cellStyle name="Followed Hyperlink" xfId="14615" builtinId="9" hidden="1"/>
    <cellStyle name="Followed Hyperlink" xfId="14616" builtinId="9" hidden="1"/>
    <cellStyle name="Followed Hyperlink" xfId="14617" builtinId="9" hidden="1"/>
    <cellStyle name="Followed Hyperlink" xfId="14618" builtinId="9" hidden="1"/>
    <cellStyle name="Followed Hyperlink" xfId="14619" builtinId="9" hidden="1"/>
    <cellStyle name="Followed Hyperlink" xfId="14620" builtinId="9" hidden="1"/>
    <cellStyle name="Followed Hyperlink" xfId="14621" builtinId="9" hidden="1"/>
    <cellStyle name="Followed Hyperlink" xfId="14622" builtinId="9" hidden="1"/>
    <cellStyle name="Followed Hyperlink" xfId="14623" builtinId="9" hidden="1"/>
    <cellStyle name="Followed Hyperlink" xfId="14624" builtinId="9" hidden="1"/>
    <cellStyle name="Followed Hyperlink" xfId="14625" builtinId="9" hidden="1"/>
    <cellStyle name="Followed Hyperlink" xfId="14626" builtinId="9" hidden="1"/>
    <cellStyle name="Followed Hyperlink" xfId="14627" builtinId="9" hidden="1"/>
    <cellStyle name="Followed Hyperlink" xfId="14628" builtinId="9" hidden="1"/>
    <cellStyle name="Followed Hyperlink" xfId="14629" builtinId="9" hidden="1"/>
    <cellStyle name="Followed Hyperlink" xfId="14630" builtinId="9" hidden="1"/>
    <cellStyle name="Followed Hyperlink" xfId="14631" builtinId="9" hidden="1"/>
    <cellStyle name="Followed Hyperlink" xfId="14632" builtinId="9" hidden="1"/>
    <cellStyle name="Followed Hyperlink" xfId="14633" builtinId="9" hidden="1"/>
    <cellStyle name="Followed Hyperlink" xfId="14634" builtinId="9" hidden="1"/>
    <cellStyle name="Followed Hyperlink" xfId="14635" builtinId="9" hidden="1"/>
    <cellStyle name="Followed Hyperlink" xfId="14636" builtinId="9" hidden="1"/>
    <cellStyle name="Followed Hyperlink" xfId="14637" builtinId="9" hidden="1"/>
    <cellStyle name="Followed Hyperlink" xfId="14638" builtinId="9" hidden="1"/>
    <cellStyle name="Followed Hyperlink" xfId="14639" builtinId="9" hidden="1"/>
    <cellStyle name="Followed Hyperlink" xfId="14640" builtinId="9" hidden="1"/>
    <cellStyle name="Followed Hyperlink" xfId="14641" builtinId="9" hidden="1"/>
    <cellStyle name="Followed Hyperlink" xfId="14642" builtinId="9" hidden="1"/>
    <cellStyle name="Followed Hyperlink" xfId="14643" builtinId="9" hidden="1"/>
    <cellStyle name="Followed Hyperlink" xfId="14644" builtinId="9" hidden="1"/>
    <cellStyle name="Followed Hyperlink" xfId="14645" builtinId="9" hidden="1"/>
    <cellStyle name="Followed Hyperlink" xfId="14646" builtinId="9" hidden="1"/>
    <cellStyle name="Followed Hyperlink" xfId="14647" builtinId="9" hidden="1"/>
    <cellStyle name="Followed Hyperlink" xfId="14648" builtinId="9" hidden="1"/>
    <cellStyle name="Followed Hyperlink" xfId="14649" builtinId="9" hidden="1"/>
    <cellStyle name="Followed Hyperlink" xfId="14650" builtinId="9" hidden="1"/>
    <cellStyle name="Followed Hyperlink" xfId="14651" builtinId="9" hidden="1"/>
    <cellStyle name="Followed Hyperlink" xfId="14652" builtinId="9" hidden="1"/>
    <cellStyle name="Followed Hyperlink" xfId="14653" builtinId="9" hidden="1"/>
    <cellStyle name="Followed Hyperlink" xfId="14654" builtinId="9" hidden="1"/>
    <cellStyle name="Followed Hyperlink" xfId="14655" builtinId="9" hidden="1"/>
    <cellStyle name="Followed Hyperlink" xfId="14656" builtinId="9" hidden="1"/>
    <cellStyle name="Followed Hyperlink" xfId="14657" builtinId="9" hidden="1"/>
    <cellStyle name="Followed Hyperlink" xfId="14658" builtinId="9" hidden="1"/>
    <cellStyle name="Followed Hyperlink" xfId="14659" builtinId="9" hidden="1"/>
    <cellStyle name="Followed Hyperlink" xfId="14660" builtinId="9" hidden="1"/>
    <cellStyle name="Followed Hyperlink" xfId="14661" builtinId="9" hidden="1"/>
    <cellStyle name="Followed Hyperlink" xfId="14662" builtinId="9" hidden="1"/>
    <cellStyle name="Followed Hyperlink" xfId="14663" builtinId="9" hidden="1"/>
    <cellStyle name="Followed Hyperlink" xfId="14664" builtinId="9" hidden="1"/>
    <cellStyle name="Followed Hyperlink" xfId="14665" builtinId="9" hidden="1"/>
    <cellStyle name="Followed Hyperlink" xfId="14666" builtinId="9" hidden="1"/>
    <cellStyle name="Followed Hyperlink" xfId="14667" builtinId="9" hidden="1"/>
    <cellStyle name="Followed Hyperlink" xfId="14668" builtinId="9" hidden="1"/>
    <cellStyle name="Followed Hyperlink" xfId="14669" builtinId="9" hidden="1"/>
    <cellStyle name="Followed Hyperlink" xfId="14670" builtinId="9" hidden="1"/>
    <cellStyle name="Followed Hyperlink" xfId="14671" builtinId="9" hidden="1"/>
    <cellStyle name="Followed Hyperlink" xfId="14672" builtinId="9" hidden="1"/>
    <cellStyle name="Followed Hyperlink" xfId="14673" builtinId="9" hidden="1"/>
    <cellStyle name="Followed Hyperlink" xfId="14674" builtinId="9" hidden="1"/>
    <cellStyle name="Followed Hyperlink" xfId="14675" builtinId="9" hidden="1"/>
    <cellStyle name="Followed Hyperlink" xfId="14676" builtinId="9" hidden="1"/>
    <cellStyle name="Followed Hyperlink" xfId="14677" builtinId="9" hidden="1"/>
    <cellStyle name="Followed Hyperlink" xfId="14678" builtinId="9" hidden="1"/>
    <cellStyle name="Followed Hyperlink" xfId="14679" builtinId="9" hidden="1"/>
    <cellStyle name="Followed Hyperlink" xfId="14680" builtinId="9" hidden="1"/>
    <cellStyle name="Followed Hyperlink" xfId="14681" builtinId="9" hidden="1"/>
    <cellStyle name="Followed Hyperlink" xfId="14682" builtinId="9" hidden="1"/>
    <cellStyle name="Followed Hyperlink" xfId="14683" builtinId="9" hidden="1"/>
    <cellStyle name="Followed Hyperlink" xfId="14684" builtinId="9" hidden="1"/>
    <cellStyle name="Followed Hyperlink" xfId="14685" builtinId="9" hidden="1"/>
    <cellStyle name="Followed Hyperlink" xfId="14686" builtinId="9" hidden="1"/>
    <cellStyle name="Followed Hyperlink" xfId="14687" builtinId="9" hidden="1"/>
    <cellStyle name="Followed Hyperlink" xfId="14688" builtinId="9" hidden="1"/>
    <cellStyle name="Followed Hyperlink" xfId="14689" builtinId="9" hidden="1"/>
    <cellStyle name="Followed Hyperlink" xfId="14690" builtinId="9" hidden="1"/>
    <cellStyle name="Followed Hyperlink" xfId="14691" builtinId="9" hidden="1"/>
    <cellStyle name="Followed Hyperlink" xfId="14692" builtinId="9" hidden="1"/>
    <cellStyle name="Followed Hyperlink" xfId="14693" builtinId="9" hidden="1"/>
    <cellStyle name="Followed Hyperlink" xfId="14694" builtinId="9" hidden="1"/>
    <cellStyle name="Followed Hyperlink" xfId="14695" builtinId="9" hidden="1"/>
    <cellStyle name="Followed Hyperlink" xfId="14705" builtinId="9" hidden="1"/>
    <cellStyle name="Followed Hyperlink" xfId="14706" builtinId="9" hidden="1"/>
    <cellStyle name="Followed Hyperlink" xfId="14707" builtinId="9" hidden="1"/>
    <cellStyle name="Followed Hyperlink" xfId="14708" builtinId="9" hidden="1"/>
    <cellStyle name="Followed Hyperlink" xfId="14709" builtinId="9" hidden="1"/>
    <cellStyle name="Followed Hyperlink" xfId="14710" builtinId="9" hidden="1"/>
    <cellStyle name="Followed Hyperlink" xfId="14711" builtinId="9" hidden="1"/>
    <cellStyle name="Followed Hyperlink" xfId="14712" builtinId="9" hidden="1"/>
    <cellStyle name="Followed Hyperlink" xfId="14713" builtinId="9" hidden="1"/>
    <cellStyle name="Followed Hyperlink" xfId="14714" builtinId="9" hidden="1"/>
    <cellStyle name="Followed Hyperlink" xfId="14715" builtinId="9" hidden="1"/>
    <cellStyle name="Followed Hyperlink" xfId="14716" builtinId="9" hidden="1"/>
    <cellStyle name="Followed Hyperlink" xfId="14717" builtinId="9" hidden="1"/>
    <cellStyle name="Followed Hyperlink" xfId="14718" builtinId="9" hidden="1"/>
    <cellStyle name="Followed Hyperlink" xfId="14719" builtinId="9" hidden="1"/>
    <cellStyle name="Followed Hyperlink" xfId="14720" builtinId="9" hidden="1"/>
    <cellStyle name="Followed Hyperlink" xfId="14721" builtinId="9" hidden="1"/>
    <cellStyle name="Followed Hyperlink" xfId="14722" builtinId="9" hidden="1"/>
    <cellStyle name="Followed Hyperlink" xfId="14723" builtinId="9" hidden="1"/>
    <cellStyle name="Followed Hyperlink" xfId="14724" builtinId="9" hidden="1"/>
    <cellStyle name="Followed Hyperlink" xfId="14725" builtinId="9" hidden="1"/>
    <cellStyle name="Followed Hyperlink" xfId="14726" builtinId="9" hidden="1"/>
    <cellStyle name="Followed Hyperlink" xfId="14727" builtinId="9" hidden="1"/>
    <cellStyle name="Followed Hyperlink" xfId="14728" builtinId="9" hidden="1"/>
    <cellStyle name="Followed Hyperlink" xfId="14730" builtinId="9" hidden="1"/>
    <cellStyle name="Followed Hyperlink" xfId="14731" builtinId="9" hidden="1"/>
    <cellStyle name="Followed Hyperlink" xfId="14732" builtinId="9" hidden="1"/>
    <cellStyle name="Followed Hyperlink" xfId="14733" builtinId="9" hidden="1"/>
    <cellStyle name="Followed Hyperlink" xfId="14734" builtinId="9" hidden="1"/>
    <cellStyle name="Followed Hyperlink" xfId="14735" builtinId="9" hidden="1"/>
    <cellStyle name="Followed Hyperlink" xfId="14736" builtinId="9" hidden="1"/>
    <cellStyle name="Followed Hyperlink" xfId="14737" builtinId="9" hidden="1"/>
    <cellStyle name="Followed Hyperlink" xfId="14738" builtinId="9" hidden="1"/>
    <cellStyle name="Followed Hyperlink" xfId="14739" builtinId="9" hidden="1"/>
    <cellStyle name="Followed Hyperlink" xfId="14740" builtinId="9" hidden="1"/>
    <cellStyle name="Followed Hyperlink" xfId="14741" builtinId="9" hidden="1"/>
    <cellStyle name="Followed Hyperlink" xfId="14742" builtinId="9" hidden="1"/>
    <cellStyle name="Followed Hyperlink" xfId="14743" builtinId="9" hidden="1"/>
    <cellStyle name="Followed Hyperlink" xfId="14744" builtinId="9" hidden="1"/>
    <cellStyle name="Followed Hyperlink" xfId="14745" builtinId="9" hidden="1"/>
    <cellStyle name="Followed Hyperlink" xfId="14746" builtinId="9" hidden="1"/>
    <cellStyle name="Followed Hyperlink" xfId="14747" builtinId="9" hidden="1"/>
    <cellStyle name="Followed Hyperlink" xfId="14748" builtinId="9" hidden="1"/>
    <cellStyle name="Followed Hyperlink" xfId="14749" builtinId="9" hidden="1"/>
    <cellStyle name="Followed Hyperlink" xfId="14750" builtinId="9" hidden="1"/>
    <cellStyle name="Followed Hyperlink" xfId="14751" builtinId="9" hidden="1"/>
    <cellStyle name="Followed Hyperlink" xfId="14752" builtinId="9" hidden="1"/>
    <cellStyle name="Followed Hyperlink" xfId="14753" builtinId="9" hidden="1"/>
    <cellStyle name="Followed Hyperlink" xfId="14754" builtinId="9" hidden="1"/>
    <cellStyle name="Followed Hyperlink" xfId="14755" builtinId="9" hidden="1"/>
    <cellStyle name="Followed Hyperlink" xfId="14756" builtinId="9" hidden="1"/>
    <cellStyle name="Followed Hyperlink" xfId="14757" builtinId="9" hidden="1"/>
    <cellStyle name="Followed Hyperlink" xfId="14758" builtinId="9" hidden="1"/>
    <cellStyle name="Followed Hyperlink" xfId="14759" builtinId="9" hidden="1"/>
    <cellStyle name="Followed Hyperlink" xfId="14760" builtinId="9" hidden="1"/>
    <cellStyle name="Followed Hyperlink" xfId="14761" builtinId="9" hidden="1"/>
    <cellStyle name="Followed Hyperlink" xfId="14762" builtinId="9" hidden="1"/>
    <cellStyle name="Followed Hyperlink" xfId="14763" builtinId="9" hidden="1"/>
    <cellStyle name="Followed Hyperlink" xfId="14764" builtinId="9" hidden="1"/>
    <cellStyle name="Followed Hyperlink" xfId="14765" builtinId="9" hidden="1"/>
    <cellStyle name="Followed Hyperlink" xfId="14766" builtinId="9" hidden="1"/>
    <cellStyle name="Followed Hyperlink" xfId="14767" builtinId="9" hidden="1"/>
    <cellStyle name="Followed Hyperlink" xfId="14768" builtinId="9" hidden="1"/>
    <cellStyle name="Followed Hyperlink" xfId="14769" builtinId="9" hidden="1"/>
    <cellStyle name="Followed Hyperlink" xfId="14770" builtinId="9" hidden="1"/>
    <cellStyle name="Followed Hyperlink" xfId="14771" builtinId="9" hidden="1"/>
    <cellStyle name="Followed Hyperlink" xfId="14772" builtinId="9" hidden="1"/>
    <cellStyle name="Followed Hyperlink" xfId="14773" builtinId="9" hidden="1"/>
    <cellStyle name="Followed Hyperlink" xfId="14774" builtinId="9" hidden="1"/>
    <cellStyle name="Followed Hyperlink" xfId="14775" builtinId="9" hidden="1"/>
    <cellStyle name="Followed Hyperlink" xfId="14776" builtinId="9" hidden="1"/>
    <cellStyle name="Followed Hyperlink" xfId="14777" builtinId="9" hidden="1"/>
    <cellStyle name="Followed Hyperlink" xfId="14778" builtinId="9" hidden="1"/>
    <cellStyle name="Followed Hyperlink" xfId="14779" builtinId="9" hidden="1"/>
    <cellStyle name="Followed Hyperlink" xfId="14780" builtinId="9" hidden="1"/>
    <cellStyle name="Followed Hyperlink" xfId="14781" builtinId="9" hidden="1"/>
    <cellStyle name="Followed Hyperlink" xfId="14782" builtinId="9" hidden="1"/>
    <cellStyle name="Followed Hyperlink" xfId="14783" builtinId="9" hidden="1"/>
    <cellStyle name="Followed Hyperlink" xfId="14784" builtinId="9" hidden="1"/>
    <cellStyle name="Followed Hyperlink" xfId="14785" builtinId="9" hidden="1"/>
    <cellStyle name="Followed Hyperlink" xfId="14786" builtinId="9" hidden="1"/>
    <cellStyle name="Followed Hyperlink" xfId="14787" builtinId="9" hidden="1"/>
    <cellStyle name="Followed Hyperlink" xfId="14788" builtinId="9" hidden="1"/>
    <cellStyle name="Followed Hyperlink" xfId="14789" builtinId="9" hidden="1"/>
    <cellStyle name="Followed Hyperlink" xfId="14790" builtinId="9" hidden="1"/>
    <cellStyle name="Followed Hyperlink" xfId="14791" builtinId="9" hidden="1"/>
    <cellStyle name="Followed Hyperlink" xfId="14792" builtinId="9" hidden="1"/>
    <cellStyle name="Followed Hyperlink" xfId="14793" builtinId="9" hidden="1"/>
    <cellStyle name="Followed Hyperlink" xfId="14794" builtinId="9" hidden="1"/>
    <cellStyle name="Followed Hyperlink" xfId="14795" builtinId="9" hidden="1"/>
    <cellStyle name="Followed Hyperlink" xfId="14796" builtinId="9" hidden="1"/>
    <cellStyle name="Followed Hyperlink" xfId="14797"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703" builtinId="9" hidden="1"/>
    <cellStyle name="Followed Hyperlink" xfId="16704" builtinId="9" hidden="1"/>
    <cellStyle name="Followed Hyperlink" xfId="16705" builtinId="9" hidden="1"/>
    <cellStyle name="Followed Hyperlink" xfId="16706" builtinId="9" hidden="1"/>
    <cellStyle name="Followed Hyperlink" xfId="16707" builtinId="9" hidden="1"/>
    <cellStyle name="Followed Hyperlink" xfId="16708" builtinId="9" hidden="1"/>
    <cellStyle name="Followed Hyperlink" xfId="16709" builtinId="9" hidden="1"/>
    <cellStyle name="Followed Hyperlink" xfId="16710" builtinId="9" hidden="1"/>
    <cellStyle name="Followed Hyperlink" xfId="16711" builtinId="9" hidden="1"/>
    <cellStyle name="Followed Hyperlink" xfId="16712" builtinId="9" hidden="1"/>
    <cellStyle name="Followed Hyperlink" xfId="16713" builtinId="9" hidden="1"/>
    <cellStyle name="Followed Hyperlink" xfId="16714" builtinId="9" hidden="1"/>
    <cellStyle name="Followed Hyperlink" xfId="16715" builtinId="9" hidden="1"/>
    <cellStyle name="Followed Hyperlink" xfId="16717" builtinId="9" hidden="1"/>
    <cellStyle name="Followed Hyperlink" xfId="16718" builtinId="9" hidden="1"/>
    <cellStyle name="Followed Hyperlink" xfId="16719" builtinId="9" hidden="1"/>
    <cellStyle name="Followed Hyperlink" xfId="16720" builtinId="9" hidden="1"/>
    <cellStyle name="Followed Hyperlink" xfId="16721" builtinId="9" hidden="1"/>
    <cellStyle name="Followed Hyperlink" xfId="16722" builtinId="9" hidden="1"/>
    <cellStyle name="Followed Hyperlink" xfId="16723" builtinId="9" hidden="1"/>
    <cellStyle name="Followed Hyperlink" xfId="16724" builtinId="9" hidden="1"/>
    <cellStyle name="Followed Hyperlink" xfId="16725" builtinId="9" hidden="1"/>
    <cellStyle name="Followed Hyperlink" xfId="16726" builtinId="9" hidden="1"/>
    <cellStyle name="Followed Hyperlink" xfId="16727" builtinId="9" hidden="1"/>
    <cellStyle name="Followed Hyperlink" xfId="16728" builtinId="9" hidden="1"/>
    <cellStyle name="Followed Hyperlink" xfId="16729" builtinId="9" hidden="1"/>
    <cellStyle name="Followed Hyperlink" xfId="16730" builtinId="9" hidden="1"/>
    <cellStyle name="Followed Hyperlink" xfId="16731" builtinId="9" hidden="1"/>
    <cellStyle name="Followed Hyperlink" xfId="16732" builtinId="9" hidden="1"/>
    <cellStyle name="Followed Hyperlink" xfId="16733" builtinId="9" hidden="1"/>
    <cellStyle name="Followed Hyperlink" xfId="16734" builtinId="9" hidden="1"/>
    <cellStyle name="Followed Hyperlink" xfId="16735" builtinId="9" hidden="1"/>
    <cellStyle name="Followed Hyperlink" xfId="16736" builtinId="9" hidden="1"/>
    <cellStyle name="Followed Hyperlink" xfId="16737" builtinId="9" hidden="1"/>
    <cellStyle name="Followed Hyperlink" xfId="16738" builtinId="9" hidden="1"/>
    <cellStyle name="Followed Hyperlink" xfId="16739" builtinId="9" hidden="1"/>
    <cellStyle name="Followed Hyperlink" xfId="16740" builtinId="9" hidden="1"/>
    <cellStyle name="Followed Hyperlink" xfId="16760"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7" builtinId="9" hidden="1"/>
    <cellStyle name="Followed Hyperlink" xfId="16768" builtinId="9" hidden="1"/>
    <cellStyle name="Followed Hyperlink" xfId="16769" builtinId="9" hidden="1"/>
    <cellStyle name="Followed Hyperlink" xfId="16770" builtinId="9" hidden="1"/>
    <cellStyle name="Followed Hyperlink" xfId="16787" builtinId="9" hidden="1"/>
    <cellStyle name="Followed Hyperlink" xfId="16790" builtinId="9" hidden="1"/>
    <cellStyle name="Followed Hyperlink" xfId="16791" builtinId="9" hidden="1"/>
    <cellStyle name="Followed Hyperlink" xfId="16792" builtinId="9" hidden="1"/>
    <cellStyle name="Followed Hyperlink" xfId="16793" builtinId="9" hidden="1"/>
    <cellStyle name="Followed Hyperlink" xfId="16794" builtinId="9" hidden="1"/>
    <cellStyle name="Followed Hyperlink" xfId="16795" builtinId="9" hidden="1"/>
    <cellStyle name="Followed Hyperlink" xfId="16796" builtinId="9" hidden="1"/>
    <cellStyle name="Followed Hyperlink" xfId="16797" builtinId="9" hidden="1"/>
    <cellStyle name="Followed Hyperlink" xfId="16798" builtinId="9" hidden="1"/>
    <cellStyle name="Followed Hyperlink" xfId="16799" builtinId="9" hidden="1"/>
    <cellStyle name="Followed Hyperlink" xfId="16800" builtinId="9" hidden="1"/>
    <cellStyle name="Followed Hyperlink" xfId="16801" builtinId="9" hidden="1"/>
    <cellStyle name="Followed Hyperlink" xfId="16802" builtinId="9" hidden="1"/>
    <cellStyle name="Followed Hyperlink" xfId="16803" builtinId="9" hidden="1"/>
    <cellStyle name="Followed Hyperlink" xfId="16804" builtinId="9" hidden="1"/>
    <cellStyle name="Followed Hyperlink" xfId="16805" builtinId="9" hidden="1"/>
    <cellStyle name="Followed Hyperlink" xfId="16806" builtinId="9" hidden="1"/>
    <cellStyle name="Followed Hyperlink" xfId="16807" builtinId="9" hidden="1"/>
    <cellStyle name="Followed Hyperlink" xfId="16808" builtinId="9" hidden="1"/>
    <cellStyle name="Followed Hyperlink" xfId="16809" builtinId="9" hidden="1"/>
    <cellStyle name="Followed Hyperlink" xfId="16810" builtinId="9" hidden="1"/>
    <cellStyle name="Followed Hyperlink" xfId="17218" builtinId="9" hidden="1"/>
    <cellStyle name="Followed Hyperlink" xfId="17219" builtinId="9" hidden="1"/>
    <cellStyle name="Followed Hyperlink" xfId="17220" builtinId="9" hidden="1"/>
    <cellStyle name="Followed Hyperlink" xfId="17221" builtinId="9" hidden="1"/>
    <cellStyle name="Followed Hyperlink" xfId="17222" builtinId="9" hidden="1"/>
    <cellStyle name="Followed Hyperlink" xfId="17223" builtinId="9" hidden="1"/>
    <cellStyle name="Followed Hyperlink" xfId="17224" builtinId="9" hidden="1"/>
    <cellStyle name="Followed Hyperlink" xfId="17225" builtinId="9" hidden="1"/>
    <cellStyle name="Followed Hyperlink" xfId="17226" builtinId="9" hidden="1"/>
    <cellStyle name="Followed Hyperlink" xfId="17227" builtinId="9" hidden="1"/>
    <cellStyle name="Followed Hyperlink" xfId="17228" builtinId="9" hidden="1"/>
    <cellStyle name="Followed Hyperlink" xfId="17286" builtinId="9" hidden="1"/>
    <cellStyle name="Followed Hyperlink" xfId="17287" builtinId="9" hidden="1"/>
    <cellStyle name="Followed Hyperlink" xfId="17288" builtinId="9" hidden="1"/>
    <cellStyle name="Followed Hyperlink" xfId="17289" builtinId="9" hidden="1"/>
    <cellStyle name="Followed Hyperlink" xfId="17290" builtinId="9" hidden="1"/>
    <cellStyle name="Followed Hyperlink" xfId="17291" builtinId="9" hidden="1"/>
    <cellStyle name="Followed Hyperlink" xfId="17292" builtinId="9" hidden="1"/>
    <cellStyle name="Followed Hyperlink" xfId="17293" builtinId="9" hidden="1"/>
    <cellStyle name="Followed Hyperlink" xfId="17294" builtinId="9" hidden="1"/>
    <cellStyle name="Followed Hyperlink" xfId="17295" builtinId="9" hidden="1"/>
    <cellStyle name="Followed Hyperlink" xfId="17296" builtinId="9" hidden="1"/>
    <cellStyle name="Followed Hyperlink" xfId="17297" builtinId="9" hidden="1"/>
    <cellStyle name="Followed Hyperlink" xfId="17298" builtinId="9" hidden="1"/>
    <cellStyle name="Followed Hyperlink" xfId="17299" builtinId="9" hidden="1"/>
    <cellStyle name="Followed Hyperlink" xfId="17300" builtinId="9" hidden="1"/>
    <cellStyle name="Followed Hyperlink" xfId="17301" builtinId="9" hidden="1"/>
    <cellStyle name="Followed Hyperlink" xfId="17302" builtinId="9" hidden="1"/>
    <cellStyle name="Followed Hyperlink" xfId="17303" builtinId="9" hidden="1"/>
    <cellStyle name="Followed Hyperlink" xfId="17304" builtinId="9" hidden="1"/>
    <cellStyle name="Followed Hyperlink" xfId="17305" builtinId="9" hidden="1"/>
    <cellStyle name="Followed Hyperlink" xfId="17306" builtinId="9" hidden="1"/>
    <cellStyle name="Followed Hyperlink" xfId="17307" builtinId="9" hidden="1"/>
    <cellStyle name="Followed Hyperlink" xfId="17308" builtinId="9" hidden="1"/>
    <cellStyle name="Followed Hyperlink" xfId="17309" builtinId="9" hidden="1"/>
    <cellStyle name="Followed Hyperlink" xfId="17310" builtinId="9" hidden="1"/>
    <cellStyle name="Followed Hyperlink" xfId="17311" builtinId="9" hidden="1"/>
    <cellStyle name="Followed Hyperlink" xfId="17312" builtinId="9" hidden="1"/>
    <cellStyle name="Followed Hyperlink" xfId="17313" builtinId="9" hidden="1"/>
    <cellStyle name="Followed Hyperlink" xfId="17314" builtinId="9" hidden="1"/>
    <cellStyle name="Followed Hyperlink" xfId="17315" builtinId="9" hidden="1"/>
    <cellStyle name="Followed Hyperlink" xfId="17316" builtinId="9" hidden="1"/>
    <cellStyle name="Followed Hyperlink" xfId="17317" builtinId="9" hidden="1"/>
    <cellStyle name="Followed Hyperlink" xfId="17318" builtinId="9" hidden="1"/>
    <cellStyle name="Followed Hyperlink" xfId="17319" builtinId="9" hidden="1"/>
    <cellStyle name="Followed Hyperlink" xfId="17320" builtinId="9" hidden="1"/>
    <cellStyle name="Followed Hyperlink" xfId="17321" builtinId="9" hidden="1"/>
    <cellStyle name="Followed Hyperlink" xfId="17322" builtinId="9" hidden="1"/>
    <cellStyle name="Followed Hyperlink" xfId="17323" builtinId="9" hidden="1"/>
    <cellStyle name="Followed Hyperlink" xfId="17324" builtinId="9" hidden="1"/>
    <cellStyle name="Followed Hyperlink" xfId="17325" builtinId="9" hidden="1"/>
    <cellStyle name="Followed Hyperlink" xfId="17326" builtinId="9" hidden="1"/>
    <cellStyle name="Followed Hyperlink" xfId="17327" builtinId="9" hidden="1"/>
    <cellStyle name="Followed Hyperlink" xfId="17328" builtinId="9" hidden="1"/>
    <cellStyle name="Followed Hyperlink" xfId="17329" builtinId="9" hidden="1"/>
    <cellStyle name="Followed Hyperlink" xfId="17330" builtinId="9" hidden="1"/>
    <cellStyle name="Followed Hyperlink" xfId="17331" builtinId="9" hidden="1"/>
    <cellStyle name="Followed Hyperlink" xfId="17332" builtinId="9" hidden="1"/>
    <cellStyle name="Followed Hyperlink" xfId="17333" builtinId="9" hidden="1"/>
    <cellStyle name="Followed Hyperlink" xfId="17334" builtinId="9" hidden="1"/>
    <cellStyle name="Followed Hyperlink" xfId="17335" builtinId="9" hidden="1"/>
    <cellStyle name="Followed Hyperlink" xfId="17336" builtinId="9" hidden="1"/>
    <cellStyle name="Followed Hyperlink" xfId="17337" builtinId="9" hidden="1"/>
    <cellStyle name="Followed Hyperlink" xfId="17338" builtinId="9" hidden="1"/>
    <cellStyle name="Followed Hyperlink" xfId="17424" builtinId="9" hidden="1"/>
    <cellStyle name="Followed Hyperlink" xfId="17425"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1" builtinId="9" hidden="1"/>
    <cellStyle name="Followed Hyperlink" xfId="17442"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örklarande text" xfId="486"/>
    <cellStyle name="Förklarande text 2" xfId="487"/>
    <cellStyle name="Förklarande text 2 2" xfId="3391"/>
    <cellStyle name="Förklarande text 3" xfId="3392"/>
    <cellStyle name="Good 10" xfId="11236"/>
    <cellStyle name="Good 11" xfId="11237"/>
    <cellStyle name="Good 11 2" xfId="11238"/>
    <cellStyle name="Good 11 3" xfId="11239"/>
    <cellStyle name="Good 12" xfId="11240"/>
    <cellStyle name="Good 12 2" xfId="11241"/>
    <cellStyle name="Good 12 3" xfId="11242"/>
    <cellStyle name="Good 13" xfId="11243"/>
    <cellStyle name="Good 13 2" xfId="11244"/>
    <cellStyle name="Good 13 3" xfId="11245"/>
    <cellStyle name="Good 14" xfId="11246"/>
    <cellStyle name="Good 14 2" xfId="11247"/>
    <cellStyle name="Good 14 3" xfId="11248"/>
    <cellStyle name="Good 15" xfId="11249"/>
    <cellStyle name="Good 16" xfId="11250"/>
    <cellStyle name="Good 17" xfId="11251"/>
    <cellStyle name="Good 18" xfId="11252"/>
    <cellStyle name="Good 19" xfId="11253"/>
    <cellStyle name="Good 2" xfId="488"/>
    <cellStyle name="Good 2 2" xfId="3393"/>
    <cellStyle name="Good 20" xfId="11254"/>
    <cellStyle name="Good 21" xfId="11255"/>
    <cellStyle name="Good 22" xfId="11256"/>
    <cellStyle name="Good 23" xfId="11257"/>
    <cellStyle name="Good 24" xfId="11258"/>
    <cellStyle name="Good 25" xfId="11259"/>
    <cellStyle name="Good 26" xfId="11260"/>
    <cellStyle name="Good 27" xfId="11261"/>
    <cellStyle name="Good 28" xfId="11262"/>
    <cellStyle name="Good 29" xfId="11263"/>
    <cellStyle name="Good 3" xfId="489"/>
    <cellStyle name="Good 3 2" xfId="3394"/>
    <cellStyle name="Good 30" xfId="11264"/>
    <cellStyle name="Good 31" xfId="11265"/>
    <cellStyle name="Good 32" xfId="11266"/>
    <cellStyle name="Good 33" xfId="11267"/>
    <cellStyle name="Good 34" xfId="11268"/>
    <cellStyle name="Good 35" xfId="11269"/>
    <cellStyle name="Good 36" xfId="11270"/>
    <cellStyle name="Good 37" xfId="11271"/>
    <cellStyle name="Good 38" xfId="11272"/>
    <cellStyle name="Good 39" xfId="11273"/>
    <cellStyle name="Good 4" xfId="490"/>
    <cellStyle name="Good 4 2" xfId="3395"/>
    <cellStyle name="Good 5" xfId="491"/>
    <cellStyle name="Good 5 2" xfId="3396"/>
    <cellStyle name="Good 6" xfId="11274"/>
    <cellStyle name="Good 7" xfId="11275"/>
    <cellStyle name="Good 8" xfId="11276"/>
    <cellStyle name="Good 9" xfId="11277"/>
    <cellStyle name="Heading 1 10" xfId="11278"/>
    <cellStyle name="Heading 1 11" xfId="11279"/>
    <cellStyle name="Heading 1 11 2" xfId="11280"/>
    <cellStyle name="Heading 1 11 3" xfId="11281"/>
    <cellStyle name="Heading 1 12" xfId="11282"/>
    <cellStyle name="Heading 1 12 2" xfId="11283"/>
    <cellStyle name="Heading 1 12 3" xfId="11284"/>
    <cellStyle name="Heading 1 13" xfId="11285"/>
    <cellStyle name="Heading 1 13 2" xfId="11286"/>
    <cellStyle name="Heading 1 13 3" xfId="11287"/>
    <cellStyle name="Heading 1 14" xfId="11288"/>
    <cellStyle name="Heading 1 14 2" xfId="11289"/>
    <cellStyle name="Heading 1 14 3" xfId="11290"/>
    <cellStyle name="Heading 1 15" xfId="11291"/>
    <cellStyle name="Heading 1 16" xfId="11292"/>
    <cellStyle name="Heading 1 17" xfId="11293"/>
    <cellStyle name="Heading 1 18" xfId="11294"/>
    <cellStyle name="Heading 1 19" xfId="11295"/>
    <cellStyle name="Heading 1 2" xfId="492"/>
    <cellStyle name="Heading 1 2 2" xfId="3397"/>
    <cellStyle name="Heading 1 20" xfId="11296"/>
    <cellStyle name="Heading 1 21" xfId="11297"/>
    <cellStyle name="Heading 1 22" xfId="11298"/>
    <cellStyle name="Heading 1 23" xfId="11299"/>
    <cellStyle name="Heading 1 24" xfId="11300"/>
    <cellStyle name="Heading 1 25" xfId="11301"/>
    <cellStyle name="Heading 1 26" xfId="11302"/>
    <cellStyle name="Heading 1 27" xfId="11303"/>
    <cellStyle name="Heading 1 28" xfId="11304"/>
    <cellStyle name="Heading 1 29" xfId="11305"/>
    <cellStyle name="Heading 1 3" xfId="493"/>
    <cellStyle name="Heading 1 3 2" xfId="3398"/>
    <cellStyle name="Heading 1 30" xfId="11306"/>
    <cellStyle name="Heading 1 31" xfId="11307"/>
    <cellStyle name="Heading 1 32" xfId="11308"/>
    <cellStyle name="Heading 1 33" xfId="11309"/>
    <cellStyle name="Heading 1 34" xfId="11310"/>
    <cellStyle name="Heading 1 35" xfId="11311"/>
    <cellStyle name="Heading 1 36" xfId="11312"/>
    <cellStyle name="Heading 1 37" xfId="11313"/>
    <cellStyle name="Heading 1 38" xfId="11314"/>
    <cellStyle name="Heading 1 39" xfId="11315"/>
    <cellStyle name="Heading 1 4" xfId="494"/>
    <cellStyle name="Heading 1 4 2" xfId="3399"/>
    <cellStyle name="Heading 1 5" xfId="495"/>
    <cellStyle name="Heading 1 5 2" xfId="3400"/>
    <cellStyle name="Heading 1 6" xfId="11316"/>
    <cellStyle name="Heading 1 7" xfId="11317"/>
    <cellStyle name="Heading 1 8" xfId="11318"/>
    <cellStyle name="Heading 1 9" xfId="11319"/>
    <cellStyle name="Heading 2 10" xfId="11320"/>
    <cellStyle name="Heading 2 11" xfId="11321"/>
    <cellStyle name="Heading 2 11 2" xfId="11322"/>
    <cellStyle name="Heading 2 11 3" xfId="11323"/>
    <cellStyle name="Heading 2 12" xfId="11324"/>
    <cellStyle name="Heading 2 12 2" xfId="11325"/>
    <cellStyle name="Heading 2 12 3" xfId="11326"/>
    <cellStyle name="Heading 2 13" xfId="11327"/>
    <cellStyle name="Heading 2 13 2" xfId="11328"/>
    <cellStyle name="Heading 2 13 3" xfId="11329"/>
    <cellStyle name="Heading 2 14" xfId="11330"/>
    <cellStyle name="Heading 2 14 2" xfId="11331"/>
    <cellStyle name="Heading 2 14 3" xfId="11332"/>
    <cellStyle name="Heading 2 15" xfId="11333"/>
    <cellStyle name="Heading 2 16" xfId="11334"/>
    <cellStyle name="Heading 2 17" xfId="11335"/>
    <cellStyle name="Heading 2 18" xfId="11336"/>
    <cellStyle name="Heading 2 19" xfId="11337"/>
    <cellStyle name="Heading 2 2" xfId="496"/>
    <cellStyle name="Heading 2 2 2" xfId="3401"/>
    <cellStyle name="Heading 2 20" xfId="11338"/>
    <cellStyle name="Heading 2 21" xfId="11339"/>
    <cellStyle name="Heading 2 22" xfId="11340"/>
    <cellStyle name="Heading 2 23" xfId="11341"/>
    <cellStyle name="Heading 2 24" xfId="11342"/>
    <cellStyle name="Heading 2 25" xfId="11343"/>
    <cellStyle name="Heading 2 26" xfId="11344"/>
    <cellStyle name="Heading 2 27" xfId="11345"/>
    <cellStyle name="Heading 2 28" xfId="11346"/>
    <cellStyle name="Heading 2 29" xfId="11347"/>
    <cellStyle name="Heading 2 3" xfId="497"/>
    <cellStyle name="Heading 2 3 2" xfId="3402"/>
    <cellStyle name="Heading 2 30" xfId="11348"/>
    <cellStyle name="Heading 2 31" xfId="11349"/>
    <cellStyle name="Heading 2 32" xfId="11350"/>
    <cellStyle name="Heading 2 33" xfId="11351"/>
    <cellStyle name="Heading 2 34" xfId="11352"/>
    <cellStyle name="Heading 2 35" xfId="11353"/>
    <cellStyle name="Heading 2 36" xfId="11354"/>
    <cellStyle name="Heading 2 37" xfId="11355"/>
    <cellStyle name="Heading 2 38" xfId="11356"/>
    <cellStyle name="Heading 2 39" xfId="11357"/>
    <cellStyle name="Heading 2 4" xfId="498"/>
    <cellStyle name="Heading 2 4 2" xfId="3403"/>
    <cellStyle name="Heading 2 5" xfId="499"/>
    <cellStyle name="Heading 2 5 2" xfId="3404"/>
    <cellStyle name="Heading 2 6" xfId="11358"/>
    <cellStyle name="Heading 2 7" xfId="11359"/>
    <cellStyle name="Heading 2 8" xfId="11360"/>
    <cellStyle name="Heading 2 9" xfId="11361"/>
    <cellStyle name="Heading 3 10" xfId="11362"/>
    <cellStyle name="Heading 3 11" xfId="11363"/>
    <cellStyle name="Heading 3 11 2" xfId="11364"/>
    <cellStyle name="Heading 3 11 3" xfId="11365"/>
    <cellStyle name="Heading 3 12" xfId="11366"/>
    <cellStyle name="Heading 3 12 2" xfId="11367"/>
    <cellStyle name="Heading 3 12 3" xfId="11368"/>
    <cellStyle name="Heading 3 13" xfId="11369"/>
    <cellStyle name="Heading 3 13 2" xfId="11370"/>
    <cellStyle name="Heading 3 13 3" xfId="11371"/>
    <cellStyle name="Heading 3 14" xfId="11372"/>
    <cellStyle name="Heading 3 14 2" xfId="11373"/>
    <cellStyle name="Heading 3 14 3" xfId="11374"/>
    <cellStyle name="Heading 3 15" xfId="11375"/>
    <cellStyle name="Heading 3 16" xfId="11376"/>
    <cellStyle name="Heading 3 17" xfId="11377"/>
    <cellStyle name="Heading 3 18" xfId="11378"/>
    <cellStyle name="Heading 3 19" xfId="11379"/>
    <cellStyle name="Heading 3 2" xfId="500"/>
    <cellStyle name="Heading 3 2 2" xfId="3405"/>
    <cellStyle name="Heading 3 20" xfId="11380"/>
    <cellStyle name="Heading 3 21" xfId="11381"/>
    <cellStyle name="Heading 3 22" xfId="11382"/>
    <cellStyle name="Heading 3 23" xfId="11383"/>
    <cellStyle name="Heading 3 24" xfId="11384"/>
    <cellStyle name="Heading 3 25" xfId="11385"/>
    <cellStyle name="Heading 3 26" xfId="11386"/>
    <cellStyle name="Heading 3 27" xfId="11387"/>
    <cellStyle name="Heading 3 28" xfId="11388"/>
    <cellStyle name="Heading 3 29" xfId="11389"/>
    <cellStyle name="Heading 3 3" xfId="501"/>
    <cellStyle name="Heading 3 3 2" xfId="3406"/>
    <cellStyle name="Heading 3 30" xfId="11390"/>
    <cellStyle name="Heading 3 31" xfId="11391"/>
    <cellStyle name="Heading 3 32" xfId="11392"/>
    <cellStyle name="Heading 3 33" xfId="11393"/>
    <cellStyle name="Heading 3 34" xfId="11394"/>
    <cellStyle name="Heading 3 35" xfId="11395"/>
    <cellStyle name="Heading 3 36" xfId="11396"/>
    <cellStyle name="Heading 3 37" xfId="11397"/>
    <cellStyle name="Heading 3 38" xfId="11398"/>
    <cellStyle name="Heading 3 39" xfId="11399"/>
    <cellStyle name="Heading 3 4" xfId="502"/>
    <cellStyle name="Heading 3 4 2" xfId="3407"/>
    <cellStyle name="Heading 3 5" xfId="503"/>
    <cellStyle name="Heading 3 5 2" xfId="3408"/>
    <cellStyle name="Heading 3 6" xfId="11400"/>
    <cellStyle name="Heading 3 7" xfId="11401"/>
    <cellStyle name="Heading 3 8" xfId="11402"/>
    <cellStyle name="Heading 3 9" xfId="11403"/>
    <cellStyle name="Heading 4 10" xfId="11404"/>
    <cellStyle name="Heading 4 11" xfId="11405"/>
    <cellStyle name="Heading 4 11 2" xfId="11406"/>
    <cellStyle name="Heading 4 11 3" xfId="11407"/>
    <cellStyle name="Heading 4 12" xfId="11408"/>
    <cellStyle name="Heading 4 12 2" xfId="11409"/>
    <cellStyle name="Heading 4 12 3" xfId="11410"/>
    <cellStyle name="Heading 4 13" xfId="11411"/>
    <cellStyle name="Heading 4 13 2" xfId="11412"/>
    <cellStyle name="Heading 4 13 3" xfId="11413"/>
    <cellStyle name="Heading 4 14" xfId="11414"/>
    <cellStyle name="Heading 4 14 2" xfId="11415"/>
    <cellStyle name="Heading 4 14 3" xfId="11416"/>
    <cellStyle name="Heading 4 15" xfId="11417"/>
    <cellStyle name="Heading 4 16" xfId="11418"/>
    <cellStyle name="Heading 4 17" xfId="11419"/>
    <cellStyle name="Heading 4 18" xfId="11420"/>
    <cellStyle name="Heading 4 19" xfId="11421"/>
    <cellStyle name="Heading 4 2" xfId="504"/>
    <cellStyle name="Heading 4 2 2" xfId="3409"/>
    <cellStyle name="Heading 4 20" xfId="11422"/>
    <cellStyle name="Heading 4 21" xfId="11423"/>
    <cellStyle name="Heading 4 22" xfId="11424"/>
    <cellStyle name="Heading 4 23" xfId="11425"/>
    <cellStyle name="Heading 4 24" xfId="11426"/>
    <cellStyle name="Heading 4 25" xfId="11427"/>
    <cellStyle name="Heading 4 26" xfId="11428"/>
    <cellStyle name="Heading 4 27" xfId="11429"/>
    <cellStyle name="Heading 4 28" xfId="11430"/>
    <cellStyle name="Heading 4 29" xfId="11431"/>
    <cellStyle name="Heading 4 3" xfId="505"/>
    <cellStyle name="Heading 4 3 2" xfId="3410"/>
    <cellStyle name="Heading 4 30" xfId="11432"/>
    <cellStyle name="Heading 4 31" xfId="11433"/>
    <cellStyle name="Heading 4 32" xfId="11434"/>
    <cellStyle name="Heading 4 33" xfId="11435"/>
    <cellStyle name="Heading 4 34" xfId="11436"/>
    <cellStyle name="Heading 4 35" xfId="11437"/>
    <cellStyle name="Heading 4 36" xfId="11438"/>
    <cellStyle name="Heading 4 37" xfId="11439"/>
    <cellStyle name="Heading 4 38" xfId="11440"/>
    <cellStyle name="Heading 4 39" xfId="11441"/>
    <cellStyle name="Heading 4 4" xfId="506"/>
    <cellStyle name="Heading 4 4 2" xfId="3411"/>
    <cellStyle name="Heading 4 5" xfId="507"/>
    <cellStyle name="Heading 4 5 2" xfId="3412"/>
    <cellStyle name="Heading 4 6" xfId="11442"/>
    <cellStyle name="Heading 4 7" xfId="11443"/>
    <cellStyle name="Heading 4 8" xfId="11444"/>
    <cellStyle name="Heading 4 9" xfId="11445"/>
    <cellStyle name="Hyperlink" xfId="8929" builtinId="8" hidden="1"/>
    <cellStyle name="Hyperlink" xfId="8931" builtinId="8" hidden="1"/>
    <cellStyle name="Hyperlink" xfId="8933" builtinId="8" hidden="1"/>
    <cellStyle name="Hyperlink" xfId="8935" builtinId="8" hidden="1"/>
    <cellStyle name="Hyperlink" xfId="8937" builtinId="8" hidden="1"/>
    <cellStyle name="Hyperlink" xfId="8939" builtinId="8" hidden="1"/>
    <cellStyle name="Hyperlink" xfId="8941" builtinId="8" hidden="1"/>
    <cellStyle name="Hyperlink" xfId="8943" builtinId="8" hidden="1"/>
    <cellStyle name="Hyperlink" xfId="8945" builtinId="8" hidden="1"/>
    <cellStyle name="Hyperlink" xfId="8947" builtinId="8" hidden="1"/>
    <cellStyle name="Hyperlink" xfId="8949" builtinId="8" hidden="1"/>
    <cellStyle name="Hyperlink" xfId="8951" builtinId="8" hidden="1"/>
    <cellStyle name="Hyperlink" xfId="8953" builtinId="8" hidden="1"/>
    <cellStyle name="Hyperlink" xfId="8955" builtinId="8" hidden="1"/>
    <cellStyle name="Hyperlink" xfId="8957" builtinId="8" hidden="1"/>
    <cellStyle name="Hyperlink" xfId="8959" builtinId="8" hidden="1"/>
    <cellStyle name="Hyperlink" xfId="8961" builtinId="8" hidden="1"/>
    <cellStyle name="Hyperlink" xfId="8963" builtinId="8" hidden="1"/>
    <cellStyle name="Hyperlink" xfId="8965" builtinId="8" hidden="1"/>
    <cellStyle name="Hyperlink" xfId="8967" builtinId="8" hidden="1"/>
    <cellStyle name="Hyperlink" xfId="8969" builtinId="8" hidden="1"/>
    <cellStyle name="Hyperlink" xfId="8971" builtinId="8" hidden="1"/>
    <cellStyle name="Hyperlink" xfId="8973" builtinId="8" hidden="1"/>
    <cellStyle name="Hyperlink" xfId="8975" builtinId="8" hidden="1"/>
    <cellStyle name="Hyperlink" xfId="8977" builtinId="8" hidden="1"/>
    <cellStyle name="Hyperlink" xfId="8979" builtinId="8" hidden="1"/>
    <cellStyle name="Hyperlink" xfId="8981" builtinId="8" hidden="1"/>
    <cellStyle name="Hyperlink" xfId="8983" builtinId="8"/>
    <cellStyle name="Hyperlink 106" xfId="508"/>
    <cellStyle name="Hyperlink 106 2" xfId="509"/>
    <cellStyle name="Hyperlink 106 2 2" xfId="3413"/>
    <cellStyle name="Hyperlink 106 3" xfId="510"/>
    <cellStyle name="Hyperlink 106 3 2" xfId="511"/>
    <cellStyle name="Hyperlink 106 3 2 2" xfId="512"/>
    <cellStyle name="Hyperlink 106 3 2 2 2" xfId="3414"/>
    <cellStyle name="Hyperlink 106 3 2 3" xfId="513"/>
    <cellStyle name="Hyperlink 106 3 2 3 2" xfId="514"/>
    <cellStyle name="Hyperlink 106 3 2 3 2 2" xfId="3415"/>
    <cellStyle name="Hyperlink 106 3 2 3 2 2 2" xfId="3416"/>
    <cellStyle name="Hyperlink 106 3 2 3 2 3" xfId="3417"/>
    <cellStyle name="Hyperlink 106 3 2 3 3" xfId="3418"/>
    <cellStyle name="Hyperlink 106 3 2 3 3 2" xfId="3419"/>
    <cellStyle name="Hyperlink 106 3 2 3 4" xfId="3420"/>
    <cellStyle name="Hyperlink 106 3 2 3 4 2" xfId="3421"/>
    <cellStyle name="Hyperlink 106 3 2 3 5" xfId="3422"/>
    <cellStyle name="Hyperlink 106 3 2 4" xfId="3423"/>
    <cellStyle name="Hyperlink 106 3 2 4 2" xfId="3424"/>
    <cellStyle name="Hyperlink 106 3 2 5" xfId="3425"/>
    <cellStyle name="Hyperlink 106 3 3" xfId="515"/>
    <cellStyle name="Hyperlink 106 3 3 2" xfId="3426"/>
    <cellStyle name="Hyperlink 106 3 4" xfId="516"/>
    <cellStyle name="Hyperlink 106 3 4 2" xfId="517"/>
    <cellStyle name="Hyperlink 106 3 4 2 2" xfId="3427"/>
    <cellStyle name="Hyperlink 106 3 4 3" xfId="3428"/>
    <cellStyle name="Hyperlink 106 3 5" xfId="3429"/>
    <cellStyle name="Hyperlink 106 3 5 2" xfId="3430"/>
    <cellStyle name="Hyperlink 106 3 6" xfId="3431"/>
    <cellStyle name="Hyperlink 106 4" xfId="518"/>
    <cellStyle name="Hyperlink 106 4 2" xfId="519"/>
    <cellStyle name="Hyperlink 106 4 2 2" xfId="3432"/>
    <cellStyle name="Hyperlink 106 4 3" xfId="520"/>
    <cellStyle name="Hyperlink 106 4 3 2" xfId="521"/>
    <cellStyle name="Hyperlink 106 4 3 2 2" xfId="3433"/>
    <cellStyle name="Hyperlink 106 4 3 3" xfId="3434"/>
    <cellStyle name="Hyperlink 106 4 4" xfId="3435"/>
    <cellStyle name="Hyperlink 106 4 4 2" xfId="3436"/>
    <cellStyle name="Hyperlink 106 4 5" xfId="3437"/>
    <cellStyle name="Hyperlink 106 5" xfId="522"/>
    <cellStyle name="Hyperlink 106 5 2" xfId="523"/>
    <cellStyle name="Hyperlink 106 5 2 2" xfId="3438"/>
    <cellStyle name="Hyperlink 106 5 3" xfId="3439"/>
    <cellStyle name="Hyperlink 106 6" xfId="3440"/>
    <cellStyle name="Hyperlink 106 6 2" xfId="3441"/>
    <cellStyle name="Hyperlink 106 7" xfId="3442"/>
    <cellStyle name="Hyperlink 107" xfId="524"/>
    <cellStyle name="Hyperlink 107 2" xfId="525"/>
    <cellStyle name="Hyperlink 107 2 2" xfId="526"/>
    <cellStyle name="Hyperlink 107 2 2 2" xfId="3443"/>
    <cellStyle name="Hyperlink 107 2 3" xfId="527"/>
    <cellStyle name="Hyperlink 107 2 3 2" xfId="528"/>
    <cellStyle name="Hyperlink 107 2 3 2 2" xfId="3444"/>
    <cellStyle name="Hyperlink 107 2 3 2 2 2" xfId="3445"/>
    <cellStyle name="Hyperlink 107 2 3 2 3" xfId="3446"/>
    <cellStyle name="Hyperlink 107 2 3 3" xfId="3447"/>
    <cellStyle name="Hyperlink 107 2 3 3 2" xfId="3448"/>
    <cellStyle name="Hyperlink 107 2 3 4" xfId="3449"/>
    <cellStyle name="Hyperlink 107 2 3 4 2" xfId="3450"/>
    <cellStyle name="Hyperlink 107 2 3 5" xfId="3451"/>
    <cellStyle name="Hyperlink 107 2 4" xfId="3452"/>
    <cellStyle name="Hyperlink 107 2 4 2" xfId="3453"/>
    <cellStyle name="Hyperlink 107 2 5" xfId="3454"/>
    <cellStyle name="Hyperlink 107 3" xfId="529"/>
    <cellStyle name="Hyperlink 107 3 2" xfId="3455"/>
    <cellStyle name="Hyperlink 107 4" xfId="530"/>
    <cellStyle name="Hyperlink 107 4 2" xfId="531"/>
    <cellStyle name="Hyperlink 107 4 2 2" xfId="3456"/>
    <cellStyle name="Hyperlink 107 4 3" xfId="3457"/>
    <cellStyle name="Hyperlink 107 5" xfId="3458"/>
    <cellStyle name="Hyperlink 107 5 2" xfId="3459"/>
    <cellStyle name="Hyperlink 107 6" xfId="3460"/>
    <cellStyle name="Hyperlink 108" xfId="532"/>
    <cellStyle name="Hyperlink 108 2" xfId="533"/>
    <cellStyle name="Hyperlink 108 2 2" xfId="534"/>
    <cellStyle name="Hyperlink 108 2 2 2" xfId="3461"/>
    <cellStyle name="Hyperlink 108 2 3" xfId="3462"/>
    <cellStyle name="Hyperlink 108 3" xfId="535"/>
    <cellStyle name="Hyperlink 108 3 2" xfId="536"/>
    <cellStyle name="Hyperlink 108 3 2 2" xfId="3463"/>
    <cellStyle name="Hyperlink 108 3 2 3" xfId="3464"/>
    <cellStyle name="Hyperlink 108 3 3" xfId="3465"/>
    <cellStyle name="Hyperlink 108 3 3 2" xfId="3466"/>
    <cellStyle name="Hyperlink 108 3 4" xfId="3467"/>
    <cellStyle name="Hyperlink 108 3 4 2" xfId="3468"/>
    <cellStyle name="Hyperlink 108 3 5" xfId="3469"/>
    <cellStyle name="Hyperlink 108 4" xfId="3470"/>
    <cellStyle name="Hyperlink 108 4 2" xfId="3471"/>
    <cellStyle name="Hyperlink 108 5" xfId="3472"/>
    <cellStyle name="Hyperlink 109" xfId="537"/>
    <cellStyle name="Hyperlink 109 2" xfId="538"/>
    <cellStyle name="Hyperlink 109 2 2" xfId="3473"/>
    <cellStyle name="Hyperlink 109 3" xfId="3474"/>
    <cellStyle name="Hyperlink 13" xfId="3475"/>
    <cellStyle name="Hyperlink 13 2" xfId="539"/>
    <cellStyle name="Hyperlink 13 2 2" xfId="3476"/>
    <cellStyle name="Hyperlink 13 3" xfId="3477"/>
    <cellStyle name="Hyperlink 2" xfId="2301"/>
    <cellStyle name="Hyperlink 2 2" xfId="3478"/>
    <cellStyle name="Hyperlink 2 2 2" xfId="3479"/>
    <cellStyle name="Hyperlink 2 3" xfId="3480"/>
    <cellStyle name="Hyperlink 3" xfId="16789"/>
    <cellStyle name="Hyperlink 4" xfId="17342"/>
    <cellStyle name="Hyperlink 4 2" xfId="22627"/>
    <cellStyle name="Indata" xfId="540"/>
    <cellStyle name="Indata 2" xfId="541"/>
    <cellStyle name="Indata 2 2" xfId="3481"/>
    <cellStyle name="Indata 3" xfId="3482"/>
    <cellStyle name="Input 10" xfId="11446"/>
    <cellStyle name="Input 10 2" xfId="11447"/>
    <cellStyle name="Input 10 3" xfId="11448"/>
    <cellStyle name="Input 10 4" xfId="11449"/>
    <cellStyle name="Input 10 5" xfId="11450"/>
    <cellStyle name="Input 10 6" xfId="11451"/>
    <cellStyle name="Input 10 7" xfId="11452"/>
    <cellStyle name="Input 11" xfId="11453"/>
    <cellStyle name="Input 11 2" xfId="11454"/>
    <cellStyle name="Input 11 2 2" xfId="11455"/>
    <cellStyle name="Input 11 2 3" xfId="11456"/>
    <cellStyle name="Input 11 2 4" xfId="11457"/>
    <cellStyle name="Input 11 2 5" xfId="11458"/>
    <cellStyle name="Input 11 2 6" xfId="11459"/>
    <cellStyle name="Input 11 2 7" xfId="11460"/>
    <cellStyle name="Input 11 3" xfId="11461"/>
    <cellStyle name="Input 11 3 2" xfId="11462"/>
    <cellStyle name="Input 11 3 3" xfId="11463"/>
    <cellStyle name="Input 11 3 4" xfId="11464"/>
    <cellStyle name="Input 11 3 5" xfId="11465"/>
    <cellStyle name="Input 11 3 6" xfId="11466"/>
    <cellStyle name="Input 11 3 7" xfId="11467"/>
    <cellStyle name="Input 11 4" xfId="11468"/>
    <cellStyle name="Input 11 5" xfId="11469"/>
    <cellStyle name="Input 11 6" xfId="11470"/>
    <cellStyle name="Input 11 7" xfId="11471"/>
    <cellStyle name="Input 11 8" xfId="11472"/>
    <cellStyle name="Input 11 9" xfId="11473"/>
    <cellStyle name="Input 12" xfId="11474"/>
    <cellStyle name="Input 12 2" xfId="11475"/>
    <cellStyle name="Input 12 2 2" xfId="11476"/>
    <cellStyle name="Input 12 2 3" xfId="11477"/>
    <cellStyle name="Input 12 2 4" xfId="11478"/>
    <cellStyle name="Input 12 2 5" xfId="11479"/>
    <cellStyle name="Input 12 2 6" xfId="11480"/>
    <cellStyle name="Input 12 2 7" xfId="11481"/>
    <cellStyle name="Input 12 3" xfId="11482"/>
    <cellStyle name="Input 12 3 2" xfId="11483"/>
    <cellStyle name="Input 12 3 3" xfId="11484"/>
    <cellStyle name="Input 12 3 4" xfId="11485"/>
    <cellStyle name="Input 12 3 5" xfId="11486"/>
    <cellStyle name="Input 12 3 6" xfId="11487"/>
    <cellStyle name="Input 12 3 7" xfId="11488"/>
    <cellStyle name="Input 12 4" xfId="11489"/>
    <cellStyle name="Input 12 5" xfId="11490"/>
    <cellStyle name="Input 12 6" xfId="11491"/>
    <cellStyle name="Input 12 7" xfId="11492"/>
    <cellStyle name="Input 12 8" xfId="11493"/>
    <cellStyle name="Input 12 9" xfId="11494"/>
    <cellStyle name="Input 13" xfId="11495"/>
    <cellStyle name="Input 13 2" xfId="11496"/>
    <cellStyle name="Input 13 2 2" xfId="11497"/>
    <cellStyle name="Input 13 2 3" xfId="11498"/>
    <cellStyle name="Input 13 2 4" xfId="11499"/>
    <cellStyle name="Input 13 2 5" xfId="11500"/>
    <cellStyle name="Input 13 2 6" xfId="11501"/>
    <cellStyle name="Input 13 2 7" xfId="11502"/>
    <cellStyle name="Input 13 3" xfId="11503"/>
    <cellStyle name="Input 13 3 2" xfId="11504"/>
    <cellStyle name="Input 13 3 3" xfId="11505"/>
    <cellStyle name="Input 13 3 4" xfId="11506"/>
    <cellStyle name="Input 13 3 5" xfId="11507"/>
    <cellStyle name="Input 13 3 6" xfId="11508"/>
    <cellStyle name="Input 13 3 7" xfId="11509"/>
    <cellStyle name="Input 13 4" xfId="11510"/>
    <cellStyle name="Input 13 5" xfId="11511"/>
    <cellStyle name="Input 13 6" xfId="11512"/>
    <cellStyle name="Input 13 7" xfId="11513"/>
    <cellStyle name="Input 13 8" xfId="11514"/>
    <cellStyle name="Input 13 9" xfId="11515"/>
    <cellStyle name="Input 14" xfId="11516"/>
    <cellStyle name="Input 14 2" xfId="11517"/>
    <cellStyle name="Input 14 2 2" xfId="11518"/>
    <cellStyle name="Input 14 2 3" xfId="11519"/>
    <cellStyle name="Input 14 2 4" xfId="11520"/>
    <cellStyle name="Input 14 2 5" xfId="11521"/>
    <cellStyle name="Input 14 2 6" xfId="11522"/>
    <cellStyle name="Input 14 2 7" xfId="11523"/>
    <cellStyle name="Input 14 3" xfId="11524"/>
    <cellStyle name="Input 14 3 2" xfId="11525"/>
    <cellStyle name="Input 14 3 3" xfId="11526"/>
    <cellStyle name="Input 14 3 4" xfId="11527"/>
    <cellStyle name="Input 14 3 5" xfId="11528"/>
    <cellStyle name="Input 14 3 6" xfId="11529"/>
    <cellStyle name="Input 14 3 7" xfId="11530"/>
    <cellStyle name="Input 14 4" xfId="11531"/>
    <cellStyle name="Input 14 5" xfId="11532"/>
    <cellStyle name="Input 14 6" xfId="11533"/>
    <cellStyle name="Input 14 7" xfId="11534"/>
    <cellStyle name="Input 14 8" xfId="11535"/>
    <cellStyle name="Input 14 9" xfId="11536"/>
    <cellStyle name="Input 15" xfId="11537"/>
    <cellStyle name="Input 15 2" xfId="11538"/>
    <cellStyle name="Input 15 3" xfId="11539"/>
    <cellStyle name="Input 15 4" xfId="11540"/>
    <cellStyle name="Input 15 5" xfId="11541"/>
    <cellStyle name="Input 15 6" xfId="11542"/>
    <cellStyle name="Input 15 7" xfId="11543"/>
    <cellStyle name="Input 16" xfId="11544"/>
    <cellStyle name="Input 16 2" xfId="11545"/>
    <cellStyle name="Input 16 3" xfId="11546"/>
    <cellStyle name="Input 16 4" xfId="11547"/>
    <cellStyle name="Input 16 5" xfId="11548"/>
    <cellStyle name="Input 16 6" xfId="11549"/>
    <cellStyle name="Input 16 7" xfId="11550"/>
    <cellStyle name="Input 17" xfId="11551"/>
    <cellStyle name="Input 17 2" xfId="11552"/>
    <cellStyle name="Input 17 3" xfId="11553"/>
    <cellStyle name="Input 17 4" xfId="11554"/>
    <cellStyle name="Input 17 5" xfId="11555"/>
    <cellStyle name="Input 17 6" xfId="11556"/>
    <cellStyle name="Input 17 7" xfId="11557"/>
    <cellStyle name="Input 18" xfId="11558"/>
    <cellStyle name="Input 18 2" xfId="11559"/>
    <cellStyle name="Input 18 3" xfId="11560"/>
    <cellStyle name="Input 18 4" xfId="11561"/>
    <cellStyle name="Input 18 5" xfId="11562"/>
    <cellStyle name="Input 18 6" xfId="11563"/>
    <cellStyle name="Input 18 7" xfId="11564"/>
    <cellStyle name="Input 19" xfId="11565"/>
    <cellStyle name="Input 19 2" xfId="11566"/>
    <cellStyle name="Input 19 3" xfId="11567"/>
    <cellStyle name="Input 19 4" xfId="11568"/>
    <cellStyle name="Input 19 5" xfId="11569"/>
    <cellStyle name="Input 19 6" xfId="11570"/>
    <cellStyle name="Input 19 7" xfId="11571"/>
    <cellStyle name="Input 2" xfId="542"/>
    <cellStyle name="Input 2 2" xfId="3483"/>
    <cellStyle name="Input 2 3" xfId="11572"/>
    <cellStyle name="Input 2 4" xfId="11573"/>
    <cellStyle name="Input 2 5" xfId="11574"/>
    <cellStyle name="Input 2 6" xfId="11575"/>
    <cellStyle name="Input 2 7" xfId="11576"/>
    <cellStyle name="Input 20" xfId="11577"/>
    <cellStyle name="Input 20 2" xfId="11578"/>
    <cellStyle name="Input 20 3" xfId="11579"/>
    <cellStyle name="Input 20 4" xfId="11580"/>
    <cellStyle name="Input 20 5" xfId="11581"/>
    <cellStyle name="Input 20 6" xfId="11582"/>
    <cellStyle name="Input 20 7" xfId="11583"/>
    <cellStyle name="Input 21" xfId="11584"/>
    <cellStyle name="Input 21 2" xfId="11585"/>
    <cellStyle name="Input 21 3" xfId="11586"/>
    <cellStyle name="Input 21 4" xfId="11587"/>
    <cellStyle name="Input 21 5" xfId="11588"/>
    <cellStyle name="Input 21 6" xfId="11589"/>
    <cellStyle name="Input 21 7" xfId="11590"/>
    <cellStyle name="Input 22" xfId="11591"/>
    <cellStyle name="Input 22 2" xfId="11592"/>
    <cellStyle name="Input 22 3" xfId="11593"/>
    <cellStyle name="Input 22 4" xfId="11594"/>
    <cellStyle name="Input 22 5" xfId="11595"/>
    <cellStyle name="Input 22 6" xfId="11596"/>
    <cellStyle name="Input 22 7" xfId="11597"/>
    <cellStyle name="Input 23" xfId="11598"/>
    <cellStyle name="Input 23 2" xfId="11599"/>
    <cellStyle name="Input 23 3" xfId="11600"/>
    <cellStyle name="Input 23 4" xfId="11601"/>
    <cellStyle name="Input 23 5" xfId="11602"/>
    <cellStyle name="Input 23 6" xfId="11603"/>
    <cellStyle name="Input 23 7" xfId="11604"/>
    <cellStyle name="Input 24" xfId="11605"/>
    <cellStyle name="Input 24 2" xfId="11606"/>
    <cellStyle name="Input 24 3" xfId="11607"/>
    <cellStyle name="Input 24 4" xfId="11608"/>
    <cellStyle name="Input 24 5" xfId="11609"/>
    <cellStyle name="Input 24 6" xfId="11610"/>
    <cellStyle name="Input 24 7" xfId="11611"/>
    <cellStyle name="Input 25" xfId="11612"/>
    <cellStyle name="Input 25 2" xfId="11613"/>
    <cellStyle name="Input 25 3" xfId="11614"/>
    <cellStyle name="Input 25 4" xfId="11615"/>
    <cellStyle name="Input 25 5" xfId="11616"/>
    <cellStyle name="Input 25 6" xfId="11617"/>
    <cellStyle name="Input 25 7" xfId="11618"/>
    <cellStyle name="Input 26" xfId="11619"/>
    <cellStyle name="Input 26 2" xfId="11620"/>
    <cellStyle name="Input 26 3" xfId="11621"/>
    <cellStyle name="Input 26 4" xfId="11622"/>
    <cellStyle name="Input 26 5" xfId="11623"/>
    <cellStyle name="Input 26 6" xfId="11624"/>
    <cellStyle name="Input 26 7" xfId="11625"/>
    <cellStyle name="Input 27" xfId="11626"/>
    <cellStyle name="Input 27 2" xfId="11627"/>
    <cellStyle name="Input 27 3" xfId="11628"/>
    <cellStyle name="Input 27 4" xfId="11629"/>
    <cellStyle name="Input 27 5" xfId="11630"/>
    <cellStyle name="Input 27 6" xfId="11631"/>
    <cellStyle name="Input 27 7" xfId="11632"/>
    <cellStyle name="Input 28" xfId="11633"/>
    <cellStyle name="Input 28 2" xfId="11634"/>
    <cellStyle name="Input 28 3" xfId="11635"/>
    <cellStyle name="Input 28 4" xfId="11636"/>
    <cellStyle name="Input 28 5" xfId="11637"/>
    <cellStyle name="Input 28 6" xfId="11638"/>
    <cellStyle name="Input 28 7" xfId="11639"/>
    <cellStyle name="Input 29" xfId="11640"/>
    <cellStyle name="Input 29 2" xfId="11641"/>
    <cellStyle name="Input 29 3" xfId="11642"/>
    <cellStyle name="Input 29 4" xfId="11643"/>
    <cellStyle name="Input 29 5" xfId="11644"/>
    <cellStyle name="Input 29 6" xfId="11645"/>
    <cellStyle name="Input 29 7" xfId="11646"/>
    <cellStyle name="Input 3" xfId="543"/>
    <cellStyle name="Input 3 2" xfId="3484"/>
    <cellStyle name="Input 3 3" xfId="11647"/>
    <cellStyle name="Input 3 4" xfId="11648"/>
    <cellStyle name="Input 3 5" xfId="11649"/>
    <cellStyle name="Input 3 6" xfId="11650"/>
    <cellStyle name="Input 3 7" xfId="11651"/>
    <cellStyle name="Input 30" xfId="11652"/>
    <cellStyle name="Input 30 2" xfId="11653"/>
    <cellStyle name="Input 30 3" xfId="11654"/>
    <cellStyle name="Input 30 4" xfId="11655"/>
    <cellStyle name="Input 30 5" xfId="11656"/>
    <cellStyle name="Input 30 6" xfId="11657"/>
    <cellStyle name="Input 30 7" xfId="11658"/>
    <cellStyle name="Input 31" xfId="11659"/>
    <cellStyle name="Input 31 2" xfId="11660"/>
    <cellStyle name="Input 31 3" xfId="11661"/>
    <cellStyle name="Input 31 4" xfId="11662"/>
    <cellStyle name="Input 31 5" xfId="11663"/>
    <cellStyle name="Input 31 6" xfId="11664"/>
    <cellStyle name="Input 31 7" xfId="11665"/>
    <cellStyle name="Input 32" xfId="11666"/>
    <cellStyle name="Input 32 2" xfId="11667"/>
    <cellStyle name="Input 32 3" xfId="11668"/>
    <cellStyle name="Input 32 4" xfId="11669"/>
    <cellStyle name="Input 32 5" xfId="11670"/>
    <cellStyle name="Input 32 6" xfId="11671"/>
    <cellStyle name="Input 32 7" xfId="11672"/>
    <cellStyle name="Input 33" xfId="11673"/>
    <cellStyle name="Input 33 2" xfId="11674"/>
    <cellStyle name="Input 33 3" xfId="11675"/>
    <cellStyle name="Input 33 4" xfId="11676"/>
    <cellStyle name="Input 33 5" xfId="11677"/>
    <cellStyle name="Input 33 6" xfId="11678"/>
    <cellStyle name="Input 33 7" xfId="11679"/>
    <cellStyle name="Input 34" xfId="11680"/>
    <cellStyle name="Input 34 2" xfId="11681"/>
    <cellStyle name="Input 34 3" xfId="11682"/>
    <cellStyle name="Input 34 4" xfId="11683"/>
    <cellStyle name="Input 34 5" xfId="11684"/>
    <cellStyle name="Input 34 6" xfId="11685"/>
    <cellStyle name="Input 34 7" xfId="11686"/>
    <cellStyle name="Input 35" xfId="11687"/>
    <cellStyle name="Input 35 2" xfId="11688"/>
    <cellStyle name="Input 35 3" xfId="11689"/>
    <cellStyle name="Input 35 4" xfId="11690"/>
    <cellStyle name="Input 35 5" xfId="11691"/>
    <cellStyle name="Input 35 6" xfId="11692"/>
    <cellStyle name="Input 35 7" xfId="11693"/>
    <cellStyle name="Input 36" xfId="11694"/>
    <cellStyle name="Input 36 2" xfId="11695"/>
    <cellStyle name="Input 36 3" xfId="11696"/>
    <cellStyle name="Input 36 4" xfId="11697"/>
    <cellStyle name="Input 36 5" xfId="11698"/>
    <cellStyle name="Input 36 6" xfId="11699"/>
    <cellStyle name="Input 36 7" xfId="11700"/>
    <cellStyle name="Input 37" xfId="11701"/>
    <cellStyle name="Input 37 2" xfId="11702"/>
    <cellStyle name="Input 37 3" xfId="11703"/>
    <cellStyle name="Input 37 4" xfId="11704"/>
    <cellStyle name="Input 37 5" xfId="11705"/>
    <cellStyle name="Input 37 6" xfId="11706"/>
    <cellStyle name="Input 37 7" xfId="11707"/>
    <cellStyle name="Input 38" xfId="11708"/>
    <cellStyle name="Input 38 2" xfId="11709"/>
    <cellStyle name="Input 38 3" xfId="11710"/>
    <cellStyle name="Input 38 4" xfId="11711"/>
    <cellStyle name="Input 38 5" xfId="11712"/>
    <cellStyle name="Input 38 6" xfId="11713"/>
    <cellStyle name="Input 38 7" xfId="11714"/>
    <cellStyle name="Input 39" xfId="11715"/>
    <cellStyle name="Input 39 2" xfId="11716"/>
    <cellStyle name="Input 39 3" xfId="11717"/>
    <cellStyle name="Input 39 4" xfId="11718"/>
    <cellStyle name="Input 39 5" xfId="11719"/>
    <cellStyle name="Input 39 6" xfId="11720"/>
    <cellStyle name="Input 39 7" xfId="11721"/>
    <cellStyle name="Input 4" xfId="544"/>
    <cellStyle name="Input 4 2" xfId="3485"/>
    <cellStyle name="Input 4 3" xfId="11722"/>
    <cellStyle name="Input 4 4" xfId="11723"/>
    <cellStyle name="Input 4 5" xfId="11724"/>
    <cellStyle name="Input 4 6" xfId="11725"/>
    <cellStyle name="Input 4 7" xfId="11726"/>
    <cellStyle name="Input 5" xfId="545"/>
    <cellStyle name="Input 5 2" xfId="3486"/>
    <cellStyle name="Input 5 3" xfId="11727"/>
    <cellStyle name="Input 5 4" xfId="11728"/>
    <cellStyle name="Input 5 5" xfId="11729"/>
    <cellStyle name="Input 5 6" xfId="11730"/>
    <cellStyle name="Input 5 7" xfId="11731"/>
    <cellStyle name="Input 6" xfId="11732"/>
    <cellStyle name="Input 6 2" xfId="11733"/>
    <cellStyle name="Input 6 3" xfId="11734"/>
    <cellStyle name="Input 6 4" xfId="11735"/>
    <cellStyle name="Input 6 5" xfId="11736"/>
    <cellStyle name="Input 6 6" xfId="11737"/>
    <cellStyle name="Input 6 7" xfId="11738"/>
    <cellStyle name="Input 7" xfId="11739"/>
    <cellStyle name="Input 7 2" xfId="11740"/>
    <cellStyle name="Input 7 3" xfId="11741"/>
    <cellStyle name="Input 7 4" xfId="11742"/>
    <cellStyle name="Input 7 5" xfId="11743"/>
    <cellStyle name="Input 7 6" xfId="11744"/>
    <cellStyle name="Input 7 7" xfId="11745"/>
    <cellStyle name="Input 8" xfId="11746"/>
    <cellStyle name="Input 8 2" xfId="11747"/>
    <cellStyle name="Input 8 3" xfId="11748"/>
    <cellStyle name="Input 8 4" xfId="11749"/>
    <cellStyle name="Input 8 5" xfId="11750"/>
    <cellStyle name="Input 8 6" xfId="11751"/>
    <cellStyle name="Input 8 7" xfId="11752"/>
    <cellStyle name="Input 9" xfId="11753"/>
    <cellStyle name="Input 9 2" xfId="11754"/>
    <cellStyle name="Input 9 3" xfId="11755"/>
    <cellStyle name="Input 9 4" xfId="11756"/>
    <cellStyle name="Input 9 5" xfId="11757"/>
    <cellStyle name="Input 9 6" xfId="11758"/>
    <cellStyle name="Input 9 7" xfId="11759"/>
    <cellStyle name="Kontrollcell" xfId="546"/>
    <cellStyle name="Kontrollcell 2" xfId="547"/>
    <cellStyle name="Kontrollcell 2 2" xfId="3487"/>
    <cellStyle name="Kontrollcell 3" xfId="3488"/>
    <cellStyle name="Länkad cell" xfId="552"/>
    <cellStyle name="Länkad cell 2" xfId="553"/>
    <cellStyle name="Länkad cell 2 2" xfId="3493"/>
    <cellStyle name="Länkad cell 3" xfId="3494"/>
    <cellStyle name="Linked Cell 10" xfId="11760"/>
    <cellStyle name="Linked Cell 11" xfId="11761"/>
    <cellStyle name="Linked Cell 11 2" xfId="11762"/>
    <cellStyle name="Linked Cell 11 3" xfId="11763"/>
    <cellStyle name="Linked Cell 12" xfId="11764"/>
    <cellStyle name="Linked Cell 12 2" xfId="11765"/>
    <cellStyle name="Linked Cell 12 3" xfId="11766"/>
    <cellStyle name="Linked Cell 13" xfId="11767"/>
    <cellStyle name="Linked Cell 13 2" xfId="11768"/>
    <cellStyle name="Linked Cell 13 3" xfId="11769"/>
    <cellStyle name="Linked Cell 14" xfId="11770"/>
    <cellStyle name="Linked Cell 14 2" xfId="11771"/>
    <cellStyle name="Linked Cell 14 3" xfId="11772"/>
    <cellStyle name="Linked Cell 15" xfId="11773"/>
    <cellStyle name="Linked Cell 16" xfId="11774"/>
    <cellStyle name="Linked Cell 17" xfId="11775"/>
    <cellStyle name="Linked Cell 18" xfId="11776"/>
    <cellStyle name="Linked Cell 19" xfId="11777"/>
    <cellStyle name="Linked Cell 2" xfId="548"/>
    <cellStyle name="Linked Cell 2 2" xfId="3489"/>
    <cellStyle name="Linked Cell 20" xfId="11778"/>
    <cellStyle name="Linked Cell 21" xfId="11779"/>
    <cellStyle name="Linked Cell 22" xfId="11780"/>
    <cellStyle name="Linked Cell 23" xfId="11781"/>
    <cellStyle name="Linked Cell 24" xfId="11782"/>
    <cellStyle name="Linked Cell 25" xfId="11783"/>
    <cellStyle name="Linked Cell 26" xfId="11784"/>
    <cellStyle name="Linked Cell 27" xfId="11785"/>
    <cellStyle name="Linked Cell 28" xfId="11786"/>
    <cellStyle name="Linked Cell 29" xfId="11787"/>
    <cellStyle name="Linked Cell 3" xfId="549"/>
    <cellStyle name="Linked Cell 3 2" xfId="3490"/>
    <cellStyle name="Linked Cell 30" xfId="11788"/>
    <cellStyle name="Linked Cell 31" xfId="11789"/>
    <cellStyle name="Linked Cell 32" xfId="11790"/>
    <cellStyle name="Linked Cell 33" xfId="11791"/>
    <cellStyle name="Linked Cell 34" xfId="11792"/>
    <cellStyle name="Linked Cell 35" xfId="11793"/>
    <cellStyle name="Linked Cell 36" xfId="11794"/>
    <cellStyle name="Linked Cell 37" xfId="11795"/>
    <cellStyle name="Linked Cell 38" xfId="11796"/>
    <cellStyle name="Linked Cell 39" xfId="11797"/>
    <cellStyle name="Linked Cell 4" xfId="550"/>
    <cellStyle name="Linked Cell 4 2" xfId="3491"/>
    <cellStyle name="Linked Cell 5" xfId="551"/>
    <cellStyle name="Linked Cell 5 2" xfId="3492"/>
    <cellStyle name="Linked Cell 6" xfId="11798"/>
    <cellStyle name="Linked Cell 7" xfId="11799"/>
    <cellStyle name="Linked Cell 8" xfId="11800"/>
    <cellStyle name="Linked Cell 9" xfId="11801"/>
    <cellStyle name="Neutral 10" xfId="11802"/>
    <cellStyle name="Neutral 11" xfId="11803"/>
    <cellStyle name="Neutral 11 2" xfId="11804"/>
    <cellStyle name="Neutral 11 3" xfId="11805"/>
    <cellStyle name="Neutral 12" xfId="11806"/>
    <cellStyle name="Neutral 12 2" xfId="11807"/>
    <cellStyle name="Neutral 12 3" xfId="11808"/>
    <cellStyle name="Neutral 13" xfId="11809"/>
    <cellStyle name="Neutral 13 2" xfId="11810"/>
    <cellStyle name="Neutral 13 3" xfId="11811"/>
    <cellStyle name="Neutral 14" xfId="11812"/>
    <cellStyle name="Neutral 14 2" xfId="11813"/>
    <cellStyle name="Neutral 14 3" xfId="11814"/>
    <cellStyle name="Neutral 15" xfId="11815"/>
    <cellStyle name="Neutral 16" xfId="11816"/>
    <cellStyle name="Neutral 17" xfId="11817"/>
    <cellStyle name="Neutral 18" xfId="11818"/>
    <cellStyle name="Neutral 19" xfId="11819"/>
    <cellStyle name="Neutral 2" xfId="554"/>
    <cellStyle name="Neutral 2 2" xfId="555"/>
    <cellStyle name="Neutral 2 2 2" xfId="556"/>
    <cellStyle name="Neutral 2 2 2 2" xfId="3495"/>
    <cellStyle name="Neutral 2 2 3" xfId="3496"/>
    <cellStyle name="Neutral 2 3" xfId="557"/>
    <cellStyle name="Neutral 2 3 2" xfId="3497"/>
    <cellStyle name="Neutral 2 4" xfId="3498"/>
    <cellStyle name="Neutral 20" xfId="11820"/>
    <cellStyle name="Neutral 21" xfId="11821"/>
    <cellStyle name="Neutral 22" xfId="11822"/>
    <cellStyle name="Neutral 23" xfId="11823"/>
    <cellStyle name="Neutral 24" xfId="11824"/>
    <cellStyle name="Neutral 25" xfId="11825"/>
    <cellStyle name="Neutral 26" xfId="11826"/>
    <cellStyle name="Neutral 27" xfId="11827"/>
    <cellStyle name="Neutral 28" xfId="11828"/>
    <cellStyle name="Neutral 29" xfId="11829"/>
    <cellStyle name="Neutral 3" xfId="558"/>
    <cellStyle name="Neutral 3 2" xfId="559"/>
    <cellStyle name="Neutral 3 2 2" xfId="560"/>
    <cellStyle name="Neutral 3 2 2 2" xfId="3499"/>
    <cellStyle name="Neutral 3 2 3" xfId="3500"/>
    <cellStyle name="Neutral 3 3" xfId="561"/>
    <cellStyle name="Neutral 3 3 2" xfId="3501"/>
    <cellStyle name="Neutral 3 4" xfId="3502"/>
    <cellStyle name="Neutral 30" xfId="11830"/>
    <cellStyle name="Neutral 31" xfId="11831"/>
    <cellStyle name="Neutral 32" xfId="11832"/>
    <cellStyle name="Neutral 33" xfId="11833"/>
    <cellStyle name="Neutral 34" xfId="11834"/>
    <cellStyle name="Neutral 35" xfId="11835"/>
    <cellStyle name="Neutral 36" xfId="11836"/>
    <cellStyle name="Neutral 37" xfId="11837"/>
    <cellStyle name="Neutral 38" xfId="11838"/>
    <cellStyle name="Neutral 39" xfId="11839"/>
    <cellStyle name="Neutral 4" xfId="562"/>
    <cellStyle name="Neutral 4 2" xfId="3503"/>
    <cellStyle name="Neutral 5" xfId="563"/>
    <cellStyle name="Neutral 5 2" xfId="3504"/>
    <cellStyle name="Neutral 6" xfId="11840"/>
    <cellStyle name="Neutral 7" xfId="11841"/>
    <cellStyle name="Neutral 8" xfId="11842"/>
    <cellStyle name="Neutral 9" xfId="11843"/>
    <cellStyle name="Normal" xfId="0" builtinId="0"/>
    <cellStyle name="Normal 10" xfId="2302"/>
    <cellStyle name="Normal 10 2" xfId="564"/>
    <cellStyle name="Normal 10 2 2" xfId="565"/>
    <cellStyle name="Normal 10 2 2 2" xfId="2270"/>
    <cellStyle name="Normal 10 2 2 2 2" xfId="2367"/>
    <cellStyle name="Normal 10 2 2 2 2 2" xfId="4"/>
    <cellStyle name="Normal 10 2 2 2 2 2 2" xfId="20199"/>
    <cellStyle name="Normal 10 2 2 2 2 2 3" xfId="17778"/>
    <cellStyle name="Normal 10 2 2 2 2 3" xfId="22047"/>
    <cellStyle name="Normal 10 2 2 2 2 4" xfId="17777"/>
    <cellStyle name="Normal 10 2 2 2 3" xfId="3505"/>
    <cellStyle name="Normal 10 2 2 3" xfId="3506"/>
    <cellStyle name="Normal 10 2 2 3 2" xfId="3507"/>
    <cellStyle name="Normal 10 2 2 3 3" xfId="3508"/>
    <cellStyle name="Normal 10 2 2 4" xfId="3509"/>
    <cellStyle name="Normal 10 2 2 5" xfId="20479"/>
    <cellStyle name="Normal 10 2 2 6" xfId="17776"/>
    <cellStyle name="Normal 10 2 3" xfId="2303"/>
    <cellStyle name="Normal 10 2 3 2" xfId="3510"/>
    <cellStyle name="Normal 10 2 4" xfId="3511"/>
    <cellStyle name="Normal 10 2 4 2" xfId="3512"/>
    <cellStyle name="Normal 10 2 4 3" xfId="3513"/>
    <cellStyle name="Normal 10 2 5" xfId="3514"/>
    <cellStyle name="Normal 10 2 6" xfId="20478"/>
    <cellStyle name="Normal 10 2 7" xfId="17775"/>
    <cellStyle name="Normal 10 3" xfId="2304"/>
    <cellStyle name="Normal 10 3 2" xfId="2305"/>
    <cellStyle name="Normal 10 3 2 2" xfId="3515"/>
    <cellStyle name="Normal 10 3 3" xfId="3516"/>
    <cellStyle name="Normal 10 4" xfId="2306"/>
    <cellStyle name="Normal 10 4 2" xfId="3517"/>
    <cellStyle name="Normal 10 4 2 2" xfId="3518"/>
    <cellStyle name="Normal 10 4 3" xfId="3519"/>
    <cellStyle name="Normal 10 5" xfId="3520"/>
    <cellStyle name="Normal 100" xfId="3521"/>
    <cellStyle name="Normal 100 2" xfId="566"/>
    <cellStyle name="Normal 100 2 2" xfId="567"/>
    <cellStyle name="Normal 100 2 2 2" xfId="2307"/>
    <cellStyle name="Normal 100 2 2 2 2" xfId="3522"/>
    <cellStyle name="Normal 100 2 2 3" xfId="3523"/>
    <cellStyle name="Normal 100 2 2 3 2" xfId="3524"/>
    <cellStyle name="Normal 100 2 2 3 3" xfId="3525"/>
    <cellStyle name="Normal 100 2 2 4" xfId="3526"/>
    <cellStyle name="Normal 100 2 2 5" xfId="20481"/>
    <cellStyle name="Normal 100 2 2 6" xfId="17781"/>
    <cellStyle name="Normal 100 2 3" xfId="568"/>
    <cellStyle name="Normal 100 2 3 2" xfId="2308"/>
    <cellStyle name="Normal 100 2 3 2 2" xfId="3527"/>
    <cellStyle name="Normal 100 2 3 3" xfId="3528"/>
    <cellStyle name="Normal 100 2 3 3 2" xfId="3529"/>
    <cellStyle name="Normal 100 2 3 3 3" xfId="3530"/>
    <cellStyle name="Normal 100 2 3 4" xfId="3531"/>
    <cellStyle name="Normal 100 2 3 5" xfId="20482"/>
    <cellStyle name="Normal 100 2 3 6" xfId="17782"/>
    <cellStyle name="Normal 100 2 4" xfId="2309"/>
    <cellStyle name="Normal 100 2 4 2" xfId="3532"/>
    <cellStyle name="Normal 100 2 5" xfId="3533"/>
    <cellStyle name="Normal 100 2 5 2" xfId="3534"/>
    <cellStyle name="Normal 100 2 5 3" xfId="3535"/>
    <cellStyle name="Normal 100 2 6" xfId="3536"/>
    <cellStyle name="Normal 100 2 7" xfId="20480"/>
    <cellStyle name="Normal 100 2 8" xfId="17780"/>
    <cellStyle name="Normal 100 3" xfId="569"/>
    <cellStyle name="Normal 100 3 2" xfId="3537"/>
    <cellStyle name="Normal 100 3 3" xfId="3538"/>
    <cellStyle name="Normal 100 3 4" xfId="20483"/>
    <cellStyle name="Normal 100 3 5" xfId="17783"/>
    <cellStyle name="Normal 100 4" xfId="570"/>
    <cellStyle name="Normal 100 4 2" xfId="3539"/>
    <cellStyle name="Normal 100 4 3" xfId="3540"/>
    <cellStyle name="Normal 100 4 4" xfId="20484"/>
    <cellStyle name="Normal 100 4 5" xfId="17784"/>
    <cellStyle name="Normal 100 5" xfId="3541"/>
    <cellStyle name="Normal 100 5 2" xfId="3542"/>
    <cellStyle name="Normal 100 5 3" xfId="3543"/>
    <cellStyle name="Normal 100 6" xfId="3544"/>
    <cellStyle name="Normal 101" xfId="571"/>
    <cellStyle name="Normal 101 2" xfId="572"/>
    <cellStyle name="Normal 101 2 2" xfId="573"/>
    <cellStyle name="Normal 101 2 2 2" xfId="2310"/>
    <cellStyle name="Normal 101 2 2 2 2" xfId="7"/>
    <cellStyle name="Normal 101 2 2 2 2 2" xfId="20201"/>
    <cellStyle name="Normal 101 2 2 2 2 3" xfId="17790"/>
    <cellStyle name="Normal 101 2 2 2 3" xfId="22044"/>
    <cellStyle name="Normal 101 2 2 2 4" xfId="17789"/>
    <cellStyle name="Normal 101 2 2 3" xfId="3545"/>
    <cellStyle name="Normal 101 2 2 3 2" xfId="3546"/>
    <cellStyle name="Normal 101 2 2 3 3" xfId="3547"/>
    <cellStyle name="Normal 101 2 2 4" xfId="3548"/>
    <cellStyle name="Normal 101 2 2 5" xfId="20487"/>
    <cellStyle name="Normal 101 2 2 6" xfId="17788"/>
    <cellStyle name="Normal 101 2 3" xfId="3549"/>
    <cellStyle name="Normal 101 2 3 2" xfId="3550"/>
    <cellStyle name="Normal 101 2 3 3" xfId="3551"/>
    <cellStyle name="Normal 101 2 4" xfId="3552"/>
    <cellStyle name="Normal 101 2 5" xfId="20486"/>
    <cellStyle name="Normal 101 2 6" xfId="17787"/>
    <cellStyle name="Normal 101 3" xfId="574"/>
    <cellStyle name="Normal 101 3 2" xfId="3553"/>
    <cellStyle name="Normal 101 3 3" xfId="3554"/>
    <cellStyle name="Normal 101 3 4" xfId="20488"/>
    <cellStyle name="Normal 101 3 5" xfId="17791"/>
    <cellStyle name="Normal 101 4" xfId="2299"/>
    <cellStyle name="Normal 101 4 2" xfId="3555"/>
    <cellStyle name="Normal 101 5" xfId="3556"/>
    <cellStyle name="Normal 101 5 2" xfId="3557"/>
    <cellStyle name="Normal 101 5 3" xfId="3558"/>
    <cellStyle name="Normal 101 6" xfId="3559"/>
    <cellStyle name="Normal 101 7" xfId="20485"/>
    <cellStyle name="Normal 101 8" xfId="17786"/>
    <cellStyle name="Normal 102" xfId="2311"/>
    <cellStyle name="Normal 102 2" xfId="575"/>
    <cellStyle name="Normal 102 2 2" xfId="576"/>
    <cellStyle name="Normal 102 2 2 2" xfId="3560"/>
    <cellStyle name="Normal 102 2 2 3" xfId="3"/>
    <cellStyle name="Normal 102 2 2 3 2" xfId="9103"/>
    <cellStyle name="Normal 102 2 2 4" xfId="20490"/>
    <cellStyle name="Normal 102 2 2 5" xfId="17793"/>
    <cellStyle name="Normal 102 2 3" xfId="3561"/>
    <cellStyle name="Normal 102 2 3 2" xfId="3562"/>
    <cellStyle name="Normal 102 2 3 3" xfId="3563"/>
    <cellStyle name="Normal 102 2 4" xfId="3564"/>
    <cellStyle name="Normal 102 2 4 2" xfId="3565"/>
    <cellStyle name="Normal 102 2 5" xfId="3566"/>
    <cellStyle name="Normal 102 2 6" xfId="3567"/>
    <cellStyle name="Normal 102 2 7" xfId="20489"/>
    <cellStyle name="Normal 102 2 8" xfId="17792"/>
    <cellStyle name="Normal 102 3" xfId="577"/>
    <cellStyle name="Normal 102 3 2" xfId="578"/>
    <cellStyle name="Normal 102 3 2 2" xfId="3568"/>
    <cellStyle name="Normal 102 3 2 3" xfId="3569"/>
    <cellStyle name="Normal 102 3 2 4" xfId="20492"/>
    <cellStyle name="Normal 102 3 2 5" xfId="17795"/>
    <cellStyle name="Normal 102 3 3" xfId="3570"/>
    <cellStyle name="Normal 102 3 4" xfId="3571"/>
    <cellStyle name="Normal 102 3 5" xfId="20491"/>
    <cellStyle name="Normal 102 3 6" xfId="17794"/>
    <cellStyle name="Normal 102 4" xfId="3572"/>
    <cellStyle name="Normal 102 4 2" xfId="3573"/>
    <cellStyle name="Normal 102 5" xfId="3574"/>
    <cellStyle name="Normal 102 6" xfId="3575"/>
    <cellStyle name="Normal 103" xfId="2312"/>
    <cellStyle name="Normal 103 2" xfId="2313"/>
    <cellStyle name="Normal 103 2 2" xfId="3576"/>
    <cellStyle name="Normal 103 3" xfId="3577"/>
    <cellStyle name="Normal 103 3 2" xfId="3578"/>
    <cellStyle name="Normal 103 4" xfId="3579"/>
    <cellStyle name="Normal 104" xfId="2314"/>
    <cellStyle name="Normal 104 2" xfId="579"/>
    <cellStyle name="Normal 104 2 2" xfId="580"/>
    <cellStyle name="Normal 104 2 2 2" xfId="3580"/>
    <cellStyle name="Normal 104 2 2 3" xfId="6"/>
    <cellStyle name="Normal 104 2 2 3 2" xfId="20200"/>
    <cellStyle name="Normal 104 2 2 3 3" xfId="17798"/>
    <cellStyle name="Normal 104 2 2 4" xfId="20494"/>
    <cellStyle name="Normal 104 2 2 5" xfId="17797"/>
    <cellStyle name="Normal 104 2 3" xfId="3581"/>
    <cellStyle name="Normal 104 2 3 2" xfId="3582"/>
    <cellStyle name="Normal 104 2 3 3" xfId="3583"/>
    <cellStyle name="Normal 104 2 4" xfId="3584"/>
    <cellStyle name="Normal 104 2 4 2" xfId="3585"/>
    <cellStyle name="Normal 104 2 5" xfId="3586"/>
    <cellStyle name="Normal 104 2 6" xfId="3587"/>
    <cellStyle name="Normal 104 2 7" xfId="20493"/>
    <cellStyle name="Normal 104 2 8" xfId="17796"/>
    <cellStyle name="Normal 104 3" xfId="581"/>
    <cellStyle name="Normal 104 3 2" xfId="582"/>
    <cellStyle name="Normal 104 3 2 2" xfId="3588"/>
    <cellStyle name="Normal 104 3 2 3" xfId="3589"/>
    <cellStyle name="Normal 104 3 2 4" xfId="20496"/>
    <cellStyle name="Normal 104 3 2 5" xfId="17800"/>
    <cellStyle name="Normal 104 3 3" xfId="3590"/>
    <cellStyle name="Normal 104 3 4" xfId="3591"/>
    <cellStyle name="Normal 104 3 5" xfId="20495"/>
    <cellStyle name="Normal 104 3 6" xfId="17799"/>
    <cellStyle name="Normal 104 4" xfId="3592"/>
    <cellStyle name="Normal 104 4 2" xfId="3593"/>
    <cellStyle name="Normal 104 5" xfId="3594"/>
    <cellStyle name="Normal 104 6" xfId="3595"/>
    <cellStyle name="Normal 105" xfId="583"/>
    <cellStyle name="Normal 105 2" xfId="584"/>
    <cellStyle name="Normal 105 2 2" xfId="585"/>
    <cellStyle name="Normal 105 2 2 2" xfId="3596"/>
    <cellStyle name="Normal 105 2 2 3" xfId="3597"/>
    <cellStyle name="Normal 105 2 2 4" xfId="20499"/>
    <cellStyle name="Normal 105 2 2 5" xfId="17803"/>
    <cellStyle name="Normal 105 2 3" xfId="3598"/>
    <cellStyle name="Normal 105 2 3 2" xfId="3599"/>
    <cellStyle name="Normal 105 2 3 3" xfId="3600"/>
    <cellStyle name="Normal 105 2 4" xfId="3601"/>
    <cellStyle name="Normal 105 2 4 2" xfId="3602"/>
    <cellStyle name="Normal 105 2 5" xfId="3603"/>
    <cellStyle name="Normal 105 2 6" xfId="3604"/>
    <cellStyle name="Normal 105 2 7" xfId="20498"/>
    <cellStyle name="Normal 105 2 8" xfId="17802"/>
    <cellStyle name="Normal 105 3" xfId="586"/>
    <cellStyle name="Normal 105 3 2" xfId="587"/>
    <cellStyle name="Normal 105 3 2 2" xfId="3605"/>
    <cellStyle name="Normal 105 3 2 3" xfId="3606"/>
    <cellStyle name="Normal 105 3 2 4" xfId="20501"/>
    <cellStyle name="Normal 105 3 2 5" xfId="17805"/>
    <cellStyle name="Normal 105 3 3" xfId="3607"/>
    <cellStyle name="Normal 105 3 4" xfId="3608"/>
    <cellStyle name="Normal 105 3 5" xfId="20500"/>
    <cellStyle name="Normal 105 3 6" xfId="17804"/>
    <cellStyle name="Normal 105 4" xfId="3609"/>
    <cellStyle name="Normal 105 4 2" xfId="3610"/>
    <cellStyle name="Normal 105 4 2 2" xfId="3611"/>
    <cellStyle name="Normal 105 4 3" xfId="3612"/>
    <cellStyle name="Normal 105 4 4" xfId="3613"/>
    <cellStyle name="Normal 105 5" xfId="3614"/>
    <cellStyle name="Normal 105 6" xfId="3615"/>
    <cellStyle name="Normal 105 7" xfId="20497"/>
    <cellStyle name="Normal 105 8" xfId="17801"/>
    <cellStyle name="Normal 106" xfId="3616"/>
    <cellStyle name="Normal 106 2" xfId="3617"/>
    <cellStyle name="Normal 106 3" xfId="3618"/>
    <cellStyle name="Normal 107" xfId="588"/>
    <cellStyle name="Normal 107 2" xfId="589"/>
    <cellStyle name="Normal 107 2 2" xfId="590"/>
    <cellStyle name="Normal 107 2 2 2" xfId="3619"/>
    <cellStyle name="Normal 107 2 2 3" xfId="8"/>
    <cellStyle name="Normal 107 2 2 3 2" xfId="20202"/>
    <cellStyle name="Normal 107 2 2 3 3" xfId="17809"/>
    <cellStyle name="Normal 107 2 2 4" xfId="20504"/>
    <cellStyle name="Normal 107 2 2 5" xfId="17808"/>
    <cellStyle name="Normal 107 2 3" xfId="3620"/>
    <cellStyle name="Normal 107 2 3 2" xfId="3621"/>
    <cellStyle name="Normal 107 2 3 3" xfId="3622"/>
    <cellStyle name="Normal 107 2 4" xfId="3623"/>
    <cellStyle name="Normal 107 2 4 2" xfId="3624"/>
    <cellStyle name="Normal 107 2 5" xfId="3625"/>
    <cellStyle name="Normal 107 2 6" xfId="3626"/>
    <cellStyle name="Normal 107 2 7" xfId="20503"/>
    <cellStyle name="Normal 107 2 8" xfId="17807"/>
    <cellStyle name="Normal 107 3" xfId="591"/>
    <cellStyle name="Normal 107 3 2" xfId="592"/>
    <cellStyle name="Normal 107 3 2 2" xfId="3627"/>
    <cellStyle name="Normal 107 3 2 3" xfId="3628"/>
    <cellStyle name="Normal 107 3 2 4" xfId="20506"/>
    <cellStyle name="Normal 107 3 2 5" xfId="17811"/>
    <cellStyle name="Normal 107 3 3" xfId="3629"/>
    <cellStyle name="Normal 107 3 4" xfId="3630"/>
    <cellStyle name="Normal 107 3 5" xfId="20505"/>
    <cellStyle name="Normal 107 3 6" xfId="17810"/>
    <cellStyle name="Normal 107 4" xfId="3631"/>
    <cellStyle name="Normal 107 4 2" xfId="3632"/>
    <cellStyle name="Normal 107 4 2 2" xfId="3633"/>
    <cellStyle name="Normal 107 4 3" xfId="3634"/>
    <cellStyle name="Normal 107 4 4" xfId="3635"/>
    <cellStyle name="Normal 107 5" xfId="3636"/>
    <cellStyle name="Normal 107 6" xfId="3637"/>
    <cellStyle name="Normal 107 7" xfId="20502"/>
    <cellStyle name="Normal 107 8" xfId="17806"/>
    <cellStyle name="Normal 108" xfId="14021"/>
    <cellStyle name="Normal 108 2" xfId="16833"/>
    <cellStyle name="Normal 108 2 2" xfId="17234"/>
    <cellStyle name="Normal 108 2 2 2" xfId="22575"/>
    <cellStyle name="Normal 108 2 2 3" xfId="17814"/>
    <cellStyle name="Normal 108 2 3" xfId="22478"/>
    <cellStyle name="Normal 108 2 4" xfId="17813"/>
    <cellStyle name="Normal 108 3" xfId="16834"/>
    <cellStyle name="Normal 108 3 2" xfId="22479"/>
    <cellStyle name="Normal 108 3 3" xfId="17815"/>
    <cellStyle name="Normal 108 4" xfId="22389"/>
    <cellStyle name="Normal 108 5" xfId="17812"/>
    <cellStyle name="Normal 109" xfId="14696"/>
    <cellStyle name="Normal 109 2" xfId="14798"/>
    <cellStyle name="Normal 109 2 2" xfId="16811"/>
    <cellStyle name="Normal 109 2 2 2" xfId="17343"/>
    <cellStyle name="Normal 109 2 2 2 2" xfId="17344"/>
    <cellStyle name="Normal 109 2 2 2 2 2" xfId="22684"/>
    <cellStyle name="Normal 109 2 2 2 2 3" xfId="17819"/>
    <cellStyle name="Normal 109 2 2 2 3" xfId="17345"/>
    <cellStyle name="Normal 109 2 2 2 3 2" xfId="22706"/>
    <cellStyle name="Normal 109 2 2 2 3 3" xfId="17820"/>
    <cellStyle name="Normal 109 2 2 2 4" xfId="17346"/>
    <cellStyle name="Normal 109 2 2 2 4 2" xfId="17347"/>
    <cellStyle name="Normal 109 2 2 2 4 2 2" xfId="22708"/>
    <cellStyle name="Normal 109 2 2 2 4 2 3" xfId="17822"/>
    <cellStyle name="Normal 109 2 2 2 4 3" xfId="22707"/>
    <cellStyle name="Normal 109 2 2 2 4 4" xfId="17821"/>
    <cellStyle name="Normal 109 2 2 2 5" xfId="22683"/>
    <cellStyle name="Normal 109 2 2 2 6" xfId="17818"/>
    <cellStyle name="Normal 109 2 2 3" xfId="22457"/>
    <cellStyle name="Normal 109 2 2 4" xfId="17817"/>
    <cellStyle name="Normal 109 2 3" xfId="17339"/>
    <cellStyle name="Normal 109 2 3 2" xfId="17348"/>
    <cellStyle name="Normal 109 2 3 2 2" xfId="17349"/>
    <cellStyle name="Normal 109 2 3 2 2 2" xfId="22686"/>
    <cellStyle name="Normal 109 2 3 2 2 3" xfId="17825"/>
    <cellStyle name="Normal 109 2 3 2 3" xfId="17350"/>
    <cellStyle name="Normal 109 2 3 2 3 2" xfId="17351"/>
    <cellStyle name="Normal 109 2 3 2 3 2 2" xfId="22710"/>
    <cellStyle name="Normal 109 2 3 2 3 2 3" xfId="17827"/>
    <cellStyle name="Normal 109 2 3 2 3 3" xfId="22709"/>
    <cellStyle name="Normal 109 2 3 2 3 4" xfId="17826"/>
    <cellStyle name="Normal 109 2 3 2 4" xfId="22685"/>
    <cellStyle name="Normal 109 2 3 2 5" xfId="17824"/>
    <cellStyle name="Normal 109 2 3 3" xfId="22681"/>
    <cellStyle name="Normal 109 2 3 4" xfId="17823"/>
    <cellStyle name="Normal 109 2 4" xfId="17423"/>
    <cellStyle name="Normal 109 2 4 2" xfId="17453"/>
    <cellStyle name="Normal 109 2 4 2 2" xfId="17472"/>
    <cellStyle name="Normal 109 2 4 3" xfId="17828"/>
    <cellStyle name="Normal 109 2 5" xfId="17471"/>
    <cellStyle name="Normal 109 3" xfId="17242"/>
    <cellStyle name="Normal 109 3 2" xfId="22583"/>
    <cellStyle name="Normal 109 3 3" xfId="17829"/>
    <cellStyle name="Normal 109 4" xfId="17243"/>
    <cellStyle name="Normal 109 4 2" xfId="22584"/>
    <cellStyle name="Normal 109 4 3" xfId="17830"/>
    <cellStyle name="Normal 109 5" xfId="17244"/>
    <cellStyle name="Normal 109 5 2" xfId="22585"/>
    <cellStyle name="Normal 109 5 3" xfId="17831"/>
    <cellStyle name="Normal 109 6" xfId="22676"/>
    <cellStyle name="Normal 109 7" xfId="17816"/>
    <cellStyle name="Normal 11" xfId="2315"/>
    <cellStyle name="Normal 11 2" xfId="593"/>
    <cellStyle name="Normal 11 2 2" xfId="594"/>
    <cellStyle name="Normal 11 2 2 2" xfId="2316"/>
    <cellStyle name="Normal 11 2 2 2 2" xfId="3638"/>
    <cellStyle name="Normal 11 2 2 3" xfId="3639"/>
    <cellStyle name="Normal 11 2 2 3 2" xfId="3640"/>
    <cellStyle name="Normal 11 2 2 3 3" xfId="3641"/>
    <cellStyle name="Normal 11 2 2 4" xfId="3642"/>
    <cellStyle name="Normal 11 2 2 5" xfId="20508"/>
    <cellStyle name="Normal 11 2 2 6" xfId="17833"/>
    <cellStyle name="Normal 11 2 3" xfId="2317"/>
    <cellStyle name="Normal 11 2 3 2" xfId="3643"/>
    <cellStyle name="Normal 11 2 4" xfId="3644"/>
    <cellStyle name="Normal 11 2 4 2" xfId="3645"/>
    <cellStyle name="Normal 11 2 4 3" xfId="3646"/>
    <cellStyle name="Normal 11 2 5" xfId="3647"/>
    <cellStyle name="Normal 11 2 6" xfId="20507"/>
    <cellStyle name="Normal 11 2 7" xfId="17832"/>
    <cellStyle name="Normal 11 3" xfId="595"/>
    <cellStyle name="Normal 11 3 2" xfId="3648"/>
    <cellStyle name="Normal 11 3 2 2" xfId="3649"/>
    <cellStyle name="Normal 11 3 2 3" xfId="3650"/>
    <cellStyle name="Normal 11 3 3" xfId="3651"/>
    <cellStyle name="Normal 11 3 3 2" xfId="3652"/>
    <cellStyle name="Normal 11 3 4" xfId="3653"/>
    <cellStyle name="Normal 11 3 5" xfId="3654"/>
    <cellStyle name="Normal 11 3 6" xfId="20509"/>
    <cellStyle name="Normal 11 3 7" xfId="17834"/>
    <cellStyle name="Normal 11 4" xfId="3655"/>
    <cellStyle name="Normal 11 4 2" xfId="3656"/>
    <cellStyle name="Normal 11 5" xfId="3657"/>
    <cellStyle name="Normal 110" xfId="14729"/>
    <cellStyle name="Normal 110 2" xfId="16645"/>
    <cellStyle name="Normal 110 2 2" xfId="16661"/>
    <cellStyle name="Normal 110 2 2 2" xfId="22417"/>
    <cellStyle name="Normal 110 2 2 3" xfId="17835"/>
    <cellStyle name="Normal 110 2 3" xfId="16758"/>
    <cellStyle name="Normal 110 2 3 2" xfId="17352"/>
    <cellStyle name="Normal 110 2 3 2 2" xfId="22628"/>
    <cellStyle name="Normal 110 2 3 2 3" xfId="17837"/>
    <cellStyle name="Normal 110 2 3 3" xfId="22438"/>
    <cellStyle name="Normal 110 2 3 4" xfId="17836"/>
    <cellStyle name="Normal 110 2 4" xfId="16786"/>
    <cellStyle name="Normal 110 2 4 2" xfId="16835"/>
    <cellStyle name="Normal 110 2 4 2 2" xfId="16812"/>
    <cellStyle name="Normal 110 2 4 2 2 10" xfId="22724"/>
    <cellStyle name="Normal 110 2 4 2 2 11" xfId="22458"/>
    <cellStyle name="Normal 110 2 4 2 2 2" xfId="16836"/>
    <cellStyle name="Normal 110 2 4 2 2 2 2" xfId="17235"/>
    <cellStyle name="Normal 110 2 4 2 2 2 2 2" xfId="22576"/>
    <cellStyle name="Normal 110 2 4 2 2 2 2 3" xfId="17838"/>
    <cellStyle name="Normal 110 2 4 2 2 2 3" xfId="17238"/>
    <cellStyle name="Normal 110 2 4 2 2 2 3 2" xfId="22579"/>
    <cellStyle name="Normal 110 2 4 2 2 2 3 3" xfId="17839"/>
    <cellStyle name="Normal 110 2 4 2 2 2 4" xfId="17285"/>
    <cellStyle name="Normal 110 2 4 2 2 2 4 2" xfId="22625"/>
    <cellStyle name="Normal 110 2 4 2 2 2 4 3" xfId="17840"/>
    <cellStyle name="Normal 110 2 4 2 2 2 5" xfId="17430"/>
    <cellStyle name="Normal 110 2 4 2 2 2 5 2" xfId="22696"/>
    <cellStyle name="Normal 110 2 4 2 2 2 5 3" xfId="17841"/>
    <cellStyle name="Normal 110 2 4 2 2 2 6" xfId="17466"/>
    <cellStyle name="Normal 110 2 4 2 2 2 7" xfId="22720"/>
    <cellStyle name="Normal 110 2 4 2 2 2 8" xfId="22727"/>
    <cellStyle name="Normal 110 2 4 2 2 2 9" xfId="22481"/>
    <cellStyle name="Normal 110 2 4 2 2 3" xfId="16837"/>
    <cellStyle name="Normal 110 2 4 2 2 3 2" xfId="17230"/>
    <cellStyle name="Normal 110 2 4 2 2 3 2 2" xfId="22571"/>
    <cellStyle name="Normal 110 2 4 2 2 3 2 3" xfId="17842"/>
    <cellStyle name="Normal 110 2 4 2 2 3 3" xfId="17281"/>
    <cellStyle name="Normal 110 2 4 2 2 3 3 2" xfId="22677"/>
    <cellStyle name="Normal 110 2 4 2 2 3 3 3" xfId="17843"/>
    <cellStyle name="Normal 110 2 4 2 2 3 4" xfId="17426"/>
    <cellStyle name="Normal 110 2 4 2 2 3 4 2" xfId="17844"/>
    <cellStyle name="Normal 110 2 4 2 2 3 5" xfId="17461"/>
    <cellStyle name="Normal 110 2 4 2 2 4" xfId="16838"/>
    <cellStyle name="Normal 110 2 4 2 2 4 2" xfId="22626"/>
    <cellStyle name="Normal 110 2 4 2 2 4 3" xfId="22695"/>
    <cellStyle name="Normal 110 2 4 2 2 4 4" xfId="22702"/>
    <cellStyle name="Normal 110 2 4 2 2 4 5" xfId="22719"/>
    <cellStyle name="Normal 110 2 4 2 2 4 6" xfId="22726"/>
    <cellStyle name="Normal 110 2 4 2 2 4 7" xfId="22482"/>
    <cellStyle name="Normal 110 2 4 2 2 4 8" xfId="17845"/>
    <cellStyle name="Normal 110 2 4 2 2 5" xfId="17236"/>
    <cellStyle name="Normal 110 2 4 2 2 5 2" xfId="22577"/>
    <cellStyle name="Normal 110 2 4 2 2 5 3" xfId="17846"/>
    <cellStyle name="Normal 110 2 4 2 2 6" xfId="17353"/>
    <cellStyle name="Normal 110 2 4 2 2 6 2" xfId="22621"/>
    <cellStyle name="Normal 110 2 4 2 2 6 3" xfId="17847"/>
    <cellStyle name="Normal 110 2 4 2 2 7" xfId="17354"/>
    <cellStyle name="Normal 110 2 4 2 2 7 2" xfId="22693"/>
    <cellStyle name="Normal 110 2 4 2 2 7 3" xfId="17848"/>
    <cellStyle name="Normal 110 2 4 2 2 8" xfId="17464"/>
    <cellStyle name="Normal 110 2 4 2 2 9" xfId="22717"/>
    <cellStyle name="Normal 110 2 4 2 3" xfId="22480"/>
    <cellStyle name="Normal 110 2 4 3" xfId="22455"/>
    <cellStyle name="Normal 110 2 5" xfId="16839"/>
    <cellStyle name="Normal 110 2 5 2" xfId="22483"/>
    <cellStyle name="Normal 110 2 5 3" xfId="17849"/>
    <cellStyle name="Normal 110 2 6" xfId="17245"/>
    <cellStyle name="Normal 110 2 6 2" xfId="17355"/>
    <cellStyle name="Normal 110 2 6 2 2" xfId="22687"/>
    <cellStyle name="Normal 110 2 6 2 3" xfId="17850"/>
    <cellStyle name="Normal 110 2 6 3" xfId="22586"/>
    <cellStyle name="Normal 110 2 6 4" xfId="17469"/>
    <cellStyle name="Normal 110 2 7" xfId="22407"/>
    <cellStyle name="Normal 110 3" xfId="16840"/>
    <cellStyle name="Normal 110 3 2" xfId="22484"/>
    <cellStyle name="Normal 110 3 3" xfId="17851"/>
    <cellStyle name="Normal 110 4" xfId="22404"/>
    <cellStyle name="Normal 111" xfId="16646"/>
    <cellStyle name="Normal 111 2" xfId="16647"/>
    <cellStyle name="Normal 111 2 2" xfId="16648"/>
    <cellStyle name="Normal 111 2 2 2" xfId="16743"/>
    <cellStyle name="Normal 111 2 2 2 2" xfId="16841"/>
    <cellStyle name="Normal 111 2 2 2 2 2" xfId="22485"/>
    <cellStyle name="Normal 111 2 2 2 2 3" xfId="17854"/>
    <cellStyle name="Normal 111 2 2 2 3" xfId="22423"/>
    <cellStyle name="Normal 111 2 2 2 4" xfId="17853"/>
    <cellStyle name="Normal 111 2 2 3" xfId="16744"/>
    <cellStyle name="Normal 111 2 2 3 2" xfId="16842"/>
    <cellStyle name="Normal 111 2 2 3 2 2" xfId="22486"/>
    <cellStyle name="Normal 111 2 2 3 2 3" xfId="17856"/>
    <cellStyle name="Normal 111 2 2 3 3" xfId="22424"/>
    <cellStyle name="Normal 111 2 2 3 4" xfId="17855"/>
    <cellStyle name="Normal 111 2 2 4" xfId="16745"/>
    <cellStyle name="Normal 111 2 2 4 2" xfId="16843"/>
    <cellStyle name="Normal 111 2 2 4 2 2" xfId="22487"/>
    <cellStyle name="Normal 111 2 2 4 2 3" xfId="17858"/>
    <cellStyle name="Normal 111 2 2 4 3" xfId="22425"/>
    <cellStyle name="Normal 111 2 2 4 4" xfId="17857"/>
    <cellStyle name="Normal 111 2 2 5" xfId="16746"/>
    <cellStyle name="Normal 111 2 2 5 2" xfId="16844"/>
    <cellStyle name="Normal 111 2 2 5 2 2" xfId="16845"/>
    <cellStyle name="Normal 111 2 2 5 2 2 2" xfId="17246"/>
    <cellStyle name="Normal 111 2 2 5 2 2 2 2" xfId="22587"/>
    <cellStyle name="Normal 111 2 2 5 2 2 2 3" xfId="17862"/>
    <cellStyle name="Normal 111 2 2 5 2 2 3" xfId="17247"/>
    <cellStyle name="Normal 111 2 2 5 2 2 3 2" xfId="17248"/>
    <cellStyle name="Normal 111 2 2 5 2 2 3 2 2" xfId="17356"/>
    <cellStyle name="Normal 111 2 2 5 2 2 3 2 2 2" xfId="17357"/>
    <cellStyle name="Normal 111 2 2 5 2 2 3 2 2 2 2" xfId="22630"/>
    <cellStyle name="Normal 111 2 2 5 2 2 3 2 2 2 3" xfId="17866"/>
    <cellStyle name="Normal 111 2 2 5 2 2 3 2 2 3" xfId="17358"/>
    <cellStyle name="Normal 111 2 2 5 2 2 3 2 2 3 2" xfId="22631"/>
    <cellStyle name="Normal 111 2 2 5 2 2 3 2 2 3 3" xfId="17867"/>
    <cellStyle name="Normal 111 2 2 5 2 2 3 2 2 4" xfId="22629"/>
    <cellStyle name="Normal 111 2 2 5 2 2 3 2 2 5" xfId="17865"/>
    <cellStyle name="Normal 111 2 2 5 2 2 3 2 3" xfId="17359"/>
    <cellStyle name="Normal 111 2 2 5 2 2 3 2 3 2" xfId="17360"/>
    <cellStyle name="Normal 111 2 2 5 2 2 3 2 3 2 2" xfId="17361"/>
    <cellStyle name="Normal 111 2 2 5 2 2 3 2 3 2 2 2" xfId="17362"/>
    <cellStyle name="Normal 111 2 2 5 2 2 3 2 3 2 2 2 2" xfId="22635"/>
    <cellStyle name="Normal 111 2 2 5 2 2 3 2 3 2 2 2 3" xfId="17871"/>
    <cellStyle name="Normal 111 2 2 5 2 2 3 2 3 2 2 3" xfId="22634"/>
    <cellStyle name="Normal 111 2 2 5 2 2 3 2 3 2 2 4" xfId="17870"/>
    <cellStyle name="Normal 111 2 2 5 2 2 3 2 3 2 3" xfId="22633"/>
    <cellStyle name="Normal 111 2 2 5 2 2 3 2 3 2 4" xfId="17869"/>
    <cellStyle name="Normal 111 2 2 5 2 2 3 2 3 3" xfId="22632"/>
    <cellStyle name="Normal 111 2 2 5 2 2 3 2 3 4" xfId="17868"/>
    <cellStyle name="Normal 111 2 2 5 2 2 3 2 4" xfId="22589"/>
    <cellStyle name="Normal 111 2 2 5 2 2 3 2 5" xfId="17864"/>
    <cellStyle name="Normal 111 2 2 5 2 2 3 3" xfId="22588"/>
    <cellStyle name="Normal 111 2 2 5 2 2 3 4" xfId="17863"/>
    <cellStyle name="Normal 111 2 2 5 2 2 4" xfId="22489"/>
    <cellStyle name="Normal 111 2 2 5 2 2 5" xfId="17861"/>
    <cellStyle name="Normal 111 2 2 5 2 3" xfId="17249"/>
    <cellStyle name="Normal 111 2 2 5 2 3 2" xfId="22590"/>
    <cellStyle name="Normal 111 2 2 5 2 3 3" xfId="17872"/>
    <cellStyle name="Normal 111 2 2 5 2 4" xfId="22488"/>
    <cellStyle name="Normal 111 2 2 5 2 5" xfId="17860"/>
    <cellStyle name="Normal 111 2 2 5 3" xfId="16846"/>
    <cellStyle name="Normal 111 2 2 5 3 2" xfId="22490"/>
    <cellStyle name="Normal 111 2 2 5 3 3" xfId="17873"/>
    <cellStyle name="Normal 111 2 2 5 4" xfId="22426"/>
    <cellStyle name="Normal 111 2 2 5 5" xfId="17859"/>
    <cellStyle name="Normal 111 2 2 6" xfId="16847"/>
    <cellStyle name="Normal 111 2 2 6 2" xfId="22491"/>
    <cellStyle name="Normal 111 2 2 6 3" xfId="17874"/>
    <cellStyle name="Normal 111 2 2 7" xfId="22410"/>
    <cellStyle name="Normal 111 2 2 8" xfId="17852"/>
    <cellStyle name="Normal 111 2 3" xfId="16662"/>
    <cellStyle name="Normal 111 2 3 10" xfId="22418"/>
    <cellStyle name="Normal 111 2 3 2" xfId="16747"/>
    <cellStyle name="Normal 111 2 3 2 2" xfId="16848"/>
    <cellStyle name="Normal 111 2 3 2 2 2" xfId="22492"/>
    <cellStyle name="Normal 111 2 3 2 2 3" xfId="17876"/>
    <cellStyle name="Normal 111 2 3 2 3" xfId="16849"/>
    <cellStyle name="Normal 111 2 3 2 3 2" xfId="22493"/>
    <cellStyle name="Normal 111 2 3 2 3 3" xfId="17877"/>
    <cellStyle name="Normal 111 2 3 2 4" xfId="16850"/>
    <cellStyle name="Normal 111 2 3 2 4 2" xfId="22494"/>
    <cellStyle name="Normal 111 2 3 2 4 3" xfId="17878"/>
    <cellStyle name="Normal 111 2 3 2 5" xfId="16851"/>
    <cellStyle name="Normal 111 2 3 2 5 2" xfId="16852"/>
    <cellStyle name="Normal 111 2 3 2 5 2 2" xfId="22496"/>
    <cellStyle name="Normal 111 2 3 2 5 2 3" xfId="17880"/>
    <cellStyle name="Normal 111 2 3 2 5 3" xfId="22495"/>
    <cellStyle name="Normal 111 2 3 2 5 4" xfId="17879"/>
    <cellStyle name="Normal 111 2 3 2 6" xfId="16853"/>
    <cellStyle name="Normal 111 2 3 2 6 2" xfId="17250"/>
    <cellStyle name="Normal 111 2 3 2 6 2 2" xfId="17363"/>
    <cellStyle name="Normal 111 2 3 2 6 2 2 2" xfId="17364"/>
    <cellStyle name="Normal 111 2 3 2 6 2 2 2 2" xfId="17365"/>
    <cellStyle name="Normal 111 2 3 2 6 2 2 2 2 2" xfId="22638"/>
    <cellStyle name="Normal 111 2 3 2 6 2 2 2 2 3" xfId="17885"/>
    <cellStyle name="Normal 111 2 3 2 6 2 2 2 3" xfId="22637"/>
    <cellStyle name="Normal 111 2 3 2 6 2 2 2 4" xfId="17884"/>
    <cellStyle name="Normal 111 2 3 2 6 2 2 3" xfId="22636"/>
    <cellStyle name="Normal 111 2 3 2 6 2 2 4" xfId="17883"/>
    <cellStyle name="Normal 111 2 3 2 6 2 3" xfId="22591"/>
    <cellStyle name="Normal 111 2 3 2 6 2 4" xfId="17882"/>
    <cellStyle name="Normal 111 2 3 2 6 3" xfId="22497"/>
    <cellStyle name="Normal 111 2 3 2 6 4" xfId="17881"/>
    <cellStyle name="Normal 111 2 3 2 7" xfId="17366"/>
    <cellStyle name="Normal 111 2 3 2 7 2" xfId="22639"/>
    <cellStyle name="Normal 111 2 3 2 7 3" xfId="17886"/>
    <cellStyle name="Normal 111 2 3 2 8" xfId="22427"/>
    <cellStyle name="Normal 111 2 3 2 9" xfId="17875"/>
    <cellStyle name="Normal 111 2 3 3" xfId="16748"/>
    <cellStyle name="Normal 111 2 3 3 2" xfId="16854"/>
    <cellStyle name="Normal 111 2 3 3 2 2" xfId="22498"/>
    <cellStyle name="Normal 111 2 3 3 2 3" xfId="17888"/>
    <cellStyle name="Normal 111 2 3 3 3" xfId="22428"/>
    <cellStyle name="Normal 111 2 3 3 4" xfId="17887"/>
    <cellStyle name="Normal 111 2 3 4" xfId="16780"/>
    <cellStyle name="Normal 111 2 3 4 2" xfId="16855"/>
    <cellStyle name="Normal 111 2 3 4 2 2" xfId="16815"/>
    <cellStyle name="Normal 111 2 3 4 2 2 10" xfId="22460"/>
    <cellStyle name="Normal 111 2 3 4 2 2 2" xfId="16856"/>
    <cellStyle name="Normal 111 2 3 4 2 2 2 2" xfId="17232"/>
    <cellStyle name="Normal 111 2 3 4 2 2 2 2 2" xfId="17367"/>
    <cellStyle name="Normal 111 2 3 4 2 2 2 2 2 2" xfId="22640"/>
    <cellStyle name="Normal 111 2 3 4 2 2 2 2 2 3" xfId="17890"/>
    <cellStyle name="Normal 111 2 3 4 2 2 2 2 3" xfId="22573"/>
    <cellStyle name="Normal 111 2 3 4 2 2 2 2 4" xfId="17889"/>
    <cellStyle name="Normal 111 2 3 4 2 2 2 3" xfId="17283"/>
    <cellStyle name="Normal 111 2 3 4 2 2 2 3 2" xfId="22678"/>
    <cellStyle name="Normal 111 2 3 4 2 2 2 3 3" xfId="17891"/>
    <cellStyle name="Normal 111 2 3 4 2 2 2 4" xfId="17428"/>
    <cellStyle name="Normal 111 2 3 4 2 2 2 4 2" xfId="17892"/>
    <cellStyle name="Normal 111 2 3 4 2 2 2 5" xfId="17463"/>
    <cellStyle name="Normal 111 2 3 4 2 2 3" xfId="17239"/>
    <cellStyle name="Normal 111 2 3 4 2 2 3 2" xfId="22580"/>
    <cellStyle name="Normal 111 2 3 4 2 2 3 3" xfId="17893"/>
    <cellStyle name="Normal 111 2 3 4 2 2 4" xfId="17368"/>
    <cellStyle name="Normal 111 2 3 4 2 2 4 2" xfId="22730"/>
    <cellStyle name="Normal 111 2 3 4 2 2 4 3" xfId="22623"/>
    <cellStyle name="Normal 111 2 3 4 2 2 4 4" xfId="17894"/>
    <cellStyle name="Normal 111 2 3 4 2 2 5" xfId="17369"/>
    <cellStyle name="Normal 111 2 3 4 2 2 5 2" xfId="22641"/>
    <cellStyle name="Normal 111 2 3 4 2 2 5 3" xfId="17895"/>
    <cellStyle name="Normal 111 2 3 4 2 2 6" xfId="17370"/>
    <cellStyle name="Normal 111 2 3 4 2 2 6 2" xfId="22697"/>
    <cellStyle name="Normal 111 2 3 4 2 2 6 3" xfId="17896"/>
    <cellStyle name="Normal 111 2 3 4 2 2 7" xfId="17371"/>
    <cellStyle name="Normal 111 2 3 4 2 2 7 2" xfId="22703"/>
    <cellStyle name="Normal 111 2 3 4 2 2 7 3" xfId="17897"/>
    <cellStyle name="Normal 111 2 3 4 2 2 8" xfId="22721"/>
    <cellStyle name="Normal 111 2 3 4 2 2 9" xfId="22728"/>
    <cellStyle name="Normal 111 2 3 4 2 3" xfId="17251"/>
    <cellStyle name="Normal 111 2 3 4 2 3 2" xfId="17252"/>
    <cellStyle name="Normal 111 2 3 4 2 3 2 2" xfId="17253"/>
    <cellStyle name="Normal 111 2 3 4 2 3 2 2 2" xfId="17372"/>
    <cellStyle name="Normal 111 2 3 4 2 3 2 2 2 2" xfId="22642"/>
    <cellStyle name="Normal 111 2 3 4 2 3 2 2 2 3" xfId="17901"/>
    <cellStyle name="Normal 111 2 3 4 2 3 2 2 3" xfId="17373"/>
    <cellStyle name="Normal 111 2 3 4 2 3 2 2 3 2" xfId="22643"/>
    <cellStyle name="Normal 111 2 3 4 2 3 2 2 3 3" xfId="17902"/>
    <cellStyle name="Normal 111 2 3 4 2 3 2 2 4" xfId="22594"/>
    <cellStyle name="Normal 111 2 3 4 2 3 2 2 5" xfId="17900"/>
    <cellStyle name="Normal 111 2 3 4 2 3 2 3" xfId="22593"/>
    <cellStyle name="Normal 111 2 3 4 2 3 2 4" xfId="17899"/>
    <cellStyle name="Normal 111 2 3 4 2 3 3" xfId="22592"/>
    <cellStyle name="Normal 111 2 3 4 2 3 4" xfId="17898"/>
    <cellStyle name="Normal 111 2 3 4 2 4" xfId="22499"/>
    <cellStyle name="Normal 111 2 3 4 3" xfId="16857"/>
    <cellStyle name="Normal 111 2 3 4 3 2" xfId="17374"/>
    <cellStyle name="Normal 111 2 3 4 3 2 2" xfId="17375"/>
    <cellStyle name="Normal 111 2 3 4 3 2 2 2" xfId="22645"/>
    <cellStyle name="Normal 111 2 3 4 3 2 2 3" xfId="17905"/>
    <cellStyle name="Normal 111 2 3 4 3 2 3" xfId="22644"/>
    <cellStyle name="Normal 111 2 3 4 3 2 4" xfId="17904"/>
    <cellStyle name="Normal 111 2 3 4 3 3" xfId="17376"/>
    <cellStyle name="Normal 111 2 3 4 3 3 2" xfId="22646"/>
    <cellStyle name="Normal 111 2 3 4 3 3 3" xfId="17906"/>
    <cellStyle name="Normal 111 2 3 4 3 4" xfId="22500"/>
    <cellStyle name="Normal 111 2 3 4 3 5" xfId="17903"/>
    <cellStyle name="Normal 111 2 3 4 4" xfId="17377"/>
    <cellStyle name="Normal 111 2 3 4 4 2" xfId="22647"/>
    <cellStyle name="Normal 111 2 3 4 4 3" xfId="17907"/>
    <cellStyle name="Normal 111 2 3 4 5" xfId="22449"/>
    <cellStyle name="Normal 111 2 3 5" xfId="16781"/>
    <cellStyle name="Normal 111 2 3 5 2" xfId="22450"/>
    <cellStyle name="Normal 111 2 3 5 3" xfId="17908"/>
    <cellStyle name="Normal 111 2 3 6" xfId="16858"/>
    <cellStyle name="Normal 111 2 3 6 2" xfId="22501"/>
    <cellStyle name="Normal 111 2 3 6 3" xfId="17909"/>
    <cellStyle name="Normal 111 2 3 7" xfId="16859"/>
    <cellStyle name="Normal 111 2 3 7 2" xfId="22502"/>
    <cellStyle name="Normal 111 2 3 7 3" xfId="17910"/>
    <cellStyle name="Normal 111 2 3 8" xfId="17254"/>
    <cellStyle name="Normal 111 2 3 8 2" xfId="22595"/>
    <cellStyle name="Normal 111 2 3 8 3" xfId="17911"/>
    <cellStyle name="Normal 111 2 3 9" xfId="17255"/>
    <cellStyle name="Normal 111 2 3 9 2" xfId="22596"/>
    <cellStyle name="Normal 111 2 3 9 3" xfId="17912"/>
    <cellStyle name="Normal 111 2 4" xfId="16741"/>
    <cellStyle name="Normal 111 2 4 2" xfId="17378"/>
    <cellStyle name="Normal 111 2 4 2 2" xfId="22648"/>
    <cellStyle name="Normal 111 2 4 2 3" xfId="17914"/>
    <cellStyle name="Normal 111 2 4 3" xfId="22421"/>
    <cellStyle name="Normal 111 2 4 4" xfId="17913"/>
    <cellStyle name="Normal 111 2 5" xfId="16778"/>
    <cellStyle name="Normal 111 2 5 2" xfId="16860"/>
    <cellStyle name="Normal 111 2 5 2 2" xfId="16814"/>
    <cellStyle name="Normal 111 2 5 2 2 2" xfId="16861"/>
    <cellStyle name="Normal 111 2 5 2 2 2 2" xfId="17231"/>
    <cellStyle name="Normal 111 2 5 2 2 2 2 2" xfId="22572"/>
    <cellStyle name="Normal 111 2 5 2 2 2 2 3" xfId="17915"/>
    <cellStyle name="Normal 111 2 5 2 2 2 3" xfId="17282"/>
    <cellStyle name="Normal 111 2 5 2 2 2 3 2" xfId="22679"/>
    <cellStyle name="Normal 111 2 5 2 2 2 3 3" xfId="17916"/>
    <cellStyle name="Normal 111 2 5 2 2 2 4" xfId="17427"/>
    <cellStyle name="Normal 111 2 5 2 2 2 4 2" xfId="17917"/>
    <cellStyle name="Normal 111 2 5 2 2 2 5" xfId="17462"/>
    <cellStyle name="Normal 111 2 5 2 2 3" xfId="17237"/>
    <cellStyle name="Normal 111 2 5 2 2 3 2" xfId="22578"/>
    <cellStyle name="Normal 111 2 5 2 2 3 3" xfId="17918"/>
    <cellStyle name="Normal 111 2 5 2 2 4" xfId="17379"/>
    <cellStyle name="Normal 111 2 5 2 2 4 2" xfId="22622"/>
    <cellStyle name="Normal 111 2 5 2 2 4 3" xfId="17919"/>
    <cellStyle name="Normal 111 2 5 2 2 5" xfId="17380"/>
    <cellStyle name="Normal 111 2 5 2 2 5 2" xfId="22694"/>
    <cellStyle name="Normal 111 2 5 2 2 5 3" xfId="17920"/>
    <cellStyle name="Normal 111 2 5 2 2 6" xfId="22701"/>
    <cellStyle name="Normal 111 2 5 2 2 7" xfId="22718"/>
    <cellStyle name="Normal 111 2 5 2 2 8" xfId="22725"/>
    <cellStyle name="Normal 111 2 5 2 2 9" xfId="22459"/>
    <cellStyle name="Normal 111 2 5 2 3" xfId="22503"/>
    <cellStyle name="Normal 111 2 5 3" xfId="22447"/>
    <cellStyle name="Normal 111 2 6" xfId="22409"/>
    <cellStyle name="Normal 111 3" xfId="16649"/>
    <cellStyle name="Normal 111 3 2" xfId="16862"/>
    <cellStyle name="Normal 111 3 2 2" xfId="16863"/>
    <cellStyle name="Normal 111 3 2 2 2" xfId="17256"/>
    <cellStyle name="Normal 111 3 2 2 2 2" xfId="22597"/>
    <cellStyle name="Normal 111 3 2 2 2 3" xfId="17924"/>
    <cellStyle name="Normal 111 3 2 2 3" xfId="17381"/>
    <cellStyle name="Normal 111 3 2 2 3 2" xfId="22649"/>
    <cellStyle name="Normal 111 3 2 2 3 3" xfId="17925"/>
    <cellStyle name="Normal 111 3 2 2 4" xfId="22505"/>
    <cellStyle name="Normal 111 3 2 2 5" xfId="17923"/>
    <cellStyle name="Normal 111 3 2 3" xfId="22504"/>
    <cellStyle name="Normal 111 3 2 4" xfId="17922"/>
    <cellStyle name="Normal 111 3 3" xfId="16864"/>
    <cellStyle name="Normal 111 3 3 2" xfId="22506"/>
    <cellStyle name="Normal 111 3 3 3" xfId="17926"/>
    <cellStyle name="Normal 111 3 4" xfId="16865"/>
    <cellStyle name="Normal 111 3 4 2" xfId="22507"/>
    <cellStyle name="Normal 111 3 4 3" xfId="17927"/>
    <cellStyle name="Normal 111 3 5" xfId="22411"/>
    <cellStyle name="Normal 111 3 6" xfId="17921"/>
    <cellStyle name="Normal 111 4" xfId="16749"/>
    <cellStyle name="Normal 111 4 2" xfId="16866"/>
    <cellStyle name="Normal 111 4 2 2" xfId="22508"/>
    <cellStyle name="Normal 111 4 2 3" xfId="17929"/>
    <cellStyle name="Normal 111 4 3" xfId="22429"/>
    <cellStyle name="Normal 111 4 4" xfId="17928"/>
    <cellStyle name="Normal 111 5" xfId="16750"/>
    <cellStyle name="Normal 111 5 10" xfId="22430"/>
    <cellStyle name="Normal 111 5 11" xfId="17930"/>
    <cellStyle name="Normal 111 5 2" xfId="16751"/>
    <cellStyle name="Normal 111 5 2 2" xfId="16867"/>
    <cellStyle name="Normal 111 5 2 2 2" xfId="22509"/>
    <cellStyle name="Normal 111 5 2 2 3" xfId="17932"/>
    <cellStyle name="Normal 111 5 2 3" xfId="17382"/>
    <cellStyle name="Normal 111 5 2 3 2" xfId="22650"/>
    <cellStyle name="Normal 111 5 2 3 3" xfId="17933"/>
    <cellStyle name="Normal 111 5 2 4" xfId="22431"/>
    <cellStyle name="Normal 111 5 2 5" xfId="17931"/>
    <cellStyle name="Normal 111 5 3" xfId="16752"/>
    <cellStyle name="Normal 111 5 3 2" xfId="16868"/>
    <cellStyle name="Normal 111 5 3 2 2" xfId="22510"/>
    <cellStyle name="Normal 111 5 3 2 3" xfId="17935"/>
    <cellStyle name="Normal 111 5 3 3" xfId="22432"/>
    <cellStyle name="Normal 111 5 3 4" xfId="17934"/>
    <cellStyle name="Normal 111 5 4" xfId="16782"/>
    <cellStyle name="Normal 111 5 4 2" xfId="22451"/>
    <cellStyle name="Normal 111 5 4 3" xfId="17936"/>
    <cellStyle name="Normal 111 5 5" xfId="16783"/>
    <cellStyle name="Normal 111 5 5 2" xfId="22452"/>
    <cellStyle name="Normal 111 5 5 3" xfId="17937"/>
    <cellStyle name="Normal 111 5 6" xfId="16869"/>
    <cellStyle name="Normal 111 5 6 2" xfId="22511"/>
    <cellStyle name="Normal 111 5 6 3" xfId="17938"/>
    <cellStyle name="Normal 111 5 7" xfId="16870"/>
    <cellStyle name="Normal 111 5 7 2" xfId="22512"/>
    <cellStyle name="Normal 111 5 7 3" xfId="17939"/>
    <cellStyle name="Normal 111 5 8" xfId="17257"/>
    <cellStyle name="Normal 111 5 8 2" xfId="22598"/>
    <cellStyle name="Normal 111 5 8 3" xfId="17940"/>
    <cellStyle name="Normal 111 5 9" xfId="17258"/>
    <cellStyle name="Normal 111 5 9 2" xfId="22599"/>
    <cellStyle name="Normal 111 5 9 3" xfId="17941"/>
    <cellStyle name="Normal 111 6" xfId="16871"/>
    <cellStyle name="Normal 111 6 2" xfId="22513"/>
    <cellStyle name="Normal 111 6 3" xfId="17942"/>
    <cellStyle name="Normal 111 7" xfId="16872"/>
    <cellStyle name="Normal 111 7 2" xfId="22514"/>
    <cellStyle name="Normal 111 7 3" xfId="17943"/>
    <cellStyle name="Normal 111 8" xfId="22408"/>
    <cellStyle name="Normal 112" xfId="16650"/>
    <cellStyle name="Normal 112 10" xfId="16873"/>
    <cellStyle name="Normal 112 10 2" xfId="22515"/>
    <cellStyle name="Normal 112 10 3" xfId="17944"/>
    <cellStyle name="Normal 112 11" xfId="16874"/>
    <cellStyle name="Normal 112 11 2" xfId="16875"/>
    <cellStyle name="Normal 112 11 2 2" xfId="22517"/>
    <cellStyle name="Normal 112 11 2 3" xfId="17946"/>
    <cellStyle name="Normal 112 11 3" xfId="22516"/>
    <cellStyle name="Normal 112 11 4" xfId="17945"/>
    <cellStyle name="Normal 112 12" xfId="17259"/>
    <cellStyle name="Normal 112 12 2" xfId="17260"/>
    <cellStyle name="Normal 112 12 2 2" xfId="17383"/>
    <cellStyle name="Normal 112 12 2 2 2" xfId="17384"/>
    <cellStyle name="Normal 112 12 2 2 2 2" xfId="17385"/>
    <cellStyle name="Normal 112 12 2 2 2 2 2" xfId="22653"/>
    <cellStyle name="Normal 112 12 2 2 2 2 3" xfId="17951"/>
    <cellStyle name="Normal 112 12 2 2 2 3" xfId="22652"/>
    <cellStyle name="Normal 112 12 2 2 2 4" xfId="17950"/>
    <cellStyle name="Normal 112 12 2 2 3" xfId="22651"/>
    <cellStyle name="Normal 112 12 2 2 4" xfId="17949"/>
    <cellStyle name="Normal 112 12 2 3" xfId="22601"/>
    <cellStyle name="Normal 112 12 2 4" xfId="17948"/>
    <cellStyle name="Normal 112 12 3" xfId="22600"/>
    <cellStyle name="Normal 112 12 4" xfId="17947"/>
    <cellStyle name="Normal 112 13" xfId="22412"/>
    <cellStyle name="Normal 112 2" xfId="16651"/>
    <cellStyle name="Normal 112 2 2" xfId="16753"/>
    <cellStyle name="Normal 112 2 2 2" xfId="16876"/>
    <cellStyle name="Normal 112 2 2 2 2" xfId="22518"/>
    <cellStyle name="Normal 112 2 2 2 3" xfId="17954"/>
    <cellStyle name="Normal 112 2 2 3" xfId="22433"/>
    <cellStyle name="Normal 112 2 2 4" xfId="17953"/>
    <cellStyle name="Normal 112 2 3" xfId="16754"/>
    <cellStyle name="Normal 112 2 3 2" xfId="16877"/>
    <cellStyle name="Normal 112 2 3 2 2" xfId="22519"/>
    <cellStyle name="Normal 112 2 3 2 3" xfId="17956"/>
    <cellStyle name="Normal 112 2 3 3" xfId="22434"/>
    <cellStyle name="Normal 112 2 3 4" xfId="17955"/>
    <cellStyle name="Normal 112 2 4" xfId="16755"/>
    <cellStyle name="Normal 112 2 4 2" xfId="16878"/>
    <cellStyle name="Normal 112 2 4 2 2" xfId="16879"/>
    <cellStyle name="Normal 112 2 4 2 2 2" xfId="17261"/>
    <cellStyle name="Normal 112 2 4 2 2 2 2" xfId="22602"/>
    <cellStyle name="Normal 112 2 4 2 2 2 3" xfId="17960"/>
    <cellStyle name="Normal 112 2 4 2 2 3" xfId="17262"/>
    <cellStyle name="Normal 112 2 4 2 2 3 2" xfId="17263"/>
    <cellStyle name="Normal 112 2 4 2 2 3 2 2" xfId="17386"/>
    <cellStyle name="Normal 112 2 4 2 2 3 2 2 2" xfId="17387"/>
    <cellStyle name="Normal 112 2 4 2 2 3 2 2 2 2" xfId="22655"/>
    <cellStyle name="Normal 112 2 4 2 2 3 2 2 2 3" xfId="17964"/>
    <cellStyle name="Normal 112 2 4 2 2 3 2 2 3" xfId="17388"/>
    <cellStyle name="Normal 112 2 4 2 2 3 2 2 3 2" xfId="22656"/>
    <cellStyle name="Normal 112 2 4 2 2 3 2 2 3 3" xfId="17965"/>
    <cellStyle name="Normal 112 2 4 2 2 3 2 2 4" xfId="22654"/>
    <cellStyle name="Normal 112 2 4 2 2 3 2 2 5" xfId="17963"/>
    <cellStyle name="Normal 112 2 4 2 2 3 2 3" xfId="17389"/>
    <cellStyle name="Normal 112 2 4 2 2 3 2 3 2" xfId="17390"/>
    <cellStyle name="Normal 112 2 4 2 2 3 2 3 2 2" xfId="17391"/>
    <cellStyle name="Normal 112 2 4 2 2 3 2 3 2 2 2" xfId="17392"/>
    <cellStyle name="Normal 112 2 4 2 2 3 2 3 2 2 2 2" xfId="22660"/>
    <cellStyle name="Normal 112 2 4 2 2 3 2 3 2 2 2 3" xfId="17969"/>
    <cellStyle name="Normal 112 2 4 2 2 3 2 3 2 2 3" xfId="22659"/>
    <cellStyle name="Normal 112 2 4 2 2 3 2 3 2 2 4" xfId="17968"/>
    <cellStyle name="Normal 112 2 4 2 2 3 2 3 2 3" xfId="22658"/>
    <cellStyle name="Normal 112 2 4 2 2 3 2 3 2 4" xfId="17967"/>
    <cellStyle name="Normal 112 2 4 2 2 3 2 3 3" xfId="22657"/>
    <cellStyle name="Normal 112 2 4 2 2 3 2 3 4" xfId="17966"/>
    <cellStyle name="Normal 112 2 4 2 2 3 2 4" xfId="22604"/>
    <cellStyle name="Normal 112 2 4 2 2 3 2 5" xfId="17962"/>
    <cellStyle name="Normal 112 2 4 2 2 3 3" xfId="22603"/>
    <cellStyle name="Normal 112 2 4 2 2 3 4" xfId="17961"/>
    <cellStyle name="Normal 112 2 4 2 2 4" xfId="22521"/>
    <cellStyle name="Normal 112 2 4 2 2 5" xfId="17959"/>
    <cellStyle name="Normal 112 2 4 2 3" xfId="17264"/>
    <cellStyle name="Normal 112 2 4 2 3 2" xfId="22605"/>
    <cellStyle name="Normal 112 2 4 2 3 3" xfId="17970"/>
    <cellStyle name="Normal 112 2 4 2 4" xfId="22520"/>
    <cellStyle name="Normal 112 2 4 2 5" xfId="17958"/>
    <cellStyle name="Normal 112 2 4 3" xfId="16880"/>
    <cellStyle name="Normal 112 2 4 3 2" xfId="22522"/>
    <cellStyle name="Normal 112 2 4 3 3" xfId="17971"/>
    <cellStyle name="Normal 112 2 4 4" xfId="22435"/>
    <cellStyle name="Normal 112 2 4 5" xfId="17957"/>
    <cellStyle name="Normal 112 2 5" xfId="16881"/>
    <cellStyle name="Normal 112 2 5 2" xfId="22523"/>
    <cellStyle name="Normal 112 2 5 3" xfId="17972"/>
    <cellStyle name="Normal 112 2 6" xfId="22413"/>
    <cellStyle name="Normal 112 2 7" xfId="17952"/>
    <cellStyle name="Normal 112 3" xfId="16652"/>
    <cellStyle name="Normal 112 3 2" xfId="16882"/>
    <cellStyle name="Normal 112 3 2 2" xfId="22524"/>
    <cellStyle name="Normal 112 3 2 3" xfId="17974"/>
    <cellStyle name="Normal 112 3 3" xfId="16883"/>
    <cellStyle name="Normal 112 3 3 2" xfId="22525"/>
    <cellStyle name="Normal 112 3 3 3" xfId="17975"/>
    <cellStyle name="Normal 112 3 4" xfId="16884"/>
    <cellStyle name="Normal 112 3 4 2" xfId="16885"/>
    <cellStyle name="Normal 112 3 4 2 2" xfId="22527"/>
    <cellStyle name="Normal 112 3 4 2 3" xfId="17977"/>
    <cellStyle name="Normal 112 3 4 3" xfId="16886"/>
    <cellStyle name="Normal 112 3 4 3 2" xfId="22528"/>
    <cellStyle name="Normal 112 3 4 3 3" xfId="17978"/>
    <cellStyle name="Normal 112 3 4 4" xfId="16887"/>
    <cellStyle name="Normal 112 3 4 4 2" xfId="22529"/>
    <cellStyle name="Normal 112 3 4 4 3" xfId="17979"/>
    <cellStyle name="Normal 112 3 4 5" xfId="17265"/>
    <cellStyle name="Normal 112 3 4 5 2" xfId="17266"/>
    <cellStyle name="Normal 112 3 4 5 2 2" xfId="17267"/>
    <cellStyle name="Normal 112 3 4 5 2 2 2" xfId="17268"/>
    <cellStyle name="Normal 112 3 4 5 2 2 2 2" xfId="17393"/>
    <cellStyle name="Normal 112 3 4 5 2 2 2 2 2" xfId="22661"/>
    <cellStyle name="Normal 112 3 4 5 2 2 2 2 3" xfId="17984"/>
    <cellStyle name="Normal 112 3 4 5 2 2 2 3" xfId="22609"/>
    <cellStyle name="Normal 112 3 4 5 2 2 2 4" xfId="17983"/>
    <cellStyle name="Normal 112 3 4 5 2 2 3" xfId="22608"/>
    <cellStyle name="Normal 112 3 4 5 2 2 4" xfId="17982"/>
    <cellStyle name="Normal 112 3 4 5 2 3" xfId="22607"/>
    <cellStyle name="Normal 112 3 4 5 2 4" xfId="17981"/>
    <cellStyle name="Normal 112 3 4 5 3" xfId="17269"/>
    <cellStyle name="Normal 112 3 4 5 3 2" xfId="17270"/>
    <cellStyle name="Normal 112 3 4 5 3 2 2" xfId="17271"/>
    <cellStyle name="Normal 112 3 4 5 3 2 2 2" xfId="17394"/>
    <cellStyle name="Normal 112 3 4 5 3 2 2 2 2" xfId="22662"/>
    <cellStyle name="Normal 112 3 4 5 3 2 2 2 3" xfId="17988"/>
    <cellStyle name="Normal 112 3 4 5 3 2 2 3" xfId="22612"/>
    <cellStyle name="Normal 112 3 4 5 3 2 2 4" xfId="17987"/>
    <cellStyle name="Normal 112 3 4 5 3 2 3" xfId="22611"/>
    <cellStyle name="Normal 112 3 4 5 3 2 4" xfId="17986"/>
    <cellStyle name="Normal 112 3 4 5 3 3" xfId="22610"/>
    <cellStyle name="Normal 112 3 4 5 3 4" xfId="17985"/>
    <cellStyle name="Normal 112 3 4 5 4" xfId="22606"/>
    <cellStyle name="Normal 112 3 4 5 5" xfId="17980"/>
    <cellStyle name="Normal 112 3 4 6" xfId="17272"/>
    <cellStyle name="Normal 112 3 4 6 2" xfId="22613"/>
    <cellStyle name="Normal 112 3 4 6 3" xfId="17989"/>
    <cellStyle name="Normal 112 3 4 7" xfId="22526"/>
    <cellStyle name="Normal 112 3 4 8" xfId="17976"/>
    <cellStyle name="Normal 112 3 5" xfId="16888"/>
    <cellStyle name="Normal 112 3 5 2" xfId="22530"/>
    <cellStyle name="Normal 112 3 5 3" xfId="17990"/>
    <cellStyle name="Normal 112 3 6" xfId="22414"/>
    <cellStyle name="Normal 112 3 7" xfId="17973"/>
    <cellStyle name="Normal 112 4" xfId="16663"/>
    <cellStyle name="Normal 112 4 10" xfId="22419"/>
    <cellStyle name="Normal 112 4 2" xfId="16756"/>
    <cellStyle name="Normal 112 4 2 2" xfId="16889"/>
    <cellStyle name="Normal 112 4 2 2 2" xfId="22531"/>
    <cellStyle name="Normal 112 4 2 2 3" xfId="17992"/>
    <cellStyle name="Normal 112 4 2 3" xfId="17395"/>
    <cellStyle name="Normal 112 4 2 3 2" xfId="22663"/>
    <cellStyle name="Normal 112 4 2 3 3" xfId="17993"/>
    <cellStyle name="Normal 112 4 2 4" xfId="22436"/>
    <cellStyle name="Normal 112 4 2 5" xfId="17991"/>
    <cellStyle name="Normal 112 4 3" xfId="16757"/>
    <cellStyle name="Normal 112 4 3 2" xfId="16890"/>
    <cellStyle name="Normal 112 4 3 2 2" xfId="22532"/>
    <cellStyle name="Normal 112 4 3 2 3" xfId="17995"/>
    <cellStyle name="Normal 112 4 3 3" xfId="22437"/>
    <cellStyle name="Normal 112 4 3 4" xfId="17994"/>
    <cellStyle name="Normal 112 4 4" xfId="16784"/>
    <cellStyle name="Normal 112 4 4 2" xfId="16891"/>
    <cellStyle name="Normal 112 4 4 2 2" xfId="16816"/>
    <cellStyle name="Normal 112 4 4 2 2 2" xfId="16892"/>
    <cellStyle name="Normal 112 4 4 2 2 2 2" xfId="17233"/>
    <cellStyle name="Normal 112 4 4 2 2 2 2 2" xfId="22574"/>
    <cellStyle name="Normal 112 4 4 2 2 2 2 3" xfId="17996"/>
    <cellStyle name="Normal 112 4 4 2 2 2 3" xfId="17284"/>
    <cellStyle name="Normal 112 4 4 2 2 2 3 2" xfId="22680"/>
    <cellStyle name="Normal 112 4 4 2 2 2 3 3" xfId="17997"/>
    <cellStyle name="Normal 112 4 4 2 2 2 4" xfId="17429"/>
    <cellStyle name="Normal 112 4 4 2 2 2 4 2" xfId="17998"/>
    <cellStyle name="Normal 112 4 4 2 2 2 5" xfId="17465"/>
    <cellStyle name="Normal 112 4 4 2 2 3" xfId="17240"/>
    <cellStyle name="Normal 112 4 4 2 2 3 2" xfId="22581"/>
    <cellStyle name="Normal 112 4 4 2 2 3 3" xfId="17999"/>
    <cellStyle name="Normal 112 4 4 2 2 4" xfId="17396"/>
    <cellStyle name="Normal 112 4 4 2 2 4 2" xfId="22624"/>
    <cellStyle name="Normal 112 4 4 2 2 4 3" xfId="18000"/>
    <cellStyle name="Normal 112 4 4 2 2 5" xfId="17397"/>
    <cellStyle name="Normal 112 4 4 2 2 5 2" xfId="22698"/>
    <cellStyle name="Normal 112 4 4 2 2 5 3" xfId="18001"/>
    <cellStyle name="Normal 112 4 4 2 2 6" xfId="22704"/>
    <cellStyle name="Normal 112 4 4 2 2 7" xfId="22722"/>
    <cellStyle name="Normal 112 4 4 2 2 8" xfId="22729"/>
    <cellStyle name="Normal 112 4 4 2 2 9" xfId="22461"/>
    <cellStyle name="Normal 112 4 4 2 3" xfId="22533"/>
    <cellStyle name="Normal 112 4 4 3" xfId="22453"/>
    <cellStyle name="Normal 112 4 5" xfId="16785"/>
    <cellStyle name="Normal 112 4 5 2" xfId="22454"/>
    <cellStyle name="Normal 112 4 5 3" xfId="18002"/>
    <cellStyle name="Normal 112 4 6" xfId="16893"/>
    <cellStyle name="Normal 112 4 6 2" xfId="22534"/>
    <cellStyle name="Normal 112 4 6 3" xfId="18003"/>
    <cellStyle name="Normal 112 4 7" xfId="16894"/>
    <cellStyle name="Normal 112 4 7 2" xfId="22535"/>
    <cellStyle name="Normal 112 4 7 3" xfId="18004"/>
    <cellStyle name="Normal 112 4 8" xfId="17273"/>
    <cellStyle name="Normal 112 4 8 2" xfId="22614"/>
    <cellStyle name="Normal 112 4 8 3" xfId="18005"/>
    <cellStyle name="Normal 112 4 9" xfId="17274"/>
    <cellStyle name="Normal 112 4 9 2" xfId="22615"/>
    <cellStyle name="Normal 112 4 9 3" xfId="18006"/>
    <cellStyle name="Normal 112 5" xfId="16742"/>
    <cellStyle name="Normal 112 5 2" xfId="22422"/>
    <cellStyle name="Normal 112 5 3" xfId="18007"/>
    <cellStyle name="Normal 112 6" xfId="16779"/>
    <cellStyle name="Normal 112 6 2" xfId="16895"/>
    <cellStyle name="Normal 112 6 2 2" xfId="16896"/>
    <cellStyle name="Normal 112 6 2 2 2" xfId="17398"/>
    <cellStyle name="Normal 112 6 2 2 2 2" xfId="22664"/>
    <cellStyle name="Normal 112 6 2 2 2 3" xfId="18011"/>
    <cellStyle name="Normal 112 6 2 2 3" xfId="22537"/>
    <cellStyle name="Normal 112 6 2 2 4" xfId="18010"/>
    <cellStyle name="Normal 112 6 2 3" xfId="22536"/>
    <cellStyle name="Normal 112 6 2 4" xfId="18009"/>
    <cellStyle name="Normal 112 6 3" xfId="22448"/>
    <cellStyle name="Normal 112 6 4" xfId="18008"/>
    <cellStyle name="Normal 112 7" xfId="16897"/>
    <cellStyle name="Normal 112 7 2" xfId="17275"/>
    <cellStyle name="Normal 112 7 2 2" xfId="22616"/>
    <cellStyle name="Normal 112 7 2 3" xfId="18013"/>
    <cellStyle name="Normal 112 7 3" xfId="17399"/>
    <cellStyle name="Normal 112 7 3 2" xfId="22665"/>
    <cellStyle name="Normal 112 7 3 3" xfId="18014"/>
    <cellStyle name="Normal 112 7 4" xfId="22538"/>
    <cellStyle name="Normal 112 7 5" xfId="18012"/>
    <cellStyle name="Normal 112 8" xfId="16898"/>
    <cellStyle name="Normal 112 8 2" xfId="22539"/>
    <cellStyle name="Normal 112 8 3" xfId="18015"/>
    <cellStyle name="Normal 112 9" xfId="16899"/>
    <cellStyle name="Normal 112 9 2" xfId="22540"/>
    <cellStyle name="Normal 112 9 3" xfId="18016"/>
    <cellStyle name="Normal 113" xfId="16771"/>
    <cellStyle name="Normal 113 2" xfId="16900"/>
    <cellStyle name="Normal 113 2 2" xfId="22541"/>
    <cellStyle name="Normal 113 2 3" xfId="18018"/>
    <cellStyle name="Normal 113 3" xfId="17241"/>
    <cellStyle name="Normal 113 3 2" xfId="22582"/>
    <cellStyle name="Normal 113 3 3" xfId="17470"/>
    <cellStyle name="Normal 113 4" xfId="17400"/>
    <cellStyle name="Normal 113 4 2" xfId="17401"/>
    <cellStyle name="Normal 113 4 2 2" xfId="17402"/>
    <cellStyle name="Normal 113 4 2 2 2" xfId="22711"/>
    <cellStyle name="Normal 113 4 2 2 3" xfId="18021"/>
    <cellStyle name="Normal 113 4 2 3" xfId="17403"/>
    <cellStyle name="Normal 113 4 2 3 2" xfId="22712"/>
    <cellStyle name="Normal 113 4 2 3 3" xfId="18022"/>
    <cellStyle name="Normal 113 4 2 4" xfId="22689"/>
    <cellStyle name="Normal 113 4 2 5" xfId="18020"/>
    <cellStyle name="Normal 113 4 3" xfId="22688"/>
    <cellStyle name="Normal 113 4 4" xfId="18019"/>
    <cellStyle name="Normal 113 5" xfId="17404"/>
    <cellStyle name="Normal 113 5 2" xfId="22705"/>
    <cellStyle name="Normal 113 5 3" xfId="18023"/>
    <cellStyle name="Normal 113 6" xfId="22440"/>
    <cellStyle name="Normal 113 7" xfId="18017"/>
    <cellStyle name="Normal 114" xfId="16788"/>
    <cellStyle name="Normal 114 2" xfId="16813"/>
    <cellStyle name="Normal 114 2 2" xfId="19914"/>
    <cellStyle name="Normal 114 3" xfId="22456"/>
    <cellStyle name="Normal 114 4" xfId="18024"/>
    <cellStyle name="Normal 115" xfId="16901"/>
    <cellStyle name="Normal 115 2" xfId="16902"/>
    <cellStyle name="Normal 115 2 2" xfId="22543"/>
    <cellStyle name="Normal 115 2 3" xfId="18026"/>
    <cellStyle name="Normal 115 3" xfId="17229"/>
    <cellStyle name="Normal 115 3 2" xfId="22570"/>
    <cellStyle name="Normal 115 3 3" xfId="18027"/>
    <cellStyle name="Normal 115 4" xfId="22542"/>
    <cellStyle name="Normal 115 5" xfId="18025"/>
    <cellStyle name="Normal 116" xfId="17280"/>
    <cellStyle name="Normal 116 2" xfId="17405"/>
    <cellStyle name="Normal 116 2 2" xfId="22691"/>
    <cellStyle name="Normal 116 2 3" xfId="22692"/>
    <cellStyle name="Normal 116 2 4" xfId="22690"/>
    <cellStyle name="Normal 116 2 5" xfId="18029"/>
    <cellStyle name="Normal 116 3" xfId="22666"/>
    <cellStyle name="Normal 116 4" xfId="18028"/>
    <cellStyle name="Normal 117" xfId="17406"/>
    <cellStyle name="Normal 117 2" xfId="22667"/>
    <cellStyle name="Normal 117 3" xfId="18030"/>
    <cellStyle name="Normal 118" xfId="16903"/>
    <cellStyle name="Normal 118 2" xfId="22544"/>
    <cellStyle name="Normal 118 3" xfId="18031"/>
    <cellStyle name="Normal 119" xfId="17407"/>
    <cellStyle name="Normal 119 2" xfId="22723"/>
    <cellStyle name="Normal 119 3" xfId="22682"/>
    <cellStyle name="Normal 119 4" xfId="18032"/>
    <cellStyle name="Normal 12" xfId="2318"/>
    <cellStyle name="Normal 12 2" xfId="596"/>
    <cellStyle name="Normal 12 2 2" xfId="597"/>
    <cellStyle name="Normal 12 2 2 2" xfId="2319"/>
    <cellStyle name="Normal 12 2 2 2 2" xfId="3658"/>
    <cellStyle name="Normal 12 2 2 3" xfId="3659"/>
    <cellStyle name="Normal 12 2 2 3 2" xfId="3660"/>
    <cellStyle name="Normal 12 2 2 3 3" xfId="3661"/>
    <cellStyle name="Normal 12 2 2 4" xfId="3662"/>
    <cellStyle name="Normal 12 2 2 5" xfId="20511"/>
    <cellStyle name="Normal 12 2 2 6" xfId="18034"/>
    <cellStyle name="Normal 12 2 3" xfId="3663"/>
    <cellStyle name="Normal 12 2 4" xfId="20510"/>
    <cellStyle name="Normal 12 2 5" xfId="18033"/>
    <cellStyle name="Normal 12 3" xfId="598"/>
    <cellStyle name="Normal 12 3 10" xfId="16904"/>
    <cellStyle name="Normal 12 3 10 2" xfId="19915"/>
    <cellStyle name="Normal 12 3 11" xfId="19636"/>
    <cellStyle name="Normal 12 3 2" xfId="2271"/>
    <cellStyle name="Normal 12 3 2 2" xfId="2320"/>
    <cellStyle name="Normal 12 3 2 2 2" xfId="3664"/>
    <cellStyle name="Normal 12 3 2 2 2 2" xfId="3665"/>
    <cellStyle name="Normal 12 3 2 2 2 2 2" xfId="3666"/>
    <cellStyle name="Normal 12 3 2 2 2 2 2 2" xfId="16905"/>
    <cellStyle name="Normal 12 3 2 2 2 2 2 2 2" xfId="19916"/>
    <cellStyle name="Normal 12 3 2 2 2 2 2 3" xfId="19655"/>
    <cellStyle name="Normal 12 3 2 2 2 2 3" xfId="16906"/>
    <cellStyle name="Normal 12 3 2 2 2 2 3 2" xfId="19917"/>
    <cellStyle name="Normal 12 3 2 2 2 2 4" xfId="19654"/>
    <cellStyle name="Normal 12 3 2 2 2 2_Band 21 Specs" xfId="14801"/>
    <cellStyle name="Normal 12 3 2 2 2 3" xfId="3667"/>
    <cellStyle name="Normal 12 3 2 2 2 3 2" xfId="3668"/>
    <cellStyle name="Normal 12 3 2 2 2 3 2 2" xfId="16907"/>
    <cellStyle name="Normal 12 3 2 2 2 3 2 2 2" xfId="19918"/>
    <cellStyle name="Normal 12 3 2 2 2 3 2 3" xfId="19657"/>
    <cellStyle name="Normal 12 3 2 2 2 3 3" xfId="16908"/>
    <cellStyle name="Normal 12 3 2 2 2 3 3 2" xfId="19919"/>
    <cellStyle name="Normal 12 3 2 2 2 3 4" xfId="19656"/>
    <cellStyle name="Normal 12 3 2 2 2 3_Band 21 Specs" xfId="14802"/>
    <cellStyle name="Normal 12 3 2 2 2 4" xfId="3669"/>
    <cellStyle name="Normal 12 3 2 2 2 4 2" xfId="16909"/>
    <cellStyle name="Normal 12 3 2 2 2 4 2 2" xfId="19920"/>
    <cellStyle name="Normal 12 3 2 2 2 4 3" xfId="19658"/>
    <cellStyle name="Normal 12 3 2 2 2 5" xfId="16910"/>
    <cellStyle name="Normal 12 3 2 2 2 5 2" xfId="19921"/>
    <cellStyle name="Normal 12 3 2 2 2 6" xfId="19653"/>
    <cellStyle name="Normal 12 3 2 2 2_Band 21 Specs" xfId="14803"/>
    <cellStyle name="Normal 12 3 2 2 3" xfId="3670"/>
    <cellStyle name="Normal 12 3 2 2 3 2" xfId="3671"/>
    <cellStyle name="Normal 12 3 2 2 3 2 2" xfId="16911"/>
    <cellStyle name="Normal 12 3 2 2 3 2 2 2" xfId="19922"/>
    <cellStyle name="Normal 12 3 2 2 3 2 3" xfId="19660"/>
    <cellStyle name="Normal 12 3 2 2 3 3" xfId="16912"/>
    <cellStyle name="Normal 12 3 2 2 3 3 2" xfId="19923"/>
    <cellStyle name="Normal 12 3 2 2 3 4" xfId="19659"/>
    <cellStyle name="Normal 12 3 2 2 3_Band 21 Specs" xfId="14804"/>
    <cellStyle name="Normal 12 3 2 2 4" xfId="3672"/>
    <cellStyle name="Normal 12 3 2 2 4 2" xfId="3673"/>
    <cellStyle name="Normal 12 3 2 2 4 2 2" xfId="16913"/>
    <cellStyle name="Normal 12 3 2 2 4 2 2 2" xfId="19924"/>
    <cellStyle name="Normal 12 3 2 2 4 2 3" xfId="19662"/>
    <cellStyle name="Normal 12 3 2 2 4 3" xfId="16914"/>
    <cellStyle name="Normal 12 3 2 2 4 3 2" xfId="19925"/>
    <cellStyle name="Normal 12 3 2 2 4 4" xfId="19661"/>
    <cellStyle name="Normal 12 3 2 2 4_Band 21 Specs" xfId="14805"/>
    <cellStyle name="Normal 12 3 2 2 5" xfId="3674"/>
    <cellStyle name="Normal 12 3 2 2 5 2" xfId="16915"/>
    <cellStyle name="Normal 12 3 2 2 5 2 2" xfId="19926"/>
    <cellStyle name="Normal 12 3 2 2 5 3" xfId="19663"/>
    <cellStyle name="Normal 12 3 2 2 6" xfId="16916"/>
    <cellStyle name="Normal 12 3 2 2 6 2" xfId="19927"/>
    <cellStyle name="Normal 12 3 2 2 7" xfId="19642"/>
    <cellStyle name="Normal 12 3 2 2_Band 21 Specs" xfId="14806"/>
    <cellStyle name="Normal 12 3 2 3" xfId="3675"/>
    <cellStyle name="Normal 12 3 2 3 2" xfId="3676"/>
    <cellStyle name="Normal 12 3 2 3 2 2" xfId="3677"/>
    <cellStyle name="Normal 12 3 2 3 2 2 2" xfId="16917"/>
    <cellStyle name="Normal 12 3 2 3 2 2 2 2" xfId="19928"/>
    <cellStyle name="Normal 12 3 2 3 2 2 3" xfId="19666"/>
    <cellStyle name="Normal 12 3 2 3 2 3" xfId="16918"/>
    <cellStyle name="Normal 12 3 2 3 2 3 2" xfId="19929"/>
    <cellStyle name="Normal 12 3 2 3 2 4" xfId="19665"/>
    <cellStyle name="Normal 12 3 2 3 2_Band 21 Specs" xfId="14807"/>
    <cellStyle name="Normal 12 3 2 3 3" xfId="3678"/>
    <cellStyle name="Normal 12 3 2 3 3 2" xfId="3679"/>
    <cellStyle name="Normal 12 3 2 3 3 2 2" xfId="16919"/>
    <cellStyle name="Normal 12 3 2 3 3 2 2 2" xfId="19930"/>
    <cellStyle name="Normal 12 3 2 3 3 2 3" xfId="19668"/>
    <cellStyle name="Normal 12 3 2 3 3 3" xfId="16920"/>
    <cellStyle name="Normal 12 3 2 3 3 3 2" xfId="19931"/>
    <cellStyle name="Normal 12 3 2 3 3 4" xfId="19667"/>
    <cellStyle name="Normal 12 3 2 3 3_Band 21 Specs" xfId="14808"/>
    <cellStyle name="Normal 12 3 2 3 4" xfId="3680"/>
    <cellStyle name="Normal 12 3 2 3 4 2" xfId="16921"/>
    <cellStyle name="Normal 12 3 2 3 4 2 2" xfId="19932"/>
    <cellStyle name="Normal 12 3 2 3 4 3" xfId="19669"/>
    <cellStyle name="Normal 12 3 2 3 5" xfId="16922"/>
    <cellStyle name="Normal 12 3 2 3 5 2" xfId="19933"/>
    <cellStyle name="Normal 12 3 2 3 6" xfId="19664"/>
    <cellStyle name="Normal 12 3 2 3_Band 21 Specs" xfId="14809"/>
    <cellStyle name="Normal 12 3 2 4" xfId="3681"/>
    <cellStyle name="Normal 12 3 2 4 2" xfId="3682"/>
    <cellStyle name="Normal 12 3 2 4 2 2" xfId="16923"/>
    <cellStyle name="Normal 12 3 2 4 2 2 2" xfId="19934"/>
    <cellStyle name="Normal 12 3 2 4 2 3" xfId="19671"/>
    <cellStyle name="Normal 12 3 2 4 3" xfId="16924"/>
    <cellStyle name="Normal 12 3 2 4 3 2" xfId="19935"/>
    <cellStyle name="Normal 12 3 2 4 4" xfId="19670"/>
    <cellStyle name="Normal 12 3 2 4_Band 21 Specs" xfId="14810"/>
    <cellStyle name="Normal 12 3 2 5" xfId="3683"/>
    <cellStyle name="Normal 12 3 2 5 2" xfId="3684"/>
    <cellStyle name="Normal 12 3 2 5 2 2" xfId="16925"/>
    <cellStyle name="Normal 12 3 2 5 2 2 2" xfId="19936"/>
    <cellStyle name="Normal 12 3 2 5 2 3" xfId="19673"/>
    <cellStyle name="Normal 12 3 2 5 3" xfId="16926"/>
    <cellStyle name="Normal 12 3 2 5 3 2" xfId="19937"/>
    <cellStyle name="Normal 12 3 2 5 4" xfId="19672"/>
    <cellStyle name="Normal 12 3 2 5_Band 21 Specs" xfId="14811"/>
    <cellStyle name="Normal 12 3 2 6" xfId="3685"/>
    <cellStyle name="Normal 12 3 2 6 2" xfId="16927"/>
    <cellStyle name="Normal 12 3 2 6 2 2" xfId="19938"/>
    <cellStyle name="Normal 12 3 2 6 3" xfId="19674"/>
    <cellStyle name="Normal 12 3 2 7" xfId="16928"/>
    <cellStyle name="Normal 12 3 2 7 2" xfId="19939"/>
    <cellStyle name="Normal 12 3 2 8" xfId="19641"/>
    <cellStyle name="Normal 12 3 2_Band 21 Specs" xfId="14812"/>
    <cellStyle name="Normal 12 3 3" xfId="2321"/>
    <cellStyle name="Normal 12 3 3 2" xfId="2322"/>
    <cellStyle name="Normal 12 3 3 2 2" xfId="3686"/>
    <cellStyle name="Normal 12 3 3 2 2 2" xfId="3687"/>
    <cellStyle name="Normal 12 3 3 2 2 2 2" xfId="16929"/>
    <cellStyle name="Normal 12 3 3 2 2 2 2 2" xfId="19940"/>
    <cellStyle name="Normal 12 3 3 2 2 2 3" xfId="19676"/>
    <cellStyle name="Normal 12 3 3 2 2 3" xfId="16930"/>
    <cellStyle name="Normal 12 3 3 2 2 3 2" xfId="19941"/>
    <cellStyle name="Normal 12 3 3 2 2 4" xfId="19675"/>
    <cellStyle name="Normal 12 3 3 2 2_Band 21 Specs" xfId="14813"/>
    <cellStyle name="Normal 12 3 3 2 3" xfId="3688"/>
    <cellStyle name="Normal 12 3 3 2 3 2" xfId="3689"/>
    <cellStyle name="Normal 12 3 3 2 3 2 2" xfId="16931"/>
    <cellStyle name="Normal 12 3 3 2 3 2 2 2" xfId="19942"/>
    <cellStyle name="Normal 12 3 3 2 3 2 3" xfId="19678"/>
    <cellStyle name="Normal 12 3 3 2 3 3" xfId="16932"/>
    <cellStyle name="Normal 12 3 3 2 3 3 2" xfId="19943"/>
    <cellStyle name="Normal 12 3 3 2 3 4" xfId="19677"/>
    <cellStyle name="Normal 12 3 3 2 3_Band 21 Specs" xfId="14814"/>
    <cellStyle name="Normal 12 3 3 2 4" xfId="3690"/>
    <cellStyle name="Normal 12 3 3 2 4 2" xfId="16933"/>
    <cellStyle name="Normal 12 3 3 2 4 2 2" xfId="19944"/>
    <cellStyle name="Normal 12 3 3 2 4 3" xfId="19679"/>
    <cellStyle name="Normal 12 3 3 2 5" xfId="16934"/>
    <cellStyle name="Normal 12 3 3 2 5 2" xfId="19945"/>
    <cellStyle name="Normal 12 3 3 2 6" xfId="19644"/>
    <cellStyle name="Normal 12 3 3 2_Band 21 Specs" xfId="14815"/>
    <cellStyle name="Normal 12 3 3 3" xfId="3691"/>
    <cellStyle name="Normal 12 3 3 3 2" xfId="3692"/>
    <cellStyle name="Normal 12 3 3 3 2 2" xfId="16935"/>
    <cellStyle name="Normal 12 3 3 3 2 2 2" xfId="19946"/>
    <cellStyle name="Normal 12 3 3 3 2 3" xfId="19681"/>
    <cellStyle name="Normal 12 3 3 3 3" xfId="16936"/>
    <cellStyle name="Normal 12 3 3 3 3 2" xfId="19947"/>
    <cellStyle name="Normal 12 3 3 3 4" xfId="19680"/>
    <cellStyle name="Normal 12 3 3 3_Band 21 Specs" xfId="14816"/>
    <cellStyle name="Normal 12 3 3 4" xfId="3693"/>
    <cellStyle name="Normal 12 3 3 4 2" xfId="3694"/>
    <cellStyle name="Normal 12 3 3 4 2 2" xfId="16937"/>
    <cellStyle name="Normal 12 3 3 4 2 2 2" xfId="19948"/>
    <cellStyle name="Normal 12 3 3 4 2 3" xfId="19683"/>
    <cellStyle name="Normal 12 3 3 4 3" xfId="16938"/>
    <cellStyle name="Normal 12 3 3 4 3 2" xfId="19949"/>
    <cellStyle name="Normal 12 3 3 4 4" xfId="19682"/>
    <cellStyle name="Normal 12 3 3 4_Band 21 Specs" xfId="14817"/>
    <cellStyle name="Normal 12 3 3 5" xfId="3695"/>
    <cellStyle name="Normal 12 3 3 5 2" xfId="16939"/>
    <cellStyle name="Normal 12 3 3 5 2 2" xfId="19950"/>
    <cellStyle name="Normal 12 3 3 5 3" xfId="19684"/>
    <cellStyle name="Normal 12 3 3 6" xfId="16940"/>
    <cellStyle name="Normal 12 3 3 6 2" xfId="19951"/>
    <cellStyle name="Normal 12 3 3 7" xfId="19643"/>
    <cellStyle name="Normal 12 3 3_Band 21 Specs" xfId="14818"/>
    <cellStyle name="Normal 12 3 4" xfId="2323"/>
    <cellStyle name="Normal 12 3 4 2" xfId="2324"/>
    <cellStyle name="Normal 12 3 4 2 2" xfId="3696"/>
    <cellStyle name="Normal 12 3 4 2 2 2" xfId="16941"/>
    <cellStyle name="Normal 12 3 4 2 2 2 2" xfId="19952"/>
    <cellStyle name="Normal 12 3 4 2 2 3" xfId="19685"/>
    <cellStyle name="Normal 12 3 4 2 3" xfId="16942"/>
    <cellStyle name="Normal 12 3 4 2 3 2" xfId="19953"/>
    <cellStyle name="Normal 12 3 4 2 4" xfId="19646"/>
    <cellStyle name="Normal 12 3 4 2_Band 21 Specs" xfId="14819"/>
    <cellStyle name="Normal 12 3 4 3" xfId="3697"/>
    <cellStyle name="Normal 12 3 4 3 2" xfId="3698"/>
    <cellStyle name="Normal 12 3 4 3 2 2" xfId="16943"/>
    <cellStyle name="Normal 12 3 4 3 2 2 2" xfId="19954"/>
    <cellStyle name="Normal 12 3 4 3 2 3" xfId="19687"/>
    <cellStyle name="Normal 12 3 4 3 3" xfId="16944"/>
    <cellStyle name="Normal 12 3 4 3 3 2" xfId="19955"/>
    <cellStyle name="Normal 12 3 4 3 4" xfId="19686"/>
    <cellStyle name="Normal 12 3 4 3_Band 21 Specs" xfId="14820"/>
    <cellStyle name="Normal 12 3 4 4" xfId="3699"/>
    <cellStyle name="Normal 12 3 4 4 2" xfId="16945"/>
    <cellStyle name="Normal 12 3 4 4 2 2" xfId="19956"/>
    <cellStyle name="Normal 12 3 4 4 3" xfId="19688"/>
    <cellStyle name="Normal 12 3 4 5" xfId="16946"/>
    <cellStyle name="Normal 12 3 4 5 2" xfId="19957"/>
    <cellStyle name="Normal 12 3 4 6" xfId="19645"/>
    <cellStyle name="Normal 12 3 4_Band 21 Specs" xfId="14821"/>
    <cellStyle name="Normal 12 3 5" xfId="2325"/>
    <cellStyle name="Normal 12 3 5 2" xfId="3700"/>
    <cellStyle name="Normal 12 3 5 2 2" xfId="16947"/>
    <cellStyle name="Normal 12 3 5 2 2 2" xfId="19958"/>
    <cellStyle name="Normal 12 3 5 2 3" xfId="19689"/>
    <cellStyle name="Normal 12 3 5 3" xfId="16948"/>
    <cellStyle name="Normal 12 3 5 3 2" xfId="19959"/>
    <cellStyle name="Normal 12 3 5 4" xfId="19647"/>
    <cellStyle name="Normal 12 3 5_Band 21 Specs" xfId="14822"/>
    <cellStyle name="Normal 12 3 6" xfId="3701"/>
    <cellStyle name="Normal 12 3 6 2" xfId="3702"/>
    <cellStyle name="Normal 12 3 6 2 2" xfId="16949"/>
    <cellStyle name="Normal 12 3 6 2 2 2" xfId="19960"/>
    <cellStyle name="Normal 12 3 6 2 3" xfId="19691"/>
    <cellStyle name="Normal 12 3 6 3" xfId="3703"/>
    <cellStyle name="Normal 12 3 6 3 2" xfId="16950"/>
    <cellStyle name="Normal 12 3 6 3 2 2" xfId="19961"/>
    <cellStyle name="Normal 12 3 6 3 3" xfId="19692"/>
    <cellStyle name="Normal 12 3 6 4" xfId="9585"/>
    <cellStyle name="Normal 12 3 6 4 2" xfId="16951"/>
    <cellStyle name="Normal 12 3 6 4 2 2" xfId="19962"/>
    <cellStyle name="Normal 12 3 6 4 3" xfId="19911"/>
    <cellStyle name="Normal 12 3 6 5" xfId="16952"/>
    <cellStyle name="Normal 12 3 6 5 2" xfId="19963"/>
    <cellStyle name="Normal 12 3 6 6" xfId="19690"/>
    <cellStyle name="Normal 12 3 6_Band 21 Specs" xfId="14823"/>
    <cellStyle name="Normal 12 3 7" xfId="3704"/>
    <cellStyle name="Normal 12 3 7 2" xfId="3705"/>
    <cellStyle name="Normal 12 3 7 2 2" xfId="16953"/>
    <cellStyle name="Normal 12 3 7 2 2 2" xfId="19964"/>
    <cellStyle name="Normal 12 3 7 2 3" xfId="19694"/>
    <cellStyle name="Normal 12 3 7 3" xfId="16954"/>
    <cellStyle name="Normal 12 3 7 3 2" xfId="19965"/>
    <cellStyle name="Normal 12 3 7 4" xfId="19693"/>
    <cellStyle name="Normal 12 3 7_Band 21 Specs" xfId="14824"/>
    <cellStyle name="Normal 12 3 8" xfId="3706"/>
    <cellStyle name="Normal 12 3 8 2" xfId="16955"/>
    <cellStyle name="Normal 12 3 8 2 2" xfId="19966"/>
    <cellStyle name="Normal 12 3 8 3" xfId="19695"/>
    <cellStyle name="Normal 12 3 9" xfId="2379"/>
    <cellStyle name="Normal 12 3 9 2" xfId="16956"/>
    <cellStyle name="Normal 12 3 9 2 2" xfId="19967"/>
    <cellStyle name="Normal 12 3 9 3" xfId="19652"/>
    <cellStyle name="Normal 12 3_Band 21 Specs" xfId="14825"/>
    <cellStyle name="Normal 12 4" xfId="599"/>
    <cellStyle name="Normal 12 4 10" xfId="18035"/>
    <cellStyle name="Normal 12 4 2" xfId="600"/>
    <cellStyle name="Normal 12 4 2 2" xfId="3707"/>
    <cellStyle name="Normal 12 4 2 3" xfId="3708"/>
    <cellStyle name="Normal 12 4 2 4" xfId="20513"/>
    <cellStyle name="Normal 12 4 2 5" xfId="18036"/>
    <cellStyle name="Normal 12 4 3" xfId="601"/>
    <cellStyle name="Normal 12 4 3 2" xfId="602"/>
    <cellStyle name="Normal 12 4 3 2 2" xfId="3709"/>
    <cellStyle name="Normal 12 4 3 2 3" xfId="3710"/>
    <cellStyle name="Normal 12 4 3 2 4" xfId="20515"/>
    <cellStyle name="Normal 12 4 3 2 5" xfId="18038"/>
    <cellStyle name="Normal 12 4 3 3" xfId="603"/>
    <cellStyle name="Normal 12 4 3 3 2" xfId="604"/>
    <cellStyle name="Normal 12 4 3 3 2 2" xfId="3711"/>
    <cellStyle name="Normal 12 4 3 3 2 3" xfId="3712"/>
    <cellStyle name="Normal 12 4 3 3 2 4" xfId="20517"/>
    <cellStyle name="Normal 12 4 3 3 2 5" xfId="18040"/>
    <cellStyle name="Normal 12 4 3 3 3" xfId="3713"/>
    <cellStyle name="Normal 12 4 3 3 4" xfId="3714"/>
    <cellStyle name="Normal 12 4 3 3 5" xfId="20516"/>
    <cellStyle name="Normal 12 4 3 3 6" xfId="18039"/>
    <cellStyle name="Normal 12 4 3 4" xfId="3715"/>
    <cellStyle name="Normal 12 4 3 4 2" xfId="3716"/>
    <cellStyle name="Normal 12 4 3 4 3" xfId="3717"/>
    <cellStyle name="Normal 12 4 3 5" xfId="3718"/>
    <cellStyle name="Normal 12 4 3 6" xfId="3719"/>
    <cellStyle name="Normal 12 4 3 7" xfId="20514"/>
    <cellStyle name="Normal 12 4 3 8" xfId="18037"/>
    <cellStyle name="Normal 12 4 4" xfId="605"/>
    <cellStyle name="Normal 12 4 4 2" xfId="3720"/>
    <cellStyle name="Normal 12 4 4 3" xfId="3721"/>
    <cellStyle name="Normal 12 4 4 4" xfId="20518"/>
    <cellStyle name="Normal 12 4 4 5" xfId="18041"/>
    <cellStyle name="Normal 12 4 5" xfId="606"/>
    <cellStyle name="Normal 12 4 5 2" xfId="607"/>
    <cellStyle name="Normal 12 4 5 2 2" xfId="3722"/>
    <cellStyle name="Normal 12 4 5 2 3" xfId="3723"/>
    <cellStyle name="Normal 12 4 5 2 4" xfId="20520"/>
    <cellStyle name="Normal 12 4 5 2 5" xfId="18043"/>
    <cellStyle name="Normal 12 4 5 3" xfId="3724"/>
    <cellStyle name="Normal 12 4 5 4" xfId="3725"/>
    <cellStyle name="Normal 12 4 5 5" xfId="20519"/>
    <cellStyle name="Normal 12 4 5 6" xfId="18042"/>
    <cellStyle name="Normal 12 4 6" xfId="3726"/>
    <cellStyle name="Normal 12 4 6 2" xfId="3727"/>
    <cellStyle name="Normal 12 4 6 3" xfId="3728"/>
    <cellStyle name="Normal 12 4 7" xfId="3729"/>
    <cellStyle name="Normal 12 4 8" xfId="3730"/>
    <cellStyle name="Normal 12 4 9" xfId="20512"/>
    <cellStyle name="Normal 12 5" xfId="608"/>
    <cellStyle name="Normal 12 5 2" xfId="609"/>
    <cellStyle name="Normal 12 5 2 2" xfId="3731"/>
    <cellStyle name="Normal 12 5 2 3" xfId="3732"/>
    <cellStyle name="Normal 12 5 2 4" xfId="20522"/>
    <cellStyle name="Normal 12 5 2 5" xfId="18045"/>
    <cellStyle name="Normal 12 5 3" xfId="610"/>
    <cellStyle name="Normal 12 5 3 2" xfId="611"/>
    <cellStyle name="Normal 12 5 3 2 2" xfId="3733"/>
    <cellStyle name="Normal 12 5 3 2 3" xfId="3734"/>
    <cellStyle name="Normal 12 5 3 2 4" xfId="20524"/>
    <cellStyle name="Normal 12 5 3 2 5" xfId="18047"/>
    <cellStyle name="Normal 12 5 3 3" xfId="612"/>
    <cellStyle name="Normal 12 5 3 3 2" xfId="613"/>
    <cellStyle name="Normal 12 5 3 3 2 2" xfId="3735"/>
    <cellStyle name="Normal 12 5 3 3 2 3" xfId="3736"/>
    <cellStyle name="Normal 12 5 3 3 2 4" xfId="20526"/>
    <cellStyle name="Normal 12 5 3 3 2 5" xfId="18049"/>
    <cellStyle name="Normal 12 5 3 3 3" xfId="3737"/>
    <cellStyle name="Normal 12 5 3 3 4" xfId="3738"/>
    <cellStyle name="Normal 12 5 3 3 5" xfId="20525"/>
    <cellStyle name="Normal 12 5 3 3 6" xfId="18048"/>
    <cellStyle name="Normal 12 5 3 4" xfId="3739"/>
    <cellStyle name="Normal 12 5 3 4 2" xfId="3740"/>
    <cellStyle name="Normal 12 5 3 4 3" xfId="3741"/>
    <cellStyle name="Normal 12 5 3 5" xfId="3742"/>
    <cellStyle name="Normal 12 5 3 6" xfId="3743"/>
    <cellStyle name="Normal 12 5 3 7" xfId="20523"/>
    <cellStyle name="Normal 12 5 3 8" xfId="18046"/>
    <cellStyle name="Normal 12 5 4" xfId="614"/>
    <cellStyle name="Normal 12 5 4 2" xfId="615"/>
    <cellStyle name="Normal 12 5 4 2 2" xfId="3744"/>
    <cellStyle name="Normal 12 5 4 2 3" xfId="3745"/>
    <cellStyle name="Normal 12 5 4 2 4" xfId="20528"/>
    <cellStyle name="Normal 12 5 4 2 5" xfId="18051"/>
    <cellStyle name="Normal 12 5 4 3" xfId="3746"/>
    <cellStyle name="Normal 12 5 4 4" xfId="3747"/>
    <cellStyle name="Normal 12 5 4 5" xfId="20527"/>
    <cellStyle name="Normal 12 5 4 6" xfId="18050"/>
    <cellStyle name="Normal 12 5 5" xfId="3748"/>
    <cellStyle name="Normal 12 5 5 2" xfId="3749"/>
    <cellStyle name="Normal 12 5 5 3" xfId="3750"/>
    <cellStyle name="Normal 12 5 6" xfId="3751"/>
    <cellStyle name="Normal 12 5 7" xfId="3752"/>
    <cellStyle name="Normal 12 5 8" xfId="20521"/>
    <cellStyle name="Normal 12 5 9" xfId="18044"/>
    <cellStyle name="Normal 12 6" xfId="616"/>
    <cellStyle name="Normal 12 6 10" xfId="3753"/>
    <cellStyle name="Normal 12 6 11" xfId="20529"/>
    <cellStyle name="Normal 12 6 12" xfId="18052"/>
    <cellStyle name="Normal 12 6 2" xfId="617"/>
    <cellStyle name="Normal 12 6 2 2" xfId="3754"/>
    <cellStyle name="Normal 12 6 2 3" xfId="3755"/>
    <cellStyle name="Normal 12 6 2 4" xfId="20530"/>
    <cellStyle name="Normal 12 6 2 5" xfId="18053"/>
    <cellStyle name="Normal 12 6 3" xfId="618"/>
    <cellStyle name="Normal 12 6 3 2" xfId="3756"/>
    <cellStyle name="Normal 12 6 3 3" xfId="3757"/>
    <cellStyle name="Normal 12 6 3 4" xfId="20531"/>
    <cellStyle name="Normal 12 6 3 5" xfId="18054"/>
    <cellStyle name="Normal 12 6 4" xfId="619"/>
    <cellStyle name="Normal 12 6 4 2" xfId="3758"/>
    <cellStyle name="Normal 12 6 4 3" xfId="3759"/>
    <cellStyle name="Normal 12 6 4 4" xfId="20532"/>
    <cellStyle name="Normal 12 6 4 5" xfId="18055"/>
    <cellStyle name="Normal 12 6 5" xfId="620"/>
    <cellStyle name="Normal 12 6 5 2" xfId="621"/>
    <cellStyle name="Normal 12 6 5 2 2" xfId="3760"/>
    <cellStyle name="Normal 12 6 5 2 3" xfId="3761"/>
    <cellStyle name="Normal 12 6 5 2 4" xfId="20534"/>
    <cellStyle name="Normal 12 6 5 2 5" xfId="18057"/>
    <cellStyle name="Normal 12 6 5 3" xfId="622"/>
    <cellStyle name="Normal 12 6 5 3 2" xfId="623"/>
    <cellStyle name="Normal 12 6 5 3 2 2" xfId="3762"/>
    <cellStyle name="Normal 12 6 5 3 2 2 2" xfId="3763"/>
    <cellStyle name="Normal 12 6 5 3 2 2 3" xfId="3764"/>
    <cellStyle name="Normal 12 6 5 3 2 3" xfId="3765"/>
    <cellStyle name="Normal 12 6 5 3 2 4" xfId="3766"/>
    <cellStyle name="Normal 12 6 5 3 2 5" xfId="20536"/>
    <cellStyle name="Normal 12 6 5 3 2 6" xfId="18059"/>
    <cellStyle name="Normal 12 6 5 3 3" xfId="3767"/>
    <cellStyle name="Normal 12 6 5 3 3 2" xfId="3768"/>
    <cellStyle name="Normal 12 6 5 3 3 3" xfId="3769"/>
    <cellStyle name="Normal 12 6 5 3 4" xfId="3770"/>
    <cellStyle name="Normal 12 6 5 3 4 2" xfId="3771"/>
    <cellStyle name="Normal 12 6 5 3 4 3" xfId="3772"/>
    <cellStyle name="Normal 12 6 5 3 5" xfId="3773"/>
    <cellStyle name="Normal 12 6 5 3 6" xfId="3774"/>
    <cellStyle name="Normal 12 6 5 3 7" xfId="20535"/>
    <cellStyle name="Normal 12 6 5 3 8" xfId="18058"/>
    <cellStyle name="Normal 12 6 5 4" xfId="3775"/>
    <cellStyle name="Normal 12 6 5 4 2" xfId="3776"/>
    <cellStyle name="Normal 12 6 5 4 3" xfId="3777"/>
    <cellStyle name="Normal 12 6 5 5" xfId="3778"/>
    <cellStyle name="Normal 12 6 5 6" xfId="3779"/>
    <cellStyle name="Normal 12 6 5 7" xfId="20533"/>
    <cellStyle name="Normal 12 6 5 8" xfId="18056"/>
    <cellStyle name="Normal 12 6 6" xfId="624"/>
    <cellStyle name="Normal 12 6 6 2" xfId="3780"/>
    <cellStyle name="Normal 12 6 6 3" xfId="3781"/>
    <cellStyle name="Normal 12 6 6 4" xfId="20537"/>
    <cellStyle name="Normal 12 6 6 5" xfId="18060"/>
    <cellStyle name="Normal 12 6 7" xfId="625"/>
    <cellStyle name="Normal 12 6 7 2" xfId="626"/>
    <cellStyle name="Normal 12 6 7 2 2" xfId="3782"/>
    <cellStyle name="Normal 12 6 7 2 3" xfId="3783"/>
    <cellStyle name="Normal 12 6 7 2 4" xfId="20539"/>
    <cellStyle name="Normal 12 6 7 2 5" xfId="18062"/>
    <cellStyle name="Normal 12 6 7 3" xfId="3784"/>
    <cellStyle name="Normal 12 6 7 4" xfId="3785"/>
    <cellStyle name="Normal 12 6 7 5" xfId="20538"/>
    <cellStyle name="Normal 12 6 7 6" xfId="18061"/>
    <cellStyle name="Normal 12 6 8" xfId="3786"/>
    <cellStyle name="Normal 12 6 8 2" xfId="3787"/>
    <cellStyle name="Normal 12 6 8 3" xfId="3788"/>
    <cellStyle name="Normal 12 6 9" xfId="3789"/>
    <cellStyle name="Normal 12 7" xfId="627"/>
    <cellStyle name="Normal 12 7 2" xfId="628"/>
    <cellStyle name="Normal 12 7 2 2" xfId="629"/>
    <cellStyle name="Normal 12 7 2 2 2" xfId="3790"/>
    <cellStyle name="Normal 12 7 2 2 3" xfId="3791"/>
    <cellStyle name="Normal 12 7 2 2 4" xfId="20542"/>
    <cellStyle name="Normal 12 7 2 2 5" xfId="18065"/>
    <cellStyle name="Normal 12 7 2 3" xfId="630"/>
    <cellStyle name="Normal 12 7 2 3 2" xfId="631"/>
    <cellStyle name="Normal 12 7 2 3 2 2" xfId="3792"/>
    <cellStyle name="Normal 12 7 2 3 2 2 2" xfId="3793"/>
    <cellStyle name="Normal 12 7 2 3 2 2 3" xfId="3794"/>
    <cellStyle name="Normal 12 7 2 3 2 3" xfId="3795"/>
    <cellStyle name="Normal 12 7 2 3 2 4" xfId="3796"/>
    <cellStyle name="Normal 12 7 2 3 2 5" xfId="20544"/>
    <cellStyle name="Normal 12 7 2 3 2 6" xfId="18067"/>
    <cellStyle name="Normal 12 7 2 3 3" xfId="3797"/>
    <cellStyle name="Normal 12 7 2 3 3 2" xfId="3798"/>
    <cellStyle name="Normal 12 7 2 3 3 3" xfId="3799"/>
    <cellStyle name="Normal 12 7 2 3 4" xfId="3800"/>
    <cellStyle name="Normal 12 7 2 3 4 2" xfId="3801"/>
    <cellStyle name="Normal 12 7 2 3 4 3" xfId="3802"/>
    <cellStyle name="Normal 12 7 2 3 5" xfId="3803"/>
    <cellStyle name="Normal 12 7 2 3 6" xfId="3804"/>
    <cellStyle name="Normal 12 7 2 3 7" xfId="20543"/>
    <cellStyle name="Normal 12 7 2 3 8" xfId="18066"/>
    <cellStyle name="Normal 12 7 2 4" xfId="3805"/>
    <cellStyle name="Normal 12 7 2 4 2" xfId="3806"/>
    <cellStyle name="Normal 12 7 2 4 3" xfId="3807"/>
    <cellStyle name="Normal 12 7 2 5" xfId="3808"/>
    <cellStyle name="Normal 12 7 2 6" xfId="3809"/>
    <cellStyle name="Normal 12 7 2 7" xfId="20541"/>
    <cellStyle name="Normal 12 7 2 8" xfId="18064"/>
    <cellStyle name="Normal 12 7 3" xfId="632"/>
    <cellStyle name="Normal 12 7 3 2" xfId="3810"/>
    <cellStyle name="Normal 12 7 3 3" xfId="3811"/>
    <cellStyle name="Normal 12 7 3 4" xfId="20545"/>
    <cellStyle name="Normal 12 7 3 5" xfId="18068"/>
    <cellStyle name="Normal 12 7 4" xfId="633"/>
    <cellStyle name="Normal 12 7 4 2" xfId="634"/>
    <cellStyle name="Normal 12 7 4 2 2" xfId="3812"/>
    <cellStyle name="Normal 12 7 4 2 3" xfId="3813"/>
    <cellStyle name="Normal 12 7 4 2 4" xfId="20547"/>
    <cellStyle name="Normal 12 7 4 2 5" xfId="18070"/>
    <cellStyle name="Normal 12 7 4 3" xfId="3814"/>
    <cellStyle name="Normal 12 7 4 4" xfId="3815"/>
    <cellStyle name="Normal 12 7 4 5" xfId="20546"/>
    <cellStyle name="Normal 12 7 4 6" xfId="18069"/>
    <cellStyle name="Normal 12 7 5" xfId="3816"/>
    <cellStyle name="Normal 12 7 5 2" xfId="3817"/>
    <cellStyle name="Normal 12 7 5 3" xfId="3818"/>
    <cellStyle name="Normal 12 7 6" xfId="3819"/>
    <cellStyle name="Normal 12 7 7" xfId="3820"/>
    <cellStyle name="Normal 12 7 8" xfId="20540"/>
    <cellStyle name="Normal 12 7 9" xfId="18063"/>
    <cellStyle name="Normal 12 8" xfId="635"/>
    <cellStyle name="Normal 12 8 2" xfId="636"/>
    <cellStyle name="Normal 12 8 2 2" xfId="637"/>
    <cellStyle name="Normal 12 8 2 2 2" xfId="3821"/>
    <cellStyle name="Normal 12 8 2 2 3" xfId="3822"/>
    <cellStyle name="Normal 12 8 2 2 4" xfId="20550"/>
    <cellStyle name="Normal 12 8 2 2 5" xfId="18073"/>
    <cellStyle name="Normal 12 8 2 3" xfId="638"/>
    <cellStyle name="Normal 12 8 2 3 2" xfId="639"/>
    <cellStyle name="Normal 12 8 2 3 2 2" xfId="3823"/>
    <cellStyle name="Normal 12 8 2 3 2 2 2" xfId="3824"/>
    <cellStyle name="Normal 12 8 2 3 2 2 3" xfId="3825"/>
    <cellStyle name="Normal 12 8 2 3 2 3" xfId="3826"/>
    <cellStyle name="Normal 12 8 2 3 2 4" xfId="3827"/>
    <cellStyle name="Normal 12 8 2 3 2 5" xfId="20552"/>
    <cellStyle name="Normal 12 8 2 3 2 6" xfId="18075"/>
    <cellStyle name="Normal 12 8 2 3 3" xfId="3828"/>
    <cellStyle name="Normal 12 8 2 3 3 2" xfId="3829"/>
    <cellStyle name="Normal 12 8 2 3 3 3" xfId="3830"/>
    <cellStyle name="Normal 12 8 2 3 4" xfId="3831"/>
    <cellStyle name="Normal 12 8 2 3 4 2" xfId="3832"/>
    <cellStyle name="Normal 12 8 2 3 4 3" xfId="3833"/>
    <cellStyle name="Normal 12 8 2 3 5" xfId="3834"/>
    <cellStyle name="Normal 12 8 2 3 6" xfId="3835"/>
    <cellStyle name="Normal 12 8 2 3 7" xfId="20551"/>
    <cellStyle name="Normal 12 8 2 3 8" xfId="18074"/>
    <cellStyle name="Normal 12 8 2 4" xfId="3836"/>
    <cellStyle name="Normal 12 8 2 4 2" xfId="3837"/>
    <cellStyle name="Normal 12 8 2 4 3" xfId="3838"/>
    <cellStyle name="Normal 12 8 2 5" xfId="3839"/>
    <cellStyle name="Normal 12 8 2 6" xfId="3840"/>
    <cellStyle name="Normal 12 8 2 7" xfId="20549"/>
    <cellStyle name="Normal 12 8 2 8" xfId="18072"/>
    <cellStyle name="Normal 12 8 3" xfId="640"/>
    <cellStyle name="Normal 12 8 3 2" xfId="3841"/>
    <cellStyle name="Normal 12 8 3 3" xfId="3842"/>
    <cellStyle name="Normal 12 8 3 4" xfId="20553"/>
    <cellStyle name="Normal 12 8 3 5" xfId="18076"/>
    <cellStyle name="Normal 12 8 4" xfId="641"/>
    <cellStyle name="Normal 12 8 4 2" xfId="642"/>
    <cellStyle name="Normal 12 8 4 2 2" xfId="3843"/>
    <cellStyle name="Normal 12 8 4 2 3" xfId="3844"/>
    <cellStyle name="Normal 12 8 4 2 4" xfId="20555"/>
    <cellStyle name="Normal 12 8 4 2 5" xfId="18078"/>
    <cellStyle name="Normal 12 8 4 3" xfId="3845"/>
    <cellStyle name="Normal 12 8 4 4" xfId="3846"/>
    <cellStyle name="Normal 12 8 4 5" xfId="20554"/>
    <cellStyle name="Normal 12 8 4 6" xfId="18077"/>
    <cellStyle name="Normal 12 8 5" xfId="3847"/>
    <cellStyle name="Normal 12 8 5 2" xfId="3848"/>
    <cellStyle name="Normal 12 8 5 3" xfId="3849"/>
    <cellStyle name="Normal 12 8 6" xfId="3850"/>
    <cellStyle name="Normal 12 8 7" xfId="3851"/>
    <cellStyle name="Normal 12 8 8" xfId="20548"/>
    <cellStyle name="Normal 12 8 9" xfId="18071"/>
    <cellStyle name="Normal 12 9" xfId="3852"/>
    <cellStyle name="Normal 120" xfId="17408"/>
    <cellStyle name="Normal 120 2" xfId="22699"/>
    <cellStyle name="Normal 120 3" xfId="18079"/>
    <cellStyle name="Normal 121" xfId="17460"/>
    <cellStyle name="Normal 122" xfId="19635"/>
    <cellStyle name="Normal 123" xfId="17467"/>
    <cellStyle name="Normal 124" xfId="19634"/>
    <cellStyle name="Normal 13" xfId="643"/>
    <cellStyle name="Normal 13 10" xfId="18080"/>
    <cellStyle name="Normal 13 2" xfId="644"/>
    <cellStyle name="Normal 13 2 10" xfId="18081"/>
    <cellStyle name="Normal 13 2 2" xfId="645"/>
    <cellStyle name="Normal 13 2 2 2" xfId="646"/>
    <cellStyle name="Normal 13 2 2 2 2" xfId="3853"/>
    <cellStyle name="Normal 13 2 2 2 2 2" xfId="3854"/>
    <cellStyle name="Normal 13 2 2 2 2 3" xfId="3855"/>
    <cellStyle name="Normal 13 2 2 2 3" xfId="3856"/>
    <cellStyle name="Normal 13 2 2 2 3 2" xfId="3857"/>
    <cellStyle name="Normal 13 2 2 2 4" xfId="3858"/>
    <cellStyle name="Normal 13 2 2 2 5" xfId="3859"/>
    <cellStyle name="Normal 13 2 2 2 6" xfId="3860"/>
    <cellStyle name="Normal 13 2 2 2 7" xfId="20559"/>
    <cellStyle name="Normal 13 2 2 2 8" xfId="18083"/>
    <cellStyle name="Normal 13 2 2 3" xfId="647"/>
    <cellStyle name="Normal 13 2 2 3 2" xfId="3861"/>
    <cellStyle name="Normal 13 2 2 3 3" xfId="3862"/>
    <cellStyle name="Normal 13 2 2 3 4" xfId="20560"/>
    <cellStyle name="Normal 13 2 2 3 5" xfId="18084"/>
    <cellStyle name="Normal 13 2 2 4" xfId="648"/>
    <cellStyle name="Normal 13 2 2 4 2" xfId="3863"/>
    <cellStyle name="Normal 13 2 2 4 3" xfId="3864"/>
    <cellStyle name="Normal 13 2 2 4 4" xfId="20561"/>
    <cellStyle name="Normal 13 2 2 4 5" xfId="18085"/>
    <cellStyle name="Normal 13 2 2 5" xfId="2272"/>
    <cellStyle name="Normal 13 2 2 5 2" xfId="3865"/>
    <cellStyle name="Normal 13 2 2 6" xfId="3866"/>
    <cellStyle name="Normal 13 2 2 6 2" xfId="3867"/>
    <cellStyle name="Normal 13 2 2 6 3" xfId="3868"/>
    <cellStyle name="Normal 13 2 2 7" xfId="3869"/>
    <cellStyle name="Normal 13 2 2 8" xfId="20558"/>
    <cellStyle name="Normal 13 2 2 9" xfId="18082"/>
    <cellStyle name="Normal 13 2 3" xfId="649"/>
    <cellStyle name="Normal 13 2 3 2" xfId="3870"/>
    <cellStyle name="Normal 13 2 3 3" xfId="3871"/>
    <cellStyle name="Normal 13 2 3 4" xfId="20562"/>
    <cellStyle name="Normal 13 2 3 5" xfId="18086"/>
    <cellStyle name="Normal 13 2 4" xfId="650"/>
    <cellStyle name="Normal 13 2 4 2" xfId="3872"/>
    <cellStyle name="Normal 13 2 4 3" xfId="3873"/>
    <cellStyle name="Normal 13 2 4 4" xfId="20563"/>
    <cellStyle name="Normal 13 2 4 5" xfId="18087"/>
    <cellStyle name="Normal 13 2 5" xfId="651"/>
    <cellStyle name="Normal 13 2 5 2" xfId="3874"/>
    <cellStyle name="Normal 13 2 5 3" xfId="3875"/>
    <cellStyle name="Normal 13 2 5 4" xfId="20564"/>
    <cellStyle name="Normal 13 2 5 5" xfId="18088"/>
    <cellStyle name="Normal 13 2 6" xfId="652"/>
    <cellStyle name="Normal 13 2 6 2" xfId="653"/>
    <cellStyle name="Normal 13 2 6 2 2" xfId="654"/>
    <cellStyle name="Normal 13 2 6 2 2 2" xfId="2326"/>
    <cellStyle name="Normal 13 2 6 2 2 2 2" xfId="3876"/>
    <cellStyle name="Normal 13 2 6 2 2 3" xfId="3877"/>
    <cellStyle name="Normal 13 2 6 2 2 3 2" xfId="3878"/>
    <cellStyle name="Normal 13 2 6 2 2 3 3" xfId="3879"/>
    <cellStyle name="Normal 13 2 6 2 2 4" xfId="3880"/>
    <cellStyle name="Normal 13 2 6 2 2 5" xfId="20567"/>
    <cellStyle name="Normal 13 2 6 2 2 6" xfId="18091"/>
    <cellStyle name="Normal 13 2 6 2 3" xfId="655"/>
    <cellStyle name="Normal 13 2 6 2 3 2" xfId="656"/>
    <cellStyle name="Normal 13 2 6 2 3 2 2" xfId="657"/>
    <cellStyle name="Normal 13 2 6 2 3 2 2 2" xfId="3881"/>
    <cellStyle name="Normal 13 2 6 2 3 2 2 2 2" xfId="3882"/>
    <cellStyle name="Normal 13 2 6 2 3 2 2 2 3" xfId="2"/>
    <cellStyle name="Normal 13 2 6 2 3 2 2 2 3 2" xfId="9102"/>
    <cellStyle name="Normal 13 2 6 2 3 2 2 3" xfId="3883"/>
    <cellStyle name="Normal 13 2 6 2 3 2 2 3 2" xfId="3884"/>
    <cellStyle name="Normal 13 2 6 2 3 2 2 4" xfId="3885"/>
    <cellStyle name="Normal 13 2 6 2 3 2 2 5" xfId="3886"/>
    <cellStyle name="Normal 13 2 6 2 3 2 2 6" xfId="20570"/>
    <cellStyle name="Normal 13 2 6 2 3 2 2 7" xfId="18094"/>
    <cellStyle name="Normal 13 2 6 2 3 2 3" xfId="2282"/>
    <cellStyle name="Normal 13 2 6 2 3 2 3 2" xfId="3887"/>
    <cellStyle name="Normal 13 2 6 2 3 2 4" xfId="3888"/>
    <cellStyle name="Normal 13 2 6 2 3 2 4 2" xfId="3889"/>
    <cellStyle name="Normal 13 2 6 2 3 2 4 3" xfId="3890"/>
    <cellStyle name="Normal 13 2 6 2 3 2 5" xfId="3891"/>
    <cellStyle name="Normal 13 2 6 2 3 2 6" xfId="20569"/>
    <cellStyle name="Normal 13 2 6 2 3 2 7" xfId="18093"/>
    <cellStyle name="Normal 13 2 6 2 3 3" xfId="658"/>
    <cellStyle name="Normal 13 2 6 2 3 3 2" xfId="2327"/>
    <cellStyle name="Normal 13 2 6 2 3 3 2 2" xfId="3892"/>
    <cellStyle name="Normal 13 2 6 2 3 3 2 3" xfId="3893"/>
    <cellStyle name="Normal 13 2 6 2 3 3 3" xfId="3894"/>
    <cellStyle name="Normal 13 2 6 2 3 3 3 2" xfId="3895"/>
    <cellStyle name="Normal 13 2 6 2 3 3 3 3" xfId="3896"/>
    <cellStyle name="Normal 13 2 6 2 3 3 4" xfId="3897"/>
    <cellStyle name="Normal 13 2 6 2 3 3 5" xfId="20571"/>
    <cellStyle name="Normal 13 2 6 2 3 3 6" xfId="18095"/>
    <cellStyle name="Normal 13 2 6 2 3 4" xfId="2328"/>
    <cellStyle name="Normal 13 2 6 2 3 4 2" xfId="3898"/>
    <cellStyle name="Normal 13 2 6 2 3 4 3" xfId="3899"/>
    <cellStyle name="Normal 13 2 6 2 3 5" xfId="3900"/>
    <cellStyle name="Normal 13 2 6 2 3 5 2" xfId="3901"/>
    <cellStyle name="Normal 13 2 6 2 3 5 3" xfId="3902"/>
    <cellStyle name="Normal 13 2 6 2 3 6" xfId="3903"/>
    <cellStyle name="Normal 13 2 6 2 3 7" xfId="20568"/>
    <cellStyle name="Normal 13 2 6 2 3 8" xfId="18092"/>
    <cellStyle name="Normal 13 2 6 2 4" xfId="3904"/>
    <cellStyle name="Normal 13 2 6 2 4 2" xfId="3905"/>
    <cellStyle name="Normal 13 2 6 2 4 3" xfId="3906"/>
    <cellStyle name="Normal 13 2 6 2 5" xfId="3907"/>
    <cellStyle name="Normal 13 2 6 2 6" xfId="20566"/>
    <cellStyle name="Normal 13 2 6 2 7" xfId="18090"/>
    <cellStyle name="Normal 13 2 6 3" xfId="659"/>
    <cellStyle name="Normal 13 2 6 3 2" xfId="3908"/>
    <cellStyle name="Normal 13 2 6 3 3" xfId="3909"/>
    <cellStyle name="Normal 13 2 6 3 4" xfId="20572"/>
    <cellStyle name="Normal 13 2 6 3 5" xfId="18096"/>
    <cellStyle name="Normal 13 2 6 4" xfId="3910"/>
    <cellStyle name="Normal 13 2 6 4 2" xfId="3911"/>
    <cellStyle name="Normal 13 2 6 4 3" xfId="3912"/>
    <cellStyle name="Normal 13 2 6 5" xfId="3913"/>
    <cellStyle name="Normal 13 2 6 6" xfId="20565"/>
    <cellStyle name="Normal 13 2 6 7" xfId="18089"/>
    <cellStyle name="Normal 13 2 7" xfId="660"/>
    <cellStyle name="Normal 13 2 7 2" xfId="3914"/>
    <cellStyle name="Normal 13 2 7 3" xfId="3915"/>
    <cellStyle name="Normal 13 2 7 4" xfId="20573"/>
    <cellStyle name="Normal 13 2 7 5" xfId="18097"/>
    <cellStyle name="Normal 13 2 8" xfId="3916"/>
    <cellStyle name="Normal 13 2 9" xfId="20557"/>
    <cellStyle name="Normal 13 3" xfId="661"/>
    <cellStyle name="Normal 13 3 2" xfId="3917"/>
    <cellStyle name="Normal 13 3 3" xfId="3918"/>
    <cellStyle name="Normal 13 3 4" xfId="20574"/>
    <cellStyle name="Normal 13 3 5" xfId="18098"/>
    <cellStyle name="Normal 13 4" xfId="662"/>
    <cellStyle name="Normal 13 4 2" xfId="663"/>
    <cellStyle name="Normal 13 4 2 2" xfId="3919"/>
    <cellStyle name="Normal 13 4 2 3" xfId="3920"/>
    <cellStyle name="Normal 13 4 2 4" xfId="20576"/>
    <cellStyle name="Normal 13 4 2 5" xfId="18100"/>
    <cellStyle name="Normal 13 4 3" xfId="664"/>
    <cellStyle name="Normal 13 4 3 2" xfId="3921"/>
    <cellStyle name="Normal 13 4 3 3" xfId="3922"/>
    <cellStyle name="Normal 13 4 3 4" xfId="20577"/>
    <cellStyle name="Normal 13 4 3 5" xfId="18101"/>
    <cellStyle name="Normal 13 4 4" xfId="665"/>
    <cellStyle name="Normal 13 4 4 2" xfId="3923"/>
    <cellStyle name="Normal 13 4 4 3" xfId="3924"/>
    <cellStyle name="Normal 13 4 4 4" xfId="20578"/>
    <cellStyle name="Normal 13 4 4 5" xfId="18102"/>
    <cellStyle name="Normal 13 4 5" xfId="3925"/>
    <cellStyle name="Normal 13 4 5 2" xfId="3926"/>
    <cellStyle name="Normal 13 4 5 3" xfId="3927"/>
    <cellStyle name="Normal 13 4 6" xfId="3928"/>
    <cellStyle name="Normal 13 4 7" xfId="3929"/>
    <cellStyle name="Normal 13 4 8" xfId="20575"/>
    <cellStyle name="Normal 13 4 9" xfId="18099"/>
    <cellStyle name="Normal 13 5" xfId="666"/>
    <cellStyle name="Normal 13 5 2" xfId="3930"/>
    <cellStyle name="Normal 13 5 3" xfId="3931"/>
    <cellStyle name="Normal 13 5 4" xfId="20579"/>
    <cellStyle name="Normal 13 5 5" xfId="18103"/>
    <cellStyle name="Normal 13 6" xfId="667"/>
    <cellStyle name="Normal 13 6 2" xfId="3932"/>
    <cellStyle name="Normal 13 6 3" xfId="3933"/>
    <cellStyle name="Normal 13 6 4" xfId="20580"/>
    <cellStyle name="Normal 13 6 5" xfId="18104"/>
    <cellStyle name="Normal 13 7" xfId="3934"/>
    <cellStyle name="Normal 13 7 2" xfId="3935"/>
    <cellStyle name="Normal 13 7 3" xfId="3936"/>
    <cellStyle name="Normal 13 8" xfId="3937"/>
    <cellStyle name="Normal 13 9" xfId="20556"/>
    <cellStyle name="Normal 14" xfId="2368"/>
    <cellStyle name="Normal 14 2" xfId="668"/>
    <cellStyle name="Normal 14 2 2" xfId="669"/>
    <cellStyle name="Normal 14 2 2 2" xfId="2329"/>
    <cellStyle name="Normal 14 2 2 2 2" xfId="3938"/>
    <cellStyle name="Normal 14 2 2 3" xfId="3939"/>
    <cellStyle name="Normal 14 2 2 3 2" xfId="3940"/>
    <cellStyle name="Normal 14 2 2 3 3" xfId="3941"/>
    <cellStyle name="Normal 14 2 2 4" xfId="3942"/>
    <cellStyle name="Normal 14 2 2 5" xfId="20582"/>
    <cellStyle name="Normal 14 2 2 6" xfId="18106"/>
    <cellStyle name="Normal 14 2 3" xfId="3943"/>
    <cellStyle name="Normal 14 2 4" xfId="20581"/>
    <cellStyle name="Normal 14 2 5" xfId="18105"/>
    <cellStyle name="Normal 14 3" xfId="670"/>
    <cellStyle name="Normal 14 3 2" xfId="671"/>
    <cellStyle name="Normal 14 3 2 2" xfId="3944"/>
    <cellStyle name="Normal 14 3 2 3" xfId="3945"/>
    <cellStyle name="Normal 14 3 2 4" xfId="20584"/>
    <cellStyle name="Normal 14 3 2 5" xfId="18108"/>
    <cellStyle name="Normal 14 3 3" xfId="672"/>
    <cellStyle name="Normal 14 3 3 2" xfId="3946"/>
    <cellStyle name="Normal 14 3 3 3" xfId="3947"/>
    <cellStyle name="Normal 14 3 3 4" xfId="20585"/>
    <cellStyle name="Normal 14 3 3 5" xfId="18109"/>
    <cellStyle name="Normal 14 3 4" xfId="3948"/>
    <cellStyle name="Normal 14 3 5" xfId="3949"/>
    <cellStyle name="Normal 14 3 6" xfId="20583"/>
    <cellStyle name="Normal 14 3 7" xfId="18107"/>
    <cellStyle name="Normal 14 4" xfId="673"/>
    <cellStyle name="Normal 14 4 2" xfId="3950"/>
    <cellStyle name="Normal 14 4 3" xfId="3951"/>
    <cellStyle name="Normal 14 4 4" xfId="20586"/>
    <cellStyle name="Normal 14 4 5" xfId="18110"/>
    <cellStyle name="Normal 14 5" xfId="674"/>
    <cellStyle name="Normal 14 5 2" xfId="675"/>
    <cellStyle name="Normal 14 5 2 2" xfId="3952"/>
    <cellStyle name="Normal 14 5 2 3" xfId="3953"/>
    <cellStyle name="Normal 14 5 2 4" xfId="20588"/>
    <cellStyle name="Normal 14 5 2 5" xfId="18112"/>
    <cellStyle name="Normal 14 5 3" xfId="676"/>
    <cellStyle name="Normal 14 5 3 2" xfId="3954"/>
    <cellStyle name="Normal 14 5 3 3" xfId="3955"/>
    <cellStyle name="Normal 14 5 3 4" xfId="20589"/>
    <cellStyle name="Normal 14 5 3 5" xfId="18113"/>
    <cellStyle name="Normal 14 5 4" xfId="677"/>
    <cellStyle name="Normal 14 5 4 2" xfId="3956"/>
    <cellStyle name="Normal 14 5 4 3" xfId="3957"/>
    <cellStyle name="Normal 14 5 4 4" xfId="20590"/>
    <cellStyle name="Normal 14 5 4 5" xfId="18114"/>
    <cellStyle name="Normal 14 5 5" xfId="3958"/>
    <cellStyle name="Normal 14 5 5 2" xfId="3959"/>
    <cellStyle name="Normal 14 5 5 3" xfId="3960"/>
    <cellStyle name="Normal 14 5 6" xfId="3961"/>
    <cellStyle name="Normal 14 5 7" xfId="3962"/>
    <cellStyle name="Normal 14 5 8" xfId="20587"/>
    <cellStyle name="Normal 14 5 9" xfId="18111"/>
    <cellStyle name="Normal 14 6" xfId="678"/>
    <cellStyle name="Normal 14 6 2" xfId="3963"/>
    <cellStyle name="Normal 14 6 3" xfId="3964"/>
    <cellStyle name="Normal 14 6 4" xfId="20591"/>
    <cellStyle name="Normal 14 6 5" xfId="18115"/>
    <cellStyle name="Normal 14 7" xfId="679"/>
    <cellStyle name="Normal 14 7 2" xfId="3965"/>
    <cellStyle name="Normal 14 7 3" xfId="3966"/>
    <cellStyle name="Normal 14 7 4" xfId="20592"/>
    <cellStyle name="Normal 14 7 5" xfId="18116"/>
    <cellStyle name="Normal 14 8" xfId="3967"/>
    <cellStyle name="Normal 15" xfId="2372"/>
    <cellStyle name="Normal 15 10" xfId="19651"/>
    <cellStyle name="Normal 15 2" xfId="680"/>
    <cellStyle name="Normal 15 2 2" xfId="681"/>
    <cellStyle name="Normal 15 2 2 2" xfId="2330"/>
    <cellStyle name="Normal 15 2 2 2 2" xfId="3968"/>
    <cellStyle name="Normal 15 2 2 3" xfId="3969"/>
    <cellStyle name="Normal 15 2 2 3 2" xfId="3970"/>
    <cellStyle name="Normal 15 2 2 3 3" xfId="3971"/>
    <cellStyle name="Normal 15 2 2 4" xfId="3972"/>
    <cellStyle name="Normal 15 2 2 5" xfId="20594"/>
    <cellStyle name="Normal 15 2 2 6" xfId="18118"/>
    <cellStyle name="Normal 15 2 3" xfId="3973"/>
    <cellStyle name="Normal 15 2 4" xfId="20593"/>
    <cellStyle name="Normal 15 2 5" xfId="18117"/>
    <cellStyle name="Normal 15 3" xfId="682"/>
    <cellStyle name="Normal 15 3 10" xfId="16957"/>
    <cellStyle name="Normal 15 3 10 2" xfId="19968"/>
    <cellStyle name="Normal 15 3 11" xfId="19637"/>
    <cellStyle name="Normal 15 3 2" xfId="2331"/>
    <cellStyle name="Normal 15 3 2 2" xfId="3974"/>
    <cellStyle name="Normal 15 3 2 2 2" xfId="3975"/>
    <cellStyle name="Normal 15 3 2 2 2 2" xfId="3976"/>
    <cellStyle name="Normal 15 3 2 2 2 2 2" xfId="3977"/>
    <cellStyle name="Normal 15 3 2 2 2 2 2 2" xfId="16958"/>
    <cellStyle name="Normal 15 3 2 2 2 2 2 2 2" xfId="19969"/>
    <cellStyle name="Normal 15 3 2 2 2 2 2 3" xfId="19699"/>
    <cellStyle name="Normal 15 3 2 2 2 2 3" xfId="16959"/>
    <cellStyle name="Normal 15 3 2 2 2 2 3 2" xfId="19970"/>
    <cellStyle name="Normal 15 3 2 2 2 2 4" xfId="19698"/>
    <cellStyle name="Normal 15 3 2 2 2 2_Band 21 Specs" xfId="14826"/>
    <cellStyle name="Normal 15 3 2 2 2 3" xfId="3978"/>
    <cellStyle name="Normal 15 3 2 2 2 3 2" xfId="3979"/>
    <cellStyle name="Normal 15 3 2 2 2 3 2 2" xfId="16960"/>
    <cellStyle name="Normal 15 3 2 2 2 3 2 2 2" xfId="19971"/>
    <cellStyle name="Normal 15 3 2 2 2 3 2 3" xfId="19701"/>
    <cellStyle name="Normal 15 3 2 2 2 3 3" xfId="16961"/>
    <cellStyle name="Normal 15 3 2 2 2 3 3 2" xfId="19972"/>
    <cellStyle name="Normal 15 3 2 2 2 3 4" xfId="19700"/>
    <cellStyle name="Normal 15 3 2 2 2 3_Band 21 Specs" xfId="14827"/>
    <cellStyle name="Normal 15 3 2 2 2 4" xfId="3980"/>
    <cellStyle name="Normal 15 3 2 2 2 4 2" xfId="16962"/>
    <cellStyle name="Normal 15 3 2 2 2 4 2 2" xfId="19973"/>
    <cellStyle name="Normal 15 3 2 2 2 4 3" xfId="19702"/>
    <cellStyle name="Normal 15 3 2 2 2 5" xfId="16963"/>
    <cellStyle name="Normal 15 3 2 2 2 5 2" xfId="19974"/>
    <cellStyle name="Normal 15 3 2 2 2 6" xfId="19697"/>
    <cellStyle name="Normal 15 3 2 2 2_Band 21 Specs" xfId="14828"/>
    <cellStyle name="Normal 15 3 2 2 3" xfId="3981"/>
    <cellStyle name="Normal 15 3 2 2 3 2" xfId="3982"/>
    <cellStyle name="Normal 15 3 2 2 3 2 2" xfId="16964"/>
    <cellStyle name="Normal 15 3 2 2 3 2 2 2" xfId="19975"/>
    <cellStyle name="Normal 15 3 2 2 3 2 3" xfId="19704"/>
    <cellStyle name="Normal 15 3 2 2 3 3" xfId="16965"/>
    <cellStyle name="Normal 15 3 2 2 3 3 2" xfId="19976"/>
    <cellStyle name="Normal 15 3 2 2 3 4" xfId="19703"/>
    <cellStyle name="Normal 15 3 2 2 3_Band 21 Specs" xfId="14829"/>
    <cellStyle name="Normal 15 3 2 2 4" xfId="3983"/>
    <cellStyle name="Normal 15 3 2 2 4 2" xfId="3984"/>
    <cellStyle name="Normal 15 3 2 2 4 2 2" xfId="16966"/>
    <cellStyle name="Normal 15 3 2 2 4 2 2 2" xfId="19977"/>
    <cellStyle name="Normal 15 3 2 2 4 2 3" xfId="19706"/>
    <cellStyle name="Normal 15 3 2 2 4 3" xfId="16967"/>
    <cellStyle name="Normal 15 3 2 2 4 3 2" xfId="19978"/>
    <cellStyle name="Normal 15 3 2 2 4 4" xfId="19705"/>
    <cellStyle name="Normal 15 3 2 2 4_Band 21 Specs" xfId="14830"/>
    <cellStyle name="Normal 15 3 2 2 5" xfId="3985"/>
    <cellStyle name="Normal 15 3 2 2 5 2" xfId="16968"/>
    <cellStyle name="Normal 15 3 2 2 5 2 2" xfId="19979"/>
    <cellStyle name="Normal 15 3 2 2 5 3" xfId="19707"/>
    <cellStyle name="Normal 15 3 2 2 6" xfId="16969"/>
    <cellStyle name="Normal 15 3 2 2 6 2" xfId="19980"/>
    <cellStyle name="Normal 15 3 2 2 7" xfId="19696"/>
    <cellStyle name="Normal 15 3 2 2_Band 21 Specs" xfId="14831"/>
    <cellStyle name="Normal 15 3 2 3" xfId="3986"/>
    <cellStyle name="Normal 15 3 2 3 2" xfId="3987"/>
    <cellStyle name="Normal 15 3 2 3 2 2" xfId="3988"/>
    <cellStyle name="Normal 15 3 2 3 2 2 2" xfId="16970"/>
    <cellStyle name="Normal 15 3 2 3 2 2 2 2" xfId="19981"/>
    <cellStyle name="Normal 15 3 2 3 2 2 3" xfId="19710"/>
    <cellStyle name="Normal 15 3 2 3 2 3" xfId="16971"/>
    <cellStyle name="Normal 15 3 2 3 2 3 2" xfId="19982"/>
    <cellStyle name="Normal 15 3 2 3 2 4" xfId="19709"/>
    <cellStyle name="Normal 15 3 2 3 2_Band 21 Specs" xfId="14832"/>
    <cellStyle name="Normal 15 3 2 3 3" xfId="3989"/>
    <cellStyle name="Normal 15 3 2 3 3 2" xfId="3990"/>
    <cellStyle name="Normal 15 3 2 3 3 2 2" xfId="16972"/>
    <cellStyle name="Normal 15 3 2 3 3 2 2 2" xfId="19983"/>
    <cellStyle name="Normal 15 3 2 3 3 2 3" xfId="19712"/>
    <cellStyle name="Normal 15 3 2 3 3 3" xfId="16973"/>
    <cellStyle name="Normal 15 3 2 3 3 3 2" xfId="19984"/>
    <cellStyle name="Normal 15 3 2 3 3 4" xfId="19711"/>
    <cellStyle name="Normal 15 3 2 3 3_Band 21 Specs" xfId="14833"/>
    <cellStyle name="Normal 15 3 2 3 4" xfId="3991"/>
    <cellStyle name="Normal 15 3 2 3 4 2" xfId="16974"/>
    <cellStyle name="Normal 15 3 2 3 4 2 2" xfId="19985"/>
    <cellStyle name="Normal 15 3 2 3 4 3" xfId="19713"/>
    <cellStyle name="Normal 15 3 2 3 5" xfId="16975"/>
    <cellStyle name="Normal 15 3 2 3 5 2" xfId="19986"/>
    <cellStyle name="Normal 15 3 2 3 6" xfId="19708"/>
    <cellStyle name="Normal 15 3 2 3_Band 21 Specs" xfId="14834"/>
    <cellStyle name="Normal 15 3 2 4" xfId="3992"/>
    <cellStyle name="Normal 15 3 2 4 2" xfId="3993"/>
    <cellStyle name="Normal 15 3 2 4 2 2" xfId="16976"/>
    <cellStyle name="Normal 15 3 2 4 2 2 2" xfId="19987"/>
    <cellStyle name="Normal 15 3 2 4 2 3" xfId="19715"/>
    <cellStyle name="Normal 15 3 2 4 3" xfId="16977"/>
    <cellStyle name="Normal 15 3 2 4 3 2" xfId="19988"/>
    <cellStyle name="Normal 15 3 2 4 4" xfId="19714"/>
    <cellStyle name="Normal 15 3 2 4_Band 21 Specs" xfId="14835"/>
    <cellStyle name="Normal 15 3 2 5" xfId="3994"/>
    <cellStyle name="Normal 15 3 2 5 2" xfId="3995"/>
    <cellStyle name="Normal 15 3 2 5 2 2" xfId="16978"/>
    <cellStyle name="Normal 15 3 2 5 2 2 2" xfId="19989"/>
    <cellStyle name="Normal 15 3 2 5 2 3" xfId="19717"/>
    <cellStyle name="Normal 15 3 2 5 3" xfId="16979"/>
    <cellStyle name="Normal 15 3 2 5 3 2" xfId="19990"/>
    <cellStyle name="Normal 15 3 2 5 4" xfId="19716"/>
    <cellStyle name="Normal 15 3 2 5_Band 21 Specs" xfId="14836"/>
    <cellStyle name="Normal 15 3 2 6" xfId="3996"/>
    <cellStyle name="Normal 15 3 2 6 2" xfId="16980"/>
    <cellStyle name="Normal 15 3 2 6 2 2" xfId="19991"/>
    <cellStyle name="Normal 15 3 2 6 3" xfId="19718"/>
    <cellStyle name="Normal 15 3 2 7" xfId="16981"/>
    <cellStyle name="Normal 15 3 2 7 2" xfId="19992"/>
    <cellStyle name="Normal 15 3 2 8" xfId="19648"/>
    <cellStyle name="Normal 15 3 2_Band 21 Specs" xfId="14837"/>
    <cellStyle name="Normal 15 3 3" xfId="3997"/>
    <cellStyle name="Normal 15 3 3 2" xfId="3998"/>
    <cellStyle name="Normal 15 3 3 2 2" xfId="3999"/>
    <cellStyle name="Normal 15 3 3 2 2 2" xfId="4000"/>
    <cellStyle name="Normal 15 3 3 2 2 2 2" xfId="16982"/>
    <cellStyle name="Normal 15 3 3 2 2 2 2 2" xfId="19993"/>
    <cellStyle name="Normal 15 3 3 2 2 2 3" xfId="19722"/>
    <cellStyle name="Normal 15 3 3 2 2 3" xfId="16983"/>
    <cellStyle name="Normal 15 3 3 2 2 3 2" xfId="19994"/>
    <cellStyle name="Normal 15 3 3 2 2 4" xfId="19721"/>
    <cellStyle name="Normal 15 3 3 2 2_Band 21 Specs" xfId="14838"/>
    <cellStyle name="Normal 15 3 3 2 3" xfId="4001"/>
    <cellStyle name="Normal 15 3 3 2 3 2" xfId="4002"/>
    <cellStyle name="Normal 15 3 3 2 3 2 2" xfId="16984"/>
    <cellStyle name="Normal 15 3 3 2 3 2 2 2" xfId="19995"/>
    <cellStyle name="Normal 15 3 3 2 3 2 3" xfId="19724"/>
    <cellStyle name="Normal 15 3 3 2 3 3" xfId="16985"/>
    <cellStyle name="Normal 15 3 3 2 3 3 2" xfId="19996"/>
    <cellStyle name="Normal 15 3 3 2 3 4" xfId="19723"/>
    <cellStyle name="Normal 15 3 3 2 3_Band 21 Specs" xfId="14839"/>
    <cellStyle name="Normal 15 3 3 2 4" xfId="4003"/>
    <cellStyle name="Normal 15 3 3 2 4 2" xfId="16986"/>
    <cellStyle name="Normal 15 3 3 2 4 2 2" xfId="19997"/>
    <cellStyle name="Normal 15 3 3 2 4 3" xfId="19725"/>
    <cellStyle name="Normal 15 3 3 2 5" xfId="16987"/>
    <cellStyle name="Normal 15 3 3 2 5 2" xfId="19998"/>
    <cellStyle name="Normal 15 3 3 2 6" xfId="19720"/>
    <cellStyle name="Normal 15 3 3 2_Band 21 Specs" xfId="14840"/>
    <cellStyle name="Normal 15 3 3 3" xfId="4004"/>
    <cellStyle name="Normal 15 3 3 3 2" xfId="4005"/>
    <cellStyle name="Normal 15 3 3 3 2 2" xfId="16988"/>
    <cellStyle name="Normal 15 3 3 3 2 2 2" xfId="19999"/>
    <cellStyle name="Normal 15 3 3 3 2 3" xfId="19727"/>
    <cellStyle name="Normal 15 3 3 3 3" xfId="16989"/>
    <cellStyle name="Normal 15 3 3 3 3 2" xfId="20000"/>
    <cellStyle name="Normal 15 3 3 3 4" xfId="19726"/>
    <cellStyle name="Normal 15 3 3 3_Band 21 Specs" xfId="14841"/>
    <cellStyle name="Normal 15 3 3 4" xfId="4006"/>
    <cellStyle name="Normal 15 3 3 4 2" xfId="4007"/>
    <cellStyle name="Normal 15 3 3 4 2 2" xfId="16990"/>
    <cellStyle name="Normal 15 3 3 4 2 2 2" xfId="20001"/>
    <cellStyle name="Normal 15 3 3 4 2 3" xfId="19729"/>
    <cellStyle name="Normal 15 3 3 4 3" xfId="16991"/>
    <cellStyle name="Normal 15 3 3 4 3 2" xfId="20002"/>
    <cellStyle name="Normal 15 3 3 4 4" xfId="19728"/>
    <cellStyle name="Normal 15 3 3 4_Band 21 Specs" xfId="14842"/>
    <cellStyle name="Normal 15 3 3 5" xfId="4008"/>
    <cellStyle name="Normal 15 3 3 5 2" xfId="16992"/>
    <cellStyle name="Normal 15 3 3 5 2 2" xfId="20003"/>
    <cellStyle name="Normal 15 3 3 5 3" xfId="19730"/>
    <cellStyle name="Normal 15 3 3 6" xfId="16993"/>
    <cellStyle name="Normal 15 3 3 6 2" xfId="20004"/>
    <cellStyle name="Normal 15 3 3 7" xfId="19719"/>
    <cellStyle name="Normal 15 3 3_Band 21 Specs" xfId="14843"/>
    <cellStyle name="Normal 15 3 4" xfId="4009"/>
    <cellStyle name="Normal 15 3 4 2" xfId="4010"/>
    <cellStyle name="Normal 15 3 4 2 2" xfId="4011"/>
    <cellStyle name="Normal 15 3 4 2 2 2" xfId="16994"/>
    <cellStyle name="Normal 15 3 4 2 2 2 2" xfId="20005"/>
    <cellStyle name="Normal 15 3 4 2 2 3" xfId="19733"/>
    <cellStyle name="Normal 15 3 4 2 3" xfId="16995"/>
    <cellStyle name="Normal 15 3 4 2 3 2" xfId="20006"/>
    <cellStyle name="Normal 15 3 4 2 4" xfId="19732"/>
    <cellStyle name="Normal 15 3 4 2_Band 21 Specs" xfId="14844"/>
    <cellStyle name="Normal 15 3 4 3" xfId="4012"/>
    <cellStyle name="Normal 15 3 4 3 2" xfId="4013"/>
    <cellStyle name="Normal 15 3 4 3 2 2" xfId="16996"/>
    <cellStyle name="Normal 15 3 4 3 2 2 2" xfId="20007"/>
    <cellStyle name="Normal 15 3 4 3 2 3" xfId="19735"/>
    <cellStyle name="Normal 15 3 4 3 3" xfId="16997"/>
    <cellStyle name="Normal 15 3 4 3 3 2" xfId="20008"/>
    <cellStyle name="Normal 15 3 4 3 4" xfId="19734"/>
    <cellStyle name="Normal 15 3 4 3_Band 21 Specs" xfId="14845"/>
    <cellStyle name="Normal 15 3 4 4" xfId="4014"/>
    <cellStyle name="Normal 15 3 4 4 2" xfId="16998"/>
    <cellStyle name="Normal 15 3 4 4 2 2" xfId="20009"/>
    <cellStyle name="Normal 15 3 4 4 3" xfId="19736"/>
    <cellStyle name="Normal 15 3 4 5" xfId="16999"/>
    <cellStyle name="Normal 15 3 4 5 2" xfId="20010"/>
    <cellStyle name="Normal 15 3 4 6" xfId="19731"/>
    <cellStyle name="Normal 15 3 4_Band 21 Specs" xfId="14846"/>
    <cellStyle name="Normal 15 3 5" xfId="4015"/>
    <cellStyle name="Normal 15 3 5 2" xfId="4016"/>
    <cellStyle name="Normal 15 3 5 2 2" xfId="17000"/>
    <cellStyle name="Normal 15 3 5 2 2 2" xfId="20011"/>
    <cellStyle name="Normal 15 3 5 2 3" xfId="19738"/>
    <cellStyle name="Normal 15 3 5 3" xfId="17001"/>
    <cellStyle name="Normal 15 3 5 3 2" xfId="20012"/>
    <cellStyle name="Normal 15 3 5 4" xfId="19737"/>
    <cellStyle name="Normal 15 3 5_Band 21 Specs" xfId="14847"/>
    <cellStyle name="Normal 15 3 6" xfId="4017"/>
    <cellStyle name="Normal 15 3 6 2" xfId="4018"/>
    <cellStyle name="Normal 15 3 6 2 2" xfId="17002"/>
    <cellStyle name="Normal 15 3 6 2 2 2" xfId="20013"/>
    <cellStyle name="Normal 15 3 6 2 3" xfId="19740"/>
    <cellStyle name="Normal 15 3 6 3" xfId="4019"/>
    <cellStyle name="Normal 15 3 6 3 2" xfId="17003"/>
    <cellStyle name="Normal 15 3 6 3 2 2" xfId="20014"/>
    <cellStyle name="Normal 15 3 6 3 3" xfId="19741"/>
    <cellStyle name="Normal 15 3 6 4" xfId="17004"/>
    <cellStyle name="Normal 15 3 6 4 2" xfId="20015"/>
    <cellStyle name="Normal 15 3 6 5" xfId="19739"/>
    <cellStyle name="Normal 15 3 6_Band 21 Specs" xfId="14848"/>
    <cellStyle name="Normal 15 3 7" xfId="4020"/>
    <cellStyle name="Normal 15 3 7 2" xfId="4021"/>
    <cellStyle name="Normal 15 3 7 2 2" xfId="17005"/>
    <cellStyle name="Normal 15 3 7 2 2 2" xfId="20016"/>
    <cellStyle name="Normal 15 3 7 2 3" xfId="19743"/>
    <cellStyle name="Normal 15 3 7 3" xfId="17006"/>
    <cellStyle name="Normal 15 3 7 3 2" xfId="20017"/>
    <cellStyle name="Normal 15 3 7 4" xfId="19742"/>
    <cellStyle name="Normal 15 3 7_Band 21 Specs" xfId="14849"/>
    <cellStyle name="Normal 15 3 8" xfId="4022"/>
    <cellStyle name="Normal 15 3 8 2" xfId="17007"/>
    <cellStyle name="Normal 15 3 8 2 2" xfId="20018"/>
    <cellStyle name="Normal 15 3 8 3" xfId="19744"/>
    <cellStyle name="Normal 15 3 9" xfId="4023"/>
    <cellStyle name="Normal 15 3 9 2" xfId="17008"/>
    <cellStyle name="Normal 15 3 9 2 2" xfId="20019"/>
    <cellStyle name="Normal 15 3 9 3" xfId="19745"/>
    <cellStyle name="Normal 15 3_Band 21 Specs" xfId="14850"/>
    <cellStyle name="Normal 15 4" xfId="683"/>
    <cellStyle name="Normal 15 4 2" xfId="684"/>
    <cellStyle name="Normal 15 4 2 2" xfId="4024"/>
    <cellStyle name="Normal 15 4 2 3" xfId="4025"/>
    <cellStyle name="Normal 15 4 2 4" xfId="20596"/>
    <cellStyle name="Normal 15 4 2 5" xfId="18120"/>
    <cellStyle name="Normal 15 4 3" xfId="685"/>
    <cellStyle name="Normal 15 4 3 2" xfId="4026"/>
    <cellStyle name="Normal 15 4 3 3" xfId="4027"/>
    <cellStyle name="Normal 15 4 3 4" xfId="20597"/>
    <cellStyle name="Normal 15 4 3 5" xfId="18121"/>
    <cellStyle name="Normal 15 4 4" xfId="4028"/>
    <cellStyle name="Normal 15 4 5" xfId="4029"/>
    <cellStyle name="Normal 15 4 6" xfId="20595"/>
    <cellStyle name="Normal 15 4 7" xfId="18119"/>
    <cellStyle name="Normal 15 5" xfId="686"/>
    <cellStyle name="Normal 15 5 2" xfId="4030"/>
    <cellStyle name="Normal 15 5 3" xfId="4031"/>
    <cellStyle name="Normal 15 5 4" xfId="20598"/>
    <cellStyle name="Normal 15 5 5" xfId="18122"/>
    <cellStyle name="Normal 15 6" xfId="687"/>
    <cellStyle name="Normal 15 6 2" xfId="688"/>
    <cellStyle name="Normal 15 6 2 2" xfId="4032"/>
    <cellStyle name="Normal 15 6 2 3" xfId="4033"/>
    <cellStyle name="Normal 15 6 2 4" xfId="20600"/>
    <cellStyle name="Normal 15 6 2 5" xfId="18124"/>
    <cellStyle name="Normal 15 6 3" xfId="689"/>
    <cellStyle name="Normal 15 6 3 2" xfId="4034"/>
    <cellStyle name="Normal 15 6 3 3" xfId="4035"/>
    <cellStyle name="Normal 15 6 3 4" xfId="20601"/>
    <cellStyle name="Normal 15 6 3 5" xfId="18125"/>
    <cellStyle name="Normal 15 6 4" xfId="690"/>
    <cellStyle name="Normal 15 6 4 2" xfId="4036"/>
    <cellStyle name="Normal 15 6 4 3" xfId="4037"/>
    <cellStyle name="Normal 15 6 4 4" xfId="20602"/>
    <cellStyle name="Normal 15 6 4 5" xfId="18126"/>
    <cellStyle name="Normal 15 6 5" xfId="4038"/>
    <cellStyle name="Normal 15 6 5 2" xfId="4039"/>
    <cellStyle name="Normal 15 6 5 3" xfId="4040"/>
    <cellStyle name="Normal 15 6 6" xfId="4041"/>
    <cellStyle name="Normal 15 6 7" xfId="4042"/>
    <cellStyle name="Normal 15 6 8" xfId="20599"/>
    <cellStyle name="Normal 15 6 9" xfId="18123"/>
    <cellStyle name="Normal 15 7" xfId="691"/>
    <cellStyle name="Normal 15 7 2" xfId="4043"/>
    <cellStyle name="Normal 15 7 3" xfId="4044"/>
    <cellStyle name="Normal 15 7 4" xfId="20603"/>
    <cellStyle name="Normal 15 7 5" xfId="18127"/>
    <cellStyle name="Normal 15 8" xfId="692"/>
    <cellStyle name="Normal 15 8 2" xfId="4045"/>
    <cellStyle name="Normal 15 8 3" xfId="4046"/>
    <cellStyle name="Normal 15 8 4" xfId="20604"/>
    <cellStyle name="Normal 15 8 5" xfId="18128"/>
    <cellStyle name="Normal 15 9" xfId="17009"/>
    <cellStyle name="Normal 15 9 2" xfId="20020"/>
    <cellStyle name="Normal 15_Band 21 Specs" xfId="14851"/>
    <cellStyle name="Normal 16" xfId="4047"/>
    <cellStyle name="Normal 16 2" xfId="693"/>
    <cellStyle name="Normal 16 2 2" xfId="694"/>
    <cellStyle name="Normal 16 2 2 2" xfId="2332"/>
    <cellStyle name="Normal 16 2 2 2 2" xfId="4048"/>
    <cellStyle name="Normal 16 2 2 3" xfId="4049"/>
    <cellStyle name="Normal 16 2 2 3 2" xfId="4050"/>
    <cellStyle name="Normal 16 2 2 3 3" xfId="4051"/>
    <cellStyle name="Normal 16 2 2 4" xfId="4052"/>
    <cellStyle name="Normal 16 2 2 5" xfId="20606"/>
    <cellStyle name="Normal 16 2 2 6" xfId="18130"/>
    <cellStyle name="Normal 16 2 3" xfId="4053"/>
    <cellStyle name="Normal 16 2 4" xfId="20605"/>
    <cellStyle name="Normal 16 2 5" xfId="18129"/>
    <cellStyle name="Normal 16 3" xfId="695"/>
    <cellStyle name="Normal 16 3 10" xfId="4054"/>
    <cellStyle name="Normal 16 3 11" xfId="20607"/>
    <cellStyle name="Normal 16 3 12" xfId="18131"/>
    <cellStyle name="Normal 16 3 2" xfId="696"/>
    <cellStyle name="Normal 16 3 2 2" xfId="4055"/>
    <cellStyle name="Normal 16 3 2 2 2" xfId="4056"/>
    <cellStyle name="Normal 16 3 2 2 3" xfId="4057"/>
    <cellStyle name="Normal 16 3 2 3" xfId="4058"/>
    <cellStyle name="Normal 16 3 2 3 2" xfId="4059"/>
    <cellStyle name="Normal 16 3 2 4" xfId="4060"/>
    <cellStyle name="Normal 16 3 2 5" xfId="4061"/>
    <cellStyle name="Normal 16 3 2 6" xfId="20608"/>
    <cellStyle name="Normal 16 3 2 7" xfId="18132"/>
    <cellStyle name="Normal 16 3 3" xfId="697"/>
    <cellStyle name="Normal 16 3 3 2" xfId="4062"/>
    <cellStyle name="Normal 16 3 3 3" xfId="4063"/>
    <cellStyle name="Normal 16 3 3 4" xfId="20609"/>
    <cellStyle name="Normal 16 3 3 5" xfId="18133"/>
    <cellStyle name="Normal 16 3 4" xfId="698"/>
    <cellStyle name="Normal 16 3 4 2" xfId="4064"/>
    <cellStyle name="Normal 16 3 4 3" xfId="4065"/>
    <cellStyle name="Normal 16 3 4 4" xfId="20610"/>
    <cellStyle name="Normal 16 3 4 5" xfId="18134"/>
    <cellStyle name="Normal 16 3 5" xfId="699"/>
    <cellStyle name="Normal 16 3 5 2" xfId="700"/>
    <cellStyle name="Normal 16 3 5 2 2" xfId="4066"/>
    <cellStyle name="Normal 16 3 5 2 3" xfId="4067"/>
    <cellStyle name="Normal 16 3 5 2 4" xfId="20612"/>
    <cellStyle name="Normal 16 3 5 2 5" xfId="18136"/>
    <cellStyle name="Normal 16 3 5 3" xfId="701"/>
    <cellStyle name="Normal 16 3 5 3 2" xfId="702"/>
    <cellStyle name="Normal 16 3 5 3 2 2" xfId="4068"/>
    <cellStyle name="Normal 16 3 5 3 2 3" xfId="4069"/>
    <cellStyle name="Normal 16 3 5 3 2 4" xfId="20614"/>
    <cellStyle name="Normal 16 3 5 3 2 5" xfId="18138"/>
    <cellStyle name="Normal 16 3 5 3 3" xfId="4070"/>
    <cellStyle name="Normal 16 3 5 3 4" xfId="4071"/>
    <cellStyle name="Normal 16 3 5 3 5" xfId="20613"/>
    <cellStyle name="Normal 16 3 5 3 6" xfId="18137"/>
    <cellStyle name="Normal 16 3 5 4" xfId="4072"/>
    <cellStyle name="Normal 16 3 5 4 2" xfId="4073"/>
    <cellStyle name="Normal 16 3 5 4 3" xfId="4074"/>
    <cellStyle name="Normal 16 3 5 5" xfId="4075"/>
    <cellStyle name="Normal 16 3 5 6" xfId="4076"/>
    <cellStyle name="Normal 16 3 5 7" xfId="20611"/>
    <cellStyle name="Normal 16 3 5 8" xfId="18135"/>
    <cellStyle name="Normal 16 3 6" xfId="703"/>
    <cellStyle name="Normal 16 3 6 2" xfId="704"/>
    <cellStyle name="Normal 16 3 6 2 2" xfId="4077"/>
    <cellStyle name="Normal 16 3 6 2 3" xfId="4078"/>
    <cellStyle name="Normal 16 3 6 2 4" xfId="20616"/>
    <cellStyle name="Normal 16 3 6 2 5" xfId="18140"/>
    <cellStyle name="Normal 16 3 6 3" xfId="4079"/>
    <cellStyle name="Normal 16 3 6 4" xfId="4080"/>
    <cellStyle name="Normal 16 3 6 5" xfId="20615"/>
    <cellStyle name="Normal 16 3 6 6" xfId="18139"/>
    <cellStyle name="Normal 16 3 7" xfId="2373"/>
    <cellStyle name="Normal 16 3 7 2" xfId="4081"/>
    <cellStyle name="Normal 16 3 7 3" xfId="4082"/>
    <cellStyle name="Normal 16 3 8" xfId="4083"/>
    <cellStyle name="Normal 16 3 8 2" xfId="4084"/>
    <cellStyle name="Normal 16 3 8 2 2" xfId="4085"/>
    <cellStyle name="Normal 16 3 8 3" xfId="4086"/>
    <cellStyle name="Normal 16 3 8 4" xfId="4087"/>
    <cellStyle name="Normal 16 3 9" xfId="4088"/>
    <cellStyle name="Normal 16 4" xfId="705"/>
    <cellStyle name="Normal 16 4 2" xfId="706"/>
    <cellStyle name="Normal 16 4 2 2" xfId="707"/>
    <cellStyle name="Normal 16 4 2 2 2" xfId="4089"/>
    <cellStyle name="Normal 16 4 2 2 3" xfId="4090"/>
    <cellStyle name="Normal 16 4 2 2 4" xfId="20619"/>
    <cellStyle name="Normal 16 4 2 2 5" xfId="18143"/>
    <cellStyle name="Normal 16 4 2 3" xfId="708"/>
    <cellStyle name="Normal 16 4 2 3 2" xfId="709"/>
    <cellStyle name="Normal 16 4 2 3 2 2" xfId="4091"/>
    <cellStyle name="Normal 16 4 2 3 2 2 2" xfId="4092"/>
    <cellStyle name="Normal 16 4 2 3 2 2 3" xfId="4093"/>
    <cellStyle name="Normal 16 4 2 3 2 3" xfId="4094"/>
    <cellStyle name="Normal 16 4 2 3 2 4" xfId="4095"/>
    <cellStyle name="Normal 16 4 2 3 2 5" xfId="20621"/>
    <cellStyle name="Normal 16 4 2 3 2 6" xfId="18145"/>
    <cellStyle name="Normal 16 4 2 3 3" xfId="4096"/>
    <cellStyle name="Normal 16 4 2 3 3 2" xfId="4097"/>
    <cellStyle name="Normal 16 4 2 3 3 3" xfId="4098"/>
    <cellStyle name="Normal 16 4 2 3 4" xfId="4099"/>
    <cellStyle name="Normal 16 4 2 3 4 2" xfId="4100"/>
    <cellStyle name="Normal 16 4 2 3 4 3" xfId="4101"/>
    <cellStyle name="Normal 16 4 2 3 5" xfId="4102"/>
    <cellStyle name="Normal 16 4 2 3 6" xfId="4103"/>
    <cellStyle name="Normal 16 4 2 3 7" xfId="20620"/>
    <cellStyle name="Normal 16 4 2 3 8" xfId="18144"/>
    <cellStyle name="Normal 16 4 2 4" xfId="4104"/>
    <cellStyle name="Normal 16 4 2 4 2" xfId="4105"/>
    <cellStyle name="Normal 16 4 2 4 3" xfId="4106"/>
    <cellStyle name="Normal 16 4 2 5" xfId="4107"/>
    <cellStyle name="Normal 16 4 2 6" xfId="4108"/>
    <cellStyle name="Normal 16 4 2 7" xfId="20618"/>
    <cellStyle name="Normal 16 4 2 8" xfId="18142"/>
    <cellStyle name="Normal 16 4 3" xfId="710"/>
    <cellStyle name="Normal 16 4 3 2" xfId="4109"/>
    <cellStyle name="Normal 16 4 3 3" xfId="4110"/>
    <cellStyle name="Normal 16 4 3 4" xfId="20622"/>
    <cellStyle name="Normal 16 4 3 5" xfId="18146"/>
    <cellStyle name="Normal 16 4 4" xfId="711"/>
    <cellStyle name="Normal 16 4 4 2" xfId="712"/>
    <cellStyle name="Normal 16 4 4 2 2" xfId="4111"/>
    <cellStyle name="Normal 16 4 4 2 3" xfId="4112"/>
    <cellStyle name="Normal 16 4 4 2 4" xfId="20624"/>
    <cellStyle name="Normal 16 4 4 2 5" xfId="18148"/>
    <cellStyle name="Normal 16 4 4 3" xfId="4113"/>
    <cellStyle name="Normal 16 4 4 4" xfId="4114"/>
    <cellStyle name="Normal 16 4 4 5" xfId="20623"/>
    <cellStyle name="Normal 16 4 4 6" xfId="18147"/>
    <cellStyle name="Normal 16 4 5" xfId="4115"/>
    <cellStyle name="Normal 16 4 5 2" xfId="4116"/>
    <cellStyle name="Normal 16 4 5 3" xfId="4117"/>
    <cellStyle name="Normal 16 4 6" xfId="4118"/>
    <cellStyle name="Normal 16 4 7" xfId="4119"/>
    <cellStyle name="Normal 16 4 8" xfId="20617"/>
    <cellStyle name="Normal 16 4 9" xfId="18141"/>
    <cellStyle name="Normal 16 5" xfId="713"/>
    <cellStyle name="Normal 16 5 2" xfId="714"/>
    <cellStyle name="Normal 16 5 2 2" xfId="715"/>
    <cellStyle name="Normal 16 5 2 2 2" xfId="4120"/>
    <cellStyle name="Normal 16 5 2 2 3" xfId="4121"/>
    <cellStyle name="Normal 16 5 2 2 4" xfId="20627"/>
    <cellStyle name="Normal 16 5 2 2 5" xfId="18151"/>
    <cellStyle name="Normal 16 5 2 3" xfId="716"/>
    <cellStyle name="Normal 16 5 2 3 2" xfId="717"/>
    <cellStyle name="Normal 16 5 2 3 2 2" xfId="4122"/>
    <cellStyle name="Normal 16 5 2 3 2 2 2" xfId="4123"/>
    <cellStyle name="Normal 16 5 2 3 2 2 3" xfId="4124"/>
    <cellStyle name="Normal 16 5 2 3 2 3" xfId="4125"/>
    <cellStyle name="Normal 16 5 2 3 2 4" xfId="4126"/>
    <cellStyle name="Normal 16 5 2 3 2 5" xfId="20629"/>
    <cellStyle name="Normal 16 5 2 3 2 6" xfId="18153"/>
    <cellStyle name="Normal 16 5 2 3 3" xfId="4127"/>
    <cellStyle name="Normal 16 5 2 3 3 2" xfId="4128"/>
    <cellStyle name="Normal 16 5 2 3 3 3" xfId="4129"/>
    <cellStyle name="Normal 16 5 2 3 4" xfId="4130"/>
    <cellStyle name="Normal 16 5 2 3 4 2" xfId="4131"/>
    <cellStyle name="Normal 16 5 2 3 4 3" xfId="4132"/>
    <cellStyle name="Normal 16 5 2 3 5" xfId="4133"/>
    <cellStyle name="Normal 16 5 2 3 6" xfId="4134"/>
    <cellStyle name="Normal 16 5 2 3 7" xfId="20628"/>
    <cellStyle name="Normal 16 5 2 3 8" xfId="18152"/>
    <cellStyle name="Normal 16 5 2 4" xfId="4135"/>
    <cellStyle name="Normal 16 5 2 4 2" xfId="4136"/>
    <cellStyle name="Normal 16 5 2 4 3" xfId="4137"/>
    <cellStyle name="Normal 16 5 2 5" xfId="4138"/>
    <cellStyle name="Normal 16 5 2 6" xfId="4139"/>
    <cellStyle name="Normal 16 5 2 7" xfId="20626"/>
    <cellStyle name="Normal 16 5 2 8" xfId="18150"/>
    <cellStyle name="Normal 16 5 3" xfId="718"/>
    <cellStyle name="Normal 16 5 3 2" xfId="4140"/>
    <cellStyle name="Normal 16 5 3 3" xfId="4141"/>
    <cellStyle name="Normal 16 5 3 4" xfId="20630"/>
    <cellStyle name="Normal 16 5 3 5" xfId="18154"/>
    <cellStyle name="Normal 16 5 4" xfId="719"/>
    <cellStyle name="Normal 16 5 4 2" xfId="720"/>
    <cellStyle name="Normal 16 5 4 2 2" xfId="4142"/>
    <cellStyle name="Normal 16 5 4 2 3" xfId="4143"/>
    <cellStyle name="Normal 16 5 4 2 4" xfId="20632"/>
    <cellStyle name="Normal 16 5 4 2 5" xfId="18156"/>
    <cellStyle name="Normal 16 5 4 3" xfId="4144"/>
    <cellStyle name="Normal 16 5 4 4" xfId="4145"/>
    <cellStyle name="Normal 16 5 4 5" xfId="20631"/>
    <cellStyle name="Normal 16 5 4 6" xfId="18155"/>
    <cellStyle name="Normal 16 5 5" xfId="4146"/>
    <cellStyle name="Normal 16 5 5 2" xfId="4147"/>
    <cellStyle name="Normal 16 5 5 3" xfId="4148"/>
    <cellStyle name="Normal 16 5 6" xfId="4149"/>
    <cellStyle name="Normal 16 5 7" xfId="4150"/>
    <cellStyle name="Normal 16 5 8" xfId="20625"/>
    <cellStyle name="Normal 16 5 9" xfId="18149"/>
    <cellStyle name="Normal 16 6" xfId="17010"/>
    <cellStyle name="Normal 16 6 2" xfId="20021"/>
    <cellStyle name="Normal 16 7" xfId="19746"/>
    <cellStyle name="Normal 16_Band 21 Specs" xfId="14852"/>
    <cellStyle name="Normal 17" xfId="4151"/>
    <cellStyle name="Normal 17 2" xfId="721"/>
    <cellStyle name="Normal 17 2 2" xfId="722"/>
    <cellStyle name="Normal 17 2 2 2" xfId="2333"/>
    <cellStyle name="Normal 17 2 2 2 2" xfId="4152"/>
    <cellStyle name="Normal 17 2 2 3" xfId="4153"/>
    <cellStyle name="Normal 17 2 2 3 2" xfId="4154"/>
    <cellStyle name="Normal 17 2 2 3 3" xfId="4155"/>
    <cellStyle name="Normal 17 2 2 4" xfId="4156"/>
    <cellStyle name="Normal 17 2 2 5" xfId="20634"/>
    <cellStyle name="Normal 17 2 2 6" xfId="18158"/>
    <cellStyle name="Normal 17 2 3" xfId="4157"/>
    <cellStyle name="Normal 17 2 4" xfId="20633"/>
    <cellStyle name="Normal 17 2 5" xfId="18157"/>
    <cellStyle name="Normal 17 3" xfId="723"/>
    <cellStyle name="Normal 17 3 2" xfId="4158"/>
    <cellStyle name="Normal 17 3 3" xfId="4159"/>
    <cellStyle name="Normal 17 3 4" xfId="20635"/>
    <cellStyle name="Normal 17 3 5" xfId="18159"/>
    <cellStyle name="Normal 17 4" xfId="17011"/>
    <cellStyle name="Normal 17 4 2" xfId="20022"/>
    <cellStyle name="Normal 17 5" xfId="19747"/>
    <cellStyle name="Normal 17_Band 21 Specs" xfId="14853"/>
    <cellStyle name="Normal 18" xfId="724"/>
    <cellStyle name="Normal 18 2" xfId="725"/>
    <cellStyle name="Normal 18 2 10" xfId="17012"/>
    <cellStyle name="Normal 18 2 10 2" xfId="20023"/>
    <cellStyle name="Normal 18 2 11" xfId="19639"/>
    <cellStyle name="Normal 18 2 2" xfId="726"/>
    <cellStyle name="Normal 18 2 2 10" xfId="20636"/>
    <cellStyle name="Normal 18 2 2 11" xfId="18160"/>
    <cellStyle name="Normal 18 2 2 2" xfId="727"/>
    <cellStyle name="Normal 18 2 2 2 10" xfId="22393"/>
    <cellStyle name="Normal 18 2 2 2 11" xfId="18161"/>
    <cellStyle name="Normal 18 2 2 2 2" xfId="4160"/>
    <cellStyle name="Normal 18 2 2 2 2 2" xfId="4161"/>
    <cellStyle name="Normal 18 2 2 2 2 2 2" xfId="17013"/>
    <cellStyle name="Normal 18 2 2 2 2 2 2 2" xfId="20024"/>
    <cellStyle name="Normal 18 2 2 2 2 2 3" xfId="19749"/>
    <cellStyle name="Normal 18 2 2 2 2 3" xfId="17014"/>
    <cellStyle name="Normal 18 2 2 2 2 3 2" xfId="20025"/>
    <cellStyle name="Normal 18 2 2 2 2 4" xfId="19748"/>
    <cellStyle name="Normal 18 2 2 2 2_Band 21 Specs" xfId="14854"/>
    <cellStyle name="Normal 18 2 2 2 3" xfId="4162"/>
    <cellStyle name="Normal 18 2 2 2 3 2" xfId="4163"/>
    <cellStyle name="Normal 18 2 2 2 3 3" xfId="4164"/>
    <cellStyle name="Normal 18 2 2 2 4" xfId="4165"/>
    <cellStyle name="Normal 18 2 2 2 4 2" xfId="4166"/>
    <cellStyle name="Normal 18 2 2 2 4 2 2" xfId="17015"/>
    <cellStyle name="Normal 18 2 2 2 4 2 2 2" xfId="20026"/>
    <cellStyle name="Normal 18 2 2 2 4 2 3" xfId="19751"/>
    <cellStyle name="Normal 18 2 2 2 4 3" xfId="17016"/>
    <cellStyle name="Normal 18 2 2 2 4 3 2" xfId="20027"/>
    <cellStyle name="Normal 18 2 2 2 4 4" xfId="19750"/>
    <cellStyle name="Normal 18 2 2 2 4_Band 21 Specs" xfId="14855"/>
    <cellStyle name="Normal 18 2 2 2 5" xfId="4167"/>
    <cellStyle name="Normal 18 2 2 2 5 2" xfId="17017"/>
    <cellStyle name="Normal 18 2 2 2 5 2 2" xfId="20028"/>
    <cellStyle name="Normal 18 2 2 2 5 3" xfId="19752"/>
    <cellStyle name="Normal 18 2 2 2 6" xfId="4168"/>
    <cellStyle name="Normal 18 2 2 2 6 2" xfId="17018"/>
    <cellStyle name="Normal 18 2 2 2 6 2 2" xfId="20029"/>
    <cellStyle name="Normal 18 2 2 2 6 3" xfId="19753"/>
    <cellStyle name="Normal 18 2 2 2 7" xfId="4169"/>
    <cellStyle name="Normal 18 2 2 2 8" xfId="4170"/>
    <cellStyle name="Normal 18 2 2 2 9" xfId="20637"/>
    <cellStyle name="Normal 18 2 2 3" xfId="4171"/>
    <cellStyle name="Normal 18 2 2 3 2" xfId="4172"/>
    <cellStyle name="Normal 18 2 2 3 2 2" xfId="17019"/>
    <cellStyle name="Normal 18 2 2 3 2 2 2" xfId="20030"/>
    <cellStyle name="Normal 18 2 2 3 2 3" xfId="19755"/>
    <cellStyle name="Normal 18 2 2 3 3" xfId="17020"/>
    <cellStyle name="Normal 18 2 2 3 3 2" xfId="20031"/>
    <cellStyle name="Normal 18 2 2 3 4" xfId="19754"/>
    <cellStyle name="Normal 18 2 2 3_Band 21 Specs" xfId="14856"/>
    <cellStyle name="Normal 18 2 2 4" xfId="4173"/>
    <cellStyle name="Normal 18 2 2 4 2" xfId="4174"/>
    <cellStyle name="Normal 18 2 2 4 3" xfId="4175"/>
    <cellStyle name="Normal 18 2 2 5" xfId="4176"/>
    <cellStyle name="Normal 18 2 2 5 2" xfId="4177"/>
    <cellStyle name="Normal 18 2 2 5 2 2" xfId="17021"/>
    <cellStyle name="Normal 18 2 2 5 2 2 2" xfId="20032"/>
    <cellStyle name="Normal 18 2 2 5 2 3" xfId="19757"/>
    <cellStyle name="Normal 18 2 2 5 3" xfId="17022"/>
    <cellStyle name="Normal 18 2 2 5 3 2" xfId="20033"/>
    <cellStyle name="Normal 18 2 2 5 4" xfId="19756"/>
    <cellStyle name="Normal 18 2 2 5_Band 21 Specs" xfId="14857"/>
    <cellStyle name="Normal 18 2 2 6" xfId="4178"/>
    <cellStyle name="Normal 18 2 2 6 2" xfId="17023"/>
    <cellStyle name="Normal 18 2 2 6 2 2" xfId="20034"/>
    <cellStyle name="Normal 18 2 2 6 3" xfId="19758"/>
    <cellStyle name="Normal 18 2 2 7" xfId="4179"/>
    <cellStyle name="Normal 18 2 2 7 2" xfId="17024"/>
    <cellStyle name="Normal 18 2 2 7 2 2" xfId="20035"/>
    <cellStyle name="Normal 18 2 2 7 3" xfId="19759"/>
    <cellStyle name="Normal 18 2 2 8" xfId="4180"/>
    <cellStyle name="Normal 18 2 2 9" xfId="4181"/>
    <cellStyle name="Normal 18 2 3" xfId="2369"/>
    <cellStyle name="Normal 18 2 3 2" xfId="4182"/>
    <cellStyle name="Normal 18 2 3 2 2" xfId="4183"/>
    <cellStyle name="Normal 18 2 3 2 2 2" xfId="4184"/>
    <cellStyle name="Normal 18 2 3 2 2 2 2" xfId="4185"/>
    <cellStyle name="Normal 18 2 3 2 2 2 2 2" xfId="17025"/>
    <cellStyle name="Normal 18 2 3 2 2 2 2 2 2" xfId="20036"/>
    <cellStyle name="Normal 18 2 3 2 2 2 2 3" xfId="19763"/>
    <cellStyle name="Normal 18 2 3 2 2 2 3" xfId="17026"/>
    <cellStyle name="Normal 18 2 3 2 2 2 3 2" xfId="20037"/>
    <cellStyle name="Normal 18 2 3 2 2 2 4" xfId="19762"/>
    <cellStyle name="Normal 18 2 3 2 2 2_Band 21 Specs" xfId="14858"/>
    <cellStyle name="Normal 18 2 3 2 2 3" xfId="4186"/>
    <cellStyle name="Normal 18 2 3 2 2 3 2" xfId="4187"/>
    <cellStyle name="Normal 18 2 3 2 2 3 2 2" xfId="17027"/>
    <cellStyle name="Normal 18 2 3 2 2 3 2 2 2" xfId="20038"/>
    <cellStyle name="Normal 18 2 3 2 2 3 2 3" xfId="19765"/>
    <cellStyle name="Normal 18 2 3 2 2 3 3" xfId="17028"/>
    <cellStyle name="Normal 18 2 3 2 2 3 3 2" xfId="20039"/>
    <cellStyle name="Normal 18 2 3 2 2 3 4" xfId="19764"/>
    <cellStyle name="Normal 18 2 3 2 2 3_Band 21 Specs" xfId="14859"/>
    <cellStyle name="Normal 18 2 3 2 2 4" xfId="4188"/>
    <cellStyle name="Normal 18 2 3 2 2 4 2" xfId="17029"/>
    <cellStyle name="Normal 18 2 3 2 2 4 2 2" xfId="20040"/>
    <cellStyle name="Normal 18 2 3 2 2 4 3" xfId="19766"/>
    <cellStyle name="Normal 18 2 3 2 2 5" xfId="17030"/>
    <cellStyle name="Normal 18 2 3 2 2 5 2" xfId="20041"/>
    <cellStyle name="Normal 18 2 3 2 2 6" xfId="19761"/>
    <cellStyle name="Normal 18 2 3 2 2_Band 21 Specs" xfId="14860"/>
    <cellStyle name="Normal 18 2 3 2 3" xfId="4189"/>
    <cellStyle name="Normal 18 2 3 2 3 2" xfId="4190"/>
    <cellStyle name="Normal 18 2 3 2 3 2 2" xfId="17031"/>
    <cellStyle name="Normal 18 2 3 2 3 2 2 2" xfId="20042"/>
    <cellStyle name="Normal 18 2 3 2 3 2 3" xfId="19768"/>
    <cellStyle name="Normal 18 2 3 2 3 3" xfId="17032"/>
    <cellStyle name="Normal 18 2 3 2 3 3 2" xfId="20043"/>
    <cellStyle name="Normal 18 2 3 2 3 4" xfId="19767"/>
    <cellStyle name="Normal 18 2 3 2 3_Band 21 Specs" xfId="14861"/>
    <cellStyle name="Normal 18 2 3 2 4" xfId="4191"/>
    <cellStyle name="Normal 18 2 3 2 4 2" xfId="4192"/>
    <cellStyle name="Normal 18 2 3 2 4 2 2" xfId="17033"/>
    <cellStyle name="Normal 18 2 3 2 4 2 2 2" xfId="20044"/>
    <cellStyle name="Normal 18 2 3 2 4 2 3" xfId="19770"/>
    <cellStyle name="Normal 18 2 3 2 4 3" xfId="17034"/>
    <cellStyle name="Normal 18 2 3 2 4 3 2" xfId="20045"/>
    <cellStyle name="Normal 18 2 3 2 4 4" xfId="19769"/>
    <cellStyle name="Normal 18 2 3 2 4_Band 21 Specs" xfId="14862"/>
    <cellStyle name="Normal 18 2 3 2 5" xfId="4193"/>
    <cellStyle name="Normal 18 2 3 2 5 2" xfId="17035"/>
    <cellStyle name="Normal 18 2 3 2 5 2 2" xfId="20046"/>
    <cellStyle name="Normal 18 2 3 2 5 3" xfId="19771"/>
    <cellStyle name="Normal 18 2 3 2 6" xfId="17036"/>
    <cellStyle name="Normal 18 2 3 2 6 2" xfId="20047"/>
    <cellStyle name="Normal 18 2 3 2 7" xfId="19760"/>
    <cellStyle name="Normal 18 2 3 2_Band 21 Specs" xfId="14863"/>
    <cellStyle name="Normal 18 2 3 3" xfId="4194"/>
    <cellStyle name="Normal 18 2 3 3 2" xfId="4195"/>
    <cellStyle name="Normal 18 2 3 3 2 2" xfId="4196"/>
    <cellStyle name="Normal 18 2 3 3 2 2 2" xfId="17037"/>
    <cellStyle name="Normal 18 2 3 3 2 2 2 2" xfId="20048"/>
    <cellStyle name="Normal 18 2 3 3 2 2 3" xfId="19774"/>
    <cellStyle name="Normal 18 2 3 3 2 3" xfId="17038"/>
    <cellStyle name="Normal 18 2 3 3 2 3 2" xfId="20049"/>
    <cellStyle name="Normal 18 2 3 3 2 4" xfId="19773"/>
    <cellStyle name="Normal 18 2 3 3 2_Band 21 Specs" xfId="14864"/>
    <cellStyle name="Normal 18 2 3 3 3" xfId="4197"/>
    <cellStyle name="Normal 18 2 3 3 3 2" xfId="4198"/>
    <cellStyle name="Normal 18 2 3 3 3 2 2" xfId="17039"/>
    <cellStyle name="Normal 18 2 3 3 3 2 2 2" xfId="20050"/>
    <cellStyle name="Normal 18 2 3 3 3 2 3" xfId="19776"/>
    <cellStyle name="Normal 18 2 3 3 3 3" xfId="17040"/>
    <cellStyle name="Normal 18 2 3 3 3 3 2" xfId="20051"/>
    <cellStyle name="Normal 18 2 3 3 3 4" xfId="19775"/>
    <cellStyle name="Normal 18 2 3 3 3_Band 21 Specs" xfId="14865"/>
    <cellStyle name="Normal 18 2 3 3 4" xfId="4199"/>
    <cellStyle name="Normal 18 2 3 3 4 2" xfId="17041"/>
    <cellStyle name="Normal 18 2 3 3 4 2 2" xfId="20052"/>
    <cellStyle name="Normal 18 2 3 3 4 3" xfId="19777"/>
    <cellStyle name="Normal 18 2 3 3 5" xfId="17042"/>
    <cellStyle name="Normal 18 2 3 3 5 2" xfId="20053"/>
    <cellStyle name="Normal 18 2 3 3 6" xfId="19772"/>
    <cellStyle name="Normal 18 2 3 3_Band 21 Specs" xfId="14866"/>
    <cellStyle name="Normal 18 2 3 4" xfId="4200"/>
    <cellStyle name="Normal 18 2 3 4 2" xfId="4201"/>
    <cellStyle name="Normal 18 2 3 4 2 2" xfId="17043"/>
    <cellStyle name="Normal 18 2 3 4 2 2 2" xfId="20054"/>
    <cellStyle name="Normal 18 2 3 4 2 3" xfId="19779"/>
    <cellStyle name="Normal 18 2 3 4 3" xfId="17044"/>
    <cellStyle name="Normal 18 2 3 4 3 2" xfId="20055"/>
    <cellStyle name="Normal 18 2 3 4 4" xfId="19778"/>
    <cellStyle name="Normal 18 2 3 4_Band 21 Specs" xfId="14867"/>
    <cellStyle name="Normal 18 2 3 5" xfId="4202"/>
    <cellStyle name="Normal 18 2 3 5 2" xfId="4203"/>
    <cellStyle name="Normal 18 2 3 5 2 2" xfId="17045"/>
    <cellStyle name="Normal 18 2 3 5 2 2 2" xfId="20056"/>
    <cellStyle name="Normal 18 2 3 5 2 3" xfId="19781"/>
    <cellStyle name="Normal 18 2 3 5 3" xfId="17046"/>
    <cellStyle name="Normal 18 2 3 5 3 2" xfId="20057"/>
    <cellStyle name="Normal 18 2 3 5 4" xfId="19780"/>
    <cellStyle name="Normal 18 2 3 5_Band 21 Specs" xfId="14868"/>
    <cellStyle name="Normal 18 2 3 6" xfId="4204"/>
    <cellStyle name="Normal 18 2 3 6 2" xfId="17047"/>
    <cellStyle name="Normal 18 2 3 6 2 2" xfId="20058"/>
    <cellStyle name="Normal 18 2 3 6 3" xfId="19782"/>
    <cellStyle name="Normal 18 2 3 7" xfId="17048"/>
    <cellStyle name="Normal 18 2 3 7 2" xfId="20059"/>
    <cellStyle name="Normal 18 2 3 8" xfId="19649"/>
    <cellStyle name="Normal 18 2 3_Band 21 Specs" xfId="14869"/>
    <cellStyle name="Normal 18 2 4" xfId="4205"/>
    <cellStyle name="Normal 18 2 4 2" xfId="4206"/>
    <cellStyle name="Normal 18 2 4 2 2" xfId="4207"/>
    <cellStyle name="Normal 18 2 4 2 2 2" xfId="17049"/>
    <cellStyle name="Normal 18 2 4 2 2 2 2" xfId="20060"/>
    <cellStyle name="Normal 18 2 4 2 2 3" xfId="19785"/>
    <cellStyle name="Normal 18 2 4 2 3" xfId="17050"/>
    <cellStyle name="Normal 18 2 4 2 3 2" xfId="20061"/>
    <cellStyle name="Normal 18 2 4 2 4" xfId="19784"/>
    <cellStyle name="Normal 18 2 4 2_Band 21 Specs" xfId="14870"/>
    <cellStyle name="Normal 18 2 4 3" xfId="4208"/>
    <cellStyle name="Normal 18 2 4 3 2" xfId="4209"/>
    <cellStyle name="Normal 18 2 4 3 2 2" xfId="17051"/>
    <cellStyle name="Normal 18 2 4 3 2 2 2" xfId="20062"/>
    <cellStyle name="Normal 18 2 4 3 2 3" xfId="19787"/>
    <cellStyle name="Normal 18 2 4 3 3" xfId="17052"/>
    <cellStyle name="Normal 18 2 4 3 3 2" xfId="20063"/>
    <cellStyle name="Normal 18 2 4 3 4" xfId="19786"/>
    <cellStyle name="Normal 18 2 4 3_Band 21 Specs" xfId="14871"/>
    <cellStyle name="Normal 18 2 4 4" xfId="4210"/>
    <cellStyle name="Normal 18 2 4 4 2" xfId="17053"/>
    <cellStyle name="Normal 18 2 4 4 2 2" xfId="20064"/>
    <cellStyle name="Normal 18 2 4 4 3" xfId="19788"/>
    <cellStyle name="Normal 18 2 4 5" xfId="17054"/>
    <cellStyle name="Normal 18 2 4 5 2" xfId="20065"/>
    <cellStyle name="Normal 18 2 4 6" xfId="19783"/>
    <cellStyle name="Normal 18 2 4_Band 21 Specs" xfId="14872"/>
    <cellStyle name="Normal 18 2 5" xfId="4211"/>
    <cellStyle name="Normal 18 2 5 2" xfId="4212"/>
    <cellStyle name="Normal 18 2 5 2 2" xfId="17055"/>
    <cellStyle name="Normal 18 2 5 2 2 2" xfId="20066"/>
    <cellStyle name="Normal 18 2 5 2 3" xfId="19790"/>
    <cellStyle name="Normal 18 2 5 3" xfId="17056"/>
    <cellStyle name="Normal 18 2 5 3 2" xfId="20067"/>
    <cellStyle name="Normal 18 2 5 4" xfId="19789"/>
    <cellStyle name="Normal 18 2 5_Band 21 Specs" xfId="14873"/>
    <cellStyle name="Normal 18 2 6" xfId="4213"/>
    <cellStyle name="Normal 18 2 6 2" xfId="4214"/>
    <cellStyle name="Normal 18 2 6 2 2" xfId="17057"/>
    <cellStyle name="Normal 18 2 6 2 2 2" xfId="20068"/>
    <cellStyle name="Normal 18 2 6 2 3" xfId="19792"/>
    <cellStyle name="Normal 18 2 6 3" xfId="4215"/>
    <cellStyle name="Normal 18 2 6 3 2" xfId="17058"/>
    <cellStyle name="Normal 18 2 6 3 2 2" xfId="20069"/>
    <cellStyle name="Normal 18 2 6 3 3" xfId="19793"/>
    <cellStyle name="Normal 18 2 6 4" xfId="17059"/>
    <cellStyle name="Normal 18 2 6 4 2" xfId="20070"/>
    <cellStyle name="Normal 18 2 6 5" xfId="19791"/>
    <cellStyle name="Normal 18 2 6_Band 21 Specs" xfId="14874"/>
    <cellStyle name="Normal 18 2 7" xfId="4216"/>
    <cellStyle name="Normal 18 2 7 2" xfId="4217"/>
    <cellStyle name="Normal 18 2 7 2 2" xfId="17060"/>
    <cellStyle name="Normal 18 2 7 2 2 2" xfId="20071"/>
    <cellStyle name="Normal 18 2 7 2 3" xfId="19795"/>
    <cellStyle name="Normal 18 2 7 3" xfId="17061"/>
    <cellStyle name="Normal 18 2 7 3 2" xfId="20072"/>
    <cellStyle name="Normal 18 2 7 4" xfId="19794"/>
    <cellStyle name="Normal 18 2 7_Band 21 Specs" xfId="14875"/>
    <cellStyle name="Normal 18 2 8" xfId="4218"/>
    <cellStyle name="Normal 18 2 8 2" xfId="17062"/>
    <cellStyle name="Normal 18 2 8 2 2" xfId="20073"/>
    <cellStyle name="Normal 18 2 8 3" xfId="19796"/>
    <cellStyle name="Normal 18 2 9" xfId="4219"/>
    <cellStyle name="Normal 18 2 9 2" xfId="17063"/>
    <cellStyle name="Normal 18 2 9 2 2" xfId="20074"/>
    <cellStyle name="Normal 18 2 9 3" xfId="19797"/>
    <cellStyle name="Normal 18 2_Band 21 Specs" xfId="14876"/>
    <cellStyle name="Normal 18 3" xfId="728"/>
    <cellStyle name="Normal 18 3 2" xfId="729"/>
    <cellStyle name="Normal 18 3 2 2" xfId="4220"/>
    <cellStyle name="Normal 18 3 2 3" xfId="4221"/>
    <cellStyle name="Normal 18 3 2 4" xfId="20639"/>
    <cellStyle name="Normal 18 3 2 5" xfId="18163"/>
    <cellStyle name="Normal 18 3 3" xfId="4222"/>
    <cellStyle name="Normal 18 3 4" xfId="4223"/>
    <cellStyle name="Normal 18 3 5" xfId="20638"/>
    <cellStyle name="Normal 18 3 6" xfId="18162"/>
    <cellStyle name="Normal 18 4" xfId="4224"/>
    <cellStyle name="Normal 18 4 2" xfId="17064"/>
    <cellStyle name="Normal 18 4 2 2" xfId="20075"/>
    <cellStyle name="Normal 18 4 3" xfId="19798"/>
    <cellStyle name="Normal 18 5" xfId="4225"/>
    <cellStyle name="Normal 18 5 2" xfId="17065"/>
    <cellStyle name="Normal 18 5 2 2" xfId="20076"/>
    <cellStyle name="Normal 18 5 3" xfId="19799"/>
    <cellStyle name="Normal 18 6" xfId="17066"/>
    <cellStyle name="Normal 18 6 2" xfId="20077"/>
    <cellStyle name="Normal 18 7" xfId="19638"/>
    <cellStyle name="Normal 18_Band 21 Specs" xfId="14877"/>
    <cellStyle name="Normal 19" xfId="2273"/>
    <cellStyle name="Normal 19 2" xfId="730"/>
    <cellStyle name="Normal 19 2 2" xfId="731"/>
    <cellStyle name="Normal 19 2 2 2" xfId="4226"/>
    <cellStyle name="Normal 19 2 2 3" xfId="4227"/>
    <cellStyle name="Normal 19 2 2 4" xfId="20641"/>
    <cellStyle name="Normal 19 2 2 5" xfId="18165"/>
    <cellStyle name="Normal 19 2 3" xfId="4228"/>
    <cellStyle name="Normal 19 2 3 2" xfId="4229"/>
    <cellStyle name="Normal 19 2 3 3" xfId="4230"/>
    <cellStyle name="Normal 19 2 4" xfId="4231"/>
    <cellStyle name="Normal 19 2 4 2" xfId="4232"/>
    <cellStyle name="Normal 19 2 5" xfId="4233"/>
    <cellStyle name="Normal 19 2 6" xfId="4234"/>
    <cellStyle name="Normal 19 2 7" xfId="20640"/>
    <cellStyle name="Normal 19 2 8" xfId="18164"/>
    <cellStyle name="Normal 19 3" xfId="732"/>
    <cellStyle name="Normal 19 3 2" xfId="4235"/>
    <cellStyle name="Normal 19 3 3" xfId="4236"/>
    <cellStyle name="Normal 19 3 4" xfId="20642"/>
    <cellStyle name="Normal 19 3 5" xfId="18166"/>
    <cellStyle name="Normal 19 4" xfId="4237"/>
    <cellStyle name="Normal 19 4 2" xfId="4238"/>
    <cellStyle name="Normal 19 5" xfId="4239"/>
    <cellStyle name="Normal 2" xfId="733"/>
    <cellStyle name="Normal 2 10" xfId="734"/>
    <cellStyle name="Normal 2 10 10" xfId="2374"/>
    <cellStyle name="Normal 2 10 10 2" xfId="4240"/>
    <cellStyle name="Normal 2 10 10 2 2" xfId="4241"/>
    <cellStyle name="Normal 2 10 10 2 3" xfId="4242"/>
    <cellStyle name="Normal 2 10 10 3" xfId="4243"/>
    <cellStyle name="Normal 2 10 10 3 2" xfId="4244"/>
    <cellStyle name="Normal 2 10 10 4" xfId="4245"/>
    <cellStyle name="Normal 2 10 10 5" xfId="4246"/>
    <cellStyle name="Normal 2 10 11" xfId="4247"/>
    <cellStyle name="Normal 2 10 11 2" xfId="4248"/>
    <cellStyle name="Normal 2 10 11 2 2" xfId="4249"/>
    <cellStyle name="Normal 2 10 11 3" xfId="4250"/>
    <cellStyle name="Normal 2 10 11 4" xfId="4251"/>
    <cellStyle name="Normal 2 10 12" xfId="4252"/>
    <cellStyle name="Normal 2 10 13" xfId="4253"/>
    <cellStyle name="Normal 2 10 14" xfId="20644"/>
    <cellStyle name="Normal 2 10 15" xfId="18168"/>
    <cellStyle name="Normal 2 10 2" xfId="735"/>
    <cellStyle name="Normal 2 10 2 2" xfId="736"/>
    <cellStyle name="Normal 2 10 2 2 10" xfId="20646"/>
    <cellStyle name="Normal 2 10 2 2 11" xfId="18170"/>
    <cellStyle name="Normal 2 10 2 2 2" xfId="737"/>
    <cellStyle name="Normal 2 10 2 2 2 2" xfId="4254"/>
    <cellStyle name="Normal 2 10 2 2 2 3" xfId="4255"/>
    <cellStyle name="Normal 2 10 2 2 2 4" xfId="20647"/>
    <cellStyle name="Normal 2 10 2 2 2 5" xfId="18171"/>
    <cellStyle name="Normal 2 10 2 2 3" xfId="738"/>
    <cellStyle name="Normal 2 10 2 2 3 2" xfId="4256"/>
    <cellStyle name="Normal 2 10 2 2 3 3" xfId="4257"/>
    <cellStyle name="Normal 2 10 2 2 3 4" xfId="20648"/>
    <cellStyle name="Normal 2 10 2 2 3 5" xfId="18172"/>
    <cellStyle name="Normal 2 10 2 2 4" xfId="739"/>
    <cellStyle name="Normal 2 10 2 2 4 2" xfId="4258"/>
    <cellStyle name="Normal 2 10 2 2 4 3" xfId="4259"/>
    <cellStyle name="Normal 2 10 2 2 4 4" xfId="20649"/>
    <cellStyle name="Normal 2 10 2 2 4 5" xfId="18173"/>
    <cellStyle name="Normal 2 10 2 2 5" xfId="740"/>
    <cellStyle name="Normal 2 10 2 2 5 2" xfId="741"/>
    <cellStyle name="Normal 2 10 2 2 5 2 2" xfId="4260"/>
    <cellStyle name="Normal 2 10 2 2 5 2 3" xfId="4261"/>
    <cellStyle name="Normal 2 10 2 2 5 2 4" xfId="20651"/>
    <cellStyle name="Normal 2 10 2 2 5 2 5" xfId="18175"/>
    <cellStyle name="Normal 2 10 2 2 5 3" xfId="742"/>
    <cellStyle name="Normal 2 10 2 2 5 3 2" xfId="743"/>
    <cellStyle name="Normal 2 10 2 2 5 3 2 2" xfId="4262"/>
    <cellStyle name="Normal 2 10 2 2 5 3 2 3" xfId="4263"/>
    <cellStyle name="Normal 2 10 2 2 5 3 2 4" xfId="20653"/>
    <cellStyle name="Normal 2 10 2 2 5 3 2 5" xfId="18177"/>
    <cellStyle name="Normal 2 10 2 2 5 3 3" xfId="4264"/>
    <cellStyle name="Normal 2 10 2 2 5 3 4" xfId="4265"/>
    <cellStyle name="Normal 2 10 2 2 5 3 5" xfId="20652"/>
    <cellStyle name="Normal 2 10 2 2 5 3 6" xfId="18176"/>
    <cellStyle name="Normal 2 10 2 2 5 4" xfId="4266"/>
    <cellStyle name="Normal 2 10 2 2 5 4 2" xfId="4267"/>
    <cellStyle name="Normal 2 10 2 2 5 4 3" xfId="4268"/>
    <cellStyle name="Normal 2 10 2 2 5 5" xfId="4269"/>
    <cellStyle name="Normal 2 10 2 2 5 6" xfId="4270"/>
    <cellStyle name="Normal 2 10 2 2 5 7" xfId="20650"/>
    <cellStyle name="Normal 2 10 2 2 5 8" xfId="18174"/>
    <cellStyle name="Normal 2 10 2 2 6" xfId="744"/>
    <cellStyle name="Normal 2 10 2 2 6 2" xfId="745"/>
    <cellStyle name="Normal 2 10 2 2 6 2 2" xfId="4271"/>
    <cellStyle name="Normal 2 10 2 2 6 2 3" xfId="4272"/>
    <cellStyle name="Normal 2 10 2 2 6 2 4" xfId="20655"/>
    <cellStyle name="Normal 2 10 2 2 6 2 5" xfId="18179"/>
    <cellStyle name="Normal 2 10 2 2 6 3" xfId="4273"/>
    <cellStyle name="Normal 2 10 2 2 6 4" xfId="4274"/>
    <cellStyle name="Normal 2 10 2 2 6 5" xfId="20654"/>
    <cellStyle name="Normal 2 10 2 2 6 6" xfId="18178"/>
    <cellStyle name="Normal 2 10 2 2 7" xfId="4275"/>
    <cellStyle name="Normal 2 10 2 2 7 2" xfId="4276"/>
    <cellStyle name="Normal 2 10 2 2 7 3" xfId="4277"/>
    <cellStyle name="Normal 2 10 2 2 8" xfId="4278"/>
    <cellStyle name="Normal 2 10 2 2 9" xfId="4279"/>
    <cellStyle name="Normal 2 10 2 3" xfId="746"/>
    <cellStyle name="Normal 2 10 2 3 2" xfId="4280"/>
    <cellStyle name="Normal 2 10 2 3 3" xfId="4281"/>
    <cellStyle name="Normal 2 10 2 3 4" xfId="20656"/>
    <cellStyle name="Normal 2 10 2 3 5" xfId="18180"/>
    <cellStyle name="Normal 2 10 2 4" xfId="747"/>
    <cellStyle name="Normal 2 10 2 4 2" xfId="748"/>
    <cellStyle name="Normal 2 10 2 4 2 2" xfId="749"/>
    <cellStyle name="Normal 2 10 2 4 2 2 2" xfId="4282"/>
    <cellStyle name="Normal 2 10 2 4 2 2 3" xfId="4283"/>
    <cellStyle name="Normal 2 10 2 4 2 2 4" xfId="20659"/>
    <cellStyle name="Normal 2 10 2 4 2 2 5" xfId="18183"/>
    <cellStyle name="Normal 2 10 2 4 2 3" xfId="750"/>
    <cellStyle name="Normal 2 10 2 4 2 3 2" xfId="751"/>
    <cellStyle name="Normal 2 10 2 4 2 3 2 2" xfId="4284"/>
    <cellStyle name="Normal 2 10 2 4 2 3 2 2 2" xfId="4285"/>
    <cellStyle name="Normal 2 10 2 4 2 3 2 2 3" xfId="4286"/>
    <cellStyle name="Normal 2 10 2 4 2 3 2 3" xfId="4287"/>
    <cellStyle name="Normal 2 10 2 4 2 3 2 4" xfId="4288"/>
    <cellStyle name="Normal 2 10 2 4 2 3 2 5" xfId="20661"/>
    <cellStyle name="Normal 2 10 2 4 2 3 2 6" xfId="18185"/>
    <cellStyle name="Normal 2 10 2 4 2 3 3" xfId="4289"/>
    <cellStyle name="Normal 2 10 2 4 2 3 3 2" xfId="4290"/>
    <cellStyle name="Normal 2 10 2 4 2 3 3 3" xfId="4291"/>
    <cellStyle name="Normal 2 10 2 4 2 3 4" xfId="4292"/>
    <cellStyle name="Normal 2 10 2 4 2 3 4 2" xfId="4293"/>
    <cellStyle name="Normal 2 10 2 4 2 3 4 3" xfId="4294"/>
    <cellStyle name="Normal 2 10 2 4 2 3 5" xfId="4295"/>
    <cellStyle name="Normal 2 10 2 4 2 3 6" xfId="4296"/>
    <cellStyle name="Normal 2 10 2 4 2 3 7" xfId="20660"/>
    <cellStyle name="Normal 2 10 2 4 2 3 8" xfId="18184"/>
    <cellStyle name="Normal 2 10 2 4 2 4" xfId="4297"/>
    <cellStyle name="Normal 2 10 2 4 2 4 2" xfId="4298"/>
    <cellStyle name="Normal 2 10 2 4 2 4 3" xfId="4299"/>
    <cellStyle name="Normal 2 10 2 4 2 5" xfId="4300"/>
    <cellStyle name="Normal 2 10 2 4 2 6" xfId="4301"/>
    <cellStyle name="Normal 2 10 2 4 2 7" xfId="20658"/>
    <cellStyle name="Normal 2 10 2 4 2 8" xfId="18182"/>
    <cellStyle name="Normal 2 10 2 4 3" xfId="752"/>
    <cellStyle name="Normal 2 10 2 4 3 2" xfId="4302"/>
    <cellStyle name="Normal 2 10 2 4 3 3" xfId="4303"/>
    <cellStyle name="Normal 2 10 2 4 3 4" xfId="20662"/>
    <cellStyle name="Normal 2 10 2 4 3 5" xfId="18186"/>
    <cellStyle name="Normal 2 10 2 4 4" xfId="753"/>
    <cellStyle name="Normal 2 10 2 4 4 2" xfId="754"/>
    <cellStyle name="Normal 2 10 2 4 4 2 2" xfId="4304"/>
    <cellStyle name="Normal 2 10 2 4 4 2 3" xfId="4305"/>
    <cellStyle name="Normal 2 10 2 4 4 2 4" xfId="20664"/>
    <cellStyle name="Normal 2 10 2 4 4 2 5" xfId="18188"/>
    <cellStyle name="Normal 2 10 2 4 4 3" xfId="4306"/>
    <cellStyle name="Normal 2 10 2 4 4 4" xfId="4307"/>
    <cellStyle name="Normal 2 10 2 4 4 5" xfId="20663"/>
    <cellStyle name="Normal 2 10 2 4 4 6" xfId="18187"/>
    <cellStyle name="Normal 2 10 2 4 5" xfId="4308"/>
    <cellStyle name="Normal 2 10 2 4 5 2" xfId="4309"/>
    <cellStyle name="Normal 2 10 2 4 5 3" xfId="4310"/>
    <cellStyle name="Normal 2 10 2 4 6" xfId="4311"/>
    <cellStyle name="Normal 2 10 2 4 7" xfId="4312"/>
    <cellStyle name="Normal 2 10 2 4 8" xfId="20657"/>
    <cellStyle name="Normal 2 10 2 4 9" xfId="18181"/>
    <cellStyle name="Normal 2 10 2 5" xfId="755"/>
    <cellStyle name="Normal 2 10 2 5 2" xfId="756"/>
    <cellStyle name="Normal 2 10 2 5 2 2" xfId="757"/>
    <cellStyle name="Normal 2 10 2 5 2 2 2" xfId="4313"/>
    <cellStyle name="Normal 2 10 2 5 2 2 3" xfId="4314"/>
    <cellStyle name="Normal 2 10 2 5 2 2 4" xfId="20667"/>
    <cellStyle name="Normal 2 10 2 5 2 2 5" xfId="18191"/>
    <cellStyle name="Normal 2 10 2 5 2 3" xfId="758"/>
    <cellStyle name="Normal 2 10 2 5 2 3 2" xfId="759"/>
    <cellStyle name="Normal 2 10 2 5 2 3 2 2" xfId="4315"/>
    <cellStyle name="Normal 2 10 2 5 2 3 2 2 2" xfId="4316"/>
    <cellStyle name="Normal 2 10 2 5 2 3 2 2 3" xfId="4317"/>
    <cellStyle name="Normal 2 10 2 5 2 3 2 3" xfId="4318"/>
    <cellStyle name="Normal 2 10 2 5 2 3 2 4" xfId="4319"/>
    <cellStyle name="Normal 2 10 2 5 2 3 2 5" xfId="20669"/>
    <cellStyle name="Normal 2 10 2 5 2 3 2 6" xfId="18193"/>
    <cellStyle name="Normal 2 10 2 5 2 3 3" xfId="4320"/>
    <cellStyle name="Normal 2 10 2 5 2 3 3 2" xfId="4321"/>
    <cellStyle name="Normal 2 10 2 5 2 3 3 3" xfId="4322"/>
    <cellStyle name="Normal 2 10 2 5 2 3 4" xfId="4323"/>
    <cellStyle name="Normal 2 10 2 5 2 3 4 2" xfId="4324"/>
    <cellStyle name="Normal 2 10 2 5 2 3 4 3" xfId="4325"/>
    <cellStyle name="Normal 2 10 2 5 2 3 5" xfId="4326"/>
    <cellStyle name="Normal 2 10 2 5 2 3 6" xfId="4327"/>
    <cellStyle name="Normal 2 10 2 5 2 3 7" xfId="20668"/>
    <cellStyle name="Normal 2 10 2 5 2 3 8" xfId="18192"/>
    <cellStyle name="Normal 2 10 2 5 2 4" xfId="4328"/>
    <cellStyle name="Normal 2 10 2 5 2 4 2" xfId="4329"/>
    <cellStyle name="Normal 2 10 2 5 2 4 3" xfId="4330"/>
    <cellStyle name="Normal 2 10 2 5 2 5" xfId="4331"/>
    <cellStyle name="Normal 2 10 2 5 2 6" xfId="4332"/>
    <cellStyle name="Normal 2 10 2 5 2 7" xfId="20666"/>
    <cellStyle name="Normal 2 10 2 5 2 8" xfId="18190"/>
    <cellStyle name="Normal 2 10 2 5 3" xfId="760"/>
    <cellStyle name="Normal 2 10 2 5 3 2" xfId="4333"/>
    <cellStyle name="Normal 2 10 2 5 3 3" xfId="4334"/>
    <cellStyle name="Normal 2 10 2 5 3 4" xfId="20670"/>
    <cellStyle name="Normal 2 10 2 5 3 5" xfId="18194"/>
    <cellStyle name="Normal 2 10 2 5 4" xfId="761"/>
    <cellStyle name="Normal 2 10 2 5 4 2" xfId="762"/>
    <cellStyle name="Normal 2 10 2 5 4 2 2" xfId="4335"/>
    <cellStyle name="Normal 2 10 2 5 4 2 3" xfId="4336"/>
    <cellStyle name="Normal 2 10 2 5 4 2 4" xfId="20672"/>
    <cellStyle name="Normal 2 10 2 5 4 2 5" xfId="18196"/>
    <cellStyle name="Normal 2 10 2 5 4 3" xfId="4337"/>
    <cellStyle name="Normal 2 10 2 5 4 4" xfId="4338"/>
    <cellStyle name="Normal 2 10 2 5 4 5" xfId="20671"/>
    <cellStyle name="Normal 2 10 2 5 4 6" xfId="18195"/>
    <cellStyle name="Normal 2 10 2 5 5" xfId="4339"/>
    <cellStyle name="Normal 2 10 2 5 5 2" xfId="4340"/>
    <cellStyle name="Normal 2 10 2 5 5 3" xfId="4341"/>
    <cellStyle name="Normal 2 10 2 5 6" xfId="4342"/>
    <cellStyle name="Normal 2 10 2 5 7" xfId="4343"/>
    <cellStyle name="Normal 2 10 2 5 8" xfId="20665"/>
    <cellStyle name="Normal 2 10 2 5 9" xfId="18189"/>
    <cellStyle name="Normal 2 10 2 6" xfId="4344"/>
    <cellStyle name="Normal 2 10 2 7" xfId="4345"/>
    <cellStyle name="Normal 2 10 2 8" xfId="20645"/>
    <cellStyle name="Normal 2 10 2 9" xfId="18169"/>
    <cellStyle name="Normal 2 10 3" xfId="763"/>
    <cellStyle name="Normal 2 10 3 2" xfId="764"/>
    <cellStyle name="Normal 2 10 3 2 2" xfId="4346"/>
    <cellStyle name="Normal 2 10 3 2 3" xfId="4347"/>
    <cellStyle name="Normal 2 10 3 2 4" xfId="20674"/>
    <cellStyle name="Normal 2 10 3 2 5" xfId="18198"/>
    <cellStyle name="Normal 2 10 3 3" xfId="765"/>
    <cellStyle name="Normal 2 10 3 3 2" xfId="766"/>
    <cellStyle name="Normal 2 10 3 3 2 2" xfId="4348"/>
    <cellStyle name="Normal 2 10 3 3 2 3" xfId="4349"/>
    <cellStyle name="Normal 2 10 3 3 2 4" xfId="20676"/>
    <cellStyle name="Normal 2 10 3 3 2 5" xfId="18200"/>
    <cellStyle name="Normal 2 10 3 3 3" xfId="767"/>
    <cellStyle name="Normal 2 10 3 3 3 2" xfId="768"/>
    <cellStyle name="Normal 2 10 3 3 3 2 2" xfId="4350"/>
    <cellStyle name="Normal 2 10 3 3 3 2 3" xfId="4351"/>
    <cellStyle name="Normal 2 10 3 3 3 2 4" xfId="20678"/>
    <cellStyle name="Normal 2 10 3 3 3 2 5" xfId="18202"/>
    <cellStyle name="Normal 2 10 3 3 3 3" xfId="4352"/>
    <cellStyle name="Normal 2 10 3 3 3 4" xfId="4353"/>
    <cellStyle name="Normal 2 10 3 3 3 5" xfId="20677"/>
    <cellStyle name="Normal 2 10 3 3 3 6" xfId="18201"/>
    <cellStyle name="Normal 2 10 3 3 4" xfId="4354"/>
    <cellStyle name="Normal 2 10 3 3 4 2" xfId="4355"/>
    <cellStyle name="Normal 2 10 3 3 4 3" xfId="4356"/>
    <cellStyle name="Normal 2 10 3 3 5" xfId="4357"/>
    <cellStyle name="Normal 2 10 3 3 6" xfId="4358"/>
    <cellStyle name="Normal 2 10 3 3 7" xfId="20675"/>
    <cellStyle name="Normal 2 10 3 3 8" xfId="18199"/>
    <cellStyle name="Normal 2 10 3 4" xfId="4359"/>
    <cellStyle name="Normal 2 10 3 4 2" xfId="4360"/>
    <cellStyle name="Normal 2 10 3 4 2 2" xfId="4361"/>
    <cellStyle name="Normal 2 10 3 4 2 3" xfId="4362"/>
    <cellStyle name="Normal 2 10 3 4 3" xfId="4363"/>
    <cellStyle name="Normal 2 10 3 4 4" xfId="4364"/>
    <cellStyle name="Normal 2 10 3 5" xfId="4365"/>
    <cellStyle name="Normal 2 10 3 6" xfId="4366"/>
    <cellStyle name="Normal 2 10 3 7" xfId="20673"/>
    <cellStyle name="Normal 2 10 3 8" xfId="18197"/>
    <cellStyle name="Normal 2 10 4" xfId="769"/>
    <cellStyle name="Normal 2 10 4 2" xfId="4367"/>
    <cellStyle name="Normal 2 10 4 3" xfId="4368"/>
    <cellStyle name="Normal 2 10 4 4" xfId="20679"/>
    <cellStyle name="Normal 2 10 4 5" xfId="18203"/>
    <cellStyle name="Normal 2 10 5" xfId="770"/>
    <cellStyle name="Normal 2 10 5 2" xfId="4369"/>
    <cellStyle name="Normal 2 10 5 3" xfId="4370"/>
    <cellStyle name="Normal 2 10 5 4" xfId="20680"/>
    <cellStyle name="Normal 2 10 5 5" xfId="18204"/>
    <cellStyle name="Normal 2 10 6" xfId="771"/>
    <cellStyle name="Normal 2 10 6 2" xfId="4371"/>
    <cellStyle name="Normal 2 10 6 3" xfId="4372"/>
    <cellStyle name="Normal 2 10 6 4" xfId="20681"/>
    <cellStyle name="Normal 2 10 6 5" xfId="18205"/>
    <cellStyle name="Normal 2 10 7" xfId="772"/>
    <cellStyle name="Normal 2 10 7 2" xfId="773"/>
    <cellStyle name="Normal 2 10 7 2 2" xfId="774"/>
    <cellStyle name="Normal 2 10 7 2 2 2" xfId="4373"/>
    <cellStyle name="Normal 2 10 7 2 2 3" xfId="4374"/>
    <cellStyle name="Normal 2 10 7 2 2 4" xfId="20684"/>
    <cellStyle name="Normal 2 10 7 2 2 5" xfId="18208"/>
    <cellStyle name="Normal 2 10 7 2 3" xfId="775"/>
    <cellStyle name="Normal 2 10 7 2 3 2" xfId="776"/>
    <cellStyle name="Normal 2 10 7 2 3 2 2" xfId="4375"/>
    <cellStyle name="Normal 2 10 7 2 3 2 2 2" xfId="4376"/>
    <cellStyle name="Normal 2 10 7 2 3 2 2 3" xfId="4377"/>
    <cellStyle name="Normal 2 10 7 2 3 2 3" xfId="4378"/>
    <cellStyle name="Normal 2 10 7 2 3 2 4" xfId="4379"/>
    <cellStyle name="Normal 2 10 7 2 3 2 5" xfId="20686"/>
    <cellStyle name="Normal 2 10 7 2 3 2 6" xfId="18210"/>
    <cellStyle name="Normal 2 10 7 2 3 3" xfId="4380"/>
    <cellStyle name="Normal 2 10 7 2 3 3 2" xfId="4381"/>
    <cellStyle name="Normal 2 10 7 2 3 3 3" xfId="4382"/>
    <cellStyle name="Normal 2 10 7 2 3 4" xfId="4383"/>
    <cellStyle name="Normal 2 10 7 2 3 4 2" xfId="4384"/>
    <cellStyle name="Normal 2 10 7 2 3 4 3" xfId="4385"/>
    <cellStyle name="Normal 2 10 7 2 3 5" xfId="4386"/>
    <cellStyle name="Normal 2 10 7 2 3 6" xfId="4387"/>
    <cellStyle name="Normal 2 10 7 2 3 7" xfId="20685"/>
    <cellStyle name="Normal 2 10 7 2 3 8" xfId="18209"/>
    <cellStyle name="Normal 2 10 7 2 4" xfId="4388"/>
    <cellStyle name="Normal 2 10 7 2 4 2" xfId="4389"/>
    <cellStyle name="Normal 2 10 7 2 4 3" xfId="4390"/>
    <cellStyle name="Normal 2 10 7 2 5" xfId="4391"/>
    <cellStyle name="Normal 2 10 7 2 6" xfId="4392"/>
    <cellStyle name="Normal 2 10 7 2 7" xfId="20683"/>
    <cellStyle name="Normal 2 10 7 2 8" xfId="18207"/>
    <cellStyle name="Normal 2 10 7 3" xfId="777"/>
    <cellStyle name="Normal 2 10 7 3 2" xfId="4393"/>
    <cellStyle name="Normal 2 10 7 3 3" xfId="4394"/>
    <cellStyle name="Normal 2 10 7 3 4" xfId="20687"/>
    <cellStyle name="Normal 2 10 7 3 5" xfId="18211"/>
    <cellStyle name="Normal 2 10 7 4" xfId="778"/>
    <cellStyle name="Normal 2 10 7 4 2" xfId="779"/>
    <cellStyle name="Normal 2 10 7 4 2 2" xfId="4395"/>
    <cellStyle name="Normal 2 10 7 4 2 3" xfId="4396"/>
    <cellStyle name="Normal 2 10 7 4 2 4" xfId="20689"/>
    <cellStyle name="Normal 2 10 7 4 2 5" xfId="18213"/>
    <cellStyle name="Normal 2 10 7 4 3" xfId="4397"/>
    <cellStyle name="Normal 2 10 7 4 4" xfId="4398"/>
    <cellStyle name="Normal 2 10 7 4 5" xfId="20688"/>
    <cellStyle name="Normal 2 10 7 4 6" xfId="18212"/>
    <cellStyle name="Normal 2 10 7 5" xfId="4399"/>
    <cellStyle name="Normal 2 10 7 5 2" xfId="4400"/>
    <cellStyle name="Normal 2 10 7 5 3" xfId="4401"/>
    <cellStyle name="Normal 2 10 7 6" xfId="4402"/>
    <cellStyle name="Normal 2 10 7 7" xfId="4403"/>
    <cellStyle name="Normal 2 10 7 8" xfId="20682"/>
    <cellStyle name="Normal 2 10 7 9" xfId="18206"/>
    <cellStyle name="Normal 2 10 8" xfId="780"/>
    <cellStyle name="Normal 2 10 8 2" xfId="781"/>
    <cellStyle name="Normal 2 10 8 2 2" xfId="4404"/>
    <cellStyle name="Normal 2 10 8 2 3" xfId="4405"/>
    <cellStyle name="Normal 2 10 8 2 4" xfId="20691"/>
    <cellStyle name="Normal 2 10 8 2 5" xfId="18215"/>
    <cellStyle name="Normal 2 10 8 3" xfId="782"/>
    <cellStyle name="Normal 2 10 8 3 2" xfId="783"/>
    <cellStyle name="Normal 2 10 8 3 2 2" xfId="4406"/>
    <cellStyle name="Normal 2 10 8 3 2 3" xfId="4407"/>
    <cellStyle name="Normal 2 10 8 3 2 4" xfId="20693"/>
    <cellStyle name="Normal 2 10 8 3 2 5" xfId="18217"/>
    <cellStyle name="Normal 2 10 8 3 3" xfId="4408"/>
    <cellStyle name="Normal 2 10 8 3 4" xfId="4409"/>
    <cellStyle name="Normal 2 10 8 3 5" xfId="20692"/>
    <cellStyle name="Normal 2 10 8 3 6" xfId="18216"/>
    <cellStyle name="Normal 2 10 8 4" xfId="4410"/>
    <cellStyle name="Normal 2 10 8 4 2" xfId="4411"/>
    <cellStyle name="Normal 2 10 8 4 3" xfId="4412"/>
    <cellStyle name="Normal 2 10 8 5" xfId="4413"/>
    <cellStyle name="Normal 2 10 8 6" xfId="4414"/>
    <cellStyle name="Normal 2 10 8 7" xfId="20690"/>
    <cellStyle name="Normal 2 10 8 8" xfId="18214"/>
    <cellStyle name="Normal 2 10 9" xfId="784"/>
    <cellStyle name="Normal 2 10 9 2" xfId="785"/>
    <cellStyle name="Normal 2 10 9 2 2" xfId="4415"/>
    <cellStyle name="Normal 2 10 9 2 3" xfId="4416"/>
    <cellStyle name="Normal 2 10 9 2 4" xfId="20695"/>
    <cellStyle name="Normal 2 10 9 2 5" xfId="18219"/>
    <cellStyle name="Normal 2 10 9 3" xfId="4417"/>
    <cellStyle name="Normal 2 10 9 4" xfId="4418"/>
    <cellStyle name="Normal 2 10 9 5" xfId="20694"/>
    <cellStyle name="Normal 2 10 9 6" xfId="18218"/>
    <cellStyle name="Normal 2 11" xfId="786"/>
    <cellStyle name="Normal 2 11 10" xfId="4419"/>
    <cellStyle name="Normal 2 11 10 2" xfId="4420"/>
    <cellStyle name="Normal 2 11 10 3" xfId="4421"/>
    <cellStyle name="Normal 2 11 11" xfId="4422"/>
    <cellStyle name="Normal 2 11 12" xfId="4423"/>
    <cellStyle name="Normal 2 11 13" xfId="20696"/>
    <cellStyle name="Normal 2 11 14" xfId="18220"/>
    <cellStyle name="Normal 2 11 2" xfId="787"/>
    <cellStyle name="Normal 2 11 2 2" xfId="788"/>
    <cellStyle name="Normal 2 11 2 2 10" xfId="20698"/>
    <cellStyle name="Normal 2 11 2 2 11" xfId="18222"/>
    <cellStyle name="Normal 2 11 2 2 2" xfId="789"/>
    <cellStyle name="Normal 2 11 2 2 2 2" xfId="4424"/>
    <cellStyle name="Normal 2 11 2 2 2 3" xfId="4425"/>
    <cellStyle name="Normal 2 11 2 2 2 4" xfId="20699"/>
    <cellStyle name="Normal 2 11 2 2 2 5" xfId="18223"/>
    <cellStyle name="Normal 2 11 2 2 3" xfId="790"/>
    <cellStyle name="Normal 2 11 2 2 3 2" xfId="4426"/>
    <cellStyle name="Normal 2 11 2 2 3 3" xfId="4427"/>
    <cellStyle name="Normal 2 11 2 2 3 4" xfId="20700"/>
    <cellStyle name="Normal 2 11 2 2 3 5" xfId="18224"/>
    <cellStyle name="Normal 2 11 2 2 4" xfId="791"/>
    <cellStyle name="Normal 2 11 2 2 4 2" xfId="4428"/>
    <cellStyle name="Normal 2 11 2 2 4 3" xfId="4429"/>
    <cellStyle name="Normal 2 11 2 2 4 4" xfId="20701"/>
    <cellStyle name="Normal 2 11 2 2 4 5" xfId="18225"/>
    <cellStyle name="Normal 2 11 2 2 5" xfId="792"/>
    <cellStyle name="Normal 2 11 2 2 5 2" xfId="793"/>
    <cellStyle name="Normal 2 11 2 2 5 2 2" xfId="4430"/>
    <cellStyle name="Normal 2 11 2 2 5 2 3" xfId="4431"/>
    <cellStyle name="Normal 2 11 2 2 5 2 4" xfId="20703"/>
    <cellStyle name="Normal 2 11 2 2 5 2 5" xfId="18227"/>
    <cellStyle name="Normal 2 11 2 2 5 3" xfId="794"/>
    <cellStyle name="Normal 2 11 2 2 5 3 2" xfId="795"/>
    <cellStyle name="Normal 2 11 2 2 5 3 2 2" xfId="4432"/>
    <cellStyle name="Normal 2 11 2 2 5 3 2 3" xfId="4433"/>
    <cellStyle name="Normal 2 11 2 2 5 3 2 4" xfId="20705"/>
    <cellStyle name="Normal 2 11 2 2 5 3 2 5" xfId="18229"/>
    <cellStyle name="Normal 2 11 2 2 5 3 3" xfId="4434"/>
    <cellStyle name="Normal 2 11 2 2 5 3 4" xfId="4435"/>
    <cellStyle name="Normal 2 11 2 2 5 3 5" xfId="20704"/>
    <cellStyle name="Normal 2 11 2 2 5 3 6" xfId="18228"/>
    <cellStyle name="Normal 2 11 2 2 5 4" xfId="4436"/>
    <cellStyle name="Normal 2 11 2 2 5 4 2" xfId="4437"/>
    <cellStyle name="Normal 2 11 2 2 5 4 3" xfId="4438"/>
    <cellStyle name="Normal 2 11 2 2 5 5" xfId="4439"/>
    <cellStyle name="Normal 2 11 2 2 5 6" xfId="4440"/>
    <cellStyle name="Normal 2 11 2 2 5 7" xfId="20702"/>
    <cellStyle name="Normal 2 11 2 2 5 8" xfId="18226"/>
    <cellStyle name="Normal 2 11 2 2 6" xfId="796"/>
    <cellStyle name="Normal 2 11 2 2 6 2" xfId="797"/>
    <cellStyle name="Normal 2 11 2 2 6 2 2" xfId="4441"/>
    <cellStyle name="Normal 2 11 2 2 6 2 3" xfId="4442"/>
    <cellStyle name="Normal 2 11 2 2 6 2 4" xfId="20707"/>
    <cellStyle name="Normal 2 11 2 2 6 2 5" xfId="18231"/>
    <cellStyle name="Normal 2 11 2 2 6 3" xfId="4443"/>
    <cellStyle name="Normal 2 11 2 2 6 4" xfId="4444"/>
    <cellStyle name="Normal 2 11 2 2 6 5" xfId="20706"/>
    <cellStyle name="Normal 2 11 2 2 6 6" xfId="18230"/>
    <cellStyle name="Normal 2 11 2 2 7" xfId="4445"/>
    <cellStyle name="Normal 2 11 2 2 7 2" xfId="4446"/>
    <cellStyle name="Normal 2 11 2 2 7 3" xfId="4447"/>
    <cellStyle name="Normal 2 11 2 2 8" xfId="4448"/>
    <cellStyle name="Normal 2 11 2 2 9" xfId="4449"/>
    <cellStyle name="Normal 2 11 2 3" xfId="798"/>
    <cellStyle name="Normal 2 11 2 3 2" xfId="4450"/>
    <cellStyle name="Normal 2 11 2 3 3" xfId="4451"/>
    <cellStyle name="Normal 2 11 2 3 4" xfId="20708"/>
    <cellStyle name="Normal 2 11 2 3 5" xfId="18232"/>
    <cellStyle name="Normal 2 11 2 4" xfId="799"/>
    <cellStyle name="Normal 2 11 2 4 2" xfId="800"/>
    <cellStyle name="Normal 2 11 2 4 2 2" xfId="801"/>
    <cellStyle name="Normal 2 11 2 4 2 2 2" xfId="4452"/>
    <cellStyle name="Normal 2 11 2 4 2 2 3" xfId="4453"/>
    <cellStyle name="Normal 2 11 2 4 2 2 4" xfId="20711"/>
    <cellStyle name="Normal 2 11 2 4 2 2 5" xfId="18235"/>
    <cellStyle name="Normal 2 11 2 4 2 3" xfId="802"/>
    <cellStyle name="Normal 2 11 2 4 2 3 2" xfId="803"/>
    <cellStyle name="Normal 2 11 2 4 2 3 2 2" xfId="4454"/>
    <cellStyle name="Normal 2 11 2 4 2 3 2 2 2" xfId="4455"/>
    <cellStyle name="Normal 2 11 2 4 2 3 2 2 3" xfId="4456"/>
    <cellStyle name="Normal 2 11 2 4 2 3 2 3" xfId="4457"/>
    <cellStyle name="Normal 2 11 2 4 2 3 2 4" xfId="4458"/>
    <cellStyle name="Normal 2 11 2 4 2 3 2 5" xfId="20713"/>
    <cellStyle name="Normal 2 11 2 4 2 3 2 6" xfId="18237"/>
    <cellStyle name="Normal 2 11 2 4 2 3 3" xfId="4459"/>
    <cellStyle name="Normal 2 11 2 4 2 3 3 2" xfId="4460"/>
    <cellStyle name="Normal 2 11 2 4 2 3 3 3" xfId="4461"/>
    <cellStyle name="Normal 2 11 2 4 2 3 4" xfId="4462"/>
    <cellStyle name="Normal 2 11 2 4 2 3 4 2" xfId="4463"/>
    <cellStyle name="Normal 2 11 2 4 2 3 4 3" xfId="4464"/>
    <cellStyle name="Normal 2 11 2 4 2 3 5" xfId="4465"/>
    <cellStyle name="Normal 2 11 2 4 2 3 6" xfId="4466"/>
    <cellStyle name="Normal 2 11 2 4 2 3 7" xfId="20712"/>
    <cellStyle name="Normal 2 11 2 4 2 3 8" xfId="18236"/>
    <cellStyle name="Normal 2 11 2 4 2 4" xfId="4467"/>
    <cellStyle name="Normal 2 11 2 4 2 4 2" xfId="4468"/>
    <cellStyle name="Normal 2 11 2 4 2 4 3" xfId="4469"/>
    <cellStyle name="Normal 2 11 2 4 2 5" xfId="4470"/>
    <cellStyle name="Normal 2 11 2 4 2 6" xfId="4471"/>
    <cellStyle name="Normal 2 11 2 4 2 7" xfId="20710"/>
    <cellStyle name="Normal 2 11 2 4 2 8" xfId="18234"/>
    <cellStyle name="Normal 2 11 2 4 3" xfId="804"/>
    <cellStyle name="Normal 2 11 2 4 3 2" xfId="4472"/>
    <cellStyle name="Normal 2 11 2 4 3 3" xfId="4473"/>
    <cellStyle name="Normal 2 11 2 4 3 4" xfId="20714"/>
    <cellStyle name="Normal 2 11 2 4 3 5" xfId="18238"/>
    <cellStyle name="Normal 2 11 2 4 4" xfId="805"/>
    <cellStyle name="Normal 2 11 2 4 4 2" xfId="806"/>
    <cellStyle name="Normal 2 11 2 4 4 2 2" xfId="4474"/>
    <cellStyle name="Normal 2 11 2 4 4 2 3" xfId="4475"/>
    <cellStyle name="Normal 2 11 2 4 4 2 4" xfId="20716"/>
    <cellStyle name="Normal 2 11 2 4 4 2 5" xfId="18240"/>
    <cellStyle name="Normal 2 11 2 4 4 3" xfId="4476"/>
    <cellStyle name="Normal 2 11 2 4 4 4" xfId="4477"/>
    <cellStyle name="Normal 2 11 2 4 4 5" xfId="20715"/>
    <cellStyle name="Normal 2 11 2 4 4 6" xfId="18239"/>
    <cellStyle name="Normal 2 11 2 4 5" xfId="4478"/>
    <cellStyle name="Normal 2 11 2 4 5 2" xfId="4479"/>
    <cellStyle name="Normal 2 11 2 4 5 3" xfId="4480"/>
    <cellStyle name="Normal 2 11 2 4 6" xfId="4481"/>
    <cellStyle name="Normal 2 11 2 4 7" xfId="4482"/>
    <cellStyle name="Normal 2 11 2 4 8" xfId="20709"/>
    <cellStyle name="Normal 2 11 2 4 9" xfId="18233"/>
    <cellStyle name="Normal 2 11 2 5" xfId="807"/>
    <cellStyle name="Normal 2 11 2 5 2" xfId="808"/>
    <cellStyle name="Normal 2 11 2 5 2 2" xfId="809"/>
    <cellStyle name="Normal 2 11 2 5 2 2 2" xfId="4483"/>
    <cellStyle name="Normal 2 11 2 5 2 2 3" xfId="4484"/>
    <cellStyle name="Normal 2 11 2 5 2 2 4" xfId="20719"/>
    <cellStyle name="Normal 2 11 2 5 2 2 5" xfId="18243"/>
    <cellStyle name="Normal 2 11 2 5 2 3" xfId="810"/>
    <cellStyle name="Normal 2 11 2 5 2 3 2" xfId="811"/>
    <cellStyle name="Normal 2 11 2 5 2 3 2 2" xfId="4485"/>
    <cellStyle name="Normal 2 11 2 5 2 3 2 2 2" xfId="4486"/>
    <cellStyle name="Normal 2 11 2 5 2 3 2 2 3" xfId="4487"/>
    <cellStyle name="Normal 2 11 2 5 2 3 2 3" xfId="4488"/>
    <cellStyle name="Normal 2 11 2 5 2 3 2 4" xfId="4489"/>
    <cellStyle name="Normal 2 11 2 5 2 3 2 5" xfId="20721"/>
    <cellStyle name="Normal 2 11 2 5 2 3 2 6" xfId="18245"/>
    <cellStyle name="Normal 2 11 2 5 2 3 3" xfId="4490"/>
    <cellStyle name="Normal 2 11 2 5 2 3 3 2" xfId="4491"/>
    <cellStyle name="Normal 2 11 2 5 2 3 3 3" xfId="4492"/>
    <cellStyle name="Normal 2 11 2 5 2 3 4" xfId="4493"/>
    <cellStyle name="Normal 2 11 2 5 2 3 4 2" xfId="4494"/>
    <cellStyle name="Normal 2 11 2 5 2 3 4 3" xfId="4495"/>
    <cellStyle name="Normal 2 11 2 5 2 3 5" xfId="4496"/>
    <cellStyle name="Normal 2 11 2 5 2 3 6" xfId="4497"/>
    <cellStyle name="Normal 2 11 2 5 2 3 7" xfId="20720"/>
    <cellStyle name="Normal 2 11 2 5 2 3 8" xfId="18244"/>
    <cellStyle name="Normal 2 11 2 5 2 4" xfId="4498"/>
    <cellStyle name="Normal 2 11 2 5 2 4 2" xfId="4499"/>
    <cellStyle name="Normal 2 11 2 5 2 4 3" xfId="4500"/>
    <cellStyle name="Normal 2 11 2 5 2 5" xfId="4501"/>
    <cellStyle name="Normal 2 11 2 5 2 6" xfId="4502"/>
    <cellStyle name="Normal 2 11 2 5 2 7" xfId="20718"/>
    <cellStyle name="Normal 2 11 2 5 2 8" xfId="18242"/>
    <cellStyle name="Normal 2 11 2 5 3" xfId="812"/>
    <cellStyle name="Normal 2 11 2 5 3 2" xfId="4503"/>
    <cellStyle name="Normal 2 11 2 5 3 3" xfId="4504"/>
    <cellStyle name="Normal 2 11 2 5 3 4" xfId="20722"/>
    <cellStyle name="Normal 2 11 2 5 3 5" xfId="18246"/>
    <cellStyle name="Normal 2 11 2 5 4" xfId="813"/>
    <cellStyle name="Normal 2 11 2 5 4 2" xfId="814"/>
    <cellStyle name="Normal 2 11 2 5 4 2 2" xfId="4505"/>
    <cellStyle name="Normal 2 11 2 5 4 2 3" xfId="4506"/>
    <cellStyle name="Normal 2 11 2 5 4 2 4" xfId="20724"/>
    <cellStyle name="Normal 2 11 2 5 4 2 5" xfId="18248"/>
    <cellStyle name="Normal 2 11 2 5 4 3" xfId="4507"/>
    <cellStyle name="Normal 2 11 2 5 4 4" xfId="4508"/>
    <cellStyle name="Normal 2 11 2 5 4 5" xfId="20723"/>
    <cellStyle name="Normal 2 11 2 5 4 6" xfId="18247"/>
    <cellStyle name="Normal 2 11 2 5 5" xfId="4509"/>
    <cellStyle name="Normal 2 11 2 5 5 2" xfId="4510"/>
    <cellStyle name="Normal 2 11 2 5 5 3" xfId="4511"/>
    <cellStyle name="Normal 2 11 2 5 6" xfId="4512"/>
    <cellStyle name="Normal 2 11 2 5 7" xfId="4513"/>
    <cellStyle name="Normal 2 11 2 5 8" xfId="20717"/>
    <cellStyle name="Normal 2 11 2 5 9" xfId="18241"/>
    <cellStyle name="Normal 2 11 2 6" xfId="4514"/>
    <cellStyle name="Normal 2 11 2 7" xfId="4515"/>
    <cellStyle name="Normal 2 11 2 8" xfId="20697"/>
    <cellStyle name="Normal 2 11 2 9" xfId="18221"/>
    <cellStyle name="Normal 2 11 3" xfId="815"/>
    <cellStyle name="Normal 2 11 3 2" xfId="816"/>
    <cellStyle name="Normal 2 11 3 2 2" xfId="4516"/>
    <cellStyle name="Normal 2 11 3 2 3" xfId="4517"/>
    <cellStyle name="Normal 2 11 3 2 4" xfId="20726"/>
    <cellStyle name="Normal 2 11 3 2 5" xfId="18250"/>
    <cellStyle name="Normal 2 11 3 3" xfId="817"/>
    <cellStyle name="Normal 2 11 3 3 2" xfId="818"/>
    <cellStyle name="Normal 2 11 3 3 2 2" xfId="4518"/>
    <cellStyle name="Normal 2 11 3 3 2 3" xfId="4519"/>
    <cellStyle name="Normal 2 11 3 3 2 4" xfId="20728"/>
    <cellStyle name="Normal 2 11 3 3 2 5" xfId="18252"/>
    <cellStyle name="Normal 2 11 3 3 3" xfId="819"/>
    <cellStyle name="Normal 2 11 3 3 3 2" xfId="820"/>
    <cellStyle name="Normal 2 11 3 3 3 2 2" xfId="4520"/>
    <cellStyle name="Normal 2 11 3 3 3 2 3" xfId="4521"/>
    <cellStyle name="Normal 2 11 3 3 3 2 4" xfId="20730"/>
    <cellStyle name="Normal 2 11 3 3 3 2 5" xfId="18254"/>
    <cellStyle name="Normal 2 11 3 3 3 3" xfId="4522"/>
    <cellStyle name="Normal 2 11 3 3 3 4" xfId="4523"/>
    <cellStyle name="Normal 2 11 3 3 3 5" xfId="20729"/>
    <cellStyle name="Normal 2 11 3 3 3 6" xfId="18253"/>
    <cellStyle name="Normal 2 11 3 3 4" xfId="4524"/>
    <cellStyle name="Normal 2 11 3 3 4 2" xfId="4525"/>
    <cellStyle name="Normal 2 11 3 3 4 3" xfId="4526"/>
    <cellStyle name="Normal 2 11 3 3 5" xfId="4527"/>
    <cellStyle name="Normal 2 11 3 3 6" xfId="4528"/>
    <cellStyle name="Normal 2 11 3 3 7" xfId="20727"/>
    <cellStyle name="Normal 2 11 3 3 8" xfId="18251"/>
    <cellStyle name="Normal 2 11 3 4" xfId="4529"/>
    <cellStyle name="Normal 2 11 3 4 2" xfId="4530"/>
    <cellStyle name="Normal 2 11 3 4 2 2" xfId="4531"/>
    <cellStyle name="Normal 2 11 3 4 2 3" xfId="4532"/>
    <cellStyle name="Normal 2 11 3 4 3" xfId="4533"/>
    <cellStyle name="Normal 2 11 3 4 4" xfId="4534"/>
    <cellStyle name="Normal 2 11 3 5" xfId="4535"/>
    <cellStyle name="Normal 2 11 3 6" xfId="4536"/>
    <cellStyle name="Normal 2 11 3 7" xfId="20725"/>
    <cellStyle name="Normal 2 11 3 8" xfId="18249"/>
    <cellStyle name="Normal 2 11 4" xfId="821"/>
    <cellStyle name="Normal 2 11 4 2" xfId="4537"/>
    <cellStyle name="Normal 2 11 4 3" xfId="4538"/>
    <cellStyle name="Normal 2 11 4 4" xfId="20731"/>
    <cellStyle name="Normal 2 11 4 5" xfId="18255"/>
    <cellStyle name="Normal 2 11 5" xfId="822"/>
    <cellStyle name="Normal 2 11 5 2" xfId="4539"/>
    <cellStyle name="Normal 2 11 5 3" xfId="4540"/>
    <cellStyle name="Normal 2 11 5 4" xfId="20732"/>
    <cellStyle name="Normal 2 11 5 5" xfId="18256"/>
    <cellStyle name="Normal 2 11 6" xfId="823"/>
    <cellStyle name="Normal 2 11 6 2" xfId="4541"/>
    <cellStyle name="Normal 2 11 6 3" xfId="4542"/>
    <cellStyle name="Normal 2 11 6 4" xfId="20733"/>
    <cellStyle name="Normal 2 11 6 5" xfId="18257"/>
    <cellStyle name="Normal 2 11 7" xfId="824"/>
    <cellStyle name="Normal 2 11 7 2" xfId="825"/>
    <cellStyle name="Normal 2 11 7 2 2" xfId="826"/>
    <cellStyle name="Normal 2 11 7 2 2 2" xfId="4543"/>
    <cellStyle name="Normal 2 11 7 2 2 3" xfId="4544"/>
    <cellStyle name="Normal 2 11 7 2 2 4" xfId="20736"/>
    <cellStyle name="Normal 2 11 7 2 2 5" xfId="18260"/>
    <cellStyle name="Normal 2 11 7 2 3" xfId="827"/>
    <cellStyle name="Normal 2 11 7 2 3 2" xfId="828"/>
    <cellStyle name="Normal 2 11 7 2 3 2 2" xfId="4545"/>
    <cellStyle name="Normal 2 11 7 2 3 2 2 2" xfId="4546"/>
    <cellStyle name="Normal 2 11 7 2 3 2 2 3" xfId="4547"/>
    <cellStyle name="Normal 2 11 7 2 3 2 3" xfId="4548"/>
    <cellStyle name="Normal 2 11 7 2 3 2 4" xfId="4549"/>
    <cellStyle name="Normal 2 11 7 2 3 2 5" xfId="20738"/>
    <cellStyle name="Normal 2 11 7 2 3 2 6" xfId="18262"/>
    <cellStyle name="Normal 2 11 7 2 3 3" xfId="4550"/>
    <cellStyle name="Normal 2 11 7 2 3 3 2" xfId="4551"/>
    <cellStyle name="Normal 2 11 7 2 3 3 3" xfId="4552"/>
    <cellStyle name="Normal 2 11 7 2 3 4" xfId="4553"/>
    <cellStyle name="Normal 2 11 7 2 3 4 2" xfId="4554"/>
    <cellStyle name="Normal 2 11 7 2 3 4 3" xfId="4555"/>
    <cellStyle name="Normal 2 11 7 2 3 5" xfId="4556"/>
    <cellStyle name="Normal 2 11 7 2 3 6" xfId="4557"/>
    <cellStyle name="Normal 2 11 7 2 3 7" xfId="20737"/>
    <cellStyle name="Normal 2 11 7 2 3 8" xfId="18261"/>
    <cellStyle name="Normal 2 11 7 2 4" xfId="4558"/>
    <cellStyle name="Normal 2 11 7 2 4 2" xfId="4559"/>
    <cellStyle name="Normal 2 11 7 2 4 3" xfId="4560"/>
    <cellStyle name="Normal 2 11 7 2 5" xfId="4561"/>
    <cellStyle name="Normal 2 11 7 2 6" xfId="4562"/>
    <cellStyle name="Normal 2 11 7 2 7" xfId="20735"/>
    <cellStyle name="Normal 2 11 7 2 8" xfId="18259"/>
    <cellStyle name="Normal 2 11 7 3" xfId="829"/>
    <cellStyle name="Normal 2 11 7 3 2" xfId="4563"/>
    <cellStyle name="Normal 2 11 7 3 3" xfId="4564"/>
    <cellStyle name="Normal 2 11 7 3 4" xfId="20739"/>
    <cellStyle name="Normal 2 11 7 3 5" xfId="18263"/>
    <cellStyle name="Normal 2 11 7 4" xfId="830"/>
    <cellStyle name="Normal 2 11 7 4 2" xfId="831"/>
    <cellStyle name="Normal 2 11 7 4 2 2" xfId="4565"/>
    <cellStyle name="Normal 2 11 7 4 2 3" xfId="4566"/>
    <cellStyle name="Normal 2 11 7 4 2 4" xfId="20741"/>
    <cellStyle name="Normal 2 11 7 4 2 5" xfId="18265"/>
    <cellStyle name="Normal 2 11 7 4 3" xfId="4567"/>
    <cellStyle name="Normal 2 11 7 4 4" xfId="4568"/>
    <cellStyle name="Normal 2 11 7 4 5" xfId="20740"/>
    <cellStyle name="Normal 2 11 7 4 6" xfId="18264"/>
    <cellStyle name="Normal 2 11 7 5" xfId="4569"/>
    <cellStyle name="Normal 2 11 7 5 2" xfId="4570"/>
    <cellStyle name="Normal 2 11 7 5 3" xfId="4571"/>
    <cellStyle name="Normal 2 11 7 6" xfId="4572"/>
    <cellStyle name="Normal 2 11 7 7" xfId="4573"/>
    <cellStyle name="Normal 2 11 7 8" xfId="20734"/>
    <cellStyle name="Normal 2 11 7 9" xfId="18258"/>
    <cellStyle name="Normal 2 11 8" xfId="832"/>
    <cellStyle name="Normal 2 11 8 2" xfId="833"/>
    <cellStyle name="Normal 2 11 8 2 2" xfId="4574"/>
    <cellStyle name="Normal 2 11 8 2 3" xfId="4575"/>
    <cellStyle name="Normal 2 11 8 2 4" xfId="20743"/>
    <cellStyle name="Normal 2 11 8 2 5" xfId="18267"/>
    <cellStyle name="Normal 2 11 8 3" xfId="834"/>
    <cellStyle name="Normal 2 11 8 3 2" xfId="835"/>
    <cellStyle name="Normal 2 11 8 3 2 2" xfId="4576"/>
    <cellStyle name="Normal 2 11 8 3 2 3" xfId="4577"/>
    <cellStyle name="Normal 2 11 8 3 2 4" xfId="20745"/>
    <cellStyle name="Normal 2 11 8 3 2 5" xfId="18269"/>
    <cellStyle name="Normal 2 11 8 3 3" xfId="4578"/>
    <cellStyle name="Normal 2 11 8 3 4" xfId="4579"/>
    <cellStyle name="Normal 2 11 8 3 5" xfId="20744"/>
    <cellStyle name="Normal 2 11 8 3 6" xfId="18268"/>
    <cellStyle name="Normal 2 11 8 4" xfId="4580"/>
    <cellStyle name="Normal 2 11 8 4 2" xfId="4581"/>
    <cellStyle name="Normal 2 11 8 4 3" xfId="4582"/>
    <cellStyle name="Normal 2 11 8 5" xfId="4583"/>
    <cellStyle name="Normal 2 11 8 6" xfId="4584"/>
    <cellStyle name="Normal 2 11 8 7" xfId="20742"/>
    <cellStyle name="Normal 2 11 8 8" xfId="18266"/>
    <cellStyle name="Normal 2 11 9" xfId="836"/>
    <cellStyle name="Normal 2 11 9 2" xfId="837"/>
    <cellStyle name="Normal 2 11 9 2 2" xfId="4585"/>
    <cellStyle name="Normal 2 11 9 2 3" xfId="4586"/>
    <cellStyle name="Normal 2 11 9 2 4" xfId="20747"/>
    <cellStyle name="Normal 2 11 9 2 5" xfId="18271"/>
    <cellStyle name="Normal 2 11 9 3" xfId="4587"/>
    <cellStyle name="Normal 2 11 9 4" xfId="4588"/>
    <cellStyle name="Normal 2 11 9 5" xfId="20746"/>
    <cellStyle name="Normal 2 11 9 6" xfId="18270"/>
    <cellStyle name="Normal 2 12" xfId="838"/>
    <cellStyle name="Normal 2 12 10" xfId="4589"/>
    <cellStyle name="Normal 2 12 10 2" xfId="4590"/>
    <cellStyle name="Normal 2 12 10 3" xfId="4591"/>
    <cellStyle name="Normal 2 12 11" xfId="4592"/>
    <cellStyle name="Normal 2 12 12" xfId="4593"/>
    <cellStyle name="Normal 2 12 13" xfId="20748"/>
    <cellStyle name="Normal 2 12 14" xfId="18272"/>
    <cellStyle name="Normal 2 12 2" xfId="839"/>
    <cellStyle name="Normal 2 12 2 2" xfId="840"/>
    <cellStyle name="Normal 2 12 2 2 10" xfId="20750"/>
    <cellStyle name="Normal 2 12 2 2 11" xfId="18274"/>
    <cellStyle name="Normal 2 12 2 2 2" xfId="841"/>
    <cellStyle name="Normal 2 12 2 2 2 2" xfId="4594"/>
    <cellStyle name="Normal 2 12 2 2 2 3" xfId="4595"/>
    <cellStyle name="Normal 2 12 2 2 2 4" xfId="20751"/>
    <cellStyle name="Normal 2 12 2 2 2 5" xfId="18275"/>
    <cellStyle name="Normal 2 12 2 2 3" xfId="842"/>
    <cellStyle name="Normal 2 12 2 2 3 2" xfId="4596"/>
    <cellStyle name="Normal 2 12 2 2 3 3" xfId="4597"/>
    <cellStyle name="Normal 2 12 2 2 3 4" xfId="20752"/>
    <cellStyle name="Normal 2 12 2 2 3 5" xfId="18276"/>
    <cellStyle name="Normal 2 12 2 2 4" xfId="843"/>
    <cellStyle name="Normal 2 12 2 2 4 2" xfId="4598"/>
    <cellStyle name="Normal 2 12 2 2 4 3" xfId="4599"/>
    <cellStyle name="Normal 2 12 2 2 4 4" xfId="20753"/>
    <cellStyle name="Normal 2 12 2 2 4 5" xfId="18277"/>
    <cellStyle name="Normal 2 12 2 2 5" xfId="844"/>
    <cellStyle name="Normal 2 12 2 2 5 2" xfId="845"/>
    <cellStyle name="Normal 2 12 2 2 5 2 2" xfId="4600"/>
    <cellStyle name="Normal 2 12 2 2 5 2 3" xfId="4601"/>
    <cellStyle name="Normal 2 12 2 2 5 2 4" xfId="20755"/>
    <cellStyle name="Normal 2 12 2 2 5 2 5" xfId="18279"/>
    <cellStyle name="Normal 2 12 2 2 5 3" xfId="846"/>
    <cellStyle name="Normal 2 12 2 2 5 3 2" xfId="847"/>
    <cellStyle name="Normal 2 12 2 2 5 3 2 2" xfId="4602"/>
    <cellStyle name="Normal 2 12 2 2 5 3 2 3" xfId="4603"/>
    <cellStyle name="Normal 2 12 2 2 5 3 2 4" xfId="20757"/>
    <cellStyle name="Normal 2 12 2 2 5 3 2 5" xfId="18281"/>
    <cellStyle name="Normal 2 12 2 2 5 3 3" xfId="4604"/>
    <cellStyle name="Normal 2 12 2 2 5 3 4" xfId="4605"/>
    <cellStyle name="Normal 2 12 2 2 5 3 5" xfId="20756"/>
    <cellStyle name="Normal 2 12 2 2 5 3 6" xfId="18280"/>
    <cellStyle name="Normal 2 12 2 2 5 4" xfId="4606"/>
    <cellStyle name="Normal 2 12 2 2 5 4 2" xfId="4607"/>
    <cellStyle name="Normal 2 12 2 2 5 4 3" xfId="4608"/>
    <cellStyle name="Normal 2 12 2 2 5 5" xfId="4609"/>
    <cellStyle name="Normal 2 12 2 2 5 6" xfId="4610"/>
    <cellStyle name="Normal 2 12 2 2 5 7" xfId="20754"/>
    <cellStyle name="Normal 2 12 2 2 5 8" xfId="18278"/>
    <cellStyle name="Normal 2 12 2 2 6" xfId="848"/>
    <cellStyle name="Normal 2 12 2 2 6 2" xfId="849"/>
    <cellStyle name="Normal 2 12 2 2 6 2 2" xfId="4611"/>
    <cellStyle name="Normal 2 12 2 2 6 2 3" xfId="4612"/>
    <cellStyle name="Normal 2 12 2 2 6 2 4" xfId="20759"/>
    <cellStyle name="Normal 2 12 2 2 6 2 5" xfId="18283"/>
    <cellStyle name="Normal 2 12 2 2 6 3" xfId="4613"/>
    <cellStyle name="Normal 2 12 2 2 6 4" xfId="4614"/>
    <cellStyle name="Normal 2 12 2 2 6 5" xfId="20758"/>
    <cellStyle name="Normal 2 12 2 2 6 6" xfId="18282"/>
    <cellStyle name="Normal 2 12 2 2 7" xfId="4615"/>
    <cellStyle name="Normal 2 12 2 2 7 2" xfId="4616"/>
    <cellStyle name="Normal 2 12 2 2 7 3" xfId="4617"/>
    <cellStyle name="Normal 2 12 2 2 8" xfId="4618"/>
    <cellStyle name="Normal 2 12 2 2 9" xfId="4619"/>
    <cellStyle name="Normal 2 12 2 3" xfId="850"/>
    <cellStyle name="Normal 2 12 2 3 2" xfId="4620"/>
    <cellStyle name="Normal 2 12 2 3 3" xfId="4621"/>
    <cellStyle name="Normal 2 12 2 3 4" xfId="20760"/>
    <cellStyle name="Normal 2 12 2 3 5" xfId="18284"/>
    <cellStyle name="Normal 2 12 2 4" xfId="851"/>
    <cellStyle name="Normal 2 12 2 4 2" xfId="852"/>
    <cellStyle name="Normal 2 12 2 4 2 2" xfId="853"/>
    <cellStyle name="Normal 2 12 2 4 2 2 2" xfId="4622"/>
    <cellStyle name="Normal 2 12 2 4 2 2 3" xfId="4623"/>
    <cellStyle name="Normal 2 12 2 4 2 2 4" xfId="20763"/>
    <cellStyle name="Normal 2 12 2 4 2 2 5" xfId="18287"/>
    <cellStyle name="Normal 2 12 2 4 2 3" xfId="854"/>
    <cellStyle name="Normal 2 12 2 4 2 3 2" xfId="855"/>
    <cellStyle name="Normal 2 12 2 4 2 3 2 2" xfId="4624"/>
    <cellStyle name="Normal 2 12 2 4 2 3 2 2 2" xfId="4625"/>
    <cellStyle name="Normal 2 12 2 4 2 3 2 2 3" xfId="4626"/>
    <cellStyle name="Normal 2 12 2 4 2 3 2 3" xfId="4627"/>
    <cellStyle name="Normal 2 12 2 4 2 3 2 4" xfId="4628"/>
    <cellStyle name="Normal 2 12 2 4 2 3 2 5" xfId="20765"/>
    <cellStyle name="Normal 2 12 2 4 2 3 2 6" xfId="18289"/>
    <cellStyle name="Normal 2 12 2 4 2 3 3" xfId="4629"/>
    <cellStyle name="Normal 2 12 2 4 2 3 3 2" xfId="4630"/>
    <cellStyle name="Normal 2 12 2 4 2 3 3 3" xfId="4631"/>
    <cellStyle name="Normal 2 12 2 4 2 3 4" xfId="4632"/>
    <cellStyle name="Normal 2 12 2 4 2 3 4 2" xfId="4633"/>
    <cellStyle name="Normal 2 12 2 4 2 3 4 3" xfId="4634"/>
    <cellStyle name="Normal 2 12 2 4 2 3 5" xfId="4635"/>
    <cellStyle name="Normal 2 12 2 4 2 3 6" xfId="4636"/>
    <cellStyle name="Normal 2 12 2 4 2 3 7" xfId="20764"/>
    <cellStyle name="Normal 2 12 2 4 2 3 8" xfId="18288"/>
    <cellStyle name="Normal 2 12 2 4 2 4" xfId="4637"/>
    <cellStyle name="Normal 2 12 2 4 2 4 2" xfId="4638"/>
    <cellStyle name="Normal 2 12 2 4 2 4 3" xfId="4639"/>
    <cellStyle name="Normal 2 12 2 4 2 5" xfId="4640"/>
    <cellStyle name="Normal 2 12 2 4 2 6" xfId="4641"/>
    <cellStyle name="Normal 2 12 2 4 2 7" xfId="20762"/>
    <cellStyle name="Normal 2 12 2 4 2 8" xfId="18286"/>
    <cellStyle name="Normal 2 12 2 4 3" xfId="856"/>
    <cellStyle name="Normal 2 12 2 4 3 2" xfId="4642"/>
    <cellStyle name="Normal 2 12 2 4 3 3" xfId="4643"/>
    <cellStyle name="Normal 2 12 2 4 3 4" xfId="20766"/>
    <cellStyle name="Normal 2 12 2 4 3 5" xfId="18290"/>
    <cellStyle name="Normal 2 12 2 4 4" xfId="857"/>
    <cellStyle name="Normal 2 12 2 4 4 2" xfId="858"/>
    <cellStyle name="Normal 2 12 2 4 4 2 2" xfId="4644"/>
    <cellStyle name="Normal 2 12 2 4 4 2 3" xfId="4645"/>
    <cellStyle name="Normal 2 12 2 4 4 2 4" xfId="20768"/>
    <cellStyle name="Normal 2 12 2 4 4 2 5" xfId="18292"/>
    <cellStyle name="Normal 2 12 2 4 4 3" xfId="4646"/>
    <cellStyle name="Normal 2 12 2 4 4 4" xfId="4647"/>
    <cellStyle name="Normal 2 12 2 4 4 5" xfId="20767"/>
    <cellStyle name="Normal 2 12 2 4 4 6" xfId="18291"/>
    <cellStyle name="Normal 2 12 2 4 5" xfId="4648"/>
    <cellStyle name="Normal 2 12 2 4 5 2" xfId="4649"/>
    <cellStyle name="Normal 2 12 2 4 5 3" xfId="4650"/>
    <cellStyle name="Normal 2 12 2 4 6" xfId="4651"/>
    <cellStyle name="Normal 2 12 2 4 7" xfId="4652"/>
    <cellStyle name="Normal 2 12 2 4 8" xfId="20761"/>
    <cellStyle name="Normal 2 12 2 4 9" xfId="18285"/>
    <cellStyle name="Normal 2 12 2 5" xfId="859"/>
    <cellStyle name="Normal 2 12 2 5 2" xfId="860"/>
    <cellStyle name="Normal 2 12 2 5 2 2" xfId="861"/>
    <cellStyle name="Normal 2 12 2 5 2 2 2" xfId="4653"/>
    <cellStyle name="Normal 2 12 2 5 2 2 3" xfId="4654"/>
    <cellStyle name="Normal 2 12 2 5 2 2 4" xfId="20771"/>
    <cellStyle name="Normal 2 12 2 5 2 2 5" xfId="18295"/>
    <cellStyle name="Normal 2 12 2 5 2 3" xfId="862"/>
    <cellStyle name="Normal 2 12 2 5 2 3 2" xfId="863"/>
    <cellStyle name="Normal 2 12 2 5 2 3 2 2" xfId="4655"/>
    <cellStyle name="Normal 2 12 2 5 2 3 2 2 2" xfId="4656"/>
    <cellStyle name="Normal 2 12 2 5 2 3 2 2 3" xfId="4657"/>
    <cellStyle name="Normal 2 12 2 5 2 3 2 3" xfId="4658"/>
    <cellStyle name="Normal 2 12 2 5 2 3 2 4" xfId="4659"/>
    <cellStyle name="Normal 2 12 2 5 2 3 2 5" xfId="20773"/>
    <cellStyle name="Normal 2 12 2 5 2 3 2 6" xfId="18297"/>
    <cellStyle name="Normal 2 12 2 5 2 3 3" xfId="4660"/>
    <cellStyle name="Normal 2 12 2 5 2 3 3 2" xfId="4661"/>
    <cellStyle name="Normal 2 12 2 5 2 3 3 3" xfId="4662"/>
    <cellStyle name="Normal 2 12 2 5 2 3 4" xfId="4663"/>
    <cellStyle name="Normal 2 12 2 5 2 3 4 2" xfId="4664"/>
    <cellStyle name="Normal 2 12 2 5 2 3 4 3" xfId="4665"/>
    <cellStyle name="Normal 2 12 2 5 2 3 5" xfId="4666"/>
    <cellStyle name="Normal 2 12 2 5 2 3 6" xfId="4667"/>
    <cellStyle name="Normal 2 12 2 5 2 3 7" xfId="20772"/>
    <cellStyle name="Normal 2 12 2 5 2 3 8" xfId="18296"/>
    <cellStyle name="Normal 2 12 2 5 2 4" xfId="4668"/>
    <cellStyle name="Normal 2 12 2 5 2 4 2" xfId="4669"/>
    <cellStyle name="Normal 2 12 2 5 2 4 3" xfId="4670"/>
    <cellStyle name="Normal 2 12 2 5 2 5" xfId="4671"/>
    <cellStyle name="Normal 2 12 2 5 2 6" xfId="4672"/>
    <cellStyle name="Normal 2 12 2 5 2 7" xfId="20770"/>
    <cellStyle name="Normal 2 12 2 5 2 8" xfId="18294"/>
    <cellStyle name="Normal 2 12 2 5 3" xfId="864"/>
    <cellStyle name="Normal 2 12 2 5 3 2" xfId="4673"/>
    <cellStyle name="Normal 2 12 2 5 3 3" xfId="4674"/>
    <cellStyle name="Normal 2 12 2 5 3 4" xfId="20774"/>
    <cellStyle name="Normal 2 12 2 5 3 5" xfId="18298"/>
    <cellStyle name="Normal 2 12 2 5 4" xfId="865"/>
    <cellStyle name="Normal 2 12 2 5 4 2" xfId="866"/>
    <cellStyle name="Normal 2 12 2 5 4 2 2" xfId="4675"/>
    <cellStyle name="Normal 2 12 2 5 4 2 3" xfId="4676"/>
    <cellStyle name="Normal 2 12 2 5 4 2 4" xfId="20776"/>
    <cellStyle name="Normal 2 12 2 5 4 2 5" xfId="18300"/>
    <cellStyle name="Normal 2 12 2 5 4 3" xfId="4677"/>
    <cellStyle name="Normal 2 12 2 5 4 4" xfId="4678"/>
    <cellStyle name="Normal 2 12 2 5 4 5" xfId="20775"/>
    <cellStyle name="Normal 2 12 2 5 4 6" xfId="18299"/>
    <cellStyle name="Normal 2 12 2 5 5" xfId="4679"/>
    <cellStyle name="Normal 2 12 2 5 5 2" xfId="4680"/>
    <cellStyle name="Normal 2 12 2 5 5 3" xfId="4681"/>
    <cellStyle name="Normal 2 12 2 5 6" xfId="4682"/>
    <cellStyle name="Normal 2 12 2 5 7" xfId="4683"/>
    <cellStyle name="Normal 2 12 2 5 8" xfId="20769"/>
    <cellStyle name="Normal 2 12 2 5 9" xfId="18293"/>
    <cellStyle name="Normal 2 12 2 6" xfId="4684"/>
    <cellStyle name="Normal 2 12 2 7" xfId="4685"/>
    <cellStyle name="Normal 2 12 2 8" xfId="20749"/>
    <cellStyle name="Normal 2 12 2 9" xfId="18273"/>
    <cellStyle name="Normal 2 12 3" xfId="867"/>
    <cellStyle name="Normal 2 12 3 2" xfId="868"/>
    <cellStyle name="Normal 2 12 3 2 2" xfId="4686"/>
    <cellStyle name="Normal 2 12 3 2 3" xfId="4687"/>
    <cellStyle name="Normal 2 12 3 2 4" xfId="20778"/>
    <cellStyle name="Normal 2 12 3 2 5" xfId="18302"/>
    <cellStyle name="Normal 2 12 3 3" xfId="869"/>
    <cellStyle name="Normal 2 12 3 3 2" xfId="870"/>
    <cellStyle name="Normal 2 12 3 3 2 2" xfId="4688"/>
    <cellStyle name="Normal 2 12 3 3 2 3" xfId="4689"/>
    <cellStyle name="Normal 2 12 3 3 2 4" xfId="20780"/>
    <cellStyle name="Normal 2 12 3 3 2 5" xfId="18304"/>
    <cellStyle name="Normal 2 12 3 3 3" xfId="871"/>
    <cellStyle name="Normal 2 12 3 3 3 2" xfId="872"/>
    <cellStyle name="Normal 2 12 3 3 3 2 2" xfId="4690"/>
    <cellStyle name="Normal 2 12 3 3 3 2 3" xfId="4691"/>
    <cellStyle name="Normal 2 12 3 3 3 2 4" xfId="20782"/>
    <cellStyle name="Normal 2 12 3 3 3 2 5" xfId="18306"/>
    <cellStyle name="Normal 2 12 3 3 3 3" xfId="4692"/>
    <cellStyle name="Normal 2 12 3 3 3 4" xfId="4693"/>
    <cellStyle name="Normal 2 12 3 3 3 5" xfId="20781"/>
    <cellStyle name="Normal 2 12 3 3 3 6" xfId="18305"/>
    <cellStyle name="Normal 2 12 3 3 4" xfId="4694"/>
    <cellStyle name="Normal 2 12 3 3 4 2" xfId="4695"/>
    <cellStyle name="Normal 2 12 3 3 4 3" xfId="4696"/>
    <cellStyle name="Normal 2 12 3 3 5" xfId="4697"/>
    <cellStyle name="Normal 2 12 3 3 6" xfId="4698"/>
    <cellStyle name="Normal 2 12 3 3 7" xfId="20779"/>
    <cellStyle name="Normal 2 12 3 3 8" xfId="18303"/>
    <cellStyle name="Normal 2 12 3 4" xfId="4699"/>
    <cellStyle name="Normal 2 12 3 4 2" xfId="4700"/>
    <cellStyle name="Normal 2 12 3 4 2 2" xfId="4701"/>
    <cellStyle name="Normal 2 12 3 4 2 3" xfId="4702"/>
    <cellStyle name="Normal 2 12 3 4 3" xfId="4703"/>
    <cellStyle name="Normal 2 12 3 4 4" xfId="4704"/>
    <cellStyle name="Normal 2 12 3 5" xfId="4705"/>
    <cellStyle name="Normal 2 12 3 6" xfId="4706"/>
    <cellStyle name="Normal 2 12 3 7" xfId="20777"/>
    <cellStyle name="Normal 2 12 3 8" xfId="18301"/>
    <cellStyle name="Normal 2 12 4" xfId="873"/>
    <cellStyle name="Normal 2 12 4 2" xfId="4707"/>
    <cellStyle name="Normal 2 12 4 3" xfId="4708"/>
    <cellStyle name="Normal 2 12 4 4" xfId="20783"/>
    <cellStyle name="Normal 2 12 4 5" xfId="18307"/>
    <cellStyle name="Normal 2 12 5" xfId="874"/>
    <cellStyle name="Normal 2 12 5 2" xfId="4709"/>
    <cellStyle name="Normal 2 12 5 3" xfId="4710"/>
    <cellStyle name="Normal 2 12 5 4" xfId="20784"/>
    <cellStyle name="Normal 2 12 5 5" xfId="18308"/>
    <cellStyle name="Normal 2 12 6" xfId="875"/>
    <cellStyle name="Normal 2 12 6 2" xfId="4711"/>
    <cellStyle name="Normal 2 12 6 3" xfId="4712"/>
    <cellStyle name="Normal 2 12 6 4" xfId="20785"/>
    <cellStyle name="Normal 2 12 6 5" xfId="18309"/>
    <cellStyle name="Normal 2 12 7" xfId="876"/>
    <cellStyle name="Normal 2 12 7 2" xfId="877"/>
    <cellStyle name="Normal 2 12 7 2 2" xfId="878"/>
    <cellStyle name="Normal 2 12 7 2 2 2" xfId="4713"/>
    <cellStyle name="Normal 2 12 7 2 2 3" xfId="4714"/>
    <cellStyle name="Normal 2 12 7 2 2 4" xfId="20788"/>
    <cellStyle name="Normal 2 12 7 2 2 5" xfId="18312"/>
    <cellStyle name="Normal 2 12 7 2 3" xfId="879"/>
    <cellStyle name="Normal 2 12 7 2 3 2" xfId="880"/>
    <cellStyle name="Normal 2 12 7 2 3 2 2" xfId="4715"/>
    <cellStyle name="Normal 2 12 7 2 3 2 2 2" xfId="4716"/>
    <cellStyle name="Normal 2 12 7 2 3 2 2 3" xfId="4717"/>
    <cellStyle name="Normal 2 12 7 2 3 2 3" xfId="4718"/>
    <cellStyle name="Normal 2 12 7 2 3 2 4" xfId="4719"/>
    <cellStyle name="Normal 2 12 7 2 3 2 5" xfId="20790"/>
    <cellStyle name="Normal 2 12 7 2 3 2 6" xfId="18314"/>
    <cellStyle name="Normal 2 12 7 2 3 3" xfId="4720"/>
    <cellStyle name="Normal 2 12 7 2 3 3 2" xfId="4721"/>
    <cellStyle name="Normal 2 12 7 2 3 3 3" xfId="4722"/>
    <cellStyle name="Normal 2 12 7 2 3 4" xfId="4723"/>
    <cellStyle name="Normal 2 12 7 2 3 4 2" xfId="4724"/>
    <cellStyle name="Normal 2 12 7 2 3 4 3" xfId="4725"/>
    <cellStyle name="Normal 2 12 7 2 3 5" xfId="4726"/>
    <cellStyle name="Normal 2 12 7 2 3 6" xfId="4727"/>
    <cellStyle name="Normal 2 12 7 2 3 7" xfId="20789"/>
    <cellStyle name="Normal 2 12 7 2 3 8" xfId="18313"/>
    <cellStyle name="Normal 2 12 7 2 4" xfId="4728"/>
    <cellStyle name="Normal 2 12 7 2 4 2" xfId="4729"/>
    <cellStyle name="Normal 2 12 7 2 4 3" xfId="4730"/>
    <cellStyle name="Normal 2 12 7 2 5" xfId="4731"/>
    <cellStyle name="Normal 2 12 7 2 6" xfId="4732"/>
    <cellStyle name="Normal 2 12 7 2 7" xfId="20787"/>
    <cellStyle name="Normal 2 12 7 2 8" xfId="18311"/>
    <cellStyle name="Normal 2 12 7 3" xfId="881"/>
    <cellStyle name="Normal 2 12 7 3 2" xfId="4733"/>
    <cellStyle name="Normal 2 12 7 3 3" xfId="4734"/>
    <cellStyle name="Normal 2 12 7 3 4" xfId="20791"/>
    <cellStyle name="Normal 2 12 7 3 5" xfId="18315"/>
    <cellStyle name="Normal 2 12 7 4" xfId="882"/>
    <cellStyle name="Normal 2 12 7 4 2" xfId="883"/>
    <cellStyle name="Normal 2 12 7 4 2 2" xfId="4735"/>
    <cellStyle name="Normal 2 12 7 4 2 3" xfId="4736"/>
    <cellStyle name="Normal 2 12 7 4 2 4" xfId="20793"/>
    <cellStyle name="Normal 2 12 7 4 2 5" xfId="18317"/>
    <cellStyle name="Normal 2 12 7 4 3" xfId="4737"/>
    <cellStyle name="Normal 2 12 7 4 4" xfId="4738"/>
    <cellStyle name="Normal 2 12 7 4 5" xfId="20792"/>
    <cellStyle name="Normal 2 12 7 4 6" xfId="18316"/>
    <cellStyle name="Normal 2 12 7 5" xfId="4739"/>
    <cellStyle name="Normal 2 12 7 5 2" xfId="4740"/>
    <cellStyle name="Normal 2 12 7 5 3" xfId="4741"/>
    <cellStyle name="Normal 2 12 7 6" xfId="4742"/>
    <cellStyle name="Normal 2 12 7 7" xfId="4743"/>
    <cellStyle name="Normal 2 12 7 8" xfId="20786"/>
    <cellStyle name="Normal 2 12 7 9" xfId="18310"/>
    <cellStyle name="Normal 2 12 8" xfId="884"/>
    <cellStyle name="Normal 2 12 8 2" xfId="885"/>
    <cellStyle name="Normal 2 12 8 2 2" xfId="4744"/>
    <cellStyle name="Normal 2 12 8 2 3" xfId="4745"/>
    <cellStyle name="Normal 2 12 8 2 4" xfId="20795"/>
    <cellStyle name="Normal 2 12 8 2 5" xfId="18319"/>
    <cellStyle name="Normal 2 12 8 3" xfId="886"/>
    <cellStyle name="Normal 2 12 8 3 2" xfId="887"/>
    <cellStyle name="Normal 2 12 8 3 2 2" xfId="4746"/>
    <cellStyle name="Normal 2 12 8 3 2 3" xfId="4747"/>
    <cellStyle name="Normal 2 12 8 3 2 4" xfId="20797"/>
    <cellStyle name="Normal 2 12 8 3 2 5" xfId="18321"/>
    <cellStyle name="Normal 2 12 8 3 3" xfId="4748"/>
    <cellStyle name="Normal 2 12 8 3 4" xfId="4749"/>
    <cellStyle name="Normal 2 12 8 3 5" xfId="20796"/>
    <cellStyle name="Normal 2 12 8 3 6" xfId="18320"/>
    <cellStyle name="Normal 2 12 8 4" xfId="4750"/>
    <cellStyle name="Normal 2 12 8 4 2" xfId="4751"/>
    <cellStyle name="Normal 2 12 8 4 3" xfId="4752"/>
    <cellStyle name="Normal 2 12 8 5" xfId="4753"/>
    <cellStyle name="Normal 2 12 8 6" xfId="4754"/>
    <cellStyle name="Normal 2 12 8 7" xfId="20794"/>
    <cellStyle name="Normal 2 12 8 8" xfId="18318"/>
    <cellStyle name="Normal 2 12 9" xfId="888"/>
    <cellStyle name="Normal 2 12 9 2" xfId="889"/>
    <cellStyle name="Normal 2 12 9 2 2" xfId="4755"/>
    <cellStyle name="Normal 2 12 9 2 3" xfId="4756"/>
    <cellStyle name="Normal 2 12 9 2 4" xfId="20799"/>
    <cellStyle name="Normal 2 12 9 2 5" xfId="18323"/>
    <cellStyle name="Normal 2 12 9 3" xfId="4757"/>
    <cellStyle name="Normal 2 12 9 4" xfId="4758"/>
    <cellStyle name="Normal 2 12 9 5" xfId="20798"/>
    <cellStyle name="Normal 2 12 9 6" xfId="18322"/>
    <cellStyle name="Normal 2 13" xfId="890"/>
    <cellStyle name="Normal 2 13 10" xfId="4759"/>
    <cellStyle name="Normal 2 13 11" xfId="20800"/>
    <cellStyle name="Normal 2 13 12" xfId="18324"/>
    <cellStyle name="Normal 2 13 2" xfId="891"/>
    <cellStyle name="Normal 2 13 2 2" xfId="892"/>
    <cellStyle name="Normal 2 13 2 2 2" xfId="893"/>
    <cellStyle name="Normal 2 13 2 2 2 2" xfId="894"/>
    <cellStyle name="Normal 2 13 2 2 2 2 2" xfId="4760"/>
    <cellStyle name="Normal 2 13 2 2 2 2 3" xfId="4761"/>
    <cellStyle name="Normal 2 13 2 2 2 2 4" xfId="20804"/>
    <cellStyle name="Normal 2 13 2 2 2 2 5" xfId="18328"/>
    <cellStyle name="Normal 2 13 2 2 2 3" xfId="895"/>
    <cellStyle name="Normal 2 13 2 2 2 3 2" xfId="896"/>
    <cellStyle name="Normal 2 13 2 2 2 3 2 2" xfId="4762"/>
    <cellStyle name="Normal 2 13 2 2 2 3 2 2 2" xfId="4763"/>
    <cellStyle name="Normal 2 13 2 2 2 3 2 2 3" xfId="4764"/>
    <cellStyle name="Normal 2 13 2 2 2 3 2 3" xfId="4765"/>
    <cellStyle name="Normal 2 13 2 2 2 3 2 4" xfId="4766"/>
    <cellStyle name="Normal 2 13 2 2 2 3 2 5" xfId="20806"/>
    <cellStyle name="Normal 2 13 2 2 2 3 2 6" xfId="18330"/>
    <cellStyle name="Normal 2 13 2 2 2 3 3" xfId="4767"/>
    <cellStyle name="Normal 2 13 2 2 2 3 3 2" xfId="4768"/>
    <cellStyle name="Normal 2 13 2 2 2 3 3 3" xfId="4769"/>
    <cellStyle name="Normal 2 13 2 2 2 3 4" xfId="4770"/>
    <cellStyle name="Normal 2 13 2 2 2 3 4 2" xfId="4771"/>
    <cellStyle name="Normal 2 13 2 2 2 3 4 3" xfId="4772"/>
    <cellStyle name="Normal 2 13 2 2 2 3 5" xfId="4773"/>
    <cellStyle name="Normal 2 13 2 2 2 3 6" xfId="4774"/>
    <cellStyle name="Normal 2 13 2 2 2 3 7" xfId="20805"/>
    <cellStyle name="Normal 2 13 2 2 2 3 8" xfId="18329"/>
    <cellStyle name="Normal 2 13 2 2 2 4" xfId="4775"/>
    <cellStyle name="Normal 2 13 2 2 2 4 2" xfId="4776"/>
    <cellStyle name="Normal 2 13 2 2 2 4 3" xfId="4777"/>
    <cellStyle name="Normal 2 13 2 2 2 5" xfId="4778"/>
    <cellStyle name="Normal 2 13 2 2 2 6" xfId="4779"/>
    <cellStyle name="Normal 2 13 2 2 2 7" xfId="20803"/>
    <cellStyle name="Normal 2 13 2 2 2 8" xfId="18327"/>
    <cellStyle name="Normal 2 13 2 2 3" xfId="897"/>
    <cellStyle name="Normal 2 13 2 2 3 2" xfId="4780"/>
    <cellStyle name="Normal 2 13 2 2 3 3" xfId="4781"/>
    <cellStyle name="Normal 2 13 2 2 3 4" xfId="20807"/>
    <cellStyle name="Normal 2 13 2 2 3 5" xfId="18331"/>
    <cellStyle name="Normal 2 13 2 2 4" xfId="898"/>
    <cellStyle name="Normal 2 13 2 2 4 2" xfId="899"/>
    <cellStyle name="Normal 2 13 2 2 4 2 2" xfId="4782"/>
    <cellStyle name="Normal 2 13 2 2 4 2 3" xfId="4783"/>
    <cellStyle name="Normal 2 13 2 2 4 2 4" xfId="20809"/>
    <cellStyle name="Normal 2 13 2 2 4 2 5" xfId="18333"/>
    <cellStyle name="Normal 2 13 2 2 4 3" xfId="4784"/>
    <cellStyle name="Normal 2 13 2 2 4 4" xfId="4785"/>
    <cellStyle name="Normal 2 13 2 2 4 5" xfId="20808"/>
    <cellStyle name="Normal 2 13 2 2 4 6" xfId="18332"/>
    <cellStyle name="Normal 2 13 2 2 5" xfId="4786"/>
    <cellStyle name="Normal 2 13 2 2 5 2" xfId="4787"/>
    <cellStyle name="Normal 2 13 2 2 5 3" xfId="4788"/>
    <cellStyle name="Normal 2 13 2 2 6" xfId="4789"/>
    <cellStyle name="Normal 2 13 2 2 7" xfId="4790"/>
    <cellStyle name="Normal 2 13 2 2 8" xfId="20802"/>
    <cellStyle name="Normal 2 13 2 2 9" xfId="18326"/>
    <cellStyle name="Normal 2 13 2 3" xfId="900"/>
    <cellStyle name="Normal 2 13 2 3 2" xfId="901"/>
    <cellStyle name="Normal 2 13 2 3 2 2" xfId="902"/>
    <cellStyle name="Normal 2 13 2 3 2 2 2" xfId="4791"/>
    <cellStyle name="Normal 2 13 2 3 2 2 3" xfId="4792"/>
    <cellStyle name="Normal 2 13 2 3 2 2 4" xfId="20812"/>
    <cellStyle name="Normal 2 13 2 3 2 2 5" xfId="18336"/>
    <cellStyle name="Normal 2 13 2 3 2 3" xfId="903"/>
    <cellStyle name="Normal 2 13 2 3 2 3 2" xfId="904"/>
    <cellStyle name="Normal 2 13 2 3 2 3 2 2" xfId="4793"/>
    <cellStyle name="Normal 2 13 2 3 2 3 2 2 2" xfId="4794"/>
    <cellStyle name="Normal 2 13 2 3 2 3 2 2 3" xfId="4795"/>
    <cellStyle name="Normal 2 13 2 3 2 3 2 3" xfId="4796"/>
    <cellStyle name="Normal 2 13 2 3 2 3 2 4" xfId="4797"/>
    <cellStyle name="Normal 2 13 2 3 2 3 2 5" xfId="20814"/>
    <cellStyle name="Normal 2 13 2 3 2 3 2 6" xfId="18338"/>
    <cellStyle name="Normal 2 13 2 3 2 3 3" xfId="4798"/>
    <cellStyle name="Normal 2 13 2 3 2 3 3 2" xfId="4799"/>
    <cellStyle name="Normal 2 13 2 3 2 3 3 3" xfId="4800"/>
    <cellStyle name="Normal 2 13 2 3 2 3 4" xfId="4801"/>
    <cellStyle name="Normal 2 13 2 3 2 3 4 2" xfId="4802"/>
    <cellStyle name="Normal 2 13 2 3 2 3 4 3" xfId="4803"/>
    <cellStyle name="Normal 2 13 2 3 2 3 5" xfId="4804"/>
    <cellStyle name="Normal 2 13 2 3 2 3 6" xfId="4805"/>
    <cellStyle name="Normal 2 13 2 3 2 3 7" xfId="20813"/>
    <cellStyle name="Normal 2 13 2 3 2 3 8" xfId="18337"/>
    <cellStyle name="Normal 2 13 2 3 2 4" xfId="4806"/>
    <cellStyle name="Normal 2 13 2 3 2 4 2" xfId="4807"/>
    <cellStyle name="Normal 2 13 2 3 2 4 3" xfId="4808"/>
    <cellStyle name="Normal 2 13 2 3 2 5" xfId="4809"/>
    <cellStyle name="Normal 2 13 2 3 2 6" xfId="4810"/>
    <cellStyle name="Normal 2 13 2 3 2 7" xfId="20811"/>
    <cellStyle name="Normal 2 13 2 3 2 8" xfId="18335"/>
    <cellStyle name="Normal 2 13 2 3 3" xfId="905"/>
    <cellStyle name="Normal 2 13 2 3 3 2" xfId="4811"/>
    <cellStyle name="Normal 2 13 2 3 3 3" xfId="4812"/>
    <cellStyle name="Normal 2 13 2 3 3 4" xfId="20815"/>
    <cellStyle name="Normal 2 13 2 3 3 5" xfId="18339"/>
    <cellStyle name="Normal 2 13 2 3 4" xfId="906"/>
    <cellStyle name="Normal 2 13 2 3 4 2" xfId="907"/>
    <cellStyle name="Normal 2 13 2 3 4 2 2" xfId="4813"/>
    <cellStyle name="Normal 2 13 2 3 4 2 3" xfId="4814"/>
    <cellStyle name="Normal 2 13 2 3 4 2 4" xfId="20817"/>
    <cellStyle name="Normal 2 13 2 3 4 2 5" xfId="18341"/>
    <cellStyle name="Normal 2 13 2 3 4 3" xfId="4815"/>
    <cellStyle name="Normal 2 13 2 3 4 4" xfId="4816"/>
    <cellStyle name="Normal 2 13 2 3 4 5" xfId="20816"/>
    <cellStyle name="Normal 2 13 2 3 4 6" xfId="18340"/>
    <cellStyle name="Normal 2 13 2 3 5" xfId="4817"/>
    <cellStyle name="Normal 2 13 2 3 5 2" xfId="4818"/>
    <cellStyle name="Normal 2 13 2 3 5 3" xfId="4819"/>
    <cellStyle name="Normal 2 13 2 3 6" xfId="4820"/>
    <cellStyle name="Normal 2 13 2 3 7" xfId="4821"/>
    <cellStyle name="Normal 2 13 2 3 8" xfId="20810"/>
    <cellStyle name="Normal 2 13 2 3 9" xfId="18334"/>
    <cellStyle name="Normal 2 13 2 4" xfId="908"/>
    <cellStyle name="Normal 2 13 2 4 2" xfId="909"/>
    <cellStyle name="Normal 2 13 2 4 2 2" xfId="910"/>
    <cellStyle name="Normal 2 13 2 4 2 2 2" xfId="4822"/>
    <cellStyle name="Normal 2 13 2 4 2 2 3" xfId="4823"/>
    <cellStyle name="Normal 2 13 2 4 2 2 4" xfId="20820"/>
    <cellStyle name="Normal 2 13 2 4 2 2 5" xfId="18344"/>
    <cellStyle name="Normal 2 13 2 4 2 3" xfId="911"/>
    <cellStyle name="Normal 2 13 2 4 2 3 2" xfId="912"/>
    <cellStyle name="Normal 2 13 2 4 2 3 2 2" xfId="4824"/>
    <cellStyle name="Normal 2 13 2 4 2 3 2 2 2" xfId="4825"/>
    <cellStyle name="Normal 2 13 2 4 2 3 2 2 3" xfId="4826"/>
    <cellStyle name="Normal 2 13 2 4 2 3 2 3" xfId="4827"/>
    <cellStyle name="Normal 2 13 2 4 2 3 2 4" xfId="4828"/>
    <cellStyle name="Normal 2 13 2 4 2 3 2 5" xfId="20822"/>
    <cellStyle name="Normal 2 13 2 4 2 3 2 6" xfId="18346"/>
    <cellStyle name="Normal 2 13 2 4 2 3 3" xfId="4829"/>
    <cellStyle name="Normal 2 13 2 4 2 3 3 2" xfId="4830"/>
    <cellStyle name="Normal 2 13 2 4 2 3 3 3" xfId="4831"/>
    <cellStyle name="Normal 2 13 2 4 2 3 4" xfId="4832"/>
    <cellStyle name="Normal 2 13 2 4 2 3 4 2" xfId="4833"/>
    <cellStyle name="Normal 2 13 2 4 2 3 4 3" xfId="4834"/>
    <cellStyle name="Normal 2 13 2 4 2 3 5" xfId="4835"/>
    <cellStyle name="Normal 2 13 2 4 2 3 6" xfId="4836"/>
    <cellStyle name="Normal 2 13 2 4 2 3 7" xfId="20821"/>
    <cellStyle name="Normal 2 13 2 4 2 3 8" xfId="18345"/>
    <cellStyle name="Normal 2 13 2 4 2 4" xfId="4837"/>
    <cellStyle name="Normal 2 13 2 4 2 4 2" xfId="4838"/>
    <cellStyle name="Normal 2 13 2 4 2 4 3" xfId="4839"/>
    <cellStyle name="Normal 2 13 2 4 2 5" xfId="4840"/>
    <cellStyle name="Normal 2 13 2 4 2 6" xfId="4841"/>
    <cellStyle name="Normal 2 13 2 4 2 7" xfId="20819"/>
    <cellStyle name="Normal 2 13 2 4 2 8" xfId="18343"/>
    <cellStyle name="Normal 2 13 2 4 3" xfId="913"/>
    <cellStyle name="Normal 2 13 2 4 3 2" xfId="4842"/>
    <cellStyle name="Normal 2 13 2 4 3 3" xfId="4843"/>
    <cellStyle name="Normal 2 13 2 4 3 4" xfId="20823"/>
    <cellStyle name="Normal 2 13 2 4 3 5" xfId="18347"/>
    <cellStyle name="Normal 2 13 2 4 4" xfId="914"/>
    <cellStyle name="Normal 2 13 2 4 4 2" xfId="915"/>
    <cellStyle name="Normal 2 13 2 4 4 2 2" xfId="4844"/>
    <cellStyle name="Normal 2 13 2 4 4 2 3" xfId="4845"/>
    <cellStyle name="Normal 2 13 2 4 4 2 4" xfId="20825"/>
    <cellStyle name="Normal 2 13 2 4 4 2 5" xfId="18349"/>
    <cellStyle name="Normal 2 13 2 4 4 3" xfId="4846"/>
    <cellStyle name="Normal 2 13 2 4 4 4" xfId="4847"/>
    <cellStyle name="Normal 2 13 2 4 4 5" xfId="20824"/>
    <cellStyle name="Normal 2 13 2 4 4 6" xfId="18348"/>
    <cellStyle name="Normal 2 13 2 4 5" xfId="4848"/>
    <cellStyle name="Normal 2 13 2 4 5 2" xfId="4849"/>
    <cellStyle name="Normal 2 13 2 4 5 3" xfId="4850"/>
    <cellStyle name="Normal 2 13 2 4 6" xfId="4851"/>
    <cellStyle name="Normal 2 13 2 4 7" xfId="4852"/>
    <cellStyle name="Normal 2 13 2 4 8" xfId="20818"/>
    <cellStyle name="Normal 2 13 2 4 9" xfId="18342"/>
    <cellStyle name="Normal 2 13 2 5" xfId="4853"/>
    <cellStyle name="Normal 2 13 2 5 2" xfId="4854"/>
    <cellStyle name="Normal 2 13 2 5 3" xfId="4855"/>
    <cellStyle name="Normal 2 13 2 6" xfId="4856"/>
    <cellStyle name="Normal 2 13 2 7" xfId="4857"/>
    <cellStyle name="Normal 2 13 2 8" xfId="20801"/>
    <cellStyle name="Normal 2 13 2 9" xfId="18325"/>
    <cellStyle name="Normal 2 13 3" xfId="916"/>
    <cellStyle name="Normal 2 13 3 2" xfId="917"/>
    <cellStyle name="Normal 2 13 3 2 2" xfId="4858"/>
    <cellStyle name="Normal 2 13 3 2 3" xfId="4859"/>
    <cellStyle name="Normal 2 13 3 2 4" xfId="20827"/>
    <cellStyle name="Normal 2 13 3 2 5" xfId="18351"/>
    <cellStyle name="Normal 2 13 3 3" xfId="918"/>
    <cellStyle name="Normal 2 13 3 3 2" xfId="919"/>
    <cellStyle name="Normal 2 13 3 3 2 2" xfId="4860"/>
    <cellStyle name="Normal 2 13 3 3 2 3" xfId="4861"/>
    <cellStyle name="Normal 2 13 3 3 2 4" xfId="20829"/>
    <cellStyle name="Normal 2 13 3 3 2 5" xfId="18353"/>
    <cellStyle name="Normal 2 13 3 3 3" xfId="920"/>
    <cellStyle name="Normal 2 13 3 3 3 2" xfId="921"/>
    <cellStyle name="Normal 2 13 3 3 3 2 2" xfId="4862"/>
    <cellStyle name="Normal 2 13 3 3 3 2 3" xfId="4863"/>
    <cellStyle name="Normal 2 13 3 3 3 2 4" xfId="20831"/>
    <cellStyle name="Normal 2 13 3 3 3 2 5" xfId="18355"/>
    <cellStyle name="Normal 2 13 3 3 3 3" xfId="4864"/>
    <cellStyle name="Normal 2 13 3 3 3 4" xfId="4865"/>
    <cellStyle name="Normal 2 13 3 3 3 5" xfId="20830"/>
    <cellStyle name="Normal 2 13 3 3 3 6" xfId="18354"/>
    <cellStyle name="Normal 2 13 3 3 4" xfId="4866"/>
    <cellStyle name="Normal 2 13 3 3 4 2" xfId="4867"/>
    <cellStyle name="Normal 2 13 3 3 4 3" xfId="4868"/>
    <cellStyle name="Normal 2 13 3 3 5" xfId="4869"/>
    <cellStyle name="Normal 2 13 3 3 6" xfId="4870"/>
    <cellStyle name="Normal 2 13 3 3 7" xfId="20828"/>
    <cellStyle name="Normal 2 13 3 3 8" xfId="18352"/>
    <cellStyle name="Normal 2 13 3 4" xfId="4871"/>
    <cellStyle name="Normal 2 13 3 4 2" xfId="4872"/>
    <cellStyle name="Normal 2 13 3 4 2 2" xfId="4873"/>
    <cellStyle name="Normal 2 13 3 4 2 3" xfId="4874"/>
    <cellStyle name="Normal 2 13 3 4 3" xfId="4875"/>
    <cellStyle name="Normal 2 13 3 4 4" xfId="4876"/>
    <cellStyle name="Normal 2 13 3 5" xfId="4877"/>
    <cellStyle name="Normal 2 13 3 6" xfId="4878"/>
    <cellStyle name="Normal 2 13 3 7" xfId="20826"/>
    <cellStyle name="Normal 2 13 3 8" xfId="18350"/>
    <cellStyle name="Normal 2 13 4" xfId="922"/>
    <cellStyle name="Normal 2 13 4 2" xfId="4879"/>
    <cellStyle name="Normal 2 13 4 3" xfId="4880"/>
    <cellStyle name="Normal 2 13 4 4" xfId="20832"/>
    <cellStyle name="Normal 2 13 4 5" xfId="18356"/>
    <cellStyle name="Normal 2 13 5" xfId="923"/>
    <cellStyle name="Normal 2 13 5 2" xfId="924"/>
    <cellStyle name="Normal 2 13 5 2 2" xfId="925"/>
    <cellStyle name="Normal 2 13 5 2 2 2" xfId="4881"/>
    <cellStyle name="Normal 2 13 5 2 2 3" xfId="4882"/>
    <cellStyle name="Normal 2 13 5 2 2 4" xfId="20835"/>
    <cellStyle name="Normal 2 13 5 2 2 5" xfId="18359"/>
    <cellStyle name="Normal 2 13 5 2 3" xfId="926"/>
    <cellStyle name="Normal 2 13 5 2 3 2" xfId="927"/>
    <cellStyle name="Normal 2 13 5 2 3 2 2" xfId="4883"/>
    <cellStyle name="Normal 2 13 5 2 3 2 2 2" xfId="4884"/>
    <cellStyle name="Normal 2 13 5 2 3 2 2 3" xfId="4885"/>
    <cellStyle name="Normal 2 13 5 2 3 2 3" xfId="4886"/>
    <cellStyle name="Normal 2 13 5 2 3 2 4" xfId="4887"/>
    <cellStyle name="Normal 2 13 5 2 3 2 5" xfId="20837"/>
    <cellStyle name="Normal 2 13 5 2 3 2 6" xfId="18361"/>
    <cellStyle name="Normal 2 13 5 2 3 3" xfId="4888"/>
    <cellStyle name="Normal 2 13 5 2 3 3 2" xfId="4889"/>
    <cellStyle name="Normal 2 13 5 2 3 3 3" xfId="4890"/>
    <cellStyle name="Normal 2 13 5 2 3 4" xfId="4891"/>
    <cellStyle name="Normal 2 13 5 2 3 4 2" xfId="4892"/>
    <cellStyle name="Normal 2 13 5 2 3 4 3" xfId="4893"/>
    <cellStyle name="Normal 2 13 5 2 3 5" xfId="4894"/>
    <cellStyle name="Normal 2 13 5 2 3 6" xfId="4895"/>
    <cellStyle name="Normal 2 13 5 2 3 7" xfId="20836"/>
    <cellStyle name="Normal 2 13 5 2 3 8" xfId="18360"/>
    <cellStyle name="Normal 2 13 5 2 4" xfId="4896"/>
    <cellStyle name="Normal 2 13 5 2 4 2" xfId="4897"/>
    <cellStyle name="Normal 2 13 5 2 4 3" xfId="4898"/>
    <cellStyle name="Normal 2 13 5 2 5" xfId="4899"/>
    <cellStyle name="Normal 2 13 5 2 6" xfId="4900"/>
    <cellStyle name="Normal 2 13 5 2 7" xfId="20834"/>
    <cellStyle name="Normal 2 13 5 2 8" xfId="18358"/>
    <cellStyle name="Normal 2 13 5 3" xfId="928"/>
    <cellStyle name="Normal 2 13 5 3 2" xfId="4901"/>
    <cellStyle name="Normal 2 13 5 3 3" xfId="4902"/>
    <cellStyle name="Normal 2 13 5 3 4" xfId="20838"/>
    <cellStyle name="Normal 2 13 5 3 5" xfId="18362"/>
    <cellStyle name="Normal 2 13 5 4" xfId="929"/>
    <cellStyle name="Normal 2 13 5 4 2" xfId="930"/>
    <cellStyle name="Normal 2 13 5 4 2 2" xfId="4903"/>
    <cellStyle name="Normal 2 13 5 4 2 3" xfId="4904"/>
    <cellStyle name="Normal 2 13 5 4 2 4" xfId="20840"/>
    <cellStyle name="Normal 2 13 5 4 2 5" xfId="18364"/>
    <cellStyle name="Normal 2 13 5 4 3" xfId="4905"/>
    <cellStyle name="Normal 2 13 5 4 4" xfId="4906"/>
    <cellStyle name="Normal 2 13 5 4 5" xfId="20839"/>
    <cellStyle name="Normal 2 13 5 4 6" xfId="18363"/>
    <cellStyle name="Normal 2 13 5 5" xfId="4907"/>
    <cellStyle name="Normal 2 13 5 5 2" xfId="4908"/>
    <cellStyle name="Normal 2 13 5 5 3" xfId="4909"/>
    <cellStyle name="Normal 2 13 5 6" xfId="4910"/>
    <cellStyle name="Normal 2 13 5 7" xfId="4911"/>
    <cellStyle name="Normal 2 13 5 8" xfId="20833"/>
    <cellStyle name="Normal 2 13 5 9" xfId="18357"/>
    <cellStyle name="Normal 2 13 6" xfId="931"/>
    <cellStyle name="Normal 2 13 6 2" xfId="932"/>
    <cellStyle name="Normal 2 13 6 2 2" xfId="4912"/>
    <cellStyle name="Normal 2 13 6 2 3" xfId="4913"/>
    <cellStyle name="Normal 2 13 6 2 4" xfId="20842"/>
    <cellStyle name="Normal 2 13 6 2 5" xfId="18366"/>
    <cellStyle name="Normal 2 13 6 3" xfId="933"/>
    <cellStyle name="Normal 2 13 6 3 2" xfId="934"/>
    <cellStyle name="Normal 2 13 6 3 2 2" xfId="4914"/>
    <cellStyle name="Normal 2 13 6 3 2 3" xfId="4915"/>
    <cellStyle name="Normal 2 13 6 3 2 4" xfId="20844"/>
    <cellStyle name="Normal 2 13 6 3 2 5" xfId="18368"/>
    <cellStyle name="Normal 2 13 6 3 3" xfId="4916"/>
    <cellStyle name="Normal 2 13 6 3 4" xfId="4917"/>
    <cellStyle name="Normal 2 13 6 3 5" xfId="20843"/>
    <cellStyle name="Normal 2 13 6 3 6" xfId="18367"/>
    <cellStyle name="Normal 2 13 6 4" xfId="4918"/>
    <cellStyle name="Normal 2 13 6 4 2" xfId="4919"/>
    <cellStyle name="Normal 2 13 6 4 3" xfId="4920"/>
    <cellStyle name="Normal 2 13 6 5" xfId="4921"/>
    <cellStyle name="Normal 2 13 6 6" xfId="4922"/>
    <cellStyle name="Normal 2 13 6 7" xfId="20841"/>
    <cellStyle name="Normal 2 13 6 8" xfId="18365"/>
    <cellStyle name="Normal 2 13 7" xfId="935"/>
    <cellStyle name="Normal 2 13 7 2" xfId="936"/>
    <cellStyle name="Normal 2 13 7 2 2" xfId="4923"/>
    <cellStyle name="Normal 2 13 7 2 3" xfId="4924"/>
    <cellStyle name="Normal 2 13 7 2 4" xfId="20846"/>
    <cellStyle name="Normal 2 13 7 2 5" xfId="18370"/>
    <cellStyle name="Normal 2 13 7 3" xfId="4925"/>
    <cellStyle name="Normal 2 13 7 4" xfId="4926"/>
    <cellStyle name="Normal 2 13 7 5" xfId="20845"/>
    <cellStyle name="Normal 2 13 7 6" xfId="18369"/>
    <cellStyle name="Normal 2 13 8" xfId="4927"/>
    <cellStyle name="Normal 2 13 8 2" xfId="4928"/>
    <cellStyle name="Normal 2 13 8 3" xfId="4929"/>
    <cellStyle name="Normal 2 13 9" xfId="4930"/>
    <cellStyle name="Normal 2 14" xfId="937"/>
    <cellStyle name="Normal 2 14 10" xfId="18371"/>
    <cellStyle name="Normal 2 14 2" xfId="938"/>
    <cellStyle name="Normal 2 14 2 2" xfId="4931"/>
    <cellStyle name="Normal 2 14 2 2 2" xfId="4932"/>
    <cellStyle name="Normal 2 14 2 2 3" xfId="4933"/>
    <cellStyle name="Normal 2 14 2 3" xfId="4934"/>
    <cellStyle name="Normal 2 14 2 3 2" xfId="4935"/>
    <cellStyle name="Normal 2 14 2 4" xfId="4936"/>
    <cellStyle name="Normal 2 14 2 5" xfId="4937"/>
    <cellStyle name="Normal 2 14 2 6" xfId="20848"/>
    <cellStyle name="Normal 2 14 2 7" xfId="18372"/>
    <cellStyle name="Normal 2 14 3" xfId="939"/>
    <cellStyle name="Normal 2 14 3 2" xfId="940"/>
    <cellStyle name="Normal 2 14 3 2 2" xfId="4938"/>
    <cellStyle name="Normal 2 14 3 2 3" xfId="4939"/>
    <cellStyle name="Normal 2 14 3 2 4" xfId="20850"/>
    <cellStyle name="Normal 2 14 3 2 5" xfId="18374"/>
    <cellStyle name="Normal 2 14 3 3" xfId="941"/>
    <cellStyle name="Normal 2 14 3 3 2" xfId="942"/>
    <cellStyle name="Normal 2 14 3 3 2 2" xfId="4940"/>
    <cellStyle name="Normal 2 14 3 3 2 3" xfId="4941"/>
    <cellStyle name="Normal 2 14 3 3 2 4" xfId="20852"/>
    <cellStyle name="Normal 2 14 3 3 2 5" xfId="18376"/>
    <cellStyle name="Normal 2 14 3 3 3" xfId="4942"/>
    <cellStyle name="Normal 2 14 3 3 4" xfId="4943"/>
    <cellStyle name="Normal 2 14 3 3 5" xfId="20851"/>
    <cellStyle name="Normal 2 14 3 3 6" xfId="18375"/>
    <cellStyle name="Normal 2 14 3 4" xfId="4944"/>
    <cellStyle name="Normal 2 14 3 4 2" xfId="4945"/>
    <cellStyle name="Normal 2 14 3 4 3" xfId="4946"/>
    <cellStyle name="Normal 2 14 3 5" xfId="4947"/>
    <cellStyle name="Normal 2 14 3 6" xfId="4948"/>
    <cellStyle name="Normal 2 14 3 7" xfId="20849"/>
    <cellStyle name="Normal 2 14 3 8" xfId="18373"/>
    <cellStyle name="Normal 2 14 4" xfId="943"/>
    <cellStyle name="Normal 2 14 4 2" xfId="944"/>
    <cellStyle name="Normal 2 14 4 2 2" xfId="4949"/>
    <cellStyle name="Normal 2 14 4 2 3" xfId="4950"/>
    <cellStyle name="Normal 2 14 4 2 4" xfId="20854"/>
    <cellStyle name="Normal 2 14 4 2 5" xfId="18378"/>
    <cellStyle name="Normal 2 14 4 3" xfId="4951"/>
    <cellStyle name="Normal 2 14 4 4" xfId="4952"/>
    <cellStyle name="Normal 2 14 4 5" xfId="20853"/>
    <cellStyle name="Normal 2 14 4 6" xfId="18377"/>
    <cellStyle name="Normal 2 14 5" xfId="2375"/>
    <cellStyle name="Normal 2 14 5 2" xfId="4953"/>
    <cellStyle name="Normal 2 14 5 3" xfId="4954"/>
    <cellStyle name="Normal 2 14 6" xfId="4955"/>
    <cellStyle name="Normal 2 14 6 2" xfId="4956"/>
    <cellStyle name="Normal 2 14 6 2 2" xfId="4957"/>
    <cellStyle name="Normal 2 14 6 3" xfId="4958"/>
    <cellStyle name="Normal 2 14 6 4" xfId="4959"/>
    <cellStyle name="Normal 2 14 7" xfId="4960"/>
    <cellStyle name="Normal 2 14 8" xfId="4961"/>
    <cellStyle name="Normal 2 14 9" xfId="20847"/>
    <cellStyle name="Normal 2 15" xfId="945"/>
    <cellStyle name="Normal 2 15 2" xfId="946"/>
    <cellStyle name="Normal 2 15 2 2" xfId="4962"/>
    <cellStyle name="Normal 2 15 2 3" xfId="4963"/>
    <cellStyle name="Normal 2 15 2 4" xfId="20856"/>
    <cellStyle name="Normal 2 15 2 5" xfId="18380"/>
    <cellStyle name="Normal 2 15 3" xfId="947"/>
    <cellStyle name="Normal 2 15 3 2" xfId="948"/>
    <cellStyle name="Normal 2 15 3 2 2" xfId="4964"/>
    <cellStyle name="Normal 2 15 3 2 3" xfId="4965"/>
    <cellStyle name="Normal 2 15 3 2 4" xfId="20858"/>
    <cellStyle name="Normal 2 15 3 2 5" xfId="18382"/>
    <cellStyle name="Normal 2 15 3 3" xfId="949"/>
    <cellStyle name="Normal 2 15 3 3 2" xfId="950"/>
    <cellStyle name="Normal 2 15 3 3 2 2" xfId="4966"/>
    <cellStyle name="Normal 2 15 3 3 2 3" xfId="4967"/>
    <cellStyle name="Normal 2 15 3 3 2 4" xfId="20860"/>
    <cellStyle name="Normal 2 15 3 3 2 5" xfId="18384"/>
    <cellStyle name="Normal 2 15 3 3 3" xfId="4968"/>
    <cellStyle name="Normal 2 15 3 3 4" xfId="4969"/>
    <cellStyle name="Normal 2 15 3 3 5" xfId="20859"/>
    <cellStyle name="Normal 2 15 3 3 6" xfId="18383"/>
    <cellStyle name="Normal 2 15 3 4" xfId="4970"/>
    <cellStyle name="Normal 2 15 3 4 2" xfId="4971"/>
    <cellStyle name="Normal 2 15 3 4 3" xfId="4972"/>
    <cellStyle name="Normal 2 15 3 5" xfId="4973"/>
    <cellStyle name="Normal 2 15 3 6" xfId="4974"/>
    <cellStyle name="Normal 2 15 3 7" xfId="20857"/>
    <cellStyle name="Normal 2 15 3 8" xfId="18381"/>
    <cellStyle name="Normal 2 15 4" xfId="951"/>
    <cellStyle name="Normal 2 15 4 2" xfId="952"/>
    <cellStyle name="Normal 2 15 4 2 2" xfId="4975"/>
    <cellStyle name="Normal 2 15 4 2 3" xfId="4976"/>
    <cellStyle name="Normal 2 15 4 2 4" xfId="20862"/>
    <cellStyle name="Normal 2 15 4 2 5" xfId="18386"/>
    <cellStyle name="Normal 2 15 4 3" xfId="4977"/>
    <cellStyle name="Normal 2 15 4 4" xfId="4978"/>
    <cellStyle name="Normal 2 15 4 5" xfId="20861"/>
    <cellStyle name="Normal 2 15 4 6" xfId="18385"/>
    <cellStyle name="Normal 2 15 5" xfId="4979"/>
    <cellStyle name="Normal 2 15 5 2" xfId="4980"/>
    <cellStyle name="Normal 2 15 5 3" xfId="4981"/>
    <cellStyle name="Normal 2 15 6" xfId="4982"/>
    <cellStyle name="Normal 2 15 7" xfId="4983"/>
    <cellStyle name="Normal 2 15 8" xfId="20855"/>
    <cellStyle name="Normal 2 15 9" xfId="18379"/>
    <cellStyle name="Normal 2 16" xfId="953"/>
    <cellStyle name="Normal 2 16 10" xfId="20863"/>
    <cellStyle name="Normal 2 16 11" xfId="18387"/>
    <cellStyle name="Normal 2 16 2" xfId="954"/>
    <cellStyle name="Normal 2 16 2 2" xfId="4984"/>
    <cellStyle name="Normal 2 16 2 3" xfId="4985"/>
    <cellStyle name="Normal 2 16 2 4" xfId="20864"/>
    <cellStyle name="Normal 2 16 2 5" xfId="18388"/>
    <cellStyle name="Normal 2 16 3" xfId="955"/>
    <cellStyle name="Normal 2 16 3 2" xfId="4986"/>
    <cellStyle name="Normal 2 16 3 3" xfId="4987"/>
    <cellStyle name="Normal 2 16 3 4" xfId="20865"/>
    <cellStyle name="Normal 2 16 3 5" xfId="18389"/>
    <cellStyle name="Normal 2 16 4" xfId="956"/>
    <cellStyle name="Normal 2 16 4 2" xfId="4988"/>
    <cellStyle name="Normal 2 16 4 3" xfId="4989"/>
    <cellStyle name="Normal 2 16 4 4" xfId="20866"/>
    <cellStyle name="Normal 2 16 4 5" xfId="18390"/>
    <cellStyle name="Normal 2 16 5" xfId="957"/>
    <cellStyle name="Normal 2 16 5 2" xfId="958"/>
    <cellStyle name="Normal 2 16 5 2 2" xfId="4990"/>
    <cellStyle name="Normal 2 16 5 2 3" xfId="4991"/>
    <cellStyle name="Normal 2 16 5 2 4" xfId="20868"/>
    <cellStyle name="Normal 2 16 5 2 5" xfId="18392"/>
    <cellStyle name="Normal 2 16 5 3" xfId="959"/>
    <cellStyle name="Normal 2 16 5 3 2" xfId="960"/>
    <cellStyle name="Normal 2 16 5 3 2 2" xfId="4992"/>
    <cellStyle name="Normal 2 16 5 3 2 3" xfId="4993"/>
    <cellStyle name="Normal 2 16 5 3 2 4" xfId="20870"/>
    <cellStyle name="Normal 2 16 5 3 2 5" xfId="18394"/>
    <cellStyle name="Normal 2 16 5 3 3" xfId="4994"/>
    <cellStyle name="Normal 2 16 5 3 4" xfId="4995"/>
    <cellStyle name="Normal 2 16 5 3 5" xfId="20869"/>
    <cellStyle name="Normal 2 16 5 3 6" xfId="18393"/>
    <cellStyle name="Normal 2 16 5 4" xfId="4996"/>
    <cellStyle name="Normal 2 16 5 4 2" xfId="4997"/>
    <cellStyle name="Normal 2 16 5 4 3" xfId="4998"/>
    <cellStyle name="Normal 2 16 5 5" xfId="4999"/>
    <cellStyle name="Normal 2 16 5 6" xfId="5000"/>
    <cellStyle name="Normal 2 16 5 7" xfId="20867"/>
    <cellStyle name="Normal 2 16 5 8" xfId="18391"/>
    <cellStyle name="Normal 2 16 6" xfId="961"/>
    <cellStyle name="Normal 2 16 6 2" xfId="962"/>
    <cellStyle name="Normal 2 16 6 2 2" xfId="5001"/>
    <cellStyle name="Normal 2 16 6 2 3" xfId="5002"/>
    <cellStyle name="Normal 2 16 6 2 4" xfId="20872"/>
    <cellStyle name="Normal 2 16 6 2 5" xfId="18396"/>
    <cellStyle name="Normal 2 16 6 3" xfId="5003"/>
    <cellStyle name="Normal 2 16 6 4" xfId="5004"/>
    <cellStyle name="Normal 2 16 6 5" xfId="20871"/>
    <cellStyle name="Normal 2 16 6 6" xfId="18395"/>
    <cellStyle name="Normal 2 16 7" xfId="5005"/>
    <cellStyle name="Normal 2 16 7 2" xfId="5006"/>
    <cellStyle name="Normal 2 16 7 3" xfId="5007"/>
    <cellStyle name="Normal 2 16 8" xfId="5008"/>
    <cellStyle name="Normal 2 16 9" xfId="5009"/>
    <cellStyle name="Normal 2 17" xfId="963"/>
    <cellStyle name="Normal 2 17 2" xfId="964"/>
    <cellStyle name="Normal 2 17 2 2" xfId="965"/>
    <cellStyle name="Normal 2 17 2 2 2" xfId="5010"/>
    <cellStyle name="Normal 2 17 2 2 3" xfId="5011"/>
    <cellStyle name="Normal 2 17 2 2 4" xfId="20875"/>
    <cellStyle name="Normal 2 17 2 2 5" xfId="18399"/>
    <cellStyle name="Normal 2 17 2 3" xfId="966"/>
    <cellStyle name="Normal 2 17 2 3 2" xfId="967"/>
    <cellStyle name="Normal 2 17 2 3 2 2" xfId="5012"/>
    <cellStyle name="Normal 2 17 2 3 2 2 2" xfId="5013"/>
    <cellStyle name="Normal 2 17 2 3 2 2 3" xfId="5014"/>
    <cellStyle name="Normal 2 17 2 3 2 3" xfId="5015"/>
    <cellStyle name="Normal 2 17 2 3 2 4" xfId="5016"/>
    <cellStyle name="Normal 2 17 2 3 2 5" xfId="20877"/>
    <cellStyle name="Normal 2 17 2 3 2 6" xfId="18401"/>
    <cellStyle name="Normal 2 17 2 3 3" xfId="5017"/>
    <cellStyle name="Normal 2 17 2 3 3 2" xfId="5018"/>
    <cellStyle name="Normal 2 17 2 3 3 3" xfId="5019"/>
    <cellStyle name="Normal 2 17 2 3 4" xfId="5020"/>
    <cellStyle name="Normal 2 17 2 3 4 2" xfId="5021"/>
    <cellStyle name="Normal 2 17 2 3 4 3" xfId="5022"/>
    <cellStyle name="Normal 2 17 2 3 5" xfId="5023"/>
    <cellStyle name="Normal 2 17 2 3 6" xfId="5024"/>
    <cellStyle name="Normal 2 17 2 3 7" xfId="20876"/>
    <cellStyle name="Normal 2 17 2 3 8" xfId="18400"/>
    <cellStyle name="Normal 2 17 2 4" xfId="5025"/>
    <cellStyle name="Normal 2 17 2 4 2" xfId="5026"/>
    <cellStyle name="Normal 2 17 2 4 3" xfId="5027"/>
    <cellStyle name="Normal 2 17 2 5" xfId="5028"/>
    <cellStyle name="Normal 2 17 2 6" xfId="5029"/>
    <cellStyle name="Normal 2 17 2 7" xfId="20874"/>
    <cellStyle name="Normal 2 17 2 8" xfId="18398"/>
    <cellStyle name="Normal 2 17 3" xfId="968"/>
    <cellStyle name="Normal 2 17 3 2" xfId="5030"/>
    <cellStyle name="Normal 2 17 3 3" xfId="5031"/>
    <cellStyle name="Normal 2 17 3 4" xfId="20878"/>
    <cellStyle name="Normal 2 17 3 5" xfId="18402"/>
    <cellStyle name="Normal 2 17 4" xfId="969"/>
    <cellStyle name="Normal 2 17 4 2" xfId="970"/>
    <cellStyle name="Normal 2 17 4 2 2" xfId="5032"/>
    <cellStyle name="Normal 2 17 4 2 3" xfId="5033"/>
    <cellStyle name="Normal 2 17 4 2 4" xfId="20880"/>
    <cellStyle name="Normal 2 17 4 2 5" xfId="18404"/>
    <cellStyle name="Normal 2 17 4 3" xfId="5034"/>
    <cellStyle name="Normal 2 17 4 4" xfId="5035"/>
    <cellStyle name="Normal 2 17 4 5" xfId="20879"/>
    <cellStyle name="Normal 2 17 4 6" xfId="18403"/>
    <cellStyle name="Normal 2 17 5" xfId="5036"/>
    <cellStyle name="Normal 2 17 5 2" xfId="5037"/>
    <cellStyle name="Normal 2 17 5 3" xfId="5038"/>
    <cellStyle name="Normal 2 17 6" xfId="5039"/>
    <cellStyle name="Normal 2 17 7" xfId="5040"/>
    <cellStyle name="Normal 2 17 8" xfId="20873"/>
    <cellStyle name="Normal 2 17 9" xfId="18397"/>
    <cellStyle name="Normal 2 18" xfId="971"/>
    <cellStyle name="Normal 2 18 2" xfId="972"/>
    <cellStyle name="Normal 2 18 2 2" xfId="973"/>
    <cellStyle name="Normal 2 18 2 2 2" xfId="5041"/>
    <cellStyle name="Normal 2 18 2 2 3" xfId="5042"/>
    <cellStyle name="Normal 2 18 2 2 4" xfId="20883"/>
    <cellStyle name="Normal 2 18 2 2 5" xfId="18407"/>
    <cellStyle name="Normal 2 18 2 3" xfId="974"/>
    <cellStyle name="Normal 2 18 2 3 2" xfId="975"/>
    <cellStyle name="Normal 2 18 2 3 2 2" xfId="5043"/>
    <cellStyle name="Normal 2 18 2 3 2 2 2" xfId="5044"/>
    <cellStyle name="Normal 2 18 2 3 2 2 3" xfId="5045"/>
    <cellStyle name="Normal 2 18 2 3 2 3" xfId="5046"/>
    <cellStyle name="Normal 2 18 2 3 2 4" xfId="5047"/>
    <cellStyle name="Normal 2 18 2 3 2 5" xfId="20885"/>
    <cellStyle name="Normal 2 18 2 3 2 6" xfId="18409"/>
    <cellStyle name="Normal 2 18 2 3 3" xfId="5048"/>
    <cellStyle name="Normal 2 18 2 3 3 2" xfId="5049"/>
    <cellStyle name="Normal 2 18 2 3 3 3" xfId="5050"/>
    <cellStyle name="Normal 2 18 2 3 4" xfId="5051"/>
    <cellStyle name="Normal 2 18 2 3 4 2" xfId="5052"/>
    <cellStyle name="Normal 2 18 2 3 4 3" xfId="5053"/>
    <cellStyle name="Normal 2 18 2 3 5" xfId="5054"/>
    <cellStyle name="Normal 2 18 2 3 6" xfId="5055"/>
    <cellStyle name="Normal 2 18 2 3 7" xfId="20884"/>
    <cellStyle name="Normal 2 18 2 3 8" xfId="18408"/>
    <cellStyle name="Normal 2 18 2 4" xfId="5056"/>
    <cellStyle name="Normal 2 18 2 4 2" xfId="5057"/>
    <cellStyle name="Normal 2 18 2 4 3" xfId="5058"/>
    <cellStyle name="Normal 2 18 2 5" xfId="5059"/>
    <cellStyle name="Normal 2 18 2 6" xfId="5060"/>
    <cellStyle name="Normal 2 18 2 7" xfId="20882"/>
    <cellStyle name="Normal 2 18 2 8" xfId="18406"/>
    <cellStyle name="Normal 2 18 3" xfId="976"/>
    <cellStyle name="Normal 2 18 3 2" xfId="5061"/>
    <cellStyle name="Normal 2 18 3 3" xfId="5062"/>
    <cellStyle name="Normal 2 18 3 4" xfId="20886"/>
    <cellStyle name="Normal 2 18 3 5" xfId="18410"/>
    <cellStyle name="Normal 2 18 4" xfId="977"/>
    <cellStyle name="Normal 2 18 4 2" xfId="978"/>
    <cellStyle name="Normal 2 18 4 2 2" xfId="5063"/>
    <cellStyle name="Normal 2 18 4 2 3" xfId="5064"/>
    <cellStyle name="Normal 2 18 4 2 4" xfId="20888"/>
    <cellStyle name="Normal 2 18 4 2 5" xfId="18412"/>
    <cellStyle name="Normal 2 18 4 3" xfId="5065"/>
    <cellStyle name="Normal 2 18 4 4" xfId="5066"/>
    <cellStyle name="Normal 2 18 4 5" xfId="20887"/>
    <cellStyle name="Normal 2 18 4 6" xfId="18411"/>
    <cellStyle name="Normal 2 18 5" xfId="5067"/>
    <cellStyle name="Normal 2 18 5 2" xfId="5068"/>
    <cellStyle name="Normal 2 18 5 3" xfId="5069"/>
    <cellStyle name="Normal 2 18 6" xfId="5070"/>
    <cellStyle name="Normal 2 18 7" xfId="5071"/>
    <cellStyle name="Normal 2 18 8" xfId="20881"/>
    <cellStyle name="Normal 2 18 9" xfId="18405"/>
    <cellStyle name="Normal 2 19" xfId="979"/>
    <cellStyle name="Normal 2 19 2" xfId="980"/>
    <cellStyle name="Normal 2 19 2 2" xfId="981"/>
    <cellStyle name="Normal 2 19 2 2 2" xfId="5072"/>
    <cellStyle name="Normal 2 19 2 2 3" xfId="5073"/>
    <cellStyle name="Normal 2 19 2 2 4" xfId="20891"/>
    <cellStyle name="Normal 2 19 2 2 5" xfId="18415"/>
    <cellStyle name="Normal 2 19 2 3" xfId="5074"/>
    <cellStyle name="Normal 2 19 2 3 2" xfId="5075"/>
    <cellStyle name="Normal 2 19 2 3 3" xfId="5076"/>
    <cellStyle name="Normal 2 19 2 4" xfId="5077"/>
    <cellStyle name="Normal 2 19 2 4 2" xfId="5078"/>
    <cellStyle name="Normal 2 19 2 4 3" xfId="5079"/>
    <cellStyle name="Normal 2 19 2 5" xfId="5080"/>
    <cellStyle name="Normal 2 19 2 6" xfId="5081"/>
    <cellStyle name="Normal 2 19 2 7" xfId="20890"/>
    <cellStyle name="Normal 2 19 2 8" xfId="18414"/>
    <cellStyle name="Normal 2 19 3" xfId="982"/>
    <cellStyle name="Normal 2 19 3 2" xfId="5082"/>
    <cellStyle name="Normal 2 19 3 3" xfId="5083"/>
    <cellStyle name="Normal 2 19 3 4" xfId="20892"/>
    <cellStyle name="Normal 2 19 3 5" xfId="18416"/>
    <cellStyle name="Normal 2 19 4" xfId="983"/>
    <cellStyle name="Normal 2 19 4 2" xfId="984"/>
    <cellStyle name="Normal 2 19 4 2 2" xfId="5084"/>
    <cellStyle name="Normal 2 19 4 2 3" xfId="5085"/>
    <cellStyle name="Normal 2 19 4 2 4" xfId="20894"/>
    <cellStyle name="Normal 2 19 4 2 5" xfId="18418"/>
    <cellStyle name="Normal 2 19 4 3" xfId="5086"/>
    <cellStyle name="Normal 2 19 4 4" xfId="5087"/>
    <cellStyle name="Normal 2 19 4 5" xfId="20893"/>
    <cellStyle name="Normal 2 19 4 6" xfId="18417"/>
    <cellStyle name="Normal 2 19 5" xfId="5088"/>
    <cellStyle name="Normal 2 19 5 2" xfId="5089"/>
    <cellStyle name="Normal 2 19 5 3" xfId="5090"/>
    <cellStyle name="Normal 2 19 6" xfId="5091"/>
    <cellStyle name="Normal 2 19 7" xfId="5092"/>
    <cellStyle name="Normal 2 19 8" xfId="20889"/>
    <cellStyle name="Normal 2 19 9" xfId="18413"/>
    <cellStyle name="Normal 2 2" xfId="985"/>
    <cellStyle name="Normal 2 2 10" xfId="5093"/>
    <cellStyle name="Normal 2 2 10 2" xfId="5094"/>
    <cellStyle name="Normal 2 2 10 2 2" xfId="17067"/>
    <cellStyle name="Normal 2 2 10 2 2 2" xfId="20078"/>
    <cellStyle name="Normal 2 2 10 2 3" xfId="19801"/>
    <cellStyle name="Normal 2 2 10 3" xfId="17068"/>
    <cellStyle name="Normal 2 2 10 3 2" xfId="20079"/>
    <cellStyle name="Normal 2 2 10 4" xfId="19800"/>
    <cellStyle name="Normal 2 2 10_Band 21 Specs" xfId="14878"/>
    <cellStyle name="Normal 2 2 11" xfId="5095"/>
    <cellStyle name="Normal 2 2 11 2" xfId="17069"/>
    <cellStyle name="Normal 2 2 11 2 2" xfId="20080"/>
    <cellStyle name="Normal 2 2 11 3" xfId="19802"/>
    <cellStyle name="Normal 2 2 12" xfId="5096"/>
    <cellStyle name="Normal 2 2 12 2" xfId="17070"/>
    <cellStyle name="Normal 2 2 12 2 2" xfId="20081"/>
    <cellStyle name="Normal 2 2 12 3" xfId="19803"/>
    <cellStyle name="Normal 2 2 13" xfId="5097"/>
    <cellStyle name="Normal 2 2 14" xfId="20895"/>
    <cellStyle name="Normal 2 2 15" xfId="22386"/>
    <cellStyle name="Normal 2 2 16" xfId="22350"/>
    <cellStyle name="Normal 2 2 17" xfId="22139"/>
    <cellStyle name="Normal 2 2 18" xfId="22264"/>
    <cellStyle name="Normal 2 2 19" xfId="22373"/>
    <cellStyle name="Normal 2 2 2" xfId="986"/>
    <cellStyle name="Normal 2 2 2 10" xfId="5098"/>
    <cellStyle name="Normal 2 2 2 10 2" xfId="5099"/>
    <cellStyle name="Normal 2 2 2 10 2 2" xfId="5100"/>
    <cellStyle name="Normal 2 2 2 10 2 3" xfId="5101"/>
    <cellStyle name="Normal 2 2 2 10 3" xfId="5102"/>
    <cellStyle name="Normal 2 2 2 10 4" xfId="5103"/>
    <cellStyle name="Normal 2 2 2 11" xfId="5104"/>
    <cellStyle name="Normal 2 2 2 11 2" xfId="5105"/>
    <cellStyle name="Normal 2 2 2 11 3" xfId="5106"/>
    <cellStyle name="Normal 2 2 2 12" xfId="5107"/>
    <cellStyle name="Normal 2 2 2 12 2" xfId="5108"/>
    <cellStyle name="Normal 2 2 2 12 2 2" xfId="17071"/>
    <cellStyle name="Normal 2 2 2 12 2 2 2" xfId="20082"/>
    <cellStyle name="Normal 2 2 2 12 2 3" xfId="19805"/>
    <cellStyle name="Normal 2 2 2 12 3" xfId="17072"/>
    <cellStyle name="Normal 2 2 2 12 3 2" xfId="20083"/>
    <cellStyle name="Normal 2 2 2 12 4" xfId="19804"/>
    <cellStyle name="Normal 2 2 2 12_Band 21 Specs" xfId="14879"/>
    <cellStyle name="Normal 2 2 2 13" xfId="5109"/>
    <cellStyle name="Normal 2 2 2 13 2" xfId="17073"/>
    <cellStyle name="Normal 2 2 2 13 2 2" xfId="20084"/>
    <cellStyle name="Normal 2 2 2 13 3" xfId="19806"/>
    <cellStyle name="Normal 2 2 2 14" xfId="5110"/>
    <cellStyle name="Normal 2 2 2 14 2" xfId="17074"/>
    <cellStyle name="Normal 2 2 2 14 2 2" xfId="20085"/>
    <cellStyle name="Normal 2 2 2 14 3" xfId="19807"/>
    <cellStyle name="Normal 2 2 2 15" xfId="5111"/>
    <cellStyle name="Normal 2 2 2 16" xfId="20896"/>
    <cellStyle name="Normal 2 2 2 17" xfId="22385"/>
    <cellStyle name="Normal 2 2 2 18" xfId="22349"/>
    <cellStyle name="Normal 2 2 2 19" xfId="22138"/>
    <cellStyle name="Normal 2 2 2 2" xfId="987"/>
    <cellStyle name="Normal 2 2 2 2 10" xfId="20897"/>
    <cellStyle name="Normal 2 2 2 2 11" xfId="18421"/>
    <cellStyle name="Normal 2 2 2 2 2" xfId="988"/>
    <cellStyle name="Normal 2 2 2 2 2 10" xfId="20898"/>
    <cellStyle name="Normal 2 2 2 2 2 11" xfId="18422"/>
    <cellStyle name="Normal 2 2 2 2 2 2" xfId="989"/>
    <cellStyle name="Normal 2 2 2 2 2 2 2" xfId="2334"/>
    <cellStyle name="Normal 2 2 2 2 2 2 2 2" xfId="5112"/>
    <cellStyle name="Normal 2 2 2 2 2 2 3" xfId="5113"/>
    <cellStyle name="Normal 2 2 2 2 2 2 3 2" xfId="5114"/>
    <cellStyle name="Normal 2 2 2 2 2 2 3 3" xfId="5115"/>
    <cellStyle name="Normal 2 2 2 2 2 2 4" xfId="5116"/>
    <cellStyle name="Normal 2 2 2 2 2 2 5" xfId="20899"/>
    <cellStyle name="Normal 2 2 2 2 2 2 6" xfId="18423"/>
    <cellStyle name="Normal 2 2 2 2 2 3" xfId="990"/>
    <cellStyle name="Normal 2 2 2 2 2 3 2" xfId="5117"/>
    <cellStyle name="Normal 2 2 2 2 2 3 2 2" xfId="5118"/>
    <cellStyle name="Normal 2 2 2 2 2 3 2 3" xfId="5119"/>
    <cellStyle name="Normal 2 2 2 2 2 3 3" xfId="5120"/>
    <cellStyle name="Normal 2 2 2 2 2 3 3 2" xfId="5121"/>
    <cellStyle name="Normal 2 2 2 2 2 3 4" xfId="5122"/>
    <cellStyle name="Normal 2 2 2 2 2 3 5" xfId="5123"/>
    <cellStyle name="Normal 2 2 2 2 2 3 6" xfId="20900"/>
    <cellStyle name="Normal 2 2 2 2 2 3 7" xfId="18424"/>
    <cellStyle name="Normal 2 2 2 2 2 4" xfId="991"/>
    <cellStyle name="Normal 2 2 2 2 2 4 2" xfId="5124"/>
    <cellStyle name="Normal 2 2 2 2 2 4 3" xfId="5125"/>
    <cellStyle name="Normal 2 2 2 2 2 4 4" xfId="20901"/>
    <cellStyle name="Normal 2 2 2 2 2 4 5" xfId="18425"/>
    <cellStyle name="Normal 2 2 2 2 2 5" xfId="992"/>
    <cellStyle name="Normal 2 2 2 2 2 5 2" xfId="993"/>
    <cellStyle name="Normal 2 2 2 2 2 5 2 2" xfId="5126"/>
    <cellStyle name="Normal 2 2 2 2 2 5 2 3" xfId="5127"/>
    <cellStyle name="Normal 2 2 2 2 2 5 2 4" xfId="20903"/>
    <cellStyle name="Normal 2 2 2 2 2 5 2 5" xfId="18427"/>
    <cellStyle name="Normal 2 2 2 2 2 5 3" xfId="994"/>
    <cellStyle name="Normal 2 2 2 2 2 5 3 2" xfId="995"/>
    <cellStyle name="Normal 2 2 2 2 2 5 3 2 2" xfId="5128"/>
    <cellStyle name="Normal 2 2 2 2 2 5 3 2 3" xfId="5129"/>
    <cellStyle name="Normal 2 2 2 2 2 5 3 2 4" xfId="20905"/>
    <cellStyle name="Normal 2 2 2 2 2 5 3 2 5" xfId="18429"/>
    <cellStyle name="Normal 2 2 2 2 2 5 3 3" xfId="5130"/>
    <cellStyle name="Normal 2 2 2 2 2 5 3 4" xfId="5131"/>
    <cellStyle name="Normal 2 2 2 2 2 5 3 5" xfId="20904"/>
    <cellStyle name="Normal 2 2 2 2 2 5 3 6" xfId="18428"/>
    <cellStyle name="Normal 2 2 2 2 2 5 4" xfId="5132"/>
    <cellStyle name="Normal 2 2 2 2 2 5 4 2" xfId="5133"/>
    <cellStyle name="Normal 2 2 2 2 2 5 4 3" xfId="5134"/>
    <cellStyle name="Normal 2 2 2 2 2 5 5" xfId="5135"/>
    <cellStyle name="Normal 2 2 2 2 2 5 6" xfId="5136"/>
    <cellStyle name="Normal 2 2 2 2 2 5 7" xfId="20902"/>
    <cellStyle name="Normal 2 2 2 2 2 5 8" xfId="18426"/>
    <cellStyle name="Normal 2 2 2 2 2 6" xfId="996"/>
    <cellStyle name="Normal 2 2 2 2 2 6 2" xfId="997"/>
    <cellStyle name="Normal 2 2 2 2 2 6 2 2" xfId="5137"/>
    <cellStyle name="Normal 2 2 2 2 2 6 2 3" xfId="5138"/>
    <cellStyle name="Normal 2 2 2 2 2 6 2 4" xfId="20907"/>
    <cellStyle name="Normal 2 2 2 2 2 6 2 5" xfId="18431"/>
    <cellStyle name="Normal 2 2 2 2 2 6 3" xfId="5139"/>
    <cellStyle name="Normal 2 2 2 2 2 6 4" xfId="5140"/>
    <cellStyle name="Normal 2 2 2 2 2 6 5" xfId="20906"/>
    <cellStyle name="Normal 2 2 2 2 2 6 6" xfId="18430"/>
    <cellStyle name="Normal 2 2 2 2 2 7" xfId="5141"/>
    <cellStyle name="Normal 2 2 2 2 2 7 2" xfId="5142"/>
    <cellStyle name="Normal 2 2 2 2 2 7 3" xfId="5143"/>
    <cellStyle name="Normal 2 2 2 2 2 8" xfId="5144"/>
    <cellStyle name="Normal 2 2 2 2 2 8 2" xfId="5145"/>
    <cellStyle name="Normal 2 2 2 2 2 8 3" xfId="5146"/>
    <cellStyle name="Normal 2 2 2 2 2 9" xfId="5147"/>
    <cellStyle name="Normal 2 2 2 2 3" xfId="998"/>
    <cellStyle name="Normal 2 2 2 2 3 2" xfId="5148"/>
    <cellStyle name="Normal 2 2 2 2 3 3" xfId="5149"/>
    <cellStyle name="Normal 2 2 2 2 3 4" xfId="20908"/>
    <cellStyle name="Normal 2 2 2 2 3 5" xfId="18432"/>
    <cellStyle name="Normal 2 2 2 2 4" xfId="999"/>
    <cellStyle name="Normal 2 2 2 2 4 2" xfId="1000"/>
    <cellStyle name="Normal 2 2 2 2 4 2 2" xfId="1001"/>
    <cellStyle name="Normal 2 2 2 2 4 2 2 2" xfId="5150"/>
    <cellStyle name="Normal 2 2 2 2 4 2 2 3" xfId="5151"/>
    <cellStyle name="Normal 2 2 2 2 4 2 2 4" xfId="20911"/>
    <cellStyle name="Normal 2 2 2 2 4 2 2 5" xfId="18435"/>
    <cellStyle name="Normal 2 2 2 2 4 2 3" xfId="1002"/>
    <cellStyle name="Normal 2 2 2 2 4 2 3 2" xfId="1003"/>
    <cellStyle name="Normal 2 2 2 2 4 2 3 2 2" xfId="5152"/>
    <cellStyle name="Normal 2 2 2 2 4 2 3 2 2 2" xfId="5153"/>
    <cellStyle name="Normal 2 2 2 2 4 2 3 2 2 3" xfId="5154"/>
    <cellStyle name="Normal 2 2 2 2 4 2 3 2 3" xfId="5155"/>
    <cellStyle name="Normal 2 2 2 2 4 2 3 2 4" xfId="5156"/>
    <cellStyle name="Normal 2 2 2 2 4 2 3 2 5" xfId="20913"/>
    <cellStyle name="Normal 2 2 2 2 4 2 3 2 6" xfId="18437"/>
    <cellStyle name="Normal 2 2 2 2 4 2 3 3" xfId="5157"/>
    <cellStyle name="Normal 2 2 2 2 4 2 3 3 2" xfId="5158"/>
    <cellStyle name="Normal 2 2 2 2 4 2 3 3 3" xfId="5159"/>
    <cellStyle name="Normal 2 2 2 2 4 2 3 4" xfId="5160"/>
    <cellStyle name="Normal 2 2 2 2 4 2 3 4 2" xfId="5161"/>
    <cellStyle name="Normal 2 2 2 2 4 2 3 4 3" xfId="5162"/>
    <cellStyle name="Normal 2 2 2 2 4 2 3 5" xfId="5163"/>
    <cellStyle name="Normal 2 2 2 2 4 2 3 6" xfId="5164"/>
    <cellStyle name="Normal 2 2 2 2 4 2 3 7" xfId="20912"/>
    <cellStyle name="Normal 2 2 2 2 4 2 3 8" xfId="18436"/>
    <cellStyle name="Normal 2 2 2 2 4 2 4" xfId="5165"/>
    <cellStyle name="Normal 2 2 2 2 4 2 4 2" xfId="5166"/>
    <cellStyle name="Normal 2 2 2 2 4 2 4 3" xfId="5167"/>
    <cellStyle name="Normal 2 2 2 2 4 2 5" xfId="5168"/>
    <cellStyle name="Normal 2 2 2 2 4 2 6" xfId="5169"/>
    <cellStyle name="Normal 2 2 2 2 4 2 7" xfId="20910"/>
    <cellStyle name="Normal 2 2 2 2 4 2 8" xfId="18434"/>
    <cellStyle name="Normal 2 2 2 2 4 3" xfId="1004"/>
    <cellStyle name="Normal 2 2 2 2 4 3 2" xfId="5170"/>
    <cellStyle name="Normal 2 2 2 2 4 3 3" xfId="5171"/>
    <cellStyle name="Normal 2 2 2 2 4 3 4" xfId="20914"/>
    <cellStyle name="Normal 2 2 2 2 4 3 5" xfId="18438"/>
    <cellStyle name="Normal 2 2 2 2 4 4" xfId="1005"/>
    <cellStyle name="Normal 2 2 2 2 4 4 2" xfId="1006"/>
    <cellStyle name="Normal 2 2 2 2 4 4 2 2" xfId="5172"/>
    <cellStyle name="Normal 2 2 2 2 4 4 2 3" xfId="5173"/>
    <cellStyle name="Normal 2 2 2 2 4 4 2 4" xfId="20916"/>
    <cellStyle name="Normal 2 2 2 2 4 4 2 5" xfId="18440"/>
    <cellStyle name="Normal 2 2 2 2 4 4 3" xfId="5174"/>
    <cellStyle name="Normal 2 2 2 2 4 4 4" xfId="5175"/>
    <cellStyle name="Normal 2 2 2 2 4 4 5" xfId="20915"/>
    <cellStyle name="Normal 2 2 2 2 4 4 6" xfId="18439"/>
    <cellStyle name="Normal 2 2 2 2 4 5" xfId="5176"/>
    <cellStyle name="Normal 2 2 2 2 4 5 2" xfId="5177"/>
    <cellStyle name="Normal 2 2 2 2 4 5 3" xfId="5178"/>
    <cellStyle name="Normal 2 2 2 2 4 6" xfId="5179"/>
    <cellStyle name="Normal 2 2 2 2 4 7" xfId="5180"/>
    <cellStyle name="Normal 2 2 2 2 4 8" xfId="20909"/>
    <cellStyle name="Normal 2 2 2 2 4 9" xfId="18433"/>
    <cellStyle name="Normal 2 2 2 2 5" xfId="1007"/>
    <cellStyle name="Normal 2 2 2 2 5 2" xfId="1008"/>
    <cellStyle name="Normal 2 2 2 2 5 2 2" xfId="1009"/>
    <cellStyle name="Normal 2 2 2 2 5 2 2 2" xfId="5181"/>
    <cellStyle name="Normal 2 2 2 2 5 2 2 3" xfId="5182"/>
    <cellStyle name="Normal 2 2 2 2 5 2 2 4" xfId="20919"/>
    <cellStyle name="Normal 2 2 2 2 5 2 2 5" xfId="18443"/>
    <cellStyle name="Normal 2 2 2 2 5 2 3" xfId="1010"/>
    <cellStyle name="Normal 2 2 2 2 5 2 3 2" xfId="1011"/>
    <cellStyle name="Normal 2 2 2 2 5 2 3 2 2" xfId="5183"/>
    <cellStyle name="Normal 2 2 2 2 5 2 3 2 2 2" xfId="5184"/>
    <cellStyle name="Normal 2 2 2 2 5 2 3 2 2 3" xfId="5185"/>
    <cellStyle name="Normal 2 2 2 2 5 2 3 2 3" xfId="5186"/>
    <cellStyle name="Normal 2 2 2 2 5 2 3 2 4" xfId="5187"/>
    <cellStyle name="Normal 2 2 2 2 5 2 3 2 5" xfId="20921"/>
    <cellStyle name="Normal 2 2 2 2 5 2 3 2 6" xfId="18445"/>
    <cellStyle name="Normal 2 2 2 2 5 2 3 3" xfId="5188"/>
    <cellStyle name="Normal 2 2 2 2 5 2 3 3 2" xfId="5189"/>
    <cellStyle name="Normal 2 2 2 2 5 2 3 3 3" xfId="5190"/>
    <cellStyle name="Normal 2 2 2 2 5 2 3 4" xfId="5191"/>
    <cellStyle name="Normal 2 2 2 2 5 2 3 4 2" xfId="5192"/>
    <cellStyle name="Normal 2 2 2 2 5 2 3 4 3" xfId="5193"/>
    <cellStyle name="Normal 2 2 2 2 5 2 3 5" xfId="5194"/>
    <cellStyle name="Normal 2 2 2 2 5 2 3 6" xfId="5195"/>
    <cellStyle name="Normal 2 2 2 2 5 2 3 7" xfId="20920"/>
    <cellStyle name="Normal 2 2 2 2 5 2 3 8" xfId="18444"/>
    <cellStyle name="Normal 2 2 2 2 5 2 4" xfId="5196"/>
    <cellStyle name="Normal 2 2 2 2 5 2 4 2" xfId="5197"/>
    <cellStyle name="Normal 2 2 2 2 5 2 4 3" xfId="5198"/>
    <cellStyle name="Normal 2 2 2 2 5 2 5" xfId="5199"/>
    <cellStyle name="Normal 2 2 2 2 5 2 6" xfId="5200"/>
    <cellStyle name="Normal 2 2 2 2 5 2 7" xfId="20918"/>
    <cellStyle name="Normal 2 2 2 2 5 2 8" xfId="18442"/>
    <cellStyle name="Normal 2 2 2 2 5 3" xfId="1012"/>
    <cellStyle name="Normal 2 2 2 2 5 3 2" xfId="5201"/>
    <cellStyle name="Normal 2 2 2 2 5 3 3" xfId="5202"/>
    <cellStyle name="Normal 2 2 2 2 5 3 4" xfId="20922"/>
    <cellStyle name="Normal 2 2 2 2 5 3 5" xfId="18446"/>
    <cellStyle name="Normal 2 2 2 2 5 4" xfId="1013"/>
    <cellStyle name="Normal 2 2 2 2 5 4 2" xfId="1014"/>
    <cellStyle name="Normal 2 2 2 2 5 4 2 2" xfId="5203"/>
    <cellStyle name="Normal 2 2 2 2 5 4 2 3" xfId="5204"/>
    <cellStyle name="Normal 2 2 2 2 5 4 2 4" xfId="20924"/>
    <cellStyle name="Normal 2 2 2 2 5 4 2 5" xfId="18448"/>
    <cellStyle name="Normal 2 2 2 2 5 4 3" xfId="5205"/>
    <cellStyle name="Normal 2 2 2 2 5 4 4" xfId="5206"/>
    <cellStyle name="Normal 2 2 2 2 5 4 5" xfId="20923"/>
    <cellStyle name="Normal 2 2 2 2 5 4 6" xfId="18447"/>
    <cellStyle name="Normal 2 2 2 2 5 5" xfId="5207"/>
    <cellStyle name="Normal 2 2 2 2 5 5 2" xfId="5208"/>
    <cellStyle name="Normal 2 2 2 2 5 5 3" xfId="5209"/>
    <cellStyle name="Normal 2 2 2 2 5 6" xfId="5210"/>
    <cellStyle name="Normal 2 2 2 2 5 7" xfId="5211"/>
    <cellStyle name="Normal 2 2 2 2 5 8" xfId="20917"/>
    <cellStyle name="Normal 2 2 2 2 5 9" xfId="18441"/>
    <cellStyle name="Normal 2 2 2 2 6" xfId="5212"/>
    <cellStyle name="Normal 2 2 2 2 6 2" xfId="5213"/>
    <cellStyle name="Normal 2 2 2 2 6 3" xfId="5214"/>
    <cellStyle name="Normal 2 2 2 2 7" xfId="5215"/>
    <cellStyle name="Normal 2 2 2 2 7 2" xfId="17075"/>
    <cellStyle name="Normal 2 2 2 2 7 2 2" xfId="20086"/>
    <cellStyle name="Normal 2 2 2 2 7 3" xfId="19808"/>
    <cellStyle name="Normal 2 2 2 2 8" xfId="5216"/>
    <cellStyle name="Normal 2 2 2 2 8 2" xfId="17076"/>
    <cellStyle name="Normal 2 2 2 2 8 2 2" xfId="20087"/>
    <cellStyle name="Normal 2 2 2 2 8 3" xfId="19809"/>
    <cellStyle name="Normal 2 2 2 2 9" xfId="5217"/>
    <cellStyle name="Normal 2 2 2 20" xfId="22263"/>
    <cellStyle name="Normal 2 2 2 21" xfId="22372"/>
    <cellStyle name="Normal 2 2 2 22" xfId="22236"/>
    <cellStyle name="Normal 2 2 2 23" xfId="22345"/>
    <cellStyle name="Normal 2 2 2 24" xfId="22370"/>
    <cellStyle name="Normal 2 2 2 25" xfId="22254"/>
    <cellStyle name="Normal 2 2 2 26" xfId="22347"/>
    <cellStyle name="Normal 2 2 2 27" xfId="18420"/>
    <cellStyle name="Normal 2 2 2 28" xfId="18652"/>
    <cellStyle name="Normal 2 2 2 3" xfId="1015"/>
    <cellStyle name="Normal 2 2 2 3 2" xfId="1016"/>
    <cellStyle name="Normal 2 2 2 3 2 2" xfId="5218"/>
    <cellStyle name="Normal 2 2 2 3 2 3" xfId="5219"/>
    <cellStyle name="Normal 2 2 2 3 2 4" xfId="20926"/>
    <cellStyle name="Normal 2 2 2 3 2 5" xfId="18450"/>
    <cellStyle name="Normal 2 2 2 3 3" xfId="1017"/>
    <cellStyle name="Normal 2 2 2 3 3 2" xfId="1018"/>
    <cellStyle name="Normal 2 2 2 3 3 2 2" xfId="5220"/>
    <cellStyle name="Normal 2 2 2 3 3 2 3" xfId="5221"/>
    <cellStyle name="Normal 2 2 2 3 3 2 4" xfId="20928"/>
    <cellStyle name="Normal 2 2 2 3 3 2 5" xfId="18452"/>
    <cellStyle name="Normal 2 2 2 3 3 3" xfId="1019"/>
    <cellStyle name="Normal 2 2 2 3 3 3 2" xfId="1020"/>
    <cellStyle name="Normal 2 2 2 3 3 3 2 2" xfId="5222"/>
    <cellStyle name="Normal 2 2 2 3 3 3 2 3" xfId="5223"/>
    <cellStyle name="Normal 2 2 2 3 3 3 2 4" xfId="20930"/>
    <cellStyle name="Normal 2 2 2 3 3 3 2 5" xfId="18454"/>
    <cellStyle name="Normal 2 2 2 3 3 3 3" xfId="5224"/>
    <cellStyle name="Normal 2 2 2 3 3 3 4" xfId="5225"/>
    <cellStyle name="Normal 2 2 2 3 3 3 5" xfId="20929"/>
    <cellStyle name="Normal 2 2 2 3 3 3 6" xfId="18453"/>
    <cellStyle name="Normal 2 2 2 3 3 4" xfId="5226"/>
    <cellStyle name="Normal 2 2 2 3 3 4 2" xfId="5227"/>
    <cellStyle name="Normal 2 2 2 3 3 4 3" xfId="5228"/>
    <cellStyle name="Normal 2 2 2 3 3 5" xfId="5229"/>
    <cellStyle name="Normal 2 2 2 3 3 6" xfId="5230"/>
    <cellStyle name="Normal 2 2 2 3 3 7" xfId="20927"/>
    <cellStyle name="Normal 2 2 2 3 3 8" xfId="18451"/>
    <cellStyle name="Normal 2 2 2 3 4" xfId="5231"/>
    <cellStyle name="Normal 2 2 2 3 4 2" xfId="5232"/>
    <cellStyle name="Normal 2 2 2 3 4 2 2" xfId="5233"/>
    <cellStyle name="Normal 2 2 2 3 4 2 3" xfId="5234"/>
    <cellStyle name="Normal 2 2 2 3 4 3" xfId="5235"/>
    <cellStyle name="Normal 2 2 2 3 4 4" xfId="5236"/>
    <cellStyle name="Normal 2 2 2 3 5" xfId="5237"/>
    <cellStyle name="Normal 2 2 2 3 6" xfId="5238"/>
    <cellStyle name="Normal 2 2 2 3 7" xfId="20925"/>
    <cellStyle name="Normal 2 2 2 3 8" xfId="18449"/>
    <cellStyle name="Normal 2 2 2 4" xfId="1021"/>
    <cellStyle name="Normal 2 2 2 4 2" xfId="5239"/>
    <cellStyle name="Normal 2 2 2 4 3" xfId="5240"/>
    <cellStyle name="Normal 2 2 2 4 4" xfId="20931"/>
    <cellStyle name="Normal 2 2 2 4 5" xfId="18455"/>
    <cellStyle name="Normal 2 2 2 5" xfId="1022"/>
    <cellStyle name="Normal 2 2 2 5 2" xfId="5241"/>
    <cellStyle name="Normal 2 2 2 5 3" xfId="5242"/>
    <cellStyle name="Normal 2 2 2 5 4" xfId="20932"/>
    <cellStyle name="Normal 2 2 2 5 5" xfId="18456"/>
    <cellStyle name="Normal 2 2 2 6" xfId="1023"/>
    <cellStyle name="Normal 2 2 2 6 2" xfId="5243"/>
    <cellStyle name="Normal 2 2 2 6 3" xfId="5244"/>
    <cellStyle name="Normal 2 2 2 6 4" xfId="20933"/>
    <cellStyle name="Normal 2 2 2 6 5" xfId="18457"/>
    <cellStyle name="Normal 2 2 2 7" xfId="1024"/>
    <cellStyle name="Normal 2 2 2 7 2" xfId="1025"/>
    <cellStyle name="Normal 2 2 2 7 2 2" xfId="1026"/>
    <cellStyle name="Normal 2 2 2 7 2 2 2" xfId="5245"/>
    <cellStyle name="Normal 2 2 2 7 2 2 3" xfId="5246"/>
    <cellStyle name="Normal 2 2 2 7 2 2 4" xfId="20936"/>
    <cellStyle name="Normal 2 2 2 7 2 2 5" xfId="18460"/>
    <cellStyle name="Normal 2 2 2 7 2 3" xfId="1027"/>
    <cellStyle name="Normal 2 2 2 7 2 3 2" xfId="1028"/>
    <cellStyle name="Normal 2 2 2 7 2 3 2 2" xfId="5247"/>
    <cellStyle name="Normal 2 2 2 7 2 3 2 2 2" xfId="5248"/>
    <cellStyle name="Normal 2 2 2 7 2 3 2 2 3" xfId="5249"/>
    <cellStyle name="Normal 2 2 2 7 2 3 2 3" xfId="5250"/>
    <cellStyle name="Normal 2 2 2 7 2 3 2 4" xfId="5251"/>
    <cellStyle name="Normal 2 2 2 7 2 3 2 5" xfId="20938"/>
    <cellStyle name="Normal 2 2 2 7 2 3 2 6" xfId="18462"/>
    <cellStyle name="Normal 2 2 2 7 2 3 3" xfId="5252"/>
    <cellStyle name="Normal 2 2 2 7 2 3 3 2" xfId="5253"/>
    <cellStyle name="Normal 2 2 2 7 2 3 3 3" xfId="5254"/>
    <cellStyle name="Normal 2 2 2 7 2 3 4" xfId="5255"/>
    <cellStyle name="Normal 2 2 2 7 2 3 4 2" xfId="5256"/>
    <cellStyle name="Normal 2 2 2 7 2 3 4 3" xfId="5257"/>
    <cellStyle name="Normal 2 2 2 7 2 3 5" xfId="5258"/>
    <cellStyle name="Normal 2 2 2 7 2 3 6" xfId="5259"/>
    <cellStyle name="Normal 2 2 2 7 2 3 7" xfId="20937"/>
    <cellStyle name="Normal 2 2 2 7 2 3 8" xfId="18461"/>
    <cellStyle name="Normal 2 2 2 7 2 4" xfId="5260"/>
    <cellStyle name="Normal 2 2 2 7 2 4 2" xfId="5261"/>
    <cellStyle name="Normal 2 2 2 7 2 4 3" xfId="5262"/>
    <cellStyle name="Normal 2 2 2 7 2 5" xfId="5263"/>
    <cellStyle name="Normal 2 2 2 7 2 6" xfId="5264"/>
    <cellStyle name="Normal 2 2 2 7 2 7" xfId="20935"/>
    <cellStyle name="Normal 2 2 2 7 2 8" xfId="18459"/>
    <cellStyle name="Normal 2 2 2 7 3" xfId="1029"/>
    <cellStyle name="Normal 2 2 2 7 3 2" xfId="5265"/>
    <cellStyle name="Normal 2 2 2 7 3 3" xfId="5266"/>
    <cellStyle name="Normal 2 2 2 7 3 4" xfId="20939"/>
    <cellStyle name="Normal 2 2 2 7 3 5" xfId="18463"/>
    <cellStyle name="Normal 2 2 2 7 4" xfId="1030"/>
    <cellStyle name="Normal 2 2 2 7 4 2" xfId="1031"/>
    <cellStyle name="Normal 2 2 2 7 4 2 2" xfId="5267"/>
    <cellStyle name="Normal 2 2 2 7 4 2 3" xfId="5268"/>
    <cellStyle name="Normal 2 2 2 7 4 2 4" xfId="20941"/>
    <cellStyle name="Normal 2 2 2 7 4 2 5" xfId="18465"/>
    <cellStyle name="Normal 2 2 2 7 4 3" xfId="5269"/>
    <cellStyle name="Normal 2 2 2 7 4 4" xfId="5270"/>
    <cellStyle name="Normal 2 2 2 7 4 5" xfId="20940"/>
    <cellStyle name="Normal 2 2 2 7 4 6" xfId="18464"/>
    <cellStyle name="Normal 2 2 2 7 5" xfId="5271"/>
    <cellStyle name="Normal 2 2 2 7 5 2" xfId="5272"/>
    <cellStyle name="Normal 2 2 2 7 5 3" xfId="5273"/>
    <cellStyle name="Normal 2 2 2 7 6" xfId="5274"/>
    <cellStyle name="Normal 2 2 2 7 7" xfId="5275"/>
    <cellStyle name="Normal 2 2 2 7 8" xfId="20934"/>
    <cellStyle name="Normal 2 2 2 7 9" xfId="18458"/>
    <cellStyle name="Normal 2 2 2 8" xfId="1032"/>
    <cellStyle name="Normal 2 2 2 8 2" xfId="1033"/>
    <cellStyle name="Normal 2 2 2 8 2 2" xfId="5276"/>
    <cellStyle name="Normal 2 2 2 8 2 3" xfId="5277"/>
    <cellStyle name="Normal 2 2 2 8 2 4" xfId="20943"/>
    <cellStyle name="Normal 2 2 2 8 2 5" xfId="18467"/>
    <cellStyle name="Normal 2 2 2 8 3" xfId="1034"/>
    <cellStyle name="Normal 2 2 2 8 3 2" xfId="1035"/>
    <cellStyle name="Normal 2 2 2 8 3 2 2" xfId="5278"/>
    <cellStyle name="Normal 2 2 2 8 3 2 3" xfId="5279"/>
    <cellStyle name="Normal 2 2 2 8 3 2 4" xfId="20945"/>
    <cellStyle name="Normal 2 2 2 8 3 2 5" xfId="18469"/>
    <cellStyle name="Normal 2 2 2 8 3 3" xfId="5280"/>
    <cellStyle name="Normal 2 2 2 8 3 4" xfId="5281"/>
    <cellStyle name="Normal 2 2 2 8 3 5" xfId="20944"/>
    <cellStyle name="Normal 2 2 2 8 3 6" xfId="18468"/>
    <cellStyle name="Normal 2 2 2 8 4" xfId="5282"/>
    <cellStyle name="Normal 2 2 2 8 4 2" xfId="5283"/>
    <cellStyle name="Normal 2 2 2 8 4 3" xfId="5284"/>
    <cellStyle name="Normal 2 2 2 8 5" xfId="5285"/>
    <cellStyle name="Normal 2 2 2 8 6" xfId="5286"/>
    <cellStyle name="Normal 2 2 2 8 7" xfId="20942"/>
    <cellStyle name="Normal 2 2 2 8 8" xfId="18466"/>
    <cellStyle name="Normal 2 2 2 9" xfId="1036"/>
    <cellStyle name="Normal 2 2 2 9 2" xfId="1037"/>
    <cellStyle name="Normal 2 2 2 9 2 2" xfId="5287"/>
    <cellStyle name="Normal 2 2 2 9 2 3" xfId="5288"/>
    <cellStyle name="Normal 2 2 2 9 2 4" xfId="20947"/>
    <cellStyle name="Normal 2 2 2 9 2 5" xfId="18471"/>
    <cellStyle name="Normal 2 2 2 9 2_Band 21 Specs" xfId="14880"/>
    <cellStyle name="Normal 2 2 2 9 3" xfId="5289"/>
    <cellStyle name="Normal 2 2 2 9 4" xfId="5290"/>
    <cellStyle name="Normal 2 2 2 9 5" xfId="20946"/>
    <cellStyle name="Normal 2 2 2 9 6" xfId="18470"/>
    <cellStyle name="Normal 2 2 2 9_Band 21 Specs" xfId="14881"/>
    <cellStyle name="Normal 2 2 20" xfId="22237"/>
    <cellStyle name="Normal 2 2 21" xfId="22346"/>
    <cellStyle name="Normal 2 2 22" xfId="22371"/>
    <cellStyle name="Normal 2 2 23" xfId="22255"/>
    <cellStyle name="Normal 2 2 24" xfId="22348"/>
    <cellStyle name="Normal 2 2 25" xfId="18419"/>
    <cellStyle name="Normal 2 2 26" xfId="18654"/>
    <cellStyle name="Normal 2 2 3" xfId="1038"/>
    <cellStyle name="Normal 2 2 3 10" xfId="5291"/>
    <cellStyle name="Normal 2 2 3 10 2" xfId="5292"/>
    <cellStyle name="Normal 2 2 3 10 3" xfId="5293"/>
    <cellStyle name="Normal 2 2 3 10_Band 21 Specs" xfId="14882"/>
    <cellStyle name="Normal 2 2 3 11" xfId="5294"/>
    <cellStyle name="Normal 2 2 3 11 2" xfId="17077"/>
    <cellStyle name="Normal 2 2 3 11 2 2" xfId="20088"/>
    <cellStyle name="Normal 2 2 3 11 3" xfId="19810"/>
    <cellStyle name="Normal 2 2 3 12" xfId="5295"/>
    <cellStyle name="Normal 2 2 3 12 2" xfId="17078"/>
    <cellStyle name="Normal 2 2 3 12 2 2" xfId="20089"/>
    <cellStyle name="Normal 2 2 3 12 3" xfId="19811"/>
    <cellStyle name="Normal 2 2 3 13" xfId="5296"/>
    <cellStyle name="Normal 2 2 3 14" xfId="5297"/>
    <cellStyle name="Normal 2 2 3 15" xfId="20948"/>
    <cellStyle name="Normal 2 2 3 16" xfId="22341"/>
    <cellStyle name="Normal 2 2 3 17" xfId="22201"/>
    <cellStyle name="Normal 2 2 3 18" xfId="22137"/>
    <cellStyle name="Normal 2 2 3 19" xfId="22250"/>
    <cellStyle name="Normal 2 2 3 2" xfId="1039"/>
    <cellStyle name="Normal 2 2 3 2 2" xfId="1040"/>
    <cellStyle name="Normal 2 2 3 2 2 10" xfId="20950"/>
    <cellStyle name="Normal 2 2 3 2 2 11" xfId="18474"/>
    <cellStyle name="Normal 2 2 3 2 2 2" xfId="1041"/>
    <cellStyle name="Normal 2 2 3 2 2 2 2" xfId="5298"/>
    <cellStyle name="Normal 2 2 3 2 2 2 3" xfId="5299"/>
    <cellStyle name="Normal 2 2 3 2 2 2 4" xfId="20951"/>
    <cellStyle name="Normal 2 2 3 2 2 2 5" xfId="18475"/>
    <cellStyle name="Normal 2 2 3 2 2 2_Band 21 Specs" xfId="14883"/>
    <cellStyle name="Normal 2 2 3 2 2 3" xfId="1042"/>
    <cellStyle name="Normal 2 2 3 2 2 3 2" xfId="5300"/>
    <cellStyle name="Normal 2 2 3 2 2 3 3" xfId="5301"/>
    <cellStyle name="Normal 2 2 3 2 2 3 4" xfId="20952"/>
    <cellStyle name="Normal 2 2 3 2 2 3 5" xfId="18476"/>
    <cellStyle name="Normal 2 2 3 2 2 3_Band 21 Specs" xfId="14884"/>
    <cellStyle name="Normal 2 2 3 2 2 4" xfId="1043"/>
    <cellStyle name="Normal 2 2 3 2 2 4 2" xfId="5302"/>
    <cellStyle name="Normal 2 2 3 2 2 4 3" xfId="5303"/>
    <cellStyle name="Normal 2 2 3 2 2 4 4" xfId="20953"/>
    <cellStyle name="Normal 2 2 3 2 2 4 5" xfId="18477"/>
    <cellStyle name="Normal 2 2 3 2 2 4_Band 21 Specs" xfId="14885"/>
    <cellStyle name="Normal 2 2 3 2 2 5" xfId="1044"/>
    <cellStyle name="Normal 2 2 3 2 2 5 2" xfId="1045"/>
    <cellStyle name="Normal 2 2 3 2 2 5 2 2" xfId="5304"/>
    <cellStyle name="Normal 2 2 3 2 2 5 2 3" xfId="5305"/>
    <cellStyle name="Normal 2 2 3 2 2 5 2 4" xfId="20955"/>
    <cellStyle name="Normal 2 2 3 2 2 5 2 5" xfId="18479"/>
    <cellStyle name="Normal 2 2 3 2 2 5 2_Band 21 Specs" xfId="14886"/>
    <cellStyle name="Normal 2 2 3 2 2 5 3" xfId="1046"/>
    <cellStyle name="Normal 2 2 3 2 2 5 3 2" xfId="1047"/>
    <cellStyle name="Normal 2 2 3 2 2 5 3 2 2" xfId="5306"/>
    <cellStyle name="Normal 2 2 3 2 2 5 3 2 3" xfId="5307"/>
    <cellStyle name="Normal 2 2 3 2 2 5 3 2 4" xfId="20957"/>
    <cellStyle name="Normal 2 2 3 2 2 5 3 2 5" xfId="18481"/>
    <cellStyle name="Normal 2 2 3 2 2 5 3 2_Band 21 Specs" xfId="14887"/>
    <cellStyle name="Normal 2 2 3 2 2 5 3 3" xfId="5308"/>
    <cellStyle name="Normal 2 2 3 2 2 5 3 4" xfId="5309"/>
    <cellStyle name="Normal 2 2 3 2 2 5 3 5" xfId="20956"/>
    <cellStyle name="Normal 2 2 3 2 2 5 3 6" xfId="18480"/>
    <cellStyle name="Normal 2 2 3 2 2 5 3_Band 21 Specs" xfId="14888"/>
    <cellStyle name="Normal 2 2 3 2 2 5 4" xfId="5310"/>
    <cellStyle name="Normal 2 2 3 2 2 5 4 2" xfId="5311"/>
    <cellStyle name="Normal 2 2 3 2 2 5 4 3" xfId="5312"/>
    <cellStyle name="Normal 2 2 3 2 2 5 4_Band 21 Specs" xfId="14889"/>
    <cellStyle name="Normal 2 2 3 2 2 5 5" xfId="5313"/>
    <cellStyle name="Normal 2 2 3 2 2 5 6" xfId="5314"/>
    <cellStyle name="Normal 2 2 3 2 2 5 7" xfId="20954"/>
    <cellStyle name="Normal 2 2 3 2 2 5 8" xfId="18478"/>
    <cellStyle name="Normal 2 2 3 2 2 5_Band 21 Specs" xfId="14890"/>
    <cellStyle name="Normal 2 2 3 2 2 6" xfId="1048"/>
    <cellStyle name="Normal 2 2 3 2 2 6 2" xfId="1049"/>
    <cellStyle name="Normal 2 2 3 2 2 6 2 2" xfId="5315"/>
    <cellStyle name="Normal 2 2 3 2 2 6 2 3" xfId="5316"/>
    <cellStyle name="Normal 2 2 3 2 2 6 2 4" xfId="20959"/>
    <cellStyle name="Normal 2 2 3 2 2 6 2 5" xfId="18483"/>
    <cellStyle name="Normal 2 2 3 2 2 6 2_Band 21 Specs" xfId="14891"/>
    <cellStyle name="Normal 2 2 3 2 2 6 3" xfId="5317"/>
    <cellStyle name="Normal 2 2 3 2 2 6 4" xfId="5318"/>
    <cellStyle name="Normal 2 2 3 2 2 6 5" xfId="20958"/>
    <cellStyle name="Normal 2 2 3 2 2 6 6" xfId="18482"/>
    <cellStyle name="Normal 2 2 3 2 2 6_Band 21 Specs" xfId="14892"/>
    <cellStyle name="Normal 2 2 3 2 2 7" xfId="5319"/>
    <cellStyle name="Normal 2 2 3 2 2 7 2" xfId="5320"/>
    <cellStyle name="Normal 2 2 3 2 2 7 3" xfId="5321"/>
    <cellStyle name="Normal 2 2 3 2 2 7_Band 21 Specs" xfId="14893"/>
    <cellStyle name="Normal 2 2 3 2 2 8" xfId="5322"/>
    <cellStyle name="Normal 2 2 3 2 2 9" xfId="5323"/>
    <cellStyle name="Normal 2 2 3 2 2_Band 21 Specs" xfId="14894"/>
    <cellStyle name="Normal 2 2 3 2 3" xfId="1050"/>
    <cellStyle name="Normal 2 2 3 2 3 2" xfId="5324"/>
    <cellStyle name="Normal 2 2 3 2 3 3" xfId="5325"/>
    <cellStyle name="Normal 2 2 3 2 3 4" xfId="20960"/>
    <cellStyle name="Normal 2 2 3 2 3 5" xfId="18484"/>
    <cellStyle name="Normal 2 2 3 2 3_Band 21 Specs" xfId="14895"/>
    <cellStyle name="Normal 2 2 3 2 4" xfId="1051"/>
    <cellStyle name="Normal 2 2 3 2 4 2" xfId="1052"/>
    <cellStyle name="Normal 2 2 3 2 4 2 2" xfId="1053"/>
    <cellStyle name="Normal 2 2 3 2 4 2 2 2" xfId="5326"/>
    <cellStyle name="Normal 2 2 3 2 4 2 2 3" xfId="5327"/>
    <cellStyle name="Normal 2 2 3 2 4 2 2 4" xfId="20963"/>
    <cellStyle name="Normal 2 2 3 2 4 2 2 5" xfId="18487"/>
    <cellStyle name="Normal 2 2 3 2 4 2 2_Band 21 Specs" xfId="14896"/>
    <cellStyle name="Normal 2 2 3 2 4 2 3" xfId="1054"/>
    <cellStyle name="Normal 2 2 3 2 4 2 3 10" xfId="22136"/>
    <cellStyle name="Normal 2 2 3 2 4 2 3 11" xfId="18488"/>
    <cellStyle name="Normal 2 2 3 2 4 2 3 2" xfId="1055"/>
    <cellStyle name="Normal 2 2 3 2 4 2 3 2 10" xfId="22368"/>
    <cellStyle name="Normal 2 2 3 2 4 2 3 2 11" xfId="18489"/>
    <cellStyle name="Normal 2 2 3 2 4 2 3 2 2" xfId="5328"/>
    <cellStyle name="Normal 2 2 3 2 4 2 3 2 2 2" xfId="5329"/>
    <cellStyle name="Normal 2 2 3 2 4 2 3 2 2 3" xfId="5330"/>
    <cellStyle name="Normal 2 2 3 2 4 2 3 2 2_Band 21 Specs" xfId="14897"/>
    <cellStyle name="Normal 2 2 3 2 4 2 3 2 3" xfId="5331"/>
    <cellStyle name="Normal 2 2 3 2 4 2 3 2 4" xfId="5332"/>
    <cellStyle name="Normal 2 2 3 2 4 2 3 2 5" xfId="20965"/>
    <cellStyle name="Normal 2 2 3 2 4 2 3 2 6" xfId="22338"/>
    <cellStyle name="Normal 2 2 3 2 4 2 3 2 7" xfId="22199"/>
    <cellStyle name="Normal 2 2 3 2 4 2 3 2 8" xfId="22135"/>
    <cellStyle name="Normal 2 2 3 2 4 2 3 2 9" xfId="22248"/>
    <cellStyle name="Normal 2 2 3 2 4 2 3 2_Band 21 Specs" xfId="14898"/>
    <cellStyle name="Normal 2 2 3 2 4 2 3 3" xfId="5333"/>
    <cellStyle name="Normal 2 2 3 2 4 2 3 3 2" xfId="5334"/>
    <cellStyle name="Normal 2 2 3 2 4 2 3 3 3" xfId="5335"/>
    <cellStyle name="Normal 2 2 3 2 4 2 3 3_Band 21 Specs" xfId="14899"/>
    <cellStyle name="Normal 2 2 3 2 4 2 3 4" xfId="5336"/>
    <cellStyle name="Normal 2 2 3 2 4 2 3 4 2" xfId="5337"/>
    <cellStyle name="Normal 2 2 3 2 4 2 3 4 3" xfId="5338"/>
    <cellStyle name="Normal 2 2 3 2 4 2 3 4_Band 21 Specs" xfId="14900"/>
    <cellStyle name="Normal 2 2 3 2 4 2 3 5" xfId="5339"/>
    <cellStyle name="Normal 2 2 3 2 4 2 3 6" xfId="5340"/>
    <cellStyle name="Normal 2 2 3 2 4 2 3 7" xfId="20964"/>
    <cellStyle name="Normal 2 2 3 2 4 2 3 8" xfId="22339"/>
    <cellStyle name="Normal 2 2 3 2 4 2 3 9" xfId="22200"/>
    <cellStyle name="Normal 2 2 3 2 4 2 3_Band 21 Specs" xfId="14901"/>
    <cellStyle name="Normal 2 2 3 2 4 2 4" xfId="5341"/>
    <cellStyle name="Normal 2 2 3 2 4 2 4 2" xfId="5342"/>
    <cellStyle name="Normal 2 2 3 2 4 2 4 3" xfId="5343"/>
    <cellStyle name="Normal 2 2 3 2 4 2 4_Band 21 Specs" xfId="14902"/>
    <cellStyle name="Normal 2 2 3 2 4 2 5" xfId="5344"/>
    <cellStyle name="Normal 2 2 3 2 4 2 6" xfId="5345"/>
    <cellStyle name="Normal 2 2 3 2 4 2 7" xfId="20962"/>
    <cellStyle name="Normal 2 2 3 2 4 2 8" xfId="18486"/>
    <cellStyle name="Normal 2 2 3 2 4 2_Band 21 Specs" xfId="14903"/>
    <cellStyle name="Normal 2 2 3 2 4 3" xfId="1056"/>
    <cellStyle name="Normal 2 2 3 2 4 3 2" xfId="5346"/>
    <cellStyle name="Normal 2 2 3 2 4 3 3" xfId="5347"/>
    <cellStyle name="Normal 2 2 3 2 4 3 4" xfId="20966"/>
    <cellStyle name="Normal 2 2 3 2 4 3 5" xfId="18490"/>
    <cellStyle name="Normal 2 2 3 2 4 3_Band 21 Specs" xfId="14904"/>
    <cellStyle name="Normal 2 2 3 2 4 4" xfId="1057"/>
    <cellStyle name="Normal 2 2 3 2 4 4 2" xfId="1058"/>
    <cellStyle name="Normal 2 2 3 2 4 4 2 2" xfId="5348"/>
    <cellStyle name="Normal 2 2 3 2 4 4 2 3" xfId="5349"/>
    <cellStyle name="Normal 2 2 3 2 4 4 2 4" xfId="20968"/>
    <cellStyle name="Normal 2 2 3 2 4 4 2 5" xfId="18492"/>
    <cellStyle name="Normal 2 2 3 2 4 4 2_Band 21 Specs" xfId="14905"/>
    <cellStyle name="Normal 2 2 3 2 4 4 3" xfId="5350"/>
    <cellStyle name="Normal 2 2 3 2 4 4 4" xfId="5351"/>
    <cellStyle name="Normal 2 2 3 2 4 4 5" xfId="20967"/>
    <cellStyle name="Normal 2 2 3 2 4 4 6" xfId="18491"/>
    <cellStyle name="Normal 2 2 3 2 4 4_Band 21 Specs" xfId="14906"/>
    <cellStyle name="Normal 2 2 3 2 4 5" xfId="5352"/>
    <cellStyle name="Normal 2 2 3 2 4 5 2" xfId="5353"/>
    <cellStyle name="Normal 2 2 3 2 4 5 3" xfId="5354"/>
    <cellStyle name="Normal 2 2 3 2 4 5_Band 21 Specs" xfId="14907"/>
    <cellStyle name="Normal 2 2 3 2 4 6" xfId="5355"/>
    <cellStyle name="Normal 2 2 3 2 4 7" xfId="5356"/>
    <cellStyle name="Normal 2 2 3 2 4 8" xfId="20961"/>
    <cellStyle name="Normal 2 2 3 2 4 9" xfId="18485"/>
    <cellStyle name="Normal 2 2 3 2 4_Band 21 Specs" xfId="14908"/>
    <cellStyle name="Normal 2 2 3 2 5" xfId="1059"/>
    <cellStyle name="Normal 2 2 3 2 5 2" xfId="1060"/>
    <cellStyle name="Normal 2 2 3 2 5 2 2" xfId="1061"/>
    <cellStyle name="Normal 2 2 3 2 5 2 2 2" xfId="5357"/>
    <cellStyle name="Normal 2 2 3 2 5 2 2 3" xfId="5358"/>
    <cellStyle name="Normal 2 2 3 2 5 2 2 4" xfId="20971"/>
    <cellStyle name="Normal 2 2 3 2 5 2 2 5" xfId="18496"/>
    <cellStyle name="Normal 2 2 3 2 5 2 2_Band 21 Specs" xfId="14909"/>
    <cellStyle name="Normal 2 2 3 2 5 2 3" xfId="1062"/>
    <cellStyle name="Normal 2 2 3 2 5 2 3 10" xfId="22134"/>
    <cellStyle name="Normal 2 2 3 2 5 2 3 11" xfId="18497"/>
    <cellStyle name="Normal 2 2 3 2 5 2 3 2" xfId="1063"/>
    <cellStyle name="Normal 2 2 3 2 5 2 3 2 10" xfId="22367"/>
    <cellStyle name="Normal 2 2 3 2 5 2 3 2 11" xfId="18498"/>
    <cellStyle name="Normal 2 2 3 2 5 2 3 2 2" xfId="5359"/>
    <cellStyle name="Normal 2 2 3 2 5 2 3 2 2 2" xfId="5360"/>
    <cellStyle name="Normal 2 2 3 2 5 2 3 2 2 3" xfId="5361"/>
    <cellStyle name="Normal 2 2 3 2 5 2 3 2 2_Band 21 Specs" xfId="14910"/>
    <cellStyle name="Normal 2 2 3 2 5 2 3 2 3" xfId="5362"/>
    <cellStyle name="Normal 2 2 3 2 5 2 3 2 4" xfId="5363"/>
    <cellStyle name="Normal 2 2 3 2 5 2 3 2 5" xfId="20973"/>
    <cellStyle name="Normal 2 2 3 2 5 2 3 2 6" xfId="22336"/>
    <cellStyle name="Normal 2 2 3 2 5 2 3 2 7" xfId="22197"/>
    <cellStyle name="Normal 2 2 3 2 5 2 3 2 8" xfId="22133"/>
    <cellStyle name="Normal 2 2 3 2 5 2 3 2 9" xfId="22247"/>
    <cellStyle name="Normal 2 2 3 2 5 2 3 2_Band 21 Specs" xfId="14911"/>
    <cellStyle name="Normal 2 2 3 2 5 2 3 3" xfId="5364"/>
    <cellStyle name="Normal 2 2 3 2 5 2 3 3 2" xfId="5365"/>
    <cellStyle name="Normal 2 2 3 2 5 2 3 3 3" xfId="5366"/>
    <cellStyle name="Normal 2 2 3 2 5 2 3 3_Band 21 Specs" xfId="14912"/>
    <cellStyle name="Normal 2 2 3 2 5 2 3 4" xfId="5367"/>
    <cellStyle name="Normal 2 2 3 2 5 2 3 4 2" xfId="5368"/>
    <cellStyle name="Normal 2 2 3 2 5 2 3 4 3" xfId="5369"/>
    <cellStyle name="Normal 2 2 3 2 5 2 3 4_Band 21 Specs" xfId="14913"/>
    <cellStyle name="Normal 2 2 3 2 5 2 3 5" xfId="5370"/>
    <cellStyle name="Normal 2 2 3 2 5 2 3 6" xfId="5371"/>
    <cellStyle name="Normal 2 2 3 2 5 2 3 7" xfId="20972"/>
    <cellStyle name="Normal 2 2 3 2 5 2 3 8" xfId="22337"/>
    <cellStyle name="Normal 2 2 3 2 5 2 3 9" xfId="22198"/>
    <cellStyle name="Normal 2 2 3 2 5 2 3_Band 21 Specs" xfId="14914"/>
    <cellStyle name="Normal 2 2 3 2 5 2 4" xfId="5372"/>
    <cellStyle name="Normal 2 2 3 2 5 2 4 2" xfId="5373"/>
    <cellStyle name="Normal 2 2 3 2 5 2 4 3" xfId="5374"/>
    <cellStyle name="Normal 2 2 3 2 5 2 4_Band 21 Specs" xfId="14915"/>
    <cellStyle name="Normal 2 2 3 2 5 2 5" xfId="5375"/>
    <cellStyle name="Normal 2 2 3 2 5 2 6" xfId="5376"/>
    <cellStyle name="Normal 2 2 3 2 5 2 7" xfId="20970"/>
    <cellStyle name="Normal 2 2 3 2 5 2 8" xfId="18495"/>
    <cellStyle name="Normal 2 2 3 2 5 2_Band 21 Specs" xfId="14916"/>
    <cellStyle name="Normal 2 2 3 2 5 3" xfId="1064"/>
    <cellStyle name="Normal 2 2 3 2 5 3 2" xfId="5377"/>
    <cellStyle name="Normal 2 2 3 2 5 3 3" xfId="5378"/>
    <cellStyle name="Normal 2 2 3 2 5 3 4" xfId="20974"/>
    <cellStyle name="Normal 2 2 3 2 5 3 5" xfId="18499"/>
    <cellStyle name="Normal 2 2 3 2 5 3_Band 21 Specs" xfId="14917"/>
    <cellStyle name="Normal 2 2 3 2 5 4" xfId="1065"/>
    <cellStyle name="Normal 2 2 3 2 5 4 2" xfId="1066"/>
    <cellStyle name="Normal 2 2 3 2 5 4 2 2" xfId="5379"/>
    <cellStyle name="Normal 2 2 3 2 5 4 2 3" xfId="5380"/>
    <cellStyle name="Normal 2 2 3 2 5 4 2 4" xfId="20976"/>
    <cellStyle name="Normal 2 2 3 2 5 4 2 5" xfId="18501"/>
    <cellStyle name="Normal 2 2 3 2 5 4 2_Band 21 Specs" xfId="14918"/>
    <cellStyle name="Normal 2 2 3 2 5 4 3" xfId="5381"/>
    <cellStyle name="Normal 2 2 3 2 5 4 4" xfId="5382"/>
    <cellStyle name="Normal 2 2 3 2 5 4 5" xfId="20975"/>
    <cellStyle name="Normal 2 2 3 2 5 4 6" xfId="18500"/>
    <cellStyle name="Normal 2 2 3 2 5 4_Band 21 Specs" xfId="14919"/>
    <cellStyle name="Normal 2 2 3 2 5 5" xfId="5383"/>
    <cellStyle name="Normal 2 2 3 2 5 5 2" xfId="5384"/>
    <cellStyle name="Normal 2 2 3 2 5 5 3" xfId="5385"/>
    <cellStyle name="Normal 2 2 3 2 5 5_Band 21 Specs" xfId="14920"/>
    <cellStyle name="Normal 2 2 3 2 5 6" xfId="5386"/>
    <cellStyle name="Normal 2 2 3 2 5 7" xfId="5387"/>
    <cellStyle name="Normal 2 2 3 2 5 8" xfId="20969"/>
    <cellStyle name="Normal 2 2 3 2 5 9" xfId="18494"/>
    <cellStyle name="Normal 2 2 3 2 5_Band 21 Specs" xfId="14921"/>
    <cellStyle name="Normal 2 2 3 2 6" xfId="5388"/>
    <cellStyle name="Normal 2 2 3 2 7" xfId="5389"/>
    <cellStyle name="Normal 2 2 3 2 8" xfId="20949"/>
    <cellStyle name="Normal 2 2 3 2 9" xfId="18473"/>
    <cellStyle name="Normal 2 2 3 2_Band 21 Specs" xfId="14922"/>
    <cellStyle name="Normal 2 2 3 20" xfId="22369"/>
    <cellStyle name="Normal 2 2 3 21" xfId="22218"/>
    <cellStyle name="Normal 2 2 3 22" xfId="22340"/>
    <cellStyle name="Normal 2 2 3 23" xfId="22360"/>
    <cellStyle name="Normal 2 2 3 24" xfId="22253"/>
    <cellStyle name="Normal 2 2 3 25" xfId="22265"/>
    <cellStyle name="Normal 2 2 3 26" xfId="18472"/>
    <cellStyle name="Normal 2 2 3 27" xfId="18623"/>
    <cellStyle name="Normal 2 2 3 3" xfId="1067"/>
    <cellStyle name="Normal 2 2 3 3 2" xfId="5390"/>
    <cellStyle name="Normal 2 2 3 3 3" xfId="5391"/>
    <cellStyle name="Normal 2 2 3 3 4" xfId="20977"/>
    <cellStyle name="Normal 2 2 3 3 5" xfId="18502"/>
    <cellStyle name="Normal 2 2 3 3_Band 21 Specs" xfId="14923"/>
    <cellStyle name="Normal 2 2 3 4" xfId="1068"/>
    <cellStyle name="Normal 2 2 3 4 2" xfId="5392"/>
    <cellStyle name="Normal 2 2 3 4 3" xfId="5393"/>
    <cellStyle name="Normal 2 2 3 4 4" xfId="20978"/>
    <cellStyle name="Normal 2 2 3 4 5" xfId="18503"/>
    <cellStyle name="Normal 2 2 3 4_Band 21 Specs" xfId="14924"/>
    <cellStyle name="Normal 2 2 3 5" xfId="1069"/>
    <cellStyle name="Normal 2 2 3 5 2" xfId="5394"/>
    <cellStyle name="Normal 2 2 3 5 3" xfId="5395"/>
    <cellStyle name="Normal 2 2 3 5 4" xfId="20979"/>
    <cellStyle name="Normal 2 2 3 5 5" xfId="18504"/>
    <cellStyle name="Normal 2 2 3 5_Band 21 Specs" xfId="14925"/>
    <cellStyle name="Normal 2 2 3 6" xfId="1070"/>
    <cellStyle name="Normal 2 2 3 6 2" xfId="5396"/>
    <cellStyle name="Normal 2 2 3 6 3" xfId="5397"/>
    <cellStyle name="Normal 2 2 3 6 4" xfId="20980"/>
    <cellStyle name="Normal 2 2 3 6 5" xfId="18505"/>
    <cellStyle name="Normal 2 2 3 6_Band 21 Specs" xfId="14926"/>
    <cellStyle name="Normal 2 2 3 7" xfId="1071"/>
    <cellStyle name="Normal 2 2 3 7 2" xfId="1072"/>
    <cellStyle name="Normal 2 2 3 7 2 2" xfId="5398"/>
    <cellStyle name="Normal 2 2 3 7 2 3" xfId="5399"/>
    <cellStyle name="Normal 2 2 3 7 2 4" xfId="20982"/>
    <cellStyle name="Normal 2 2 3 7 2 5" xfId="18507"/>
    <cellStyle name="Normal 2 2 3 7 2_Band 21 Specs" xfId="14927"/>
    <cellStyle name="Normal 2 2 3 7 3" xfId="1073"/>
    <cellStyle name="Normal 2 2 3 7 3 2" xfId="1074"/>
    <cellStyle name="Normal 2 2 3 7 3 2 2" xfId="5400"/>
    <cellStyle name="Normal 2 2 3 7 3 2 3" xfId="5401"/>
    <cellStyle name="Normal 2 2 3 7 3 2 4" xfId="20984"/>
    <cellStyle name="Normal 2 2 3 7 3 2 5" xfId="18509"/>
    <cellStyle name="Normal 2 2 3 7 3 2_Band 21 Specs" xfId="14928"/>
    <cellStyle name="Normal 2 2 3 7 3 3" xfId="5402"/>
    <cellStyle name="Normal 2 2 3 7 3 4" xfId="5403"/>
    <cellStyle name="Normal 2 2 3 7 3 5" xfId="20983"/>
    <cellStyle name="Normal 2 2 3 7 3 6" xfId="18508"/>
    <cellStyle name="Normal 2 2 3 7 3_Band 21 Specs" xfId="14929"/>
    <cellStyle name="Normal 2 2 3 7 4" xfId="5404"/>
    <cellStyle name="Normal 2 2 3 7 4 2" xfId="5405"/>
    <cellStyle name="Normal 2 2 3 7 4 3" xfId="5406"/>
    <cellStyle name="Normal 2 2 3 7 4_Band 21 Specs" xfId="14930"/>
    <cellStyle name="Normal 2 2 3 7 5" xfId="5407"/>
    <cellStyle name="Normal 2 2 3 7 6" xfId="5408"/>
    <cellStyle name="Normal 2 2 3 7 7" xfId="20981"/>
    <cellStyle name="Normal 2 2 3 7 8" xfId="18506"/>
    <cellStyle name="Normal 2 2 3 7_Band 21 Specs" xfId="14931"/>
    <cellStyle name="Normal 2 2 3 8" xfId="1075"/>
    <cellStyle name="Normal 2 2 3 8 2" xfId="1076"/>
    <cellStyle name="Normal 2 2 3 8 2 2" xfId="5409"/>
    <cellStyle name="Normal 2 2 3 8 2 3" xfId="5410"/>
    <cellStyle name="Normal 2 2 3 8 2 4" xfId="20986"/>
    <cellStyle name="Normal 2 2 3 8 2 5" xfId="18511"/>
    <cellStyle name="Normal 2 2 3 8 2_Band 21 Specs" xfId="14932"/>
    <cellStyle name="Normal 2 2 3 8 3" xfId="5411"/>
    <cellStyle name="Normal 2 2 3 8 4" xfId="5412"/>
    <cellStyle name="Normal 2 2 3 8 5" xfId="20985"/>
    <cellStyle name="Normal 2 2 3 8 6" xfId="18510"/>
    <cellStyle name="Normal 2 2 3 8_Band 21 Specs" xfId="14933"/>
    <cellStyle name="Normal 2 2 3 9" xfId="5413"/>
    <cellStyle name="Normal 2 2 3 9 2" xfId="5414"/>
    <cellStyle name="Normal 2 2 3 9 3" xfId="5415"/>
    <cellStyle name="Normal 2 2 3 9_Band 21 Specs" xfId="14934"/>
    <cellStyle name="Normal 2 2 3_Band 21 Specs" xfId="14935"/>
    <cellStyle name="Normal 2 2 4" xfId="1077"/>
    <cellStyle name="Normal 2 2 4 2" xfId="5416"/>
    <cellStyle name="Normal 2 2 4 3" xfId="5417"/>
    <cellStyle name="Normal 2 2 4 4" xfId="20987"/>
    <cellStyle name="Normal 2 2 4 5" xfId="18512"/>
    <cellStyle name="Normal 2 2 4_Band 21 Specs" xfId="14936"/>
    <cellStyle name="Normal 2 2 5" xfId="1078"/>
    <cellStyle name="Normal 2 2 5 10" xfId="20988"/>
    <cellStyle name="Normal 2 2 5 11" xfId="18513"/>
    <cellStyle name="Normal 2 2 5 2" xfId="1079"/>
    <cellStyle name="Normal 2 2 5 2 2" xfId="1080"/>
    <cellStyle name="Normal 2 2 5 2 2 2" xfId="1081"/>
    <cellStyle name="Normal 2 2 5 2 2 2 2" xfId="1082"/>
    <cellStyle name="Normal 2 2 5 2 2 2 2 2" xfId="5418"/>
    <cellStyle name="Normal 2 2 5 2 2 2 2 3" xfId="5419"/>
    <cellStyle name="Normal 2 2 5 2 2 2 2 4" xfId="20992"/>
    <cellStyle name="Normal 2 2 5 2 2 2 2 5" xfId="18517"/>
    <cellStyle name="Normal 2 2 5 2 2 2 2_Band 21 Specs" xfId="14937"/>
    <cellStyle name="Normal 2 2 5 2 2 2 3" xfId="1083"/>
    <cellStyle name="Normal 2 2 5 2 2 2 3 10" xfId="22128"/>
    <cellStyle name="Normal 2 2 5 2 2 2 3 11" xfId="18518"/>
    <cellStyle name="Normal 2 2 5 2 2 2 3 2" xfId="1084"/>
    <cellStyle name="Normal 2 2 5 2 2 2 3 2 10" xfId="22363"/>
    <cellStyle name="Normal 2 2 5 2 2 2 3 2 11" xfId="18519"/>
    <cellStyle name="Normal 2 2 5 2 2 2 3 2 2" xfId="5420"/>
    <cellStyle name="Normal 2 2 5 2 2 2 3 2 2 2" xfId="5421"/>
    <cellStyle name="Normal 2 2 5 2 2 2 3 2 2 3" xfId="5422"/>
    <cellStyle name="Normal 2 2 5 2 2 2 3 2 2_Band 21 Specs" xfId="14938"/>
    <cellStyle name="Normal 2 2 5 2 2 2 3 2 3" xfId="5423"/>
    <cellStyle name="Normal 2 2 5 2 2 2 3 2 4" xfId="5424"/>
    <cellStyle name="Normal 2 2 5 2 2 2 3 2 5" xfId="20994"/>
    <cellStyle name="Normal 2 2 5 2 2 2 3 2 6" xfId="22334"/>
    <cellStyle name="Normal 2 2 5 2 2 2 3 2 7" xfId="22195"/>
    <cellStyle name="Normal 2 2 5 2 2 2 3 2 8" xfId="22127"/>
    <cellStyle name="Normal 2 2 5 2 2 2 3 2 9" xfId="22246"/>
    <cellStyle name="Normal 2 2 5 2 2 2 3 2_Band 21 Specs" xfId="14939"/>
    <cellStyle name="Normal 2 2 5 2 2 2 3 3" xfId="5425"/>
    <cellStyle name="Normal 2 2 5 2 2 2 3 3 2" xfId="5426"/>
    <cellStyle name="Normal 2 2 5 2 2 2 3 3 3" xfId="5427"/>
    <cellStyle name="Normal 2 2 5 2 2 2 3 3_Band 21 Specs" xfId="14940"/>
    <cellStyle name="Normal 2 2 5 2 2 2 3 4" xfId="5428"/>
    <cellStyle name="Normal 2 2 5 2 2 2 3 4 2" xfId="5429"/>
    <cellStyle name="Normal 2 2 5 2 2 2 3 4 3" xfId="5430"/>
    <cellStyle name="Normal 2 2 5 2 2 2 3 4_Band 21 Specs" xfId="14941"/>
    <cellStyle name="Normal 2 2 5 2 2 2 3 5" xfId="5431"/>
    <cellStyle name="Normal 2 2 5 2 2 2 3 6" xfId="5432"/>
    <cellStyle name="Normal 2 2 5 2 2 2 3 7" xfId="20993"/>
    <cellStyle name="Normal 2 2 5 2 2 2 3 8" xfId="22335"/>
    <cellStyle name="Normal 2 2 5 2 2 2 3 9" xfId="22196"/>
    <cellStyle name="Normal 2 2 5 2 2 2 3_Band 21 Specs" xfId="14942"/>
    <cellStyle name="Normal 2 2 5 2 2 2 4" xfId="5433"/>
    <cellStyle name="Normal 2 2 5 2 2 2 4 2" xfId="5434"/>
    <cellStyle name="Normal 2 2 5 2 2 2 4 3" xfId="5435"/>
    <cellStyle name="Normal 2 2 5 2 2 2 4_Band 21 Specs" xfId="14943"/>
    <cellStyle name="Normal 2 2 5 2 2 2 5" xfId="5436"/>
    <cellStyle name="Normal 2 2 5 2 2 2 6" xfId="5437"/>
    <cellStyle name="Normal 2 2 5 2 2 2 7" xfId="20991"/>
    <cellStyle name="Normal 2 2 5 2 2 2 8" xfId="18516"/>
    <cellStyle name="Normal 2 2 5 2 2 2_Band 21 Specs" xfId="14944"/>
    <cellStyle name="Normal 2 2 5 2 2 3" xfId="1085"/>
    <cellStyle name="Normal 2 2 5 2 2 3 2" xfId="5438"/>
    <cellStyle name="Normal 2 2 5 2 2 3 3" xfId="5439"/>
    <cellStyle name="Normal 2 2 5 2 2 3 4" xfId="20995"/>
    <cellStyle name="Normal 2 2 5 2 2 3 5" xfId="18520"/>
    <cellStyle name="Normal 2 2 5 2 2 3_Band 21 Specs" xfId="14945"/>
    <cellStyle name="Normal 2 2 5 2 2 4" xfId="1086"/>
    <cellStyle name="Normal 2 2 5 2 2 4 2" xfId="1087"/>
    <cellStyle name="Normal 2 2 5 2 2 4 2 2" xfId="5440"/>
    <cellStyle name="Normal 2 2 5 2 2 4 2 3" xfId="5441"/>
    <cellStyle name="Normal 2 2 5 2 2 4 2 4" xfId="20997"/>
    <cellStyle name="Normal 2 2 5 2 2 4 2 5" xfId="18522"/>
    <cellStyle name="Normal 2 2 5 2 2 4 2_Band 21 Specs" xfId="14946"/>
    <cellStyle name="Normal 2 2 5 2 2 4 3" xfId="5442"/>
    <cellStyle name="Normal 2 2 5 2 2 4 4" xfId="5443"/>
    <cellStyle name="Normal 2 2 5 2 2 4 5" xfId="20996"/>
    <cellStyle name="Normal 2 2 5 2 2 4 6" xfId="18521"/>
    <cellStyle name="Normal 2 2 5 2 2 4_Band 21 Specs" xfId="14947"/>
    <cellStyle name="Normal 2 2 5 2 2 5" xfId="5444"/>
    <cellStyle name="Normal 2 2 5 2 2 5 2" xfId="5445"/>
    <cellStyle name="Normal 2 2 5 2 2 5 3" xfId="5446"/>
    <cellStyle name="Normal 2 2 5 2 2 5_Band 21 Specs" xfId="14948"/>
    <cellStyle name="Normal 2 2 5 2 2 6" xfId="5447"/>
    <cellStyle name="Normal 2 2 5 2 2 7" xfId="5448"/>
    <cellStyle name="Normal 2 2 5 2 2 8" xfId="20990"/>
    <cellStyle name="Normal 2 2 5 2 2 9" xfId="18515"/>
    <cellStyle name="Normal 2 2 5 2 2_Band 21 Specs" xfId="14949"/>
    <cellStyle name="Normal 2 2 5 2 3" xfId="1088"/>
    <cellStyle name="Normal 2 2 5 2 3 2" xfId="1089"/>
    <cellStyle name="Normal 2 2 5 2 3 2 2" xfId="1090"/>
    <cellStyle name="Normal 2 2 5 2 3 2 2 2" xfId="5449"/>
    <cellStyle name="Normal 2 2 5 2 3 2 2 3" xfId="5450"/>
    <cellStyle name="Normal 2 2 5 2 3 2 2 4" xfId="21000"/>
    <cellStyle name="Normal 2 2 5 2 3 2 2 5" xfId="18525"/>
    <cellStyle name="Normal 2 2 5 2 3 2 2_Band 21 Specs" xfId="14950"/>
    <cellStyle name="Normal 2 2 5 2 3 2 3" xfId="1091"/>
    <cellStyle name="Normal 2 2 5 2 3 2 3 10" xfId="22126"/>
    <cellStyle name="Normal 2 2 5 2 3 2 3 11" xfId="18526"/>
    <cellStyle name="Normal 2 2 5 2 3 2 3 2" xfId="1092"/>
    <cellStyle name="Normal 2 2 5 2 3 2 3 2 10" xfId="22362"/>
    <cellStyle name="Normal 2 2 5 2 3 2 3 2 11" xfId="18527"/>
    <cellStyle name="Normal 2 2 5 2 3 2 3 2 2" xfId="5451"/>
    <cellStyle name="Normal 2 2 5 2 3 2 3 2 2 2" xfId="5452"/>
    <cellStyle name="Normal 2 2 5 2 3 2 3 2 2 3" xfId="5453"/>
    <cellStyle name="Normal 2 2 5 2 3 2 3 2 2_Band 21 Specs" xfId="14951"/>
    <cellStyle name="Normal 2 2 5 2 3 2 3 2 3" xfId="5454"/>
    <cellStyle name="Normal 2 2 5 2 3 2 3 2 4" xfId="5455"/>
    <cellStyle name="Normal 2 2 5 2 3 2 3 2 5" xfId="21002"/>
    <cellStyle name="Normal 2 2 5 2 3 2 3 2 6" xfId="22332"/>
    <cellStyle name="Normal 2 2 5 2 3 2 3 2 7" xfId="22193"/>
    <cellStyle name="Normal 2 2 5 2 3 2 3 2 8" xfId="22125"/>
    <cellStyle name="Normal 2 2 5 2 3 2 3 2 9" xfId="22245"/>
    <cellStyle name="Normal 2 2 5 2 3 2 3 2_Band 21 Specs" xfId="14952"/>
    <cellStyle name="Normal 2 2 5 2 3 2 3 3" xfId="5456"/>
    <cellStyle name="Normal 2 2 5 2 3 2 3 3 2" xfId="5457"/>
    <cellStyle name="Normal 2 2 5 2 3 2 3 3 3" xfId="5458"/>
    <cellStyle name="Normal 2 2 5 2 3 2 3 3_Band 21 Specs" xfId="14953"/>
    <cellStyle name="Normal 2 2 5 2 3 2 3 4" xfId="5459"/>
    <cellStyle name="Normal 2 2 5 2 3 2 3 4 2" xfId="5460"/>
    <cellStyle name="Normal 2 2 5 2 3 2 3 4 3" xfId="5461"/>
    <cellStyle name="Normal 2 2 5 2 3 2 3 4_Band 21 Specs" xfId="14954"/>
    <cellStyle name="Normal 2 2 5 2 3 2 3 5" xfId="5462"/>
    <cellStyle name="Normal 2 2 5 2 3 2 3 6" xfId="5463"/>
    <cellStyle name="Normal 2 2 5 2 3 2 3 7" xfId="21001"/>
    <cellStyle name="Normal 2 2 5 2 3 2 3 8" xfId="22333"/>
    <cellStyle name="Normal 2 2 5 2 3 2 3 9" xfId="22194"/>
    <cellStyle name="Normal 2 2 5 2 3 2 3_Band 21 Specs" xfId="14955"/>
    <cellStyle name="Normal 2 2 5 2 3 2 4" xfId="5464"/>
    <cellStyle name="Normal 2 2 5 2 3 2 4 2" xfId="5465"/>
    <cellStyle name="Normal 2 2 5 2 3 2 4 3" xfId="5466"/>
    <cellStyle name="Normal 2 2 5 2 3 2 4_Band 21 Specs" xfId="14956"/>
    <cellStyle name="Normal 2 2 5 2 3 2 5" xfId="5467"/>
    <cellStyle name="Normal 2 2 5 2 3 2 6" xfId="5468"/>
    <cellStyle name="Normal 2 2 5 2 3 2 7" xfId="20999"/>
    <cellStyle name="Normal 2 2 5 2 3 2 8" xfId="18524"/>
    <cellStyle name="Normal 2 2 5 2 3 2_Band 21 Specs" xfId="14957"/>
    <cellStyle name="Normal 2 2 5 2 3 3" xfId="1093"/>
    <cellStyle name="Normal 2 2 5 2 3 3 2" xfId="5469"/>
    <cellStyle name="Normal 2 2 5 2 3 3 3" xfId="5470"/>
    <cellStyle name="Normal 2 2 5 2 3 3 4" xfId="21003"/>
    <cellStyle name="Normal 2 2 5 2 3 3 5" xfId="18528"/>
    <cellStyle name="Normal 2 2 5 2 3 3_Band 21 Specs" xfId="14958"/>
    <cellStyle name="Normal 2 2 5 2 3 4" xfId="1094"/>
    <cellStyle name="Normal 2 2 5 2 3 4 2" xfId="1095"/>
    <cellStyle name="Normal 2 2 5 2 3 4 2 2" xfId="5471"/>
    <cellStyle name="Normal 2 2 5 2 3 4 2 3" xfId="5472"/>
    <cellStyle name="Normal 2 2 5 2 3 4 2 4" xfId="21005"/>
    <cellStyle name="Normal 2 2 5 2 3 4 2 5" xfId="18530"/>
    <cellStyle name="Normal 2 2 5 2 3 4 2_Band 21 Specs" xfId="14959"/>
    <cellStyle name="Normal 2 2 5 2 3 4 3" xfId="5473"/>
    <cellStyle name="Normal 2 2 5 2 3 4 4" xfId="5474"/>
    <cellStyle name="Normal 2 2 5 2 3 4 5" xfId="21004"/>
    <cellStyle name="Normal 2 2 5 2 3 4 6" xfId="18529"/>
    <cellStyle name="Normal 2 2 5 2 3 4_Band 21 Specs" xfId="14960"/>
    <cellStyle name="Normal 2 2 5 2 3 5" xfId="5475"/>
    <cellStyle name="Normal 2 2 5 2 3 5 2" xfId="5476"/>
    <cellStyle name="Normal 2 2 5 2 3 5 3" xfId="5477"/>
    <cellStyle name="Normal 2 2 5 2 3 5_Band 21 Specs" xfId="14961"/>
    <cellStyle name="Normal 2 2 5 2 3 6" xfId="5478"/>
    <cellStyle name="Normal 2 2 5 2 3 7" xfId="5479"/>
    <cellStyle name="Normal 2 2 5 2 3 8" xfId="20998"/>
    <cellStyle name="Normal 2 2 5 2 3 9" xfId="18523"/>
    <cellStyle name="Normal 2 2 5 2 3_Band 21 Specs" xfId="14962"/>
    <cellStyle name="Normal 2 2 5 2 4" xfId="1096"/>
    <cellStyle name="Normal 2 2 5 2 4 2" xfId="1097"/>
    <cellStyle name="Normal 2 2 5 2 4 2 2" xfId="1098"/>
    <cellStyle name="Normal 2 2 5 2 4 2 2 2" xfId="5480"/>
    <cellStyle name="Normal 2 2 5 2 4 2 2 3" xfId="5481"/>
    <cellStyle name="Normal 2 2 5 2 4 2 2 4" xfId="21008"/>
    <cellStyle name="Normal 2 2 5 2 4 2 2 5" xfId="18533"/>
    <cellStyle name="Normal 2 2 5 2 4 2 2_Band 21 Specs" xfId="14963"/>
    <cellStyle name="Normal 2 2 5 2 4 2 3" xfId="1099"/>
    <cellStyle name="Normal 2 2 5 2 4 2 3 10" xfId="22124"/>
    <cellStyle name="Normal 2 2 5 2 4 2 3 11" xfId="18534"/>
    <cellStyle name="Normal 2 2 5 2 4 2 3 2" xfId="1100"/>
    <cellStyle name="Normal 2 2 5 2 4 2 3 2 10" xfId="22361"/>
    <cellStyle name="Normal 2 2 5 2 4 2 3 2 11" xfId="18535"/>
    <cellStyle name="Normal 2 2 5 2 4 2 3 2 2" xfId="5482"/>
    <cellStyle name="Normal 2 2 5 2 4 2 3 2 2 2" xfId="5483"/>
    <cellStyle name="Normal 2 2 5 2 4 2 3 2 2 3" xfId="5484"/>
    <cellStyle name="Normal 2 2 5 2 4 2 3 2 2_Band 21 Specs" xfId="14964"/>
    <cellStyle name="Normal 2 2 5 2 4 2 3 2 3" xfId="5485"/>
    <cellStyle name="Normal 2 2 5 2 4 2 3 2 4" xfId="5486"/>
    <cellStyle name="Normal 2 2 5 2 4 2 3 2 5" xfId="21010"/>
    <cellStyle name="Normal 2 2 5 2 4 2 3 2 6" xfId="22330"/>
    <cellStyle name="Normal 2 2 5 2 4 2 3 2 7" xfId="22191"/>
    <cellStyle name="Normal 2 2 5 2 4 2 3 2 8" xfId="22123"/>
    <cellStyle name="Normal 2 2 5 2 4 2 3 2 9" xfId="22244"/>
    <cellStyle name="Normal 2 2 5 2 4 2 3 2_Band 21 Specs" xfId="14965"/>
    <cellStyle name="Normal 2 2 5 2 4 2 3 3" xfId="5487"/>
    <cellStyle name="Normal 2 2 5 2 4 2 3 3 2" xfId="5488"/>
    <cellStyle name="Normal 2 2 5 2 4 2 3 3 3" xfId="5489"/>
    <cellStyle name="Normal 2 2 5 2 4 2 3 3_Band 21 Specs" xfId="14966"/>
    <cellStyle name="Normal 2 2 5 2 4 2 3 4" xfId="5490"/>
    <cellStyle name="Normal 2 2 5 2 4 2 3 4 2" xfId="5491"/>
    <cellStyle name="Normal 2 2 5 2 4 2 3 4 3" xfId="5492"/>
    <cellStyle name="Normal 2 2 5 2 4 2 3 4_Band 21 Specs" xfId="14967"/>
    <cellStyle name="Normal 2 2 5 2 4 2 3 5" xfId="5493"/>
    <cellStyle name="Normal 2 2 5 2 4 2 3 6" xfId="5494"/>
    <cellStyle name="Normal 2 2 5 2 4 2 3 7" xfId="21009"/>
    <cellStyle name="Normal 2 2 5 2 4 2 3 8" xfId="22331"/>
    <cellStyle name="Normal 2 2 5 2 4 2 3 9" xfId="22192"/>
    <cellStyle name="Normal 2 2 5 2 4 2 3_Band 21 Specs" xfId="14968"/>
    <cellStyle name="Normal 2 2 5 2 4 2 4" xfId="5495"/>
    <cellStyle name="Normal 2 2 5 2 4 2 4 2" xfId="5496"/>
    <cellStyle name="Normal 2 2 5 2 4 2 4 3" xfId="5497"/>
    <cellStyle name="Normal 2 2 5 2 4 2 4_Band 21 Specs" xfId="14969"/>
    <cellStyle name="Normal 2 2 5 2 4 2 5" xfId="5498"/>
    <cellStyle name="Normal 2 2 5 2 4 2 6" xfId="5499"/>
    <cellStyle name="Normal 2 2 5 2 4 2 7" xfId="21007"/>
    <cellStyle name="Normal 2 2 5 2 4 2 8" xfId="18532"/>
    <cellStyle name="Normal 2 2 5 2 4 2_Band 21 Specs" xfId="14970"/>
    <cellStyle name="Normal 2 2 5 2 4 3" xfId="1101"/>
    <cellStyle name="Normal 2 2 5 2 4 3 2" xfId="5500"/>
    <cellStyle name="Normal 2 2 5 2 4 3 3" xfId="5501"/>
    <cellStyle name="Normal 2 2 5 2 4 3 4" xfId="21011"/>
    <cellStyle name="Normal 2 2 5 2 4 3 5" xfId="18536"/>
    <cellStyle name="Normal 2 2 5 2 4 3_Band 21 Specs" xfId="14971"/>
    <cellStyle name="Normal 2 2 5 2 4 4" xfId="1102"/>
    <cellStyle name="Normal 2 2 5 2 4 4 2" xfId="1103"/>
    <cellStyle name="Normal 2 2 5 2 4 4 2 2" xfId="5502"/>
    <cellStyle name="Normal 2 2 5 2 4 4 2 3" xfId="5503"/>
    <cellStyle name="Normal 2 2 5 2 4 4 2 4" xfId="21013"/>
    <cellStyle name="Normal 2 2 5 2 4 4 2 5" xfId="18538"/>
    <cellStyle name="Normal 2 2 5 2 4 4 2_Band 21 Specs" xfId="14972"/>
    <cellStyle name="Normal 2 2 5 2 4 4 3" xfId="5504"/>
    <cellStyle name="Normal 2 2 5 2 4 4 4" xfId="5505"/>
    <cellStyle name="Normal 2 2 5 2 4 4 5" xfId="21012"/>
    <cellStyle name="Normal 2 2 5 2 4 4 6" xfId="18537"/>
    <cellStyle name="Normal 2 2 5 2 4 4_Band 21 Specs" xfId="14973"/>
    <cellStyle name="Normal 2 2 5 2 4 5" xfId="5506"/>
    <cellStyle name="Normal 2 2 5 2 4 5 2" xfId="5507"/>
    <cellStyle name="Normal 2 2 5 2 4 5 3" xfId="5508"/>
    <cellStyle name="Normal 2 2 5 2 4 5_Band 21 Specs" xfId="14974"/>
    <cellStyle name="Normal 2 2 5 2 4 6" xfId="5509"/>
    <cellStyle name="Normal 2 2 5 2 4 7" xfId="5510"/>
    <cellStyle name="Normal 2 2 5 2 4 8" xfId="21006"/>
    <cellStyle name="Normal 2 2 5 2 4 9" xfId="18531"/>
    <cellStyle name="Normal 2 2 5 2 4_Band 21 Specs" xfId="14975"/>
    <cellStyle name="Normal 2 2 5 2 5" xfId="5511"/>
    <cellStyle name="Normal 2 2 5 2 5 2" xfId="5512"/>
    <cellStyle name="Normal 2 2 5 2 5 3" xfId="5513"/>
    <cellStyle name="Normal 2 2 5 2 5_Band 21 Specs" xfId="14976"/>
    <cellStyle name="Normal 2 2 5 2 6" xfId="5514"/>
    <cellStyle name="Normal 2 2 5 2 7" xfId="5515"/>
    <cellStyle name="Normal 2 2 5 2 8" xfId="20989"/>
    <cellStyle name="Normal 2 2 5 2 9" xfId="18514"/>
    <cellStyle name="Normal 2 2 5 2_Band 21 Specs" xfId="14977"/>
    <cellStyle name="Normal 2 2 5 3" xfId="1104"/>
    <cellStyle name="Normal 2 2 5 3 2" xfId="5516"/>
    <cellStyle name="Normal 2 2 5 3 3" xfId="5517"/>
    <cellStyle name="Normal 2 2 5 3 4" xfId="21014"/>
    <cellStyle name="Normal 2 2 5 3 5" xfId="18539"/>
    <cellStyle name="Normal 2 2 5 3_Band 21 Specs" xfId="14978"/>
    <cellStyle name="Normal 2 2 5 4" xfId="1105"/>
    <cellStyle name="Normal 2 2 5 4 2" xfId="5518"/>
    <cellStyle name="Normal 2 2 5 4 3" xfId="5519"/>
    <cellStyle name="Normal 2 2 5 4 4" xfId="21015"/>
    <cellStyle name="Normal 2 2 5 4 5" xfId="18540"/>
    <cellStyle name="Normal 2 2 5 4_Band 21 Specs" xfId="14979"/>
    <cellStyle name="Normal 2 2 5 5" xfId="1106"/>
    <cellStyle name="Normal 2 2 5 5 2" xfId="1107"/>
    <cellStyle name="Normal 2 2 5 5 2 2" xfId="5520"/>
    <cellStyle name="Normal 2 2 5 5 2 3" xfId="5521"/>
    <cellStyle name="Normal 2 2 5 5 2 4" xfId="21017"/>
    <cellStyle name="Normal 2 2 5 5 2 5" xfId="18542"/>
    <cellStyle name="Normal 2 2 5 5 2_Band 21 Specs" xfId="14980"/>
    <cellStyle name="Normal 2 2 5 5 3" xfId="1108"/>
    <cellStyle name="Normal 2 2 5 5 3 2" xfId="1109"/>
    <cellStyle name="Normal 2 2 5 5 3 2 2" xfId="5522"/>
    <cellStyle name="Normal 2 2 5 5 3 2 3" xfId="5523"/>
    <cellStyle name="Normal 2 2 5 5 3 2 4" xfId="21019"/>
    <cellStyle name="Normal 2 2 5 5 3 2 5" xfId="18544"/>
    <cellStyle name="Normal 2 2 5 5 3 2_Band 21 Specs" xfId="14981"/>
    <cellStyle name="Normal 2 2 5 5 3 3" xfId="5524"/>
    <cellStyle name="Normal 2 2 5 5 3 4" xfId="5525"/>
    <cellStyle name="Normal 2 2 5 5 3 5" xfId="21018"/>
    <cellStyle name="Normal 2 2 5 5 3 6" xfId="18543"/>
    <cellStyle name="Normal 2 2 5 5 3_Band 21 Specs" xfId="14982"/>
    <cellStyle name="Normal 2 2 5 5 4" xfId="5526"/>
    <cellStyle name="Normal 2 2 5 5 4 2" xfId="5527"/>
    <cellStyle name="Normal 2 2 5 5 4 3" xfId="5528"/>
    <cellStyle name="Normal 2 2 5 5 4_Band 21 Specs" xfId="14983"/>
    <cellStyle name="Normal 2 2 5 5 5" xfId="5529"/>
    <cellStyle name="Normal 2 2 5 5 6" xfId="5530"/>
    <cellStyle name="Normal 2 2 5 5 7" xfId="21016"/>
    <cellStyle name="Normal 2 2 5 5 8" xfId="18541"/>
    <cellStyle name="Normal 2 2 5 5_Band 21 Specs" xfId="14984"/>
    <cellStyle name="Normal 2 2 5 6" xfId="1110"/>
    <cellStyle name="Normal 2 2 5 6 2" xfId="1111"/>
    <cellStyle name="Normal 2 2 5 6 2 2" xfId="5531"/>
    <cellStyle name="Normal 2 2 5 6 2 3" xfId="5532"/>
    <cellStyle name="Normal 2 2 5 6 2 4" xfId="21021"/>
    <cellStyle name="Normal 2 2 5 6 2 5" xfId="18546"/>
    <cellStyle name="Normal 2 2 5 6 2_Band 21 Specs" xfId="14985"/>
    <cellStyle name="Normal 2 2 5 6 3" xfId="5533"/>
    <cellStyle name="Normal 2 2 5 6 4" xfId="5534"/>
    <cellStyle name="Normal 2 2 5 6 5" xfId="21020"/>
    <cellStyle name="Normal 2 2 5 6 6" xfId="18545"/>
    <cellStyle name="Normal 2 2 5 6_Band 21 Specs" xfId="14986"/>
    <cellStyle name="Normal 2 2 5 7" xfId="5535"/>
    <cellStyle name="Normal 2 2 5 7 2" xfId="5536"/>
    <cellStyle name="Normal 2 2 5 7 3" xfId="5537"/>
    <cellStyle name="Normal 2 2 5 7_Band 21 Specs" xfId="14987"/>
    <cellStyle name="Normal 2 2 5 8" xfId="5538"/>
    <cellStyle name="Normal 2 2 5 9" xfId="5539"/>
    <cellStyle name="Normal 2 2 5_Band 21 Specs" xfId="14988"/>
    <cellStyle name="Normal 2 2 6" xfId="1112"/>
    <cellStyle name="Normal 2 2 6 10" xfId="21022"/>
    <cellStyle name="Normal 2 2 6 11" xfId="18548"/>
    <cellStyle name="Normal 2 2 6 2" xfId="1113"/>
    <cellStyle name="Normal 2 2 6 2 2" xfId="5540"/>
    <cellStyle name="Normal 2 2 6 2 3" xfId="5541"/>
    <cellStyle name="Normal 2 2 6 2 4" xfId="21023"/>
    <cellStyle name="Normal 2 2 6 2 5" xfId="18549"/>
    <cellStyle name="Normal 2 2 6 2_Band 21 Specs" xfId="14989"/>
    <cellStyle name="Normal 2 2 6 3" xfId="1114"/>
    <cellStyle name="Normal 2 2 6 3 2" xfId="5542"/>
    <cellStyle name="Normal 2 2 6 3 3" xfId="5543"/>
    <cellStyle name="Normal 2 2 6 3 4" xfId="21024"/>
    <cellStyle name="Normal 2 2 6 3 5" xfId="18550"/>
    <cellStyle name="Normal 2 2 6 3_Band 21 Specs" xfId="14990"/>
    <cellStyle name="Normal 2 2 6 4" xfId="1115"/>
    <cellStyle name="Normal 2 2 6 4 2" xfId="5544"/>
    <cellStyle name="Normal 2 2 6 4 3" xfId="5545"/>
    <cellStyle name="Normal 2 2 6 4 4" xfId="21025"/>
    <cellStyle name="Normal 2 2 6 4 5" xfId="18551"/>
    <cellStyle name="Normal 2 2 6 4_Band 21 Specs" xfId="14991"/>
    <cellStyle name="Normal 2 2 6 5" xfId="1116"/>
    <cellStyle name="Normal 2 2 6 5 2" xfId="1117"/>
    <cellStyle name="Normal 2 2 6 5 2 2" xfId="5546"/>
    <cellStyle name="Normal 2 2 6 5 2 3" xfId="5547"/>
    <cellStyle name="Normal 2 2 6 5 2 4" xfId="21027"/>
    <cellStyle name="Normal 2 2 6 5 2 5" xfId="18553"/>
    <cellStyle name="Normal 2 2 6 5 2_Band 21 Specs" xfId="14992"/>
    <cellStyle name="Normal 2 2 6 5 3" xfId="1118"/>
    <cellStyle name="Normal 2 2 6 5 3 2" xfId="1119"/>
    <cellStyle name="Normal 2 2 6 5 3 2 2" xfId="5548"/>
    <cellStyle name="Normal 2 2 6 5 3 2 3" xfId="5549"/>
    <cellStyle name="Normal 2 2 6 5 3 2 4" xfId="21029"/>
    <cellStyle name="Normal 2 2 6 5 3 2 5" xfId="18555"/>
    <cellStyle name="Normal 2 2 6 5 3 2_Band 21 Specs" xfId="14993"/>
    <cellStyle name="Normal 2 2 6 5 3 3" xfId="5550"/>
    <cellStyle name="Normal 2 2 6 5 3 4" xfId="5551"/>
    <cellStyle name="Normal 2 2 6 5 3 5" xfId="21028"/>
    <cellStyle name="Normal 2 2 6 5 3 6" xfId="18554"/>
    <cellStyle name="Normal 2 2 6 5 3_Band 21 Specs" xfId="14994"/>
    <cellStyle name="Normal 2 2 6 5 4" xfId="5552"/>
    <cellStyle name="Normal 2 2 6 5 4 2" xfId="5553"/>
    <cellStyle name="Normal 2 2 6 5 4 3" xfId="5554"/>
    <cellStyle name="Normal 2 2 6 5 4_Band 21 Specs" xfId="14995"/>
    <cellStyle name="Normal 2 2 6 5 5" xfId="5555"/>
    <cellStyle name="Normal 2 2 6 5 6" xfId="5556"/>
    <cellStyle name="Normal 2 2 6 5 7" xfId="21026"/>
    <cellStyle name="Normal 2 2 6 5 8" xfId="18552"/>
    <cellStyle name="Normal 2 2 6 5_Band 21 Specs" xfId="14996"/>
    <cellStyle name="Normal 2 2 6 6" xfId="1120"/>
    <cellStyle name="Normal 2 2 6 6 2" xfId="1121"/>
    <cellStyle name="Normal 2 2 6 6 2 2" xfId="5557"/>
    <cellStyle name="Normal 2 2 6 6 2 3" xfId="5558"/>
    <cellStyle name="Normal 2 2 6 6 2 4" xfId="21031"/>
    <cellStyle name="Normal 2 2 6 6 2 5" xfId="18557"/>
    <cellStyle name="Normal 2 2 6 6 2_Band 21 Specs" xfId="14997"/>
    <cellStyle name="Normal 2 2 6 6 3" xfId="5559"/>
    <cellStyle name="Normal 2 2 6 6 4" xfId="5560"/>
    <cellStyle name="Normal 2 2 6 6 5" xfId="21030"/>
    <cellStyle name="Normal 2 2 6 6 6" xfId="18556"/>
    <cellStyle name="Normal 2 2 6 6_Band 21 Specs" xfId="14998"/>
    <cellStyle name="Normal 2 2 6 7" xfId="5561"/>
    <cellStyle name="Normal 2 2 6 7 2" xfId="5562"/>
    <cellStyle name="Normal 2 2 6 7 3" xfId="5563"/>
    <cellStyle name="Normal 2 2 6 7_Band 21 Specs" xfId="14999"/>
    <cellStyle name="Normal 2 2 6 8" xfId="5564"/>
    <cellStyle name="Normal 2 2 6 9" xfId="5565"/>
    <cellStyle name="Normal 2 2 6_Band 21 Specs" xfId="15000"/>
    <cellStyle name="Normal 2 2 7" xfId="1122"/>
    <cellStyle name="Normal 2 2 7 2" xfId="1123"/>
    <cellStyle name="Normal 2 2 7 2 2" xfId="1124"/>
    <cellStyle name="Normal 2 2 7 2 2 2" xfId="5566"/>
    <cellStyle name="Normal 2 2 7 2 2 3" xfId="5567"/>
    <cellStyle name="Normal 2 2 7 2 2 4" xfId="21034"/>
    <cellStyle name="Normal 2 2 7 2 2 5" xfId="18560"/>
    <cellStyle name="Normal 2 2 7 2 2_Band 21 Specs" xfId="15001"/>
    <cellStyle name="Normal 2 2 7 2 3" xfId="1125"/>
    <cellStyle name="Normal 2 2 7 2 3 10" xfId="22122"/>
    <cellStyle name="Normal 2 2 7 2 3 11" xfId="18561"/>
    <cellStyle name="Normal 2 2 7 2 3 2" xfId="1126"/>
    <cellStyle name="Normal 2 2 7 2 3 2 10" xfId="22359"/>
    <cellStyle name="Normal 2 2 7 2 3 2 11" xfId="18562"/>
    <cellStyle name="Normal 2 2 7 2 3 2 2" xfId="5568"/>
    <cellStyle name="Normal 2 2 7 2 3 2 2 2" xfId="5569"/>
    <cellStyle name="Normal 2 2 7 2 3 2 2 3" xfId="5570"/>
    <cellStyle name="Normal 2 2 7 2 3 2 2_Band 21 Specs" xfId="15002"/>
    <cellStyle name="Normal 2 2 7 2 3 2 3" xfId="5571"/>
    <cellStyle name="Normal 2 2 7 2 3 2 4" xfId="5572"/>
    <cellStyle name="Normal 2 2 7 2 3 2 5" xfId="21036"/>
    <cellStyle name="Normal 2 2 7 2 3 2 6" xfId="22328"/>
    <cellStyle name="Normal 2 2 7 2 3 2 7" xfId="22189"/>
    <cellStyle name="Normal 2 2 7 2 3 2 8" xfId="22121"/>
    <cellStyle name="Normal 2 2 7 2 3 2 9" xfId="22243"/>
    <cellStyle name="Normal 2 2 7 2 3 2_Band 21 Specs" xfId="15003"/>
    <cellStyle name="Normal 2 2 7 2 3 3" xfId="5573"/>
    <cellStyle name="Normal 2 2 7 2 3 3 2" xfId="5574"/>
    <cellStyle name="Normal 2 2 7 2 3 3 3" xfId="5575"/>
    <cellStyle name="Normal 2 2 7 2 3 3_Band 21 Specs" xfId="15004"/>
    <cellStyle name="Normal 2 2 7 2 3 4" xfId="5576"/>
    <cellStyle name="Normal 2 2 7 2 3 4 2" xfId="5577"/>
    <cellStyle name="Normal 2 2 7 2 3 4 3" xfId="5578"/>
    <cellStyle name="Normal 2 2 7 2 3 4_Band 21 Specs" xfId="15005"/>
    <cellStyle name="Normal 2 2 7 2 3 5" xfId="5579"/>
    <cellStyle name="Normal 2 2 7 2 3 6" xfId="5580"/>
    <cellStyle name="Normal 2 2 7 2 3 7" xfId="21035"/>
    <cellStyle name="Normal 2 2 7 2 3 8" xfId="22329"/>
    <cellStyle name="Normal 2 2 7 2 3 9" xfId="22190"/>
    <cellStyle name="Normal 2 2 7 2 3_Band 21 Specs" xfId="15006"/>
    <cellStyle name="Normal 2 2 7 2 4" xfId="5581"/>
    <cellStyle name="Normal 2 2 7 2 4 2" xfId="5582"/>
    <cellStyle name="Normal 2 2 7 2 4 3" xfId="5583"/>
    <cellStyle name="Normal 2 2 7 2 4_Band 21 Specs" xfId="15007"/>
    <cellStyle name="Normal 2 2 7 2 5" xfId="5584"/>
    <cellStyle name="Normal 2 2 7 2 6" xfId="5585"/>
    <cellStyle name="Normal 2 2 7 2 7" xfId="21033"/>
    <cellStyle name="Normal 2 2 7 2 8" xfId="18559"/>
    <cellStyle name="Normal 2 2 7 2_Band 21 Specs" xfId="15008"/>
    <cellStyle name="Normal 2 2 7 3" xfId="1127"/>
    <cellStyle name="Normal 2 2 7 3 2" xfId="5586"/>
    <cellStyle name="Normal 2 2 7 3 3" xfId="5587"/>
    <cellStyle name="Normal 2 2 7 3 4" xfId="21037"/>
    <cellStyle name="Normal 2 2 7 3 5" xfId="18563"/>
    <cellStyle name="Normal 2 2 7 3_Band 21 Specs" xfId="15009"/>
    <cellStyle name="Normal 2 2 7 4" xfId="1128"/>
    <cellStyle name="Normal 2 2 7 4 2" xfId="1129"/>
    <cellStyle name="Normal 2 2 7 4 2 2" xfId="5588"/>
    <cellStyle name="Normal 2 2 7 4 2 3" xfId="5589"/>
    <cellStyle name="Normal 2 2 7 4 2 4" xfId="21039"/>
    <cellStyle name="Normal 2 2 7 4 2 5" xfId="18565"/>
    <cellStyle name="Normal 2 2 7 4 2_Band 21 Specs" xfId="15010"/>
    <cellStyle name="Normal 2 2 7 4 3" xfId="5590"/>
    <cellStyle name="Normal 2 2 7 4 4" xfId="5591"/>
    <cellStyle name="Normal 2 2 7 4 5" xfId="21038"/>
    <cellStyle name="Normal 2 2 7 4 6" xfId="18564"/>
    <cellStyle name="Normal 2 2 7 4_Band 21 Specs" xfId="15011"/>
    <cellStyle name="Normal 2 2 7 5" xfId="5592"/>
    <cellStyle name="Normal 2 2 7 5 2" xfId="5593"/>
    <cellStyle name="Normal 2 2 7 5 3" xfId="5594"/>
    <cellStyle name="Normal 2 2 7 5_Band 21 Specs" xfId="15012"/>
    <cellStyle name="Normal 2 2 7 6" xfId="5595"/>
    <cellStyle name="Normal 2 2 7 7" xfId="5596"/>
    <cellStyle name="Normal 2 2 7 8" xfId="21032"/>
    <cellStyle name="Normal 2 2 7 9" xfId="18558"/>
    <cellStyle name="Normal 2 2 7_Band 21 Specs" xfId="15013"/>
    <cellStyle name="Normal 2 2 8" xfId="1130"/>
    <cellStyle name="Normal 2 2 8 2" xfId="1131"/>
    <cellStyle name="Normal 2 2 8 2 2" xfId="1132"/>
    <cellStyle name="Normal 2 2 8 2 2 2" xfId="5597"/>
    <cellStyle name="Normal 2 2 8 2 2 3" xfId="5598"/>
    <cellStyle name="Normal 2 2 8 2 2 4" xfId="21042"/>
    <cellStyle name="Normal 2 2 8 2 2 5" xfId="18568"/>
    <cellStyle name="Normal 2 2 8 2 2_Band 21 Specs" xfId="15014"/>
    <cellStyle name="Normal 2 2 8 2 3" xfId="1133"/>
    <cellStyle name="Normal 2 2 8 2 3 10" xfId="22120"/>
    <cellStyle name="Normal 2 2 8 2 3 11" xfId="18569"/>
    <cellStyle name="Normal 2 2 8 2 3 2" xfId="1134"/>
    <cellStyle name="Normal 2 2 8 2 3 2 10" xfId="22358"/>
    <cellStyle name="Normal 2 2 8 2 3 2 11" xfId="18570"/>
    <cellStyle name="Normal 2 2 8 2 3 2 2" xfId="5599"/>
    <cellStyle name="Normal 2 2 8 2 3 2 2 2" xfId="5600"/>
    <cellStyle name="Normal 2 2 8 2 3 2 2 3" xfId="5601"/>
    <cellStyle name="Normal 2 2 8 2 3 2 2_Band 21 Specs" xfId="15015"/>
    <cellStyle name="Normal 2 2 8 2 3 2 3" xfId="5602"/>
    <cellStyle name="Normal 2 2 8 2 3 2 4" xfId="5603"/>
    <cellStyle name="Normal 2 2 8 2 3 2 5" xfId="21044"/>
    <cellStyle name="Normal 2 2 8 2 3 2 6" xfId="22326"/>
    <cellStyle name="Normal 2 2 8 2 3 2 7" xfId="22187"/>
    <cellStyle name="Normal 2 2 8 2 3 2 8" xfId="22119"/>
    <cellStyle name="Normal 2 2 8 2 3 2 9" xfId="22242"/>
    <cellStyle name="Normal 2 2 8 2 3 2_Band 21 Specs" xfId="15016"/>
    <cellStyle name="Normal 2 2 8 2 3 3" xfId="5604"/>
    <cellStyle name="Normal 2 2 8 2 3 3 2" xfId="5605"/>
    <cellStyle name="Normal 2 2 8 2 3 3 3" xfId="5606"/>
    <cellStyle name="Normal 2 2 8 2 3 3_Band 21 Specs" xfId="15017"/>
    <cellStyle name="Normal 2 2 8 2 3 4" xfId="5607"/>
    <cellStyle name="Normal 2 2 8 2 3 4 2" xfId="5608"/>
    <cellStyle name="Normal 2 2 8 2 3 4 3" xfId="5609"/>
    <cellStyle name="Normal 2 2 8 2 3 4_Band 21 Specs" xfId="15018"/>
    <cellStyle name="Normal 2 2 8 2 3 5" xfId="5610"/>
    <cellStyle name="Normal 2 2 8 2 3 6" xfId="5611"/>
    <cellStyle name="Normal 2 2 8 2 3 7" xfId="21043"/>
    <cellStyle name="Normal 2 2 8 2 3 8" xfId="22327"/>
    <cellStyle name="Normal 2 2 8 2 3 9" xfId="22188"/>
    <cellStyle name="Normal 2 2 8 2 3_Band 21 Specs" xfId="15019"/>
    <cellStyle name="Normal 2 2 8 2 4" xfId="5612"/>
    <cellStyle name="Normal 2 2 8 2 4 2" xfId="5613"/>
    <cellStyle name="Normal 2 2 8 2 4 3" xfId="5614"/>
    <cellStyle name="Normal 2 2 8 2 4_Band 21 Specs" xfId="15020"/>
    <cellStyle name="Normal 2 2 8 2 5" xfId="5615"/>
    <cellStyle name="Normal 2 2 8 2 6" xfId="5616"/>
    <cellStyle name="Normal 2 2 8 2 7" xfId="21041"/>
    <cellStyle name="Normal 2 2 8 2 8" xfId="18567"/>
    <cellStyle name="Normal 2 2 8 2_Band 21 Specs" xfId="15021"/>
    <cellStyle name="Normal 2 2 8 3" xfId="1135"/>
    <cellStyle name="Normal 2 2 8 3 2" xfId="5617"/>
    <cellStyle name="Normal 2 2 8 3 3" xfId="5618"/>
    <cellStyle name="Normal 2 2 8 3 4" xfId="21045"/>
    <cellStyle name="Normal 2 2 8 3 5" xfId="18571"/>
    <cellStyle name="Normal 2 2 8 3_Band 21 Specs" xfId="15022"/>
    <cellStyle name="Normal 2 2 8 4" xfId="1136"/>
    <cellStyle name="Normal 2 2 8 4 2" xfId="1137"/>
    <cellStyle name="Normal 2 2 8 4 2 2" xfId="5619"/>
    <cellStyle name="Normal 2 2 8 4 2 3" xfId="5620"/>
    <cellStyle name="Normal 2 2 8 4 2 4" xfId="21047"/>
    <cellStyle name="Normal 2 2 8 4 2 5" xfId="18573"/>
    <cellStyle name="Normal 2 2 8 4 2_Band 21 Specs" xfId="15023"/>
    <cellStyle name="Normal 2 2 8 4 3" xfId="5621"/>
    <cellStyle name="Normal 2 2 8 4 4" xfId="5622"/>
    <cellStyle name="Normal 2 2 8 4 5" xfId="21046"/>
    <cellStyle name="Normal 2 2 8 4 6" xfId="18572"/>
    <cellStyle name="Normal 2 2 8 4_Band 21 Specs" xfId="15024"/>
    <cellStyle name="Normal 2 2 8 5" xfId="5623"/>
    <cellStyle name="Normal 2 2 8 5 2" xfId="5624"/>
    <cellStyle name="Normal 2 2 8 5 3" xfId="5625"/>
    <cellStyle name="Normal 2 2 8 5_Band 21 Specs" xfId="15025"/>
    <cellStyle name="Normal 2 2 8 6" xfId="5626"/>
    <cellStyle name="Normal 2 2 8 7" xfId="5627"/>
    <cellStyle name="Normal 2 2 8 8" xfId="21040"/>
    <cellStyle name="Normal 2 2 8 9" xfId="18566"/>
    <cellStyle name="Normal 2 2 8_Band 21 Specs" xfId="15026"/>
    <cellStyle name="Normal 2 2 9" xfId="5628"/>
    <cellStyle name="Normal 2 2 9 2" xfId="5629"/>
    <cellStyle name="Normal 2 2 9 3" xfId="5630"/>
    <cellStyle name="Normal 2 2 9_Band 21 Specs" xfId="15027"/>
    <cellStyle name="Normal 2 20" xfId="1138"/>
    <cellStyle name="Normal 2 20 2" xfId="5631"/>
    <cellStyle name="Normal 2 20 2 2" xfId="11844"/>
    <cellStyle name="Normal 2 20 3" xfId="5632"/>
    <cellStyle name="Normal 2 20_Band 21 Specs" xfId="15028"/>
    <cellStyle name="Normal 2 21" xfId="2371"/>
    <cellStyle name="Normal 2 21 10" xfId="22406"/>
    <cellStyle name="Normal 2 21 11" xfId="18574"/>
    <cellStyle name="Normal 2 21 2" xfId="5633"/>
    <cellStyle name="Normal 2 21 2 2" xfId="5634"/>
    <cellStyle name="Normal 2 21 2_Band 21 Specs" xfId="15029"/>
    <cellStyle name="Normal 2 21 3" xfId="5635"/>
    <cellStyle name="Normal 2 21 4" xfId="22048"/>
    <cellStyle name="Normal 2 21 5" xfId="22260"/>
    <cellStyle name="Normal 2 21 6" xfId="22375"/>
    <cellStyle name="Normal 2 21 7" xfId="22374"/>
    <cellStyle name="Normal 2 21 8" xfId="22252"/>
    <cellStyle name="Normal 2 21 9" xfId="22405"/>
    <cellStyle name="Normal 2 21_Band 21 Specs" xfId="15030"/>
    <cellStyle name="Normal 2 22" xfId="5636"/>
    <cellStyle name="Normal 2 22 2" xfId="5637"/>
    <cellStyle name="Normal 2 22 2 2" xfId="11845"/>
    <cellStyle name="Normal 2 22 2 3" xfId="17079"/>
    <cellStyle name="Normal 2 22 2 3 2" xfId="20090"/>
    <cellStyle name="Normal 2 22 2 4" xfId="19813"/>
    <cellStyle name="Normal 2 22 3" xfId="11846"/>
    <cellStyle name="Normal 2 22 4" xfId="17080"/>
    <cellStyle name="Normal 2 22 4 2" xfId="20091"/>
    <cellStyle name="Normal 2 22 5" xfId="19812"/>
    <cellStyle name="Normal 2 22_Band 21 Specs" xfId="15031"/>
    <cellStyle name="Normal 2 23" xfId="5638"/>
    <cellStyle name="Normal 2 23 2" xfId="11847"/>
    <cellStyle name="Normal 2 23 2 2" xfId="11848"/>
    <cellStyle name="Normal 2 23 3" xfId="11849"/>
    <cellStyle name="Normal 2 23 4" xfId="17081"/>
    <cellStyle name="Normal 2 23 4 2" xfId="20092"/>
    <cellStyle name="Normal 2 23 5" xfId="19814"/>
    <cellStyle name="Normal 2 24" xfId="5639"/>
    <cellStyle name="Normal 2 24 2" xfId="11850"/>
    <cellStyle name="Normal 2 24 2 2" xfId="11851"/>
    <cellStyle name="Normal 2 24 3" xfId="11852"/>
    <cellStyle name="Normal 2 25" xfId="8991"/>
    <cellStyle name="Normal 2 25 2" xfId="11853"/>
    <cellStyle name="Normal 2 25 2 2" xfId="11854"/>
    <cellStyle name="Normal 2 25 3" xfId="11855"/>
    <cellStyle name="Normal 2 25 4" xfId="11856"/>
    <cellStyle name="Normal 2 25 4 2" xfId="17082"/>
    <cellStyle name="Normal 2 25 4 2 2" xfId="20093"/>
    <cellStyle name="Normal 2 25 4 3" xfId="19912"/>
    <cellStyle name="Normal 2 25 5" xfId="17083"/>
    <cellStyle name="Normal 2 25 5 2" xfId="20094"/>
    <cellStyle name="Normal 2 25 6" xfId="19909"/>
    <cellStyle name="Normal 2 26" xfId="9183"/>
    <cellStyle name="Normal 2 26 2" xfId="11857"/>
    <cellStyle name="Normal 2 26 2 2" xfId="11858"/>
    <cellStyle name="Normal 2 26 3" xfId="11859"/>
    <cellStyle name="Normal 2 27" xfId="11860"/>
    <cellStyle name="Normal 2 27 2" xfId="11861"/>
    <cellStyle name="Normal 2 27 2 2" xfId="11862"/>
    <cellStyle name="Normal 2 27 3" xfId="11863"/>
    <cellStyle name="Normal 2 28" xfId="11864"/>
    <cellStyle name="Normal 2 28 2" xfId="11865"/>
    <cellStyle name="Normal 2 28 2 2" xfId="11866"/>
    <cellStyle name="Normal 2 28 3" xfId="11867"/>
    <cellStyle name="Normal 2 29" xfId="11868"/>
    <cellStyle name="Normal 2 29 2" xfId="11869"/>
    <cellStyle name="Normal 2 3" xfId="1139"/>
    <cellStyle name="Normal 2 3 10" xfId="5640"/>
    <cellStyle name="Normal 2 3 10 2" xfId="5641"/>
    <cellStyle name="Normal 2 3 10 2 2" xfId="11870"/>
    <cellStyle name="Normal 2 3 10 3" xfId="5642"/>
    <cellStyle name="Normal 2 3 10_Band 21 Specs" xfId="15032"/>
    <cellStyle name="Normal 2 3 11" xfId="5643"/>
    <cellStyle name="Normal 2 3 11 2" xfId="5644"/>
    <cellStyle name="Normal 2 3 11 2 2" xfId="11871"/>
    <cellStyle name="Normal 2 3 11 2 3" xfId="17084"/>
    <cellStyle name="Normal 2 3 11 2 3 2" xfId="20095"/>
    <cellStyle name="Normal 2 3 11 2 4" xfId="19816"/>
    <cellStyle name="Normal 2 3 11 3" xfId="11872"/>
    <cellStyle name="Normal 2 3 11 4" xfId="17085"/>
    <cellStyle name="Normal 2 3 11 4 2" xfId="20096"/>
    <cellStyle name="Normal 2 3 11 5" xfId="19815"/>
    <cellStyle name="Normal 2 3 11_Band 21 Specs" xfId="15033"/>
    <cellStyle name="Normal 2 3 12" xfId="5645"/>
    <cellStyle name="Normal 2 3 12 2" xfId="11873"/>
    <cellStyle name="Normal 2 3 12 2 2" xfId="11874"/>
    <cellStyle name="Normal 2 3 12 3" xfId="11875"/>
    <cellStyle name="Normal 2 3 12 4" xfId="17086"/>
    <cellStyle name="Normal 2 3 12 4 2" xfId="20097"/>
    <cellStyle name="Normal 2 3 12 5" xfId="19817"/>
    <cellStyle name="Normal 2 3 13" xfId="5646"/>
    <cellStyle name="Normal 2 3 13 2" xfId="11876"/>
    <cellStyle name="Normal 2 3 13 2 2" xfId="11877"/>
    <cellStyle name="Normal 2 3 13 3" xfId="11878"/>
    <cellStyle name="Normal 2 3 13 4" xfId="17087"/>
    <cellStyle name="Normal 2 3 13 4 2" xfId="20098"/>
    <cellStyle name="Normal 2 3 13 5" xfId="19818"/>
    <cellStyle name="Normal 2 3 14" xfId="5647"/>
    <cellStyle name="Normal 2 3 14 2" xfId="11879"/>
    <cellStyle name="Normal 2 3 14 2 2" xfId="11880"/>
    <cellStyle name="Normal 2 3 14 3" xfId="11881"/>
    <cellStyle name="Normal 2 3 15" xfId="5648"/>
    <cellStyle name="Normal 2 3 15 2" xfId="11882"/>
    <cellStyle name="Normal 2 3 15 2 2" xfId="11883"/>
    <cellStyle name="Normal 2 3 15 3" xfId="11884"/>
    <cellStyle name="Normal 2 3 16" xfId="11885"/>
    <cellStyle name="Normal 2 3 16 2" xfId="11886"/>
    <cellStyle name="Normal 2 3 16 2 2" xfId="11887"/>
    <cellStyle name="Normal 2 3 16 3" xfId="11888"/>
    <cellStyle name="Normal 2 3 17" xfId="11889"/>
    <cellStyle name="Normal 2 3 17 2" xfId="11890"/>
    <cellStyle name="Normal 2 3 17 2 2" xfId="11891"/>
    <cellStyle name="Normal 2 3 17 3" xfId="11892"/>
    <cellStyle name="Normal 2 3 18" xfId="11893"/>
    <cellStyle name="Normal 2 3 18 2" xfId="11894"/>
    <cellStyle name="Normal 2 3 18 2 2" xfId="11895"/>
    <cellStyle name="Normal 2 3 18 3" xfId="11896"/>
    <cellStyle name="Normal 2 3 19" xfId="11897"/>
    <cellStyle name="Normal 2 3 19 2" xfId="11898"/>
    <cellStyle name="Normal 2 3 19 2 2" xfId="11899"/>
    <cellStyle name="Normal 2 3 19 3" xfId="11900"/>
    <cellStyle name="Normal 2 3 2" xfId="1140"/>
    <cellStyle name="Normal 2 3 2 10" xfId="21049"/>
    <cellStyle name="Normal 2 3 2 11" xfId="18576"/>
    <cellStyle name="Normal 2 3 2 2" xfId="5649"/>
    <cellStyle name="Normal 2 3 2 2 2" xfId="5650"/>
    <cellStyle name="Normal 2 3 2 2 2 2" xfId="11901"/>
    <cellStyle name="Normal 2 3 2 2 3" xfId="5651"/>
    <cellStyle name="Normal 2 3 2 2_Band 21 Specs" xfId="15034"/>
    <cellStyle name="Normal 2 3 2 3" xfId="5652"/>
    <cellStyle name="Normal 2 3 2 3 2" xfId="11902"/>
    <cellStyle name="Normal 2 3 2 3 2 2" xfId="11903"/>
    <cellStyle name="Normal 2 3 2 3 3" xfId="11904"/>
    <cellStyle name="Normal 2 3 2 3 4" xfId="17088"/>
    <cellStyle name="Normal 2 3 2 3 4 2" xfId="20099"/>
    <cellStyle name="Normal 2 3 2 3 5" xfId="19819"/>
    <cellStyle name="Normal 2 3 2 4" xfId="5653"/>
    <cellStyle name="Normal 2 3 2 4 2" xfId="11905"/>
    <cellStyle name="Normal 2 3 2 4 2 2" xfId="11906"/>
    <cellStyle name="Normal 2 3 2 4 3" xfId="11907"/>
    <cellStyle name="Normal 2 3 2 4 4" xfId="17089"/>
    <cellStyle name="Normal 2 3 2 4 4 2" xfId="20100"/>
    <cellStyle name="Normal 2 3 2 4 5" xfId="19820"/>
    <cellStyle name="Normal 2 3 2 5" xfId="5654"/>
    <cellStyle name="Normal 2 3 2 5 2" xfId="11908"/>
    <cellStyle name="Normal 2 3 2 5 2 2" xfId="11909"/>
    <cellStyle name="Normal 2 3 2 5 3" xfId="11910"/>
    <cellStyle name="Normal 2 3 2 6" xfId="5655"/>
    <cellStyle name="Normal 2 3 2 6 2" xfId="11911"/>
    <cellStyle name="Normal 2 3 2 6 2 2" xfId="11912"/>
    <cellStyle name="Normal 2 3 2 6 3" xfId="11913"/>
    <cellStyle name="Normal 2 3 2 7" xfId="11914"/>
    <cellStyle name="Normal 2 3 2 7 2" xfId="11915"/>
    <cellStyle name="Normal 2 3 2 7 2 2" xfId="11916"/>
    <cellStyle name="Normal 2 3 2 7 3" xfId="11917"/>
    <cellStyle name="Normal 2 3 2 8" xfId="11918"/>
    <cellStyle name="Normal 2 3 2 8 2" xfId="11919"/>
    <cellStyle name="Normal 2 3 2 9" xfId="11920"/>
    <cellStyle name="Normal 2 3 2_Band 21 Specs" xfId="15035"/>
    <cellStyle name="Normal 2 3 20" xfId="11921"/>
    <cellStyle name="Normal 2 3 20 2" xfId="11922"/>
    <cellStyle name="Normal 2 3 20 2 2" xfId="11923"/>
    <cellStyle name="Normal 2 3 20 3" xfId="11924"/>
    <cellStyle name="Normal 2 3 21" xfId="11925"/>
    <cellStyle name="Normal 2 3 21 2" xfId="11926"/>
    <cellStyle name="Normal 2 3 21 2 2" xfId="11927"/>
    <cellStyle name="Normal 2 3 21 3" xfId="11928"/>
    <cellStyle name="Normal 2 3 22" xfId="11929"/>
    <cellStyle name="Normal 2 3 22 2" xfId="11930"/>
    <cellStyle name="Normal 2 3 22 2 2" xfId="11931"/>
    <cellStyle name="Normal 2 3 22 3" xfId="11932"/>
    <cellStyle name="Normal 2 3 23" xfId="11933"/>
    <cellStyle name="Normal 2 3 23 2" xfId="11934"/>
    <cellStyle name="Normal 2 3 23 2 2" xfId="11935"/>
    <cellStyle name="Normal 2 3 23 3" xfId="11936"/>
    <cellStyle name="Normal 2 3 24" xfId="11937"/>
    <cellStyle name="Normal 2 3 24 2" xfId="11938"/>
    <cellStyle name="Normal 2 3 24 2 2" xfId="11939"/>
    <cellStyle name="Normal 2 3 24 3" xfId="11940"/>
    <cellStyle name="Normal 2 3 25" xfId="11941"/>
    <cellStyle name="Normal 2 3 25 2" xfId="11942"/>
    <cellStyle name="Normal 2 3 25 2 2" xfId="11943"/>
    <cellStyle name="Normal 2 3 25 3" xfId="11944"/>
    <cellStyle name="Normal 2 3 26" xfId="11945"/>
    <cellStyle name="Normal 2 3 26 2" xfId="11946"/>
    <cellStyle name="Normal 2 3 26 2 2" xfId="11947"/>
    <cellStyle name="Normal 2 3 26 3" xfId="11948"/>
    <cellStyle name="Normal 2 3 27" xfId="11949"/>
    <cellStyle name="Normal 2 3 27 2" xfId="11950"/>
    <cellStyle name="Normal 2 3 27 2 2" xfId="11951"/>
    <cellStyle name="Normal 2 3 27 3" xfId="11952"/>
    <cellStyle name="Normal 2 3 28" xfId="11953"/>
    <cellStyle name="Normal 2 3 28 2" xfId="11954"/>
    <cellStyle name="Normal 2 3 28 2 2" xfId="11955"/>
    <cellStyle name="Normal 2 3 28 3" xfId="11956"/>
    <cellStyle name="Normal 2 3 29" xfId="11957"/>
    <cellStyle name="Normal 2 3 29 2" xfId="11958"/>
    <cellStyle name="Normal 2 3 29 2 2" xfId="11959"/>
    <cellStyle name="Normal 2 3 29 3" xfId="11960"/>
    <cellStyle name="Normal 2 3 3" xfId="1141"/>
    <cellStyle name="Normal 2 3 3 2" xfId="1142"/>
    <cellStyle name="Normal 2 3 3 2 2" xfId="5656"/>
    <cellStyle name="Normal 2 3 3 2 3" xfId="5657"/>
    <cellStyle name="Normal 2 3 3 2 4" xfId="21051"/>
    <cellStyle name="Normal 2 3 3 2 5" xfId="18578"/>
    <cellStyle name="Normal 2 3 3 2_Band 21 Specs" xfId="15036"/>
    <cellStyle name="Normal 2 3 3 3" xfId="1143"/>
    <cellStyle name="Normal 2 3 3 3 2" xfId="1144"/>
    <cellStyle name="Normal 2 3 3 3 2 2" xfId="5658"/>
    <cellStyle name="Normal 2 3 3 3 2 3" xfId="5659"/>
    <cellStyle name="Normal 2 3 3 3 2 4" xfId="21053"/>
    <cellStyle name="Normal 2 3 3 3 2 5" xfId="18580"/>
    <cellStyle name="Normal 2 3 3 3 2_Band 21 Specs" xfId="15037"/>
    <cellStyle name="Normal 2 3 3 3 3" xfId="1145"/>
    <cellStyle name="Normal 2 3 3 3 3 2" xfId="1146"/>
    <cellStyle name="Normal 2 3 3 3 3 2 2" xfId="5660"/>
    <cellStyle name="Normal 2 3 3 3 3 2 3" xfId="5661"/>
    <cellStyle name="Normal 2 3 3 3 3 2 4" xfId="21055"/>
    <cellStyle name="Normal 2 3 3 3 3 2 5" xfId="18582"/>
    <cellStyle name="Normal 2 3 3 3 3 2_Band 21 Specs" xfId="15038"/>
    <cellStyle name="Normal 2 3 3 3 3 3" xfId="5662"/>
    <cellStyle name="Normal 2 3 3 3 3 4" xfId="5663"/>
    <cellStyle name="Normal 2 3 3 3 3 5" xfId="21054"/>
    <cellStyle name="Normal 2 3 3 3 3 6" xfId="18581"/>
    <cellStyle name="Normal 2 3 3 3 3_Band 21 Specs" xfId="15039"/>
    <cellStyle name="Normal 2 3 3 3 4" xfId="5664"/>
    <cellStyle name="Normal 2 3 3 3 4 2" xfId="5665"/>
    <cellStyle name="Normal 2 3 3 3 4 3" xfId="5666"/>
    <cellStyle name="Normal 2 3 3 3 4_Band 21 Specs" xfId="15040"/>
    <cellStyle name="Normal 2 3 3 3 5" xfId="5667"/>
    <cellStyle name="Normal 2 3 3 3 6" xfId="5668"/>
    <cellStyle name="Normal 2 3 3 3 7" xfId="21052"/>
    <cellStyle name="Normal 2 3 3 3 8" xfId="18579"/>
    <cellStyle name="Normal 2 3 3 3_Band 21 Specs" xfId="15041"/>
    <cellStyle name="Normal 2 3 3 4" xfId="5669"/>
    <cellStyle name="Normal 2 3 3 4 2" xfId="5670"/>
    <cellStyle name="Normal 2 3 3 4 2 2" xfId="5671"/>
    <cellStyle name="Normal 2 3 3 4 2 3" xfId="5672"/>
    <cellStyle name="Normal 2 3 3 4 2_Band 21 Specs" xfId="15042"/>
    <cellStyle name="Normal 2 3 3 4 3" xfId="5673"/>
    <cellStyle name="Normal 2 3 3 4 4" xfId="5674"/>
    <cellStyle name="Normal 2 3 3 4_Band 21 Specs" xfId="15043"/>
    <cellStyle name="Normal 2 3 3 5" xfId="5675"/>
    <cellStyle name="Normal 2 3 3 6" xfId="5676"/>
    <cellStyle name="Normal 2 3 3 7" xfId="21050"/>
    <cellStyle name="Normal 2 3 3 8" xfId="18577"/>
    <cellStyle name="Normal 2 3 3_Band 21 Specs" xfId="15044"/>
    <cellStyle name="Normal 2 3 30" xfId="11961"/>
    <cellStyle name="Normal 2 3 30 2" xfId="11962"/>
    <cellStyle name="Normal 2 3 31" xfId="21048"/>
    <cellStyle name="Normal 2 3 32" xfId="22325"/>
    <cellStyle name="Normal 2 3 33" xfId="22186"/>
    <cellStyle name="Normal 2 3 34" xfId="22118"/>
    <cellStyle name="Normal 2 3 35" xfId="22241"/>
    <cellStyle name="Normal 2 3 36" xfId="22357"/>
    <cellStyle name="Normal 2 3 37" xfId="22216"/>
    <cellStyle name="Normal 2 3 38" xfId="22259"/>
    <cellStyle name="Normal 2 3 39" xfId="22284"/>
    <cellStyle name="Normal 2 3 4" xfId="1147"/>
    <cellStyle name="Normal 2 3 4 2" xfId="5677"/>
    <cellStyle name="Normal 2 3 4 2 2" xfId="11963"/>
    <cellStyle name="Normal 2 3 4 3" xfId="5678"/>
    <cellStyle name="Normal 2 3 4 4" xfId="21056"/>
    <cellStyle name="Normal 2 3 4 5" xfId="18583"/>
    <cellStyle name="Normal 2 3 4_Band 21 Specs" xfId="15045"/>
    <cellStyle name="Normal 2 3 40" xfId="22230"/>
    <cellStyle name="Normal 2 3 41" xfId="22251"/>
    <cellStyle name="Normal 2 3 42" xfId="18575"/>
    <cellStyle name="Normal 2 3 43" xfId="18547"/>
    <cellStyle name="Normal 2 3 5" xfId="1148"/>
    <cellStyle name="Normal 2 3 5 2" xfId="5679"/>
    <cellStyle name="Normal 2 3 5 2 2" xfId="11964"/>
    <cellStyle name="Normal 2 3 5 3" xfId="5680"/>
    <cellStyle name="Normal 2 3 5 4" xfId="21057"/>
    <cellStyle name="Normal 2 3 5 5" xfId="18584"/>
    <cellStyle name="Normal 2 3 5_Band 21 Specs" xfId="15046"/>
    <cellStyle name="Normal 2 3 6" xfId="1149"/>
    <cellStyle name="Normal 2 3 6 2" xfId="1150"/>
    <cellStyle name="Normal 2 3 6 2 2" xfId="1151"/>
    <cellStyle name="Normal 2 3 6 2 2 2" xfId="5681"/>
    <cellStyle name="Normal 2 3 6 2 2 3" xfId="5682"/>
    <cellStyle name="Normal 2 3 6 2 2 4" xfId="21060"/>
    <cellStyle name="Normal 2 3 6 2 2 5" xfId="18587"/>
    <cellStyle name="Normal 2 3 6 2 2_Band 21 Specs" xfId="15047"/>
    <cellStyle name="Normal 2 3 6 2 3" xfId="1152"/>
    <cellStyle name="Normal 2 3 6 2 3 10" xfId="22117"/>
    <cellStyle name="Normal 2 3 6 2 3 11" xfId="18588"/>
    <cellStyle name="Normal 2 3 6 2 3 2" xfId="1153"/>
    <cellStyle name="Normal 2 3 6 2 3 2 10" xfId="22356"/>
    <cellStyle name="Normal 2 3 6 2 3 2 11" xfId="18589"/>
    <cellStyle name="Normal 2 3 6 2 3 2 2" xfId="5683"/>
    <cellStyle name="Normal 2 3 6 2 3 2 2 2" xfId="5684"/>
    <cellStyle name="Normal 2 3 6 2 3 2 2 3" xfId="5685"/>
    <cellStyle name="Normal 2 3 6 2 3 2 2_Band 21 Specs" xfId="15048"/>
    <cellStyle name="Normal 2 3 6 2 3 2 3" xfId="5686"/>
    <cellStyle name="Normal 2 3 6 2 3 2 4" xfId="5687"/>
    <cellStyle name="Normal 2 3 6 2 3 2 5" xfId="21062"/>
    <cellStyle name="Normal 2 3 6 2 3 2 6" xfId="22323"/>
    <cellStyle name="Normal 2 3 6 2 3 2 7" xfId="22184"/>
    <cellStyle name="Normal 2 3 6 2 3 2 8" xfId="22116"/>
    <cellStyle name="Normal 2 3 6 2 3 2 9" xfId="22240"/>
    <cellStyle name="Normal 2 3 6 2 3 2_Band 21 Specs" xfId="15049"/>
    <cellStyle name="Normal 2 3 6 2 3 3" xfId="5688"/>
    <cellStyle name="Normal 2 3 6 2 3 3 2" xfId="5689"/>
    <cellStyle name="Normal 2 3 6 2 3 3 3" xfId="5690"/>
    <cellStyle name="Normal 2 3 6 2 3 3_Band 21 Specs" xfId="15050"/>
    <cellStyle name="Normal 2 3 6 2 3 4" xfId="5691"/>
    <cellStyle name="Normal 2 3 6 2 3 4 2" xfId="5692"/>
    <cellStyle name="Normal 2 3 6 2 3 4 3" xfId="5693"/>
    <cellStyle name="Normal 2 3 6 2 3 4_Band 21 Specs" xfId="15051"/>
    <cellStyle name="Normal 2 3 6 2 3 5" xfId="5694"/>
    <cellStyle name="Normal 2 3 6 2 3 6" xfId="5695"/>
    <cellStyle name="Normal 2 3 6 2 3 7" xfId="21061"/>
    <cellStyle name="Normal 2 3 6 2 3 8" xfId="22324"/>
    <cellStyle name="Normal 2 3 6 2 3 9" xfId="22185"/>
    <cellStyle name="Normal 2 3 6 2 3_Band 21 Specs" xfId="15052"/>
    <cellStyle name="Normal 2 3 6 2 4" xfId="5696"/>
    <cellStyle name="Normal 2 3 6 2 4 2" xfId="5697"/>
    <cellStyle name="Normal 2 3 6 2 4 3" xfId="5698"/>
    <cellStyle name="Normal 2 3 6 2 4_Band 21 Specs" xfId="15053"/>
    <cellStyle name="Normal 2 3 6 2 5" xfId="5699"/>
    <cellStyle name="Normal 2 3 6 2 6" xfId="5700"/>
    <cellStyle name="Normal 2 3 6 2 7" xfId="21059"/>
    <cellStyle name="Normal 2 3 6 2 8" xfId="18586"/>
    <cellStyle name="Normal 2 3 6 2_Band 21 Specs" xfId="15054"/>
    <cellStyle name="Normal 2 3 6 3" xfId="1154"/>
    <cellStyle name="Normal 2 3 6 3 2" xfId="5701"/>
    <cellStyle name="Normal 2 3 6 3 3" xfId="5702"/>
    <cellStyle name="Normal 2 3 6 3 4" xfId="21063"/>
    <cellStyle name="Normal 2 3 6 3 5" xfId="18590"/>
    <cellStyle name="Normal 2 3 6 3_Band 21 Specs" xfId="15055"/>
    <cellStyle name="Normal 2 3 6 4" xfId="1155"/>
    <cellStyle name="Normal 2 3 6 4 2" xfId="1156"/>
    <cellStyle name="Normal 2 3 6 4 2 2" xfId="5703"/>
    <cellStyle name="Normal 2 3 6 4 2 3" xfId="5704"/>
    <cellStyle name="Normal 2 3 6 4 2 4" xfId="21065"/>
    <cellStyle name="Normal 2 3 6 4 2 5" xfId="18592"/>
    <cellStyle name="Normal 2 3 6 4 2_Band 21 Specs" xfId="15056"/>
    <cellStyle name="Normal 2 3 6 4 3" xfId="5705"/>
    <cellStyle name="Normal 2 3 6 4 4" xfId="5706"/>
    <cellStyle name="Normal 2 3 6 4 5" xfId="21064"/>
    <cellStyle name="Normal 2 3 6 4 6" xfId="18591"/>
    <cellStyle name="Normal 2 3 6 4_Band 21 Specs" xfId="15057"/>
    <cellStyle name="Normal 2 3 6 5" xfId="5707"/>
    <cellStyle name="Normal 2 3 6 5 2" xfId="5708"/>
    <cellStyle name="Normal 2 3 6 5 3" xfId="5709"/>
    <cellStyle name="Normal 2 3 6 5_Band 21 Specs" xfId="15058"/>
    <cellStyle name="Normal 2 3 6 6" xfId="5710"/>
    <cellStyle name="Normal 2 3 6 7" xfId="5711"/>
    <cellStyle name="Normal 2 3 6 8" xfId="21058"/>
    <cellStyle name="Normal 2 3 6 9" xfId="18585"/>
    <cellStyle name="Normal 2 3 6_Band 21 Specs" xfId="15059"/>
    <cellStyle name="Normal 2 3 7" xfId="1157"/>
    <cellStyle name="Normal 2 3 7 2" xfId="1158"/>
    <cellStyle name="Normal 2 3 7 2 2" xfId="5712"/>
    <cellStyle name="Normal 2 3 7 2 3" xfId="5713"/>
    <cellStyle name="Normal 2 3 7 2 4" xfId="21067"/>
    <cellStyle name="Normal 2 3 7 2 5" xfId="18594"/>
    <cellStyle name="Normal 2 3 7 2_Band 21 Specs" xfId="15060"/>
    <cellStyle name="Normal 2 3 7 3" xfId="1159"/>
    <cellStyle name="Normal 2 3 7 3 2" xfId="1160"/>
    <cellStyle name="Normal 2 3 7 3 2 2" xfId="5714"/>
    <cellStyle name="Normal 2 3 7 3 2 3" xfId="5715"/>
    <cellStyle name="Normal 2 3 7 3 2 4" xfId="21069"/>
    <cellStyle name="Normal 2 3 7 3 2 5" xfId="18596"/>
    <cellStyle name="Normal 2 3 7 3 2_Band 21 Specs" xfId="15061"/>
    <cellStyle name="Normal 2 3 7 3 3" xfId="5716"/>
    <cellStyle name="Normal 2 3 7 3 4" xfId="5717"/>
    <cellStyle name="Normal 2 3 7 3 5" xfId="21068"/>
    <cellStyle name="Normal 2 3 7 3 6" xfId="18595"/>
    <cellStyle name="Normal 2 3 7 3_Band 21 Specs" xfId="15062"/>
    <cellStyle name="Normal 2 3 7 4" xfId="5718"/>
    <cellStyle name="Normal 2 3 7 4 2" xfId="5719"/>
    <cellStyle name="Normal 2 3 7 4 3" xfId="5720"/>
    <cellStyle name="Normal 2 3 7 4_Band 21 Specs" xfId="15063"/>
    <cellStyle name="Normal 2 3 7 5" xfId="5721"/>
    <cellStyle name="Normal 2 3 7 6" xfId="5722"/>
    <cellStyle name="Normal 2 3 7 7" xfId="21066"/>
    <cellStyle name="Normal 2 3 7 8" xfId="18593"/>
    <cellStyle name="Normal 2 3 7_Band 21 Specs" xfId="15064"/>
    <cellStyle name="Normal 2 3 8" xfId="1161"/>
    <cellStyle name="Normal 2 3 8 2" xfId="1162"/>
    <cellStyle name="Normal 2 3 8 2 2" xfId="5723"/>
    <cellStyle name="Normal 2 3 8 2 3" xfId="5724"/>
    <cellStyle name="Normal 2 3 8 2 4" xfId="21071"/>
    <cellStyle name="Normal 2 3 8 2 5" xfId="18598"/>
    <cellStyle name="Normal 2 3 8 2_Band 21 Specs" xfId="15065"/>
    <cellStyle name="Normal 2 3 8 3" xfId="5725"/>
    <cellStyle name="Normal 2 3 8 4" xfId="5726"/>
    <cellStyle name="Normal 2 3 8 5" xfId="21070"/>
    <cellStyle name="Normal 2 3 8 6" xfId="18597"/>
    <cellStyle name="Normal 2 3 8_Band 21 Specs" xfId="15066"/>
    <cellStyle name="Normal 2 3 9" xfId="5727"/>
    <cellStyle name="Normal 2 3 9 2" xfId="5728"/>
    <cellStyle name="Normal 2 3 9 2 2" xfId="5729"/>
    <cellStyle name="Normal 2 3 9 2 3" xfId="5730"/>
    <cellStyle name="Normal 2 3 9 2_Band 21 Specs" xfId="15067"/>
    <cellStyle name="Normal 2 3 9 3" xfId="5731"/>
    <cellStyle name="Normal 2 3 9 4" xfId="5732"/>
    <cellStyle name="Normal 2 3 9_Band 21 Specs" xfId="15068"/>
    <cellStyle name="Normal 2 3_Band 21 Specs" xfId="15069"/>
    <cellStyle name="Normal 2 30" xfId="9184"/>
    <cellStyle name="Normal 2 30 2" xfId="17090"/>
    <cellStyle name="Normal 2 30 2 2" xfId="20101"/>
    <cellStyle name="Normal 2 30 3" xfId="19910"/>
    <cellStyle name="Normal 2 31" xfId="16773"/>
    <cellStyle name="Normal 2 31 2" xfId="16774"/>
    <cellStyle name="Normal 2 31 2 2" xfId="17276"/>
    <cellStyle name="Normal 2 31 2 2 2" xfId="22617"/>
    <cellStyle name="Normal 2 31 2 2 3" xfId="18601"/>
    <cellStyle name="Normal 2 31 2 3" xfId="22443"/>
    <cellStyle name="Normal 2 31 2 4" xfId="18600"/>
    <cellStyle name="Normal 2 31 3" xfId="22442"/>
    <cellStyle name="Normal 2 31 4" xfId="18599"/>
    <cellStyle name="Normal 2 32" xfId="17409"/>
    <cellStyle name="Normal 2 32 2" xfId="22668"/>
    <cellStyle name="Normal 2 32 3" xfId="18602"/>
    <cellStyle name="Normal 2 33" xfId="20643"/>
    <cellStyle name="Normal 2 34" xfId="18167"/>
    <cellStyle name="Normal 2 4" xfId="1163"/>
    <cellStyle name="Normal 2 4 10" xfId="5733"/>
    <cellStyle name="Normal 2 4 10 2" xfId="5734"/>
    <cellStyle name="Normal 2 4 10 2 2" xfId="11965"/>
    <cellStyle name="Normal 2 4 10 3" xfId="5735"/>
    <cellStyle name="Normal 2 4 10_Band 21 Specs" xfId="15070"/>
    <cellStyle name="Normal 2 4 11" xfId="5736"/>
    <cellStyle name="Normal 2 4 11 2" xfId="11966"/>
    <cellStyle name="Normal 2 4 11 2 2" xfId="11967"/>
    <cellStyle name="Normal 2 4 11 3" xfId="11968"/>
    <cellStyle name="Normal 2 4 11 4" xfId="17091"/>
    <cellStyle name="Normal 2 4 11 4 2" xfId="20102"/>
    <cellStyle name="Normal 2 4 11 5" xfId="19821"/>
    <cellStyle name="Normal 2 4 12" xfId="5737"/>
    <cellStyle name="Normal 2 4 12 2" xfId="11969"/>
    <cellStyle name="Normal 2 4 12 2 2" xfId="11970"/>
    <cellStyle name="Normal 2 4 12 3" xfId="11971"/>
    <cellStyle name="Normal 2 4 12 4" xfId="17092"/>
    <cellStyle name="Normal 2 4 12 4 2" xfId="20103"/>
    <cellStyle name="Normal 2 4 12 5" xfId="19822"/>
    <cellStyle name="Normal 2 4 13" xfId="5738"/>
    <cellStyle name="Normal 2 4 13 2" xfId="11972"/>
    <cellStyle name="Normal 2 4 13 2 2" xfId="11973"/>
    <cellStyle name="Normal 2 4 13 3" xfId="11974"/>
    <cellStyle name="Normal 2 4 14" xfId="5739"/>
    <cellStyle name="Normal 2 4 14 2" xfId="11975"/>
    <cellStyle name="Normal 2 4 14 2 2" xfId="11976"/>
    <cellStyle name="Normal 2 4 14 3" xfId="11977"/>
    <cellStyle name="Normal 2 4 15" xfId="11978"/>
    <cellStyle name="Normal 2 4 15 2" xfId="11979"/>
    <cellStyle name="Normal 2 4 15 2 2" xfId="11980"/>
    <cellStyle name="Normal 2 4 15 3" xfId="11981"/>
    <cellStyle name="Normal 2 4 16" xfId="11982"/>
    <cellStyle name="Normal 2 4 16 2" xfId="11983"/>
    <cellStyle name="Normal 2 4 16 2 2" xfId="11984"/>
    <cellStyle name="Normal 2 4 16 3" xfId="11985"/>
    <cellStyle name="Normal 2 4 17" xfId="11986"/>
    <cellStyle name="Normal 2 4 17 2" xfId="11987"/>
    <cellStyle name="Normal 2 4 17 2 2" xfId="11988"/>
    <cellStyle name="Normal 2 4 17 3" xfId="11989"/>
    <cellStyle name="Normal 2 4 18" xfId="11990"/>
    <cellStyle name="Normal 2 4 18 2" xfId="11991"/>
    <cellStyle name="Normal 2 4 18 2 2" xfId="11992"/>
    <cellStyle name="Normal 2 4 18 3" xfId="11993"/>
    <cellStyle name="Normal 2 4 19" xfId="11994"/>
    <cellStyle name="Normal 2 4 19 2" xfId="11995"/>
    <cellStyle name="Normal 2 4 19 2 2" xfId="11996"/>
    <cellStyle name="Normal 2 4 19 3" xfId="11997"/>
    <cellStyle name="Normal 2 4 2" xfId="1164"/>
    <cellStyle name="Normal 2 4 2 2" xfId="5740"/>
    <cellStyle name="Normal 2 4 2 2 2" xfId="11998"/>
    <cellStyle name="Normal 2 4 2 3" xfId="5741"/>
    <cellStyle name="Normal 2 4 2 4" xfId="21073"/>
    <cellStyle name="Normal 2 4 2 5" xfId="18604"/>
    <cellStyle name="Normal 2 4 2_Band 21 Specs" xfId="15071"/>
    <cellStyle name="Normal 2 4 20" xfId="11999"/>
    <cellStyle name="Normal 2 4 20 2" xfId="12000"/>
    <cellStyle name="Normal 2 4 20 2 2" xfId="12001"/>
    <cellStyle name="Normal 2 4 20 3" xfId="12002"/>
    <cellStyle name="Normal 2 4 21" xfId="12003"/>
    <cellStyle name="Normal 2 4 21 2" xfId="12004"/>
    <cellStyle name="Normal 2 4 21 2 2" xfId="12005"/>
    <cellStyle name="Normal 2 4 21 3" xfId="12006"/>
    <cellStyle name="Normal 2 4 22" xfId="12007"/>
    <cellStyle name="Normal 2 4 22 2" xfId="12008"/>
    <cellStyle name="Normal 2 4 22 2 2" xfId="12009"/>
    <cellStyle name="Normal 2 4 22 3" xfId="12010"/>
    <cellStyle name="Normal 2 4 23" xfId="12011"/>
    <cellStyle name="Normal 2 4 23 2" xfId="12012"/>
    <cellStyle name="Normal 2 4 23 2 2" xfId="12013"/>
    <cellStyle name="Normal 2 4 23 3" xfId="12014"/>
    <cellStyle name="Normal 2 4 24" xfId="12015"/>
    <cellStyle name="Normal 2 4 24 2" xfId="12016"/>
    <cellStyle name="Normal 2 4 24 2 2" xfId="12017"/>
    <cellStyle name="Normal 2 4 24 3" xfId="12018"/>
    <cellStyle name="Normal 2 4 25" xfId="12019"/>
    <cellStyle name="Normal 2 4 25 2" xfId="12020"/>
    <cellStyle name="Normal 2 4 25 2 2" xfId="12021"/>
    <cellStyle name="Normal 2 4 25 3" xfId="12022"/>
    <cellStyle name="Normal 2 4 26" xfId="12023"/>
    <cellStyle name="Normal 2 4 26 2" xfId="12024"/>
    <cellStyle name="Normal 2 4 26 2 2" xfId="12025"/>
    <cellStyle name="Normal 2 4 26 3" xfId="12026"/>
    <cellStyle name="Normal 2 4 27" xfId="12027"/>
    <cellStyle name="Normal 2 4 27 2" xfId="12028"/>
    <cellStyle name="Normal 2 4 27 2 2" xfId="12029"/>
    <cellStyle name="Normal 2 4 27 3" xfId="12030"/>
    <cellStyle name="Normal 2 4 28" xfId="12031"/>
    <cellStyle name="Normal 2 4 28 2" xfId="12032"/>
    <cellStyle name="Normal 2 4 28 2 2" xfId="12033"/>
    <cellStyle name="Normal 2 4 28 3" xfId="12034"/>
    <cellStyle name="Normal 2 4 29" xfId="12035"/>
    <cellStyle name="Normal 2 4 29 2" xfId="12036"/>
    <cellStyle name="Normal 2 4 29 2 2" xfId="12037"/>
    <cellStyle name="Normal 2 4 29 3" xfId="12038"/>
    <cellStyle name="Normal 2 4 3" xfId="1165"/>
    <cellStyle name="Normal 2 4 3 2" xfId="1166"/>
    <cellStyle name="Normal 2 4 3 2 2" xfId="5742"/>
    <cellStyle name="Normal 2 4 3 2 3" xfId="5743"/>
    <cellStyle name="Normal 2 4 3 2 4" xfId="21075"/>
    <cellStyle name="Normal 2 4 3 2 5" xfId="18606"/>
    <cellStyle name="Normal 2 4 3 2_Band 21 Specs" xfId="15072"/>
    <cellStyle name="Normal 2 4 3 3" xfId="1167"/>
    <cellStyle name="Normal 2 4 3 3 2" xfId="1168"/>
    <cellStyle name="Normal 2 4 3 3 2 2" xfId="5744"/>
    <cellStyle name="Normal 2 4 3 3 2 3" xfId="5745"/>
    <cellStyle name="Normal 2 4 3 3 2 4" xfId="21077"/>
    <cellStyle name="Normal 2 4 3 3 2 5" xfId="18608"/>
    <cellStyle name="Normal 2 4 3 3 2_Band 21 Specs" xfId="15073"/>
    <cellStyle name="Normal 2 4 3 3 3" xfId="1169"/>
    <cellStyle name="Normal 2 4 3 3 3 2" xfId="1170"/>
    <cellStyle name="Normal 2 4 3 3 3 2 2" xfId="5746"/>
    <cellStyle name="Normal 2 4 3 3 3 2 3" xfId="5747"/>
    <cellStyle name="Normal 2 4 3 3 3 2 4" xfId="21079"/>
    <cellStyle name="Normal 2 4 3 3 3 2 5" xfId="18610"/>
    <cellStyle name="Normal 2 4 3 3 3 2_Band 21 Specs" xfId="15074"/>
    <cellStyle name="Normal 2 4 3 3 3 3" xfId="5748"/>
    <cellStyle name="Normal 2 4 3 3 3 4" xfId="5749"/>
    <cellStyle name="Normal 2 4 3 3 3 5" xfId="21078"/>
    <cellStyle name="Normal 2 4 3 3 3 6" xfId="18609"/>
    <cellStyle name="Normal 2 4 3 3 3_Band 21 Specs" xfId="15075"/>
    <cellStyle name="Normal 2 4 3 3 4" xfId="5750"/>
    <cellStyle name="Normal 2 4 3 3 4 2" xfId="5751"/>
    <cellStyle name="Normal 2 4 3 3 4 3" xfId="5752"/>
    <cellStyle name="Normal 2 4 3 3 4_Band 21 Specs" xfId="15076"/>
    <cellStyle name="Normal 2 4 3 3 5" xfId="5753"/>
    <cellStyle name="Normal 2 4 3 3 6" xfId="5754"/>
    <cellStyle name="Normal 2 4 3 3 7" xfId="21076"/>
    <cellStyle name="Normal 2 4 3 3 8" xfId="18607"/>
    <cellStyle name="Normal 2 4 3 3_Band 21 Specs" xfId="15077"/>
    <cellStyle name="Normal 2 4 3 4" xfId="5755"/>
    <cellStyle name="Normal 2 4 3 4 2" xfId="5756"/>
    <cellStyle name="Normal 2 4 3 4 2 2" xfId="5757"/>
    <cellStyle name="Normal 2 4 3 4 2 3" xfId="5758"/>
    <cellStyle name="Normal 2 4 3 4 2_Band 21 Specs" xfId="15078"/>
    <cellStyle name="Normal 2 4 3 4 3" xfId="5759"/>
    <cellStyle name="Normal 2 4 3 4 4" xfId="5760"/>
    <cellStyle name="Normal 2 4 3 4_Band 21 Specs" xfId="15079"/>
    <cellStyle name="Normal 2 4 3 5" xfId="5761"/>
    <cellStyle name="Normal 2 4 3 6" xfId="5762"/>
    <cellStyle name="Normal 2 4 3 7" xfId="21074"/>
    <cellStyle name="Normal 2 4 3 8" xfId="18605"/>
    <cellStyle name="Normal 2 4 3_Band 21 Specs" xfId="15080"/>
    <cellStyle name="Normal 2 4 30" xfId="12039"/>
    <cellStyle name="Normal 2 4 30 2" xfId="12040"/>
    <cellStyle name="Normal 2 4 30 2 2" xfId="12041"/>
    <cellStyle name="Normal 2 4 30 3" xfId="12042"/>
    <cellStyle name="Normal 2 4 31" xfId="12043"/>
    <cellStyle name="Normal 2 4 31 2" xfId="12044"/>
    <cellStyle name="Normal 2 4 31 2 2" xfId="12045"/>
    <cellStyle name="Normal 2 4 31 3" xfId="12046"/>
    <cellStyle name="Normal 2 4 32" xfId="12047"/>
    <cellStyle name="Normal 2 4 32 2" xfId="12048"/>
    <cellStyle name="Normal 2 4 32 2 2" xfId="12049"/>
    <cellStyle name="Normal 2 4 32 3" xfId="12050"/>
    <cellStyle name="Normal 2 4 33" xfId="12051"/>
    <cellStyle name="Normal 2 4 33 2" xfId="12052"/>
    <cellStyle name="Normal 2 4 33 2 2" xfId="12053"/>
    <cellStyle name="Normal 2 4 33 3" xfId="12054"/>
    <cellStyle name="Normal 2 4 34" xfId="12055"/>
    <cellStyle name="Normal 2 4 34 2" xfId="12056"/>
    <cellStyle name="Normal 2 4 34 2 2" xfId="12057"/>
    <cellStyle name="Normal 2 4 34 3" xfId="12058"/>
    <cellStyle name="Normal 2 4 35" xfId="12059"/>
    <cellStyle name="Normal 2 4 35 2" xfId="12060"/>
    <cellStyle name="Normal 2 4 35 2 2" xfId="12061"/>
    <cellStyle name="Normal 2 4 35 3" xfId="12062"/>
    <cellStyle name="Normal 2 4 36" xfId="12063"/>
    <cellStyle name="Normal 2 4 36 2" xfId="12064"/>
    <cellStyle name="Normal 2 4 36 2 2" xfId="12065"/>
    <cellStyle name="Normal 2 4 36 3" xfId="12066"/>
    <cellStyle name="Normal 2 4 37" xfId="12067"/>
    <cellStyle name="Normal 2 4 37 2" xfId="12068"/>
    <cellStyle name="Normal 2 4 37 2 2" xfId="12069"/>
    <cellStyle name="Normal 2 4 37 3" xfId="12070"/>
    <cellStyle name="Normal 2 4 38" xfId="12071"/>
    <cellStyle name="Normal 2 4 38 2" xfId="12072"/>
    <cellStyle name="Normal 2 4 38 2 2" xfId="12073"/>
    <cellStyle name="Normal 2 4 38 3" xfId="12074"/>
    <cellStyle name="Normal 2 4 39" xfId="12075"/>
    <cellStyle name="Normal 2 4 39 2" xfId="12076"/>
    <cellStyle name="Normal 2 4 39 2 2" xfId="12077"/>
    <cellStyle name="Normal 2 4 39 3" xfId="12078"/>
    <cellStyle name="Normal 2 4 4" xfId="1171"/>
    <cellStyle name="Normal 2 4 4 2" xfId="5763"/>
    <cellStyle name="Normal 2 4 4 2 2" xfId="12079"/>
    <cellStyle name="Normal 2 4 4 3" xfId="5764"/>
    <cellStyle name="Normal 2 4 4 4" xfId="21080"/>
    <cellStyle name="Normal 2 4 4 5" xfId="18611"/>
    <cellStyle name="Normal 2 4 4_Band 21 Specs" xfId="15081"/>
    <cellStyle name="Normal 2 4 40" xfId="12080"/>
    <cellStyle name="Normal 2 4 40 2" xfId="12081"/>
    <cellStyle name="Normal 2 4 41" xfId="12082"/>
    <cellStyle name="Normal 2 4 42" xfId="21072"/>
    <cellStyle name="Normal 2 4 43" xfId="22322"/>
    <cellStyle name="Normal 2 4 44" xfId="22183"/>
    <cellStyle name="Normal 2 4 45" xfId="22115"/>
    <cellStyle name="Normal 2 4 46" xfId="22239"/>
    <cellStyle name="Normal 2 4 47" xfId="22355"/>
    <cellStyle name="Normal 2 4 48" xfId="22215"/>
    <cellStyle name="Normal 2 4 49" xfId="22256"/>
    <cellStyle name="Normal 2 4 5" xfId="1172"/>
    <cellStyle name="Normal 2 4 5 2" xfId="5765"/>
    <cellStyle name="Normal 2 4 5 2 2" xfId="12083"/>
    <cellStyle name="Normal 2 4 5 3" xfId="5766"/>
    <cellStyle name="Normal 2 4 5 4" xfId="21081"/>
    <cellStyle name="Normal 2 4 5 5" xfId="18612"/>
    <cellStyle name="Normal 2 4 5_Band 21 Specs" xfId="15082"/>
    <cellStyle name="Normal 2 4 50" xfId="22262"/>
    <cellStyle name="Normal 2 4 51" xfId="22225"/>
    <cellStyle name="Normal 2 4 52" xfId="22249"/>
    <cellStyle name="Normal 2 4 53" xfId="18603"/>
    <cellStyle name="Normal 2 4 54" xfId="18493"/>
    <cellStyle name="Normal 2 4 6" xfId="1173"/>
    <cellStyle name="Normal 2 4 6 2" xfId="1174"/>
    <cellStyle name="Normal 2 4 6 2 2" xfId="1175"/>
    <cellStyle name="Normal 2 4 6 2 2 2" xfId="5767"/>
    <cellStyle name="Normal 2 4 6 2 2 3" xfId="5768"/>
    <cellStyle name="Normal 2 4 6 2 2 4" xfId="21084"/>
    <cellStyle name="Normal 2 4 6 2 2 5" xfId="18615"/>
    <cellStyle name="Normal 2 4 6 2 2_Band 21 Specs" xfId="15083"/>
    <cellStyle name="Normal 2 4 6 2 3" xfId="1176"/>
    <cellStyle name="Normal 2 4 6 2 3 10" xfId="22111"/>
    <cellStyle name="Normal 2 4 6 2 3 11" xfId="18616"/>
    <cellStyle name="Normal 2 4 6 2 3 2" xfId="1177"/>
    <cellStyle name="Normal 2 4 6 2 3 2 10" xfId="22354"/>
    <cellStyle name="Normal 2 4 6 2 3 2 11" xfId="18617"/>
    <cellStyle name="Normal 2 4 6 2 3 2 2" xfId="5769"/>
    <cellStyle name="Normal 2 4 6 2 3 2 2 2" xfId="5770"/>
    <cellStyle name="Normal 2 4 6 2 3 2 2 3" xfId="5771"/>
    <cellStyle name="Normal 2 4 6 2 3 2 2_Band 21 Specs" xfId="15084"/>
    <cellStyle name="Normal 2 4 6 2 3 2 3" xfId="5772"/>
    <cellStyle name="Normal 2 4 6 2 3 2 4" xfId="5773"/>
    <cellStyle name="Normal 2 4 6 2 3 2 5" xfId="21086"/>
    <cellStyle name="Normal 2 4 6 2 3 2 6" xfId="22320"/>
    <cellStyle name="Normal 2 4 6 2 3 2 7" xfId="22181"/>
    <cellStyle name="Normal 2 4 6 2 3 2 8" xfId="22110"/>
    <cellStyle name="Normal 2 4 6 2 3 2 9" xfId="22238"/>
    <cellStyle name="Normal 2 4 6 2 3 2_Band 21 Specs" xfId="15085"/>
    <cellStyle name="Normal 2 4 6 2 3 3" xfId="5774"/>
    <cellStyle name="Normal 2 4 6 2 3 3 2" xfId="5775"/>
    <cellStyle name="Normal 2 4 6 2 3 3 3" xfId="5776"/>
    <cellStyle name="Normal 2 4 6 2 3 3_Band 21 Specs" xfId="15086"/>
    <cellStyle name="Normal 2 4 6 2 3 4" xfId="5777"/>
    <cellStyle name="Normal 2 4 6 2 3 4 2" xfId="5778"/>
    <cellStyle name="Normal 2 4 6 2 3 4 3" xfId="5779"/>
    <cellStyle name="Normal 2 4 6 2 3 4_Band 21 Specs" xfId="15087"/>
    <cellStyle name="Normal 2 4 6 2 3 5" xfId="5780"/>
    <cellStyle name="Normal 2 4 6 2 3 6" xfId="5781"/>
    <cellStyle name="Normal 2 4 6 2 3 7" xfId="21085"/>
    <cellStyle name="Normal 2 4 6 2 3 8" xfId="22321"/>
    <cellStyle name="Normal 2 4 6 2 3 9" xfId="22182"/>
    <cellStyle name="Normal 2 4 6 2 3_Band 21 Specs" xfId="15088"/>
    <cellStyle name="Normal 2 4 6 2 4" xfId="5782"/>
    <cellStyle name="Normal 2 4 6 2 4 2" xfId="5783"/>
    <cellStyle name="Normal 2 4 6 2 4 3" xfId="5784"/>
    <cellStyle name="Normal 2 4 6 2 4_Band 21 Specs" xfId="15089"/>
    <cellStyle name="Normal 2 4 6 2 5" xfId="5785"/>
    <cellStyle name="Normal 2 4 6 2 6" xfId="5786"/>
    <cellStyle name="Normal 2 4 6 2 7" xfId="21083"/>
    <cellStyle name="Normal 2 4 6 2 8" xfId="18614"/>
    <cellStyle name="Normal 2 4 6 2_Band 21 Specs" xfId="15090"/>
    <cellStyle name="Normal 2 4 6 3" xfId="1178"/>
    <cellStyle name="Normal 2 4 6 3 2" xfId="5787"/>
    <cellStyle name="Normal 2 4 6 3 3" xfId="5788"/>
    <cellStyle name="Normal 2 4 6 3 4" xfId="21087"/>
    <cellStyle name="Normal 2 4 6 3 5" xfId="18618"/>
    <cellStyle name="Normal 2 4 6 3_Band 21 Specs" xfId="15091"/>
    <cellStyle name="Normal 2 4 6 4" xfId="1179"/>
    <cellStyle name="Normal 2 4 6 4 2" xfId="1180"/>
    <cellStyle name="Normal 2 4 6 4 2 2" xfId="5789"/>
    <cellStyle name="Normal 2 4 6 4 2 3" xfId="5790"/>
    <cellStyle name="Normal 2 4 6 4 2 4" xfId="21089"/>
    <cellStyle name="Normal 2 4 6 4 2 5" xfId="18620"/>
    <cellStyle name="Normal 2 4 6 4 2_Band 21 Specs" xfId="15092"/>
    <cellStyle name="Normal 2 4 6 4 3" xfId="5791"/>
    <cellStyle name="Normal 2 4 6 4 4" xfId="5792"/>
    <cellStyle name="Normal 2 4 6 4 5" xfId="21088"/>
    <cellStyle name="Normal 2 4 6 4 6" xfId="18619"/>
    <cellStyle name="Normal 2 4 6 4_Band 21 Specs" xfId="15093"/>
    <cellStyle name="Normal 2 4 6 5" xfId="5793"/>
    <cellStyle name="Normal 2 4 6 5 2" xfId="5794"/>
    <cellStyle name="Normal 2 4 6 5 3" xfId="5795"/>
    <cellStyle name="Normal 2 4 6 5_Band 21 Specs" xfId="15094"/>
    <cellStyle name="Normal 2 4 6 6" xfId="5796"/>
    <cellStyle name="Normal 2 4 6 7" xfId="5797"/>
    <cellStyle name="Normal 2 4 6 8" xfId="21082"/>
    <cellStyle name="Normal 2 4 6 9" xfId="18613"/>
    <cellStyle name="Normal 2 4 6_Band 21 Specs" xfId="15095"/>
    <cellStyle name="Normal 2 4 7" xfId="1181"/>
    <cellStyle name="Normal 2 4 7 2" xfId="1182"/>
    <cellStyle name="Normal 2 4 7 2 2" xfId="5798"/>
    <cellStyle name="Normal 2 4 7 2 3" xfId="5799"/>
    <cellStyle name="Normal 2 4 7 2 4" xfId="21091"/>
    <cellStyle name="Normal 2 4 7 2 5" xfId="18622"/>
    <cellStyle name="Normal 2 4 7 2_Band 21 Specs" xfId="15096"/>
    <cellStyle name="Normal 2 4 7 3" xfId="1183"/>
    <cellStyle name="Normal 2 4 7 3 2" xfId="1184"/>
    <cellStyle name="Normal 2 4 7 3 2 2" xfId="5800"/>
    <cellStyle name="Normal 2 4 7 3 2 3" xfId="5801"/>
    <cellStyle name="Normal 2 4 7 3 2 4" xfId="21093"/>
    <cellStyle name="Normal 2 4 7 3 2 5" xfId="18625"/>
    <cellStyle name="Normal 2 4 7 3 2_Band 21 Specs" xfId="15097"/>
    <cellStyle name="Normal 2 4 7 3 3" xfId="5802"/>
    <cellStyle name="Normal 2 4 7 3 4" xfId="5803"/>
    <cellStyle name="Normal 2 4 7 3 5" xfId="21092"/>
    <cellStyle name="Normal 2 4 7 3 6" xfId="18624"/>
    <cellStyle name="Normal 2 4 7 3_Band 21 Specs" xfId="15098"/>
    <cellStyle name="Normal 2 4 7 4" xfId="5804"/>
    <cellStyle name="Normal 2 4 7 4 2" xfId="5805"/>
    <cellStyle name="Normal 2 4 7 4 3" xfId="5806"/>
    <cellStyle name="Normal 2 4 7 4_Band 21 Specs" xfId="15099"/>
    <cellStyle name="Normal 2 4 7 5" xfId="5807"/>
    <cellStyle name="Normal 2 4 7 6" xfId="5808"/>
    <cellStyle name="Normal 2 4 7 7" xfId="21090"/>
    <cellStyle name="Normal 2 4 7 8" xfId="18621"/>
    <cellStyle name="Normal 2 4 7_Band 21 Specs" xfId="15100"/>
    <cellStyle name="Normal 2 4 8" xfId="1185"/>
    <cellStyle name="Normal 2 4 8 2" xfId="1186"/>
    <cellStyle name="Normal 2 4 8 2 2" xfId="5809"/>
    <cellStyle name="Normal 2 4 8 2 3" xfId="5810"/>
    <cellStyle name="Normal 2 4 8 2 4" xfId="21095"/>
    <cellStyle name="Normal 2 4 8 2 5" xfId="18627"/>
    <cellStyle name="Normal 2 4 8 2_Band 21 Specs" xfId="15101"/>
    <cellStyle name="Normal 2 4 8 3" xfId="5811"/>
    <cellStyle name="Normal 2 4 8 4" xfId="5812"/>
    <cellStyle name="Normal 2 4 8 5" xfId="21094"/>
    <cellStyle name="Normal 2 4 8 6" xfId="18626"/>
    <cellStyle name="Normal 2 4 8_Band 21 Specs" xfId="15102"/>
    <cellStyle name="Normal 2 4 9" xfId="5813"/>
    <cellStyle name="Normal 2 4 9 2" xfId="5814"/>
    <cellStyle name="Normal 2 4 9 2 2" xfId="12084"/>
    <cellStyle name="Normal 2 4 9 3" xfId="5815"/>
    <cellStyle name="Normal 2 4 9_Band 21 Specs" xfId="15103"/>
    <cellStyle name="Normal 2 4_Band 21 Specs" xfId="15104"/>
    <cellStyle name="Normal 2 5" xfId="1187"/>
    <cellStyle name="Normal 2 5 10" xfId="5816"/>
    <cellStyle name="Normal 2 5 10 2" xfId="12085"/>
    <cellStyle name="Normal 2 5 10 2 2" xfId="12086"/>
    <cellStyle name="Normal 2 5 10 3" xfId="12087"/>
    <cellStyle name="Normal 2 5 11" xfId="5817"/>
    <cellStyle name="Normal 2 5 11 2" xfId="12088"/>
    <cellStyle name="Normal 2 5 11 2 2" xfId="12089"/>
    <cellStyle name="Normal 2 5 11 3" xfId="12090"/>
    <cellStyle name="Normal 2 5 12" xfId="12091"/>
    <cellStyle name="Normal 2 5 12 2" xfId="12092"/>
    <cellStyle name="Normal 2 5 12 2 2" xfId="12093"/>
    <cellStyle name="Normal 2 5 12 3" xfId="12094"/>
    <cellStyle name="Normal 2 5 13" xfId="12095"/>
    <cellStyle name="Normal 2 5 13 2" xfId="12096"/>
    <cellStyle name="Normal 2 5 13 2 2" xfId="12097"/>
    <cellStyle name="Normal 2 5 13 3" xfId="12098"/>
    <cellStyle name="Normal 2 5 14" xfId="12099"/>
    <cellStyle name="Normal 2 5 14 2" xfId="12100"/>
    <cellStyle name="Normal 2 5 14 2 2" xfId="12101"/>
    <cellStyle name="Normal 2 5 14 3" xfId="12102"/>
    <cellStyle name="Normal 2 5 15" xfId="12103"/>
    <cellStyle name="Normal 2 5 15 2" xfId="12104"/>
    <cellStyle name="Normal 2 5 15 2 2" xfId="12105"/>
    <cellStyle name="Normal 2 5 15 3" xfId="12106"/>
    <cellStyle name="Normal 2 5 16" xfId="12107"/>
    <cellStyle name="Normal 2 5 16 2" xfId="12108"/>
    <cellStyle name="Normal 2 5 16 2 2" xfId="12109"/>
    <cellStyle name="Normal 2 5 16 3" xfId="12110"/>
    <cellStyle name="Normal 2 5 17" xfId="12111"/>
    <cellStyle name="Normal 2 5 17 2" xfId="12112"/>
    <cellStyle name="Normal 2 5 17 2 2" xfId="12113"/>
    <cellStyle name="Normal 2 5 17 3" xfId="12114"/>
    <cellStyle name="Normal 2 5 18" xfId="12115"/>
    <cellStyle name="Normal 2 5 18 2" xfId="12116"/>
    <cellStyle name="Normal 2 5 18 2 2" xfId="12117"/>
    <cellStyle name="Normal 2 5 18 3" xfId="12118"/>
    <cellStyle name="Normal 2 5 19" xfId="12119"/>
    <cellStyle name="Normal 2 5 19 2" xfId="12120"/>
    <cellStyle name="Normal 2 5 19 2 2" xfId="12121"/>
    <cellStyle name="Normal 2 5 19 3" xfId="12122"/>
    <cellStyle name="Normal 2 5 2" xfId="1188"/>
    <cellStyle name="Normal 2 5 2 2" xfId="5818"/>
    <cellStyle name="Normal 2 5 2 2 2" xfId="12123"/>
    <cellStyle name="Normal 2 5 2 3" xfId="5819"/>
    <cellStyle name="Normal 2 5 2 4" xfId="21097"/>
    <cellStyle name="Normal 2 5 2 5" xfId="18629"/>
    <cellStyle name="Normal 2 5 2_Band 21 Specs" xfId="15105"/>
    <cellStyle name="Normal 2 5 20" xfId="12124"/>
    <cellStyle name="Normal 2 5 20 2" xfId="12125"/>
    <cellStyle name="Normal 2 5 20 2 2" xfId="12126"/>
    <cellStyle name="Normal 2 5 20 3" xfId="12127"/>
    <cellStyle name="Normal 2 5 21" xfId="12128"/>
    <cellStyle name="Normal 2 5 21 2" xfId="12129"/>
    <cellStyle name="Normal 2 5 21 2 2" xfId="12130"/>
    <cellStyle name="Normal 2 5 21 3" xfId="12131"/>
    <cellStyle name="Normal 2 5 22" xfId="12132"/>
    <cellStyle name="Normal 2 5 22 2" xfId="12133"/>
    <cellStyle name="Normal 2 5 22 2 2" xfId="12134"/>
    <cellStyle name="Normal 2 5 22 3" xfId="12135"/>
    <cellStyle name="Normal 2 5 23" xfId="12136"/>
    <cellStyle name="Normal 2 5 23 2" xfId="12137"/>
    <cellStyle name="Normal 2 5 23 2 2" xfId="12138"/>
    <cellStyle name="Normal 2 5 23 3" xfId="12139"/>
    <cellStyle name="Normal 2 5 24" xfId="12140"/>
    <cellStyle name="Normal 2 5 24 2" xfId="12141"/>
    <cellStyle name="Normal 2 5 24 2 2" xfId="12142"/>
    <cellStyle name="Normal 2 5 24 3" xfId="12143"/>
    <cellStyle name="Normal 2 5 25" xfId="12144"/>
    <cellStyle name="Normal 2 5 25 2" xfId="12145"/>
    <cellStyle name="Normal 2 5 25 2 2" xfId="12146"/>
    <cellStyle name="Normal 2 5 25 3" xfId="12147"/>
    <cellStyle name="Normal 2 5 26" xfId="12148"/>
    <cellStyle name="Normal 2 5 26 2" xfId="12149"/>
    <cellStyle name="Normal 2 5 26 2 2" xfId="12150"/>
    <cellStyle name="Normal 2 5 26 3" xfId="12151"/>
    <cellStyle name="Normal 2 5 27" xfId="12152"/>
    <cellStyle name="Normal 2 5 27 2" xfId="12153"/>
    <cellStyle name="Normal 2 5 27 2 2" xfId="12154"/>
    <cellStyle name="Normal 2 5 27 3" xfId="12155"/>
    <cellStyle name="Normal 2 5 28" xfId="12156"/>
    <cellStyle name="Normal 2 5 28 2" xfId="12157"/>
    <cellStyle name="Normal 2 5 28 2 2" xfId="12158"/>
    <cellStyle name="Normal 2 5 28 3" xfId="12159"/>
    <cellStyle name="Normal 2 5 29" xfId="12160"/>
    <cellStyle name="Normal 2 5 29 2" xfId="12161"/>
    <cellStyle name="Normal 2 5 29 2 2" xfId="12162"/>
    <cellStyle name="Normal 2 5 29 3" xfId="12163"/>
    <cellStyle name="Normal 2 5 3" xfId="1189"/>
    <cellStyle name="Normal 2 5 3 2" xfId="1190"/>
    <cellStyle name="Normal 2 5 3 2 2" xfId="5820"/>
    <cellStyle name="Normal 2 5 3 2 3" xfId="5821"/>
    <cellStyle name="Normal 2 5 3 2 4" xfId="21099"/>
    <cellStyle name="Normal 2 5 3 2 5" xfId="18631"/>
    <cellStyle name="Normal 2 5 3 2_Band 21 Specs" xfId="15106"/>
    <cellStyle name="Normal 2 5 3 3" xfId="1191"/>
    <cellStyle name="Normal 2 5 3 3 2" xfId="1192"/>
    <cellStyle name="Normal 2 5 3 3 2 2" xfId="5822"/>
    <cellStyle name="Normal 2 5 3 3 2 3" xfId="5823"/>
    <cellStyle name="Normal 2 5 3 3 2 4" xfId="21101"/>
    <cellStyle name="Normal 2 5 3 3 2 5" xfId="18633"/>
    <cellStyle name="Normal 2 5 3 3 2_Band 21 Specs" xfId="15107"/>
    <cellStyle name="Normal 2 5 3 3 3" xfId="1193"/>
    <cellStyle name="Normal 2 5 3 3 3 2" xfId="1194"/>
    <cellStyle name="Normal 2 5 3 3 3 2 2" xfId="5824"/>
    <cellStyle name="Normal 2 5 3 3 3 2 3" xfId="5825"/>
    <cellStyle name="Normal 2 5 3 3 3 2 4" xfId="21103"/>
    <cellStyle name="Normal 2 5 3 3 3 2 5" xfId="18635"/>
    <cellStyle name="Normal 2 5 3 3 3 2_Band 21 Specs" xfId="15108"/>
    <cellStyle name="Normal 2 5 3 3 3 3" xfId="5826"/>
    <cellStyle name="Normal 2 5 3 3 3 4" xfId="5827"/>
    <cellStyle name="Normal 2 5 3 3 3 5" xfId="21102"/>
    <cellStyle name="Normal 2 5 3 3 3 6" xfId="18634"/>
    <cellStyle name="Normal 2 5 3 3 3_Band 21 Specs" xfId="15109"/>
    <cellStyle name="Normal 2 5 3 3 4" xfId="5828"/>
    <cellStyle name="Normal 2 5 3 3 4 2" xfId="5829"/>
    <cellStyle name="Normal 2 5 3 3 4 3" xfId="5830"/>
    <cellStyle name="Normal 2 5 3 3 4_Band 21 Specs" xfId="15110"/>
    <cellStyle name="Normal 2 5 3 3 5" xfId="5831"/>
    <cellStyle name="Normal 2 5 3 3 6" xfId="5832"/>
    <cellStyle name="Normal 2 5 3 3 7" xfId="21100"/>
    <cellStyle name="Normal 2 5 3 3 8" xfId="18632"/>
    <cellStyle name="Normal 2 5 3 3_Band 21 Specs" xfId="15111"/>
    <cellStyle name="Normal 2 5 3 4" xfId="5833"/>
    <cellStyle name="Normal 2 5 3 4 2" xfId="5834"/>
    <cellStyle name="Normal 2 5 3 4 2 2" xfId="5835"/>
    <cellStyle name="Normal 2 5 3 4 2 3" xfId="5836"/>
    <cellStyle name="Normal 2 5 3 4 2_Band 21 Specs" xfId="15112"/>
    <cellStyle name="Normal 2 5 3 4 3" xfId="5837"/>
    <cellStyle name="Normal 2 5 3 4 4" xfId="5838"/>
    <cellStyle name="Normal 2 5 3 4_Band 21 Specs" xfId="15113"/>
    <cellStyle name="Normal 2 5 3 5" xfId="5839"/>
    <cellStyle name="Normal 2 5 3 6" xfId="5840"/>
    <cellStyle name="Normal 2 5 3 7" xfId="21098"/>
    <cellStyle name="Normal 2 5 3 8" xfId="18630"/>
    <cellStyle name="Normal 2 5 3_Band 21 Specs" xfId="15114"/>
    <cellStyle name="Normal 2 5 30" xfId="12164"/>
    <cellStyle name="Normal 2 5 30 2" xfId="12165"/>
    <cellStyle name="Normal 2 5 30 2 2" xfId="12166"/>
    <cellStyle name="Normal 2 5 30 3" xfId="12167"/>
    <cellStyle name="Normal 2 5 31" xfId="12168"/>
    <cellStyle name="Normal 2 5 31 2" xfId="12169"/>
    <cellStyle name="Normal 2 5 31 2 2" xfId="12170"/>
    <cellStyle name="Normal 2 5 31 3" xfId="12171"/>
    <cellStyle name="Normal 2 5 32" xfId="12172"/>
    <cellStyle name="Normal 2 5 32 2" xfId="12173"/>
    <cellStyle name="Normal 2 5 32 2 2" xfId="12174"/>
    <cellStyle name="Normal 2 5 32 3" xfId="12175"/>
    <cellStyle name="Normal 2 5 33" xfId="12176"/>
    <cellStyle name="Normal 2 5 33 2" xfId="12177"/>
    <cellStyle name="Normal 2 5 33 2 2" xfId="12178"/>
    <cellStyle name="Normal 2 5 33 3" xfId="12179"/>
    <cellStyle name="Normal 2 5 34" xfId="12180"/>
    <cellStyle name="Normal 2 5 34 2" xfId="12181"/>
    <cellStyle name="Normal 2 5 34 2 2" xfId="12182"/>
    <cellStyle name="Normal 2 5 34 3" xfId="12183"/>
    <cellStyle name="Normal 2 5 35" xfId="12184"/>
    <cellStyle name="Normal 2 5 35 2" xfId="12185"/>
    <cellStyle name="Normal 2 5 35 2 2" xfId="12186"/>
    <cellStyle name="Normal 2 5 35 3" xfId="12187"/>
    <cellStyle name="Normal 2 5 36" xfId="12188"/>
    <cellStyle name="Normal 2 5 36 2" xfId="12189"/>
    <cellStyle name="Normal 2 5 36 2 2" xfId="12190"/>
    <cellStyle name="Normal 2 5 36 3" xfId="12191"/>
    <cellStyle name="Normal 2 5 37" xfId="12192"/>
    <cellStyle name="Normal 2 5 37 2" xfId="12193"/>
    <cellStyle name="Normal 2 5 37 2 2" xfId="12194"/>
    <cellStyle name="Normal 2 5 37 3" xfId="12195"/>
    <cellStyle name="Normal 2 5 38" xfId="12196"/>
    <cellStyle name="Normal 2 5 38 2" xfId="12197"/>
    <cellStyle name="Normal 2 5 38 2 2" xfId="12198"/>
    <cellStyle name="Normal 2 5 38 3" xfId="12199"/>
    <cellStyle name="Normal 2 5 39" xfId="12200"/>
    <cellStyle name="Normal 2 5 39 2" xfId="12201"/>
    <cellStyle name="Normal 2 5 39 2 2" xfId="12202"/>
    <cellStyle name="Normal 2 5 39 3" xfId="12203"/>
    <cellStyle name="Normal 2 5 4" xfId="1195"/>
    <cellStyle name="Normal 2 5 4 2" xfId="5841"/>
    <cellStyle name="Normal 2 5 4 2 2" xfId="12204"/>
    <cellStyle name="Normal 2 5 4 3" xfId="5842"/>
    <cellStyle name="Normal 2 5 4 4" xfId="21104"/>
    <cellStyle name="Normal 2 5 4 5" xfId="18636"/>
    <cellStyle name="Normal 2 5 4_Band 21 Specs" xfId="15115"/>
    <cellStyle name="Normal 2 5 40" xfId="12205"/>
    <cellStyle name="Normal 2 5 40 2" xfId="12206"/>
    <cellStyle name="Normal 2 5 41" xfId="12207"/>
    <cellStyle name="Normal 2 5 42" xfId="21096"/>
    <cellStyle name="Normal 2 5 43" xfId="18628"/>
    <cellStyle name="Normal 2 5 5" xfId="1196"/>
    <cellStyle name="Normal 2 5 5 2" xfId="5843"/>
    <cellStyle name="Normal 2 5 5 2 2" xfId="12208"/>
    <cellStyle name="Normal 2 5 5 3" xfId="5844"/>
    <cellStyle name="Normal 2 5 5 4" xfId="21105"/>
    <cellStyle name="Normal 2 5 5 5" xfId="18637"/>
    <cellStyle name="Normal 2 5 5_Band 21 Specs" xfId="15116"/>
    <cellStyle name="Normal 2 5 6" xfId="1197"/>
    <cellStyle name="Normal 2 5 6 2" xfId="1198"/>
    <cellStyle name="Normal 2 5 6 2 2" xfId="1199"/>
    <cellStyle name="Normal 2 5 6 2 2 2" xfId="5845"/>
    <cellStyle name="Normal 2 5 6 2 2 3" xfId="5846"/>
    <cellStyle name="Normal 2 5 6 2 2 4" xfId="21108"/>
    <cellStyle name="Normal 2 5 6 2 2 5" xfId="18640"/>
    <cellStyle name="Normal 2 5 6 2 2_Band 21 Specs" xfId="15117"/>
    <cellStyle name="Normal 2 5 6 2 3" xfId="1200"/>
    <cellStyle name="Normal 2 5 6 2 3 10" xfId="22109"/>
    <cellStyle name="Normal 2 5 6 2 3 11" xfId="18641"/>
    <cellStyle name="Normal 2 5 6 2 3 2" xfId="1201"/>
    <cellStyle name="Normal 2 5 6 2 3 2 10" xfId="22353"/>
    <cellStyle name="Normal 2 5 6 2 3 2 11" xfId="18642"/>
    <cellStyle name="Normal 2 5 6 2 3 2 2" xfId="5847"/>
    <cellStyle name="Normal 2 5 6 2 3 2 2 2" xfId="5848"/>
    <cellStyle name="Normal 2 5 6 2 3 2 2 3" xfId="5849"/>
    <cellStyle name="Normal 2 5 6 2 3 2 2_Band 21 Specs" xfId="15118"/>
    <cellStyle name="Normal 2 5 6 2 3 2 3" xfId="5850"/>
    <cellStyle name="Normal 2 5 6 2 3 2 4" xfId="5851"/>
    <cellStyle name="Normal 2 5 6 2 3 2 5" xfId="21110"/>
    <cellStyle name="Normal 2 5 6 2 3 2 6" xfId="22318"/>
    <cellStyle name="Normal 2 5 6 2 3 2 7" xfId="22176"/>
    <cellStyle name="Normal 2 5 6 2 3 2 8" xfId="22108"/>
    <cellStyle name="Normal 2 5 6 2 3 2 9" xfId="22235"/>
    <cellStyle name="Normal 2 5 6 2 3 2_Band 21 Specs" xfId="15119"/>
    <cellStyle name="Normal 2 5 6 2 3 3" xfId="5852"/>
    <cellStyle name="Normal 2 5 6 2 3 3 2" xfId="5853"/>
    <cellStyle name="Normal 2 5 6 2 3 3 3" xfId="5854"/>
    <cellStyle name="Normal 2 5 6 2 3 3_Band 21 Specs" xfId="15120"/>
    <cellStyle name="Normal 2 5 6 2 3 4" xfId="5855"/>
    <cellStyle name="Normal 2 5 6 2 3 4 2" xfId="5856"/>
    <cellStyle name="Normal 2 5 6 2 3 4 3" xfId="5857"/>
    <cellStyle name="Normal 2 5 6 2 3 4_Band 21 Specs" xfId="15121"/>
    <cellStyle name="Normal 2 5 6 2 3 5" xfId="5858"/>
    <cellStyle name="Normal 2 5 6 2 3 6" xfId="5859"/>
    <cellStyle name="Normal 2 5 6 2 3 7" xfId="21109"/>
    <cellStyle name="Normal 2 5 6 2 3 8" xfId="22319"/>
    <cellStyle name="Normal 2 5 6 2 3 9" xfId="22177"/>
    <cellStyle name="Normal 2 5 6 2 3_Band 21 Specs" xfId="15122"/>
    <cellStyle name="Normal 2 5 6 2 4" xfId="5860"/>
    <cellStyle name="Normal 2 5 6 2 4 2" xfId="5861"/>
    <cellStyle name="Normal 2 5 6 2 4 3" xfId="5862"/>
    <cellStyle name="Normal 2 5 6 2 4_Band 21 Specs" xfId="15123"/>
    <cellStyle name="Normal 2 5 6 2 5" xfId="5863"/>
    <cellStyle name="Normal 2 5 6 2 6" xfId="5864"/>
    <cellStyle name="Normal 2 5 6 2 7" xfId="21107"/>
    <cellStyle name="Normal 2 5 6 2 8" xfId="18639"/>
    <cellStyle name="Normal 2 5 6 2_Band 21 Specs" xfId="15124"/>
    <cellStyle name="Normal 2 5 6 3" xfId="1202"/>
    <cellStyle name="Normal 2 5 6 3 2" xfId="5865"/>
    <cellStyle name="Normal 2 5 6 3 3" xfId="5866"/>
    <cellStyle name="Normal 2 5 6 3 4" xfId="21111"/>
    <cellStyle name="Normal 2 5 6 3 5" xfId="18643"/>
    <cellStyle name="Normal 2 5 6 3_Band 21 Specs" xfId="15125"/>
    <cellStyle name="Normal 2 5 6 4" xfId="1203"/>
    <cellStyle name="Normal 2 5 6 4 2" xfId="1204"/>
    <cellStyle name="Normal 2 5 6 4 2 2" xfId="5867"/>
    <cellStyle name="Normal 2 5 6 4 2 3" xfId="5868"/>
    <cellStyle name="Normal 2 5 6 4 2 4" xfId="21113"/>
    <cellStyle name="Normal 2 5 6 4 2 5" xfId="18645"/>
    <cellStyle name="Normal 2 5 6 4 2_Band 21 Specs" xfId="15126"/>
    <cellStyle name="Normal 2 5 6 4 3" xfId="5869"/>
    <cellStyle name="Normal 2 5 6 4 4" xfId="5870"/>
    <cellStyle name="Normal 2 5 6 4 5" xfId="21112"/>
    <cellStyle name="Normal 2 5 6 4 6" xfId="18644"/>
    <cellStyle name="Normal 2 5 6 4_Band 21 Specs" xfId="15127"/>
    <cellStyle name="Normal 2 5 6 5" xfId="5871"/>
    <cellStyle name="Normal 2 5 6 5 2" xfId="5872"/>
    <cellStyle name="Normal 2 5 6 5 3" xfId="5873"/>
    <cellStyle name="Normal 2 5 6 5_Band 21 Specs" xfId="15128"/>
    <cellStyle name="Normal 2 5 6 6" xfId="5874"/>
    <cellStyle name="Normal 2 5 6 7" xfId="5875"/>
    <cellStyle name="Normal 2 5 6 8" xfId="21106"/>
    <cellStyle name="Normal 2 5 6 9" xfId="18638"/>
    <cellStyle name="Normal 2 5 6_Band 21 Specs" xfId="15129"/>
    <cellStyle name="Normal 2 5 7" xfId="1205"/>
    <cellStyle name="Normal 2 5 7 2" xfId="1206"/>
    <cellStyle name="Normal 2 5 7 2 2" xfId="5876"/>
    <cellStyle name="Normal 2 5 7 2 3" xfId="5877"/>
    <cellStyle name="Normal 2 5 7 2 4" xfId="21115"/>
    <cellStyle name="Normal 2 5 7 2 5" xfId="18647"/>
    <cellStyle name="Normal 2 5 7 2_Band 21 Specs" xfId="15130"/>
    <cellStyle name="Normal 2 5 7 3" xfId="1207"/>
    <cellStyle name="Normal 2 5 7 3 2" xfId="1208"/>
    <cellStyle name="Normal 2 5 7 3 2 2" xfId="5878"/>
    <cellStyle name="Normal 2 5 7 3 2 3" xfId="5879"/>
    <cellStyle name="Normal 2 5 7 3 2 4" xfId="21117"/>
    <cellStyle name="Normal 2 5 7 3 2 5" xfId="18649"/>
    <cellStyle name="Normal 2 5 7 3 2_Band 21 Specs" xfId="15131"/>
    <cellStyle name="Normal 2 5 7 3 3" xfId="5880"/>
    <cellStyle name="Normal 2 5 7 3 4" xfId="5881"/>
    <cellStyle name="Normal 2 5 7 3 5" xfId="21116"/>
    <cellStyle name="Normal 2 5 7 3 6" xfId="18648"/>
    <cellStyle name="Normal 2 5 7 3_Band 21 Specs" xfId="15132"/>
    <cellStyle name="Normal 2 5 7 4" xfId="5882"/>
    <cellStyle name="Normal 2 5 7 4 2" xfId="5883"/>
    <cellStyle name="Normal 2 5 7 4 3" xfId="5884"/>
    <cellStyle name="Normal 2 5 7 4_Band 21 Specs" xfId="15133"/>
    <cellStyle name="Normal 2 5 7 5" xfId="5885"/>
    <cellStyle name="Normal 2 5 7 6" xfId="5886"/>
    <cellStyle name="Normal 2 5 7 7" xfId="21114"/>
    <cellStyle name="Normal 2 5 7 8" xfId="18646"/>
    <cellStyle name="Normal 2 5 7_Band 21 Specs" xfId="15134"/>
    <cellStyle name="Normal 2 5 8" xfId="1209"/>
    <cellStyle name="Normal 2 5 8 2" xfId="1210"/>
    <cellStyle name="Normal 2 5 8 2 2" xfId="5887"/>
    <cellStyle name="Normal 2 5 8 2 3" xfId="5888"/>
    <cellStyle name="Normal 2 5 8 2 4" xfId="21119"/>
    <cellStyle name="Normal 2 5 8 2 5" xfId="18651"/>
    <cellStyle name="Normal 2 5 8 2_Band 21 Specs" xfId="15135"/>
    <cellStyle name="Normal 2 5 8 3" xfId="5889"/>
    <cellStyle name="Normal 2 5 8 4" xfId="5890"/>
    <cellStyle name="Normal 2 5 8 5" xfId="21118"/>
    <cellStyle name="Normal 2 5 8 6" xfId="18650"/>
    <cellStyle name="Normal 2 5 8_Band 21 Specs" xfId="15136"/>
    <cellStyle name="Normal 2 5 9" xfId="5891"/>
    <cellStyle name="Normal 2 5 9 2" xfId="5892"/>
    <cellStyle name="Normal 2 5 9 2 2" xfId="12209"/>
    <cellStyle name="Normal 2 5 9 3" xfId="5893"/>
    <cellStyle name="Normal 2 5 9_Band 21 Specs" xfId="15137"/>
    <cellStyle name="Normal 2 5_Band 21 Specs" xfId="15138"/>
    <cellStyle name="Normal 2 6" xfId="1211"/>
    <cellStyle name="Normal 2 6 10" xfId="5894"/>
    <cellStyle name="Normal 2 6 10 2" xfId="12210"/>
    <cellStyle name="Normal 2 6 10 2 2" xfId="12211"/>
    <cellStyle name="Normal 2 6 10 3" xfId="12212"/>
    <cellStyle name="Normal 2 6 11" xfId="5895"/>
    <cellStyle name="Normal 2 6 11 2" xfId="12213"/>
    <cellStyle name="Normal 2 6 11 2 2" xfId="12214"/>
    <cellStyle name="Normal 2 6 11 3" xfId="12215"/>
    <cellStyle name="Normal 2 6 12" xfId="12216"/>
    <cellStyle name="Normal 2 6 12 2" xfId="12217"/>
    <cellStyle name="Normal 2 6 12 2 2" xfId="12218"/>
    <cellStyle name="Normal 2 6 12 3" xfId="12219"/>
    <cellStyle name="Normal 2 6 13" xfId="12220"/>
    <cellStyle name="Normal 2 6 13 2" xfId="12221"/>
    <cellStyle name="Normal 2 6 13 2 2" xfId="12222"/>
    <cellStyle name="Normal 2 6 13 3" xfId="12223"/>
    <cellStyle name="Normal 2 6 14" xfId="12224"/>
    <cellStyle name="Normal 2 6 14 2" xfId="12225"/>
    <cellStyle name="Normal 2 6 14 2 2" xfId="12226"/>
    <cellStyle name="Normal 2 6 14 3" xfId="12227"/>
    <cellStyle name="Normal 2 6 15" xfId="12228"/>
    <cellStyle name="Normal 2 6 15 2" xfId="12229"/>
    <cellStyle name="Normal 2 6 15 2 2" xfId="12230"/>
    <cellStyle name="Normal 2 6 15 3" xfId="12231"/>
    <cellStyle name="Normal 2 6 16" xfId="12232"/>
    <cellStyle name="Normal 2 6 16 2" xfId="12233"/>
    <cellStyle name="Normal 2 6 16 2 2" xfId="12234"/>
    <cellStyle name="Normal 2 6 16 3" xfId="12235"/>
    <cellStyle name="Normal 2 6 17" xfId="12236"/>
    <cellStyle name="Normal 2 6 17 2" xfId="12237"/>
    <cellStyle name="Normal 2 6 17 2 2" xfId="12238"/>
    <cellStyle name="Normal 2 6 17 3" xfId="12239"/>
    <cellStyle name="Normal 2 6 18" xfId="12240"/>
    <cellStyle name="Normal 2 6 18 2" xfId="12241"/>
    <cellStyle name="Normal 2 6 18 2 2" xfId="12242"/>
    <cellStyle name="Normal 2 6 18 3" xfId="12243"/>
    <cellStyle name="Normal 2 6 19" xfId="12244"/>
    <cellStyle name="Normal 2 6 19 2" xfId="12245"/>
    <cellStyle name="Normal 2 6 19 2 2" xfId="12246"/>
    <cellStyle name="Normal 2 6 19 3" xfId="12247"/>
    <cellStyle name="Normal 2 6 2" xfId="1212"/>
    <cellStyle name="Normal 2 6 2 2" xfId="5896"/>
    <cellStyle name="Normal 2 6 2 2 2" xfId="12248"/>
    <cellStyle name="Normal 2 6 2 3" xfId="5897"/>
    <cellStyle name="Normal 2 6 2 4" xfId="21121"/>
    <cellStyle name="Normal 2 6 2 5" xfId="18655"/>
    <cellStyle name="Normal 2 6 2_Band 21 Specs" xfId="15139"/>
    <cellStyle name="Normal 2 6 20" xfId="12249"/>
    <cellStyle name="Normal 2 6 20 2" xfId="12250"/>
    <cellStyle name="Normal 2 6 20 2 2" xfId="12251"/>
    <cellStyle name="Normal 2 6 20 3" xfId="12252"/>
    <cellStyle name="Normal 2 6 21" xfId="12253"/>
    <cellStyle name="Normal 2 6 21 2" xfId="12254"/>
    <cellStyle name="Normal 2 6 21 2 2" xfId="12255"/>
    <cellStyle name="Normal 2 6 21 3" xfId="12256"/>
    <cellStyle name="Normal 2 6 22" xfId="12257"/>
    <cellStyle name="Normal 2 6 22 2" xfId="12258"/>
    <cellStyle name="Normal 2 6 22 2 2" xfId="12259"/>
    <cellStyle name="Normal 2 6 22 3" xfId="12260"/>
    <cellStyle name="Normal 2 6 23" xfId="12261"/>
    <cellStyle name="Normal 2 6 23 2" xfId="12262"/>
    <cellStyle name="Normal 2 6 23 2 2" xfId="12263"/>
    <cellStyle name="Normal 2 6 23 3" xfId="12264"/>
    <cellStyle name="Normal 2 6 24" xfId="12265"/>
    <cellStyle name="Normal 2 6 24 2" xfId="12266"/>
    <cellStyle name="Normal 2 6 24 2 2" xfId="12267"/>
    <cellStyle name="Normal 2 6 24 3" xfId="12268"/>
    <cellStyle name="Normal 2 6 25" xfId="12269"/>
    <cellStyle name="Normal 2 6 25 2" xfId="12270"/>
    <cellStyle name="Normal 2 6 25 2 2" xfId="12271"/>
    <cellStyle name="Normal 2 6 25 3" xfId="12272"/>
    <cellStyle name="Normal 2 6 26" xfId="12273"/>
    <cellStyle name="Normal 2 6 26 2" xfId="12274"/>
    <cellStyle name="Normal 2 6 26 2 2" xfId="12275"/>
    <cellStyle name="Normal 2 6 26 3" xfId="12276"/>
    <cellStyle name="Normal 2 6 27" xfId="12277"/>
    <cellStyle name="Normal 2 6 27 2" xfId="12278"/>
    <cellStyle name="Normal 2 6 27 2 2" xfId="12279"/>
    <cellStyle name="Normal 2 6 27 3" xfId="12280"/>
    <cellStyle name="Normal 2 6 28" xfId="12281"/>
    <cellStyle name="Normal 2 6 28 2" xfId="12282"/>
    <cellStyle name="Normal 2 6 28 2 2" xfId="12283"/>
    <cellStyle name="Normal 2 6 28 3" xfId="12284"/>
    <cellStyle name="Normal 2 6 29" xfId="12285"/>
    <cellStyle name="Normal 2 6 29 2" xfId="12286"/>
    <cellStyle name="Normal 2 6 29 2 2" xfId="12287"/>
    <cellStyle name="Normal 2 6 29 3" xfId="12288"/>
    <cellStyle name="Normal 2 6 3" xfId="1213"/>
    <cellStyle name="Normal 2 6 3 2" xfId="1214"/>
    <cellStyle name="Normal 2 6 3 2 2" xfId="5898"/>
    <cellStyle name="Normal 2 6 3 2 3" xfId="5899"/>
    <cellStyle name="Normal 2 6 3 2 4" xfId="21123"/>
    <cellStyle name="Normal 2 6 3 2 5" xfId="18657"/>
    <cellStyle name="Normal 2 6 3 2_Band 21 Specs" xfId="15140"/>
    <cellStyle name="Normal 2 6 3 3" xfId="1215"/>
    <cellStyle name="Normal 2 6 3 3 2" xfId="1216"/>
    <cellStyle name="Normal 2 6 3 3 2 2" xfId="5900"/>
    <cellStyle name="Normal 2 6 3 3 2 3" xfId="5901"/>
    <cellStyle name="Normal 2 6 3 3 2 4" xfId="21125"/>
    <cellStyle name="Normal 2 6 3 3 2 5" xfId="18659"/>
    <cellStyle name="Normal 2 6 3 3 2_Band 21 Specs" xfId="15141"/>
    <cellStyle name="Normal 2 6 3 3 3" xfId="1217"/>
    <cellStyle name="Normal 2 6 3 3 3 2" xfId="1218"/>
    <cellStyle name="Normal 2 6 3 3 3 2 2" xfId="5902"/>
    <cellStyle name="Normal 2 6 3 3 3 2 3" xfId="5903"/>
    <cellStyle name="Normal 2 6 3 3 3 2 4" xfId="21127"/>
    <cellStyle name="Normal 2 6 3 3 3 2 5" xfId="18661"/>
    <cellStyle name="Normal 2 6 3 3 3 2_Band 21 Specs" xfId="15142"/>
    <cellStyle name="Normal 2 6 3 3 3 3" xfId="5904"/>
    <cellStyle name="Normal 2 6 3 3 3 4" xfId="5905"/>
    <cellStyle name="Normal 2 6 3 3 3 5" xfId="21126"/>
    <cellStyle name="Normal 2 6 3 3 3 6" xfId="18660"/>
    <cellStyle name="Normal 2 6 3 3 3_Band 21 Specs" xfId="15143"/>
    <cellStyle name="Normal 2 6 3 3 4" xfId="5906"/>
    <cellStyle name="Normal 2 6 3 3 4 2" xfId="5907"/>
    <cellStyle name="Normal 2 6 3 3 4 3" xfId="5908"/>
    <cellStyle name="Normal 2 6 3 3 4_Band 21 Specs" xfId="15144"/>
    <cellStyle name="Normal 2 6 3 3 5" xfId="5909"/>
    <cellStyle name="Normal 2 6 3 3 6" xfId="5910"/>
    <cellStyle name="Normal 2 6 3 3 7" xfId="21124"/>
    <cellStyle name="Normal 2 6 3 3 8" xfId="18658"/>
    <cellStyle name="Normal 2 6 3 3_Band 21 Specs" xfId="15145"/>
    <cellStyle name="Normal 2 6 3 4" xfId="5911"/>
    <cellStyle name="Normal 2 6 3 4 2" xfId="5912"/>
    <cellStyle name="Normal 2 6 3 4 2 2" xfId="5913"/>
    <cellStyle name="Normal 2 6 3 4 2 3" xfId="5914"/>
    <cellStyle name="Normal 2 6 3 4 2_Band 21 Specs" xfId="15146"/>
    <cellStyle name="Normal 2 6 3 4 3" xfId="5915"/>
    <cellStyle name="Normal 2 6 3 4 4" xfId="5916"/>
    <cellStyle name="Normal 2 6 3 4_Band 21 Specs" xfId="15147"/>
    <cellStyle name="Normal 2 6 3 5" xfId="5917"/>
    <cellStyle name="Normal 2 6 3 6" xfId="5918"/>
    <cellStyle name="Normal 2 6 3 7" xfId="21122"/>
    <cellStyle name="Normal 2 6 3 8" xfId="18656"/>
    <cellStyle name="Normal 2 6 3_Band 21 Specs" xfId="15148"/>
    <cellStyle name="Normal 2 6 30" xfId="12289"/>
    <cellStyle name="Normal 2 6 30 2" xfId="12290"/>
    <cellStyle name="Normal 2 6 30 2 2" xfId="12291"/>
    <cellStyle name="Normal 2 6 30 3" xfId="12292"/>
    <cellStyle name="Normal 2 6 31" xfId="12293"/>
    <cellStyle name="Normal 2 6 31 2" xfId="12294"/>
    <cellStyle name="Normal 2 6 31 2 2" xfId="12295"/>
    <cellStyle name="Normal 2 6 31 3" xfId="12296"/>
    <cellStyle name="Normal 2 6 32" xfId="12297"/>
    <cellStyle name="Normal 2 6 32 2" xfId="12298"/>
    <cellStyle name="Normal 2 6 32 2 2" xfId="12299"/>
    <cellStyle name="Normal 2 6 32 3" xfId="12300"/>
    <cellStyle name="Normal 2 6 33" xfId="12301"/>
    <cellStyle name="Normal 2 6 33 2" xfId="12302"/>
    <cellStyle name="Normal 2 6 33 2 2" xfId="12303"/>
    <cellStyle name="Normal 2 6 33 3" xfId="12304"/>
    <cellStyle name="Normal 2 6 34" xfId="12305"/>
    <cellStyle name="Normal 2 6 34 2" xfId="12306"/>
    <cellStyle name="Normal 2 6 34 2 2" xfId="12307"/>
    <cellStyle name="Normal 2 6 34 3" xfId="12308"/>
    <cellStyle name="Normal 2 6 35" xfId="12309"/>
    <cellStyle name="Normal 2 6 35 2" xfId="12310"/>
    <cellStyle name="Normal 2 6 35 2 2" xfId="12311"/>
    <cellStyle name="Normal 2 6 35 3" xfId="12312"/>
    <cellStyle name="Normal 2 6 36" xfId="12313"/>
    <cellStyle name="Normal 2 6 36 2" xfId="12314"/>
    <cellStyle name="Normal 2 6 36 2 2" xfId="12315"/>
    <cellStyle name="Normal 2 6 36 3" xfId="12316"/>
    <cellStyle name="Normal 2 6 37" xfId="12317"/>
    <cellStyle name="Normal 2 6 37 2" xfId="12318"/>
    <cellStyle name="Normal 2 6 37 2 2" xfId="12319"/>
    <cellStyle name="Normal 2 6 37 3" xfId="12320"/>
    <cellStyle name="Normal 2 6 38" xfId="12321"/>
    <cellStyle name="Normal 2 6 38 2" xfId="12322"/>
    <cellStyle name="Normal 2 6 38 2 2" xfId="12323"/>
    <cellStyle name="Normal 2 6 38 3" xfId="12324"/>
    <cellStyle name="Normal 2 6 39" xfId="12325"/>
    <cellStyle name="Normal 2 6 39 2" xfId="12326"/>
    <cellStyle name="Normal 2 6 39 2 2" xfId="12327"/>
    <cellStyle name="Normal 2 6 39 3" xfId="12328"/>
    <cellStyle name="Normal 2 6 4" xfId="1219"/>
    <cellStyle name="Normal 2 6 4 2" xfId="5919"/>
    <cellStyle name="Normal 2 6 4 2 2" xfId="12329"/>
    <cellStyle name="Normal 2 6 4 3" xfId="5920"/>
    <cellStyle name="Normal 2 6 4 4" xfId="21128"/>
    <cellStyle name="Normal 2 6 4 5" xfId="18662"/>
    <cellStyle name="Normal 2 6 4_Band 21 Specs" xfId="15149"/>
    <cellStyle name="Normal 2 6 40" xfId="12330"/>
    <cellStyle name="Normal 2 6 40 2" xfId="12331"/>
    <cellStyle name="Normal 2 6 41" xfId="12332"/>
    <cellStyle name="Normal 2 6 42" xfId="21120"/>
    <cellStyle name="Normal 2 6 43" xfId="18653"/>
    <cellStyle name="Normal 2 6 5" xfId="1220"/>
    <cellStyle name="Normal 2 6 5 2" xfId="5921"/>
    <cellStyle name="Normal 2 6 5 2 2" xfId="12333"/>
    <cellStyle name="Normal 2 6 5 3" xfId="5922"/>
    <cellStyle name="Normal 2 6 5 4" xfId="21129"/>
    <cellStyle name="Normal 2 6 5 5" xfId="18663"/>
    <cellStyle name="Normal 2 6 5_Band 21 Specs" xfId="15150"/>
    <cellStyle name="Normal 2 6 6" xfId="1221"/>
    <cellStyle name="Normal 2 6 6 2" xfId="1222"/>
    <cellStyle name="Normal 2 6 6 2 2" xfId="1223"/>
    <cellStyle name="Normal 2 6 6 2 2 2" xfId="5923"/>
    <cellStyle name="Normal 2 6 6 2 2 3" xfId="5924"/>
    <cellStyle name="Normal 2 6 6 2 2 4" xfId="21132"/>
    <cellStyle name="Normal 2 6 6 2 2 5" xfId="18666"/>
    <cellStyle name="Normal 2 6 6 2 2_Band 21 Specs" xfId="15151"/>
    <cellStyle name="Normal 2 6 6 2 3" xfId="1224"/>
    <cellStyle name="Normal 2 6 6 2 3 10" xfId="22106"/>
    <cellStyle name="Normal 2 6 6 2 3 11" xfId="18667"/>
    <cellStyle name="Normal 2 6 6 2 3 2" xfId="1225"/>
    <cellStyle name="Normal 2 6 6 2 3 2 10" xfId="22352"/>
    <cellStyle name="Normal 2 6 6 2 3 2 11" xfId="18668"/>
    <cellStyle name="Normal 2 6 6 2 3 2 2" xfId="5925"/>
    <cellStyle name="Normal 2 6 6 2 3 2 2 2" xfId="5926"/>
    <cellStyle name="Normal 2 6 6 2 3 2 2 3" xfId="5927"/>
    <cellStyle name="Normal 2 6 6 2 3 2 2_Band 21 Specs" xfId="15152"/>
    <cellStyle name="Normal 2 6 6 2 3 2 3" xfId="5928"/>
    <cellStyle name="Normal 2 6 6 2 3 2 4" xfId="5929"/>
    <cellStyle name="Normal 2 6 6 2 3 2 5" xfId="21134"/>
    <cellStyle name="Normal 2 6 6 2 3 2 6" xfId="22316"/>
    <cellStyle name="Normal 2 6 6 2 3 2 7" xfId="22173"/>
    <cellStyle name="Normal 2 6 6 2 3 2 8" xfId="22105"/>
    <cellStyle name="Normal 2 6 6 2 3 2 9" xfId="22234"/>
    <cellStyle name="Normal 2 6 6 2 3 2_Band 21 Specs" xfId="15153"/>
    <cellStyle name="Normal 2 6 6 2 3 3" xfId="5930"/>
    <cellStyle name="Normal 2 6 6 2 3 3 2" xfId="5931"/>
    <cellStyle name="Normal 2 6 6 2 3 3 3" xfId="5932"/>
    <cellStyle name="Normal 2 6 6 2 3 3_Band 21 Specs" xfId="15154"/>
    <cellStyle name="Normal 2 6 6 2 3 4" xfId="5933"/>
    <cellStyle name="Normal 2 6 6 2 3 4 2" xfId="5934"/>
    <cellStyle name="Normal 2 6 6 2 3 4 3" xfId="5935"/>
    <cellStyle name="Normal 2 6 6 2 3 4_Band 21 Specs" xfId="15155"/>
    <cellStyle name="Normal 2 6 6 2 3 5" xfId="5936"/>
    <cellStyle name="Normal 2 6 6 2 3 6" xfId="5937"/>
    <cellStyle name="Normal 2 6 6 2 3 7" xfId="21133"/>
    <cellStyle name="Normal 2 6 6 2 3 8" xfId="22317"/>
    <cellStyle name="Normal 2 6 6 2 3 9" xfId="22174"/>
    <cellStyle name="Normal 2 6 6 2 3_Band 21 Specs" xfId="15156"/>
    <cellStyle name="Normal 2 6 6 2 4" xfId="5938"/>
    <cellStyle name="Normal 2 6 6 2 4 2" xfId="5939"/>
    <cellStyle name="Normal 2 6 6 2 4 3" xfId="5940"/>
    <cellStyle name="Normal 2 6 6 2 4_Band 21 Specs" xfId="15157"/>
    <cellStyle name="Normal 2 6 6 2 5" xfId="5941"/>
    <cellStyle name="Normal 2 6 6 2 6" xfId="5942"/>
    <cellStyle name="Normal 2 6 6 2 7" xfId="21131"/>
    <cellStyle name="Normal 2 6 6 2 8" xfId="18665"/>
    <cellStyle name="Normal 2 6 6 2_Band 21 Specs" xfId="15158"/>
    <cellStyle name="Normal 2 6 6 3" xfId="1226"/>
    <cellStyle name="Normal 2 6 6 3 2" xfId="5943"/>
    <cellStyle name="Normal 2 6 6 3 3" xfId="5944"/>
    <cellStyle name="Normal 2 6 6 3 4" xfId="21135"/>
    <cellStyle name="Normal 2 6 6 3 5" xfId="18669"/>
    <cellStyle name="Normal 2 6 6 3_Band 21 Specs" xfId="15159"/>
    <cellStyle name="Normal 2 6 6 4" xfId="1227"/>
    <cellStyle name="Normal 2 6 6 4 2" xfId="1228"/>
    <cellStyle name="Normal 2 6 6 4 2 2" xfId="5945"/>
    <cellStyle name="Normal 2 6 6 4 2 3" xfId="5946"/>
    <cellStyle name="Normal 2 6 6 4 2 4" xfId="21137"/>
    <cellStyle name="Normal 2 6 6 4 2 5" xfId="18671"/>
    <cellStyle name="Normal 2 6 6 4 2_Band 21 Specs" xfId="15160"/>
    <cellStyle name="Normal 2 6 6 4 3" xfId="5947"/>
    <cellStyle name="Normal 2 6 6 4 4" xfId="5948"/>
    <cellStyle name="Normal 2 6 6 4 5" xfId="21136"/>
    <cellStyle name="Normal 2 6 6 4 6" xfId="18670"/>
    <cellStyle name="Normal 2 6 6 4_Band 21 Specs" xfId="15161"/>
    <cellStyle name="Normal 2 6 6 5" xfId="5949"/>
    <cellStyle name="Normal 2 6 6 5 2" xfId="5950"/>
    <cellStyle name="Normal 2 6 6 5 3" xfId="5951"/>
    <cellStyle name="Normal 2 6 6 5_Band 21 Specs" xfId="15162"/>
    <cellStyle name="Normal 2 6 6 6" xfId="5952"/>
    <cellStyle name="Normal 2 6 6 7" xfId="5953"/>
    <cellStyle name="Normal 2 6 6 8" xfId="21130"/>
    <cellStyle name="Normal 2 6 6 9" xfId="18664"/>
    <cellStyle name="Normal 2 6 6_Band 21 Specs" xfId="15163"/>
    <cellStyle name="Normal 2 6 7" xfId="1229"/>
    <cellStyle name="Normal 2 6 7 2" xfId="1230"/>
    <cellStyle name="Normal 2 6 7 2 2" xfId="5954"/>
    <cellStyle name="Normal 2 6 7 2 3" xfId="5955"/>
    <cellStyle name="Normal 2 6 7 2 4" xfId="21139"/>
    <cellStyle name="Normal 2 6 7 2 5" xfId="18673"/>
    <cellStyle name="Normal 2 6 7 2_Band 21 Specs" xfId="15164"/>
    <cellStyle name="Normal 2 6 7 3" xfId="1231"/>
    <cellStyle name="Normal 2 6 7 3 2" xfId="1232"/>
    <cellStyle name="Normal 2 6 7 3 2 2" xfId="5956"/>
    <cellStyle name="Normal 2 6 7 3 2 3" xfId="5957"/>
    <cellStyle name="Normal 2 6 7 3 2 4" xfId="21141"/>
    <cellStyle name="Normal 2 6 7 3 2 5" xfId="18675"/>
    <cellStyle name="Normal 2 6 7 3 2_Band 21 Specs" xfId="15165"/>
    <cellStyle name="Normal 2 6 7 3 3" xfId="5958"/>
    <cellStyle name="Normal 2 6 7 3 4" xfId="5959"/>
    <cellStyle name="Normal 2 6 7 3 5" xfId="21140"/>
    <cellStyle name="Normal 2 6 7 3 6" xfId="18674"/>
    <cellStyle name="Normal 2 6 7 3_Band 21 Specs" xfId="15166"/>
    <cellStyle name="Normal 2 6 7 4" xfId="5960"/>
    <cellStyle name="Normal 2 6 7 4 2" xfId="5961"/>
    <cellStyle name="Normal 2 6 7 4 3" xfId="5962"/>
    <cellStyle name="Normal 2 6 7 4_Band 21 Specs" xfId="15167"/>
    <cellStyle name="Normal 2 6 7 5" xfId="5963"/>
    <cellStyle name="Normal 2 6 7 6" xfId="5964"/>
    <cellStyle name="Normal 2 6 7 7" xfId="21138"/>
    <cellStyle name="Normal 2 6 7 8" xfId="18672"/>
    <cellStyle name="Normal 2 6 7_Band 21 Specs" xfId="15168"/>
    <cellStyle name="Normal 2 6 8" xfId="1233"/>
    <cellStyle name="Normal 2 6 8 2" xfId="1234"/>
    <cellStyle name="Normal 2 6 8 2 2" xfId="5965"/>
    <cellStyle name="Normal 2 6 8 2 3" xfId="5966"/>
    <cellStyle name="Normal 2 6 8 2 4" xfId="21143"/>
    <cellStyle name="Normal 2 6 8 2 5" xfId="18677"/>
    <cellStyle name="Normal 2 6 8 2_Band 21 Specs" xfId="15169"/>
    <cellStyle name="Normal 2 6 8 3" xfId="5967"/>
    <cellStyle name="Normal 2 6 8 4" xfId="5968"/>
    <cellStyle name="Normal 2 6 8 5" xfId="21142"/>
    <cellStyle name="Normal 2 6 8 6" xfId="18676"/>
    <cellStyle name="Normal 2 6 8_Band 21 Specs" xfId="15170"/>
    <cellStyle name="Normal 2 6 9" xfId="5969"/>
    <cellStyle name="Normal 2 6 9 2" xfId="5970"/>
    <cellStyle name="Normal 2 6 9 2 2" xfId="12334"/>
    <cellStyle name="Normal 2 6 9 3" xfId="5971"/>
    <cellStyle name="Normal 2 6 9_Band 21 Specs" xfId="15171"/>
    <cellStyle name="Normal 2 6_Band 21 Specs" xfId="15172"/>
    <cellStyle name="Normal 2 7" xfId="1235"/>
    <cellStyle name="Normal 2 7 10" xfId="5972"/>
    <cellStyle name="Normal 2 7 10 2" xfId="12335"/>
    <cellStyle name="Normal 2 7 10 2 2" xfId="12336"/>
    <cellStyle name="Normal 2 7 10 3" xfId="12337"/>
    <cellStyle name="Normal 2 7 11" xfId="5973"/>
    <cellStyle name="Normal 2 7 11 2" xfId="12338"/>
    <cellStyle name="Normal 2 7 11 2 2" xfId="12339"/>
    <cellStyle name="Normal 2 7 11 3" xfId="12340"/>
    <cellStyle name="Normal 2 7 12" xfId="12341"/>
    <cellStyle name="Normal 2 7 12 2" xfId="12342"/>
    <cellStyle name="Normal 2 7 12 2 2" xfId="12343"/>
    <cellStyle name="Normal 2 7 12 3" xfId="12344"/>
    <cellStyle name="Normal 2 7 13" xfId="12345"/>
    <cellStyle name="Normal 2 7 13 2" xfId="12346"/>
    <cellStyle name="Normal 2 7 13 2 2" xfId="12347"/>
    <cellStyle name="Normal 2 7 13 3" xfId="12348"/>
    <cellStyle name="Normal 2 7 14" xfId="12349"/>
    <cellStyle name="Normal 2 7 14 2" xfId="12350"/>
    <cellStyle name="Normal 2 7 14 2 2" xfId="12351"/>
    <cellStyle name="Normal 2 7 14 3" xfId="12352"/>
    <cellStyle name="Normal 2 7 15" xfId="12353"/>
    <cellStyle name="Normal 2 7 15 2" xfId="12354"/>
    <cellStyle name="Normal 2 7 15 2 2" xfId="12355"/>
    <cellStyle name="Normal 2 7 15 3" xfId="12356"/>
    <cellStyle name="Normal 2 7 16" xfId="12357"/>
    <cellStyle name="Normal 2 7 16 2" xfId="12358"/>
    <cellStyle name="Normal 2 7 16 2 2" xfId="12359"/>
    <cellStyle name="Normal 2 7 16 3" xfId="12360"/>
    <cellStyle name="Normal 2 7 17" xfId="12361"/>
    <cellStyle name="Normal 2 7 17 2" xfId="12362"/>
    <cellStyle name="Normal 2 7 17 2 2" xfId="12363"/>
    <cellStyle name="Normal 2 7 17 3" xfId="12364"/>
    <cellStyle name="Normal 2 7 18" xfId="12365"/>
    <cellStyle name="Normal 2 7 18 2" xfId="12366"/>
    <cellStyle name="Normal 2 7 18 2 2" xfId="12367"/>
    <cellStyle name="Normal 2 7 18 3" xfId="12368"/>
    <cellStyle name="Normal 2 7 19" xfId="12369"/>
    <cellStyle name="Normal 2 7 19 2" xfId="12370"/>
    <cellStyle name="Normal 2 7 19 2 2" xfId="12371"/>
    <cellStyle name="Normal 2 7 19 3" xfId="12372"/>
    <cellStyle name="Normal 2 7 2" xfId="1236"/>
    <cellStyle name="Normal 2 7 2 2" xfId="5974"/>
    <cellStyle name="Normal 2 7 2 2 2" xfId="12373"/>
    <cellStyle name="Normal 2 7 2 3" xfId="5975"/>
    <cellStyle name="Normal 2 7 2 4" xfId="21145"/>
    <cellStyle name="Normal 2 7 2 5" xfId="18679"/>
    <cellStyle name="Normal 2 7 2_Band 21 Specs" xfId="15173"/>
    <cellStyle name="Normal 2 7 20" xfId="12374"/>
    <cellStyle name="Normal 2 7 20 2" xfId="12375"/>
    <cellStyle name="Normal 2 7 20 2 2" xfId="12376"/>
    <cellStyle name="Normal 2 7 20 3" xfId="12377"/>
    <cellStyle name="Normal 2 7 21" xfId="12378"/>
    <cellStyle name="Normal 2 7 21 2" xfId="12379"/>
    <cellStyle name="Normal 2 7 21 2 2" xfId="12380"/>
    <cellStyle name="Normal 2 7 21 3" xfId="12381"/>
    <cellStyle name="Normal 2 7 22" xfId="12382"/>
    <cellStyle name="Normal 2 7 22 2" xfId="12383"/>
    <cellStyle name="Normal 2 7 22 2 2" xfId="12384"/>
    <cellStyle name="Normal 2 7 22 3" xfId="12385"/>
    <cellStyle name="Normal 2 7 23" xfId="12386"/>
    <cellStyle name="Normal 2 7 23 2" xfId="12387"/>
    <cellStyle name="Normal 2 7 23 2 2" xfId="12388"/>
    <cellStyle name="Normal 2 7 23 3" xfId="12389"/>
    <cellStyle name="Normal 2 7 24" xfId="12390"/>
    <cellStyle name="Normal 2 7 24 2" xfId="12391"/>
    <cellStyle name="Normal 2 7 24 2 2" xfId="12392"/>
    <cellStyle name="Normal 2 7 24 3" xfId="12393"/>
    <cellStyle name="Normal 2 7 25" xfId="12394"/>
    <cellStyle name="Normal 2 7 25 2" xfId="12395"/>
    <cellStyle name="Normal 2 7 25 2 2" xfId="12396"/>
    <cellStyle name="Normal 2 7 25 3" xfId="12397"/>
    <cellStyle name="Normal 2 7 26" xfId="12398"/>
    <cellStyle name="Normal 2 7 26 2" xfId="12399"/>
    <cellStyle name="Normal 2 7 26 2 2" xfId="12400"/>
    <cellStyle name="Normal 2 7 26 3" xfId="12401"/>
    <cellStyle name="Normal 2 7 27" xfId="12402"/>
    <cellStyle name="Normal 2 7 27 2" xfId="12403"/>
    <cellStyle name="Normal 2 7 27 2 2" xfId="12404"/>
    <cellStyle name="Normal 2 7 27 3" xfId="12405"/>
    <cellStyle name="Normal 2 7 28" xfId="12406"/>
    <cellStyle name="Normal 2 7 28 2" xfId="12407"/>
    <cellStyle name="Normal 2 7 28 2 2" xfId="12408"/>
    <cellStyle name="Normal 2 7 28 3" xfId="12409"/>
    <cellStyle name="Normal 2 7 29" xfId="12410"/>
    <cellStyle name="Normal 2 7 29 2" xfId="12411"/>
    <cellStyle name="Normal 2 7 29 2 2" xfId="12412"/>
    <cellStyle name="Normal 2 7 29 3" xfId="12413"/>
    <cellStyle name="Normal 2 7 3" xfId="1237"/>
    <cellStyle name="Normal 2 7 3 2" xfId="1238"/>
    <cellStyle name="Normal 2 7 3 2 2" xfId="5976"/>
    <cellStyle name="Normal 2 7 3 2 3" xfId="5977"/>
    <cellStyle name="Normal 2 7 3 2 4" xfId="21147"/>
    <cellStyle name="Normal 2 7 3 2 5" xfId="18681"/>
    <cellStyle name="Normal 2 7 3 2_Band 21 Specs" xfId="15174"/>
    <cellStyle name="Normal 2 7 3 3" xfId="1239"/>
    <cellStyle name="Normal 2 7 3 3 2" xfId="1240"/>
    <cellStyle name="Normal 2 7 3 3 2 2" xfId="5978"/>
    <cellStyle name="Normal 2 7 3 3 2 3" xfId="5979"/>
    <cellStyle name="Normal 2 7 3 3 2 4" xfId="21149"/>
    <cellStyle name="Normal 2 7 3 3 2 5" xfId="18683"/>
    <cellStyle name="Normal 2 7 3 3 2_Band 21 Specs" xfId="15175"/>
    <cellStyle name="Normal 2 7 3 3 3" xfId="1241"/>
    <cellStyle name="Normal 2 7 3 3 3 2" xfId="1242"/>
    <cellStyle name="Normal 2 7 3 3 3 2 2" xfId="5980"/>
    <cellStyle name="Normal 2 7 3 3 3 2 3" xfId="5981"/>
    <cellStyle name="Normal 2 7 3 3 3 2 4" xfId="21151"/>
    <cellStyle name="Normal 2 7 3 3 3 2 5" xfId="18685"/>
    <cellStyle name="Normal 2 7 3 3 3 2_Band 21 Specs" xfId="15176"/>
    <cellStyle name="Normal 2 7 3 3 3 3" xfId="5982"/>
    <cellStyle name="Normal 2 7 3 3 3 4" xfId="5983"/>
    <cellStyle name="Normal 2 7 3 3 3 5" xfId="21150"/>
    <cellStyle name="Normal 2 7 3 3 3 6" xfId="18684"/>
    <cellStyle name="Normal 2 7 3 3 3_Band 21 Specs" xfId="15177"/>
    <cellStyle name="Normal 2 7 3 3 4" xfId="5984"/>
    <cellStyle name="Normal 2 7 3 3 4 2" xfId="5985"/>
    <cellStyle name="Normal 2 7 3 3 4 3" xfId="5986"/>
    <cellStyle name="Normal 2 7 3 3 4_Band 21 Specs" xfId="15178"/>
    <cellStyle name="Normal 2 7 3 3 5" xfId="5987"/>
    <cellStyle name="Normal 2 7 3 3 6" xfId="5988"/>
    <cellStyle name="Normal 2 7 3 3 7" xfId="21148"/>
    <cellStyle name="Normal 2 7 3 3 8" xfId="18682"/>
    <cellStyle name="Normal 2 7 3 3_Band 21 Specs" xfId="15179"/>
    <cellStyle name="Normal 2 7 3 4" xfId="5989"/>
    <cellStyle name="Normal 2 7 3 4 2" xfId="5990"/>
    <cellStyle name="Normal 2 7 3 4 2 2" xfId="5991"/>
    <cellStyle name="Normal 2 7 3 4 2 3" xfId="5992"/>
    <cellStyle name="Normal 2 7 3 4 2_Band 21 Specs" xfId="15180"/>
    <cellStyle name="Normal 2 7 3 4 3" xfId="5993"/>
    <cellStyle name="Normal 2 7 3 4 4" xfId="5994"/>
    <cellStyle name="Normal 2 7 3 4_Band 21 Specs" xfId="15181"/>
    <cellStyle name="Normal 2 7 3 5" xfId="5995"/>
    <cellStyle name="Normal 2 7 3 6" xfId="5996"/>
    <cellStyle name="Normal 2 7 3 7" xfId="21146"/>
    <cellStyle name="Normal 2 7 3 8" xfId="18680"/>
    <cellStyle name="Normal 2 7 3_Band 21 Specs" xfId="15182"/>
    <cellStyle name="Normal 2 7 30" xfId="12414"/>
    <cellStyle name="Normal 2 7 30 2" xfId="12415"/>
    <cellStyle name="Normal 2 7 30 2 2" xfId="12416"/>
    <cellStyle name="Normal 2 7 30 3" xfId="12417"/>
    <cellStyle name="Normal 2 7 31" xfId="12418"/>
    <cellStyle name="Normal 2 7 31 2" xfId="12419"/>
    <cellStyle name="Normal 2 7 31 2 2" xfId="12420"/>
    <cellStyle name="Normal 2 7 31 3" xfId="12421"/>
    <cellStyle name="Normal 2 7 32" xfId="12422"/>
    <cellStyle name="Normal 2 7 32 2" xfId="12423"/>
    <cellStyle name="Normal 2 7 32 2 2" xfId="12424"/>
    <cellStyle name="Normal 2 7 32 3" xfId="12425"/>
    <cellStyle name="Normal 2 7 33" xfId="12426"/>
    <cellStyle name="Normal 2 7 33 2" xfId="12427"/>
    <cellStyle name="Normal 2 7 33 2 2" xfId="12428"/>
    <cellStyle name="Normal 2 7 33 3" xfId="12429"/>
    <cellStyle name="Normal 2 7 34" xfId="12430"/>
    <cellStyle name="Normal 2 7 34 2" xfId="12431"/>
    <cellStyle name="Normal 2 7 34 2 2" xfId="12432"/>
    <cellStyle name="Normal 2 7 34 3" xfId="12433"/>
    <cellStyle name="Normal 2 7 35" xfId="12434"/>
    <cellStyle name="Normal 2 7 35 2" xfId="12435"/>
    <cellStyle name="Normal 2 7 35 2 2" xfId="12436"/>
    <cellStyle name="Normal 2 7 35 3" xfId="12437"/>
    <cellStyle name="Normal 2 7 36" xfId="12438"/>
    <cellStyle name="Normal 2 7 36 2" xfId="12439"/>
    <cellStyle name="Normal 2 7 36 2 2" xfId="12440"/>
    <cellStyle name="Normal 2 7 36 3" xfId="12441"/>
    <cellStyle name="Normal 2 7 37" xfId="12442"/>
    <cellStyle name="Normal 2 7 37 2" xfId="12443"/>
    <cellStyle name="Normal 2 7 37 2 2" xfId="12444"/>
    <cellStyle name="Normal 2 7 37 3" xfId="12445"/>
    <cellStyle name="Normal 2 7 38" xfId="12446"/>
    <cellStyle name="Normal 2 7 38 2" xfId="12447"/>
    <cellStyle name="Normal 2 7 38 2 2" xfId="12448"/>
    <cellStyle name="Normal 2 7 38 3" xfId="12449"/>
    <cellStyle name="Normal 2 7 39" xfId="12450"/>
    <cellStyle name="Normal 2 7 39 2" xfId="12451"/>
    <cellStyle name="Normal 2 7 39 2 2" xfId="12452"/>
    <cellStyle name="Normal 2 7 39 3" xfId="12453"/>
    <cellStyle name="Normal 2 7 4" xfId="1243"/>
    <cellStyle name="Normal 2 7 4 2" xfId="5997"/>
    <cellStyle name="Normal 2 7 4 2 2" xfId="12454"/>
    <cellStyle name="Normal 2 7 4 3" xfId="5998"/>
    <cellStyle name="Normal 2 7 4 4" xfId="21152"/>
    <cellStyle name="Normal 2 7 4 5" xfId="18686"/>
    <cellStyle name="Normal 2 7 4_Band 21 Specs" xfId="15183"/>
    <cellStyle name="Normal 2 7 40" xfId="12455"/>
    <cellStyle name="Normal 2 7 40 2" xfId="12456"/>
    <cellStyle name="Normal 2 7 41" xfId="21144"/>
    <cellStyle name="Normal 2 7 42" xfId="18678"/>
    <cellStyle name="Normal 2 7 5" xfId="1244"/>
    <cellStyle name="Normal 2 7 5 2" xfId="5999"/>
    <cellStyle name="Normal 2 7 5 2 2" xfId="12457"/>
    <cellStyle name="Normal 2 7 5 3" xfId="6000"/>
    <cellStyle name="Normal 2 7 5 4" xfId="21153"/>
    <cellStyle name="Normal 2 7 5 5" xfId="18687"/>
    <cellStyle name="Normal 2 7 5_Band 21 Specs" xfId="15184"/>
    <cellStyle name="Normal 2 7 6" xfId="1245"/>
    <cellStyle name="Normal 2 7 6 2" xfId="1246"/>
    <cellStyle name="Normal 2 7 6 2 2" xfId="1247"/>
    <cellStyle name="Normal 2 7 6 2 2 2" xfId="6001"/>
    <cellStyle name="Normal 2 7 6 2 2 3" xfId="6002"/>
    <cellStyle name="Normal 2 7 6 2 2 4" xfId="21156"/>
    <cellStyle name="Normal 2 7 6 2 2 5" xfId="18690"/>
    <cellStyle name="Normal 2 7 6 2 2_Band 21 Specs" xfId="15185"/>
    <cellStyle name="Normal 2 7 6 2 3" xfId="1248"/>
    <cellStyle name="Normal 2 7 6 2 3 10" xfId="22104"/>
    <cellStyle name="Normal 2 7 6 2 3 11" xfId="18691"/>
    <cellStyle name="Normal 2 7 6 2 3 2" xfId="1249"/>
    <cellStyle name="Normal 2 7 6 2 3 2 10" xfId="22351"/>
    <cellStyle name="Normal 2 7 6 2 3 2 11" xfId="18692"/>
    <cellStyle name="Normal 2 7 6 2 3 2 2" xfId="6003"/>
    <cellStyle name="Normal 2 7 6 2 3 2 2 2" xfId="6004"/>
    <cellStyle name="Normal 2 7 6 2 3 2 2 3" xfId="6005"/>
    <cellStyle name="Normal 2 7 6 2 3 2 2_Band 21 Specs" xfId="15186"/>
    <cellStyle name="Normal 2 7 6 2 3 2 3" xfId="6006"/>
    <cellStyle name="Normal 2 7 6 2 3 2 4" xfId="6007"/>
    <cellStyle name="Normal 2 7 6 2 3 2 5" xfId="21158"/>
    <cellStyle name="Normal 2 7 6 2 3 2 6" xfId="22314"/>
    <cellStyle name="Normal 2 7 6 2 3 2 7" xfId="22170"/>
    <cellStyle name="Normal 2 7 6 2 3 2 8" xfId="22103"/>
    <cellStyle name="Normal 2 7 6 2 3 2 9" xfId="22233"/>
    <cellStyle name="Normal 2 7 6 2 3 2_Band 21 Specs" xfId="15187"/>
    <cellStyle name="Normal 2 7 6 2 3 3" xfId="6008"/>
    <cellStyle name="Normal 2 7 6 2 3 3 2" xfId="6009"/>
    <cellStyle name="Normal 2 7 6 2 3 3 3" xfId="6010"/>
    <cellStyle name="Normal 2 7 6 2 3 3_Band 21 Specs" xfId="15188"/>
    <cellStyle name="Normal 2 7 6 2 3 4" xfId="6011"/>
    <cellStyle name="Normal 2 7 6 2 3 4 2" xfId="6012"/>
    <cellStyle name="Normal 2 7 6 2 3 4 3" xfId="6013"/>
    <cellStyle name="Normal 2 7 6 2 3 4_Band 21 Specs" xfId="15189"/>
    <cellStyle name="Normal 2 7 6 2 3 5" xfId="6014"/>
    <cellStyle name="Normal 2 7 6 2 3 6" xfId="6015"/>
    <cellStyle name="Normal 2 7 6 2 3 7" xfId="21157"/>
    <cellStyle name="Normal 2 7 6 2 3 8" xfId="22315"/>
    <cellStyle name="Normal 2 7 6 2 3 9" xfId="22171"/>
    <cellStyle name="Normal 2 7 6 2 3_Band 21 Specs" xfId="15190"/>
    <cellStyle name="Normal 2 7 6 2 4" xfId="6016"/>
    <cellStyle name="Normal 2 7 6 2 4 2" xfId="6017"/>
    <cellStyle name="Normal 2 7 6 2 4 3" xfId="6018"/>
    <cellStyle name="Normal 2 7 6 2 4_Band 21 Specs" xfId="15191"/>
    <cellStyle name="Normal 2 7 6 2 5" xfId="6019"/>
    <cellStyle name="Normal 2 7 6 2 6" xfId="6020"/>
    <cellStyle name="Normal 2 7 6 2 7" xfId="21155"/>
    <cellStyle name="Normal 2 7 6 2 8" xfId="18689"/>
    <cellStyle name="Normal 2 7 6 2_Band 21 Specs" xfId="15192"/>
    <cellStyle name="Normal 2 7 6 3" xfId="1250"/>
    <cellStyle name="Normal 2 7 6 3 2" xfId="6021"/>
    <cellStyle name="Normal 2 7 6 3 3" xfId="6022"/>
    <cellStyle name="Normal 2 7 6 3 4" xfId="21159"/>
    <cellStyle name="Normal 2 7 6 3 5" xfId="18693"/>
    <cellStyle name="Normal 2 7 6 3_Band 21 Specs" xfId="15193"/>
    <cellStyle name="Normal 2 7 6 4" xfId="1251"/>
    <cellStyle name="Normal 2 7 6 4 2" xfId="1252"/>
    <cellStyle name="Normal 2 7 6 4 2 2" xfId="6023"/>
    <cellStyle name="Normal 2 7 6 4 2 3" xfId="6024"/>
    <cellStyle name="Normal 2 7 6 4 2 4" xfId="21161"/>
    <cellStyle name="Normal 2 7 6 4 2 5" xfId="18695"/>
    <cellStyle name="Normal 2 7 6 4 2_Band 21 Specs" xfId="15194"/>
    <cellStyle name="Normal 2 7 6 4 3" xfId="6025"/>
    <cellStyle name="Normal 2 7 6 4 4" xfId="6026"/>
    <cellStyle name="Normal 2 7 6 4 5" xfId="21160"/>
    <cellStyle name="Normal 2 7 6 4 6" xfId="18694"/>
    <cellStyle name="Normal 2 7 6 4_Band 21 Specs" xfId="15195"/>
    <cellStyle name="Normal 2 7 6 5" xfId="6027"/>
    <cellStyle name="Normal 2 7 6 5 2" xfId="6028"/>
    <cellStyle name="Normal 2 7 6 5 3" xfId="6029"/>
    <cellStyle name="Normal 2 7 6 5_Band 21 Specs" xfId="15196"/>
    <cellStyle name="Normal 2 7 6 6" xfId="6030"/>
    <cellStyle name="Normal 2 7 6 7" xfId="6031"/>
    <cellStyle name="Normal 2 7 6 8" xfId="21154"/>
    <cellStyle name="Normal 2 7 6 9" xfId="18688"/>
    <cellStyle name="Normal 2 7 6_Band 21 Specs" xfId="15197"/>
    <cellStyle name="Normal 2 7 7" xfId="1253"/>
    <cellStyle name="Normal 2 7 7 2" xfId="1254"/>
    <cellStyle name="Normal 2 7 7 2 2" xfId="6032"/>
    <cellStyle name="Normal 2 7 7 2 3" xfId="6033"/>
    <cellStyle name="Normal 2 7 7 2 4" xfId="21163"/>
    <cellStyle name="Normal 2 7 7 2 5" xfId="18697"/>
    <cellStyle name="Normal 2 7 7 2_Band 21 Specs" xfId="15198"/>
    <cellStyle name="Normal 2 7 7 3" xfId="1255"/>
    <cellStyle name="Normal 2 7 7 3 2" xfId="1256"/>
    <cellStyle name="Normal 2 7 7 3 2 2" xfId="6034"/>
    <cellStyle name="Normal 2 7 7 3 2 3" xfId="6035"/>
    <cellStyle name="Normal 2 7 7 3 2 4" xfId="21165"/>
    <cellStyle name="Normal 2 7 7 3 2 5" xfId="18699"/>
    <cellStyle name="Normal 2 7 7 3 2_Band 21 Specs" xfId="15199"/>
    <cellStyle name="Normal 2 7 7 3 3" xfId="6036"/>
    <cellStyle name="Normal 2 7 7 3 4" xfId="6037"/>
    <cellStyle name="Normal 2 7 7 3 5" xfId="21164"/>
    <cellStyle name="Normal 2 7 7 3 6" xfId="18698"/>
    <cellStyle name="Normal 2 7 7 3_Band 21 Specs" xfId="15200"/>
    <cellStyle name="Normal 2 7 7 4" xfId="6038"/>
    <cellStyle name="Normal 2 7 7 4 2" xfId="6039"/>
    <cellStyle name="Normal 2 7 7 4 3" xfId="6040"/>
    <cellStyle name="Normal 2 7 7 4_Band 21 Specs" xfId="15201"/>
    <cellStyle name="Normal 2 7 7 5" xfId="6041"/>
    <cellStyle name="Normal 2 7 7 6" xfId="6042"/>
    <cellStyle name="Normal 2 7 7 7" xfId="21162"/>
    <cellStyle name="Normal 2 7 7 8" xfId="18696"/>
    <cellStyle name="Normal 2 7 7_Band 21 Specs" xfId="15202"/>
    <cellStyle name="Normal 2 7 8" xfId="1257"/>
    <cellStyle name="Normal 2 7 8 2" xfId="1258"/>
    <cellStyle name="Normal 2 7 8 2 2" xfId="6043"/>
    <cellStyle name="Normal 2 7 8 2 3" xfId="6044"/>
    <cellStyle name="Normal 2 7 8 2 4" xfId="21167"/>
    <cellStyle name="Normal 2 7 8 2 5" xfId="18701"/>
    <cellStyle name="Normal 2 7 8 2_Band 21 Specs" xfId="15203"/>
    <cellStyle name="Normal 2 7 8 3" xfId="6045"/>
    <cellStyle name="Normal 2 7 8 4" xfId="6046"/>
    <cellStyle name="Normal 2 7 8 5" xfId="21166"/>
    <cellStyle name="Normal 2 7 8 6" xfId="18700"/>
    <cellStyle name="Normal 2 7 8_Band 21 Specs" xfId="15204"/>
    <cellStyle name="Normal 2 7 9" xfId="6047"/>
    <cellStyle name="Normal 2 7 9 2" xfId="6048"/>
    <cellStyle name="Normal 2 7 9 2 2" xfId="12458"/>
    <cellStyle name="Normal 2 7 9 3" xfId="6049"/>
    <cellStyle name="Normal 2 7 9_Band 21 Specs" xfId="15205"/>
    <cellStyle name="Normal 2 7_Band 21 Specs" xfId="15206"/>
    <cellStyle name="Normal 2 8" xfId="1259"/>
    <cellStyle name="Normal 2 8 10" xfId="6050"/>
    <cellStyle name="Normal 2 8 10 2" xfId="12459"/>
    <cellStyle name="Normal 2 8 10 2 2" xfId="12460"/>
    <cellStyle name="Normal 2 8 10 3" xfId="12461"/>
    <cellStyle name="Normal 2 8 11" xfId="6051"/>
    <cellStyle name="Normal 2 8 11 2" xfId="12462"/>
    <cellStyle name="Normal 2 8 11 2 2" xfId="12463"/>
    <cellStyle name="Normal 2 8 11 3" xfId="12464"/>
    <cellStyle name="Normal 2 8 12" xfId="12465"/>
    <cellStyle name="Normal 2 8 12 2" xfId="12466"/>
    <cellStyle name="Normal 2 8 12 2 2" xfId="12467"/>
    <cellStyle name="Normal 2 8 12 3" xfId="12468"/>
    <cellStyle name="Normal 2 8 13" xfId="12469"/>
    <cellStyle name="Normal 2 8 13 2" xfId="12470"/>
    <cellStyle name="Normal 2 8 13 2 2" xfId="12471"/>
    <cellStyle name="Normal 2 8 13 3" xfId="12472"/>
    <cellStyle name="Normal 2 8 14" xfId="12473"/>
    <cellStyle name="Normal 2 8 14 2" xfId="12474"/>
    <cellStyle name="Normal 2 8 14 2 2" xfId="12475"/>
    <cellStyle name="Normal 2 8 14 3" xfId="12476"/>
    <cellStyle name="Normal 2 8 15" xfId="12477"/>
    <cellStyle name="Normal 2 8 15 2" xfId="12478"/>
    <cellStyle name="Normal 2 8 15 2 2" xfId="12479"/>
    <cellStyle name="Normal 2 8 15 3" xfId="12480"/>
    <cellStyle name="Normal 2 8 16" xfId="12481"/>
    <cellStyle name="Normal 2 8 16 2" xfId="12482"/>
    <cellStyle name="Normal 2 8 16 2 2" xfId="12483"/>
    <cellStyle name="Normal 2 8 16 3" xfId="12484"/>
    <cellStyle name="Normal 2 8 17" xfId="12485"/>
    <cellStyle name="Normal 2 8 17 2" xfId="12486"/>
    <cellStyle name="Normal 2 8 17 2 2" xfId="12487"/>
    <cellStyle name="Normal 2 8 17 3" xfId="12488"/>
    <cellStyle name="Normal 2 8 18" xfId="12489"/>
    <cellStyle name="Normal 2 8 18 2" xfId="12490"/>
    <cellStyle name="Normal 2 8 18 2 2" xfId="12491"/>
    <cellStyle name="Normal 2 8 18 3" xfId="12492"/>
    <cellStyle name="Normal 2 8 19" xfId="12493"/>
    <cellStyle name="Normal 2 8 19 2" xfId="12494"/>
    <cellStyle name="Normal 2 8 19 2 2" xfId="12495"/>
    <cellStyle name="Normal 2 8 19 3" xfId="12496"/>
    <cellStyle name="Normal 2 8 2" xfId="1260"/>
    <cellStyle name="Normal 2 8 2 2" xfId="6052"/>
    <cellStyle name="Normal 2 8 2 2 2" xfId="12497"/>
    <cellStyle name="Normal 2 8 2 3" xfId="6053"/>
    <cellStyle name="Normal 2 8 2 4" xfId="21169"/>
    <cellStyle name="Normal 2 8 2 5" xfId="18703"/>
    <cellStyle name="Normal 2 8 2_Band 21 Specs" xfId="15207"/>
    <cellStyle name="Normal 2 8 20" xfId="12498"/>
    <cellStyle name="Normal 2 8 20 2" xfId="12499"/>
    <cellStyle name="Normal 2 8 20 2 2" xfId="12500"/>
    <cellStyle name="Normal 2 8 20 3" xfId="12501"/>
    <cellStyle name="Normal 2 8 21" xfId="12502"/>
    <cellStyle name="Normal 2 8 21 2" xfId="12503"/>
    <cellStyle name="Normal 2 8 21 2 2" xfId="12504"/>
    <cellStyle name="Normal 2 8 21 3" xfId="12505"/>
    <cellStyle name="Normal 2 8 22" xfId="12506"/>
    <cellStyle name="Normal 2 8 22 2" xfId="12507"/>
    <cellStyle name="Normal 2 8 22 2 2" xfId="12508"/>
    <cellStyle name="Normal 2 8 22 3" xfId="12509"/>
    <cellStyle name="Normal 2 8 23" xfId="12510"/>
    <cellStyle name="Normal 2 8 23 2" xfId="12511"/>
    <cellStyle name="Normal 2 8 23 2 2" xfId="12512"/>
    <cellStyle name="Normal 2 8 23 3" xfId="12513"/>
    <cellStyle name="Normal 2 8 24" xfId="12514"/>
    <cellStyle name="Normal 2 8 24 2" xfId="12515"/>
    <cellStyle name="Normal 2 8 24 2 2" xfId="12516"/>
    <cellStyle name="Normal 2 8 24 3" xfId="12517"/>
    <cellStyle name="Normal 2 8 25" xfId="12518"/>
    <cellStyle name="Normal 2 8 25 2" xfId="12519"/>
    <cellStyle name="Normal 2 8 25 2 2" xfId="12520"/>
    <cellStyle name="Normal 2 8 25 3" xfId="12521"/>
    <cellStyle name="Normal 2 8 26" xfId="12522"/>
    <cellStyle name="Normal 2 8 26 2" xfId="12523"/>
    <cellStyle name="Normal 2 8 26 2 2" xfId="12524"/>
    <cellStyle name="Normal 2 8 26 3" xfId="12525"/>
    <cellStyle name="Normal 2 8 27" xfId="12526"/>
    <cellStyle name="Normal 2 8 27 2" xfId="12527"/>
    <cellStyle name="Normal 2 8 27 2 2" xfId="12528"/>
    <cellStyle name="Normal 2 8 27 3" xfId="12529"/>
    <cellStyle name="Normal 2 8 28" xfId="12530"/>
    <cellStyle name="Normal 2 8 28 2" xfId="12531"/>
    <cellStyle name="Normal 2 8 28 2 2" xfId="12532"/>
    <cellStyle name="Normal 2 8 28 3" xfId="12533"/>
    <cellStyle name="Normal 2 8 29" xfId="12534"/>
    <cellStyle name="Normal 2 8 29 2" xfId="12535"/>
    <cellStyle name="Normal 2 8 29 2 2" xfId="12536"/>
    <cellStyle name="Normal 2 8 29 3" xfId="12537"/>
    <cellStyle name="Normal 2 8 3" xfId="1261"/>
    <cellStyle name="Normal 2 8 3 2" xfId="1262"/>
    <cellStyle name="Normal 2 8 3 2 2" xfId="6054"/>
    <cellStyle name="Normal 2 8 3 2 3" xfId="6055"/>
    <cellStyle name="Normal 2 8 3 2 4" xfId="21171"/>
    <cellStyle name="Normal 2 8 3 2 5" xfId="18705"/>
    <cellStyle name="Normal 2 8 3 2_Band 21 Specs" xfId="15208"/>
    <cellStyle name="Normal 2 8 3 3" xfId="1263"/>
    <cellStyle name="Normal 2 8 3 3 2" xfId="1264"/>
    <cellStyle name="Normal 2 8 3 3 2 2" xfId="6056"/>
    <cellStyle name="Normal 2 8 3 3 2 3" xfId="6057"/>
    <cellStyle name="Normal 2 8 3 3 2 4" xfId="21173"/>
    <cellStyle name="Normal 2 8 3 3 2 5" xfId="18707"/>
    <cellStyle name="Normal 2 8 3 3 2_Band 21 Specs" xfId="15209"/>
    <cellStyle name="Normal 2 8 3 3 3" xfId="1265"/>
    <cellStyle name="Normal 2 8 3 3 3 2" xfId="1266"/>
    <cellStyle name="Normal 2 8 3 3 3 2 2" xfId="6058"/>
    <cellStyle name="Normal 2 8 3 3 3 2 3" xfId="6059"/>
    <cellStyle name="Normal 2 8 3 3 3 2 4" xfId="21175"/>
    <cellStyle name="Normal 2 8 3 3 3 2 5" xfId="18709"/>
    <cellStyle name="Normal 2 8 3 3 3 2_Band 21 Specs" xfId="15210"/>
    <cellStyle name="Normal 2 8 3 3 3 3" xfId="6060"/>
    <cellStyle name="Normal 2 8 3 3 3 4" xfId="6061"/>
    <cellStyle name="Normal 2 8 3 3 3 5" xfId="21174"/>
    <cellStyle name="Normal 2 8 3 3 3 6" xfId="18708"/>
    <cellStyle name="Normal 2 8 3 3 3_Band 21 Specs" xfId="15211"/>
    <cellStyle name="Normal 2 8 3 3 4" xfId="6062"/>
    <cellStyle name="Normal 2 8 3 3 4 2" xfId="6063"/>
    <cellStyle name="Normal 2 8 3 3 4 3" xfId="6064"/>
    <cellStyle name="Normal 2 8 3 3 4_Band 21 Specs" xfId="15212"/>
    <cellStyle name="Normal 2 8 3 3 5" xfId="6065"/>
    <cellStyle name="Normal 2 8 3 3 6" xfId="6066"/>
    <cellStyle name="Normal 2 8 3 3 7" xfId="21172"/>
    <cellStyle name="Normal 2 8 3 3 8" xfId="18706"/>
    <cellStyle name="Normal 2 8 3 3_Band 21 Specs" xfId="15213"/>
    <cellStyle name="Normal 2 8 3 4" xfId="6067"/>
    <cellStyle name="Normal 2 8 3 4 2" xfId="6068"/>
    <cellStyle name="Normal 2 8 3 4 2 2" xfId="6069"/>
    <cellStyle name="Normal 2 8 3 4 2 3" xfId="6070"/>
    <cellStyle name="Normal 2 8 3 4 2_Band 21 Specs" xfId="15214"/>
    <cellStyle name="Normal 2 8 3 4 3" xfId="6071"/>
    <cellStyle name="Normal 2 8 3 4 4" xfId="6072"/>
    <cellStyle name="Normal 2 8 3 4_Band 21 Specs" xfId="15215"/>
    <cellStyle name="Normal 2 8 3 5" xfId="6073"/>
    <cellStyle name="Normal 2 8 3 6" xfId="6074"/>
    <cellStyle name="Normal 2 8 3 7" xfId="21170"/>
    <cellStyle name="Normal 2 8 3 8" xfId="18704"/>
    <cellStyle name="Normal 2 8 3_Band 21 Specs" xfId="15216"/>
    <cellStyle name="Normal 2 8 30" xfId="12538"/>
    <cellStyle name="Normal 2 8 30 2" xfId="12539"/>
    <cellStyle name="Normal 2 8 31" xfId="12540"/>
    <cellStyle name="Normal 2 8 32" xfId="21168"/>
    <cellStyle name="Normal 2 8 33" xfId="18702"/>
    <cellStyle name="Normal 2 8 4" xfId="1267"/>
    <cellStyle name="Normal 2 8 4 2" xfId="6075"/>
    <cellStyle name="Normal 2 8 4 2 2" xfId="12541"/>
    <cellStyle name="Normal 2 8 4 3" xfId="6076"/>
    <cellStyle name="Normal 2 8 4 4" xfId="21176"/>
    <cellStyle name="Normal 2 8 4 5" xfId="18710"/>
    <cellStyle name="Normal 2 8 4_Band 21 Specs" xfId="15217"/>
    <cellStyle name="Normal 2 8 5" xfId="1268"/>
    <cellStyle name="Normal 2 8 5 2" xfId="6077"/>
    <cellStyle name="Normal 2 8 5 2 2" xfId="12542"/>
    <cellStyle name="Normal 2 8 5 3" xfId="6078"/>
    <cellStyle name="Normal 2 8 5 4" xfId="21177"/>
    <cellStyle name="Normal 2 8 5 5" xfId="18711"/>
    <cellStyle name="Normal 2 8 5_Band 21 Specs" xfId="15218"/>
    <cellStyle name="Normal 2 8 6" xfId="1269"/>
    <cellStyle name="Normal 2 8 6 2" xfId="1270"/>
    <cellStyle name="Normal 2 8 6 2 2" xfId="1271"/>
    <cellStyle name="Normal 2 8 6 2 2 2" xfId="6079"/>
    <cellStyle name="Normal 2 8 6 2 2 3" xfId="6080"/>
    <cellStyle name="Normal 2 8 6 2 2 4" xfId="21180"/>
    <cellStyle name="Normal 2 8 6 2 2 5" xfId="18714"/>
    <cellStyle name="Normal 2 8 6 2 2_Band 21 Specs" xfId="15219"/>
    <cellStyle name="Normal 2 8 6 2 3" xfId="1272"/>
    <cellStyle name="Normal 2 8 6 2 3 10" xfId="22102"/>
    <cellStyle name="Normal 2 8 6 2 3 11" xfId="18715"/>
    <cellStyle name="Normal 2 8 6 2 3 2" xfId="1273"/>
    <cellStyle name="Normal 2 8 6 2 3 2 10" xfId="22261"/>
    <cellStyle name="Normal 2 8 6 2 3 2 11" xfId="18716"/>
    <cellStyle name="Normal 2 8 6 2 3 2 2" xfId="6081"/>
    <cellStyle name="Normal 2 8 6 2 3 2 2 2" xfId="6082"/>
    <cellStyle name="Normal 2 8 6 2 3 2 2 3" xfId="6083"/>
    <cellStyle name="Normal 2 8 6 2 3 2 2_Band 21 Specs" xfId="15220"/>
    <cellStyle name="Normal 2 8 6 2 3 2 3" xfId="6084"/>
    <cellStyle name="Normal 2 8 6 2 3 2 4" xfId="6085"/>
    <cellStyle name="Normal 2 8 6 2 3 2 5" xfId="21182"/>
    <cellStyle name="Normal 2 8 6 2 3 2 6" xfId="22312"/>
    <cellStyle name="Normal 2 8 6 2 3 2 7" xfId="22168"/>
    <cellStyle name="Normal 2 8 6 2 3 2 8" xfId="22101"/>
    <cellStyle name="Normal 2 8 6 2 3 2 9" xfId="22232"/>
    <cellStyle name="Normal 2 8 6 2 3 2_Band 21 Specs" xfId="15221"/>
    <cellStyle name="Normal 2 8 6 2 3 3" xfId="6086"/>
    <cellStyle name="Normal 2 8 6 2 3 3 2" xfId="6087"/>
    <cellStyle name="Normal 2 8 6 2 3 3 3" xfId="6088"/>
    <cellStyle name="Normal 2 8 6 2 3 3_Band 21 Specs" xfId="15222"/>
    <cellStyle name="Normal 2 8 6 2 3 4" xfId="6089"/>
    <cellStyle name="Normal 2 8 6 2 3 4 2" xfId="6090"/>
    <cellStyle name="Normal 2 8 6 2 3 4 3" xfId="6091"/>
    <cellStyle name="Normal 2 8 6 2 3 4_Band 21 Specs" xfId="15223"/>
    <cellStyle name="Normal 2 8 6 2 3 5" xfId="6092"/>
    <cellStyle name="Normal 2 8 6 2 3 6" xfId="6093"/>
    <cellStyle name="Normal 2 8 6 2 3 7" xfId="21181"/>
    <cellStyle name="Normal 2 8 6 2 3 8" xfId="22313"/>
    <cellStyle name="Normal 2 8 6 2 3 9" xfId="22169"/>
    <cellStyle name="Normal 2 8 6 2 3_Band 21 Specs" xfId="15224"/>
    <cellStyle name="Normal 2 8 6 2 4" xfId="6094"/>
    <cellStyle name="Normal 2 8 6 2 4 2" xfId="6095"/>
    <cellStyle name="Normal 2 8 6 2 4 3" xfId="6096"/>
    <cellStyle name="Normal 2 8 6 2 4_Band 21 Specs" xfId="15225"/>
    <cellStyle name="Normal 2 8 6 2 5" xfId="6097"/>
    <cellStyle name="Normal 2 8 6 2 6" xfId="6098"/>
    <cellStyle name="Normal 2 8 6 2 7" xfId="21179"/>
    <cellStyle name="Normal 2 8 6 2 8" xfId="18713"/>
    <cellStyle name="Normal 2 8 6 2_Band 21 Specs" xfId="15226"/>
    <cellStyle name="Normal 2 8 6 3" xfId="1274"/>
    <cellStyle name="Normal 2 8 6 3 2" xfId="6099"/>
    <cellStyle name="Normal 2 8 6 3 3" xfId="6100"/>
    <cellStyle name="Normal 2 8 6 3 4" xfId="21183"/>
    <cellStyle name="Normal 2 8 6 3 5" xfId="18717"/>
    <cellStyle name="Normal 2 8 6 3_Band 21 Specs" xfId="15227"/>
    <cellStyle name="Normal 2 8 6 4" xfId="1275"/>
    <cellStyle name="Normal 2 8 6 4 2" xfId="1276"/>
    <cellStyle name="Normal 2 8 6 4 2 2" xfId="6101"/>
    <cellStyle name="Normal 2 8 6 4 2 3" xfId="6102"/>
    <cellStyle name="Normal 2 8 6 4 2 4" xfId="21185"/>
    <cellStyle name="Normal 2 8 6 4 2 5" xfId="18719"/>
    <cellStyle name="Normal 2 8 6 4 2_Band 21 Specs" xfId="15228"/>
    <cellStyle name="Normal 2 8 6 4 3" xfId="6103"/>
    <cellStyle name="Normal 2 8 6 4 4" xfId="6104"/>
    <cellStyle name="Normal 2 8 6 4 5" xfId="21184"/>
    <cellStyle name="Normal 2 8 6 4 6" xfId="18718"/>
    <cellStyle name="Normal 2 8 6 4_Band 21 Specs" xfId="15229"/>
    <cellStyle name="Normal 2 8 6 5" xfId="6105"/>
    <cellStyle name="Normal 2 8 6 5 2" xfId="6106"/>
    <cellStyle name="Normal 2 8 6 5 3" xfId="6107"/>
    <cellStyle name="Normal 2 8 6 5_Band 21 Specs" xfId="15230"/>
    <cellStyle name="Normal 2 8 6 6" xfId="6108"/>
    <cellStyle name="Normal 2 8 6 7" xfId="6109"/>
    <cellStyle name="Normal 2 8 6 8" xfId="21178"/>
    <cellStyle name="Normal 2 8 6 9" xfId="18712"/>
    <cellStyle name="Normal 2 8 6_Band 21 Specs" xfId="15231"/>
    <cellStyle name="Normal 2 8 7" xfId="1277"/>
    <cellStyle name="Normal 2 8 7 2" xfId="1278"/>
    <cellStyle name="Normal 2 8 7 2 2" xfId="6110"/>
    <cellStyle name="Normal 2 8 7 2 3" xfId="6111"/>
    <cellStyle name="Normal 2 8 7 2 4" xfId="21187"/>
    <cellStyle name="Normal 2 8 7 2 5" xfId="18721"/>
    <cellStyle name="Normal 2 8 7 2_Band 21 Specs" xfId="15232"/>
    <cellStyle name="Normal 2 8 7 3" xfId="1279"/>
    <cellStyle name="Normal 2 8 7 3 2" xfId="1280"/>
    <cellStyle name="Normal 2 8 7 3 2 2" xfId="6112"/>
    <cellStyle name="Normal 2 8 7 3 2 3" xfId="6113"/>
    <cellStyle name="Normal 2 8 7 3 2 4" xfId="21189"/>
    <cellStyle name="Normal 2 8 7 3 2 5" xfId="18723"/>
    <cellStyle name="Normal 2 8 7 3 2_Band 21 Specs" xfId="15233"/>
    <cellStyle name="Normal 2 8 7 3 3" xfId="6114"/>
    <cellStyle name="Normal 2 8 7 3 4" xfId="6115"/>
    <cellStyle name="Normal 2 8 7 3 5" xfId="21188"/>
    <cellStyle name="Normal 2 8 7 3 6" xfId="18722"/>
    <cellStyle name="Normal 2 8 7 3_Band 21 Specs" xfId="15234"/>
    <cellStyle name="Normal 2 8 7 4" xfId="6116"/>
    <cellStyle name="Normal 2 8 7 4 2" xfId="6117"/>
    <cellStyle name="Normal 2 8 7 4 3" xfId="6118"/>
    <cellStyle name="Normal 2 8 7 4_Band 21 Specs" xfId="15235"/>
    <cellStyle name="Normal 2 8 7 5" xfId="6119"/>
    <cellStyle name="Normal 2 8 7 6" xfId="6120"/>
    <cellStyle name="Normal 2 8 7 7" xfId="21186"/>
    <cellStyle name="Normal 2 8 7 8" xfId="18720"/>
    <cellStyle name="Normal 2 8 7_Band 21 Specs" xfId="15236"/>
    <cellStyle name="Normal 2 8 8" xfId="1281"/>
    <cellStyle name="Normal 2 8 8 2" xfId="1282"/>
    <cellStyle name="Normal 2 8 8 2 2" xfId="6121"/>
    <cellStyle name="Normal 2 8 8 2 3" xfId="6122"/>
    <cellStyle name="Normal 2 8 8 2 4" xfId="21191"/>
    <cellStyle name="Normal 2 8 8 2 5" xfId="18725"/>
    <cellStyle name="Normal 2 8 8 2_Band 21 Specs" xfId="15237"/>
    <cellStyle name="Normal 2 8 8 3" xfId="6123"/>
    <cellStyle name="Normal 2 8 8 4" xfId="6124"/>
    <cellStyle name="Normal 2 8 8 5" xfId="21190"/>
    <cellStyle name="Normal 2 8 8 6" xfId="18724"/>
    <cellStyle name="Normal 2 8 8_Band 21 Specs" xfId="15238"/>
    <cellStyle name="Normal 2 8 9" xfId="6125"/>
    <cellStyle name="Normal 2 8 9 2" xfId="6126"/>
    <cellStyle name="Normal 2 8 9 2 2" xfId="12543"/>
    <cellStyle name="Normal 2 8 9 3" xfId="6127"/>
    <cellStyle name="Normal 2 8 9_Band 21 Specs" xfId="15239"/>
    <cellStyle name="Normal 2 8_Band 21 Specs" xfId="15240"/>
    <cellStyle name="Normal 2 9" xfId="1283"/>
    <cellStyle name="Normal 2 9 10" xfId="6128"/>
    <cellStyle name="Normal 2 9 11" xfId="6129"/>
    <cellStyle name="Normal 2 9 12" xfId="21192"/>
    <cellStyle name="Normal 2 9 13" xfId="18726"/>
    <cellStyle name="Normal 2 9 2" xfId="1284"/>
    <cellStyle name="Normal 2 9 2 2" xfId="6130"/>
    <cellStyle name="Normal 2 9 2 3" xfId="6131"/>
    <cellStyle name="Normal 2 9 2 4" xfId="21193"/>
    <cellStyle name="Normal 2 9 2 5" xfId="18727"/>
    <cellStyle name="Normal 2 9 2_Band 21 Specs" xfId="15241"/>
    <cellStyle name="Normal 2 9 3" xfId="1285"/>
    <cellStyle name="Normal 2 9 3 2" xfId="1286"/>
    <cellStyle name="Normal 2 9 3 2 2" xfId="6132"/>
    <cellStyle name="Normal 2 9 3 2 3" xfId="6133"/>
    <cellStyle name="Normal 2 9 3 2 4" xfId="21195"/>
    <cellStyle name="Normal 2 9 3 2 5" xfId="18729"/>
    <cellStyle name="Normal 2 9 3 2_Band 21 Specs" xfId="15242"/>
    <cellStyle name="Normal 2 9 3 3" xfId="1287"/>
    <cellStyle name="Normal 2 9 3 3 2" xfId="1288"/>
    <cellStyle name="Normal 2 9 3 3 2 2" xfId="6134"/>
    <cellStyle name="Normal 2 9 3 3 2 3" xfId="6135"/>
    <cellStyle name="Normal 2 9 3 3 2 4" xfId="21197"/>
    <cellStyle name="Normal 2 9 3 3 2 5" xfId="18731"/>
    <cellStyle name="Normal 2 9 3 3 2_Band 21 Specs" xfId="15243"/>
    <cellStyle name="Normal 2 9 3 3 3" xfId="1289"/>
    <cellStyle name="Normal 2 9 3 3 3 2" xfId="1290"/>
    <cellStyle name="Normal 2 9 3 3 3 2 2" xfId="6136"/>
    <cellStyle name="Normal 2 9 3 3 3 2 3" xfId="6137"/>
    <cellStyle name="Normal 2 9 3 3 3 2 4" xfId="21199"/>
    <cellStyle name="Normal 2 9 3 3 3 2 5" xfId="18733"/>
    <cellStyle name="Normal 2 9 3 3 3 2_Band 21 Specs" xfId="15244"/>
    <cellStyle name="Normal 2 9 3 3 3 3" xfId="6138"/>
    <cellStyle name="Normal 2 9 3 3 3 4" xfId="6139"/>
    <cellStyle name="Normal 2 9 3 3 3 5" xfId="21198"/>
    <cellStyle name="Normal 2 9 3 3 3 6" xfId="18732"/>
    <cellStyle name="Normal 2 9 3 3 3_Band 21 Specs" xfId="15245"/>
    <cellStyle name="Normal 2 9 3 3 4" xfId="6140"/>
    <cellStyle name="Normal 2 9 3 3 4 2" xfId="6141"/>
    <cellStyle name="Normal 2 9 3 3 4 3" xfId="6142"/>
    <cellStyle name="Normal 2 9 3 3 4_Band 21 Specs" xfId="15246"/>
    <cellStyle name="Normal 2 9 3 3 5" xfId="6143"/>
    <cellStyle name="Normal 2 9 3 3 6" xfId="6144"/>
    <cellStyle name="Normal 2 9 3 3 7" xfId="21196"/>
    <cellStyle name="Normal 2 9 3 3 8" xfId="18730"/>
    <cellStyle name="Normal 2 9 3 3_Band 21 Specs" xfId="15247"/>
    <cellStyle name="Normal 2 9 3 4" xfId="6145"/>
    <cellStyle name="Normal 2 9 3 4 2" xfId="6146"/>
    <cellStyle name="Normal 2 9 3 4 2 2" xfId="6147"/>
    <cellStyle name="Normal 2 9 3 4 2 3" xfId="6148"/>
    <cellStyle name="Normal 2 9 3 4 2_Band 21 Specs" xfId="15248"/>
    <cellStyle name="Normal 2 9 3 4 3" xfId="6149"/>
    <cellStyle name="Normal 2 9 3 4 4" xfId="6150"/>
    <cellStyle name="Normal 2 9 3 4_Band 21 Specs" xfId="15249"/>
    <cellStyle name="Normal 2 9 3 5" xfId="6151"/>
    <cellStyle name="Normal 2 9 3 6" xfId="6152"/>
    <cellStyle name="Normal 2 9 3 7" xfId="21194"/>
    <cellStyle name="Normal 2 9 3 8" xfId="18728"/>
    <cellStyle name="Normal 2 9 3_Band 21 Specs" xfId="15250"/>
    <cellStyle name="Normal 2 9 4" xfId="1291"/>
    <cellStyle name="Normal 2 9 4 2" xfId="6153"/>
    <cellStyle name="Normal 2 9 4 3" xfId="6154"/>
    <cellStyle name="Normal 2 9 4 4" xfId="21200"/>
    <cellStyle name="Normal 2 9 4 5" xfId="18734"/>
    <cellStyle name="Normal 2 9 4_Band 21 Specs" xfId="15251"/>
    <cellStyle name="Normal 2 9 5" xfId="1292"/>
    <cellStyle name="Normal 2 9 5 2" xfId="6155"/>
    <cellStyle name="Normal 2 9 5 3" xfId="6156"/>
    <cellStyle name="Normal 2 9 5 4" xfId="21201"/>
    <cellStyle name="Normal 2 9 5 5" xfId="18735"/>
    <cellStyle name="Normal 2 9 5_Band 21 Specs" xfId="15252"/>
    <cellStyle name="Normal 2 9 6" xfId="1293"/>
    <cellStyle name="Normal 2 9 6 2" xfId="1294"/>
    <cellStyle name="Normal 2 9 6 2 2" xfId="1295"/>
    <cellStyle name="Normal 2 9 6 2 2 2" xfId="6157"/>
    <cellStyle name="Normal 2 9 6 2 2 3" xfId="6158"/>
    <cellStyle name="Normal 2 9 6 2 2 4" xfId="21204"/>
    <cellStyle name="Normal 2 9 6 2 2 5" xfId="18738"/>
    <cellStyle name="Normal 2 9 6 2 2_Band 21 Specs" xfId="15253"/>
    <cellStyle name="Normal 2 9 6 2 3" xfId="1296"/>
    <cellStyle name="Normal 2 9 6 2 3 10" xfId="22100"/>
    <cellStyle name="Normal 2 9 6 2 3 11" xfId="18739"/>
    <cellStyle name="Normal 2 9 6 2 3 2" xfId="1297"/>
    <cellStyle name="Normal 2 9 6 2 3 2 10" xfId="22210"/>
    <cellStyle name="Normal 2 9 6 2 3 2 11" xfId="18740"/>
    <cellStyle name="Normal 2 9 6 2 3 2 2" xfId="6159"/>
    <cellStyle name="Normal 2 9 6 2 3 2 2 2" xfId="6160"/>
    <cellStyle name="Normal 2 9 6 2 3 2 2 3" xfId="6161"/>
    <cellStyle name="Normal 2 9 6 2 3 2 2_Band 21 Specs" xfId="15254"/>
    <cellStyle name="Normal 2 9 6 2 3 2 3" xfId="6162"/>
    <cellStyle name="Normal 2 9 6 2 3 2 4" xfId="6163"/>
    <cellStyle name="Normal 2 9 6 2 3 2 5" xfId="21206"/>
    <cellStyle name="Normal 2 9 6 2 3 2 6" xfId="22309"/>
    <cellStyle name="Normal 2 9 6 2 3 2 7" xfId="22165"/>
    <cellStyle name="Normal 2 9 6 2 3 2 8" xfId="22099"/>
    <cellStyle name="Normal 2 9 6 2 3 2 9" xfId="22231"/>
    <cellStyle name="Normal 2 9 6 2 3 2_Band 21 Specs" xfId="15255"/>
    <cellStyle name="Normal 2 9 6 2 3 3" xfId="6164"/>
    <cellStyle name="Normal 2 9 6 2 3 3 2" xfId="6165"/>
    <cellStyle name="Normal 2 9 6 2 3 3 3" xfId="6166"/>
    <cellStyle name="Normal 2 9 6 2 3 3_Band 21 Specs" xfId="15256"/>
    <cellStyle name="Normal 2 9 6 2 3 4" xfId="6167"/>
    <cellStyle name="Normal 2 9 6 2 3 4 2" xfId="6168"/>
    <cellStyle name="Normal 2 9 6 2 3 4 3" xfId="6169"/>
    <cellStyle name="Normal 2 9 6 2 3 4_Band 21 Specs" xfId="15257"/>
    <cellStyle name="Normal 2 9 6 2 3 5" xfId="6170"/>
    <cellStyle name="Normal 2 9 6 2 3 6" xfId="6171"/>
    <cellStyle name="Normal 2 9 6 2 3 7" xfId="21205"/>
    <cellStyle name="Normal 2 9 6 2 3 8" xfId="22310"/>
    <cellStyle name="Normal 2 9 6 2 3 9" xfId="22166"/>
    <cellStyle name="Normal 2 9 6 2 3_Band 21 Specs" xfId="15258"/>
    <cellStyle name="Normal 2 9 6 2 4" xfId="6172"/>
    <cellStyle name="Normal 2 9 6 2 4 2" xfId="6173"/>
    <cellStyle name="Normal 2 9 6 2 4 3" xfId="6174"/>
    <cellStyle name="Normal 2 9 6 2 4_Band 21 Specs" xfId="15259"/>
    <cellStyle name="Normal 2 9 6 2 5" xfId="6175"/>
    <cellStyle name="Normal 2 9 6 2 6" xfId="6176"/>
    <cellStyle name="Normal 2 9 6 2 7" xfId="21203"/>
    <cellStyle name="Normal 2 9 6 2 8" xfId="18737"/>
    <cellStyle name="Normal 2 9 6 2_Band 21 Specs" xfId="15260"/>
    <cellStyle name="Normal 2 9 6 3" xfId="1298"/>
    <cellStyle name="Normal 2 9 6 3 2" xfId="6177"/>
    <cellStyle name="Normal 2 9 6 3 3" xfId="6178"/>
    <cellStyle name="Normal 2 9 6 3 4" xfId="21207"/>
    <cellStyle name="Normal 2 9 6 3 5" xfId="18741"/>
    <cellStyle name="Normal 2 9 6 3_Band 21 Specs" xfId="15261"/>
    <cellStyle name="Normal 2 9 6 4" xfId="1299"/>
    <cellStyle name="Normal 2 9 6 4 2" xfId="1300"/>
    <cellStyle name="Normal 2 9 6 4 2 2" xfId="6179"/>
    <cellStyle name="Normal 2 9 6 4 2 3" xfId="6180"/>
    <cellStyle name="Normal 2 9 6 4 2 4" xfId="21209"/>
    <cellStyle name="Normal 2 9 6 4 2 5" xfId="18743"/>
    <cellStyle name="Normal 2 9 6 4 2_Band 21 Specs" xfId="15262"/>
    <cellStyle name="Normal 2 9 6 4 3" xfId="6181"/>
    <cellStyle name="Normal 2 9 6 4 4" xfId="6182"/>
    <cellStyle name="Normal 2 9 6 4 5" xfId="21208"/>
    <cellStyle name="Normal 2 9 6 4 6" xfId="18742"/>
    <cellStyle name="Normal 2 9 6 4_Band 21 Specs" xfId="15263"/>
    <cellStyle name="Normal 2 9 6 5" xfId="6183"/>
    <cellStyle name="Normal 2 9 6 5 2" xfId="6184"/>
    <cellStyle name="Normal 2 9 6 5 3" xfId="6185"/>
    <cellStyle name="Normal 2 9 6 5_Band 21 Specs" xfId="15264"/>
    <cellStyle name="Normal 2 9 6 6" xfId="6186"/>
    <cellStyle name="Normal 2 9 6 7" xfId="6187"/>
    <cellStyle name="Normal 2 9 6 8" xfId="21202"/>
    <cellStyle name="Normal 2 9 6 9" xfId="18736"/>
    <cellStyle name="Normal 2 9 6_Band 21 Specs" xfId="15265"/>
    <cellStyle name="Normal 2 9 7" xfId="1301"/>
    <cellStyle name="Normal 2 9 7 2" xfId="1302"/>
    <cellStyle name="Normal 2 9 7 2 2" xfId="6188"/>
    <cellStyle name="Normal 2 9 7 2 3" xfId="6189"/>
    <cellStyle name="Normal 2 9 7 2 4" xfId="21211"/>
    <cellStyle name="Normal 2 9 7 2 5" xfId="18745"/>
    <cellStyle name="Normal 2 9 7 2_Band 21 Specs" xfId="15266"/>
    <cellStyle name="Normal 2 9 7 3" xfId="1303"/>
    <cellStyle name="Normal 2 9 7 3 2" xfId="1304"/>
    <cellStyle name="Normal 2 9 7 3 2 2" xfId="6190"/>
    <cellStyle name="Normal 2 9 7 3 2 3" xfId="6191"/>
    <cellStyle name="Normal 2 9 7 3 2 4" xfId="21213"/>
    <cellStyle name="Normal 2 9 7 3 2 5" xfId="18747"/>
    <cellStyle name="Normal 2 9 7 3 2_Band 21 Specs" xfId="15267"/>
    <cellStyle name="Normal 2 9 7 3 3" xfId="6192"/>
    <cellStyle name="Normal 2 9 7 3 4" xfId="6193"/>
    <cellStyle name="Normal 2 9 7 3 5" xfId="21212"/>
    <cellStyle name="Normal 2 9 7 3 6" xfId="18746"/>
    <cellStyle name="Normal 2 9 7 3_Band 21 Specs" xfId="15268"/>
    <cellStyle name="Normal 2 9 7 4" xfId="6194"/>
    <cellStyle name="Normal 2 9 7 4 2" xfId="6195"/>
    <cellStyle name="Normal 2 9 7 4 3" xfId="6196"/>
    <cellStyle name="Normal 2 9 7 4_Band 21 Specs" xfId="15269"/>
    <cellStyle name="Normal 2 9 7 5" xfId="6197"/>
    <cellStyle name="Normal 2 9 7 6" xfId="6198"/>
    <cellStyle name="Normal 2 9 7 7" xfId="21210"/>
    <cellStyle name="Normal 2 9 7 8" xfId="18744"/>
    <cellStyle name="Normal 2 9 7_Band 21 Specs" xfId="15270"/>
    <cellStyle name="Normal 2 9 8" xfId="1305"/>
    <cellStyle name="Normal 2 9 8 2" xfId="1306"/>
    <cellStyle name="Normal 2 9 8 2 2" xfId="6199"/>
    <cellStyle name="Normal 2 9 8 2 3" xfId="6200"/>
    <cellStyle name="Normal 2 9 8 2 4" xfId="21215"/>
    <cellStyle name="Normal 2 9 8 2 5" xfId="18749"/>
    <cellStyle name="Normal 2 9 8 2_Band 21 Specs" xfId="15271"/>
    <cellStyle name="Normal 2 9 8 3" xfId="6201"/>
    <cellStyle name="Normal 2 9 8 4" xfId="6202"/>
    <cellStyle name="Normal 2 9 8 5" xfId="21214"/>
    <cellStyle name="Normal 2 9 8 6" xfId="18748"/>
    <cellStyle name="Normal 2 9 8_Band 21 Specs" xfId="15272"/>
    <cellStyle name="Normal 2 9 9" xfId="6203"/>
    <cellStyle name="Normal 2 9 9 2" xfId="6204"/>
    <cellStyle name="Normal 2 9 9 3" xfId="6205"/>
    <cellStyle name="Normal 2 9 9_Band 21 Specs" xfId="15273"/>
    <cellStyle name="Normal 2 9_Band 21 Specs" xfId="15274"/>
    <cellStyle name="Normal 2_Boards" xfId="12544"/>
    <cellStyle name="Normal 20" xfId="1307"/>
    <cellStyle name="Normal 20 2" xfId="1308"/>
    <cellStyle name="Normal 20 2 2" xfId="1309"/>
    <cellStyle name="Normal 20 2 2 2" xfId="6206"/>
    <cellStyle name="Normal 20 2 2 3" xfId="6207"/>
    <cellStyle name="Normal 20 2 2 4" xfId="21218"/>
    <cellStyle name="Normal 20 2 2 5" xfId="18752"/>
    <cellStyle name="Normal 20 2 2_Band 21 Specs" xfId="15275"/>
    <cellStyle name="Normal 20 2 3" xfId="6208"/>
    <cellStyle name="Normal 20 2 4" xfId="6209"/>
    <cellStyle name="Normal 20 2 5" xfId="21217"/>
    <cellStyle name="Normal 20 2 6" xfId="18751"/>
    <cellStyle name="Normal 20 2_Band 21 Specs" xfId="15276"/>
    <cellStyle name="Normal 20 3" xfId="1310"/>
    <cellStyle name="Normal 20 3 2" xfId="1311"/>
    <cellStyle name="Normal 20 3 2 2" xfId="6210"/>
    <cellStyle name="Normal 20 3 2 3" xfId="6211"/>
    <cellStyle name="Normal 20 3 2 4" xfId="21220"/>
    <cellStyle name="Normal 20 3 2 5" xfId="18754"/>
    <cellStyle name="Normal 20 3 2_Band 21 Specs" xfId="15277"/>
    <cellStyle name="Normal 20 3 3" xfId="6212"/>
    <cellStyle name="Normal 20 3 4" xfId="6213"/>
    <cellStyle name="Normal 20 3 5" xfId="21219"/>
    <cellStyle name="Normal 20 3 6" xfId="18753"/>
    <cellStyle name="Normal 20 3_Band 21 Specs" xfId="15278"/>
    <cellStyle name="Normal 20 4" xfId="1312"/>
    <cellStyle name="Normal 20 4 2" xfId="1313"/>
    <cellStyle name="Normal 20 4 2 2" xfId="6214"/>
    <cellStyle name="Normal 20 4 2 3" xfId="6215"/>
    <cellStyle name="Normal 20 4 2 4" xfId="21222"/>
    <cellStyle name="Normal 20 4 2 5" xfId="18756"/>
    <cellStyle name="Normal 20 4 2_Band 21 Specs" xfId="15279"/>
    <cellStyle name="Normal 20 4 3" xfId="6216"/>
    <cellStyle name="Normal 20 4 4" xfId="6217"/>
    <cellStyle name="Normal 20 4 5" xfId="21221"/>
    <cellStyle name="Normal 20 4 6" xfId="18755"/>
    <cellStyle name="Normal 20 4_Band 21 Specs" xfId="15280"/>
    <cellStyle name="Normal 20 5" xfId="2376"/>
    <cellStyle name="Normal 20 5 2" xfId="22049"/>
    <cellStyle name="Normal 20 5 3" xfId="18757"/>
    <cellStyle name="Normal 20 6" xfId="6218"/>
    <cellStyle name="Normal 20 7" xfId="21216"/>
    <cellStyle name="Normal 20 8" xfId="18750"/>
    <cellStyle name="Normal 20_Band 21 Specs" xfId="15281"/>
    <cellStyle name="Normal 21" xfId="1314"/>
    <cellStyle name="Normal 21 2" xfId="1315"/>
    <cellStyle name="Normal 21 2 10" xfId="17093"/>
    <cellStyle name="Normal 21 2 10 2" xfId="20104"/>
    <cellStyle name="Normal 21 2 11" xfId="19640"/>
    <cellStyle name="Normal 21 2 2" xfId="1316"/>
    <cellStyle name="Normal 21 2 2 10" xfId="21224"/>
    <cellStyle name="Normal 21 2 2 11" xfId="18759"/>
    <cellStyle name="Normal 21 2 2 2" xfId="1317"/>
    <cellStyle name="Normal 21 2 2 2 10" xfId="22308"/>
    <cellStyle name="Normal 21 2 2 2 11" xfId="18760"/>
    <cellStyle name="Normal 21 2 2 2 2" xfId="6219"/>
    <cellStyle name="Normal 21 2 2 2 2 2" xfId="6220"/>
    <cellStyle name="Normal 21 2 2 2 2 2 2" xfId="17094"/>
    <cellStyle name="Normal 21 2 2 2 2 2 2 2" xfId="20105"/>
    <cellStyle name="Normal 21 2 2 2 2 2 3" xfId="19824"/>
    <cellStyle name="Normal 21 2 2 2 2 3" xfId="17095"/>
    <cellStyle name="Normal 21 2 2 2 2 3 2" xfId="20106"/>
    <cellStyle name="Normal 21 2 2 2 2 4" xfId="19823"/>
    <cellStyle name="Normal 21 2 2 2 2_Band 21 Specs" xfId="15282"/>
    <cellStyle name="Normal 21 2 2 2 3" xfId="6221"/>
    <cellStyle name="Normal 21 2 2 2 3 2" xfId="6222"/>
    <cellStyle name="Normal 21 2 2 2 3 3" xfId="6223"/>
    <cellStyle name="Normal 21 2 2 2 3_Band 21 Specs" xfId="15283"/>
    <cellStyle name="Normal 21 2 2 2 4" xfId="6224"/>
    <cellStyle name="Normal 21 2 2 2 4 2" xfId="6225"/>
    <cellStyle name="Normal 21 2 2 2 4 2 2" xfId="17096"/>
    <cellStyle name="Normal 21 2 2 2 4 2 2 2" xfId="20107"/>
    <cellStyle name="Normal 21 2 2 2 4 2 3" xfId="19826"/>
    <cellStyle name="Normal 21 2 2 2 4 3" xfId="17097"/>
    <cellStyle name="Normal 21 2 2 2 4 3 2" xfId="20108"/>
    <cellStyle name="Normal 21 2 2 2 4 4" xfId="19825"/>
    <cellStyle name="Normal 21 2 2 2 4_Band 21 Specs" xfId="15284"/>
    <cellStyle name="Normal 21 2 2 2 5" xfId="6226"/>
    <cellStyle name="Normal 21 2 2 2 5 2" xfId="17098"/>
    <cellStyle name="Normal 21 2 2 2 5 2 2" xfId="20109"/>
    <cellStyle name="Normal 21 2 2 2 5 3" xfId="19827"/>
    <cellStyle name="Normal 21 2 2 2 6" xfId="6227"/>
    <cellStyle name="Normal 21 2 2 2 6 2" xfId="17099"/>
    <cellStyle name="Normal 21 2 2 2 6 2 2" xfId="20110"/>
    <cellStyle name="Normal 21 2 2 2 6 3" xfId="19828"/>
    <cellStyle name="Normal 21 2 2 2 7" xfId="6228"/>
    <cellStyle name="Normal 21 2 2 2 8" xfId="6229"/>
    <cellStyle name="Normal 21 2 2 2 9" xfId="21225"/>
    <cellStyle name="Normal 21 2 2 2_Band 21 Specs" xfId="15285"/>
    <cellStyle name="Normal 21 2 2 3" xfId="6230"/>
    <cellStyle name="Normal 21 2 2 3 2" xfId="6231"/>
    <cellStyle name="Normal 21 2 2 3 2 2" xfId="17100"/>
    <cellStyle name="Normal 21 2 2 3 2 2 2" xfId="20111"/>
    <cellStyle name="Normal 21 2 2 3 2 3" xfId="19830"/>
    <cellStyle name="Normal 21 2 2 3 3" xfId="17101"/>
    <cellStyle name="Normal 21 2 2 3 3 2" xfId="20112"/>
    <cellStyle name="Normal 21 2 2 3 4" xfId="19829"/>
    <cellStyle name="Normal 21 2 2 3_Band 21 Specs" xfId="15286"/>
    <cellStyle name="Normal 21 2 2 4" xfId="6232"/>
    <cellStyle name="Normal 21 2 2 4 2" xfId="6233"/>
    <cellStyle name="Normal 21 2 2 4 3" xfId="6234"/>
    <cellStyle name="Normal 21 2 2 4_Band 21 Specs" xfId="15287"/>
    <cellStyle name="Normal 21 2 2 5" xfId="6235"/>
    <cellStyle name="Normal 21 2 2 5 2" xfId="6236"/>
    <cellStyle name="Normal 21 2 2 5 2 2" xfId="17102"/>
    <cellStyle name="Normal 21 2 2 5 2 2 2" xfId="20113"/>
    <cellStyle name="Normal 21 2 2 5 2 3" xfId="19832"/>
    <cellStyle name="Normal 21 2 2 5 3" xfId="17103"/>
    <cellStyle name="Normal 21 2 2 5 3 2" xfId="20114"/>
    <cellStyle name="Normal 21 2 2 5 4" xfId="19831"/>
    <cellStyle name="Normal 21 2 2 5_Band 21 Specs" xfId="15288"/>
    <cellStyle name="Normal 21 2 2 6" xfId="6237"/>
    <cellStyle name="Normal 21 2 2 6 2" xfId="17104"/>
    <cellStyle name="Normal 21 2 2 6 2 2" xfId="20115"/>
    <cellStyle name="Normal 21 2 2 6 3" xfId="19833"/>
    <cellStyle name="Normal 21 2 2 7" xfId="6238"/>
    <cellStyle name="Normal 21 2 2 7 2" xfId="17105"/>
    <cellStyle name="Normal 21 2 2 7 2 2" xfId="20116"/>
    <cellStyle name="Normal 21 2 2 7 3" xfId="19834"/>
    <cellStyle name="Normal 21 2 2 8" xfId="6239"/>
    <cellStyle name="Normal 21 2 2 9" xfId="6240"/>
    <cellStyle name="Normal 21 2 2_Band 21 Specs" xfId="15289"/>
    <cellStyle name="Normal 21 2 3" xfId="2370"/>
    <cellStyle name="Normal 21 2 3 2" xfId="6241"/>
    <cellStyle name="Normal 21 2 3 2 2" xfId="6242"/>
    <cellStyle name="Normal 21 2 3 2 2 2" xfId="6243"/>
    <cellStyle name="Normal 21 2 3 2 2 2 2" xfId="6244"/>
    <cellStyle name="Normal 21 2 3 2 2 2 2 2" xfId="17106"/>
    <cellStyle name="Normal 21 2 3 2 2 2 2 2 2" xfId="20117"/>
    <cellStyle name="Normal 21 2 3 2 2 2 2 3" xfId="19838"/>
    <cellStyle name="Normal 21 2 3 2 2 2 3" xfId="17107"/>
    <cellStyle name="Normal 21 2 3 2 2 2 3 2" xfId="20118"/>
    <cellStyle name="Normal 21 2 3 2 2 2 4" xfId="19837"/>
    <cellStyle name="Normal 21 2 3 2 2 2_Band 21 Specs" xfId="15290"/>
    <cellStyle name="Normal 21 2 3 2 2 3" xfId="6245"/>
    <cellStyle name="Normal 21 2 3 2 2 3 2" xfId="6246"/>
    <cellStyle name="Normal 21 2 3 2 2 3 2 2" xfId="17108"/>
    <cellStyle name="Normal 21 2 3 2 2 3 2 2 2" xfId="20119"/>
    <cellStyle name="Normal 21 2 3 2 2 3 2 3" xfId="19840"/>
    <cellStyle name="Normal 21 2 3 2 2 3 3" xfId="17109"/>
    <cellStyle name="Normal 21 2 3 2 2 3 3 2" xfId="20120"/>
    <cellStyle name="Normal 21 2 3 2 2 3 4" xfId="19839"/>
    <cellStyle name="Normal 21 2 3 2 2 3_Band 21 Specs" xfId="15291"/>
    <cellStyle name="Normal 21 2 3 2 2 4" xfId="6247"/>
    <cellStyle name="Normal 21 2 3 2 2 4 2" xfId="17110"/>
    <cellStyle name="Normal 21 2 3 2 2 4 2 2" xfId="20121"/>
    <cellStyle name="Normal 21 2 3 2 2 4 3" xfId="19841"/>
    <cellStyle name="Normal 21 2 3 2 2 5" xfId="17111"/>
    <cellStyle name="Normal 21 2 3 2 2 5 2" xfId="20122"/>
    <cellStyle name="Normal 21 2 3 2 2 6" xfId="19836"/>
    <cellStyle name="Normal 21 2 3 2 2_Band 21 Specs" xfId="15292"/>
    <cellStyle name="Normal 21 2 3 2 3" xfId="6248"/>
    <cellStyle name="Normal 21 2 3 2 3 2" xfId="6249"/>
    <cellStyle name="Normal 21 2 3 2 3 2 2" xfId="17112"/>
    <cellStyle name="Normal 21 2 3 2 3 2 2 2" xfId="20123"/>
    <cellStyle name="Normal 21 2 3 2 3 2 3" xfId="19843"/>
    <cellStyle name="Normal 21 2 3 2 3 3" xfId="17113"/>
    <cellStyle name="Normal 21 2 3 2 3 3 2" xfId="20124"/>
    <cellStyle name="Normal 21 2 3 2 3 4" xfId="19842"/>
    <cellStyle name="Normal 21 2 3 2 3_Band 21 Specs" xfId="15293"/>
    <cellStyle name="Normal 21 2 3 2 4" xfId="6250"/>
    <cellStyle name="Normal 21 2 3 2 4 2" xfId="6251"/>
    <cellStyle name="Normal 21 2 3 2 4 2 2" xfId="17114"/>
    <cellStyle name="Normal 21 2 3 2 4 2 2 2" xfId="20125"/>
    <cellStyle name="Normal 21 2 3 2 4 2 3" xfId="19845"/>
    <cellStyle name="Normal 21 2 3 2 4 3" xfId="17115"/>
    <cellStyle name="Normal 21 2 3 2 4 3 2" xfId="20126"/>
    <cellStyle name="Normal 21 2 3 2 4 4" xfId="19844"/>
    <cellStyle name="Normal 21 2 3 2 4_Band 21 Specs" xfId="15294"/>
    <cellStyle name="Normal 21 2 3 2 5" xfId="6252"/>
    <cellStyle name="Normal 21 2 3 2 5 2" xfId="17116"/>
    <cellStyle name="Normal 21 2 3 2 5 2 2" xfId="20127"/>
    <cellStyle name="Normal 21 2 3 2 5 3" xfId="19846"/>
    <cellStyle name="Normal 21 2 3 2 6" xfId="17117"/>
    <cellStyle name="Normal 21 2 3 2 6 2" xfId="20128"/>
    <cellStyle name="Normal 21 2 3 2 7" xfId="19835"/>
    <cellStyle name="Normal 21 2 3 2_Band 21 Specs" xfId="15295"/>
    <cellStyle name="Normal 21 2 3 3" xfId="6253"/>
    <cellStyle name="Normal 21 2 3 3 2" xfId="6254"/>
    <cellStyle name="Normal 21 2 3 3 2 2" xfId="6255"/>
    <cellStyle name="Normal 21 2 3 3 2 2 2" xfId="17118"/>
    <cellStyle name="Normal 21 2 3 3 2 2 2 2" xfId="20129"/>
    <cellStyle name="Normal 21 2 3 3 2 2 3" xfId="19849"/>
    <cellStyle name="Normal 21 2 3 3 2 3" xfId="17119"/>
    <cellStyle name="Normal 21 2 3 3 2 3 2" xfId="20130"/>
    <cellStyle name="Normal 21 2 3 3 2 4" xfId="19848"/>
    <cellStyle name="Normal 21 2 3 3 2_Band 21 Specs" xfId="15296"/>
    <cellStyle name="Normal 21 2 3 3 3" xfId="6256"/>
    <cellStyle name="Normal 21 2 3 3 3 2" xfId="6257"/>
    <cellStyle name="Normal 21 2 3 3 3 2 2" xfId="17120"/>
    <cellStyle name="Normal 21 2 3 3 3 2 2 2" xfId="20131"/>
    <cellStyle name="Normal 21 2 3 3 3 2 3" xfId="19851"/>
    <cellStyle name="Normal 21 2 3 3 3 3" xfId="17121"/>
    <cellStyle name="Normal 21 2 3 3 3 3 2" xfId="20132"/>
    <cellStyle name="Normal 21 2 3 3 3 4" xfId="19850"/>
    <cellStyle name="Normal 21 2 3 3 3_Band 21 Specs" xfId="15297"/>
    <cellStyle name="Normal 21 2 3 3 4" xfId="6258"/>
    <cellStyle name="Normal 21 2 3 3 4 2" xfId="17122"/>
    <cellStyle name="Normal 21 2 3 3 4 2 2" xfId="20133"/>
    <cellStyle name="Normal 21 2 3 3 4 3" xfId="19852"/>
    <cellStyle name="Normal 21 2 3 3 5" xfId="17123"/>
    <cellStyle name="Normal 21 2 3 3 5 2" xfId="20134"/>
    <cellStyle name="Normal 21 2 3 3 6" xfId="19847"/>
    <cellStyle name="Normal 21 2 3 3_Band 21 Specs" xfId="15298"/>
    <cellStyle name="Normal 21 2 3 4" xfId="6259"/>
    <cellStyle name="Normal 21 2 3 4 2" xfId="6260"/>
    <cellStyle name="Normal 21 2 3 4 2 2" xfId="17124"/>
    <cellStyle name="Normal 21 2 3 4 2 2 2" xfId="20135"/>
    <cellStyle name="Normal 21 2 3 4 2 3" xfId="19854"/>
    <cellStyle name="Normal 21 2 3 4 3" xfId="17125"/>
    <cellStyle name="Normal 21 2 3 4 3 2" xfId="20136"/>
    <cellStyle name="Normal 21 2 3 4 4" xfId="19853"/>
    <cellStyle name="Normal 21 2 3 4_Band 21 Specs" xfId="15299"/>
    <cellStyle name="Normal 21 2 3 5" xfId="6261"/>
    <cellStyle name="Normal 21 2 3 5 2" xfId="6262"/>
    <cellStyle name="Normal 21 2 3 5 2 2" xfId="17126"/>
    <cellStyle name="Normal 21 2 3 5 2 2 2" xfId="20137"/>
    <cellStyle name="Normal 21 2 3 5 2 3" xfId="19856"/>
    <cellStyle name="Normal 21 2 3 5 3" xfId="17127"/>
    <cellStyle name="Normal 21 2 3 5 3 2" xfId="20138"/>
    <cellStyle name="Normal 21 2 3 5 4" xfId="19855"/>
    <cellStyle name="Normal 21 2 3 5_Band 21 Specs" xfId="15300"/>
    <cellStyle name="Normal 21 2 3 6" xfId="6263"/>
    <cellStyle name="Normal 21 2 3 6 2" xfId="17128"/>
    <cellStyle name="Normal 21 2 3 6 2 2" xfId="20139"/>
    <cellStyle name="Normal 21 2 3 6 3" xfId="19857"/>
    <cellStyle name="Normal 21 2 3 7" xfId="17129"/>
    <cellStyle name="Normal 21 2 3 7 2" xfId="20140"/>
    <cellStyle name="Normal 21 2 3 8" xfId="19650"/>
    <cellStyle name="Normal 21 2 3_Band 21 Specs" xfId="15301"/>
    <cellStyle name="Normal 21 2 4" xfId="6264"/>
    <cellStyle name="Normal 21 2 4 2" xfId="6265"/>
    <cellStyle name="Normal 21 2 4 2 2" xfId="6266"/>
    <cellStyle name="Normal 21 2 4 2 2 2" xfId="17130"/>
    <cellStyle name="Normal 21 2 4 2 2 2 2" xfId="20141"/>
    <cellStyle name="Normal 21 2 4 2 2 3" xfId="19860"/>
    <cellStyle name="Normal 21 2 4 2 3" xfId="17131"/>
    <cellStyle name="Normal 21 2 4 2 3 2" xfId="20142"/>
    <cellStyle name="Normal 21 2 4 2 4" xfId="19859"/>
    <cellStyle name="Normal 21 2 4 2_Band 21 Specs" xfId="15302"/>
    <cellStyle name="Normal 21 2 4 3" xfId="6267"/>
    <cellStyle name="Normal 21 2 4 3 2" xfId="6268"/>
    <cellStyle name="Normal 21 2 4 3 2 2" xfId="17132"/>
    <cellStyle name="Normal 21 2 4 3 2 2 2" xfId="20143"/>
    <cellStyle name="Normal 21 2 4 3 2 3" xfId="19862"/>
    <cellStyle name="Normal 21 2 4 3 3" xfId="17133"/>
    <cellStyle name="Normal 21 2 4 3 3 2" xfId="20144"/>
    <cellStyle name="Normal 21 2 4 3 4" xfId="19861"/>
    <cellStyle name="Normal 21 2 4 3_Band 21 Specs" xfId="15303"/>
    <cellStyle name="Normal 21 2 4 4" xfId="6269"/>
    <cellStyle name="Normal 21 2 4 4 2" xfId="17134"/>
    <cellStyle name="Normal 21 2 4 4 2 2" xfId="20145"/>
    <cellStyle name="Normal 21 2 4 4 3" xfId="19863"/>
    <cellStyle name="Normal 21 2 4 5" xfId="17135"/>
    <cellStyle name="Normal 21 2 4 5 2" xfId="20146"/>
    <cellStyle name="Normal 21 2 4 6" xfId="19858"/>
    <cellStyle name="Normal 21 2 4_Band 21 Specs" xfId="15304"/>
    <cellStyle name="Normal 21 2 5" xfId="6270"/>
    <cellStyle name="Normal 21 2 5 2" xfId="6271"/>
    <cellStyle name="Normal 21 2 5 2 2" xfId="17136"/>
    <cellStyle name="Normal 21 2 5 2 2 2" xfId="20147"/>
    <cellStyle name="Normal 21 2 5 2 3" xfId="19865"/>
    <cellStyle name="Normal 21 2 5 3" xfId="17137"/>
    <cellStyle name="Normal 21 2 5 3 2" xfId="20148"/>
    <cellStyle name="Normal 21 2 5 4" xfId="19864"/>
    <cellStyle name="Normal 21 2 5_Band 21 Specs" xfId="15305"/>
    <cellStyle name="Normal 21 2 6" xfId="6272"/>
    <cellStyle name="Normal 21 2 6 2" xfId="6273"/>
    <cellStyle name="Normal 21 2 6 2 2" xfId="17138"/>
    <cellStyle name="Normal 21 2 6 2 2 2" xfId="20149"/>
    <cellStyle name="Normal 21 2 6 2 3" xfId="19867"/>
    <cellStyle name="Normal 21 2 6 3" xfId="6274"/>
    <cellStyle name="Normal 21 2 6 3 2" xfId="17139"/>
    <cellStyle name="Normal 21 2 6 3 2 2" xfId="20150"/>
    <cellStyle name="Normal 21 2 6 3 3" xfId="19868"/>
    <cellStyle name="Normal 21 2 6 4" xfId="17140"/>
    <cellStyle name="Normal 21 2 6 4 2" xfId="20151"/>
    <cellStyle name="Normal 21 2 6 5" xfId="19866"/>
    <cellStyle name="Normal 21 2 6_Band 21 Specs" xfId="15306"/>
    <cellStyle name="Normal 21 2 7" xfId="6275"/>
    <cellStyle name="Normal 21 2 7 2" xfId="6276"/>
    <cellStyle name="Normal 21 2 7 2 2" xfId="17141"/>
    <cellStyle name="Normal 21 2 7 2 2 2" xfId="20152"/>
    <cellStyle name="Normal 21 2 7 2 3" xfId="19870"/>
    <cellStyle name="Normal 21 2 7 3" xfId="17142"/>
    <cellStyle name="Normal 21 2 7 3 2" xfId="20153"/>
    <cellStyle name="Normal 21 2 7 4" xfId="19869"/>
    <cellStyle name="Normal 21 2 7_Band 21 Specs" xfId="15307"/>
    <cellStyle name="Normal 21 2 8" xfId="6277"/>
    <cellStyle name="Normal 21 2 8 2" xfId="17143"/>
    <cellStyle name="Normal 21 2 8 2 2" xfId="20154"/>
    <cellStyle name="Normal 21 2 8 3" xfId="19871"/>
    <cellStyle name="Normal 21 2 9" xfId="6278"/>
    <cellStyle name="Normal 21 2 9 2" xfId="17144"/>
    <cellStyle name="Normal 21 2 9 2 2" xfId="20155"/>
    <cellStyle name="Normal 21 2 9 3" xfId="19872"/>
    <cellStyle name="Normal 21 2_Band 21 Specs" xfId="15308"/>
    <cellStyle name="Normal 21 3" xfId="1318"/>
    <cellStyle name="Normal 21 3 2" xfId="1319"/>
    <cellStyle name="Normal 21 3 2 2" xfId="6279"/>
    <cellStyle name="Normal 21 3 2 3" xfId="6280"/>
    <cellStyle name="Normal 21 3 2 4" xfId="21227"/>
    <cellStyle name="Normal 21 3 2 5" xfId="18762"/>
    <cellStyle name="Normal 21 3 2_Band 21 Specs" xfId="15309"/>
    <cellStyle name="Normal 21 3 3" xfId="6281"/>
    <cellStyle name="Normal 21 3 4" xfId="6282"/>
    <cellStyle name="Normal 21 3 5" xfId="21226"/>
    <cellStyle name="Normal 21 3 6" xfId="18761"/>
    <cellStyle name="Normal 21 3_Band 21 Specs" xfId="15310"/>
    <cellStyle name="Normal 21 4" xfId="1320"/>
    <cellStyle name="Normal 21 4 2" xfId="1321"/>
    <cellStyle name="Normal 21 4 2 2" xfId="6283"/>
    <cellStyle name="Normal 21 4 2 3" xfId="6284"/>
    <cellStyle name="Normal 21 4 2 4" xfId="21229"/>
    <cellStyle name="Normal 21 4 2 5" xfId="18764"/>
    <cellStyle name="Normal 21 4 2_Band 21 Specs" xfId="15311"/>
    <cellStyle name="Normal 21 4 3" xfId="6285"/>
    <cellStyle name="Normal 21 4 4" xfId="6286"/>
    <cellStyle name="Normal 21 4 5" xfId="21228"/>
    <cellStyle name="Normal 21 4 6" xfId="18763"/>
    <cellStyle name="Normal 21 4_Band 21 Specs" xfId="15312"/>
    <cellStyle name="Normal 21 5" xfId="6287"/>
    <cellStyle name="Normal 21 6" xfId="6288"/>
    <cellStyle name="Normal 21 7" xfId="21223"/>
    <cellStyle name="Normal 21 8" xfId="18758"/>
    <cellStyle name="Normal 21_Band 21 Specs" xfId="15313"/>
    <cellStyle name="Normal 22" xfId="1322"/>
    <cellStyle name="Normal 22 2" xfId="1323"/>
    <cellStyle name="Normal 22 2 2" xfId="1324"/>
    <cellStyle name="Normal 22 2 2 2" xfId="6289"/>
    <cellStyle name="Normal 22 2 2 3" xfId="6290"/>
    <cellStyle name="Normal 22 2 2 4" xfId="21232"/>
    <cellStyle name="Normal 22 2 2 5" xfId="18767"/>
    <cellStyle name="Normal 22 2 2_Band 21 Specs" xfId="15314"/>
    <cellStyle name="Normal 22 2 3" xfId="6291"/>
    <cellStyle name="Normal 22 2 4" xfId="6292"/>
    <cellStyle name="Normal 22 2 5" xfId="21231"/>
    <cellStyle name="Normal 22 2 6" xfId="18766"/>
    <cellStyle name="Normal 22 2_Band 21 Specs" xfId="15315"/>
    <cellStyle name="Normal 22 3" xfId="1325"/>
    <cellStyle name="Normal 22 3 2" xfId="1326"/>
    <cellStyle name="Normal 22 3 2 2" xfId="6293"/>
    <cellStyle name="Normal 22 3 2 3" xfId="6294"/>
    <cellStyle name="Normal 22 3 2 4" xfId="21234"/>
    <cellStyle name="Normal 22 3 2 5" xfId="18769"/>
    <cellStyle name="Normal 22 3 2_Band 21 Specs" xfId="15316"/>
    <cellStyle name="Normal 22 3 3" xfId="6295"/>
    <cellStyle name="Normal 22 3 4" xfId="6296"/>
    <cellStyle name="Normal 22 3 5" xfId="21233"/>
    <cellStyle name="Normal 22 3 6" xfId="18768"/>
    <cellStyle name="Normal 22 3_Band 21 Specs" xfId="15317"/>
    <cellStyle name="Normal 22 4" xfId="6297"/>
    <cellStyle name="Normal 22 5" xfId="6298"/>
    <cellStyle name="Normal 22 6" xfId="21230"/>
    <cellStyle name="Normal 22 7" xfId="18765"/>
    <cellStyle name="Normal 22_Band 21 Specs" xfId="15318"/>
    <cellStyle name="Normal 23" xfId="6299"/>
    <cellStyle name="Normal 23 2" xfId="1327"/>
    <cellStyle name="Normal 23 2 2" xfId="1328"/>
    <cellStyle name="Normal 23 2 2 2" xfId="6300"/>
    <cellStyle name="Normal 23 2 2 3" xfId="6301"/>
    <cellStyle name="Normal 23 2 2 4" xfId="21236"/>
    <cellStyle name="Normal 23 2 2 5" xfId="18771"/>
    <cellStyle name="Normal 23 2 2_Band 21 Specs" xfId="15319"/>
    <cellStyle name="Normal 23 2 3" xfId="6302"/>
    <cellStyle name="Normal 23 2 4" xfId="6303"/>
    <cellStyle name="Normal 23 2 5" xfId="21235"/>
    <cellStyle name="Normal 23 2 6" xfId="18770"/>
    <cellStyle name="Normal 23 2_Band 21 Specs" xfId="15320"/>
    <cellStyle name="Normal 23 3" xfId="1329"/>
    <cellStyle name="Normal 23 3 2" xfId="6304"/>
    <cellStyle name="Normal 23 3 3" xfId="6305"/>
    <cellStyle name="Normal 23 3 4" xfId="21237"/>
    <cellStyle name="Normal 23 3 5" xfId="18772"/>
    <cellStyle name="Normal 23 3_Band 21 Specs" xfId="15321"/>
    <cellStyle name="Normal 23 4" xfId="17145"/>
    <cellStyle name="Normal 23 4 2" xfId="20156"/>
    <cellStyle name="Normal 23 5" xfId="17146"/>
    <cellStyle name="Normal 23 5 2" xfId="20157"/>
    <cellStyle name="Normal 23 6" xfId="17147"/>
    <cellStyle name="Normal 23 6 2" xfId="20158"/>
    <cellStyle name="Normal 23 7" xfId="17148"/>
    <cellStyle name="Normal 23 7 2" xfId="20159"/>
    <cellStyle name="Normal 23 8" xfId="19873"/>
    <cellStyle name="Normal 23_Band 21 Specs" xfId="15322"/>
    <cellStyle name="Normal 24" xfId="6306"/>
    <cellStyle name="Normal 24 2" xfId="1330"/>
    <cellStyle name="Normal 24 2 2" xfId="1331"/>
    <cellStyle name="Normal 24 2 2 2" xfId="6307"/>
    <cellStyle name="Normal 24 2 2 3" xfId="6308"/>
    <cellStyle name="Normal 24 2 2 4" xfId="21239"/>
    <cellStyle name="Normal 24 2 2 5" xfId="18774"/>
    <cellStyle name="Normal 24 2 2_Band 21 Specs" xfId="15323"/>
    <cellStyle name="Normal 24 2 3" xfId="6309"/>
    <cellStyle name="Normal 24 2 4" xfId="6310"/>
    <cellStyle name="Normal 24 2 5" xfId="21238"/>
    <cellStyle name="Normal 24 2 6" xfId="18773"/>
    <cellStyle name="Normal 24 2_Band 21 Specs" xfId="15324"/>
    <cellStyle name="Normal 24 3" xfId="1332"/>
    <cellStyle name="Normal 24 3 2" xfId="6311"/>
    <cellStyle name="Normal 24 3 3" xfId="6312"/>
    <cellStyle name="Normal 24 3 4" xfId="21240"/>
    <cellStyle name="Normal 24 3 5" xfId="18775"/>
    <cellStyle name="Normal 24 3_Band 21 Specs" xfId="15325"/>
    <cellStyle name="Normal 24 4" xfId="17149"/>
    <cellStyle name="Normal 24 4 2" xfId="20160"/>
    <cellStyle name="Normal 24 5" xfId="17150"/>
    <cellStyle name="Normal 24 5 2" xfId="20161"/>
    <cellStyle name="Normal 24 6" xfId="17151"/>
    <cellStyle name="Normal 24 6 2" xfId="20162"/>
    <cellStyle name="Normal 24 7" xfId="17152"/>
    <cellStyle name="Normal 24 7 2" xfId="20163"/>
    <cellStyle name="Normal 24 8" xfId="19874"/>
    <cellStyle name="Normal 24_Band 21 Specs" xfId="15326"/>
    <cellStyle name="Normal 25" xfId="1"/>
    <cellStyle name="Normal 25 2" xfId="1333"/>
    <cellStyle name="Normal 25 2 2" xfId="1334"/>
    <cellStyle name="Normal 25 2 2 2" xfId="6313"/>
    <cellStyle name="Normal 25 2 2 3" xfId="6314"/>
    <cellStyle name="Normal 25 2 2 4" xfId="21242"/>
    <cellStyle name="Normal 25 2 2 5" xfId="18777"/>
    <cellStyle name="Normal 25 2 2_Band 21 Specs" xfId="15327"/>
    <cellStyle name="Normal 25 2 3" xfId="6315"/>
    <cellStyle name="Normal 25 2 4" xfId="6316"/>
    <cellStyle name="Normal 25 2 5" xfId="21241"/>
    <cellStyle name="Normal 25 2 6" xfId="18776"/>
    <cellStyle name="Normal 25 2_Band 21 Specs" xfId="15328"/>
    <cellStyle name="Normal 25 3" xfId="1335"/>
    <cellStyle name="Normal 25 3 2" xfId="6317"/>
    <cellStyle name="Normal 25 3 3" xfId="6318"/>
    <cellStyle name="Normal 25 3 4" xfId="21243"/>
    <cellStyle name="Normal 25 3 5" xfId="18778"/>
    <cellStyle name="Normal 25 3_Band 21 Specs" xfId="15329"/>
    <cellStyle name="Normal 25_Band 21 Specs" xfId="15330"/>
    <cellStyle name="Normal 26" xfId="1336"/>
    <cellStyle name="Normal 26 2" xfId="1337"/>
    <cellStyle name="Normal 26 2 2" xfId="1338"/>
    <cellStyle name="Normal 26 2 2 2" xfId="6319"/>
    <cellStyle name="Normal 26 2 2 3" xfId="6320"/>
    <cellStyle name="Normal 26 2 2 4" xfId="21246"/>
    <cellStyle name="Normal 26 2 2 5" xfId="18781"/>
    <cellStyle name="Normal 26 2 2_Band 21 Specs" xfId="15331"/>
    <cellStyle name="Normal 26 2 3" xfId="6321"/>
    <cellStyle name="Normal 26 2 4" xfId="6322"/>
    <cellStyle name="Normal 26 2 5" xfId="21245"/>
    <cellStyle name="Normal 26 2 6" xfId="18780"/>
    <cellStyle name="Normal 26 2_Band 21 Specs" xfId="15332"/>
    <cellStyle name="Normal 26 3" xfId="1339"/>
    <cellStyle name="Normal 26 3 2" xfId="1340"/>
    <cellStyle name="Normal 26 3 2 2" xfId="6323"/>
    <cellStyle name="Normal 26 3 2 3" xfId="6324"/>
    <cellStyle name="Normal 26 3 2 4" xfId="21248"/>
    <cellStyle name="Normal 26 3 2 5" xfId="18783"/>
    <cellStyle name="Normal 26 3 2_Band 21 Specs" xfId="15333"/>
    <cellStyle name="Normal 26 3 3" xfId="6325"/>
    <cellStyle name="Normal 26 3 4" xfId="6326"/>
    <cellStyle name="Normal 26 3 5" xfId="21247"/>
    <cellStyle name="Normal 26 3 6" xfId="18782"/>
    <cellStyle name="Normal 26 3_Band 21 Specs" xfId="15334"/>
    <cellStyle name="Normal 26 4" xfId="6327"/>
    <cellStyle name="Normal 26 5" xfId="6328"/>
    <cellStyle name="Normal 26 6" xfId="21244"/>
    <cellStyle name="Normal 26 7" xfId="18779"/>
    <cellStyle name="Normal 26_Band 21 Specs" xfId="15335"/>
    <cellStyle name="Normal 27" xfId="6329"/>
    <cellStyle name="Normal 27 2" xfId="1341"/>
    <cellStyle name="Normal 27 2 2" xfId="1342"/>
    <cellStyle name="Normal 27 2 2 2" xfId="6330"/>
    <cellStyle name="Normal 27 2 2 3" xfId="6331"/>
    <cellStyle name="Normal 27 2 2 4" xfId="21250"/>
    <cellStyle name="Normal 27 2 2 5" xfId="18785"/>
    <cellStyle name="Normal 27 2 2_Band 21 Specs" xfId="15336"/>
    <cellStyle name="Normal 27 2 3" xfId="6332"/>
    <cellStyle name="Normal 27 2 4" xfId="6333"/>
    <cellStyle name="Normal 27 2 5" xfId="21249"/>
    <cellStyle name="Normal 27 2 6" xfId="18784"/>
    <cellStyle name="Normal 27 2_Band 21 Specs" xfId="15337"/>
    <cellStyle name="Normal 27 3" xfId="1343"/>
    <cellStyle name="Normal 27 3 2" xfId="1344"/>
    <cellStyle name="Normal 27 3 2 2" xfId="6334"/>
    <cellStyle name="Normal 27 3 2 3" xfId="6335"/>
    <cellStyle name="Normal 27 3 2 4" xfId="21252"/>
    <cellStyle name="Normal 27 3 2 5" xfId="18787"/>
    <cellStyle name="Normal 27 3 2_Band 21 Specs" xfId="15338"/>
    <cellStyle name="Normal 27 3 3" xfId="6336"/>
    <cellStyle name="Normal 27 3 4" xfId="6337"/>
    <cellStyle name="Normal 27 3 5" xfId="21251"/>
    <cellStyle name="Normal 27 3 6" xfId="18786"/>
    <cellStyle name="Normal 27 3_Band 21 Specs" xfId="15339"/>
    <cellStyle name="Normal 27 4" xfId="6338"/>
    <cellStyle name="Normal 27 5" xfId="6339"/>
    <cellStyle name="Normal 27_Band 21 Specs" xfId="15340"/>
    <cellStyle name="Normal 28" xfId="6340"/>
    <cellStyle name="Normal 28 2" xfId="1345"/>
    <cellStyle name="Normal 28 2 2" xfId="1346"/>
    <cellStyle name="Normal 28 2 2 2" xfId="6341"/>
    <cellStyle name="Normal 28 2 2 3" xfId="6342"/>
    <cellStyle name="Normal 28 2 2 4" xfId="21254"/>
    <cellStyle name="Normal 28 2 2 5" xfId="18789"/>
    <cellStyle name="Normal 28 2 2_Band 21 Specs" xfId="15341"/>
    <cellStyle name="Normal 28 2 3" xfId="6343"/>
    <cellStyle name="Normal 28 2 4" xfId="6344"/>
    <cellStyle name="Normal 28 2 5" xfId="21253"/>
    <cellStyle name="Normal 28 2 6" xfId="18788"/>
    <cellStyle name="Normal 28 2_Band 21 Specs" xfId="15342"/>
    <cellStyle name="Normal 28 3" xfId="1347"/>
    <cellStyle name="Normal 28 3 2" xfId="1348"/>
    <cellStyle name="Normal 28 3 2 2" xfId="6345"/>
    <cellStyle name="Normal 28 3 2 3" xfId="6346"/>
    <cellStyle name="Normal 28 3 2 4" xfId="21256"/>
    <cellStyle name="Normal 28 3 2 5" xfId="18791"/>
    <cellStyle name="Normal 28 3 2_Band 21 Specs" xfId="15343"/>
    <cellStyle name="Normal 28 3 3" xfId="6347"/>
    <cellStyle name="Normal 28 3 4" xfId="6348"/>
    <cellStyle name="Normal 28 3 5" xfId="21255"/>
    <cellStyle name="Normal 28 3 6" xfId="18790"/>
    <cellStyle name="Normal 28 3_Band 21 Specs" xfId="15344"/>
    <cellStyle name="Normal 28 4" xfId="6349"/>
    <cellStyle name="Normal 28 5" xfId="6350"/>
    <cellStyle name="Normal 28_Band 21 Specs" xfId="15345"/>
    <cellStyle name="Normal 29" xfId="8990"/>
    <cellStyle name="Normal 29 2" xfId="1349"/>
    <cellStyle name="Normal 29 2 2" xfId="1350"/>
    <cellStyle name="Normal 29 2 2 2" xfId="6351"/>
    <cellStyle name="Normal 29 2 2 3" xfId="6352"/>
    <cellStyle name="Normal 29 2 2 4" xfId="21258"/>
    <cellStyle name="Normal 29 2 2 5" xfId="18793"/>
    <cellStyle name="Normal 29 2 2_Band 21 Specs" xfId="15346"/>
    <cellStyle name="Normal 29 2 3" xfId="6353"/>
    <cellStyle name="Normal 29 2 4" xfId="6354"/>
    <cellStyle name="Normal 29 2 5" xfId="21257"/>
    <cellStyle name="Normal 29 2 6" xfId="18792"/>
    <cellStyle name="Normal 29 2_Band 21 Specs" xfId="15347"/>
    <cellStyle name="Normal 29 3" xfId="1351"/>
    <cellStyle name="Normal 29 3 2" xfId="6355"/>
    <cellStyle name="Normal 29 3 3" xfId="6356"/>
    <cellStyle name="Normal 29 3 4" xfId="21259"/>
    <cellStyle name="Normal 29 3 5" xfId="18794"/>
    <cellStyle name="Normal 29 3_Band 21 Specs" xfId="15348"/>
    <cellStyle name="Normal 29 4" xfId="12545"/>
    <cellStyle name="Normal 29_Band 21 Specs" xfId="15349"/>
    <cellStyle name="Normal 3" xfId="2269"/>
    <cellStyle name="Normal 3 10" xfId="1352"/>
    <cellStyle name="Normal 3 10 10" xfId="18795"/>
    <cellStyle name="Normal 3 10 2" xfId="1353"/>
    <cellStyle name="Normal 3 10 2 10" xfId="22208"/>
    <cellStyle name="Normal 3 10 2 11" xfId="18796"/>
    <cellStyle name="Normal 3 10 2 2" xfId="2335"/>
    <cellStyle name="Normal 3 10 2 2 2" xfId="6357"/>
    <cellStyle name="Normal 3 10 2 2_Band 21 Specs" xfId="15350"/>
    <cellStyle name="Normal 3 10 2 3" xfId="6358"/>
    <cellStyle name="Normal 3 10 2 3 2" xfId="6359"/>
    <cellStyle name="Normal 3 10 2 3 3" xfId="6360"/>
    <cellStyle name="Normal 3 10 2 3_Band 21 Specs" xfId="15351"/>
    <cellStyle name="Normal 3 10 2 4" xfId="6361"/>
    <cellStyle name="Normal 3 10 2 5" xfId="21261"/>
    <cellStyle name="Normal 3 10 2 6" xfId="22304"/>
    <cellStyle name="Normal 3 10 2 7" xfId="22162"/>
    <cellStyle name="Normal 3 10 2 8" xfId="22097"/>
    <cellStyle name="Normal 3 10 2 9" xfId="22228"/>
    <cellStyle name="Normal 3 10 2_Band 21 Specs" xfId="15352"/>
    <cellStyle name="Normal 3 10 3" xfId="6362"/>
    <cellStyle name="Normal 3 10 4" xfId="21260"/>
    <cellStyle name="Normal 3 10 5" xfId="22305"/>
    <cellStyle name="Normal 3 10 6" xfId="22163"/>
    <cellStyle name="Normal 3 10 7" xfId="22098"/>
    <cellStyle name="Normal 3 10 8" xfId="22229"/>
    <cellStyle name="Normal 3 10 9" xfId="22209"/>
    <cellStyle name="Normal 3 10_Band 21 Specs" xfId="15353"/>
    <cellStyle name="Normal 3 11" xfId="1354"/>
    <cellStyle name="Normal 3 11 2" xfId="1355"/>
    <cellStyle name="Normal 3 11 2 2" xfId="6363"/>
    <cellStyle name="Normal 3 11 2 3" xfId="6364"/>
    <cellStyle name="Normal 3 11 2 4" xfId="21263"/>
    <cellStyle name="Normal 3 11 2 5" xfId="18798"/>
    <cellStyle name="Normal 3 11 2_Band 21 Specs" xfId="15354"/>
    <cellStyle name="Normal 3 11 3" xfId="6365"/>
    <cellStyle name="Normal 3 11 4" xfId="6366"/>
    <cellStyle name="Normal 3 11 5" xfId="21262"/>
    <cellStyle name="Normal 3 11 6" xfId="18797"/>
    <cellStyle name="Normal 3 11_Band 21 Specs" xfId="15355"/>
    <cellStyle name="Normal 3 12" xfId="1356"/>
    <cellStyle name="Normal 3 12 10" xfId="22303"/>
    <cellStyle name="Normal 3 12 11" xfId="18799"/>
    <cellStyle name="Normal 3 12 2" xfId="1357"/>
    <cellStyle name="Normal 3 12 2 10" xfId="22227"/>
    <cellStyle name="Normal 3 12 2 11" xfId="18800"/>
    <cellStyle name="Normal 3 12 2 2" xfId="6367"/>
    <cellStyle name="Normal 3 12 2 2 2" xfId="6368"/>
    <cellStyle name="Normal 3 12 2 2 3" xfId="6369"/>
    <cellStyle name="Normal 3 12 2 2_Band 21 Specs" xfId="15356"/>
    <cellStyle name="Normal 3 12 2 3" xfId="6370"/>
    <cellStyle name="Normal 3 12 2 3 2" xfId="6371"/>
    <cellStyle name="Normal 3 12 2 3_Band 21 Specs" xfId="15357"/>
    <cellStyle name="Normal 3 12 2 4" xfId="6372"/>
    <cellStyle name="Normal 3 12 2 5" xfId="6373"/>
    <cellStyle name="Normal 3 12 2 6" xfId="21265"/>
    <cellStyle name="Normal 3 12 2 7" xfId="22302"/>
    <cellStyle name="Normal 3 12 2 8" xfId="22161"/>
    <cellStyle name="Normal 3 12 2 9" xfId="22096"/>
    <cellStyle name="Normal 3 12 2_Band 21 Specs" xfId="15358"/>
    <cellStyle name="Normal 3 12 3" xfId="1358"/>
    <cellStyle name="Normal 3 12 3 10" xfId="22160"/>
    <cellStyle name="Normal 3 12 3 11" xfId="18801"/>
    <cellStyle name="Normal 3 12 3 2" xfId="1359"/>
    <cellStyle name="Normal 3 12 3 2 10" xfId="22095"/>
    <cellStyle name="Normal 3 12 3 2 11" xfId="18802"/>
    <cellStyle name="Normal 3 12 3 2 2" xfId="1360"/>
    <cellStyle name="Normal 3 12 3 2 2 10" xfId="22207"/>
    <cellStyle name="Normal 3 12 3 2 2 11" xfId="18803"/>
    <cellStyle name="Normal 3 12 3 2 2 2" xfId="2336"/>
    <cellStyle name="Normal 3 12 3 2 2 2 2" xfId="6374"/>
    <cellStyle name="Normal 3 12 3 2 2 2_Band 21 Specs" xfId="15359"/>
    <cellStyle name="Normal 3 12 3 2 2 3" xfId="6375"/>
    <cellStyle name="Normal 3 12 3 2 2 3 2" xfId="6376"/>
    <cellStyle name="Normal 3 12 3 2 2 3 3" xfId="6377"/>
    <cellStyle name="Normal 3 12 3 2 2 3_Band 21 Specs" xfId="15360"/>
    <cellStyle name="Normal 3 12 3 2 2 4" xfId="6378"/>
    <cellStyle name="Normal 3 12 3 2 2 5" xfId="21268"/>
    <cellStyle name="Normal 3 12 3 2 2 6" xfId="22299"/>
    <cellStyle name="Normal 3 12 3 2 2 7" xfId="22158"/>
    <cellStyle name="Normal 3 12 3 2 2 8" xfId="22094"/>
    <cellStyle name="Normal 3 12 3 2 2 9" xfId="22226"/>
    <cellStyle name="Normal 3 12 3 2 2_Band 21 Specs" xfId="15361"/>
    <cellStyle name="Normal 3 12 3 2 3" xfId="1361"/>
    <cellStyle name="Normal 3 12 3 2 3 10" xfId="22157"/>
    <cellStyle name="Normal 3 12 3 2 3 11" xfId="18804"/>
    <cellStyle name="Normal 3 12 3 2 3 2" xfId="1362"/>
    <cellStyle name="Normal 3 12 3 2 3 2 10" xfId="22093"/>
    <cellStyle name="Normal 3 12 3 2 3 2 11" xfId="18805"/>
    <cellStyle name="Normal 3 12 3 2 3 2 2" xfId="6379"/>
    <cellStyle name="Normal 3 12 3 2 3 2 2 2" xfId="6380"/>
    <cellStyle name="Normal 3 12 3 2 3 2 2 3" xfId="6381"/>
    <cellStyle name="Normal 3 12 3 2 3 2 2_Band 21 Specs" xfId="15362"/>
    <cellStyle name="Normal 3 12 3 2 3 2 3" xfId="6382"/>
    <cellStyle name="Normal 3 12 3 2 3 2 3 2" xfId="6383"/>
    <cellStyle name="Normal 3 12 3 2 3 2 3 3" xfId="6384"/>
    <cellStyle name="Normal 3 12 3 2 3 2 3_Band 21 Specs" xfId="15363"/>
    <cellStyle name="Normal 3 12 3 2 3 2 4" xfId="6385"/>
    <cellStyle name="Normal 3 12 3 2 3 2 4 2" xfId="6386"/>
    <cellStyle name="Normal 3 12 3 2 3 2 4_Band 21 Specs" xfId="15364"/>
    <cellStyle name="Normal 3 12 3 2 3 2 5" xfId="6387"/>
    <cellStyle name="Normal 3 12 3 2 3 2 6" xfId="6388"/>
    <cellStyle name="Normal 3 12 3 2 3 2 7" xfId="21270"/>
    <cellStyle name="Normal 3 12 3 2 3 2 8" xfId="22296"/>
    <cellStyle name="Normal 3 12 3 2 3 2 9" xfId="22156"/>
    <cellStyle name="Normal 3 12 3 2 3 2_Band 21 Specs" xfId="15365"/>
    <cellStyle name="Normal 3 12 3 2 3 3" xfId="6389"/>
    <cellStyle name="Normal 3 12 3 2 3 3 2" xfId="6390"/>
    <cellStyle name="Normal 3 12 3 2 3 3 3" xfId="6391"/>
    <cellStyle name="Normal 3 12 3 2 3 3_Band 21 Specs" xfId="15366"/>
    <cellStyle name="Normal 3 12 3 2 3 4" xfId="6392"/>
    <cellStyle name="Normal 3 12 3 2 3 4 2" xfId="6393"/>
    <cellStyle name="Normal 3 12 3 2 3 4 3" xfId="6394"/>
    <cellStyle name="Normal 3 12 3 2 3 4_Band 21 Specs" xfId="15367"/>
    <cellStyle name="Normal 3 12 3 2 3 5" xfId="6395"/>
    <cellStyle name="Normal 3 12 3 2 3 5 2" xfId="6396"/>
    <cellStyle name="Normal 3 12 3 2 3 5 2 2" xfId="6397"/>
    <cellStyle name="Normal 3 12 3 2 3 5 2_Band 21 Specs" xfId="15368"/>
    <cellStyle name="Normal 3 12 3 2 3 5 3" xfId="6398"/>
    <cellStyle name="Normal 3 12 3 2 3 5 4" xfId="6399"/>
    <cellStyle name="Normal 3 12 3 2 3 5_Band 21 Specs" xfId="15369"/>
    <cellStyle name="Normal 3 12 3 2 3 6" xfId="6400"/>
    <cellStyle name="Normal 3 12 3 2 3 7" xfId="6401"/>
    <cellStyle name="Normal 3 12 3 2 3 8" xfId="21269"/>
    <cellStyle name="Normal 3 12 3 2 3 9" xfId="22297"/>
    <cellStyle name="Normal 3 12 3 2 3_Band 21 Specs" xfId="15370"/>
    <cellStyle name="Normal 3 12 3 2 4" xfId="6402"/>
    <cellStyle name="Normal 3 12 3 2 4 2" xfId="6403"/>
    <cellStyle name="Normal 3 12 3 2 4 3" xfId="6404"/>
    <cellStyle name="Normal 3 12 3 2 4_Band 21 Specs" xfId="15371"/>
    <cellStyle name="Normal 3 12 3 2 5" xfId="6405"/>
    <cellStyle name="Normal 3 12 3 2 5 2" xfId="6406"/>
    <cellStyle name="Normal 3 12 3 2 5 3" xfId="6407"/>
    <cellStyle name="Normal 3 12 3 2 5_Band 21 Specs" xfId="15372"/>
    <cellStyle name="Normal 3 12 3 2 6" xfId="6408"/>
    <cellStyle name="Normal 3 12 3 2 7" xfId="21267"/>
    <cellStyle name="Normal 3 12 3 2 8" xfId="22300"/>
    <cellStyle name="Normal 3 12 3 2 9" xfId="22159"/>
    <cellStyle name="Normal 3 12 3 2_Band 21 Specs" xfId="15373"/>
    <cellStyle name="Normal 3 12 3 3" xfId="1363"/>
    <cellStyle name="Normal 3 12 3 3 2" xfId="6409"/>
    <cellStyle name="Normal 3 12 3 3 3" xfId="6410"/>
    <cellStyle name="Normal 3 12 3 3 4" xfId="21271"/>
    <cellStyle name="Normal 3 12 3 3 5" xfId="18806"/>
    <cellStyle name="Normal 3 12 3 3_Band 21 Specs" xfId="15374"/>
    <cellStyle name="Normal 3 12 3 4" xfId="1364"/>
    <cellStyle name="Normal 3 12 3 4 2" xfId="1365"/>
    <cellStyle name="Normal 3 12 3 4 2 2" xfId="6411"/>
    <cellStyle name="Normal 3 12 3 4 2 3" xfId="6412"/>
    <cellStyle name="Normal 3 12 3 4 2 4" xfId="21273"/>
    <cellStyle name="Normal 3 12 3 4 2 5" xfId="18808"/>
    <cellStyle name="Normal 3 12 3 4 2_Band 21 Specs" xfId="15375"/>
    <cellStyle name="Normal 3 12 3 4 3" xfId="6413"/>
    <cellStyle name="Normal 3 12 3 4 4" xfId="6414"/>
    <cellStyle name="Normal 3 12 3 4 5" xfId="21272"/>
    <cellStyle name="Normal 3 12 3 4 6" xfId="18807"/>
    <cellStyle name="Normal 3 12 3 4_Band 21 Specs" xfId="15376"/>
    <cellStyle name="Normal 3 12 3 5" xfId="6415"/>
    <cellStyle name="Normal 3 12 3 5 2" xfId="6416"/>
    <cellStyle name="Normal 3 12 3 5 3" xfId="6417"/>
    <cellStyle name="Normal 3 12 3 5_Band 21 Specs" xfId="15377"/>
    <cellStyle name="Normal 3 12 3 6" xfId="6418"/>
    <cellStyle name="Normal 3 12 3 6 2" xfId="6419"/>
    <cellStyle name="Normal 3 12 3 6 3" xfId="6420"/>
    <cellStyle name="Normal 3 12 3 6_Band 21 Specs" xfId="15378"/>
    <cellStyle name="Normal 3 12 3 7" xfId="6421"/>
    <cellStyle name="Normal 3 12 3 8" xfId="21266"/>
    <cellStyle name="Normal 3 12 3 9" xfId="22301"/>
    <cellStyle name="Normal 3 12 3_Band 21 Specs" xfId="15379"/>
    <cellStyle name="Normal 3 12 4" xfId="1366"/>
    <cellStyle name="Normal 3 12 4 2" xfId="1367"/>
    <cellStyle name="Normal 3 12 4 2 2" xfId="6422"/>
    <cellStyle name="Normal 3 12 4 2 3" xfId="6423"/>
    <cellStyle name="Normal 3 12 4 2 4" xfId="21275"/>
    <cellStyle name="Normal 3 12 4 2 5" xfId="18810"/>
    <cellStyle name="Normal 3 12 4 2_Band 21 Specs" xfId="15380"/>
    <cellStyle name="Normal 3 12 4 3" xfId="1368"/>
    <cellStyle name="Normal 3 12 4 3 2" xfId="1369"/>
    <cellStyle name="Normal 3 12 4 3 2 2" xfId="6424"/>
    <cellStyle name="Normal 3 12 4 3 2 3" xfId="6425"/>
    <cellStyle name="Normal 3 12 4 3 2 4" xfId="21277"/>
    <cellStyle name="Normal 3 12 4 3 2 5" xfId="18812"/>
    <cellStyle name="Normal 3 12 4 3 2_Band 21 Specs" xfId="15381"/>
    <cellStyle name="Normal 3 12 4 3 3" xfId="6426"/>
    <cellStyle name="Normal 3 12 4 3 4" xfId="6427"/>
    <cellStyle name="Normal 3 12 4 3 5" xfId="21276"/>
    <cellStyle name="Normal 3 12 4 3 6" xfId="18811"/>
    <cellStyle name="Normal 3 12 4 3_Band 21 Specs" xfId="15382"/>
    <cellStyle name="Normal 3 12 4 4" xfId="6428"/>
    <cellStyle name="Normal 3 12 4 4 2" xfId="6429"/>
    <cellStyle name="Normal 3 12 4 4 3" xfId="6430"/>
    <cellStyle name="Normal 3 12 4 4_Band 21 Specs" xfId="15383"/>
    <cellStyle name="Normal 3 12 4 5" xfId="6431"/>
    <cellStyle name="Normal 3 12 4 6" xfId="6432"/>
    <cellStyle name="Normal 3 12 4 7" xfId="21274"/>
    <cellStyle name="Normal 3 12 4 8" xfId="18809"/>
    <cellStyle name="Normal 3 12 4_Band 21 Specs" xfId="15384"/>
    <cellStyle name="Normal 3 12 5" xfId="1370"/>
    <cellStyle name="Normal 3 12 5 2" xfId="1371"/>
    <cellStyle name="Normal 3 12 5 2 2" xfId="6433"/>
    <cellStyle name="Normal 3 12 5 2 3" xfId="6434"/>
    <cellStyle name="Normal 3 12 5 2 4" xfId="21279"/>
    <cellStyle name="Normal 3 12 5 2 5" xfId="18814"/>
    <cellStyle name="Normal 3 12 5 2_Band 21 Specs" xfId="15385"/>
    <cellStyle name="Normal 3 12 5 3" xfId="6435"/>
    <cellStyle name="Normal 3 12 5 4" xfId="6436"/>
    <cellStyle name="Normal 3 12 5 5" xfId="21278"/>
    <cellStyle name="Normal 3 12 5 6" xfId="18813"/>
    <cellStyle name="Normal 3 12 5_Band 21 Specs" xfId="15386"/>
    <cellStyle name="Normal 3 12 6" xfId="6437"/>
    <cellStyle name="Normal 3 12 6 2" xfId="6438"/>
    <cellStyle name="Normal 3 12 6 3" xfId="6439"/>
    <cellStyle name="Normal 3 12 6_Band 21 Specs" xfId="15387"/>
    <cellStyle name="Normal 3 12 7" xfId="6440"/>
    <cellStyle name="Normal 3 12 7 2" xfId="6441"/>
    <cellStyle name="Normal 3 12 7 3" xfId="6442"/>
    <cellStyle name="Normal 3 12 7_Band 21 Specs" xfId="15388"/>
    <cellStyle name="Normal 3 12 8" xfId="6443"/>
    <cellStyle name="Normal 3 12 9" xfId="21264"/>
    <cellStyle name="Normal 3 12_Band 21 Specs" xfId="15389"/>
    <cellStyle name="Normal 3 13" xfId="1372"/>
    <cellStyle name="Normal 3 13 2" xfId="1373"/>
    <cellStyle name="Normal 3 13 2 2" xfId="6444"/>
    <cellStyle name="Normal 3 13 2 3" xfId="6445"/>
    <cellStyle name="Normal 3 13 2 4" xfId="21281"/>
    <cellStyle name="Normal 3 13 2 5" xfId="18816"/>
    <cellStyle name="Normal 3 13 2_Band 21 Specs" xfId="15390"/>
    <cellStyle name="Normal 3 13 3" xfId="1374"/>
    <cellStyle name="Normal 3 13 3 2" xfId="1375"/>
    <cellStyle name="Normal 3 13 3 2 2" xfId="6446"/>
    <cellStyle name="Normal 3 13 3 2 3" xfId="6447"/>
    <cellStyle name="Normal 3 13 3 2 4" xfId="21283"/>
    <cellStyle name="Normal 3 13 3 2 5" xfId="18818"/>
    <cellStyle name="Normal 3 13 3 2_Band 21 Specs" xfId="15391"/>
    <cellStyle name="Normal 3 13 3 3" xfId="1376"/>
    <cellStyle name="Normal 3 13 3 3 2" xfId="1377"/>
    <cellStyle name="Normal 3 13 3 3 2 2" xfId="6448"/>
    <cellStyle name="Normal 3 13 3 3 2 3" xfId="6449"/>
    <cellStyle name="Normal 3 13 3 3 2 4" xfId="21285"/>
    <cellStyle name="Normal 3 13 3 3 2 5" xfId="18820"/>
    <cellStyle name="Normal 3 13 3 3 2_Band 21 Specs" xfId="15392"/>
    <cellStyle name="Normal 3 13 3 3 3" xfId="6450"/>
    <cellStyle name="Normal 3 13 3 3 4" xfId="6451"/>
    <cellStyle name="Normal 3 13 3 3 5" xfId="21284"/>
    <cellStyle name="Normal 3 13 3 3 6" xfId="18819"/>
    <cellStyle name="Normal 3 13 3 3_Band 21 Specs" xfId="15393"/>
    <cellStyle name="Normal 3 13 3 4" xfId="6452"/>
    <cellStyle name="Normal 3 13 3 4 2" xfId="6453"/>
    <cellStyle name="Normal 3 13 3 4 3" xfId="6454"/>
    <cellStyle name="Normal 3 13 3 4_Band 21 Specs" xfId="15394"/>
    <cellStyle name="Normal 3 13 3 5" xfId="6455"/>
    <cellStyle name="Normal 3 13 3 6" xfId="6456"/>
    <cellStyle name="Normal 3 13 3 7" xfId="21282"/>
    <cellStyle name="Normal 3 13 3 8" xfId="18817"/>
    <cellStyle name="Normal 3 13 3_Band 21 Specs" xfId="15395"/>
    <cellStyle name="Normal 3 13 4" xfId="1378"/>
    <cellStyle name="Normal 3 13 4 2" xfId="1379"/>
    <cellStyle name="Normal 3 13 4 2 2" xfId="6457"/>
    <cellStyle name="Normal 3 13 4 2 3" xfId="6458"/>
    <cellStyle name="Normal 3 13 4 2 4" xfId="21287"/>
    <cellStyle name="Normal 3 13 4 2 5" xfId="18822"/>
    <cellStyle name="Normal 3 13 4 2_Band 21 Specs" xfId="15396"/>
    <cellStyle name="Normal 3 13 4 3" xfId="6459"/>
    <cellStyle name="Normal 3 13 4 4" xfId="6460"/>
    <cellStyle name="Normal 3 13 4 5" xfId="21286"/>
    <cellStyle name="Normal 3 13 4 6" xfId="18821"/>
    <cellStyle name="Normal 3 13 4_Band 21 Specs" xfId="15397"/>
    <cellStyle name="Normal 3 13 5" xfId="6461"/>
    <cellStyle name="Normal 3 13 5 2" xfId="6462"/>
    <cellStyle name="Normal 3 13 5 3" xfId="6463"/>
    <cellStyle name="Normal 3 13 5_Band 21 Specs" xfId="15398"/>
    <cellStyle name="Normal 3 13 6" xfId="6464"/>
    <cellStyle name="Normal 3 13 7" xfId="6465"/>
    <cellStyle name="Normal 3 13 8" xfId="21280"/>
    <cellStyle name="Normal 3 13 9" xfId="18815"/>
    <cellStyle name="Normal 3 13_Band 21 Specs" xfId="15399"/>
    <cellStyle name="Normal 3 14" xfId="1380"/>
    <cellStyle name="Normal 3 14 10" xfId="22295"/>
    <cellStyle name="Normal 3 14 11" xfId="18823"/>
    <cellStyle name="Normal 3 14 2" xfId="1381"/>
    <cellStyle name="Normal 3 14 2 10" xfId="22224"/>
    <cellStyle name="Normal 3 14 2 11" xfId="18824"/>
    <cellStyle name="Normal 3 14 2 2" xfId="6466"/>
    <cellStyle name="Normal 3 14 2 2 2" xfId="6467"/>
    <cellStyle name="Normal 3 14 2 2 3" xfId="6468"/>
    <cellStyle name="Normal 3 14 2 2_Band 21 Specs" xfId="15400"/>
    <cellStyle name="Normal 3 14 2 3" xfId="6469"/>
    <cellStyle name="Normal 3 14 2 3 2" xfId="6470"/>
    <cellStyle name="Normal 3 14 2 3_Band 21 Specs" xfId="15401"/>
    <cellStyle name="Normal 3 14 2 4" xfId="6471"/>
    <cellStyle name="Normal 3 14 2 5" xfId="6472"/>
    <cellStyle name="Normal 3 14 2 6" xfId="21289"/>
    <cellStyle name="Normal 3 14 2 7" xfId="22294"/>
    <cellStyle name="Normal 3 14 2 8" xfId="22155"/>
    <cellStyle name="Normal 3 14 2 9" xfId="22092"/>
    <cellStyle name="Normal 3 14 2_Band 21 Specs" xfId="15402"/>
    <cellStyle name="Normal 3 14 3" xfId="1382"/>
    <cellStyle name="Normal 3 14 3 2" xfId="1383"/>
    <cellStyle name="Normal 3 14 3 2 2" xfId="6473"/>
    <cellStyle name="Normal 3 14 3 2 3" xfId="6474"/>
    <cellStyle name="Normal 3 14 3 2 4" xfId="21291"/>
    <cellStyle name="Normal 3 14 3 2 5" xfId="18826"/>
    <cellStyle name="Normal 3 14 3 2_Band 21 Specs" xfId="15403"/>
    <cellStyle name="Normal 3 14 3 3" xfId="1384"/>
    <cellStyle name="Normal 3 14 3 3 2" xfId="1385"/>
    <cellStyle name="Normal 3 14 3 3 2 2" xfId="6475"/>
    <cellStyle name="Normal 3 14 3 3 2 3" xfId="6476"/>
    <cellStyle name="Normal 3 14 3 3 2 4" xfId="21293"/>
    <cellStyle name="Normal 3 14 3 3 2 5" xfId="18828"/>
    <cellStyle name="Normal 3 14 3 3 2_Band 21 Specs" xfId="15404"/>
    <cellStyle name="Normal 3 14 3 3 3" xfId="6477"/>
    <cellStyle name="Normal 3 14 3 3 4" xfId="6478"/>
    <cellStyle name="Normal 3 14 3 3 5" xfId="21292"/>
    <cellStyle name="Normal 3 14 3 3 6" xfId="18827"/>
    <cellStyle name="Normal 3 14 3 3_Band 21 Specs" xfId="15405"/>
    <cellStyle name="Normal 3 14 3 4" xfId="6479"/>
    <cellStyle name="Normal 3 14 3 4 2" xfId="6480"/>
    <cellStyle name="Normal 3 14 3 4 3" xfId="6481"/>
    <cellStyle name="Normal 3 14 3 4_Band 21 Specs" xfId="15406"/>
    <cellStyle name="Normal 3 14 3 5" xfId="6482"/>
    <cellStyle name="Normal 3 14 3 6" xfId="6483"/>
    <cellStyle name="Normal 3 14 3 7" xfId="21290"/>
    <cellStyle name="Normal 3 14 3 8" xfId="18825"/>
    <cellStyle name="Normal 3 14 3_Band 21 Specs" xfId="15407"/>
    <cellStyle name="Normal 3 14 4" xfId="1386"/>
    <cellStyle name="Normal 3 14 4 2" xfId="1387"/>
    <cellStyle name="Normal 3 14 4 2 2" xfId="6484"/>
    <cellStyle name="Normal 3 14 4 2 3" xfId="6485"/>
    <cellStyle name="Normal 3 14 4 2 4" xfId="21295"/>
    <cellStyle name="Normal 3 14 4 2 5" xfId="18830"/>
    <cellStyle name="Normal 3 14 4 2_Band 21 Specs" xfId="15408"/>
    <cellStyle name="Normal 3 14 4 3" xfId="6486"/>
    <cellStyle name="Normal 3 14 4 4" xfId="6487"/>
    <cellStyle name="Normal 3 14 4 5" xfId="21294"/>
    <cellStyle name="Normal 3 14 4 6" xfId="18829"/>
    <cellStyle name="Normal 3 14 4_Band 21 Specs" xfId="15409"/>
    <cellStyle name="Normal 3 14 5" xfId="2377"/>
    <cellStyle name="Normal 3 14 5 2" xfId="6488"/>
    <cellStyle name="Normal 3 14 5 3" xfId="6489"/>
    <cellStyle name="Normal 3 14 5_Band 21 Specs" xfId="15410"/>
    <cellStyle name="Normal 3 14 6" xfId="6490"/>
    <cellStyle name="Normal 3 14 6 2" xfId="6491"/>
    <cellStyle name="Normal 3 14 6 2 2" xfId="6492"/>
    <cellStyle name="Normal 3 14 6 2_Band 21 Specs" xfId="15411"/>
    <cellStyle name="Normal 3 14 6 3" xfId="6493"/>
    <cellStyle name="Normal 3 14 6 4" xfId="6494"/>
    <cellStyle name="Normal 3 14 6_Band 21 Specs" xfId="15412"/>
    <cellStyle name="Normal 3 14 7" xfId="6495"/>
    <cellStyle name="Normal 3 14 8" xfId="6496"/>
    <cellStyle name="Normal 3 14 9" xfId="21288"/>
    <cellStyle name="Normal 3 14_Band 21 Specs" xfId="15413"/>
    <cellStyle name="Normal 3 15" xfId="1388"/>
    <cellStyle name="Normal 3 15 10" xfId="21296"/>
    <cellStyle name="Normal 3 15 11" xfId="18831"/>
    <cellStyle name="Normal 3 15 2" xfId="1389"/>
    <cellStyle name="Normal 3 15 2 2" xfId="6497"/>
    <cellStyle name="Normal 3 15 2 3" xfId="6498"/>
    <cellStyle name="Normal 3 15 2 4" xfId="21297"/>
    <cellStyle name="Normal 3 15 2 5" xfId="18832"/>
    <cellStyle name="Normal 3 15 2_Band 21 Specs" xfId="15414"/>
    <cellStyle name="Normal 3 15 3" xfId="1390"/>
    <cellStyle name="Normal 3 15 3 2" xfId="6499"/>
    <cellStyle name="Normal 3 15 3 3" xfId="6500"/>
    <cellStyle name="Normal 3 15 3 4" xfId="21298"/>
    <cellStyle name="Normal 3 15 3 5" xfId="18833"/>
    <cellStyle name="Normal 3 15 3_Band 21 Specs" xfId="15415"/>
    <cellStyle name="Normal 3 15 4" xfId="1391"/>
    <cellStyle name="Normal 3 15 4 2" xfId="6501"/>
    <cellStyle name="Normal 3 15 4 3" xfId="6502"/>
    <cellStyle name="Normal 3 15 4 4" xfId="21299"/>
    <cellStyle name="Normal 3 15 4 5" xfId="18834"/>
    <cellStyle name="Normal 3 15 4_Band 21 Specs" xfId="15416"/>
    <cellStyle name="Normal 3 15 5" xfId="1392"/>
    <cellStyle name="Normal 3 15 5 2" xfId="1393"/>
    <cellStyle name="Normal 3 15 5 2 2" xfId="6503"/>
    <cellStyle name="Normal 3 15 5 2 3" xfId="6504"/>
    <cellStyle name="Normal 3 15 5 2 4" xfId="21301"/>
    <cellStyle name="Normal 3 15 5 2 5" xfId="18836"/>
    <cellStyle name="Normal 3 15 5 2_Band 21 Specs" xfId="15417"/>
    <cellStyle name="Normal 3 15 5 3" xfId="1394"/>
    <cellStyle name="Normal 3 15 5 3 2" xfId="1395"/>
    <cellStyle name="Normal 3 15 5 3 2 2" xfId="6505"/>
    <cellStyle name="Normal 3 15 5 3 2 3" xfId="6506"/>
    <cellStyle name="Normal 3 15 5 3 2 4" xfId="21303"/>
    <cellStyle name="Normal 3 15 5 3 2 5" xfId="18838"/>
    <cellStyle name="Normal 3 15 5 3 2_Band 21 Specs" xfId="15418"/>
    <cellStyle name="Normal 3 15 5 3 3" xfId="6507"/>
    <cellStyle name="Normal 3 15 5 3 4" xfId="6508"/>
    <cellStyle name="Normal 3 15 5 3 5" xfId="21302"/>
    <cellStyle name="Normal 3 15 5 3 6" xfId="18837"/>
    <cellStyle name="Normal 3 15 5 3_Band 21 Specs" xfId="15419"/>
    <cellStyle name="Normal 3 15 5 4" xfId="6509"/>
    <cellStyle name="Normal 3 15 5 4 2" xfId="6510"/>
    <cellStyle name="Normal 3 15 5 4 3" xfId="6511"/>
    <cellStyle name="Normal 3 15 5 4_Band 21 Specs" xfId="15420"/>
    <cellStyle name="Normal 3 15 5 5" xfId="6512"/>
    <cellStyle name="Normal 3 15 5 6" xfId="6513"/>
    <cellStyle name="Normal 3 15 5 7" xfId="21300"/>
    <cellStyle name="Normal 3 15 5 8" xfId="18835"/>
    <cellStyle name="Normal 3 15 5_Band 21 Specs" xfId="15421"/>
    <cellStyle name="Normal 3 15 6" xfId="1396"/>
    <cellStyle name="Normal 3 15 6 2" xfId="1397"/>
    <cellStyle name="Normal 3 15 6 2 2" xfId="6514"/>
    <cellStyle name="Normal 3 15 6 2 3" xfId="6515"/>
    <cellStyle name="Normal 3 15 6 2 4" xfId="21305"/>
    <cellStyle name="Normal 3 15 6 2 5" xfId="18840"/>
    <cellStyle name="Normal 3 15 6 2_Band 21 Specs" xfId="15422"/>
    <cellStyle name="Normal 3 15 6 3" xfId="6516"/>
    <cellStyle name="Normal 3 15 6 4" xfId="6517"/>
    <cellStyle name="Normal 3 15 6 5" xfId="21304"/>
    <cellStyle name="Normal 3 15 6 6" xfId="18839"/>
    <cellStyle name="Normal 3 15 6_Band 21 Specs" xfId="15423"/>
    <cellStyle name="Normal 3 15 7" xfId="6518"/>
    <cellStyle name="Normal 3 15 7 2" xfId="6519"/>
    <cellStyle name="Normal 3 15 7 3" xfId="6520"/>
    <cellStyle name="Normal 3 15 7_Band 21 Specs" xfId="15424"/>
    <cellStyle name="Normal 3 15 8" xfId="6521"/>
    <cellStyle name="Normal 3 15 9" xfId="6522"/>
    <cellStyle name="Normal 3 15_Band 21 Specs" xfId="15425"/>
    <cellStyle name="Normal 3 16" xfId="1398"/>
    <cellStyle name="Normal 3 16 2" xfId="1399"/>
    <cellStyle name="Normal 3 16 2 2" xfId="1400"/>
    <cellStyle name="Normal 3 16 2 2 2" xfId="6523"/>
    <cellStyle name="Normal 3 16 2 2 3" xfId="6524"/>
    <cellStyle name="Normal 3 16 2 2 4" xfId="21308"/>
    <cellStyle name="Normal 3 16 2 2 5" xfId="18843"/>
    <cellStyle name="Normal 3 16 2 2_Band 21 Specs" xfId="15426"/>
    <cellStyle name="Normal 3 16 2 3" xfId="1401"/>
    <cellStyle name="Normal 3 16 2 3 10" xfId="22091"/>
    <cellStyle name="Normal 3 16 2 3 11" xfId="18844"/>
    <cellStyle name="Normal 3 16 2 3 2" xfId="1402"/>
    <cellStyle name="Normal 3 16 2 3 2 10" xfId="22206"/>
    <cellStyle name="Normal 3 16 2 3 2 11" xfId="18845"/>
    <cellStyle name="Normal 3 16 2 3 2 2" xfId="6525"/>
    <cellStyle name="Normal 3 16 2 3 2 2 2" xfId="6526"/>
    <cellStyle name="Normal 3 16 2 3 2 2 3" xfId="6527"/>
    <cellStyle name="Normal 3 16 2 3 2 2_Band 21 Specs" xfId="15427"/>
    <cellStyle name="Normal 3 16 2 3 2 3" xfId="6528"/>
    <cellStyle name="Normal 3 16 2 3 2 4" xfId="6529"/>
    <cellStyle name="Normal 3 16 2 3 2 5" xfId="21310"/>
    <cellStyle name="Normal 3 16 2 3 2 6" xfId="22292"/>
    <cellStyle name="Normal 3 16 2 3 2 7" xfId="22152"/>
    <cellStyle name="Normal 3 16 2 3 2 8" xfId="22090"/>
    <cellStyle name="Normal 3 16 2 3 2 9" xfId="22223"/>
    <cellStyle name="Normal 3 16 2 3 2_Band 21 Specs" xfId="15428"/>
    <cellStyle name="Normal 3 16 2 3 3" xfId="6530"/>
    <cellStyle name="Normal 3 16 2 3 3 2" xfId="6531"/>
    <cellStyle name="Normal 3 16 2 3 3 3" xfId="6532"/>
    <cellStyle name="Normal 3 16 2 3 3_Band 21 Specs" xfId="15429"/>
    <cellStyle name="Normal 3 16 2 3 4" xfId="6533"/>
    <cellStyle name="Normal 3 16 2 3 4 2" xfId="6534"/>
    <cellStyle name="Normal 3 16 2 3 4 3" xfId="6535"/>
    <cellStyle name="Normal 3 16 2 3 4_Band 21 Specs" xfId="15430"/>
    <cellStyle name="Normal 3 16 2 3 5" xfId="6536"/>
    <cellStyle name="Normal 3 16 2 3 6" xfId="6537"/>
    <cellStyle name="Normal 3 16 2 3 7" xfId="21309"/>
    <cellStyle name="Normal 3 16 2 3 8" xfId="22293"/>
    <cellStyle name="Normal 3 16 2 3 9" xfId="22153"/>
    <cellStyle name="Normal 3 16 2 3_Band 21 Specs" xfId="15431"/>
    <cellStyle name="Normal 3 16 2 4" xfId="6538"/>
    <cellStyle name="Normal 3 16 2 4 2" xfId="6539"/>
    <cellStyle name="Normal 3 16 2 4 3" xfId="6540"/>
    <cellStyle name="Normal 3 16 2 4_Band 21 Specs" xfId="15432"/>
    <cellStyle name="Normal 3 16 2 5" xfId="6541"/>
    <cellStyle name="Normal 3 16 2 6" xfId="6542"/>
    <cellStyle name="Normal 3 16 2 7" xfId="21307"/>
    <cellStyle name="Normal 3 16 2 8" xfId="18842"/>
    <cellStyle name="Normal 3 16 2_Band 21 Specs" xfId="15433"/>
    <cellStyle name="Normal 3 16 3" xfId="1403"/>
    <cellStyle name="Normal 3 16 3 2" xfId="6543"/>
    <cellStyle name="Normal 3 16 3 3" xfId="6544"/>
    <cellStyle name="Normal 3 16 3 4" xfId="21311"/>
    <cellStyle name="Normal 3 16 3 5" xfId="18846"/>
    <cellStyle name="Normal 3 16 3_Band 21 Specs" xfId="15434"/>
    <cellStyle name="Normal 3 16 4" xfId="1404"/>
    <cellStyle name="Normal 3 16 4 2" xfId="1405"/>
    <cellStyle name="Normal 3 16 4 2 2" xfId="6545"/>
    <cellStyle name="Normal 3 16 4 2 3" xfId="6546"/>
    <cellStyle name="Normal 3 16 4 2 4" xfId="21313"/>
    <cellStyle name="Normal 3 16 4 2 5" xfId="18848"/>
    <cellStyle name="Normal 3 16 4 2_Band 21 Specs" xfId="15435"/>
    <cellStyle name="Normal 3 16 4 3" xfId="6547"/>
    <cellStyle name="Normal 3 16 4 4" xfId="6548"/>
    <cellStyle name="Normal 3 16 4 5" xfId="21312"/>
    <cellStyle name="Normal 3 16 4 6" xfId="18847"/>
    <cellStyle name="Normal 3 16 4_Band 21 Specs" xfId="15436"/>
    <cellStyle name="Normal 3 16 5" xfId="6549"/>
    <cellStyle name="Normal 3 16 5 2" xfId="6550"/>
    <cellStyle name="Normal 3 16 5 3" xfId="6551"/>
    <cellStyle name="Normal 3 16 5_Band 21 Specs" xfId="15437"/>
    <cellStyle name="Normal 3 16 6" xfId="6552"/>
    <cellStyle name="Normal 3 16 7" xfId="6553"/>
    <cellStyle name="Normal 3 16 8" xfId="21306"/>
    <cellStyle name="Normal 3 16 9" xfId="18841"/>
    <cellStyle name="Normal 3 16_Band 21 Specs" xfId="15438"/>
    <cellStyle name="Normal 3 17" xfId="1406"/>
    <cellStyle name="Normal 3 17 2" xfId="1407"/>
    <cellStyle name="Normal 3 17 2 2" xfId="1408"/>
    <cellStyle name="Normal 3 17 2 2 2" xfId="6554"/>
    <cellStyle name="Normal 3 17 2 2 3" xfId="6555"/>
    <cellStyle name="Normal 3 17 2 2 4" xfId="21316"/>
    <cellStyle name="Normal 3 17 2 2 5" xfId="18851"/>
    <cellStyle name="Normal 3 17 2 2_Band 21 Specs" xfId="15439"/>
    <cellStyle name="Normal 3 17 2 3" xfId="1409"/>
    <cellStyle name="Normal 3 17 2 3 10" xfId="22089"/>
    <cellStyle name="Normal 3 17 2 3 11" xfId="18852"/>
    <cellStyle name="Normal 3 17 2 3 2" xfId="1410"/>
    <cellStyle name="Normal 3 17 2 3 2 10" xfId="22205"/>
    <cellStyle name="Normal 3 17 2 3 2 11" xfId="18853"/>
    <cellStyle name="Normal 3 17 2 3 2 2" xfId="6556"/>
    <cellStyle name="Normal 3 17 2 3 2 2 2" xfId="6557"/>
    <cellStyle name="Normal 3 17 2 3 2 2 3" xfId="6558"/>
    <cellStyle name="Normal 3 17 2 3 2 2_Band 21 Specs" xfId="15440"/>
    <cellStyle name="Normal 3 17 2 3 2 3" xfId="6559"/>
    <cellStyle name="Normal 3 17 2 3 2 4" xfId="6560"/>
    <cellStyle name="Normal 3 17 2 3 2 5" xfId="21318"/>
    <cellStyle name="Normal 3 17 2 3 2 6" xfId="22290"/>
    <cellStyle name="Normal 3 17 2 3 2 7" xfId="22150"/>
    <cellStyle name="Normal 3 17 2 3 2 8" xfId="22088"/>
    <cellStyle name="Normal 3 17 2 3 2 9" xfId="22222"/>
    <cellStyle name="Normal 3 17 2 3 2_Band 21 Specs" xfId="15441"/>
    <cellStyle name="Normal 3 17 2 3 3" xfId="6561"/>
    <cellStyle name="Normal 3 17 2 3 3 2" xfId="6562"/>
    <cellStyle name="Normal 3 17 2 3 3 3" xfId="6563"/>
    <cellStyle name="Normal 3 17 2 3 3_Band 21 Specs" xfId="15442"/>
    <cellStyle name="Normal 3 17 2 3 4" xfId="6564"/>
    <cellStyle name="Normal 3 17 2 3 4 2" xfId="6565"/>
    <cellStyle name="Normal 3 17 2 3 4 3" xfId="6566"/>
    <cellStyle name="Normal 3 17 2 3 4_Band 21 Specs" xfId="15443"/>
    <cellStyle name="Normal 3 17 2 3 5" xfId="6567"/>
    <cellStyle name="Normal 3 17 2 3 6" xfId="6568"/>
    <cellStyle name="Normal 3 17 2 3 7" xfId="21317"/>
    <cellStyle name="Normal 3 17 2 3 8" xfId="22291"/>
    <cellStyle name="Normal 3 17 2 3 9" xfId="22151"/>
    <cellStyle name="Normal 3 17 2 3_Band 21 Specs" xfId="15444"/>
    <cellStyle name="Normal 3 17 2 4" xfId="6569"/>
    <cellStyle name="Normal 3 17 2 4 2" xfId="6570"/>
    <cellStyle name="Normal 3 17 2 4 3" xfId="6571"/>
    <cellStyle name="Normal 3 17 2 4_Band 21 Specs" xfId="15445"/>
    <cellStyle name="Normal 3 17 2 5" xfId="6572"/>
    <cellStyle name="Normal 3 17 2 6" xfId="6573"/>
    <cellStyle name="Normal 3 17 2 7" xfId="21315"/>
    <cellStyle name="Normal 3 17 2 8" xfId="18850"/>
    <cellStyle name="Normal 3 17 2_Band 21 Specs" xfId="15446"/>
    <cellStyle name="Normal 3 17 3" xfId="1411"/>
    <cellStyle name="Normal 3 17 3 2" xfId="6574"/>
    <cellStyle name="Normal 3 17 3 3" xfId="6575"/>
    <cellStyle name="Normal 3 17 3 4" xfId="21319"/>
    <cellStyle name="Normal 3 17 3 5" xfId="18854"/>
    <cellStyle name="Normal 3 17 3_Band 21 Specs" xfId="15447"/>
    <cellStyle name="Normal 3 17 4" xfId="1412"/>
    <cellStyle name="Normal 3 17 4 2" xfId="1413"/>
    <cellStyle name="Normal 3 17 4 2 2" xfId="6576"/>
    <cellStyle name="Normal 3 17 4 2 3" xfId="6577"/>
    <cellStyle name="Normal 3 17 4 2 4" xfId="21321"/>
    <cellStyle name="Normal 3 17 4 2 5" xfId="18856"/>
    <cellStyle name="Normal 3 17 4 2_Band 21 Specs" xfId="15448"/>
    <cellStyle name="Normal 3 17 4 3" xfId="6578"/>
    <cellStyle name="Normal 3 17 4 4" xfId="6579"/>
    <cellStyle name="Normal 3 17 4 5" xfId="21320"/>
    <cellStyle name="Normal 3 17 4 6" xfId="18855"/>
    <cellStyle name="Normal 3 17 4_Band 21 Specs" xfId="15449"/>
    <cellStyle name="Normal 3 17 5" xfId="6580"/>
    <cellStyle name="Normal 3 17 5 2" xfId="6581"/>
    <cellStyle name="Normal 3 17 5 3" xfId="6582"/>
    <cellStyle name="Normal 3 17 5_Band 21 Specs" xfId="15450"/>
    <cellStyle name="Normal 3 17 6" xfId="6583"/>
    <cellStyle name="Normal 3 17 7" xfId="6584"/>
    <cellStyle name="Normal 3 17 8" xfId="21314"/>
    <cellStyle name="Normal 3 17 9" xfId="18849"/>
    <cellStyle name="Normal 3 17_Band 21 Specs" xfId="15451"/>
    <cellStyle name="Normal 3 18" xfId="1414"/>
    <cellStyle name="Normal 3 18 10" xfId="22087"/>
    <cellStyle name="Normal 3 18 11" xfId="18857"/>
    <cellStyle name="Normal 3 18 2" xfId="1415"/>
    <cellStyle name="Normal 3 18 2 10" xfId="22204"/>
    <cellStyle name="Normal 3 18 2 11" xfId="18858"/>
    <cellStyle name="Normal 3 18 2 2" xfId="6585"/>
    <cellStyle name="Normal 3 18 2 2 2" xfId="6586"/>
    <cellStyle name="Normal 3 18 2 2 3" xfId="6587"/>
    <cellStyle name="Normal 3 18 2 2_Band 21 Specs" xfId="15452"/>
    <cellStyle name="Normal 3 18 2 3" xfId="6588"/>
    <cellStyle name="Normal 3 18 2 4" xfId="6589"/>
    <cellStyle name="Normal 3 18 2 5" xfId="21323"/>
    <cellStyle name="Normal 3 18 2 6" xfId="22288"/>
    <cellStyle name="Normal 3 18 2 7" xfId="22148"/>
    <cellStyle name="Normal 3 18 2 8" xfId="22086"/>
    <cellStyle name="Normal 3 18 2 9" xfId="22221"/>
    <cellStyle name="Normal 3 18 2_Band 21 Specs" xfId="15453"/>
    <cellStyle name="Normal 3 18 3" xfId="1416"/>
    <cellStyle name="Normal 3 18 3 2" xfId="1417"/>
    <cellStyle name="Normal 3 18 3 2 2" xfId="6590"/>
    <cellStyle name="Normal 3 18 3 2 3" xfId="6591"/>
    <cellStyle name="Normal 3 18 3 2 4" xfId="21325"/>
    <cellStyle name="Normal 3 18 3 2 5" xfId="18860"/>
    <cellStyle name="Normal 3 18 3 2_Band 21 Specs" xfId="15454"/>
    <cellStyle name="Normal 3 18 3 3" xfId="6592"/>
    <cellStyle name="Normal 3 18 3 4" xfId="6593"/>
    <cellStyle name="Normal 3 18 3 5" xfId="21324"/>
    <cellStyle name="Normal 3 18 3 6" xfId="18859"/>
    <cellStyle name="Normal 3 18 3_Band 21 Specs" xfId="15455"/>
    <cellStyle name="Normal 3 18 4" xfId="6594"/>
    <cellStyle name="Normal 3 18 4 2" xfId="6595"/>
    <cellStyle name="Normal 3 18 4 3" xfId="6596"/>
    <cellStyle name="Normal 3 18 4_Band 21 Specs" xfId="15456"/>
    <cellStyle name="Normal 3 18 5" xfId="6597"/>
    <cellStyle name="Normal 3 18 6" xfId="6598"/>
    <cellStyle name="Normal 3 18 7" xfId="21322"/>
    <cellStyle name="Normal 3 18 8" xfId="22289"/>
    <cellStyle name="Normal 3 18 9" xfId="22149"/>
    <cellStyle name="Normal 3 18_Band 21 Specs" xfId="15457"/>
    <cellStyle name="Normal 3 19" xfId="1418"/>
    <cellStyle name="Normal 3 19 2" xfId="6599"/>
    <cellStyle name="Normal 3 19 2 2" xfId="12546"/>
    <cellStyle name="Normal 3 19 3" xfId="6600"/>
    <cellStyle name="Normal 3 19_Band 21 Specs" xfId="15458"/>
    <cellStyle name="Normal 3 2" xfId="1419"/>
    <cellStyle name="Normal 3 2 10" xfId="6601"/>
    <cellStyle name="Normal 3 2 10 2" xfId="12547"/>
    <cellStyle name="Normal 3 2 10 2 2" xfId="12548"/>
    <cellStyle name="Normal 3 2 10 3" xfId="12549"/>
    <cellStyle name="Normal 3 2 11" xfId="12550"/>
    <cellStyle name="Normal 3 2 11 2" xfId="12551"/>
    <cellStyle name="Normal 3 2 11 2 2" xfId="12552"/>
    <cellStyle name="Normal 3 2 11 3" xfId="12553"/>
    <cellStyle name="Normal 3 2 12" xfId="12554"/>
    <cellStyle name="Normal 3 2 12 2" xfId="12555"/>
    <cellStyle name="Normal 3 2 12 2 2" xfId="12556"/>
    <cellStyle name="Normal 3 2 12 3" xfId="12557"/>
    <cellStyle name="Normal 3 2 13" xfId="12558"/>
    <cellStyle name="Normal 3 2 13 2" xfId="12559"/>
    <cellStyle name="Normal 3 2 13 2 2" xfId="12560"/>
    <cellStyle name="Normal 3 2 13 3" xfId="12561"/>
    <cellStyle name="Normal 3 2 14" xfId="12562"/>
    <cellStyle name="Normal 3 2 14 2" xfId="12563"/>
    <cellStyle name="Normal 3 2 14 2 2" xfId="12564"/>
    <cellStyle name="Normal 3 2 14 3" xfId="12565"/>
    <cellStyle name="Normal 3 2 15" xfId="12566"/>
    <cellStyle name="Normal 3 2 15 2" xfId="12567"/>
    <cellStyle name="Normal 3 2 15 2 2" xfId="12568"/>
    <cellStyle name="Normal 3 2 15 3" xfId="12569"/>
    <cellStyle name="Normal 3 2 16" xfId="12570"/>
    <cellStyle name="Normal 3 2 16 2" xfId="12571"/>
    <cellStyle name="Normal 3 2 16 2 2" xfId="12572"/>
    <cellStyle name="Normal 3 2 16 3" xfId="12573"/>
    <cellStyle name="Normal 3 2 17" xfId="12574"/>
    <cellStyle name="Normal 3 2 17 2" xfId="12575"/>
    <cellStyle name="Normal 3 2 17 2 2" xfId="12576"/>
    <cellStyle name="Normal 3 2 17 3" xfId="12577"/>
    <cellStyle name="Normal 3 2 18" xfId="12578"/>
    <cellStyle name="Normal 3 2 18 2" xfId="12579"/>
    <cellStyle name="Normal 3 2 18 2 2" xfId="12580"/>
    <cellStyle name="Normal 3 2 18 3" xfId="12581"/>
    <cellStyle name="Normal 3 2 19" xfId="12582"/>
    <cellStyle name="Normal 3 2 19 2" xfId="12583"/>
    <cellStyle name="Normal 3 2 19 2 2" xfId="12584"/>
    <cellStyle name="Normal 3 2 19 3" xfId="12585"/>
    <cellStyle name="Normal 3 2 2" xfId="1420"/>
    <cellStyle name="Normal 3 2 2 10" xfId="12586"/>
    <cellStyle name="Normal 3 2 2 10 2" xfId="12587"/>
    <cellStyle name="Normal 3 2 2 10 2 2" xfId="12588"/>
    <cellStyle name="Normal 3 2 2 10 3" xfId="12589"/>
    <cellStyle name="Normal 3 2 2 11" xfId="12590"/>
    <cellStyle name="Normal 3 2 2 11 2" xfId="12591"/>
    <cellStyle name="Normal 3 2 2 11 2 2" xfId="12592"/>
    <cellStyle name="Normal 3 2 2 11 3" xfId="12593"/>
    <cellStyle name="Normal 3 2 2 12" xfId="12594"/>
    <cellStyle name="Normal 3 2 2 12 2" xfId="12595"/>
    <cellStyle name="Normal 3 2 2 12 2 2" xfId="12596"/>
    <cellStyle name="Normal 3 2 2 12 3" xfId="12597"/>
    <cellStyle name="Normal 3 2 2 13" xfId="12598"/>
    <cellStyle name="Normal 3 2 2 13 2" xfId="12599"/>
    <cellStyle name="Normal 3 2 2 13 2 2" xfId="12600"/>
    <cellStyle name="Normal 3 2 2 13 3" xfId="12601"/>
    <cellStyle name="Normal 3 2 2 14" xfId="12602"/>
    <cellStyle name="Normal 3 2 2 14 2" xfId="12603"/>
    <cellStyle name="Normal 3 2 2 14 2 2" xfId="12604"/>
    <cellStyle name="Normal 3 2 2 14 3" xfId="12605"/>
    <cellStyle name="Normal 3 2 2 15" xfId="12606"/>
    <cellStyle name="Normal 3 2 2 15 2" xfId="12607"/>
    <cellStyle name="Normal 3 2 2 15 2 2" xfId="12608"/>
    <cellStyle name="Normal 3 2 2 15 3" xfId="12609"/>
    <cellStyle name="Normal 3 2 2 16" xfId="12610"/>
    <cellStyle name="Normal 3 2 2 16 2" xfId="12611"/>
    <cellStyle name="Normal 3 2 2 16 2 2" xfId="12612"/>
    <cellStyle name="Normal 3 2 2 16 3" xfId="12613"/>
    <cellStyle name="Normal 3 2 2 17" xfId="12614"/>
    <cellStyle name="Normal 3 2 2 17 2" xfId="12615"/>
    <cellStyle name="Normal 3 2 2 17 2 2" xfId="12616"/>
    <cellStyle name="Normal 3 2 2 17 3" xfId="12617"/>
    <cellStyle name="Normal 3 2 2 18" xfId="12618"/>
    <cellStyle name="Normal 3 2 2 18 2" xfId="12619"/>
    <cellStyle name="Normal 3 2 2 18 2 2" xfId="12620"/>
    <cellStyle name="Normal 3 2 2 18 3" xfId="12621"/>
    <cellStyle name="Normal 3 2 2 19" xfId="12622"/>
    <cellStyle name="Normal 3 2 2 19 2" xfId="12623"/>
    <cellStyle name="Normal 3 2 2 19 2 2" xfId="12624"/>
    <cellStyle name="Normal 3 2 2 19 3" xfId="12625"/>
    <cellStyle name="Normal 3 2 2 2" xfId="6602"/>
    <cellStyle name="Normal 3 2 2 2 2" xfId="6603"/>
    <cellStyle name="Normal 3 2 2 2 2 2" xfId="12626"/>
    <cellStyle name="Normal 3 2 2 2 2 3" xfId="17153"/>
    <cellStyle name="Normal 3 2 2 2 2 3 2" xfId="20164"/>
    <cellStyle name="Normal 3 2 2 2 2 4" xfId="19876"/>
    <cellStyle name="Normal 3 2 2 2 3" xfId="6604"/>
    <cellStyle name="Normal 3 2 2 2 3 2" xfId="17154"/>
    <cellStyle name="Normal 3 2 2 2 3 2 2" xfId="20165"/>
    <cellStyle name="Normal 3 2 2 2 3 3" xfId="19877"/>
    <cellStyle name="Normal 3 2 2 2 4" xfId="17155"/>
    <cellStyle name="Normal 3 2 2 2 4 2" xfId="20166"/>
    <cellStyle name="Normal 3 2 2 2 5" xfId="19875"/>
    <cellStyle name="Normal 3 2 2 2_Band 21 Specs" xfId="15459"/>
    <cellStyle name="Normal 3 2 2 20" xfId="12627"/>
    <cellStyle name="Normal 3 2 2 20 2" xfId="12628"/>
    <cellStyle name="Normal 3 2 2 20 2 2" xfId="12629"/>
    <cellStyle name="Normal 3 2 2 20 3" xfId="12630"/>
    <cellStyle name="Normal 3 2 2 21" xfId="12631"/>
    <cellStyle name="Normal 3 2 2 21 2" xfId="12632"/>
    <cellStyle name="Normal 3 2 2 21 2 2" xfId="12633"/>
    <cellStyle name="Normal 3 2 2 21 3" xfId="12634"/>
    <cellStyle name="Normal 3 2 2 22" xfId="12635"/>
    <cellStyle name="Normal 3 2 2 22 2" xfId="12636"/>
    <cellStyle name="Normal 3 2 2 22 2 2" xfId="12637"/>
    <cellStyle name="Normal 3 2 2 22 3" xfId="12638"/>
    <cellStyle name="Normal 3 2 2 23" xfId="12639"/>
    <cellStyle name="Normal 3 2 2 23 2" xfId="12640"/>
    <cellStyle name="Normal 3 2 2 23 2 2" xfId="12641"/>
    <cellStyle name="Normal 3 2 2 23 3" xfId="12642"/>
    <cellStyle name="Normal 3 2 2 24" xfId="12643"/>
    <cellStyle name="Normal 3 2 2 24 2" xfId="12644"/>
    <cellStyle name="Normal 3 2 2 24 2 2" xfId="12645"/>
    <cellStyle name="Normal 3 2 2 24 3" xfId="12646"/>
    <cellStyle name="Normal 3 2 2 25" xfId="12647"/>
    <cellStyle name="Normal 3 2 2 25 2" xfId="12648"/>
    <cellStyle name="Normal 3 2 2 25 2 2" xfId="12649"/>
    <cellStyle name="Normal 3 2 2 25 3" xfId="12650"/>
    <cellStyle name="Normal 3 2 2 26" xfId="12651"/>
    <cellStyle name="Normal 3 2 2 26 2" xfId="12652"/>
    <cellStyle name="Normal 3 2 2 26 2 2" xfId="12653"/>
    <cellStyle name="Normal 3 2 2 26 3" xfId="12654"/>
    <cellStyle name="Normal 3 2 2 27" xfId="12655"/>
    <cellStyle name="Normal 3 2 2 27 2" xfId="12656"/>
    <cellStyle name="Normal 3 2 2 27 2 2" xfId="12657"/>
    <cellStyle name="Normal 3 2 2 27 3" xfId="12658"/>
    <cellStyle name="Normal 3 2 2 28" xfId="12659"/>
    <cellStyle name="Normal 3 2 2 28 2" xfId="12660"/>
    <cellStyle name="Normal 3 2 2 29" xfId="12661"/>
    <cellStyle name="Normal 3 2 2 3" xfId="6605"/>
    <cellStyle name="Normal 3 2 2 3 2" xfId="6606"/>
    <cellStyle name="Normal 3 2 2 3 2 2" xfId="12662"/>
    <cellStyle name="Normal 3 2 2 3 3" xfId="6607"/>
    <cellStyle name="Normal 3 2 2 3_Band 21 Specs" xfId="15460"/>
    <cellStyle name="Normal 3 2 2 30" xfId="21327"/>
    <cellStyle name="Normal 3 2 2 31" xfId="22286"/>
    <cellStyle name="Normal 3 2 2 32" xfId="22146"/>
    <cellStyle name="Normal 3 2 2 33" xfId="22084"/>
    <cellStyle name="Normal 3 2 2 34" xfId="22219"/>
    <cellStyle name="Normal 3 2 2 35" xfId="22202"/>
    <cellStyle name="Normal 3 2 2 36" xfId="22129"/>
    <cellStyle name="Normal 3 2 2 37" xfId="22211"/>
    <cellStyle name="Normal 3 2 2 38" xfId="22141"/>
    <cellStyle name="Normal 3 2 2 39" xfId="22131"/>
    <cellStyle name="Normal 3 2 2 4" xfId="6608"/>
    <cellStyle name="Normal 3 2 2 4 2" xfId="6609"/>
    <cellStyle name="Normal 3 2 2 4 2 2" xfId="12663"/>
    <cellStyle name="Normal 3 2 2 4 2 3" xfId="17156"/>
    <cellStyle name="Normal 3 2 2 4 2 3 2" xfId="20167"/>
    <cellStyle name="Normal 3 2 2 4 2 4" xfId="19879"/>
    <cellStyle name="Normal 3 2 2 4 3" xfId="12664"/>
    <cellStyle name="Normal 3 2 2 4 4" xfId="17157"/>
    <cellStyle name="Normal 3 2 2 4 4 2" xfId="20168"/>
    <cellStyle name="Normal 3 2 2 4 5" xfId="19878"/>
    <cellStyle name="Normal 3 2 2 4_Band 21 Specs" xfId="15461"/>
    <cellStyle name="Normal 3 2 2 40" xfId="22154"/>
    <cellStyle name="Normal 3 2 2 41" xfId="18862"/>
    <cellStyle name="Normal 3 2 2 42" xfId="17779"/>
    <cellStyle name="Normal 3 2 2 5" xfId="6610"/>
    <cellStyle name="Normal 3 2 2 5 2" xfId="12665"/>
    <cellStyle name="Normal 3 2 2 5 2 2" xfId="12666"/>
    <cellStyle name="Normal 3 2 2 5 3" xfId="12667"/>
    <cellStyle name="Normal 3 2 2 5 4" xfId="17158"/>
    <cellStyle name="Normal 3 2 2 5 4 2" xfId="20169"/>
    <cellStyle name="Normal 3 2 2 5 5" xfId="19880"/>
    <cellStyle name="Normal 3 2 2 6" xfId="6611"/>
    <cellStyle name="Normal 3 2 2 6 2" xfId="12668"/>
    <cellStyle name="Normal 3 2 2 6 2 2" xfId="12669"/>
    <cellStyle name="Normal 3 2 2 6 3" xfId="12670"/>
    <cellStyle name="Normal 3 2 2 6 4" xfId="17159"/>
    <cellStyle name="Normal 3 2 2 6 4 2" xfId="20170"/>
    <cellStyle name="Normal 3 2 2 6 5" xfId="19881"/>
    <cellStyle name="Normal 3 2 2 7" xfId="6612"/>
    <cellStyle name="Normal 3 2 2 7 2" xfId="12671"/>
    <cellStyle name="Normal 3 2 2 7 2 2" xfId="12672"/>
    <cellStyle name="Normal 3 2 2 7 3" xfId="12673"/>
    <cellStyle name="Normal 3 2 2 8" xfId="6613"/>
    <cellStyle name="Normal 3 2 2 8 2" xfId="12674"/>
    <cellStyle name="Normal 3 2 2 8 2 2" xfId="12675"/>
    <cellStyle name="Normal 3 2 2 8 3" xfId="12676"/>
    <cellStyle name="Normal 3 2 2 8 4" xfId="17160"/>
    <cellStyle name="Normal 3 2 2 8 4 2" xfId="20171"/>
    <cellStyle name="Normal 3 2 2 8 5" xfId="19882"/>
    <cellStyle name="Normal 3 2 2 9" xfId="6614"/>
    <cellStyle name="Normal 3 2 2 9 2" xfId="12677"/>
    <cellStyle name="Normal 3 2 2 9 2 2" xfId="12678"/>
    <cellStyle name="Normal 3 2 2 9 3" xfId="12679"/>
    <cellStyle name="Normal 3 2 2_Band 21 Specs" xfId="15462"/>
    <cellStyle name="Normal 3 2 20" xfId="12680"/>
    <cellStyle name="Normal 3 2 20 2" xfId="12681"/>
    <cellStyle name="Normal 3 2 20 2 2" xfId="12682"/>
    <cellStyle name="Normal 3 2 20 3" xfId="12683"/>
    <cellStyle name="Normal 3 2 21" xfId="12684"/>
    <cellStyle name="Normal 3 2 21 2" xfId="12685"/>
    <cellStyle name="Normal 3 2 21 2 2" xfId="12686"/>
    <cellStyle name="Normal 3 2 21 3" xfId="12687"/>
    <cellStyle name="Normal 3 2 22" xfId="12688"/>
    <cellStyle name="Normal 3 2 22 2" xfId="12689"/>
    <cellStyle name="Normal 3 2 22 2 2" xfId="12690"/>
    <cellStyle name="Normal 3 2 22 3" xfId="12691"/>
    <cellStyle name="Normal 3 2 23" xfId="12692"/>
    <cellStyle name="Normal 3 2 23 2" xfId="12693"/>
    <cellStyle name="Normal 3 2 23 2 2" xfId="12694"/>
    <cellStyle name="Normal 3 2 23 3" xfId="12695"/>
    <cellStyle name="Normal 3 2 24" xfId="12696"/>
    <cellStyle name="Normal 3 2 24 2" xfId="12697"/>
    <cellStyle name="Normal 3 2 25" xfId="21326"/>
    <cellStyle name="Normal 3 2 26" xfId="22287"/>
    <cellStyle name="Normal 3 2 27" xfId="22147"/>
    <cellStyle name="Normal 3 2 28" xfId="22085"/>
    <cellStyle name="Normal 3 2 29" xfId="22220"/>
    <cellStyle name="Normal 3 2 3" xfId="6615"/>
    <cellStyle name="Normal 3 2 3 2" xfId="6616"/>
    <cellStyle name="Normal 3 2 3 2 2" xfId="12698"/>
    <cellStyle name="Normal 3 2 3 2 3" xfId="17161"/>
    <cellStyle name="Normal 3 2 3 2 3 2" xfId="20172"/>
    <cellStyle name="Normal 3 2 3 2 4" xfId="19884"/>
    <cellStyle name="Normal 3 2 3 3" xfId="6617"/>
    <cellStyle name="Normal 3 2 3 3 2" xfId="17162"/>
    <cellStyle name="Normal 3 2 3 3 2 2" xfId="20173"/>
    <cellStyle name="Normal 3 2 3 3 3" xfId="19885"/>
    <cellStyle name="Normal 3 2 3 4" xfId="17163"/>
    <cellStyle name="Normal 3 2 3 4 2" xfId="20174"/>
    <cellStyle name="Normal 3 2 3 5" xfId="19883"/>
    <cellStyle name="Normal 3 2 3_Band 21 Specs" xfId="15463"/>
    <cellStyle name="Normal 3 2 30" xfId="22203"/>
    <cellStyle name="Normal 3 2 31" xfId="22130"/>
    <cellStyle name="Normal 3 2 32" xfId="22214"/>
    <cellStyle name="Normal 3 2 33" xfId="22142"/>
    <cellStyle name="Normal 3 2 34" xfId="22132"/>
    <cellStyle name="Normal 3 2 35" xfId="22164"/>
    <cellStyle name="Normal 3 2 36" xfId="18861"/>
    <cellStyle name="Normal 3 2 37" xfId="17785"/>
    <cellStyle name="Normal 3 2 4" xfId="6618"/>
    <cellStyle name="Normal 3 2 4 2" xfId="6619"/>
    <cellStyle name="Normal 3 2 4 2 2" xfId="12699"/>
    <cellStyle name="Normal 3 2 4 3" xfId="6620"/>
    <cellStyle name="Normal 3 2 4_Band 21 Specs" xfId="15464"/>
    <cellStyle name="Normal 3 2 5" xfId="6621"/>
    <cellStyle name="Normal 3 2 5 2" xfId="6622"/>
    <cellStyle name="Normal 3 2 5 2 2" xfId="12700"/>
    <cellStyle name="Normal 3 2 5 2 3" xfId="17164"/>
    <cellStyle name="Normal 3 2 5 2 3 2" xfId="20175"/>
    <cellStyle name="Normal 3 2 5 2 4" xfId="19887"/>
    <cellStyle name="Normal 3 2 5 3" xfId="12701"/>
    <cellStyle name="Normal 3 2 5 4" xfId="17165"/>
    <cellStyle name="Normal 3 2 5 4 2" xfId="20176"/>
    <cellStyle name="Normal 3 2 5 5" xfId="19886"/>
    <cellStyle name="Normal 3 2 5_Band 21 Specs" xfId="15465"/>
    <cellStyle name="Normal 3 2 6" xfId="6623"/>
    <cellStyle name="Normal 3 2 6 2" xfId="12702"/>
    <cellStyle name="Normal 3 2 6 2 2" xfId="12703"/>
    <cellStyle name="Normal 3 2 6 3" xfId="12704"/>
    <cellStyle name="Normal 3 2 6 4" xfId="17166"/>
    <cellStyle name="Normal 3 2 6 4 2" xfId="20177"/>
    <cellStyle name="Normal 3 2 6 5" xfId="19888"/>
    <cellStyle name="Normal 3 2 7" xfId="6624"/>
    <cellStyle name="Normal 3 2 7 2" xfId="12705"/>
    <cellStyle name="Normal 3 2 7 2 2" xfId="12706"/>
    <cellStyle name="Normal 3 2 7 3" xfId="12707"/>
    <cellStyle name="Normal 3 2 7 4" xfId="17167"/>
    <cellStyle name="Normal 3 2 7 4 2" xfId="20178"/>
    <cellStyle name="Normal 3 2 7 5" xfId="19889"/>
    <cellStyle name="Normal 3 2 8" xfId="6625"/>
    <cellStyle name="Normal 3 2 8 2" xfId="12708"/>
    <cellStyle name="Normal 3 2 8 2 2" xfId="12709"/>
    <cellStyle name="Normal 3 2 8 3" xfId="12710"/>
    <cellStyle name="Normal 3 2 9" xfId="6626"/>
    <cellStyle name="Normal 3 2 9 2" xfId="12711"/>
    <cellStyle name="Normal 3 2 9 2 2" xfId="12712"/>
    <cellStyle name="Normal 3 2 9 3" xfId="12713"/>
    <cellStyle name="Normal 3 2 9 4" xfId="17168"/>
    <cellStyle name="Normal 3 2 9 4 2" xfId="20179"/>
    <cellStyle name="Normal 3 2 9 5" xfId="19890"/>
    <cellStyle name="Normal 3 2_Band 21 Specs" xfId="15466"/>
    <cellStyle name="Normal 3 20" xfId="6627"/>
    <cellStyle name="Normal 3 20 2" xfId="6628"/>
    <cellStyle name="Normal 3 20 2 2" xfId="12714"/>
    <cellStyle name="Normal 3 20 2 3" xfId="17169"/>
    <cellStyle name="Normal 3 20 2 3 2" xfId="20180"/>
    <cellStyle name="Normal 3 20 2 4" xfId="19892"/>
    <cellStyle name="Normal 3 20 3" xfId="12715"/>
    <cellStyle name="Normal 3 20 4" xfId="17170"/>
    <cellStyle name="Normal 3 20 4 2" xfId="20181"/>
    <cellStyle name="Normal 3 20 5" xfId="19891"/>
    <cellStyle name="Normal 3 20_Band 21 Specs" xfId="15467"/>
    <cellStyle name="Normal 3 21" xfId="6629"/>
    <cellStyle name="Normal 3 21 2" xfId="12716"/>
    <cellStyle name="Normal 3 21 2 2" xfId="12717"/>
    <cellStyle name="Normal 3 21 3" xfId="12718"/>
    <cellStyle name="Normal 3 21 4" xfId="17171"/>
    <cellStyle name="Normal 3 21 4 2" xfId="20182"/>
    <cellStyle name="Normal 3 21 5" xfId="19893"/>
    <cellStyle name="Normal 3 22" xfId="6630"/>
    <cellStyle name="Normal 3 22 2" xfId="12719"/>
    <cellStyle name="Normal 3 22 2 2" xfId="12720"/>
    <cellStyle name="Normal 3 22 3" xfId="12721"/>
    <cellStyle name="Normal 3 22 4" xfId="17172"/>
    <cellStyle name="Normal 3 22 4 2" xfId="20183"/>
    <cellStyle name="Normal 3 22 5" xfId="19894"/>
    <cellStyle name="Normal 3 23" xfId="6631"/>
    <cellStyle name="Normal 3 23 2" xfId="12722"/>
    <cellStyle name="Normal 3 23 2 2" xfId="12723"/>
    <cellStyle name="Normal 3 23 3" xfId="12724"/>
    <cellStyle name="Normal 3 24" xfId="6632"/>
    <cellStyle name="Normal 3 24 2" xfId="12725"/>
    <cellStyle name="Normal 3 24 2 2" xfId="12726"/>
    <cellStyle name="Normal 3 24 3" xfId="12727"/>
    <cellStyle name="Normal 3 25" xfId="6633"/>
    <cellStyle name="Normal 3 25 2" xfId="12728"/>
    <cellStyle name="Normal 3 25 2 2" xfId="12729"/>
    <cellStyle name="Normal 3 25 3" xfId="12730"/>
    <cellStyle name="Normal 3 25 4" xfId="17173"/>
    <cellStyle name="Normal 3 25 4 2" xfId="20184"/>
    <cellStyle name="Normal 3 25 5" xfId="19895"/>
    <cellStyle name="Normal 3 26" xfId="12731"/>
    <cellStyle name="Normal 3 26 2" xfId="12732"/>
    <cellStyle name="Normal 3 26 2 2" xfId="12733"/>
    <cellStyle name="Normal 3 26 3" xfId="12734"/>
    <cellStyle name="Normal 3 27" xfId="12735"/>
    <cellStyle name="Normal 3 27 2" xfId="12736"/>
    <cellStyle name="Normal 3 27 2 2" xfId="12737"/>
    <cellStyle name="Normal 3 27 3" xfId="12738"/>
    <cellStyle name="Normal 3 28" xfId="12739"/>
    <cellStyle name="Normal 3 28 2" xfId="12740"/>
    <cellStyle name="Normal 3 28 2 2" xfId="12741"/>
    <cellStyle name="Normal 3 28 3" xfId="12742"/>
    <cellStyle name="Normal 3 29" xfId="12743"/>
    <cellStyle name="Normal 3 29 2" xfId="12744"/>
    <cellStyle name="Normal 3 29 2 2" xfId="12745"/>
    <cellStyle name="Normal 3 29 3" xfId="12746"/>
    <cellStyle name="Normal 3 3" xfId="1421"/>
    <cellStyle name="Normal 3 3 10" xfId="21328"/>
    <cellStyle name="Normal 3 3 11" xfId="18863"/>
    <cellStyle name="Normal 3 3 2" xfId="1422"/>
    <cellStyle name="Normal 3 3 2 10" xfId="22145"/>
    <cellStyle name="Normal 3 3 2 11" xfId="18864"/>
    <cellStyle name="Normal 3 3 2 2" xfId="6634"/>
    <cellStyle name="Normal 3 3 2 2 2" xfId="6635"/>
    <cellStyle name="Normal 3 3 2 2 3" xfId="6636"/>
    <cellStyle name="Normal 3 3 2 2_Band 21 Specs" xfId="15468"/>
    <cellStyle name="Normal 3 3 2 3" xfId="6637"/>
    <cellStyle name="Normal 3 3 2 3 2" xfId="17174"/>
    <cellStyle name="Normal 3 3 2 3 2 2" xfId="20185"/>
    <cellStyle name="Normal 3 3 2 3 3" xfId="19896"/>
    <cellStyle name="Normal 3 3 2 4" xfId="6638"/>
    <cellStyle name="Normal 3 3 2 4 2" xfId="17175"/>
    <cellStyle name="Normal 3 3 2 4 2 2" xfId="20186"/>
    <cellStyle name="Normal 3 3 2 4 3" xfId="19897"/>
    <cellStyle name="Normal 3 3 2 5" xfId="6639"/>
    <cellStyle name="Normal 3 3 2 6" xfId="6640"/>
    <cellStyle name="Normal 3 3 2 6 2" xfId="17176"/>
    <cellStyle name="Normal 3 3 2 6 2 2" xfId="20187"/>
    <cellStyle name="Normal 3 3 2 6 3" xfId="19898"/>
    <cellStyle name="Normal 3 3 2 7" xfId="6641"/>
    <cellStyle name="Normal 3 3 2 8" xfId="21329"/>
    <cellStyle name="Normal 3 3 2 9" xfId="22285"/>
    <cellStyle name="Normal 3 3 2_Band 21 Specs" xfId="15469"/>
    <cellStyle name="Normal 3 3 3" xfId="6642"/>
    <cellStyle name="Normal 3 3 3 2" xfId="6643"/>
    <cellStyle name="Normal 3 3 3 3" xfId="6644"/>
    <cellStyle name="Normal 3 3 3_Band 21 Specs" xfId="15470"/>
    <cellStyle name="Normal 3 3 4" xfId="6645"/>
    <cellStyle name="Normal 3 3 4 2" xfId="6646"/>
    <cellStyle name="Normal 3 3 4 2 2" xfId="17177"/>
    <cellStyle name="Normal 3 3 4 2 2 2" xfId="20188"/>
    <cellStyle name="Normal 3 3 4 2 3" xfId="19900"/>
    <cellStyle name="Normal 3 3 4 3" xfId="17178"/>
    <cellStyle name="Normal 3 3 4 3 2" xfId="20189"/>
    <cellStyle name="Normal 3 3 4 4" xfId="19899"/>
    <cellStyle name="Normal 3 3 4_Band 21 Specs" xfId="15471"/>
    <cellStyle name="Normal 3 3 5" xfId="6647"/>
    <cellStyle name="Normal 3 3 5 2" xfId="17179"/>
    <cellStyle name="Normal 3 3 5 2 2" xfId="20190"/>
    <cellStyle name="Normal 3 3 5 3" xfId="19901"/>
    <cellStyle name="Normal 3 3 6" xfId="6648"/>
    <cellStyle name="Normal 3 3 6 2" xfId="17180"/>
    <cellStyle name="Normal 3 3 6 2 2" xfId="20191"/>
    <cellStyle name="Normal 3 3 6 3" xfId="19902"/>
    <cellStyle name="Normal 3 3 7" xfId="6649"/>
    <cellStyle name="Normal 3 3 8" xfId="6650"/>
    <cellStyle name="Normal 3 3 8 2" xfId="17181"/>
    <cellStyle name="Normal 3 3 8 2 2" xfId="20192"/>
    <cellStyle name="Normal 3 3 8 3" xfId="19903"/>
    <cellStyle name="Normal 3 3 9" xfId="6651"/>
    <cellStyle name="Normal 3 3_Band 21 Specs" xfId="15472"/>
    <cellStyle name="Normal 3 30" xfId="12747"/>
    <cellStyle name="Normal 3 30 2" xfId="12748"/>
    <cellStyle name="Normal 3 30 2 2" xfId="12749"/>
    <cellStyle name="Normal 3 30 3" xfId="12750"/>
    <cellStyle name="Normal 3 31" xfId="12751"/>
    <cellStyle name="Normal 3 31 2" xfId="12752"/>
    <cellStyle name="Normal 3 31 2 2" xfId="12753"/>
    <cellStyle name="Normal 3 31 3" xfId="12754"/>
    <cellStyle name="Normal 3 32" xfId="12755"/>
    <cellStyle name="Normal 3 32 2" xfId="12756"/>
    <cellStyle name="Normal 3 32 2 2" xfId="12757"/>
    <cellStyle name="Normal 3 32 3" xfId="12758"/>
    <cellStyle name="Normal 3 33" xfId="12759"/>
    <cellStyle name="Normal 3 33 2" xfId="12760"/>
    <cellStyle name="Normal 3 33 2 2" xfId="12761"/>
    <cellStyle name="Normal 3 33 3" xfId="12762"/>
    <cellStyle name="Normal 3 34" xfId="12763"/>
    <cellStyle name="Normal 3 34 2" xfId="12764"/>
    <cellStyle name="Normal 3 34 2 2" xfId="12765"/>
    <cellStyle name="Normal 3 34 3" xfId="12766"/>
    <cellStyle name="Normal 3 35" xfId="12767"/>
    <cellStyle name="Normal 3 35 2" xfId="12768"/>
    <cellStyle name="Normal 3 35 2 2" xfId="12769"/>
    <cellStyle name="Normal 3 35 3" xfId="12770"/>
    <cellStyle name="Normal 3 36" xfId="12771"/>
    <cellStyle name="Normal 3 36 2" xfId="12772"/>
    <cellStyle name="Normal 3 36 2 2" xfId="12773"/>
    <cellStyle name="Normal 3 36 3" xfId="12774"/>
    <cellStyle name="Normal 3 37" xfId="12775"/>
    <cellStyle name="Normal 3 37 2" xfId="12776"/>
    <cellStyle name="Normal 3 37 2 2" xfId="12777"/>
    <cellStyle name="Normal 3 37 3" xfId="12778"/>
    <cellStyle name="Normal 3 38" xfId="12779"/>
    <cellStyle name="Normal 3 38 2" xfId="12780"/>
    <cellStyle name="Normal 3 38 2 2" xfId="12781"/>
    <cellStyle name="Normal 3 38 3" xfId="12782"/>
    <cellStyle name="Normal 3 39" xfId="12783"/>
    <cellStyle name="Normal 3 39 2" xfId="12784"/>
    <cellStyle name="Normal 3 39 2 2" xfId="12785"/>
    <cellStyle name="Normal 3 39 3" xfId="12786"/>
    <cellStyle name="Normal 3 4" xfId="1423"/>
    <cellStyle name="Normal 3 4 10" xfId="18865"/>
    <cellStyle name="Normal 3 4 2" xfId="1424"/>
    <cellStyle name="Normal 3 4 2 2" xfId="6652"/>
    <cellStyle name="Normal 3 4 2 3" xfId="6653"/>
    <cellStyle name="Normal 3 4 2 4" xfId="21331"/>
    <cellStyle name="Normal 3 4 2 5" xfId="18866"/>
    <cellStyle name="Normal 3 4 2_Band 21 Specs" xfId="15473"/>
    <cellStyle name="Normal 3 4 3" xfId="6654"/>
    <cellStyle name="Normal 3 4 3 2" xfId="6655"/>
    <cellStyle name="Normal 3 4 3 3" xfId="6656"/>
    <cellStyle name="Normal 3 4 3_Band 21 Specs" xfId="15474"/>
    <cellStyle name="Normal 3 4 4" xfId="6657"/>
    <cellStyle name="Normal 3 4 4 2" xfId="17182"/>
    <cellStyle name="Normal 3 4 4 2 2" xfId="20193"/>
    <cellStyle name="Normal 3 4 4 3" xfId="19904"/>
    <cellStyle name="Normal 3 4 5" xfId="6658"/>
    <cellStyle name="Normal 3 4 5 2" xfId="17183"/>
    <cellStyle name="Normal 3 4 5 2 2" xfId="20194"/>
    <cellStyle name="Normal 3 4 5 3" xfId="19905"/>
    <cellStyle name="Normal 3 4 6" xfId="6659"/>
    <cellStyle name="Normal 3 4 7" xfId="6660"/>
    <cellStyle name="Normal 3 4 7 2" xfId="17184"/>
    <cellStyle name="Normal 3 4 7 2 2" xfId="20195"/>
    <cellStyle name="Normal 3 4 7 3" xfId="19906"/>
    <cellStyle name="Normal 3 4 8" xfId="6661"/>
    <cellStyle name="Normal 3 4 9" xfId="21330"/>
    <cellStyle name="Normal 3 4_Band 21 Specs" xfId="15475"/>
    <cellStyle name="Normal 3 40" xfId="12787"/>
    <cellStyle name="Normal 3 40 2" xfId="12788"/>
    <cellStyle name="Normal 3 40 2 2" xfId="12789"/>
    <cellStyle name="Normal 3 40 3" xfId="12790"/>
    <cellStyle name="Normal 3 41" xfId="12791"/>
    <cellStyle name="Normal 3 41 2" xfId="12792"/>
    <cellStyle name="Normal 3 41 2 2" xfId="12793"/>
    <cellStyle name="Normal 3 41 3" xfId="12794"/>
    <cellStyle name="Normal 3 42" xfId="12795"/>
    <cellStyle name="Normal 3 42 2" xfId="12796"/>
    <cellStyle name="Normal 3 42 2 2" xfId="12797"/>
    <cellStyle name="Normal 3 42 3" xfId="12798"/>
    <cellStyle name="Normal 3 43" xfId="12799"/>
    <cellStyle name="Normal 3 43 2" xfId="12800"/>
    <cellStyle name="Normal 3 43 2 2" xfId="12801"/>
    <cellStyle name="Normal 3 43 3" xfId="12802"/>
    <cellStyle name="Normal 3 44" xfId="12803"/>
    <cellStyle name="Normal 3 44 2" xfId="12804"/>
    <cellStyle name="Normal 3 44 2 2" xfId="12805"/>
    <cellStyle name="Normal 3 44 3" xfId="12806"/>
    <cellStyle name="Normal 3 45" xfId="12807"/>
    <cellStyle name="Normal 3 45 2" xfId="12808"/>
    <cellStyle name="Normal 3 45 2 2" xfId="12809"/>
    <cellStyle name="Normal 3 45 3" xfId="12810"/>
    <cellStyle name="Normal 3 46" xfId="12811"/>
    <cellStyle name="Normal 3 46 2" xfId="12812"/>
    <cellStyle name="Normal 3 47" xfId="12813"/>
    <cellStyle name="Normal 3 48" xfId="16775"/>
    <cellStyle name="Normal 3 48 2" xfId="16776"/>
    <cellStyle name="Normal 3 48 2 2" xfId="17277"/>
    <cellStyle name="Normal 3 48 2 2 2" xfId="22618"/>
    <cellStyle name="Normal 3 48 2 2 3" xfId="18869"/>
    <cellStyle name="Normal 3 48 2 3" xfId="22445"/>
    <cellStyle name="Normal 3 48 2 4" xfId="18868"/>
    <cellStyle name="Normal 3 48 3" xfId="22444"/>
    <cellStyle name="Normal 3 48 4" xfId="18867"/>
    <cellStyle name="Normal 3 5" xfId="1425"/>
    <cellStyle name="Normal 3 5 2" xfId="1426"/>
    <cellStyle name="Normal 3 5 2 2" xfId="6662"/>
    <cellStyle name="Normal 3 5 2 3" xfId="6663"/>
    <cellStyle name="Normal 3 5 2 4" xfId="21333"/>
    <cellStyle name="Normal 3 5 2 5" xfId="18871"/>
    <cellStyle name="Normal 3 5 2_Band 21 Specs" xfId="15476"/>
    <cellStyle name="Normal 3 5 3" xfId="6664"/>
    <cellStyle name="Normal 3 5 4" xfId="6665"/>
    <cellStyle name="Normal 3 5 5" xfId="21332"/>
    <cellStyle name="Normal 3 5 6" xfId="18870"/>
    <cellStyle name="Normal 3 5_Band 21 Specs" xfId="15477"/>
    <cellStyle name="Normal 3 6" xfId="1427"/>
    <cellStyle name="Normal 3 6 2" xfId="1428"/>
    <cellStyle name="Normal 3 6 2 2" xfId="6666"/>
    <cellStyle name="Normal 3 6 2 3" xfId="6667"/>
    <cellStyle name="Normal 3 6 2 4" xfId="21335"/>
    <cellStyle name="Normal 3 6 2 5" xfId="18873"/>
    <cellStyle name="Normal 3 6 2_Band 21 Specs" xfId="15478"/>
    <cellStyle name="Normal 3 6 3" xfId="6668"/>
    <cellStyle name="Normal 3 6 4" xfId="6669"/>
    <cellStyle name="Normal 3 6 5" xfId="21334"/>
    <cellStyle name="Normal 3 6 6" xfId="18872"/>
    <cellStyle name="Normal 3 6_Band 21 Specs" xfId="15479"/>
    <cellStyle name="Normal 3 7" xfId="1429"/>
    <cellStyle name="Normal 3 7 2" xfId="1430"/>
    <cellStyle name="Normal 3 7 2 2" xfId="6670"/>
    <cellStyle name="Normal 3 7 2 3" xfId="6671"/>
    <cellStyle name="Normal 3 7 2 4" xfId="21337"/>
    <cellStyle name="Normal 3 7 2 5" xfId="18875"/>
    <cellStyle name="Normal 3 7 2_Band 21 Specs" xfId="15480"/>
    <cellStyle name="Normal 3 7 3" xfId="6672"/>
    <cellStyle name="Normal 3 7 4" xfId="6673"/>
    <cellStyle name="Normal 3 7 5" xfId="21336"/>
    <cellStyle name="Normal 3 7 6" xfId="18874"/>
    <cellStyle name="Normal 3 7_Band 21 Specs" xfId="15481"/>
    <cellStyle name="Normal 3 8" xfId="1431"/>
    <cellStyle name="Normal 3 8 2" xfId="1432"/>
    <cellStyle name="Normal 3 8 2 2" xfId="6674"/>
    <cellStyle name="Normal 3 8 2 3" xfId="6675"/>
    <cellStyle name="Normal 3 8 2 4" xfId="21339"/>
    <cellStyle name="Normal 3 8 2 5" xfId="18877"/>
    <cellStyle name="Normal 3 8 2_Band 21 Specs" xfId="15482"/>
    <cellStyle name="Normal 3 8 3" xfId="6676"/>
    <cellStyle name="Normal 3 8 4" xfId="6677"/>
    <cellStyle name="Normal 3 8 5" xfId="21338"/>
    <cellStyle name="Normal 3 8 6" xfId="18876"/>
    <cellStyle name="Normal 3 8_Band 21 Specs" xfId="15483"/>
    <cellStyle name="Normal 3 9" xfId="1433"/>
    <cellStyle name="Normal 3 9 2" xfId="1434"/>
    <cellStyle name="Normal 3 9 2 2" xfId="6678"/>
    <cellStyle name="Normal 3 9 2 3" xfId="6679"/>
    <cellStyle name="Normal 3 9 2 4" xfId="21341"/>
    <cellStyle name="Normal 3 9 2 5" xfId="18879"/>
    <cellStyle name="Normal 3 9 2_Band 21 Specs" xfId="15484"/>
    <cellStyle name="Normal 3 9 3" xfId="6680"/>
    <cellStyle name="Normal 3 9 4" xfId="6681"/>
    <cellStyle name="Normal 3 9 5" xfId="21340"/>
    <cellStyle name="Normal 3 9 6" xfId="18878"/>
    <cellStyle name="Normal 3 9_Band 21 Specs" xfId="15485"/>
    <cellStyle name="Normal 3_Band 21 Specs" xfId="15486"/>
    <cellStyle name="Normal 30" xfId="9268"/>
    <cellStyle name="Normal 30 10" xfId="22217"/>
    <cellStyle name="Normal 30 11" xfId="18880"/>
    <cellStyle name="Normal 30 2" xfId="1435"/>
    <cellStyle name="Normal 30 2 2" xfId="1436"/>
    <cellStyle name="Normal 30 2 2 2" xfId="6682"/>
    <cellStyle name="Normal 30 2 2 3" xfId="6683"/>
    <cellStyle name="Normal 30 2 2 4" xfId="21343"/>
    <cellStyle name="Normal 30 2 2 5" xfId="18882"/>
    <cellStyle name="Normal 30 2 2_Band 21 Specs" xfId="15487"/>
    <cellStyle name="Normal 30 2 3" xfId="6684"/>
    <cellStyle name="Normal 30 2 4" xfId="6685"/>
    <cellStyle name="Normal 30 2 5" xfId="21342"/>
    <cellStyle name="Normal 30 2 6" xfId="18881"/>
    <cellStyle name="Normal 30 2_Band 21 Specs" xfId="15488"/>
    <cellStyle name="Normal 30 3" xfId="1437"/>
    <cellStyle name="Normal 30 3 2" xfId="6686"/>
    <cellStyle name="Normal 30 3 3" xfId="6687"/>
    <cellStyle name="Normal 30 3 4" xfId="21344"/>
    <cellStyle name="Normal 30 3 5" xfId="18883"/>
    <cellStyle name="Normal 30 3_Band 21 Specs" xfId="15489"/>
    <cellStyle name="Normal 30 4" xfId="17185"/>
    <cellStyle name="Normal 30 4 2" xfId="22545"/>
    <cellStyle name="Normal 30 4 3" xfId="18884"/>
    <cellStyle name="Normal 30 5" xfId="17186"/>
    <cellStyle name="Normal 30 5 2" xfId="22546"/>
    <cellStyle name="Normal 30 5 3" xfId="18885"/>
    <cellStyle name="Normal 30 6" xfId="17187"/>
    <cellStyle name="Normal 30 6 2" xfId="22547"/>
    <cellStyle name="Normal 30 6 3" xfId="18886"/>
    <cellStyle name="Normal 30 7" xfId="17188"/>
    <cellStyle name="Normal 30 7 2" xfId="22548"/>
    <cellStyle name="Normal 30 7 3" xfId="18887"/>
    <cellStyle name="Normal 30 8" xfId="22306"/>
    <cellStyle name="Normal 30 9" xfId="22172"/>
    <cellStyle name="Normal 30_Band 21 Specs" xfId="15490"/>
    <cellStyle name="Normal 31" xfId="6688"/>
    <cellStyle name="Normal 31 2" xfId="1438"/>
    <cellStyle name="Normal 31 2 2" xfId="1439"/>
    <cellStyle name="Normal 31 2 2 2" xfId="6689"/>
    <cellStyle name="Normal 31 2 2 3" xfId="6690"/>
    <cellStyle name="Normal 31 2 2 4" xfId="21346"/>
    <cellStyle name="Normal 31 2 2 5" xfId="18889"/>
    <cellStyle name="Normal 31 2 2_Band 21 Specs" xfId="15491"/>
    <cellStyle name="Normal 31 2 3" xfId="6691"/>
    <cellStyle name="Normal 31 2 4" xfId="6692"/>
    <cellStyle name="Normal 31 2 5" xfId="21345"/>
    <cellStyle name="Normal 31 2 6" xfId="18888"/>
    <cellStyle name="Normal 31 2_Band 21 Specs" xfId="15492"/>
    <cellStyle name="Normal 31 3" xfId="1440"/>
    <cellStyle name="Normal 31 3 2" xfId="1441"/>
    <cellStyle name="Normal 31 3 2 2" xfId="6693"/>
    <cellStyle name="Normal 31 3 2 3" xfId="6694"/>
    <cellStyle name="Normal 31 3 2 4" xfId="21348"/>
    <cellStyle name="Normal 31 3 2 5" xfId="18891"/>
    <cellStyle name="Normal 31 3 2_Band 21 Specs" xfId="15493"/>
    <cellStyle name="Normal 31 3 3" xfId="6695"/>
    <cellStyle name="Normal 31 3 4" xfId="6696"/>
    <cellStyle name="Normal 31 3 5" xfId="21347"/>
    <cellStyle name="Normal 31 3 6" xfId="18890"/>
    <cellStyle name="Normal 31 3_Band 21 Specs" xfId="15494"/>
    <cellStyle name="Normal 31 4" xfId="6697"/>
    <cellStyle name="Normal 31 5" xfId="6698"/>
    <cellStyle name="Normal 31_Band 21 Specs" xfId="15495"/>
    <cellStyle name="Normal 32" xfId="6699"/>
    <cellStyle name="Normal 32 2" xfId="1442"/>
    <cellStyle name="Normal 32 2 2" xfId="1443"/>
    <cellStyle name="Normal 32 2 2 2" xfId="6700"/>
    <cellStyle name="Normal 32 2 2 3" xfId="6701"/>
    <cellStyle name="Normal 32 2 2 4" xfId="21350"/>
    <cellStyle name="Normal 32 2 2 5" xfId="18893"/>
    <cellStyle name="Normal 32 2 2_Band 21 Specs" xfId="15496"/>
    <cellStyle name="Normal 32 2 3" xfId="6702"/>
    <cellStyle name="Normal 32 2 4" xfId="6703"/>
    <cellStyle name="Normal 32 2 5" xfId="21349"/>
    <cellStyle name="Normal 32 2 6" xfId="18892"/>
    <cellStyle name="Normal 32 2_Band 21 Specs" xfId="15497"/>
    <cellStyle name="Normal 32 3" xfId="1444"/>
    <cellStyle name="Normal 32 3 2" xfId="1445"/>
    <cellStyle name="Normal 32 3 2 2" xfId="6704"/>
    <cellStyle name="Normal 32 3 2 3" xfId="6705"/>
    <cellStyle name="Normal 32 3 2 4" xfId="21352"/>
    <cellStyle name="Normal 32 3 2 5" xfId="18895"/>
    <cellStyle name="Normal 32 3 2_Band 21 Specs" xfId="15498"/>
    <cellStyle name="Normal 32 3 3" xfId="6706"/>
    <cellStyle name="Normal 32 3 4" xfId="6707"/>
    <cellStyle name="Normal 32 3 5" xfId="21351"/>
    <cellStyle name="Normal 32 3 6" xfId="18894"/>
    <cellStyle name="Normal 32 3_Band 21 Specs" xfId="15499"/>
    <cellStyle name="Normal 32 4" xfId="6708"/>
    <cellStyle name="Normal 32 5" xfId="6709"/>
    <cellStyle name="Normal 32_Band 21 Specs" xfId="15500"/>
    <cellStyle name="Normal 33" xfId="6710"/>
    <cellStyle name="Normal 33 2" xfId="1446"/>
    <cellStyle name="Normal 33 2 2" xfId="1447"/>
    <cellStyle name="Normal 33 2 2 2" xfId="6711"/>
    <cellStyle name="Normal 33 2 2 3" xfId="6712"/>
    <cellStyle name="Normal 33 2 2 4" xfId="21354"/>
    <cellStyle name="Normal 33 2 2 5" xfId="18897"/>
    <cellStyle name="Normal 33 2 2_Band 21 Specs" xfId="15501"/>
    <cellStyle name="Normal 33 2 3" xfId="6713"/>
    <cellStyle name="Normal 33 2 4" xfId="6714"/>
    <cellStyle name="Normal 33 2 5" xfId="21353"/>
    <cellStyle name="Normal 33 2 6" xfId="18896"/>
    <cellStyle name="Normal 33 2_Band 21 Specs" xfId="15502"/>
    <cellStyle name="Normal 33 3" xfId="1448"/>
    <cellStyle name="Normal 33 3 2" xfId="1449"/>
    <cellStyle name="Normal 33 3 2 2" xfId="6715"/>
    <cellStyle name="Normal 33 3 2 3" xfId="6716"/>
    <cellStyle name="Normal 33 3 2 4" xfId="21356"/>
    <cellStyle name="Normal 33 3 2 5" xfId="18899"/>
    <cellStyle name="Normal 33 3 2_Band 21 Specs" xfId="15503"/>
    <cellStyle name="Normal 33 3 3" xfId="6717"/>
    <cellStyle name="Normal 33 3 4" xfId="6718"/>
    <cellStyle name="Normal 33 3 5" xfId="21355"/>
    <cellStyle name="Normal 33 3 6" xfId="18898"/>
    <cellStyle name="Normal 33 3_Band 21 Specs" xfId="15504"/>
    <cellStyle name="Normal 33 4" xfId="6719"/>
    <cellStyle name="Normal 33 5" xfId="6720"/>
    <cellStyle name="Normal 33_Band 21 Specs" xfId="15505"/>
    <cellStyle name="Normal 34" xfId="6721"/>
    <cellStyle name="Normal 34 2" xfId="1450"/>
    <cellStyle name="Normal 34 2 2" xfId="1451"/>
    <cellStyle name="Normal 34 2 2 2" xfId="6722"/>
    <cellStyle name="Normal 34 2 2 3" xfId="6723"/>
    <cellStyle name="Normal 34 2 2 4" xfId="21358"/>
    <cellStyle name="Normal 34 2 2 5" xfId="18901"/>
    <cellStyle name="Normal 34 2 2_Band 21 Specs" xfId="15506"/>
    <cellStyle name="Normal 34 2 3" xfId="6724"/>
    <cellStyle name="Normal 34 2 4" xfId="6725"/>
    <cellStyle name="Normal 34 2 5" xfId="21357"/>
    <cellStyle name="Normal 34 2 6" xfId="18900"/>
    <cellStyle name="Normal 34 2_Band 21 Specs" xfId="15507"/>
    <cellStyle name="Normal 34 3" xfId="1452"/>
    <cellStyle name="Normal 34 3 2" xfId="1453"/>
    <cellStyle name="Normal 34 3 2 2" xfId="6726"/>
    <cellStyle name="Normal 34 3 2 3" xfId="6727"/>
    <cellStyle name="Normal 34 3 2 4" xfId="21360"/>
    <cellStyle name="Normal 34 3 2 5" xfId="18903"/>
    <cellStyle name="Normal 34 3 2_Band 21 Specs" xfId="15508"/>
    <cellStyle name="Normal 34 3 3" xfId="6728"/>
    <cellStyle name="Normal 34 3 4" xfId="6729"/>
    <cellStyle name="Normal 34 3 5" xfId="21359"/>
    <cellStyle name="Normal 34 3 6" xfId="18902"/>
    <cellStyle name="Normal 34 3_Band 21 Specs" xfId="15509"/>
    <cellStyle name="Normal 34 4" xfId="6730"/>
    <cellStyle name="Normal 34 5" xfId="6731"/>
    <cellStyle name="Normal 34_Band 21 Specs" xfId="15510"/>
    <cellStyle name="Normal 35" xfId="6732"/>
    <cellStyle name="Normal 35 2" xfId="1454"/>
    <cellStyle name="Normal 35 2 2" xfId="1455"/>
    <cellStyle name="Normal 35 2 2 2" xfId="6733"/>
    <cellStyle name="Normal 35 2 2 3" xfId="6734"/>
    <cellStyle name="Normal 35 2 2 4" xfId="21362"/>
    <cellStyle name="Normal 35 2 2 5" xfId="18905"/>
    <cellStyle name="Normal 35 2 2_Band 21 Specs" xfId="15511"/>
    <cellStyle name="Normal 35 2 3" xfId="6735"/>
    <cellStyle name="Normal 35 2 4" xfId="6736"/>
    <cellStyle name="Normal 35 2 5" xfId="21361"/>
    <cellStyle name="Normal 35 2 6" xfId="18904"/>
    <cellStyle name="Normal 35 2_Band 21 Specs" xfId="15512"/>
    <cellStyle name="Normal 35 3" xfId="1456"/>
    <cellStyle name="Normal 35 3 2" xfId="1457"/>
    <cellStyle name="Normal 35 3 2 2" xfId="6737"/>
    <cellStyle name="Normal 35 3 2 3" xfId="6738"/>
    <cellStyle name="Normal 35 3 2 4" xfId="21364"/>
    <cellStyle name="Normal 35 3 2 5" xfId="18907"/>
    <cellStyle name="Normal 35 3 2_Band 21 Specs" xfId="15513"/>
    <cellStyle name="Normal 35 3 3" xfId="6739"/>
    <cellStyle name="Normal 35 3 4" xfId="6740"/>
    <cellStyle name="Normal 35 3 5" xfId="21363"/>
    <cellStyle name="Normal 35 3 6" xfId="18906"/>
    <cellStyle name="Normal 35 3_Band 21 Specs" xfId="15514"/>
    <cellStyle name="Normal 35 4" xfId="6741"/>
    <cellStyle name="Normal 35 5" xfId="6742"/>
    <cellStyle name="Normal 35_Band 21 Specs" xfId="15515"/>
    <cellStyle name="Normal 36" xfId="9324"/>
    <cellStyle name="Normal 36 10" xfId="22167"/>
    <cellStyle name="Normal 36 11" xfId="18908"/>
    <cellStyle name="Normal 36 2" xfId="1458"/>
    <cellStyle name="Normal 36 2 2" xfId="1459"/>
    <cellStyle name="Normal 36 2 2 2" xfId="6743"/>
    <cellStyle name="Normal 36 2 2 3" xfId="6744"/>
    <cellStyle name="Normal 36 2 2 4" xfId="21366"/>
    <cellStyle name="Normal 36 2 2 5" xfId="18910"/>
    <cellStyle name="Normal 36 2 2_Band 21 Specs" xfId="15516"/>
    <cellStyle name="Normal 36 2 3" xfId="6745"/>
    <cellStyle name="Normal 36 2 4" xfId="6746"/>
    <cellStyle name="Normal 36 2 5" xfId="21365"/>
    <cellStyle name="Normal 36 2 6" xfId="18909"/>
    <cellStyle name="Normal 36 2_Band 21 Specs" xfId="15517"/>
    <cellStyle name="Normal 36 3" xfId="1460"/>
    <cellStyle name="Normal 36 3 2" xfId="6747"/>
    <cellStyle name="Normal 36 3 3" xfId="6748"/>
    <cellStyle name="Normal 36 3 4" xfId="21367"/>
    <cellStyle name="Normal 36 3 5" xfId="18911"/>
    <cellStyle name="Normal 36 3_Band 21 Specs" xfId="15518"/>
    <cellStyle name="Normal 36 4" xfId="17189"/>
    <cellStyle name="Normal 36 4 2" xfId="22549"/>
    <cellStyle name="Normal 36 4 3" xfId="18912"/>
    <cellStyle name="Normal 36 5" xfId="17190"/>
    <cellStyle name="Normal 36 5 2" xfId="22550"/>
    <cellStyle name="Normal 36 5 3" xfId="18913"/>
    <cellStyle name="Normal 36 6" xfId="17191"/>
    <cellStyle name="Normal 36 6 2" xfId="22551"/>
    <cellStyle name="Normal 36 6 3" xfId="18914"/>
    <cellStyle name="Normal 36 7" xfId="17192"/>
    <cellStyle name="Normal 36 7 2" xfId="22552"/>
    <cellStyle name="Normal 36 7 3" xfId="18915"/>
    <cellStyle name="Normal 36 8" xfId="17193"/>
    <cellStyle name="Normal 36 8 2" xfId="22553"/>
    <cellStyle name="Normal 36 8 3" xfId="18916"/>
    <cellStyle name="Normal 36 9" xfId="22311"/>
    <cellStyle name="Normal 36_Band 21 Specs" xfId="15519"/>
    <cellStyle name="Normal 37" xfId="9557"/>
    <cellStyle name="Normal 37 2" xfId="1461"/>
    <cellStyle name="Normal 37 2 2" xfId="1462"/>
    <cellStyle name="Normal 37 2 2 2" xfId="6749"/>
    <cellStyle name="Normal 37 2 2 3" xfId="6750"/>
    <cellStyle name="Normal 37 2 2 4" xfId="21369"/>
    <cellStyle name="Normal 37 2 2 5" xfId="18918"/>
    <cellStyle name="Normal 37 2 2_Band 21 Specs" xfId="15520"/>
    <cellStyle name="Normal 37 2 3" xfId="6751"/>
    <cellStyle name="Normal 37 2 4" xfId="6752"/>
    <cellStyle name="Normal 37 2 5" xfId="21368"/>
    <cellStyle name="Normal 37 2 6" xfId="18917"/>
    <cellStyle name="Normal 37 2_Band 21 Specs" xfId="15521"/>
    <cellStyle name="Normal 37 3" xfId="1463"/>
    <cellStyle name="Normal 37 3 2" xfId="6753"/>
    <cellStyle name="Normal 37 3 3" xfId="6754"/>
    <cellStyle name="Normal 37 3 4" xfId="21370"/>
    <cellStyle name="Normal 37 3 5" xfId="18919"/>
    <cellStyle name="Normal 37 3_Band 21 Specs" xfId="15522"/>
    <cellStyle name="Normal 37 4" xfId="14701"/>
    <cellStyle name="Normal 37 4 2" xfId="17194"/>
    <cellStyle name="Normal 37 5" xfId="17195"/>
    <cellStyle name="Normal 37 6" xfId="17196"/>
    <cellStyle name="Normal 37 7" xfId="17197"/>
    <cellStyle name="Normal 37 8" xfId="17198"/>
    <cellStyle name="Normal 37_Band 21 Specs" xfId="15523"/>
    <cellStyle name="Normal 38" xfId="9587"/>
    <cellStyle name="Normal 38 10" xfId="17199"/>
    <cellStyle name="Normal 38 10 2" xfId="22554"/>
    <cellStyle name="Normal 38 10 3" xfId="18921"/>
    <cellStyle name="Normal 38 11" xfId="17200"/>
    <cellStyle name="Normal 38 11 2" xfId="22555"/>
    <cellStyle name="Normal 38 11 3" xfId="18922"/>
    <cellStyle name="Normal 38 12" xfId="22344"/>
    <cellStyle name="Normal 38 13" xfId="18920"/>
    <cellStyle name="Normal 38 2" xfId="1464"/>
    <cellStyle name="Normal 38 2 2" xfId="1465"/>
    <cellStyle name="Normal 38 2 2 2" xfId="6755"/>
    <cellStyle name="Normal 38 2 2 3" xfId="6756"/>
    <cellStyle name="Normal 38 2 2 4" xfId="21372"/>
    <cellStyle name="Normal 38 2 2 5" xfId="18924"/>
    <cellStyle name="Normal 38 2 2_Band 21 Specs" xfId="15524"/>
    <cellStyle name="Normal 38 2 3" xfId="6757"/>
    <cellStyle name="Normal 38 2 4" xfId="6758"/>
    <cellStyle name="Normal 38 2 5" xfId="21371"/>
    <cellStyle name="Normal 38 2 6" xfId="18923"/>
    <cellStyle name="Normal 38 2_Band 21 Specs" xfId="15525"/>
    <cellStyle name="Normal 38 3" xfId="1466"/>
    <cellStyle name="Normal 38 3 2" xfId="6759"/>
    <cellStyle name="Normal 38 3 3" xfId="6760"/>
    <cellStyle name="Normal 38 3 4" xfId="21373"/>
    <cellStyle name="Normal 38 3 5" xfId="18925"/>
    <cellStyle name="Normal 38 3_Band 21 Specs" xfId="15526"/>
    <cellStyle name="Normal 38 4" xfId="14286"/>
    <cellStyle name="Normal 38 4 2" xfId="17201"/>
    <cellStyle name="Normal 38 4 2 2" xfId="22556"/>
    <cellStyle name="Normal 38 4 2 3" xfId="18927"/>
    <cellStyle name="Normal 38 4 3" xfId="22396"/>
    <cellStyle name="Normal 38 4 4" xfId="18926"/>
    <cellStyle name="Normal 38 5" xfId="16654"/>
    <cellStyle name="Normal 38 5 2" xfId="22416"/>
    <cellStyle name="Normal 38 5 3" xfId="18928"/>
    <cellStyle name="Normal 38 6" xfId="16759"/>
    <cellStyle name="Normal 38 6 2" xfId="22439"/>
    <cellStyle name="Normal 38 6 3" xfId="18929"/>
    <cellStyle name="Normal 38 7" xfId="16772"/>
    <cellStyle name="Normal 38 7 2" xfId="22441"/>
    <cellStyle name="Normal 38 7 3" xfId="18930"/>
    <cellStyle name="Normal 38 8" xfId="17202"/>
    <cellStyle name="Normal 38 8 2" xfId="17410"/>
    <cellStyle name="Normal 38 8 2 2" xfId="22713"/>
    <cellStyle name="Normal 38 8 2 3" xfId="18932"/>
    <cellStyle name="Normal 38 8 3" xfId="22557"/>
    <cellStyle name="Normal 38 8 4" xfId="18931"/>
    <cellStyle name="Normal 38 9" xfId="17203"/>
    <cellStyle name="Normal 38 9 2" xfId="17411"/>
    <cellStyle name="Normal 38 9 2 2" xfId="22714"/>
    <cellStyle name="Normal 38 9 2 3" xfId="18934"/>
    <cellStyle name="Normal 38 9 3" xfId="22558"/>
    <cellStyle name="Normal 38 9 4" xfId="18933"/>
    <cellStyle name="Normal 39" xfId="6761"/>
    <cellStyle name="Normal 39 2" xfId="1467"/>
    <cellStyle name="Normal 39 2 2" xfId="1468"/>
    <cellStyle name="Normal 39 2 2 2" xfId="6762"/>
    <cellStyle name="Normal 39 2 2 3" xfId="6763"/>
    <cellStyle name="Normal 39 2 2 4" xfId="21375"/>
    <cellStyle name="Normal 39 2 2 5" xfId="18936"/>
    <cellStyle name="Normal 39 2 2_Band 21 Specs" xfId="15527"/>
    <cellStyle name="Normal 39 2 3" xfId="6764"/>
    <cellStyle name="Normal 39 2 4" xfId="6765"/>
    <cellStyle name="Normal 39 2 5" xfId="21374"/>
    <cellStyle name="Normal 39 2 6" xfId="18935"/>
    <cellStyle name="Normal 39 2_Band 21 Specs" xfId="15528"/>
    <cellStyle name="Normal 39 3" xfId="1469"/>
    <cellStyle name="Normal 39 3 2" xfId="1470"/>
    <cellStyle name="Normal 39 3 2 2" xfId="6766"/>
    <cellStyle name="Normal 39 3 2 3" xfId="6767"/>
    <cellStyle name="Normal 39 3 2 4" xfId="21377"/>
    <cellStyle name="Normal 39 3 2 5" xfId="18938"/>
    <cellStyle name="Normal 39 3 2_Band 21 Specs" xfId="15529"/>
    <cellStyle name="Normal 39 3 3" xfId="6768"/>
    <cellStyle name="Normal 39 3 4" xfId="6769"/>
    <cellStyle name="Normal 39 3 5" xfId="21376"/>
    <cellStyle name="Normal 39 3 6" xfId="18937"/>
    <cellStyle name="Normal 39 3_Band 21 Specs" xfId="15530"/>
    <cellStyle name="Normal 39 4" xfId="6770"/>
    <cellStyle name="Normal 39 5" xfId="6771"/>
    <cellStyle name="Normal 39_Band 21 Specs" xfId="15531"/>
    <cellStyle name="Normal 4" xfId="2337"/>
    <cellStyle name="Normal 4 2" xfId="1471"/>
    <cellStyle name="Normal 4 2 10" xfId="22213"/>
    <cellStyle name="Normal 4 2 11" xfId="18939"/>
    <cellStyle name="Normal 4 2 2" xfId="1472"/>
    <cellStyle name="Normal 4 2 2 10" xfId="22140"/>
    <cellStyle name="Normal 4 2 2 11" xfId="18940"/>
    <cellStyle name="Normal 4 2 2 2" xfId="2338"/>
    <cellStyle name="Normal 4 2 2 2 2" xfId="6772"/>
    <cellStyle name="Normal 4 2 2 2_Band 21 Specs" xfId="15532"/>
    <cellStyle name="Normal 4 2 2 3" xfId="6773"/>
    <cellStyle name="Normal 4 2 2 3 2" xfId="6774"/>
    <cellStyle name="Normal 4 2 2 3 3" xfId="6775"/>
    <cellStyle name="Normal 4 2 2 3_Band 21 Specs" xfId="15533"/>
    <cellStyle name="Normal 4 2 2 4" xfId="6776"/>
    <cellStyle name="Normal 4 2 2 5" xfId="21379"/>
    <cellStyle name="Normal 4 2 2 6" xfId="22282"/>
    <cellStyle name="Normal 4 2 2 7" xfId="22143"/>
    <cellStyle name="Normal 4 2 2 8" xfId="22082"/>
    <cellStyle name="Normal 4 2 2 9" xfId="22212"/>
    <cellStyle name="Normal 4 2 2_Band 21 Specs" xfId="15534"/>
    <cellStyle name="Normal 4 2 3" xfId="2300"/>
    <cellStyle name="Normal 4 2 3 2" xfId="6777"/>
    <cellStyle name="Normal 4 2 3_Band 21 Specs" xfId="15535"/>
    <cellStyle name="Normal 4 2 4" xfId="6778"/>
    <cellStyle name="Normal 4 2 4 2" xfId="6779"/>
    <cellStyle name="Normal 4 2 4 3" xfId="6780"/>
    <cellStyle name="Normal 4 2 4_Band 21 Specs" xfId="15536"/>
    <cellStyle name="Normal 4 2 5" xfId="6781"/>
    <cellStyle name="Normal 4 2 6" xfId="21378"/>
    <cellStyle name="Normal 4 2 7" xfId="22283"/>
    <cellStyle name="Normal 4 2 8" xfId="22144"/>
    <cellStyle name="Normal 4 2 9" xfId="22083"/>
    <cellStyle name="Normal 4 2_Band 21 Specs" xfId="15537"/>
    <cellStyle name="Normal 4 3" xfId="1473"/>
    <cellStyle name="Normal 4 3 2" xfId="6782"/>
    <cellStyle name="Normal 4 3 3" xfId="6783"/>
    <cellStyle name="Normal 4 3 4" xfId="21380"/>
    <cellStyle name="Normal 4 3 5" xfId="18941"/>
    <cellStyle name="Normal 4 3_Band 21 Specs" xfId="15538"/>
    <cellStyle name="Normal 4 4" xfId="6784"/>
    <cellStyle name="Normal 4 4 2" xfId="17204"/>
    <cellStyle name="Normal 4 4 2 2" xfId="20196"/>
    <cellStyle name="Normal 4 4 3" xfId="19907"/>
    <cellStyle name="Normal 4 5" xfId="6785"/>
    <cellStyle name="Normal 4 5 2" xfId="17205"/>
    <cellStyle name="Normal 4 5 2 2" xfId="20197"/>
    <cellStyle name="Normal 4 5 3" xfId="19908"/>
    <cellStyle name="Normal 4 6" xfId="6786"/>
    <cellStyle name="Normal 4_Band 21 Specs" xfId="15539"/>
    <cellStyle name="Normal 40" xfId="6787"/>
    <cellStyle name="Normal 40 2" xfId="1474"/>
    <cellStyle name="Normal 40 2 2" xfId="1475"/>
    <cellStyle name="Normal 40 2 2 2" xfId="6788"/>
    <cellStyle name="Normal 40 2 2 3" xfId="6789"/>
    <cellStyle name="Normal 40 2 2 4" xfId="21382"/>
    <cellStyle name="Normal 40 2 2 5" xfId="18943"/>
    <cellStyle name="Normal 40 2 2_Band 21 Specs" xfId="15540"/>
    <cellStyle name="Normal 40 2 3" xfId="6790"/>
    <cellStyle name="Normal 40 2 4" xfId="6791"/>
    <cellStyle name="Normal 40 2 5" xfId="21381"/>
    <cellStyle name="Normal 40 2 6" xfId="18942"/>
    <cellStyle name="Normal 40 2_Band 21 Specs" xfId="15541"/>
    <cellStyle name="Normal 40 3" xfId="1476"/>
    <cellStyle name="Normal 40 3 2" xfId="1477"/>
    <cellStyle name="Normal 40 3 2 2" xfId="6792"/>
    <cellStyle name="Normal 40 3 2 3" xfId="6793"/>
    <cellStyle name="Normal 40 3 2 4" xfId="21384"/>
    <cellStyle name="Normal 40 3 2 5" xfId="18945"/>
    <cellStyle name="Normal 40 3 2_Band 21 Specs" xfId="15542"/>
    <cellStyle name="Normal 40 3 3" xfId="6794"/>
    <cellStyle name="Normal 40 3 4" xfId="6795"/>
    <cellStyle name="Normal 40 3 5" xfId="21383"/>
    <cellStyle name="Normal 40 3 6" xfId="18944"/>
    <cellStyle name="Normal 40 3_Band 21 Specs" xfId="15543"/>
    <cellStyle name="Normal 40 4" xfId="6796"/>
    <cellStyle name="Normal 40 5" xfId="6797"/>
    <cellStyle name="Normal 40_Band 21 Specs" xfId="15544"/>
    <cellStyle name="Normal 41" xfId="6798"/>
    <cellStyle name="Normal 41 2" xfId="1478"/>
    <cellStyle name="Normal 41 2 2" xfId="1479"/>
    <cellStyle name="Normal 41 2 2 2" xfId="6799"/>
    <cellStyle name="Normal 41 2 2 3" xfId="6800"/>
    <cellStyle name="Normal 41 2 2 4" xfId="21386"/>
    <cellStyle name="Normal 41 2 2 5" xfId="18947"/>
    <cellStyle name="Normal 41 2 2_Band 21 Specs" xfId="15545"/>
    <cellStyle name="Normal 41 2 3" xfId="6801"/>
    <cellStyle name="Normal 41 2 4" xfId="6802"/>
    <cellStyle name="Normal 41 2 5" xfId="21385"/>
    <cellStyle name="Normal 41 2 6" xfId="18946"/>
    <cellStyle name="Normal 41 2_Band 21 Specs" xfId="15546"/>
    <cellStyle name="Normal 41 3" xfId="1480"/>
    <cellStyle name="Normal 41 3 2" xfId="1481"/>
    <cellStyle name="Normal 41 3 2 2" xfId="6803"/>
    <cellStyle name="Normal 41 3 2 3" xfId="6804"/>
    <cellStyle name="Normal 41 3 2 4" xfId="21388"/>
    <cellStyle name="Normal 41 3 2 5" xfId="18949"/>
    <cellStyle name="Normal 41 3 2_Band 21 Specs" xfId="15547"/>
    <cellStyle name="Normal 41 3 3" xfId="6805"/>
    <cellStyle name="Normal 41 3 4" xfId="6806"/>
    <cellStyle name="Normal 41 3 5" xfId="21387"/>
    <cellStyle name="Normal 41 3 6" xfId="18948"/>
    <cellStyle name="Normal 41 3_Band 21 Specs" xfId="15548"/>
    <cellStyle name="Normal 41 4" xfId="6807"/>
    <cellStyle name="Normal 41 5" xfId="6808"/>
    <cellStyle name="Normal 41_Band 21 Specs" xfId="15549"/>
    <cellStyle name="Normal 42" xfId="13939"/>
    <cellStyle name="Normal 42 10" xfId="17412"/>
    <cellStyle name="Normal 42 10 2" xfId="22700"/>
    <cellStyle name="Normal 42 10 3" xfId="18951"/>
    <cellStyle name="Normal 42 11" xfId="22383"/>
    <cellStyle name="Normal 42 12" xfId="18950"/>
    <cellStyle name="Normal 42 2" xfId="1482"/>
    <cellStyle name="Normal 42 2 2" xfId="1483"/>
    <cellStyle name="Normal 42 2 2 2" xfId="6809"/>
    <cellStyle name="Normal 42 2 2 3" xfId="6810"/>
    <cellStyle name="Normal 42 2 2 4" xfId="21390"/>
    <cellStyle name="Normal 42 2 2 5" xfId="18953"/>
    <cellStyle name="Normal 42 2 2_Band 21 Specs" xfId="15550"/>
    <cellStyle name="Normal 42 2 3" xfId="6811"/>
    <cellStyle name="Normal 42 2 4" xfId="6812"/>
    <cellStyle name="Normal 42 2 5" xfId="21389"/>
    <cellStyle name="Normal 42 2 6" xfId="18952"/>
    <cellStyle name="Normal 42 2_Band 21 Specs" xfId="15551"/>
    <cellStyle name="Normal 42 3" xfId="1484"/>
    <cellStyle name="Normal 42 3 2" xfId="6813"/>
    <cellStyle name="Normal 42 3 3" xfId="6814"/>
    <cellStyle name="Normal 42 3 4" xfId="21391"/>
    <cellStyle name="Normal 42 3 5" xfId="18954"/>
    <cellStyle name="Normal 42 3_Band 21 Specs" xfId="15552"/>
    <cellStyle name="Normal 42 4" xfId="16653"/>
    <cellStyle name="Normal 42 4 2" xfId="16777"/>
    <cellStyle name="Normal 42 4 2 2" xfId="17206"/>
    <cellStyle name="Normal 42 4 2 2 2" xfId="22559"/>
    <cellStyle name="Normal 42 4 2 2 3" xfId="18957"/>
    <cellStyle name="Normal 42 4 2 3" xfId="22446"/>
    <cellStyle name="Normal 42 4 2 4" xfId="18956"/>
    <cellStyle name="Normal 42 4 3" xfId="17278"/>
    <cellStyle name="Normal 42 4 3 2" xfId="22619"/>
    <cellStyle name="Normal 42 4 3 3" xfId="18958"/>
    <cellStyle name="Normal 42 4 4" xfId="17413"/>
    <cellStyle name="Normal 42 4 4 2" xfId="17414"/>
    <cellStyle name="Normal 42 4 4 2 2" xfId="22715"/>
    <cellStyle name="Normal 42 4 4 2 3" xfId="18960"/>
    <cellStyle name="Normal 42 4 4 3" xfId="17415"/>
    <cellStyle name="Normal 42 4 4 3 2" xfId="22716"/>
    <cellStyle name="Normal 42 4 4 3 3" xfId="18961"/>
    <cellStyle name="Normal 42 4 4 4" xfId="22669"/>
    <cellStyle name="Normal 42 4 4 5" xfId="18959"/>
    <cellStyle name="Normal 42 4 5" xfId="22415"/>
    <cellStyle name="Normal 42 4 6" xfId="18955"/>
    <cellStyle name="Normal 42 5" xfId="17207"/>
    <cellStyle name="Normal 42 5 2" xfId="22560"/>
    <cellStyle name="Normal 42 5 3" xfId="18962"/>
    <cellStyle name="Normal 42 6" xfId="17208"/>
    <cellStyle name="Normal 42 6 2" xfId="17416"/>
    <cellStyle name="Normal 42 6 2 2" xfId="17417"/>
    <cellStyle name="Normal 42 6 2 2 2" xfId="17418"/>
    <cellStyle name="Normal 42 6 2 2 2 2" xfId="22672"/>
    <cellStyle name="Normal 42 6 2 2 2 3" xfId="18966"/>
    <cellStyle name="Normal 42 6 2 2 3" xfId="22671"/>
    <cellStyle name="Normal 42 6 2 2 4" xfId="18965"/>
    <cellStyle name="Normal 42 6 2 3" xfId="22670"/>
    <cellStyle name="Normal 42 6 2 4" xfId="18964"/>
    <cellStyle name="Normal 42 6 3" xfId="22561"/>
    <cellStyle name="Normal 42 6 4" xfId="18963"/>
    <cellStyle name="Normal 42 7" xfId="17209"/>
    <cellStyle name="Normal 42 7 2" xfId="22562"/>
    <cellStyle name="Normal 42 7 3" xfId="18967"/>
    <cellStyle name="Normal 42 8" xfId="17210"/>
    <cellStyle name="Normal 42 8 2" xfId="22563"/>
    <cellStyle name="Normal 42 8 3" xfId="18968"/>
    <cellStyle name="Normal 42 9" xfId="17279"/>
    <cellStyle name="Normal 42 9 2" xfId="22620"/>
    <cellStyle name="Normal 42 9 3" xfId="18969"/>
    <cellStyle name="Normal 43" xfId="14013"/>
    <cellStyle name="Normal 43 10" xfId="17211"/>
    <cellStyle name="Normal 43 10 2" xfId="22564"/>
    <cellStyle name="Normal 43 10 3" xfId="18970"/>
    <cellStyle name="Normal 43 11" xfId="22388"/>
    <cellStyle name="Normal 43 12" xfId="17468"/>
    <cellStyle name="Normal 43 2" xfId="1485"/>
    <cellStyle name="Normal 43 2 2" xfId="1486"/>
    <cellStyle name="Normal 43 2 2 2" xfId="6815"/>
    <cellStyle name="Normal 43 2 2 3" xfId="6816"/>
    <cellStyle name="Normal 43 2 2 4" xfId="21393"/>
    <cellStyle name="Normal 43 2 2 5" xfId="18972"/>
    <cellStyle name="Normal 43 2 2_Band 21 Specs" xfId="15553"/>
    <cellStyle name="Normal 43 2 3" xfId="6817"/>
    <cellStyle name="Normal 43 2 4" xfId="6818"/>
    <cellStyle name="Normal 43 2 5" xfId="21392"/>
    <cellStyle name="Normal 43 2 6" xfId="18971"/>
    <cellStyle name="Normal 43 2_Band 21 Specs" xfId="15554"/>
    <cellStyle name="Normal 43 3" xfId="1487"/>
    <cellStyle name="Normal 43 3 2" xfId="6819"/>
    <cellStyle name="Normal 43 3 3" xfId="6820"/>
    <cellStyle name="Normal 43 3 4" xfId="21394"/>
    <cellStyle name="Normal 43 3 5" xfId="18973"/>
    <cellStyle name="Normal 43 3_Band 21 Specs" xfId="15555"/>
    <cellStyle name="Normal 43 4" xfId="14702"/>
    <cellStyle name="Normal 43 4 2" xfId="17212"/>
    <cellStyle name="Normal 43 4 2 2" xfId="22565"/>
    <cellStyle name="Normal 43 4 2 3" xfId="18975"/>
    <cellStyle name="Normal 43 4 3" xfId="22402"/>
    <cellStyle name="Normal 43 4 4" xfId="18974"/>
    <cellStyle name="Normal 43 5" xfId="14703"/>
    <cellStyle name="Normal 43 5 2" xfId="16716"/>
    <cellStyle name="Normal 43 5 2 2" xfId="22420"/>
    <cellStyle name="Normal 43 5 2 3" xfId="18977"/>
    <cellStyle name="Normal 43 5 3" xfId="22403"/>
    <cellStyle name="Normal 43 5 4" xfId="18976"/>
    <cellStyle name="Normal 43 6" xfId="17213"/>
    <cellStyle name="Normal 43 6 2" xfId="22566"/>
    <cellStyle name="Normal 43 6 3" xfId="18978"/>
    <cellStyle name="Normal 43 7" xfId="17214"/>
    <cellStyle name="Normal 43 7 2" xfId="17419"/>
    <cellStyle name="Normal 43 7 2 2" xfId="17420"/>
    <cellStyle name="Normal 43 7 2 2 2" xfId="22674"/>
    <cellStyle name="Normal 43 7 2 2 3" xfId="18981"/>
    <cellStyle name="Normal 43 7 2 3" xfId="22673"/>
    <cellStyle name="Normal 43 7 2 4" xfId="18980"/>
    <cellStyle name="Normal 43 7 3" xfId="17421"/>
    <cellStyle name="Normal 43 7 3 2" xfId="22675"/>
    <cellStyle name="Normal 43 7 3 3" xfId="18982"/>
    <cellStyle name="Normal 43 7 4" xfId="22567"/>
    <cellStyle name="Normal 43 7 5" xfId="18979"/>
    <cellStyle name="Normal 43 8" xfId="17215"/>
    <cellStyle name="Normal 43 8 2" xfId="22568"/>
    <cellStyle name="Normal 43 8 3" xfId="18983"/>
    <cellStyle name="Normal 43 9" xfId="17216"/>
    <cellStyle name="Normal 43 9 2" xfId="22569"/>
    <cellStyle name="Normal 43 9 3" xfId="18984"/>
    <cellStyle name="Normal 44" xfId="6821"/>
    <cellStyle name="Normal 44 2" xfId="1488"/>
    <cellStyle name="Normal 44 2 2" xfId="1489"/>
    <cellStyle name="Normal 44 2 2 2" xfId="6822"/>
    <cellStyle name="Normal 44 2 2 3" xfId="6823"/>
    <cellStyle name="Normal 44 2 2 4" xfId="21396"/>
    <cellStyle name="Normal 44 2 2 5" xfId="18986"/>
    <cellStyle name="Normal 44 2 2_Band 21 Specs" xfId="15556"/>
    <cellStyle name="Normal 44 2 3" xfId="6824"/>
    <cellStyle name="Normal 44 2 4" xfId="6825"/>
    <cellStyle name="Normal 44 2 5" xfId="21395"/>
    <cellStyle name="Normal 44 2 6" xfId="18985"/>
    <cellStyle name="Normal 44 2_Band 21 Specs" xfId="15557"/>
    <cellStyle name="Normal 44 3" xfId="1490"/>
    <cellStyle name="Normal 44 3 2" xfId="1491"/>
    <cellStyle name="Normal 44 3 2 2" xfId="6826"/>
    <cellStyle name="Normal 44 3 2 3" xfId="6827"/>
    <cellStyle name="Normal 44 3 2 4" xfId="21398"/>
    <cellStyle name="Normal 44 3 2 5" xfId="18988"/>
    <cellStyle name="Normal 44 3 2_Band 21 Specs" xfId="15558"/>
    <cellStyle name="Normal 44 3 3" xfId="6828"/>
    <cellStyle name="Normal 44 3 4" xfId="6829"/>
    <cellStyle name="Normal 44 3 5" xfId="21397"/>
    <cellStyle name="Normal 44 3 6" xfId="18987"/>
    <cellStyle name="Normal 44 3_Band 21 Specs" xfId="15559"/>
    <cellStyle name="Normal 44 4" xfId="6830"/>
    <cellStyle name="Normal 44 5" xfId="6831"/>
    <cellStyle name="Normal 44_Band 21 Specs" xfId="15560"/>
    <cellStyle name="Normal 45" xfId="6832"/>
    <cellStyle name="Normal 45 2" xfId="1492"/>
    <cellStyle name="Normal 45 2 2" xfId="1493"/>
    <cellStyle name="Normal 45 2 2 2" xfId="6833"/>
    <cellStyle name="Normal 45 2 2 3" xfId="6834"/>
    <cellStyle name="Normal 45 2 2 4" xfId="21400"/>
    <cellStyle name="Normal 45 2 2 5" xfId="18990"/>
    <cellStyle name="Normal 45 2 2_Band 21 Specs" xfId="15561"/>
    <cellStyle name="Normal 45 2 3" xfId="6835"/>
    <cellStyle name="Normal 45 2 4" xfId="6836"/>
    <cellStyle name="Normal 45 2 5" xfId="21399"/>
    <cellStyle name="Normal 45 2 6" xfId="18989"/>
    <cellStyle name="Normal 45 2_Band 21 Specs" xfId="15562"/>
    <cellStyle name="Normal 45 3" xfId="1494"/>
    <cellStyle name="Normal 45 3 2" xfId="1495"/>
    <cellStyle name="Normal 45 3 2 2" xfId="6837"/>
    <cellStyle name="Normal 45 3 2 3" xfId="6838"/>
    <cellStyle name="Normal 45 3 2 4" xfId="21402"/>
    <cellStyle name="Normal 45 3 2 5" xfId="18992"/>
    <cellStyle name="Normal 45 3 2_Band 21 Specs" xfId="15563"/>
    <cellStyle name="Normal 45 3 3" xfId="6839"/>
    <cellStyle name="Normal 45 3 4" xfId="6840"/>
    <cellStyle name="Normal 45 3 5" xfId="21401"/>
    <cellStyle name="Normal 45 3 6" xfId="18991"/>
    <cellStyle name="Normal 45 3_Band 21 Specs" xfId="15564"/>
    <cellStyle name="Normal 45 4" xfId="6841"/>
    <cellStyle name="Normal 45 5" xfId="6842"/>
    <cellStyle name="Normal 45_Band 21 Specs" xfId="15565"/>
    <cellStyle name="Normal 46" xfId="6843"/>
    <cellStyle name="Normal 46 2" xfId="1496"/>
    <cellStyle name="Normal 46 2 2" xfId="1497"/>
    <cellStyle name="Normal 46 2 2 2" xfId="6844"/>
    <cellStyle name="Normal 46 2 2 3" xfId="6845"/>
    <cellStyle name="Normal 46 2 2 4" xfId="21404"/>
    <cellStyle name="Normal 46 2 2 5" xfId="18994"/>
    <cellStyle name="Normal 46 2 2_Band 21 Specs" xfId="15566"/>
    <cellStyle name="Normal 46 2 3" xfId="6846"/>
    <cellStyle name="Normal 46 2 4" xfId="6847"/>
    <cellStyle name="Normal 46 2 5" xfId="21403"/>
    <cellStyle name="Normal 46 2 6" xfId="18993"/>
    <cellStyle name="Normal 46 2_Band 21 Specs" xfId="15567"/>
    <cellStyle name="Normal 46 3" xfId="1498"/>
    <cellStyle name="Normal 46 3 2" xfId="1499"/>
    <cellStyle name="Normal 46 3 2 2" xfId="6848"/>
    <cellStyle name="Normal 46 3 2 3" xfId="6849"/>
    <cellStyle name="Normal 46 3 2 4" xfId="21406"/>
    <cellStyle name="Normal 46 3 2 5" xfId="18996"/>
    <cellStyle name="Normal 46 3 2_Band 21 Specs" xfId="15568"/>
    <cellStyle name="Normal 46 3 3" xfId="6850"/>
    <cellStyle name="Normal 46 3 4" xfId="6851"/>
    <cellStyle name="Normal 46 3 5" xfId="21405"/>
    <cellStyle name="Normal 46 3 6" xfId="18995"/>
    <cellStyle name="Normal 46 3_Band 21 Specs" xfId="15569"/>
    <cellStyle name="Normal 46 4" xfId="6852"/>
    <cellStyle name="Normal 46 5" xfId="6853"/>
    <cellStyle name="Normal 46_Band 21 Specs" xfId="15570"/>
    <cellStyle name="Normal 47" xfId="6854"/>
    <cellStyle name="Normal 47 2" xfId="1500"/>
    <cellStyle name="Normal 47 2 2" xfId="1501"/>
    <cellStyle name="Normal 47 2 2 2" xfId="6855"/>
    <cellStyle name="Normal 47 2 2 3" xfId="6856"/>
    <cellStyle name="Normal 47 2 2 4" xfId="21408"/>
    <cellStyle name="Normal 47 2 2 5" xfId="18998"/>
    <cellStyle name="Normal 47 2 2_Band 21 Specs" xfId="15571"/>
    <cellStyle name="Normal 47 2 3" xfId="6857"/>
    <cellStyle name="Normal 47 2 4" xfId="6858"/>
    <cellStyle name="Normal 47 2 5" xfId="21407"/>
    <cellStyle name="Normal 47 2 6" xfId="18997"/>
    <cellStyle name="Normal 47 2_Band 21 Specs" xfId="15572"/>
    <cellStyle name="Normal 47 3" xfId="1502"/>
    <cellStyle name="Normal 47 3 2" xfId="1503"/>
    <cellStyle name="Normal 47 3 2 2" xfId="6859"/>
    <cellStyle name="Normal 47 3 2 3" xfId="6860"/>
    <cellStyle name="Normal 47 3 2 4" xfId="21410"/>
    <cellStyle name="Normal 47 3 2 5" xfId="19000"/>
    <cellStyle name="Normal 47 3 2_Band 21 Specs" xfId="15573"/>
    <cellStyle name="Normal 47 3 3" xfId="6861"/>
    <cellStyle name="Normal 47 3 4" xfId="6862"/>
    <cellStyle name="Normal 47 3 5" xfId="21409"/>
    <cellStyle name="Normal 47 3 6" xfId="18999"/>
    <cellStyle name="Normal 47 3_Band 21 Specs" xfId="15574"/>
    <cellStyle name="Normal 47 4" xfId="6863"/>
    <cellStyle name="Normal 47 5" xfId="6864"/>
    <cellStyle name="Normal 47_Band 21 Specs" xfId="15575"/>
    <cellStyle name="Normal 48" xfId="6865"/>
    <cellStyle name="Normal 48 2" xfId="1504"/>
    <cellStyle name="Normal 48 2 2" xfId="1505"/>
    <cellStyle name="Normal 48 2 2 2" xfId="6866"/>
    <cellStyle name="Normal 48 2 2 3" xfId="6867"/>
    <cellStyle name="Normal 48 2 2 4" xfId="21412"/>
    <cellStyle name="Normal 48 2 2 5" xfId="19002"/>
    <cellStyle name="Normal 48 2 2_Band 21 Specs" xfId="15576"/>
    <cellStyle name="Normal 48 2 3" xfId="6868"/>
    <cellStyle name="Normal 48 2 4" xfId="6869"/>
    <cellStyle name="Normal 48 2 5" xfId="21411"/>
    <cellStyle name="Normal 48 2 6" xfId="19001"/>
    <cellStyle name="Normal 48 2_Band 21 Specs" xfId="15577"/>
    <cellStyle name="Normal 48 3" xfId="1506"/>
    <cellStyle name="Normal 48 3 2" xfId="1507"/>
    <cellStyle name="Normal 48 3 2 2" xfId="6870"/>
    <cellStyle name="Normal 48 3 2 3" xfId="6871"/>
    <cellStyle name="Normal 48 3 2 4" xfId="21414"/>
    <cellStyle name="Normal 48 3 2 5" xfId="19004"/>
    <cellStyle name="Normal 48 3 2_Band 21 Specs" xfId="15578"/>
    <cellStyle name="Normal 48 3 3" xfId="6872"/>
    <cellStyle name="Normal 48 3 4" xfId="6873"/>
    <cellStyle name="Normal 48 3 5" xfId="21413"/>
    <cellStyle name="Normal 48 3 6" xfId="19003"/>
    <cellStyle name="Normal 48 3_Band 21 Specs" xfId="15579"/>
    <cellStyle name="Normal 48 4" xfId="6874"/>
    <cellStyle name="Normal 48 5" xfId="6875"/>
    <cellStyle name="Normal 48_Band 21 Specs" xfId="15580"/>
    <cellStyle name="Normal 49" xfId="6876"/>
    <cellStyle name="Normal 49 2" xfId="1508"/>
    <cellStyle name="Normal 49 2 2" xfId="1509"/>
    <cellStyle name="Normal 49 2 2 2" xfId="6877"/>
    <cellStyle name="Normal 49 2 2 3" xfId="6878"/>
    <cellStyle name="Normal 49 2 2 4" xfId="21416"/>
    <cellStyle name="Normal 49 2 2 5" xfId="19006"/>
    <cellStyle name="Normal 49 2 2_Band 21 Specs" xfId="15581"/>
    <cellStyle name="Normal 49 2 3" xfId="6879"/>
    <cellStyle name="Normal 49 2 4" xfId="6880"/>
    <cellStyle name="Normal 49 2 5" xfId="21415"/>
    <cellStyle name="Normal 49 2 6" xfId="19005"/>
    <cellStyle name="Normal 49 2_Band 21 Specs" xfId="15582"/>
    <cellStyle name="Normal 49 3" xfId="1510"/>
    <cellStyle name="Normal 49 3 2" xfId="1511"/>
    <cellStyle name="Normal 49 3 2 2" xfId="6881"/>
    <cellStyle name="Normal 49 3 2 3" xfId="6882"/>
    <cellStyle name="Normal 49 3 2 4" xfId="21418"/>
    <cellStyle name="Normal 49 3 2 5" xfId="19008"/>
    <cellStyle name="Normal 49 3 2_Band 21 Specs" xfId="15583"/>
    <cellStyle name="Normal 49 3 3" xfId="6883"/>
    <cellStyle name="Normal 49 3 4" xfId="6884"/>
    <cellStyle name="Normal 49 3 5" xfId="21417"/>
    <cellStyle name="Normal 49 3 6" xfId="19007"/>
    <cellStyle name="Normal 49 3_Band 21 Specs" xfId="15584"/>
    <cellStyle name="Normal 49 4" xfId="6885"/>
    <cellStyle name="Normal 49 5" xfId="6886"/>
    <cellStyle name="Normal 49_Band 21 Specs" xfId="15585"/>
    <cellStyle name="Normal 5" xfId="2339"/>
    <cellStyle name="Normal 5 10" xfId="6887"/>
    <cellStyle name="Normal 5 2" xfId="1512"/>
    <cellStyle name="Normal 5 2 10" xfId="22180"/>
    <cellStyle name="Normal 5 2 11" xfId="19009"/>
    <cellStyle name="Normal 5 2 2" xfId="1513"/>
    <cellStyle name="Normal 5 2 2 10" xfId="22114"/>
    <cellStyle name="Normal 5 2 2 11" xfId="19010"/>
    <cellStyle name="Normal 5 2 2 2" xfId="2340"/>
    <cellStyle name="Normal 5 2 2 2 2" xfId="6888"/>
    <cellStyle name="Normal 5 2 2 2_Band 21 Specs" xfId="15586"/>
    <cellStyle name="Normal 5 2 2 3" xfId="6889"/>
    <cellStyle name="Normal 5 2 2 3 2" xfId="6890"/>
    <cellStyle name="Normal 5 2 2 3 3" xfId="6891"/>
    <cellStyle name="Normal 5 2 2 3_Band 21 Specs" xfId="15587"/>
    <cellStyle name="Normal 5 2 2 4" xfId="6892"/>
    <cellStyle name="Normal 5 2 2 5" xfId="21420"/>
    <cellStyle name="Normal 5 2 2 6" xfId="22279"/>
    <cellStyle name="Normal 5 2 2 7" xfId="22060"/>
    <cellStyle name="Normal 5 2 2 8" xfId="22078"/>
    <cellStyle name="Normal 5 2 2 9" xfId="22179"/>
    <cellStyle name="Normal 5 2 2_Band 21 Specs" xfId="15588"/>
    <cellStyle name="Normal 5 2 3" xfId="6893"/>
    <cellStyle name="Normal 5 2 3 2" xfId="6894"/>
    <cellStyle name="Normal 5 2 3 3" xfId="6895"/>
    <cellStyle name="Normal 5 2 3_Band 21 Specs" xfId="15589"/>
    <cellStyle name="Normal 5 2 4" xfId="6896"/>
    <cellStyle name="Normal 5 2 5" xfId="12814"/>
    <cellStyle name="Normal 5 2 6" xfId="21419"/>
    <cellStyle name="Normal 5 2 7" xfId="22280"/>
    <cellStyle name="Normal 5 2 8" xfId="22061"/>
    <cellStyle name="Normal 5 2 9" xfId="22079"/>
    <cellStyle name="Normal 5 2_Band 21 Specs" xfId="15590"/>
    <cellStyle name="Normal 5 3" xfId="1514"/>
    <cellStyle name="Normal 5 3 10" xfId="22278"/>
    <cellStyle name="Normal 5 3 11" xfId="19011"/>
    <cellStyle name="Normal 5 3 2" xfId="1515"/>
    <cellStyle name="Normal 5 3 2 10" xfId="22113"/>
    <cellStyle name="Normal 5 3 2 11" xfId="19012"/>
    <cellStyle name="Normal 5 3 2 2" xfId="2341"/>
    <cellStyle name="Normal 5 3 2 2 2" xfId="6897"/>
    <cellStyle name="Normal 5 3 2 2_Band 21 Specs" xfId="15591"/>
    <cellStyle name="Normal 5 3 2 3" xfId="6898"/>
    <cellStyle name="Normal 5 3 2 3 2" xfId="6899"/>
    <cellStyle name="Normal 5 3 2 3 3" xfId="6900"/>
    <cellStyle name="Normal 5 3 2 3_Band 21 Specs" xfId="15592"/>
    <cellStyle name="Normal 5 3 2 4" xfId="6901"/>
    <cellStyle name="Normal 5 3 2 5" xfId="21422"/>
    <cellStyle name="Normal 5 3 2 6" xfId="22277"/>
    <cellStyle name="Normal 5 3 2 7" xfId="22059"/>
    <cellStyle name="Normal 5 3 2 8" xfId="22077"/>
    <cellStyle name="Normal 5 3 2 9" xfId="22178"/>
    <cellStyle name="Normal 5 3 2_Band 21 Specs" xfId="15593"/>
    <cellStyle name="Normal 5 3 3" xfId="1516"/>
    <cellStyle name="Normal 5 3 3 10" xfId="22058"/>
    <cellStyle name="Normal 5 3 3 11" xfId="19013"/>
    <cellStyle name="Normal 5 3 3 2" xfId="1517"/>
    <cellStyle name="Normal 5 3 3 2 10" xfId="22076"/>
    <cellStyle name="Normal 5 3 3 2 11" xfId="19014"/>
    <cellStyle name="Normal 5 3 3 2 2" xfId="1518"/>
    <cellStyle name="Normal 5 3 3 2 2 10" xfId="22112"/>
    <cellStyle name="Normal 5 3 3 2 2 11" xfId="19015"/>
    <cellStyle name="Normal 5 3 3 2 2 2" xfId="2342"/>
    <cellStyle name="Normal 5 3 3 2 2 2 2" xfId="6902"/>
    <cellStyle name="Normal 5 3 3 2 2 2_Band 21 Specs" xfId="15594"/>
    <cellStyle name="Normal 5 3 3 2 2 3" xfId="6903"/>
    <cellStyle name="Normal 5 3 3 2 2 3 2" xfId="6904"/>
    <cellStyle name="Normal 5 3 3 2 2 3 3" xfId="6905"/>
    <cellStyle name="Normal 5 3 3 2 2 3_Band 21 Specs" xfId="15595"/>
    <cellStyle name="Normal 5 3 3 2 2 4" xfId="6906"/>
    <cellStyle name="Normal 5 3 3 2 2 5" xfId="21425"/>
    <cellStyle name="Normal 5 3 3 2 2 6" xfId="22274"/>
    <cellStyle name="Normal 5 3 3 2 2 7" xfId="22056"/>
    <cellStyle name="Normal 5 3 3 2 2 8" xfId="22075"/>
    <cellStyle name="Normal 5 3 3 2 2 9" xfId="22175"/>
    <cellStyle name="Normal 5 3 3 2 2_Band 21 Specs" xfId="15596"/>
    <cellStyle name="Normal 5 3 3 2 3" xfId="1519"/>
    <cellStyle name="Normal 5 3 3 2 3 10" xfId="22055"/>
    <cellStyle name="Normal 5 3 3 2 3 11" xfId="19016"/>
    <cellStyle name="Normal 5 3 3 2 3 2" xfId="1520"/>
    <cellStyle name="Normal 5 3 3 2 3 2 10" xfId="22074"/>
    <cellStyle name="Normal 5 3 3 2 3 2 11" xfId="19017"/>
    <cellStyle name="Normal 5 3 3 2 3 2 2" xfId="6907"/>
    <cellStyle name="Normal 5 3 3 2 3 2 2 2" xfId="6908"/>
    <cellStyle name="Normal 5 3 3 2 3 2 2 3" xfId="6909"/>
    <cellStyle name="Normal 5 3 3 2 3 2 2_Band 21 Specs" xfId="15597"/>
    <cellStyle name="Normal 5 3 3 2 3 2 3" xfId="6910"/>
    <cellStyle name="Normal 5 3 3 2 3 2 3 2" xfId="6911"/>
    <cellStyle name="Normal 5 3 3 2 3 2 3 3" xfId="6912"/>
    <cellStyle name="Normal 5 3 3 2 3 2 3_Band 21 Specs" xfId="15598"/>
    <cellStyle name="Normal 5 3 3 2 3 2 4" xfId="6913"/>
    <cellStyle name="Normal 5 3 3 2 3 2 4 2" xfId="6914"/>
    <cellStyle name="Normal 5 3 3 2 3 2 4_Band 21 Specs" xfId="15599"/>
    <cellStyle name="Normal 5 3 3 2 3 2 5" xfId="6915"/>
    <cellStyle name="Normal 5 3 3 2 3 2 6" xfId="6916"/>
    <cellStyle name="Normal 5 3 3 2 3 2 7" xfId="21427"/>
    <cellStyle name="Normal 5 3 3 2 3 2 8" xfId="22272"/>
    <cellStyle name="Normal 5 3 3 2 3 2 9" xfId="22054"/>
    <cellStyle name="Normal 5 3 3 2 3 2_Band 21 Specs" xfId="15600"/>
    <cellStyle name="Normal 5 3 3 2 3 3" xfId="2378"/>
    <cellStyle name="Normal 5 3 3 2 3 3 2" xfId="6917"/>
    <cellStyle name="Normal 5 3 3 2 3 3 3" xfId="6918"/>
    <cellStyle name="Normal 5 3 3 2 3 3_Band 21 Specs" xfId="15601"/>
    <cellStyle name="Normal 5 3 3 2 3 4" xfId="6919"/>
    <cellStyle name="Normal 5 3 3 2 3 4 2" xfId="6920"/>
    <cellStyle name="Normal 5 3 3 2 3 4 3" xfId="6921"/>
    <cellStyle name="Normal 5 3 3 2 3 4_Band 21 Specs" xfId="15602"/>
    <cellStyle name="Normal 5 3 3 2 3 5" xfId="6922"/>
    <cellStyle name="Normal 5 3 3 2 3 5 2" xfId="6923"/>
    <cellStyle name="Normal 5 3 3 2 3 5 2 2" xfId="6924"/>
    <cellStyle name="Normal 5 3 3 2 3 5 2_Band 21 Specs" xfId="15603"/>
    <cellStyle name="Normal 5 3 3 2 3 5 3" xfId="6925"/>
    <cellStyle name="Normal 5 3 3 2 3 5 4" xfId="6926"/>
    <cellStyle name="Normal 5 3 3 2 3 5_Band 21 Specs" xfId="15604"/>
    <cellStyle name="Normal 5 3 3 2 3 6" xfId="6927"/>
    <cellStyle name="Normal 5 3 3 2 3 7" xfId="6928"/>
    <cellStyle name="Normal 5 3 3 2 3 8" xfId="21426"/>
    <cellStyle name="Normal 5 3 3 2 3 9" xfId="22273"/>
    <cellStyle name="Normal 5 3 3 2 3_Band 21 Specs" xfId="15605"/>
    <cellStyle name="Normal 5 3 3 2 4" xfId="6929"/>
    <cellStyle name="Normal 5 3 3 2 4 2" xfId="6930"/>
    <cellStyle name="Normal 5 3 3 2 4 3" xfId="6931"/>
    <cellStyle name="Normal 5 3 3 2 4_Band 21 Specs" xfId="15606"/>
    <cellStyle name="Normal 5 3 3 2 5" xfId="6932"/>
    <cellStyle name="Normal 5 3 3 2 5 2" xfId="6933"/>
    <cellStyle name="Normal 5 3 3 2 5 3" xfId="6934"/>
    <cellStyle name="Normal 5 3 3 2 5_Band 21 Specs" xfId="15607"/>
    <cellStyle name="Normal 5 3 3 2 6" xfId="6935"/>
    <cellStyle name="Normal 5 3 3 2 7" xfId="21424"/>
    <cellStyle name="Normal 5 3 3 2 8" xfId="22275"/>
    <cellStyle name="Normal 5 3 3 2 9" xfId="22057"/>
    <cellStyle name="Normal 5 3 3 2_Band 21 Specs" xfId="15608"/>
    <cellStyle name="Normal 5 3 3 3" xfId="1521"/>
    <cellStyle name="Normal 5 3 3 3 2" xfId="6936"/>
    <cellStyle name="Normal 5 3 3 3 3" xfId="6937"/>
    <cellStyle name="Normal 5 3 3 3 4" xfId="21428"/>
    <cellStyle name="Normal 5 3 3 3 5" xfId="19018"/>
    <cellStyle name="Normal 5 3 3 3_Band 21 Specs" xfId="15609"/>
    <cellStyle name="Normal 5 3 3 4" xfId="1522"/>
    <cellStyle name="Normal 5 3 3 4 2" xfId="1523"/>
    <cellStyle name="Normal 5 3 3 4 2 2" xfId="6938"/>
    <cellStyle name="Normal 5 3 3 4 2 3" xfId="6939"/>
    <cellStyle name="Normal 5 3 3 4 2 4" xfId="21430"/>
    <cellStyle name="Normal 5 3 3 4 2 5" xfId="19020"/>
    <cellStyle name="Normal 5 3 3 4 2_Band 21 Specs" xfId="15610"/>
    <cellStyle name="Normal 5 3 3 4 3" xfId="6940"/>
    <cellStyle name="Normal 5 3 3 4 4" xfId="6941"/>
    <cellStyle name="Normal 5 3 3 4 5" xfId="21429"/>
    <cellStyle name="Normal 5 3 3 4 6" xfId="19019"/>
    <cellStyle name="Normal 5 3 3 4_Band 21 Specs" xfId="15611"/>
    <cellStyle name="Normal 5 3 3 5" xfId="6942"/>
    <cellStyle name="Normal 5 3 3 5 2" xfId="6943"/>
    <cellStyle name="Normal 5 3 3 5 3" xfId="6944"/>
    <cellStyle name="Normal 5 3 3 5_Band 21 Specs" xfId="15612"/>
    <cellStyle name="Normal 5 3 3 6" xfId="6945"/>
    <cellStyle name="Normal 5 3 3 6 2" xfId="6946"/>
    <cellStyle name="Normal 5 3 3 6 3" xfId="6947"/>
    <cellStyle name="Normal 5 3 3 6_Band 21 Specs" xfId="15613"/>
    <cellStyle name="Normal 5 3 3 7" xfId="6948"/>
    <cellStyle name="Normal 5 3 3 8" xfId="21423"/>
    <cellStyle name="Normal 5 3 3 9" xfId="22276"/>
    <cellStyle name="Normal 5 3 3_Band 21 Specs" xfId="15614"/>
    <cellStyle name="Normal 5 3 4" xfId="1524"/>
    <cellStyle name="Normal 5 3 4 10" xfId="19021"/>
    <cellStyle name="Normal 5 3 4 2" xfId="1525"/>
    <cellStyle name="Normal 5 3 4 2 2" xfId="6949"/>
    <cellStyle name="Normal 5 3 4 2 3" xfId="6950"/>
    <cellStyle name="Normal 5 3 4 2 4" xfId="21432"/>
    <cellStyle name="Normal 5 3 4 2 5" xfId="19022"/>
    <cellStyle name="Normal 5 3 4 2_Band 21 Specs" xfId="15615"/>
    <cellStyle name="Normal 5 3 4 3" xfId="1526"/>
    <cellStyle name="Normal 5 3 4 3 2" xfId="1527"/>
    <cellStyle name="Normal 5 3 4 3 2 2" xfId="6951"/>
    <cellStyle name="Normal 5 3 4 3 2 3" xfId="6952"/>
    <cellStyle name="Normal 5 3 4 3 2 4" xfId="21434"/>
    <cellStyle name="Normal 5 3 4 3 2 5" xfId="19024"/>
    <cellStyle name="Normal 5 3 4 3 2_Band 21 Specs" xfId="15616"/>
    <cellStyle name="Normal 5 3 4 3 3" xfId="6953"/>
    <cellStyle name="Normal 5 3 4 3 4" xfId="6954"/>
    <cellStyle name="Normal 5 3 4 3 5" xfId="21433"/>
    <cellStyle name="Normal 5 3 4 3 6" xfId="19023"/>
    <cellStyle name="Normal 5 3 4 3_Band 21 Specs" xfId="15617"/>
    <cellStyle name="Normal 5 3 4 4" xfId="6955"/>
    <cellStyle name="Normal 5 3 4 4 2" xfId="6956"/>
    <cellStyle name="Normal 5 3 4 4 3" xfId="6957"/>
    <cellStyle name="Normal 5 3 4 4_Band 21 Specs" xfId="15618"/>
    <cellStyle name="Normal 5 3 4 5" xfId="6958"/>
    <cellStyle name="Normal 5 3 4 5 2" xfId="6959"/>
    <cellStyle name="Normal 5 3 4 5 3" xfId="6960"/>
    <cellStyle name="Normal 5 3 4 5_Band 21 Specs" xfId="15619"/>
    <cellStyle name="Normal 5 3 4 6" xfId="6961"/>
    <cellStyle name="Normal 5 3 4 6 2" xfId="6962"/>
    <cellStyle name="Normal 5 3 4 6_Band 21 Specs" xfId="15620"/>
    <cellStyle name="Normal 5 3 4 7" xfId="6963"/>
    <cellStyle name="Normal 5 3 4 8" xfId="6964"/>
    <cellStyle name="Normal 5 3 4 9" xfId="21431"/>
    <cellStyle name="Normal 5 3 4_Band 21 Specs" xfId="15621"/>
    <cellStyle name="Normal 5 3 5" xfId="1528"/>
    <cellStyle name="Normal 5 3 5 2" xfId="1529"/>
    <cellStyle name="Normal 5 3 5 2 2" xfId="6965"/>
    <cellStyle name="Normal 5 3 5 2 3" xfId="6966"/>
    <cellStyle name="Normal 5 3 5 2 4" xfId="21436"/>
    <cellStyle name="Normal 5 3 5 2 5" xfId="19026"/>
    <cellStyle name="Normal 5 3 5 2_Band 21 Specs" xfId="15622"/>
    <cellStyle name="Normal 5 3 5 3" xfId="6967"/>
    <cellStyle name="Normal 5 3 5 4" xfId="6968"/>
    <cellStyle name="Normal 5 3 5 5" xfId="21435"/>
    <cellStyle name="Normal 5 3 5 6" xfId="19025"/>
    <cellStyle name="Normal 5 3 5_Band 21 Specs" xfId="15623"/>
    <cellStyle name="Normal 5 3 6" xfId="6969"/>
    <cellStyle name="Normal 5 3 6 2" xfId="6970"/>
    <cellStyle name="Normal 5 3 6 3" xfId="6971"/>
    <cellStyle name="Normal 5 3 6_Band 21 Specs" xfId="15624"/>
    <cellStyle name="Normal 5 3 7" xfId="6972"/>
    <cellStyle name="Normal 5 3 7 2" xfId="6973"/>
    <cellStyle name="Normal 5 3 7 3" xfId="6974"/>
    <cellStyle name="Normal 5 3 7_Band 21 Specs" xfId="15625"/>
    <cellStyle name="Normal 5 3 8" xfId="6975"/>
    <cellStyle name="Normal 5 3 9" xfId="21421"/>
    <cellStyle name="Normal 5 3_Band 21 Specs" xfId="15626"/>
    <cellStyle name="Normal 5 4" xfId="1530"/>
    <cellStyle name="Normal 5 4 2" xfId="1531"/>
    <cellStyle name="Normal 5 4 2 2" xfId="6976"/>
    <cellStyle name="Normal 5 4 2 3" xfId="6977"/>
    <cellStyle name="Normal 5 4 2 4" xfId="21438"/>
    <cellStyle name="Normal 5 4 2 5" xfId="19028"/>
    <cellStyle name="Normal 5 4 2_Band 21 Specs" xfId="15627"/>
    <cellStyle name="Normal 5 4 3" xfId="1532"/>
    <cellStyle name="Normal 5 4 3 2" xfId="1533"/>
    <cellStyle name="Normal 5 4 3 2 2" xfId="6978"/>
    <cellStyle name="Normal 5 4 3 2 3" xfId="6979"/>
    <cellStyle name="Normal 5 4 3 2 4" xfId="21440"/>
    <cellStyle name="Normal 5 4 3 2 5" xfId="19030"/>
    <cellStyle name="Normal 5 4 3 2_Band 21 Specs" xfId="15628"/>
    <cellStyle name="Normal 5 4 3 3" xfId="1534"/>
    <cellStyle name="Normal 5 4 3 3 2" xfId="1535"/>
    <cellStyle name="Normal 5 4 3 3 2 2" xfId="6980"/>
    <cellStyle name="Normal 5 4 3 3 2 3" xfId="6981"/>
    <cellStyle name="Normal 5 4 3 3 2 4" xfId="21442"/>
    <cellStyle name="Normal 5 4 3 3 2 5" xfId="19032"/>
    <cellStyle name="Normal 5 4 3 3 2_Band 21 Specs" xfId="15629"/>
    <cellStyle name="Normal 5 4 3 3 3" xfId="6982"/>
    <cellStyle name="Normal 5 4 3 3 4" xfId="6983"/>
    <cellStyle name="Normal 5 4 3 3 5" xfId="21441"/>
    <cellStyle name="Normal 5 4 3 3 6" xfId="19031"/>
    <cellStyle name="Normal 5 4 3 3_Band 21 Specs" xfId="15630"/>
    <cellStyle name="Normal 5 4 3 4" xfId="6984"/>
    <cellStyle name="Normal 5 4 3 4 2" xfId="6985"/>
    <cellStyle name="Normal 5 4 3 4 3" xfId="6986"/>
    <cellStyle name="Normal 5 4 3 4_Band 21 Specs" xfId="15631"/>
    <cellStyle name="Normal 5 4 3 5" xfId="6987"/>
    <cellStyle name="Normal 5 4 3 6" xfId="6988"/>
    <cellStyle name="Normal 5 4 3 7" xfId="21439"/>
    <cellStyle name="Normal 5 4 3 8" xfId="19029"/>
    <cellStyle name="Normal 5 4 3_Band 21 Specs" xfId="15632"/>
    <cellStyle name="Normal 5 4 4" xfId="1536"/>
    <cellStyle name="Normal 5 4 4 2" xfId="1537"/>
    <cellStyle name="Normal 5 4 4 2 2" xfId="6989"/>
    <cellStyle name="Normal 5 4 4 2 3" xfId="6990"/>
    <cellStyle name="Normal 5 4 4 2 4" xfId="21444"/>
    <cellStyle name="Normal 5 4 4 2 5" xfId="19034"/>
    <cellStyle name="Normal 5 4 4 2_Band 21 Specs" xfId="15633"/>
    <cellStyle name="Normal 5 4 4 3" xfId="6991"/>
    <cellStyle name="Normal 5 4 4 4" xfId="6992"/>
    <cellStyle name="Normal 5 4 4 5" xfId="21443"/>
    <cellStyle name="Normal 5 4 4 6" xfId="19033"/>
    <cellStyle name="Normal 5 4 4_Band 21 Specs" xfId="15634"/>
    <cellStyle name="Normal 5 4 5" xfId="6993"/>
    <cellStyle name="Normal 5 4 5 2" xfId="6994"/>
    <cellStyle name="Normal 5 4 5 3" xfId="6995"/>
    <cellStyle name="Normal 5 4 5_Band 21 Specs" xfId="15635"/>
    <cellStyle name="Normal 5 4 6" xfId="6996"/>
    <cellStyle name="Normal 5 4 7" xfId="6997"/>
    <cellStyle name="Normal 5 4 8" xfId="21437"/>
    <cellStyle name="Normal 5 4 9" xfId="19027"/>
    <cellStyle name="Normal 5 4_Band 21 Specs" xfId="15636"/>
    <cellStyle name="Normal 5 5" xfId="1538"/>
    <cellStyle name="Normal 5 5 2" xfId="1539"/>
    <cellStyle name="Normal 5 5 2 2" xfId="6998"/>
    <cellStyle name="Normal 5 5 2 3" xfId="6999"/>
    <cellStyle name="Normal 5 5 2 4" xfId="21446"/>
    <cellStyle name="Normal 5 5 2 5" xfId="19036"/>
    <cellStyle name="Normal 5 5 2_Band 21 Specs" xfId="15637"/>
    <cellStyle name="Normal 5 5 3" xfId="1540"/>
    <cellStyle name="Normal 5 5 3 2" xfId="1541"/>
    <cellStyle name="Normal 5 5 3 2 2" xfId="7000"/>
    <cellStyle name="Normal 5 5 3 2 3" xfId="7001"/>
    <cellStyle name="Normal 5 5 3 2 4" xfId="21448"/>
    <cellStyle name="Normal 5 5 3 2 5" xfId="19038"/>
    <cellStyle name="Normal 5 5 3 2_Band 21 Specs" xfId="15638"/>
    <cellStyle name="Normal 5 5 3 3" xfId="1542"/>
    <cellStyle name="Normal 5 5 3 3 2" xfId="1543"/>
    <cellStyle name="Normal 5 5 3 3 2 2" xfId="7002"/>
    <cellStyle name="Normal 5 5 3 3 2 3" xfId="7003"/>
    <cellStyle name="Normal 5 5 3 3 2 4" xfId="21450"/>
    <cellStyle name="Normal 5 5 3 3 2 5" xfId="19040"/>
    <cellStyle name="Normal 5 5 3 3 2_Band 21 Specs" xfId="15639"/>
    <cellStyle name="Normal 5 5 3 3 3" xfId="7004"/>
    <cellStyle name="Normal 5 5 3 3 4" xfId="7005"/>
    <cellStyle name="Normal 5 5 3 3 5" xfId="21449"/>
    <cellStyle name="Normal 5 5 3 3 6" xfId="19039"/>
    <cellStyle name="Normal 5 5 3 3_Band 21 Specs" xfId="15640"/>
    <cellStyle name="Normal 5 5 3 4" xfId="7006"/>
    <cellStyle name="Normal 5 5 3 4 2" xfId="7007"/>
    <cellStyle name="Normal 5 5 3 4 3" xfId="7008"/>
    <cellStyle name="Normal 5 5 3 4_Band 21 Specs" xfId="15641"/>
    <cellStyle name="Normal 5 5 3 5" xfId="7009"/>
    <cellStyle name="Normal 5 5 3 6" xfId="7010"/>
    <cellStyle name="Normal 5 5 3 7" xfId="21447"/>
    <cellStyle name="Normal 5 5 3 8" xfId="19037"/>
    <cellStyle name="Normal 5 5 3_Band 21 Specs" xfId="15642"/>
    <cellStyle name="Normal 5 5 4" xfId="1544"/>
    <cellStyle name="Normal 5 5 4 2" xfId="1545"/>
    <cellStyle name="Normal 5 5 4 2 2" xfId="7011"/>
    <cellStyle name="Normal 5 5 4 2 3" xfId="7012"/>
    <cellStyle name="Normal 5 5 4 2 4" xfId="21452"/>
    <cellStyle name="Normal 5 5 4 2 5" xfId="19042"/>
    <cellStyle name="Normal 5 5 4 2_Band 21 Specs" xfId="15643"/>
    <cellStyle name="Normal 5 5 4 3" xfId="7013"/>
    <cellStyle name="Normal 5 5 4 4" xfId="7014"/>
    <cellStyle name="Normal 5 5 4 5" xfId="21451"/>
    <cellStyle name="Normal 5 5 4 6" xfId="19041"/>
    <cellStyle name="Normal 5 5 4_Band 21 Specs" xfId="15644"/>
    <cellStyle name="Normal 5 5 5" xfId="7015"/>
    <cellStyle name="Normal 5 5 5 2" xfId="7016"/>
    <cellStyle name="Normal 5 5 5 3" xfId="7017"/>
    <cellStyle name="Normal 5 5 5_Band 21 Specs" xfId="15645"/>
    <cellStyle name="Normal 5 5 6" xfId="7018"/>
    <cellStyle name="Normal 5 5 7" xfId="7019"/>
    <cellStyle name="Normal 5 5 8" xfId="21445"/>
    <cellStyle name="Normal 5 5 9" xfId="19035"/>
    <cellStyle name="Normal 5 5_Band 21 Specs" xfId="15646"/>
    <cellStyle name="Normal 5 6" xfId="1546"/>
    <cellStyle name="Normal 5 6 10" xfId="21453"/>
    <cellStyle name="Normal 5 6 11" xfId="19043"/>
    <cellStyle name="Normal 5 6 2" xfId="1547"/>
    <cellStyle name="Normal 5 6 2 2" xfId="7020"/>
    <cellStyle name="Normal 5 6 2 3" xfId="7021"/>
    <cellStyle name="Normal 5 6 2 4" xfId="21454"/>
    <cellStyle name="Normal 5 6 2 5" xfId="19044"/>
    <cellStyle name="Normal 5 6 2_Band 21 Specs" xfId="15647"/>
    <cellStyle name="Normal 5 6 3" xfId="1548"/>
    <cellStyle name="Normal 5 6 3 2" xfId="7022"/>
    <cellStyle name="Normal 5 6 3 3" xfId="7023"/>
    <cellStyle name="Normal 5 6 3 4" xfId="21455"/>
    <cellStyle name="Normal 5 6 3 5" xfId="19045"/>
    <cellStyle name="Normal 5 6 3_Band 21 Specs" xfId="15648"/>
    <cellStyle name="Normal 5 6 4" xfId="1549"/>
    <cellStyle name="Normal 5 6 4 2" xfId="7024"/>
    <cellStyle name="Normal 5 6 4 3" xfId="7025"/>
    <cellStyle name="Normal 5 6 4 4" xfId="21456"/>
    <cellStyle name="Normal 5 6 4 5" xfId="19046"/>
    <cellStyle name="Normal 5 6 4_Band 21 Specs" xfId="15649"/>
    <cellStyle name="Normal 5 6 5" xfId="1550"/>
    <cellStyle name="Normal 5 6 5 2" xfId="1551"/>
    <cellStyle name="Normal 5 6 5 2 2" xfId="7026"/>
    <cellStyle name="Normal 5 6 5 2 3" xfId="7027"/>
    <cellStyle name="Normal 5 6 5 2 4" xfId="21458"/>
    <cellStyle name="Normal 5 6 5 2 5" xfId="19048"/>
    <cellStyle name="Normal 5 6 5 2_Band 21 Specs" xfId="15650"/>
    <cellStyle name="Normal 5 6 5 3" xfId="1552"/>
    <cellStyle name="Normal 5 6 5 3 2" xfId="1553"/>
    <cellStyle name="Normal 5 6 5 3 2 2" xfId="7028"/>
    <cellStyle name="Normal 5 6 5 3 2 3" xfId="7029"/>
    <cellStyle name="Normal 5 6 5 3 2 4" xfId="21460"/>
    <cellStyle name="Normal 5 6 5 3 2 5" xfId="19050"/>
    <cellStyle name="Normal 5 6 5 3 2_Band 21 Specs" xfId="15651"/>
    <cellStyle name="Normal 5 6 5 3 3" xfId="7030"/>
    <cellStyle name="Normal 5 6 5 3 4" xfId="7031"/>
    <cellStyle name="Normal 5 6 5 3 5" xfId="21459"/>
    <cellStyle name="Normal 5 6 5 3 6" xfId="19049"/>
    <cellStyle name="Normal 5 6 5 3_Band 21 Specs" xfId="15652"/>
    <cellStyle name="Normal 5 6 5 4" xfId="7032"/>
    <cellStyle name="Normal 5 6 5 4 2" xfId="7033"/>
    <cellStyle name="Normal 5 6 5 4 3" xfId="7034"/>
    <cellStyle name="Normal 5 6 5 4_Band 21 Specs" xfId="15653"/>
    <cellStyle name="Normal 5 6 5 5" xfId="7035"/>
    <cellStyle name="Normal 5 6 5 6" xfId="7036"/>
    <cellStyle name="Normal 5 6 5 7" xfId="21457"/>
    <cellStyle name="Normal 5 6 5 8" xfId="19047"/>
    <cellStyle name="Normal 5 6 5_Band 21 Specs" xfId="15654"/>
    <cellStyle name="Normal 5 6 6" xfId="1554"/>
    <cellStyle name="Normal 5 6 6 2" xfId="1555"/>
    <cellStyle name="Normal 5 6 6 2 2" xfId="7037"/>
    <cellStyle name="Normal 5 6 6 2 3" xfId="7038"/>
    <cellStyle name="Normal 5 6 6 2 4" xfId="21462"/>
    <cellStyle name="Normal 5 6 6 2 5" xfId="19052"/>
    <cellStyle name="Normal 5 6 6 2_Band 21 Specs" xfId="15655"/>
    <cellStyle name="Normal 5 6 6 3" xfId="7039"/>
    <cellStyle name="Normal 5 6 6 4" xfId="7040"/>
    <cellStyle name="Normal 5 6 6 5" xfId="21461"/>
    <cellStyle name="Normal 5 6 6 6" xfId="19051"/>
    <cellStyle name="Normal 5 6 6_Band 21 Specs" xfId="15656"/>
    <cellStyle name="Normal 5 6 7" xfId="7041"/>
    <cellStyle name="Normal 5 6 7 2" xfId="7042"/>
    <cellStyle name="Normal 5 6 7 3" xfId="7043"/>
    <cellStyle name="Normal 5 6 7_Band 21 Specs" xfId="15657"/>
    <cellStyle name="Normal 5 6 8" xfId="7044"/>
    <cellStyle name="Normal 5 6 9" xfId="7045"/>
    <cellStyle name="Normal 5 6_Band 21 Specs" xfId="15658"/>
    <cellStyle name="Normal 5 7" xfId="1556"/>
    <cellStyle name="Normal 5 7 2" xfId="1557"/>
    <cellStyle name="Normal 5 7 2 2" xfId="1558"/>
    <cellStyle name="Normal 5 7 2 2 2" xfId="7046"/>
    <cellStyle name="Normal 5 7 2 2 3" xfId="7047"/>
    <cellStyle name="Normal 5 7 2 2 4" xfId="21465"/>
    <cellStyle name="Normal 5 7 2 2 5" xfId="19055"/>
    <cellStyle name="Normal 5 7 2 2_Band 21 Specs" xfId="15659"/>
    <cellStyle name="Normal 5 7 2 3" xfId="1559"/>
    <cellStyle name="Normal 5 7 2 3 10" xfId="22073"/>
    <cellStyle name="Normal 5 7 2 3 11" xfId="19056"/>
    <cellStyle name="Normal 5 7 2 3 2" xfId="1560"/>
    <cellStyle name="Normal 5 7 2 3 2 10" xfId="22107"/>
    <cellStyle name="Normal 5 7 2 3 2 11" xfId="19057"/>
    <cellStyle name="Normal 5 7 2 3 2 2" xfId="7048"/>
    <cellStyle name="Normal 5 7 2 3 2 2 2" xfId="7049"/>
    <cellStyle name="Normal 5 7 2 3 2 2 3" xfId="7050"/>
    <cellStyle name="Normal 5 7 2 3 2 2_Band 21 Specs" xfId="15660"/>
    <cellStyle name="Normal 5 7 2 3 2 3" xfId="7051"/>
    <cellStyle name="Normal 5 7 2 3 2 4" xfId="7052"/>
    <cellStyle name="Normal 5 7 2 3 2 5" xfId="21467"/>
    <cellStyle name="Normal 5 7 2 3 2 6" xfId="22270"/>
    <cellStyle name="Normal 5 7 2 3 2 7" xfId="22052"/>
    <cellStyle name="Normal 5 7 2 3 2 8" xfId="22072"/>
    <cellStyle name="Normal 5 7 2 3 2 9" xfId="22066"/>
    <cellStyle name="Normal 5 7 2 3 2_Band 21 Specs" xfId="15661"/>
    <cellStyle name="Normal 5 7 2 3 3" xfId="7053"/>
    <cellStyle name="Normal 5 7 2 3 3 2" xfId="7054"/>
    <cellStyle name="Normal 5 7 2 3 3 3" xfId="7055"/>
    <cellStyle name="Normal 5 7 2 3 3_Band 21 Specs" xfId="15662"/>
    <cellStyle name="Normal 5 7 2 3 4" xfId="7056"/>
    <cellStyle name="Normal 5 7 2 3 4 2" xfId="7057"/>
    <cellStyle name="Normal 5 7 2 3 4 3" xfId="7058"/>
    <cellStyle name="Normal 5 7 2 3 4_Band 21 Specs" xfId="15663"/>
    <cellStyle name="Normal 5 7 2 3 5" xfId="7059"/>
    <cellStyle name="Normal 5 7 2 3 6" xfId="7060"/>
    <cellStyle name="Normal 5 7 2 3 7" xfId="21466"/>
    <cellStyle name="Normal 5 7 2 3 8" xfId="22271"/>
    <cellStyle name="Normal 5 7 2 3 9" xfId="22053"/>
    <cellStyle name="Normal 5 7 2 3_Band 21 Specs" xfId="15664"/>
    <cellStyle name="Normal 5 7 2 4" xfId="7061"/>
    <cellStyle name="Normal 5 7 2 4 2" xfId="7062"/>
    <cellStyle name="Normal 5 7 2 4 3" xfId="7063"/>
    <cellStyle name="Normal 5 7 2 4_Band 21 Specs" xfId="15665"/>
    <cellStyle name="Normal 5 7 2 5" xfId="7064"/>
    <cellStyle name="Normal 5 7 2 6" xfId="7065"/>
    <cellStyle name="Normal 5 7 2 7" xfId="21464"/>
    <cellStyle name="Normal 5 7 2 8" xfId="19054"/>
    <cellStyle name="Normal 5 7 2_Band 21 Specs" xfId="15666"/>
    <cellStyle name="Normal 5 7 3" xfId="1561"/>
    <cellStyle name="Normal 5 7 3 2" xfId="7066"/>
    <cellStyle name="Normal 5 7 3 3" xfId="7067"/>
    <cellStyle name="Normal 5 7 3 4" xfId="21468"/>
    <cellStyle name="Normal 5 7 3 5" xfId="19058"/>
    <cellStyle name="Normal 5 7 3_Band 21 Specs" xfId="15667"/>
    <cellStyle name="Normal 5 7 4" xfId="1562"/>
    <cellStyle name="Normal 5 7 4 2" xfId="1563"/>
    <cellStyle name="Normal 5 7 4 2 2" xfId="7068"/>
    <cellStyle name="Normal 5 7 4 2 3" xfId="7069"/>
    <cellStyle name="Normal 5 7 4 2 4" xfId="21470"/>
    <cellStyle name="Normal 5 7 4 2 5" xfId="19060"/>
    <cellStyle name="Normal 5 7 4 2_Band 21 Specs" xfId="15668"/>
    <cellStyle name="Normal 5 7 4 3" xfId="7070"/>
    <cellStyle name="Normal 5 7 4 4" xfId="7071"/>
    <cellStyle name="Normal 5 7 4 5" xfId="21469"/>
    <cellStyle name="Normal 5 7 4 6" xfId="19059"/>
    <cellStyle name="Normal 5 7 4_Band 21 Specs" xfId="15669"/>
    <cellStyle name="Normal 5 7 5" xfId="7072"/>
    <cellStyle name="Normal 5 7 5 2" xfId="7073"/>
    <cellStyle name="Normal 5 7 5 3" xfId="7074"/>
    <cellStyle name="Normal 5 7 5_Band 21 Specs" xfId="15670"/>
    <cellStyle name="Normal 5 7 6" xfId="7075"/>
    <cellStyle name="Normal 5 7 7" xfId="7076"/>
    <cellStyle name="Normal 5 7 8" xfId="21463"/>
    <cellStyle name="Normal 5 7 9" xfId="19053"/>
    <cellStyle name="Normal 5 7_Band 21 Specs" xfId="15671"/>
    <cellStyle name="Normal 5 8" xfId="1564"/>
    <cellStyle name="Normal 5 8 2" xfId="1565"/>
    <cellStyle name="Normal 5 8 2 2" xfId="1566"/>
    <cellStyle name="Normal 5 8 2 2 2" xfId="7077"/>
    <cellStyle name="Normal 5 8 2 2 3" xfId="7078"/>
    <cellStyle name="Normal 5 8 2 2 4" xfId="21473"/>
    <cellStyle name="Normal 5 8 2 2 5" xfId="19063"/>
    <cellStyle name="Normal 5 8 2 2_Band 21 Specs" xfId="15672"/>
    <cellStyle name="Normal 5 8 2 3" xfId="1567"/>
    <cellStyle name="Normal 5 8 2 3 10" xfId="22071"/>
    <cellStyle name="Normal 5 8 2 3 11" xfId="19064"/>
    <cellStyle name="Normal 5 8 2 3 2" xfId="1568"/>
    <cellStyle name="Normal 5 8 2 3 2 10" xfId="22069"/>
    <cellStyle name="Normal 5 8 2 3 2 11" xfId="19065"/>
    <cellStyle name="Normal 5 8 2 3 2 2" xfId="7079"/>
    <cellStyle name="Normal 5 8 2 3 2 2 2" xfId="7080"/>
    <cellStyle name="Normal 5 8 2 3 2 2 3" xfId="7081"/>
    <cellStyle name="Normal 5 8 2 3 2 2_Band 21 Specs" xfId="15673"/>
    <cellStyle name="Normal 5 8 2 3 2 3" xfId="7082"/>
    <cellStyle name="Normal 5 8 2 3 2 4" xfId="7083"/>
    <cellStyle name="Normal 5 8 2 3 2 5" xfId="21475"/>
    <cellStyle name="Normal 5 8 2 3 2 6" xfId="22268"/>
    <cellStyle name="Normal 5 8 2 3 2 7" xfId="22050"/>
    <cellStyle name="Normal 5 8 2 3 2 8" xfId="22070"/>
    <cellStyle name="Normal 5 8 2 3 2 9" xfId="22065"/>
    <cellStyle name="Normal 5 8 2 3 2_Band 21 Specs" xfId="15674"/>
    <cellStyle name="Normal 5 8 2 3 3" xfId="7084"/>
    <cellStyle name="Normal 5 8 2 3 3 2" xfId="7085"/>
    <cellStyle name="Normal 5 8 2 3 3 3" xfId="7086"/>
    <cellStyle name="Normal 5 8 2 3 3_Band 21 Specs" xfId="15675"/>
    <cellStyle name="Normal 5 8 2 3 4" xfId="7087"/>
    <cellStyle name="Normal 5 8 2 3 4 2" xfId="7088"/>
    <cellStyle name="Normal 5 8 2 3 4 3" xfId="7089"/>
    <cellStyle name="Normal 5 8 2 3 4_Band 21 Specs" xfId="15676"/>
    <cellStyle name="Normal 5 8 2 3 5" xfId="7090"/>
    <cellStyle name="Normal 5 8 2 3 6" xfId="7091"/>
    <cellStyle name="Normal 5 8 2 3 7" xfId="21474"/>
    <cellStyle name="Normal 5 8 2 3 8" xfId="22269"/>
    <cellStyle name="Normal 5 8 2 3 9" xfId="22051"/>
    <cellStyle name="Normal 5 8 2 3_Band 21 Specs" xfId="15677"/>
    <cellStyle name="Normal 5 8 2 4" xfId="7092"/>
    <cellStyle name="Normal 5 8 2 4 2" xfId="7093"/>
    <cellStyle name="Normal 5 8 2 4 3" xfId="7094"/>
    <cellStyle name="Normal 5 8 2 4_Band 21 Specs" xfId="15678"/>
    <cellStyle name="Normal 5 8 2 5" xfId="7095"/>
    <cellStyle name="Normal 5 8 2 6" xfId="7096"/>
    <cellStyle name="Normal 5 8 2 7" xfId="21472"/>
    <cellStyle name="Normal 5 8 2 8" xfId="19062"/>
    <cellStyle name="Normal 5 8 2_Band 21 Specs" xfId="15679"/>
    <cellStyle name="Normal 5 8 3" xfId="1569"/>
    <cellStyle name="Normal 5 8 3 2" xfId="7097"/>
    <cellStyle name="Normal 5 8 3 3" xfId="7098"/>
    <cellStyle name="Normal 5 8 3 4" xfId="21476"/>
    <cellStyle name="Normal 5 8 3 5" xfId="19066"/>
    <cellStyle name="Normal 5 8 3_Band 21 Specs" xfId="15680"/>
    <cellStyle name="Normal 5 8 4" xfId="1570"/>
    <cellStyle name="Normal 5 8 4 2" xfId="1571"/>
    <cellStyle name="Normal 5 8 4 2 2" xfId="7099"/>
    <cellStyle name="Normal 5 8 4 2 3" xfId="7100"/>
    <cellStyle name="Normal 5 8 4 2 4" xfId="21478"/>
    <cellStyle name="Normal 5 8 4 2 5" xfId="19068"/>
    <cellStyle name="Normal 5 8 4 2_Band 21 Specs" xfId="15681"/>
    <cellStyle name="Normal 5 8 4 3" xfId="7101"/>
    <cellStyle name="Normal 5 8 4 4" xfId="7102"/>
    <cellStyle name="Normal 5 8 4 5" xfId="21477"/>
    <cellStyle name="Normal 5 8 4 6" xfId="19067"/>
    <cellStyle name="Normal 5 8 4_Band 21 Specs" xfId="15682"/>
    <cellStyle name="Normal 5 8 5" xfId="7103"/>
    <cellStyle name="Normal 5 8 5 2" xfId="7104"/>
    <cellStyle name="Normal 5 8 5 3" xfId="7105"/>
    <cellStyle name="Normal 5 8 5_Band 21 Specs" xfId="15683"/>
    <cellStyle name="Normal 5 8 6" xfId="7106"/>
    <cellStyle name="Normal 5 8 7" xfId="7107"/>
    <cellStyle name="Normal 5 8 8" xfId="21471"/>
    <cellStyle name="Normal 5 8 9" xfId="19061"/>
    <cellStyle name="Normal 5 8_Band 21 Specs" xfId="15684"/>
    <cellStyle name="Normal 5 9" xfId="7108"/>
    <cellStyle name="Normal 5 9 2" xfId="7109"/>
    <cellStyle name="Normal 5 9_Band 21 Specs" xfId="15685"/>
    <cellStyle name="Normal 5_Band 21 Specs" xfId="15686"/>
    <cellStyle name="Normal 50" xfId="7110"/>
    <cellStyle name="Normal 50 2" xfId="1572"/>
    <cellStyle name="Normal 50 2 2" xfId="1573"/>
    <cellStyle name="Normal 50 2 2 2" xfId="7111"/>
    <cellStyle name="Normal 50 2 2 3" xfId="7112"/>
    <cellStyle name="Normal 50 2 2 4" xfId="21480"/>
    <cellStyle name="Normal 50 2 2 5" xfId="19070"/>
    <cellStyle name="Normal 50 2 2_Band 21 Specs" xfId="15687"/>
    <cellStyle name="Normal 50 2 3" xfId="7113"/>
    <cellStyle name="Normal 50 2 4" xfId="7114"/>
    <cellStyle name="Normal 50 2 5" xfId="21479"/>
    <cellStyle name="Normal 50 2 6" xfId="19069"/>
    <cellStyle name="Normal 50 2_Band 21 Specs" xfId="15688"/>
    <cellStyle name="Normal 50 3" xfId="1574"/>
    <cellStyle name="Normal 50 3 2" xfId="1575"/>
    <cellStyle name="Normal 50 3 2 2" xfId="7115"/>
    <cellStyle name="Normal 50 3 2 3" xfId="7116"/>
    <cellStyle name="Normal 50 3 2 4" xfId="21482"/>
    <cellStyle name="Normal 50 3 2 5" xfId="19072"/>
    <cellStyle name="Normal 50 3 2_Band 21 Specs" xfId="15689"/>
    <cellStyle name="Normal 50 3 3" xfId="7117"/>
    <cellStyle name="Normal 50 3 4" xfId="7118"/>
    <cellStyle name="Normal 50 3 5" xfId="21481"/>
    <cellStyle name="Normal 50 3 6" xfId="19071"/>
    <cellStyle name="Normal 50 3_Band 21 Specs" xfId="15690"/>
    <cellStyle name="Normal 50 4" xfId="7119"/>
    <cellStyle name="Normal 50 5" xfId="7120"/>
    <cellStyle name="Normal 50_Band 21 Specs" xfId="15691"/>
    <cellStyle name="Normal 51" xfId="7121"/>
    <cellStyle name="Normal 51 2" xfId="1576"/>
    <cellStyle name="Normal 51 2 2" xfId="1577"/>
    <cellStyle name="Normal 51 2 2 2" xfId="7122"/>
    <cellStyle name="Normal 51 2 2 3" xfId="7123"/>
    <cellStyle name="Normal 51 2 2 4" xfId="21484"/>
    <cellStyle name="Normal 51 2 2 5" xfId="19074"/>
    <cellStyle name="Normal 51 2 2_Band 21 Specs" xfId="15692"/>
    <cellStyle name="Normal 51 2 3" xfId="7124"/>
    <cellStyle name="Normal 51 2 4" xfId="7125"/>
    <cellStyle name="Normal 51 2 5" xfId="21483"/>
    <cellStyle name="Normal 51 2 6" xfId="19073"/>
    <cellStyle name="Normal 51 2_Band 21 Specs" xfId="15693"/>
    <cellStyle name="Normal 51 3" xfId="1578"/>
    <cellStyle name="Normal 51 3 2" xfId="1579"/>
    <cellStyle name="Normal 51 3 2 2" xfId="7126"/>
    <cellStyle name="Normal 51 3 2 3" xfId="7127"/>
    <cellStyle name="Normal 51 3 2 4" xfId="21486"/>
    <cellStyle name="Normal 51 3 2 5" xfId="19076"/>
    <cellStyle name="Normal 51 3 2_Band 21 Specs" xfId="15694"/>
    <cellStyle name="Normal 51 3 3" xfId="7128"/>
    <cellStyle name="Normal 51 3 4" xfId="7129"/>
    <cellStyle name="Normal 51 3 5" xfId="21485"/>
    <cellStyle name="Normal 51 3 6" xfId="19075"/>
    <cellStyle name="Normal 51 3_Band 21 Specs" xfId="15695"/>
    <cellStyle name="Normal 51 4" xfId="7130"/>
    <cellStyle name="Normal 51 5" xfId="7131"/>
    <cellStyle name="Normal 51_Band 21 Specs" xfId="15696"/>
    <cellStyle name="Normal 52" xfId="7132"/>
    <cellStyle name="Normal 52 2" xfId="1580"/>
    <cellStyle name="Normal 52 2 2" xfId="1581"/>
    <cellStyle name="Normal 52 2 2 2" xfId="7133"/>
    <cellStyle name="Normal 52 2 2 3" xfId="7134"/>
    <cellStyle name="Normal 52 2 2 4" xfId="21488"/>
    <cellStyle name="Normal 52 2 2 5" xfId="19078"/>
    <cellStyle name="Normal 52 2 2_Band 21 Specs" xfId="15697"/>
    <cellStyle name="Normal 52 2 3" xfId="7135"/>
    <cellStyle name="Normal 52 2 4" xfId="7136"/>
    <cellStyle name="Normal 52 2 5" xfId="21487"/>
    <cellStyle name="Normal 52 2 6" xfId="19077"/>
    <cellStyle name="Normal 52 2_Band 21 Specs" xfId="15698"/>
    <cellStyle name="Normal 52 3" xfId="1582"/>
    <cellStyle name="Normal 52 3 2" xfId="1583"/>
    <cellStyle name="Normal 52 3 2 2" xfId="7137"/>
    <cellStyle name="Normal 52 3 2 3" xfId="7138"/>
    <cellStyle name="Normal 52 3 2 4" xfId="21490"/>
    <cellStyle name="Normal 52 3 2 5" xfId="19080"/>
    <cellStyle name="Normal 52 3 2_Band 21 Specs" xfId="15699"/>
    <cellStyle name="Normal 52 3 3" xfId="7139"/>
    <cellStyle name="Normal 52 3 4" xfId="7140"/>
    <cellStyle name="Normal 52 3 5" xfId="21489"/>
    <cellStyle name="Normal 52 3 6" xfId="19079"/>
    <cellStyle name="Normal 52 3_Band 21 Specs" xfId="15700"/>
    <cellStyle name="Normal 52 4" xfId="7141"/>
    <cellStyle name="Normal 52 5" xfId="7142"/>
    <cellStyle name="Normal 52_Band 21 Specs" xfId="15701"/>
    <cellStyle name="Normal 53" xfId="7143"/>
    <cellStyle name="Normal 53 2" xfId="1584"/>
    <cellStyle name="Normal 53 2 2" xfId="1585"/>
    <cellStyle name="Normal 53 2 2 2" xfId="7144"/>
    <cellStyle name="Normal 53 2 2 3" xfId="7145"/>
    <cellStyle name="Normal 53 2 2 4" xfId="21492"/>
    <cellStyle name="Normal 53 2 2 5" xfId="19082"/>
    <cellStyle name="Normal 53 2 2_Band 21 Specs" xfId="15702"/>
    <cellStyle name="Normal 53 2 3" xfId="7146"/>
    <cellStyle name="Normal 53 2 4" xfId="7147"/>
    <cellStyle name="Normal 53 2 5" xfId="21491"/>
    <cellStyle name="Normal 53 2 6" xfId="19081"/>
    <cellStyle name="Normal 53 2_Band 21 Specs" xfId="15703"/>
    <cellStyle name="Normal 53 3" xfId="1586"/>
    <cellStyle name="Normal 53 3 2" xfId="1587"/>
    <cellStyle name="Normal 53 3 2 2" xfId="7148"/>
    <cellStyle name="Normal 53 3 2 3" xfId="7149"/>
    <cellStyle name="Normal 53 3 2 4" xfId="21494"/>
    <cellStyle name="Normal 53 3 2 5" xfId="19084"/>
    <cellStyle name="Normal 53 3 2_Band 21 Specs" xfId="15704"/>
    <cellStyle name="Normal 53 3 3" xfId="7150"/>
    <cellStyle name="Normal 53 3 4" xfId="7151"/>
    <cellStyle name="Normal 53 3 5" xfId="21493"/>
    <cellStyle name="Normal 53 3 6" xfId="19083"/>
    <cellStyle name="Normal 53 3_Band 21 Specs" xfId="15705"/>
    <cellStyle name="Normal 53 4" xfId="7152"/>
    <cellStyle name="Normal 53 5" xfId="7153"/>
    <cellStyle name="Normal 53_Band 21 Specs" xfId="15706"/>
    <cellStyle name="Normal 54" xfId="7154"/>
    <cellStyle name="Normal 54 2" xfId="1588"/>
    <cellStyle name="Normal 54 2 2" xfId="1589"/>
    <cellStyle name="Normal 54 2 2 2" xfId="7155"/>
    <cellStyle name="Normal 54 2 2 3" xfId="7156"/>
    <cellStyle name="Normal 54 2 2 4" xfId="21496"/>
    <cellStyle name="Normal 54 2 2 5" xfId="19086"/>
    <cellStyle name="Normal 54 2 2_Band 21 Specs" xfId="15707"/>
    <cellStyle name="Normal 54 2 3" xfId="7157"/>
    <cellStyle name="Normal 54 2 4" xfId="7158"/>
    <cellStyle name="Normal 54 2 5" xfId="21495"/>
    <cellStyle name="Normal 54 2 6" xfId="19085"/>
    <cellStyle name="Normal 54 2_Band 21 Specs" xfId="15708"/>
    <cellStyle name="Normal 54 3" xfId="1590"/>
    <cellStyle name="Normal 54 3 2" xfId="1591"/>
    <cellStyle name="Normal 54 3 2 2" xfId="7159"/>
    <cellStyle name="Normal 54 3 2 3" xfId="7160"/>
    <cellStyle name="Normal 54 3 2 4" xfId="21498"/>
    <cellStyle name="Normal 54 3 2 5" xfId="19088"/>
    <cellStyle name="Normal 54 3 2_Band 21 Specs" xfId="15709"/>
    <cellStyle name="Normal 54 3 3" xfId="7161"/>
    <cellStyle name="Normal 54 3 4" xfId="7162"/>
    <cellStyle name="Normal 54 3 5" xfId="21497"/>
    <cellStyle name="Normal 54 3 6" xfId="19087"/>
    <cellStyle name="Normal 54 3_Band 21 Specs" xfId="15710"/>
    <cellStyle name="Normal 54 4" xfId="7163"/>
    <cellStyle name="Normal 54 5" xfId="7164"/>
    <cellStyle name="Normal 54_Band 21 Specs" xfId="15711"/>
    <cellStyle name="Normal 55" xfId="7165"/>
    <cellStyle name="Normal 55 2" xfId="1592"/>
    <cellStyle name="Normal 55 2 2" xfId="1593"/>
    <cellStyle name="Normal 55 2 2 2" xfId="7166"/>
    <cellStyle name="Normal 55 2 2 3" xfId="7167"/>
    <cellStyle name="Normal 55 2 2 4" xfId="21500"/>
    <cellStyle name="Normal 55 2 2 5" xfId="19090"/>
    <cellStyle name="Normal 55 2 2_Band 21 Specs" xfId="15712"/>
    <cellStyle name="Normal 55 2 3" xfId="7168"/>
    <cellStyle name="Normal 55 2 4" xfId="7169"/>
    <cellStyle name="Normal 55 2 5" xfId="21499"/>
    <cellStyle name="Normal 55 2 6" xfId="19089"/>
    <cellStyle name="Normal 55 2_Band 21 Specs" xfId="15713"/>
    <cellStyle name="Normal 55 3" xfId="1594"/>
    <cellStyle name="Normal 55 3 2" xfId="1595"/>
    <cellStyle name="Normal 55 3 2 2" xfId="7170"/>
    <cellStyle name="Normal 55 3 2 3" xfId="7171"/>
    <cellStyle name="Normal 55 3 2 4" xfId="21502"/>
    <cellStyle name="Normal 55 3 2 5" xfId="19092"/>
    <cellStyle name="Normal 55 3 2_Band 21 Specs" xfId="15714"/>
    <cellStyle name="Normal 55 3 3" xfId="7172"/>
    <cellStyle name="Normal 55 3 4" xfId="7173"/>
    <cellStyle name="Normal 55 3 5" xfId="21501"/>
    <cellStyle name="Normal 55 3 6" xfId="19091"/>
    <cellStyle name="Normal 55 3_Band 21 Specs" xfId="15715"/>
    <cellStyle name="Normal 55 4" xfId="7174"/>
    <cellStyle name="Normal 55 5" xfId="7175"/>
    <cellStyle name="Normal 55_Band 21 Specs" xfId="15716"/>
    <cellStyle name="Normal 56" xfId="7176"/>
    <cellStyle name="Normal 56 2" xfId="1596"/>
    <cellStyle name="Normal 56 2 2" xfId="1597"/>
    <cellStyle name="Normal 56 2 2 2" xfId="7177"/>
    <cellStyle name="Normal 56 2 2 3" xfId="7178"/>
    <cellStyle name="Normal 56 2 2 4" xfId="21504"/>
    <cellStyle name="Normal 56 2 2 5" xfId="19094"/>
    <cellStyle name="Normal 56 2 2_Band 21 Specs" xfId="15717"/>
    <cellStyle name="Normal 56 2 3" xfId="7179"/>
    <cellStyle name="Normal 56 2 4" xfId="7180"/>
    <cellStyle name="Normal 56 2 5" xfId="21503"/>
    <cellStyle name="Normal 56 2 6" xfId="19093"/>
    <cellStyle name="Normal 56 2_Band 21 Specs" xfId="15718"/>
    <cellStyle name="Normal 56 3" xfId="1598"/>
    <cellStyle name="Normal 56 3 2" xfId="1599"/>
    <cellStyle name="Normal 56 3 2 2" xfId="7181"/>
    <cellStyle name="Normal 56 3 2 3" xfId="7182"/>
    <cellStyle name="Normal 56 3 2 4" xfId="21506"/>
    <cellStyle name="Normal 56 3 2 5" xfId="19096"/>
    <cellStyle name="Normal 56 3 2_Band 21 Specs" xfId="15719"/>
    <cellStyle name="Normal 56 3 3" xfId="7183"/>
    <cellStyle name="Normal 56 3 4" xfId="7184"/>
    <cellStyle name="Normal 56 3 5" xfId="21505"/>
    <cellStyle name="Normal 56 3 6" xfId="19095"/>
    <cellStyle name="Normal 56 3_Band 21 Specs" xfId="15720"/>
    <cellStyle name="Normal 56 4" xfId="7185"/>
    <cellStyle name="Normal 56 5" xfId="7186"/>
    <cellStyle name="Normal 56_Band 21 Specs" xfId="15721"/>
    <cellStyle name="Normal 57" xfId="7187"/>
    <cellStyle name="Normal 57 2" xfId="1600"/>
    <cellStyle name="Normal 57 2 2" xfId="1601"/>
    <cellStyle name="Normal 57 2 2 2" xfId="7188"/>
    <cellStyle name="Normal 57 2 2 3" xfId="7189"/>
    <cellStyle name="Normal 57 2 2 4" xfId="21508"/>
    <cellStyle name="Normal 57 2 2 5" xfId="19098"/>
    <cellStyle name="Normal 57 2 2_Band 21 Specs" xfId="15722"/>
    <cellStyle name="Normal 57 2 3" xfId="7190"/>
    <cellStyle name="Normal 57 2 4" xfId="7191"/>
    <cellStyle name="Normal 57 2 5" xfId="21507"/>
    <cellStyle name="Normal 57 2 6" xfId="19097"/>
    <cellStyle name="Normal 57 2_Band 21 Specs" xfId="15723"/>
    <cellStyle name="Normal 57 3" xfId="1602"/>
    <cellStyle name="Normal 57 3 2" xfId="1603"/>
    <cellStyle name="Normal 57 3 2 2" xfId="7192"/>
    <cellStyle name="Normal 57 3 2 3" xfId="7193"/>
    <cellStyle name="Normal 57 3 2 4" xfId="21510"/>
    <cellStyle name="Normal 57 3 2 5" xfId="19100"/>
    <cellStyle name="Normal 57 3 2_Band 21 Specs" xfId="15724"/>
    <cellStyle name="Normal 57 3 3" xfId="7194"/>
    <cellStyle name="Normal 57 3 4" xfId="7195"/>
    <cellStyle name="Normal 57 3 5" xfId="21509"/>
    <cellStyle name="Normal 57 3 6" xfId="19099"/>
    <cellStyle name="Normal 57 3_Band 21 Specs" xfId="15725"/>
    <cellStyle name="Normal 57 4" xfId="7196"/>
    <cellStyle name="Normal 57 5" xfId="7197"/>
    <cellStyle name="Normal 57_Band 21 Specs" xfId="15726"/>
    <cellStyle name="Normal 58" xfId="7198"/>
    <cellStyle name="Normal 58 2" xfId="1604"/>
    <cellStyle name="Normal 58 2 2" xfId="1605"/>
    <cellStyle name="Normal 58 2 2 2" xfId="7199"/>
    <cellStyle name="Normal 58 2 2 3" xfId="7200"/>
    <cellStyle name="Normal 58 2 2 4" xfId="21512"/>
    <cellStyle name="Normal 58 2 2 5" xfId="19102"/>
    <cellStyle name="Normal 58 2 2_Band 21 Specs" xfId="15727"/>
    <cellStyle name="Normal 58 2 3" xfId="7201"/>
    <cellStyle name="Normal 58 2 4" xfId="7202"/>
    <cellStyle name="Normal 58 2 5" xfId="21511"/>
    <cellStyle name="Normal 58 2 6" xfId="19101"/>
    <cellStyle name="Normal 58 2_Band 21 Specs" xfId="15728"/>
    <cellStyle name="Normal 58 3" xfId="1606"/>
    <cellStyle name="Normal 58 3 2" xfId="1607"/>
    <cellStyle name="Normal 58 3 2 2" xfId="7203"/>
    <cellStyle name="Normal 58 3 2 3" xfId="7204"/>
    <cellStyle name="Normal 58 3 2 4" xfId="21514"/>
    <cellStyle name="Normal 58 3 2 5" xfId="19104"/>
    <cellStyle name="Normal 58 3 2_Band 21 Specs" xfId="15729"/>
    <cellStyle name="Normal 58 3 3" xfId="7205"/>
    <cellStyle name="Normal 58 3 4" xfId="7206"/>
    <cellStyle name="Normal 58 3 5" xfId="21513"/>
    <cellStyle name="Normal 58 3 6" xfId="19103"/>
    <cellStyle name="Normal 58 3_Band 21 Specs" xfId="15730"/>
    <cellStyle name="Normal 58 4" xfId="7207"/>
    <cellStyle name="Normal 58 5" xfId="7208"/>
    <cellStyle name="Normal 58_Band 21 Specs" xfId="15731"/>
    <cellStyle name="Normal 59" xfId="7209"/>
    <cellStyle name="Normal 59 2" xfId="1608"/>
    <cellStyle name="Normal 59 2 2" xfId="1609"/>
    <cellStyle name="Normal 59 2 2 2" xfId="7210"/>
    <cellStyle name="Normal 59 2 2 3" xfId="7211"/>
    <cellStyle name="Normal 59 2 2 4" xfId="21516"/>
    <cellStyle name="Normal 59 2 2 5" xfId="19106"/>
    <cellStyle name="Normal 59 2 2_Band 21 Specs" xfId="15732"/>
    <cellStyle name="Normal 59 2 3" xfId="7212"/>
    <cellStyle name="Normal 59 2 4" xfId="7213"/>
    <cellStyle name="Normal 59 2 5" xfId="21515"/>
    <cellStyle name="Normal 59 2 6" xfId="19105"/>
    <cellStyle name="Normal 59 2_Band 21 Specs" xfId="15733"/>
    <cellStyle name="Normal 59 3" xfId="1610"/>
    <cellStyle name="Normal 59 3 2" xfId="1611"/>
    <cellStyle name="Normal 59 3 2 2" xfId="7214"/>
    <cellStyle name="Normal 59 3 2 3" xfId="7215"/>
    <cellStyle name="Normal 59 3 2 4" xfId="21518"/>
    <cellStyle name="Normal 59 3 2 5" xfId="19108"/>
    <cellStyle name="Normal 59 3 2_Band 21 Specs" xfId="15734"/>
    <cellStyle name="Normal 59 3 3" xfId="7216"/>
    <cellStyle name="Normal 59 3 4" xfId="7217"/>
    <cellStyle name="Normal 59 3 5" xfId="21517"/>
    <cellStyle name="Normal 59 3 6" xfId="19107"/>
    <cellStyle name="Normal 59 3_Band 21 Specs" xfId="15735"/>
    <cellStyle name="Normal 59 4" xfId="7218"/>
    <cellStyle name="Normal 59 5" xfId="7219"/>
    <cellStyle name="Normal 59_Band 21 Specs" xfId="15736"/>
    <cellStyle name="Normal 6" xfId="2343"/>
    <cellStyle name="Normal 6 10" xfId="1612"/>
    <cellStyle name="Normal 6 10 10" xfId="19109"/>
    <cellStyle name="Normal 6 10 2" xfId="1613"/>
    <cellStyle name="Normal 6 10 2 10" xfId="22063"/>
    <cellStyle name="Normal 6 10 2 11" xfId="19110"/>
    <cellStyle name="Normal 6 10 2 2" xfId="2344"/>
    <cellStyle name="Normal 6 10 2 2 2" xfId="7220"/>
    <cellStyle name="Normal 6 10 2 2_Band 21 Specs" xfId="15737"/>
    <cellStyle name="Normal 6 10 2 3" xfId="7221"/>
    <cellStyle name="Normal 6 10 2 3 2" xfId="7222"/>
    <cellStyle name="Normal 6 10 2 3 3" xfId="7223"/>
    <cellStyle name="Normal 6 10 2 3_Band 21 Specs" xfId="15738"/>
    <cellStyle name="Normal 6 10 2 4" xfId="7224"/>
    <cellStyle name="Normal 6 10 2 5" xfId="21520"/>
    <cellStyle name="Normal 6 10 2 6" xfId="22266"/>
    <cellStyle name="Normal 6 10 2 7" xfId="20203"/>
    <cellStyle name="Normal 6 10 2 8" xfId="20476"/>
    <cellStyle name="Normal 6 10 2 9" xfId="22045"/>
    <cellStyle name="Normal 6 10 2_Band 21 Specs" xfId="15739"/>
    <cellStyle name="Normal 6 10 3" xfId="7225"/>
    <cellStyle name="Normal 6 10 4" xfId="21519"/>
    <cellStyle name="Normal 6 10 5" xfId="22267"/>
    <cellStyle name="Normal 6 10 6" xfId="20204"/>
    <cellStyle name="Normal 6 10 7" xfId="20477"/>
    <cellStyle name="Normal 6 10 8" xfId="22046"/>
    <cellStyle name="Normal 6 10 9" xfId="22064"/>
    <cellStyle name="Normal 6 10_Band 21 Specs" xfId="15740"/>
    <cellStyle name="Normal 6 11" xfId="1614"/>
    <cellStyle name="Normal 6 11 2" xfId="1615"/>
    <cellStyle name="Normal 6 11 2 2" xfId="7226"/>
    <cellStyle name="Normal 6 11 2 3" xfId="7227"/>
    <cellStyle name="Normal 6 11 2 4" xfId="21522"/>
    <cellStyle name="Normal 6 11 2 5" xfId="19112"/>
    <cellStyle name="Normal 6 11 2_Band 21 Specs" xfId="15741"/>
    <cellStyle name="Normal 6 11 3" xfId="7228"/>
    <cellStyle name="Normal 6 11 4" xfId="7229"/>
    <cellStyle name="Normal 6 11 5" xfId="21521"/>
    <cellStyle name="Normal 6 11 6" xfId="19111"/>
    <cellStyle name="Normal 6 11_Band 21 Specs" xfId="15742"/>
    <cellStyle name="Normal 6 12" xfId="1616"/>
    <cellStyle name="Normal 6 12 2" xfId="7230"/>
    <cellStyle name="Normal 6 12 3" xfId="7231"/>
    <cellStyle name="Normal 6 12 4" xfId="21523"/>
    <cellStyle name="Normal 6 12 5" xfId="19113"/>
    <cellStyle name="Normal 6 12_Band 21 Specs" xfId="15743"/>
    <cellStyle name="Normal 6 13" xfId="7232"/>
    <cellStyle name="Normal 6 2" xfId="1617"/>
    <cellStyle name="Normal 6 2 2" xfId="1618"/>
    <cellStyle name="Normal 6 2 2 2" xfId="7233"/>
    <cellStyle name="Normal 6 2 2 3" xfId="7234"/>
    <cellStyle name="Normal 6 2 2 4" xfId="21525"/>
    <cellStyle name="Normal 6 2 2 5" xfId="19115"/>
    <cellStyle name="Normal 6 2 2_Band 21 Specs" xfId="15744"/>
    <cellStyle name="Normal 6 2 3" xfId="7235"/>
    <cellStyle name="Normal 6 2 4" xfId="7236"/>
    <cellStyle name="Normal 6 2 5" xfId="12815"/>
    <cellStyle name="Normal 6 2 5 2" xfId="12816"/>
    <cellStyle name="Normal 6 2 6" xfId="21524"/>
    <cellStyle name="Normal 6 2 7" xfId="19114"/>
    <cellStyle name="Normal 6 2_Band 21 Specs" xfId="15745"/>
    <cellStyle name="Normal 6 3" xfId="1619"/>
    <cellStyle name="Normal 6 3 2" xfId="1620"/>
    <cellStyle name="Normal 6 3 2 2" xfId="7237"/>
    <cellStyle name="Normal 6 3 2 3" xfId="7238"/>
    <cellStyle name="Normal 6 3 2 4" xfId="21527"/>
    <cellStyle name="Normal 6 3 2 5" xfId="19117"/>
    <cellStyle name="Normal 6 3 2_Band 21 Specs" xfId="15746"/>
    <cellStyle name="Normal 6 3 3" xfId="7239"/>
    <cellStyle name="Normal 6 3 4" xfId="7240"/>
    <cellStyle name="Normal 6 3 5" xfId="21526"/>
    <cellStyle name="Normal 6 3 6" xfId="19116"/>
    <cellStyle name="Normal 6 3_Band 21 Specs" xfId="15747"/>
    <cellStyle name="Normal 6 4" xfId="1621"/>
    <cellStyle name="Normal 6 4 2" xfId="1622"/>
    <cellStyle name="Normal 6 4 2 2" xfId="7241"/>
    <cellStyle name="Normal 6 4 2 3" xfId="7242"/>
    <cellStyle name="Normal 6 4 2 4" xfId="21529"/>
    <cellStyle name="Normal 6 4 2 5" xfId="19119"/>
    <cellStyle name="Normal 6 4 2_Band 21 Specs" xfId="15748"/>
    <cellStyle name="Normal 6 4 3" xfId="7243"/>
    <cellStyle name="Normal 6 4 4" xfId="7244"/>
    <cellStyle name="Normal 6 4 5" xfId="21528"/>
    <cellStyle name="Normal 6 4 6" xfId="19118"/>
    <cellStyle name="Normal 6 4_Band 21 Specs" xfId="15749"/>
    <cellStyle name="Normal 6 5" xfId="1623"/>
    <cellStyle name="Normal 6 5 2" xfId="1624"/>
    <cellStyle name="Normal 6 5 2 2" xfId="7245"/>
    <cellStyle name="Normal 6 5 2 3" xfId="7246"/>
    <cellStyle name="Normal 6 5 2 4" xfId="21531"/>
    <cellStyle name="Normal 6 5 2 5" xfId="19121"/>
    <cellStyle name="Normal 6 5 2_Band 21 Specs" xfId="15750"/>
    <cellStyle name="Normal 6 5 3" xfId="7247"/>
    <cellStyle name="Normal 6 5 4" xfId="7248"/>
    <cellStyle name="Normal 6 5 5" xfId="21530"/>
    <cellStyle name="Normal 6 5 6" xfId="19120"/>
    <cellStyle name="Normal 6 5_Band 21 Specs" xfId="15751"/>
    <cellStyle name="Normal 6 6" xfId="1625"/>
    <cellStyle name="Normal 6 6 2" xfId="1626"/>
    <cellStyle name="Normal 6 6 2 2" xfId="7249"/>
    <cellStyle name="Normal 6 6 2 3" xfId="7250"/>
    <cellStyle name="Normal 6 6 2 4" xfId="21533"/>
    <cellStyle name="Normal 6 6 2 5" xfId="19123"/>
    <cellStyle name="Normal 6 6 2_Band 21 Specs" xfId="15752"/>
    <cellStyle name="Normal 6 6 3" xfId="7251"/>
    <cellStyle name="Normal 6 6 4" xfId="7252"/>
    <cellStyle name="Normal 6 6 5" xfId="21532"/>
    <cellStyle name="Normal 6 6 6" xfId="19122"/>
    <cellStyle name="Normal 6 6_Band 21 Specs" xfId="15753"/>
    <cellStyle name="Normal 6 7" xfId="1627"/>
    <cellStyle name="Normal 6 7 2" xfId="1628"/>
    <cellStyle name="Normal 6 7 2 2" xfId="7253"/>
    <cellStyle name="Normal 6 7 2 3" xfId="7254"/>
    <cellStyle name="Normal 6 7 2 4" xfId="21535"/>
    <cellStyle name="Normal 6 7 2 5" xfId="19125"/>
    <cellStyle name="Normal 6 7 2_Band 21 Specs" xfId="15754"/>
    <cellStyle name="Normal 6 7 3" xfId="7255"/>
    <cellStyle name="Normal 6 7 4" xfId="7256"/>
    <cellStyle name="Normal 6 7 5" xfId="21534"/>
    <cellStyle name="Normal 6 7 6" xfId="19124"/>
    <cellStyle name="Normal 6 7_Band 21 Specs" xfId="15755"/>
    <cellStyle name="Normal 6 8" xfId="1629"/>
    <cellStyle name="Normal 6 8 2" xfId="1630"/>
    <cellStyle name="Normal 6 8 2 2" xfId="7257"/>
    <cellStyle name="Normal 6 8 2 3" xfId="7258"/>
    <cellStyle name="Normal 6 8 2 4" xfId="21537"/>
    <cellStyle name="Normal 6 8 2 5" xfId="19127"/>
    <cellStyle name="Normal 6 8 2_Band 21 Specs" xfId="15756"/>
    <cellStyle name="Normal 6 8 3" xfId="7259"/>
    <cellStyle name="Normal 6 8 4" xfId="7260"/>
    <cellStyle name="Normal 6 8 5" xfId="21536"/>
    <cellStyle name="Normal 6 8 6" xfId="19126"/>
    <cellStyle name="Normal 6 8_Band 21 Specs" xfId="15757"/>
    <cellStyle name="Normal 6 9" xfId="1631"/>
    <cellStyle name="Normal 6 9 2" xfId="1632"/>
    <cellStyle name="Normal 6 9 2 2" xfId="7261"/>
    <cellStyle name="Normal 6 9 2 3" xfId="7262"/>
    <cellStyle name="Normal 6 9 2 4" xfId="21539"/>
    <cellStyle name="Normal 6 9 2 5" xfId="19129"/>
    <cellStyle name="Normal 6 9 2_Band 21 Specs" xfId="15758"/>
    <cellStyle name="Normal 6 9 3" xfId="7263"/>
    <cellStyle name="Normal 6 9 4" xfId="7264"/>
    <cellStyle name="Normal 6 9 5" xfId="21538"/>
    <cellStyle name="Normal 6 9 6" xfId="19128"/>
    <cellStyle name="Normal 6 9_Band 21 Specs" xfId="15759"/>
    <cellStyle name="Normal 6_Band 21 Specs" xfId="15760"/>
    <cellStyle name="Normal 60" xfId="7265"/>
    <cellStyle name="Normal 60 2" xfId="1633"/>
    <cellStyle name="Normal 60 2 2" xfId="1634"/>
    <cellStyle name="Normal 60 2 2 2" xfId="7266"/>
    <cellStyle name="Normal 60 2 2 3" xfId="7267"/>
    <cellStyle name="Normal 60 2 2 4" xfId="21541"/>
    <cellStyle name="Normal 60 2 2 5" xfId="19131"/>
    <cellStyle name="Normal 60 2 2_Band 21 Specs" xfId="15761"/>
    <cellStyle name="Normal 60 2 3" xfId="7268"/>
    <cellStyle name="Normal 60 2 4" xfId="7269"/>
    <cellStyle name="Normal 60 2 5" xfId="21540"/>
    <cellStyle name="Normal 60 2 6" xfId="19130"/>
    <cellStyle name="Normal 60 2_Band 21 Specs" xfId="15762"/>
    <cellStyle name="Normal 60 3" xfId="1635"/>
    <cellStyle name="Normal 60 3 2" xfId="1636"/>
    <cellStyle name="Normal 60 3 2 2" xfId="7270"/>
    <cellStyle name="Normal 60 3 2 3" xfId="7271"/>
    <cellStyle name="Normal 60 3 2 4" xfId="21543"/>
    <cellStyle name="Normal 60 3 2 5" xfId="19133"/>
    <cellStyle name="Normal 60 3 2_Band 21 Specs" xfId="15763"/>
    <cellStyle name="Normal 60 3 3" xfId="7272"/>
    <cellStyle name="Normal 60 3 4" xfId="7273"/>
    <cellStyle name="Normal 60 3 5" xfId="21542"/>
    <cellStyle name="Normal 60 3 6" xfId="19132"/>
    <cellStyle name="Normal 60 3_Band 21 Specs" xfId="15764"/>
    <cellStyle name="Normal 60 4" xfId="7274"/>
    <cellStyle name="Normal 60 5" xfId="7275"/>
    <cellStyle name="Normal 60_Band 21 Specs" xfId="15765"/>
    <cellStyle name="Normal 61" xfId="7276"/>
    <cellStyle name="Normal 61 2" xfId="1637"/>
    <cellStyle name="Normal 61 2 2" xfId="1638"/>
    <cellStyle name="Normal 61 2 2 2" xfId="7277"/>
    <cellStyle name="Normal 61 2 2 3" xfId="7278"/>
    <cellStyle name="Normal 61 2 2 4" xfId="21545"/>
    <cellStyle name="Normal 61 2 2 5" xfId="19135"/>
    <cellStyle name="Normal 61 2 2_Band 21 Specs" xfId="15766"/>
    <cellStyle name="Normal 61 2 3" xfId="7279"/>
    <cellStyle name="Normal 61 2 4" xfId="7280"/>
    <cellStyle name="Normal 61 2 5" xfId="21544"/>
    <cellStyle name="Normal 61 2 6" xfId="19134"/>
    <cellStyle name="Normal 61 2_Band 21 Specs" xfId="15767"/>
    <cellStyle name="Normal 61 3" xfId="1639"/>
    <cellStyle name="Normal 61 3 2" xfId="1640"/>
    <cellStyle name="Normal 61 3 2 2" xfId="7281"/>
    <cellStyle name="Normal 61 3 2 3" xfId="7282"/>
    <cellStyle name="Normal 61 3 2 4" xfId="21547"/>
    <cellStyle name="Normal 61 3 2 5" xfId="19137"/>
    <cellStyle name="Normal 61 3 2_Band 21 Specs" xfId="15768"/>
    <cellStyle name="Normal 61 3 3" xfId="7283"/>
    <cellStyle name="Normal 61 3 4" xfId="7284"/>
    <cellStyle name="Normal 61 3 5" xfId="21546"/>
    <cellStyle name="Normal 61 3 6" xfId="19136"/>
    <cellStyle name="Normal 61 3_Band 21 Specs" xfId="15769"/>
    <cellStyle name="Normal 61 4" xfId="7285"/>
    <cellStyle name="Normal 61 5" xfId="7286"/>
    <cellStyle name="Normal 61_Band 21 Specs" xfId="15770"/>
    <cellStyle name="Normal 62" xfId="7287"/>
    <cellStyle name="Normal 62 2" xfId="1641"/>
    <cellStyle name="Normal 62 2 2" xfId="1642"/>
    <cellStyle name="Normal 62 2 2 2" xfId="7288"/>
    <cellStyle name="Normal 62 2 2 3" xfId="7289"/>
    <cellStyle name="Normal 62 2 2 4" xfId="21549"/>
    <cellStyle name="Normal 62 2 2 5" xfId="19139"/>
    <cellStyle name="Normal 62 2 2_Band 21 Specs" xfId="15771"/>
    <cellStyle name="Normal 62 2 3" xfId="7290"/>
    <cellStyle name="Normal 62 2 4" xfId="7291"/>
    <cellStyle name="Normal 62 2 5" xfId="21548"/>
    <cellStyle name="Normal 62 2 6" xfId="19138"/>
    <cellStyle name="Normal 62 2_Band 21 Specs" xfId="15772"/>
    <cellStyle name="Normal 62 3" xfId="1643"/>
    <cellStyle name="Normal 62 3 2" xfId="1644"/>
    <cellStyle name="Normal 62 3 2 2" xfId="7292"/>
    <cellStyle name="Normal 62 3 2 3" xfId="7293"/>
    <cellStyle name="Normal 62 3 2 4" xfId="21551"/>
    <cellStyle name="Normal 62 3 2 5" xfId="19141"/>
    <cellStyle name="Normal 62 3 2_Band 21 Specs" xfId="15773"/>
    <cellStyle name="Normal 62 3 3" xfId="7294"/>
    <cellStyle name="Normal 62 3 4" xfId="7295"/>
    <cellStyle name="Normal 62 3 5" xfId="21550"/>
    <cellStyle name="Normal 62 3 6" xfId="19140"/>
    <cellStyle name="Normal 62 3_Band 21 Specs" xfId="15774"/>
    <cellStyle name="Normal 62 4" xfId="7296"/>
    <cellStyle name="Normal 62 5" xfId="7297"/>
    <cellStyle name="Normal 62_Band 21 Specs" xfId="15775"/>
    <cellStyle name="Normal 63" xfId="7298"/>
    <cellStyle name="Normal 63 2" xfId="1645"/>
    <cellStyle name="Normal 63 2 2" xfId="1646"/>
    <cellStyle name="Normal 63 2 2 2" xfId="7299"/>
    <cellStyle name="Normal 63 2 2 3" xfId="7300"/>
    <cellStyle name="Normal 63 2 2 4" xfId="21553"/>
    <cellStyle name="Normal 63 2 2 5" xfId="19143"/>
    <cellStyle name="Normal 63 2 2_Band 21 Specs" xfId="15776"/>
    <cellStyle name="Normal 63 2 3" xfId="7301"/>
    <cellStyle name="Normal 63 2 4" xfId="7302"/>
    <cellStyle name="Normal 63 2 5" xfId="21552"/>
    <cellStyle name="Normal 63 2 6" xfId="19142"/>
    <cellStyle name="Normal 63 2_Band 21 Specs" xfId="15777"/>
    <cellStyle name="Normal 63 3" xfId="1647"/>
    <cellStyle name="Normal 63 3 2" xfId="1648"/>
    <cellStyle name="Normal 63 3 2 2" xfId="7303"/>
    <cellStyle name="Normal 63 3 2 3" xfId="7304"/>
    <cellStyle name="Normal 63 3 2 4" xfId="21555"/>
    <cellStyle name="Normal 63 3 2 5" xfId="19145"/>
    <cellStyle name="Normal 63 3 2_Band 21 Specs" xfId="15778"/>
    <cellStyle name="Normal 63 3 3" xfId="7305"/>
    <cellStyle name="Normal 63 3 4" xfId="7306"/>
    <cellStyle name="Normal 63 3 5" xfId="21554"/>
    <cellStyle name="Normal 63 3 6" xfId="19144"/>
    <cellStyle name="Normal 63 3_Band 21 Specs" xfId="15779"/>
    <cellStyle name="Normal 63 4" xfId="7307"/>
    <cellStyle name="Normal 63 5" xfId="7308"/>
    <cellStyle name="Normal 63_Band 21 Specs" xfId="15780"/>
    <cellStyle name="Normal 64" xfId="7309"/>
    <cellStyle name="Normal 64 2" xfId="1649"/>
    <cellStyle name="Normal 64 2 2" xfId="1650"/>
    <cellStyle name="Normal 64 2 2 2" xfId="7310"/>
    <cellStyle name="Normal 64 2 2 3" xfId="7311"/>
    <cellStyle name="Normal 64 2 2 4" xfId="21557"/>
    <cellStyle name="Normal 64 2 2 5" xfId="19147"/>
    <cellStyle name="Normal 64 2 2_Band 21 Specs" xfId="15781"/>
    <cellStyle name="Normal 64 2 3" xfId="7312"/>
    <cellStyle name="Normal 64 2 4" xfId="7313"/>
    <cellStyle name="Normal 64 2 5" xfId="21556"/>
    <cellStyle name="Normal 64 2 6" xfId="19146"/>
    <cellStyle name="Normal 64 2_Band 21 Specs" xfId="15782"/>
    <cellStyle name="Normal 64 3" xfId="1651"/>
    <cellStyle name="Normal 64 3 2" xfId="1652"/>
    <cellStyle name="Normal 64 3 2 2" xfId="7314"/>
    <cellStyle name="Normal 64 3 2 3" xfId="7315"/>
    <cellStyle name="Normal 64 3 2 4" xfId="21559"/>
    <cellStyle name="Normal 64 3 2 5" xfId="19149"/>
    <cellStyle name="Normal 64 3 2_Band 21 Specs" xfId="15783"/>
    <cellStyle name="Normal 64 3 3" xfId="7316"/>
    <cellStyle name="Normal 64 3 4" xfId="7317"/>
    <cellStyle name="Normal 64 3 5" xfId="21558"/>
    <cellStyle name="Normal 64 3 6" xfId="19148"/>
    <cellStyle name="Normal 64 3_Band 21 Specs" xfId="15784"/>
    <cellStyle name="Normal 64 4" xfId="7318"/>
    <cellStyle name="Normal 64 5" xfId="7319"/>
    <cellStyle name="Normal 64_Band 21 Specs" xfId="15785"/>
    <cellStyle name="Normal 65" xfId="1653"/>
    <cellStyle name="Normal 65 2" xfId="1654"/>
    <cellStyle name="Normal 65 2 2" xfId="1655"/>
    <cellStyle name="Normal 65 2 2 2" xfId="7320"/>
    <cellStyle name="Normal 65 2 2 3" xfId="7321"/>
    <cellStyle name="Normal 65 2 2 4" xfId="21562"/>
    <cellStyle name="Normal 65 2 2 5" xfId="19152"/>
    <cellStyle name="Normal 65 2 2_Band 21 Specs" xfId="15786"/>
    <cellStyle name="Normal 65 2 3" xfId="7322"/>
    <cellStyle name="Normal 65 2 4" xfId="7323"/>
    <cellStyle name="Normal 65 2 5" xfId="21561"/>
    <cellStyle name="Normal 65 2 6" xfId="19151"/>
    <cellStyle name="Normal 65 2_Band 21 Specs" xfId="15787"/>
    <cellStyle name="Normal 65 3" xfId="1656"/>
    <cellStyle name="Normal 65 3 2" xfId="1657"/>
    <cellStyle name="Normal 65 3 2 2" xfId="7324"/>
    <cellStyle name="Normal 65 3 2 3" xfId="7325"/>
    <cellStyle name="Normal 65 3 2 4" xfId="21564"/>
    <cellStyle name="Normal 65 3 2 5" xfId="19154"/>
    <cellStyle name="Normal 65 3 2_Band 21 Specs" xfId="15788"/>
    <cellStyle name="Normal 65 3 3" xfId="7326"/>
    <cellStyle name="Normal 65 3 4" xfId="7327"/>
    <cellStyle name="Normal 65 3 5" xfId="21563"/>
    <cellStyle name="Normal 65 3 6" xfId="19153"/>
    <cellStyle name="Normal 65 3_Band 21 Specs" xfId="15789"/>
    <cellStyle name="Normal 65 4" xfId="2345"/>
    <cellStyle name="Normal 65 4 2" xfId="7328"/>
    <cellStyle name="Normal 65 4_Band 21 Specs" xfId="15790"/>
    <cellStyle name="Normal 65 5" xfId="7329"/>
    <cellStyle name="Normal 65 6" xfId="21560"/>
    <cellStyle name="Normal 65 7" xfId="19150"/>
    <cellStyle name="Normal 65_Band 21 Specs" xfId="15791"/>
    <cellStyle name="Normal 66" xfId="1658"/>
    <cellStyle name="Normal 66 2" xfId="1659"/>
    <cellStyle name="Normal 66 2 2" xfId="1660"/>
    <cellStyle name="Normal 66 2 2 2" xfId="7330"/>
    <cellStyle name="Normal 66 2 2 3" xfId="7331"/>
    <cellStyle name="Normal 66 2 2 4" xfId="21567"/>
    <cellStyle name="Normal 66 2 2 5" xfId="19157"/>
    <cellStyle name="Normal 66 2 2_Band 21 Specs" xfId="15792"/>
    <cellStyle name="Normal 66 2 3" xfId="7332"/>
    <cellStyle name="Normal 66 2 4" xfId="7333"/>
    <cellStyle name="Normal 66 2 5" xfId="21566"/>
    <cellStyle name="Normal 66 2 6" xfId="19156"/>
    <cellStyle name="Normal 66 2_Band 21 Specs" xfId="15793"/>
    <cellStyle name="Normal 66 3" xfId="1661"/>
    <cellStyle name="Normal 66 3 2" xfId="1662"/>
    <cellStyle name="Normal 66 3 2 2" xfId="7334"/>
    <cellStyle name="Normal 66 3 2 3" xfId="7335"/>
    <cellStyle name="Normal 66 3 2 4" xfId="21569"/>
    <cellStyle name="Normal 66 3 2 5" xfId="19159"/>
    <cellStyle name="Normal 66 3 2_Band 21 Specs" xfId="15794"/>
    <cellStyle name="Normal 66 3 3" xfId="7336"/>
    <cellStyle name="Normal 66 3 4" xfId="7337"/>
    <cellStyle name="Normal 66 3 5" xfId="21568"/>
    <cellStyle name="Normal 66 3 6" xfId="19158"/>
    <cellStyle name="Normal 66 3_Band 21 Specs" xfId="15795"/>
    <cellStyle name="Normal 66 4" xfId="2346"/>
    <cellStyle name="Normal 66 4 2" xfId="7338"/>
    <cellStyle name="Normal 66 4_Band 21 Specs" xfId="15796"/>
    <cellStyle name="Normal 66 5" xfId="7339"/>
    <cellStyle name="Normal 66 6" xfId="21565"/>
    <cellStyle name="Normal 66 7" xfId="19155"/>
    <cellStyle name="Normal 66_Band 21 Specs" xfId="15797"/>
    <cellStyle name="Normal 67" xfId="1663"/>
    <cellStyle name="Normal 67 2" xfId="1664"/>
    <cellStyle name="Normal 67 2 2" xfId="1665"/>
    <cellStyle name="Normal 67 2 2 2" xfId="7340"/>
    <cellStyle name="Normal 67 2 2 3" xfId="7341"/>
    <cellStyle name="Normal 67 2 2 4" xfId="21572"/>
    <cellStyle name="Normal 67 2 2 5" xfId="19162"/>
    <cellStyle name="Normal 67 2 2_Band 21 Specs" xfId="15798"/>
    <cellStyle name="Normal 67 2 3" xfId="7342"/>
    <cellStyle name="Normal 67 2 4" xfId="7343"/>
    <cellStyle name="Normal 67 2 5" xfId="21571"/>
    <cellStyle name="Normal 67 2 6" xfId="19161"/>
    <cellStyle name="Normal 67 2_Band 21 Specs" xfId="15799"/>
    <cellStyle name="Normal 67 3" xfId="1666"/>
    <cellStyle name="Normal 67 3 2" xfId="1667"/>
    <cellStyle name="Normal 67 3 2 2" xfId="7344"/>
    <cellStyle name="Normal 67 3 2 3" xfId="7345"/>
    <cellStyle name="Normal 67 3 2 4" xfId="21574"/>
    <cellStyle name="Normal 67 3 2 5" xfId="19164"/>
    <cellStyle name="Normal 67 3 2_Band 21 Specs" xfId="15800"/>
    <cellStyle name="Normal 67 3 3" xfId="7346"/>
    <cellStyle name="Normal 67 3 4" xfId="7347"/>
    <cellStyle name="Normal 67 3 5" xfId="21573"/>
    <cellStyle name="Normal 67 3 6" xfId="19163"/>
    <cellStyle name="Normal 67 3_Band 21 Specs" xfId="15801"/>
    <cellStyle name="Normal 67 4" xfId="2347"/>
    <cellStyle name="Normal 67 4 2" xfId="7348"/>
    <cellStyle name="Normal 67 4_Band 21 Specs" xfId="15802"/>
    <cellStyle name="Normal 67 5" xfId="7349"/>
    <cellStyle name="Normal 67 6" xfId="21570"/>
    <cellStyle name="Normal 67 7" xfId="19160"/>
    <cellStyle name="Normal 67_Band 21 Specs" xfId="15803"/>
    <cellStyle name="Normal 68" xfId="1668"/>
    <cellStyle name="Normal 68 2" xfId="1669"/>
    <cellStyle name="Normal 68 2 2" xfId="1670"/>
    <cellStyle name="Normal 68 2 2 2" xfId="7350"/>
    <cellStyle name="Normal 68 2 2 3" xfId="7351"/>
    <cellStyle name="Normal 68 2 2 4" xfId="21577"/>
    <cellStyle name="Normal 68 2 2 5" xfId="19167"/>
    <cellStyle name="Normal 68 2 2_Band 21 Specs" xfId="15804"/>
    <cellStyle name="Normal 68 2 3" xfId="7352"/>
    <cellStyle name="Normal 68 2 4" xfId="7353"/>
    <cellStyle name="Normal 68 2 5" xfId="21576"/>
    <cellStyle name="Normal 68 2 6" xfId="19166"/>
    <cellStyle name="Normal 68 2_Band 21 Specs" xfId="15805"/>
    <cellStyle name="Normal 68 3" xfId="1671"/>
    <cellStyle name="Normal 68 3 2" xfId="1672"/>
    <cellStyle name="Normal 68 3 2 2" xfId="7354"/>
    <cellStyle name="Normal 68 3 2 3" xfId="7355"/>
    <cellStyle name="Normal 68 3 2 4" xfId="21579"/>
    <cellStyle name="Normal 68 3 2 5" xfId="19169"/>
    <cellStyle name="Normal 68 3 2_Band 21 Specs" xfId="15806"/>
    <cellStyle name="Normal 68 3 3" xfId="7356"/>
    <cellStyle name="Normal 68 3 4" xfId="7357"/>
    <cellStyle name="Normal 68 3 5" xfId="21578"/>
    <cellStyle name="Normal 68 3 6" xfId="19168"/>
    <cellStyle name="Normal 68 3_Band 21 Specs" xfId="15807"/>
    <cellStyle name="Normal 68 4" xfId="2348"/>
    <cellStyle name="Normal 68 4 2" xfId="7358"/>
    <cellStyle name="Normal 68 4_Band 21 Specs" xfId="15808"/>
    <cellStyle name="Normal 68 5" xfId="7359"/>
    <cellStyle name="Normal 68 6" xfId="21575"/>
    <cellStyle name="Normal 68 7" xfId="19165"/>
    <cellStyle name="Normal 68_Band 21 Specs" xfId="15809"/>
    <cellStyle name="Normal 69" xfId="2274"/>
    <cellStyle name="Normal 69 2" xfId="1673"/>
    <cellStyle name="Normal 69 2 2" xfId="1674"/>
    <cellStyle name="Normal 69 2 2 2" xfId="7360"/>
    <cellStyle name="Normal 69 2 2 3" xfId="7361"/>
    <cellStyle name="Normal 69 2 2 4" xfId="21581"/>
    <cellStyle name="Normal 69 2 2 5" xfId="19171"/>
    <cellStyle name="Normal 69 2 2_Band 21 Specs" xfId="15810"/>
    <cellStyle name="Normal 69 2 3" xfId="7362"/>
    <cellStyle name="Normal 69 2 3 2" xfId="7363"/>
    <cellStyle name="Normal 69 2 3 3" xfId="7364"/>
    <cellStyle name="Normal 69 2 3_Band 21 Specs" xfId="15811"/>
    <cellStyle name="Normal 69 2 4" xfId="7365"/>
    <cellStyle name="Normal 69 2 4 2" xfId="7366"/>
    <cellStyle name="Normal 69 2 4_Band 21 Specs" xfId="15812"/>
    <cellStyle name="Normal 69 2 5" xfId="7367"/>
    <cellStyle name="Normal 69 2 6" xfId="7368"/>
    <cellStyle name="Normal 69 2 7" xfId="21580"/>
    <cellStyle name="Normal 69 2 8" xfId="19170"/>
    <cellStyle name="Normal 69 2_Band 21 Specs" xfId="15813"/>
    <cellStyle name="Normal 69 3" xfId="1675"/>
    <cellStyle name="Normal 69 3 2" xfId="7369"/>
    <cellStyle name="Normal 69 3 3" xfId="7370"/>
    <cellStyle name="Normal 69 3 4" xfId="21582"/>
    <cellStyle name="Normal 69 3 5" xfId="19172"/>
    <cellStyle name="Normal 69 3_Band 21 Specs" xfId="15814"/>
    <cellStyle name="Normal 69 4" xfId="7371"/>
    <cellStyle name="Normal 69 4 2" xfId="7372"/>
    <cellStyle name="Normal 69 4_Band 21 Specs" xfId="15815"/>
    <cellStyle name="Normal 69 5" xfId="7373"/>
    <cellStyle name="Normal 69_Band 21 Specs" xfId="15816"/>
    <cellStyle name="Normal 7" xfId="2349"/>
    <cellStyle name="Normal 7 10" xfId="1676"/>
    <cellStyle name="Normal 7 10 10" xfId="19173"/>
    <cellStyle name="Normal 7 10 2" xfId="1677"/>
    <cellStyle name="Normal 7 10 2 10" xfId="22080"/>
    <cellStyle name="Normal 7 10 2 11" xfId="19174"/>
    <cellStyle name="Normal 7 10 2 2" xfId="2350"/>
    <cellStyle name="Normal 7 10 2 2 2" xfId="2351"/>
    <cellStyle name="Normal 7 10 2 2 2 2" xfId="7374"/>
    <cellStyle name="Normal 7 10 2 2 2_Band 21 Specs" xfId="15817"/>
    <cellStyle name="Normal 7 10 2 2 3" xfId="7375"/>
    <cellStyle name="Normal 7 10 2 2_Band 21 Specs" xfId="15818"/>
    <cellStyle name="Normal 7 10 2 3" xfId="2352"/>
    <cellStyle name="Normal 7 10 2 3 2" xfId="2353"/>
    <cellStyle name="Normal 7 10 2 3 2 2" xfId="7376"/>
    <cellStyle name="Normal 7 10 2 3 2_Band 21 Specs" xfId="15819"/>
    <cellStyle name="Normal 7 10 2 3 3" xfId="7377"/>
    <cellStyle name="Normal 7 10 2 3_Band 21 Specs" xfId="15820"/>
    <cellStyle name="Normal 7 10 2 4" xfId="2354"/>
    <cellStyle name="Normal 7 10 2 4 2" xfId="7378"/>
    <cellStyle name="Normal 7 10 2 4_Band 21 Specs" xfId="15821"/>
    <cellStyle name="Normal 7 10 2 5" xfId="7379"/>
    <cellStyle name="Normal 7 10 2 5 2" xfId="7380"/>
    <cellStyle name="Normal 7 10 2 5 3" xfId="7381"/>
    <cellStyle name="Normal 7 10 2 5_Band 21 Specs" xfId="15822"/>
    <cellStyle name="Normal 7 10 2 6" xfId="7382"/>
    <cellStyle name="Normal 7 10 2 7" xfId="21584"/>
    <cellStyle name="Normal 7 10 2 8" xfId="22381"/>
    <cellStyle name="Normal 7 10 2 9" xfId="22365"/>
    <cellStyle name="Normal 7 10 2_Band 21 Specs" xfId="15823"/>
    <cellStyle name="Normal 7 10 3" xfId="2355"/>
    <cellStyle name="Normal 7 10 3 2" xfId="7383"/>
    <cellStyle name="Normal 7 10 3_Band 21 Specs" xfId="15824"/>
    <cellStyle name="Normal 7 10 4" xfId="7384"/>
    <cellStyle name="Normal 7 10 4 2" xfId="7385"/>
    <cellStyle name="Normal 7 10 4 3" xfId="7386"/>
    <cellStyle name="Normal 7 10 4_Band 21 Specs" xfId="15825"/>
    <cellStyle name="Normal 7 10 5" xfId="7387"/>
    <cellStyle name="Normal 7 10 6" xfId="21583"/>
    <cellStyle name="Normal 7 10 7" xfId="22382"/>
    <cellStyle name="Normal 7 10 8" xfId="22364"/>
    <cellStyle name="Normal 7 10 9" xfId="22081"/>
    <cellStyle name="Normal 7 10_Band 21 Specs" xfId="15826"/>
    <cellStyle name="Normal 7 11" xfId="1678"/>
    <cellStyle name="Normal 7 11 2" xfId="1679"/>
    <cellStyle name="Normal 7 11 2 2" xfId="7388"/>
    <cellStyle name="Normal 7 11 2 3" xfId="7389"/>
    <cellStyle name="Normal 7 11 2 4" xfId="21586"/>
    <cellStyle name="Normal 7 11 2 5" xfId="19176"/>
    <cellStyle name="Normal 7 11 2_Band 21 Specs" xfId="15827"/>
    <cellStyle name="Normal 7 11 3" xfId="7390"/>
    <cellStyle name="Normal 7 11 4" xfId="7391"/>
    <cellStyle name="Normal 7 11 5" xfId="21585"/>
    <cellStyle name="Normal 7 11 6" xfId="19175"/>
    <cellStyle name="Normal 7 11_Band 21 Specs" xfId="15828"/>
    <cellStyle name="Normal 7 12" xfId="1680"/>
    <cellStyle name="Normal 7 12 2" xfId="7392"/>
    <cellStyle name="Normal 7 12 3" xfId="7393"/>
    <cellStyle name="Normal 7 12 4" xfId="21587"/>
    <cellStyle name="Normal 7 12 5" xfId="19177"/>
    <cellStyle name="Normal 7 12_Band 21 Specs" xfId="15829"/>
    <cellStyle name="Normal 7 13" xfId="7394"/>
    <cellStyle name="Normal 7 2" xfId="1681"/>
    <cellStyle name="Normal 7 2 2" xfId="1682"/>
    <cellStyle name="Normal 7 2 2 2" xfId="7395"/>
    <cellStyle name="Normal 7 2 2 2 2" xfId="12817"/>
    <cellStyle name="Normal 7 2 2 3" xfId="7396"/>
    <cellStyle name="Normal 7 2 2 4" xfId="21589"/>
    <cellStyle name="Normal 7 2 2 5" xfId="19179"/>
    <cellStyle name="Normal 7 2 2_Band 21 Specs" xfId="15830"/>
    <cellStyle name="Normal 7 2 3" xfId="7397"/>
    <cellStyle name="Normal 7 2 4" xfId="7398"/>
    <cellStyle name="Normal 7 2 5" xfId="12818"/>
    <cellStyle name="Normal 7 2 5 2" xfId="12819"/>
    <cellStyle name="Normal 7 2 6" xfId="21588"/>
    <cellStyle name="Normal 7 2 7" xfId="19178"/>
    <cellStyle name="Normal 7 2_Band 21 Specs" xfId="15831"/>
    <cellStyle name="Normal 7 3" xfId="1683"/>
    <cellStyle name="Normal 7 3 2" xfId="1684"/>
    <cellStyle name="Normal 7 3 2 2" xfId="7399"/>
    <cellStyle name="Normal 7 3 2 3" xfId="7400"/>
    <cellStyle name="Normal 7 3 2 4" xfId="21591"/>
    <cellStyle name="Normal 7 3 2 5" xfId="19181"/>
    <cellStyle name="Normal 7 3 2_Band 21 Specs" xfId="15832"/>
    <cellStyle name="Normal 7 3 3" xfId="7401"/>
    <cellStyle name="Normal 7 3 4" xfId="7402"/>
    <cellStyle name="Normal 7 3 5" xfId="21590"/>
    <cellStyle name="Normal 7 3 6" xfId="19180"/>
    <cellStyle name="Normal 7 3_Band 21 Specs" xfId="15833"/>
    <cellStyle name="Normal 7 4" xfId="1685"/>
    <cellStyle name="Normal 7 4 2" xfId="1686"/>
    <cellStyle name="Normal 7 4 2 2" xfId="7403"/>
    <cellStyle name="Normal 7 4 2 3" xfId="7404"/>
    <cellStyle name="Normal 7 4 2 4" xfId="21593"/>
    <cellStyle name="Normal 7 4 2 5" xfId="19183"/>
    <cellStyle name="Normal 7 4 2_Band 21 Specs" xfId="15834"/>
    <cellStyle name="Normal 7 4 3" xfId="7405"/>
    <cellStyle name="Normal 7 4 4" xfId="7406"/>
    <cellStyle name="Normal 7 4 5" xfId="21592"/>
    <cellStyle name="Normal 7 4 6" xfId="19182"/>
    <cellStyle name="Normal 7 4_Band 21 Specs" xfId="15835"/>
    <cellStyle name="Normal 7 5" xfId="1687"/>
    <cellStyle name="Normal 7 5 2" xfId="1688"/>
    <cellStyle name="Normal 7 5 2 2" xfId="7407"/>
    <cellStyle name="Normal 7 5 2 3" xfId="7408"/>
    <cellStyle name="Normal 7 5 2 4" xfId="21595"/>
    <cellStyle name="Normal 7 5 2 5" xfId="19185"/>
    <cellStyle name="Normal 7 5 2_Band 21 Specs" xfId="15836"/>
    <cellStyle name="Normal 7 5 3" xfId="7409"/>
    <cellStyle name="Normal 7 5 4" xfId="7410"/>
    <cellStyle name="Normal 7 5 5" xfId="21594"/>
    <cellStyle name="Normal 7 5 6" xfId="19184"/>
    <cellStyle name="Normal 7 5_Band 21 Specs" xfId="15837"/>
    <cellStyle name="Normal 7 6" xfId="1689"/>
    <cellStyle name="Normal 7 6 2" xfId="1690"/>
    <cellStyle name="Normal 7 6 2 2" xfId="7411"/>
    <cellStyle name="Normal 7 6 2 3" xfId="7412"/>
    <cellStyle name="Normal 7 6 2 4" xfId="21597"/>
    <cellStyle name="Normal 7 6 2 5" xfId="19187"/>
    <cellStyle name="Normal 7 6 2_Band 21 Specs" xfId="15838"/>
    <cellStyle name="Normal 7 6 3" xfId="7413"/>
    <cellStyle name="Normal 7 6 4" xfId="7414"/>
    <cellStyle name="Normal 7 6 5" xfId="21596"/>
    <cellStyle name="Normal 7 6 6" xfId="19186"/>
    <cellStyle name="Normal 7 6_Band 21 Specs" xfId="15839"/>
    <cellStyle name="Normal 7 7" xfId="1691"/>
    <cellStyle name="Normal 7 7 2" xfId="1692"/>
    <cellStyle name="Normal 7 7 2 2" xfId="7415"/>
    <cellStyle name="Normal 7 7 2 3" xfId="7416"/>
    <cellStyle name="Normal 7 7 2 4" xfId="21599"/>
    <cellStyle name="Normal 7 7 2 5" xfId="19189"/>
    <cellStyle name="Normal 7 7 2_Band 21 Specs" xfId="15840"/>
    <cellStyle name="Normal 7 7 3" xfId="7417"/>
    <cellStyle name="Normal 7 7 4" xfId="7418"/>
    <cellStyle name="Normal 7 7 5" xfId="21598"/>
    <cellStyle name="Normal 7 7 6" xfId="19188"/>
    <cellStyle name="Normal 7 7_Band 21 Specs" xfId="15841"/>
    <cellStyle name="Normal 7 8" xfId="1693"/>
    <cellStyle name="Normal 7 8 2" xfId="1694"/>
    <cellStyle name="Normal 7 8 2 2" xfId="7419"/>
    <cellStyle name="Normal 7 8 2 3" xfId="7420"/>
    <cellStyle name="Normal 7 8 2 4" xfId="21601"/>
    <cellStyle name="Normal 7 8 2 5" xfId="19191"/>
    <cellStyle name="Normal 7 8 2_Band 21 Specs" xfId="15842"/>
    <cellStyle name="Normal 7 8 3" xfId="7421"/>
    <cellStyle name="Normal 7 8 4" xfId="7422"/>
    <cellStyle name="Normal 7 8 5" xfId="21600"/>
    <cellStyle name="Normal 7 8 6" xfId="19190"/>
    <cellStyle name="Normal 7 8_Band 21 Specs" xfId="15843"/>
    <cellStyle name="Normal 7 9" xfId="1695"/>
    <cellStyle name="Normal 7 9 2" xfId="1696"/>
    <cellStyle name="Normal 7 9 2 2" xfId="7423"/>
    <cellStyle name="Normal 7 9 2 3" xfId="7424"/>
    <cellStyle name="Normal 7 9 2 4" xfId="21603"/>
    <cellStyle name="Normal 7 9 2 5" xfId="19193"/>
    <cellStyle name="Normal 7 9 2_Band 21 Specs" xfId="15844"/>
    <cellStyle name="Normal 7 9 3" xfId="7425"/>
    <cellStyle name="Normal 7 9 4" xfId="7426"/>
    <cellStyle name="Normal 7 9 5" xfId="21602"/>
    <cellStyle name="Normal 7 9 6" xfId="19192"/>
    <cellStyle name="Normal 7 9_Band 21 Specs" xfId="15845"/>
    <cellStyle name="Normal 7_Band 21 Specs" xfId="15846"/>
    <cellStyle name="Normal 70" xfId="2275"/>
    <cellStyle name="Normal 70 2" xfId="1697"/>
    <cellStyle name="Normal 70 2 2" xfId="1698"/>
    <cellStyle name="Normal 70 2 2 2" xfId="7427"/>
    <cellStyle name="Normal 70 2 2 3" xfId="7428"/>
    <cellStyle name="Normal 70 2 2 4" xfId="21605"/>
    <cellStyle name="Normal 70 2 2 5" xfId="19195"/>
    <cellStyle name="Normal 70 2 2_Band 21 Specs" xfId="15847"/>
    <cellStyle name="Normal 70 2 3" xfId="7429"/>
    <cellStyle name="Normal 70 2 3 2" xfId="7430"/>
    <cellStyle name="Normal 70 2 3 3" xfId="7431"/>
    <cellStyle name="Normal 70 2 3_Band 21 Specs" xfId="15848"/>
    <cellStyle name="Normal 70 2 4" xfId="7432"/>
    <cellStyle name="Normal 70 2 4 2" xfId="7433"/>
    <cellStyle name="Normal 70 2 4_Band 21 Specs" xfId="15849"/>
    <cellStyle name="Normal 70 2 5" xfId="7434"/>
    <cellStyle name="Normal 70 2 6" xfId="7435"/>
    <cellStyle name="Normal 70 2 7" xfId="21604"/>
    <cellStyle name="Normal 70 2 8" xfId="19194"/>
    <cellStyle name="Normal 70 2_Band 21 Specs" xfId="15850"/>
    <cellStyle name="Normal 70 3" xfId="1699"/>
    <cellStyle name="Normal 70 3 2" xfId="7436"/>
    <cellStyle name="Normal 70 3 3" xfId="7437"/>
    <cellStyle name="Normal 70 3 4" xfId="21606"/>
    <cellStyle name="Normal 70 3 5" xfId="19196"/>
    <cellStyle name="Normal 70 3_Band 21 Specs" xfId="15851"/>
    <cellStyle name="Normal 70 4" xfId="7438"/>
    <cellStyle name="Normal 70 4 2" xfId="7439"/>
    <cellStyle name="Normal 70 4_Band 21 Specs" xfId="15852"/>
    <cellStyle name="Normal 70 5" xfId="7440"/>
    <cellStyle name="Normal 70_Band 21 Specs" xfId="15853"/>
    <cellStyle name="Normal 71" xfId="2276"/>
    <cellStyle name="Normal 71 2" xfId="1700"/>
    <cellStyle name="Normal 71 2 2" xfId="1701"/>
    <cellStyle name="Normal 71 2 2 2" xfId="7441"/>
    <cellStyle name="Normal 71 2 2 3" xfId="7442"/>
    <cellStyle name="Normal 71 2 2 4" xfId="21608"/>
    <cellStyle name="Normal 71 2 2 5" xfId="19198"/>
    <cellStyle name="Normal 71 2 2_Band 21 Specs" xfId="15854"/>
    <cellStyle name="Normal 71 2 3" xfId="7443"/>
    <cellStyle name="Normal 71 2 3 2" xfId="7444"/>
    <cellStyle name="Normal 71 2 3 3" xfId="7445"/>
    <cellStyle name="Normal 71 2 3_Band 21 Specs" xfId="15855"/>
    <cellStyle name="Normal 71 2 4" xfId="7446"/>
    <cellStyle name="Normal 71 2 4 2" xfId="7447"/>
    <cellStyle name="Normal 71 2 4_Band 21 Specs" xfId="15856"/>
    <cellStyle name="Normal 71 2 5" xfId="7448"/>
    <cellStyle name="Normal 71 2 6" xfId="7449"/>
    <cellStyle name="Normal 71 2 7" xfId="21607"/>
    <cellStyle name="Normal 71 2 8" xfId="19197"/>
    <cellStyle name="Normal 71 2_Band 21 Specs" xfId="15857"/>
    <cellStyle name="Normal 71 3" xfId="1702"/>
    <cellStyle name="Normal 71 3 2" xfId="7450"/>
    <cellStyle name="Normal 71 3 3" xfId="7451"/>
    <cellStyle name="Normal 71 3 4" xfId="21609"/>
    <cellStyle name="Normal 71 3 5" xfId="19199"/>
    <cellStyle name="Normal 71 3_Band 21 Specs" xfId="15858"/>
    <cellStyle name="Normal 71 4" xfId="7452"/>
    <cellStyle name="Normal 71 4 2" xfId="7453"/>
    <cellStyle name="Normal 71 4_Band 21 Specs" xfId="15859"/>
    <cellStyle name="Normal 71 5" xfId="7454"/>
    <cellStyle name="Normal 71_Band 21 Specs" xfId="15860"/>
    <cellStyle name="Normal 72" xfId="2277"/>
    <cellStyle name="Normal 72 2" xfId="1703"/>
    <cellStyle name="Normal 72 2 2" xfId="1704"/>
    <cellStyle name="Normal 72 2 2 2" xfId="7455"/>
    <cellStyle name="Normal 72 2 2 3" xfId="7456"/>
    <cellStyle name="Normal 72 2 2 4" xfId="21611"/>
    <cellStyle name="Normal 72 2 2 5" xfId="19201"/>
    <cellStyle name="Normal 72 2 2_Band 21 Specs" xfId="15861"/>
    <cellStyle name="Normal 72 2 3" xfId="7457"/>
    <cellStyle name="Normal 72 2 3 2" xfId="7458"/>
    <cellStyle name="Normal 72 2 3 3" xfId="7459"/>
    <cellStyle name="Normal 72 2 3_Band 21 Specs" xfId="15862"/>
    <cellStyle name="Normal 72 2 4" xfId="7460"/>
    <cellStyle name="Normal 72 2 4 2" xfId="7461"/>
    <cellStyle name="Normal 72 2 4_Band 21 Specs" xfId="15863"/>
    <cellStyle name="Normal 72 2 5" xfId="7462"/>
    <cellStyle name="Normal 72 2 6" xfId="7463"/>
    <cellStyle name="Normal 72 2 7" xfId="21610"/>
    <cellStyle name="Normal 72 2 8" xfId="19200"/>
    <cellStyle name="Normal 72 2_Band 21 Specs" xfId="15864"/>
    <cellStyle name="Normal 72 3" xfId="1705"/>
    <cellStyle name="Normal 72 3 2" xfId="7464"/>
    <cellStyle name="Normal 72 3 3" xfId="7465"/>
    <cellStyle name="Normal 72 3 4" xfId="21612"/>
    <cellStyle name="Normal 72 3 5" xfId="19202"/>
    <cellStyle name="Normal 72 3_Band 21 Specs" xfId="15865"/>
    <cellStyle name="Normal 72 4" xfId="7466"/>
    <cellStyle name="Normal 72 4 2" xfId="7467"/>
    <cellStyle name="Normal 72 4_Band 21 Specs" xfId="15866"/>
    <cellStyle name="Normal 72 5" xfId="7468"/>
    <cellStyle name="Normal 72_Band 21 Specs" xfId="15867"/>
    <cellStyle name="Normal 73" xfId="2278"/>
    <cellStyle name="Normal 73 2" xfId="1706"/>
    <cellStyle name="Normal 73 2 2" xfId="1707"/>
    <cellStyle name="Normal 73 2 2 2" xfId="7469"/>
    <cellStyle name="Normal 73 2 2 3" xfId="7470"/>
    <cellStyle name="Normal 73 2 2 4" xfId="21614"/>
    <cellStyle name="Normal 73 2 2 5" xfId="19204"/>
    <cellStyle name="Normal 73 2 2_Band 21 Specs" xfId="15868"/>
    <cellStyle name="Normal 73 2 3" xfId="7471"/>
    <cellStyle name="Normal 73 2 3 2" xfId="7472"/>
    <cellStyle name="Normal 73 2 3 3" xfId="7473"/>
    <cellStyle name="Normal 73 2 3_Band 21 Specs" xfId="15869"/>
    <cellStyle name="Normal 73 2 4" xfId="7474"/>
    <cellStyle name="Normal 73 2 4 2" xfId="7475"/>
    <cellStyle name="Normal 73 2 4_Band 21 Specs" xfId="15870"/>
    <cellStyle name="Normal 73 2 5" xfId="7476"/>
    <cellStyle name="Normal 73 2 6" xfId="7477"/>
    <cellStyle name="Normal 73 2 7" xfId="21613"/>
    <cellStyle name="Normal 73 2 8" xfId="19203"/>
    <cellStyle name="Normal 73 2_Band 21 Specs" xfId="15871"/>
    <cellStyle name="Normal 73 3" xfId="1708"/>
    <cellStyle name="Normal 73 3 2" xfId="7478"/>
    <cellStyle name="Normal 73 3 3" xfId="7479"/>
    <cellStyle name="Normal 73 3 4" xfId="21615"/>
    <cellStyle name="Normal 73 3 5" xfId="19205"/>
    <cellStyle name="Normal 73 3_Band 21 Specs" xfId="15872"/>
    <cellStyle name="Normal 73 4" xfId="7480"/>
    <cellStyle name="Normal 73 4 2" xfId="7481"/>
    <cellStyle name="Normal 73 4_Band 21 Specs" xfId="15873"/>
    <cellStyle name="Normal 73 5" xfId="7482"/>
    <cellStyle name="Normal 73_Band 21 Specs" xfId="15874"/>
    <cellStyle name="Normal 74" xfId="2279"/>
    <cellStyle name="Normal 74 2" xfId="1709"/>
    <cellStyle name="Normal 74 2 2" xfId="1710"/>
    <cellStyle name="Normal 74 2 2 2" xfId="7483"/>
    <cellStyle name="Normal 74 2 2 3" xfId="7484"/>
    <cellStyle name="Normal 74 2 2 4" xfId="21617"/>
    <cellStyle name="Normal 74 2 2 5" xfId="19207"/>
    <cellStyle name="Normal 74 2 2_Band 21 Specs" xfId="15875"/>
    <cellStyle name="Normal 74 2 3" xfId="7485"/>
    <cellStyle name="Normal 74 2 3 2" xfId="7486"/>
    <cellStyle name="Normal 74 2 3 3" xfId="7487"/>
    <cellStyle name="Normal 74 2 3_Band 21 Specs" xfId="15876"/>
    <cellStyle name="Normal 74 2 4" xfId="7488"/>
    <cellStyle name="Normal 74 2 4 2" xfId="7489"/>
    <cellStyle name="Normal 74 2 4_Band 21 Specs" xfId="15877"/>
    <cellStyle name="Normal 74 2 5" xfId="7490"/>
    <cellStyle name="Normal 74 2 6" xfId="7491"/>
    <cellStyle name="Normal 74 2 7" xfId="21616"/>
    <cellStyle name="Normal 74 2 8" xfId="19206"/>
    <cellStyle name="Normal 74 2_Band 21 Specs" xfId="15878"/>
    <cellStyle name="Normal 74 3" xfId="1711"/>
    <cellStyle name="Normal 74 3 2" xfId="7492"/>
    <cellStyle name="Normal 74 3 3" xfId="7493"/>
    <cellStyle name="Normal 74 3 4" xfId="21618"/>
    <cellStyle name="Normal 74 3 5" xfId="19208"/>
    <cellStyle name="Normal 74 3_Band 21 Specs" xfId="15879"/>
    <cellStyle name="Normal 74 4" xfId="7494"/>
    <cellStyle name="Normal 74 4 2" xfId="7495"/>
    <cellStyle name="Normal 74 4_Band 21 Specs" xfId="15880"/>
    <cellStyle name="Normal 74 5" xfId="7496"/>
    <cellStyle name="Normal 74_Band 21 Specs" xfId="15881"/>
    <cellStyle name="Normal 75" xfId="2280"/>
    <cellStyle name="Normal 75 2" xfId="1712"/>
    <cellStyle name="Normal 75 2 2" xfId="1713"/>
    <cellStyle name="Normal 75 2 2 2" xfId="7497"/>
    <cellStyle name="Normal 75 2 2 3" xfId="7498"/>
    <cellStyle name="Normal 75 2 2 4" xfId="21620"/>
    <cellStyle name="Normal 75 2 2 5" xfId="19210"/>
    <cellStyle name="Normal 75 2 2_Band 21 Specs" xfId="15882"/>
    <cellStyle name="Normal 75 2 3" xfId="7499"/>
    <cellStyle name="Normal 75 2 3 2" xfId="7500"/>
    <cellStyle name="Normal 75 2 3 3" xfId="7501"/>
    <cellStyle name="Normal 75 2 3_Band 21 Specs" xfId="15883"/>
    <cellStyle name="Normal 75 2 4" xfId="7502"/>
    <cellStyle name="Normal 75 2 4 2" xfId="7503"/>
    <cellStyle name="Normal 75 2 4_Band 21 Specs" xfId="15884"/>
    <cellStyle name="Normal 75 2 5" xfId="7504"/>
    <cellStyle name="Normal 75 2 6" xfId="7505"/>
    <cellStyle name="Normal 75 2 7" xfId="21619"/>
    <cellStyle name="Normal 75 2 8" xfId="19209"/>
    <cellStyle name="Normal 75 2_Band 21 Specs" xfId="15885"/>
    <cellStyle name="Normal 75 3" xfId="1714"/>
    <cellStyle name="Normal 75 3 2" xfId="7506"/>
    <cellStyle name="Normal 75 3 3" xfId="7507"/>
    <cellStyle name="Normal 75 3 4" xfId="21621"/>
    <cellStyle name="Normal 75 3 5" xfId="19211"/>
    <cellStyle name="Normal 75 3_Band 21 Specs" xfId="15886"/>
    <cellStyle name="Normal 75 4" xfId="7508"/>
    <cellStyle name="Normal 75 4 2" xfId="7509"/>
    <cellStyle name="Normal 75 4_Band 21 Specs" xfId="15887"/>
    <cellStyle name="Normal 75 5" xfId="7510"/>
    <cellStyle name="Normal 75_Band 21 Specs" xfId="15888"/>
    <cellStyle name="Normal 76" xfId="2281"/>
    <cellStyle name="Normal 76 2" xfId="1715"/>
    <cellStyle name="Normal 76 2 2" xfId="1716"/>
    <cellStyle name="Normal 76 2 2 2" xfId="7511"/>
    <cellStyle name="Normal 76 2 2 3" xfId="7512"/>
    <cellStyle name="Normal 76 2 2 4" xfId="21623"/>
    <cellStyle name="Normal 76 2 2 5" xfId="19213"/>
    <cellStyle name="Normal 76 2 2_Band 21 Specs" xfId="15889"/>
    <cellStyle name="Normal 76 2 3" xfId="7513"/>
    <cellStyle name="Normal 76 2 3 2" xfId="7514"/>
    <cellStyle name="Normal 76 2 3 3" xfId="7515"/>
    <cellStyle name="Normal 76 2 3_Band 21 Specs" xfId="15890"/>
    <cellStyle name="Normal 76 2 4" xfId="7516"/>
    <cellStyle name="Normal 76 2 4 2" xfId="7517"/>
    <cellStyle name="Normal 76 2 4_Band 21 Specs" xfId="15891"/>
    <cellStyle name="Normal 76 2 5" xfId="7518"/>
    <cellStyle name="Normal 76 2 6" xfId="7519"/>
    <cellStyle name="Normal 76 2 7" xfId="21622"/>
    <cellStyle name="Normal 76 2 8" xfId="19212"/>
    <cellStyle name="Normal 76 2_Band 21 Specs" xfId="15892"/>
    <cellStyle name="Normal 76 3" xfId="1717"/>
    <cellStyle name="Normal 76 3 2" xfId="7520"/>
    <cellStyle name="Normal 76 3 3" xfId="7521"/>
    <cellStyle name="Normal 76 3 4" xfId="21624"/>
    <cellStyle name="Normal 76 3 5" xfId="19214"/>
    <cellStyle name="Normal 76 3_Band 21 Specs" xfId="15893"/>
    <cellStyle name="Normal 76 4" xfId="7522"/>
    <cellStyle name="Normal 76 4 2" xfId="7523"/>
    <cellStyle name="Normal 76 4_Band 21 Specs" xfId="15894"/>
    <cellStyle name="Normal 76 5" xfId="7524"/>
    <cellStyle name="Normal 76_Band 21 Specs" xfId="15895"/>
    <cellStyle name="Normal 77" xfId="2283"/>
    <cellStyle name="Normal 77 2" xfId="1718"/>
    <cellStyle name="Normal 77 2 2" xfId="1719"/>
    <cellStyle name="Normal 77 2 2 2" xfId="7525"/>
    <cellStyle name="Normal 77 2 2 3" xfId="7526"/>
    <cellStyle name="Normal 77 2 2 4" xfId="21626"/>
    <cellStyle name="Normal 77 2 2 5" xfId="19216"/>
    <cellStyle name="Normal 77 2 2_Band 21 Specs" xfId="15896"/>
    <cellStyle name="Normal 77 2 3" xfId="7527"/>
    <cellStyle name="Normal 77 2 3 2" xfId="7528"/>
    <cellStyle name="Normal 77 2 3 3" xfId="7529"/>
    <cellStyle name="Normal 77 2 3_Band 21 Specs" xfId="15897"/>
    <cellStyle name="Normal 77 2 4" xfId="7530"/>
    <cellStyle name="Normal 77 2 4 2" xfId="7531"/>
    <cellStyle name="Normal 77 2 4_Band 21 Specs" xfId="15898"/>
    <cellStyle name="Normal 77 2 5" xfId="7532"/>
    <cellStyle name="Normal 77 2 6" xfId="7533"/>
    <cellStyle name="Normal 77 2 7" xfId="21625"/>
    <cellStyle name="Normal 77 2 8" xfId="19215"/>
    <cellStyle name="Normal 77 2_Band 21 Specs" xfId="15899"/>
    <cellStyle name="Normal 77 3" xfId="1720"/>
    <cellStyle name="Normal 77 3 2" xfId="7534"/>
    <cellStyle name="Normal 77 3 3" xfId="7535"/>
    <cellStyle name="Normal 77 3 4" xfId="21627"/>
    <cellStyle name="Normal 77 3 5" xfId="19217"/>
    <cellStyle name="Normal 77 3_Band 21 Specs" xfId="15900"/>
    <cellStyle name="Normal 77 4" xfId="7536"/>
    <cellStyle name="Normal 77 4 2" xfId="7537"/>
    <cellStyle name="Normal 77 4_Band 21 Specs" xfId="15901"/>
    <cellStyle name="Normal 77 5" xfId="7538"/>
    <cellStyle name="Normal 77_Band 21 Specs" xfId="15902"/>
    <cellStyle name="Normal 78" xfId="2284"/>
    <cellStyle name="Normal 78 2" xfId="1721"/>
    <cellStyle name="Normal 78 2 2" xfId="1722"/>
    <cellStyle name="Normal 78 2 2 2" xfId="7539"/>
    <cellStyle name="Normal 78 2 2 3" xfId="7540"/>
    <cellStyle name="Normal 78 2 2 4" xfId="21629"/>
    <cellStyle name="Normal 78 2 2 5" xfId="19219"/>
    <cellStyle name="Normal 78 2 2_Band 21 Specs" xfId="15903"/>
    <cellStyle name="Normal 78 2 3" xfId="7541"/>
    <cellStyle name="Normal 78 2 3 2" xfId="7542"/>
    <cellStyle name="Normal 78 2 3 3" xfId="7543"/>
    <cellStyle name="Normal 78 2 3_Band 21 Specs" xfId="15904"/>
    <cellStyle name="Normal 78 2 4" xfId="7544"/>
    <cellStyle name="Normal 78 2 4 2" xfId="7545"/>
    <cellStyle name="Normal 78 2 4_Band 21 Specs" xfId="15905"/>
    <cellStyle name="Normal 78 2 5" xfId="7546"/>
    <cellStyle name="Normal 78 2 6" xfId="7547"/>
    <cellStyle name="Normal 78 2 7" xfId="21628"/>
    <cellStyle name="Normal 78 2 8" xfId="19218"/>
    <cellStyle name="Normal 78 2_Band 21 Specs" xfId="15906"/>
    <cellStyle name="Normal 78 3" xfId="1723"/>
    <cellStyle name="Normal 78 3 2" xfId="7548"/>
    <cellStyle name="Normal 78 3 3" xfId="7549"/>
    <cellStyle name="Normal 78 3 4" xfId="21630"/>
    <cellStyle name="Normal 78 3 5" xfId="19220"/>
    <cellStyle name="Normal 78 3_Band 21 Specs" xfId="15907"/>
    <cellStyle name="Normal 78 4" xfId="7550"/>
    <cellStyle name="Normal 78 4 2" xfId="7551"/>
    <cellStyle name="Normal 78 4_Band 21 Specs" xfId="15908"/>
    <cellStyle name="Normal 78 5" xfId="7552"/>
    <cellStyle name="Normal 78_Band 21 Specs" xfId="15909"/>
    <cellStyle name="Normal 79" xfId="2285"/>
    <cellStyle name="Normal 79 2" xfId="1724"/>
    <cellStyle name="Normal 79 2 2" xfId="1725"/>
    <cellStyle name="Normal 79 2 2 2" xfId="7553"/>
    <cellStyle name="Normal 79 2 2 3" xfId="7554"/>
    <cellStyle name="Normal 79 2 2 4" xfId="21632"/>
    <cellStyle name="Normal 79 2 2 5" xfId="19222"/>
    <cellStyle name="Normal 79 2 2_Band 21 Specs" xfId="15910"/>
    <cellStyle name="Normal 79 2 3" xfId="7555"/>
    <cellStyle name="Normal 79 2 3 2" xfId="7556"/>
    <cellStyle name="Normal 79 2 3 3" xfId="7557"/>
    <cellStyle name="Normal 79 2 3_Band 21 Specs" xfId="15911"/>
    <cellStyle name="Normal 79 2 4" xfId="7558"/>
    <cellStyle name="Normal 79 2 4 2" xfId="7559"/>
    <cellStyle name="Normal 79 2 4_Band 21 Specs" xfId="15912"/>
    <cellStyle name="Normal 79 2 5" xfId="7560"/>
    <cellStyle name="Normal 79 2 6" xfId="7561"/>
    <cellStyle name="Normal 79 2 7" xfId="21631"/>
    <cellStyle name="Normal 79 2 8" xfId="19221"/>
    <cellStyle name="Normal 79 2_Band 21 Specs" xfId="15913"/>
    <cellStyle name="Normal 79 3" xfId="1726"/>
    <cellStyle name="Normal 79 3 2" xfId="7562"/>
    <cellStyle name="Normal 79 3 3" xfId="7563"/>
    <cellStyle name="Normal 79 3 4" xfId="21633"/>
    <cellStyle name="Normal 79 3 5" xfId="19223"/>
    <cellStyle name="Normal 79 3_Band 21 Specs" xfId="15914"/>
    <cellStyle name="Normal 79 4" xfId="7564"/>
    <cellStyle name="Normal 79 4 2" xfId="7565"/>
    <cellStyle name="Normal 79 4_Band 21 Specs" xfId="15915"/>
    <cellStyle name="Normal 79 5" xfId="7566"/>
    <cellStyle name="Normal 79_Band 21 Specs" xfId="15916"/>
    <cellStyle name="Normal 8" xfId="5"/>
    <cellStyle name="Normal 8 2" xfId="1728"/>
    <cellStyle name="Normal 8 2 10" xfId="22068"/>
    <cellStyle name="Normal 8 2 11" xfId="19224"/>
    <cellStyle name="Normal 8 2 2" xfId="2356"/>
    <cellStyle name="Normal 8 2 2 2" xfId="7567"/>
    <cellStyle name="Normal 8 2 2_Band 21 Specs" xfId="15917"/>
    <cellStyle name="Normal 8 2 3" xfId="7568"/>
    <cellStyle name="Normal 8 2 3 2" xfId="7569"/>
    <cellStyle name="Normal 8 2 3 3" xfId="7570"/>
    <cellStyle name="Normal 8 2 3_Band 21 Specs" xfId="15918"/>
    <cellStyle name="Normal 8 2 4" xfId="7571"/>
    <cellStyle name="Normal 8 2 5" xfId="21635"/>
    <cellStyle name="Normal 8 2 6" xfId="22380"/>
    <cellStyle name="Normal 8 2 7" xfId="22366"/>
    <cellStyle name="Normal 8 2 8" xfId="22258"/>
    <cellStyle name="Normal 8 2 9" xfId="22731"/>
    <cellStyle name="Normal 8 2_Band 21 Specs" xfId="15919"/>
    <cellStyle name="Normal 8 3" xfId="2357"/>
    <cellStyle name="Normal 8 3 2" xfId="7572"/>
    <cellStyle name="Normal 8 3_Band 21 Specs" xfId="15920"/>
    <cellStyle name="Normal 8 4" xfId="1727"/>
    <cellStyle name="Normal 8 4 2" xfId="7573"/>
    <cellStyle name="Normal 8 4 3" xfId="7574"/>
    <cellStyle name="Normal 8 4 4" xfId="21634"/>
    <cellStyle name="Normal 8 4 5" xfId="19225"/>
    <cellStyle name="Normal 8 4_Band 21 Specs" xfId="15921"/>
    <cellStyle name="Normal 8 5" xfId="7575"/>
    <cellStyle name="Normal 8_Band 21 Specs" xfId="15922"/>
    <cellStyle name="Normal 80" xfId="2286"/>
    <cellStyle name="Normal 80 2" xfId="1729"/>
    <cellStyle name="Normal 80 2 2" xfId="1730"/>
    <cellStyle name="Normal 80 2 2 2" xfId="7576"/>
    <cellStyle name="Normal 80 2 2 3" xfId="7577"/>
    <cellStyle name="Normal 80 2 2 4" xfId="21637"/>
    <cellStyle name="Normal 80 2 2 5" xfId="19227"/>
    <cellStyle name="Normal 80 2 2_Band 21 Specs" xfId="15923"/>
    <cellStyle name="Normal 80 2 3" xfId="7578"/>
    <cellStyle name="Normal 80 2 3 2" xfId="7579"/>
    <cellStyle name="Normal 80 2 3 3" xfId="7580"/>
    <cellStyle name="Normal 80 2 3_Band 21 Specs" xfId="15924"/>
    <cellStyle name="Normal 80 2 4" xfId="7581"/>
    <cellStyle name="Normal 80 2 4 2" xfId="7582"/>
    <cellStyle name="Normal 80 2 4_Band 21 Specs" xfId="15925"/>
    <cellStyle name="Normal 80 2 5" xfId="7583"/>
    <cellStyle name="Normal 80 2 6" xfId="7584"/>
    <cellStyle name="Normal 80 2 7" xfId="21636"/>
    <cellStyle name="Normal 80 2 8" xfId="19226"/>
    <cellStyle name="Normal 80 2_Band 21 Specs" xfId="15926"/>
    <cellStyle name="Normal 80 3" xfId="1731"/>
    <cellStyle name="Normal 80 3 2" xfId="7585"/>
    <cellStyle name="Normal 80 3 3" xfId="7586"/>
    <cellStyle name="Normal 80 3 4" xfId="21638"/>
    <cellStyle name="Normal 80 3 5" xfId="19228"/>
    <cellStyle name="Normal 80 3_Band 21 Specs" xfId="15927"/>
    <cellStyle name="Normal 80 4" xfId="7587"/>
    <cellStyle name="Normal 80 4 2" xfId="7588"/>
    <cellStyle name="Normal 80 4_Band 21 Specs" xfId="15928"/>
    <cellStyle name="Normal 80 5" xfId="7589"/>
    <cellStyle name="Normal 80_Band 21 Specs" xfId="15929"/>
    <cellStyle name="Normal 81" xfId="2287"/>
    <cellStyle name="Normal 81 2" xfId="1732"/>
    <cellStyle name="Normal 81 2 2" xfId="1733"/>
    <cellStyle name="Normal 81 2 2 2" xfId="7590"/>
    <cellStyle name="Normal 81 2 2 3" xfId="7591"/>
    <cellStyle name="Normal 81 2 2 4" xfId="21640"/>
    <cellStyle name="Normal 81 2 2 5" xfId="19230"/>
    <cellStyle name="Normal 81 2 2_Band 21 Specs" xfId="15930"/>
    <cellStyle name="Normal 81 2 3" xfId="7592"/>
    <cellStyle name="Normal 81 2 3 2" xfId="7593"/>
    <cellStyle name="Normal 81 2 3 3" xfId="7594"/>
    <cellStyle name="Normal 81 2 3_Band 21 Specs" xfId="15931"/>
    <cellStyle name="Normal 81 2 4" xfId="7595"/>
    <cellStyle name="Normal 81 2 4 2" xfId="7596"/>
    <cellStyle name="Normal 81 2 4_Band 21 Specs" xfId="15932"/>
    <cellStyle name="Normal 81 2 5" xfId="7597"/>
    <cellStyle name="Normal 81 2 6" xfId="7598"/>
    <cellStyle name="Normal 81 2 7" xfId="21639"/>
    <cellStyle name="Normal 81 2 8" xfId="19229"/>
    <cellStyle name="Normal 81 2_Band 21 Specs" xfId="15933"/>
    <cellStyle name="Normal 81 3" xfId="1734"/>
    <cellStyle name="Normal 81 3 2" xfId="7599"/>
    <cellStyle name="Normal 81 3 3" xfId="7600"/>
    <cellStyle name="Normal 81 3 4" xfId="21641"/>
    <cellStyle name="Normal 81 3 5" xfId="19231"/>
    <cellStyle name="Normal 81 3_Band 21 Specs" xfId="15934"/>
    <cellStyle name="Normal 81 4" xfId="7601"/>
    <cellStyle name="Normal 81 4 2" xfId="7602"/>
    <cellStyle name="Normal 81 4_Band 21 Specs" xfId="15935"/>
    <cellStyle name="Normal 81 5" xfId="7603"/>
    <cellStyle name="Normal 81_Band 21 Specs" xfId="15936"/>
    <cellStyle name="Normal 82" xfId="2288"/>
    <cellStyle name="Normal 82 2" xfId="1735"/>
    <cellStyle name="Normal 82 2 2" xfId="1736"/>
    <cellStyle name="Normal 82 2 2 2" xfId="7604"/>
    <cellStyle name="Normal 82 2 2 3" xfId="7605"/>
    <cellStyle name="Normal 82 2 2 4" xfId="21643"/>
    <cellStyle name="Normal 82 2 2 5" xfId="19233"/>
    <cellStyle name="Normal 82 2 2_Band 21 Specs" xfId="15937"/>
    <cellStyle name="Normal 82 2 3" xfId="7606"/>
    <cellStyle name="Normal 82 2 3 2" xfId="7607"/>
    <cellStyle name="Normal 82 2 3 3" xfId="7608"/>
    <cellStyle name="Normal 82 2 3_Band 21 Specs" xfId="15938"/>
    <cellStyle name="Normal 82 2 4" xfId="7609"/>
    <cellStyle name="Normal 82 2 4 2" xfId="7610"/>
    <cellStyle name="Normal 82 2 4_Band 21 Specs" xfId="15939"/>
    <cellStyle name="Normal 82 2 5" xfId="7611"/>
    <cellStyle name="Normal 82 2 6" xfId="7612"/>
    <cellStyle name="Normal 82 2 7" xfId="21642"/>
    <cellStyle name="Normal 82 2 8" xfId="19232"/>
    <cellStyle name="Normal 82 2_Band 21 Specs" xfId="15940"/>
    <cellStyle name="Normal 82 3" xfId="1737"/>
    <cellStyle name="Normal 82 3 2" xfId="7613"/>
    <cellStyle name="Normal 82 3 3" xfId="7614"/>
    <cellStyle name="Normal 82 3 4" xfId="21644"/>
    <cellStyle name="Normal 82 3 5" xfId="19234"/>
    <cellStyle name="Normal 82 3_Band 21 Specs" xfId="15941"/>
    <cellStyle name="Normal 82 4" xfId="7615"/>
    <cellStyle name="Normal 82 4 2" xfId="7616"/>
    <cellStyle name="Normal 82 4_Band 21 Specs" xfId="15942"/>
    <cellStyle name="Normal 82 5" xfId="7617"/>
    <cellStyle name="Normal 82_Band 21 Specs" xfId="15943"/>
    <cellStyle name="Normal 83" xfId="2289"/>
    <cellStyle name="Normal 83 2" xfId="1738"/>
    <cellStyle name="Normal 83 2 2" xfId="1739"/>
    <cellStyle name="Normal 83 2 2 2" xfId="7618"/>
    <cellStyle name="Normal 83 2 2 3" xfId="7619"/>
    <cellStyle name="Normal 83 2 2 4" xfId="21646"/>
    <cellStyle name="Normal 83 2 2 5" xfId="19236"/>
    <cellStyle name="Normal 83 2 2_Band 21 Specs" xfId="15944"/>
    <cellStyle name="Normal 83 2 3" xfId="7620"/>
    <cellStyle name="Normal 83 2 3 2" xfId="7621"/>
    <cellStyle name="Normal 83 2 3 3" xfId="7622"/>
    <cellStyle name="Normal 83 2 3_Band 21 Specs" xfId="15945"/>
    <cellStyle name="Normal 83 2 4" xfId="7623"/>
    <cellStyle name="Normal 83 2 4 2" xfId="7624"/>
    <cellStyle name="Normal 83 2 4_Band 21 Specs" xfId="15946"/>
    <cellStyle name="Normal 83 2 5" xfId="7625"/>
    <cellStyle name="Normal 83 2 6" xfId="7626"/>
    <cellStyle name="Normal 83 2 7" xfId="21645"/>
    <cellStyle name="Normal 83 2 8" xfId="19235"/>
    <cellStyle name="Normal 83 2_Band 21 Specs" xfId="15947"/>
    <cellStyle name="Normal 83 3" xfId="1740"/>
    <cellStyle name="Normal 83 3 2" xfId="7627"/>
    <cellStyle name="Normal 83 3 3" xfId="7628"/>
    <cellStyle name="Normal 83 3 4" xfId="21647"/>
    <cellStyle name="Normal 83 3 5" xfId="19237"/>
    <cellStyle name="Normal 83 3_Band 21 Specs" xfId="15948"/>
    <cellStyle name="Normal 83 4" xfId="7629"/>
    <cellStyle name="Normal 83 4 2" xfId="7630"/>
    <cellStyle name="Normal 83 4_Band 21 Specs" xfId="15949"/>
    <cellStyle name="Normal 83 5" xfId="7631"/>
    <cellStyle name="Normal 83_Band 21 Specs" xfId="15950"/>
    <cellStyle name="Normal 84" xfId="2290"/>
    <cellStyle name="Normal 84 2" xfId="1741"/>
    <cellStyle name="Normal 84 2 2" xfId="1742"/>
    <cellStyle name="Normal 84 2 2 2" xfId="7632"/>
    <cellStyle name="Normal 84 2 2 3" xfId="7633"/>
    <cellStyle name="Normal 84 2 2 4" xfId="21649"/>
    <cellStyle name="Normal 84 2 2 5" xfId="19239"/>
    <cellStyle name="Normal 84 2 2_Band 21 Specs" xfId="15951"/>
    <cellStyle name="Normal 84 2 3" xfId="7634"/>
    <cellStyle name="Normal 84 2 3 2" xfId="7635"/>
    <cellStyle name="Normal 84 2 3 3" xfId="7636"/>
    <cellStyle name="Normal 84 2 3_Band 21 Specs" xfId="15952"/>
    <cellStyle name="Normal 84 2 4" xfId="7637"/>
    <cellStyle name="Normal 84 2 4 2" xfId="7638"/>
    <cellStyle name="Normal 84 2 4_Band 21 Specs" xfId="15953"/>
    <cellStyle name="Normal 84 2 5" xfId="7639"/>
    <cellStyle name="Normal 84 2 6" xfId="7640"/>
    <cellStyle name="Normal 84 2 7" xfId="21648"/>
    <cellStyle name="Normal 84 2 8" xfId="19238"/>
    <cellStyle name="Normal 84 2_Band 21 Specs" xfId="15954"/>
    <cellStyle name="Normal 84 3" xfId="1743"/>
    <cellStyle name="Normal 84 3 2" xfId="7641"/>
    <cellStyle name="Normal 84 3 3" xfId="7642"/>
    <cellStyle name="Normal 84 3 4" xfId="21650"/>
    <cellStyle name="Normal 84 3 5" xfId="19240"/>
    <cellStyle name="Normal 84 3_Band 21 Specs" xfId="15955"/>
    <cellStyle name="Normal 84 4" xfId="7643"/>
    <cellStyle name="Normal 84 4 2" xfId="7644"/>
    <cellStyle name="Normal 84 4_Band 21 Specs" xfId="15956"/>
    <cellStyle name="Normal 84 5" xfId="7645"/>
    <cellStyle name="Normal 84_Band 21 Specs" xfId="15957"/>
    <cellStyle name="Normal 85" xfId="2291"/>
    <cellStyle name="Normal 85 2" xfId="1744"/>
    <cellStyle name="Normal 85 2 2" xfId="1745"/>
    <cellStyle name="Normal 85 2 2 2" xfId="7646"/>
    <cellStyle name="Normal 85 2 2 3" xfId="7647"/>
    <cellStyle name="Normal 85 2 2 4" xfId="21652"/>
    <cellStyle name="Normal 85 2 2 5" xfId="19242"/>
    <cellStyle name="Normal 85 2 2_Band 21 Specs" xfId="15958"/>
    <cellStyle name="Normal 85 2 3" xfId="7648"/>
    <cellStyle name="Normal 85 2 3 2" xfId="7649"/>
    <cellStyle name="Normal 85 2 3 3" xfId="7650"/>
    <cellStyle name="Normal 85 2 3_Band 21 Specs" xfId="15959"/>
    <cellStyle name="Normal 85 2 4" xfId="7651"/>
    <cellStyle name="Normal 85 2 4 2" xfId="7652"/>
    <cellStyle name="Normal 85 2 4_Band 21 Specs" xfId="15960"/>
    <cellStyle name="Normal 85 2 5" xfId="7653"/>
    <cellStyle name="Normal 85 2 6" xfId="7654"/>
    <cellStyle name="Normal 85 2 7" xfId="21651"/>
    <cellStyle name="Normal 85 2 8" xfId="19241"/>
    <cellStyle name="Normal 85 2_Band 21 Specs" xfId="15961"/>
    <cellStyle name="Normal 85 3" xfId="1746"/>
    <cellStyle name="Normal 85 3 2" xfId="7655"/>
    <cellStyle name="Normal 85 3 3" xfId="7656"/>
    <cellStyle name="Normal 85 3 4" xfId="21653"/>
    <cellStyle name="Normal 85 3 5" xfId="19243"/>
    <cellStyle name="Normal 85 3_Band 21 Specs" xfId="15962"/>
    <cellStyle name="Normal 85 4" xfId="7657"/>
    <cellStyle name="Normal 85 4 2" xfId="7658"/>
    <cellStyle name="Normal 85 4_Band 21 Specs" xfId="15963"/>
    <cellStyle name="Normal 85 5" xfId="7659"/>
    <cellStyle name="Normal 85_Band 21 Specs" xfId="15964"/>
    <cellStyle name="Normal 86" xfId="2292"/>
    <cellStyle name="Normal 86 2" xfId="1747"/>
    <cellStyle name="Normal 86 2 2" xfId="1748"/>
    <cellStyle name="Normal 86 2 2 2" xfId="7660"/>
    <cellStyle name="Normal 86 2 2 3" xfId="7661"/>
    <cellStyle name="Normal 86 2 2 4" xfId="21655"/>
    <cellStyle name="Normal 86 2 2 5" xfId="19245"/>
    <cellStyle name="Normal 86 2 2_Band 21 Specs" xfId="15965"/>
    <cellStyle name="Normal 86 2 3" xfId="7662"/>
    <cellStyle name="Normal 86 2 3 2" xfId="7663"/>
    <cellStyle name="Normal 86 2 3 3" xfId="7664"/>
    <cellStyle name="Normal 86 2 3_Band 21 Specs" xfId="15966"/>
    <cellStyle name="Normal 86 2 4" xfId="7665"/>
    <cellStyle name="Normal 86 2 4 2" xfId="7666"/>
    <cellStyle name="Normal 86 2 4_Band 21 Specs" xfId="15967"/>
    <cellStyle name="Normal 86 2 5" xfId="7667"/>
    <cellStyle name="Normal 86 2 6" xfId="7668"/>
    <cellStyle name="Normal 86 2 7" xfId="21654"/>
    <cellStyle name="Normal 86 2 8" xfId="19244"/>
    <cellStyle name="Normal 86 2_Band 21 Specs" xfId="15968"/>
    <cellStyle name="Normal 86 3" xfId="1749"/>
    <cellStyle name="Normal 86 3 2" xfId="7669"/>
    <cellStyle name="Normal 86 3 3" xfId="7670"/>
    <cellStyle name="Normal 86 3 4" xfId="21656"/>
    <cellStyle name="Normal 86 3 5" xfId="19246"/>
    <cellStyle name="Normal 86 3_Band 21 Specs" xfId="15969"/>
    <cellStyle name="Normal 86 4" xfId="7671"/>
    <cellStyle name="Normal 86 4 2" xfId="7672"/>
    <cellStyle name="Normal 86 4_Band 21 Specs" xfId="15970"/>
    <cellStyle name="Normal 86 5" xfId="7673"/>
    <cellStyle name="Normal 86_Band 21 Specs" xfId="15971"/>
    <cellStyle name="Normal 87" xfId="2293"/>
    <cellStyle name="Normal 87 2" xfId="1750"/>
    <cellStyle name="Normal 87 2 2" xfId="1751"/>
    <cellStyle name="Normal 87 2 2 2" xfId="7674"/>
    <cellStyle name="Normal 87 2 2 3" xfId="7675"/>
    <cellStyle name="Normal 87 2 2 4" xfId="21658"/>
    <cellStyle name="Normal 87 2 2 5" xfId="19248"/>
    <cellStyle name="Normal 87 2 2_Band 21 Specs" xfId="15972"/>
    <cellStyle name="Normal 87 2 3" xfId="7676"/>
    <cellStyle name="Normal 87 2 3 2" xfId="7677"/>
    <cellStyle name="Normal 87 2 3 3" xfId="7678"/>
    <cellStyle name="Normal 87 2 3_Band 21 Specs" xfId="15973"/>
    <cellStyle name="Normal 87 2 4" xfId="7679"/>
    <cellStyle name="Normal 87 2 4 2" xfId="7680"/>
    <cellStyle name="Normal 87 2 4_Band 21 Specs" xfId="15974"/>
    <cellStyle name="Normal 87 2 5" xfId="7681"/>
    <cellStyle name="Normal 87 2 6" xfId="7682"/>
    <cellStyle name="Normal 87 2 7" xfId="21657"/>
    <cellStyle name="Normal 87 2 8" xfId="19247"/>
    <cellStyle name="Normal 87 2_Band 21 Specs" xfId="15975"/>
    <cellStyle name="Normal 87 3" xfId="1752"/>
    <cellStyle name="Normal 87 3 2" xfId="7683"/>
    <cellStyle name="Normal 87 3 3" xfId="7684"/>
    <cellStyle name="Normal 87 3 4" xfId="21659"/>
    <cellStyle name="Normal 87 3 5" xfId="19249"/>
    <cellStyle name="Normal 87 3_Band 21 Specs" xfId="15976"/>
    <cellStyle name="Normal 87 4" xfId="7685"/>
    <cellStyle name="Normal 87 4 2" xfId="7686"/>
    <cellStyle name="Normal 87 4_Band 21 Specs" xfId="15977"/>
    <cellStyle name="Normal 87 5" xfId="7687"/>
    <cellStyle name="Normal 87_Band 21 Specs" xfId="15978"/>
    <cellStyle name="Normal 88" xfId="2294"/>
    <cellStyle name="Normal 88 2" xfId="1753"/>
    <cellStyle name="Normal 88 2 2" xfId="1754"/>
    <cellStyle name="Normal 88 2 2 2" xfId="7688"/>
    <cellStyle name="Normal 88 2 2 3" xfId="7689"/>
    <cellStyle name="Normal 88 2 2 4" xfId="21661"/>
    <cellStyle name="Normal 88 2 2 5" xfId="19251"/>
    <cellStyle name="Normal 88 2 2_Band 21 Specs" xfId="15979"/>
    <cellStyle name="Normal 88 2 3" xfId="7690"/>
    <cellStyle name="Normal 88 2 3 2" xfId="7691"/>
    <cellStyle name="Normal 88 2 3 3" xfId="7692"/>
    <cellStyle name="Normal 88 2 3_Band 21 Specs" xfId="15980"/>
    <cellStyle name="Normal 88 2 4" xfId="7693"/>
    <cellStyle name="Normal 88 2 4 2" xfId="7694"/>
    <cellStyle name="Normal 88 2 4_Band 21 Specs" xfId="15981"/>
    <cellStyle name="Normal 88 2 5" xfId="7695"/>
    <cellStyle name="Normal 88 2 6" xfId="7696"/>
    <cellStyle name="Normal 88 2 7" xfId="21660"/>
    <cellStyle name="Normal 88 2 8" xfId="19250"/>
    <cellStyle name="Normal 88 2_Band 21 Specs" xfId="15982"/>
    <cellStyle name="Normal 88 3" xfId="1755"/>
    <cellStyle name="Normal 88 3 2" xfId="7697"/>
    <cellStyle name="Normal 88 3 3" xfId="7698"/>
    <cellStyle name="Normal 88 3 4" xfId="21662"/>
    <cellStyle name="Normal 88 3 5" xfId="19252"/>
    <cellStyle name="Normal 88 3_Band 21 Specs" xfId="15983"/>
    <cellStyle name="Normal 88 4" xfId="7699"/>
    <cellStyle name="Normal 88 4 2" xfId="7700"/>
    <cellStyle name="Normal 88 4_Band 21 Specs" xfId="15984"/>
    <cellStyle name="Normal 88 5" xfId="7701"/>
    <cellStyle name="Normal 88_Band 21 Specs" xfId="15985"/>
    <cellStyle name="Normal 89" xfId="2295"/>
    <cellStyle name="Normal 89 2" xfId="1756"/>
    <cellStyle name="Normal 89 2 2" xfId="1757"/>
    <cellStyle name="Normal 89 2 2 2" xfId="7702"/>
    <cellStyle name="Normal 89 2 2 3" xfId="7703"/>
    <cellStyle name="Normal 89 2 2 4" xfId="21664"/>
    <cellStyle name="Normal 89 2 2 5" xfId="19254"/>
    <cellStyle name="Normal 89 2 2_Band 21 Specs" xfId="15986"/>
    <cellStyle name="Normal 89 2 3" xfId="7704"/>
    <cellStyle name="Normal 89 2 3 2" xfId="7705"/>
    <cellStyle name="Normal 89 2 3 3" xfId="7706"/>
    <cellStyle name="Normal 89 2 3_Band 21 Specs" xfId="15987"/>
    <cellStyle name="Normal 89 2 4" xfId="7707"/>
    <cellStyle name="Normal 89 2 4 2" xfId="7708"/>
    <cellStyle name="Normal 89 2 4_Band 21 Specs" xfId="15988"/>
    <cellStyle name="Normal 89 2 5" xfId="7709"/>
    <cellStyle name="Normal 89 2 6" xfId="7710"/>
    <cellStyle name="Normal 89 2 7" xfId="21663"/>
    <cellStyle name="Normal 89 2 8" xfId="19253"/>
    <cellStyle name="Normal 89 2_Band 21 Specs" xfId="15989"/>
    <cellStyle name="Normal 89 3" xfId="1758"/>
    <cellStyle name="Normal 89 3 2" xfId="7711"/>
    <cellStyle name="Normal 89 3 3" xfId="7712"/>
    <cellStyle name="Normal 89 3 4" xfId="21665"/>
    <cellStyle name="Normal 89 3 5" xfId="19255"/>
    <cellStyle name="Normal 89 3_Band 21 Specs" xfId="15990"/>
    <cellStyle name="Normal 89 4" xfId="7713"/>
    <cellStyle name="Normal 89 4 2" xfId="7714"/>
    <cellStyle name="Normal 89 4_Band 21 Specs" xfId="15991"/>
    <cellStyle name="Normal 89 5" xfId="7715"/>
    <cellStyle name="Normal 89_Band 21 Specs" xfId="15992"/>
    <cellStyle name="Normal 9" xfId="1759"/>
    <cellStyle name="Normal 9 10" xfId="22376"/>
    <cellStyle name="Normal 9 11" xfId="19256"/>
    <cellStyle name="Normal 9 2" xfId="1760"/>
    <cellStyle name="Normal 9 2 10" xfId="22067"/>
    <cellStyle name="Normal 9 2 11" xfId="19257"/>
    <cellStyle name="Normal 9 2 2" xfId="2358"/>
    <cellStyle name="Normal 9 2 2 2" xfId="7716"/>
    <cellStyle name="Normal 9 2 2_Band 21 Specs" xfId="15993"/>
    <cellStyle name="Normal 9 2 3" xfId="7717"/>
    <cellStyle name="Normal 9 2 3 2" xfId="7718"/>
    <cellStyle name="Normal 9 2 3 3" xfId="7719"/>
    <cellStyle name="Normal 9 2 3_Band 21 Specs" xfId="15994"/>
    <cellStyle name="Normal 9 2 4" xfId="7720"/>
    <cellStyle name="Normal 9 2 5" xfId="21667"/>
    <cellStyle name="Normal 9 2 6" xfId="22378"/>
    <cellStyle name="Normal 9 2 7" xfId="22062"/>
    <cellStyle name="Normal 9 2 8" xfId="22397"/>
    <cellStyle name="Normal 9 2 9" xfId="22377"/>
    <cellStyle name="Normal 9 2_Band 21 Specs" xfId="15995"/>
    <cellStyle name="Normal 9 3" xfId="2359"/>
    <cellStyle name="Normal 9 3 2" xfId="7721"/>
    <cellStyle name="Normal 9 3_Band 21 Specs" xfId="15996"/>
    <cellStyle name="Normal 9 4" xfId="7722"/>
    <cellStyle name="Normal 9 4 2" xfId="7723"/>
    <cellStyle name="Normal 9 4 3" xfId="7724"/>
    <cellStyle name="Normal 9 4_Band 21 Specs" xfId="15997"/>
    <cellStyle name="Normal 9 5" xfId="7725"/>
    <cellStyle name="Normal 9 6" xfId="21666"/>
    <cellStyle name="Normal 9 7" xfId="22379"/>
    <cellStyle name="Normal 9 8" xfId="20205"/>
    <cellStyle name="Normal 9 9" xfId="22257"/>
    <cellStyle name="Normal 9_Band 21 Specs" xfId="15998"/>
    <cellStyle name="Normal 90" xfId="2296"/>
    <cellStyle name="Normal 90 2" xfId="1761"/>
    <cellStyle name="Normal 90 2 2" xfId="1762"/>
    <cellStyle name="Normal 90 2 2 2" xfId="7726"/>
    <cellStyle name="Normal 90 2 2 3" xfId="7727"/>
    <cellStyle name="Normal 90 2 2 4" xfId="21669"/>
    <cellStyle name="Normal 90 2 2 5" xfId="19259"/>
    <cellStyle name="Normal 90 2 2_Band 21 Specs" xfId="15999"/>
    <cellStyle name="Normal 90 2 3" xfId="7728"/>
    <cellStyle name="Normal 90 2 3 2" xfId="7729"/>
    <cellStyle name="Normal 90 2 3 3" xfId="7730"/>
    <cellStyle name="Normal 90 2 3_Band 21 Specs" xfId="16000"/>
    <cellStyle name="Normal 90 2 4" xfId="7731"/>
    <cellStyle name="Normal 90 2 4 2" xfId="7732"/>
    <cellStyle name="Normal 90 2 4_Band 21 Specs" xfId="16001"/>
    <cellStyle name="Normal 90 2 5" xfId="7733"/>
    <cellStyle name="Normal 90 2 6" xfId="7734"/>
    <cellStyle name="Normal 90 2 7" xfId="21668"/>
    <cellStyle name="Normal 90 2 8" xfId="19258"/>
    <cellStyle name="Normal 90 2_Band 21 Specs" xfId="16002"/>
    <cellStyle name="Normal 90 3" xfId="1763"/>
    <cellStyle name="Normal 90 3 2" xfId="7735"/>
    <cellStyle name="Normal 90 3 3" xfId="7736"/>
    <cellStyle name="Normal 90 3 4" xfId="21670"/>
    <cellStyle name="Normal 90 3 5" xfId="19260"/>
    <cellStyle name="Normal 90 3_Band 21 Specs" xfId="16003"/>
    <cellStyle name="Normal 90 4" xfId="7737"/>
    <cellStyle name="Normal 90 4 2" xfId="7738"/>
    <cellStyle name="Normal 90 4_Band 21 Specs" xfId="16004"/>
    <cellStyle name="Normal 90 5" xfId="7739"/>
    <cellStyle name="Normal 90_Band 21 Specs" xfId="16005"/>
    <cellStyle name="Normal 91" xfId="2297"/>
    <cellStyle name="Normal 91 2" xfId="1764"/>
    <cellStyle name="Normal 91 2 2" xfId="1765"/>
    <cellStyle name="Normal 91 2 2 2" xfId="7740"/>
    <cellStyle name="Normal 91 2 2 3" xfId="7741"/>
    <cellStyle name="Normal 91 2 2 4" xfId="21672"/>
    <cellStyle name="Normal 91 2 2 5" xfId="19262"/>
    <cellStyle name="Normal 91 2 2_Band 21 Specs" xfId="16006"/>
    <cellStyle name="Normal 91 2 3" xfId="7742"/>
    <cellStyle name="Normal 91 2 3 2" xfId="7743"/>
    <cellStyle name="Normal 91 2 3 3" xfId="7744"/>
    <cellStyle name="Normal 91 2 3_Band 21 Specs" xfId="16007"/>
    <cellStyle name="Normal 91 2 4" xfId="7745"/>
    <cellStyle name="Normal 91 2 4 2" xfId="7746"/>
    <cellStyle name="Normal 91 2 4_Band 21 Specs" xfId="16008"/>
    <cellStyle name="Normal 91 2 5" xfId="7747"/>
    <cellStyle name="Normal 91 2 6" xfId="7748"/>
    <cellStyle name="Normal 91 2 7" xfId="21671"/>
    <cellStyle name="Normal 91 2 8" xfId="19261"/>
    <cellStyle name="Normal 91 2_Band 21 Specs" xfId="16009"/>
    <cellStyle name="Normal 91 3" xfId="1766"/>
    <cellStyle name="Normal 91 3 2" xfId="7749"/>
    <cellStyle name="Normal 91 3 3" xfId="7750"/>
    <cellStyle name="Normal 91 3 4" xfId="21673"/>
    <cellStyle name="Normal 91 3 5" xfId="19263"/>
    <cellStyle name="Normal 91 3_Band 21 Specs" xfId="16010"/>
    <cellStyle name="Normal 91 4" xfId="7751"/>
    <cellStyle name="Normal 91 4 2" xfId="7752"/>
    <cellStyle name="Normal 91 4_Band 21 Specs" xfId="16011"/>
    <cellStyle name="Normal 91 5" xfId="7753"/>
    <cellStyle name="Normal 91_Band 21 Specs" xfId="16012"/>
    <cellStyle name="Normal 92" xfId="1767"/>
    <cellStyle name="Normal 92 2" xfId="1768"/>
    <cellStyle name="Normal 92 2 2" xfId="1769"/>
    <cellStyle name="Normal 92 2 2 2" xfId="7754"/>
    <cellStyle name="Normal 92 2 2 3" xfId="7755"/>
    <cellStyle name="Normal 92 2 2 4" xfId="21676"/>
    <cellStyle name="Normal 92 2 2 5" xfId="19266"/>
    <cellStyle name="Normal 92 2 2_Band 21 Specs" xfId="16013"/>
    <cellStyle name="Normal 92 2 3" xfId="7756"/>
    <cellStyle name="Normal 92 2 4" xfId="7757"/>
    <cellStyle name="Normal 92 2 5" xfId="21675"/>
    <cellStyle name="Normal 92 2 6" xfId="19265"/>
    <cellStyle name="Normal 92 2_Band 21 Specs" xfId="16014"/>
    <cellStyle name="Normal 92 3" xfId="1770"/>
    <cellStyle name="Normal 92 3 2" xfId="1771"/>
    <cellStyle name="Normal 92 3 2 2" xfId="7758"/>
    <cellStyle name="Normal 92 3 2 3" xfId="7759"/>
    <cellStyle name="Normal 92 3 2 4" xfId="21678"/>
    <cellStyle name="Normal 92 3 2 5" xfId="19268"/>
    <cellStyle name="Normal 92 3 2_Band 21 Specs" xfId="16015"/>
    <cellStyle name="Normal 92 3 3" xfId="7760"/>
    <cellStyle name="Normal 92 3 4" xfId="7761"/>
    <cellStyle name="Normal 92 3 5" xfId="21677"/>
    <cellStyle name="Normal 92 3 6" xfId="19267"/>
    <cellStyle name="Normal 92 3_Band 21 Specs" xfId="16016"/>
    <cellStyle name="Normal 92 4" xfId="2360"/>
    <cellStyle name="Normal 92 4 2" xfId="7762"/>
    <cellStyle name="Normal 92 4_Band 21 Specs" xfId="16017"/>
    <cellStyle name="Normal 92 5" xfId="7763"/>
    <cellStyle name="Normal 92 6" xfId="21674"/>
    <cellStyle name="Normal 92 7" xfId="19264"/>
    <cellStyle name="Normal 92_Band 21 Specs" xfId="16018"/>
    <cellStyle name="Normal 93" xfId="1772"/>
    <cellStyle name="Normal 93 2" xfId="1773"/>
    <cellStyle name="Normal 93 2 2" xfId="1774"/>
    <cellStyle name="Normal 93 2 2 2" xfId="7764"/>
    <cellStyle name="Normal 93 2 2 3" xfId="7765"/>
    <cellStyle name="Normal 93 2 2 4" xfId="21681"/>
    <cellStyle name="Normal 93 2 2 5" xfId="19271"/>
    <cellStyle name="Normal 93 2 2_Band 21 Specs" xfId="16019"/>
    <cellStyle name="Normal 93 2 3" xfId="7766"/>
    <cellStyle name="Normal 93 2 4" xfId="7767"/>
    <cellStyle name="Normal 93 2 5" xfId="21680"/>
    <cellStyle name="Normal 93 2 6" xfId="19270"/>
    <cellStyle name="Normal 93 2_Band 21 Specs" xfId="16020"/>
    <cellStyle name="Normal 93 3" xfId="1775"/>
    <cellStyle name="Normal 93 3 2" xfId="1776"/>
    <cellStyle name="Normal 93 3 2 2" xfId="7768"/>
    <cellStyle name="Normal 93 3 2 3" xfId="7769"/>
    <cellStyle name="Normal 93 3 2 4" xfId="21683"/>
    <cellStyle name="Normal 93 3 2 5" xfId="19273"/>
    <cellStyle name="Normal 93 3 2_Band 21 Specs" xfId="16021"/>
    <cellStyle name="Normal 93 3 3" xfId="7770"/>
    <cellStyle name="Normal 93 3 4" xfId="7771"/>
    <cellStyle name="Normal 93 3 5" xfId="21682"/>
    <cellStyle name="Normal 93 3 6" xfId="19272"/>
    <cellStyle name="Normal 93 3_Band 21 Specs" xfId="16022"/>
    <cellStyle name="Normal 93 4" xfId="2361"/>
    <cellStyle name="Normal 93 4 2" xfId="7772"/>
    <cellStyle name="Normal 93 4_Band 21 Specs" xfId="16023"/>
    <cellStyle name="Normal 93 5" xfId="7773"/>
    <cellStyle name="Normal 93 6" xfId="21679"/>
    <cellStyle name="Normal 93 7" xfId="19269"/>
    <cellStyle name="Normal 93_Band 21 Specs" xfId="16024"/>
    <cellStyle name="Normal 94" xfId="1777"/>
    <cellStyle name="Normal 94 2" xfId="1778"/>
    <cellStyle name="Normal 94 2 2" xfId="1779"/>
    <cellStyle name="Normal 94 2 2 2" xfId="7774"/>
    <cellStyle name="Normal 94 2 2 3" xfId="7775"/>
    <cellStyle name="Normal 94 2 2 4" xfId="21686"/>
    <cellStyle name="Normal 94 2 2 5" xfId="19276"/>
    <cellStyle name="Normal 94 2 2_Band 21 Specs" xfId="16025"/>
    <cellStyle name="Normal 94 2 3" xfId="7776"/>
    <cellStyle name="Normal 94 2 4" xfId="7777"/>
    <cellStyle name="Normal 94 2 5" xfId="21685"/>
    <cellStyle name="Normal 94 2 6" xfId="19275"/>
    <cellStyle name="Normal 94 2_Band 21 Specs" xfId="16026"/>
    <cellStyle name="Normal 94 3" xfId="1780"/>
    <cellStyle name="Normal 94 3 2" xfId="1781"/>
    <cellStyle name="Normal 94 3 2 2" xfId="7778"/>
    <cellStyle name="Normal 94 3 2 3" xfId="7779"/>
    <cellStyle name="Normal 94 3 2 4" xfId="21688"/>
    <cellStyle name="Normal 94 3 2 5" xfId="19278"/>
    <cellStyle name="Normal 94 3 2_Band 21 Specs" xfId="16027"/>
    <cellStyle name="Normal 94 3 3" xfId="7780"/>
    <cellStyle name="Normal 94 3 4" xfId="7781"/>
    <cellStyle name="Normal 94 3 5" xfId="21687"/>
    <cellStyle name="Normal 94 3 6" xfId="19277"/>
    <cellStyle name="Normal 94 3_Band 21 Specs" xfId="16028"/>
    <cellStyle name="Normal 94 4" xfId="7782"/>
    <cellStyle name="Normal 94 5" xfId="7783"/>
    <cellStyle name="Normal 94 6" xfId="21684"/>
    <cellStyle name="Normal 94 7" xfId="19274"/>
    <cellStyle name="Normal 94_Band 21 Specs" xfId="16029"/>
    <cellStyle name="Normal 95" xfId="1782"/>
    <cellStyle name="Normal 95 2" xfId="1783"/>
    <cellStyle name="Normal 95 2 2" xfId="1784"/>
    <cellStyle name="Normal 95 2 2 2" xfId="7784"/>
    <cellStyle name="Normal 95 2 2 3" xfId="7785"/>
    <cellStyle name="Normal 95 2 2 4" xfId="21691"/>
    <cellStyle name="Normal 95 2 2 5" xfId="19281"/>
    <cellStyle name="Normal 95 2 2_Band 21 Specs" xfId="16030"/>
    <cellStyle name="Normal 95 2 3" xfId="7786"/>
    <cellStyle name="Normal 95 2 4" xfId="7787"/>
    <cellStyle name="Normal 95 2 5" xfId="21690"/>
    <cellStyle name="Normal 95 2 6" xfId="19280"/>
    <cellStyle name="Normal 95 2_Band 21 Specs" xfId="16031"/>
    <cellStyle name="Normal 95 3" xfId="1785"/>
    <cellStyle name="Normal 95 3 2" xfId="1786"/>
    <cellStyle name="Normal 95 3 2 2" xfId="7788"/>
    <cellStyle name="Normal 95 3 2 3" xfId="7789"/>
    <cellStyle name="Normal 95 3 2 4" xfId="21693"/>
    <cellStyle name="Normal 95 3 2 5" xfId="19283"/>
    <cellStyle name="Normal 95 3 2_Band 21 Specs" xfId="16032"/>
    <cellStyle name="Normal 95 3 3" xfId="7790"/>
    <cellStyle name="Normal 95 3 4" xfId="7791"/>
    <cellStyle name="Normal 95 3 5" xfId="21692"/>
    <cellStyle name="Normal 95 3 6" xfId="19282"/>
    <cellStyle name="Normal 95 3_Band 21 Specs" xfId="16033"/>
    <cellStyle name="Normal 95 4" xfId="2362"/>
    <cellStyle name="Normal 95 4 2" xfId="7792"/>
    <cellStyle name="Normal 95 4_Band 21 Specs" xfId="16034"/>
    <cellStyle name="Normal 95 5" xfId="7793"/>
    <cellStyle name="Normal 95 6" xfId="21689"/>
    <cellStyle name="Normal 95 7" xfId="19279"/>
    <cellStyle name="Normal 95_Band 21 Specs" xfId="16035"/>
    <cellStyle name="Normal 96" xfId="1787"/>
    <cellStyle name="Normal 96 2" xfId="1788"/>
    <cellStyle name="Normal 96 2 2" xfId="1789"/>
    <cellStyle name="Normal 96 2 2 2" xfId="7794"/>
    <cellStyle name="Normal 96 2 2 3" xfId="7795"/>
    <cellStyle name="Normal 96 2 2 4" xfId="21696"/>
    <cellStyle name="Normal 96 2 2 5" xfId="19286"/>
    <cellStyle name="Normal 96 2 2_Band 21 Specs" xfId="16036"/>
    <cellStyle name="Normal 96 2 3" xfId="7796"/>
    <cellStyle name="Normal 96 2 4" xfId="7797"/>
    <cellStyle name="Normal 96 2 5" xfId="21695"/>
    <cellStyle name="Normal 96 2 6" xfId="19285"/>
    <cellStyle name="Normal 96 2_Band 21 Specs" xfId="16037"/>
    <cellStyle name="Normal 96 3" xfId="1790"/>
    <cellStyle name="Normal 96 3 2" xfId="1791"/>
    <cellStyle name="Normal 96 3 2 2" xfId="7798"/>
    <cellStyle name="Normal 96 3 2 3" xfId="7799"/>
    <cellStyle name="Normal 96 3 2 4" xfId="21698"/>
    <cellStyle name="Normal 96 3 2 5" xfId="19288"/>
    <cellStyle name="Normal 96 3 2_Band 21 Specs" xfId="16038"/>
    <cellStyle name="Normal 96 3 3" xfId="7800"/>
    <cellStyle name="Normal 96 3 4" xfId="7801"/>
    <cellStyle name="Normal 96 3 5" xfId="21697"/>
    <cellStyle name="Normal 96 3 6" xfId="19287"/>
    <cellStyle name="Normal 96 3_Band 21 Specs" xfId="16039"/>
    <cellStyle name="Normal 96 4" xfId="2363"/>
    <cellStyle name="Normal 96 4 2" xfId="7802"/>
    <cellStyle name="Normal 96 4_Band 21 Specs" xfId="16040"/>
    <cellStyle name="Normal 96 5" xfId="7803"/>
    <cellStyle name="Normal 96 6" xfId="21694"/>
    <cellStyle name="Normal 96 7" xfId="19284"/>
    <cellStyle name="Normal 96_Band 21 Specs" xfId="16041"/>
    <cellStyle name="Normal 97" xfId="1792"/>
    <cellStyle name="Normal 97 2" xfId="1793"/>
    <cellStyle name="Normal 97 2 2" xfId="1794"/>
    <cellStyle name="Normal 97 2 2 2" xfId="7804"/>
    <cellStyle name="Normal 97 2 2 3" xfId="7805"/>
    <cellStyle name="Normal 97 2 2 4" xfId="21701"/>
    <cellStyle name="Normal 97 2 2 5" xfId="19291"/>
    <cellStyle name="Normal 97 2 2_Band 21 Specs" xfId="16042"/>
    <cellStyle name="Normal 97 2 3" xfId="7806"/>
    <cellStyle name="Normal 97 2 4" xfId="7807"/>
    <cellStyle name="Normal 97 2 5" xfId="21700"/>
    <cellStyle name="Normal 97 2 6" xfId="19290"/>
    <cellStyle name="Normal 97 2_Band 21 Specs" xfId="16043"/>
    <cellStyle name="Normal 97 3" xfId="1795"/>
    <cellStyle name="Normal 97 3 2" xfId="1796"/>
    <cellStyle name="Normal 97 3 2 2" xfId="7808"/>
    <cellStyle name="Normal 97 3 2 3" xfId="7809"/>
    <cellStyle name="Normal 97 3 2 4" xfId="21703"/>
    <cellStyle name="Normal 97 3 2 5" xfId="19293"/>
    <cellStyle name="Normal 97 3 2_Band 21 Specs" xfId="16044"/>
    <cellStyle name="Normal 97 3 3" xfId="7810"/>
    <cellStyle name="Normal 97 3 4" xfId="7811"/>
    <cellStyle name="Normal 97 3 5" xfId="21702"/>
    <cellStyle name="Normal 97 3 6" xfId="19292"/>
    <cellStyle name="Normal 97 3_Band 21 Specs" xfId="16045"/>
    <cellStyle name="Normal 97 4" xfId="2364"/>
    <cellStyle name="Normal 97 4 2" xfId="7812"/>
    <cellStyle name="Normal 97 4_Band 21 Specs" xfId="16046"/>
    <cellStyle name="Normal 97 5" xfId="7813"/>
    <cellStyle name="Normal 97 6" xfId="21699"/>
    <cellStyle name="Normal 97 7" xfId="19289"/>
    <cellStyle name="Normal 97_Band 21 Specs" xfId="16047"/>
    <cellStyle name="Normal 98" xfId="1797"/>
    <cellStyle name="Normal 98 2" xfId="1798"/>
    <cellStyle name="Normal 98 2 2" xfId="1799"/>
    <cellStyle name="Normal 98 2 2 2" xfId="7814"/>
    <cellStyle name="Normal 98 2 2 3" xfId="7815"/>
    <cellStyle name="Normal 98 2 2 4" xfId="21706"/>
    <cellStyle name="Normal 98 2 2 5" xfId="19296"/>
    <cellStyle name="Normal 98 2 2_Band 21 Specs" xfId="16048"/>
    <cellStyle name="Normal 98 2 3" xfId="7816"/>
    <cellStyle name="Normal 98 2 4" xfId="7817"/>
    <cellStyle name="Normal 98 2 5" xfId="21705"/>
    <cellStyle name="Normal 98 2 6" xfId="19295"/>
    <cellStyle name="Normal 98 2_Band 21 Specs" xfId="16049"/>
    <cellStyle name="Normal 98 3" xfId="1800"/>
    <cellStyle name="Normal 98 3 2" xfId="1801"/>
    <cellStyle name="Normal 98 3 2 2" xfId="7818"/>
    <cellStyle name="Normal 98 3 2 3" xfId="7819"/>
    <cellStyle name="Normal 98 3 2 4" xfId="21708"/>
    <cellStyle name="Normal 98 3 2 5" xfId="19298"/>
    <cellStyle name="Normal 98 3 2_Band 21 Specs" xfId="16050"/>
    <cellStyle name="Normal 98 3 3" xfId="7820"/>
    <cellStyle name="Normal 98 3 4" xfId="7821"/>
    <cellStyle name="Normal 98 3 5" xfId="21707"/>
    <cellStyle name="Normal 98 3 6" xfId="19297"/>
    <cellStyle name="Normal 98 3_Band 21 Specs" xfId="16051"/>
    <cellStyle name="Normal 98 4" xfId="2365"/>
    <cellStyle name="Normal 98 4 2" xfId="7822"/>
    <cellStyle name="Normal 98 4_Band 21 Specs" xfId="16052"/>
    <cellStyle name="Normal 98 5" xfId="7823"/>
    <cellStyle name="Normal 98 6" xfId="21704"/>
    <cellStyle name="Normal 98 7" xfId="19294"/>
    <cellStyle name="Normal 98_Band 21 Specs" xfId="16053"/>
    <cellStyle name="Normal 99" xfId="2298"/>
    <cellStyle name="Normal 99 2" xfId="1802"/>
    <cellStyle name="Normal 99 2 2" xfId="1803"/>
    <cellStyle name="Normal 99 2 2 2" xfId="7824"/>
    <cellStyle name="Normal 99 2 2 3" xfId="7825"/>
    <cellStyle name="Normal 99 2 2 4" xfId="21710"/>
    <cellStyle name="Normal 99 2 2 5" xfId="19300"/>
    <cellStyle name="Normal 99 2 2_Band 21 Specs" xfId="16054"/>
    <cellStyle name="Normal 99 2 3" xfId="7826"/>
    <cellStyle name="Normal 99 2 3 2" xfId="7827"/>
    <cellStyle name="Normal 99 2 3 3" xfId="7828"/>
    <cellStyle name="Normal 99 2 3_Band 21 Specs" xfId="16055"/>
    <cellStyle name="Normal 99 2 4" xfId="7829"/>
    <cellStyle name="Normal 99 2 4 2" xfId="7830"/>
    <cellStyle name="Normal 99 2 4_Band 21 Specs" xfId="16056"/>
    <cellStyle name="Normal 99 2 5" xfId="7831"/>
    <cellStyle name="Normal 99 2 6" xfId="7832"/>
    <cellStyle name="Normal 99 2 7" xfId="21709"/>
    <cellStyle name="Normal 99 2 8" xfId="19299"/>
    <cellStyle name="Normal 99 2_Band 21 Specs" xfId="16057"/>
    <cellStyle name="Normal 99 3" xfId="1804"/>
    <cellStyle name="Normal 99 3 2" xfId="7833"/>
    <cellStyle name="Normal 99 3 3" xfId="7834"/>
    <cellStyle name="Normal 99 3 4" xfId="21711"/>
    <cellStyle name="Normal 99 3 5" xfId="19301"/>
    <cellStyle name="Normal 99 3_Band 21 Specs" xfId="16058"/>
    <cellStyle name="Normal 99 4" xfId="7835"/>
    <cellStyle name="Normal 99 4 2" xfId="7836"/>
    <cellStyle name="Normal 99 4_Band 21 Specs" xfId="16059"/>
    <cellStyle name="Normal 99 5" xfId="7837"/>
    <cellStyle name="Normal 99_Band 21 Specs" xfId="16060"/>
    <cellStyle name="Note 10" xfId="1805"/>
    <cellStyle name="Note 10 10" xfId="7838"/>
    <cellStyle name="Note 10 2" xfId="1806"/>
    <cellStyle name="Note 10 2 2" xfId="7839"/>
    <cellStyle name="Note 10 2 3" xfId="7840"/>
    <cellStyle name="Note 10 2 4" xfId="12820"/>
    <cellStyle name="Note 10 2 5" xfId="12821"/>
    <cellStyle name="Note 10 2 6" xfId="12822"/>
    <cellStyle name="Note 10 2 7" xfId="12823"/>
    <cellStyle name="Note 10 2_Band 21 Specs" xfId="16061"/>
    <cellStyle name="Note 10 3" xfId="1807"/>
    <cellStyle name="Note 10 3 2" xfId="7841"/>
    <cellStyle name="Note 10 3 3" xfId="7842"/>
    <cellStyle name="Note 10 3 4" xfId="21712"/>
    <cellStyle name="Note 10 3 5" xfId="19302"/>
    <cellStyle name="Note 10 3_Band 21 Specs" xfId="16062"/>
    <cellStyle name="Note 10 4" xfId="1808"/>
    <cellStyle name="Note 10 4 2" xfId="7843"/>
    <cellStyle name="Note 10 4 3" xfId="7844"/>
    <cellStyle name="Note 10 4 4" xfId="21713"/>
    <cellStyle name="Note 10 4 5" xfId="19303"/>
    <cellStyle name="Note 10 4_Band 21 Specs" xfId="16063"/>
    <cellStyle name="Note 10 5" xfId="1809"/>
    <cellStyle name="Note 10 5 2" xfId="7845"/>
    <cellStyle name="Note 10 5 3" xfId="7846"/>
    <cellStyle name="Note 10 5 4" xfId="21714"/>
    <cellStyle name="Note 10 5 5" xfId="19304"/>
    <cellStyle name="Note 10 5_Band 21 Specs" xfId="16064"/>
    <cellStyle name="Note 10 6" xfId="1810"/>
    <cellStyle name="Note 10 6 2" xfId="1811"/>
    <cellStyle name="Note 10 6 2 2" xfId="7847"/>
    <cellStyle name="Note 10 6 2 3" xfId="7848"/>
    <cellStyle name="Note 10 6 2 4" xfId="21716"/>
    <cellStyle name="Note 10 6 2 5" xfId="19306"/>
    <cellStyle name="Note 10 6 2_Band 21 Specs" xfId="16065"/>
    <cellStyle name="Note 10 6 3" xfId="1812"/>
    <cellStyle name="Note 10 6 3 2" xfId="1813"/>
    <cellStyle name="Note 10 6 3 2 2" xfId="7849"/>
    <cellStyle name="Note 10 6 3 2 3" xfId="7850"/>
    <cellStyle name="Note 10 6 3 2 4" xfId="21718"/>
    <cellStyle name="Note 10 6 3 2 5" xfId="19308"/>
    <cellStyle name="Note 10 6 3 2_Band 21 Specs" xfId="16066"/>
    <cellStyle name="Note 10 6 3 3" xfId="7851"/>
    <cellStyle name="Note 10 6 3 4" xfId="7852"/>
    <cellStyle name="Note 10 6 3 5" xfId="21717"/>
    <cellStyle name="Note 10 6 3 6" xfId="19307"/>
    <cellStyle name="Note 10 6 3_Band 21 Specs" xfId="16067"/>
    <cellStyle name="Note 10 6 4" xfId="7853"/>
    <cellStyle name="Note 10 6 4 2" xfId="7854"/>
    <cellStyle name="Note 10 6 4 3" xfId="7855"/>
    <cellStyle name="Note 10 6 4_Band 21 Specs" xfId="16068"/>
    <cellStyle name="Note 10 6 5" xfId="7856"/>
    <cellStyle name="Note 10 6 6" xfId="7857"/>
    <cellStyle name="Note 10 6 7" xfId="21715"/>
    <cellStyle name="Note 10 6 8" xfId="19305"/>
    <cellStyle name="Note 10 6_Band 21 Specs" xfId="16069"/>
    <cellStyle name="Note 10 7" xfId="1814"/>
    <cellStyle name="Note 10 7 2" xfId="1815"/>
    <cellStyle name="Note 10 7 2 2" xfId="7858"/>
    <cellStyle name="Note 10 7 2 3" xfId="7859"/>
    <cellStyle name="Note 10 7 2 4" xfId="21720"/>
    <cellStyle name="Note 10 7 2 5" xfId="19310"/>
    <cellStyle name="Note 10 7 2_Band 21 Specs" xfId="16070"/>
    <cellStyle name="Note 10 7 3" xfId="7860"/>
    <cellStyle name="Note 10 7 4" xfId="7861"/>
    <cellStyle name="Note 10 7 5" xfId="21719"/>
    <cellStyle name="Note 10 7 6" xfId="19309"/>
    <cellStyle name="Note 10 7_Band 21 Specs" xfId="16071"/>
    <cellStyle name="Note 10 8" xfId="7862"/>
    <cellStyle name="Note 10 8 2" xfId="7863"/>
    <cellStyle name="Note 10 8 3" xfId="7864"/>
    <cellStyle name="Note 10 8_Band 21 Specs" xfId="16072"/>
    <cellStyle name="Note 10 9" xfId="7865"/>
    <cellStyle name="Note 10_Band 21 Specs" xfId="16073"/>
    <cellStyle name="Note 11" xfId="1816"/>
    <cellStyle name="Note 11 10" xfId="7866"/>
    <cellStyle name="Note 11 2" xfId="1817"/>
    <cellStyle name="Note 11 2 2" xfId="7867"/>
    <cellStyle name="Note 11 2 2 2" xfId="12824"/>
    <cellStyle name="Note 11 2 2 3" xfId="12825"/>
    <cellStyle name="Note 11 2 2 4" xfId="12826"/>
    <cellStyle name="Note 11 2 2 5" xfId="12827"/>
    <cellStyle name="Note 11 2 2 6" xfId="12828"/>
    <cellStyle name="Note 11 2 2 7" xfId="12829"/>
    <cellStyle name="Note 11 2 3" xfId="7868"/>
    <cellStyle name="Note 11 2 4" xfId="12830"/>
    <cellStyle name="Note 11 2 5" xfId="12831"/>
    <cellStyle name="Note 11 2 6" xfId="12832"/>
    <cellStyle name="Note 11 2 7" xfId="12833"/>
    <cellStyle name="Note 11 2 8" xfId="12834"/>
    <cellStyle name="Note 11 2_Band 21 Specs" xfId="16074"/>
    <cellStyle name="Note 11 3" xfId="1818"/>
    <cellStyle name="Note 11 3 2" xfId="7869"/>
    <cellStyle name="Note 11 3 2 2" xfId="12835"/>
    <cellStyle name="Note 11 3 2 3" xfId="12836"/>
    <cellStyle name="Note 11 3 2 4" xfId="12837"/>
    <cellStyle name="Note 11 3 2 5" xfId="12838"/>
    <cellStyle name="Note 11 3 2 6" xfId="12839"/>
    <cellStyle name="Note 11 3 2 7" xfId="12840"/>
    <cellStyle name="Note 11 3 3" xfId="7870"/>
    <cellStyle name="Note 11 3 4" xfId="12841"/>
    <cellStyle name="Note 11 3 5" xfId="12842"/>
    <cellStyle name="Note 11 3 6" xfId="12843"/>
    <cellStyle name="Note 11 3 7" xfId="12844"/>
    <cellStyle name="Note 11 3 8" xfId="12845"/>
    <cellStyle name="Note 11 3_Band 21 Specs" xfId="16075"/>
    <cellStyle name="Note 11 4" xfId="1819"/>
    <cellStyle name="Note 11 4 2" xfId="7871"/>
    <cellStyle name="Note 11 4 3" xfId="7872"/>
    <cellStyle name="Note 11 4 4" xfId="12846"/>
    <cellStyle name="Note 11 4 5" xfId="12847"/>
    <cellStyle name="Note 11 4 6" xfId="12848"/>
    <cellStyle name="Note 11 4 7" xfId="12849"/>
    <cellStyle name="Note 11 4_Band 21 Specs" xfId="16076"/>
    <cellStyle name="Note 11 5" xfId="1820"/>
    <cellStyle name="Note 11 5 2" xfId="7873"/>
    <cellStyle name="Note 11 5 3" xfId="7874"/>
    <cellStyle name="Note 11 5 4" xfId="21721"/>
    <cellStyle name="Note 11 5 5" xfId="19311"/>
    <cellStyle name="Note 11 5_Band 21 Specs" xfId="16077"/>
    <cellStyle name="Note 11 6" xfId="1821"/>
    <cellStyle name="Note 11 6 2" xfId="1822"/>
    <cellStyle name="Note 11 6 2 2" xfId="7875"/>
    <cellStyle name="Note 11 6 2 3" xfId="7876"/>
    <cellStyle name="Note 11 6 2 4" xfId="21723"/>
    <cellStyle name="Note 11 6 2 5" xfId="19313"/>
    <cellStyle name="Note 11 6 2_Band 21 Specs" xfId="16078"/>
    <cellStyle name="Note 11 6 3" xfId="1823"/>
    <cellStyle name="Note 11 6 3 2" xfId="1824"/>
    <cellStyle name="Note 11 6 3 2 2" xfId="7877"/>
    <cellStyle name="Note 11 6 3 2 3" xfId="7878"/>
    <cellStyle name="Note 11 6 3 2 4" xfId="21725"/>
    <cellStyle name="Note 11 6 3 2 5" xfId="19315"/>
    <cellStyle name="Note 11 6 3 2_Band 21 Specs" xfId="16079"/>
    <cellStyle name="Note 11 6 3 3" xfId="7879"/>
    <cellStyle name="Note 11 6 3 4" xfId="7880"/>
    <cellStyle name="Note 11 6 3 5" xfId="21724"/>
    <cellStyle name="Note 11 6 3 6" xfId="19314"/>
    <cellStyle name="Note 11 6 3_Band 21 Specs" xfId="16080"/>
    <cellStyle name="Note 11 6 4" xfId="7881"/>
    <cellStyle name="Note 11 6 4 2" xfId="7882"/>
    <cellStyle name="Note 11 6 4 3" xfId="7883"/>
    <cellStyle name="Note 11 6 4_Band 21 Specs" xfId="16081"/>
    <cellStyle name="Note 11 6 5" xfId="7884"/>
    <cellStyle name="Note 11 6 6" xfId="7885"/>
    <cellStyle name="Note 11 6 7" xfId="21722"/>
    <cellStyle name="Note 11 6 8" xfId="19312"/>
    <cellStyle name="Note 11 6_Band 21 Specs" xfId="16082"/>
    <cellStyle name="Note 11 7" xfId="1825"/>
    <cellStyle name="Note 11 7 2" xfId="1826"/>
    <cellStyle name="Note 11 7 2 2" xfId="7886"/>
    <cellStyle name="Note 11 7 2 3" xfId="7887"/>
    <cellStyle name="Note 11 7 2 4" xfId="21727"/>
    <cellStyle name="Note 11 7 2 5" xfId="19317"/>
    <cellStyle name="Note 11 7 2_Band 21 Specs" xfId="16083"/>
    <cellStyle name="Note 11 7 3" xfId="7888"/>
    <cellStyle name="Note 11 7 4" xfId="7889"/>
    <cellStyle name="Note 11 7 5" xfId="21726"/>
    <cellStyle name="Note 11 7 6" xfId="19316"/>
    <cellStyle name="Note 11 7_Band 21 Specs" xfId="16084"/>
    <cellStyle name="Note 11 8" xfId="7890"/>
    <cellStyle name="Note 11 8 2" xfId="7891"/>
    <cellStyle name="Note 11 8 3" xfId="7892"/>
    <cellStyle name="Note 11 8_Band 21 Specs" xfId="16085"/>
    <cellStyle name="Note 11 9" xfId="7893"/>
    <cellStyle name="Note 11_Band 21 Specs" xfId="16086"/>
    <cellStyle name="Note 12" xfId="1827"/>
    <cellStyle name="Note 12 10" xfId="1828"/>
    <cellStyle name="Note 12 10 2" xfId="7894"/>
    <cellStyle name="Note 12 10 3" xfId="7895"/>
    <cellStyle name="Note 12 10 4" xfId="21729"/>
    <cellStyle name="Note 12 10 5" xfId="19319"/>
    <cellStyle name="Note 12 10_Band 21 Specs" xfId="16087"/>
    <cellStyle name="Note 12 11" xfId="1829"/>
    <cellStyle name="Note 12 11 2" xfId="7896"/>
    <cellStyle name="Note 12 11 3" xfId="7897"/>
    <cellStyle name="Note 12 11 4" xfId="21730"/>
    <cellStyle name="Note 12 11 5" xfId="19320"/>
    <cellStyle name="Note 12 11_Band 21 Specs" xfId="16088"/>
    <cellStyle name="Note 12 12" xfId="1830"/>
    <cellStyle name="Note 12 12 2" xfId="7898"/>
    <cellStyle name="Note 12 12 3" xfId="7899"/>
    <cellStyle name="Note 12 12 4" xfId="21731"/>
    <cellStyle name="Note 12 12 5" xfId="19321"/>
    <cellStyle name="Note 12 12_Band 21 Specs" xfId="16089"/>
    <cellStyle name="Note 12 13" xfId="1831"/>
    <cellStyle name="Note 12 13 2" xfId="1832"/>
    <cellStyle name="Note 12 13 2 2" xfId="7900"/>
    <cellStyle name="Note 12 13 2 3" xfId="7901"/>
    <cellStyle name="Note 12 13 2 4" xfId="21733"/>
    <cellStyle name="Note 12 13 2 5" xfId="19323"/>
    <cellStyle name="Note 12 13 2_Band 21 Specs" xfId="16090"/>
    <cellStyle name="Note 12 13 3" xfId="1833"/>
    <cellStyle name="Note 12 13 3 2" xfId="1834"/>
    <cellStyle name="Note 12 13 3 2 2" xfId="7902"/>
    <cellStyle name="Note 12 13 3 2 3" xfId="7903"/>
    <cellStyle name="Note 12 13 3 2 4" xfId="21735"/>
    <cellStyle name="Note 12 13 3 2 5" xfId="19325"/>
    <cellStyle name="Note 12 13 3 2_Band 21 Specs" xfId="16091"/>
    <cellStyle name="Note 12 13 3 3" xfId="7904"/>
    <cellStyle name="Note 12 13 3 4" xfId="7905"/>
    <cellStyle name="Note 12 13 3 5" xfId="21734"/>
    <cellStyle name="Note 12 13 3 6" xfId="19324"/>
    <cellStyle name="Note 12 13 3_Band 21 Specs" xfId="16092"/>
    <cellStyle name="Note 12 13 4" xfId="7906"/>
    <cellStyle name="Note 12 13 4 2" xfId="7907"/>
    <cellStyle name="Note 12 13 4 3" xfId="7908"/>
    <cellStyle name="Note 12 13 4_Band 21 Specs" xfId="16093"/>
    <cellStyle name="Note 12 13 5" xfId="7909"/>
    <cellStyle name="Note 12 13 6" xfId="7910"/>
    <cellStyle name="Note 12 13 7" xfId="21732"/>
    <cellStyle name="Note 12 13 8" xfId="19322"/>
    <cellStyle name="Note 12 13_Band 21 Specs" xfId="16094"/>
    <cellStyle name="Note 12 14" xfId="1835"/>
    <cellStyle name="Note 12 14 2" xfId="1836"/>
    <cellStyle name="Note 12 14 2 2" xfId="7911"/>
    <cellStyle name="Note 12 14 2 3" xfId="7912"/>
    <cellStyle name="Note 12 14 2 4" xfId="21737"/>
    <cellStyle name="Note 12 14 2 5" xfId="19327"/>
    <cellStyle name="Note 12 14 2_Band 21 Specs" xfId="16095"/>
    <cellStyle name="Note 12 14 3" xfId="7913"/>
    <cellStyle name="Note 12 14 4" xfId="7914"/>
    <cellStyle name="Note 12 14 5" xfId="21736"/>
    <cellStyle name="Note 12 14 6" xfId="19326"/>
    <cellStyle name="Note 12 14_Band 21 Specs" xfId="16096"/>
    <cellStyle name="Note 12 15" xfId="7915"/>
    <cellStyle name="Note 12 15 2" xfId="7916"/>
    <cellStyle name="Note 12 15 3" xfId="7917"/>
    <cellStyle name="Note 12 15_Band 21 Specs" xfId="16097"/>
    <cellStyle name="Note 12 16" xfId="7918"/>
    <cellStyle name="Note 12 17" xfId="7919"/>
    <cellStyle name="Note 12 18" xfId="21728"/>
    <cellStyle name="Note 12 19" xfId="19318"/>
    <cellStyle name="Note 12 2" xfId="1837"/>
    <cellStyle name="Note 12 2 10" xfId="7920"/>
    <cellStyle name="Note 12 2 2" xfId="1838"/>
    <cellStyle name="Note 12 2 2 2" xfId="7921"/>
    <cellStyle name="Note 12 2 2 3" xfId="7922"/>
    <cellStyle name="Note 12 2 2 4" xfId="12850"/>
    <cellStyle name="Note 12 2 2 5" xfId="12851"/>
    <cellStyle name="Note 12 2 2 6" xfId="12852"/>
    <cellStyle name="Note 12 2 2 7" xfId="12853"/>
    <cellStyle name="Note 12 2 2_Band 21 Specs" xfId="16098"/>
    <cellStyle name="Note 12 2 3" xfId="1839"/>
    <cellStyle name="Note 12 2 3 2" xfId="7923"/>
    <cellStyle name="Note 12 2 3 3" xfId="7924"/>
    <cellStyle name="Note 12 2 3 4" xfId="21738"/>
    <cellStyle name="Note 12 2 3 5" xfId="19328"/>
    <cellStyle name="Note 12 2 3_Band 21 Specs" xfId="16099"/>
    <cellStyle name="Note 12 2 4" xfId="1840"/>
    <cellStyle name="Note 12 2 4 2" xfId="7925"/>
    <cellStyle name="Note 12 2 4 3" xfId="7926"/>
    <cellStyle name="Note 12 2 4 4" xfId="21739"/>
    <cellStyle name="Note 12 2 4 5" xfId="19329"/>
    <cellStyle name="Note 12 2 4_Band 21 Specs" xfId="16100"/>
    <cellStyle name="Note 12 2 5" xfId="1841"/>
    <cellStyle name="Note 12 2 5 2" xfId="7927"/>
    <cellStyle name="Note 12 2 5 3" xfId="7928"/>
    <cellStyle name="Note 12 2 5 4" xfId="21740"/>
    <cellStyle name="Note 12 2 5 5" xfId="19330"/>
    <cellStyle name="Note 12 2 5_Band 21 Specs" xfId="16101"/>
    <cellStyle name="Note 12 2 6" xfId="1842"/>
    <cellStyle name="Note 12 2 6 2" xfId="1843"/>
    <cellStyle name="Note 12 2 6 2 2" xfId="7929"/>
    <cellStyle name="Note 12 2 6 2 3" xfId="7930"/>
    <cellStyle name="Note 12 2 6 2 4" xfId="21742"/>
    <cellStyle name="Note 12 2 6 2 5" xfId="19332"/>
    <cellStyle name="Note 12 2 6 2_Band 21 Specs" xfId="16102"/>
    <cellStyle name="Note 12 2 6 3" xfId="1844"/>
    <cellStyle name="Note 12 2 6 3 2" xfId="1845"/>
    <cellStyle name="Note 12 2 6 3 2 2" xfId="7931"/>
    <cellStyle name="Note 12 2 6 3 2 3" xfId="7932"/>
    <cellStyle name="Note 12 2 6 3 2 4" xfId="21744"/>
    <cellStyle name="Note 12 2 6 3 2 5" xfId="19334"/>
    <cellStyle name="Note 12 2 6 3 2_Band 21 Specs" xfId="16103"/>
    <cellStyle name="Note 12 2 6 3 3" xfId="7933"/>
    <cellStyle name="Note 12 2 6 3 4" xfId="7934"/>
    <cellStyle name="Note 12 2 6 3 5" xfId="21743"/>
    <cellStyle name="Note 12 2 6 3 6" xfId="19333"/>
    <cellStyle name="Note 12 2 6 3_Band 21 Specs" xfId="16104"/>
    <cellStyle name="Note 12 2 6 4" xfId="7935"/>
    <cellStyle name="Note 12 2 6 4 2" xfId="7936"/>
    <cellStyle name="Note 12 2 6 4 3" xfId="7937"/>
    <cellStyle name="Note 12 2 6 4_Band 21 Specs" xfId="16105"/>
    <cellStyle name="Note 12 2 6 5" xfId="7938"/>
    <cellStyle name="Note 12 2 6 6" xfId="7939"/>
    <cellStyle name="Note 12 2 6 7" xfId="21741"/>
    <cellStyle name="Note 12 2 6 8" xfId="19331"/>
    <cellStyle name="Note 12 2 6_Band 21 Specs" xfId="16106"/>
    <cellStyle name="Note 12 2 7" xfId="1846"/>
    <cellStyle name="Note 12 2 7 2" xfId="1847"/>
    <cellStyle name="Note 12 2 7 2 2" xfId="7940"/>
    <cellStyle name="Note 12 2 7 2 3" xfId="7941"/>
    <cellStyle name="Note 12 2 7 2 4" xfId="21746"/>
    <cellStyle name="Note 12 2 7 2 5" xfId="19336"/>
    <cellStyle name="Note 12 2 7 2_Band 21 Specs" xfId="16107"/>
    <cellStyle name="Note 12 2 7 3" xfId="7942"/>
    <cellStyle name="Note 12 2 7 4" xfId="7943"/>
    <cellStyle name="Note 12 2 7 5" xfId="21745"/>
    <cellStyle name="Note 12 2 7 6" xfId="19335"/>
    <cellStyle name="Note 12 2 7_Band 21 Specs" xfId="16108"/>
    <cellStyle name="Note 12 2 8" xfId="7944"/>
    <cellStyle name="Note 12 2 8 2" xfId="7945"/>
    <cellStyle name="Note 12 2 8 3" xfId="7946"/>
    <cellStyle name="Note 12 2 8_Band 21 Specs" xfId="16109"/>
    <cellStyle name="Note 12 2 9" xfId="7947"/>
    <cellStyle name="Note 12 2_Band 21 Specs" xfId="16110"/>
    <cellStyle name="Note 12 3" xfId="1848"/>
    <cellStyle name="Note 12 3 10" xfId="7948"/>
    <cellStyle name="Note 12 3 2" xfId="1849"/>
    <cellStyle name="Note 12 3 2 2" xfId="7949"/>
    <cellStyle name="Note 12 3 2 3" xfId="7950"/>
    <cellStyle name="Note 12 3 2 4" xfId="12854"/>
    <cellStyle name="Note 12 3 2 5" xfId="12855"/>
    <cellStyle name="Note 12 3 2 6" xfId="12856"/>
    <cellStyle name="Note 12 3 2 7" xfId="12857"/>
    <cellStyle name="Note 12 3 2_Band 21 Specs" xfId="16111"/>
    <cellStyle name="Note 12 3 3" xfId="1850"/>
    <cellStyle name="Note 12 3 3 2" xfId="7951"/>
    <cellStyle name="Note 12 3 3 3" xfId="7952"/>
    <cellStyle name="Note 12 3 3 4" xfId="21747"/>
    <cellStyle name="Note 12 3 3 5" xfId="19337"/>
    <cellStyle name="Note 12 3 3_Band 21 Specs" xfId="16112"/>
    <cellStyle name="Note 12 3 4" xfId="1851"/>
    <cellStyle name="Note 12 3 4 2" xfId="7953"/>
    <cellStyle name="Note 12 3 4 3" xfId="7954"/>
    <cellStyle name="Note 12 3 4 4" xfId="21748"/>
    <cellStyle name="Note 12 3 4 5" xfId="19338"/>
    <cellStyle name="Note 12 3 4_Band 21 Specs" xfId="16113"/>
    <cellStyle name="Note 12 3 5" xfId="1852"/>
    <cellStyle name="Note 12 3 5 2" xfId="7955"/>
    <cellStyle name="Note 12 3 5 3" xfId="7956"/>
    <cellStyle name="Note 12 3 5 4" xfId="21749"/>
    <cellStyle name="Note 12 3 5 5" xfId="19339"/>
    <cellStyle name="Note 12 3 5_Band 21 Specs" xfId="16114"/>
    <cellStyle name="Note 12 3 6" xfId="1853"/>
    <cellStyle name="Note 12 3 6 2" xfId="1854"/>
    <cellStyle name="Note 12 3 6 2 2" xfId="7957"/>
    <cellStyle name="Note 12 3 6 2 3" xfId="7958"/>
    <cellStyle name="Note 12 3 6 2 4" xfId="21751"/>
    <cellStyle name="Note 12 3 6 2 5" xfId="19341"/>
    <cellStyle name="Note 12 3 6 2_Band 21 Specs" xfId="16115"/>
    <cellStyle name="Note 12 3 6 3" xfId="1855"/>
    <cellStyle name="Note 12 3 6 3 2" xfId="1856"/>
    <cellStyle name="Note 12 3 6 3 2 2" xfId="7959"/>
    <cellStyle name="Note 12 3 6 3 2 3" xfId="7960"/>
    <cellStyle name="Note 12 3 6 3 2 4" xfId="21753"/>
    <cellStyle name="Note 12 3 6 3 2 5" xfId="19343"/>
    <cellStyle name="Note 12 3 6 3 2_Band 21 Specs" xfId="16116"/>
    <cellStyle name="Note 12 3 6 3 3" xfId="7961"/>
    <cellStyle name="Note 12 3 6 3 4" xfId="7962"/>
    <cellStyle name="Note 12 3 6 3 5" xfId="21752"/>
    <cellStyle name="Note 12 3 6 3 6" xfId="19342"/>
    <cellStyle name="Note 12 3 6 3_Band 21 Specs" xfId="16117"/>
    <cellStyle name="Note 12 3 6 4" xfId="7963"/>
    <cellStyle name="Note 12 3 6 4 2" xfId="7964"/>
    <cellStyle name="Note 12 3 6 4 3" xfId="7965"/>
    <cellStyle name="Note 12 3 6 4_Band 21 Specs" xfId="16118"/>
    <cellStyle name="Note 12 3 6 5" xfId="7966"/>
    <cellStyle name="Note 12 3 6 6" xfId="7967"/>
    <cellStyle name="Note 12 3 6 7" xfId="21750"/>
    <cellStyle name="Note 12 3 6 8" xfId="19340"/>
    <cellStyle name="Note 12 3 6_Band 21 Specs" xfId="16119"/>
    <cellStyle name="Note 12 3 7" xfId="1857"/>
    <cellStyle name="Note 12 3 7 2" xfId="1858"/>
    <cellStyle name="Note 12 3 7 2 2" xfId="7968"/>
    <cellStyle name="Note 12 3 7 2 3" xfId="7969"/>
    <cellStyle name="Note 12 3 7 2 4" xfId="21755"/>
    <cellStyle name="Note 12 3 7 2 5" xfId="19345"/>
    <cellStyle name="Note 12 3 7 2_Band 21 Specs" xfId="16120"/>
    <cellStyle name="Note 12 3 7 3" xfId="7970"/>
    <cellStyle name="Note 12 3 7 4" xfId="7971"/>
    <cellStyle name="Note 12 3 7 5" xfId="21754"/>
    <cellStyle name="Note 12 3 7 6" xfId="19344"/>
    <cellStyle name="Note 12 3 7_Band 21 Specs" xfId="16121"/>
    <cellStyle name="Note 12 3 8" xfId="7972"/>
    <cellStyle name="Note 12 3 8 2" xfId="7973"/>
    <cellStyle name="Note 12 3 8 3" xfId="7974"/>
    <cellStyle name="Note 12 3 8_Band 21 Specs" xfId="16122"/>
    <cellStyle name="Note 12 3 9" xfId="7975"/>
    <cellStyle name="Note 12 3_Band 21 Specs" xfId="16123"/>
    <cellStyle name="Note 12 4" xfId="1859"/>
    <cellStyle name="Note 12 4 10" xfId="7976"/>
    <cellStyle name="Note 12 4 11" xfId="21756"/>
    <cellStyle name="Note 12 4 12" xfId="19346"/>
    <cellStyle name="Note 12 4 2" xfId="1860"/>
    <cellStyle name="Note 12 4 2 2" xfId="7977"/>
    <cellStyle name="Note 12 4 2 3" xfId="7978"/>
    <cellStyle name="Note 12 4 2 4" xfId="21757"/>
    <cellStyle name="Note 12 4 2 5" xfId="19347"/>
    <cellStyle name="Note 12 4 2_Band 21 Specs" xfId="16124"/>
    <cellStyle name="Note 12 4 3" xfId="1861"/>
    <cellStyle name="Note 12 4 3 2" xfId="7979"/>
    <cellStyle name="Note 12 4 3 3" xfId="7980"/>
    <cellStyle name="Note 12 4 3 4" xfId="21758"/>
    <cellStyle name="Note 12 4 3 5" xfId="19348"/>
    <cellStyle name="Note 12 4 3_Band 21 Specs" xfId="16125"/>
    <cellStyle name="Note 12 4 4" xfId="1862"/>
    <cellStyle name="Note 12 4 4 2" xfId="7981"/>
    <cellStyle name="Note 12 4 4 3" xfId="7982"/>
    <cellStyle name="Note 12 4 4 4" xfId="21759"/>
    <cellStyle name="Note 12 4 4 5" xfId="19349"/>
    <cellStyle name="Note 12 4 4_Band 21 Specs" xfId="16126"/>
    <cellStyle name="Note 12 4 5" xfId="1863"/>
    <cellStyle name="Note 12 4 5 2" xfId="7983"/>
    <cellStyle name="Note 12 4 5 3" xfId="7984"/>
    <cellStyle name="Note 12 4 5 4" xfId="21760"/>
    <cellStyle name="Note 12 4 5 5" xfId="19350"/>
    <cellStyle name="Note 12 4 5_Band 21 Specs" xfId="16127"/>
    <cellStyle name="Note 12 4 6" xfId="1864"/>
    <cellStyle name="Note 12 4 6 2" xfId="1865"/>
    <cellStyle name="Note 12 4 6 2 2" xfId="7985"/>
    <cellStyle name="Note 12 4 6 2 3" xfId="7986"/>
    <cellStyle name="Note 12 4 6 2 4" xfId="21762"/>
    <cellStyle name="Note 12 4 6 2 5" xfId="19352"/>
    <cellStyle name="Note 12 4 6 2_Band 21 Specs" xfId="16128"/>
    <cellStyle name="Note 12 4 6 3" xfId="1866"/>
    <cellStyle name="Note 12 4 6 3 2" xfId="1867"/>
    <cellStyle name="Note 12 4 6 3 2 2" xfId="7987"/>
    <cellStyle name="Note 12 4 6 3 2 3" xfId="7988"/>
    <cellStyle name="Note 12 4 6 3 2 4" xfId="21764"/>
    <cellStyle name="Note 12 4 6 3 2 5" xfId="19354"/>
    <cellStyle name="Note 12 4 6 3 2_Band 21 Specs" xfId="16129"/>
    <cellStyle name="Note 12 4 6 3 3" xfId="7989"/>
    <cellStyle name="Note 12 4 6 3 4" xfId="7990"/>
    <cellStyle name="Note 12 4 6 3 5" xfId="21763"/>
    <cellStyle name="Note 12 4 6 3 6" xfId="19353"/>
    <cellStyle name="Note 12 4 6 3_Band 21 Specs" xfId="16130"/>
    <cellStyle name="Note 12 4 6 4" xfId="7991"/>
    <cellStyle name="Note 12 4 6 4 2" xfId="7992"/>
    <cellStyle name="Note 12 4 6 4 3" xfId="7993"/>
    <cellStyle name="Note 12 4 6 4_Band 21 Specs" xfId="16131"/>
    <cellStyle name="Note 12 4 6 5" xfId="7994"/>
    <cellStyle name="Note 12 4 6 6" xfId="7995"/>
    <cellStyle name="Note 12 4 6 7" xfId="21761"/>
    <cellStyle name="Note 12 4 6 8" xfId="19351"/>
    <cellStyle name="Note 12 4 6_Band 21 Specs" xfId="16132"/>
    <cellStyle name="Note 12 4 7" xfId="1868"/>
    <cellStyle name="Note 12 4 7 2" xfId="1869"/>
    <cellStyle name="Note 12 4 7 2 2" xfId="7996"/>
    <cellStyle name="Note 12 4 7 2 3" xfId="7997"/>
    <cellStyle name="Note 12 4 7 2 4" xfId="21766"/>
    <cellStyle name="Note 12 4 7 2 5" xfId="19356"/>
    <cellStyle name="Note 12 4 7 2_Band 21 Specs" xfId="16133"/>
    <cellStyle name="Note 12 4 7 3" xfId="7998"/>
    <cellStyle name="Note 12 4 7 4" xfId="7999"/>
    <cellStyle name="Note 12 4 7 5" xfId="21765"/>
    <cellStyle name="Note 12 4 7 6" xfId="19355"/>
    <cellStyle name="Note 12 4 7_Band 21 Specs" xfId="16134"/>
    <cellStyle name="Note 12 4 8" xfId="8000"/>
    <cellStyle name="Note 12 4 8 2" xfId="8001"/>
    <cellStyle name="Note 12 4 8 3" xfId="8002"/>
    <cellStyle name="Note 12 4 8_Band 21 Specs" xfId="16135"/>
    <cellStyle name="Note 12 4 9" xfId="8003"/>
    <cellStyle name="Note 12 4_Band 21 Specs" xfId="16136"/>
    <cellStyle name="Note 12 5" xfId="1870"/>
    <cellStyle name="Note 12 5 10" xfId="8004"/>
    <cellStyle name="Note 12 5 11" xfId="21767"/>
    <cellStyle name="Note 12 5 12" xfId="19357"/>
    <cellStyle name="Note 12 5 2" xfId="1871"/>
    <cellStyle name="Note 12 5 2 2" xfId="8005"/>
    <cellStyle name="Note 12 5 2 3" xfId="8006"/>
    <cellStyle name="Note 12 5 2 4" xfId="21768"/>
    <cellStyle name="Note 12 5 2 5" xfId="19358"/>
    <cellStyle name="Note 12 5 2_Band 21 Specs" xfId="16137"/>
    <cellStyle name="Note 12 5 3" xfId="1872"/>
    <cellStyle name="Note 12 5 3 2" xfId="8007"/>
    <cellStyle name="Note 12 5 3 3" xfId="8008"/>
    <cellStyle name="Note 12 5 3 4" xfId="21769"/>
    <cellStyle name="Note 12 5 3 5" xfId="19359"/>
    <cellStyle name="Note 12 5 3_Band 21 Specs" xfId="16138"/>
    <cellStyle name="Note 12 5 4" xfId="1873"/>
    <cellStyle name="Note 12 5 4 2" xfId="8009"/>
    <cellStyle name="Note 12 5 4 3" xfId="8010"/>
    <cellStyle name="Note 12 5 4 4" xfId="21770"/>
    <cellStyle name="Note 12 5 4 5" xfId="19360"/>
    <cellStyle name="Note 12 5 4_Band 21 Specs" xfId="16139"/>
    <cellStyle name="Note 12 5 5" xfId="1874"/>
    <cellStyle name="Note 12 5 5 2" xfId="8011"/>
    <cellStyle name="Note 12 5 5 3" xfId="8012"/>
    <cellStyle name="Note 12 5 5 4" xfId="21771"/>
    <cellStyle name="Note 12 5 5 5" xfId="19361"/>
    <cellStyle name="Note 12 5 5_Band 21 Specs" xfId="16140"/>
    <cellStyle name="Note 12 5 6" xfId="1875"/>
    <cellStyle name="Note 12 5 6 2" xfId="1876"/>
    <cellStyle name="Note 12 5 6 2 2" xfId="8013"/>
    <cellStyle name="Note 12 5 6 2 3" xfId="8014"/>
    <cellStyle name="Note 12 5 6 2 4" xfId="21773"/>
    <cellStyle name="Note 12 5 6 2 5" xfId="19363"/>
    <cellStyle name="Note 12 5 6 2_Band 21 Specs" xfId="16141"/>
    <cellStyle name="Note 12 5 6 3" xfId="1877"/>
    <cellStyle name="Note 12 5 6 3 2" xfId="1878"/>
    <cellStyle name="Note 12 5 6 3 2 2" xfId="8015"/>
    <cellStyle name="Note 12 5 6 3 2 3" xfId="8016"/>
    <cellStyle name="Note 12 5 6 3 2 4" xfId="21775"/>
    <cellStyle name="Note 12 5 6 3 2 5" xfId="19365"/>
    <cellStyle name="Note 12 5 6 3 2_Band 21 Specs" xfId="16142"/>
    <cellStyle name="Note 12 5 6 3 3" xfId="8017"/>
    <cellStyle name="Note 12 5 6 3 4" xfId="8018"/>
    <cellStyle name="Note 12 5 6 3 5" xfId="21774"/>
    <cellStyle name="Note 12 5 6 3 6" xfId="19364"/>
    <cellStyle name="Note 12 5 6 3_Band 21 Specs" xfId="16143"/>
    <cellStyle name="Note 12 5 6 4" xfId="8019"/>
    <cellStyle name="Note 12 5 6 4 2" xfId="8020"/>
    <cellStyle name="Note 12 5 6 4 3" xfId="8021"/>
    <cellStyle name="Note 12 5 6 4_Band 21 Specs" xfId="16144"/>
    <cellStyle name="Note 12 5 6 5" xfId="8022"/>
    <cellStyle name="Note 12 5 6 6" xfId="8023"/>
    <cellStyle name="Note 12 5 6 7" xfId="21772"/>
    <cellStyle name="Note 12 5 6 8" xfId="19362"/>
    <cellStyle name="Note 12 5 6_Band 21 Specs" xfId="16145"/>
    <cellStyle name="Note 12 5 7" xfId="1879"/>
    <cellStyle name="Note 12 5 7 2" xfId="1880"/>
    <cellStyle name="Note 12 5 7 2 2" xfId="8024"/>
    <cellStyle name="Note 12 5 7 2 3" xfId="8025"/>
    <cellStyle name="Note 12 5 7 2 4" xfId="21777"/>
    <cellStyle name="Note 12 5 7 2 5" xfId="19367"/>
    <cellStyle name="Note 12 5 7 2_Band 21 Specs" xfId="16146"/>
    <cellStyle name="Note 12 5 7 3" xfId="8026"/>
    <cellStyle name="Note 12 5 7 4" xfId="8027"/>
    <cellStyle name="Note 12 5 7 5" xfId="21776"/>
    <cellStyle name="Note 12 5 7 6" xfId="19366"/>
    <cellStyle name="Note 12 5 7_Band 21 Specs" xfId="16147"/>
    <cellStyle name="Note 12 5 8" xfId="8028"/>
    <cellStyle name="Note 12 5 8 2" xfId="8029"/>
    <cellStyle name="Note 12 5 8 3" xfId="8030"/>
    <cellStyle name="Note 12 5 8_Band 21 Specs" xfId="16148"/>
    <cellStyle name="Note 12 5 9" xfId="8031"/>
    <cellStyle name="Note 12 5_Band 21 Specs" xfId="16149"/>
    <cellStyle name="Note 12 6" xfId="1881"/>
    <cellStyle name="Note 12 6 10" xfId="8032"/>
    <cellStyle name="Note 12 6 11" xfId="21778"/>
    <cellStyle name="Note 12 6 12" xfId="19368"/>
    <cellStyle name="Note 12 6 2" xfId="1882"/>
    <cellStyle name="Note 12 6 2 2" xfId="8033"/>
    <cellStyle name="Note 12 6 2 3" xfId="8034"/>
    <cellStyle name="Note 12 6 2 4" xfId="21779"/>
    <cellStyle name="Note 12 6 2 5" xfId="19369"/>
    <cellStyle name="Note 12 6 2_Band 21 Specs" xfId="16150"/>
    <cellStyle name="Note 12 6 3" xfId="1883"/>
    <cellStyle name="Note 12 6 3 2" xfId="8035"/>
    <cellStyle name="Note 12 6 3 3" xfId="8036"/>
    <cellStyle name="Note 12 6 3 4" xfId="21780"/>
    <cellStyle name="Note 12 6 3 5" xfId="19370"/>
    <cellStyle name="Note 12 6 3_Band 21 Specs" xfId="16151"/>
    <cellStyle name="Note 12 6 4" xfId="1884"/>
    <cellStyle name="Note 12 6 4 2" xfId="8037"/>
    <cellStyle name="Note 12 6 4 3" xfId="8038"/>
    <cellStyle name="Note 12 6 4 4" xfId="21781"/>
    <cellStyle name="Note 12 6 4 5" xfId="19371"/>
    <cellStyle name="Note 12 6 4_Band 21 Specs" xfId="16152"/>
    <cellStyle name="Note 12 6 5" xfId="1885"/>
    <cellStyle name="Note 12 6 5 2" xfId="8039"/>
    <cellStyle name="Note 12 6 5 3" xfId="8040"/>
    <cellStyle name="Note 12 6 5 4" xfId="21782"/>
    <cellStyle name="Note 12 6 5 5" xfId="19372"/>
    <cellStyle name="Note 12 6 5_Band 21 Specs" xfId="16153"/>
    <cellStyle name="Note 12 6 6" xfId="1886"/>
    <cellStyle name="Note 12 6 6 2" xfId="1887"/>
    <cellStyle name="Note 12 6 6 2 2" xfId="8041"/>
    <cellStyle name="Note 12 6 6 2 3" xfId="8042"/>
    <cellStyle name="Note 12 6 6 2 4" xfId="21784"/>
    <cellStyle name="Note 12 6 6 2 5" xfId="19374"/>
    <cellStyle name="Note 12 6 6 2_Band 21 Specs" xfId="16154"/>
    <cellStyle name="Note 12 6 6 3" xfId="1888"/>
    <cellStyle name="Note 12 6 6 3 2" xfId="1889"/>
    <cellStyle name="Note 12 6 6 3 2 2" xfId="8043"/>
    <cellStyle name="Note 12 6 6 3 2 3" xfId="8044"/>
    <cellStyle name="Note 12 6 6 3 2 4" xfId="21786"/>
    <cellStyle name="Note 12 6 6 3 2 5" xfId="19376"/>
    <cellStyle name="Note 12 6 6 3 2_Band 21 Specs" xfId="16155"/>
    <cellStyle name="Note 12 6 6 3 3" xfId="8045"/>
    <cellStyle name="Note 12 6 6 3 4" xfId="8046"/>
    <cellStyle name="Note 12 6 6 3 5" xfId="21785"/>
    <cellStyle name="Note 12 6 6 3 6" xfId="19375"/>
    <cellStyle name="Note 12 6 6 3_Band 21 Specs" xfId="16156"/>
    <cellStyle name="Note 12 6 6 4" xfId="8047"/>
    <cellStyle name="Note 12 6 6 4 2" xfId="8048"/>
    <cellStyle name="Note 12 6 6 4 3" xfId="8049"/>
    <cellStyle name="Note 12 6 6 4_Band 21 Specs" xfId="16157"/>
    <cellStyle name="Note 12 6 6 5" xfId="8050"/>
    <cellStyle name="Note 12 6 6 6" xfId="8051"/>
    <cellStyle name="Note 12 6 6 7" xfId="21783"/>
    <cellStyle name="Note 12 6 6 8" xfId="19373"/>
    <cellStyle name="Note 12 6 6_Band 21 Specs" xfId="16158"/>
    <cellStyle name="Note 12 6 7" xfId="1890"/>
    <cellStyle name="Note 12 6 7 2" xfId="1891"/>
    <cellStyle name="Note 12 6 7 2 2" xfId="8052"/>
    <cellStyle name="Note 12 6 7 2 3" xfId="8053"/>
    <cellStyle name="Note 12 6 7 2 4" xfId="21788"/>
    <cellStyle name="Note 12 6 7 2 5" xfId="19378"/>
    <cellStyle name="Note 12 6 7 2_Band 21 Specs" xfId="16159"/>
    <cellStyle name="Note 12 6 7 3" xfId="8054"/>
    <cellStyle name="Note 12 6 7 4" xfId="8055"/>
    <cellStyle name="Note 12 6 7 5" xfId="21787"/>
    <cellStyle name="Note 12 6 7 6" xfId="19377"/>
    <cellStyle name="Note 12 6 7_Band 21 Specs" xfId="16160"/>
    <cellStyle name="Note 12 6 8" xfId="8056"/>
    <cellStyle name="Note 12 6 8 2" xfId="8057"/>
    <cellStyle name="Note 12 6 8 3" xfId="8058"/>
    <cellStyle name="Note 12 6 8_Band 21 Specs" xfId="16161"/>
    <cellStyle name="Note 12 6 9" xfId="8059"/>
    <cellStyle name="Note 12 6_Band 21 Specs" xfId="16162"/>
    <cellStyle name="Note 12 7" xfId="1892"/>
    <cellStyle name="Note 12 7 10" xfId="8060"/>
    <cellStyle name="Note 12 7 11" xfId="21789"/>
    <cellStyle name="Note 12 7 12" xfId="19379"/>
    <cellStyle name="Note 12 7 2" xfId="1893"/>
    <cellStyle name="Note 12 7 2 2" xfId="8061"/>
    <cellStyle name="Note 12 7 2 3" xfId="8062"/>
    <cellStyle name="Note 12 7 2 4" xfId="21790"/>
    <cellStyle name="Note 12 7 2 5" xfId="19380"/>
    <cellStyle name="Note 12 7 2_Band 21 Specs" xfId="16163"/>
    <cellStyle name="Note 12 7 3" xfId="1894"/>
    <cellStyle name="Note 12 7 3 2" xfId="8063"/>
    <cellStyle name="Note 12 7 3 3" xfId="8064"/>
    <cellStyle name="Note 12 7 3 4" xfId="21791"/>
    <cellStyle name="Note 12 7 3 5" xfId="19381"/>
    <cellStyle name="Note 12 7 3_Band 21 Specs" xfId="16164"/>
    <cellStyle name="Note 12 7 4" xfId="1895"/>
    <cellStyle name="Note 12 7 4 2" xfId="8065"/>
    <cellStyle name="Note 12 7 4 3" xfId="8066"/>
    <cellStyle name="Note 12 7 4 4" xfId="21792"/>
    <cellStyle name="Note 12 7 4 5" xfId="19382"/>
    <cellStyle name="Note 12 7 4_Band 21 Specs" xfId="16165"/>
    <cellStyle name="Note 12 7 5" xfId="1896"/>
    <cellStyle name="Note 12 7 5 2" xfId="8067"/>
    <cellStyle name="Note 12 7 5 3" xfId="8068"/>
    <cellStyle name="Note 12 7 5 4" xfId="21793"/>
    <cellStyle name="Note 12 7 5 5" xfId="19383"/>
    <cellStyle name="Note 12 7 5_Band 21 Specs" xfId="16166"/>
    <cellStyle name="Note 12 7 6" xfId="1897"/>
    <cellStyle name="Note 12 7 6 2" xfId="1898"/>
    <cellStyle name="Note 12 7 6 2 2" xfId="8069"/>
    <cellStyle name="Note 12 7 6 2 3" xfId="8070"/>
    <cellStyle name="Note 12 7 6 2 4" xfId="21795"/>
    <cellStyle name="Note 12 7 6 2 5" xfId="19385"/>
    <cellStyle name="Note 12 7 6 2_Band 21 Specs" xfId="16167"/>
    <cellStyle name="Note 12 7 6 3" xfId="1899"/>
    <cellStyle name="Note 12 7 6 3 2" xfId="1900"/>
    <cellStyle name="Note 12 7 6 3 2 2" xfId="8071"/>
    <cellStyle name="Note 12 7 6 3 2 3" xfId="8072"/>
    <cellStyle name="Note 12 7 6 3 2 4" xfId="21797"/>
    <cellStyle name="Note 12 7 6 3 2 5" xfId="19387"/>
    <cellStyle name="Note 12 7 6 3 2_Band 21 Specs" xfId="16168"/>
    <cellStyle name="Note 12 7 6 3 3" xfId="8073"/>
    <cellStyle name="Note 12 7 6 3 4" xfId="8074"/>
    <cellStyle name="Note 12 7 6 3 5" xfId="21796"/>
    <cellStyle name="Note 12 7 6 3 6" xfId="19386"/>
    <cellStyle name="Note 12 7 6 3_Band 21 Specs" xfId="16169"/>
    <cellStyle name="Note 12 7 6 4" xfId="8075"/>
    <cellStyle name="Note 12 7 6 4 2" xfId="8076"/>
    <cellStyle name="Note 12 7 6 4 3" xfId="8077"/>
    <cellStyle name="Note 12 7 6 4_Band 21 Specs" xfId="16170"/>
    <cellStyle name="Note 12 7 6 5" xfId="8078"/>
    <cellStyle name="Note 12 7 6 6" xfId="8079"/>
    <cellStyle name="Note 12 7 6 7" xfId="21794"/>
    <cellStyle name="Note 12 7 6 8" xfId="19384"/>
    <cellStyle name="Note 12 7 6_Band 21 Specs" xfId="16171"/>
    <cellStyle name="Note 12 7 7" xfId="1901"/>
    <cellStyle name="Note 12 7 7 2" xfId="1902"/>
    <cellStyle name="Note 12 7 7 2 2" xfId="8080"/>
    <cellStyle name="Note 12 7 7 2 3" xfId="8081"/>
    <cellStyle name="Note 12 7 7 2 4" xfId="21799"/>
    <cellStyle name="Note 12 7 7 2 5" xfId="19389"/>
    <cellStyle name="Note 12 7 7 2_Band 21 Specs" xfId="16172"/>
    <cellStyle name="Note 12 7 7 3" xfId="8082"/>
    <cellStyle name="Note 12 7 7 4" xfId="8083"/>
    <cellStyle name="Note 12 7 7 5" xfId="21798"/>
    <cellStyle name="Note 12 7 7 6" xfId="19388"/>
    <cellStyle name="Note 12 7 7_Band 21 Specs" xfId="16173"/>
    <cellStyle name="Note 12 7 8" xfId="8084"/>
    <cellStyle name="Note 12 7 8 2" xfId="8085"/>
    <cellStyle name="Note 12 7 8 3" xfId="8086"/>
    <cellStyle name="Note 12 7 8_Band 21 Specs" xfId="16174"/>
    <cellStyle name="Note 12 7 9" xfId="8087"/>
    <cellStyle name="Note 12 7_Band 21 Specs" xfId="16175"/>
    <cellStyle name="Note 12 8" xfId="1903"/>
    <cellStyle name="Note 12 8 10" xfId="8088"/>
    <cellStyle name="Note 12 8 11" xfId="21800"/>
    <cellStyle name="Note 12 8 12" xfId="19390"/>
    <cellStyle name="Note 12 8 2" xfId="1904"/>
    <cellStyle name="Note 12 8 2 2" xfId="8089"/>
    <cellStyle name="Note 12 8 2 3" xfId="8090"/>
    <cellStyle name="Note 12 8 2 4" xfId="21801"/>
    <cellStyle name="Note 12 8 2 5" xfId="19391"/>
    <cellStyle name="Note 12 8 2_Band 21 Specs" xfId="16176"/>
    <cellStyle name="Note 12 8 3" xfId="1905"/>
    <cellStyle name="Note 12 8 3 2" xfId="8091"/>
    <cellStyle name="Note 12 8 3 3" xfId="8092"/>
    <cellStyle name="Note 12 8 3 4" xfId="21802"/>
    <cellStyle name="Note 12 8 3 5" xfId="19392"/>
    <cellStyle name="Note 12 8 3_Band 21 Specs" xfId="16177"/>
    <cellStyle name="Note 12 8 4" xfId="1906"/>
    <cellStyle name="Note 12 8 4 2" xfId="8093"/>
    <cellStyle name="Note 12 8 4 3" xfId="8094"/>
    <cellStyle name="Note 12 8 4 4" xfId="21803"/>
    <cellStyle name="Note 12 8 4 5" xfId="19393"/>
    <cellStyle name="Note 12 8 4_Band 21 Specs" xfId="16178"/>
    <cellStyle name="Note 12 8 5" xfId="1907"/>
    <cellStyle name="Note 12 8 5 2" xfId="8095"/>
    <cellStyle name="Note 12 8 5 3" xfId="8096"/>
    <cellStyle name="Note 12 8 5 4" xfId="21804"/>
    <cellStyle name="Note 12 8 5 5" xfId="19394"/>
    <cellStyle name="Note 12 8 5_Band 21 Specs" xfId="16179"/>
    <cellStyle name="Note 12 8 6" xfId="1908"/>
    <cellStyle name="Note 12 8 6 2" xfId="1909"/>
    <cellStyle name="Note 12 8 6 2 2" xfId="8097"/>
    <cellStyle name="Note 12 8 6 2 3" xfId="8098"/>
    <cellStyle name="Note 12 8 6 2 4" xfId="21806"/>
    <cellStyle name="Note 12 8 6 2 5" xfId="19396"/>
    <cellStyle name="Note 12 8 6 2_Band 21 Specs" xfId="16180"/>
    <cellStyle name="Note 12 8 6 3" xfId="1910"/>
    <cellStyle name="Note 12 8 6 3 2" xfId="1911"/>
    <cellStyle name="Note 12 8 6 3 2 2" xfId="8099"/>
    <cellStyle name="Note 12 8 6 3 2 3" xfId="8100"/>
    <cellStyle name="Note 12 8 6 3 2 4" xfId="21808"/>
    <cellStyle name="Note 12 8 6 3 2 5" xfId="19398"/>
    <cellStyle name="Note 12 8 6 3 2_Band 21 Specs" xfId="16181"/>
    <cellStyle name="Note 12 8 6 3 3" xfId="8101"/>
    <cellStyle name="Note 12 8 6 3 4" xfId="8102"/>
    <cellStyle name="Note 12 8 6 3 5" xfId="21807"/>
    <cellStyle name="Note 12 8 6 3 6" xfId="19397"/>
    <cellStyle name="Note 12 8 6 3_Band 21 Specs" xfId="16182"/>
    <cellStyle name="Note 12 8 6 4" xfId="8103"/>
    <cellStyle name="Note 12 8 6 4 2" xfId="8104"/>
    <cellStyle name="Note 12 8 6 4 3" xfId="8105"/>
    <cellStyle name="Note 12 8 6 4_Band 21 Specs" xfId="16183"/>
    <cellStyle name="Note 12 8 6 5" xfId="8106"/>
    <cellStyle name="Note 12 8 6 6" xfId="8107"/>
    <cellStyle name="Note 12 8 6 7" xfId="21805"/>
    <cellStyle name="Note 12 8 6 8" xfId="19395"/>
    <cellStyle name="Note 12 8 6_Band 21 Specs" xfId="16184"/>
    <cellStyle name="Note 12 8 7" xfId="1912"/>
    <cellStyle name="Note 12 8 7 2" xfId="1913"/>
    <cellStyle name="Note 12 8 7 2 2" xfId="8108"/>
    <cellStyle name="Note 12 8 7 2 3" xfId="8109"/>
    <cellStyle name="Note 12 8 7 2 4" xfId="21810"/>
    <cellStyle name="Note 12 8 7 2 5" xfId="19400"/>
    <cellStyle name="Note 12 8 7 2_Band 21 Specs" xfId="16185"/>
    <cellStyle name="Note 12 8 7 3" xfId="8110"/>
    <cellStyle name="Note 12 8 7 4" xfId="8111"/>
    <cellStyle name="Note 12 8 7 5" xfId="21809"/>
    <cellStyle name="Note 12 8 7 6" xfId="19399"/>
    <cellStyle name="Note 12 8 7_Band 21 Specs" xfId="16186"/>
    <cellStyle name="Note 12 8 8" xfId="8112"/>
    <cellStyle name="Note 12 8 8 2" xfId="8113"/>
    <cellStyle name="Note 12 8 8 3" xfId="8114"/>
    <cellStyle name="Note 12 8 8_Band 21 Specs" xfId="16187"/>
    <cellStyle name="Note 12 8 9" xfId="8115"/>
    <cellStyle name="Note 12 8_Band 21 Specs" xfId="16188"/>
    <cellStyle name="Note 12 9" xfId="1914"/>
    <cellStyle name="Note 12 9 2" xfId="8116"/>
    <cellStyle name="Note 12 9 3" xfId="8117"/>
    <cellStyle name="Note 12 9 4" xfId="21811"/>
    <cellStyle name="Note 12 9 5" xfId="19401"/>
    <cellStyle name="Note 12 9_Band 21 Specs" xfId="16189"/>
    <cellStyle name="Note 12_Band 21 Specs" xfId="16190"/>
    <cellStyle name="Note 13" xfId="1915"/>
    <cellStyle name="Note 13 10" xfId="8118"/>
    <cellStyle name="Note 13 2" xfId="1916"/>
    <cellStyle name="Note 13 2 2" xfId="8119"/>
    <cellStyle name="Note 13 2 2 2" xfId="12858"/>
    <cellStyle name="Note 13 2 2 3" xfId="12859"/>
    <cellStyle name="Note 13 2 2 4" xfId="12860"/>
    <cellStyle name="Note 13 2 2 5" xfId="12861"/>
    <cellStyle name="Note 13 2 2 6" xfId="12862"/>
    <cellStyle name="Note 13 2 2 7" xfId="12863"/>
    <cellStyle name="Note 13 2 3" xfId="8120"/>
    <cellStyle name="Note 13 2 4" xfId="12864"/>
    <cellStyle name="Note 13 2 5" xfId="12865"/>
    <cellStyle name="Note 13 2 6" xfId="12866"/>
    <cellStyle name="Note 13 2 7" xfId="12867"/>
    <cellStyle name="Note 13 2 8" xfId="12868"/>
    <cellStyle name="Note 13 2_Band 21 Specs" xfId="16191"/>
    <cellStyle name="Note 13 3" xfId="1917"/>
    <cellStyle name="Note 13 3 2" xfId="8121"/>
    <cellStyle name="Note 13 3 2 2" xfId="12869"/>
    <cellStyle name="Note 13 3 2 3" xfId="12870"/>
    <cellStyle name="Note 13 3 2 4" xfId="12871"/>
    <cellStyle name="Note 13 3 2 5" xfId="12872"/>
    <cellStyle name="Note 13 3 2 6" xfId="12873"/>
    <cellStyle name="Note 13 3 2 7" xfId="12874"/>
    <cellStyle name="Note 13 3 3" xfId="8122"/>
    <cellStyle name="Note 13 3 4" xfId="12875"/>
    <cellStyle name="Note 13 3 5" xfId="12876"/>
    <cellStyle name="Note 13 3 6" xfId="12877"/>
    <cellStyle name="Note 13 3 7" xfId="12878"/>
    <cellStyle name="Note 13 3 8" xfId="12879"/>
    <cellStyle name="Note 13 3_Band 21 Specs" xfId="16192"/>
    <cellStyle name="Note 13 4" xfId="1918"/>
    <cellStyle name="Note 13 4 2" xfId="8123"/>
    <cellStyle name="Note 13 4 3" xfId="8124"/>
    <cellStyle name="Note 13 4 4" xfId="12880"/>
    <cellStyle name="Note 13 4 5" xfId="12881"/>
    <cellStyle name="Note 13 4 6" xfId="12882"/>
    <cellStyle name="Note 13 4 7" xfId="12883"/>
    <cellStyle name="Note 13 4_Band 21 Specs" xfId="16193"/>
    <cellStyle name="Note 13 5" xfId="1919"/>
    <cellStyle name="Note 13 5 2" xfId="8125"/>
    <cellStyle name="Note 13 5 3" xfId="8126"/>
    <cellStyle name="Note 13 5 4" xfId="21812"/>
    <cellStyle name="Note 13 5 5" xfId="19402"/>
    <cellStyle name="Note 13 5_Band 21 Specs" xfId="16194"/>
    <cellStyle name="Note 13 6" xfId="1920"/>
    <cellStyle name="Note 13 6 2" xfId="1921"/>
    <cellStyle name="Note 13 6 2 2" xfId="8127"/>
    <cellStyle name="Note 13 6 2 3" xfId="8128"/>
    <cellStyle name="Note 13 6 2 4" xfId="21814"/>
    <cellStyle name="Note 13 6 2 5" xfId="19404"/>
    <cellStyle name="Note 13 6 2_Band 21 Specs" xfId="16195"/>
    <cellStyle name="Note 13 6 3" xfId="1922"/>
    <cellStyle name="Note 13 6 3 2" xfId="1923"/>
    <cellStyle name="Note 13 6 3 2 2" xfId="8129"/>
    <cellStyle name="Note 13 6 3 2 3" xfId="8130"/>
    <cellStyle name="Note 13 6 3 2 4" xfId="21816"/>
    <cellStyle name="Note 13 6 3 2 5" xfId="19406"/>
    <cellStyle name="Note 13 6 3 2_Band 21 Specs" xfId="16196"/>
    <cellStyle name="Note 13 6 3 3" xfId="8131"/>
    <cellStyle name="Note 13 6 3 4" xfId="8132"/>
    <cellStyle name="Note 13 6 3 5" xfId="21815"/>
    <cellStyle name="Note 13 6 3 6" xfId="19405"/>
    <cellStyle name="Note 13 6 3_Band 21 Specs" xfId="16197"/>
    <cellStyle name="Note 13 6 4" xfId="8133"/>
    <cellStyle name="Note 13 6 4 2" xfId="8134"/>
    <cellStyle name="Note 13 6 4 3" xfId="8135"/>
    <cellStyle name="Note 13 6 4_Band 21 Specs" xfId="16198"/>
    <cellStyle name="Note 13 6 5" xfId="8136"/>
    <cellStyle name="Note 13 6 6" xfId="8137"/>
    <cellStyle name="Note 13 6 7" xfId="21813"/>
    <cellStyle name="Note 13 6 8" xfId="19403"/>
    <cellStyle name="Note 13 6_Band 21 Specs" xfId="16199"/>
    <cellStyle name="Note 13 7" xfId="1924"/>
    <cellStyle name="Note 13 7 2" xfId="1925"/>
    <cellStyle name="Note 13 7 2 2" xfId="8138"/>
    <cellStyle name="Note 13 7 2 3" xfId="8139"/>
    <cellStyle name="Note 13 7 2 4" xfId="21818"/>
    <cellStyle name="Note 13 7 2 5" xfId="19408"/>
    <cellStyle name="Note 13 7 2_Band 21 Specs" xfId="16200"/>
    <cellStyle name="Note 13 7 3" xfId="8140"/>
    <cellStyle name="Note 13 7 4" xfId="8141"/>
    <cellStyle name="Note 13 7 5" xfId="21817"/>
    <cellStyle name="Note 13 7 6" xfId="19407"/>
    <cellStyle name="Note 13 7_Band 21 Specs" xfId="16201"/>
    <cellStyle name="Note 13 8" xfId="8142"/>
    <cellStyle name="Note 13 8 2" xfId="8143"/>
    <cellStyle name="Note 13 8 3" xfId="8144"/>
    <cellStyle name="Note 13 8_Band 21 Specs" xfId="16202"/>
    <cellStyle name="Note 13 9" xfId="8145"/>
    <cellStyle name="Note 13_Band 21 Specs" xfId="16203"/>
    <cellStyle name="Note 14" xfId="1926"/>
    <cellStyle name="Note 14 10" xfId="8146"/>
    <cellStyle name="Note 14 2" xfId="1927"/>
    <cellStyle name="Note 14 2 2" xfId="8147"/>
    <cellStyle name="Note 14 2 2 2" xfId="12884"/>
    <cellStyle name="Note 14 2 2 3" xfId="12885"/>
    <cellStyle name="Note 14 2 2 4" xfId="12886"/>
    <cellStyle name="Note 14 2 2 5" xfId="12887"/>
    <cellStyle name="Note 14 2 2 6" xfId="12888"/>
    <cellStyle name="Note 14 2 2 7" xfId="12889"/>
    <cellStyle name="Note 14 2 3" xfId="8148"/>
    <cellStyle name="Note 14 2 4" xfId="12890"/>
    <cellStyle name="Note 14 2 5" xfId="12891"/>
    <cellStyle name="Note 14 2 6" xfId="12892"/>
    <cellStyle name="Note 14 2 7" xfId="12893"/>
    <cellStyle name="Note 14 2 8" xfId="12894"/>
    <cellStyle name="Note 14 2_Band 21 Specs" xfId="16204"/>
    <cellStyle name="Note 14 3" xfId="1928"/>
    <cellStyle name="Note 14 3 2" xfId="8149"/>
    <cellStyle name="Note 14 3 2 2" xfId="12895"/>
    <cellStyle name="Note 14 3 2 3" xfId="12896"/>
    <cellStyle name="Note 14 3 2 4" xfId="12897"/>
    <cellStyle name="Note 14 3 2 5" xfId="12898"/>
    <cellStyle name="Note 14 3 2 6" xfId="12899"/>
    <cellStyle name="Note 14 3 2 7" xfId="12900"/>
    <cellStyle name="Note 14 3 3" xfId="8150"/>
    <cellStyle name="Note 14 3 4" xfId="12901"/>
    <cellStyle name="Note 14 3 5" xfId="12902"/>
    <cellStyle name="Note 14 3 6" xfId="12903"/>
    <cellStyle name="Note 14 3 7" xfId="12904"/>
    <cellStyle name="Note 14 3 8" xfId="12905"/>
    <cellStyle name="Note 14 3_Band 21 Specs" xfId="16205"/>
    <cellStyle name="Note 14 4" xfId="1929"/>
    <cellStyle name="Note 14 4 2" xfId="8151"/>
    <cellStyle name="Note 14 4 3" xfId="8152"/>
    <cellStyle name="Note 14 4 4" xfId="12906"/>
    <cellStyle name="Note 14 4 5" xfId="12907"/>
    <cellStyle name="Note 14 4 6" xfId="12908"/>
    <cellStyle name="Note 14 4 7" xfId="12909"/>
    <cellStyle name="Note 14 4_Band 21 Specs" xfId="16206"/>
    <cellStyle name="Note 14 5" xfId="1930"/>
    <cellStyle name="Note 14 5 2" xfId="8153"/>
    <cellStyle name="Note 14 5 3" xfId="8154"/>
    <cellStyle name="Note 14 5 4" xfId="21819"/>
    <cellStyle name="Note 14 5 5" xfId="19409"/>
    <cellStyle name="Note 14 5_Band 21 Specs" xfId="16207"/>
    <cellStyle name="Note 14 6" xfId="1931"/>
    <cellStyle name="Note 14 6 2" xfId="1932"/>
    <cellStyle name="Note 14 6 2 2" xfId="8155"/>
    <cellStyle name="Note 14 6 2 3" xfId="8156"/>
    <cellStyle name="Note 14 6 2 4" xfId="21821"/>
    <cellStyle name="Note 14 6 2 5" xfId="19411"/>
    <cellStyle name="Note 14 6 2_Band 21 Specs" xfId="16208"/>
    <cellStyle name="Note 14 6 3" xfId="1933"/>
    <cellStyle name="Note 14 6 3 2" xfId="1934"/>
    <cellStyle name="Note 14 6 3 2 2" xfId="8157"/>
    <cellStyle name="Note 14 6 3 2 3" xfId="8158"/>
    <cellStyle name="Note 14 6 3 2 4" xfId="21823"/>
    <cellStyle name="Note 14 6 3 2 5" xfId="19413"/>
    <cellStyle name="Note 14 6 3 2_Band 21 Specs" xfId="16209"/>
    <cellStyle name="Note 14 6 3 3" xfId="8159"/>
    <cellStyle name="Note 14 6 3 4" xfId="8160"/>
    <cellStyle name="Note 14 6 3 5" xfId="21822"/>
    <cellStyle name="Note 14 6 3 6" xfId="19412"/>
    <cellStyle name="Note 14 6 3_Band 21 Specs" xfId="16210"/>
    <cellStyle name="Note 14 6 4" xfId="8161"/>
    <cellStyle name="Note 14 6 4 2" xfId="8162"/>
    <cellStyle name="Note 14 6 4 3" xfId="8163"/>
    <cellStyle name="Note 14 6 4_Band 21 Specs" xfId="16211"/>
    <cellStyle name="Note 14 6 5" xfId="8164"/>
    <cellStyle name="Note 14 6 6" xfId="8165"/>
    <cellStyle name="Note 14 6 7" xfId="21820"/>
    <cellStyle name="Note 14 6 8" xfId="19410"/>
    <cellStyle name="Note 14 6_Band 21 Specs" xfId="16212"/>
    <cellStyle name="Note 14 7" xfId="1935"/>
    <cellStyle name="Note 14 7 2" xfId="1936"/>
    <cellStyle name="Note 14 7 2 2" xfId="8166"/>
    <cellStyle name="Note 14 7 2 3" xfId="8167"/>
    <cellStyle name="Note 14 7 2 4" xfId="21825"/>
    <cellStyle name="Note 14 7 2 5" xfId="19415"/>
    <cellStyle name="Note 14 7 2_Band 21 Specs" xfId="16213"/>
    <cellStyle name="Note 14 7 3" xfId="8168"/>
    <cellStyle name="Note 14 7 4" xfId="8169"/>
    <cellStyle name="Note 14 7 5" xfId="21824"/>
    <cellStyle name="Note 14 7 6" xfId="19414"/>
    <cellStyle name="Note 14 7_Band 21 Specs" xfId="16214"/>
    <cellStyle name="Note 14 8" xfId="8170"/>
    <cellStyle name="Note 14 8 2" xfId="8171"/>
    <cellStyle name="Note 14 8 3" xfId="8172"/>
    <cellStyle name="Note 14 8_Band 21 Specs" xfId="16215"/>
    <cellStyle name="Note 14 9" xfId="8173"/>
    <cellStyle name="Note 14_Band 21 Specs" xfId="16216"/>
    <cellStyle name="Note 15" xfId="1937"/>
    <cellStyle name="Note 15 10" xfId="8174"/>
    <cellStyle name="Note 15 2" xfId="1938"/>
    <cellStyle name="Note 15 2 2" xfId="8175"/>
    <cellStyle name="Note 15 2 3" xfId="8176"/>
    <cellStyle name="Note 15 2 4" xfId="12910"/>
    <cellStyle name="Note 15 2 5" xfId="12911"/>
    <cellStyle name="Note 15 2 6" xfId="12912"/>
    <cellStyle name="Note 15 2 7" xfId="12913"/>
    <cellStyle name="Note 15 2_Band 21 Specs" xfId="16217"/>
    <cellStyle name="Note 15 3" xfId="1939"/>
    <cellStyle name="Note 15 3 2" xfId="8177"/>
    <cellStyle name="Note 15 3 3" xfId="8178"/>
    <cellStyle name="Note 15 3 4" xfId="21826"/>
    <cellStyle name="Note 15 3 5" xfId="19416"/>
    <cellStyle name="Note 15 3_Band 21 Specs" xfId="16218"/>
    <cellStyle name="Note 15 4" xfId="1940"/>
    <cellStyle name="Note 15 4 2" xfId="8179"/>
    <cellStyle name="Note 15 4 3" xfId="8180"/>
    <cellStyle name="Note 15 4 4" xfId="21827"/>
    <cellStyle name="Note 15 4 5" xfId="19417"/>
    <cellStyle name="Note 15 4_Band 21 Specs" xfId="16219"/>
    <cellStyle name="Note 15 5" xfId="1941"/>
    <cellStyle name="Note 15 5 2" xfId="8181"/>
    <cellStyle name="Note 15 5 3" xfId="8182"/>
    <cellStyle name="Note 15 5 4" xfId="21828"/>
    <cellStyle name="Note 15 5 5" xfId="19418"/>
    <cellStyle name="Note 15 5_Band 21 Specs" xfId="16220"/>
    <cellStyle name="Note 15 6" xfId="1942"/>
    <cellStyle name="Note 15 6 2" xfId="1943"/>
    <cellStyle name="Note 15 6 2 2" xfId="8183"/>
    <cellStyle name="Note 15 6 2 3" xfId="8184"/>
    <cellStyle name="Note 15 6 2 4" xfId="21830"/>
    <cellStyle name="Note 15 6 2 5" xfId="19420"/>
    <cellStyle name="Note 15 6 2_Band 21 Specs" xfId="16221"/>
    <cellStyle name="Note 15 6 3" xfId="1944"/>
    <cellStyle name="Note 15 6 3 2" xfId="1945"/>
    <cellStyle name="Note 15 6 3 2 2" xfId="8185"/>
    <cellStyle name="Note 15 6 3 2 3" xfId="8186"/>
    <cellStyle name="Note 15 6 3 2 4" xfId="21832"/>
    <cellStyle name="Note 15 6 3 2 5" xfId="19422"/>
    <cellStyle name="Note 15 6 3 2_Band 21 Specs" xfId="16222"/>
    <cellStyle name="Note 15 6 3 3" xfId="8187"/>
    <cellStyle name="Note 15 6 3 4" xfId="8188"/>
    <cellStyle name="Note 15 6 3 5" xfId="21831"/>
    <cellStyle name="Note 15 6 3 6" xfId="19421"/>
    <cellStyle name="Note 15 6 3_Band 21 Specs" xfId="16223"/>
    <cellStyle name="Note 15 6 4" xfId="8189"/>
    <cellStyle name="Note 15 6 4 2" xfId="8190"/>
    <cellStyle name="Note 15 6 4 3" xfId="8191"/>
    <cellStyle name="Note 15 6 4_Band 21 Specs" xfId="16224"/>
    <cellStyle name="Note 15 6 5" xfId="8192"/>
    <cellStyle name="Note 15 6 6" xfId="8193"/>
    <cellStyle name="Note 15 6 7" xfId="21829"/>
    <cellStyle name="Note 15 6 8" xfId="19419"/>
    <cellStyle name="Note 15 6_Band 21 Specs" xfId="16225"/>
    <cellStyle name="Note 15 7" xfId="1946"/>
    <cellStyle name="Note 15 7 2" xfId="1947"/>
    <cellStyle name="Note 15 7 2 2" xfId="8194"/>
    <cellStyle name="Note 15 7 2 3" xfId="8195"/>
    <cellStyle name="Note 15 7 2 4" xfId="21834"/>
    <cellStyle name="Note 15 7 2 5" xfId="19424"/>
    <cellStyle name="Note 15 7 2_Band 21 Specs" xfId="16226"/>
    <cellStyle name="Note 15 7 3" xfId="8196"/>
    <cellStyle name="Note 15 7 4" xfId="8197"/>
    <cellStyle name="Note 15 7 5" xfId="21833"/>
    <cellStyle name="Note 15 7 6" xfId="19423"/>
    <cellStyle name="Note 15 7_Band 21 Specs" xfId="16227"/>
    <cellStyle name="Note 15 8" xfId="8198"/>
    <cellStyle name="Note 15 8 2" xfId="8199"/>
    <cellStyle name="Note 15 8 3" xfId="8200"/>
    <cellStyle name="Note 15 8_Band 21 Specs" xfId="16228"/>
    <cellStyle name="Note 15 9" xfId="8201"/>
    <cellStyle name="Note 15_Band 21 Specs" xfId="16229"/>
    <cellStyle name="Note 16" xfId="1948"/>
    <cellStyle name="Note 16 10" xfId="8202"/>
    <cellStyle name="Note 16 2" xfId="1949"/>
    <cellStyle name="Note 16 2 2" xfId="8203"/>
    <cellStyle name="Note 16 2 3" xfId="8204"/>
    <cellStyle name="Note 16 2 4" xfId="12914"/>
    <cellStyle name="Note 16 2 5" xfId="12915"/>
    <cellStyle name="Note 16 2 6" xfId="12916"/>
    <cellStyle name="Note 16 2 7" xfId="12917"/>
    <cellStyle name="Note 16 2_Band 21 Specs" xfId="16230"/>
    <cellStyle name="Note 16 3" xfId="1950"/>
    <cellStyle name="Note 16 3 2" xfId="8205"/>
    <cellStyle name="Note 16 3 3" xfId="8206"/>
    <cellStyle name="Note 16 3 4" xfId="21835"/>
    <cellStyle name="Note 16 3 5" xfId="19425"/>
    <cellStyle name="Note 16 3_Band 21 Specs" xfId="16231"/>
    <cellStyle name="Note 16 4" xfId="1951"/>
    <cellStyle name="Note 16 4 2" xfId="8207"/>
    <cellStyle name="Note 16 4 3" xfId="8208"/>
    <cellStyle name="Note 16 4 4" xfId="21836"/>
    <cellStyle name="Note 16 4 5" xfId="19426"/>
    <cellStyle name="Note 16 4_Band 21 Specs" xfId="16232"/>
    <cellStyle name="Note 16 5" xfId="1952"/>
    <cellStyle name="Note 16 5 2" xfId="8209"/>
    <cellStyle name="Note 16 5 3" xfId="8210"/>
    <cellStyle name="Note 16 5 4" xfId="21837"/>
    <cellStyle name="Note 16 5 5" xfId="19427"/>
    <cellStyle name="Note 16 5_Band 21 Specs" xfId="16233"/>
    <cellStyle name="Note 16 6" xfId="1953"/>
    <cellStyle name="Note 16 6 2" xfId="1954"/>
    <cellStyle name="Note 16 6 2 2" xfId="8211"/>
    <cellStyle name="Note 16 6 2 3" xfId="8212"/>
    <cellStyle name="Note 16 6 2 4" xfId="21839"/>
    <cellStyle name="Note 16 6 2 5" xfId="19429"/>
    <cellStyle name="Note 16 6 2_Band 21 Specs" xfId="16234"/>
    <cellStyle name="Note 16 6 3" xfId="1955"/>
    <cellStyle name="Note 16 6 3 2" xfId="1956"/>
    <cellStyle name="Note 16 6 3 2 2" xfId="8213"/>
    <cellStyle name="Note 16 6 3 2 3" xfId="8214"/>
    <cellStyle name="Note 16 6 3 2 4" xfId="21841"/>
    <cellStyle name="Note 16 6 3 2 5" xfId="19431"/>
    <cellStyle name="Note 16 6 3 2_Band 21 Specs" xfId="16235"/>
    <cellStyle name="Note 16 6 3 3" xfId="8215"/>
    <cellStyle name="Note 16 6 3 4" xfId="8216"/>
    <cellStyle name="Note 16 6 3 5" xfId="21840"/>
    <cellStyle name="Note 16 6 3 6" xfId="19430"/>
    <cellStyle name="Note 16 6 3_Band 21 Specs" xfId="16236"/>
    <cellStyle name="Note 16 6 4" xfId="8217"/>
    <cellStyle name="Note 16 6 4 2" xfId="8218"/>
    <cellStyle name="Note 16 6 4 3" xfId="8219"/>
    <cellStyle name="Note 16 6 4_Band 21 Specs" xfId="16237"/>
    <cellStyle name="Note 16 6 5" xfId="8220"/>
    <cellStyle name="Note 16 6 6" xfId="8221"/>
    <cellStyle name="Note 16 6 7" xfId="21838"/>
    <cellStyle name="Note 16 6 8" xfId="19428"/>
    <cellStyle name="Note 16 6_Band 21 Specs" xfId="16238"/>
    <cellStyle name="Note 16 7" xfId="1957"/>
    <cellStyle name="Note 16 7 2" xfId="1958"/>
    <cellStyle name="Note 16 7 2 2" xfId="8222"/>
    <cellStyle name="Note 16 7 2 3" xfId="8223"/>
    <cellStyle name="Note 16 7 2 4" xfId="21843"/>
    <cellStyle name="Note 16 7 2 5" xfId="19433"/>
    <cellStyle name="Note 16 7 2_Band 21 Specs" xfId="16239"/>
    <cellStyle name="Note 16 7 3" xfId="8224"/>
    <cellStyle name="Note 16 7 4" xfId="8225"/>
    <cellStyle name="Note 16 7 5" xfId="21842"/>
    <cellStyle name="Note 16 7 6" xfId="19432"/>
    <cellStyle name="Note 16 7_Band 21 Specs" xfId="16240"/>
    <cellStyle name="Note 16 8" xfId="8226"/>
    <cellStyle name="Note 16 8 2" xfId="8227"/>
    <cellStyle name="Note 16 8 3" xfId="8228"/>
    <cellStyle name="Note 16 8_Band 21 Specs" xfId="16241"/>
    <cellStyle name="Note 16 9" xfId="8229"/>
    <cellStyle name="Note 16_Band 21 Specs" xfId="16242"/>
    <cellStyle name="Note 17" xfId="1959"/>
    <cellStyle name="Note 17 10" xfId="8230"/>
    <cellStyle name="Note 17 2" xfId="1960"/>
    <cellStyle name="Note 17 2 2" xfId="8231"/>
    <cellStyle name="Note 17 2 3" xfId="8232"/>
    <cellStyle name="Note 17 2 4" xfId="12918"/>
    <cellStyle name="Note 17 2 5" xfId="12919"/>
    <cellStyle name="Note 17 2 6" xfId="12920"/>
    <cellStyle name="Note 17 2 7" xfId="12921"/>
    <cellStyle name="Note 17 2_Band 21 Specs" xfId="16243"/>
    <cellStyle name="Note 17 3" xfId="1961"/>
    <cellStyle name="Note 17 3 2" xfId="8233"/>
    <cellStyle name="Note 17 3 3" xfId="8234"/>
    <cellStyle name="Note 17 3 4" xfId="21844"/>
    <cellStyle name="Note 17 3 5" xfId="19434"/>
    <cellStyle name="Note 17 3_Band 21 Specs" xfId="16244"/>
    <cellStyle name="Note 17 4" xfId="1962"/>
    <cellStyle name="Note 17 4 2" xfId="8235"/>
    <cellStyle name="Note 17 4 3" xfId="8236"/>
    <cellStyle name="Note 17 4 4" xfId="21845"/>
    <cellStyle name="Note 17 4 5" xfId="19435"/>
    <cellStyle name="Note 17 4_Band 21 Specs" xfId="16245"/>
    <cellStyle name="Note 17 5" xfId="1963"/>
    <cellStyle name="Note 17 5 2" xfId="8237"/>
    <cellStyle name="Note 17 5 3" xfId="8238"/>
    <cellStyle name="Note 17 5 4" xfId="21846"/>
    <cellStyle name="Note 17 5 5" xfId="19436"/>
    <cellStyle name="Note 17 5_Band 21 Specs" xfId="16246"/>
    <cellStyle name="Note 17 6" xfId="1964"/>
    <cellStyle name="Note 17 6 2" xfId="1965"/>
    <cellStyle name="Note 17 6 2 2" xfId="8239"/>
    <cellStyle name="Note 17 6 2 3" xfId="8240"/>
    <cellStyle name="Note 17 6 2 4" xfId="21848"/>
    <cellStyle name="Note 17 6 2 5" xfId="19438"/>
    <cellStyle name="Note 17 6 2_Band 21 Specs" xfId="16247"/>
    <cellStyle name="Note 17 6 3" xfId="1966"/>
    <cellStyle name="Note 17 6 3 2" xfId="1967"/>
    <cellStyle name="Note 17 6 3 2 2" xfId="8241"/>
    <cellStyle name="Note 17 6 3 2 3" xfId="8242"/>
    <cellStyle name="Note 17 6 3 2 4" xfId="21850"/>
    <cellStyle name="Note 17 6 3 2 5" xfId="19440"/>
    <cellStyle name="Note 17 6 3 2_Band 21 Specs" xfId="16248"/>
    <cellStyle name="Note 17 6 3 3" xfId="8243"/>
    <cellStyle name="Note 17 6 3 4" xfId="8244"/>
    <cellStyle name="Note 17 6 3 5" xfId="21849"/>
    <cellStyle name="Note 17 6 3 6" xfId="19439"/>
    <cellStyle name="Note 17 6 3_Band 21 Specs" xfId="16249"/>
    <cellStyle name="Note 17 6 4" xfId="8245"/>
    <cellStyle name="Note 17 6 4 2" xfId="8246"/>
    <cellStyle name="Note 17 6 4 3" xfId="8247"/>
    <cellStyle name="Note 17 6 4_Band 21 Specs" xfId="16250"/>
    <cellStyle name="Note 17 6 5" xfId="8248"/>
    <cellStyle name="Note 17 6 6" xfId="8249"/>
    <cellStyle name="Note 17 6 7" xfId="21847"/>
    <cellStyle name="Note 17 6 8" xfId="19437"/>
    <cellStyle name="Note 17 6_Band 21 Specs" xfId="16251"/>
    <cellStyle name="Note 17 7" xfId="1968"/>
    <cellStyle name="Note 17 7 2" xfId="1969"/>
    <cellStyle name="Note 17 7 2 2" xfId="8250"/>
    <cellStyle name="Note 17 7 2 3" xfId="8251"/>
    <cellStyle name="Note 17 7 2 4" xfId="21852"/>
    <cellStyle name="Note 17 7 2 5" xfId="19442"/>
    <cellStyle name="Note 17 7 2_Band 21 Specs" xfId="16252"/>
    <cellStyle name="Note 17 7 3" xfId="8252"/>
    <cellStyle name="Note 17 7 4" xfId="8253"/>
    <cellStyle name="Note 17 7 5" xfId="21851"/>
    <cellStyle name="Note 17 7 6" xfId="19441"/>
    <cellStyle name="Note 17 7_Band 21 Specs" xfId="16253"/>
    <cellStyle name="Note 17 8" xfId="8254"/>
    <cellStyle name="Note 17 8 2" xfId="8255"/>
    <cellStyle name="Note 17 8 3" xfId="8256"/>
    <cellStyle name="Note 17 8_Band 21 Specs" xfId="16254"/>
    <cellStyle name="Note 17 9" xfId="8257"/>
    <cellStyle name="Note 17_Band 21 Specs" xfId="16255"/>
    <cellStyle name="Note 18" xfId="1970"/>
    <cellStyle name="Note 18 10" xfId="8258"/>
    <cellStyle name="Note 18 2" xfId="1971"/>
    <cellStyle name="Note 18 2 2" xfId="8259"/>
    <cellStyle name="Note 18 2 3" xfId="8260"/>
    <cellStyle name="Note 18 2 4" xfId="12922"/>
    <cellStyle name="Note 18 2 5" xfId="12923"/>
    <cellStyle name="Note 18 2 6" xfId="12924"/>
    <cellStyle name="Note 18 2 7" xfId="12925"/>
    <cellStyle name="Note 18 2_Band 21 Specs" xfId="16256"/>
    <cellStyle name="Note 18 3" xfId="1972"/>
    <cellStyle name="Note 18 3 2" xfId="8261"/>
    <cellStyle name="Note 18 3 3" xfId="8262"/>
    <cellStyle name="Note 18 3 4" xfId="21853"/>
    <cellStyle name="Note 18 3 5" xfId="19443"/>
    <cellStyle name="Note 18 3_Band 21 Specs" xfId="16257"/>
    <cellStyle name="Note 18 4" xfId="1973"/>
    <cellStyle name="Note 18 4 2" xfId="8263"/>
    <cellStyle name="Note 18 4 3" xfId="8264"/>
    <cellStyle name="Note 18 4 4" xfId="21854"/>
    <cellStyle name="Note 18 4 5" xfId="19444"/>
    <cellStyle name="Note 18 4_Band 21 Specs" xfId="16258"/>
    <cellStyle name="Note 18 5" xfId="1974"/>
    <cellStyle name="Note 18 5 2" xfId="8265"/>
    <cellStyle name="Note 18 5 3" xfId="8266"/>
    <cellStyle name="Note 18 5 4" xfId="21855"/>
    <cellStyle name="Note 18 5 5" xfId="19445"/>
    <cellStyle name="Note 18 5_Band 21 Specs" xfId="16259"/>
    <cellStyle name="Note 18 6" xfId="1975"/>
    <cellStyle name="Note 18 6 2" xfId="1976"/>
    <cellStyle name="Note 18 6 2 2" xfId="8267"/>
    <cellStyle name="Note 18 6 2 3" xfId="8268"/>
    <cellStyle name="Note 18 6 2 4" xfId="21857"/>
    <cellStyle name="Note 18 6 2 5" xfId="19447"/>
    <cellStyle name="Note 18 6 2_Band 21 Specs" xfId="16260"/>
    <cellStyle name="Note 18 6 3" xfId="1977"/>
    <cellStyle name="Note 18 6 3 2" xfId="1978"/>
    <cellStyle name="Note 18 6 3 2 2" xfId="8269"/>
    <cellStyle name="Note 18 6 3 2 3" xfId="8270"/>
    <cellStyle name="Note 18 6 3 2 4" xfId="21859"/>
    <cellStyle name="Note 18 6 3 2 5" xfId="19449"/>
    <cellStyle name="Note 18 6 3 2_Band 21 Specs" xfId="16261"/>
    <cellStyle name="Note 18 6 3 3" xfId="8271"/>
    <cellStyle name="Note 18 6 3 4" xfId="8272"/>
    <cellStyle name="Note 18 6 3 5" xfId="21858"/>
    <cellStyle name="Note 18 6 3 6" xfId="19448"/>
    <cellStyle name="Note 18 6 3_Band 21 Specs" xfId="16262"/>
    <cellStyle name="Note 18 6 4" xfId="8273"/>
    <cellStyle name="Note 18 6 4 2" xfId="8274"/>
    <cellStyle name="Note 18 6 4 3" xfId="8275"/>
    <cellStyle name="Note 18 6 4_Band 21 Specs" xfId="16263"/>
    <cellStyle name="Note 18 6 5" xfId="8276"/>
    <cellStyle name="Note 18 6 6" xfId="8277"/>
    <cellStyle name="Note 18 6 7" xfId="21856"/>
    <cellStyle name="Note 18 6 8" xfId="19446"/>
    <cellStyle name="Note 18 6_Band 21 Specs" xfId="16264"/>
    <cellStyle name="Note 18 7" xfId="1979"/>
    <cellStyle name="Note 18 7 2" xfId="1980"/>
    <cellStyle name="Note 18 7 2 2" xfId="8278"/>
    <cellStyle name="Note 18 7 2 3" xfId="8279"/>
    <cellStyle name="Note 18 7 2 4" xfId="21861"/>
    <cellStyle name="Note 18 7 2 5" xfId="19451"/>
    <cellStyle name="Note 18 7 2_Band 21 Specs" xfId="16265"/>
    <cellStyle name="Note 18 7 3" xfId="8280"/>
    <cellStyle name="Note 18 7 4" xfId="8281"/>
    <cellStyle name="Note 18 7 5" xfId="21860"/>
    <cellStyle name="Note 18 7 6" xfId="19450"/>
    <cellStyle name="Note 18 7_Band 21 Specs" xfId="16266"/>
    <cellStyle name="Note 18 8" xfId="8282"/>
    <cellStyle name="Note 18 8 2" xfId="8283"/>
    <cellStyle name="Note 18 8 3" xfId="8284"/>
    <cellStyle name="Note 18 8_Band 21 Specs" xfId="16267"/>
    <cellStyle name="Note 18 9" xfId="8285"/>
    <cellStyle name="Note 18_Band 21 Specs" xfId="16268"/>
    <cellStyle name="Note 19" xfId="1981"/>
    <cellStyle name="Note 19 10" xfId="8286"/>
    <cellStyle name="Note 19 2" xfId="1982"/>
    <cellStyle name="Note 19 2 2" xfId="8287"/>
    <cellStyle name="Note 19 2 3" xfId="8288"/>
    <cellStyle name="Note 19 2 4" xfId="12926"/>
    <cellStyle name="Note 19 2 5" xfId="12927"/>
    <cellStyle name="Note 19 2 6" xfId="12928"/>
    <cellStyle name="Note 19 2 7" xfId="12929"/>
    <cellStyle name="Note 19 2_Band 21 Specs" xfId="16269"/>
    <cellStyle name="Note 19 3" xfId="1983"/>
    <cellStyle name="Note 19 3 2" xfId="8289"/>
    <cellStyle name="Note 19 3 3" xfId="8290"/>
    <cellStyle name="Note 19 3 4" xfId="21862"/>
    <cellStyle name="Note 19 3 5" xfId="19452"/>
    <cellStyle name="Note 19 3_Band 21 Specs" xfId="16270"/>
    <cellStyle name="Note 19 4" xfId="1984"/>
    <cellStyle name="Note 19 4 2" xfId="8291"/>
    <cellStyle name="Note 19 4 3" xfId="8292"/>
    <cellStyle name="Note 19 4 4" xfId="21863"/>
    <cellStyle name="Note 19 4 5" xfId="19453"/>
    <cellStyle name="Note 19 4_Band 21 Specs" xfId="16271"/>
    <cellStyle name="Note 19 5" xfId="1985"/>
    <cellStyle name="Note 19 5 2" xfId="8293"/>
    <cellStyle name="Note 19 5 3" xfId="8294"/>
    <cellStyle name="Note 19 5 4" xfId="21864"/>
    <cellStyle name="Note 19 5 5" xfId="19454"/>
    <cellStyle name="Note 19 5_Band 21 Specs" xfId="16272"/>
    <cellStyle name="Note 19 6" xfId="1986"/>
    <cellStyle name="Note 19 6 2" xfId="1987"/>
    <cellStyle name="Note 19 6 2 2" xfId="8295"/>
    <cellStyle name="Note 19 6 2 3" xfId="8296"/>
    <cellStyle name="Note 19 6 2 4" xfId="21866"/>
    <cellStyle name="Note 19 6 2 5" xfId="19456"/>
    <cellStyle name="Note 19 6 2_Band 21 Specs" xfId="16273"/>
    <cellStyle name="Note 19 6 3" xfId="1988"/>
    <cellStyle name="Note 19 6 3 2" xfId="1989"/>
    <cellStyle name="Note 19 6 3 2 2" xfId="8297"/>
    <cellStyle name="Note 19 6 3 2 3" xfId="8298"/>
    <cellStyle name="Note 19 6 3 2 4" xfId="21868"/>
    <cellStyle name="Note 19 6 3 2 5" xfId="19458"/>
    <cellStyle name="Note 19 6 3 2_Band 21 Specs" xfId="16274"/>
    <cellStyle name="Note 19 6 3 3" xfId="8299"/>
    <cellStyle name="Note 19 6 3 4" xfId="8300"/>
    <cellStyle name="Note 19 6 3 5" xfId="21867"/>
    <cellStyle name="Note 19 6 3 6" xfId="19457"/>
    <cellStyle name="Note 19 6 3_Band 21 Specs" xfId="16275"/>
    <cellStyle name="Note 19 6 4" xfId="8301"/>
    <cellStyle name="Note 19 6 4 2" xfId="8302"/>
    <cellStyle name="Note 19 6 4 3" xfId="8303"/>
    <cellStyle name="Note 19 6 4_Band 21 Specs" xfId="16276"/>
    <cellStyle name="Note 19 6 5" xfId="8304"/>
    <cellStyle name="Note 19 6 6" xfId="8305"/>
    <cellStyle name="Note 19 6 7" xfId="21865"/>
    <cellStyle name="Note 19 6 8" xfId="19455"/>
    <cellStyle name="Note 19 6_Band 21 Specs" xfId="16277"/>
    <cellStyle name="Note 19 7" xfId="1990"/>
    <cellStyle name="Note 19 7 2" xfId="1991"/>
    <cellStyle name="Note 19 7 2 2" xfId="8306"/>
    <cellStyle name="Note 19 7 2 3" xfId="8307"/>
    <cellStyle name="Note 19 7 2 4" xfId="21870"/>
    <cellStyle name="Note 19 7 2 5" xfId="19460"/>
    <cellStyle name="Note 19 7 2_Band 21 Specs" xfId="16278"/>
    <cellStyle name="Note 19 7 3" xfId="8308"/>
    <cellStyle name="Note 19 7 4" xfId="8309"/>
    <cellStyle name="Note 19 7 5" xfId="21869"/>
    <cellStyle name="Note 19 7 6" xfId="19459"/>
    <cellStyle name="Note 19 7_Band 21 Specs" xfId="16279"/>
    <cellStyle name="Note 19 8" xfId="8310"/>
    <cellStyle name="Note 19 8 2" xfId="8311"/>
    <cellStyle name="Note 19 8 3" xfId="8312"/>
    <cellStyle name="Note 19 8_Band 21 Specs" xfId="16280"/>
    <cellStyle name="Note 19 9" xfId="8313"/>
    <cellStyle name="Note 19_Band 21 Specs" xfId="16281"/>
    <cellStyle name="Note 2" xfId="1992"/>
    <cellStyle name="Note 2 10" xfId="1993"/>
    <cellStyle name="Note 2 10 10" xfId="8314"/>
    <cellStyle name="Note 2 10 11" xfId="21872"/>
    <cellStyle name="Note 2 10 12" xfId="19462"/>
    <cellStyle name="Note 2 10 2" xfId="1994"/>
    <cellStyle name="Note 2 10 2 2" xfId="8315"/>
    <cellStyle name="Note 2 10 2 3" xfId="8316"/>
    <cellStyle name="Note 2 10 2 4" xfId="21873"/>
    <cellStyle name="Note 2 10 2 5" xfId="19463"/>
    <cellStyle name="Note 2 10 2_Band 21 Specs" xfId="16282"/>
    <cellStyle name="Note 2 10 3" xfId="1995"/>
    <cellStyle name="Note 2 10 3 2" xfId="8317"/>
    <cellStyle name="Note 2 10 3 3" xfId="8318"/>
    <cellStyle name="Note 2 10 3 4" xfId="21874"/>
    <cellStyle name="Note 2 10 3 5" xfId="19464"/>
    <cellStyle name="Note 2 10 3_Band 21 Specs" xfId="16283"/>
    <cellStyle name="Note 2 10 4" xfId="1996"/>
    <cellStyle name="Note 2 10 4 2" xfId="8319"/>
    <cellStyle name="Note 2 10 4 3" xfId="8320"/>
    <cellStyle name="Note 2 10 4 4" xfId="21875"/>
    <cellStyle name="Note 2 10 4 5" xfId="19465"/>
    <cellStyle name="Note 2 10 4_Band 21 Specs" xfId="16284"/>
    <cellStyle name="Note 2 10 5" xfId="1997"/>
    <cellStyle name="Note 2 10 5 2" xfId="8321"/>
    <cellStyle name="Note 2 10 5 3" xfId="8322"/>
    <cellStyle name="Note 2 10 5 4" xfId="21876"/>
    <cellStyle name="Note 2 10 5 5" xfId="19466"/>
    <cellStyle name="Note 2 10 5_Band 21 Specs" xfId="16285"/>
    <cellStyle name="Note 2 10 6" xfId="1998"/>
    <cellStyle name="Note 2 10 6 2" xfId="1999"/>
    <cellStyle name="Note 2 10 6 2 2" xfId="8323"/>
    <cellStyle name="Note 2 10 6 2 3" xfId="8324"/>
    <cellStyle name="Note 2 10 6 2 4" xfId="21878"/>
    <cellStyle name="Note 2 10 6 2 5" xfId="19468"/>
    <cellStyle name="Note 2 10 6 2_Band 21 Specs" xfId="16286"/>
    <cellStyle name="Note 2 10 6 3" xfId="2000"/>
    <cellStyle name="Note 2 10 6 3 2" xfId="2001"/>
    <cellStyle name="Note 2 10 6 3 2 2" xfId="8325"/>
    <cellStyle name="Note 2 10 6 3 2 3" xfId="8326"/>
    <cellStyle name="Note 2 10 6 3 2 4" xfId="21880"/>
    <cellStyle name="Note 2 10 6 3 2 5" xfId="19470"/>
    <cellStyle name="Note 2 10 6 3 2_Band 21 Specs" xfId="16287"/>
    <cellStyle name="Note 2 10 6 3 3" xfId="8327"/>
    <cellStyle name="Note 2 10 6 3 4" xfId="8328"/>
    <cellStyle name="Note 2 10 6 3 5" xfId="21879"/>
    <cellStyle name="Note 2 10 6 3 6" xfId="19469"/>
    <cellStyle name="Note 2 10 6 3_Band 21 Specs" xfId="16288"/>
    <cellStyle name="Note 2 10 6 4" xfId="8329"/>
    <cellStyle name="Note 2 10 6 4 2" xfId="8330"/>
    <cellStyle name="Note 2 10 6 4 3" xfId="8331"/>
    <cellStyle name="Note 2 10 6 4_Band 21 Specs" xfId="16289"/>
    <cellStyle name="Note 2 10 6 5" xfId="8332"/>
    <cellStyle name="Note 2 10 6 6" xfId="8333"/>
    <cellStyle name="Note 2 10 6 7" xfId="21877"/>
    <cellStyle name="Note 2 10 6 8" xfId="19467"/>
    <cellStyle name="Note 2 10 6_Band 21 Specs" xfId="16290"/>
    <cellStyle name="Note 2 10 7" xfId="2002"/>
    <cellStyle name="Note 2 10 7 2" xfId="2003"/>
    <cellStyle name="Note 2 10 7 2 2" xfId="8334"/>
    <cellStyle name="Note 2 10 7 2 3" xfId="8335"/>
    <cellStyle name="Note 2 10 7 2 4" xfId="21882"/>
    <cellStyle name="Note 2 10 7 2 5" xfId="19472"/>
    <cellStyle name="Note 2 10 7 2_Band 21 Specs" xfId="16291"/>
    <cellStyle name="Note 2 10 7 3" xfId="8336"/>
    <cellStyle name="Note 2 10 7 4" xfId="8337"/>
    <cellStyle name="Note 2 10 7 5" xfId="21881"/>
    <cellStyle name="Note 2 10 7 6" xfId="19471"/>
    <cellStyle name="Note 2 10 7_Band 21 Specs" xfId="16292"/>
    <cellStyle name="Note 2 10 8" xfId="8338"/>
    <cellStyle name="Note 2 10 8 2" xfId="8339"/>
    <cellStyle name="Note 2 10 8 3" xfId="8340"/>
    <cellStyle name="Note 2 10 8_Band 21 Specs" xfId="16293"/>
    <cellStyle name="Note 2 10 9" xfId="8341"/>
    <cellStyle name="Note 2 10_Band 21 Specs" xfId="16294"/>
    <cellStyle name="Note 2 11" xfId="2004"/>
    <cellStyle name="Note 2 11 2" xfId="8342"/>
    <cellStyle name="Note 2 11 3" xfId="8343"/>
    <cellStyle name="Note 2 11 4" xfId="21883"/>
    <cellStyle name="Note 2 11 5" xfId="19473"/>
    <cellStyle name="Note 2 11_Band 21 Specs" xfId="16295"/>
    <cellStyle name="Note 2 12" xfId="2005"/>
    <cellStyle name="Note 2 12 2" xfId="8344"/>
    <cellStyle name="Note 2 12 3" xfId="8345"/>
    <cellStyle name="Note 2 12 4" xfId="21884"/>
    <cellStyle name="Note 2 12 5" xfId="19474"/>
    <cellStyle name="Note 2 12_Band 21 Specs" xfId="16296"/>
    <cellStyle name="Note 2 13" xfId="2006"/>
    <cellStyle name="Note 2 13 2" xfId="8346"/>
    <cellStyle name="Note 2 13 3" xfId="8347"/>
    <cellStyle name="Note 2 13 4" xfId="21885"/>
    <cellStyle name="Note 2 13 5" xfId="19475"/>
    <cellStyle name="Note 2 13_Band 21 Specs" xfId="16297"/>
    <cellStyle name="Note 2 14" xfId="2007"/>
    <cellStyle name="Note 2 14 2" xfId="8348"/>
    <cellStyle name="Note 2 14 3" xfId="8349"/>
    <cellStyle name="Note 2 14 4" xfId="21886"/>
    <cellStyle name="Note 2 14 5" xfId="19476"/>
    <cellStyle name="Note 2 14_Band 21 Specs" xfId="16298"/>
    <cellStyle name="Note 2 15" xfId="2008"/>
    <cellStyle name="Note 2 15 2" xfId="2009"/>
    <cellStyle name="Note 2 15 2 2" xfId="8350"/>
    <cellStyle name="Note 2 15 2 3" xfId="8351"/>
    <cellStyle name="Note 2 15 2 4" xfId="21888"/>
    <cellStyle name="Note 2 15 2 5" xfId="19478"/>
    <cellStyle name="Note 2 15 2_Band 21 Specs" xfId="16299"/>
    <cellStyle name="Note 2 15 3" xfId="2010"/>
    <cellStyle name="Note 2 15 3 2" xfId="2011"/>
    <cellStyle name="Note 2 15 3 2 2" xfId="8352"/>
    <cellStyle name="Note 2 15 3 2 3" xfId="8353"/>
    <cellStyle name="Note 2 15 3 2 4" xfId="21890"/>
    <cellStyle name="Note 2 15 3 2 5" xfId="19480"/>
    <cellStyle name="Note 2 15 3 2_Band 21 Specs" xfId="16300"/>
    <cellStyle name="Note 2 15 3 3" xfId="8354"/>
    <cellStyle name="Note 2 15 3 4" xfId="8355"/>
    <cellStyle name="Note 2 15 3 5" xfId="21889"/>
    <cellStyle name="Note 2 15 3 6" xfId="19479"/>
    <cellStyle name="Note 2 15 3_Band 21 Specs" xfId="16301"/>
    <cellStyle name="Note 2 15 4" xfId="8356"/>
    <cellStyle name="Note 2 15 4 2" xfId="8357"/>
    <cellStyle name="Note 2 15 4 3" xfId="8358"/>
    <cellStyle name="Note 2 15 4_Band 21 Specs" xfId="16302"/>
    <cellStyle name="Note 2 15 5" xfId="8359"/>
    <cellStyle name="Note 2 15 6" xfId="8360"/>
    <cellStyle name="Note 2 15 7" xfId="21887"/>
    <cellStyle name="Note 2 15 8" xfId="19477"/>
    <cellStyle name="Note 2 15_Band 21 Specs" xfId="16303"/>
    <cellStyle name="Note 2 16" xfId="2012"/>
    <cellStyle name="Note 2 16 2" xfId="2013"/>
    <cellStyle name="Note 2 16 2 2" xfId="8361"/>
    <cellStyle name="Note 2 16 2 3" xfId="8362"/>
    <cellStyle name="Note 2 16 2 4" xfId="21892"/>
    <cellStyle name="Note 2 16 2 5" xfId="19482"/>
    <cellStyle name="Note 2 16 2_Band 21 Specs" xfId="16304"/>
    <cellStyle name="Note 2 16 3" xfId="8363"/>
    <cellStyle name="Note 2 16 4" xfId="8364"/>
    <cellStyle name="Note 2 16 5" xfId="21891"/>
    <cellStyle name="Note 2 16 6" xfId="19481"/>
    <cellStyle name="Note 2 16_Band 21 Specs" xfId="16305"/>
    <cellStyle name="Note 2 17" xfId="8365"/>
    <cellStyle name="Note 2 17 2" xfId="8366"/>
    <cellStyle name="Note 2 17 3" xfId="8367"/>
    <cellStyle name="Note 2 17_Band 21 Specs" xfId="16306"/>
    <cellStyle name="Note 2 18" xfId="8368"/>
    <cellStyle name="Note 2 19" xfId="8369"/>
    <cellStyle name="Note 2 2" xfId="2014"/>
    <cellStyle name="Note 2 2 10" xfId="8370"/>
    <cellStyle name="Note 2 2 11" xfId="21893"/>
    <cellStyle name="Note 2 2 12" xfId="19483"/>
    <cellStyle name="Note 2 2 2" xfId="2015"/>
    <cellStyle name="Note 2 2 2 2" xfId="8371"/>
    <cellStyle name="Note 2 2 2 3" xfId="8372"/>
    <cellStyle name="Note 2 2 2 4" xfId="21894"/>
    <cellStyle name="Note 2 2 2 5" xfId="19484"/>
    <cellStyle name="Note 2 2 2_Band 21 Specs" xfId="16307"/>
    <cellStyle name="Note 2 2 3" xfId="2016"/>
    <cellStyle name="Note 2 2 3 2" xfId="8373"/>
    <cellStyle name="Note 2 2 3 3" xfId="8374"/>
    <cellStyle name="Note 2 2 3 4" xfId="21895"/>
    <cellStyle name="Note 2 2 3 5" xfId="19485"/>
    <cellStyle name="Note 2 2 3_Band 21 Specs" xfId="16308"/>
    <cellStyle name="Note 2 2 4" xfId="2017"/>
    <cellStyle name="Note 2 2 4 2" xfId="8375"/>
    <cellStyle name="Note 2 2 4 3" xfId="8376"/>
    <cellStyle name="Note 2 2 4 4" xfId="21896"/>
    <cellStyle name="Note 2 2 4 5" xfId="19486"/>
    <cellStyle name="Note 2 2 4_Band 21 Specs" xfId="16309"/>
    <cellStyle name="Note 2 2 5" xfId="2018"/>
    <cellStyle name="Note 2 2 5 2" xfId="8377"/>
    <cellStyle name="Note 2 2 5 3" xfId="8378"/>
    <cellStyle name="Note 2 2 5 4" xfId="21897"/>
    <cellStyle name="Note 2 2 5 5" xfId="19487"/>
    <cellStyle name="Note 2 2 5_Band 21 Specs" xfId="16310"/>
    <cellStyle name="Note 2 2 6" xfId="2019"/>
    <cellStyle name="Note 2 2 6 2" xfId="2020"/>
    <cellStyle name="Note 2 2 6 2 2" xfId="8379"/>
    <cellStyle name="Note 2 2 6 2 3" xfId="8380"/>
    <cellStyle name="Note 2 2 6 2 4" xfId="21899"/>
    <cellStyle name="Note 2 2 6 2 5" xfId="19489"/>
    <cellStyle name="Note 2 2 6 2_Band 21 Specs" xfId="16311"/>
    <cellStyle name="Note 2 2 6 3" xfId="2021"/>
    <cellStyle name="Note 2 2 6 3 2" xfId="2022"/>
    <cellStyle name="Note 2 2 6 3 2 2" xfId="8381"/>
    <cellStyle name="Note 2 2 6 3 2 3" xfId="8382"/>
    <cellStyle name="Note 2 2 6 3 2 4" xfId="21901"/>
    <cellStyle name="Note 2 2 6 3 2 5" xfId="19491"/>
    <cellStyle name="Note 2 2 6 3 2_Band 21 Specs" xfId="16312"/>
    <cellStyle name="Note 2 2 6 3 3" xfId="8383"/>
    <cellStyle name="Note 2 2 6 3 4" xfId="8384"/>
    <cellStyle name="Note 2 2 6 3 5" xfId="21900"/>
    <cellStyle name="Note 2 2 6 3 6" xfId="19490"/>
    <cellStyle name="Note 2 2 6 3_Band 21 Specs" xfId="16313"/>
    <cellStyle name="Note 2 2 6 4" xfId="8385"/>
    <cellStyle name="Note 2 2 6 4 2" xfId="8386"/>
    <cellStyle name="Note 2 2 6 4 3" xfId="8387"/>
    <cellStyle name="Note 2 2 6 4_Band 21 Specs" xfId="16314"/>
    <cellStyle name="Note 2 2 6 5" xfId="8388"/>
    <cellStyle name="Note 2 2 6 6" xfId="8389"/>
    <cellStyle name="Note 2 2 6 7" xfId="21898"/>
    <cellStyle name="Note 2 2 6 8" xfId="19488"/>
    <cellStyle name="Note 2 2 6_Band 21 Specs" xfId="16315"/>
    <cellStyle name="Note 2 2 7" xfId="2023"/>
    <cellStyle name="Note 2 2 7 2" xfId="2024"/>
    <cellStyle name="Note 2 2 7 2 2" xfId="8390"/>
    <cellStyle name="Note 2 2 7 2 3" xfId="8391"/>
    <cellStyle name="Note 2 2 7 2 4" xfId="21903"/>
    <cellStyle name="Note 2 2 7 2 5" xfId="19493"/>
    <cellStyle name="Note 2 2 7 2_Band 21 Specs" xfId="16316"/>
    <cellStyle name="Note 2 2 7 3" xfId="8392"/>
    <cellStyle name="Note 2 2 7 4" xfId="8393"/>
    <cellStyle name="Note 2 2 7 5" xfId="21902"/>
    <cellStyle name="Note 2 2 7 6" xfId="19492"/>
    <cellStyle name="Note 2 2 7_Band 21 Specs" xfId="16317"/>
    <cellStyle name="Note 2 2 8" xfId="8394"/>
    <cellStyle name="Note 2 2 8 2" xfId="8395"/>
    <cellStyle name="Note 2 2 8 3" xfId="8396"/>
    <cellStyle name="Note 2 2 8_Band 21 Specs" xfId="16318"/>
    <cellStyle name="Note 2 2 9" xfId="8397"/>
    <cellStyle name="Note 2 2_Band 21 Specs" xfId="16319"/>
    <cellStyle name="Note 2 20" xfId="21871"/>
    <cellStyle name="Note 2 21" xfId="19461"/>
    <cellStyle name="Note 2 3" xfId="2025"/>
    <cellStyle name="Note 2 3 10" xfId="8398"/>
    <cellStyle name="Note 2 3 11" xfId="21904"/>
    <cellStyle name="Note 2 3 12" xfId="19494"/>
    <cellStyle name="Note 2 3 2" xfId="2026"/>
    <cellStyle name="Note 2 3 2 2" xfId="8399"/>
    <cellStyle name="Note 2 3 2 3" xfId="8400"/>
    <cellStyle name="Note 2 3 2 4" xfId="21905"/>
    <cellStyle name="Note 2 3 2 5" xfId="19495"/>
    <cellStyle name="Note 2 3 2_Band 21 Specs" xfId="16320"/>
    <cellStyle name="Note 2 3 3" xfId="2027"/>
    <cellStyle name="Note 2 3 3 2" xfId="8401"/>
    <cellStyle name="Note 2 3 3 3" xfId="8402"/>
    <cellStyle name="Note 2 3 3 4" xfId="21906"/>
    <cellStyle name="Note 2 3 3 5" xfId="19496"/>
    <cellStyle name="Note 2 3 3_Band 21 Specs" xfId="16321"/>
    <cellStyle name="Note 2 3 4" xfId="2028"/>
    <cellStyle name="Note 2 3 4 2" xfId="8403"/>
    <cellStyle name="Note 2 3 4 3" xfId="8404"/>
    <cellStyle name="Note 2 3 4 4" xfId="21907"/>
    <cellStyle name="Note 2 3 4 5" xfId="19497"/>
    <cellStyle name="Note 2 3 4_Band 21 Specs" xfId="16322"/>
    <cellStyle name="Note 2 3 5" xfId="2029"/>
    <cellStyle name="Note 2 3 5 2" xfId="8405"/>
    <cellStyle name="Note 2 3 5 3" xfId="8406"/>
    <cellStyle name="Note 2 3 5 4" xfId="21908"/>
    <cellStyle name="Note 2 3 5 5" xfId="19498"/>
    <cellStyle name="Note 2 3 5_Band 21 Specs" xfId="16323"/>
    <cellStyle name="Note 2 3 6" xfId="2030"/>
    <cellStyle name="Note 2 3 6 2" xfId="2031"/>
    <cellStyle name="Note 2 3 6 2 2" xfId="8407"/>
    <cellStyle name="Note 2 3 6 2 3" xfId="8408"/>
    <cellStyle name="Note 2 3 6 2 4" xfId="21910"/>
    <cellStyle name="Note 2 3 6 2 5" xfId="19500"/>
    <cellStyle name="Note 2 3 6 2_Band 21 Specs" xfId="16324"/>
    <cellStyle name="Note 2 3 6 3" xfId="2032"/>
    <cellStyle name="Note 2 3 6 3 2" xfId="2033"/>
    <cellStyle name="Note 2 3 6 3 2 2" xfId="8409"/>
    <cellStyle name="Note 2 3 6 3 2 3" xfId="8410"/>
    <cellStyle name="Note 2 3 6 3 2 4" xfId="21912"/>
    <cellStyle name="Note 2 3 6 3 2 5" xfId="19502"/>
    <cellStyle name="Note 2 3 6 3 2_Band 21 Specs" xfId="16325"/>
    <cellStyle name="Note 2 3 6 3 3" xfId="8411"/>
    <cellStyle name="Note 2 3 6 3 4" xfId="8412"/>
    <cellStyle name="Note 2 3 6 3 5" xfId="21911"/>
    <cellStyle name="Note 2 3 6 3 6" xfId="19501"/>
    <cellStyle name="Note 2 3 6 3_Band 21 Specs" xfId="16326"/>
    <cellStyle name="Note 2 3 6 4" xfId="8413"/>
    <cellStyle name="Note 2 3 6 4 2" xfId="8414"/>
    <cellStyle name="Note 2 3 6 4 3" xfId="8415"/>
    <cellStyle name="Note 2 3 6 4_Band 21 Specs" xfId="16327"/>
    <cellStyle name="Note 2 3 6 5" xfId="8416"/>
    <cellStyle name="Note 2 3 6 6" xfId="8417"/>
    <cellStyle name="Note 2 3 6 7" xfId="21909"/>
    <cellStyle name="Note 2 3 6 8" xfId="19499"/>
    <cellStyle name="Note 2 3 6_Band 21 Specs" xfId="16328"/>
    <cellStyle name="Note 2 3 7" xfId="2034"/>
    <cellStyle name="Note 2 3 7 2" xfId="2035"/>
    <cellStyle name="Note 2 3 7 2 2" xfId="8418"/>
    <cellStyle name="Note 2 3 7 2 3" xfId="8419"/>
    <cellStyle name="Note 2 3 7 2 4" xfId="21914"/>
    <cellStyle name="Note 2 3 7 2 5" xfId="19504"/>
    <cellStyle name="Note 2 3 7 2_Band 21 Specs" xfId="16329"/>
    <cellStyle name="Note 2 3 7 3" xfId="8420"/>
    <cellStyle name="Note 2 3 7 4" xfId="8421"/>
    <cellStyle name="Note 2 3 7 5" xfId="21913"/>
    <cellStyle name="Note 2 3 7 6" xfId="19503"/>
    <cellStyle name="Note 2 3 7_Band 21 Specs" xfId="16330"/>
    <cellStyle name="Note 2 3 8" xfId="8422"/>
    <cellStyle name="Note 2 3 8 2" xfId="8423"/>
    <cellStyle name="Note 2 3 8 3" xfId="8424"/>
    <cellStyle name="Note 2 3 8_Band 21 Specs" xfId="16331"/>
    <cellStyle name="Note 2 3 9" xfId="8425"/>
    <cellStyle name="Note 2 3_Band 21 Specs" xfId="16332"/>
    <cellStyle name="Note 2 4" xfId="2036"/>
    <cellStyle name="Note 2 4 10" xfId="8426"/>
    <cellStyle name="Note 2 4 11" xfId="21915"/>
    <cellStyle name="Note 2 4 12" xfId="19505"/>
    <cellStyle name="Note 2 4 2" xfId="2037"/>
    <cellStyle name="Note 2 4 2 2" xfId="8427"/>
    <cellStyle name="Note 2 4 2 3" xfId="8428"/>
    <cellStyle name="Note 2 4 2 4" xfId="21916"/>
    <cellStyle name="Note 2 4 2 5" xfId="19506"/>
    <cellStyle name="Note 2 4 2_Band 21 Specs" xfId="16333"/>
    <cellStyle name="Note 2 4 3" xfId="2038"/>
    <cellStyle name="Note 2 4 3 2" xfId="8429"/>
    <cellStyle name="Note 2 4 3 3" xfId="8430"/>
    <cellStyle name="Note 2 4 3 4" xfId="21917"/>
    <cellStyle name="Note 2 4 3 5" xfId="19507"/>
    <cellStyle name="Note 2 4 3_Band 21 Specs" xfId="16334"/>
    <cellStyle name="Note 2 4 4" xfId="2039"/>
    <cellStyle name="Note 2 4 4 2" xfId="8431"/>
    <cellStyle name="Note 2 4 4 3" xfId="8432"/>
    <cellStyle name="Note 2 4 4 4" xfId="21918"/>
    <cellStyle name="Note 2 4 4 5" xfId="19508"/>
    <cellStyle name="Note 2 4 4_Band 21 Specs" xfId="16335"/>
    <cellStyle name="Note 2 4 5" xfId="2040"/>
    <cellStyle name="Note 2 4 5 2" xfId="8433"/>
    <cellStyle name="Note 2 4 5 3" xfId="8434"/>
    <cellStyle name="Note 2 4 5 4" xfId="21919"/>
    <cellStyle name="Note 2 4 5 5" xfId="19509"/>
    <cellStyle name="Note 2 4 5_Band 21 Specs" xfId="16336"/>
    <cellStyle name="Note 2 4 6" xfId="2041"/>
    <cellStyle name="Note 2 4 6 2" xfId="2042"/>
    <cellStyle name="Note 2 4 6 2 2" xfId="8435"/>
    <cellStyle name="Note 2 4 6 2 3" xfId="8436"/>
    <cellStyle name="Note 2 4 6 2 4" xfId="21921"/>
    <cellStyle name="Note 2 4 6 2 5" xfId="19511"/>
    <cellStyle name="Note 2 4 6 2_Band 21 Specs" xfId="16337"/>
    <cellStyle name="Note 2 4 6 3" xfId="2043"/>
    <cellStyle name="Note 2 4 6 3 2" xfId="2044"/>
    <cellStyle name="Note 2 4 6 3 2 2" xfId="8437"/>
    <cellStyle name="Note 2 4 6 3 2 3" xfId="8438"/>
    <cellStyle name="Note 2 4 6 3 2 4" xfId="21923"/>
    <cellStyle name="Note 2 4 6 3 2 5" xfId="19513"/>
    <cellStyle name="Note 2 4 6 3 2_Band 21 Specs" xfId="16338"/>
    <cellStyle name="Note 2 4 6 3 3" xfId="8439"/>
    <cellStyle name="Note 2 4 6 3 4" xfId="8440"/>
    <cellStyle name="Note 2 4 6 3 5" xfId="21922"/>
    <cellStyle name="Note 2 4 6 3 6" xfId="19512"/>
    <cellStyle name="Note 2 4 6 3_Band 21 Specs" xfId="16339"/>
    <cellStyle name="Note 2 4 6 4" xfId="8441"/>
    <cellStyle name="Note 2 4 6 4 2" xfId="8442"/>
    <cellStyle name="Note 2 4 6 4 3" xfId="8443"/>
    <cellStyle name="Note 2 4 6 4_Band 21 Specs" xfId="16340"/>
    <cellStyle name="Note 2 4 6 5" xfId="8444"/>
    <cellStyle name="Note 2 4 6 6" xfId="8445"/>
    <cellStyle name="Note 2 4 6 7" xfId="21920"/>
    <cellStyle name="Note 2 4 6 8" xfId="19510"/>
    <cellStyle name="Note 2 4 6_Band 21 Specs" xfId="16341"/>
    <cellStyle name="Note 2 4 7" xfId="2045"/>
    <cellStyle name="Note 2 4 7 2" xfId="2046"/>
    <cellStyle name="Note 2 4 7 2 2" xfId="8446"/>
    <cellStyle name="Note 2 4 7 2 3" xfId="8447"/>
    <cellStyle name="Note 2 4 7 2 4" xfId="21925"/>
    <cellStyle name="Note 2 4 7 2 5" xfId="19515"/>
    <cellStyle name="Note 2 4 7 2_Band 21 Specs" xfId="16342"/>
    <cellStyle name="Note 2 4 7 3" xfId="8448"/>
    <cellStyle name="Note 2 4 7 4" xfId="8449"/>
    <cellStyle name="Note 2 4 7 5" xfId="21924"/>
    <cellStyle name="Note 2 4 7 6" xfId="19514"/>
    <cellStyle name="Note 2 4 7_Band 21 Specs" xfId="16343"/>
    <cellStyle name="Note 2 4 8" xfId="8450"/>
    <cellStyle name="Note 2 4 8 2" xfId="8451"/>
    <cellStyle name="Note 2 4 8 3" xfId="8452"/>
    <cellStyle name="Note 2 4 8_Band 21 Specs" xfId="16344"/>
    <cellStyle name="Note 2 4 9" xfId="8453"/>
    <cellStyle name="Note 2 4_Band 21 Specs" xfId="16345"/>
    <cellStyle name="Note 2 5" xfId="2047"/>
    <cellStyle name="Note 2 5 10" xfId="8454"/>
    <cellStyle name="Note 2 5 11" xfId="21926"/>
    <cellStyle name="Note 2 5 12" xfId="19516"/>
    <cellStyle name="Note 2 5 2" xfId="2048"/>
    <cellStyle name="Note 2 5 2 2" xfId="8455"/>
    <cellStyle name="Note 2 5 2 3" xfId="8456"/>
    <cellStyle name="Note 2 5 2 4" xfId="21927"/>
    <cellStyle name="Note 2 5 2 5" xfId="19517"/>
    <cellStyle name="Note 2 5 2_Band 21 Specs" xfId="16346"/>
    <cellStyle name="Note 2 5 3" xfId="2049"/>
    <cellStyle name="Note 2 5 3 2" xfId="8457"/>
    <cellStyle name="Note 2 5 3 3" xfId="8458"/>
    <cellStyle name="Note 2 5 3 4" xfId="21928"/>
    <cellStyle name="Note 2 5 3 5" xfId="19518"/>
    <cellStyle name="Note 2 5 3_Band 21 Specs" xfId="16347"/>
    <cellStyle name="Note 2 5 4" xfId="2050"/>
    <cellStyle name="Note 2 5 4 2" xfId="8459"/>
    <cellStyle name="Note 2 5 4 3" xfId="8460"/>
    <cellStyle name="Note 2 5 4 4" xfId="21929"/>
    <cellStyle name="Note 2 5 4 5" xfId="19519"/>
    <cellStyle name="Note 2 5 4_Band 21 Specs" xfId="16348"/>
    <cellStyle name="Note 2 5 5" xfId="2051"/>
    <cellStyle name="Note 2 5 5 2" xfId="8461"/>
    <cellStyle name="Note 2 5 5 3" xfId="8462"/>
    <cellStyle name="Note 2 5 5 4" xfId="21930"/>
    <cellStyle name="Note 2 5 5 5" xfId="19520"/>
    <cellStyle name="Note 2 5 5_Band 21 Specs" xfId="16349"/>
    <cellStyle name="Note 2 5 6" xfId="2052"/>
    <cellStyle name="Note 2 5 6 2" xfId="2053"/>
    <cellStyle name="Note 2 5 6 2 2" xfId="8463"/>
    <cellStyle name="Note 2 5 6 2 3" xfId="8464"/>
    <cellStyle name="Note 2 5 6 2 4" xfId="21932"/>
    <cellStyle name="Note 2 5 6 2 5" xfId="19522"/>
    <cellStyle name="Note 2 5 6 2_Band 21 Specs" xfId="16350"/>
    <cellStyle name="Note 2 5 6 3" xfId="2054"/>
    <cellStyle name="Note 2 5 6 3 2" xfId="2055"/>
    <cellStyle name="Note 2 5 6 3 2 2" xfId="8465"/>
    <cellStyle name="Note 2 5 6 3 2 3" xfId="8466"/>
    <cellStyle name="Note 2 5 6 3 2 4" xfId="21934"/>
    <cellStyle name="Note 2 5 6 3 2 5" xfId="19524"/>
    <cellStyle name="Note 2 5 6 3 2_Band 21 Specs" xfId="16351"/>
    <cellStyle name="Note 2 5 6 3 3" xfId="8467"/>
    <cellStyle name="Note 2 5 6 3 4" xfId="8468"/>
    <cellStyle name="Note 2 5 6 3 5" xfId="21933"/>
    <cellStyle name="Note 2 5 6 3 6" xfId="19523"/>
    <cellStyle name="Note 2 5 6 3_Band 21 Specs" xfId="16352"/>
    <cellStyle name="Note 2 5 6 4" xfId="8469"/>
    <cellStyle name="Note 2 5 6 4 2" xfId="8470"/>
    <cellStyle name="Note 2 5 6 4 3" xfId="8471"/>
    <cellStyle name="Note 2 5 6 4_Band 21 Specs" xfId="16353"/>
    <cellStyle name="Note 2 5 6 5" xfId="8472"/>
    <cellStyle name="Note 2 5 6 6" xfId="8473"/>
    <cellStyle name="Note 2 5 6 7" xfId="21931"/>
    <cellStyle name="Note 2 5 6 8" xfId="19521"/>
    <cellStyle name="Note 2 5 6_Band 21 Specs" xfId="16354"/>
    <cellStyle name="Note 2 5 7" xfId="2056"/>
    <cellStyle name="Note 2 5 7 2" xfId="2057"/>
    <cellStyle name="Note 2 5 7 2 2" xfId="8474"/>
    <cellStyle name="Note 2 5 7 2 3" xfId="8475"/>
    <cellStyle name="Note 2 5 7 2 4" xfId="21936"/>
    <cellStyle name="Note 2 5 7 2 5" xfId="19526"/>
    <cellStyle name="Note 2 5 7 2_Band 21 Specs" xfId="16355"/>
    <cellStyle name="Note 2 5 7 3" xfId="8476"/>
    <cellStyle name="Note 2 5 7 4" xfId="8477"/>
    <cellStyle name="Note 2 5 7 5" xfId="21935"/>
    <cellStyle name="Note 2 5 7 6" xfId="19525"/>
    <cellStyle name="Note 2 5 7_Band 21 Specs" xfId="16356"/>
    <cellStyle name="Note 2 5 8" xfId="8478"/>
    <cellStyle name="Note 2 5 8 2" xfId="8479"/>
    <cellStyle name="Note 2 5 8 3" xfId="8480"/>
    <cellStyle name="Note 2 5 8_Band 21 Specs" xfId="16357"/>
    <cellStyle name="Note 2 5 9" xfId="8481"/>
    <cellStyle name="Note 2 5_Band 21 Specs" xfId="16358"/>
    <cellStyle name="Note 2 6" xfId="2058"/>
    <cellStyle name="Note 2 6 10" xfId="8482"/>
    <cellStyle name="Note 2 6 11" xfId="21937"/>
    <cellStyle name="Note 2 6 12" xfId="19527"/>
    <cellStyle name="Note 2 6 2" xfId="2059"/>
    <cellStyle name="Note 2 6 2 2" xfId="8483"/>
    <cellStyle name="Note 2 6 2 3" xfId="8484"/>
    <cellStyle name="Note 2 6 2 4" xfId="21938"/>
    <cellStyle name="Note 2 6 2 5" xfId="19528"/>
    <cellStyle name="Note 2 6 2_Band 21 Specs" xfId="16359"/>
    <cellStyle name="Note 2 6 3" xfId="2060"/>
    <cellStyle name="Note 2 6 3 2" xfId="8485"/>
    <cellStyle name="Note 2 6 3 3" xfId="8486"/>
    <cellStyle name="Note 2 6 3 4" xfId="21939"/>
    <cellStyle name="Note 2 6 3 5" xfId="19529"/>
    <cellStyle name="Note 2 6 3_Band 21 Specs" xfId="16360"/>
    <cellStyle name="Note 2 6 4" xfId="2061"/>
    <cellStyle name="Note 2 6 4 2" xfId="8487"/>
    <cellStyle name="Note 2 6 4 3" xfId="8488"/>
    <cellStyle name="Note 2 6 4 4" xfId="21940"/>
    <cellStyle name="Note 2 6 4 5" xfId="19530"/>
    <cellStyle name="Note 2 6 4_Band 21 Specs" xfId="16361"/>
    <cellStyle name="Note 2 6 5" xfId="2062"/>
    <cellStyle name="Note 2 6 5 2" xfId="8489"/>
    <cellStyle name="Note 2 6 5 3" xfId="8490"/>
    <cellStyle name="Note 2 6 5 4" xfId="21941"/>
    <cellStyle name="Note 2 6 5 5" xfId="19531"/>
    <cellStyle name="Note 2 6 5_Band 21 Specs" xfId="16362"/>
    <cellStyle name="Note 2 6 6" xfId="2063"/>
    <cellStyle name="Note 2 6 6 2" xfId="2064"/>
    <cellStyle name="Note 2 6 6 2 2" xfId="8491"/>
    <cellStyle name="Note 2 6 6 2 3" xfId="8492"/>
    <cellStyle name="Note 2 6 6 2 4" xfId="21943"/>
    <cellStyle name="Note 2 6 6 2 5" xfId="19533"/>
    <cellStyle name="Note 2 6 6 2_Band 21 Specs" xfId="16363"/>
    <cellStyle name="Note 2 6 6 3" xfId="2065"/>
    <cellStyle name="Note 2 6 6 3 2" xfId="2066"/>
    <cellStyle name="Note 2 6 6 3 2 2" xfId="8493"/>
    <cellStyle name="Note 2 6 6 3 2 3" xfId="8494"/>
    <cellStyle name="Note 2 6 6 3 2 4" xfId="21945"/>
    <cellStyle name="Note 2 6 6 3 2 5" xfId="19535"/>
    <cellStyle name="Note 2 6 6 3 2_Band 21 Specs" xfId="16364"/>
    <cellStyle name="Note 2 6 6 3 3" xfId="8495"/>
    <cellStyle name="Note 2 6 6 3 4" xfId="8496"/>
    <cellStyle name="Note 2 6 6 3 5" xfId="21944"/>
    <cellStyle name="Note 2 6 6 3 6" xfId="19534"/>
    <cellStyle name="Note 2 6 6 3_Band 21 Specs" xfId="16365"/>
    <cellStyle name="Note 2 6 6 4" xfId="8497"/>
    <cellStyle name="Note 2 6 6 4 2" xfId="8498"/>
    <cellStyle name="Note 2 6 6 4 3" xfId="8499"/>
    <cellStyle name="Note 2 6 6 4_Band 21 Specs" xfId="16366"/>
    <cellStyle name="Note 2 6 6 5" xfId="8500"/>
    <cellStyle name="Note 2 6 6 6" xfId="8501"/>
    <cellStyle name="Note 2 6 6 7" xfId="21942"/>
    <cellStyle name="Note 2 6 6 8" xfId="19532"/>
    <cellStyle name="Note 2 6 6_Band 21 Specs" xfId="16367"/>
    <cellStyle name="Note 2 6 7" xfId="2067"/>
    <cellStyle name="Note 2 6 7 2" xfId="2068"/>
    <cellStyle name="Note 2 6 7 2 2" xfId="8502"/>
    <cellStyle name="Note 2 6 7 2 3" xfId="8503"/>
    <cellStyle name="Note 2 6 7 2 4" xfId="21947"/>
    <cellStyle name="Note 2 6 7 2 5" xfId="19537"/>
    <cellStyle name="Note 2 6 7 2_Band 21 Specs" xfId="16368"/>
    <cellStyle name="Note 2 6 7 3" xfId="8504"/>
    <cellStyle name="Note 2 6 7 4" xfId="8505"/>
    <cellStyle name="Note 2 6 7 5" xfId="21946"/>
    <cellStyle name="Note 2 6 7 6" xfId="19536"/>
    <cellStyle name="Note 2 6 7_Band 21 Specs" xfId="16369"/>
    <cellStyle name="Note 2 6 8" xfId="8506"/>
    <cellStyle name="Note 2 6 8 2" xfId="8507"/>
    <cellStyle name="Note 2 6 8 3" xfId="8508"/>
    <cellStyle name="Note 2 6 8_Band 21 Specs" xfId="16370"/>
    <cellStyle name="Note 2 6 9" xfId="8509"/>
    <cellStyle name="Note 2 6_Band 21 Specs" xfId="16371"/>
    <cellStyle name="Note 2 7" xfId="2069"/>
    <cellStyle name="Note 2 7 10" xfId="8510"/>
    <cellStyle name="Note 2 7 11" xfId="21948"/>
    <cellStyle name="Note 2 7 12" xfId="19538"/>
    <cellStyle name="Note 2 7 2" xfId="2070"/>
    <cellStyle name="Note 2 7 2 2" xfId="8511"/>
    <cellStyle name="Note 2 7 2 3" xfId="8512"/>
    <cellStyle name="Note 2 7 2 4" xfId="21949"/>
    <cellStyle name="Note 2 7 2 5" xfId="19539"/>
    <cellStyle name="Note 2 7 2_Band 21 Specs" xfId="16372"/>
    <cellStyle name="Note 2 7 3" xfId="2071"/>
    <cellStyle name="Note 2 7 3 2" xfId="8513"/>
    <cellStyle name="Note 2 7 3 3" xfId="8514"/>
    <cellStyle name="Note 2 7 3 4" xfId="21950"/>
    <cellStyle name="Note 2 7 3 5" xfId="19540"/>
    <cellStyle name="Note 2 7 3_Band 21 Specs" xfId="16373"/>
    <cellStyle name="Note 2 7 4" xfId="2072"/>
    <cellStyle name="Note 2 7 4 2" xfId="8515"/>
    <cellStyle name="Note 2 7 4 3" xfId="8516"/>
    <cellStyle name="Note 2 7 4 4" xfId="21951"/>
    <cellStyle name="Note 2 7 4 5" xfId="19541"/>
    <cellStyle name="Note 2 7 4_Band 21 Specs" xfId="16374"/>
    <cellStyle name="Note 2 7 5" xfId="2073"/>
    <cellStyle name="Note 2 7 5 2" xfId="8517"/>
    <cellStyle name="Note 2 7 5 3" xfId="8518"/>
    <cellStyle name="Note 2 7 5 4" xfId="21952"/>
    <cellStyle name="Note 2 7 5 5" xfId="19542"/>
    <cellStyle name="Note 2 7 5_Band 21 Specs" xfId="16375"/>
    <cellStyle name="Note 2 7 6" xfId="2074"/>
    <cellStyle name="Note 2 7 6 2" xfId="2075"/>
    <cellStyle name="Note 2 7 6 2 2" xfId="8519"/>
    <cellStyle name="Note 2 7 6 2 3" xfId="8520"/>
    <cellStyle name="Note 2 7 6 2 4" xfId="21954"/>
    <cellStyle name="Note 2 7 6 2 5" xfId="19544"/>
    <cellStyle name="Note 2 7 6 2_Band 21 Specs" xfId="16376"/>
    <cellStyle name="Note 2 7 6 3" xfId="2076"/>
    <cellStyle name="Note 2 7 6 3 2" xfId="2077"/>
    <cellStyle name="Note 2 7 6 3 2 2" xfId="8521"/>
    <cellStyle name="Note 2 7 6 3 2 3" xfId="8522"/>
    <cellStyle name="Note 2 7 6 3 2 4" xfId="21956"/>
    <cellStyle name="Note 2 7 6 3 2 5" xfId="19546"/>
    <cellStyle name="Note 2 7 6 3 2_Band 21 Specs" xfId="16377"/>
    <cellStyle name="Note 2 7 6 3 3" xfId="8523"/>
    <cellStyle name="Note 2 7 6 3 4" xfId="8524"/>
    <cellStyle name="Note 2 7 6 3 5" xfId="21955"/>
    <cellStyle name="Note 2 7 6 3 6" xfId="19545"/>
    <cellStyle name="Note 2 7 6 3_Band 21 Specs" xfId="16378"/>
    <cellStyle name="Note 2 7 6 4" xfId="8525"/>
    <cellStyle name="Note 2 7 6 4 2" xfId="8526"/>
    <cellStyle name="Note 2 7 6 4 3" xfId="8527"/>
    <cellStyle name="Note 2 7 6 4_Band 21 Specs" xfId="16379"/>
    <cellStyle name="Note 2 7 6 5" xfId="8528"/>
    <cellStyle name="Note 2 7 6 6" xfId="8529"/>
    <cellStyle name="Note 2 7 6 7" xfId="21953"/>
    <cellStyle name="Note 2 7 6 8" xfId="19543"/>
    <cellStyle name="Note 2 7 6_Band 21 Specs" xfId="16380"/>
    <cellStyle name="Note 2 7 7" xfId="2078"/>
    <cellStyle name="Note 2 7 7 2" xfId="2079"/>
    <cellStyle name="Note 2 7 7 2 2" xfId="8530"/>
    <cellStyle name="Note 2 7 7 2 3" xfId="8531"/>
    <cellStyle name="Note 2 7 7 2 4" xfId="21958"/>
    <cellStyle name="Note 2 7 7 2 5" xfId="19548"/>
    <cellStyle name="Note 2 7 7 2_Band 21 Specs" xfId="16381"/>
    <cellStyle name="Note 2 7 7 3" xfId="8532"/>
    <cellStyle name="Note 2 7 7 4" xfId="8533"/>
    <cellStyle name="Note 2 7 7 5" xfId="21957"/>
    <cellStyle name="Note 2 7 7 6" xfId="19547"/>
    <cellStyle name="Note 2 7 7_Band 21 Specs" xfId="16382"/>
    <cellStyle name="Note 2 7 8" xfId="8534"/>
    <cellStyle name="Note 2 7 8 2" xfId="8535"/>
    <cellStyle name="Note 2 7 8 3" xfId="8536"/>
    <cellStyle name="Note 2 7 8_Band 21 Specs" xfId="16383"/>
    <cellStyle name="Note 2 7 9" xfId="8537"/>
    <cellStyle name="Note 2 7_Band 21 Specs" xfId="16384"/>
    <cellStyle name="Note 2 8" xfId="2080"/>
    <cellStyle name="Note 2 8 10" xfId="8538"/>
    <cellStyle name="Note 2 8 11" xfId="21959"/>
    <cellStyle name="Note 2 8 12" xfId="19549"/>
    <cellStyle name="Note 2 8 2" xfId="2081"/>
    <cellStyle name="Note 2 8 2 2" xfId="8539"/>
    <cellStyle name="Note 2 8 2 3" xfId="8540"/>
    <cellStyle name="Note 2 8 2 4" xfId="21960"/>
    <cellStyle name="Note 2 8 2 5" xfId="19550"/>
    <cellStyle name="Note 2 8 2_Band 21 Specs" xfId="16385"/>
    <cellStyle name="Note 2 8 3" xfId="2082"/>
    <cellStyle name="Note 2 8 3 2" xfId="8541"/>
    <cellStyle name="Note 2 8 3 3" xfId="8542"/>
    <cellStyle name="Note 2 8 3 4" xfId="21961"/>
    <cellStyle name="Note 2 8 3 5" xfId="19551"/>
    <cellStyle name="Note 2 8 3_Band 21 Specs" xfId="16386"/>
    <cellStyle name="Note 2 8 4" xfId="2083"/>
    <cellStyle name="Note 2 8 4 2" xfId="8543"/>
    <cellStyle name="Note 2 8 4 3" xfId="8544"/>
    <cellStyle name="Note 2 8 4 4" xfId="21962"/>
    <cellStyle name="Note 2 8 4 5" xfId="19552"/>
    <cellStyle name="Note 2 8 4_Band 21 Specs" xfId="16387"/>
    <cellStyle name="Note 2 8 5" xfId="2084"/>
    <cellStyle name="Note 2 8 5 2" xfId="8545"/>
    <cellStyle name="Note 2 8 5 3" xfId="8546"/>
    <cellStyle name="Note 2 8 5 4" xfId="21963"/>
    <cellStyle name="Note 2 8 5 5" xfId="19553"/>
    <cellStyle name="Note 2 8 5_Band 21 Specs" xfId="16388"/>
    <cellStyle name="Note 2 8 6" xfId="2085"/>
    <cellStyle name="Note 2 8 6 2" xfId="2086"/>
    <cellStyle name="Note 2 8 6 2 2" xfId="8547"/>
    <cellStyle name="Note 2 8 6 2 3" xfId="8548"/>
    <cellStyle name="Note 2 8 6 2 4" xfId="21965"/>
    <cellStyle name="Note 2 8 6 2 5" xfId="19555"/>
    <cellStyle name="Note 2 8 6 2_Band 21 Specs" xfId="16389"/>
    <cellStyle name="Note 2 8 6 3" xfId="2087"/>
    <cellStyle name="Note 2 8 6 3 2" xfId="2088"/>
    <cellStyle name="Note 2 8 6 3 2 2" xfId="8549"/>
    <cellStyle name="Note 2 8 6 3 2 3" xfId="8550"/>
    <cellStyle name="Note 2 8 6 3 2 4" xfId="21967"/>
    <cellStyle name="Note 2 8 6 3 2 5" xfId="19557"/>
    <cellStyle name="Note 2 8 6 3 2_Band 21 Specs" xfId="16390"/>
    <cellStyle name="Note 2 8 6 3 3" xfId="8551"/>
    <cellStyle name="Note 2 8 6 3 4" xfId="8552"/>
    <cellStyle name="Note 2 8 6 3 5" xfId="21966"/>
    <cellStyle name="Note 2 8 6 3 6" xfId="19556"/>
    <cellStyle name="Note 2 8 6 3_Band 21 Specs" xfId="16391"/>
    <cellStyle name="Note 2 8 6 4" xfId="8553"/>
    <cellStyle name="Note 2 8 6 4 2" xfId="8554"/>
    <cellStyle name="Note 2 8 6 4 3" xfId="8555"/>
    <cellStyle name="Note 2 8 6 4_Band 21 Specs" xfId="16392"/>
    <cellStyle name="Note 2 8 6 5" xfId="8556"/>
    <cellStyle name="Note 2 8 6 6" xfId="8557"/>
    <cellStyle name="Note 2 8 6 7" xfId="21964"/>
    <cellStyle name="Note 2 8 6 8" xfId="19554"/>
    <cellStyle name="Note 2 8 6_Band 21 Specs" xfId="16393"/>
    <cellStyle name="Note 2 8 7" xfId="2089"/>
    <cellStyle name="Note 2 8 7 2" xfId="2090"/>
    <cellStyle name="Note 2 8 7 2 2" xfId="8558"/>
    <cellStyle name="Note 2 8 7 2 3" xfId="8559"/>
    <cellStyle name="Note 2 8 7 2 4" xfId="21969"/>
    <cellStyle name="Note 2 8 7 2 5" xfId="19559"/>
    <cellStyle name="Note 2 8 7 2_Band 21 Specs" xfId="16394"/>
    <cellStyle name="Note 2 8 7 3" xfId="8560"/>
    <cellStyle name="Note 2 8 7 4" xfId="8561"/>
    <cellStyle name="Note 2 8 7 5" xfId="21968"/>
    <cellStyle name="Note 2 8 7 6" xfId="19558"/>
    <cellStyle name="Note 2 8 7_Band 21 Specs" xfId="16395"/>
    <cellStyle name="Note 2 8 8" xfId="8562"/>
    <cellStyle name="Note 2 8 8 2" xfId="8563"/>
    <cellStyle name="Note 2 8 8 3" xfId="8564"/>
    <cellStyle name="Note 2 8 8_Band 21 Specs" xfId="16396"/>
    <cellStyle name="Note 2 8 9" xfId="8565"/>
    <cellStyle name="Note 2 8_Band 21 Specs" xfId="16397"/>
    <cellStyle name="Note 2 9" xfId="2091"/>
    <cellStyle name="Note 2 9 10" xfId="8566"/>
    <cellStyle name="Note 2 9 11" xfId="21970"/>
    <cellStyle name="Note 2 9 12" xfId="19560"/>
    <cellStyle name="Note 2 9 2" xfId="2092"/>
    <cellStyle name="Note 2 9 2 2" xfId="8567"/>
    <cellStyle name="Note 2 9 2 3" xfId="8568"/>
    <cellStyle name="Note 2 9 2 4" xfId="21971"/>
    <cellStyle name="Note 2 9 2 5" xfId="19561"/>
    <cellStyle name="Note 2 9 2_Band 21 Specs" xfId="16398"/>
    <cellStyle name="Note 2 9 3" xfId="2093"/>
    <cellStyle name="Note 2 9 3 2" xfId="8569"/>
    <cellStyle name="Note 2 9 3 3" xfId="8570"/>
    <cellStyle name="Note 2 9 3 4" xfId="21972"/>
    <cellStyle name="Note 2 9 3 5" xfId="19562"/>
    <cellStyle name="Note 2 9 3_Band 21 Specs" xfId="16399"/>
    <cellStyle name="Note 2 9 4" xfId="2094"/>
    <cellStyle name="Note 2 9 4 2" xfId="8571"/>
    <cellStyle name="Note 2 9 4 3" xfId="8572"/>
    <cellStyle name="Note 2 9 4 4" xfId="21973"/>
    <cellStyle name="Note 2 9 4 5" xfId="19563"/>
    <cellStyle name="Note 2 9 4_Band 21 Specs" xfId="16400"/>
    <cellStyle name="Note 2 9 5" xfId="2095"/>
    <cellStyle name="Note 2 9 5 2" xfId="8573"/>
    <cellStyle name="Note 2 9 5 3" xfId="8574"/>
    <cellStyle name="Note 2 9 5 4" xfId="21974"/>
    <cellStyle name="Note 2 9 5 5" xfId="19564"/>
    <cellStyle name="Note 2 9 5_Band 21 Specs" xfId="16401"/>
    <cellStyle name="Note 2 9 6" xfId="2096"/>
    <cellStyle name="Note 2 9 6 2" xfId="2097"/>
    <cellStyle name="Note 2 9 6 2 2" xfId="8575"/>
    <cellStyle name="Note 2 9 6 2 3" xfId="8576"/>
    <cellStyle name="Note 2 9 6 2 4" xfId="21976"/>
    <cellStyle name="Note 2 9 6 2 5" xfId="19566"/>
    <cellStyle name="Note 2 9 6 2_Band 21 Specs" xfId="16402"/>
    <cellStyle name="Note 2 9 6 3" xfId="2098"/>
    <cellStyle name="Note 2 9 6 3 2" xfId="2099"/>
    <cellStyle name="Note 2 9 6 3 2 2" xfId="8577"/>
    <cellStyle name="Note 2 9 6 3 2 3" xfId="8578"/>
    <cellStyle name="Note 2 9 6 3 2 4" xfId="21978"/>
    <cellStyle name="Note 2 9 6 3 2 5" xfId="19568"/>
    <cellStyle name="Note 2 9 6 3 2_Band 21 Specs" xfId="16403"/>
    <cellStyle name="Note 2 9 6 3 3" xfId="8579"/>
    <cellStyle name="Note 2 9 6 3 4" xfId="8580"/>
    <cellStyle name="Note 2 9 6 3 5" xfId="21977"/>
    <cellStyle name="Note 2 9 6 3 6" xfId="19567"/>
    <cellStyle name="Note 2 9 6 3_Band 21 Specs" xfId="16404"/>
    <cellStyle name="Note 2 9 6 4" xfId="8581"/>
    <cellStyle name="Note 2 9 6 4 2" xfId="8582"/>
    <cellStyle name="Note 2 9 6 4 3" xfId="8583"/>
    <cellStyle name="Note 2 9 6 4_Band 21 Specs" xfId="16405"/>
    <cellStyle name="Note 2 9 6 5" xfId="8584"/>
    <cellStyle name="Note 2 9 6 6" xfId="8585"/>
    <cellStyle name="Note 2 9 6 7" xfId="21975"/>
    <cellStyle name="Note 2 9 6 8" xfId="19565"/>
    <cellStyle name="Note 2 9 6_Band 21 Specs" xfId="16406"/>
    <cellStyle name="Note 2 9 7" xfId="2100"/>
    <cellStyle name="Note 2 9 7 2" xfId="2101"/>
    <cellStyle name="Note 2 9 7 2 2" xfId="8586"/>
    <cellStyle name="Note 2 9 7 2 3" xfId="8587"/>
    <cellStyle name="Note 2 9 7 2 4" xfId="21980"/>
    <cellStyle name="Note 2 9 7 2 5" xfId="19570"/>
    <cellStyle name="Note 2 9 7 2_Band 21 Specs" xfId="16407"/>
    <cellStyle name="Note 2 9 7 3" xfId="8588"/>
    <cellStyle name="Note 2 9 7 4" xfId="8589"/>
    <cellStyle name="Note 2 9 7 5" xfId="21979"/>
    <cellStyle name="Note 2 9 7 6" xfId="19569"/>
    <cellStyle name="Note 2 9 7_Band 21 Specs" xfId="16408"/>
    <cellStyle name="Note 2 9 8" xfId="8590"/>
    <cellStyle name="Note 2 9 8 2" xfId="8591"/>
    <cellStyle name="Note 2 9 8 3" xfId="8592"/>
    <cellStyle name="Note 2 9 8_Band 21 Specs" xfId="16409"/>
    <cellStyle name="Note 2 9 9" xfId="8593"/>
    <cellStyle name="Note 2 9_Band 21 Specs" xfId="16410"/>
    <cellStyle name="Note 2_Band 21 Specs" xfId="16411"/>
    <cellStyle name="Note 20" xfId="2102"/>
    <cellStyle name="Note 20 2" xfId="8594"/>
    <cellStyle name="Note 20 2 2" xfId="12930"/>
    <cellStyle name="Note 20 2 3" xfId="12931"/>
    <cellStyle name="Note 20 2 4" xfId="12932"/>
    <cellStyle name="Note 20 2 5" xfId="12933"/>
    <cellStyle name="Note 20 2 6" xfId="12934"/>
    <cellStyle name="Note 20 2 7" xfId="12935"/>
    <cellStyle name="Note 20 3" xfId="8595"/>
    <cellStyle name="Note 20 4" xfId="12936"/>
    <cellStyle name="Note 20 5" xfId="12937"/>
    <cellStyle name="Note 20 6" xfId="12938"/>
    <cellStyle name="Note 20 7" xfId="12939"/>
    <cellStyle name="Note 20 8" xfId="12940"/>
    <cellStyle name="Note 20_Band 21 Specs" xfId="16412"/>
    <cellStyle name="Note 21" xfId="2103"/>
    <cellStyle name="Note 21 2" xfId="8596"/>
    <cellStyle name="Note 21 2 2" xfId="12941"/>
    <cellStyle name="Note 21 2 3" xfId="12942"/>
    <cellStyle name="Note 21 2 4" xfId="12943"/>
    <cellStyle name="Note 21 2 5" xfId="12944"/>
    <cellStyle name="Note 21 2 6" xfId="12945"/>
    <cellStyle name="Note 21 2 7" xfId="12946"/>
    <cellStyle name="Note 21 3" xfId="8597"/>
    <cellStyle name="Note 21 4" xfId="12947"/>
    <cellStyle name="Note 21 5" xfId="12948"/>
    <cellStyle name="Note 21 6" xfId="12949"/>
    <cellStyle name="Note 21 7" xfId="12950"/>
    <cellStyle name="Note 21 8" xfId="12951"/>
    <cellStyle name="Note 21_Band 21 Specs" xfId="16413"/>
    <cellStyle name="Note 22" xfId="2104"/>
    <cellStyle name="Note 22 2" xfId="8598"/>
    <cellStyle name="Note 22 2 2" xfId="12952"/>
    <cellStyle name="Note 22 2 3" xfId="12953"/>
    <cellStyle name="Note 22 2 4" xfId="12954"/>
    <cellStyle name="Note 22 2 5" xfId="12955"/>
    <cellStyle name="Note 22 2 6" xfId="12956"/>
    <cellStyle name="Note 22 2 7" xfId="12957"/>
    <cellStyle name="Note 22 3" xfId="8599"/>
    <cellStyle name="Note 22 4" xfId="12958"/>
    <cellStyle name="Note 22 5" xfId="12959"/>
    <cellStyle name="Note 22 6" xfId="12960"/>
    <cellStyle name="Note 22 7" xfId="12961"/>
    <cellStyle name="Note 22 8" xfId="12962"/>
    <cellStyle name="Note 22_Band 21 Specs" xfId="16414"/>
    <cellStyle name="Note 23" xfId="12963"/>
    <cellStyle name="Note 23 2" xfId="12964"/>
    <cellStyle name="Note 23 2 2" xfId="12965"/>
    <cellStyle name="Note 23 2 3" xfId="12966"/>
    <cellStyle name="Note 23 2 4" xfId="12967"/>
    <cellStyle name="Note 23 2 5" xfId="12968"/>
    <cellStyle name="Note 23 2 6" xfId="12969"/>
    <cellStyle name="Note 23 2 7" xfId="12970"/>
    <cellStyle name="Note 23 3" xfId="12971"/>
    <cellStyle name="Note 23 4" xfId="12972"/>
    <cellStyle name="Note 23 5" xfId="12973"/>
    <cellStyle name="Note 23 6" xfId="12974"/>
    <cellStyle name="Note 23 7" xfId="12975"/>
    <cellStyle name="Note 23 8" xfId="12976"/>
    <cellStyle name="Note 24" xfId="12977"/>
    <cellStyle name="Note 24 2" xfId="12978"/>
    <cellStyle name="Note 24 2 2" xfId="12979"/>
    <cellStyle name="Note 24 2 3" xfId="12980"/>
    <cellStyle name="Note 24 2 4" xfId="12981"/>
    <cellStyle name="Note 24 2 5" xfId="12982"/>
    <cellStyle name="Note 24 2 6" xfId="12983"/>
    <cellStyle name="Note 24 2 7" xfId="12984"/>
    <cellStyle name="Note 24 3" xfId="12985"/>
    <cellStyle name="Note 24 4" xfId="12986"/>
    <cellStyle name="Note 24 5" xfId="12987"/>
    <cellStyle name="Note 24 6" xfId="12988"/>
    <cellStyle name="Note 24 7" xfId="12989"/>
    <cellStyle name="Note 24 8" xfId="12990"/>
    <cellStyle name="Note 25" xfId="12991"/>
    <cellStyle name="Note 25 2" xfId="12992"/>
    <cellStyle name="Note 25 2 2" xfId="12993"/>
    <cellStyle name="Note 25 2 3" xfId="12994"/>
    <cellStyle name="Note 25 2 4" xfId="12995"/>
    <cellStyle name="Note 25 2 5" xfId="12996"/>
    <cellStyle name="Note 25 2 6" xfId="12997"/>
    <cellStyle name="Note 25 2 7" xfId="12998"/>
    <cellStyle name="Note 25 3" xfId="12999"/>
    <cellStyle name="Note 25 4" xfId="13000"/>
    <cellStyle name="Note 25 5" xfId="13001"/>
    <cellStyle name="Note 25 6" xfId="13002"/>
    <cellStyle name="Note 25 7" xfId="13003"/>
    <cellStyle name="Note 25 8" xfId="13004"/>
    <cellStyle name="Note 26" xfId="13005"/>
    <cellStyle name="Note 26 2" xfId="13006"/>
    <cellStyle name="Note 26 2 2" xfId="13007"/>
    <cellStyle name="Note 26 2 3" xfId="13008"/>
    <cellStyle name="Note 26 2 4" xfId="13009"/>
    <cellStyle name="Note 26 2 5" xfId="13010"/>
    <cellStyle name="Note 26 2 6" xfId="13011"/>
    <cellStyle name="Note 26 2 7" xfId="13012"/>
    <cellStyle name="Note 26 3" xfId="13013"/>
    <cellStyle name="Note 26 4" xfId="13014"/>
    <cellStyle name="Note 26 5" xfId="13015"/>
    <cellStyle name="Note 26 6" xfId="13016"/>
    <cellStyle name="Note 26 7" xfId="13017"/>
    <cellStyle name="Note 26 8" xfId="13018"/>
    <cellStyle name="Note 27" xfId="13019"/>
    <cellStyle name="Note 27 2" xfId="13020"/>
    <cellStyle name="Note 27 2 2" xfId="13021"/>
    <cellStyle name="Note 27 2 3" xfId="13022"/>
    <cellStyle name="Note 27 2 4" xfId="13023"/>
    <cellStyle name="Note 27 2 5" xfId="13024"/>
    <cellStyle name="Note 27 2 6" xfId="13025"/>
    <cellStyle name="Note 27 2 7" xfId="13026"/>
    <cellStyle name="Note 27 3" xfId="13027"/>
    <cellStyle name="Note 27 4" xfId="13028"/>
    <cellStyle name="Note 27 5" xfId="13029"/>
    <cellStyle name="Note 27 6" xfId="13030"/>
    <cellStyle name="Note 27 7" xfId="13031"/>
    <cellStyle name="Note 27 8" xfId="13032"/>
    <cellStyle name="Note 28" xfId="13033"/>
    <cellStyle name="Note 28 2" xfId="13034"/>
    <cellStyle name="Note 28 2 2" xfId="13035"/>
    <cellStyle name="Note 28 2 3" xfId="13036"/>
    <cellStyle name="Note 28 2 4" xfId="13037"/>
    <cellStyle name="Note 28 2 5" xfId="13038"/>
    <cellStyle name="Note 28 2 6" xfId="13039"/>
    <cellStyle name="Note 28 2 7" xfId="13040"/>
    <cellStyle name="Note 28 3" xfId="13041"/>
    <cellStyle name="Note 28 4" xfId="13042"/>
    <cellStyle name="Note 28 5" xfId="13043"/>
    <cellStyle name="Note 28 6" xfId="13044"/>
    <cellStyle name="Note 28 7" xfId="13045"/>
    <cellStyle name="Note 28 8" xfId="13046"/>
    <cellStyle name="Note 29" xfId="13047"/>
    <cellStyle name="Note 29 2" xfId="13048"/>
    <cellStyle name="Note 29 2 2" xfId="13049"/>
    <cellStyle name="Note 29 2 3" xfId="13050"/>
    <cellStyle name="Note 29 2 4" xfId="13051"/>
    <cellStyle name="Note 29 2 5" xfId="13052"/>
    <cellStyle name="Note 29 2 6" xfId="13053"/>
    <cellStyle name="Note 29 2 7" xfId="13054"/>
    <cellStyle name="Note 29 3" xfId="13055"/>
    <cellStyle name="Note 29 4" xfId="13056"/>
    <cellStyle name="Note 29 5" xfId="13057"/>
    <cellStyle name="Note 29 6" xfId="13058"/>
    <cellStyle name="Note 29 7" xfId="13059"/>
    <cellStyle name="Note 29 8" xfId="13060"/>
    <cellStyle name="Note 3" xfId="2105"/>
    <cellStyle name="Note 3 10" xfId="8600"/>
    <cellStyle name="Note 3 2" xfId="2106"/>
    <cellStyle name="Note 3 2 2" xfId="8601"/>
    <cellStyle name="Note 3 2 3" xfId="8602"/>
    <cellStyle name="Note 3 2 4" xfId="13061"/>
    <cellStyle name="Note 3 2 5" xfId="13062"/>
    <cellStyle name="Note 3 2 6" xfId="13063"/>
    <cellStyle name="Note 3 2 7" xfId="13064"/>
    <cellStyle name="Note 3 2_Band 21 Specs" xfId="16415"/>
    <cellStyle name="Note 3 3" xfId="2107"/>
    <cellStyle name="Note 3 3 2" xfId="8603"/>
    <cellStyle name="Note 3 3 3" xfId="8604"/>
    <cellStyle name="Note 3 3 4" xfId="21981"/>
    <cellStyle name="Note 3 3 5" xfId="19571"/>
    <cellStyle name="Note 3 3_Band 21 Specs" xfId="16416"/>
    <cellStyle name="Note 3 4" xfId="2108"/>
    <cellStyle name="Note 3 4 2" xfId="8605"/>
    <cellStyle name="Note 3 4 3" xfId="8606"/>
    <cellStyle name="Note 3 4 4" xfId="21982"/>
    <cellStyle name="Note 3 4 5" xfId="19572"/>
    <cellStyle name="Note 3 4_Band 21 Specs" xfId="16417"/>
    <cellStyle name="Note 3 5" xfId="2109"/>
    <cellStyle name="Note 3 5 2" xfId="8607"/>
    <cellStyle name="Note 3 5 3" xfId="8608"/>
    <cellStyle name="Note 3 5 4" xfId="21983"/>
    <cellStyle name="Note 3 5 5" xfId="19573"/>
    <cellStyle name="Note 3 5_Band 21 Specs" xfId="16418"/>
    <cellStyle name="Note 3 6" xfId="2110"/>
    <cellStyle name="Note 3 6 2" xfId="2111"/>
    <cellStyle name="Note 3 6 2 2" xfId="8609"/>
    <cellStyle name="Note 3 6 2 3" xfId="8610"/>
    <cellStyle name="Note 3 6 2 4" xfId="21985"/>
    <cellStyle name="Note 3 6 2 5" xfId="19575"/>
    <cellStyle name="Note 3 6 2_Band 21 Specs" xfId="16419"/>
    <cellStyle name="Note 3 6 3" xfId="2112"/>
    <cellStyle name="Note 3 6 3 2" xfId="2113"/>
    <cellStyle name="Note 3 6 3 2 2" xfId="8611"/>
    <cellStyle name="Note 3 6 3 2 3" xfId="8612"/>
    <cellStyle name="Note 3 6 3 2 4" xfId="21987"/>
    <cellStyle name="Note 3 6 3 2 5" xfId="19577"/>
    <cellStyle name="Note 3 6 3 2_Band 21 Specs" xfId="16420"/>
    <cellStyle name="Note 3 6 3 3" xfId="8613"/>
    <cellStyle name="Note 3 6 3 4" xfId="8614"/>
    <cellStyle name="Note 3 6 3 5" xfId="21986"/>
    <cellStyle name="Note 3 6 3 6" xfId="19576"/>
    <cellStyle name="Note 3 6 3_Band 21 Specs" xfId="16421"/>
    <cellStyle name="Note 3 6 4" xfId="8615"/>
    <cellStyle name="Note 3 6 4 2" xfId="8616"/>
    <cellStyle name="Note 3 6 4 3" xfId="8617"/>
    <cellStyle name="Note 3 6 4_Band 21 Specs" xfId="16422"/>
    <cellStyle name="Note 3 6 5" xfId="8618"/>
    <cellStyle name="Note 3 6 6" xfId="8619"/>
    <cellStyle name="Note 3 6 7" xfId="21984"/>
    <cellStyle name="Note 3 6 8" xfId="19574"/>
    <cellStyle name="Note 3 6_Band 21 Specs" xfId="16423"/>
    <cellStyle name="Note 3 7" xfId="2114"/>
    <cellStyle name="Note 3 7 2" xfId="2115"/>
    <cellStyle name="Note 3 7 2 2" xfId="8620"/>
    <cellStyle name="Note 3 7 2 3" xfId="8621"/>
    <cellStyle name="Note 3 7 2 4" xfId="21989"/>
    <cellStyle name="Note 3 7 2 5" xfId="19579"/>
    <cellStyle name="Note 3 7 2_Band 21 Specs" xfId="16424"/>
    <cellStyle name="Note 3 7 3" xfId="8622"/>
    <cellStyle name="Note 3 7 4" xfId="8623"/>
    <cellStyle name="Note 3 7 5" xfId="21988"/>
    <cellStyle name="Note 3 7 6" xfId="19578"/>
    <cellStyle name="Note 3 7_Band 21 Specs" xfId="16425"/>
    <cellStyle name="Note 3 8" xfId="8624"/>
    <cellStyle name="Note 3 8 2" xfId="8625"/>
    <cellStyle name="Note 3 8 3" xfId="8626"/>
    <cellStyle name="Note 3 8_Band 21 Specs" xfId="16426"/>
    <cellStyle name="Note 3 9" xfId="8627"/>
    <cellStyle name="Note 3_Band 21 Specs" xfId="16427"/>
    <cellStyle name="Note 30" xfId="13065"/>
    <cellStyle name="Note 30 2" xfId="13066"/>
    <cellStyle name="Note 30 2 2" xfId="13067"/>
    <cellStyle name="Note 30 2 3" xfId="13068"/>
    <cellStyle name="Note 30 2 4" xfId="13069"/>
    <cellStyle name="Note 30 2 5" xfId="13070"/>
    <cellStyle name="Note 30 2 6" xfId="13071"/>
    <cellStyle name="Note 30 2 7" xfId="13072"/>
    <cellStyle name="Note 30 3" xfId="13073"/>
    <cellStyle name="Note 30 4" xfId="13074"/>
    <cellStyle name="Note 30 5" xfId="13075"/>
    <cellStyle name="Note 30 6" xfId="13076"/>
    <cellStyle name="Note 30 7" xfId="13077"/>
    <cellStyle name="Note 30 8" xfId="13078"/>
    <cellStyle name="Note 31" xfId="13079"/>
    <cellStyle name="Note 31 2" xfId="13080"/>
    <cellStyle name="Note 31 2 2" xfId="13081"/>
    <cellStyle name="Note 31 2 3" xfId="13082"/>
    <cellStyle name="Note 31 2 4" xfId="13083"/>
    <cellStyle name="Note 31 2 5" xfId="13084"/>
    <cellStyle name="Note 31 2 6" xfId="13085"/>
    <cellStyle name="Note 31 2 7" xfId="13086"/>
    <cellStyle name="Note 31 3" xfId="13087"/>
    <cellStyle name="Note 31 4" xfId="13088"/>
    <cellStyle name="Note 31 5" xfId="13089"/>
    <cellStyle name="Note 31 6" xfId="13090"/>
    <cellStyle name="Note 31 7" xfId="13091"/>
    <cellStyle name="Note 31 8" xfId="13092"/>
    <cellStyle name="Note 32" xfId="13093"/>
    <cellStyle name="Note 32 2" xfId="13094"/>
    <cellStyle name="Note 32 2 2" xfId="13095"/>
    <cellStyle name="Note 32 2 3" xfId="13096"/>
    <cellStyle name="Note 32 2 4" xfId="13097"/>
    <cellStyle name="Note 32 2 5" xfId="13098"/>
    <cellStyle name="Note 32 2 6" xfId="13099"/>
    <cellStyle name="Note 32 2 7" xfId="13100"/>
    <cellStyle name="Note 32 3" xfId="13101"/>
    <cellStyle name="Note 32 4" xfId="13102"/>
    <cellStyle name="Note 32 5" xfId="13103"/>
    <cellStyle name="Note 32 6" xfId="13104"/>
    <cellStyle name="Note 32 7" xfId="13105"/>
    <cellStyle name="Note 32 8" xfId="13106"/>
    <cellStyle name="Note 33" xfId="13107"/>
    <cellStyle name="Note 33 2" xfId="13108"/>
    <cellStyle name="Note 33 2 2" xfId="13109"/>
    <cellStyle name="Note 33 2 3" xfId="13110"/>
    <cellStyle name="Note 33 2 4" xfId="13111"/>
    <cellStyle name="Note 33 2 5" xfId="13112"/>
    <cellStyle name="Note 33 2 6" xfId="13113"/>
    <cellStyle name="Note 33 2 7" xfId="13114"/>
    <cellStyle name="Note 33 3" xfId="13115"/>
    <cellStyle name="Note 33 4" xfId="13116"/>
    <cellStyle name="Note 33 5" xfId="13117"/>
    <cellStyle name="Note 33 6" xfId="13118"/>
    <cellStyle name="Note 33 7" xfId="13119"/>
    <cellStyle name="Note 33 8" xfId="13120"/>
    <cellStyle name="Note 34" xfId="13121"/>
    <cellStyle name="Note 34 2" xfId="13122"/>
    <cellStyle name="Note 34 2 2" xfId="13123"/>
    <cellStyle name="Note 34 2 3" xfId="13124"/>
    <cellStyle name="Note 34 2 4" xfId="13125"/>
    <cellStyle name="Note 34 2 5" xfId="13126"/>
    <cellStyle name="Note 34 2 6" xfId="13127"/>
    <cellStyle name="Note 34 2 7" xfId="13128"/>
    <cellStyle name="Note 34 3" xfId="13129"/>
    <cellStyle name="Note 34 4" xfId="13130"/>
    <cellStyle name="Note 34 5" xfId="13131"/>
    <cellStyle name="Note 34 6" xfId="13132"/>
    <cellStyle name="Note 34 7" xfId="13133"/>
    <cellStyle name="Note 34 8" xfId="13134"/>
    <cellStyle name="Note 35" xfId="13135"/>
    <cellStyle name="Note 35 2" xfId="13136"/>
    <cellStyle name="Note 35 2 2" xfId="13137"/>
    <cellStyle name="Note 35 2 3" xfId="13138"/>
    <cellStyle name="Note 35 2 4" xfId="13139"/>
    <cellStyle name="Note 35 2 5" xfId="13140"/>
    <cellStyle name="Note 35 2 6" xfId="13141"/>
    <cellStyle name="Note 35 2 7" xfId="13142"/>
    <cellStyle name="Note 35 3" xfId="13143"/>
    <cellStyle name="Note 35 4" xfId="13144"/>
    <cellStyle name="Note 35 5" xfId="13145"/>
    <cellStyle name="Note 35 6" xfId="13146"/>
    <cellStyle name="Note 35 7" xfId="13147"/>
    <cellStyle name="Note 35 8" xfId="13148"/>
    <cellStyle name="Note 36" xfId="13149"/>
    <cellStyle name="Note 36 2" xfId="13150"/>
    <cellStyle name="Note 36 2 2" xfId="13151"/>
    <cellStyle name="Note 36 2 3" xfId="13152"/>
    <cellStyle name="Note 36 2 4" xfId="13153"/>
    <cellStyle name="Note 36 2 5" xfId="13154"/>
    <cellStyle name="Note 36 2 6" xfId="13155"/>
    <cellStyle name="Note 36 2 7" xfId="13156"/>
    <cellStyle name="Note 36 3" xfId="13157"/>
    <cellStyle name="Note 36 4" xfId="13158"/>
    <cellStyle name="Note 36 5" xfId="13159"/>
    <cellStyle name="Note 36 6" xfId="13160"/>
    <cellStyle name="Note 36 7" xfId="13161"/>
    <cellStyle name="Note 36 8" xfId="13162"/>
    <cellStyle name="Note 37" xfId="13163"/>
    <cellStyle name="Note 37 2" xfId="13164"/>
    <cellStyle name="Note 37 2 2" xfId="13165"/>
    <cellStyle name="Note 37 2 3" xfId="13166"/>
    <cellStyle name="Note 37 2 4" xfId="13167"/>
    <cellStyle name="Note 37 2 5" xfId="13168"/>
    <cellStyle name="Note 37 2 6" xfId="13169"/>
    <cellStyle name="Note 37 2 7" xfId="13170"/>
    <cellStyle name="Note 37 3" xfId="13171"/>
    <cellStyle name="Note 37 4" xfId="13172"/>
    <cellStyle name="Note 37 5" xfId="13173"/>
    <cellStyle name="Note 37 6" xfId="13174"/>
    <cellStyle name="Note 37 7" xfId="13175"/>
    <cellStyle name="Note 37 8" xfId="13176"/>
    <cellStyle name="Note 38" xfId="13177"/>
    <cellStyle name="Note 38 2" xfId="13178"/>
    <cellStyle name="Note 38 2 2" xfId="13179"/>
    <cellStyle name="Note 38 2 3" xfId="13180"/>
    <cellStyle name="Note 38 2 4" xfId="13181"/>
    <cellStyle name="Note 38 2 5" xfId="13182"/>
    <cellStyle name="Note 38 2 6" xfId="13183"/>
    <cellStyle name="Note 38 2 7" xfId="13184"/>
    <cellStyle name="Note 38 3" xfId="13185"/>
    <cellStyle name="Note 38 4" xfId="13186"/>
    <cellStyle name="Note 38 5" xfId="13187"/>
    <cellStyle name="Note 38 6" xfId="13188"/>
    <cellStyle name="Note 38 7" xfId="13189"/>
    <cellStyle name="Note 38 8" xfId="13190"/>
    <cellStyle name="Note 39" xfId="13191"/>
    <cellStyle name="Note 39 2" xfId="13192"/>
    <cellStyle name="Note 39 3" xfId="13193"/>
    <cellStyle name="Note 39 4" xfId="13194"/>
    <cellStyle name="Note 39 5" xfId="13195"/>
    <cellStyle name="Note 39 6" xfId="13196"/>
    <cellStyle name="Note 39 7" xfId="13197"/>
    <cellStyle name="Note 4" xfId="2116"/>
    <cellStyle name="Note 4 10" xfId="8628"/>
    <cellStyle name="Note 4 2" xfId="2117"/>
    <cellStyle name="Note 4 2 2" xfId="8629"/>
    <cellStyle name="Note 4 2 3" xfId="8630"/>
    <cellStyle name="Note 4 2 4" xfId="13198"/>
    <cellStyle name="Note 4 2 5" xfId="13199"/>
    <cellStyle name="Note 4 2 6" xfId="13200"/>
    <cellStyle name="Note 4 2 7" xfId="13201"/>
    <cellStyle name="Note 4 2_Band 21 Specs" xfId="16428"/>
    <cellStyle name="Note 4 3" xfId="2118"/>
    <cellStyle name="Note 4 3 2" xfId="8631"/>
    <cellStyle name="Note 4 3 3" xfId="8632"/>
    <cellStyle name="Note 4 3 4" xfId="21990"/>
    <cellStyle name="Note 4 3 5" xfId="19580"/>
    <cellStyle name="Note 4 3_Band 21 Specs" xfId="16429"/>
    <cellStyle name="Note 4 4" xfId="2119"/>
    <cellStyle name="Note 4 4 2" xfId="8633"/>
    <cellStyle name="Note 4 4 3" xfId="8634"/>
    <cellStyle name="Note 4 4 4" xfId="21991"/>
    <cellStyle name="Note 4 4 5" xfId="19581"/>
    <cellStyle name="Note 4 4_Band 21 Specs" xfId="16430"/>
    <cellStyle name="Note 4 5" xfId="2120"/>
    <cellStyle name="Note 4 5 2" xfId="8635"/>
    <cellStyle name="Note 4 5 3" xfId="8636"/>
    <cellStyle name="Note 4 5 4" xfId="21992"/>
    <cellStyle name="Note 4 5 5" xfId="19582"/>
    <cellStyle name="Note 4 5_Band 21 Specs" xfId="16431"/>
    <cellStyle name="Note 4 6" xfId="2121"/>
    <cellStyle name="Note 4 6 2" xfId="2122"/>
    <cellStyle name="Note 4 6 2 2" xfId="8637"/>
    <cellStyle name="Note 4 6 2 3" xfId="8638"/>
    <cellStyle name="Note 4 6 2 4" xfId="21994"/>
    <cellStyle name="Note 4 6 2 5" xfId="19584"/>
    <cellStyle name="Note 4 6 2_Band 21 Specs" xfId="16432"/>
    <cellStyle name="Note 4 6 3" xfId="2123"/>
    <cellStyle name="Note 4 6 3 2" xfId="2124"/>
    <cellStyle name="Note 4 6 3 2 2" xfId="8639"/>
    <cellStyle name="Note 4 6 3 2 3" xfId="8640"/>
    <cellStyle name="Note 4 6 3 2 4" xfId="21996"/>
    <cellStyle name="Note 4 6 3 2 5" xfId="19586"/>
    <cellStyle name="Note 4 6 3 2_Band 21 Specs" xfId="16433"/>
    <cellStyle name="Note 4 6 3 3" xfId="8641"/>
    <cellStyle name="Note 4 6 3 4" xfId="8642"/>
    <cellStyle name="Note 4 6 3 5" xfId="21995"/>
    <cellStyle name="Note 4 6 3 6" xfId="19585"/>
    <cellStyle name="Note 4 6 3_Band 21 Specs" xfId="16434"/>
    <cellStyle name="Note 4 6 4" xfId="8643"/>
    <cellStyle name="Note 4 6 4 2" xfId="8644"/>
    <cellStyle name="Note 4 6 4 3" xfId="8645"/>
    <cellStyle name="Note 4 6 4_Band 21 Specs" xfId="16435"/>
    <cellStyle name="Note 4 6 5" xfId="8646"/>
    <cellStyle name="Note 4 6 6" xfId="8647"/>
    <cellStyle name="Note 4 6 7" xfId="21993"/>
    <cellStyle name="Note 4 6 8" xfId="19583"/>
    <cellStyle name="Note 4 6_Band 21 Specs" xfId="16436"/>
    <cellStyle name="Note 4 7" xfId="2125"/>
    <cellStyle name="Note 4 7 2" xfId="2126"/>
    <cellStyle name="Note 4 7 2 2" xfId="8648"/>
    <cellStyle name="Note 4 7 2 3" xfId="8649"/>
    <cellStyle name="Note 4 7 2 4" xfId="21998"/>
    <cellStyle name="Note 4 7 2 5" xfId="19588"/>
    <cellStyle name="Note 4 7 2_Band 21 Specs" xfId="16437"/>
    <cellStyle name="Note 4 7 3" xfId="8650"/>
    <cellStyle name="Note 4 7 4" xfId="8651"/>
    <cellStyle name="Note 4 7 5" xfId="21997"/>
    <cellStyle name="Note 4 7 6" xfId="19587"/>
    <cellStyle name="Note 4 7_Band 21 Specs" xfId="16438"/>
    <cellStyle name="Note 4 8" xfId="8652"/>
    <cellStyle name="Note 4 8 2" xfId="8653"/>
    <cellStyle name="Note 4 8 3" xfId="8654"/>
    <cellStyle name="Note 4 8_Band 21 Specs" xfId="16439"/>
    <cellStyle name="Note 4 9" xfId="8655"/>
    <cellStyle name="Note 4_Band 21 Specs" xfId="16440"/>
    <cellStyle name="Note 5" xfId="2127"/>
    <cellStyle name="Note 5 10" xfId="8656"/>
    <cellStyle name="Note 5 2" xfId="2128"/>
    <cellStyle name="Note 5 2 2" xfId="8657"/>
    <cellStyle name="Note 5 2 3" xfId="8658"/>
    <cellStyle name="Note 5 2 4" xfId="13202"/>
    <cellStyle name="Note 5 2 5" xfId="13203"/>
    <cellStyle name="Note 5 2 6" xfId="13204"/>
    <cellStyle name="Note 5 2 7" xfId="13205"/>
    <cellStyle name="Note 5 2_Band 21 Specs" xfId="16441"/>
    <cellStyle name="Note 5 3" xfId="2129"/>
    <cellStyle name="Note 5 3 2" xfId="8659"/>
    <cellStyle name="Note 5 3 3" xfId="8660"/>
    <cellStyle name="Note 5 3 4" xfId="21999"/>
    <cellStyle name="Note 5 3 5" xfId="19589"/>
    <cellStyle name="Note 5 3_Band 21 Specs" xfId="16442"/>
    <cellStyle name="Note 5 4" xfId="2130"/>
    <cellStyle name="Note 5 4 2" xfId="8661"/>
    <cellStyle name="Note 5 4 3" xfId="8662"/>
    <cellStyle name="Note 5 4 4" xfId="22000"/>
    <cellStyle name="Note 5 4 5" xfId="19590"/>
    <cellStyle name="Note 5 4_Band 21 Specs" xfId="16443"/>
    <cellStyle name="Note 5 5" xfId="2131"/>
    <cellStyle name="Note 5 5 2" xfId="8663"/>
    <cellStyle name="Note 5 5 3" xfId="8664"/>
    <cellStyle name="Note 5 5 4" xfId="22001"/>
    <cellStyle name="Note 5 5 5" xfId="19591"/>
    <cellStyle name="Note 5 5_Band 21 Specs" xfId="16444"/>
    <cellStyle name="Note 5 6" xfId="2132"/>
    <cellStyle name="Note 5 6 2" xfId="2133"/>
    <cellStyle name="Note 5 6 2 2" xfId="8665"/>
    <cellStyle name="Note 5 6 2 3" xfId="8666"/>
    <cellStyle name="Note 5 6 2 4" xfId="22003"/>
    <cellStyle name="Note 5 6 2 5" xfId="19593"/>
    <cellStyle name="Note 5 6 2_Band 21 Specs" xfId="16445"/>
    <cellStyle name="Note 5 6 3" xfId="2134"/>
    <cellStyle name="Note 5 6 3 2" xfId="2135"/>
    <cellStyle name="Note 5 6 3 2 2" xfId="8667"/>
    <cellStyle name="Note 5 6 3 2 3" xfId="8668"/>
    <cellStyle name="Note 5 6 3 2 4" xfId="22005"/>
    <cellStyle name="Note 5 6 3 2 5" xfId="19595"/>
    <cellStyle name="Note 5 6 3 2_Band 21 Specs" xfId="16446"/>
    <cellStyle name="Note 5 6 3 3" xfId="8669"/>
    <cellStyle name="Note 5 6 3 4" xfId="8670"/>
    <cellStyle name="Note 5 6 3 5" xfId="22004"/>
    <cellStyle name="Note 5 6 3 6" xfId="19594"/>
    <cellStyle name="Note 5 6 3_Band 21 Specs" xfId="16447"/>
    <cellStyle name="Note 5 6 4" xfId="8671"/>
    <cellStyle name="Note 5 6 4 2" xfId="8672"/>
    <cellStyle name="Note 5 6 4 3" xfId="8673"/>
    <cellStyle name="Note 5 6 4_Band 21 Specs" xfId="16448"/>
    <cellStyle name="Note 5 6 5" xfId="8674"/>
    <cellStyle name="Note 5 6 6" xfId="8675"/>
    <cellStyle name="Note 5 6 7" xfId="22002"/>
    <cellStyle name="Note 5 6 8" xfId="19592"/>
    <cellStyle name="Note 5 6_Band 21 Specs" xfId="16449"/>
    <cellStyle name="Note 5 7" xfId="2136"/>
    <cellStyle name="Note 5 7 2" xfId="2137"/>
    <cellStyle name="Note 5 7 2 2" xfId="8676"/>
    <cellStyle name="Note 5 7 2 3" xfId="8677"/>
    <cellStyle name="Note 5 7 2 4" xfId="22007"/>
    <cellStyle name="Note 5 7 2 5" xfId="19597"/>
    <cellStyle name="Note 5 7 2_Band 21 Specs" xfId="16450"/>
    <cellStyle name="Note 5 7 3" xfId="8678"/>
    <cellStyle name="Note 5 7 4" xfId="8679"/>
    <cellStyle name="Note 5 7 5" xfId="22006"/>
    <cellStyle name="Note 5 7 6" xfId="19596"/>
    <cellStyle name="Note 5 7_Band 21 Specs" xfId="16451"/>
    <cellStyle name="Note 5 8" xfId="8680"/>
    <cellStyle name="Note 5 8 2" xfId="8681"/>
    <cellStyle name="Note 5 8 3" xfId="8682"/>
    <cellStyle name="Note 5 8_Band 21 Specs" xfId="16452"/>
    <cellStyle name="Note 5 9" xfId="8683"/>
    <cellStyle name="Note 5_Band 21 Specs" xfId="16453"/>
    <cellStyle name="Note 6" xfId="2138"/>
    <cellStyle name="Note 6 10" xfId="8684"/>
    <cellStyle name="Note 6 2" xfId="2139"/>
    <cellStyle name="Note 6 2 2" xfId="8685"/>
    <cellStyle name="Note 6 2 3" xfId="8686"/>
    <cellStyle name="Note 6 2 4" xfId="13206"/>
    <cellStyle name="Note 6 2 5" xfId="13207"/>
    <cellStyle name="Note 6 2 6" xfId="13208"/>
    <cellStyle name="Note 6 2 7" xfId="13209"/>
    <cellStyle name="Note 6 2_Band 21 Specs" xfId="16454"/>
    <cellStyle name="Note 6 3" xfId="2140"/>
    <cellStyle name="Note 6 3 2" xfId="8687"/>
    <cellStyle name="Note 6 3 3" xfId="8688"/>
    <cellStyle name="Note 6 3 4" xfId="22008"/>
    <cellStyle name="Note 6 3 5" xfId="19598"/>
    <cellStyle name="Note 6 3_Band 21 Specs" xfId="16455"/>
    <cellStyle name="Note 6 4" xfId="2141"/>
    <cellStyle name="Note 6 4 2" xfId="8689"/>
    <cellStyle name="Note 6 4 3" xfId="8690"/>
    <cellStyle name="Note 6 4 4" xfId="22009"/>
    <cellStyle name="Note 6 4 5" xfId="19599"/>
    <cellStyle name="Note 6 4_Band 21 Specs" xfId="16456"/>
    <cellStyle name="Note 6 5" xfId="2142"/>
    <cellStyle name="Note 6 5 2" xfId="8691"/>
    <cellStyle name="Note 6 5 3" xfId="8692"/>
    <cellStyle name="Note 6 5 4" xfId="22010"/>
    <cellStyle name="Note 6 5 5" xfId="19600"/>
    <cellStyle name="Note 6 5_Band 21 Specs" xfId="16457"/>
    <cellStyle name="Note 6 6" xfId="2143"/>
    <cellStyle name="Note 6 6 2" xfId="2144"/>
    <cellStyle name="Note 6 6 2 2" xfId="8693"/>
    <cellStyle name="Note 6 6 2 3" xfId="8694"/>
    <cellStyle name="Note 6 6 2 4" xfId="22012"/>
    <cellStyle name="Note 6 6 2 5" xfId="19602"/>
    <cellStyle name="Note 6 6 2_Band 21 Specs" xfId="16458"/>
    <cellStyle name="Note 6 6 3" xfId="2145"/>
    <cellStyle name="Note 6 6 3 2" xfId="2146"/>
    <cellStyle name="Note 6 6 3 2 2" xfId="8695"/>
    <cellStyle name="Note 6 6 3 2 3" xfId="8696"/>
    <cellStyle name="Note 6 6 3 2 4" xfId="22014"/>
    <cellStyle name="Note 6 6 3 2 5" xfId="19604"/>
    <cellStyle name="Note 6 6 3 2_Band 21 Specs" xfId="16459"/>
    <cellStyle name="Note 6 6 3 3" xfId="8697"/>
    <cellStyle name="Note 6 6 3 4" xfId="8698"/>
    <cellStyle name="Note 6 6 3 5" xfId="22013"/>
    <cellStyle name="Note 6 6 3 6" xfId="19603"/>
    <cellStyle name="Note 6 6 3_Band 21 Specs" xfId="16460"/>
    <cellStyle name="Note 6 6 4" xfId="8699"/>
    <cellStyle name="Note 6 6 4 2" xfId="8700"/>
    <cellStyle name="Note 6 6 4 3" xfId="8701"/>
    <cellStyle name="Note 6 6 4_Band 21 Specs" xfId="16461"/>
    <cellStyle name="Note 6 6 5" xfId="8702"/>
    <cellStyle name="Note 6 6 6" xfId="8703"/>
    <cellStyle name="Note 6 6 7" xfId="22011"/>
    <cellStyle name="Note 6 6 8" xfId="19601"/>
    <cellStyle name="Note 6 6_Band 21 Specs" xfId="16462"/>
    <cellStyle name="Note 6 7" xfId="2147"/>
    <cellStyle name="Note 6 7 2" xfId="2148"/>
    <cellStyle name="Note 6 7 2 2" xfId="8704"/>
    <cellStyle name="Note 6 7 2 3" xfId="8705"/>
    <cellStyle name="Note 6 7 2 4" xfId="22016"/>
    <cellStyle name="Note 6 7 2 5" xfId="19606"/>
    <cellStyle name="Note 6 7 2_Band 21 Specs" xfId="16463"/>
    <cellStyle name="Note 6 7 3" xfId="8706"/>
    <cellStyle name="Note 6 7 4" xfId="8707"/>
    <cellStyle name="Note 6 7 5" xfId="22015"/>
    <cellStyle name="Note 6 7 6" xfId="19605"/>
    <cellStyle name="Note 6 7_Band 21 Specs" xfId="16464"/>
    <cellStyle name="Note 6 8" xfId="8708"/>
    <cellStyle name="Note 6 8 2" xfId="8709"/>
    <cellStyle name="Note 6 8 3" xfId="8710"/>
    <cellStyle name="Note 6 8_Band 21 Specs" xfId="16465"/>
    <cellStyle name="Note 6 9" xfId="8711"/>
    <cellStyle name="Note 6_Band 21 Specs" xfId="16466"/>
    <cellStyle name="Note 7" xfId="2149"/>
    <cellStyle name="Note 7 10" xfId="8712"/>
    <cellStyle name="Note 7 2" xfId="2150"/>
    <cellStyle name="Note 7 2 2" xfId="8713"/>
    <cellStyle name="Note 7 2 3" xfId="8714"/>
    <cellStyle name="Note 7 2 4" xfId="13210"/>
    <cellStyle name="Note 7 2 5" xfId="13211"/>
    <cellStyle name="Note 7 2 6" xfId="13212"/>
    <cellStyle name="Note 7 2 7" xfId="13213"/>
    <cellStyle name="Note 7 2_Band 21 Specs" xfId="16467"/>
    <cellStyle name="Note 7 3" xfId="2151"/>
    <cellStyle name="Note 7 3 2" xfId="8715"/>
    <cellStyle name="Note 7 3 3" xfId="8716"/>
    <cellStyle name="Note 7 3 4" xfId="22017"/>
    <cellStyle name="Note 7 3 5" xfId="19607"/>
    <cellStyle name="Note 7 3_Band 21 Specs" xfId="16468"/>
    <cellStyle name="Note 7 4" xfId="2152"/>
    <cellStyle name="Note 7 4 2" xfId="8717"/>
    <cellStyle name="Note 7 4 3" xfId="8718"/>
    <cellStyle name="Note 7 4 4" xfId="22018"/>
    <cellStyle name="Note 7 4 5" xfId="19608"/>
    <cellStyle name="Note 7 4_Band 21 Specs" xfId="16469"/>
    <cellStyle name="Note 7 5" xfId="2153"/>
    <cellStyle name="Note 7 5 2" xfId="8719"/>
    <cellStyle name="Note 7 5 3" xfId="8720"/>
    <cellStyle name="Note 7 5 4" xfId="22019"/>
    <cellStyle name="Note 7 5 5" xfId="19609"/>
    <cellStyle name="Note 7 5_Band 21 Specs" xfId="16470"/>
    <cellStyle name="Note 7 6" xfId="2154"/>
    <cellStyle name="Note 7 6 2" xfId="2155"/>
    <cellStyle name="Note 7 6 2 2" xfId="8721"/>
    <cellStyle name="Note 7 6 2 3" xfId="8722"/>
    <cellStyle name="Note 7 6 2 4" xfId="22021"/>
    <cellStyle name="Note 7 6 2 5" xfId="19611"/>
    <cellStyle name="Note 7 6 2_Band 21 Specs" xfId="16471"/>
    <cellStyle name="Note 7 6 3" xfId="2156"/>
    <cellStyle name="Note 7 6 3 2" xfId="2157"/>
    <cellStyle name="Note 7 6 3 2 2" xfId="8723"/>
    <cellStyle name="Note 7 6 3 2 3" xfId="8724"/>
    <cellStyle name="Note 7 6 3 2 4" xfId="22023"/>
    <cellStyle name="Note 7 6 3 2 5" xfId="19613"/>
    <cellStyle name="Note 7 6 3 2_Band 21 Specs" xfId="16472"/>
    <cellStyle name="Note 7 6 3 3" xfId="8725"/>
    <cellStyle name="Note 7 6 3 4" xfId="8726"/>
    <cellStyle name="Note 7 6 3 5" xfId="22022"/>
    <cellStyle name="Note 7 6 3 6" xfId="19612"/>
    <cellStyle name="Note 7 6 3_Band 21 Specs" xfId="16473"/>
    <cellStyle name="Note 7 6 4" xfId="8727"/>
    <cellStyle name="Note 7 6 4 2" xfId="8728"/>
    <cellStyle name="Note 7 6 4 3" xfId="8729"/>
    <cellStyle name="Note 7 6 4_Band 21 Specs" xfId="16474"/>
    <cellStyle name="Note 7 6 5" xfId="8730"/>
    <cellStyle name="Note 7 6 6" xfId="8731"/>
    <cellStyle name="Note 7 6 7" xfId="22020"/>
    <cellStyle name="Note 7 6 8" xfId="19610"/>
    <cellStyle name="Note 7 6_Band 21 Specs" xfId="16475"/>
    <cellStyle name="Note 7 7" xfId="2158"/>
    <cellStyle name="Note 7 7 2" xfId="2159"/>
    <cellStyle name="Note 7 7 2 2" xfId="8732"/>
    <cellStyle name="Note 7 7 2 3" xfId="8733"/>
    <cellStyle name="Note 7 7 2 4" xfId="22025"/>
    <cellStyle name="Note 7 7 2 5" xfId="19615"/>
    <cellStyle name="Note 7 7 2_Band 21 Specs" xfId="16476"/>
    <cellStyle name="Note 7 7 3" xfId="8734"/>
    <cellStyle name="Note 7 7 4" xfId="8735"/>
    <cellStyle name="Note 7 7 5" xfId="22024"/>
    <cellStyle name="Note 7 7 6" xfId="19614"/>
    <cellStyle name="Note 7 7_Band 21 Specs" xfId="16477"/>
    <cellStyle name="Note 7 8" xfId="8736"/>
    <cellStyle name="Note 7 8 2" xfId="8737"/>
    <cellStyle name="Note 7 8 3" xfId="8738"/>
    <cellStyle name="Note 7 8_Band 21 Specs" xfId="16478"/>
    <cellStyle name="Note 7 9" xfId="8739"/>
    <cellStyle name="Note 7_Band 21 Specs" xfId="16479"/>
    <cellStyle name="Note 8" xfId="2160"/>
    <cellStyle name="Note 8 10" xfId="8740"/>
    <cellStyle name="Note 8 2" xfId="2161"/>
    <cellStyle name="Note 8 2 2" xfId="8741"/>
    <cellStyle name="Note 8 2 3" xfId="8742"/>
    <cellStyle name="Note 8 2 4" xfId="13214"/>
    <cellStyle name="Note 8 2 5" xfId="13215"/>
    <cellStyle name="Note 8 2 6" xfId="13216"/>
    <cellStyle name="Note 8 2 7" xfId="13217"/>
    <cellStyle name="Note 8 2_Band 21 Specs" xfId="16480"/>
    <cellStyle name="Note 8 3" xfId="2162"/>
    <cellStyle name="Note 8 3 2" xfId="8743"/>
    <cellStyle name="Note 8 3 3" xfId="8744"/>
    <cellStyle name="Note 8 3 4" xfId="22026"/>
    <cellStyle name="Note 8 3 5" xfId="19616"/>
    <cellStyle name="Note 8 3_Band 21 Specs" xfId="16481"/>
    <cellStyle name="Note 8 4" xfId="2163"/>
    <cellStyle name="Note 8 4 2" xfId="8745"/>
    <cellStyle name="Note 8 4 3" xfId="8746"/>
    <cellStyle name="Note 8 4 4" xfId="22027"/>
    <cellStyle name="Note 8 4 5" xfId="19617"/>
    <cellStyle name="Note 8 4_Band 21 Specs" xfId="16482"/>
    <cellStyle name="Note 8 5" xfId="2164"/>
    <cellStyle name="Note 8 5 2" xfId="8747"/>
    <cellStyle name="Note 8 5 3" xfId="8748"/>
    <cellStyle name="Note 8 5 4" xfId="22028"/>
    <cellStyle name="Note 8 5 5" xfId="19618"/>
    <cellStyle name="Note 8 5_Band 21 Specs" xfId="16483"/>
    <cellStyle name="Note 8 6" xfId="2165"/>
    <cellStyle name="Note 8 6 2" xfId="2166"/>
    <cellStyle name="Note 8 6 2 2" xfId="8749"/>
    <cellStyle name="Note 8 6 2 3" xfId="8750"/>
    <cellStyle name="Note 8 6 2 4" xfId="22030"/>
    <cellStyle name="Note 8 6 2 5" xfId="19620"/>
    <cellStyle name="Note 8 6 2_Band 21 Specs" xfId="16484"/>
    <cellStyle name="Note 8 6 3" xfId="2167"/>
    <cellStyle name="Note 8 6 3 2" xfId="2168"/>
    <cellStyle name="Note 8 6 3 2 2" xfId="8751"/>
    <cellStyle name="Note 8 6 3 2 3" xfId="8752"/>
    <cellStyle name="Note 8 6 3 2 4" xfId="22032"/>
    <cellStyle name="Note 8 6 3 2 5" xfId="19622"/>
    <cellStyle name="Note 8 6 3 2_Band 21 Specs" xfId="16485"/>
    <cellStyle name="Note 8 6 3 3" xfId="8753"/>
    <cellStyle name="Note 8 6 3 4" xfId="8754"/>
    <cellStyle name="Note 8 6 3 5" xfId="22031"/>
    <cellStyle name="Note 8 6 3 6" xfId="19621"/>
    <cellStyle name="Note 8 6 3_Band 21 Specs" xfId="16486"/>
    <cellStyle name="Note 8 6 4" xfId="8755"/>
    <cellStyle name="Note 8 6 4 2" xfId="8756"/>
    <cellStyle name="Note 8 6 4 3" xfId="8757"/>
    <cellStyle name="Note 8 6 4_Band 21 Specs" xfId="16487"/>
    <cellStyle name="Note 8 6 5" xfId="8758"/>
    <cellStyle name="Note 8 6 6" xfId="8759"/>
    <cellStyle name="Note 8 6 7" xfId="22029"/>
    <cellStyle name="Note 8 6 8" xfId="19619"/>
    <cellStyle name="Note 8 6_Band 21 Specs" xfId="16488"/>
    <cellStyle name="Note 8 7" xfId="2169"/>
    <cellStyle name="Note 8 7 2" xfId="2170"/>
    <cellStyle name="Note 8 7 2 2" xfId="8760"/>
    <cellStyle name="Note 8 7 2 3" xfId="8761"/>
    <cellStyle name="Note 8 7 2 4" xfId="22034"/>
    <cellStyle name="Note 8 7 2 5" xfId="19624"/>
    <cellStyle name="Note 8 7 2_Band 21 Specs" xfId="16489"/>
    <cellStyle name="Note 8 7 3" xfId="8762"/>
    <cellStyle name="Note 8 7 4" xfId="8763"/>
    <cellStyle name="Note 8 7 5" xfId="22033"/>
    <cellStyle name="Note 8 7 6" xfId="19623"/>
    <cellStyle name="Note 8 7_Band 21 Specs" xfId="16490"/>
    <cellStyle name="Note 8 8" xfId="8764"/>
    <cellStyle name="Note 8 8 2" xfId="8765"/>
    <cellStyle name="Note 8 8 3" xfId="8766"/>
    <cellStyle name="Note 8 8_Band 21 Specs" xfId="16491"/>
    <cellStyle name="Note 8 9" xfId="8767"/>
    <cellStyle name="Note 8_Band 21 Specs" xfId="16492"/>
    <cellStyle name="Note 9" xfId="2171"/>
    <cellStyle name="Note 9 10" xfId="8768"/>
    <cellStyle name="Note 9 2" xfId="2172"/>
    <cellStyle name="Note 9 2 2" xfId="8769"/>
    <cellStyle name="Note 9 2 3" xfId="8770"/>
    <cellStyle name="Note 9 2 4" xfId="13218"/>
    <cellStyle name="Note 9 2 5" xfId="13219"/>
    <cellStyle name="Note 9 2 6" xfId="13220"/>
    <cellStyle name="Note 9 2 7" xfId="13221"/>
    <cellStyle name="Note 9 2_Band 21 Specs" xfId="16493"/>
    <cellStyle name="Note 9 3" xfId="2173"/>
    <cellStyle name="Note 9 3 2" xfId="8771"/>
    <cellStyle name="Note 9 3 3" xfId="8772"/>
    <cellStyle name="Note 9 3 4" xfId="22035"/>
    <cellStyle name="Note 9 3 5" xfId="19625"/>
    <cellStyle name="Note 9 3_Band 21 Specs" xfId="16494"/>
    <cellStyle name="Note 9 4" xfId="2174"/>
    <cellStyle name="Note 9 4 2" xfId="8773"/>
    <cellStyle name="Note 9 4 3" xfId="8774"/>
    <cellStyle name="Note 9 4 4" xfId="22036"/>
    <cellStyle name="Note 9 4 5" xfId="19626"/>
    <cellStyle name="Note 9 4_Band 21 Specs" xfId="16495"/>
    <cellStyle name="Note 9 5" xfId="2175"/>
    <cellStyle name="Note 9 5 2" xfId="8775"/>
    <cellStyle name="Note 9 5 3" xfId="8776"/>
    <cellStyle name="Note 9 5 4" xfId="22037"/>
    <cellStyle name="Note 9 5 5" xfId="19627"/>
    <cellStyle name="Note 9 5_Band 21 Specs" xfId="16496"/>
    <cellStyle name="Note 9 6" xfId="2176"/>
    <cellStyle name="Note 9 6 2" xfId="2177"/>
    <cellStyle name="Note 9 6 2 2" xfId="8777"/>
    <cellStyle name="Note 9 6 2 3" xfId="8778"/>
    <cellStyle name="Note 9 6 2 4" xfId="22039"/>
    <cellStyle name="Note 9 6 2 5" xfId="19629"/>
    <cellStyle name="Note 9 6 2_Band 21 Specs" xfId="16497"/>
    <cellStyle name="Note 9 6 3" xfId="2178"/>
    <cellStyle name="Note 9 6 3 2" xfId="2179"/>
    <cellStyle name="Note 9 6 3 2 2" xfId="8779"/>
    <cellStyle name="Note 9 6 3 2 3" xfId="8780"/>
    <cellStyle name="Note 9 6 3 2 4" xfId="22041"/>
    <cellStyle name="Note 9 6 3 2 5" xfId="19631"/>
    <cellStyle name="Note 9 6 3 2_Band 21 Specs" xfId="16498"/>
    <cellStyle name="Note 9 6 3 3" xfId="8781"/>
    <cellStyle name="Note 9 6 3 4" xfId="8782"/>
    <cellStyle name="Note 9 6 3 5" xfId="22040"/>
    <cellStyle name="Note 9 6 3 6" xfId="19630"/>
    <cellStyle name="Note 9 6 3_Band 21 Specs" xfId="16499"/>
    <cellStyle name="Note 9 6 4" xfId="8783"/>
    <cellStyle name="Note 9 6 4 2" xfId="8784"/>
    <cellStyle name="Note 9 6 4 3" xfId="8785"/>
    <cellStyle name="Note 9 6 4_Band 21 Specs" xfId="16500"/>
    <cellStyle name="Note 9 6 5" xfId="8786"/>
    <cellStyle name="Note 9 6 6" xfId="8787"/>
    <cellStyle name="Note 9 6 7" xfId="22038"/>
    <cellStyle name="Note 9 6 8" xfId="19628"/>
    <cellStyle name="Note 9 6_Band 21 Specs" xfId="16501"/>
    <cellStyle name="Note 9 7" xfId="2180"/>
    <cellStyle name="Note 9 7 2" xfId="2181"/>
    <cellStyle name="Note 9 7 2 2" xfId="8788"/>
    <cellStyle name="Note 9 7 2 3" xfId="8789"/>
    <cellStyle name="Note 9 7 2 4" xfId="22043"/>
    <cellStyle name="Note 9 7 2 5" xfId="19633"/>
    <cellStyle name="Note 9 7 2_Band 21 Specs" xfId="16502"/>
    <cellStyle name="Note 9 7 3" xfId="8790"/>
    <cellStyle name="Note 9 7 4" xfId="8791"/>
    <cellStyle name="Note 9 7 5" xfId="22042"/>
    <cellStyle name="Note 9 7 6" xfId="19632"/>
    <cellStyle name="Note 9 7_Band 21 Specs" xfId="16503"/>
    <cellStyle name="Note 9 8" xfId="8792"/>
    <cellStyle name="Note 9 8 2" xfId="8793"/>
    <cellStyle name="Note 9 8 3" xfId="8794"/>
    <cellStyle name="Note 9 8_Band 21 Specs" xfId="16504"/>
    <cellStyle name="Note 9 9" xfId="8795"/>
    <cellStyle name="Note 9_Band 21 Specs" xfId="16505"/>
    <cellStyle name="Note Cell" xfId="17422"/>
    <cellStyle name="Output 10" xfId="13222"/>
    <cellStyle name="Output 10 2" xfId="13223"/>
    <cellStyle name="Output 10 3" xfId="13224"/>
    <cellStyle name="Output 10 4" xfId="13225"/>
    <cellStyle name="Output 10 5" xfId="13226"/>
    <cellStyle name="Output 10 6" xfId="13227"/>
    <cellStyle name="Output 10 7" xfId="13228"/>
    <cellStyle name="Output 11" xfId="13229"/>
    <cellStyle name="Output 11 2" xfId="13230"/>
    <cellStyle name="Output 11 2 2" xfId="13231"/>
    <cellStyle name="Output 11 2 3" xfId="13232"/>
    <cellStyle name="Output 11 2 4" xfId="13233"/>
    <cellStyle name="Output 11 2 5" xfId="13234"/>
    <cellStyle name="Output 11 2 6" xfId="13235"/>
    <cellStyle name="Output 11 2 7" xfId="13236"/>
    <cellStyle name="Output 11 3" xfId="13237"/>
    <cellStyle name="Output 11 3 2" xfId="13238"/>
    <cellStyle name="Output 11 3 3" xfId="13239"/>
    <cellStyle name="Output 11 3 4" xfId="13240"/>
    <cellStyle name="Output 11 3 5" xfId="13241"/>
    <cellStyle name="Output 11 3 6" xfId="13242"/>
    <cellStyle name="Output 11 3 7" xfId="13243"/>
    <cellStyle name="Output 11 4" xfId="13244"/>
    <cellStyle name="Output 11 5" xfId="13245"/>
    <cellStyle name="Output 11 6" xfId="13246"/>
    <cellStyle name="Output 11 7" xfId="13247"/>
    <cellStyle name="Output 11 8" xfId="13248"/>
    <cellStyle name="Output 11 9" xfId="13249"/>
    <cellStyle name="Output 12" xfId="13250"/>
    <cellStyle name="Output 12 2" xfId="13251"/>
    <cellStyle name="Output 12 2 2" xfId="13252"/>
    <cellStyle name="Output 12 2 3" xfId="13253"/>
    <cellStyle name="Output 12 2 4" xfId="13254"/>
    <cellStyle name="Output 12 2 5" xfId="13255"/>
    <cellStyle name="Output 12 2 6" xfId="13256"/>
    <cellStyle name="Output 12 2 7" xfId="13257"/>
    <cellStyle name="Output 12 3" xfId="13258"/>
    <cellStyle name="Output 12 3 2" xfId="13259"/>
    <cellStyle name="Output 12 3 3" xfId="13260"/>
    <cellStyle name="Output 12 3 4" xfId="13261"/>
    <cellStyle name="Output 12 3 5" xfId="13262"/>
    <cellStyle name="Output 12 3 6" xfId="13263"/>
    <cellStyle name="Output 12 3 7" xfId="13264"/>
    <cellStyle name="Output 12 4" xfId="13265"/>
    <cellStyle name="Output 12 5" xfId="13266"/>
    <cellStyle name="Output 12 6" xfId="13267"/>
    <cellStyle name="Output 12 7" xfId="13268"/>
    <cellStyle name="Output 12 8" xfId="13269"/>
    <cellStyle name="Output 12 9" xfId="13270"/>
    <cellStyle name="Output 13" xfId="13271"/>
    <cellStyle name="Output 13 2" xfId="13272"/>
    <cellStyle name="Output 13 2 2" xfId="13273"/>
    <cellStyle name="Output 13 2 3" xfId="13274"/>
    <cellStyle name="Output 13 2 4" xfId="13275"/>
    <cellStyle name="Output 13 2 5" xfId="13276"/>
    <cellStyle name="Output 13 2 6" xfId="13277"/>
    <cellStyle name="Output 13 2 7" xfId="13278"/>
    <cellStyle name="Output 13 3" xfId="13279"/>
    <cellStyle name="Output 13 3 2" xfId="13280"/>
    <cellStyle name="Output 13 3 3" xfId="13281"/>
    <cellStyle name="Output 13 3 4" xfId="13282"/>
    <cellStyle name="Output 13 3 5" xfId="13283"/>
    <cellStyle name="Output 13 3 6" xfId="13284"/>
    <cellStyle name="Output 13 3 7" xfId="13285"/>
    <cellStyle name="Output 13 4" xfId="13286"/>
    <cellStyle name="Output 13 5" xfId="13287"/>
    <cellStyle name="Output 13 6" xfId="13288"/>
    <cellStyle name="Output 13 7" xfId="13289"/>
    <cellStyle name="Output 13 8" xfId="13290"/>
    <cellStyle name="Output 13 9" xfId="13291"/>
    <cellStyle name="Output 14" xfId="13292"/>
    <cellStyle name="Output 14 2" xfId="13293"/>
    <cellStyle name="Output 14 2 2" xfId="13294"/>
    <cellStyle name="Output 14 2 3" xfId="13295"/>
    <cellStyle name="Output 14 2 4" xfId="13296"/>
    <cellStyle name="Output 14 2 5" xfId="13297"/>
    <cellStyle name="Output 14 2 6" xfId="13298"/>
    <cellStyle name="Output 14 2 7" xfId="13299"/>
    <cellStyle name="Output 14 3" xfId="13300"/>
    <cellStyle name="Output 14 3 2" xfId="13301"/>
    <cellStyle name="Output 14 3 3" xfId="13302"/>
    <cellStyle name="Output 14 3 4" xfId="13303"/>
    <cellStyle name="Output 14 3 5" xfId="13304"/>
    <cellStyle name="Output 14 3 6" xfId="13305"/>
    <cellStyle name="Output 14 3 7" xfId="13306"/>
    <cellStyle name="Output 14 4" xfId="13307"/>
    <cellStyle name="Output 14 5" xfId="13308"/>
    <cellStyle name="Output 14 6" xfId="13309"/>
    <cellStyle name="Output 14 7" xfId="13310"/>
    <cellStyle name="Output 14 8" xfId="13311"/>
    <cellStyle name="Output 14 9" xfId="13312"/>
    <cellStyle name="Output 15" xfId="13313"/>
    <cellStyle name="Output 15 2" xfId="13314"/>
    <cellStyle name="Output 15 3" xfId="13315"/>
    <cellStyle name="Output 15 4" xfId="13316"/>
    <cellStyle name="Output 15 5" xfId="13317"/>
    <cellStyle name="Output 15 6" xfId="13318"/>
    <cellStyle name="Output 15 7" xfId="13319"/>
    <cellStyle name="Output 16" xfId="13320"/>
    <cellStyle name="Output 16 2" xfId="13321"/>
    <cellStyle name="Output 16 3" xfId="13322"/>
    <cellStyle name="Output 16 4" xfId="13323"/>
    <cellStyle name="Output 16 5" xfId="13324"/>
    <cellStyle name="Output 16 6" xfId="13325"/>
    <cellStyle name="Output 16 7" xfId="13326"/>
    <cellStyle name="Output 17" xfId="13327"/>
    <cellStyle name="Output 17 2" xfId="13328"/>
    <cellStyle name="Output 17 3" xfId="13329"/>
    <cellStyle name="Output 17 4" xfId="13330"/>
    <cellStyle name="Output 17 5" xfId="13331"/>
    <cellStyle name="Output 17 6" xfId="13332"/>
    <cellStyle name="Output 17 7" xfId="13333"/>
    <cellStyle name="Output 18" xfId="13334"/>
    <cellStyle name="Output 18 2" xfId="13335"/>
    <cellStyle name="Output 18 3" xfId="13336"/>
    <cellStyle name="Output 18 4" xfId="13337"/>
    <cellStyle name="Output 18 5" xfId="13338"/>
    <cellStyle name="Output 18 6" xfId="13339"/>
    <cellStyle name="Output 18 7" xfId="13340"/>
    <cellStyle name="Output 19" xfId="13341"/>
    <cellStyle name="Output 19 2" xfId="13342"/>
    <cellStyle name="Output 19 3" xfId="13343"/>
    <cellStyle name="Output 19 4" xfId="13344"/>
    <cellStyle name="Output 19 5" xfId="13345"/>
    <cellStyle name="Output 19 6" xfId="13346"/>
    <cellStyle name="Output 19 7" xfId="13347"/>
    <cellStyle name="Output 2" xfId="2182"/>
    <cellStyle name="Output 2 2" xfId="8796"/>
    <cellStyle name="Output 2 3" xfId="13348"/>
    <cellStyle name="Output 2 4" xfId="13349"/>
    <cellStyle name="Output 2 5" xfId="13350"/>
    <cellStyle name="Output 2 6" xfId="13351"/>
    <cellStyle name="Output 2 7" xfId="13352"/>
    <cellStyle name="Output 2_Band 21 Specs" xfId="16506"/>
    <cellStyle name="Output 20" xfId="13353"/>
    <cellStyle name="Output 20 2" xfId="13354"/>
    <cellStyle name="Output 20 3" xfId="13355"/>
    <cellStyle name="Output 20 4" xfId="13356"/>
    <cellStyle name="Output 20 5" xfId="13357"/>
    <cellStyle name="Output 20 6" xfId="13358"/>
    <cellStyle name="Output 20 7" xfId="13359"/>
    <cellStyle name="Output 21" xfId="13360"/>
    <cellStyle name="Output 21 2" xfId="13361"/>
    <cellStyle name="Output 21 3" xfId="13362"/>
    <cellStyle name="Output 21 4" xfId="13363"/>
    <cellStyle name="Output 21 5" xfId="13364"/>
    <cellStyle name="Output 21 6" xfId="13365"/>
    <cellStyle name="Output 21 7" xfId="13366"/>
    <cellStyle name="Output 22" xfId="13367"/>
    <cellStyle name="Output 22 2" xfId="13368"/>
    <cellStyle name="Output 22 3" xfId="13369"/>
    <cellStyle name="Output 22 4" xfId="13370"/>
    <cellStyle name="Output 22 5" xfId="13371"/>
    <cellStyle name="Output 22 6" xfId="13372"/>
    <cellStyle name="Output 22 7" xfId="13373"/>
    <cellStyle name="Output 23" xfId="13374"/>
    <cellStyle name="Output 23 2" xfId="13375"/>
    <cellStyle name="Output 23 3" xfId="13376"/>
    <cellStyle name="Output 23 4" xfId="13377"/>
    <cellStyle name="Output 23 5" xfId="13378"/>
    <cellStyle name="Output 23 6" xfId="13379"/>
    <cellStyle name="Output 23 7" xfId="13380"/>
    <cellStyle name="Output 24" xfId="13381"/>
    <cellStyle name="Output 24 2" xfId="13382"/>
    <cellStyle name="Output 24 3" xfId="13383"/>
    <cellStyle name="Output 24 4" xfId="13384"/>
    <cellStyle name="Output 24 5" xfId="13385"/>
    <cellStyle name="Output 24 6" xfId="13386"/>
    <cellStyle name="Output 24 7" xfId="13387"/>
    <cellStyle name="Output 25" xfId="13388"/>
    <cellStyle name="Output 25 2" xfId="13389"/>
    <cellStyle name="Output 25 3" xfId="13390"/>
    <cellStyle name="Output 25 4" xfId="13391"/>
    <cellStyle name="Output 25 5" xfId="13392"/>
    <cellStyle name="Output 25 6" xfId="13393"/>
    <cellStyle name="Output 25 7" xfId="13394"/>
    <cellStyle name="Output 26" xfId="13395"/>
    <cellStyle name="Output 26 2" xfId="13396"/>
    <cellStyle name="Output 26 3" xfId="13397"/>
    <cellStyle name="Output 26 4" xfId="13398"/>
    <cellStyle name="Output 26 5" xfId="13399"/>
    <cellStyle name="Output 26 6" xfId="13400"/>
    <cellStyle name="Output 26 7" xfId="13401"/>
    <cellStyle name="Output 27" xfId="13402"/>
    <cellStyle name="Output 27 2" xfId="13403"/>
    <cellStyle name="Output 27 3" xfId="13404"/>
    <cellStyle name="Output 27 4" xfId="13405"/>
    <cellStyle name="Output 27 5" xfId="13406"/>
    <cellStyle name="Output 27 6" xfId="13407"/>
    <cellStyle name="Output 27 7" xfId="13408"/>
    <cellStyle name="Output 28" xfId="13409"/>
    <cellStyle name="Output 28 2" xfId="13410"/>
    <cellStyle name="Output 28 3" xfId="13411"/>
    <cellStyle name="Output 28 4" xfId="13412"/>
    <cellStyle name="Output 28 5" xfId="13413"/>
    <cellStyle name="Output 28 6" xfId="13414"/>
    <cellStyle name="Output 28 7" xfId="13415"/>
    <cellStyle name="Output 29" xfId="13416"/>
    <cellStyle name="Output 29 2" xfId="13417"/>
    <cellStyle name="Output 29 3" xfId="13418"/>
    <cellStyle name="Output 29 4" xfId="13419"/>
    <cellStyle name="Output 29 5" xfId="13420"/>
    <cellStyle name="Output 29 6" xfId="13421"/>
    <cellStyle name="Output 29 7" xfId="13422"/>
    <cellStyle name="Output 3" xfId="2183"/>
    <cellStyle name="Output 3 2" xfId="8797"/>
    <cellStyle name="Output 3 3" xfId="13423"/>
    <cellStyle name="Output 3 4" xfId="13424"/>
    <cellStyle name="Output 3 5" xfId="13425"/>
    <cellStyle name="Output 3 6" xfId="13426"/>
    <cellStyle name="Output 3 7" xfId="13427"/>
    <cellStyle name="Output 3_Band 21 Specs" xfId="16507"/>
    <cellStyle name="Output 30" xfId="13428"/>
    <cellStyle name="Output 30 2" xfId="13429"/>
    <cellStyle name="Output 30 3" xfId="13430"/>
    <cellStyle name="Output 30 4" xfId="13431"/>
    <cellStyle name="Output 30 5" xfId="13432"/>
    <cellStyle name="Output 30 6" xfId="13433"/>
    <cellStyle name="Output 30 7" xfId="13434"/>
    <cellStyle name="Output 31" xfId="13435"/>
    <cellStyle name="Output 31 2" xfId="13436"/>
    <cellStyle name="Output 31 3" xfId="13437"/>
    <cellStyle name="Output 31 4" xfId="13438"/>
    <cellStyle name="Output 31 5" xfId="13439"/>
    <cellStyle name="Output 31 6" xfId="13440"/>
    <cellStyle name="Output 31 7" xfId="13441"/>
    <cellStyle name="Output 32" xfId="13442"/>
    <cellStyle name="Output 32 2" xfId="13443"/>
    <cellStyle name="Output 32 3" xfId="13444"/>
    <cellStyle name="Output 32 4" xfId="13445"/>
    <cellStyle name="Output 32 5" xfId="13446"/>
    <cellStyle name="Output 32 6" xfId="13447"/>
    <cellStyle name="Output 32 7" xfId="13448"/>
    <cellStyle name="Output 33" xfId="13449"/>
    <cellStyle name="Output 33 2" xfId="13450"/>
    <cellStyle name="Output 33 3" xfId="13451"/>
    <cellStyle name="Output 33 4" xfId="13452"/>
    <cellStyle name="Output 33 5" xfId="13453"/>
    <cellStyle name="Output 33 6" xfId="13454"/>
    <cellStyle name="Output 33 7" xfId="13455"/>
    <cellStyle name="Output 34" xfId="13456"/>
    <cellStyle name="Output 34 2" xfId="13457"/>
    <cellStyle name="Output 34 3" xfId="13458"/>
    <cellStyle name="Output 34 4" xfId="13459"/>
    <cellStyle name="Output 34 5" xfId="13460"/>
    <cellStyle name="Output 34 6" xfId="13461"/>
    <cellStyle name="Output 34 7" xfId="13462"/>
    <cellStyle name="Output 35" xfId="13463"/>
    <cellStyle name="Output 35 2" xfId="13464"/>
    <cellStyle name="Output 35 3" xfId="13465"/>
    <cellStyle name="Output 35 4" xfId="13466"/>
    <cellStyle name="Output 35 5" xfId="13467"/>
    <cellStyle name="Output 35 6" xfId="13468"/>
    <cellStyle name="Output 35 7" xfId="13469"/>
    <cellStyle name="Output 36" xfId="13470"/>
    <cellStyle name="Output 36 2" xfId="13471"/>
    <cellStyle name="Output 36 3" xfId="13472"/>
    <cellStyle name="Output 36 4" xfId="13473"/>
    <cellStyle name="Output 36 5" xfId="13474"/>
    <cellStyle name="Output 36 6" xfId="13475"/>
    <cellStyle name="Output 36 7" xfId="13476"/>
    <cellStyle name="Output 37" xfId="13477"/>
    <cellStyle name="Output 37 2" xfId="13478"/>
    <cellStyle name="Output 37 3" xfId="13479"/>
    <cellStyle name="Output 37 4" xfId="13480"/>
    <cellStyle name="Output 37 5" xfId="13481"/>
    <cellStyle name="Output 37 6" xfId="13482"/>
    <cellStyle name="Output 37 7" xfId="13483"/>
    <cellStyle name="Output 38" xfId="13484"/>
    <cellStyle name="Output 38 2" xfId="13485"/>
    <cellStyle name="Output 38 3" xfId="13486"/>
    <cellStyle name="Output 38 4" xfId="13487"/>
    <cellStyle name="Output 38 5" xfId="13488"/>
    <cellStyle name="Output 38 6" xfId="13489"/>
    <cellStyle name="Output 38 7" xfId="13490"/>
    <cellStyle name="Output 39" xfId="13491"/>
    <cellStyle name="Output 39 2" xfId="13492"/>
    <cellStyle name="Output 39 3" xfId="13493"/>
    <cellStyle name="Output 39 4" xfId="13494"/>
    <cellStyle name="Output 39 5" xfId="13495"/>
    <cellStyle name="Output 39 6" xfId="13496"/>
    <cellStyle name="Output 39 7" xfId="13497"/>
    <cellStyle name="Output 4" xfId="2184"/>
    <cellStyle name="Output 4 2" xfId="8798"/>
    <cellStyle name="Output 4 3" xfId="13498"/>
    <cellStyle name="Output 4 4" xfId="13499"/>
    <cellStyle name="Output 4 5" xfId="13500"/>
    <cellStyle name="Output 4 6" xfId="13501"/>
    <cellStyle name="Output 4 7" xfId="13502"/>
    <cellStyle name="Output 4_Band 21 Specs" xfId="16508"/>
    <cellStyle name="Output 5" xfId="2185"/>
    <cellStyle name="Output 5 2" xfId="8799"/>
    <cellStyle name="Output 5 3" xfId="13503"/>
    <cellStyle name="Output 5 4" xfId="13504"/>
    <cellStyle name="Output 5 5" xfId="13505"/>
    <cellStyle name="Output 5 6" xfId="13506"/>
    <cellStyle name="Output 5 7" xfId="13507"/>
    <cellStyle name="Output 5_Band 21 Specs" xfId="16509"/>
    <cellStyle name="Output 6" xfId="13508"/>
    <cellStyle name="Output 6 2" xfId="13509"/>
    <cellStyle name="Output 6 3" xfId="13510"/>
    <cellStyle name="Output 6 4" xfId="13511"/>
    <cellStyle name="Output 6 5" xfId="13512"/>
    <cellStyle name="Output 6 6" xfId="13513"/>
    <cellStyle name="Output 6 7" xfId="13514"/>
    <cellStyle name="Output 7" xfId="13515"/>
    <cellStyle name="Output 7 2" xfId="13516"/>
    <cellStyle name="Output 7 3" xfId="13517"/>
    <cellStyle name="Output 7 4" xfId="13518"/>
    <cellStyle name="Output 7 5" xfId="13519"/>
    <cellStyle name="Output 7 6" xfId="13520"/>
    <cellStyle name="Output 7 7" xfId="13521"/>
    <cellStyle name="Output 8" xfId="13522"/>
    <cellStyle name="Output 8 2" xfId="13523"/>
    <cellStyle name="Output 8 3" xfId="13524"/>
    <cellStyle name="Output 8 4" xfId="13525"/>
    <cellStyle name="Output 8 5" xfId="13526"/>
    <cellStyle name="Output 8 6" xfId="13527"/>
    <cellStyle name="Output 8 7" xfId="13528"/>
    <cellStyle name="Output 9" xfId="13529"/>
    <cellStyle name="Output 9 2" xfId="13530"/>
    <cellStyle name="Output 9 3" xfId="13531"/>
    <cellStyle name="Output 9 4" xfId="13532"/>
    <cellStyle name="Output 9 5" xfId="13533"/>
    <cellStyle name="Output 9 6" xfId="13534"/>
    <cellStyle name="Output 9 7" xfId="13535"/>
    <cellStyle name="Percent 13" xfId="8800"/>
    <cellStyle name="Percent 13 2" xfId="2186"/>
    <cellStyle name="Percent 13 2 2" xfId="2187"/>
    <cellStyle name="Percent 13 2 2 2" xfId="2188"/>
    <cellStyle name="Percent 13 2 2 2 2" xfId="8801"/>
    <cellStyle name="Percent 13 2 2 2_Band 21 Specs" xfId="16510"/>
    <cellStyle name="Percent 13 2 2 3" xfId="2189"/>
    <cellStyle name="Percent 13 2 2 3 2" xfId="2190"/>
    <cellStyle name="Percent 13 2 2 3 2 2" xfId="8802"/>
    <cellStyle name="Percent 13 2 2 3 2 2 2" xfId="8803"/>
    <cellStyle name="Percent 13 2 2 3 2 2_Band 21 Specs" xfId="16511"/>
    <cellStyle name="Percent 13 2 2 3 2 3" xfId="8804"/>
    <cellStyle name="Percent 13 2 2 3 2_Band 21 Specs" xfId="16512"/>
    <cellStyle name="Percent 13 2 2 3 3" xfId="8805"/>
    <cellStyle name="Percent 13 2 2 3 3 2" xfId="8806"/>
    <cellStyle name="Percent 13 2 2 3 3_Band 21 Specs" xfId="16513"/>
    <cellStyle name="Percent 13 2 2 3 4" xfId="8807"/>
    <cellStyle name="Percent 13 2 2 3 4 2" xfId="8808"/>
    <cellStyle name="Percent 13 2 2 3 4_Band 21 Specs" xfId="16514"/>
    <cellStyle name="Percent 13 2 2 3 5" xfId="8809"/>
    <cellStyle name="Percent 13 2 2 3_Band 21 Specs" xfId="16515"/>
    <cellStyle name="Percent 13 2 2 4" xfId="8810"/>
    <cellStyle name="Percent 13 2 2 4 2" xfId="8811"/>
    <cellStyle name="Percent 13 2 2 4_Band 21 Specs" xfId="16516"/>
    <cellStyle name="Percent 13 2 2 5" xfId="8812"/>
    <cellStyle name="Percent 13 2 2_Band 21 Specs" xfId="16517"/>
    <cellStyle name="Percent 13 2 3" xfId="2191"/>
    <cellStyle name="Percent 13 2 3 2" xfId="8813"/>
    <cellStyle name="Percent 13 2 3_Band 21 Specs" xfId="16518"/>
    <cellStyle name="Percent 13 2 4" xfId="2192"/>
    <cellStyle name="Percent 13 2 4 2" xfId="2193"/>
    <cellStyle name="Percent 13 2 4 2 2" xfId="8814"/>
    <cellStyle name="Percent 13 2 4 2_Band 21 Specs" xfId="16519"/>
    <cellStyle name="Percent 13 2 4 3" xfId="8815"/>
    <cellStyle name="Percent 13 2 4_Band 21 Specs" xfId="16520"/>
    <cellStyle name="Percent 13 2 5" xfId="8816"/>
    <cellStyle name="Percent 13 2 5 2" xfId="8817"/>
    <cellStyle name="Percent 13 2 5_Band 21 Specs" xfId="16521"/>
    <cellStyle name="Percent 13 2 6" xfId="8818"/>
    <cellStyle name="Percent 13 2_Band 21 Specs" xfId="16522"/>
    <cellStyle name="Percent 13 3" xfId="2194"/>
    <cellStyle name="Percent 13 3 2" xfId="2195"/>
    <cellStyle name="Percent 13 3 2 2" xfId="8819"/>
    <cellStyle name="Percent 13 3 2_Band 21 Specs" xfId="16523"/>
    <cellStyle name="Percent 13 3 3" xfId="2196"/>
    <cellStyle name="Percent 13 3 3 2" xfId="2197"/>
    <cellStyle name="Percent 13 3 3 2 2" xfId="8820"/>
    <cellStyle name="Percent 13 3 3 2_Band 21 Specs" xfId="16524"/>
    <cellStyle name="Percent 13 3 3 3" xfId="8821"/>
    <cellStyle name="Percent 13 3 3_Band 21 Specs" xfId="16525"/>
    <cellStyle name="Percent 13 3 4" xfId="8822"/>
    <cellStyle name="Percent 13 3 4 2" xfId="8823"/>
    <cellStyle name="Percent 13 3 4_Band 21 Specs" xfId="16526"/>
    <cellStyle name="Percent 13 3 5" xfId="8824"/>
    <cellStyle name="Percent 13 3_Band 21 Specs" xfId="16527"/>
    <cellStyle name="Percent 13 4" xfId="2198"/>
    <cellStyle name="Percent 13 4 2" xfId="8825"/>
    <cellStyle name="Percent 13 4_Band 21 Specs" xfId="16528"/>
    <cellStyle name="Percent 13 5" xfId="2199"/>
    <cellStyle name="Percent 13 5 2" xfId="2200"/>
    <cellStyle name="Percent 13 5 2 2" xfId="8826"/>
    <cellStyle name="Percent 13 5 2_Band 21 Specs" xfId="16529"/>
    <cellStyle name="Percent 13 5 3" xfId="8827"/>
    <cellStyle name="Percent 13 5_Band 21 Specs" xfId="16530"/>
    <cellStyle name="Percent 13 6" xfId="8828"/>
    <cellStyle name="Percent 13 6 2" xfId="8829"/>
    <cellStyle name="Percent 13 6_Band 21 Specs" xfId="16531"/>
    <cellStyle name="Percent 13 7" xfId="8830"/>
    <cellStyle name="Percent 13_Band 21 Specs" xfId="16532"/>
    <cellStyle name="Percent 2" xfId="2201"/>
    <cellStyle name="Percent 2 2" xfId="2202"/>
    <cellStyle name="Percent 2 2 2" xfId="2203"/>
    <cellStyle name="Percent 2 2 2 2" xfId="8831"/>
    <cellStyle name="Percent 2 2 2_Band 21 Specs" xfId="16533"/>
    <cellStyle name="Percent 2 2 3" xfId="2204"/>
    <cellStyle name="Percent 2 2 3 2" xfId="2205"/>
    <cellStyle name="Percent 2 2 3 2 2" xfId="2206"/>
    <cellStyle name="Percent 2 2 3 2 2 2" xfId="8832"/>
    <cellStyle name="Percent 2 2 3 2 2_Band 21 Specs" xfId="16534"/>
    <cellStyle name="Percent 2 2 3 2 3" xfId="2207"/>
    <cellStyle name="Percent 2 2 3 2 3 2" xfId="2208"/>
    <cellStyle name="Percent 2 2 3 2 3 2 2" xfId="8833"/>
    <cellStyle name="Percent 2 2 3 2 3 2 2 2" xfId="8834"/>
    <cellStyle name="Percent 2 2 3 2 3 2 2_Band 21 Specs" xfId="16535"/>
    <cellStyle name="Percent 2 2 3 2 3 2 3" xfId="8835"/>
    <cellStyle name="Percent 2 2 3 2 3 2_Band 21 Specs" xfId="16536"/>
    <cellStyle name="Percent 2 2 3 2 3 3" xfId="8836"/>
    <cellStyle name="Percent 2 2 3 2 3 3 2" xfId="8837"/>
    <cellStyle name="Percent 2 2 3 2 3 3_Band 21 Specs" xfId="16537"/>
    <cellStyle name="Percent 2 2 3 2 3 4" xfId="8838"/>
    <cellStyle name="Percent 2 2 3 2 3 4 2" xfId="8839"/>
    <cellStyle name="Percent 2 2 3 2 3 4_Band 21 Specs" xfId="16538"/>
    <cellStyle name="Percent 2 2 3 2 3 5" xfId="8840"/>
    <cellStyle name="Percent 2 2 3 2 3_Band 21 Specs" xfId="16539"/>
    <cellStyle name="Percent 2 2 3 2 4" xfId="8841"/>
    <cellStyle name="Percent 2 2 3 2 4 2" xfId="8842"/>
    <cellStyle name="Percent 2 2 3 2 4_Band 21 Specs" xfId="16540"/>
    <cellStyle name="Percent 2 2 3 2 5" xfId="8843"/>
    <cellStyle name="Percent 2 2 3 2_Band 21 Specs" xfId="16541"/>
    <cellStyle name="Percent 2 2 3 3" xfId="2209"/>
    <cellStyle name="Percent 2 2 3 3 2" xfId="8844"/>
    <cellStyle name="Percent 2 2 3 3_Band 21 Specs" xfId="16542"/>
    <cellStyle name="Percent 2 2 3 4" xfId="2210"/>
    <cellStyle name="Percent 2 2 3 4 2" xfId="2211"/>
    <cellStyle name="Percent 2 2 3 4 2 2" xfId="8845"/>
    <cellStyle name="Percent 2 2 3 4 2_Band 21 Specs" xfId="16543"/>
    <cellStyle name="Percent 2 2 3 4 3" xfId="8846"/>
    <cellStyle name="Percent 2 2 3 4_Band 21 Specs" xfId="16544"/>
    <cellStyle name="Percent 2 2 3 5" xfId="8847"/>
    <cellStyle name="Percent 2 2 3 5 2" xfId="8848"/>
    <cellStyle name="Percent 2 2 3 5_Band 21 Specs" xfId="16545"/>
    <cellStyle name="Percent 2 2 3 6" xfId="8849"/>
    <cellStyle name="Percent 2 2 3_Band 21 Specs" xfId="16546"/>
    <cellStyle name="Percent 2 2 4" xfId="2212"/>
    <cellStyle name="Percent 2 2 4 2" xfId="2213"/>
    <cellStyle name="Percent 2 2 4 2 2" xfId="8850"/>
    <cellStyle name="Percent 2 2 4 2_Band 21 Specs" xfId="16547"/>
    <cellStyle name="Percent 2 2 4 3" xfId="2214"/>
    <cellStyle name="Percent 2 2 4 3 2" xfId="2215"/>
    <cellStyle name="Percent 2 2 4 3 2 2" xfId="8851"/>
    <cellStyle name="Percent 2 2 4 3 2_Band 21 Specs" xfId="16548"/>
    <cellStyle name="Percent 2 2 4 3 3" xfId="8852"/>
    <cellStyle name="Percent 2 2 4 3_Band 21 Specs" xfId="16549"/>
    <cellStyle name="Percent 2 2 4 4" xfId="8853"/>
    <cellStyle name="Percent 2 2 4 4 2" xfId="8854"/>
    <cellStyle name="Percent 2 2 4 4_Band 21 Specs" xfId="16550"/>
    <cellStyle name="Percent 2 2 4 5" xfId="8855"/>
    <cellStyle name="Percent 2 2 4_Band 21 Specs" xfId="16551"/>
    <cellStyle name="Percent 2 2 5" xfId="2216"/>
    <cellStyle name="Percent 2 2 5 2" xfId="2217"/>
    <cellStyle name="Percent 2 2 5 2 2" xfId="8856"/>
    <cellStyle name="Percent 2 2 5 2_Band 21 Specs" xfId="16552"/>
    <cellStyle name="Percent 2 2 5 3" xfId="8857"/>
    <cellStyle name="Percent 2 2 5_Band 21 Specs" xfId="16553"/>
    <cellStyle name="Percent 2 2 6" xfId="8858"/>
    <cellStyle name="Percent 2 2 6 2" xfId="8859"/>
    <cellStyle name="Percent 2 2 6_Band 21 Specs" xfId="16554"/>
    <cellStyle name="Percent 2 2 7" xfId="8860"/>
    <cellStyle name="Percent 2 2_Band 21 Specs" xfId="16555"/>
    <cellStyle name="Percent 2 3" xfId="2218"/>
    <cellStyle name="Percent 2 3 2" xfId="2219"/>
    <cellStyle name="Percent 2 3 2 2" xfId="8861"/>
    <cellStyle name="Percent 2 3 2_Band 21 Specs" xfId="16556"/>
    <cellStyle name="Percent 2 3 3" xfId="8862"/>
    <cellStyle name="Percent 2 3_Band 21 Specs" xfId="16557"/>
    <cellStyle name="Percent 2 4" xfId="8863"/>
    <cellStyle name="Percent 2 4 2" xfId="8864"/>
    <cellStyle name="Percent 2 4_Band 21 Specs" xfId="16558"/>
    <cellStyle name="Percent 2_Band 21 Specs" xfId="16559"/>
    <cellStyle name="Percent 202" xfId="2220"/>
    <cellStyle name="Percent 202 2" xfId="2221"/>
    <cellStyle name="Percent 202 2 2" xfId="2222"/>
    <cellStyle name="Percent 202 2 2 2" xfId="8865"/>
    <cellStyle name="Percent 202 2 2_Band 21 Specs" xfId="16560"/>
    <cellStyle name="Percent 202 2 3" xfId="8866"/>
    <cellStyle name="Percent 202 2_Band 21 Specs" xfId="16561"/>
    <cellStyle name="Percent 202 3" xfId="2223"/>
    <cellStyle name="Percent 202 3 2" xfId="2224"/>
    <cellStyle name="Percent 202 3 2 2" xfId="2225"/>
    <cellStyle name="Percent 202 3 2 2 2" xfId="8867"/>
    <cellStyle name="Percent 202 3 2 2_Band 21 Specs" xfId="16562"/>
    <cellStyle name="Percent 202 3 2 3" xfId="2226"/>
    <cellStyle name="Percent 202 3 2 3 2" xfId="2227"/>
    <cellStyle name="Percent 202 3 2 3 2 2" xfId="8868"/>
    <cellStyle name="Percent 202 3 2 3 2 2 2" xfId="8869"/>
    <cellStyle name="Percent 202 3 2 3 2 2_Band 21 Specs" xfId="16563"/>
    <cellStyle name="Percent 202 3 2 3 2 3" xfId="8870"/>
    <cellStyle name="Percent 202 3 2 3 2_Band 21 Specs" xfId="16564"/>
    <cellStyle name="Percent 202 3 2 3 3" xfId="8871"/>
    <cellStyle name="Percent 202 3 2 3 3 2" xfId="8872"/>
    <cellStyle name="Percent 202 3 2 3 3_Band 21 Specs" xfId="16565"/>
    <cellStyle name="Percent 202 3 2 3 4" xfId="8873"/>
    <cellStyle name="Percent 202 3 2 3 4 2" xfId="8874"/>
    <cellStyle name="Percent 202 3 2 3 4_Band 21 Specs" xfId="16566"/>
    <cellStyle name="Percent 202 3 2 3 5" xfId="8875"/>
    <cellStyle name="Percent 202 3 2 3_Band 21 Specs" xfId="16567"/>
    <cellStyle name="Percent 202 3 2 4" xfId="8876"/>
    <cellStyle name="Percent 202 3 2 4 2" xfId="8877"/>
    <cellStyle name="Percent 202 3 2 4_Band 21 Specs" xfId="16568"/>
    <cellStyle name="Percent 202 3 2 5" xfId="8878"/>
    <cellStyle name="Percent 202 3 2_Band 21 Specs" xfId="16569"/>
    <cellStyle name="Percent 202 3 3" xfId="2228"/>
    <cellStyle name="Percent 202 3 3 2" xfId="8879"/>
    <cellStyle name="Percent 202 3 3_Band 21 Specs" xfId="16570"/>
    <cellStyle name="Percent 202 3 4" xfId="2229"/>
    <cellStyle name="Percent 202 3 4 2" xfId="2230"/>
    <cellStyle name="Percent 202 3 4 2 2" xfId="8880"/>
    <cellStyle name="Percent 202 3 4 2_Band 21 Specs" xfId="16571"/>
    <cellStyle name="Percent 202 3 4 3" xfId="8881"/>
    <cellStyle name="Percent 202 3 4_Band 21 Specs" xfId="16572"/>
    <cellStyle name="Percent 202 3 5" xfId="8882"/>
    <cellStyle name="Percent 202 3 5 2" xfId="8883"/>
    <cellStyle name="Percent 202 3 5_Band 21 Specs" xfId="16573"/>
    <cellStyle name="Percent 202 3 6" xfId="8884"/>
    <cellStyle name="Percent 202 3_Band 21 Specs" xfId="16574"/>
    <cellStyle name="Percent 202 4" xfId="2231"/>
    <cellStyle name="Percent 202 4 2" xfId="2232"/>
    <cellStyle name="Percent 202 4 2 2" xfId="8885"/>
    <cellStyle name="Percent 202 4 2_Band 21 Specs" xfId="16575"/>
    <cellStyle name="Percent 202 4 3" xfId="2233"/>
    <cellStyle name="Percent 202 4 3 2" xfId="2234"/>
    <cellStyle name="Percent 202 4 3 2 2" xfId="8886"/>
    <cellStyle name="Percent 202 4 3 2_Band 21 Specs" xfId="16576"/>
    <cellStyle name="Percent 202 4 3 3" xfId="8887"/>
    <cellStyle name="Percent 202 4 3_Band 21 Specs" xfId="16577"/>
    <cellStyle name="Percent 202 4 4" xfId="8888"/>
    <cellStyle name="Percent 202 4 4 2" xfId="8889"/>
    <cellStyle name="Percent 202 4 4_Band 21 Specs" xfId="16578"/>
    <cellStyle name="Percent 202 4 5" xfId="8890"/>
    <cellStyle name="Percent 202 4_Band 21 Specs" xfId="16579"/>
    <cellStyle name="Percent 202 5" xfId="2235"/>
    <cellStyle name="Percent 202 5 2" xfId="2236"/>
    <cellStyle name="Percent 202 5 2 2" xfId="8891"/>
    <cellStyle name="Percent 202 5 2_Band 21 Specs" xfId="16580"/>
    <cellStyle name="Percent 202 5 3" xfId="8892"/>
    <cellStyle name="Percent 202 5_Band 21 Specs" xfId="16581"/>
    <cellStyle name="Percent 202 6" xfId="8893"/>
    <cellStyle name="Percent 202 6 2" xfId="8894"/>
    <cellStyle name="Percent 202 6_Band 21 Specs" xfId="16582"/>
    <cellStyle name="Percent 202 7" xfId="8895"/>
    <cellStyle name="Percent 202_Band 21 Specs" xfId="16583"/>
    <cellStyle name="Percent 203" xfId="2237"/>
    <cellStyle name="Percent 203 2" xfId="2238"/>
    <cellStyle name="Percent 203 2 2" xfId="8896"/>
    <cellStyle name="Percent 203 2_Band 21 Specs" xfId="16584"/>
    <cellStyle name="Percent 203 3" xfId="8897"/>
    <cellStyle name="Percent 203_Band 21 Specs" xfId="16585"/>
    <cellStyle name="Percent 3" xfId="8898"/>
    <cellStyle name="Percent 3 2" xfId="8899"/>
    <cellStyle name="Percent 3_Band 21 Specs" xfId="16586"/>
    <cellStyle name="Percent 4" xfId="13536"/>
    <cellStyle name="Percent 4 2" xfId="17217"/>
    <cellStyle name="Percent 4 2 2" xfId="20198"/>
    <cellStyle name="Percent 4 3" xfId="19913"/>
    <cellStyle name="RowLevel_2 2" xfId="2366"/>
    <cellStyle name="Rubrik" xfId="2239"/>
    <cellStyle name="Rubrik 1" xfId="2240"/>
    <cellStyle name="Rubrik 1 2" xfId="2241"/>
    <cellStyle name="Rubrik 1 2 2" xfId="8900"/>
    <cellStyle name="Rubrik 1 2_Band 21 Specs" xfId="16587"/>
    <cellStyle name="Rubrik 1 3" xfId="8901"/>
    <cellStyle name="Rubrik 1_Band 21 Specs" xfId="16588"/>
    <cellStyle name="Rubrik 2" xfId="2242"/>
    <cellStyle name="Rubrik 2 2" xfId="2243"/>
    <cellStyle name="Rubrik 2 2 2" xfId="8902"/>
    <cellStyle name="Rubrik 2 2_Band 21 Specs" xfId="16589"/>
    <cellStyle name="Rubrik 2 3" xfId="8903"/>
    <cellStyle name="Rubrik 2_Band 21 Specs" xfId="16590"/>
    <cellStyle name="Rubrik 3" xfId="2244"/>
    <cellStyle name="Rubrik 3 2" xfId="2245"/>
    <cellStyle name="Rubrik 3 2 2" xfId="8904"/>
    <cellStyle name="Rubrik 3 2_Band 21 Specs" xfId="16591"/>
    <cellStyle name="Rubrik 3 3" xfId="8905"/>
    <cellStyle name="Rubrik 3_Band 21 Specs" xfId="16592"/>
    <cellStyle name="Rubrik 4" xfId="2246"/>
    <cellStyle name="Rubrik 4 2" xfId="2247"/>
    <cellStyle name="Rubrik 4 2 2" xfId="8906"/>
    <cellStyle name="Rubrik 4 2_Band 21 Specs" xfId="16593"/>
    <cellStyle name="Rubrik 4 3" xfId="8907"/>
    <cellStyle name="Rubrik 4_Band 21 Specs" xfId="16594"/>
    <cellStyle name="Rubrik 5" xfId="2248"/>
    <cellStyle name="Rubrik 5 2" xfId="8908"/>
    <cellStyle name="Rubrik 5_Band 21 Specs" xfId="16595"/>
    <cellStyle name="Rubrik 6" xfId="8909"/>
    <cellStyle name="Rubrik_Band 21 Specs" xfId="16596"/>
    <cellStyle name="Standard 2" xfId="14704"/>
    <cellStyle name="Style 1" xfId="2249"/>
    <cellStyle name="Style 1 2" xfId="8910"/>
    <cellStyle name="Style 1_Band 21 Specs" xfId="16597"/>
    <cellStyle name="Summa" xfId="2250"/>
    <cellStyle name="Summa 2" xfId="2251"/>
    <cellStyle name="Summa 2 2" xfId="8911"/>
    <cellStyle name="Summa 2_Band 21 Specs" xfId="16598"/>
    <cellStyle name="Summa 3" xfId="8912"/>
    <cellStyle name="Summa_Band 21 Specs" xfId="16599"/>
    <cellStyle name="Title 10" xfId="13537"/>
    <cellStyle name="Title 11" xfId="13538"/>
    <cellStyle name="Title 11 2" xfId="13539"/>
    <cellStyle name="Title 11 3" xfId="13540"/>
    <cellStyle name="Title 12" xfId="13541"/>
    <cellStyle name="Title 12 2" xfId="13542"/>
    <cellStyle name="Title 12 3" xfId="13543"/>
    <cellStyle name="Title 13" xfId="13544"/>
    <cellStyle name="Title 13 2" xfId="13545"/>
    <cellStyle name="Title 13 3" xfId="13546"/>
    <cellStyle name="Title 14" xfId="13547"/>
    <cellStyle name="Title 14 2" xfId="13548"/>
    <cellStyle name="Title 14 3" xfId="13549"/>
    <cellStyle name="Title 15" xfId="13550"/>
    <cellStyle name="Title 16" xfId="13551"/>
    <cellStyle name="Title 17" xfId="13552"/>
    <cellStyle name="Title 18" xfId="13553"/>
    <cellStyle name="Title 19" xfId="13554"/>
    <cellStyle name="Title 2" xfId="2252"/>
    <cellStyle name="Title 2 2" xfId="8913"/>
    <cellStyle name="Title 2_Band 21 Specs" xfId="16600"/>
    <cellStyle name="Title 20" xfId="13555"/>
    <cellStyle name="Title 21" xfId="13556"/>
    <cellStyle name="Title 22" xfId="13557"/>
    <cellStyle name="Title 23" xfId="13558"/>
    <cellStyle name="Title 24" xfId="13559"/>
    <cellStyle name="Title 25" xfId="13560"/>
    <cellStyle name="Title 26" xfId="13561"/>
    <cellStyle name="Title 27" xfId="13562"/>
    <cellStyle name="Title 28" xfId="13563"/>
    <cellStyle name="Title 29" xfId="13564"/>
    <cellStyle name="Title 3" xfId="2253"/>
    <cellStyle name="Title 3 2" xfId="8914"/>
    <cellStyle name="Title 3_Band 21 Specs" xfId="16601"/>
    <cellStyle name="Title 30" xfId="13565"/>
    <cellStyle name="Title 31" xfId="13566"/>
    <cellStyle name="Title 32" xfId="13567"/>
    <cellStyle name="Title 33" xfId="13568"/>
    <cellStyle name="Title 34" xfId="13569"/>
    <cellStyle name="Title 35" xfId="13570"/>
    <cellStyle name="Title 36" xfId="13571"/>
    <cellStyle name="Title 37" xfId="13572"/>
    <cellStyle name="Title 38" xfId="13573"/>
    <cellStyle name="Title 39" xfId="13574"/>
    <cellStyle name="Title 4" xfId="2254"/>
    <cellStyle name="Title 4 2" xfId="8915"/>
    <cellStyle name="Title 4_Band 21 Specs" xfId="16602"/>
    <cellStyle name="Title 5" xfId="2255"/>
    <cellStyle name="Title 5 2" xfId="8916"/>
    <cellStyle name="Title 5_Band 21 Specs" xfId="16603"/>
    <cellStyle name="Title 6" xfId="13575"/>
    <cellStyle name="Title 7" xfId="13576"/>
    <cellStyle name="Title 8" xfId="13577"/>
    <cellStyle name="Title 9" xfId="13578"/>
    <cellStyle name="Total 10" xfId="13579"/>
    <cellStyle name="Total 10 2" xfId="13580"/>
    <cellStyle name="Total 10 3" xfId="13581"/>
    <cellStyle name="Total 10 4" xfId="13582"/>
    <cellStyle name="Total 10 5" xfId="13583"/>
    <cellStyle name="Total 10 6" xfId="13584"/>
    <cellStyle name="Total 10 7" xfId="13585"/>
    <cellStyle name="Total 11" xfId="13586"/>
    <cellStyle name="Total 11 2" xfId="13587"/>
    <cellStyle name="Total 11 2 2" xfId="13588"/>
    <cellStyle name="Total 11 2 3" xfId="13589"/>
    <cellStyle name="Total 11 2 4" xfId="13590"/>
    <cellStyle name="Total 11 2 5" xfId="13591"/>
    <cellStyle name="Total 11 2 6" xfId="13592"/>
    <cellStyle name="Total 11 2 7" xfId="13593"/>
    <cellStyle name="Total 11 3" xfId="13594"/>
    <cellStyle name="Total 11 3 2" xfId="13595"/>
    <cellStyle name="Total 11 3 3" xfId="13596"/>
    <cellStyle name="Total 11 3 4" xfId="13597"/>
    <cellStyle name="Total 11 3 5" xfId="13598"/>
    <cellStyle name="Total 11 3 6" xfId="13599"/>
    <cellStyle name="Total 11 3 7" xfId="13600"/>
    <cellStyle name="Total 11 4" xfId="13601"/>
    <cellStyle name="Total 11 5" xfId="13602"/>
    <cellStyle name="Total 11 6" xfId="13603"/>
    <cellStyle name="Total 11 7" xfId="13604"/>
    <cellStyle name="Total 11 8" xfId="13605"/>
    <cellStyle name="Total 11 9" xfId="13606"/>
    <cellStyle name="Total 12" xfId="13607"/>
    <cellStyle name="Total 12 2" xfId="13608"/>
    <cellStyle name="Total 12 2 2" xfId="13609"/>
    <cellStyle name="Total 12 2 3" xfId="13610"/>
    <cellStyle name="Total 12 2 4" xfId="13611"/>
    <cellStyle name="Total 12 2 5" xfId="13612"/>
    <cellStyle name="Total 12 2 6" xfId="13613"/>
    <cellStyle name="Total 12 2 7" xfId="13614"/>
    <cellStyle name="Total 12 3" xfId="13615"/>
    <cellStyle name="Total 12 3 2" xfId="13616"/>
    <cellStyle name="Total 12 3 3" xfId="13617"/>
    <cellStyle name="Total 12 3 4" xfId="13618"/>
    <cellStyle name="Total 12 3 5" xfId="13619"/>
    <cellStyle name="Total 12 3 6" xfId="13620"/>
    <cellStyle name="Total 12 3 7" xfId="13621"/>
    <cellStyle name="Total 12 4" xfId="13622"/>
    <cellStyle name="Total 12 5" xfId="13623"/>
    <cellStyle name="Total 12 6" xfId="13624"/>
    <cellStyle name="Total 12 7" xfId="13625"/>
    <cellStyle name="Total 12 8" xfId="13626"/>
    <cellStyle name="Total 12 9" xfId="13627"/>
    <cellStyle name="Total 13" xfId="13628"/>
    <cellStyle name="Total 13 2" xfId="13629"/>
    <cellStyle name="Total 13 2 2" xfId="13630"/>
    <cellStyle name="Total 13 2 3" xfId="13631"/>
    <cellStyle name="Total 13 2 4" xfId="13632"/>
    <cellStyle name="Total 13 2 5" xfId="13633"/>
    <cellStyle name="Total 13 2 6" xfId="13634"/>
    <cellStyle name="Total 13 2 7" xfId="13635"/>
    <cellStyle name="Total 13 3" xfId="13636"/>
    <cellStyle name="Total 13 3 2" xfId="13637"/>
    <cellStyle name="Total 13 3 3" xfId="13638"/>
    <cellStyle name="Total 13 3 4" xfId="13639"/>
    <cellStyle name="Total 13 3 5" xfId="13640"/>
    <cellStyle name="Total 13 3 6" xfId="13641"/>
    <cellStyle name="Total 13 3 7" xfId="13642"/>
    <cellStyle name="Total 13 4" xfId="13643"/>
    <cellStyle name="Total 13 5" xfId="13644"/>
    <cellStyle name="Total 13 6" xfId="13645"/>
    <cellStyle name="Total 13 7" xfId="13646"/>
    <cellStyle name="Total 13 8" xfId="13647"/>
    <cellStyle name="Total 13 9" xfId="13648"/>
    <cellStyle name="Total 14" xfId="13649"/>
    <cellStyle name="Total 14 2" xfId="13650"/>
    <cellStyle name="Total 14 2 2" xfId="13651"/>
    <cellStyle name="Total 14 2 3" xfId="13652"/>
    <cellStyle name="Total 14 2 4" xfId="13653"/>
    <cellStyle name="Total 14 2 5" xfId="13654"/>
    <cellStyle name="Total 14 2 6" xfId="13655"/>
    <cellStyle name="Total 14 2 7" xfId="13656"/>
    <cellStyle name="Total 14 3" xfId="13657"/>
    <cellStyle name="Total 14 3 2" xfId="13658"/>
    <cellStyle name="Total 14 3 3" xfId="13659"/>
    <cellStyle name="Total 14 3 4" xfId="13660"/>
    <cellStyle name="Total 14 3 5" xfId="13661"/>
    <cellStyle name="Total 14 3 6" xfId="13662"/>
    <cellStyle name="Total 14 3 7" xfId="13663"/>
    <cellStyle name="Total 14 4" xfId="13664"/>
    <cellStyle name="Total 14 5" xfId="13665"/>
    <cellStyle name="Total 14 6" xfId="13666"/>
    <cellStyle name="Total 14 7" xfId="13667"/>
    <cellStyle name="Total 14 8" xfId="13668"/>
    <cellStyle name="Total 14 9" xfId="13669"/>
    <cellStyle name="Total 15" xfId="13670"/>
    <cellStyle name="Total 15 2" xfId="13671"/>
    <cellStyle name="Total 15 3" xfId="13672"/>
    <cellStyle name="Total 15 4" xfId="13673"/>
    <cellStyle name="Total 15 5" xfId="13674"/>
    <cellStyle name="Total 15 6" xfId="13675"/>
    <cellStyle name="Total 15 7" xfId="13676"/>
    <cellStyle name="Total 16" xfId="13677"/>
    <cellStyle name="Total 16 2" xfId="13678"/>
    <cellStyle name="Total 16 3" xfId="13679"/>
    <cellStyle name="Total 16 4" xfId="13680"/>
    <cellStyle name="Total 16 5" xfId="13681"/>
    <cellStyle name="Total 16 6" xfId="13682"/>
    <cellStyle name="Total 16 7" xfId="13683"/>
    <cellStyle name="Total 17" xfId="13684"/>
    <cellStyle name="Total 17 2" xfId="13685"/>
    <cellStyle name="Total 17 3" xfId="13686"/>
    <cellStyle name="Total 17 4" xfId="13687"/>
    <cellStyle name="Total 17 5" xfId="13688"/>
    <cellStyle name="Total 17 6" xfId="13689"/>
    <cellStyle name="Total 17 7" xfId="13690"/>
    <cellStyle name="Total 18" xfId="13691"/>
    <cellStyle name="Total 18 2" xfId="13692"/>
    <cellStyle name="Total 18 3" xfId="13693"/>
    <cellStyle name="Total 18 4" xfId="13694"/>
    <cellStyle name="Total 18 5" xfId="13695"/>
    <cellStyle name="Total 18 6" xfId="13696"/>
    <cellStyle name="Total 18 7" xfId="13697"/>
    <cellStyle name="Total 19" xfId="13698"/>
    <cellStyle name="Total 19 2" xfId="13699"/>
    <cellStyle name="Total 19 3" xfId="13700"/>
    <cellStyle name="Total 19 4" xfId="13701"/>
    <cellStyle name="Total 19 5" xfId="13702"/>
    <cellStyle name="Total 19 6" xfId="13703"/>
    <cellStyle name="Total 19 7" xfId="13704"/>
    <cellStyle name="Total 2" xfId="2256"/>
    <cellStyle name="Total 2 2" xfId="8917"/>
    <cellStyle name="Total 2 3" xfId="13705"/>
    <cellStyle name="Total 2 4" xfId="13706"/>
    <cellStyle name="Total 2 5" xfId="13707"/>
    <cellStyle name="Total 2 6" xfId="13708"/>
    <cellStyle name="Total 2 7" xfId="13709"/>
    <cellStyle name="Total 2_Band 21 Specs" xfId="16604"/>
    <cellStyle name="Total 20" xfId="13710"/>
    <cellStyle name="Total 20 2" xfId="13711"/>
    <cellStyle name="Total 20 3" xfId="13712"/>
    <cellStyle name="Total 20 4" xfId="13713"/>
    <cellStyle name="Total 20 5" xfId="13714"/>
    <cellStyle name="Total 20 6" xfId="13715"/>
    <cellStyle name="Total 20 7" xfId="13716"/>
    <cellStyle name="Total 21" xfId="13717"/>
    <cellStyle name="Total 21 2" xfId="13718"/>
    <cellStyle name="Total 21 3" xfId="13719"/>
    <cellStyle name="Total 21 4" xfId="13720"/>
    <cellStyle name="Total 21 5" xfId="13721"/>
    <cellStyle name="Total 21 6" xfId="13722"/>
    <cellStyle name="Total 21 7" xfId="13723"/>
    <cellStyle name="Total 22" xfId="13724"/>
    <cellStyle name="Total 22 2" xfId="13725"/>
    <cellStyle name="Total 22 3" xfId="13726"/>
    <cellStyle name="Total 22 4" xfId="13727"/>
    <cellStyle name="Total 22 5" xfId="13728"/>
    <cellStyle name="Total 22 6" xfId="13729"/>
    <cellStyle name="Total 22 7" xfId="13730"/>
    <cellStyle name="Total 23" xfId="13731"/>
    <cellStyle name="Total 23 2" xfId="13732"/>
    <cellStyle name="Total 23 3" xfId="13733"/>
    <cellStyle name="Total 23 4" xfId="13734"/>
    <cellStyle name="Total 23 5" xfId="13735"/>
    <cellStyle name="Total 23 6" xfId="13736"/>
    <cellStyle name="Total 23 7" xfId="13737"/>
    <cellStyle name="Total 24" xfId="13738"/>
    <cellStyle name="Total 24 2" xfId="13739"/>
    <cellStyle name="Total 24 3" xfId="13740"/>
    <cellStyle name="Total 24 4" xfId="13741"/>
    <cellStyle name="Total 24 5" xfId="13742"/>
    <cellStyle name="Total 24 6" xfId="13743"/>
    <cellStyle name="Total 24 7" xfId="13744"/>
    <cellStyle name="Total 25" xfId="13745"/>
    <cellStyle name="Total 25 2" xfId="13746"/>
    <cellStyle name="Total 25 3" xfId="13747"/>
    <cellStyle name="Total 25 4" xfId="13748"/>
    <cellStyle name="Total 25 5" xfId="13749"/>
    <cellStyle name="Total 25 6" xfId="13750"/>
    <cellStyle name="Total 25 7" xfId="13751"/>
    <cellStyle name="Total 26" xfId="13752"/>
    <cellStyle name="Total 26 2" xfId="13753"/>
    <cellStyle name="Total 26 3" xfId="13754"/>
    <cellStyle name="Total 26 4" xfId="13755"/>
    <cellStyle name="Total 26 5" xfId="13756"/>
    <cellStyle name="Total 26 6" xfId="13757"/>
    <cellStyle name="Total 26 7" xfId="13758"/>
    <cellStyle name="Total 27" xfId="13759"/>
    <cellStyle name="Total 27 2" xfId="13760"/>
    <cellStyle name="Total 27 3" xfId="13761"/>
    <cellStyle name="Total 27 4" xfId="13762"/>
    <cellStyle name="Total 27 5" xfId="13763"/>
    <cellStyle name="Total 27 6" xfId="13764"/>
    <cellStyle name="Total 27 7" xfId="13765"/>
    <cellStyle name="Total 28" xfId="13766"/>
    <cellStyle name="Total 28 2" xfId="13767"/>
    <cellStyle name="Total 28 3" xfId="13768"/>
    <cellStyle name="Total 28 4" xfId="13769"/>
    <cellStyle name="Total 28 5" xfId="13770"/>
    <cellStyle name="Total 28 6" xfId="13771"/>
    <cellStyle name="Total 28 7" xfId="13772"/>
    <cellStyle name="Total 29" xfId="13773"/>
    <cellStyle name="Total 29 2" xfId="13774"/>
    <cellStyle name="Total 29 3" xfId="13775"/>
    <cellStyle name="Total 29 4" xfId="13776"/>
    <cellStyle name="Total 29 5" xfId="13777"/>
    <cellStyle name="Total 29 6" xfId="13778"/>
    <cellStyle name="Total 29 7" xfId="13779"/>
    <cellStyle name="Total 3" xfId="2257"/>
    <cellStyle name="Total 3 2" xfId="8918"/>
    <cellStyle name="Total 3 3" xfId="13780"/>
    <cellStyle name="Total 3 4" xfId="13781"/>
    <cellStyle name="Total 3 5" xfId="13782"/>
    <cellStyle name="Total 3 6" xfId="13783"/>
    <cellStyle name="Total 3 7" xfId="13784"/>
    <cellStyle name="Total 3_Band 21 Specs" xfId="16605"/>
    <cellStyle name="Total 30" xfId="13785"/>
    <cellStyle name="Total 30 2" xfId="13786"/>
    <cellStyle name="Total 30 3" xfId="13787"/>
    <cellStyle name="Total 30 4" xfId="13788"/>
    <cellStyle name="Total 30 5" xfId="13789"/>
    <cellStyle name="Total 30 6" xfId="13790"/>
    <cellStyle name="Total 30 7" xfId="13791"/>
    <cellStyle name="Total 31" xfId="13792"/>
    <cellStyle name="Total 31 2" xfId="13793"/>
    <cellStyle name="Total 31 3" xfId="13794"/>
    <cellStyle name="Total 31 4" xfId="13795"/>
    <cellStyle name="Total 31 5" xfId="13796"/>
    <cellStyle name="Total 31 6" xfId="13797"/>
    <cellStyle name="Total 31 7" xfId="13798"/>
    <cellStyle name="Total 32" xfId="13799"/>
    <cellStyle name="Total 32 2" xfId="13800"/>
    <cellStyle name="Total 32 3" xfId="13801"/>
    <cellStyle name="Total 32 4" xfId="13802"/>
    <cellStyle name="Total 32 5" xfId="13803"/>
    <cellStyle name="Total 32 6" xfId="13804"/>
    <cellStyle name="Total 32 7" xfId="13805"/>
    <cellStyle name="Total 33" xfId="13806"/>
    <cellStyle name="Total 33 2" xfId="13807"/>
    <cellStyle name="Total 33 3" xfId="13808"/>
    <cellStyle name="Total 33 4" xfId="13809"/>
    <cellStyle name="Total 33 5" xfId="13810"/>
    <cellStyle name="Total 33 6" xfId="13811"/>
    <cellStyle name="Total 33 7" xfId="13812"/>
    <cellStyle name="Total 34" xfId="13813"/>
    <cellStyle name="Total 34 2" xfId="13814"/>
    <cellStyle name="Total 34 3" xfId="13815"/>
    <cellStyle name="Total 34 4" xfId="13816"/>
    <cellStyle name="Total 34 5" xfId="13817"/>
    <cellStyle name="Total 34 6" xfId="13818"/>
    <cellStyle name="Total 34 7" xfId="13819"/>
    <cellStyle name="Total 35" xfId="13820"/>
    <cellStyle name="Total 35 2" xfId="13821"/>
    <cellStyle name="Total 35 3" xfId="13822"/>
    <cellStyle name="Total 35 4" xfId="13823"/>
    <cellStyle name="Total 35 5" xfId="13824"/>
    <cellStyle name="Total 35 6" xfId="13825"/>
    <cellStyle name="Total 35 7" xfId="13826"/>
    <cellStyle name="Total 36" xfId="13827"/>
    <cellStyle name="Total 36 2" xfId="13828"/>
    <cellStyle name="Total 36 3" xfId="13829"/>
    <cellStyle name="Total 36 4" xfId="13830"/>
    <cellStyle name="Total 36 5" xfId="13831"/>
    <cellStyle name="Total 36 6" xfId="13832"/>
    <cellStyle name="Total 36 7" xfId="13833"/>
    <cellStyle name="Total 37" xfId="13834"/>
    <cellStyle name="Total 37 2" xfId="13835"/>
    <cellStyle name="Total 37 3" xfId="13836"/>
    <cellStyle name="Total 37 4" xfId="13837"/>
    <cellStyle name="Total 37 5" xfId="13838"/>
    <cellStyle name="Total 37 6" xfId="13839"/>
    <cellStyle name="Total 37 7" xfId="13840"/>
    <cellStyle name="Total 38" xfId="13841"/>
    <cellStyle name="Total 38 2" xfId="13842"/>
    <cellStyle name="Total 38 3" xfId="13843"/>
    <cellStyle name="Total 38 4" xfId="13844"/>
    <cellStyle name="Total 38 5" xfId="13845"/>
    <cellStyle name="Total 38 6" xfId="13846"/>
    <cellStyle name="Total 38 7" xfId="13847"/>
    <cellStyle name="Total 39" xfId="13848"/>
    <cellStyle name="Total 39 2" xfId="13849"/>
    <cellStyle name="Total 39 3" xfId="13850"/>
    <cellStyle name="Total 39 4" xfId="13851"/>
    <cellStyle name="Total 39 5" xfId="13852"/>
    <cellStyle name="Total 39 6" xfId="13853"/>
    <cellStyle name="Total 39 7" xfId="13854"/>
    <cellStyle name="Total 4" xfId="2258"/>
    <cellStyle name="Total 4 2" xfId="8919"/>
    <cellStyle name="Total 4 3" xfId="13855"/>
    <cellStyle name="Total 4 4" xfId="13856"/>
    <cellStyle name="Total 4 5" xfId="13857"/>
    <cellStyle name="Total 4 6" xfId="13858"/>
    <cellStyle name="Total 4 7" xfId="13859"/>
    <cellStyle name="Total 4_Band 21 Specs" xfId="16606"/>
    <cellStyle name="Total 5" xfId="2259"/>
    <cellStyle name="Total 5 2" xfId="8920"/>
    <cellStyle name="Total 5 3" xfId="13860"/>
    <cellStyle name="Total 5 4" xfId="13861"/>
    <cellStyle name="Total 5 5" xfId="13862"/>
    <cellStyle name="Total 5 6" xfId="13863"/>
    <cellStyle name="Total 5 7" xfId="13864"/>
    <cellStyle name="Total 5_Band 21 Specs" xfId="16607"/>
    <cellStyle name="Total 6" xfId="13865"/>
    <cellStyle name="Total 6 2" xfId="13866"/>
    <cellStyle name="Total 6 3" xfId="13867"/>
    <cellStyle name="Total 6 4" xfId="13868"/>
    <cellStyle name="Total 6 5" xfId="13869"/>
    <cellStyle name="Total 6 6" xfId="13870"/>
    <cellStyle name="Total 6 7" xfId="13871"/>
    <cellStyle name="Total 7" xfId="13872"/>
    <cellStyle name="Total 7 2" xfId="13873"/>
    <cellStyle name="Total 7 3" xfId="13874"/>
    <cellStyle name="Total 7 4" xfId="13875"/>
    <cellStyle name="Total 7 5" xfId="13876"/>
    <cellStyle name="Total 7 6" xfId="13877"/>
    <cellStyle name="Total 7 7" xfId="13878"/>
    <cellStyle name="Total 8" xfId="13879"/>
    <cellStyle name="Total 8 2" xfId="13880"/>
    <cellStyle name="Total 8 3" xfId="13881"/>
    <cellStyle name="Total 8 4" xfId="13882"/>
    <cellStyle name="Total 8 5" xfId="13883"/>
    <cellStyle name="Total 8 6" xfId="13884"/>
    <cellStyle name="Total 8 7" xfId="13885"/>
    <cellStyle name="Total 9" xfId="13886"/>
    <cellStyle name="Total 9 2" xfId="13887"/>
    <cellStyle name="Total 9 3" xfId="13888"/>
    <cellStyle name="Total 9 4" xfId="13889"/>
    <cellStyle name="Total 9 5" xfId="13890"/>
    <cellStyle name="Total 9 6" xfId="13891"/>
    <cellStyle name="Total 9 7" xfId="13892"/>
    <cellStyle name="Utdata" xfId="2260"/>
    <cellStyle name="Utdata 2" xfId="2261"/>
    <cellStyle name="Utdata 2 2" xfId="8921"/>
    <cellStyle name="Utdata 2_Band 21 Specs" xfId="16608"/>
    <cellStyle name="Utdata 3" xfId="8922"/>
    <cellStyle name="Utdata_Band 21 Specs" xfId="16609"/>
    <cellStyle name="Varningstext" xfId="2266"/>
    <cellStyle name="Varningstext 2" xfId="2267"/>
    <cellStyle name="Varningstext 2 2" xfId="8927"/>
    <cellStyle name="Varningstext 2_Band 21 Specs" xfId="16610"/>
    <cellStyle name="Varningstext 3" xfId="8928"/>
    <cellStyle name="Varningstext_Band 21 Specs" xfId="16611"/>
    <cellStyle name="Warning Text 10" xfId="13893"/>
    <cellStyle name="Warning Text 11" xfId="13894"/>
    <cellStyle name="Warning Text 11 2" xfId="13895"/>
    <cellStyle name="Warning Text 11 3" xfId="13896"/>
    <cellStyle name="Warning Text 12" xfId="13897"/>
    <cellStyle name="Warning Text 12 2" xfId="13898"/>
    <cellStyle name="Warning Text 12 3" xfId="13899"/>
    <cellStyle name="Warning Text 13" xfId="13900"/>
    <cellStyle name="Warning Text 13 2" xfId="13901"/>
    <cellStyle name="Warning Text 13 3" xfId="13902"/>
    <cellStyle name="Warning Text 14" xfId="13903"/>
    <cellStyle name="Warning Text 14 2" xfId="13904"/>
    <cellStyle name="Warning Text 14 3" xfId="13905"/>
    <cellStyle name="Warning Text 15" xfId="13906"/>
    <cellStyle name="Warning Text 16" xfId="13907"/>
    <cellStyle name="Warning Text 17" xfId="13908"/>
    <cellStyle name="Warning Text 18" xfId="13909"/>
    <cellStyle name="Warning Text 19" xfId="13910"/>
    <cellStyle name="Warning Text 2" xfId="2262"/>
    <cellStyle name="Warning Text 2 2" xfId="8923"/>
    <cellStyle name="Warning Text 2_Band 21 Specs" xfId="16612"/>
    <cellStyle name="Warning Text 20" xfId="13911"/>
    <cellStyle name="Warning Text 21" xfId="13912"/>
    <cellStyle name="Warning Text 22" xfId="13913"/>
    <cellStyle name="Warning Text 23" xfId="13914"/>
    <cellStyle name="Warning Text 24" xfId="13915"/>
    <cellStyle name="Warning Text 25" xfId="13916"/>
    <cellStyle name="Warning Text 26" xfId="13917"/>
    <cellStyle name="Warning Text 27" xfId="13918"/>
    <cellStyle name="Warning Text 28" xfId="13919"/>
    <cellStyle name="Warning Text 29" xfId="13920"/>
    <cellStyle name="Warning Text 3" xfId="2263"/>
    <cellStyle name="Warning Text 3 2" xfId="8924"/>
    <cellStyle name="Warning Text 3_Band 21 Specs" xfId="16613"/>
    <cellStyle name="Warning Text 30" xfId="13921"/>
    <cellStyle name="Warning Text 31" xfId="13922"/>
    <cellStyle name="Warning Text 32" xfId="13923"/>
    <cellStyle name="Warning Text 33" xfId="13924"/>
    <cellStyle name="Warning Text 34" xfId="13925"/>
    <cellStyle name="Warning Text 35" xfId="13926"/>
    <cellStyle name="Warning Text 36" xfId="13927"/>
    <cellStyle name="Warning Text 37" xfId="13928"/>
    <cellStyle name="Warning Text 38" xfId="13929"/>
    <cellStyle name="Warning Text 39" xfId="13930"/>
    <cellStyle name="Warning Text 4" xfId="2264"/>
    <cellStyle name="Warning Text 4 2" xfId="8925"/>
    <cellStyle name="Warning Text 4_Band 21 Specs" xfId="16614"/>
    <cellStyle name="Warning Text 5" xfId="2265"/>
    <cellStyle name="Warning Text 5 2" xfId="8926"/>
    <cellStyle name="Warning Text 5_Band 21 Specs" xfId="16615"/>
    <cellStyle name="Warning Text 6" xfId="13931"/>
    <cellStyle name="Warning Text 7" xfId="13932"/>
    <cellStyle name="Warning Text 8" xfId="13933"/>
    <cellStyle name="Warning Text 9" xfId="13934"/>
    <cellStyle name="white_and_border" xfId="2268"/>
    <cellStyle name="'x'" xfId="17340"/>
    <cellStyle name="'x' 2" xfId="17341"/>
  </cellStyles>
  <dxfs count="900">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006633"/>
      </font>
      <fill>
        <patternFill>
          <bgColor rgb="FFFFFF00"/>
        </patternFill>
      </fill>
    </dxf>
    <dxf>
      <font>
        <color rgb="FF990033"/>
      </font>
      <fill>
        <patternFill>
          <bgColor rgb="FFFFFF00"/>
        </patternFill>
      </fill>
    </dxf>
    <dxf>
      <font>
        <color rgb="FF006100"/>
      </font>
      <fill>
        <patternFill>
          <bgColor rgb="FF33FFFF"/>
        </patternFill>
      </fill>
    </dxf>
    <dxf>
      <font>
        <color rgb="FFFF9500"/>
      </font>
      <fill>
        <patternFill>
          <bgColor rgb="FFFFFF00"/>
        </patternFill>
      </fill>
    </dxf>
    <dxf>
      <font>
        <color rgb="FF006633"/>
      </font>
    </dxf>
    <dxf>
      <font>
        <color rgb="FF990033"/>
      </font>
    </dxf>
    <dxf>
      <font>
        <color rgb="FF660033"/>
      </font>
    </dxf>
    <dxf>
      <font>
        <color rgb="FF0D0033"/>
      </font>
    </dxf>
    <dxf>
      <font>
        <color rgb="FF000D33"/>
      </font>
    </dxf>
    <dxf>
      <font>
        <color rgb="FF990D33"/>
      </font>
    </dxf>
    <dxf>
      <font>
        <color rgb="FF996633"/>
      </font>
    </dxf>
    <dxf>
      <font>
        <color rgb="FF0D6633"/>
      </font>
    </dxf>
    <dxf>
      <font>
        <color rgb="FF006100"/>
      </font>
      <fill>
        <patternFill>
          <bgColor rgb="FFCCFF00"/>
        </patternFill>
      </fill>
    </dxf>
    <dxf>
      <font>
        <color rgb="FFFF3B30"/>
      </font>
      <fill>
        <patternFill>
          <bgColor rgb="FFFFCC66"/>
        </patternFill>
      </fill>
    </dxf>
    <dxf>
      <font>
        <color rgb="FFFF3B30"/>
      </font>
      <fill>
        <patternFill>
          <bgColor rgb="FFFFCCCC"/>
        </patternFill>
      </fill>
    </dxf>
    <dxf>
      <fill>
        <patternFill>
          <bgColor rgb="FF00CCFF"/>
        </patternFill>
      </fill>
    </dxf>
    <dxf>
      <fill>
        <patternFill>
          <bgColor rgb="FFFF99CC"/>
        </patternFill>
      </fill>
    </dxf>
    <dxf>
      <fill>
        <patternFill>
          <bgColor rgb="FFFF99CC"/>
        </patternFill>
      </fill>
    </dxf>
    <dxf>
      <fill>
        <patternFill>
          <bgColor rgb="FF99FF00"/>
        </patternFill>
      </fill>
    </dxf>
    <dxf>
      <fill>
        <patternFill>
          <bgColor rgb="FFFF99CC"/>
        </patternFill>
      </fill>
    </dxf>
    <dxf>
      <fill>
        <patternFill>
          <bgColor rgb="FFFF99CC"/>
        </patternFill>
      </fill>
    </dxf>
    <dxf>
      <fill>
        <patternFill>
          <bgColor rgb="FF99FF00"/>
        </patternFill>
      </fill>
    </dxf>
    <dxf>
      <fill>
        <patternFill>
          <bgColor rgb="FF99FF00"/>
        </patternFill>
      </fill>
    </dxf>
    <dxf>
      <fill>
        <patternFill>
          <bgColor rgb="FF99A8FE"/>
        </patternFill>
      </fill>
    </dxf>
    <dxf>
      <fill>
        <patternFill>
          <bgColor rgb="FF00CCFF"/>
        </patternFill>
      </fill>
    </dxf>
    <dxf>
      <fill>
        <patternFill>
          <bgColor rgb="FF00CCFF"/>
        </patternFill>
      </fill>
    </dxf>
    <dxf>
      <fill>
        <patternFill>
          <bgColor rgb="FFFFFF00"/>
        </patternFill>
      </fill>
    </dxf>
    <dxf>
      <fill>
        <patternFill>
          <bgColor rgb="FFFFCC00"/>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FFFF00"/>
        </patternFill>
      </fill>
    </dxf>
    <dxf>
      <fill>
        <patternFill>
          <bgColor rgb="FF00CCFF"/>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99FF00"/>
        </patternFill>
      </fill>
    </dxf>
    <dxf>
      <fill>
        <patternFill>
          <bgColor rgb="FFFFFF00"/>
        </patternFill>
      </fill>
    </dxf>
    <dxf>
      <fill>
        <patternFill>
          <bgColor rgb="FFFFFF00"/>
        </patternFill>
      </fill>
    </dxf>
    <dxf>
      <fill>
        <patternFill>
          <bgColor rgb="FF99FF00"/>
        </patternFill>
      </fill>
    </dxf>
    <dxf>
      <fill>
        <patternFill>
          <bgColor rgb="FF00CCFF"/>
        </patternFill>
      </fill>
    </dxf>
    <dxf>
      <fill>
        <patternFill>
          <bgColor rgb="FFFFFF00"/>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FFFF00"/>
        </patternFill>
      </fill>
    </dxf>
    <dxf>
      <fill>
        <patternFill>
          <bgColor rgb="FFFFFF00"/>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00CCFF"/>
        </patternFill>
      </fill>
    </dxf>
    <dxf>
      <fill>
        <patternFill>
          <bgColor rgb="FFFFCC00"/>
        </patternFill>
      </fill>
    </dxf>
    <dxf>
      <fill>
        <patternFill>
          <bgColor rgb="FF00CCFF"/>
        </patternFill>
      </fill>
    </dxf>
    <dxf>
      <fill>
        <patternFill>
          <bgColor rgb="FF00CCFF"/>
        </patternFill>
      </fill>
    </dxf>
    <dxf>
      <fill>
        <patternFill>
          <bgColor rgb="FF00CCFF"/>
        </patternFill>
      </fill>
    </dxf>
    <dxf>
      <fill>
        <patternFill>
          <bgColor rgb="FF00CC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7BD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47" Type="http://schemas.openxmlformats.org/officeDocument/2006/relationships/usernames" Target="revisions/userNam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revisionHeaders" Target="revisions/revisionHeader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186765</xdr:rowOff>
    </xdr:from>
    <xdr:to>
      <xdr:col>16</xdr:col>
      <xdr:colOff>611094</xdr:colOff>
      <xdr:row>70</xdr:row>
      <xdr:rowOff>126253</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0" y="560294"/>
          <a:ext cx="19100800" cy="1469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646750</xdr:colOff>
      <xdr:row>4</xdr:row>
      <xdr:rowOff>57729</xdr:rowOff>
    </xdr:from>
    <xdr:to>
      <xdr:col>27</xdr:col>
      <xdr:colOff>755727</xdr:colOff>
      <xdr:row>66</xdr:row>
      <xdr:rowOff>0</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a:stretch>
          <a:fillRect/>
        </a:stretch>
      </xdr:blipFill>
      <xdr:spPr>
        <a:xfrm>
          <a:off x="11528341" y="1385456"/>
          <a:ext cx="14367613" cy="13334999"/>
        </a:xfrm>
        <a:prstGeom prst="rect">
          <a:avLst/>
        </a:prstGeom>
        <a:solidFill>
          <a:schemeClr val="bg1"/>
        </a:solidFill>
      </xdr:spPr>
    </xdr:pic>
    <xdr:clientData/>
  </xdr:twoCellAnchor>
  <xdr:twoCellAnchor editAs="oneCell">
    <xdr:from>
      <xdr:col>0</xdr:col>
      <xdr:colOff>0</xdr:colOff>
      <xdr:row>2</xdr:row>
      <xdr:rowOff>145142</xdr:rowOff>
    </xdr:from>
    <xdr:to>
      <xdr:col>13</xdr:col>
      <xdr:colOff>382489</xdr:colOff>
      <xdr:row>60</xdr:row>
      <xdr:rowOff>126999</xdr:rowOff>
    </xdr:to>
    <xdr:pic>
      <xdr:nvPicPr>
        <xdr:cNvPr id="4" name="Picture 3">
          <a:extLst>
            <a:ext uri="{FF2B5EF4-FFF2-40B4-BE49-F238E27FC236}">
              <a16:creationId xmlns:a16="http://schemas.microsoft.com/office/drawing/2014/main" xmlns="" id="{EA5E4A97-9D31-1C4E-A435-15762D5D0DC3}"/>
            </a:ext>
          </a:extLst>
        </xdr:cNvPr>
        <xdr:cNvPicPr>
          <a:picLocks noChangeAspect="1"/>
        </xdr:cNvPicPr>
      </xdr:nvPicPr>
      <xdr:blipFill>
        <a:blip xmlns:r="http://schemas.openxmlformats.org/officeDocument/2006/relationships" r:embed="rId2"/>
        <a:stretch>
          <a:fillRect/>
        </a:stretch>
      </xdr:blipFill>
      <xdr:spPr>
        <a:xfrm>
          <a:off x="0" y="1034142"/>
          <a:ext cx="11231918" cy="126818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ecstafa/Desktop/Old_desktop/Desktop_0929/Platforms/M7450/Anvil/Components/Spec/M7400/M7400_add_on_TX_bands_34_39_spec.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ecstafa/Desktop/Old_desktop/Desktop_0929/Platforms/M7450/Anvil/Components/Spec/M7400/M7400_add_on_Rx_filter_XGP_band_spec.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34 Add-on Tx Filter B34 &amp; 39"/>
      <sheetName val="Instructions"/>
      <sheetName val="Revision History"/>
      <sheetName val="Export All Tables"/>
      <sheetName val="Table2 Absolut Max"/>
      <sheetName val="Table3 Common Spec"/>
      <sheetName val="Table4 Bands 34 &amp; 39 Tx"/>
      <sheetName val="Table5 Package dim."/>
      <sheetName val="Table6 Pin-out"/>
      <sheetName val="Glossary"/>
      <sheetName val="Content &amp; History"/>
      <sheetName val="General"/>
      <sheetName val="Block Diagram"/>
      <sheetName val="Operating Modes"/>
      <sheetName val="General Specifications"/>
      <sheetName val="B1 RF ET Specs"/>
      <sheetName val="B25 RF ET Specs"/>
      <sheetName val="B3 &amp; B4 RF ET Specs"/>
      <sheetName val="B34 &amp; B39 APT Specs"/>
      <sheetName val="Register Mapping"/>
      <sheetName val="Pin-out &amp; Dimensions"/>
      <sheetName val="Evaluation Board"/>
      <sheetName val="Test conditions"/>
      <sheetName val="S Parameters"/>
      <sheetName val="Compliance Stipulations"/>
      <sheetName val="Common Specifications"/>
      <sheetName val="B1 RF Specs"/>
      <sheetName val="B2 &amp; 25 RF Specs"/>
      <sheetName val="B3 &amp; B4 RF Specs"/>
      <sheetName val="B23 RF Specs"/>
      <sheetName val="B34 RF Specs"/>
      <sheetName val="B39 RF Specs"/>
      <sheetName val="RX CA Specs"/>
      <sheetName val="DropDowns"/>
      <sheetName val="DROP DOWNS"/>
      <sheetName val="SPEC GUAR"/>
      <sheetName val="SpecGuar."/>
      <sheetName val="Calculate_Spec (2)"/>
      <sheetName val="IMD compare"/>
      <sheetName val="4FMOD"/>
      <sheetName val="F_OOB_IMD"/>
      <sheetName val="In_out_of_Band"/>
      <sheetName val="IMD_SDR"/>
      <sheetName val="DPX_Attenuation_LNA_IIP3"/>
      <sheetName val="Band ALL Emissions allBAnds"/>
      <sheetName val="Calculate_Spec"/>
      <sheetName val="Full Specs"/>
      <sheetName val="LTE SW point estimate"/>
      <sheetName val="Current_rating"/>
      <sheetName val="MPR_CM"/>
      <sheetName val="CA_BW"/>
      <sheetName val="MPR"/>
      <sheetName val="NS0X"/>
      <sheetName val="conversion"/>
    </sheetNames>
    <sheetDataSet>
      <sheetData sheetId="0">
        <row r="8">
          <cell r="A8">
            <v>0</v>
          </cell>
          <cell r="B8" t="str">
            <v>DS ID number</v>
          </cell>
          <cell r="C8">
            <v>0</v>
          </cell>
          <cell r="D8">
            <v>0</v>
          </cell>
          <cell r="E8">
            <v>0</v>
          </cell>
          <cell r="F8">
            <v>0</v>
          </cell>
          <cell r="G8" t="str">
            <v>DRS Characteristics</v>
          </cell>
          <cell r="H8">
            <v>0</v>
          </cell>
          <cell r="I8">
            <v>0</v>
          </cell>
          <cell r="J8">
            <v>0</v>
          </cell>
          <cell r="K8" t="str">
            <v>Comp. Characteristics</v>
          </cell>
          <cell r="L8">
            <v>0</v>
          </cell>
          <cell r="M8">
            <v>0</v>
          </cell>
          <cell r="N8">
            <v>0</v>
          </cell>
          <cell r="O8">
            <v>0</v>
          </cell>
          <cell r="P8">
            <v>0</v>
          </cell>
          <cell r="Q8">
            <v>0</v>
          </cell>
          <cell r="R8">
            <v>0</v>
          </cell>
          <cell r="S8">
            <v>0</v>
          </cell>
        </row>
        <row r="9">
          <cell r="A9" t="str">
            <v>M7400
DRS Identifier</v>
          </cell>
          <cell r="B9">
            <v>0</v>
          </cell>
          <cell r="C9" t="str">
            <v>REF</v>
          </cell>
          <cell r="D9" t="str">
            <v>Item</v>
          </cell>
          <cell r="E9" t="str">
            <v>Specification</v>
          </cell>
          <cell r="F9">
            <v>0</v>
          </cell>
          <cell r="G9" t="str">
            <v>Min.</v>
          </cell>
          <cell r="H9" t="str">
            <v>Typ.</v>
          </cell>
          <cell r="I9" t="str">
            <v>Max.</v>
          </cell>
          <cell r="J9" t="str">
            <v>Unit</v>
          </cell>
          <cell r="K9" t="str">
            <v>Min.</v>
          </cell>
          <cell r="L9" t="str">
            <v>Typ.</v>
          </cell>
          <cell r="M9" t="str">
            <v>Max.</v>
          </cell>
          <cell r="N9" t="str">
            <v>Unit</v>
          </cell>
          <cell r="O9" t="str">
            <v>SRS/PRS Tag
or CR number</v>
          </cell>
          <cell r="P9" t="str">
            <v>Requirement status</v>
          </cell>
          <cell r="Q9" t="str">
            <v>Compliance status</v>
          </cell>
          <cell r="R9" t="str">
            <v>Information/Comments</v>
          </cell>
          <cell r="S9" t="str">
            <v>Feature</v>
          </cell>
        </row>
        <row r="10">
          <cell r="A10" t="str">
            <v>14.34.1</v>
          </cell>
          <cell r="B10">
            <v>0</v>
          </cell>
          <cell r="C10">
            <v>0</v>
          </cell>
          <cell r="D10" t="str">
            <v>Absolute Maximum requirements</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row>
        <row r="11">
          <cell r="A11" t="str">
            <v>DRS-RF14.34.1-10</v>
          </cell>
          <cell r="B11">
            <v>0</v>
          </cell>
          <cell r="C11">
            <v>0</v>
          </cell>
          <cell r="D11" t="str">
            <v>Pin-abs</v>
          </cell>
          <cell r="E11" t="str">
            <v>TD-SCDMA/LTE input rms power at antenna port</v>
          </cell>
          <cell r="F11">
            <v>0</v>
          </cell>
          <cell r="G11">
            <v>26</v>
          </cell>
          <cell r="H11">
            <v>0</v>
          </cell>
          <cell r="I11">
            <v>0</v>
          </cell>
          <cell r="J11" t="str">
            <v>dBm</v>
          </cell>
          <cell r="K11">
            <v>0</v>
          </cell>
          <cell r="L11">
            <v>0</v>
          </cell>
          <cell r="M11">
            <v>0</v>
          </cell>
          <cell r="N11">
            <v>0</v>
          </cell>
          <cell r="O11">
            <v>0</v>
          </cell>
          <cell r="P11" t="str">
            <v>Mandatory</v>
          </cell>
          <cell r="Q11">
            <v>0</v>
          </cell>
          <cell r="R11">
            <v>0</v>
          </cell>
          <cell r="S11">
            <v>0</v>
          </cell>
        </row>
        <row r="12">
          <cell r="A12" t="str">
            <v>DRS-RF14.34.1-20</v>
          </cell>
          <cell r="B12">
            <v>0</v>
          </cell>
          <cell r="C12">
            <v>0</v>
          </cell>
          <cell r="D12" t="str">
            <v>Pin,TX-abs</v>
          </cell>
          <cell r="E12" t="str">
            <v>TD-SCDMA/LTE input rms power at TX port</v>
          </cell>
          <cell r="F12">
            <v>0</v>
          </cell>
          <cell r="G12">
            <v>29</v>
          </cell>
          <cell r="H12">
            <v>0</v>
          </cell>
          <cell r="I12">
            <v>0</v>
          </cell>
          <cell r="J12" t="str">
            <v>dBm</v>
          </cell>
          <cell r="K12">
            <v>0</v>
          </cell>
          <cell r="L12">
            <v>0</v>
          </cell>
          <cell r="M12">
            <v>0</v>
          </cell>
          <cell r="N12">
            <v>0</v>
          </cell>
          <cell r="O12">
            <v>0</v>
          </cell>
          <cell r="P12" t="str">
            <v>Mandatory</v>
          </cell>
          <cell r="Q12">
            <v>0</v>
          </cell>
          <cell r="R12">
            <v>0</v>
          </cell>
          <cell r="S12">
            <v>0</v>
          </cell>
        </row>
        <row r="13">
          <cell r="A13" t="str">
            <v>DRS-RF14.34.1-30</v>
          </cell>
          <cell r="B13">
            <v>0</v>
          </cell>
          <cell r="C13">
            <v>0</v>
          </cell>
          <cell r="D13" t="str">
            <v>Top-abs</v>
          </cell>
          <cell r="E13" t="str">
            <v>Ambient Air Operating Temperature</v>
          </cell>
          <cell r="F13" t="str">
            <v>The device shall not be damaged</v>
          </cell>
          <cell r="G13">
            <v>-30</v>
          </cell>
          <cell r="H13">
            <v>0</v>
          </cell>
          <cell r="I13">
            <v>95</v>
          </cell>
          <cell r="J13" t="str">
            <v>ºC</v>
          </cell>
          <cell r="K13">
            <v>0</v>
          </cell>
          <cell r="L13">
            <v>0</v>
          </cell>
          <cell r="M13">
            <v>0</v>
          </cell>
          <cell r="N13">
            <v>0</v>
          </cell>
          <cell r="O13">
            <v>0</v>
          </cell>
          <cell r="P13" t="str">
            <v>Mandatory</v>
          </cell>
          <cell r="Q13">
            <v>0</v>
          </cell>
          <cell r="R13">
            <v>0</v>
          </cell>
          <cell r="S13">
            <v>0</v>
          </cell>
        </row>
        <row r="14">
          <cell r="A14" t="str">
            <v>DRS-RF14.34.1-40</v>
          </cell>
          <cell r="B14">
            <v>0</v>
          </cell>
          <cell r="C14">
            <v>0</v>
          </cell>
          <cell r="D14" t="str">
            <v>Tstg</v>
          </cell>
          <cell r="E14" t="str">
            <v>Storage Temperature</v>
          </cell>
          <cell r="F14">
            <v>0</v>
          </cell>
          <cell r="G14">
            <v>-30</v>
          </cell>
          <cell r="H14">
            <v>0</v>
          </cell>
          <cell r="I14">
            <v>110</v>
          </cell>
          <cell r="J14" t="str">
            <v>ºC</v>
          </cell>
          <cell r="K14">
            <v>0</v>
          </cell>
          <cell r="L14">
            <v>0</v>
          </cell>
          <cell r="M14">
            <v>0</v>
          </cell>
          <cell r="N14">
            <v>0</v>
          </cell>
          <cell r="O14">
            <v>0</v>
          </cell>
          <cell r="P14" t="str">
            <v>Mandatory</v>
          </cell>
          <cell r="Q14">
            <v>0</v>
          </cell>
          <cell r="R14">
            <v>0</v>
          </cell>
          <cell r="S14">
            <v>0</v>
          </cell>
        </row>
        <row r="15">
          <cell r="A15" t="str">
            <v>DRS-RF14.34.1-50</v>
          </cell>
          <cell r="B15">
            <v>0</v>
          </cell>
          <cell r="C15">
            <v>0</v>
          </cell>
          <cell r="D15" t="str">
            <v>ESD-TRX</v>
          </cell>
          <cell r="E15" t="str">
            <v>HBM @ RF ports (JESD22A-114)</v>
          </cell>
          <cell r="F15">
            <v>0</v>
          </cell>
          <cell r="G15">
            <v>500</v>
          </cell>
          <cell r="H15">
            <v>0</v>
          </cell>
          <cell r="I15">
            <v>0</v>
          </cell>
          <cell r="J15" t="str">
            <v>V</v>
          </cell>
          <cell r="K15">
            <v>0</v>
          </cell>
          <cell r="L15">
            <v>0</v>
          </cell>
          <cell r="M15">
            <v>0</v>
          </cell>
          <cell r="N15">
            <v>0</v>
          </cell>
          <cell r="O15">
            <v>0</v>
          </cell>
          <cell r="P15" t="str">
            <v>Mandatory</v>
          </cell>
          <cell r="Q15">
            <v>0</v>
          </cell>
          <cell r="R15">
            <v>0</v>
          </cell>
          <cell r="S15">
            <v>0</v>
          </cell>
        </row>
        <row r="16">
          <cell r="A16" t="str">
            <v>DRS-RF14.34.1-60</v>
          </cell>
          <cell r="B16">
            <v>0</v>
          </cell>
          <cell r="C16">
            <v>0</v>
          </cell>
          <cell r="D16" t="str">
            <v>ESD-TRX</v>
          </cell>
          <cell r="E16" t="str">
            <v>CDM @ RF ports (JESD22C-101)</v>
          </cell>
          <cell r="F16">
            <v>0</v>
          </cell>
          <cell r="G16">
            <v>500</v>
          </cell>
          <cell r="H16">
            <v>0</v>
          </cell>
          <cell r="I16">
            <v>0</v>
          </cell>
          <cell r="J16" t="str">
            <v>V</v>
          </cell>
          <cell r="K16">
            <v>0</v>
          </cell>
          <cell r="L16">
            <v>0</v>
          </cell>
          <cell r="M16">
            <v>0</v>
          </cell>
          <cell r="N16">
            <v>0</v>
          </cell>
          <cell r="O16">
            <v>0</v>
          </cell>
          <cell r="P16" t="str">
            <v>Mandatory</v>
          </cell>
          <cell r="Q16">
            <v>0</v>
          </cell>
          <cell r="R16">
            <v>0</v>
          </cell>
          <cell r="S16">
            <v>0</v>
          </cell>
        </row>
        <row r="17">
          <cell r="A17" t="str">
            <v>14.34.2</v>
          </cell>
          <cell r="B17">
            <v>0</v>
          </cell>
          <cell r="C17">
            <v>0</v>
          </cell>
          <cell r="D17" t="str">
            <v>Common specification</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row>
        <row r="18">
          <cell r="A18" t="str">
            <v>DRS-RF14.34.2-10</v>
          </cell>
          <cell r="B18">
            <v>0</v>
          </cell>
          <cell r="C18">
            <v>0</v>
          </cell>
          <cell r="D18" t="str">
            <v>Temp-ETC</v>
          </cell>
          <cell r="E18" t="str">
            <v>Temperature range in Extreme test Conditions</v>
          </cell>
          <cell r="F18" t="str">
            <v>Unless otherwise specified</v>
          </cell>
          <cell r="G18">
            <v>-20</v>
          </cell>
          <cell r="H18">
            <v>0</v>
          </cell>
          <cell r="I18">
            <v>85</v>
          </cell>
          <cell r="J18" t="str">
            <v>ºC</v>
          </cell>
          <cell r="K18">
            <v>0</v>
          </cell>
          <cell r="L18">
            <v>0</v>
          </cell>
          <cell r="M18">
            <v>0</v>
          </cell>
          <cell r="N18">
            <v>0</v>
          </cell>
          <cell r="O18">
            <v>0</v>
          </cell>
          <cell r="P18" t="str">
            <v>Mandatory</v>
          </cell>
          <cell r="Q18">
            <v>0</v>
          </cell>
          <cell r="R18">
            <v>0</v>
          </cell>
          <cell r="S18">
            <v>0</v>
          </cell>
        </row>
        <row r="19">
          <cell r="A19" t="str">
            <v>DRS-RF14.34.2-20</v>
          </cell>
          <cell r="B19">
            <v>0</v>
          </cell>
          <cell r="C19">
            <v>0</v>
          </cell>
          <cell r="D19" t="str">
            <v>Temp-NTC</v>
          </cell>
          <cell r="E19" t="str">
            <v>Temperature range in Nominal test Conditions</v>
          </cell>
          <cell r="F19">
            <v>0</v>
          </cell>
          <cell r="G19">
            <v>0</v>
          </cell>
          <cell r="H19">
            <v>25</v>
          </cell>
          <cell r="I19">
            <v>0</v>
          </cell>
          <cell r="J19" t="str">
            <v>ºC</v>
          </cell>
          <cell r="K19">
            <v>0</v>
          </cell>
          <cell r="L19">
            <v>0</v>
          </cell>
          <cell r="M19">
            <v>0</v>
          </cell>
          <cell r="N19">
            <v>0</v>
          </cell>
          <cell r="O19">
            <v>0</v>
          </cell>
          <cell r="P19" t="str">
            <v>Mandatory</v>
          </cell>
          <cell r="Q19">
            <v>0</v>
          </cell>
          <cell r="R19">
            <v>0</v>
          </cell>
          <cell r="S19">
            <v>0</v>
          </cell>
        </row>
        <row r="20">
          <cell r="A20" t="str">
            <v>DRS-RF14.34.2-30</v>
          </cell>
          <cell r="B20">
            <v>0</v>
          </cell>
          <cell r="C20">
            <v>0</v>
          </cell>
          <cell r="D20" t="str">
            <v>Z-antenna</v>
          </cell>
          <cell r="E20" t="str">
            <v>Nominal antenna port impedance</v>
          </cell>
          <cell r="F20" t="str">
            <v>Single-ended
Shall be AC coupled</v>
          </cell>
          <cell r="G20">
            <v>0</v>
          </cell>
          <cell r="H20">
            <v>50</v>
          </cell>
          <cell r="I20">
            <v>0</v>
          </cell>
          <cell r="J20" t="str">
            <v>Ω</v>
          </cell>
          <cell r="K20">
            <v>0</v>
          </cell>
          <cell r="L20">
            <v>0</v>
          </cell>
          <cell r="M20">
            <v>0</v>
          </cell>
          <cell r="N20">
            <v>0</v>
          </cell>
          <cell r="O20">
            <v>0</v>
          </cell>
          <cell r="P20" t="str">
            <v>Mandatory</v>
          </cell>
          <cell r="Q20">
            <v>0</v>
          </cell>
          <cell r="R20">
            <v>0</v>
          </cell>
          <cell r="S20">
            <v>0</v>
          </cell>
        </row>
        <row r="21">
          <cell r="A21" t="str">
            <v>DRS-RF14.34.2-40</v>
          </cell>
          <cell r="B21">
            <v>0</v>
          </cell>
          <cell r="C21">
            <v>0</v>
          </cell>
          <cell r="D21" t="str">
            <v>Z-TX</v>
          </cell>
          <cell r="E21" t="str">
            <v>Nominal TX input port
impedance</v>
          </cell>
          <cell r="F21" t="str">
            <v>Single-ended
Shall be AC coupled</v>
          </cell>
          <cell r="G21">
            <v>0</v>
          </cell>
          <cell r="H21">
            <v>50</v>
          </cell>
          <cell r="I21">
            <v>0</v>
          </cell>
          <cell r="J21" t="str">
            <v>Ω</v>
          </cell>
          <cell r="K21">
            <v>0</v>
          </cell>
          <cell r="L21">
            <v>0</v>
          </cell>
          <cell r="M21">
            <v>0</v>
          </cell>
          <cell r="N21">
            <v>0</v>
          </cell>
          <cell r="O21">
            <v>0</v>
          </cell>
          <cell r="P21" t="str">
            <v>Mandatory</v>
          </cell>
          <cell r="Q21">
            <v>0</v>
          </cell>
          <cell r="R21">
            <v>0</v>
          </cell>
          <cell r="S21">
            <v>0</v>
          </cell>
        </row>
        <row r="22">
          <cell r="A22" t="str">
            <v>14.34.3</v>
          </cell>
          <cell r="B22">
            <v>0</v>
          </cell>
          <cell r="C22">
            <v>0</v>
          </cell>
          <cell r="D22" t="str">
            <v>Bands 34, 39 TX</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row>
        <row r="23">
          <cell r="A23" t="str">
            <v>DRS-RF14.34.3-10</v>
          </cell>
          <cell r="B23">
            <v>0</v>
          </cell>
          <cell r="C23">
            <v>0</v>
          </cell>
          <cell r="D23">
            <v>0</v>
          </cell>
          <cell r="E23" t="str">
            <v>Frequency band 34
Frequency band 39</v>
          </cell>
          <cell r="F23">
            <v>0</v>
          </cell>
          <cell r="G23" t="str">
            <v>2010
1880</v>
          </cell>
          <cell r="H23">
            <v>0</v>
          </cell>
          <cell r="I23" t="str">
            <v>2025
1920</v>
          </cell>
          <cell r="J23" t="str">
            <v>MHz
MHz</v>
          </cell>
          <cell r="K23">
            <v>0</v>
          </cell>
          <cell r="L23">
            <v>0</v>
          </cell>
          <cell r="M23">
            <v>0</v>
          </cell>
          <cell r="N23">
            <v>0</v>
          </cell>
          <cell r="O23">
            <v>0</v>
          </cell>
          <cell r="P23" t="str">
            <v>Mandatory</v>
          </cell>
          <cell r="Q23">
            <v>0</v>
          </cell>
          <cell r="R23">
            <v>0</v>
          </cell>
          <cell r="S23">
            <v>0</v>
          </cell>
        </row>
        <row r="24">
          <cell r="A24" t="str">
            <v>DRS-RF14.34.3-20</v>
          </cell>
          <cell r="B24">
            <v>0</v>
          </cell>
          <cell r="C24">
            <v>0</v>
          </cell>
          <cell r="D24">
            <v>0</v>
          </cell>
          <cell r="E24" t="str">
            <v>Insertion loss within passband. (Band 39)
Measurement BW=CW (LTE)
NTC
"typical" is the average for all devices at the wc frequency</v>
          </cell>
          <cell r="F24">
            <v>0</v>
          </cell>
          <cell r="G24">
            <v>0</v>
          </cell>
          <cell r="H24">
            <v>1.5</v>
          </cell>
          <cell r="I24">
            <v>2</v>
          </cell>
          <cell r="J24" t="str">
            <v>dB</v>
          </cell>
          <cell r="K24">
            <v>0</v>
          </cell>
          <cell r="L24">
            <v>0</v>
          </cell>
          <cell r="M24">
            <v>0</v>
          </cell>
          <cell r="N24" t="str">
            <v>dB</v>
          </cell>
          <cell r="O24">
            <v>0</v>
          </cell>
          <cell r="P24" t="str">
            <v>Mandatory</v>
          </cell>
          <cell r="Q24">
            <v>0</v>
          </cell>
          <cell r="R24">
            <v>0</v>
          </cell>
          <cell r="S24">
            <v>0</v>
          </cell>
        </row>
        <row r="25">
          <cell r="A25" t="str">
            <v>DRS-RF14.34.3-30</v>
          </cell>
          <cell r="B25">
            <v>0</v>
          </cell>
          <cell r="C25">
            <v>0</v>
          </cell>
          <cell r="D25">
            <v>0</v>
          </cell>
          <cell r="E25" t="str">
            <v>Insertion loss within passbands. (Band 34 and 39)
Measurement BW=1.28 MHz (TD-SCDMA)
NTC
"typical" is the average for all devices at the wc frequency</v>
          </cell>
          <cell r="F25">
            <v>0</v>
          </cell>
          <cell r="G25">
            <v>0</v>
          </cell>
          <cell r="H25">
            <v>1.5</v>
          </cell>
          <cell r="I25">
            <v>2</v>
          </cell>
          <cell r="J25" t="str">
            <v>dB</v>
          </cell>
          <cell r="K25">
            <v>0</v>
          </cell>
          <cell r="L25">
            <v>0</v>
          </cell>
          <cell r="M25">
            <v>0</v>
          </cell>
          <cell r="N25" t="str">
            <v>dB</v>
          </cell>
          <cell r="O25">
            <v>0</v>
          </cell>
          <cell r="P25" t="str">
            <v>Mandatory</v>
          </cell>
          <cell r="Q25">
            <v>0</v>
          </cell>
          <cell r="R25">
            <v>0</v>
          </cell>
          <cell r="S25">
            <v>0</v>
          </cell>
        </row>
        <row r="26">
          <cell r="A26" t="str">
            <v>DRS-RF14.34.3-40</v>
          </cell>
          <cell r="B26">
            <v>0</v>
          </cell>
          <cell r="C26">
            <v>0</v>
          </cell>
          <cell r="D26">
            <v>0</v>
          </cell>
          <cell r="E26" t="str">
            <v>Insertion loss within passband. (Band 39)
Measurement BW=CW (LTE)
ETC
"typical" is the average for all devices at the wc frequency</v>
          </cell>
          <cell r="F26">
            <v>0</v>
          </cell>
          <cell r="G26">
            <v>0</v>
          </cell>
          <cell r="H26">
            <v>1.8</v>
          </cell>
          <cell r="I26">
            <v>2.5</v>
          </cell>
          <cell r="J26" t="str">
            <v>dB</v>
          </cell>
          <cell r="K26">
            <v>0</v>
          </cell>
          <cell r="L26">
            <v>0</v>
          </cell>
          <cell r="M26">
            <v>0</v>
          </cell>
          <cell r="N26" t="str">
            <v>dB</v>
          </cell>
          <cell r="O26">
            <v>0</v>
          </cell>
          <cell r="P26" t="str">
            <v>Mandatory</v>
          </cell>
          <cell r="Q26">
            <v>0</v>
          </cell>
          <cell r="R26">
            <v>0</v>
          </cell>
          <cell r="S26">
            <v>0</v>
          </cell>
        </row>
        <row r="27">
          <cell r="A27" t="str">
            <v>DRS-RF14.34.3-50</v>
          </cell>
          <cell r="B27">
            <v>0</v>
          </cell>
          <cell r="C27">
            <v>0</v>
          </cell>
          <cell r="D27">
            <v>0</v>
          </cell>
          <cell r="E27" t="str">
            <v>Insertion loss within passbands. (Band 34 and 39)
Measurement BW=1.28 MHz (TD-SCDMA)
ETC
"typical" is the average for all devices at the wc frequency</v>
          </cell>
          <cell r="F27">
            <v>0</v>
          </cell>
          <cell r="G27">
            <v>0</v>
          </cell>
          <cell r="H27">
            <v>1.8</v>
          </cell>
          <cell r="I27">
            <v>2.5</v>
          </cell>
          <cell r="J27" t="str">
            <v>dB</v>
          </cell>
          <cell r="K27">
            <v>0</v>
          </cell>
          <cell r="L27">
            <v>0</v>
          </cell>
          <cell r="M27">
            <v>0</v>
          </cell>
          <cell r="N27" t="str">
            <v>dB</v>
          </cell>
          <cell r="O27">
            <v>0</v>
          </cell>
          <cell r="P27" t="str">
            <v>Mandatory</v>
          </cell>
          <cell r="Q27">
            <v>0</v>
          </cell>
          <cell r="R27">
            <v>0</v>
          </cell>
          <cell r="S27">
            <v>0</v>
          </cell>
        </row>
        <row r="28">
          <cell r="A28" t="str">
            <v>DRS-RF14.34.3-60</v>
          </cell>
          <cell r="B28">
            <v>0</v>
          </cell>
          <cell r="C28">
            <v>0</v>
          </cell>
          <cell r="D28">
            <v>0</v>
          </cell>
          <cell r="E28" t="str">
            <v>Ripple in 15 MHz (all band 34)
Ripple in 40 MHz (all band 39)
Measurement BW=CW
ETC</v>
          </cell>
          <cell r="F28">
            <v>0</v>
          </cell>
          <cell r="G28">
            <v>0</v>
          </cell>
          <cell r="H28">
            <v>0</v>
          </cell>
          <cell r="I28" t="str">
            <v>1
1</v>
          </cell>
          <cell r="J28" t="str">
            <v>dB
dB</v>
          </cell>
          <cell r="K28">
            <v>0</v>
          </cell>
          <cell r="L28">
            <v>0</v>
          </cell>
          <cell r="M28">
            <v>0</v>
          </cell>
          <cell r="N28">
            <v>0</v>
          </cell>
          <cell r="O28">
            <v>0</v>
          </cell>
          <cell r="P28" t="str">
            <v>Mandatory</v>
          </cell>
          <cell r="Q28">
            <v>0</v>
          </cell>
          <cell r="R28">
            <v>0</v>
          </cell>
          <cell r="S28">
            <v>0</v>
          </cell>
        </row>
        <row r="29">
          <cell r="A29" t="str">
            <v>DRS-RF14.34.3-70</v>
          </cell>
          <cell r="B29">
            <v>0</v>
          </cell>
          <cell r="C29">
            <v>0</v>
          </cell>
          <cell r="D29">
            <v>0</v>
          </cell>
          <cell r="E29" t="str">
            <v>Ripple in 1.6MHz channel (Band 34 and 39)
Measurement BW=CW
ETC</v>
          </cell>
          <cell r="F29">
            <v>0</v>
          </cell>
          <cell r="G29">
            <v>0</v>
          </cell>
          <cell r="H29">
            <v>0</v>
          </cell>
          <cell r="I29">
            <v>0.2</v>
          </cell>
          <cell r="J29" t="str">
            <v>dB</v>
          </cell>
          <cell r="K29">
            <v>0</v>
          </cell>
          <cell r="L29">
            <v>0</v>
          </cell>
          <cell r="M29">
            <v>0</v>
          </cell>
          <cell r="N29">
            <v>0</v>
          </cell>
          <cell r="O29">
            <v>0</v>
          </cell>
          <cell r="P29" t="str">
            <v>Mandatory</v>
          </cell>
          <cell r="Q29">
            <v>0</v>
          </cell>
          <cell r="R29">
            <v>0</v>
          </cell>
          <cell r="S29">
            <v>0</v>
          </cell>
        </row>
        <row r="30">
          <cell r="A30" t="str">
            <v>DRS-RF14.34.3-80</v>
          </cell>
          <cell r="B30">
            <v>0</v>
          </cell>
          <cell r="C30">
            <v>0</v>
          </cell>
          <cell r="D30">
            <v>0</v>
          </cell>
          <cell r="E30" t="str">
            <v>Ripple in 20MHz channel (Band 39)
Measurement BW=CW
ETC</v>
          </cell>
          <cell r="F30">
            <v>0</v>
          </cell>
          <cell r="G30">
            <v>0</v>
          </cell>
          <cell r="H30">
            <v>0</v>
          </cell>
          <cell r="I30">
            <v>1</v>
          </cell>
          <cell r="J30" t="str">
            <v>dB</v>
          </cell>
          <cell r="K30">
            <v>0</v>
          </cell>
          <cell r="L30">
            <v>0</v>
          </cell>
          <cell r="M30">
            <v>0</v>
          </cell>
          <cell r="N30">
            <v>0</v>
          </cell>
          <cell r="O30">
            <v>0</v>
          </cell>
          <cell r="P30" t="str">
            <v>Mandatory</v>
          </cell>
          <cell r="Q30">
            <v>0</v>
          </cell>
          <cell r="R30">
            <v>0</v>
          </cell>
          <cell r="S30">
            <v>0</v>
          </cell>
        </row>
        <row r="31">
          <cell r="A31" t="str">
            <v>DRS-RF14.34.3-90</v>
          </cell>
          <cell r="B31">
            <v>0</v>
          </cell>
          <cell r="C31">
            <v>0</v>
          </cell>
          <cell r="D31">
            <v>0</v>
          </cell>
          <cell r="E31" t="str">
            <v xml:space="preserve">VSWR 
ANT port </v>
          </cell>
          <cell r="F31">
            <v>0</v>
          </cell>
          <cell r="G31">
            <v>0</v>
          </cell>
          <cell r="H31">
            <v>0</v>
          </cell>
          <cell r="I31" t="str">
            <v>1.8:1</v>
          </cell>
          <cell r="J31">
            <v>0</v>
          </cell>
          <cell r="K31">
            <v>0</v>
          </cell>
          <cell r="L31">
            <v>0</v>
          </cell>
          <cell r="M31">
            <v>0</v>
          </cell>
          <cell r="N31">
            <v>0</v>
          </cell>
          <cell r="O31">
            <v>0</v>
          </cell>
          <cell r="P31" t="str">
            <v>Mandatory</v>
          </cell>
          <cell r="Q31">
            <v>0</v>
          </cell>
          <cell r="R31" t="str">
            <v>LTE TDD
1.8:1
TD-SCDMA
2dB</v>
          </cell>
          <cell r="S31">
            <v>0</v>
          </cell>
        </row>
        <row r="32">
          <cell r="A32" t="str">
            <v>DRS-RF14.34.3-100</v>
          </cell>
          <cell r="B32">
            <v>0</v>
          </cell>
          <cell r="C32">
            <v>0</v>
          </cell>
          <cell r="D32">
            <v>0</v>
          </cell>
          <cell r="E32" t="str">
            <v>VSWR 
TX port</v>
          </cell>
          <cell r="F32">
            <v>0</v>
          </cell>
          <cell r="G32">
            <v>0</v>
          </cell>
          <cell r="H32">
            <v>0</v>
          </cell>
          <cell r="I32" t="str">
            <v>1.8:1</v>
          </cell>
          <cell r="J32">
            <v>0</v>
          </cell>
          <cell r="K32">
            <v>0</v>
          </cell>
          <cell r="L32">
            <v>0</v>
          </cell>
          <cell r="M32">
            <v>0</v>
          </cell>
          <cell r="N32">
            <v>0</v>
          </cell>
          <cell r="O32">
            <v>0</v>
          </cell>
          <cell r="P32" t="str">
            <v>Mandatory</v>
          </cell>
          <cell r="Q32">
            <v>0</v>
          </cell>
          <cell r="R32" t="str">
            <v>LTE TDD
1.8:1
TD-SCDMA
2dB</v>
          </cell>
          <cell r="S32">
            <v>0</v>
          </cell>
        </row>
        <row r="33">
          <cell r="A33" t="str">
            <v>DRS-RF14.34.3-110</v>
          </cell>
          <cell r="B33">
            <v>0</v>
          </cell>
          <cell r="C33">
            <v>0</v>
          </cell>
          <cell r="D33">
            <v>0</v>
          </cell>
          <cell r="E33" t="str">
            <v>Group delay variation in 1.6MHz
channel</v>
          </cell>
          <cell r="F33">
            <v>0</v>
          </cell>
          <cell r="G33">
            <v>0</v>
          </cell>
          <cell r="H33">
            <v>0</v>
          </cell>
          <cell r="I33">
            <v>8</v>
          </cell>
          <cell r="J33" t="str">
            <v>ns</v>
          </cell>
          <cell r="K33">
            <v>0</v>
          </cell>
          <cell r="L33">
            <v>0</v>
          </cell>
          <cell r="M33">
            <v>0</v>
          </cell>
          <cell r="N33">
            <v>0</v>
          </cell>
          <cell r="O33">
            <v>0</v>
          </cell>
          <cell r="P33" t="str">
            <v>Mandatory</v>
          </cell>
          <cell r="Q33">
            <v>0</v>
          </cell>
          <cell r="R33" t="str">
            <v>TD-SCDMA</v>
          </cell>
          <cell r="S33">
            <v>0</v>
          </cell>
        </row>
        <row r="34">
          <cell r="A34" t="str">
            <v>DRS-RF14.34.3-120</v>
          </cell>
          <cell r="B34">
            <v>0</v>
          </cell>
          <cell r="C34">
            <v>0</v>
          </cell>
          <cell r="D34">
            <v>0</v>
          </cell>
          <cell r="E34" t="str">
            <v>Attenuation 87 to 108 MHz</v>
          </cell>
          <cell r="F34">
            <v>0</v>
          </cell>
          <cell r="G34">
            <v>14</v>
          </cell>
          <cell r="H34">
            <v>0</v>
          </cell>
          <cell r="I34">
            <v>0</v>
          </cell>
          <cell r="J34" t="str">
            <v>dB</v>
          </cell>
          <cell r="K34">
            <v>0</v>
          </cell>
          <cell r="L34">
            <v>0</v>
          </cell>
          <cell r="M34">
            <v>0</v>
          </cell>
          <cell r="N34">
            <v>0</v>
          </cell>
          <cell r="O34">
            <v>0</v>
          </cell>
          <cell r="P34" t="str">
            <v>Mandatory</v>
          </cell>
          <cell r="Q34">
            <v>0</v>
          </cell>
          <cell r="R34" t="str">
            <v>FM</v>
          </cell>
          <cell r="S34">
            <v>0</v>
          </cell>
        </row>
        <row r="35">
          <cell r="A35" t="str">
            <v>DRS-RF14.34.3-130</v>
          </cell>
          <cell r="B35">
            <v>0</v>
          </cell>
          <cell r="C35">
            <v>0</v>
          </cell>
          <cell r="D35">
            <v>0</v>
          </cell>
          <cell r="E35" t="str">
            <v>Attenuation 470 to 798 MHz</v>
          </cell>
          <cell r="F35">
            <v>0</v>
          </cell>
          <cell r="G35">
            <v>22</v>
          </cell>
          <cell r="H35">
            <v>0</v>
          </cell>
          <cell r="I35">
            <v>0</v>
          </cell>
          <cell r="J35" t="str">
            <v>dB</v>
          </cell>
          <cell r="K35">
            <v>0</v>
          </cell>
          <cell r="L35">
            <v>0</v>
          </cell>
          <cell r="M35">
            <v>0</v>
          </cell>
          <cell r="N35">
            <v>0</v>
          </cell>
          <cell r="O35">
            <v>0</v>
          </cell>
          <cell r="P35" t="str">
            <v>Mandatory</v>
          </cell>
          <cell r="Q35">
            <v>0</v>
          </cell>
          <cell r="R35" t="str">
            <v>LTE TDD
CMMB
22dB for LTE TDD
TD-SCDMA
21dB for TD-SCDMA
CMMB coexistence (-99dBm / MHz)</v>
          </cell>
          <cell r="S35">
            <v>0</v>
          </cell>
        </row>
        <row r="36">
          <cell r="A36" t="str">
            <v>DRS-RF14.34.3-140</v>
          </cell>
          <cell r="B36">
            <v>0</v>
          </cell>
          <cell r="C36">
            <v>0</v>
          </cell>
          <cell r="D36">
            <v>0</v>
          </cell>
          <cell r="E36" t="str">
            <v>Attenuation 1570 to 1610 MHz</v>
          </cell>
          <cell r="F36">
            <v>0</v>
          </cell>
          <cell r="G36">
            <v>36</v>
          </cell>
          <cell r="H36">
            <v>0</v>
          </cell>
          <cell r="I36">
            <v>0</v>
          </cell>
          <cell r="J36" t="str">
            <v>dB</v>
          </cell>
          <cell r="K36">
            <v>0</v>
          </cell>
          <cell r="L36">
            <v>0</v>
          </cell>
          <cell r="M36">
            <v>0</v>
          </cell>
          <cell r="N36">
            <v>0</v>
          </cell>
          <cell r="O36">
            <v>0</v>
          </cell>
          <cell r="P36" t="str">
            <v>Mandatory</v>
          </cell>
          <cell r="Q36">
            <v>0</v>
          </cell>
          <cell r="R36" t="str">
            <v>LTE TDD
GPS
36dB for LTE TDD
TD-SCDMA
35dB for TD-SCDMA
This is for GPS / Glonass coexistence (-109dBm / MHz).
Blanking is assumed not compatible with TD-SCDMA. If blanking can be used, this specification will be relaxed to 15dB.</v>
          </cell>
          <cell r="S36">
            <v>0</v>
          </cell>
        </row>
        <row r="37">
          <cell r="A37" t="str">
            <v>DRS-RF14.34.3-150</v>
          </cell>
          <cell r="B37">
            <v>0</v>
          </cell>
          <cell r="C37">
            <v>0</v>
          </cell>
          <cell r="D37">
            <v>0</v>
          </cell>
          <cell r="E37" t="str">
            <v>Attenuation 2300 to 2400 MHz</v>
          </cell>
          <cell r="F37">
            <v>0</v>
          </cell>
          <cell r="G37">
            <v>5</v>
          </cell>
          <cell r="H37">
            <v>0</v>
          </cell>
          <cell r="I37">
            <v>0</v>
          </cell>
          <cell r="J37" t="str">
            <v>dB</v>
          </cell>
          <cell r="K37">
            <v>0</v>
          </cell>
          <cell r="L37">
            <v>0</v>
          </cell>
          <cell r="M37">
            <v>0</v>
          </cell>
          <cell r="N37">
            <v>0</v>
          </cell>
          <cell r="O37">
            <v>0</v>
          </cell>
          <cell r="P37" t="str">
            <v>Mandatory</v>
          </cell>
          <cell r="Q37">
            <v>0</v>
          </cell>
          <cell r="R37" t="str">
            <v>LTE TDD
Band 40 RX
TD-SCDMA
Additional spurious emissions to Band 40 (-67dBm / 1MHz)</v>
          </cell>
          <cell r="S37">
            <v>0</v>
          </cell>
        </row>
        <row r="38">
          <cell r="A38" t="str">
            <v>DRS-RF14.34.3-160</v>
          </cell>
          <cell r="B38">
            <v>0</v>
          </cell>
          <cell r="C38">
            <v>0</v>
          </cell>
          <cell r="D38">
            <v>0</v>
          </cell>
          <cell r="E38" t="str">
            <v>Attenuation 2400 to 2483.5 MHz</v>
          </cell>
          <cell r="F38">
            <v>0</v>
          </cell>
          <cell r="G38">
            <v>34</v>
          </cell>
          <cell r="H38">
            <v>0</v>
          </cell>
          <cell r="I38">
            <v>0</v>
          </cell>
          <cell r="J38" t="str">
            <v>dB</v>
          </cell>
          <cell r="K38">
            <v>0</v>
          </cell>
          <cell r="L38">
            <v>0</v>
          </cell>
          <cell r="M38">
            <v>0</v>
          </cell>
          <cell r="N38">
            <v>0</v>
          </cell>
          <cell r="O38">
            <v>0</v>
          </cell>
          <cell r="P38" t="str">
            <v>Mandatory</v>
          </cell>
          <cell r="Q38">
            <v>0</v>
          </cell>
          <cell r="R38" t="str">
            <v>LTE TDD
ISM
34dB for LTE TDD (-106dBm/MHz)
TD-SCDMA
19dB for TD-SCDMA
WLAN coexistence in ISM band (-93dBm / MHz)</v>
          </cell>
          <cell r="S38">
            <v>0</v>
          </cell>
        </row>
        <row r="39">
          <cell r="A39" t="str">
            <v>DRS-RF14.34.3-170</v>
          </cell>
          <cell r="B39">
            <v>0</v>
          </cell>
          <cell r="C39">
            <v>0</v>
          </cell>
          <cell r="D39">
            <v>0</v>
          </cell>
          <cell r="E39" t="str">
            <v>Attenuation 3760 to 3840 MHz 
(band 39 2nd harmonic)</v>
          </cell>
          <cell r="F39">
            <v>0</v>
          </cell>
          <cell r="G39">
            <v>26</v>
          </cell>
          <cell r="H39">
            <v>0</v>
          </cell>
          <cell r="I39">
            <v>0</v>
          </cell>
          <cell r="J39" t="str">
            <v>dB</v>
          </cell>
          <cell r="K39">
            <v>0</v>
          </cell>
          <cell r="L39">
            <v>0</v>
          </cell>
          <cell r="M39">
            <v>0</v>
          </cell>
          <cell r="N39">
            <v>0</v>
          </cell>
          <cell r="O39">
            <v>0</v>
          </cell>
          <cell r="P39" t="str">
            <v>Mandatory</v>
          </cell>
          <cell r="Q39">
            <v>0</v>
          </cell>
          <cell r="R39" t="str">
            <v>Band 39 second harmonic</v>
          </cell>
          <cell r="S39">
            <v>0</v>
          </cell>
        </row>
        <row r="40">
          <cell r="A40" t="str">
            <v>DRS-RF14.34.3-180</v>
          </cell>
          <cell r="B40">
            <v>0</v>
          </cell>
          <cell r="C40">
            <v>0</v>
          </cell>
          <cell r="D40">
            <v>0</v>
          </cell>
          <cell r="E40" t="str">
            <v>Attenuation 4020 to 4050 MHz 
(band 34 2nd harmonic)</v>
          </cell>
          <cell r="F40">
            <v>0</v>
          </cell>
          <cell r="G40">
            <v>26</v>
          </cell>
          <cell r="H40">
            <v>0</v>
          </cell>
          <cell r="I40">
            <v>0</v>
          </cell>
          <cell r="J40" t="str">
            <v>dB</v>
          </cell>
          <cell r="K40">
            <v>0</v>
          </cell>
          <cell r="L40">
            <v>0</v>
          </cell>
          <cell r="M40">
            <v>0</v>
          </cell>
          <cell r="N40">
            <v>0</v>
          </cell>
          <cell r="O40">
            <v>0</v>
          </cell>
          <cell r="P40" t="str">
            <v>Mandatory</v>
          </cell>
          <cell r="Q40">
            <v>0</v>
          </cell>
          <cell r="R40" t="str">
            <v>Band 34 second harmonic</v>
          </cell>
          <cell r="S40">
            <v>0</v>
          </cell>
        </row>
        <row r="41">
          <cell r="A41" t="str">
            <v>DRS-RF14.34.3-190</v>
          </cell>
          <cell r="B41">
            <v>0</v>
          </cell>
          <cell r="C41">
            <v>0</v>
          </cell>
          <cell r="D41">
            <v>0</v>
          </cell>
          <cell r="E41" t="str">
            <v>Attenuation 4900 to 5640 MHz</v>
          </cell>
          <cell r="F41">
            <v>0</v>
          </cell>
          <cell r="G41">
            <v>24</v>
          </cell>
          <cell r="H41">
            <v>0</v>
          </cell>
          <cell r="I41">
            <v>0</v>
          </cell>
          <cell r="J41" t="str">
            <v>dB</v>
          </cell>
          <cell r="K41">
            <v>0</v>
          </cell>
          <cell r="L41">
            <v>0</v>
          </cell>
          <cell r="M41">
            <v>0</v>
          </cell>
          <cell r="N41">
            <v>0</v>
          </cell>
          <cell r="O41">
            <v>0</v>
          </cell>
          <cell r="P41" t="str">
            <v>Mandatory</v>
          </cell>
          <cell r="Q41">
            <v>0</v>
          </cell>
          <cell r="R41" t="str">
            <v>LTE TDD
WiFi 5G (-106dBm/MHz)</v>
          </cell>
          <cell r="S41">
            <v>0</v>
          </cell>
        </row>
      </sheetData>
      <sheetData sheetId="1">
        <row r="8">
          <cell r="A8">
            <v>0</v>
          </cell>
        </row>
      </sheetData>
      <sheetData sheetId="2">
        <row r="8">
          <cell r="A8">
            <v>0</v>
          </cell>
        </row>
      </sheetData>
      <sheetData sheetId="3">
        <row r="8">
          <cell r="A8">
            <v>0</v>
          </cell>
        </row>
      </sheetData>
      <sheetData sheetId="4">
        <row r="8">
          <cell r="A8">
            <v>0</v>
          </cell>
        </row>
      </sheetData>
      <sheetData sheetId="5">
        <row r="8">
          <cell r="A8">
            <v>0</v>
          </cell>
        </row>
      </sheetData>
      <sheetData sheetId="6">
        <row r="8">
          <cell r="A8">
            <v>0</v>
          </cell>
        </row>
      </sheetData>
      <sheetData sheetId="7">
        <row r="8">
          <cell r="A8">
            <v>0</v>
          </cell>
        </row>
      </sheetData>
      <sheetData sheetId="8">
        <row r="8">
          <cell r="A8">
            <v>0</v>
          </cell>
        </row>
      </sheetData>
      <sheetData sheetId="9">
        <row r="8">
          <cell r="A8">
            <v>0</v>
          </cell>
        </row>
      </sheetData>
      <sheetData sheetId="10">
        <row r="8">
          <cell r="A8">
            <v>0</v>
          </cell>
        </row>
      </sheetData>
      <sheetData sheetId="11">
        <row r="8">
          <cell r="A8">
            <v>0</v>
          </cell>
        </row>
      </sheetData>
      <sheetData sheetId="12">
        <row r="8">
          <cell r="A8" t="str">
            <v>B34_TX_5</v>
          </cell>
        </row>
      </sheetData>
      <sheetData sheetId="13">
        <row r="8">
          <cell r="A8" t="str">
            <v>B34_TX_5</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8">
          <cell r="A8">
            <v>0</v>
          </cell>
          <cell r="B8" t="str">
            <v>DS ID number</v>
          </cell>
          <cell r="C8">
            <v>0</v>
          </cell>
          <cell r="D8">
            <v>0</v>
          </cell>
          <cell r="E8">
            <v>0</v>
          </cell>
          <cell r="F8">
            <v>0</v>
          </cell>
          <cell r="G8" t="str">
            <v>DRS Characteristics</v>
          </cell>
          <cell r="H8">
            <v>0</v>
          </cell>
          <cell r="I8">
            <v>0</v>
          </cell>
          <cell r="J8">
            <v>0</v>
          </cell>
          <cell r="K8" t="str">
            <v>Comp. Characteristics</v>
          </cell>
          <cell r="L8">
            <v>0</v>
          </cell>
          <cell r="M8">
            <v>0</v>
          </cell>
          <cell r="N8">
            <v>0</v>
          </cell>
          <cell r="O8">
            <v>0</v>
          </cell>
          <cell r="P8">
            <v>0</v>
          </cell>
          <cell r="Q8">
            <v>0</v>
          </cell>
          <cell r="R8">
            <v>0</v>
          </cell>
          <cell r="S8">
            <v>0</v>
          </cell>
        </row>
        <row r="9">
          <cell r="A9" t="str">
            <v>M7400
DRS Identifier</v>
          </cell>
          <cell r="B9">
            <v>0</v>
          </cell>
          <cell r="C9" t="str">
            <v>REF</v>
          </cell>
          <cell r="D9" t="str">
            <v>Item</v>
          </cell>
          <cell r="E9" t="str">
            <v>Specification</v>
          </cell>
          <cell r="F9">
            <v>0</v>
          </cell>
          <cell r="G9" t="str">
            <v>Min.</v>
          </cell>
          <cell r="H9" t="str">
            <v>Typ.</v>
          </cell>
          <cell r="I9" t="str">
            <v>Max.</v>
          </cell>
          <cell r="J9" t="str">
            <v>Unit</v>
          </cell>
          <cell r="K9" t="str">
            <v>Min.</v>
          </cell>
          <cell r="L9" t="str">
            <v>Typ.</v>
          </cell>
          <cell r="M9" t="str">
            <v>Max.</v>
          </cell>
          <cell r="N9" t="str">
            <v>Unit</v>
          </cell>
          <cell r="O9" t="str">
            <v>SRS/PRS Tag
or CR number</v>
          </cell>
          <cell r="P9" t="str">
            <v>Requirement status</v>
          </cell>
          <cell r="Q9" t="str">
            <v>Compliance status</v>
          </cell>
          <cell r="R9" t="str">
            <v>Information/Comments</v>
          </cell>
          <cell r="S9" t="str">
            <v>Feature</v>
          </cell>
        </row>
        <row r="10">
          <cell r="A10" t="str">
            <v>14.34.1</v>
          </cell>
          <cell r="B10">
            <v>0</v>
          </cell>
          <cell r="C10">
            <v>0</v>
          </cell>
          <cell r="D10" t="str">
            <v>Absolute Maximum requirements</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row>
        <row r="11">
          <cell r="A11" t="str">
            <v>DRS-RF14.34.1-10</v>
          </cell>
          <cell r="B11">
            <v>0</v>
          </cell>
          <cell r="C11">
            <v>0</v>
          </cell>
          <cell r="D11" t="str">
            <v>Pin-abs</v>
          </cell>
          <cell r="E11" t="str">
            <v>TD-SCDMA/LTE input rms power at antenna port</v>
          </cell>
          <cell r="F11">
            <v>0</v>
          </cell>
          <cell r="G11">
            <v>26</v>
          </cell>
          <cell r="H11">
            <v>0</v>
          </cell>
          <cell r="I11">
            <v>0</v>
          </cell>
          <cell r="J11" t="str">
            <v>dBm</v>
          </cell>
          <cell r="K11">
            <v>0</v>
          </cell>
          <cell r="L11">
            <v>0</v>
          </cell>
          <cell r="M11">
            <v>0</v>
          </cell>
          <cell r="N11">
            <v>0</v>
          </cell>
          <cell r="O11">
            <v>0</v>
          </cell>
          <cell r="P11" t="str">
            <v>Mandatory</v>
          </cell>
          <cell r="Q11">
            <v>0</v>
          </cell>
          <cell r="R11">
            <v>0</v>
          </cell>
          <cell r="S11">
            <v>0</v>
          </cell>
        </row>
        <row r="12">
          <cell r="A12" t="str">
            <v>DRS-RF14.34.1-20</v>
          </cell>
          <cell r="B12">
            <v>0</v>
          </cell>
          <cell r="C12">
            <v>0</v>
          </cell>
          <cell r="D12" t="str">
            <v>Pin,TX-abs</v>
          </cell>
          <cell r="E12" t="str">
            <v>TD-SCDMA/LTE input rms power at TX port</v>
          </cell>
          <cell r="F12">
            <v>0</v>
          </cell>
          <cell r="G12">
            <v>29</v>
          </cell>
          <cell r="H12">
            <v>0</v>
          </cell>
          <cell r="I12">
            <v>0</v>
          </cell>
          <cell r="J12" t="str">
            <v>dBm</v>
          </cell>
          <cell r="K12">
            <v>0</v>
          </cell>
          <cell r="L12">
            <v>0</v>
          </cell>
          <cell r="M12">
            <v>0</v>
          </cell>
          <cell r="N12">
            <v>0</v>
          </cell>
          <cell r="O12">
            <v>0</v>
          </cell>
          <cell r="P12" t="str">
            <v>Mandatory</v>
          </cell>
          <cell r="Q12">
            <v>0</v>
          </cell>
          <cell r="R12">
            <v>0</v>
          </cell>
          <cell r="S12">
            <v>0</v>
          </cell>
        </row>
        <row r="13">
          <cell r="A13" t="str">
            <v>DRS-RF14.34.1-30</v>
          </cell>
          <cell r="B13">
            <v>0</v>
          </cell>
          <cell r="C13">
            <v>0</v>
          </cell>
          <cell r="D13" t="str">
            <v>Top-abs</v>
          </cell>
          <cell r="E13" t="str">
            <v>Ambient Air Operating Temperature</v>
          </cell>
          <cell r="F13" t="str">
            <v>The device shall not be damaged</v>
          </cell>
          <cell r="G13">
            <v>-30</v>
          </cell>
          <cell r="H13">
            <v>0</v>
          </cell>
          <cell r="I13">
            <v>95</v>
          </cell>
          <cell r="J13" t="str">
            <v>ºC</v>
          </cell>
          <cell r="K13">
            <v>0</v>
          </cell>
          <cell r="L13">
            <v>0</v>
          </cell>
          <cell r="M13">
            <v>0</v>
          </cell>
          <cell r="N13">
            <v>0</v>
          </cell>
          <cell r="O13">
            <v>0</v>
          </cell>
          <cell r="P13" t="str">
            <v>Mandatory</v>
          </cell>
          <cell r="Q13">
            <v>0</v>
          </cell>
          <cell r="R13">
            <v>0</v>
          </cell>
          <cell r="S13">
            <v>0</v>
          </cell>
        </row>
        <row r="14">
          <cell r="A14" t="str">
            <v>DRS-RF14.34.1-40</v>
          </cell>
          <cell r="B14">
            <v>0</v>
          </cell>
          <cell r="C14">
            <v>0</v>
          </cell>
          <cell r="D14" t="str">
            <v>Tstg</v>
          </cell>
          <cell r="E14" t="str">
            <v>Storage Temperature</v>
          </cell>
          <cell r="F14">
            <v>0</v>
          </cell>
          <cell r="G14">
            <v>-30</v>
          </cell>
          <cell r="H14">
            <v>0</v>
          </cell>
          <cell r="I14">
            <v>110</v>
          </cell>
          <cell r="J14" t="str">
            <v>ºC</v>
          </cell>
          <cell r="K14">
            <v>0</v>
          </cell>
          <cell r="L14">
            <v>0</v>
          </cell>
          <cell r="M14">
            <v>0</v>
          </cell>
          <cell r="N14">
            <v>0</v>
          </cell>
          <cell r="O14">
            <v>0</v>
          </cell>
          <cell r="P14" t="str">
            <v>Mandatory</v>
          </cell>
          <cell r="Q14">
            <v>0</v>
          </cell>
          <cell r="R14">
            <v>0</v>
          </cell>
          <cell r="S14">
            <v>0</v>
          </cell>
        </row>
        <row r="15">
          <cell r="A15" t="str">
            <v>DRS-RF14.34.1-50</v>
          </cell>
          <cell r="B15">
            <v>0</v>
          </cell>
          <cell r="C15">
            <v>0</v>
          </cell>
          <cell r="D15" t="str">
            <v>ESD-TRX</v>
          </cell>
          <cell r="E15" t="str">
            <v>HBM @ RF ports (JESD22A-114)</v>
          </cell>
          <cell r="F15">
            <v>0</v>
          </cell>
          <cell r="G15">
            <v>500</v>
          </cell>
          <cell r="H15">
            <v>0</v>
          </cell>
          <cell r="I15">
            <v>0</v>
          </cell>
          <cell r="J15" t="str">
            <v>V</v>
          </cell>
          <cell r="K15">
            <v>0</v>
          </cell>
          <cell r="L15">
            <v>0</v>
          </cell>
          <cell r="M15">
            <v>0</v>
          </cell>
          <cell r="N15">
            <v>0</v>
          </cell>
          <cell r="O15">
            <v>0</v>
          </cell>
          <cell r="P15" t="str">
            <v>Mandatory</v>
          </cell>
          <cell r="Q15">
            <v>0</v>
          </cell>
          <cell r="R15">
            <v>0</v>
          </cell>
          <cell r="S15">
            <v>0</v>
          </cell>
        </row>
        <row r="16">
          <cell r="A16" t="str">
            <v>DRS-RF14.34.1-60</v>
          </cell>
          <cell r="B16">
            <v>0</v>
          </cell>
          <cell r="C16">
            <v>0</v>
          </cell>
          <cell r="D16" t="str">
            <v>ESD-TRX</v>
          </cell>
          <cell r="E16" t="str">
            <v>CDM @ RF ports (JESD22C-101)</v>
          </cell>
          <cell r="F16">
            <v>0</v>
          </cell>
          <cell r="G16">
            <v>500</v>
          </cell>
          <cell r="H16">
            <v>0</v>
          </cell>
          <cell r="I16">
            <v>0</v>
          </cell>
          <cell r="J16" t="str">
            <v>V</v>
          </cell>
          <cell r="K16">
            <v>0</v>
          </cell>
          <cell r="L16">
            <v>0</v>
          </cell>
          <cell r="M16">
            <v>0</v>
          </cell>
          <cell r="N16">
            <v>0</v>
          </cell>
          <cell r="O16">
            <v>0</v>
          </cell>
          <cell r="P16" t="str">
            <v>Mandatory</v>
          </cell>
          <cell r="Q16">
            <v>0</v>
          </cell>
          <cell r="R16">
            <v>0</v>
          </cell>
          <cell r="S16">
            <v>0</v>
          </cell>
        </row>
        <row r="17">
          <cell r="A17" t="str">
            <v>14.34.2</v>
          </cell>
          <cell r="B17">
            <v>0</v>
          </cell>
          <cell r="C17">
            <v>0</v>
          </cell>
          <cell r="D17" t="str">
            <v>Common specification</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row>
        <row r="18">
          <cell r="A18" t="str">
            <v>DRS-RF14.34.2-10</v>
          </cell>
          <cell r="B18">
            <v>0</v>
          </cell>
          <cell r="C18">
            <v>0</v>
          </cell>
          <cell r="D18" t="str">
            <v>Temp-ETC</v>
          </cell>
          <cell r="E18" t="str">
            <v>Temperature range in Extreme test Conditions</v>
          </cell>
          <cell r="F18" t="str">
            <v>Unless otherwise specified</v>
          </cell>
          <cell r="G18">
            <v>-20</v>
          </cell>
          <cell r="H18">
            <v>0</v>
          </cell>
          <cell r="I18">
            <v>85</v>
          </cell>
          <cell r="J18" t="str">
            <v>ºC</v>
          </cell>
          <cell r="K18">
            <v>0</v>
          </cell>
          <cell r="L18">
            <v>0</v>
          </cell>
          <cell r="M18">
            <v>0</v>
          </cell>
          <cell r="N18">
            <v>0</v>
          </cell>
          <cell r="O18">
            <v>0</v>
          </cell>
          <cell r="P18" t="str">
            <v>Mandatory</v>
          </cell>
          <cell r="Q18">
            <v>0</v>
          </cell>
          <cell r="R18">
            <v>0</v>
          </cell>
          <cell r="S18">
            <v>0</v>
          </cell>
        </row>
        <row r="19">
          <cell r="A19" t="str">
            <v>DRS-RF14.34.2-20</v>
          </cell>
          <cell r="B19">
            <v>0</v>
          </cell>
          <cell r="C19">
            <v>0</v>
          </cell>
          <cell r="D19" t="str">
            <v>Temp-NTC</v>
          </cell>
          <cell r="E19" t="str">
            <v>Temperature range in Nominal test Conditions</v>
          </cell>
          <cell r="F19">
            <v>0</v>
          </cell>
          <cell r="G19">
            <v>0</v>
          </cell>
          <cell r="H19">
            <v>25</v>
          </cell>
          <cell r="I19">
            <v>0</v>
          </cell>
          <cell r="J19" t="str">
            <v>ºC</v>
          </cell>
          <cell r="K19">
            <v>0</v>
          </cell>
          <cell r="L19">
            <v>0</v>
          </cell>
          <cell r="M19">
            <v>0</v>
          </cell>
          <cell r="N19">
            <v>0</v>
          </cell>
          <cell r="O19">
            <v>0</v>
          </cell>
          <cell r="P19" t="str">
            <v>Mandatory</v>
          </cell>
          <cell r="Q19">
            <v>0</v>
          </cell>
          <cell r="R19">
            <v>0</v>
          </cell>
          <cell r="S19">
            <v>0</v>
          </cell>
        </row>
        <row r="20">
          <cell r="A20" t="str">
            <v>DRS-RF14.34.2-30</v>
          </cell>
          <cell r="B20">
            <v>0</v>
          </cell>
          <cell r="C20">
            <v>0</v>
          </cell>
          <cell r="D20" t="str">
            <v>Z-antenna</v>
          </cell>
          <cell r="E20" t="str">
            <v>Nominal antenna port impedance</v>
          </cell>
          <cell r="F20" t="str">
            <v>Single-ended
Shall be AC coupled</v>
          </cell>
          <cell r="G20">
            <v>0</v>
          </cell>
          <cell r="H20">
            <v>50</v>
          </cell>
          <cell r="I20">
            <v>0</v>
          </cell>
          <cell r="J20" t="str">
            <v>Ω</v>
          </cell>
          <cell r="K20">
            <v>0</v>
          </cell>
          <cell r="L20">
            <v>0</v>
          </cell>
          <cell r="M20">
            <v>0</v>
          </cell>
          <cell r="N20">
            <v>0</v>
          </cell>
          <cell r="O20">
            <v>0</v>
          </cell>
          <cell r="P20" t="str">
            <v>Mandatory</v>
          </cell>
          <cell r="Q20">
            <v>0</v>
          </cell>
          <cell r="R20">
            <v>0</v>
          </cell>
          <cell r="S20">
            <v>0</v>
          </cell>
        </row>
        <row r="21">
          <cell r="A21" t="str">
            <v>DRS-RF14.34.2-40</v>
          </cell>
          <cell r="B21">
            <v>0</v>
          </cell>
          <cell r="C21">
            <v>0</v>
          </cell>
          <cell r="D21" t="str">
            <v>Z-TX</v>
          </cell>
          <cell r="E21" t="str">
            <v>Nominal TX input port
impedance</v>
          </cell>
          <cell r="F21" t="str">
            <v>Single-ended
Shall be AC coupled</v>
          </cell>
          <cell r="G21">
            <v>0</v>
          </cell>
          <cell r="H21">
            <v>50</v>
          </cell>
          <cell r="I21">
            <v>0</v>
          </cell>
          <cell r="J21" t="str">
            <v>Ω</v>
          </cell>
          <cell r="K21">
            <v>0</v>
          </cell>
          <cell r="L21">
            <v>0</v>
          </cell>
          <cell r="M21">
            <v>0</v>
          </cell>
          <cell r="N21">
            <v>0</v>
          </cell>
          <cell r="O21">
            <v>0</v>
          </cell>
          <cell r="P21" t="str">
            <v>Mandatory</v>
          </cell>
          <cell r="Q21">
            <v>0</v>
          </cell>
          <cell r="R21">
            <v>0</v>
          </cell>
          <cell r="S21">
            <v>0</v>
          </cell>
        </row>
        <row r="22">
          <cell r="A22" t="str">
            <v>14.34.3</v>
          </cell>
          <cell r="B22">
            <v>0</v>
          </cell>
          <cell r="C22">
            <v>0</v>
          </cell>
          <cell r="D22" t="str">
            <v>Bands 34, 39 TX</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row>
        <row r="23">
          <cell r="A23" t="str">
            <v>DRS-RF14.34.3-10</v>
          </cell>
          <cell r="B23">
            <v>0</v>
          </cell>
          <cell r="C23">
            <v>0</v>
          </cell>
          <cell r="D23">
            <v>0</v>
          </cell>
          <cell r="E23" t="str">
            <v>Frequency band 34
Frequency band 39</v>
          </cell>
          <cell r="F23">
            <v>0</v>
          </cell>
          <cell r="G23" t="str">
            <v>2010
1880</v>
          </cell>
          <cell r="H23">
            <v>0</v>
          </cell>
          <cell r="I23" t="str">
            <v>2025
1920</v>
          </cell>
          <cell r="J23" t="str">
            <v>MHz
MHz</v>
          </cell>
          <cell r="K23">
            <v>0</v>
          </cell>
          <cell r="L23">
            <v>0</v>
          </cell>
          <cell r="M23">
            <v>0</v>
          </cell>
          <cell r="N23">
            <v>0</v>
          </cell>
          <cell r="O23">
            <v>0</v>
          </cell>
          <cell r="P23" t="str">
            <v>Mandatory</v>
          </cell>
          <cell r="Q23">
            <v>0</v>
          </cell>
          <cell r="R23">
            <v>0</v>
          </cell>
          <cell r="S23">
            <v>0</v>
          </cell>
        </row>
        <row r="24">
          <cell r="A24" t="str">
            <v>DRS-RF14.34.3-20</v>
          </cell>
          <cell r="B24">
            <v>0</v>
          </cell>
          <cell r="C24">
            <v>0</v>
          </cell>
          <cell r="D24">
            <v>0</v>
          </cell>
          <cell r="E24" t="str">
            <v>Insertion loss within passband. (Band 39)
Measurement BW=CW (LTE)
NTC
"typical" is the average for all devices at the wc frequency</v>
          </cell>
          <cell r="F24">
            <v>0</v>
          </cell>
          <cell r="G24">
            <v>0</v>
          </cell>
          <cell r="H24">
            <v>1.5</v>
          </cell>
          <cell r="I24">
            <v>2</v>
          </cell>
          <cell r="J24" t="str">
            <v>dB</v>
          </cell>
          <cell r="K24">
            <v>0</v>
          </cell>
          <cell r="L24">
            <v>0</v>
          </cell>
          <cell r="M24">
            <v>0</v>
          </cell>
          <cell r="N24" t="str">
            <v>dB</v>
          </cell>
          <cell r="O24">
            <v>0</v>
          </cell>
          <cell r="P24" t="str">
            <v>Mandatory</v>
          </cell>
          <cell r="Q24">
            <v>0</v>
          </cell>
          <cell r="R24">
            <v>0</v>
          </cell>
          <cell r="S24">
            <v>0</v>
          </cell>
        </row>
        <row r="25">
          <cell r="A25" t="str">
            <v>DRS-RF14.34.3-30</v>
          </cell>
          <cell r="B25">
            <v>0</v>
          </cell>
          <cell r="C25">
            <v>0</v>
          </cell>
          <cell r="D25">
            <v>0</v>
          </cell>
          <cell r="E25" t="str">
            <v>Insertion loss within passbands. (Band 34 and 39)
Measurement BW=1.28 MHz (TD-SCDMA)
NTC
"typical" is the average for all devices at the wc frequency</v>
          </cell>
          <cell r="F25">
            <v>0</v>
          </cell>
          <cell r="G25">
            <v>0</v>
          </cell>
          <cell r="H25">
            <v>1.5</v>
          </cell>
          <cell r="I25">
            <v>2</v>
          </cell>
          <cell r="J25" t="str">
            <v>dB</v>
          </cell>
          <cell r="K25">
            <v>0</v>
          </cell>
          <cell r="L25">
            <v>0</v>
          </cell>
          <cell r="M25">
            <v>0</v>
          </cell>
          <cell r="N25" t="str">
            <v>dB</v>
          </cell>
          <cell r="O25">
            <v>0</v>
          </cell>
          <cell r="P25" t="str">
            <v>Mandatory</v>
          </cell>
          <cell r="Q25">
            <v>0</v>
          </cell>
          <cell r="R25">
            <v>0</v>
          </cell>
          <cell r="S25">
            <v>0</v>
          </cell>
        </row>
        <row r="26">
          <cell r="A26" t="str">
            <v>DRS-RF14.34.3-40</v>
          </cell>
          <cell r="B26">
            <v>0</v>
          </cell>
          <cell r="C26">
            <v>0</v>
          </cell>
          <cell r="D26">
            <v>0</v>
          </cell>
          <cell r="E26" t="str">
            <v>Insertion loss within passband. (Band 39)
Measurement BW=CW (LTE)
ETC
"typical" is the average for all devices at the wc frequency</v>
          </cell>
          <cell r="F26">
            <v>0</v>
          </cell>
          <cell r="G26">
            <v>0</v>
          </cell>
          <cell r="H26">
            <v>1.8</v>
          </cell>
          <cell r="I26">
            <v>2.5</v>
          </cell>
          <cell r="J26" t="str">
            <v>dB</v>
          </cell>
          <cell r="K26">
            <v>0</v>
          </cell>
          <cell r="L26">
            <v>0</v>
          </cell>
          <cell r="M26">
            <v>0</v>
          </cell>
          <cell r="N26" t="str">
            <v>dB</v>
          </cell>
          <cell r="O26">
            <v>0</v>
          </cell>
          <cell r="P26" t="str">
            <v>Mandatory</v>
          </cell>
          <cell r="Q26">
            <v>0</v>
          </cell>
          <cell r="R26">
            <v>0</v>
          </cell>
          <cell r="S26">
            <v>0</v>
          </cell>
        </row>
        <row r="27">
          <cell r="A27" t="str">
            <v>DRS-RF14.34.3-50</v>
          </cell>
          <cell r="B27">
            <v>0</v>
          </cell>
          <cell r="C27">
            <v>0</v>
          </cell>
          <cell r="D27">
            <v>0</v>
          </cell>
          <cell r="E27" t="str">
            <v>Insertion loss within passbands. (Band 34 and 39)
Measurement BW=1.28 MHz (TD-SCDMA)
ETC
"typical" is the average for all devices at the wc frequency</v>
          </cell>
          <cell r="F27">
            <v>0</v>
          </cell>
          <cell r="G27">
            <v>0</v>
          </cell>
          <cell r="H27">
            <v>1.8</v>
          </cell>
          <cell r="I27">
            <v>2.5</v>
          </cell>
          <cell r="J27" t="str">
            <v>dB</v>
          </cell>
          <cell r="K27">
            <v>0</v>
          </cell>
          <cell r="L27">
            <v>0</v>
          </cell>
          <cell r="M27">
            <v>0</v>
          </cell>
          <cell r="N27" t="str">
            <v>dB</v>
          </cell>
          <cell r="O27">
            <v>0</v>
          </cell>
          <cell r="P27" t="str">
            <v>Mandatory</v>
          </cell>
          <cell r="Q27">
            <v>0</v>
          </cell>
          <cell r="R27">
            <v>0</v>
          </cell>
          <cell r="S27">
            <v>0</v>
          </cell>
        </row>
        <row r="28">
          <cell r="A28" t="str">
            <v>DRS-RF14.34.3-60</v>
          </cell>
          <cell r="B28">
            <v>0</v>
          </cell>
          <cell r="C28">
            <v>0</v>
          </cell>
          <cell r="D28">
            <v>0</v>
          </cell>
          <cell r="E28" t="str">
            <v>Ripple in 15 MHz (all band 34)
Ripple in 40 MHz (all band 39)
Measurement BW=CW
ETC</v>
          </cell>
          <cell r="F28">
            <v>0</v>
          </cell>
          <cell r="G28">
            <v>0</v>
          </cell>
          <cell r="H28">
            <v>0</v>
          </cell>
          <cell r="I28" t="str">
            <v>1
1</v>
          </cell>
          <cell r="J28" t="str">
            <v>dB
dB</v>
          </cell>
          <cell r="K28">
            <v>0</v>
          </cell>
          <cell r="L28">
            <v>0</v>
          </cell>
          <cell r="M28">
            <v>0</v>
          </cell>
          <cell r="N28">
            <v>0</v>
          </cell>
          <cell r="O28">
            <v>0</v>
          </cell>
          <cell r="P28" t="str">
            <v>Mandatory</v>
          </cell>
          <cell r="Q28">
            <v>0</v>
          </cell>
          <cell r="R28">
            <v>0</v>
          </cell>
          <cell r="S28">
            <v>0</v>
          </cell>
        </row>
        <row r="29">
          <cell r="A29" t="str">
            <v>DRS-RF14.34.3-70</v>
          </cell>
          <cell r="B29">
            <v>0</v>
          </cell>
          <cell r="C29">
            <v>0</v>
          </cell>
          <cell r="D29">
            <v>0</v>
          </cell>
          <cell r="E29" t="str">
            <v>Ripple in 1.6MHz channel (Band 34 and 39)
Measurement BW=CW
ETC</v>
          </cell>
          <cell r="F29">
            <v>0</v>
          </cell>
          <cell r="G29">
            <v>0</v>
          </cell>
          <cell r="H29">
            <v>0</v>
          </cell>
          <cell r="I29">
            <v>0.2</v>
          </cell>
          <cell r="J29" t="str">
            <v>dB</v>
          </cell>
          <cell r="K29">
            <v>0</v>
          </cell>
          <cell r="L29">
            <v>0</v>
          </cell>
          <cell r="M29">
            <v>0</v>
          </cell>
          <cell r="N29">
            <v>0</v>
          </cell>
          <cell r="O29">
            <v>0</v>
          </cell>
          <cell r="P29" t="str">
            <v>Mandatory</v>
          </cell>
          <cell r="Q29">
            <v>0</v>
          </cell>
          <cell r="R29">
            <v>0</v>
          </cell>
          <cell r="S29">
            <v>0</v>
          </cell>
        </row>
        <row r="30">
          <cell r="A30" t="str">
            <v>DRS-RF14.34.3-80</v>
          </cell>
          <cell r="B30">
            <v>0</v>
          </cell>
          <cell r="C30">
            <v>0</v>
          </cell>
          <cell r="D30">
            <v>0</v>
          </cell>
          <cell r="E30" t="str">
            <v>Ripple in 20MHz channel (Band 39)
Measurement BW=CW
ETC</v>
          </cell>
          <cell r="F30">
            <v>0</v>
          </cell>
          <cell r="G30">
            <v>0</v>
          </cell>
          <cell r="H30">
            <v>0</v>
          </cell>
          <cell r="I30">
            <v>1</v>
          </cell>
          <cell r="J30" t="str">
            <v>dB</v>
          </cell>
          <cell r="K30">
            <v>0</v>
          </cell>
          <cell r="L30">
            <v>0</v>
          </cell>
          <cell r="M30">
            <v>0</v>
          </cell>
          <cell r="N30">
            <v>0</v>
          </cell>
          <cell r="O30">
            <v>0</v>
          </cell>
          <cell r="P30" t="str">
            <v>Mandatory</v>
          </cell>
          <cell r="Q30">
            <v>0</v>
          </cell>
          <cell r="R30">
            <v>0</v>
          </cell>
          <cell r="S30">
            <v>0</v>
          </cell>
        </row>
        <row r="31">
          <cell r="A31" t="str">
            <v>DRS-RF14.34.3-90</v>
          </cell>
          <cell r="B31">
            <v>0</v>
          </cell>
          <cell r="C31">
            <v>0</v>
          </cell>
          <cell r="D31">
            <v>0</v>
          </cell>
          <cell r="E31" t="str">
            <v xml:space="preserve">VSWR 
ANT port </v>
          </cell>
          <cell r="F31">
            <v>0</v>
          </cell>
          <cell r="G31">
            <v>0</v>
          </cell>
          <cell r="H31">
            <v>0</v>
          </cell>
          <cell r="I31" t="str">
            <v>1.8:1</v>
          </cell>
          <cell r="J31">
            <v>0</v>
          </cell>
          <cell r="K31">
            <v>0</v>
          </cell>
          <cell r="L31">
            <v>0</v>
          </cell>
          <cell r="M31">
            <v>0</v>
          </cell>
          <cell r="N31">
            <v>0</v>
          </cell>
          <cell r="O31">
            <v>0</v>
          </cell>
          <cell r="P31" t="str">
            <v>Mandatory</v>
          </cell>
          <cell r="Q31">
            <v>0</v>
          </cell>
          <cell r="R31" t="str">
            <v>LTE TDD
1.8:1
TD-SCDMA
2dB</v>
          </cell>
          <cell r="S31">
            <v>0</v>
          </cell>
        </row>
        <row r="32">
          <cell r="A32" t="str">
            <v>DRS-RF14.34.3-100</v>
          </cell>
          <cell r="B32">
            <v>0</v>
          </cell>
          <cell r="C32">
            <v>0</v>
          </cell>
          <cell r="D32">
            <v>0</v>
          </cell>
          <cell r="E32" t="str">
            <v>VSWR 
TX port</v>
          </cell>
          <cell r="F32">
            <v>0</v>
          </cell>
          <cell r="G32">
            <v>0</v>
          </cell>
          <cell r="H32">
            <v>0</v>
          </cell>
          <cell r="I32" t="str">
            <v>1.8:1</v>
          </cell>
          <cell r="J32">
            <v>0</v>
          </cell>
          <cell r="K32">
            <v>0</v>
          </cell>
          <cell r="L32">
            <v>0</v>
          </cell>
          <cell r="M32">
            <v>0</v>
          </cell>
          <cell r="N32">
            <v>0</v>
          </cell>
          <cell r="O32">
            <v>0</v>
          </cell>
          <cell r="P32" t="str">
            <v>Mandatory</v>
          </cell>
          <cell r="Q32">
            <v>0</v>
          </cell>
          <cell r="R32" t="str">
            <v>LTE TDD
1.8:1
TD-SCDMA
2dB</v>
          </cell>
          <cell r="S32">
            <v>0</v>
          </cell>
        </row>
        <row r="33">
          <cell r="A33" t="str">
            <v>DRS-RF14.34.3-110</v>
          </cell>
          <cell r="B33">
            <v>0</v>
          </cell>
          <cell r="C33">
            <v>0</v>
          </cell>
          <cell r="D33">
            <v>0</v>
          </cell>
          <cell r="E33" t="str">
            <v>Group delay variation in 1.6MHz
channel</v>
          </cell>
          <cell r="F33">
            <v>0</v>
          </cell>
          <cell r="G33">
            <v>0</v>
          </cell>
          <cell r="H33">
            <v>0</v>
          </cell>
          <cell r="I33">
            <v>8</v>
          </cell>
          <cell r="J33" t="str">
            <v>ns</v>
          </cell>
          <cell r="K33">
            <v>0</v>
          </cell>
          <cell r="L33">
            <v>0</v>
          </cell>
          <cell r="M33">
            <v>0</v>
          </cell>
          <cell r="N33">
            <v>0</v>
          </cell>
          <cell r="O33">
            <v>0</v>
          </cell>
          <cell r="P33" t="str">
            <v>Mandatory</v>
          </cell>
          <cell r="Q33">
            <v>0</v>
          </cell>
          <cell r="R33" t="str">
            <v>TD-SCDMA</v>
          </cell>
          <cell r="S33">
            <v>0</v>
          </cell>
        </row>
        <row r="34">
          <cell r="A34" t="str">
            <v>DRS-RF14.34.3-120</v>
          </cell>
          <cell r="B34">
            <v>0</v>
          </cell>
          <cell r="C34">
            <v>0</v>
          </cell>
          <cell r="D34">
            <v>0</v>
          </cell>
          <cell r="E34" t="str">
            <v>Attenuation 87 to 108 MHz</v>
          </cell>
          <cell r="F34">
            <v>0</v>
          </cell>
          <cell r="G34">
            <v>14</v>
          </cell>
          <cell r="H34">
            <v>0</v>
          </cell>
          <cell r="I34">
            <v>0</v>
          </cell>
          <cell r="J34" t="str">
            <v>dB</v>
          </cell>
          <cell r="K34">
            <v>0</v>
          </cell>
          <cell r="L34">
            <v>0</v>
          </cell>
          <cell r="M34">
            <v>0</v>
          </cell>
          <cell r="N34">
            <v>0</v>
          </cell>
          <cell r="O34">
            <v>0</v>
          </cell>
          <cell r="P34" t="str">
            <v>Mandatory</v>
          </cell>
          <cell r="Q34">
            <v>0</v>
          </cell>
          <cell r="R34" t="str">
            <v>FM</v>
          </cell>
          <cell r="S34">
            <v>0</v>
          </cell>
        </row>
        <row r="35">
          <cell r="A35" t="str">
            <v>DRS-RF14.34.3-130</v>
          </cell>
          <cell r="B35">
            <v>0</v>
          </cell>
          <cell r="C35">
            <v>0</v>
          </cell>
          <cell r="D35">
            <v>0</v>
          </cell>
          <cell r="E35" t="str">
            <v>Attenuation 470 to 798 MHz</v>
          </cell>
          <cell r="F35">
            <v>0</v>
          </cell>
          <cell r="G35">
            <v>22</v>
          </cell>
          <cell r="H35">
            <v>0</v>
          </cell>
          <cell r="I35">
            <v>0</v>
          </cell>
          <cell r="J35" t="str">
            <v>dB</v>
          </cell>
          <cell r="K35">
            <v>0</v>
          </cell>
          <cell r="L35">
            <v>0</v>
          </cell>
          <cell r="M35">
            <v>0</v>
          </cell>
          <cell r="N35">
            <v>0</v>
          </cell>
          <cell r="O35">
            <v>0</v>
          </cell>
          <cell r="P35" t="str">
            <v>Mandatory</v>
          </cell>
          <cell r="Q35">
            <v>0</v>
          </cell>
          <cell r="R35" t="str">
            <v>LTE TDD
CMMB
22dB for LTE TDD
TD-SCDMA
21dB for TD-SCDMA
CMMB coexistence (-99dBm / MHz)</v>
          </cell>
          <cell r="S35">
            <v>0</v>
          </cell>
        </row>
        <row r="36">
          <cell r="A36" t="str">
            <v>DRS-RF14.34.3-140</v>
          </cell>
          <cell r="B36">
            <v>0</v>
          </cell>
          <cell r="C36">
            <v>0</v>
          </cell>
          <cell r="D36">
            <v>0</v>
          </cell>
          <cell r="E36" t="str">
            <v>Attenuation 1570 to 1610 MHz</v>
          </cell>
          <cell r="F36">
            <v>0</v>
          </cell>
          <cell r="G36">
            <v>36</v>
          </cell>
          <cell r="H36">
            <v>0</v>
          </cell>
          <cell r="I36">
            <v>0</v>
          </cell>
          <cell r="J36" t="str">
            <v>dB</v>
          </cell>
          <cell r="K36">
            <v>0</v>
          </cell>
          <cell r="L36">
            <v>0</v>
          </cell>
          <cell r="M36">
            <v>0</v>
          </cell>
          <cell r="N36">
            <v>0</v>
          </cell>
          <cell r="O36">
            <v>0</v>
          </cell>
          <cell r="P36" t="str">
            <v>Mandatory</v>
          </cell>
          <cell r="Q36">
            <v>0</v>
          </cell>
          <cell r="R36" t="str">
            <v>LTE TDD
GPS
36dB for LTE TDD
TD-SCDMA
35dB for TD-SCDMA
This is for GPS / Glonass coexistence (-109dBm / MHz).
Blanking is assumed not compatible with TD-SCDMA. If blanking can be used, this specification will be relaxed to 15dB.</v>
          </cell>
          <cell r="S36">
            <v>0</v>
          </cell>
        </row>
        <row r="37">
          <cell r="A37" t="str">
            <v>DRS-RF14.34.3-150</v>
          </cell>
          <cell r="B37">
            <v>0</v>
          </cell>
          <cell r="C37">
            <v>0</v>
          </cell>
          <cell r="D37">
            <v>0</v>
          </cell>
          <cell r="E37" t="str">
            <v>Attenuation 2300 to 2400 MHz</v>
          </cell>
          <cell r="F37">
            <v>0</v>
          </cell>
          <cell r="G37">
            <v>5</v>
          </cell>
          <cell r="H37">
            <v>0</v>
          </cell>
          <cell r="I37">
            <v>0</v>
          </cell>
          <cell r="J37" t="str">
            <v>dB</v>
          </cell>
          <cell r="K37">
            <v>0</v>
          </cell>
          <cell r="L37">
            <v>0</v>
          </cell>
          <cell r="M37">
            <v>0</v>
          </cell>
          <cell r="N37">
            <v>0</v>
          </cell>
          <cell r="O37">
            <v>0</v>
          </cell>
          <cell r="P37" t="str">
            <v>Mandatory</v>
          </cell>
          <cell r="Q37">
            <v>0</v>
          </cell>
          <cell r="R37" t="str">
            <v>LTE TDD
Band 40 RX
TD-SCDMA
Additional spurious emissions to Band 40 (-67dBm / 1MHz)</v>
          </cell>
          <cell r="S37">
            <v>0</v>
          </cell>
        </row>
        <row r="38">
          <cell r="A38" t="str">
            <v>DRS-RF14.34.3-160</v>
          </cell>
          <cell r="B38">
            <v>0</v>
          </cell>
          <cell r="C38">
            <v>0</v>
          </cell>
          <cell r="D38">
            <v>0</v>
          </cell>
          <cell r="E38" t="str">
            <v>Attenuation 2400 to 2483.5 MHz</v>
          </cell>
          <cell r="F38">
            <v>0</v>
          </cell>
          <cell r="G38">
            <v>34</v>
          </cell>
          <cell r="H38">
            <v>0</v>
          </cell>
          <cell r="I38">
            <v>0</v>
          </cell>
          <cell r="J38" t="str">
            <v>dB</v>
          </cell>
          <cell r="K38">
            <v>0</v>
          </cell>
          <cell r="L38">
            <v>0</v>
          </cell>
          <cell r="M38">
            <v>0</v>
          </cell>
          <cell r="N38">
            <v>0</v>
          </cell>
          <cell r="O38">
            <v>0</v>
          </cell>
          <cell r="P38" t="str">
            <v>Mandatory</v>
          </cell>
          <cell r="Q38">
            <v>0</v>
          </cell>
          <cell r="R38" t="str">
            <v>LTE TDD
ISM
34dB for LTE TDD (-106dBm/MHz)
TD-SCDMA
19dB for TD-SCDMA
WLAN coexistence in ISM band (-93dBm / MHz)</v>
          </cell>
          <cell r="S38">
            <v>0</v>
          </cell>
        </row>
        <row r="39">
          <cell r="A39" t="str">
            <v>DRS-RF14.34.3-170</v>
          </cell>
          <cell r="B39">
            <v>0</v>
          </cell>
          <cell r="C39">
            <v>0</v>
          </cell>
          <cell r="D39">
            <v>0</v>
          </cell>
          <cell r="E39" t="str">
            <v>Attenuation 3760 to 3840 MHz 
(band 39 2nd harmonic)</v>
          </cell>
          <cell r="F39">
            <v>0</v>
          </cell>
          <cell r="G39">
            <v>26</v>
          </cell>
          <cell r="H39">
            <v>0</v>
          </cell>
          <cell r="I39">
            <v>0</v>
          </cell>
          <cell r="J39" t="str">
            <v>dB</v>
          </cell>
          <cell r="K39">
            <v>0</v>
          </cell>
          <cell r="L39">
            <v>0</v>
          </cell>
          <cell r="M39">
            <v>0</v>
          </cell>
          <cell r="N39">
            <v>0</v>
          </cell>
          <cell r="O39">
            <v>0</v>
          </cell>
          <cell r="P39" t="str">
            <v>Mandatory</v>
          </cell>
          <cell r="Q39">
            <v>0</v>
          </cell>
          <cell r="R39" t="str">
            <v>Band 39 second harmonic</v>
          </cell>
          <cell r="S39">
            <v>0</v>
          </cell>
        </row>
        <row r="40">
          <cell r="A40" t="str">
            <v>DRS-RF14.34.3-180</v>
          </cell>
          <cell r="B40">
            <v>0</v>
          </cell>
          <cell r="C40">
            <v>0</v>
          </cell>
          <cell r="D40">
            <v>0</v>
          </cell>
          <cell r="E40" t="str">
            <v>Attenuation 4020 to 4050 MHz 
(band 34 2nd harmonic)</v>
          </cell>
          <cell r="F40">
            <v>0</v>
          </cell>
          <cell r="G40">
            <v>26</v>
          </cell>
          <cell r="H40">
            <v>0</v>
          </cell>
          <cell r="I40">
            <v>0</v>
          </cell>
          <cell r="J40" t="str">
            <v>dB</v>
          </cell>
          <cell r="K40">
            <v>0</v>
          </cell>
          <cell r="L40">
            <v>0</v>
          </cell>
          <cell r="M40">
            <v>0</v>
          </cell>
          <cell r="N40">
            <v>0</v>
          </cell>
          <cell r="O40">
            <v>0</v>
          </cell>
          <cell r="P40" t="str">
            <v>Mandatory</v>
          </cell>
          <cell r="Q40">
            <v>0</v>
          </cell>
          <cell r="R40" t="str">
            <v>Band 34 second harmonic</v>
          </cell>
          <cell r="S40">
            <v>0</v>
          </cell>
        </row>
        <row r="41">
          <cell r="A41" t="str">
            <v>DRS-RF14.34.3-190</v>
          </cell>
          <cell r="B41">
            <v>0</v>
          </cell>
          <cell r="C41">
            <v>0</v>
          </cell>
          <cell r="D41">
            <v>0</v>
          </cell>
          <cell r="E41" t="str">
            <v>Attenuation 4900 to 5640 MHz</v>
          </cell>
          <cell r="F41">
            <v>0</v>
          </cell>
          <cell r="G41">
            <v>24</v>
          </cell>
          <cell r="H41">
            <v>0</v>
          </cell>
          <cell r="I41">
            <v>0</v>
          </cell>
          <cell r="J41" t="str">
            <v>dB</v>
          </cell>
          <cell r="K41">
            <v>0</v>
          </cell>
          <cell r="L41">
            <v>0</v>
          </cell>
          <cell r="M41">
            <v>0</v>
          </cell>
          <cell r="N41">
            <v>0</v>
          </cell>
          <cell r="O41">
            <v>0</v>
          </cell>
          <cell r="P41" t="str">
            <v>Mandatory</v>
          </cell>
          <cell r="Q41">
            <v>0</v>
          </cell>
          <cell r="R41" t="str">
            <v>LTE TDD
WiFi 5G (-106dBm/MHz)</v>
          </cell>
          <cell r="S41">
            <v>0</v>
          </cell>
        </row>
      </sheetData>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 Add on Duplexer XGP band"/>
      <sheetName val="Rev_history"/>
      <sheetName val="Table3 Absolute max requirement"/>
      <sheetName val="Table4 Common specification"/>
      <sheetName val="XGP Band Rx"/>
      <sheetName val="Table14 Package dim."/>
      <sheetName val="Pin-out"/>
      <sheetName val="Glossary"/>
      <sheetName val="Instructions"/>
      <sheetName val="Content &amp; History"/>
      <sheetName val="General"/>
      <sheetName val="Block Diagram"/>
      <sheetName val="Pin-out &amp; Dimensions"/>
      <sheetName val="Compliance Stipulations"/>
      <sheetName val="Register Mapping"/>
      <sheetName val="Test conditions"/>
      <sheetName val="Common Specifications"/>
      <sheetName val="B1 RF Specs"/>
      <sheetName val="B2 &amp; 25 RF Specs"/>
      <sheetName val="B3 &amp; B4 RF Specs"/>
      <sheetName val="B23 RF Specs"/>
      <sheetName val="B34 RF Specs"/>
      <sheetName val="B39 RF Specs"/>
      <sheetName val="RX CA Specs"/>
      <sheetName val=""/>
    </sheetNames>
    <sheetDataSet>
      <sheetData sheetId="0">
        <row r="1">
          <cell r="O1" t="e">
            <v>#REF!</v>
          </cell>
          <cell r="P1" t="str">
            <v>Mandatory</v>
          </cell>
          <cell r="Q1" t="str">
            <v>Compliant</v>
          </cell>
          <cell r="R1" t="e">
            <v>#REF!</v>
          </cell>
          <cell r="Z1" t="str">
            <v>OK</v>
          </cell>
          <cell r="AA1" t="e">
            <v>#REF!</v>
          </cell>
        </row>
        <row r="2">
          <cell r="O2" t="e">
            <v>#REF!</v>
          </cell>
          <cell r="P2" t="str">
            <v>Desired</v>
          </cell>
          <cell r="Q2" t="str">
            <v>Non-compliant</v>
          </cell>
          <cell r="R2" t="e">
            <v>#REF!</v>
          </cell>
          <cell r="Z2" t="str">
            <v>KO</v>
          </cell>
          <cell r="AA2" t="e">
            <v>#REF!</v>
          </cell>
        </row>
        <row r="3">
          <cell r="O3" t="e">
            <v>#REF!</v>
          </cell>
          <cell r="P3" t="str">
            <v>Optional</v>
          </cell>
          <cell r="Q3" t="str">
            <v>Under study</v>
          </cell>
          <cell r="R3" t="e">
            <v>#REF!</v>
          </cell>
          <cell r="Z3" t="str">
            <v>TBC</v>
          </cell>
          <cell r="AA3" t="e">
            <v>#REF!</v>
          </cell>
        </row>
        <row r="4">
          <cell r="O4" t="e">
            <v>#REF!</v>
          </cell>
          <cell r="P4" t="str">
            <v>To be defined</v>
          </cell>
          <cell r="Q4" t="str">
            <v>Out of scope</v>
          </cell>
          <cell r="R4" t="e">
            <v>#REF!</v>
          </cell>
          <cell r="Z4" t="str">
            <v>NO REQ</v>
          </cell>
          <cell r="AA4" t="e">
            <v>#REF!</v>
          </cell>
        </row>
        <row r="5">
          <cell r="O5" t="e">
            <v>#REF!</v>
          </cell>
          <cell r="P5" t="str">
            <v>Outdated</v>
          </cell>
          <cell r="Q5" t="str">
            <v>Plan-to-comply</v>
          </cell>
          <cell r="R5" t="e">
            <v>#REF!</v>
          </cell>
          <cell r="Z5" t="str">
            <v>NO SoC</v>
          </cell>
          <cell r="AA5" t="e">
            <v>#REF!</v>
          </cell>
        </row>
        <row r="6">
          <cell r="Q6" t="str">
            <v>Not Yet Studied</v>
          </cell>
          <cell r="R6" t="e">
            <v>#REF!</v>
          </cell>
        </row>
        <row r="8">
          <cell r="B8" t="str">
            <v>DS ID number</v>
          </cell>
          <cell r="G8" t="str">
            <v>DRS Characteristics</v>
          </cell>
          <cell r="K8" t="str">
            <v>Comp. Characteristics</v>
          </cell>
          <cell r="S8" t="str">
            <v>Valid for</v>
          </cell>
        </row>
        <row r="9">
          <cell r="A9" t="str">
            <v>DRS Identifier</v>
          </cell>
          <cell r="C9" t="str">
            <v>Ref</v>
          </cell>
          <cell r="D9" t="str">
            <v>Item</v>
          </cell>
          <cell r="E9" t="str">
            <v>Specification (Parameter)</v>
          </cell>
          <cell r="F9" t="str">
            <v>Conditions</v>
          </cell>
          <cell r="G9" t="str">
            <v>Min.</v>
          </cell>
          <cell r="H9" t="str">
            <v>Typ.</v>
          </cell>
          <cell r="I9" t="str">
            <v>Max.</v>
          </cell>
          <cell r="J9" t="str">
            <v>Unit</v>
          </cell>
          <cell r="K9" t="str">
            <v>Min.</v>
          </cell>
          <cell r="L9" t="str">
            <v>Typ.</v>
          </cell>
          <cell r="M9" t="str">
            <v>Max.</v>
          </cell>
          <cell r="N9" t="str">
            <v>Unit</v>
          </cell>
          <cell r="O9" t="str">
            <v>SRS/PRS Tag
or CR number</v>
          </cell>
          <cell r="P9" t="str">
            <v>Requirement status</v>
          </cell>
          <cell r="Q9" t="str">
            <v>Compliance status</v>
          </cell>
          <cell r="R9" t="str">
            <v>Information/Comments</v>
          </cell>
          <cell r="S9" t="str">
            <v>NoraLite (Y/N)</v>
          </cell>
          <cell r="T9" t="str">
            <v>Feature</v>
          </cell>
          <cell r="U9" t="str">
            <v>Source (DS)</v>
          </cell>
          <cell r="V9" t="str">
            <v>Requirement owner</v>
          </cell>
          <cell r="W9" t="str">
            <v>Compliance owner</v>
          </cell>
          <cell r="X9" t="str">
            <v>DS Comments from "EMP"</v>
          </cell>
          <cell r="Y9" t="str">
            <v>DS Comments from "STN"</v>
          </cell>
          <cell r="Z9" t="str">
            <v>Status</v>
          </cell>
        </row>
        <row r="10">
          <cell r="A10" t="str">
            <v>13.32.1</v>
          </cell>
          <cell r="D10" t="str">
            <v>Absolute Maximum requirements</v>
          </cell>
        </row>
        <row r="11">
          <cell r="A11" t="str">
            <v>DRS-RF13.32.1-10</v>
          </cell>
          <cell r="D11" t="str">
            <v>Pin-abs</v>
          </cell>
          <cell r="E11" t="str">
            <v>WCDMA/LTE input power at antenna port</v>
          </cell>
          <cell r="G11">
            <v>18</v>
          </cell>
          <cell r="J11" t="str">
            <v>dBm</v>
          </cell>
          <cell r="O11" t="str">
            <v>CR349465</v>
          </cell>
          <cell r="P11" t="str">
            <v>Mandatory</v>
          </cell>
        </row>
        <row r="12">
          <cell r="A12" t="str">
            <v>DRS-RF13.32.1-20</v>
          </cell>
          <cell r="D12" t="str">
            <v>Top-abs</v>
          </cell>
          <cell r="E12" t="str">
            <v>Ambient Air Operating Temperature</v>
          </cell>
          <cell r="G12">
            <v>-30</v>
          </cell>
          <cell r="I12">
            <v>95</v>
          </cell>
          <cell r="J12" t="str">
            <v>C</v>
          </cell>
          <cell r="O12" t="str">
            <v>CR349465</v>
          </cell>
          <cell r="P12" t="str">
            <v>Mandatory</v>
          </cell>
        </row>
        <row r="13">
          <cell r="A13" t="str">
            <v>DRS-RF13.32.1-30</v>
          </cell>
          <cell r="D13" t="str">
            <v>Tstg</v>
          </cell>
          <cell r="E13" t="str">
            <v>Storage Temperature</v>
          </cell>
          <cell r="G13">
            <v>-30</v>
          </cell>
          <cell r="I13">
            <v>110</v>
          </cell>
          <cell r="J13" t="str">
            <v>C</v>
          </cell>
          <cell r="O13" t="str">
            <v>CR349465</v>
          </cell>
          <cell r="P13" t="str">
            <v>Mandatory</v>
          </cell>
        </row>
        <row r="14">
          <cell r="A14" t="str">
            <v>DRS-RF13.32.1-40</v>
          </cell>
          <cell r="B14" t="str">
            <v>DRS-RF9.1-100</v>
          </cell>
          <cell r="D14" t="str">
            <v>ESD-TRX</v>
          </cell>
          <cell r="E14" t="str">
            <v>HBM @ RF ports (JESD22A-114)</v>
          </cell>
          <cell r="G14">
            <v>500</v>
          </cell>
          <cell r="J14" t="str">
            <v>V</v>
          </cell>
          <cell r="O14" t="str">
            <v>CR349465</v>
          </cell>
          <cell r="P14" t="str">
            <v>Mandatory</v>
          </cell>
        </row>
        <row r="15">
          <cell r="A15" t="str">
            <v>DRS-RF13.32.1-50</v>
          </cell>
          <cell r="B15" t="str">
            <v>DRS-RF9.1-110</v>
          </cell>
          <cell r="D15" t="str">
            <v>ESD-TRX</v>
          </cell>
          <cell r="E15" t="str">
            <v>CDM @ RF ports (JESD22C-101)</v>
          </cell>
          <cell r="G15">
            <v>500</v>
          </cell>
          <cell r="J15" t="str">
            <v>V</v>
          </cell>
          <cell r="O15" t="str">
            <v>CR349465</v>
          </cell>
          <cell r="P15" t="str">
            <v>Mandatory</v>
          </cell>
        </row>
        <row r="16">
          <cell r="A16" t="str">
            <v>13.32.2</v>
          </cell>
          <cell r="D16" t="str">
            <v>Common specification</v>
          </cell>
        </row>
        <row r="17">
          <cell r="A17" t="str">
            <v>DRS-RF13.32.2-10</v>
          </cell>
          <cell r="D17" t="str">
            <v>ETC</v>
          </cell>
          <cell r="E17" t="str">
            <v>Extreme Temperature Conditions for operation</v>
          </cell>
          <cell r="F17" t="str">
            <v>Unless otherwise specified</v>
          </cell>
          <cell r="G17">
            <v>-20</v>
          </cell>
          <cell r="I17">
            <v>85</v>
          </cell>
          <cell r="J17" t="str">
            <v>C</v>
          </cell>
          <cell r="O17" t="str">
            <v>CR349465</v>
          </cell>
          <cell r="P17" t="str">
            <v>Mandatory</v>
          </cell>
          <cell r="Z17" t="str">
            <v>NO REQ</v>
          </cell>
        </row>
        <row r="18">
          <cell r="A18" t="str">
            <v>DRS-RF13.32.2-20</v>
          </cell>
          <cell r="D18" t="str">
            <v>NTC</v>
          </cell>
          <cell r="E18" t="str">
            <v>Nominal Temperature Conditions for operations</v>
          </cell>
          <cell r="H18">
            <v>25</v>
          </cell>
          <cell r="J18" t="str">
            <v>C</v>
          </cell>
          <cell r="O18" t="str">
            <v>CR349465</v>
          </cell>
          <cell r="P18" t="str">
            <v>Mandatory</v>
          </cell>
        </row>
        <row r="19">
          <cell r="A19" t="str">
            <v>DRS-RF13.32.2-30</v>
          </cell>
          <cell r="D19" t="str">
            <v>Z-antenna</v>
          </cell>
          <cell r="E19" t="str">
            <v>Nominal antenna port impedance</v>
          </cell>
          <cell r="F19" t="str">
            <v>Single-ended
AC coupled</v>
          </cell>
          <cell r="H19">
            <v>50</v>
          </cell>
          <cell r="J19" t="str">
            <v>Ω</v>
          </cell>
          <cell r="O19" t="str">
            <v>CR349465</v>
          </cell>
          <cell r="P19" t="str">
            <v>Mandatory</v>
          </cell>
        </row>
        <row r="20">
          <cell r="A20" t="str">
            <v>DRS-RF13.32.2-40</v>
          </cell>
          <cell r="D20" t="str">
            <v>Z-RX</v>
          </cell>
          <cell r="E20" t="str">
            <v>Nominal RX input ports
impedance</v>
          </cell>
          <cell r="F20" t="str">
            <v>Differential
AC coupled</v>
          </cell>
          <cell r="H20">
            <v>100</v>
          </cell>
          <cell r="J20" t="str">
            <v>Ω</v>
          </cell>
          <cell r="O20" t="str">
            <v>CR349465</v>
          </cell>
          <cell r="P20" t="str">
            <v>Mandatory</v>
          </cell>
          <cell r="Z20" t="str">
            <v>NO REQ</v>
          </cell>
        </row>
        <row r="21">
          <cell r="A21" t="str">
            <v>13.32.3</v>
          </cell>
          <cell r="D21" t="str">
            <v>XGP-Band Rx</v>
          </cell>
        </row>
        <row r="22">
          <cell r="A22" t="str">
            <v>DRS-RF13.32.3-10</v>
          </cell>
          <cell r="E22" t="str">
            <v>Passband</v>
          </cell>
          <cell r="G22">
            <v>2545</v>
          </cell>
          <cell r="I22">
            <v>2575</v>
          </cell>
          <cell r="J22" t="str">
            <v>MHz</v>
          </cell>
          <cell r="O22" t="str">
            <v>CR349465</v>
          </cell>
          <cell r="P22" t="str">
            <v>Mandatory</v>
          </cell>
          <cell r="Z22" t="str">
            <v>NO SoC</v>
          </cell>
        </row>
        <row r="23">
          <cell r="A23" t="str">
            <v>DRS-RF13.32.3-20</v>
          </cell>
          <cell r="E23" t="str">
            <v>Insertion loss within passband.
Measurement BW=4.5 MHz (LTE)
NTC
"typical" is the average for all devices at the wc frequency</v>
          </cell>
          <cell r="H23" t="str">
            <v>2.3</v>
          </cell>
          <cell r="I23" t="str">
            <v>2.5</v>
          </cell>
          <cell r="J23" t="str">
            <v>dB</v>
          </cell>
          <cell r="L23" t="str">
            <v>2.1</v>
          </cell>
          <cell r="M23" t="str">
            <v>2.3</v>
          </cell>
          <cell r="N23" t="str">
            <v>dB</v>
          </cell>
          <cell r="O23" t="str">
            <v>CR349465</v>
          </cell>
          <cell r="P23" t="str">
            <v>Mandatory</v>
          </cell>
          <cell r="Z23" t="str">
            <v>NO REQ</v>
          </cell>
        </row>
        <row r="24">
          <cell r="A24" t="str">
            <v>DRS-RF13.32.3-30</v>
          </cell>
          <cell r="E24" t="str">
            <v>Insertion loss within passband.
Measurement BW=4.5 MHz (LTE)
ETC
"typical" is the average for all devices at the wc frequency</v>
          </cell>
          <cell r="H24" t="str">
            <v>2.5</v>
          </cell>
          <cell r="I24" t="str">
            <v>2.7</v>
          </cell>
          <cell r="J24" t="str">
            <v>dB</v>
          </cell>
          <cell r="L24" t="str">
            <v>2.3</v>
          </cell>
          <cell r="M24" t="str">
            <v>2.5</v>
          </cell>
          <cell r="N24" t="str">
            <v>dB</v>
          </cell>
          <cell r="O24" t="str">
            <v>CR349465</v>
          </cell>
          <cell r="P24" t="str">
            <v>Mandatory</v>
          </cell>
          <cell r="R24" t="str">
            <v>2.9 at measurement bandwidth(cw)</v>
          </cell>
          <cell r="Z24" t="str">
            <v>NO REQ</v>
          </cell>
        </row>
        <row r="25">
          <cell r="A25" t="str">
            <v>DRS-RF13.32.3-40</v>
          </cell>
          <cell r="E25" t="str">
            <v>Ripple in 5MHz channel
Measurement BW=CW
ETC</v>
          </cell>
          <cell r="I25" t="str">
            <v>0.7</v>
          </cell>
          <cell r="J25" t="str">
            <v>dB</v>
          </cell>
          <cell r="O25" t="str">
            <v>CR349465</v>
          </cell>
          <cell r="P25" t="str">
            <v>Mandatory</v>
          </cell>
          <cell r="Z25" t="str">
            <v>NO REQ</v>
          </cell>
        </row>
        <row r="26">
          <cell r="A26" t="str">
            <v>DRS-RF13.32.3-50</v>
          </cell>
          <cell r="E26" t="str">
            <v>Ripple in 10MHz channel
Measurement BW=CW
ETC</v>
          </cell>
          <cell r="I26" t="str">
            <v>1.0</v>
          </cell>
          <cell r="J26" t="str">
            <v>dB</v>
          </cell>
          <cell r="O26" t="str">
            <v>CR349465</v>
          </cell>
          <cell r="P26" t="str">
            <v>Mandatory</v>
          </cell>
          <cell r="Z26" t="str">
            <v>NO REQ</v>
          </cell>
        </row>
        <row r="27">
          <cell r="A27" t="str">
            <v>DRS-RF13.32.3-60</v>
          </cell>
          <cell r="E27" t="str">
            <v>Ripple in 20MHz channel
Measurement BW=CW
ETC</v>
          </cell>
          <cell r="I27" t="str">
            <v>1.3</v>
          </cell>
          <cell r="J27" t="str">
            <v>dB</v>
          </cell>
          <cell r="O27" t="str">
            <v>CR349465</v>
          </cell>
          <cell r="P27" t="str">
            <v>Mandatory</v>
          </cell>
          <cell r="Z27" t="str">
            <v>NO REQ</v>
          </cell>
        </row>
        <row r="28">
          <cell r="A28" t="str">
            <v>DRS-RF13.32.3-70</v>
          </cell>
          <cell r="E28" t="str">
            <v xml:space="preserve">VSWR 
ANT port </v>
          </cell>
          <cell r="I28" t="str">
            <v>1.8</v>
          </cell>
          <cell r="O28" t="str">
            <v>CR349465</v>
          </cell>
          <cell r="P28" t="str">
            <v>Mandatory</v>
          </cell>
          <cell r="Z28" t="str">
            <v>NO REQ</v>
          </cell>
        </row>
        <row r="29">
          <cell r="A29" t="str">
            <v>DRS-RF13.32.3-80</v>
          </cell>
          <cell r="E29" t="str">
            <v>VSWR 
RX port</v>
          </cell>
          <cell r="I29" t="str">
            <v>1.8</v>
          </cell>
          <cell r="O29" t="str">
            <v>CR349465</v>
          </cell>
          <cell r="P29" t="str">
            <v>Mandatory</v>
          </cell>
          <cell r="Z29" t="str">
            <v>NO REQ</v>
          </cell>
        </row>
        <row r="30">
          <cell r="A30" t="str">
            <v>DRS-RF13.32.3-90</v>
          </cell>
          <cell r="E30" t="str">
            <v>Output phase balance</v>
          </cell>
          <cell r="G30">
            <v>-10</v>
          </cell>
          <cell r="I30">
            <v>10</v>
          </cell>
          <cell r="J30" t="str">
            <v>deg</v>
          </cell>
          <cell r="O30" t="str">
            <v>CR349465</v>
          </cell>
          <cell r="P30" t="str">
            <v>Mandatory</v>
          </cell>
        </row>
        <row r="31">
          <cell r="A31" t="str">
            <v>DRS-RF13.32.3-100</v>
          </cell>
          <cell r="E31" t="str">
            <v>Output amplitude balance</v>
          </cell>
          <cell r="G31">
            <v>-1</v>
          </cell>
          <cell r="I31">
            <v>1</v>
          </cell>
          <cell r="J31" t="str">
            <v>dB</v>
          </cell>
          <cell r="O31" t="str">
            <v>CR349465</v>
          </cell>
          <cell r="P31" t="str">
            <v>Mandatory</v>
          </cell>
        </row>
        <row r="32">
          <cell r="A32" t="str">
            <v>DRS-RF13.32.3-110</v>
          </cell>
          <cell r="E32" t="str">
            <v>Group delay variation in 5MHz
channel</v>
          </cell>
          <cell r="I32">
            <v>20</v>
          </cell>
          <cell r="J32" t="str">
            <v>ns</v>
          </cell>
          <cell r="O32" t="str">
            <v>CR349465</v>
          </cell>
          <cell r="P32" t="str">
            <v>Mandatory</v>
          </cell>
          <cell r="Z32" t="str">
            <v>NO REQ</v>
          </cell>
        </row>
        <row r="33">
          <cell r="A33" t="str">
            <v>DRS-RF13.32.3-120</v>
          </cell>
          <cell r="E33" t="str">
            <v>Attenuation 0.3 - 2400 MHz</v>
          </cell>
          <cell r="G33">
            <v>21</v>
          </cell>
          <cell r="J33" t="str">
            <v>dB</v>
          </cell>
          <cell r="O33" t="str">
            <v>CR349465</v>
          </cell>
          <cell r="P33" t="str">
            <v>Mandatory</v>
          </cell>
          <cell r="R33" t="str">
            <v>LTE OOBB LR3, (-15dBm)</v>
          </cell>
          <cell r="Z33" t="str">
            <v>NO REQ</v>
          </cell>
        </row>
        <row r="34">
          <cell r="A34" t="str">
            <v>DRS-RF13.32.3-130</v>
          </cell>
          <cell r="E34" t="str">
            <v>Attenuation 2400 - 2460 MHz</v>
          </cell>
          <cell r="G34">
            <v>34</v>
          </cell>
          <cell r="J34" t="str">
            <v>dB</v>
          </cell>
          <cell r="O34" t="str">
            <v>CR349465</v>
          </cell>
          <cell r="P34" t="str">
            <v>Mandatory</v>
          </cell>
          <cell r="R34" t="str">
            <v>BT/WiFi, (8.5 dBm)
LTE OOBB LR3, (-15dBm)</v>
          </cell>
          <cell r="Z34" t="str">
            <v>NO REQ</v>
          </cell>
        </row>
        <row r="35">
          <cell r="A35" t="str">
            <v>DRS-RF13.32.3-140</v>
          </cell>
          <cell r="E35" t="str">
            <v>Attenuation 2460 - 2485 MHz</v>
          </cell>
          <cell r="G35">
            <v>34</v>
          </cell>
          <cell r="J35" t="str">
            <v>dB</v>
          </cell>
          <cell r="O35" t="str">
            <v>CR349465</v>
          </cell>
          <cell r="P35" t="str">
            <v>Mandatory</v>
          </cell>
          <cell r="R35" t="str">
            <v>BT/WiFi, (8.5 dBm)
LTE OOBB LR2, (-30dBm)</v>
          </cell>
          <cell r="Z35" t="str">
            <v>NO REQ</v>
          </cell>
        </row>
        <row r="36">
          <cell r="A36" t="str">
            <v>DRS-RF13.32.3-150</v>
          </cell>
          <cell r="E36" t="str">
            <v>Attenuation 2485 - 2530 MHz</v>
          </cell>
          <cell r="G36">
            <v>0</v>
          </cell>
          <cell r="J36" t="str">
            <v>dB</v>
          </cell>
          <cell r="O36" t="str">
            <v>CR349465</v>
          </cell>
          <cell r="P36" t="str">
            <v>Mandatory</v>
          </cell>
          <cell r="R36" t="str">
            <v>LTE OOBB LR1, (-44 dBm)</v>
          </cell>
          <cell r="Z36" t="str">
            <v>NO REQ</v>
          </cell>
        </row>
        <row r="37">
          <cell r="A37" t="str">
            <v>DRS-RF13.32.3-160</v>
          </cell>
          <cell r="E37" t="str">
            <v>Attenuation 2590 - 2635 MHz</v>
          </cell>
          <cell r="G37">
            <v>0</v>
          </cell>
          <cell r="J37" t="str">
            <v>dB</v>
          </cell>
          <cell r="O37" t="str">
            <v>CR349465</v>
          </cell>
          <cell r="P37" t="str">
            <v>Mandatory</v>
          </cell>
          <cell r="R37" t="str">
            <v>LTE OOBB HR1, (-44dBm)</v>
          </cell>
          <cell r="Z37" t="str">
            <v>NO REQ</v>
          </cell>
        </row>
        <row r="38">
          <cell r="A38" t="str">
            <v>DRS-RF13.32.3-170</v>
          </cell>
          <cell r="E38" t="str">
            <v>Attenuation 2635 - 2660 MHz</v>
          </cell>
          <cell r="G38">
            <v>0</v>
          </cell>
          <cell r="J38" t="str">
            <v>dB</v>
          </cell>
          <cell r="O38" t="str">
            <v>CR349465</v>
          </cell>
          <cell r="P38" t="str">
            <v>Mandatory</v>
          </cell>
          <cell r="R38" t="str">
            <v>LTE OOBB HR2, (-30 dBm)</v>
          </cell>
          <cell r="Z38" t="str">
            <v>NO REQ</v>
          </cell>
        </row>
        <row r="39">
          <cell r="A39" t="str">
            <v>DRS-RF13.32.3-180</v>
          </cell>
          <cell r="E39" t="str">
            <v>Attenuation 2660 - 4900 MHz</v>
          </cell>
          <cell r="G39">
            <v>10</v>
          </cell>
          <cell r="J39" t="str">
            <v>dB</v>
          </cell>
          <cell r="O39" t="str">
            <v>CR349465</v>
          </cell>
          <cell r="P39" t="str">
            <v>Mandatory</v>
          </cell>
          <cell r="R39" t="str">
            <v>LTE OOBB HR3, (-15 dBm)</v>
          </cell>
          <cell r="Z39" t="str">
            <v>NO REQ</v>
          </cell>
        </row>
        <row r="40">
          <cell r="A40" t="str">
            <v>DRS-RF13.32.3-190</v>
          </cell>
          <cell r="E40" t="str">
            <v>Attenuation 4900 - 5825 MHz</v>
          </cell>
          <cell r="G40">
            <v>33</v>
          </cell>
          <cell r="J40" t="str">
            <v>dB</v>
          </cell>
          <cell r="O40" t="str">
            <v>CR349465</v>
          </cell>
          <cell r="P40" t="str">
            <v>Mandatory</v>
          </cell>
          <cell r="R40" t="str">
            <v>WiFi (8 dBm),
LTE OOBB HR3, (-15dBm)</v>
          </cell>
          <cell r="Z40" t="str">
            <v>NO REQ</v>
          </cell>
        </row>
        <row r="41">
          <cell r="A41" t="str">
            <v>DRS-RF13.32.3-200</v>
          </cell>
          <cell r="E41" t="str">
            <v>Attenuation 5825 - 6000 MHz</v>
          </cell>
          <cell r="G41">
            <v>10</v>
          </cell>
          <cell r="J41" t="str">
            <v>dB</v>
          </cell>
          <cell r="O41" t="str">
            <v>CR349465</v>
          </cell>
          <cell r="P41" t="str">
            <v>Mandatory</v>
          </cell>
          <cell r="R41" t="str">
            <v>LTE OOBB HR3, (-15dBm)</v>
          </cell>
          <cell r="Z41" t="str">
            <v>NO REQ</v>
          </cell>
        </row>
      </sheetData>
      <sheetData sheetId="1" refreshError="1"/>
      <sheetData sheetId="2" refreshError="1"/>
      <sheetData sheetId="3" refreshError="1"/>
      <sheetData sheetId="4" refreshError="1"/>
      <sheetData sheetId="5" refreshError="1"/>
      <sheetData sheetId="6" refreshError="1"/>
      <sheetData sheetId="7" refreshError="1"/>
      <sheetData sheetId="8">
        <row r="1">
          <cell r="A1" t="str">
            <v>B39 ELECTRICAL SPECIFICATIONS</v>
          </cell>
        </row>
      </sheetData>
      <sheetData sheetId="9">
        <row r="1">
          <cell r="A1" t="str">
            <v>B39 ELECTRICAL SPECIFICATIONS</v>
          </cell>
        </row>
      </sheetData>
      <sheetData sheetId="10">
        <row r="1">
          <cell r="A1" t="str">
            <v>B39 ELECTRICAL SPECIFICATIONS</v>
          </cell>
        </row>
      </sheetData>
      <sheetData sheetId="11">
        <row r="1">
          <cell r="A1" t="str">
            <v>B39 ELECTRICAL SPECIFICATIONS</v>
          </cell>
        </row>
      </sheetData>
      <sheetData sheetId="12">
        <row r="1">
          <cell r="A1" t="str">
            <v>B39 ELECTRICAL SPECIFICATIONS</v>
          </cell>
        </row>
      </sheetData>
      <sheetData sheetId="13">
        <row r="1">
          <cell r="A1" t="str">
            <v>B39 ELECTRICAL SPECIFICATIONS</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revisions/_rels/revisionHeaders.xml.rels><?xml version="1.0" encoding="UTF-8" standalone="yes"?>
<Relationships xmlns="http://schemas.openxmlformats.org/package/2006/relationships"><Relationship Id="rId39" Type="http://schemas.openxmlformats.org/officeDocument/2006/relationships/revisionLog" Target="revisionLog39.xml"/><Relationship Id="rId18" Type="http://schemas.openxmlformats.org/officeDocument/2006/relationships/revisionLog" Target="revisionLog18.xml"/><Relationship Id="rId26" Type="http://schemas.openxmlformats.org/officeDocument/2006/relationships/revisionLog" Target="revisionLog26.xml"/><Relationship Id="rId50" Type="http://schemas.openxmlformats.org/officeDocument/2006/relationships/revisionLog" Target="revisionLog50.xml"/><Relationship Id="rId21" Type="http://schemas.openxmlformats.org/officeDocument/2006/relationships/revisionLog" Target="revisionLog21.xml"/><Relationship Id="rId34" Type="http://schemas.openxmlformats.org/officeDocument/2006/relationships/revisionLog" Target="revisionLog34.xml"/><Relationship Id="rId42" Type="http://schemas.openxmlformats.org/officeDocument/2006/relationships/revisionLog" Target="revisionLog42.xml"/><Relationship Id="rId47" Type="http://schemas.openxmlformats.org/officeDocument/2006/relationships/revisionLog" Target="revisionLog47.xml"/><Relationship Id="rId46" Type="http://schemas.openxmlformats.org/officeDocument/2006/relationships/revisionLog" Target="revisionLog46.xml"/><Relationship Id="rId38" Type="http://schemas.openxmlformats.org/officeDocument/2006/relationships/revisionLog" Target="revisionLog38.xml"/><Relationship Id="rId17" Type="http://schemas.openxmlformats.org/officeDocument/2006/relationships/revisionLog" Target="revisionLog17.xml"/><Relationship Id="rId25" Type="http://schemas.openxmlformats.org/officeDocument/2006/relationships/revisionLog" Target="revisionLog25.xml"/><Relationship Id="rId33" Type="http://schemas.openxmlformats.org/officeDocument/2006/relationships/revisionLog" Target="revisionLog33.xml"/><Relationship Id="rId41" Type="http://schemas.openxmlformats.org/officeDocument/2006/relationships/revisionLog" Target="revisionLog41.xml"/><Relationship Id="rId16" Type="http://schemas.openxmlformats.org/officeDocument/2006/relationships/revisionLog" Target="revisionLog16.xml"/><Relationship Id="rId20" Type="http://schemas.openxmlformats.org/officeDocument/2006/relationships/revisionLog" Target="revisionLog20.xml"/><Relationship Id="rId29" Type="http://schemas.openxmlformats.org/officeDocument/2006/relationships/revisionLog" Target="revisionLog29.xml"/><Relationship Id="rId45" Type="http://schemas.openxmlformats.org/officeDocument/2006/relationships/revisionLog" Target="revisionLog45.xml"/><Relationship Id="rId40" Type="http://schemas.openxmlformats.org/officeDocument/2006/relationships/revisionLog" Target="revisionLog40.xml"/><Relationship Id="rId37" Type="http://schemas.openxmlformats.org/officeDocument/2006/relationships/revisionLog" Target="revisionLog37.xml"/><Relationship Id="rId24" Type="http://schemas.openxmlformats.org/officeDocument/2006/relationships/revisionLog" Target="revisionLog24.xml"/><Relationship Id="rId32" Type="http://schemas.openxmlformats.org/officeDocument/2006/relationships/revisionLog" Target="revisionLog32.xml"/><Relationship Id="rId49" Type="http://schemas.openxmlformats.org/officeDocument/2006/relationships/revisionLog" Target="revisionLog49.xml"/><Relationship Id="rId15" Type="http://schemas.openxmlformats.org/officeDocument/2006/relationships/revisionLog" Target="revisionLog15.xml"/><Relationship Id="rId23" Type="http://schemas.openxmlformats.org/officeDocument/2006/relationships/revisionLog" Target="revisionLog23.xml"/><Relationship Id="rId28" Type="http://schemas.openxmlformats.org/officeDocument/2006/relationships/revisionLog" Target="revisionLog28.xml"/><Relationship Id="rId36" Type="http://schemas.openxmlformats.org/officeDocument/2006/relationships/revisionLog" Target="revisionLog36.xml"/><Relationship Id="rId44" Type="http://schemas.openxmlformats.org/officeDocument/2006/relationships/revisionLog" Target="revisionLog44.xml"/><Relationship Id="rId19" Type="http://schemas.openxmlformats.org/officeDocument/2006/relationships/revisionLog" Target="revisionLog19.xml"/><Relationship Id="rId31" Type="http://schemas.openxmlformats.org/officeDocument/2006/relationships/revisionLog" Target="revisionLog31.xml"/><Relationship Id="rId48" Type="http://schemas.openxmlformats.org/officeDocument/2006/relationships/revisionLog" Target="revisionLog48.xml"/><Relationship Id="rId43" Type="http://schemas.openxmlformats.org/officeDocument/2006/relationships/revisionLog" Target="revisionLog43.xml"/><Relationship Id="rId35" Type="http://schemas.openxmlformats.org/officeDocument/2006/relationships/revisionLog" Target="revisionLog35.xml"/><Relationship Id="rId22" Type="http://schemas.openxmlformats.org/officeDocument/2006/relationships/revisionLog" Target="revisionLog22.xml"/><Relationship Id="rId27" Type="http://schemas.openxmlformats.org/officeDocument/2006/relationships/revisionLog" Target="revisionLog27.xml"/><Relationship Id="rId30" Type="http://schemas.openxmlformats.org/officeDocument/2006/relationships/revisionLog" Target="revisionLog30.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1A1E727-861B-48CF-933A-0A7779FDD510}" diskRevisions="1" revisionId="15049" version="50">
  <header guid="{1E9148B0-75AA-426A-B72D-82ECAF75AF95}" dateTime="2018-11-05T10:23:57" maxSheetId="40" userName="HyunJong Kim" r:id="rId15" minRId="9471" maxRId="11290">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0F6DCEC3-C571-4D60-805B-2F1F24CAD393}" dateTime="2018-11-05T10:25:37" maxSheetId="40" userName="HyunJong Kim" r:id="rId16" minRId="11291" maxRId="1168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9534F1F9-703C-4BD7-B0D1-16C444A2E510}" dateTime="2018-11-05T10:42:04" maxSheetId="40" userName="Sean Park" r:id="rId17" minRId="11683" maxRId="11694">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4812D939-1B67-407B-BA6E-4A08C55FA912}" dateTime="2018-11-05T10:55:31" maxSheetId="40" userName="Sean Park" r:id="rId18" minRId="11695" maxRId="11710">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CECF4650-0AE5-4389-8FFD-913972E2C561}" dateTime="2018-11-05T10:56:04" maxSheetId="40" userName="Sean Park" r:id="rId19" minRId="11711" maxRId="1171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0CA489F0-DDD8-42DE-B88B-10EFCCC38B07}" dateTime="2018-11-05T10:57:11" maxSheetId="40" userName="Sean Park" r:id="rId20" minRId="11719" maxRId="1173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D6967E31-F43D-4F99-880A-0D4ABFD71BCE}" dateTime="2018-11-05T10:57:39" maxSheetId="40" userName="Sean Park" r:id="rId21" minRId="11739" maxRId="1174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65119217-0611-4224-AC9D-9B3BF06C9DEB}" dateTime="2018-11-05T10:59:02" maxSheetId="40" userName="Sean Park" r:id="rId22" minRId="11743" maxRId="11754">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44E78AB8-853A-4195-BD7C-491EF348C4ED}" dateTime="2018-11-05T10:59:18" maxSheetId="40" userName="Sean Park" r:id="rId23" minRId="11755" maxRId="1175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19169120-3B91-4AB0-831A-734C480DA752}" dateTime="2018-11-05T11:00:40" maxSheetId="40" userName="Sean Park" r:id="rId24" minRId="11759" maxRId="1177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FDE7E3C1-15BE-4F7B-990E-456D1FD35F28}" dateTime="2018-11-05T11:01:08" maxSheetId="40" userName="Sean Park" r:id="rId25" minRId="11779" maxRId="1178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FC1A2026-6789-4134-9B4B-7B872F0386D8}" dateTime="2018-11-05T14:25:38" maxSheetId="40" userName="Sean Park" r:id="rId26" minRId="11783" maxRId="1179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A16EE682-DA40-4827-BB1D-CEB257B3CB7D}" dateTime="2018-11-05T14:29:23" maxSheetId="40" userName="Sean Park" r:id="rId27" minRId="11799" maxRId="11814">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7C338564-386E-471B-8995-DC39760CF443}" dateTime="2018-11-05T14:29:48" maxSheetId="40" userName="Sean Park" r:id="rId28" minRId="11815" maxRId="1181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3F1199DB-5862-45D8-9789-9C9916FD9ECB}" dateTime="2018-11-05T14:35:53" maxSheetId="40" userName="Sean Park" r:id="rId29" minRId="11819" maxRId="1182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640F7F11-5578-4590-A37B-6D5273B1BB8C}" dateTime="2018-11-05T14:37:00" maxSheetId="40" userName="Sean Park" r:id="rId30" minRId="11823" maxRId="1183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1BC61610-F944-4ABC-8B08-3BCBF9FF5BEE}" dateTime="2018-11-05T14:37:58" maxSheetId="40" userName="Sean Park" r:id="rId31" minRId="11839" maxRId="11846">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6A5FD42B-1B21-4351-87F5-4EE93625469C}" dateTime="2018-11-05T14:38:12" maxSheetId="40" userName="Sean Park" r:id="rId32" minRId="11847" maxRId="11850">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184151CB-AFF2-4807-87A8-82D770983B0B}" dateTime="2018-11-05T14:39:17" maxSheetId="40" userName="Sean Park" r:id="rId33" minRId="11851" maxRId="11874">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3EFFCEE7-5481-4591-8685-4D824B66E068}" dateTime="2018-11-05T14:39:25" maxSheetId="40" userName="Sean Park" r:id="rId34" minRId="11875" maxRId="1187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EEE6D641-9925-4FD1-BAB5-EB3725D5E4EC}" dateTime="2018-11-05T14:39:43" maxSheetId="40" userName="Sean Park" r:id="rId35" minRId="11879" maxRId="1188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7C6A21CA-C2FE-479A-9B05-AD3A9281BA23}" dateTime="2018-11-05T14:40:07" maxSheetId="40" userName="Sean Park" r:id="rId36" minRId="11883" maxRId="11886">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02778ED1-D49E-471B-BC48-758A2D605459}" dateTime="2018-11-05T14:40:51" maxSheetId="40" userName="Sean Park" r:id="rId37" minRId="11887" maxRId="1190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40CADA91-51CF-4810-A318-700524D5F5CD}" dateTime="2018-11-05T16:09:34" maxSheetId="40" userName="Jacob Lee" r:id="rId38" minRId="11903" maxRId="12766">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61F6134E-6F0F-4304-8C7E-3436E809ADA4}" dateTime="2018-11-06T11:33:28" maxSheetId="40" userName="Jong Hyuck Kim" r:id="rId39" minRId="12781" maxRId="13492">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F36F5404-04B9-4550-A50A-CD5CF231206A}" dateTime="2018-11-06T13:58:40" maxSheetId="40" userName="Jong Hyuck Kim" r:id="rId40" minRId="13507" maxRId="1409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B1327E9B-1741-4969-AAA1-6FB21202FE82}" dateTime="2018-11-06T14:10:34" maxSheetId="40" userName="Jong Hyuck Kim" r:id="rId41">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9113B9B9-A2FA-4450-9B33-13545F509F06}" dateTime="2018-11-06T14:13:14" maxSheetId="40" userName="Jong Hyuck Kim" r:id="rId42" minRId="14113" maxRId="14118">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9894CB40-999A-4636-B46C-3D0CEFF43A86}" dateTime="2018-11-06T14:17:34" maxSheetId="40" userName="Jong Hyuck Kim" r:id="rId43" minRId="14119" maxRId="14125">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7FAEE896-6DC4-4CA4-A142-F3FF6207F85C}" dateTime="2018-11-06T15:51:29" maxSheetId="40" userName="Jong Hyuck Kim" r:id="rId44" minRId="14140" maxRId="14145">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72016448-165D-4A4E-A07A-E030BC0B5C8E}" dateTime="2018-11-06T15:54:25" maxSheetId="40" userName="Matias Kim" r:id="rId45" minRId="14146" maxRId="14281">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EA7A22BD-5123-4FE2-ADDD-0B47228446A7}" dateTime="2018-11-06T17:12:45" maxSheetId="40" userName="HyunJong Kim" r:id="rId46" minRId="14296" maxRId="14687">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8F62315A-6AEA-40E0-9FC7-DC2AE327830D}" dateTime="2018-11-07T10:29:38" maxSheetId="40" userName="HyunJong Kim" r:id="rId47" minRId="14702" maxRId="14703">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ABC9262F-F1C1-4E19-8191-422B8F454801}" dateTime="2018-11-07T10:35:07" maxSheetId="40" userName="HyunJong Kim" r:id="rId48" minRId="14704" maxRId="14709">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C7479CE7-2F69-44DC-BA96-FD528D314C35}" dateTime="2018-11-07T10:56:09" maxSheetId="40" userName="HyunJong Kim" r:id="rId49" minRId="14710">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 guid="{C1A1E727-861B-48CF-933A-0A7779FDD510}" dateTime="2018-11-07T11:34:13" maxSheetId="40" userName="Hyeong Cheol Kim" r:id="rId50" minRId="14711" maxRId="15035">
    <sheetIdMap count="39">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 val="25"/>
      <sheetId val="26"/>
      <sheetId val="27"/>
      <sheetId val="28"/>
      <sheetId val="29"/>
      <sheetId val="30"/>
      <sheetId val="31"/>
      <sheetId val="32"/>
      <sheetId val="33"/>
      <sheetId val="34"/>
      <sheetId val="35"/>
      <sheetId val="36"/>
      <sheetId val="37"/>
      <sheetId val="38"/>
      <sheetId val="39"/>
    </sheetIdMap>
  </header>
</header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71" sId="25" numFmtId="4">
    <nc r="AN28">
      <v>4.1134838599999997</v>
    </nc>
  </rcc>
  <rcc rId="9472" sId="25">
    <nc r="AS28" t="inlineStr">
      <is>
        <t>Freq=2198,Path=ANT2 &amp; OUT3</t>
      </is>
    </nc>
  </rcc>
  <rfmt sheetId="25" sqref="AN28" start="0" length="0">
    <dxf>
      <fill>
        <patternFill patternType="solid">
          <bgColor rgb="FFFF0000"/>
        </patternFill>
      </fill>
    </dxf>
  </rfmt>
  <rcc rId="9473" sId="25" numFmtId="4">
    <nc r="AN29">
      <v>4.1660972100000002</v>
    </nc>
  </rcc>
  <rcc rId="9474" sId="25">
    <nc r="AS29" t="inlineStr">
      <is>
        <t>Freq=2198,Path=ANT2 &amp; OUT2</t>
      </is>
    </nc>
  </rcc>
  <rfmt sheetId="25" sqref="AN29" start="0" length="0">
    <dxf>
      <fill>
        <patternFill patternType="solid">
          <bgColor rgb="FFFF0000"/>
        </patternFill>
      </fill>
    </dxf>
  </rfmt>
  <rcc rId="9475" sId="25" numFmtId="4">
    <nc r="AN30">
      <v>4.23168173</v>
    </nc>
  </rcc>
  <rcc rId="9476" sId="25">
    <nc r="AS30" t="inlineStr">
      <is>
        <t>Freq=2198,Path=ANT2 &amp; OUT3</t>
      </is>
    </nc>
  </rcc>
  <rfmt sheetId="25" sqref="AN30" start="0" length="0">
    <dxf>
      <fill>
        <patternFill patternType="solid">
          <bgColor rgb="FFFF0000"/>
        </patternFill>
      </fill>
    </dxf>
  </rfmt>
  <rcc rId="9477" sId="25" numFmtId="4">
    <nc r="AN31">
      <v>5.0810244600000001</v>
    </nc>
  </rcc>
  <rcc rId="9478" sId="25">
    <nc r="AS31" t="inlineStr">
      <is>
        <t>Freq=2198,Path=ANT2 &amp; OUT3</t>
      </is>
    </nc>
  </rcc>
  <rfmt sheetId="25" sqref="AN31" start="0" length="0">
    <dxf>
      <fill>
        <patternFill patternType="solid">
          <bgColor rgb="FF7CFC00"/>
        </patternFill>
      </fill>
    </dxf>
  </rfmt>
  <rcc rId="9479" sId="25" numFmtId="4">
    <nc r="AN32">
      <v>5.4773957700000002</v>
    </nc>
  </rcc>
  <rcc rId="9480" sId="25">
    <nc r="AS32" t="inlineStr">
      <is>
        <t>Freq=2198,Path=ANT2 &amp; OUT1</t>
      </is>
    </nc>
  </rcc>
  <rfmt sheetId="25" sqref="AN32" start="0" length="0">
    <dxf>
      <fill>
        <patternFill patternType="solid">
          <bgColor rgb="FF7CFC00"/>
        </patternFill>
      </fill>
    </dxf>
  </rfmt>
  <rcc rId="9481" sId="25" numFmtId="4">
    <nc r="AN33">
      <v>6.1256454900000001</v>
    </nc>
  </rcc>
  <rcc rId="9482" sId="25">
    <nc r="AS33" t="inlineStr">
      <is>
        <t>Freq=2198,Path=ANT2 &amp; OUT3</t>
      </is>
    </nc>
  </rcc>
  <rfmt sheetId="25" sqref="AN33" start="0" length="0">
    <dxf>
      <fill>
        <patternFill patternType="solid">
          <bgColor rgb="FF7CFC00"/>
        </patternFill>
      </fill>
    </dxf>
  </rfmt>
  <rcc rId="9483" sId="25" numFmtId="4">
    <nc r="AN34">
      <v>6.2574644900000003</v>
    </nc>
  </rcc>
  <rcc rId="9484" sId="25">
    <nc r="AS34" t="inlineStr">
      <is>
        <t>Freq=2198,Path=ANT2 &amp; OUT3</t>
      </is>
    </nc>
  </rcc>
  <rfmt sheetId="25" sqref="AN34" start="0" length="0">
    <dxf>
      <fill>
        <patternFill patternType="solid">
          <bgColor rgb="FF7CFC00"/>
        </patternFill>
      </fill>
    </dxf>
  </rfmt>
  <rcc rId="9485" sId="25" numFmtId="4">
    <nc r="AN49">
      <v>4.1058588</v>
    </nc>
  </rcc>
  <rcc rId="9486" sId="25">
    <nc r="AS49" t="inlineStr">
      <is>
        <t>Freq=2198,Path=ANT2</t>
      </is>
    </nc>
  </rcc>
  <rfmt sheetId="25" sqref="AN49" start="0" length="0">
    <dxf>
      <fill>
        <patternFill patternType="solid">
          <bgColor rgb="FFFF0000"/>
        </patternFill>
      </fill>
    </dxf>
  </rfmt>
  <rcc rId="9487" sId="25" numFmtId="4">
    <nc r="AN50">
      <v>4.1579927000000003</v>
    </nc>
  </rcc>
  <rcc rId="9488" sId="25">
    <nc r="AS50" t="inlineStr">
      <is>
        <t>Freq=2198,Path=ANT2</t>
      </is>
    </nc>
  </rcc>
  <rfmt sheetId="25" sqref="AN50" start="0" length="0">
    <dxf>
      <fill>
        <patternFill patternType="solid">
          <bgColor rgb="FFFF0000"/>
        </patternFill>
      </fill>
    </dxf>
  </rfmt>
  <rcc rId="9489" sId="25" numFmtId="4">
    <nc r="AN51">
      <v>4.2005432100000002</v>
    </nc>
  </rcc>
  <rcc rId="9490" sId="25">
    <nc r="AS51" t="inlineStr">
      <is>
        <t>Freq=2198,Path=ANT2</t>
      </is>
    </nc>
  </rcc>
  <rfmt sheetId="25" sqref="AN51" start="0" length="0">
    <dxf>
      <fill>
        <patternFill patternType="solid">
          <bgColor rgb="FFFF0000"/>
        </patternFill>
      </fill>
    </dxf>
  </rfmt>
  <rcc rId="9491" sId="25" numFmtId="4">
    <nc r="AN52">
      <v>5.0687269700000002</v>
    </nc>
  </rcc>
  <rcc rId="9492" sId="25">
    <nc r="AS52" t="inlineStr">
      <is>
        <t>Freq=2198,Path=ANT2</t>
      </is>
    </nc>
  </rcc>
  <rfmt sheetId="25" sqref="AN52" start="0" length="0">
    <dxf>
      <fill>
        <patternFill patternType="solid">
          <bgColor rgb="FF7CFC00"/>
        </patternFill>
      </fill>
    </dxf>
  </rfmt>
  <rcc rId="9493" sId="25" numFmtId="4">
    <nc r="AN53">
      <v>5.4905388300000002</v>
    </nc>
  </rcc>
  <rcc rId="9494" sId="25">
    <nc r="AS53" t="inlineStr">
      <is>
        <t>Freq=2198,Path=ANT2</t>
      </is>
    </nc>
  </rcc>
  <rfmt sheetId="25" sqref="AN53" start="0" length="0">
    <dxf>
      <fill>
        <patternFill patternType="solid">
          <bgColor rgb="FF7CFC00"/>
        </patternFill>
      </fill>
    </dxf>
  </rfmt>
  <rcc rId="9495" sId="25" numFmtId="4">
    <nc r="AN54">
      <v>6.0953115499999999</v>
    </nc>
  </rcc>
  <rcc rId="9496" sId="25">
    <nc r="AS54" t="inlineStr">
      <is>
        <t>Freq=2198,Path=ANT1</t>
      </is>
    </nc>
  </rcc>
  <rfmt sheetId="25" sqref="AN54" start="0" length="0">
    <dxf>
      <fill>
        <patternFill patternType="solid">
          <bgColor rgb="FF7CFC00"/>
        </patternFill>
      </fill>
    </dxf>
  </rfmt>
  <rcc rId="9497" sId="25" numFmtId="4">
    <nc r="AN55">
      <v>6.1054389499999999</v>
    </nc>
  </rcc>
  <rcc rId="9498" sId="25">
    <nc r="AS55" t="inlineStr">
      <is>
        <t>Freq=2195,Path=ANT2</t>
      </is>
    </nc>
  </rcc>
  <rfmt sheetId="25" sqref="AN55" start="0" length="0">
    <dxf>
      <fill>
        <patternFill patternType="solid">
          <bgColor rgb="FF7CFC00"/>
        </patternFill>
      </fill>
    </dxf>
  </rfmt>
  <rcc rId="9499" sId="25" numFmtId="4">
    <nc r="AN56">
      <v>4.0884508100000003</v>
    </nc>
  </rcc>
  <rcc rId="9500" sId="25">
    <nc r="AS56" t="inlineStr">
      <is>
        <t>Freq=2198,Path=ANT2</t>
      </is>
    </nc>
  </rcc>
  <rfmt sheetId="25" sqref="AN56" start="0" length="0">
    <dxf>
      <fill>
        <patternFill patternType="solid">
          <bgColor rgb="FFFF0000"/>
        </patternFill>
      </fill>
    </dxf>
  </rfmt>
  <rcc rId="9501" sId="25" numFmtId="4">
    <nc r="AN57">
      <v>4.1564302900000003</v>
    </nc>
  </rcc>
  <rcc rId="9502" sId="25">
    <nc r="AS57" t="inlineStr">
      <is>
        <t>Freq=2198,Path=ANT2</t>
      </is>
    </nc>
  </rcc>
  <rfmt sheetId="25" sqref="AN57" start="0" length="0">
    <dxf>
      <fill>
        <patternFill patternType="solid">
          <bgColor rgb="FFFF0000"/>
        </patternFill>
      </fill>
    </dxf>
  </rfmt>
  <rcc rId="9503" sId="25" numFmtId="4">
    <nc r="AN58">
      <v>4.2148572499999997</v>
    </nc>
  </rcc>
  <rcc rId="9504" sId="25">
    <nc r="AS58" t="inlineStr">
      <is>
        <t>Freq=2198,Path=ANT2</t>
      </is>
    </nc>
  </rcc>
  <rfmt sheetId="25" sqref="AN58" start="0" length="0">
    <dxf>
      <fill>
        <patternFill patternType="solid">
          <bgColor rgb="FFFF0000"/>
        </patternFill>
      </fill>
    </dxf>
  </rfmt>
  <rcc rId="9505" sId="25" numFmtId="4">
    <nc r="AN59">
      <v>5.02543936</v>
    </nc>
  </rcc>
  <rcc rId="9506" sId="25">
    <nc r="AS59" t="inlineStr">
      <is>
        <t>Freq=2198,Path=ANT1</t>
      </is>
    </nc>
  </rcc>
  <rfmt sheetId="25" sqref="AN59" start="0" length="0">
    <dxf>
      <fill>
        <patternFill patternType="solid">
          <bgColor rgb="FF7CFC00"/>
        </patternFill>
      </fill>
    </dxf>
  </rfmt>
  <rcc rId="9507" sId="25" numFmtId="4">
    <nc r="AN60">
      <v>5.48049798</v>
    </nc>
  </rcc>
  <rcc rId="9508" sId="25">
    <nc r="AS60" t="inlineStr">
      <is>
        <t>Freq=2198,Path=ANT1</t>
      </is>
    </nc>
  </rcc>
  <rfmt sheetId="25" sqref="AN60" start="0" length="0">
    <dxf>
      <fill>
        <patternFill patternType="solid">
          <bgColor rgb="FF7CFC00"/>
        </patternFill>
      </fill>
    </dxf>
  </rfmt>
  <rcc rId="9509" sId="25" numFmtId="4">
    <nc r="AN61">
      <v>6.1260149500000001</v>
    </nc>
  </rcc>
  <rcc rId="9510" sId="25">
    <nc r="AS61" t="inlineStr">
      <is>
        <t>Freq=2198,Path=ANT2</t>
      </is>
    </nc>
  </rcc>
  <rfmt sheetId="25" sqref="AN61" start="0" length="0">
    <dxf>
      <fill>
        <patternFill patternType="solid">
          <bgColor rgb="FF7CFC00"/>
        </patternFill>
      </fill>
    </dxf>
  </rfmt>
  <rcc rId="9511" sId="25" numFmtId="4">
    <nc r="AN62">
      <v>6.0903305200000002</v>
    </nc>
  </rcc>
  <rcc rId="9512" sId="25">
    <nc r="AS62" t="inlineStr">
      <is>
        <t>Freq=2198,Path=ANT2</t>
      </is>
    </nc>
  </rcc>
  <rfmt sheetId="25" sqref="AN62" start="0" length="0">
    <dxf>
      <fill>
        <patternFill patternType="solid">
          <bgColor rgb="FF7CFC00"/>
        </patternFill>
      </fill>
    </dxf>
  </rfmt>
  <rcc rId="9513" sId="25" numFmtId="4">
    <nc r="AN63">
      <v>4.0971390200000002</v>
    </nc>
  </rcc>
  <rcc rId="9514" sId="25">
    <nc r="AS63" t="inlineStr">
      <is>
        <t>Freq=2198,Path=ANT2</t>
      </is>
    </nc>
  </rcc>
  <rfmt sheetId="25" sqref="AN63" start="0" length="0">
    <dxf>
      <fill>
        <patternFill patternType="solid">
          <bgColor rgb="FFFF0000"/>
        </patternFill>
      </fill>
    </dxf>
  </rfmt>
  <rcc rId="9515" sId="25" numFmtId="4">
    <nc r="AN64">
      <v>4.1578125500000001</v>
    </nc>
  </rcc>
  <rcc rId="9516" sId="25">
    <nc r="AS64" t="inlineStr">
      <is>
        <t>Freq=2198,Path=ANT2</t>
      </is>
    </nc>
  </rcc>
  <rfmt sheetId="25" sqref="AN64" start="0" length="0">
    <dxf>
      <fill>
        <patternFill patternType="solid">
          <bgColor rgb="FFFF0000"/>
        </patternFill>
      </fill>
    </dxf>
  </rfmt>
  <rcc rId="9517" sId="25" numFmtId="4">
    <nc r="AN65">
      <v>4.2164192199999997</v>
    </nc>
  </rcc>
  <rcc rId="9518" sId="25">
    <nc r="AS65" t="inlineStr">
      <is>
        <t>Freq=2198,Path=ANT2</t>
      </is>
    </nc>
  </rcc>
  <rfmt sheetId="25" sqref="AN65" start="0" length="0">
    <dxf>
      <fill>
        <patternFill patternType="solid">
          <bgColor rgb="FFFF0000"/>
        </patternFill>
      </fill>
    </dxf>
  </rfmt>
  <rcc rId="9519" sId="25" numFmtId="4">
    <nc r="AN66">
      <v>5.0688991999999997</v>
    </nc>
  </rcc>
  <rcc rId="9520" sId="25">
    <nc r="AS66" t="inlineStr">
      <is>
        <t>Freq=2198,Path=ANT2</t>
      </is>
    </nc>
  </rcc>
  <rfmt sheetId="25" sqref="AN66" start="0" length="0">
    <dxf>
      <fill>
        <patternFill patternType="solid">
          <bgColor rgb="FF7CFC00"/>
        </patternFill>
      </fill>
    </dxf>
  </rfmt>
  <rcc rId="9521" sId="25" numFmtId="4">
    <nc r="AN67">
      <v>5.49505014</v>
    </nc>
  </rcc>
  <rcc rId="9522" sId="25">
    <nc r="AS67" t="inlineStr">
      <is>
        <t>Freq=2198,Path=ANT1</t>
      </is>
    </nc>
  </rcc>
  <rfmt sheetId="25" sqref="AN67" start="0" length="0">
    <dxf>
      <fill>
        <patternFill patternType="solid">
          <bgColor rgb="FF7CFC00"/>
        </patternFill>
      </fill>
    </dxf>
  </rfmt>
  <rcc rId="9523" sId="25" numFmtId="4">
    <nc r="AN68">
      <v>6.1291167299999998</v>
    </nc>
  </rcc>
  <rcc rId="9524" sId="25">
    <nc r="AS68" t="inlineStr">
      <is>
        <t>Freq=2198,Path=ANT2</t>
      </is>
    </nc>
  </rcc>
  <rfmt sheetId="25" sqref="AN68" start="0" length="0">
    <dxf>
      <fill>
        <patternFill patternType="solid">
          <bgColor rgb="FF7CFC00"/>
        </patternFill>
      </fill>
    </dxf>
  </rfmt>
  <rcc rId="9525" sId="25" numFmtId="4">
    <nc r="AN69">
      <v>6.05127287</v>
    </nc>
  </rcc>
  <rcc rId="9526" sId="25">
    <nc r="AS69" t="inlineStr">
      <is>
        <t>Freq=2198,Path=ANT2</t>
      </is>
    </nc>
  </rcc>
  <rfmt sheetId="25" sqref="AN69" start="0" length="0">
    <dxf>
      <fill>
        <patternFill patternType="solid">
          <bgColor rgb="FF7CFC00"/>
        </patternFill>
      </fill>
    </dxf>
  </rfmt>
  <rcc rId="9527" sId="25" numFmtId="4">
    <nc r="AN70">
      <v>4.1801126999999996</v>
    </nc>
  </rcc>
  <rcc rId="9528" sId="25">
    <nc r="AS70" t="inlineStr">
      <is>
        <t>Freq=2198,Path=ANT1</t>
      </is>
    </nc>
  </rcc>
  <rfmt sheetId="25" sqref="AN70" start="0" length="0">
    <dxf>
      <fill>
        <patternFill patternType="solid">
          <bgColor rgb="FFFF0000"/>
        </patternFill>
      </fill>
    </dxf>
  </rfmt>
  <rcc rId="9529" sId="25" numFmtId="4">
    <nc r="AN71">
      <v>4.2280603399999999</v>
    </nc>
  </rcc>
  <rcc rId="9530" sId="25">
    <nc r="AS71" t="inlineStr">
      <is>
        <t>Freq=2198,Path=ANT1</t>
      </is>
    </nc>
  </rcc>
  <rfmt sheetId="25" sqref="AN71" start="0" length="0">
    <dxf>
      <fill>
        <patternFill patternType="solid">
          <bgColor rgb="FFFF0000"/>
        </patternFill>
      </fill>
    </dxf>
  </rfmt>
  <rcc rId="9531" sId="25" numFmtId="4">
    <nc r="AN72">
      <v>4.3162260100000003</v>
    </nc>
  </rcc>
  <rcc rId="9532" sId="25">
    <nc r="AS72" t="inlineStr">
      <is>
        <t>Freq=2198,Path=ANT1</t>
      </is>
    </nc>
  </rcc>
  <rfmt sheetId="25" sqref="AN72" start="0" length="0">
    <dxf>
      <fill>
        <patternFill patternType="solid">
          <bgColor rgb="FFFF0000"/>
        </patternFill>
      </fill>
    </dxf>
  </rfmt>
  <rcc rId="9533" sId="25" numFmtId="4">
    <nc r="AN73">
      <v>5.1294389699999998</v>
    </nc>
  </rcc>
  <rcc rId="9534" sId="25">
    <nc r="AS73" t="inlineStr">
      <is>
        <t>Freq=2198,Path=ANT1</t>
      </is>
    </nc>
  </rcc>
  <rfmt sheetId="25" sqref="AN73" start="0" length="0">
    <dxf>
      <fill>
        <patternFill patternType="solid">
          <bgColor rgb="FF7CFC00"/>
        </patternFill>
      </fill>
    </dxf>
  </rfmt>
  <rcc rId="9535" sId="25" numFmtId="4">
    <nc r="AN74">
      <v>5.5915044800000002</v>
    </nc>
  </rcc>
  <rcc rId="9536" sId="25">
    <nc r="AS74" t="inlineStr">
      <is>
        <t>Freq=2198,Path=ANT1</t>
      </is>
    </nc>
  </rcc>
  <rfmt sheetId="25" sqref="AN74" start="0" length="0">
    <dxf>
      <fill>
        <patternFill patternType="solid">
          <bgColor rgb="FF7CFC00"/>
        </patternFill>
      </fill>
    </dxf>
  </rfmt>
  <rcc rId="9537" sId="25" numFmtId="4">
    <nc r="AN75">
      <v>6.1919500300000001</v>
    </nc>
  </rcc>
  <rcc rId="9538" sId="25">
    <nc r="AS75" t="inlineStr">
      <is>
        <t>Freq=2198,Path=ANT1</t>
      </is>
    </nc>
  </rcc>
  <rfmt sheetId="25" sqref="AN75" start="0" length="0">
    <dxf>
      <fill>
        <patternFill patternType="solid">
          <bgColor rgb="FF7CFC00"/>
        </patternFill>
      </fill>
    </dxf>
  </rfmt>
  <rcc rId="9539" sId="25" numFmtId="4">
    <nc r="AN76">
      <v>6.1593015199999996</v>
    </nc>
  </rcc>
  <rcc rId="9540" sId="25">
    <nc r="AS76" t="inlineStr">
      <is>
        <t>Freq=2198,Path=ANT2</t>
      </is>
    </nc>
  </rcc>
  <rfmt sheetId="25" sqref="AN76" start="0" length="0">
    <dxf>
      <fill>
        <patternFill patternType="solid">
          <bgColor rgb="FF7CFC00"/>
        </patternFill>
      </fill>
    </dxf>
  </rfmt>
  <rcc rId="9541" sId="25" numFmtId="4">
    <nc r="AN77">
      <v>4.09322081</v>
    </nc>
  </rcc>
  <rcc rId="9542" sId="25">
    <nc r="AS77" t="inlineStr">
      <is>
        <t>Freq=2198,Path=ANT2</t>
      </is>
    </nc>
  </rcc>
  <rfmt sheetId="25" sqref="AN77" start="0" length="0">
    <dxf>
      <fill>
        <patternFill patternType="solid">
          <bgColor rgb="FFFF0000"/>
        </patternFill>
      </fill>
    </dxf>
  </rfmt>
  <rcc rId="9543" sId="25" numFmtId="4">
    <nc r="AN78">
      <v>4.1409735699999999</v>
    </nc>
  </rcc>
  <rcc rId="9544" sId="25">
    <nc r="AS78" t="inlineStr">
      <is>
        <t>Freq=2198,Path=ANT2</t>
      </is>
    </nc>
  </rcc>
  <rfmt sheetId="25" sqref="AN78" start="0" length="0">
    <dxf>
      <fill>
        <patternFill patternType="solid">
          <bgColor rgb="FFFF0000"/>
        </patternFill>
      </fill>
    </dxf>
  </rfmt>
  <rcc rId="9545" sId="25" numFmtId="4">
    <nc r="AN79">
      <v>4.2157567499999997</v>
    </nc>
  </rcc>
  <rcc rId="9546" sId="25">
    <nc r="AS79" t="inlineStr">
      <is>
        <t>Freq=2198,Path=ANT2</t>
      </is>
    </nc>
  </rcc>
  <rfmt sheetId="25" sqref="AN79" start="0" length="0">
    <dxf>
      <fill>
        <patternFill patternType="solid">
          <bgColor rgb="FFFF0000"/>
        </patternFill>
      </fill>
    </dxf>
  </rfmt>
  <rcc rId="9547" sId="25" numFmtId="4">
    <nc r="AN80">
      <v>5.0694166699999998</v>
    </nc>
  </rcc>
  <rcc rId="9548" sId="25">
    <nc r="AS80" t="inlineStr">
      <is>
        <t>Freq=2198,Path=ANT2</t>
      </is>
    </nc>
  </rcc>
  <rfmt sheetId="25" sqref="AN80" start="0" length="0">
    <dxf>
      <fill>
        <patternFill patternType="solid">
          <bgColor rgb="FF7CFC00"/>
        </patternFill>
      </fill>
    </dxf>
  </rfmt>
  <rcc rId="9549" sId="25" numFmtId="4">
    <nc r="AN81">
      <v>5.48461833</v>
    </nc>
  </rcc>
  <rcc rId="9550" sId="25">
    <nc r="AS81" t="inlineStr">
      <is>
        <t>Freq=2198,Path=ANT1</t>
      </is>
    </nc>
  </rcc>
  <rfmt sheetId="25" sqref="AN81" start="0" length="0">
    <dxf>
      <fill>
        <patternFill patternType="solid">
          <bgColor rgb="FF7CFC00"/>
        </patternFill>
      </fill>
    </dxf>
  </rfmt>
  <rcc rId="9551" sId="25" numFmtId="4">
    <nc r="AN82">
      <v>6.0975599799999998</v>
    </nc>
  </rcc>
  <rcc rId="9552" sId="25">
    <nc r="AS82" t="inlineStr">
      <is>
        <t>Freq=2198,Path=ANT2</t>
      </is>
    </nc>
  </rcc>
  <rfmt sheetId="25" sqref="AN82" start="0" length="0">
    <dxf>
      <fill>
        <patternFill patternType="solid">
          <bgColor rgb="FF7CFC00"/>
        </patternFill>
      </fill>
    </dxf>
  </rfmt>
  <rcc rId="9553" sId="25" numFmtId="4">
    <nc r="AN83">
      <v>6.0554637900000001</v>
    </nc>
  </rcc>
  <rcc rId="9554" sId="25">
    <nc r="AS83" t="inlineStr">
      <is>
        <t>Freq=2198,Path=ANT2</t>
      </is>
    </nc>
  </rcc>
  <rfmt sheetId="25" sqref="AN83" start="0" length="0">
    <dxf>
      <fill>
        <patternFill patternType="solid">
          <bgColor rgb="FF7CFC00"/>
        </patternFill>
      </fill>
    </dxf>
  </rfmt>
  <rcc rId="9555" sId="25" numFmtId="4">
    <nc r="AN84">
      <v>4.0916130500000003</v>
    </nc>
  </rcc>
  <rcc rId="9556" sId="25">
    <nc r="AS84" t="inlineStr">
      <is>
        <t>Freq=2198,Path=ANT2</t>
      </is>
    </nc>
  </rcc>
  <rfmt sheetId="25" sqref="AN84" start="0" length="0">
    <dxf>
      <fill>
        <patternFill patternType="solid">
          <bgColor rgb="FFFF0000"/>
        </patternFill>
      </fill>
    </dxf>
  </rfmt>
  <rcc rId="9557" sId="25" numFmtId="4">
    <nc r="AN85">
      <v>4.1410856699999998</v>
    </nc>
  </rcc>
  <rcc rId="9558" sId="25">
    <nc r="AS85" t="inlineStr">
      <is>
        <t>Freq=2198,Path=ANT2</t>
      </is>
    </nc>
  </rcc>
  <rfmt sheetId="25" sqref="AN85" start="0" length="0">
    <dxf>
      <fill>
        <patternFill patternType="solid">
          <bgColor rgb="FFFF0000"/>
        </patternFill>
      </fill>
    </dxf>
  </rfmt>
  <rcc rId="9559" sId="25" numFmtId="4">
    <nc r="AN86">
      <v>4.1991483199999999</v>
    </nc>
  </rcc>
  <rcc rId="9560" sId="25">
    <nc r="AS86" t="inlineStr">
      <is>
        <t>Freq=2198,Path=ANT2</t>
      </is>
    </nc>
  </rcc>
  <rfmt sheetId="25" sqref="AN86" start="0" length="0">
    <dxf>
      <fill>
        <patternFill patternType="solid">
          <bgColor rgb="FFFF0000"/>
        </patternFill>
      </fill>
    </dxf>
  </rfmt>
  <rcc rId="9561" sId="25" numFmtId="4">
    <nc r="AN87">
      <v>5.0642521399999998</v>
    </nc>
  </rcc>
  <rcc rId="9562" sId="25">
    <nc r="AS87" t="inlineStr">
      <is>
        <t>Freq=2198,Path=ANT2</t>
      </is>
    </nc>
  </rcc>
  <rfmt sheetId="25" sqref="AN87" start="0" length="0">
    <dxf>
      <fill>
        <patternFill patternType="solid">
          <bgColor rgb="FF7CFC00"/>
        </patternFill>
      </fill>
    </dxf>
  </rfmt>
  <rcc rId="9563" sId="25" numFmtId="4">
    <nc r="AN88">
      <v>5.47384644</v>
    </nc>
  </rcc>
  <rcc rId="9564" sId="25">
    <nc r="AS88" t="inlineStr">
      <is>
        <t>Freq=2198,Path=ANT1</t>
      </is>
    </nc>
  </rcc>
  <rfmt sheetId="25" sqref="AN88" start="0" length="0">
    <dxf>
      <fill>
        <patternFill patternType="solid">
          <bgColor rgb="FF7CFC00"/>
        </patternFill>
      </fill>
    </dxf>
  </rfmt>
  <rcc rId="9565" sId="25" numFmtId="4">
    <nc r="AN89">
      <v>6.0933340500000002</v>
    </nc>
  </rcc>
  <rcc rId="9566" sId="25">
    <nc r="AS89" t="inlineStr">
      <is>
        <t>Freq=2198,Path=ANT2</t>
      </is>
    </nc>
  </rcc>
  <rfmt sheetId="25" sqref="AN89" start="0" length="0">
    <dxf>
      <fill>
        <patternFill patternType="solid">
          <bgColor rgb="FF7CFC00"/>
        </patternFill>
      </fill>
    </dxf>
  </rfmt>
  <rcc rId="9567" sId="25" numFmtId="4">
    <nc r="AN90">
      <v>6.0573467399999998</v>
    </nc>
  </rcc>
  <rcc rId="9568" sId="25">
    <nc r="AS90" t="inlineStr">
      <is>
        <t>Freq=2195,Path=ANT2</t>
      </is>
    </nc>
  </rcc>
  <rfmt sheetId="25" sqref="AN90" start="0" length="0">
    <dxf>
      <fill>
        <patternFill patternType="solid">
          <bgColor rgb="FF7CFC00"/>
        </patternFill>
      </fill>
    </dxf>
  </rfmt>
  <rcc rId="9569" sId="26" numFmtId="4">
    <nc r="AN28">
      <v>4.6143345399999998</v>
    </nc>
  </rcc>
  <rcc rId="9570" sId="26">
    <nc r="AS28" t="inlineStr">
      <is>
        <t>Freq=1932,Path=ANT1 &amp; OUT2</t>
      </is>
    </nc>
  </rcc>
  <rfmt sheetId="26" sqref="AN28" start="0" length="0">
    <dxf>
      <fill>
        <patternFill patternType="solid">
          <bgColor rgb="FFFF0000"/>
        </patternFill>
      </fill>
    </dxf>
  </rfmt>
  <rcc rId="9571" sId="26" numFmtId="4">
    <nc r="AN29">
      <v>4.66183104</v>
    </nc>
  </rcc>
  <rcc rId="9572" sId="26">
    <nc r="AS29" t="inlineStr">
      <is>
        <t>Freq=1932,Path=ANT1 &amp; OUT2</t>
      </is>
    </nc>
  </rcc>
  <rfmt sheetId="26" sqref="AN29" start="0" length="0">
    <dxf>
      <fill>
        <patternFill patternType="solid">
          <bgColor rgb="FFFF0000"/>
        </patternFill>
      </fill>
    </dxf>
  </rfmt>
  <rcc rId="9573" sId="26" numFmtId="4">
    <nc r="AN30">
      <v>4.7306356899999997</v>
    </nc>
  </rcc>
  <rcc rId="9574" sId="26">
    <nc r="AS30" t="inlineStr">
      <is>
        <t>Freq=1932,Path=ANT1 &amp; OUT3</t>
      </is>
    </nc>
  </rcc>
  <rfmt sheetId="26" sqref="AN30" start="0" length="0">
    <dxf>
      <fill>
        <patternFill patternType="solid">
          <bgColor rgb="FFFF0000"/>
        </patternFill>
      </fill>
    </dxf>
  </rfmt>
  <rcc rId="9575" sId="26" numFmtId="4">
    <nc r="AN31">
      <v>5.5768053999999996</v>
    </nc>
  </rcc>
  <rcc rId="9576" sId="26">
    <nc r="AS31" t="inlineStr">
      <is>
        <t>Freq=1932,Path=ANT1 &amp; OUT3</t>
      </is>
    </nc>
  </rcc>
  <rfmt sheetId="26" sqref="AN31" start="0" length="0">
    <dxf>
      <fill>
        <patternFill patternType="solid">
          <bgColor rgb="FFFF0000"/>
        </patternFill>
      </fill>
    </dxf>
  </rfmt>
  <rcc rId="9577" sId="26" numFmtId="4">
    <nc r="AN32">
      <v>6.27835331</v>
    </nc>
  </rcc>
  <rcc rId="9578" sId="26">
    <nc r="AS32" t="inlineStr">
      <is>
        <t>Freq=1932,Path=ANT1 &amp; OUT3</t>
      </is>
    </nc>
  </rcc>
  <rfmt sheetId="26" sqref="AN32" start="0" length="0">
    <dxf>
      <fill>
        <patternFill patternType="solid">
          <bgColor rgb="FFFF0000"/>
        </patternFill>
      </fill>
    </dxf>
  </rfmt>
  <rcc rId="9579" sId="26" numFmtId="4">
    <nc r="AN33">
      <v>6.5195501800000004</v>
    </nc>
  </rcc>
  <rcc rId="9580" sId="26">
    <nc r="AS33" t="inlineStr">
      <is>
        <t>Freq=1932,Path=ANT1 &amp; OUT3</t>
      </is>
    </nc>
  </rcc>
  <rfmt sheetId="26" sqref="AN33" start="0" length="0">
    <dxf>
      <fill>
        <patternFill patternType="solid">
          <bgColor rgb="FF7CFC00"/>
        </patternFill>
      </fill>
    </dxf>
  </rfmt>
  <rcc rId="9581" sId="26" numFmtId="4">
    <nc r="AN34">
      <v>6.4254364199999996</v>
    </nc>
  </rcc>
  <rcc rId="9582" sId="26">
    <nc r="AS34" t="inlineStr">
      <is>
        <t>Freq=1932,Path=ANT1 &amp; OUT3</t>
      </is>
    </nc>
  </rcc>
  <rfmt sheetId="26" sqref="AN34" start="0" length="0">
    <dxf>
      <fill>
        <patternFill patternType="solid">
          <bgColor rgb="FF7CFC00"/>
        </patternFill>
      </fill>
    </dxf>
  </rfmt>
  <rcc rId="9583" sId="26" numFmtId="4">
    <nc r="AN49">
      <v>5.4612292299999998</v>
    </nc>
  </rcc>
  <rcc rId="9584" sId="26">
    <nc r="AS49" t="inlineStr">
      <is>
        <t>Freq=1932,Path=ANT2</t>
      </is>
    </nc>
  </rcc>
  <rfmt sheetId="26" sqref="AN49" start="0" length="0">
    <dxf>
      <fill>
        <patternFill patternType="solid">
          <bgColor rgb="FFFF0000"/>
        </patternFill>
      </fill>
    </dxf>
  </rfmt>
  <rcc rId="9585" sId="26" numFmtId="4">
    <nc r="AN50">
      <v>5.4888124899999999</v>
    </nc>
  </rcc>
  <rcc rId="9586" sId="26">
    <nc r="AS50" t="inlineStr">
      <is>
        <t>Freq=1932,Path=ANT2</t>
      </is>
    </nc>
  </rcc>
  <rfmt sheetId="26" sqref="AN50" start="0" length="0">
    <dxf>
      <fill>
        <patternFill patternType="solid">
          <bgColor rgb="FFFF0000"/>
        </patternFill>
      </fill>
    </dxf>
  </rfmt>
  <rcc rId="9587" sId="26" numFmtId="4">
    <nc r="AN51">
      <v>5.5379754099999996</v>
    </nc>
  </rcc>
  <rcc rId="9588" sId="26">
    <nc r="AS51" t="inlineStr">
      <is>
        <t>Freq=1932,Path=ANT2</t>
      </is>
    </nc>
  </rcc>
  <rfmt sheetId="26" sqref="AN51" start="0" length="0">
    <dxf>
      <fill>
        <patternFill patternType="solid">
          <bgColor rgb="FFFF0000"/>
        </patternFill>
      </fill>
    </dxf>
  </rfmt>
  <rcc rId="9589" sId="26" numFmtId="4">
    <nc r="AN52">
      <v>6.4136327299999998</v>
    </nc>
  </rcc>
  <rcc rId="9590" sId="26">
    <nc r="AS52" t="inlineStr">
      <is>
        <t>Freq=1932,Path=ANT2</t>
      </is>
    </nc>
  </rcc>
  <rfmt sheetId="26" sqref="AN52" start="0" length="0">
    <dxf>
      <fill>
        <patternFill patternType="solid">
          <bgColor rgb="FFFF0000"/>
        </patternFill>
      </fill>
    </dxf>
  </rfmt>
  <rcc rId="9591" sId="26" numFmtId="4">
    <nc r="AN53">
      <v>7.0786477100000003</v>
    </nc>
  </rcc>
  <rcc rId="9592" sId="26">
    <nc r="AS53" t="inlineStr">
      <is>
        <t>Freq=1932,Path=ANT2</t>
      </is>
    </nc>
  </rcc>
  <rfmt sheetId="26" sqref="AN53" start="0" length="0">
    <dxf>
      <fill>
        <patternFill patternType="solid">
          <bgColor rgb="FFFF0000"/>
        </patternFill>
      </fill>
    </dxf>
  </rfmt>
  <rcc rId="9593" sId="26" numFmtId="4">
    <nc r="AN54">
      <v>7.27976723</v>
    </nc>
  </rcc>
  <rcc rId="9594" sId="26">
    <nc r="AS54" t="inlineStr">
      <is>
        <t>Freq=1932,Path=ANT2</t>
      </is>
    </nc>
  </rcc>
  <rfmt sheetId="26" sqref="AN54" start="0" length="0">
    <dxf>
      <fill>
        <patternFill patternType="solid">
          <bgColor rgb="FF7CFC00"/>
        </patternFill>
      </fill>
    </dxf>
  </rfmt>
  <rcc rId="9595" sId="26" numFmtId="4">
    <nc r="AN55">
      <v>6.9507768199999997</v>
    </nc>
  </rcc>
  <rcc rId="9596" sId="26">
    <nc r="AS55" t="inlineStr">
      <is>
        <t>Freq=1932,Path=ANT2</t>
      </is>
    </nc>
  </rcc>
  <rfmt sheetId="26" sqref="AN55" start="0" length="0">
    <dxf>
      <fill>
        <patternFill patternType="solid">
          <bgColor rgb="FF7CFC00"/>
        </patternFill>
      </fill>
    </dxf>
  </rfmt>
  <rcc rId="9597" sId="26" numFmtId="4">
    <nc r="AN56">
      <v>4.6303248899999998</v>
    </nc>
  </rcc>
  <rcc rId="9598" sId="26">
    <nc r="AS56" t="inlineStr">
      <is>
        <t>Freq=1932,Path=ANT1</t>
      </is>
    </nc>
  </rcc>
  <rfmt sheetId="26" sqref="AN56" start="0" length="0">
    <dxf>
      <fill>
        <patternFill patternType="solid">
          <bgColor rgb="FFFF0000"/>
        </patternFill>
      </fill>
    </dxf>
  </rfmt>
  <rcc rId="9599" sId="26" numFmtId="4">
    <nc r="AN57">
      <v>4.6668503299999999</v>
    </nc>
  </rcc>
  <rcc rId="9600" sId="26">
    <nc r="AS57" t="inlineStr">
      <is>
        <t>Freq=1932,Path=ANT1</t>
      </is>
    </nc>
  </rcc>
  <rfmt sheetId="26" sqref="AN57" start="0" length="0">
    <dxf>
      <fill>
        <patternFill patternType="solid">
          <bgColor rgb="FFFF0000"/>
        </patternFill>
      </fill>
    </dxf>
  </rfmt>
  <rcc rId="9601" sId="26" numFmtId="4">
    <nc r="AN58">
      <v>4.70534534</v>
    </nc>
  </rcc>
  <rcc rId="9602" sId="26">
    <nc r="AS58" t="inlineStr">
      <is>
        <t>Freq=1932,Path=ANT1</t>
      </is>
    </nc>
  </rcc>
  <rfmt sheetId="26" sqref="AN58" start="0" length="0">
    <dxf>
      <fill>
        <patternFill patternType="solid">
          <bgColor rgb="FFFF0000"/>
        </patternFill>
      </fill>
    </dxf>
  </rfmt>
  <rcc rId="9603" sId="26" numFmtId="4">
    <nc r="AN59">
      <v>5.5815947100000001</v>
    </nc>
  </rcc>
  <rcc rId="9604" sId="26">
    <nc r="AS59" t="inlineStr">
      <is>
        <t>Freq=1932,Path=ANT1</t>
      </is>
    </nc>
  </rcc>
  <rfmt sheetId="26" sqref="AN59" start="0" length="0">
    <dxf>
      <fill>
        <patternFill patternType="solid">
          <bgColor rgb="FFFF0000"/>
        </patternFill>
      </fill>
    </dxf>
  </rfmt>
  <rcc rId="9605" sId="26" numFmtId="4">
    <nc r="AN60">
      <v>6.2594160600000004</v>
    </nc>
  </rcc>
  <rcc rId="9606" sId="26">
    <nc r="AS60" t="inlineStr">
      <is>
        <t>Freq=1932,Path=ANT1</t>
      </is>
    </nc>
  </rcc>
  <rfmt sheetId="26" sqref="AN60" start="0" length="0">
    <dxf>
      <fill>
        <patternFill patternType="solid">
          <bgColor rgb="FFFF0000"/>
        </patternFill>
      </fill>
    </dxf>
  </rfmt>
  <rcc rId="9607" sId="26" numFmtId="4">
    <nc r="AN61">
      <v>6.4591391600000003</v>
    </nc>
  </rcc>
  <rcc rId="9608" sId="26">
    <nc r="AS61" t="inlineStr">
      <is>
        <t>Freq=1932,Path=ANT1</t>
      </is>
    </nc>
  </rcc>
  <rfmt sheetId="26" sqref="AN61" start="0" length="0">
    <dxf>
      <fill>
        <patternFill patternType="solid">
          <bgColor rgb="FF7CFC00"/>
        </patternFill>
      </fill>
    </dxf>
  </rfmt>
  <rcc rId="9609" sId="26" numFmtId="4">
    <nc r="AN62">
      <v>6.1025296899999999</v>
    </nc>
  </rcc>
  <rcc rId="9610" sId="26">
    <nc r="AS62" t="inlineStr">
      <is>
        <t>Freq=1932,Path=ANT1</t>
      </is>
    </nc>
  </rcc>
  <rfmt sheetId="26" sqref="AN62" start="0" length="0">
    <dxf>
      <fill>
        <patternFill patternType="solid">
          <bgColor rgb="FF7CFC00"/>
        </patternFill>
      </fill>
    </dxf>
  </rfmt>
  <rcc rId="9611" sId="26" numFmtId="4">
    <nc r="AN63">
      <v>4.62273216</v>
    </nc>
  </rcc>
  <rcc rId="9612" sId="26">
    <nc r="AS63" t="inlineStr">
      <is>
        <t>Freq=1932,Path=ANT1</t>
      </is>
    </nc>
  </rcc>
  <rfmt sheetId="26" sqref="AN63" start="0" length="0">
    <dxf>
      <fill>
        <patternFill patternType="solid">
          <bgColor rgb="FFFF0000"/>
        </patternFill>
      </fill>
    </dxf>
  </rfmt>
  <rcc rId="9613" sId="26" numFmtId="4">
    <nc r="AN64">
      <v>4.6567693700000001</v>
    </nc>
  </rcc>
  <rcc rId="9614" sId="26">
    <nc r="AS64" t="inlineStr">
      <is>
        <t>Freq=1932,Path=ANT1</t>
      </is>
    </nc>
  </rcc>
  <rfmt sheetId="26" sqref="AN64" start="0" length="0">
    <dxf>
      <fill>
        <patternFill patternType="solid">
          <bgColor rgb="FFFF0000"/>
        </patternFill>
      </fill>
    </dxf>
  </rfmt>
  <rcc rId="9615" sId="26" numFmtId="4">
    <nc r="AN65">
      <v>4.7007487299999999</v>
    </nc>
  </rcc>
  <rcc rId="9616" sId="26">
    <nc r="AS65" t="inlineStr">
      <is>
        <t>Freq=1932,Path=ANT1</t>
      </is>
    </nc>
  </rcc>
  <rfmt sheetId="26" sqref="AN65" start="0" length="0">
    <dxf>
      <fill>
        <patternFill patternType="solid">
          <bgColor rgb="FFFF0000"/>
        </patternFill>
      </fill>
    </dxf>
  </rfmt>
  <rcc rId="9617" sId="26" numFmtId="4">
    <nc r="AN66">
      <v>5.5763904100000001</v>
    </nc>
  </rcc>
  <rcc rId="9618" sId="26">
    <nc r="AS66" t="inlineStr">
      <is>
        <t>Freq=1932,Path=ANT1</t>
      </is>
    </nc>
  </rcc>
  <rfmt sheetId="26" sqref="AN66" start="0" length="0">
    <dxf>
      <fill>
        <patternFill patternType="solid">
          <bgColor rgb="FFFF0000"/>
        </patternFill>
      </fill>
    </dxf>
  </rfmt>
  <rcc rId="9619" sId="26" numFmtId="4">
    <nc r="AN67">
      <v>6.2765082400000001</v>
    </nc>
  </rcc>
  <rcc rId="9620" sId="26">
    <nc r="AS67" t="inlineStr">
      <is>
        <t>Freq=1932,Path=ANT1</t>
      </is>
    </nc>
  </rcc>
  <rfmt sheetId="26" sqref="AN67" start="0" length="0">
    <dxf>
      <fill>
        <patternFill patternType="solid">
          <bgColor rgb="FFFF0000"/>
        </patternFill>
      </fill>
    </dxf>
  </rfmt>
  <rcc rId="9621" sId="26" numFmtId="4">
    <nc r="AN68">
      <v>6.4506248900000003</v>
    </nc>
  </rcc>
  <rcc rId="9622" sId="26">
    <nc r="AS68" t="inlineStr">
      <is>
        <t>Freq=1932,Path=ANT1</t>
      </is>
    </nc>
  </rcc>
  <rfmt sheetId="26" sqref="AN68" start="0" length="0">
    <dxf>
      <fill>
        <patternFill patternType="solid">
          <bgColor rgb="FF7CFC00"/>
        </patternFill>
      </fill>
    </dxf>
  </rfmt>
  <rcc rId="9623" sId="26" numFmtId="4">
    <nc r="AN69">
      <v>6.0992689899999997</v>
    </nc>
  </rcc>
  <rcc rId="9624" sId="26">
    <nc r="AS69" t="inlineStr">
      <is>
        <t>Freq=1932,Path=ANT1</t>
      </is>
    </nc>
  </rcc>
  <rfmt sheetId="26" sqref="AN69" start="0" length="0">
    <dxf>
      <fill>
        <patternFill patternType="solid">
          <bgColor rgb="FF7CFC00"/>
        </patternFill>
      </fill>
    </dxf>
  </rfmt>
  <rcc rId="9625" sId="26" numFmtId="4">
    <nc r="AN70">
      <v>5.4187633999999996</v>
    </nc>
  </rcc>
  <rcc rId="9626" sId="26">
    <nc r="AS70" t="inlineStr">
      <is>
        <t>Freq=1932,Path=ANT2</t>
      </is>
    </nc>
  </rcc>
  <rfmt sheetId="26" sqref="AN70" start="0" length="0">
    <dxf>
      <fill>
        <patternFill patternType="solid">
          <bgColor rgb="FFFF0000"/>
        </patternFill>
      </fill>
    </dxf>
  </rfmt>
  <rcc rId="9627" sId="26" numFmtId="4">
    <nc r="AN71">
      <v>5.4474945100000003</v>
    </nc>
  </rcc>
  <rcc rId="9628" sId="26">
    <nc r="AS71" t="inlineStr">
      <is>
        <t>Freq=1932,Path=ANT2</t>
      </is>
    </nc>
  </rcc>
  <rfmt sheetId="26" sqref="AN71" start="0" length="0">
    <dxf>
      <fill>
        <patternFill patternType="solid">
          <bgColor rgb="FFFF0000"/>
        </patternFill>
      </fill>
    </dxf>
  </rfmt>
  <rcc rId="9629" sId="26" numFmtId="4">
    <nc r="AN72">
      <v>5.4786760299999999</v>
    </nc>
  </rcc>
  <rcc rId="9630" sId="26">
    <nc r="AS72" t="inlineStr">
      <is>
        <t>Freq=1932,Path=ANT2</t>
      </is>
    </nc>
  </rcc>
  <rfmt sheetId="26" sqref="AN72" start="0" length="0">
    <dxf>
      <fill>
        <patternFill patternType="solid">
          <bgColor rgb="FFFF0000"/>
        </patternFill>
      </fill>
    </dxf>
  </rfmt>
  <rcc rId="9631" sId="26" numFmtId="4">
    <nc r="AN73">
      <v>6.3766573400000004</v>
    </nc>
  </rcc>
  <rcc rId="9632" sId="26">
    <nc r="AS73" t="inlineStr">
      <is>
        <t>Freq=1932,Path=ANT2</t>
      </is>
    </nc>
  </rcc>
  <rfmt sheetId="26" sqref="AN73" start="0" length="0">
    <dxf>
      <fill>
        <patternFill patternType="solid">
          <bgColor rgb="FFFF0000"/>
        </patternFill>
      </fill>
    </dxf>
  </rfmt>
  <rcc rId="9633" sId="26" numFmtId="4">
    <nc r="AN74">
      <v>7.0361583699999999</v>
    </nc>
  </rcc>
  <rcc rId="9634" sId="26">
    <nc r="AS74" t="inlineStr">
      <is>
        <t>Freq=1932,Path=ANT2</t>
      </is>
    </nc>
  </rcc>
  <rfmt sheetId="26" sqref="AN74" start="0" length="0">
    <dxf>
      <fill>
        <patternFill patternType="solid">
          <bgColor rgb="FFFF0000"/>
        </patternFill>
      </fill>
    </dxf>
  </rfmt>
  <rcc rId="9635" sId="26" numFmtId="4">
    <nc r="AN75">
      <v>7.2179887300000001</v>
    </nc>
  </rcc>
  <rcc rId="9636" sId="26">
    <nc r="AS75" t="inlineStr">
      <is>
        <t>Freq=1932,Path=ANT2</t>
      </is>
    </nc>
  </rcc>
  <rfmt sheetId="26" sqref="AN75" start="0" length="0">
    <dxf>
      <fill>
        <patternFill patternType="solid">
          <bgColor rgb="FF7CFC00"/>
        </patternFill>
      </fill>
    </dxf>
  </rfmt>
  <rcc rId="9637" sId="26" numFmtId="4">
    <nc r="AN76">
      <v>6.95719902</v>
    </nc>
  </rcc>
  <rcc rId="9638" sId="26">
    <nc r="AS76" t="inlineStr">
      <is>
        <t>Freq=1932,Path=ANT2</t>
      </is>
    </nc>
  </rcc>
  <rfmt sheetId="26" sqref="AN76" start="0" length="0">
    <dxf>
      <fill>
        <patternFill patternType="solid">
          <bgColor rgb="FF7CFC00"/>
        </patternFill>
      </fill>
    </dxf>
  </rfmt>
  <rcc rId="9639" sId="26" numFmtId="4">
    <nc r="AN77">
      <v>5.4510071800000004</v>
    </nc>
  </rcc>
  <rcc rId="9640" sId="26">
    <nc r="AS77" t="inlineStr">
      <is>
        <t>Freq=1932,Path=ANT2</t>
      </is>
    </nc>
  </rcc>
  <rfmt sheetId="26" sqref="AN77" start="0" length="0">
    <dxf>
      <fill>
        <patternFill patternType="solid">
          <bgColor rgb="FFFF0000"/>
        </patternFill>
      </fill>
    </dxf>
  </rfmt>
  <rcc rId="9641" sId="26" numFmtId="4">
    <nc r="AN78">
      <v>5.5021224999999996</v>
    </nc>
  </rcc>
  <rcc rId="9642" sId="26">
    <nc r="AS78" t="inlineStr">
      <is>
        <t>Freq=1932,Path=ANT2</t>
      </is>
    </nc>
  </rcc>
  <rfmt sheetId="26" sqref="AN78" start="0" length="0">
    <dxf>
      <fill>
        <patternFill patternType="solid">
          <bgColor rgb="FFFF0000"/>
        </patternFill>
      </fill>
    </dxf>
  </rfmt>
  <rcc rId="9643" sId="26" numFmtId="4">
    <nc r="AN79">
      <v>5.5233576800000002</v>
    </nc>
  </rcc>
  <rcc rId="9644" sId="26">
    <nc r="AS79" t="inlineStr">
      <is>
        <t>Freq=1932,Path=ANT2</t>
      </is>
    </nc>
  </rcc>
  <rfmt sheetId="26" sqref="AN79" start="0" length="0">
    <dxf>
      <fill>
        <patternFill patternType="solid">
          <bgColor rgb="FFFF0000"/>
        </patternFill>
      </fill>
    </dxf>
  </rfmt>
  <rcc rId="9645" sId="26" numFmtId="4">
    <nc r="AN80">
      <v>6.40464916</v>
    </nc>
  </rcc>
  <rcc rId="9646" sId="26">
    <nc r="AS80" t="inlineStr">
      <is>
        <t>Freq=1932,Path=ANT2</t>
      </is>
    </nc>
  </rcc>
  <rfmt sheetId="26" sqref="AN80" start="0" length="0">
    <dxf>
      <fill>
        <patternFill patternType="solid">
          <bgColor rgb="FFFF0000"/>
        </patternFill>
      </fill>
    </dxf>
  </rfmt>
  <rcc rId="9647" sId="26" numFmtId="4">
    <nc r="AN81">
      <v>7.0682774999999998</v>
    </nc>
  </rcc>
  <rcc rId="9648" sId="26">
    <nc r="AS81" t="inlineStr">
      <is>
        <t>Freq=1932,Path=ANT2</t>
      </is>
    </nc>
  </rcc>
  <rfmt sheetId="26" sqref="AN81" start="0" length="0">
    <dxf>
      <fill>
        <patternFill patternType="solid">
          <bgColor rgb="FFFF0000"/>
        </patternFill>
      </fill>
    </dxf>
  </rfmt>
  <rcc rId="9649" sId="26" numFmtId="4">
    <nc r="AN82">
      <v>7.2840618600000004</v>
    </nc>
  </rcc>
  <rcc rId="9650" sId="26">
    <nc r="AS82" t="inlineStr">
      <is>
        <t>Freq=1932,Path=ANT2</t>
      </is>
    </nc>
  </rcc>
  <rfmt sheetId="26" sqref="AN82" start="0" length="0">
    <dxf>
      <fill>
        <patternFill patternType="solid">
          <bgColor rgb="FF7CFC00"/>
        </patternFill>
      </fill>
    </dxf>
  </rfmt>
  <rcc rId="9651" sId="26" numFmtId="4">
    <nc r="AN83">
      <v>7.0751251399999999</v>
    </nc>
  </rcc>
  <rcc rId="9652" sId="26">
    <nc r="AS83" t="inlineStr">
      <is>
        <t>Freq=1932,Path=ANT2</t>
      </is>
    </nc>
  </rcc>
  <rfmt sheetId="26" sqref="AN83" start="0" length="0">
    <dxf>
      <fill>
        <patternFill patternType="solid">
          <bgColor rgb="FF7CFC00"/>
        </patternFill>
      </fill>
    </dxf>
  </rfmt>
  <rcc rId="9653" sId="26" numFmtId="4">
    <nc r="AN84">
      <v>4.6370355099999996</v>
    </nc>
  </rcc>
  <rcc rId="9654" sId="26">
    <nc r="AS84" t="inlineStr">
      <is>
        <t>Freq=1932,Path=ANT1</t>
      </is>
    </nc>
  </rcc>
  <rfmt sheetId="26" sqref="AN84" start="0" length="0">
    <dxf>
      <fill>
        <patternFill patternType="solid">
          <bgColor rgb="FFFF0000"/>
        </patternFill>
      </fill>
    </dxf>
  </rfmt>
  <rcc rId="9655" sId="26" numFmtId="4">
    <nc r="AN85">
      <v>4.6841096899999997</v>
    </nc>
  </rcc>
  <rcc rId="9656" sId="26">
    <nc r="AS85" t="inlineStr">
      <is>
        <t>Freq=1932,Path=ANT1</t>
      </is>
    </nc>
  </rcc>
  <rfmt sheetId="26" sqref="AN85" start="0" length="0">
    <dxf>
      <fill>
        <patternFill patternType="solid">
          <bgColor rgb="FFFF0000"/>
        </patternFill>
      </fill>
    </dxf>
  </rfmt>
  <rcc rId="9657" sId="26" numFmtId="4">
    <nc r="AN86">
      <v>4.6974489200000002</v>
    </nc>
  </rcc>
  <rcc rId="9658" sId="26">
    <nc r="AS86" t="inlineStr">
      <is>
        <t>Freq=1932,Path=ANT1</t>
      </is>
    </nc>
  </rcc>
  <rfmt sheetId="26" sqref="AN86" start="0" length="0">
    <dxf>
      <fill>
        <patternFill patternType="solid">
          <bgColor rgb="FFFF0000"/>
        </patternFill>
      </fill>
    </dxf>
  </rfmt>
  <rcc rId="9659" sId="26" numFmtId="4">
    <nc r="AN87">
      <v>5.5834416400000002</v>
    </nc>
  </rcc>
  <rcc rId="9660" sId="26">
    <nc r="AS87" t="inlineStr">
      <is>
        <t>Freq=1932,Path=ANT1</t>
      </is>
    </nc>
  </rcc>
  <rfmt sheetId="26" sqref="AN87" start="0" length="0">
    <dxf>
      <fill>
        <patternFill patternType="solid">
          <bgColor rgb="FFFF0000"/>
        </patternFill>
      </fill>
    </dxf>
  </rfmt>
  <rcc rId="9661" sId="26" numFmtId="4">
    <nc r="AN88">
      <v>6.2543206199999997</v>
    </nc>
  </rcc>
  <rcc rId="9662" sId="26">
    <nc r="AS88" t="inlineStr">
      <is>
        <t>Freq=1932,Path=ANT1</t>
      </is>
    </nc>
  </rcc>
  <rfmt sheetId="26" sqref="AN88" start="0" length="0">
    <dxf>
      <fill>
        <patternFill patternType="solid">
          <bgColor rgb="FFFF0000"/>
        </patternFill>
      </fill>
    </dxf>
  </rfmt>
  <rcc rId="9663" sId="26" numFmtId="4">
    <nc r="AN89">
      <v>6.4548522000000004</v>
    </nc>
  </rcc>
  <rcc rId="9664" sId="26">
    <nc r="AS89" t="inlineStr">
      <is>
        <t>Freq=1932,Path=ANT1</t>
      </is>
    </nc>
  </rcc>
  <rfmt sheetId="26" sqref="AN89" start="0" length="0">
    <dxf>
      <fill>
        <patternFill patternType="solid">
          <bgColor rgb="FF7CFC00"/>
        </patternFill>
      </fill>
    </dxf>
  </rfmt>
  <rcc rId="9665" sId="26" numFmtId="4">
    <nc r="AN90">
      <v>6.0862765300000001</v>
    </nc>
  </rcc>
  <rcc rId="9666" sId="26">
    <nc r="AS90" t="inlineStr">
      <is>
        <t>Freq=1932,Path=ANT1</t>
      </is>
    </nc>
  </rcc>
  <rfmt sheetId="26" sqref="AN90" start="0" length="0">
    <dxf>
      <fill>
        <patternFill patternType="solid">
          <bgColor rgb="FF7CFC00"/>
        </patternFill>
      </fill>
    </dxf>
  </rfmt>
  <rcc rId="9667" sId="27" numFmtId="4">
    <nc r="AN28">
      <v>4.3992788300000001</v>
    </nc>
  </rcc>
  <rcc rId="9668" sId="27">
    <nc r="AS28" t="inlineStr">
      <is>
        <t>Freq=1807,Path=ANT2 &amp; OUT3</t>
      </is>
    </nc>
  </rcc>
  <rfmt sheetId="27" sqref="AN28" start="0" length="0">
    <dxf>
      <fill>
        <patternFill patternType="solid">
          <bgColor rgb="FFFF0000"/>
        </patternFill>
      </fill>
    </dxf>
  </rfmt>
  <rcc rId="9669" sId="27" numFmtId="4">
    <nc r="AN29">
      <v>4.4410214899999998</v>
    </nc>
  </rcc>
  <rcc rId="9670" sId="27">
    <nc r="AS29" t="inlineStr">
      <is>
        <t>Freq=1807,Path=ANT2 &amp; OUT3</t>
      </is>
    </nc>
  </rcc>
  <rfmt sheetId="27" sqref="AN29" start="0" length="0">
    <dxf>
      <fill>
        <patternFill patternType="solid">
          <bgColor rgb="FFFF0000"/>
        </patternFill>
      </fill>
    </dxf>
  </rfmt>
  <rcc rId="9671" sId="27" numFmtId="4">
    <nc r="AN30">
      <v>4.48859487</v>
    </nc>
  </rcc>
  <rcc rId="9672" sId="27">
    <nc r="AS30" t="inlineStr">
      <is>
        <t>Freq=1807,Path=ANT2 &amp; OUT3</t>
      </is>
    </nc>
  </rcc>
  <rfmt sheetId="27" sqref="AN30" start="0" length="0">
    <dxf>
      <fill>
        <patternFill patternType="solid">
          <bgColor rgb="FFFF0000"/>
        </patternFill>
      </fill>
    </dxf>
  </rfmt>
  <rcc rId="9673" sId="27" numFmtId="4">
    <nc r="AN31">
      <v>5.3672307500000001</v>
    </nc>
  </rcc>
  <rcc rId="9674" sId="27">
    <nc r="AS31" t="inlineStr">
      <is>
        <t>Freq=1807,Path=ANT2 &amp; OUT3</t>
      </is>
    </nc>
  </rcc>
  <rfmt sheetId="27" sqref="AN31" start="0" length="0">
    <dxf>
      <fill>
        <patternFill patternType="solid">
          <bgColor rgb="FFFF0000"/>
        </patternFill>
      </fill>
    </dxf>
  </rfmt>
  <rcc rId="9675" sId="27" numFmtId="4">
    <nc r="AN32">
      <v>6.1326937199999998</v>
    </nc>
  </rcc>
  <rcc rId="9676" sId="27">
    <nc r="AS32" t="inlineStr">
      <is>
        <t>Freq=1807,Path=ANT2 &amp; OUT3</t>
      </is>
    </nc>
  </rcc>
  <rfmt sheetId="27" sqref="AN32" start="0" length="0">
    <dxf>
      <fill>
        <patternFill patternType="solid">
          <bgColor rgb="FF7CFC00"/>
        </patternFill>
      </fill>
    </dxf>
  </rfmt>
  <rcc rId="9677" sId="27" numFmtId="4">
    <nc r="AN33">
      <v>6.4162394999999997</v>
    </nc>
  </rcc>
  <rcc rId="9678" sId="27">
    <nc r="AS33" t="inlineStr">
      <is>
        <t>Freq=1807,Path=ANT2 &amp; OUT3</t>
      </is>
    </nc>
  </rcc>
  <rfmt sheetId="27" sqref="AN33" start="0" length="0">
    <dxf>
      <fill>
        <patternFill patternType="solid">
          <bgColor rgb="FF7CFC00"/>
        </patternFill>
      </fill>
    </dxf>
  </rfmt>
  <rcc rId="9679" sId="27" numFmtId="4">
    <nc r="AN34">
      <v>6.3684335599999997</v>
    </nc>
  </rcc>
  <rcc rId="9680" sId="27">
    <nc r="AS34" t="inlineStr">
      <is>
        <t>Freq=1807,Path=ANT2 &amp; OUT3</t>
      </is>
    </nc>
  </rcc>
  <rfmt sheetId="27" sqref="AN34" start="0" length="0">
    <dxf>
      <fill>
        <patternFill patternType="solid">
          <bgColor rgb="FF7CFC00"/>
        </patternFill>
      </fill>
    </dxf>
  </rfmt>
  <rcc rId="9681" sId="27" numFmtId="4">
    <nc r="AN49">
      <v>4.5041987399999996</v>
    </nc>
  </rcc>
  <rcc rId="9682" sId="27">
    <nc r="AS49" t="inlineStr">
      <is>
        <t>Freq=1807,Path=ANT2</t>
      </is>
    </nc>
  </rcc>
  <rfmt sheetId="27" sqref="AN49" start="0" length="0">
    <dxf>
      <fill>
        <patternFill patternType="solid">
          <bgColor rgb="FFFF0000"/>
        </patternFill>
      </fill>
    </dxf>
  </rfmt>
  <rcc rId="9683" sId="27" numFmtId="4">
    <nc r="AN50">
      <v>4.5480575999999999</v>
    </nc>
  </rcc>
  <rcc rId="9684" sId="27">
    <nc r="AS50" t="inlineStr">
      <is>
        <t>Freq=1807,Path=ANT2</t>
      </is>
    </nc>
  </rcc>
  <rfmt sheetId="27" sqref="AN50" start="0" length="0">
    <dxf>
      <fill>
        <patternFill patternType="solid">
          <bgColor rgb="FFFF0000"/>
        </patternFill>
      </fill>
    </dxf>
  </rfmt>
  <rcc rId="9685" sId="27" numFmtId="4">
    <nc r="AN51">
      <v>4.5990282499999999</v>
    </nc>
  </rcc>
  <rcc rId="9686" sId="27">
    <nc r="AS51" t="inlineStr">
      <is>
        <t>Freq=1807,Path=ANT2</t>
      </is>
    </nc>
  </rcc>
  <rfmt sheetId="27" sqref="AN51" start="0" length="0">
    <dxf>
      <fill>
        <patternFill patternType="solid">
          <bgColor rgb="FFFF0000"/>
        </patternFill>
      </fill>
    </dxf>
  </rfmt>
  <rcc rId="9687" sId="27" numFmtId="4">
    <nc r="AN52">
      <v>5.4998776899999999</v>
    </nc>
  </rcc>
  <rcc rId="9688" sId="27">
    <nc r="AS52" t="inlineStr">
      <is>
        <t>Freq=1807,Path=ANT2</t>
      </is>
    </nc>
  </rcc>
  <rfmt sheetId="27" sqref="AN52" start="0" length="0">
    <dxf>
      <fill>
        <patternFill patternType="solid">
          <bgColor rgb="FFFF0000"/>
        </patternFill>
      </fill>
    </dxf>
  </rfmt>
  <rcc rId="9689" sId="27" numFmtId="4">
    <nc r="AN53">
      <v>6.3164815900000004</v>
    </nc>
  </rcc>
  <rcc rId="9690" sId="27">
    <nc r="AS53" t="inlineStr">
      <is>
        <t>Freq=1807,Path=ANT2</t>
      </is>
    </nc>
  </rcc>
  <rfmt sheetId="27" sqref="AN53" start="0" length="0">
    <dxf>
      <fill>
        <patternFill patternType="solid">
          <bgColor rgb="FFFF0000"/>
        </patternFill>
      </fill>
    </dxf>
  </rfmt>
  <rcc rId="9691" sId="27" numFmtId="4">
    <nc r="AN54">
      <v>6.4528734200000004</v>
    </nc>
  </rcc>
  <rcc rId="9692" sId="27">
    <nc r="AS54" t="inlineStr">
      <is>
        <t>Freq=1807,Path=ANT2</t>
      </is>
    </nc>
  </rcc>
  <rfmt sheetId="27" sqref="AN54" start="0" length="0">
    <dxf>
      <fill>
        <patternFill patternType="solid">
          <bgColor rgb="FF7CFC00"/>
        </patternFill>
      </fill>
    </dxf>
  </rfmt>
  <rcc rId="9693" sId="27" numFmtId="4">
    <nc r="AN55">
      <v>6.0813340299999998</v>
    </nc>
  </rcc>
  <rcc rId="9694" sId="27">
    <nc r="AS55" t="inlineStr">
      <is>
        <t>Freq=1807,Path=ANT2</t>
      </is>
    </nc>
  </rcc>
  <rfmt sheetId="27" sqref="AN55" start="0" length="0">
    <dxf>
      <fill>
        <patternFill patternType="solid">
          <bgColor rgb="FF7CFC00"/>
        </patternFill>
      </fill>
    </dxf>
  </rfmt>
  <rcc rId="9695" sId="27" numFmtId="4">
    <nc r="AN56">
      <v>4.5093371400000004</v>
    </nc>
  </rcc>
  <rcc rId="9696" sId="27">
    <nc r="AS56" t="inlineStr">
      <is>
        <t>Freq=1807,Path=ANT2</t>
      </is>
    </nc>
  </rcc>
  <rfmt sheetId="27" sqref="AN56" start="0" length="0">
    <dxf>
      <fill>
        <patternFill patternType="solid">
          <bgColor rgb="FFFF0000"/>
        </patternFill>
      </fill>
    </dxf>
  </rfmt>
  <rcc rId="9697" sId="27" numFmtId="4">
    <nc r="AN57">
      <v>4.5436788100000003</v>
    </nc>
  </rcc>
  <rcc rId="9698" sId="27">
    <nc r="AS57" t="inlineStr">
      <is>
        <t>Freq=1807,Path=ANT2</t>
      </is>
    </nc>
  </rcc>
  <rfmt sheetId="27" sqref="AN57" start="0" length="0">
    <dxf>
      <fill>
        <patternFill patternType="solid">
          <bgColor rgb="FFFF0000"/>
        </patternFill>
      </fill>
    </dxf>
  </rfmt>
  <rcc rId="9699" sId="27" numFmtId="4">
    <nc r="AN58">
      <v>4.5927934199999996</v>
    </nc>
  </rcc>
  <rcc rId="9700" sId="27">
    <nc r="AS58" t="inlineStr">
      <is>
        <t>Freq=1807,Path=ANT2</t>
      </is>
    </nc>
  </rcc>
  <rfmt sheetId="27" sqref="AN58" start="0" length="0">
    <dxf>
      <fill>
        <patternFill patternType="solid">
          <bgColor rgb="FFFF0000"/>
        </patternFill>
      </fill>
    </dxf>
  </rfmt>
  <rcc rId="9701" sId="27" numFmtId="4">
    <nc r="AN59">
      <v>5.4948162500000004</v>
    </nc>
  </rcc>
  <rcc rId="9702" sId="27">
    <nc r="AS59" t="inlineStr">
      <is>
        <t>Freq=1807,Path=ANT2</t>
      </is>
    </nc>
  </rcc>
  <rfmt sheetId="27" sqref="AN59" start="0" length="0">
    <dxf>
      <fill>
        <patternFill patternType="solid">
          <bgColor rgb="FFFF0000"/>
        </patternFill>
      </fill>
    </dxf>
  </rfmt>
  <rcc rId="9703" sId="27" numFmtId="4">
    <nc r="AN60">
      <v>6.3150450200000003</v>
    </nc>
  </rcc>
  <rcc rId="9704" sId="27">
    <nc r="AS60" t="inlineStr">
      <is>
        <t>Freq=1807,Path=ANT2</t>
      </is>
    </nc>
  </rcc>
  <rfmt sheetId="27" sqref="AN60" start="0" length="0">
    <dxf>
      <fill>
        <patternFill patternType="solid">
          <bgColor rgb="FFFF0000"/>
        </patternFill>
      </fill>
    </dxf>
  </rfmt>
  <rcc rId="9705" sId="27" numFmtId="4">
    <nc r="AN61">
      <v>6.4550747399999997</v>
    </nc>
  </rcc>
  <rcc rId="9706" sId="27">
    <nc r="AS61" t="inlineStr">
      <is>
        <t>Freq=1807,Path=ANT2</t>
      </is>
    </nc>
  </rcc>
  <rfmt sheetId="27" sqref="AN61" start="0" length="0">
    <dxf>
      <fill>
        <patternFill patternType="solid">
          <bgColor rgb="FF7CFC00"/>
        </patternFill>
      </fill>
    </dxf>
  </rfmt>
  <rcc rId="9707" sId="27" numFmtId="4">
    <nc r="AN62">
      <v>6.11103153</v>
    </nc>
  </rcc>
  <rcc rId="9708" sId="27">
    <nc r="AS62" t="inlineStr">
      <is>
        <t>Freq=1807,Path=ANT2</t>
      </is>
    </nc>
  </rcc>
  <rfmt sheetId="27" sqref="AN62" start="0" length="0">
    <dxf>
      <fill>
        <patternFill patternType="solid">
          <bgColor rgb="FF7CFC00"/>
        </patternFill>
      </fill>
    </dxf>
  </rfmt>
  <rcc rId="9709" sId="27" numFmtId="4">
    <nc r="AN63">
      <v>4.5199491500000004</v>
    </nc>
  </rcc>
  <rcc rId="9710" sId="27">
    <nc r="AS63" t="inlineStr">
      <is>
        <t>Freq=1807,Path=ANT2</t>
      </is>
    </nc>
  </rcc>
  <rfmt sheetId="27" sqref="AN63" start="0" length="0">
    <dxf>
      <fill>
        <patternFill patternType="solid">
          <bgColor rgb="FFFF0000"/>
        </patternFill>
      </fill>
    </dxf>
  </rfmt>
  <rcc rId="9711" sId="27" numFmtId="4">
    <nc r="AN64">
      <v>4.5750222200000001</v>
    </nc>
  </rcc>
  <rcc rId="9712" sId="27">
    <nc r="AS64" t="inlineStr">
      <is>
        <t>Freq=1807,Path=ANT2</t>
      </is>
    </nc>
  </rcc>
  <rfmt sheetId="27" sqref="AN64" start="0" length="0">
    <dxf>
      <fill>
        <patternFill patternType="solid">
          <bgColor rgb="FFFF0000"/>
        </patternFill>
      </fill>
    </dxf>
  </rfmt>
  <rcc rId="9713" sId="27" numFmtId="4">
    <nc r="AN65">
      <v>4.5994706599999997</v>
    </nc>
  </rcc>
  <rcc rId="9714" sId="27">
    <nc r="AS65" t="inlineStr">
      <is>
        <t>Freq=1807,Path=ANT2</t>
      </is>
    </nc>
  </rcc>
  <rfmt sheetId="27" sqref="AN65" start="0" length="0">
    <dxf>
      <fill>
        <patternFill patternType="solid">
          <bgColor rgb="FFFF0000"/>
        </patternFill>
      </fill>
    </dxf>
  </rfmt>
  <rcc rId="9715" sId="27" numFmtId="4">
    <nc r="AN66">
      <v>5.4819880000000003</v>
    </nc>
  </rcc>
  <rcc rId="9716" sId="27">
    <nc r="AS66" t="inlineStr">
      <is>
        <t>Freq=1807,Path=ANT2</t>
      </is>
    </nc>
  </rcc>
  <rfmt sheetId="27" sqref="AN66" start="0" length="0">
    <dxf>
      <fill>
        <patternFill patternType="solid">
          <bgColor rgb="FFFF0000"/>
        </patternFill>
      </fill>
    </dxf>
  </rfmt>
  <rcc rId="9717" sId="27" numFmtId="4">
    <nc r="AN67">
      <v>6.3133047099999997</v>
    </nc>
  </rcc>
  <rcc rId="9718" sId="27">
    <nc r="AS67" t="inlineStr">
      <is>
        <t>Freq=1807,Path=ANT2</t>
      </is>
    </nc>
  </rcc>
  <rfmt sheetId="27" sqref="AN67" start="0" length="0">
    <dxf>
      <fill>
        <patternFill patternType="solid">
          <bgColor rgb="FFFF0000"/>
        </patternFill>
      </fill>
    </dxf>
  </rfmt>
  <rcc rId="9719" sId="27" numFmtId="4">
    <nc r="AN68">
      <v>6.4884285899999998</v>
    </nc>
  </rcc>
  <rcc rId="9720" sId="27">
    <nc r="AS68" t="inlineStr">
      <is>
        <t>Freq=1807,Path=ANT2</t>
      </is>
    </nc>
  </rcc>
  <rfmt sheetId="27" sqref="AN68" start="0" length="0">
    <dxf>
      <fill>
        <patternFill patternType="solid">
          <bgColor rgb="FF7CFC00"/>
        </patternFill>
      </fill>
    </dxf>
  </rfmt>
  <rcc rId="9721" sId="27" numFmtId="4">
    <nc r="AN69">
      <v>6.0499963799999996</v>
    </nc>
  </rcc>
  <rcc rId="9722" sId="27">
    <nc r="AS69" t="inlineStr">
      <is>
        <t>Freq=1807,Path=ANT2</t>
      </is>
    </nc>
  </rcc>
  <rfmt sheetId="27" sqref="AN69" start="0" length="0">
    <dxf>
      <fill>
        <patternFill patternType="solid">
          <bgColor rgb="FF7CFC00"/>
        </patternFill>
      </fill>
    </dxf>
  </rfmt>
  <rcc rId="9723" sId="27" numFmtId="4">
    <nc r="AN70">
      <v>4.3812058900000004</v>
    </nc>
  </rcc>
  <rcc rId="9724" sId="27">
    <nc r="AS70" t="inlineStr">
      <is>
        <t>Freq=1807,Path=ANT2</t>
      </is>
    </nc>
  </rcc>
  <rfmt sheetId="27" sqref="AN70" start="0" length="0">
    <dxf>
      <fill>
        <patternFill patternType="solid">
          <bgColor rgb="FFFF0000"/>
        </patternFill>
      </fill>
    </dxf>
  </rfmt>
  <rcc rId="9725" sId="27" numFmtId="4">
    <nc r="AN71">
      <v>4.4444508999999996</v>
    </nc>
  </rcc>
  <rcc rId="9726" sId="27">
    <nc r="AS71" t="inlineStr">
      <is>
        <t>Freq=1807,Path=ANT2</t>
      </is>
    </nc>
  </rcc>
  <rfmt sheetId="27" sqref="AN71" start="0" length="0">
    <dxf>
      <fill>
        <patternFill patternType="solid">
          <bgColor rgb="FFFF0000"/>
        </patternFill>
      </fill>
    </dxf>
  </rfmt>
  <rcc rId="9727" sId="27" numFmtId="4">
    <nc r="AN72">
      <v>4.47185349</v>
    </nc>
  </rcc>
  <rcc rId="9728" sId="27">
    <nc r="AS72" t="inlineStr">
      <is>
        <t>Freq=1807,Path=ANT2</t>
      </is>
    </nc>
  </rcc>
  <rfmt sheetId="27" sqref="AN72" start="0" length="0">
    <dxf>
      <fill>
        <patternFill patternType="solid">
          <bgColor rgb="FFFF0000"/>
        </patternFill>
      </fill>
    </dxf>
  </rfmt>
  <rcc rId="9729" sId="27" numFmtId="4">
    <nc r="AN73">
      <v>5.3605066299999997</v>
    </nc>
  </rcc>
  <rcc rId="9730" sId="27">
    <nc r="AS73" t="inlineStr">
      <is>
        <t>Freq=1807,Path=ANT2</t>
      </is>
    </nc>
  </rcc>
  <rfmt sheetId="27" sqref="AN73" start="0" length="0">
    <dxf>
      <fill>
        <patternFill patternType="solid">
          <bgColor rgb="FFFF0000"/>
        </patternFill>
      </fill>
    </dxf>
  </rfmt>
  <rcc rId="9731" sId="27" numFmtId="4">
    <nc r="AN74">
      <v>6.1610762599999997</v>
    </nc>
  </rcc>
  <rcc rId="9732" sId="27">
    <nc r="AS74" t="inlineStr">
      <is>
        <t>Freq=1807,Path=ANT2</t>
      </is>
    </nc>
  </rcc>
  <rfmt sheetId="27" sqref="AN74" start="0" length="0">
    <dxf>
      <fill>
        <patternFill patternType="solid">
          <bgColor rgb="FF7CFC00"/>
        </patternFill>
      </fill>
    </dxf>
  </rfmt>
  <rcc rId="9733" sId="27" numFmtId="4">
    <nc r="AN75">
      <v>6.3214243400000001</v>
    </nc>
  </rcc>
  <rcc rId="9734" sId="27">
    <nc r="AS75" t="inlineStr">
      <is>
        <t>Freq=1807,Path=ANT2</t>
      </is>
    </nc>
  </rcc>
  <rfmt sheetId="27" sqref="AN75" start="0" length="0">
    <dxf>
      <fill>
        <patternFill patternType="solid">
          <bgColor rgb="FF7CFC00"/>
        </patternFill>
      </fill>
    </dxf>
  </rfmt>
  <rcc rId="9735" sId="27" numFmtId="4">
    <nc r="AN76">
      <v>5.9205512999999996</v>
    </nc>
  </rcc>
  <rcc rId="9736" sId="27">
    <nc r="AS76" t="inlineStr">
      <is>
        <t>Freq=1807,Path=ANT2</t>
      </is>
    </nc>
  </rcc>
  <rfmt sheetId="27" sqref="AN76" start="0" length="0">
    <dxf>
      <fill>
        <patternFill patternType="solid">
          <bgColor rgb="FF7CFC00"/>
        </patternFill>
      </fill>
    </dxf>
  </rfmt>
  <rcc rId="9737" sId="27" numFmtId="4">
    <nc r="AN77">
      <v>4.5080812899999998</v>
    </nc>
  </rcc>
  <rcc rId="9738" sId="27">
    <nc r="AS77" t="inlineStr">
      <is>
        <t>Freq=1807,Path=ANT2</t>
      </is>
    </nc>
  </rcc>
  <rfmt sheetId="27" sqref="AN77" start="0" length="0">
    <dxf>
      <fill>
        <patternFill patternType="solid">
          <bgColor rgb="FFFF0000"/>
        </patternFill>
      </fill>
    </dxf>
  </rfmt>
  <rcc rId="9739" sId="27" numFmtId="4">
    <nc r="AN78">
      <v>4.5591849299999998</v>
    </nc>
  </rcc>
  <rcc rId="9740" sId="27">
    <nc r="AS78" t="inlineStr">
      <is>
        <t>Freq=1807,Path=ANT2</t>
      </is>
    </nc>
  </rcc>
  <rfmt sheetId="27" sqref="AN78" start="0" length="0">
    <dxf>
      <fill>
        <patternFill patternType="solid">
          <bgColor rgb="FFFF0000"/>
        </patternFill>
      </fill>
    </dxf>
  </rfmt>
  <rcc rId="9741" sId="27" numFmtId="4">
    <nc r="AN79">
      <v>4.6022603499999999</v>
    </nc>
  </rcc>
  <rcc rId="9742" sId="27">
    <nc r="AS79" t="inlineStr">
      <is>
        <t>Freq=1807,Path=ANT2</t>
      </is>
    </nc>
  </rcc>
  <rfmt sheetId="27" sqref="AN79" start="0" length="0">
    <dxf>
      <fill>
        <patternFill patternType="solid">
          <bgColor rgb="FFFF0000"/>
        </patternFill>
      </fill>
    </dxf>
  </rfmt>
  <rcc rId="9743" sId="27" numFmtId="4">
    <nc r="AN80">
      <v>5.4924518100000004</v>
    </nc>
  </rcc>
  <rcc rId="9744" sId="27">
    <nc r="AS80" t="inlineStr">
      <is>
        <t>Freq=1807,Path=ANT2</t>
      </is>
    </nc>
  </rcc>
  <rfmt sheetId="27" sqref="AN80" start="0" length="0">
    <dxf>
      <fill>
        <patternFill patternType="solid">
          <bgColor rgb="FFFF0000"/>
        </patternFill>
      </fill>
    </dxf>
  </rfmt>
  <rcc rId="9745" sId="27" numFmtId="4">
    <nc r="AN81">
      <v>6.2990661599999997</v>
    </nc>
  </rcc>
  <rcc rId="9746" sId="27">
    <nc r="AS81" t="inlineStr">
      <is>
        <t>Freq=1807,Path=ANT2</t>
      </is>
    </nc>
  </rcc>
  <rfmt sheetId="27" sqref="AN81" start="0" length="0">
    <dxf>
      <fill>
        <patternFill patternType="solid">
          <bgColor rgb="FFFF0000"/>
        </patternFill>
      </fill>
    </dxf>
  </rfmt>
  <rcc rId="9747" sId="27" numFmtId="4">
    <nc r="AN82">
      <v>6.4581360800000001</v>
    </nc>
  </rcc>
  <rcc rId="9748" sId="27">
    <nc r="AS82" t="inlineStr">
      <is>
        <t>Freq=1807,Path=ANT2</t>
      </is>
    </nc>
  </rcc>
  <rfmt sheetId="27" sqref="AN82" start="0" length="0">
    <dxf>
      <fill>
        <patternFill patternType="solid">
          <bgColor rgb="FF7CFC00"/>
        </patternFill>
      </fill>
    </dxf>
  </rfmt>
  <rcc rId="9749" sId="27" numFmtId="4">
    <nc r="AN83">
      <v>6.0696743299999998</v>
    </nc>
  </rcc>
  <rcc rId="9750" sId="27">
    <nc r="AS83" t="inlineStr">
      <is>
        <t>Freq=1807,Path=ANT2</t>
      </is>
    </nc>
  </rcc>
  <rfmt sheetId="27" sqref="AN83" start="0" length="0">
    <dxf>
      <fill>
        <patternFill patternType="solid">
          <bgColor rgb="FF7CFC00"/>
        </patternFill>
      </fill>
    </dxf>
  </rfmt>
  <rcc rId="9751" sId="27" numFmtId="4">
    <nc r="AN84">
      <v>4.3900187500000003</v>
    </nc>
  </rcc>
  <rcc rId="9752" sId="27">
    <nc r="AS84" t="inlineStr">
      <is>
        <t>Freq=1807,Path=ANT2</t>
      </is>
    </nc>
  </rcc>
  <rfmt sheetId="27" sqref="AN84" start="0" length="0">
    <dxf>
      <fill>
        <patternFill patternType="solid">
          <bgColor rgb="FFFF0000"/>
        </patternFill>
      </fill>
    </dxf>
  </rfmt>
  <rcc rId="9753" sId="27" numFmtId="4">
    <nc r="AN85">
      <v>4.4229745400000002</v>
    </nc>
  </rcc>
  <rcc rId="9754" sId="27">
    <nc r="AS85" t="inlineStr">
      <is>
        <t>Freq=1807,Path=ANT2</t>
      </is>
    </nc>
  </rcc>
  <rfmt sheetId="27" sqref="AN85" start="0" length="0">
    <dxf>
      <fill>
        <patternFill patternType="solid">
          <bgColor rgb="FFFF0000"/>
        </patternFill>
      </fill>
    </dxf>
  </rfmt>
  <rcc rId="9755" sId="27" numFmtId="4">
    <nc r="AN86">
      <v>4.4799732199999998</v>
    </nc>
  </rcc>
  <rcc rId="9756" sId="27">
    <nc r="AS86" t="inlineStr">
      <is>
        <t>Freq=1807,Path=ANT2</t>
      </is>
    </nc>
  </rcc>
  <rfmt sheetId="27" sqref="AN86" start="0" length="0">
    <dxf>
      <fill>
        <patternFill patternType="solid">
          <bgColor rgb="FFFF0000"/>
        </patternFill>
      </fill>
    </dxf>
  </rfmt>
  <rcc rId="9757" sId="27" numFmtId="4">
    <nc r="AN87">
      <v>5.3363498199999997</v>
    </nc>
  </rcc>
  <rcc rId="9758" sId="27">
    <nc r="AS87" t="inlineStr">
      <is>
        <t>Freq=1807,Path=ANT2</t>
      </is>
    </nc>
  </rcc>
  <rfmt sheetId="27" sqref="AN87" start="0" length="0">
    <dxf>
      <fill>
        <patternFill patternType="solid">
          <bgColor rgb="FFFF0000"/>
        </patternFill>
      </fill>
    </dxf>
  </rfmt>
  <rcc rId="9759" sId="27" numFmtId="4">
    <nc r="AN88">
      <v>6.18074002</v>
    </nc>
  </rcc>
  <rcc rId="9760" sId="27">
    <nc r="AS88" t="inlineStr">
      <is>
        <t>Freq=1807,Path=ANT2</t>
      </is>
    </nc>
  </rcc>
  <rfmt sheetId="27" sqref="AN88" start="0" length="0">
    <dxf>
      <fill>
        <patternFill patternType="solid">
          <bgColor rgb="FF7CFC00"/>
        </patternFill>
      </fill>
    </dxf>
  </rfmt>
  <rcc rId="9761" sId="27" numFmtId="4">
    <nc r="AN89">
      <v>6.3267174700000002</v>
    </nc>
  </rcc>
  <rcc rId="9762" sId="27">
    <nc r="AS89" t="inlineStr">
      <is>
        <t>Freq=1807,Path=ANT2</t>
      </is>
    </nc>
  </rcc>
  <rfmt sheetId="27" sqref="AN89" start="0" length="0">
    <dxf>
      <fill>
        <patternFill patternType="solid">
          <bgColor rgb="FF7CFC00"/>
        </patternFill>
      </fill>
    </dxf>
  </rfmt>
  <rcc rId="9763" sId="27" numFmtId="4">
    <nc r="AN90">
      <v>5.8557103499999998</v>
    </nc>
  </rcc>
  <rcc rId="9764" sId="27">
    <nc r="AS90" t="inlineStr">
      <is>
        <t>Freq=1807,Path=ANT2</t>
      </is>
    </nc>
  </rcc>
  <rfmt sheetId="27" sqref="AN90" start="0" length="0">
    <dxf>
      <fill>
        <patternFill patternType="solid">
          <bgColor rgb="FF7CFC00"/>
        </patternFill>
      </fill>
    </dxf>
  </rfmt>
  <rcc rId="9765" sId="27" numFmtId="4">
    <nc r="AN91">
      <v>4.5136741200000001</v>
    </nc>
  </rcc>
  <rcc rId="9766" sId="27">
    <nc r="AS91" t="inlineStr">
      <is>
        <t>Freq=1807,Path=ANT2</t>
      </is>
    </nc>
  </rcc>
  <rfmt sheetId="27" sqref="AN91" start="0" length="0">
    <dxf>
      <fill>
        <patternFill patternType="solid">
          <bgColor rgb="FFFF0000"/>
        </patternFill>
      </fill>
    </dxf>
  </rfmt>
  <rcc rId="9767" sId="27" numFmtId="4">
    <nc r="AN92">
      <v>4.5575079000000001</v>
    </nc>
  </rcc>
  <rcc rId="9768" sId="27">
    <nc r="AS92" t="inlineStr">
      <is>
        <t>Freq=1807,Path=ANT2</t>
      </is>
    </nc>
  </rcc>
  <rfmt sheetId="27" sqref="AN92" start="0" length="0">
    <dxf>
      <fill>
        <patternFill patternType="solid">
          <bgColor rgb="FFFF0000"/>
        </patternFill>
      </fill>
    </dxf>
  </rfmt>
  <rcc rId="9769" sId="27" numFmtId="4">
    <nc r="AN93">
      <v>4.5930717000000003</v>
    </nc>
  </rcc>
  <rcc rId="9770" sId="27">
    <nc r="AS93" t="inlineStr">
      <is>
        <t>Freq=1807,Path=ANT2</t>
      </is>
    </nc>
  </rcc>
  <rfmt sheetId="27" sqref="AN93" start="0" length="0">
    <dxf>
      <fill>
        <patternFill patternType="solid">
          <bgColor rgb="FFFF0000"/>
        </patternFill>
      </fill>
    </dxf>
  </rfmt>
  <rcc rId="9771" sId="27" numFmtId="4">
    <nc r="AN94">
      <v>5.4984386499999998</v>
    </nc>
  </rcc>
  <rcc rId="9772" sId="27">
    <nc r="AS94" t="inlineStr">
      <is>
        <t>Freq=1807,Path=ANT2</t>
      </is>
    </nc>
  </rcc>
  <rfmt sheetId="27" sqref="AN94" start="0" length="0">
    <dxf>
      <fill>
        <patternFill patternType="solid">
          <bgColor rgb="FFFF0000"/>
        </patternFill>
      </fill>
    </dxf>
  </rfmt>
  <rcc rId="9773" sId="27" numFmtId="4">
    <nc r="AN95">
      <v>6.3124716799999998</v>
    </nc>
  </rcc>
  <rcc rId="9774" sId="27">
    <nc r="AS95" t="inlineStr">
      <is>
        <t>Freq=1807,Path=ANT2</t>
      </is>
    </nc>
  </rcc>
  <rfmt sheetId="27" sqref="AN95" start="0" length="0">
    <dxf>
      <fill>
        <patternFill patternType="solid">
          <bgColor rgb="FFFF0000"/>
        </patternFill>
      </fill>
    </dxf>
  </rfmt>
  <rcc rId="9775" sId="27" numFmtId="4">
    <nc r="AN96">
      <v>6.4464292500000004</v>
    </nc>
  </rcc>
  <rcc rId="9776" sId="27">
    <nc r="AS96" t="inlineStr">
      <is>
        <t>Freq=1807,Path=ANT2</t>
      </is>
    </nc>
  </rcc>
  <rfmt sheetId="27" sqref="AN96" start="0" length="0">
    <dxf>
      <fill>
        <patternFill patternType="solid">
          <bgColor rgb="FF7CFC00"/>
        </patternFill>
      </fill>
    </dxf>
  </rfmt>
  <rcc rId="9777" sId="27" numFmtId="4">
    <nc r="AN97">
      <v>6.0237474400000002</v>
    </nc>
  </rcc>
  <rcc rId="9778" sId="27">
    <nc r="AS97" t="inlineStr">
      <is>
        <t>Freq=1807,Path=ANT2</t>
      </is>
    </nc>
  </rcc>
  <rfmt sheetId="27" sqref="AN97" start="0" length="0">
    <dxf>
      <fill>
        <patternFill patternType="solid">
          <bgColor rgb="FF7CFC00"/>
        </patternFill>
      </fill>
    </dxf>
  </rfmt>
  <rcc rId="9779" sId="27" numFmtId="4">
    <nc r="AN105">
      <v>4.50538273</v>
    </nc>
  </rcc>
  <rcc rId="9780" sId="27">
    <nc r="AS105" t="inlineStr">
      <is>
        <t>Freq=1807,Path=ANT2</t>
      </is>
    </nc>
  </rcc>
  <rfmt sheetId="27" sqref="AN105" start="0" length="0">
    <dxf>
      <fill>
        <patternFill patternType="solid">
          <bgColor rgb="FFFF0000"/>
        </patternFill>
      </fill>
    </dxf>
  </rfmt>
  <rcc rId="9781" sId="27" numFmtId="4">
    <nc r="AN106">
      <v>4.5527436300000002</v>
    </nc>
  </rcc>
  <rcc rId="9782" sId="27">
    <nc r="AS106" t="inlineStr">
      <is>
        <t>Freq=1807,Path=ANT2</t>
      </is>
    </nc>
  </rcc>
  <rfmt sheetId="27" sqref="AN106" start="0" length="0">
    <dxf>
      <fill>
        <patternFill patternType="solid">
          <bgColor rgb="FFFF0000"/>
        </patternFill>
      </fill>
    </dxf>
  </rfmt>
  <rcc rId="9783" sId="27" numFmtId="4">
    <nc r="AN107">
      <v>4.6048096699999999</v>
    </nc>
  </rcc>
  <rcc rId="9784" sId="27">
    <nc r="AS107" t="inlineStr">
      <is>
        <t>Freq=1807,Path=ANT2</t>
      </is>
    </nc>
  </rcc>
  <rfmt sheetId="27" sqref="AN107" start="0" length="0">
    <dxf>
      <fill>
        <patternFill patternType="solid">
          <bgColor rgb="FFFF0000"/>
        </patternFill>
      </fill>
    </dxf>
  </rfmt>
  <rcc rId="9785" sId="27" numFmtId="4">
    <nc r="AN108">
      <v>5.4892367399999999</v>
    </nc>
  </rcc>
  <rcc rId="9786" sId="27">
    <nc r="AS108" t="inlineStr">
      <is>
        <t>Freq=1807,Path=ANT2</t>
      </is>
    </nc>
  </rcc>
  <rfmt sheetId="27" sqref="AN108" start="0" length="0">
    <dxf>
      <fill>
        <patternFill patternType="solid">
          <bgColor rgb="FFFF0000"/>
        </patternFill>
      </fill>
    </dxf>
  </rfmt>
  <rcc rId="9787" sId="27" numFmtId="4">
    <nc r="AN109">
      <v>6.3220693600000004</v>
    </nc>
  </rcc>
  <rcc rId="9788" sId="27">
    <nc r="AS109" t="inlineStr">
      <is>
        <t>Freq=1807,Path=ANT2</t>
      </is>
    </nc>
  </rcc>
  <rfmt sheetId="27" sqref="AN109" start="0" length="0">
    <dxf>
      <fill>
        <patternFill patternType="solid">
          <bgColor rgb="FFFF0000"/>
        </patternFill>
      </fill>
    </dxf>
  </rfmt>
  <rcc rId="9789" sId="27" numFmtId="4">
    <nc r="AN110">
      <v>6.4619809100000003</v>
    </nc>
  </rcc>
  <rcc rId="9790" sId="27">
    <nc r="AS110" t="inlineStr">
      <is>
        <t>Freq=1807,Path=ANT2</t>
      </is>
    </nc>
  </rcc>
  <rfmt sheetId="27" sqref="AN110" start="0" length="0">
    <dxf>
      <fill>
        <patternFill patternType="solid">
          <bgColor rgb="FF7CFC00"/>
        </patternFill>
      </fill>
    </dxf>
  </rfmt>
  <rcc rId="9791" sId="27" numFmtId="4">
    <nc r="AN111">
      <v>6.0568577499999998</v>
    </nc>
  </rcc>
  <rcc rId="9792" sId="27">
    <nc r="AS111" t="inlineStr">
      <is>
        <t>Freq=1807,Path=ANT2</t>
      </is>
    </nc>
  </rcc>
  <rfmt sheetId="27" sqref="AN111" start="0" length="0">
    <dxf>
      <fill>
        <patternFill patternType="solid">
          <bgColor rgb="FF7CFC00"/>
        </patternFill>
      </fill>
    </dxf>
  </rfmt>
  <rcc rId="9793" sId="28" numFmtId="4">
    <nc r="AN28">
      <v>3.8281933800000001</v>
    </nc>
  </rcc>
  <rcc rId="9794" sId="28">
    <nc r="AS28" t="inlineStr">
      <is>
        <t>Freq=2112,Path=ANT1 &amp; OUT2</t>
      </is>
    </nc>
  </rcc>
  <rfmt sheetId="28" sqref="AN28" start="0" length="0">
    <dxf>
      <fill>
        <patternFill patternType="solid">
          <bgColor rgb="FFFF0000"/>
        </patternFill>
      </fill>
    </dxf>
  </rfmt>
  <rcc rId="9795" sId="28" numFmtId="4">
    <nc r="AN29">
      <v>3.85810626</v>
    </nc>
  </rcc>
  <rcc rId="9796" sId="28">
    <nc r="AS29" t="inlineStr">
      <is>
        <t>Freq=2112,Path=ANT1 &amp; OUT1</t>
      </is>
    </nc>
  </rcc>
  <rfmt sheetId="28" sqref="AN29" start="0" length="0">
    <dxf>
      <fill>
        <patternFill patternType="solid">
          <bgColor rgb="FFFF0000"/>
        </patternFill>
      </fill>
    </dxf>
  </rfmt>
  <rcc rId="9797" sId="28" numFmtId="4">
    <nc r="AN30">
      <v>3.8905647800000001</v>
    </nc>
  </rcc>
  <rcc rId="9798" sId="28">
    <nc r="AS30" t="inlineStr">
      <is>
        <t>Freq=2112,Path=ANT1 &amp; OUT1</t>
      </is>
    </nc>
  </rcc>
  <rfmt sheetId="28" sqref="AN30" start="0" length="0">
    <dxf>
      <fill>
        <patternFill patternType="solid">
          <bgColor rgb="FFFF0000"/>
        </patternFill>
      </fill>
    </dxf>
  </rfmt>
  <rcc rId="9799" sId="28" numFmtId="4">
    <nc r="AN31">
      <v>4.7325773199999999</v>
    </nc>
  </rcc>
  <rcc rId="9800" sId="28">
    <nc r="AS31" t="inlineStr">
      <is>
        <t>Freq=2112,Path=ANT2 &amp; OUT2</t>
      </is>
    </nc>
  </rcc>
  <rfmt sheetId="28" sqref="AN31" start="0" length="0">
    <dxf>
      <fill>
        <patternFill patternType="solid">
          <bgColor rgb="FF7CFC00"/>
        </patternFill>
      </fill>
    </dxf>
  </rfmt>
  <rcc rId="9801" sId="28" numFmtId="4">
    <nc r="AN32">
      <v>5.01572862</v>
    </nc>
  </rcc>
  <rcc rId="9802" sId="28">
    <nc r="AS32" t="inlineStr">
      <is>
        <t>Freq=2112,Path=ANT1 &amp; OUT2</t>
      </is>
    </nc>
  </rcc>
  <rfmt sheetId="28" sqref="AN32" start="0" length="0">
    <dxf>
      <fill>
        <patternFill patternType="solid">
          <bgColor rgb="FF7CFC00"/>
        </patternFill>
      </fill>
    </dxf>
  </rfmt>
  <rcc rId="9803" sId="28" numFmtId="4">
    <nc r="AN33">
      <v>5.8139371400000002</v>
    </nc>
  </rcc>
  <rcc rId="9804" sId="28">
    <nc r="AS33" t="inlineStr">
      <is>
        <t>Freq=2198,Path=ANT2 &amp; OUT3</t>
      </is>
    </nc>
  </rcc>
  <rfmt sheetId="28" sqref="AN33" start="0" length="0">
    <dxf>
      <fill>
        <patternFill patternType="solid">
          <bgColor rgb="FF7CFC00"/>
        </patternFill>
      </fill>
    </dxf>
  </rfmt>
  <rcc rId="9805" sId="28" numFmtId="4">
    <nc r="AN34">
      <v>5.2981023799999996</v>
    </nc>
  </rcc>
  <rcc rId="9806" sId="28">
    <nc r="AS34" t="inlineStr">
      <is>
        <t>Freq=2112,Path=ANT1 &amp; OUT3</t>
      </is>
    </nc>
  </rcc>
  <rfmt sheetId="28" sqref="AN34" start="0" length="0">
    <dxf>
      <fill>
        <patternFill patternType="solid">
          <bgColor rgb="FF7CFC00"/>
        </patternFill>
      </fill>
    </dxf>
  </rfmt>
  <rcc rId="9807" sId="28" numFmtId="4">
    <nc r="AN49">
      <v>3.8275281699999999</v>
    </nc>
  </rcc>
  <rcc rId="9808" sId="28">
    <nc r="AS49" t="inlineStr">
      <is>
        <t>Freq=2112,Path=ANT2</t>
      </is>
    </nc>
  </rcc>
  <rfmt sheetId="28" sqref="AN49" start="0" length="0">
    <dxf>
      <fill>
        <patternFill patternType="solid">
          <bgColor rgb="FFFF0000"/>
        </patternFill>
      </fill>
    </dxf>
  </rfmt>
  <rcc rId="9809" sId="28" numFmtId="4">
    <nc r="AN50">
      <v>3.8651728400000001</v>
    </nc>
  </rcc>
  <rcc rId="9810" sId="28">
    <nc r="AS50" t="inlineStr">
      <is>
        <t>Freq=2112,Path=ANT1</t>
      </is>
    </nc>
  </rcc>
  <rfmt sheetId="28" sqref="AN50" start="0" length="0">
    <dxf>
      <fill>
        <patternFill patternType="solid">
          <bgColor rgb="FFFF0000"/>
        </patternFill>
      </fill>
    </dxf>
  </rfmt>
  <rcc rId="9811" sId="28" numFmtId="4">
    <nc r="AN51">
      <v>3.90586894</v>
    </nc>
  </rcc>
  <rcc rId="9812" sId="28">
    <nc r="AS51" t="inlineStr">
      <is>
        <t>Freq=2112,Path=ANT2</t>
      </is>
    </nc>
  </rcc>
  <rfmt sheetId="28" sqref="AN51" start="0" length="0">
    <dxf>
      <fill>
        <patternFill patternType="solid">
          <bgColor rgb="FFFF0000"/>
        </patternFill>
      </fill>
    </dxf>
  </rfmt>
  <rcc rId="9813" sId="28" numFmtId="4">
    <nc r="AN52">
      <v>4.7311890099999996</v>
    </nc>
  </rcc>
  <rcc rId="9814" sId="28">
    <nc r="AS52" t="inlineStr">
      <is>
        <t>Freq=2112,Path=ANT2</t>
      </is>
    </nc>
  </rcc>
  <rfmt sheetId="28" sqref="AN52" start="0" length="0">
    <dxf>
      <fill>
        <patternFill patternType="solid">
          <bgColor rgb="FF7CFC00"/>
        </patternFill>
      </fill>
    </dxf>
  </rfmt>
  <rcc rId="9815" sId="28" numFmtId="4">
    <nc r="AN53">
      <v>4.99116626</v>
    </nc>
  </rcc>
  <rcc rId="9816" sId="28">
    <nc r="AS53" t="inlineStr">
      <is>
        <t>Freq=2112,Path=ANT1</t>
      </is>
    </nc>
  </rcc>
  <rfmt sheetId="28" sqref="AN53" start="0" length="0">
    <dxf>
      <fill>
        <patternFill patternType="solid">
          <bgColor rgb="FF7CFC00"/>
        </patternFill>
      </fill>
    </dxf>
  </rfmt>
  <rcc rId="9817" sId="28" numFmtId="4">
    <nc r="AN54">
      <v>5.7651813499999998</v>
    </nc>
  </rcc>
  <rcc rId="9818" sId="28">
    <nc r="AS54" t="inlineStr">
      <is>
        <t>Freq=2198,Path=ANT2</t>
      </is>
    </nc>
  </rcc>
  <rfmt sheetId="28" sqref="AN54" start="0" length="0">
    <dxf>
      <fill>
        <patternFill patternType="solid">
          <bgColor rgb="FF7CFC00"/>
        </patternFill>
      </fill>
    </dxf>
  </rfmt>
  <rcc rId="9819" sId="28" numFmtId="4">
    <nc r="AN55">
      <v>5.1572779000000004</v>
    </nc>
  </rcc>
  <rcc rId="9820" sId="28">
    <nc r="AS55" t="inlineStr">
      <is>
        <t>Freq=2112,Path=ANT1</t>
      </is>
    </nc>
  </rcc>
  <rfmt sheetId="28" sqref="AN55" start="0" length="0">
    <dxf>
      <fill>
        <patternFill patternType="solid">
          <bgColor rgb="FF7CFC00"/>
        </patternFill>
      </fill>
    </dxf>
  </rfmt>
  <rcc rId="9821" sId="28" numFmtId="4">
    <nc r="AN56">
      <v>4.8283715699999998</v>
    </nc>
  </rcc>
  <rcc rId="9822" sId="28">
    <nc r="AS56" t="inlineStr">
      <is>
        <t>Freq=2198,Path=ANT2</t>
      </is>
    </nc>
  </rcc>
  <rfmt sheetId="28" sqref="AN56" start="0" length="0">
    <dxf>
      <fill>
        <patternFill patternType="solid">
          <bgColor rgb="FFFF0000"/>
        </patternFill>
      </fill>
    </dxf>
  </rfmt>
  <rcc rId="9823" sId="28" numFmtId="4">
    <nc r="AN57">
      <v>4.8655997299999996</v>
    </nc>
  </rcc>
  <rcc rId="9824" sId="28">
    <nc r="AS57" t="inlineStr">
      <is>
        <t>Freq=2198,Path=ANT2</t>
      </is>
    </nc>
  </rcc>
  <rfmt sheetId="28" sqref="AN57" start="0" length="0">
    <dxf>
      <fill>
        <patternFill patternType="solid">
          <bgColor rgb="FFFF0000"/>
        </patternFill>
      </fill>
    </dxf>
  </rfmt>
  <rcc rId="9825" sId="28" numFmtId="4">
    <nc r="AN58">
      <v>4.8884109499999999</v>
    </nc>
  </rcc>
  <rcc rId="9826" sId="28">
    <nc r="AS58" t="inlineStr">
      <is>
        <t>Freq=2198,Path=ANT2</t>
      </is>
    </nc>
  </rcc>
  <rfmt sheetId="28" sqref="AN58" start="0" length="0">
    <dxf>
      <fill>
        <patternFill patternType="solid">
          <bgColor rgb="FFFF0000"/>
        </patternFill>
      </fill>
    </dxf>
  </rfmt>
  <rcc rId="9827" sId="28" numFmtId="4">
    <nc r="AN59">
      <v>5.7962589700000002</v>
    </nc>
  </rcc>
  <rcc rId="9828" sId="28">
    <nc r="AS59" t="inlineStr">
      <is>
        <t>Freq=2198,Path=ANT2</t>
      </is>
    </nc>
  </rcc>
  <rfmt sheetId="28" sqref="AN59" start="0" length="0">
    <dxf>
      <fill>
        <patternFill patternType="solid">
          <bgColor rgb="FFFF0000"/>
        </patternFill>
      </fill>
    </dxf>
  </rfmt>
  <rcc rId="9829" sId="28" numFmtId="4">
    <nc r="AN60">
      <v>6.0817884400000004</v>
    </nc>
  </rcc>
  <rcc rId="9830" sId="28">
    <nc r="AS60" t="inlineStr">
      <is>
        <t>Freq=2198,Path=ANT2</t>
      </is>
    </nc>
  </rcc>
  <rfmt sheetId="28" sqref="AN60" start="0" length="0">
    <dxf>
      <fill>
        <patternFill patternType="solid">
          <bgColor rgb="FF7CFC00"/>
        </patternFill>
      </fill>
    </dxf>
  </rfmt>
  <rcc rId="9831" sId="28" numFmtId="4">
    <nc r="AN61">
      <v>6.8923181500000004</v>
    </nc>
  </rcc>
  <rcc rId="9832" sId="28">
    <nc r="AS61" t="inlineStr">
      <is>
        <t>Freq=2170,Path=ANT2</t>
      </is>
    </nc>
  </rcc>
  <rfmt sheetId="28" sqref="AN61" start="0" length="0">
    <dxf>
      <fill>
        <patternFill patternType="solid">
          <bgColor rgb="FF7CFC00"/>
        </patternFill>
      </fill>
    </dxf>
  </rfmt>
  <rcc rId="9833" sId="28" numFmtId="4">
    <nc r="AN62">
      <v>6.6864802900000004</v>
    </nc>
  </rcc>
  <rcc rId="9834" sId="28">
    <nc r="AS62" t="inlineStr">
      <is>
        <t>Freq=2165,Path=ANT2</t>
      </is>
    </nc>
  </rcc>
  <rfmt sheetId="28" sqref="AN62" start="0" length="0">
    <dxf>
      <fill>
        <patternFill patternType="solid">
          <bgColor rgb="FF7CFC00"/>
        </patternFill>
      </fill>
    </dxf>
  </rfmt>
  <rcc rId="9835" sId="28" numFmtId="4">
    <nc r="AN63">
      <v>3.8135162600000001</v>
    </nc>
  </rcc>
  <rcc rId="9836" sId="28">
    <nc r="AS63" t="inlineStr">
      <is>
        <t>Freq=2112,Path=ANT1</t>
      </is>
    </nc>
  </rcc>
  <rfmt sheetId="28" sqref="AN63" start="0" length="0">
    <dxf>
      <fill>
        <patternFill patternType="solid">
          <bgColor rgb="FFFF0000"/>
        </patternFill>
      </fill>
    </dxf>
  </rfmt>
  <rcc rId="9837" sId="28" numFmtId="4">
    <nc r="AN64">
      <v>3.8633135599999999</v>
    </nc>
  </rcc>
  <rcc rId="9838" sId="28">
    <nc r="AS64" t="inlineStr">
      <is>
        <t>Freq=2112,Path=ANT1</t>
      </is>
    </nc>
  </rcc>
  <rfmt sheetId="28" sqref="AN64" start="0" length="0">
    <dxf>
      <fill>
        <patternFill patternType="solid">
          <bgColor rgb="FFFF0000"/>
        </patternFill>
      </fill>
    </dxf>
  </rfmt>
  <rcc rId="9839" sId="28" numFmtId="4">
    <nc r="AN65">
      <v>3.9034480999999999</v>
    </nc>
  </rcc>
  <rcc rId="9840" sId="28">
    <nc r="AS65" t="inlineStr">
      <is>
        <t>Freq=2112,Path=ANT1</t>
      </is>
    </nc>
  </rcc>
  <rfmt sheetId="28" sqref="AN65" start="0" length="0">
    <dxf>
      <fill>
        <patternFill patternType="solid">
          <bgColor rgb="FFFF0000"/>
        </patternFill>
      </fill>
    </dxf>
  </rfmt>
  <rcc rId="9841" sId="28" numFmtId="4">
    <nc r="AN66">
      <v>4.7390171099999998</v>
    </nc>
  </rcc>
  <rcc rId="9842" sId="28">
    <nc r="AS66" t="inlineStr">
      <is>
        <t>Freq=2112,Path=ANT2</t>
      </is>
    </nc>
  </rcc>
  <rfmt sheetId="28" sqref="AN66" start="0" length="0">
    <dxf>
      <fill>
        <patternFill patternType="solid">
          <bgColor rgb="FF7CFC00"/>
        </patternFill>
      </fill>
    </dxf>
  </rfmt>
  <rcc rId="9843" sId="28" numFmtId="4">
    <nc r="AN67">
      <v>4.9702056399999996</v>
    </nc>
  </rcc>
  <rcc rId="9844" sId="28">
    <nc r="AS67" t="inlineStr">
      <is>
        <t>Freq=2112,Path=ANT2</t>
      </is>
    </nc>
  </rcc>
  <rfmt sheetId="28" sqref="AN67" start="0" length="0">
    <dxf>
      <fill>
        <patternFill patternType="solid">
          <bgColor rgb="FF7CFC00"/>
        </patternFill>
      </fill>
    </dxf>
  </rfmt>
  <rcc rId="9845" sId="28" numFmtId="4">
    <nc r="AN68">
      <v>5.7739958800000002</v>
    </nc>
  </rcc>
  <rcc rId="9846" sId="28">
    <nc r="AS68" t="inlineStr">
      <is>
        <t>Freq=2198,Path=ANT2</t>
      </is>
    </nc>
  </rcc>
  <rfmt sheetId="28" sqref="AN68" start="0" length="0">
    <dxf>
      <fill>
        <patternFill patternType="solid">
          <bgColor rgb="FF7CFC00"/>
        </patternFill>
      </fill>
    </dxf>
  </rfmt>
  <rcc rId="9847" sId="28" numFmtId="4">
    <nc r="AN69">
      <v>5.1520802999999997</v>
    </nc>
  </rcc>
  <rcc rId="9848" sId="28">
    <nc r="AS69" t="inlineStr">
      <is>
        <t>Freq=2112,Path=ANT2</t>
      </is>
    </nc>
  </rcc>
  <rfmt sheetId="28" sqref="AN69" start="0" length="0">
    <dxf>
      <fill>
        <patternFill patternType="solid">
          <bgColor rgb="FF7CFC00"/>
        </patternFill>
      </fill>
    </dxf>
  </rfmt>
  <rcc rId="9849" sId="28" numFmtId="4">
    <nc r="AN70">
      <v>4.8222698700000004</v>
    </nc>
  </rcc>
  <rcc rId="9850" sId="28">
    <nc r="AS70" t="inlineStr">
      <is>
        <t>Freq=2198,Path=ANT2</t>
      </is>
    </nc>
  </rcc>
  <rfmt sheetId="28" sqref="AN70" start="0" length="0">
    <dxf>
      <fill>
        <patternFill patternType="solid">
          <bgColor rgb="FFFF0000"/>
        </patternFill>
      </fill>
    </dxf>
  </rfmt>
  <rcc rId="9851" sId="28" numFmtId="4">
    <nc r="AN71">
      <v>4.8478837500000003</v>
    </nc>
  </rcc>
  <rcc rId="9852" sId="28">
    <nc r="AS71" t="inlineStr">
      <is>
        <t>Freq=2115,Path=ANT2</t>
      </is>
    </nc>
  </rcc>
  <rfmt sheetId="28" sqref="AN71" start="0" length="0">
    <dxf>
      <fill>
        <patternFill patternType="solid">
          <bgColor rgb="FFFF0000"/>
        </patternFill>
      </fill>
    </dxf>
  </rfmt>
  <rcc rId="9853" sId="28" numFmtId="4">
    <nc r="AN72">
      <v>4.9005305300000002</v>
    </nc>
  </rcc>
  <rcc rId="9854" sId="28">
    <nc r="AS72" t="inlineStr">
      <is>
        <t>Freq=2198,Path=ANT2</t>
      </is>
    </nc>
  </rcc>
  <rfmt sheetId="28" sqref="AN72" start="0" length="0">
    <dxf>
      <fill>
        <patternFill patternType="solid">
          <bgColor rgb="FFFF0000"/>
        </patternFill>
      </fill>
    </dxf>
  </rfmt>
  <rcc rId="9855" sId="28" numFmtId="4">
    <nc r="AN73">
      <v>5.8068529099999999</v>
    </nc>
  </rcc>
  <rcc rId="9856" sId="28">
    <nc r="AS73" t="inlineStr">
      <is>
        <t>Freq=2198,Path=ANT2</t>
      </is>
    </nc>
  </rcc>
  <rfmt sheetId="28" sqref="AN73" start="0" length="0">
    <dxf>
      <fill>
        <patternFill patternType="solid">
          <bgColor rgb="FFFF0000"/>
        </patternFill>
      </fill>
    </dxf>
  </rfmt>
  <rcc rId="9857" sId="28" numFmtId="4">
    <nc r="AN74">
      <v>6.0773802300000002</v>
    </nc>
  </rcc>
  <rcc rId="9858" sId="28">
    <nc r="AS74" t="inlineStr">
      <is>
        <t>Freq=2198,Path=ANT2</t>
      </is>
    </nc>
  </rcc>
  <rfmt sheetId="28" sqref="AN74" start="0" length="0">
    <dxf>
      <fill>
        <patternFill patternType="solid">
          <bgColor rgb="FF7CFC00"/>
        </patternFill>
      </fill>
    </dxf>
  </rfmt>
  <rcc rId="9859" sId="28" numFmtId="4">
    <nc r="AN75">
      <v>6.8718467199999997</v>
    </nc>
  </rcc>
  <rcc rId="9860" sId="28">
    <nc r="AS75" t="inlineStr">
      <is>
        <t>Freq=2170,Path=ANT2</t>
      </is>
    </nc>
  </rcc>
  <rfmt sheetId="28" sqref="AN75" start="0" length="0">
    <dxf>
      <fill>
        <patternFill patternType="solid">
          <bgColor rgb="FF7CFC00"/>
        </patternFill>
      </fill>
    </dxf>
  </rfmt>
  <rcc rId="9861" sId="28" numFmtId="4">
    <nc r="AN76">
      <v>6.7235491300000003</v>
    </nc>
  </rcc>
  <rcc rId="9862" sId="28">
    <nc r="AS76" t="inlineStr">
      <is>
        <t>Freq=2165,Path=ANT2</t>
      </is>
    </nc>
  </rcc>
  <rfmt sheetId="28" sqref="AN76" start="0" length="0">
    <dxf>
      <fill>
        <patternFill patternType="solid">
          <bgColor rgb="FF7CFC00"/>
        </patternFill>
      </fill>
    </dxf>
  </rfmt>
  <rcc rId="9863" sId="28" numFmtId="4">
    <nc r="AN77">
      <v>3.8252292400000001</v>
    </nc>
  </rcc>
  <rcc rId="9864" sId="28">
    <nc r="AS77" t="inlineStr">
      <is>
        <t>Freq=2112,Path=ANT1</t>
      </is>
    </nc>
  </rcc>
  <rfmt sheetId="28" sqref="AN77" start="0" length="0">
    <dxf>
      <fill>
        <patternFill patternType="solid">
          <bgColor rgb="FFFF0000"/>
        </patternFill>
      </fill>
    </dxf>
  </rfmt>
  <rcc rId="9865" sId="28" numFmtId="4">
    <nc r="AN78">
      <v>3.87662225</v>
    </nc>
  </rcc>
  <rcc rId="9866" sId="28">
    <nc r="AS78" t="inlineStr">
      <is>
        <t>Freq=2112,Path=ANT1</t>
      </is>
    </nc>
  </rcc>
  <rfmt sheetId="28" sqref="AN78" start="0" length="0">
    <dxf>
      <fill>
        <patternFill patternType="solid">
          <bgColor rgb="FFFF0000"/>
        </patternFill>
      </fill>
    </dxf>
  </rfmt>
  <rcc rId="9867" sId="28" numFmtId="4">
    <nc r="AN79">
      <v>3.9053106999999998</v>
    </nc>
  </rcc>
  <rcc rId="9868" sId="28">
    <nc r="AS79" t="inlineStr">
      <is>
        <t>Freq=2112,Path=ANT1</t>
      </is>
    </nc>
  </rcc>
  <rfmt sheetId="28" sqref="AN79" start="0" length="0">
    <dxf>
      <fill>
        <patternFill patternType="solid">
          <bgColor rgb="FFFF0000"/>
        </patternFill>
      </fill>
    </dxf>
  </rfmt>
  <rcc rId="9869" sId="28" numFmtId="4">
    <nc r="AN80">
      <v>4.6955903000000001</v>
    </nc>
  </rcc>
  <rcc rId="9870" sId="28">
    <nc r="AS80" t="inlineStr">
      <is>
        <t>Freq=2112,Path=ANT1</t>
      </is>
    </nc>
  </rcc>
  <rfmt sheetId="28" sqref="AN80" start="0" length="0">
    <dxf>
      <fill>
        <patternFill patternType="solid">
          <bgColor rgb="FF7CFC00"/>
        </patternFill>
      </fill>
    </dxf>
  </rfmt>
  <rcc rId="9871" sId="28" numFmtId="4">
    <nc r="AN81">
      <v>4.9848943700000001</v>
    </nc>
  </rcc>
  <rcc rId="9872" sId="28">
    <nc r="AS81" t="inlineStr">
      <is>
        <t>Freq=2112,Path=ANT1</t>
      </is>
    </nc>
  </rcc>
  <rfmt sheetId="28" sqref="AN81" start="0" length="0">
    <dxf>
      <fill>
        <patternFill patternType="solid">
          <bgColor rgb="FF7CFC00"/>
        </patternFill>
      </fill>
    </dxf>
  </rfmt>
  <rcc rId="9873" sId="28" numFmtId="4">
    <nc r="AN82">
      <v>5.7595683099999997</v>
    </nc>
  </rcc>
  <rcc rId="9874" sId="28">
    <nc r="AS82" t="inlineStr">
      <is>
        <t>Freq=2198,Path=ANT2</t>
      </is>
    </nc>
  </rcc>
  <rfmt sheetId="28" sqref="AN82" start="0" length="0">
    <dxf>
      <fill>
        <patternFill patternType="solid">
          <bgColor rgb="FF7CFC00"/>
        </patternFill>
      </fill>
    </dxf>
  </rfmt>
  <rcc rId="9875" sId="28" numFmtId="4">
    <nc r="AN83">
      <v>5.1544055899999996</v>
    </nc>
  </rcc>
  <rcc rId="9876" sId="28">
    <nc r="AS83" t="inlineStr">
      <is>
        <t>Freq=2112,Path=ANT2</t>
      </is>
    </nc>
  </rcc>
  <rfmt sheetId="28" sqref="AN83" start="0" length="0">
    <dxf>
      <fill>
        <patternFill patternType="solid">
          <bgColor rgb="FF7CFC00"/>
        </patternFill>
      </fill>
    </dxf>
  </rfmt>
  <rcc rId="9877" sId="29" numFmtId="4">
    <nc r="AN28">
      <v>3.6336146399999998</v>
    </nc>
  </rcc>
  <rcc rId="9878" sId="29">
    <nc r="AS28" t="inlineStr">
      <is>
        <t>Freq=2013,Path=ANT3 &amp; OUT2</t>
      </is>
    </nc>
  </rcc>
  <rfmt sheetId="29" sqref="AN28" start="0" length="0">
    <dxf>
      <fill>
        <patternFill patternType="solid">
          <bgColor rgb="FFFF0000"/>
        </patternFill>
      </fill>
    </dxf>
  </rfmt>
  <rcc rId="9879" sId="29" numFmtId="4">
    <nc r="AN29">
      <v>3.6987651600000002</v>
    </nc>
  </rcc>
  <rcc rId="9880" sId="29">
    <nc r="AS29" t="inlineStr">
      <is>
        <t>Freq=2014,Path=ANT3 &amp; OUT2</t>
      </is>
    </nc>
  </rcc>
  <rfmt sheetId="29" sqref="AN29" start="0" length="0">
    <dxf>
      <fill>
        <patternFill patternType="solid">
          <bgColor rgb="FFFF0000"/>
        </patternFill>
      </fill>
    </dxf>
  </rfmt>
  <rcc rId="9881" sId="29" numFmtId="4">
    <nc r="AN30">
      <v>3.7326939299999999</v>
    </nc>
  </rcc>
  <rcc rId="9882" sId="29">
    <nc r="AS30" t="inlineStr">
      <is>
        <t>Freq=2012,Path=ANT3 &amp; OUT2</t>
      </is>
    </nc>
  </rcc>
  <rfmt sheetId="29" sqref="AN30" start="0" length="0">
    <dxf>
      <fill>
        <patternFill patternType="solid">
          <bgColor rgb="FFFF0000"/>
        </patternFill>
      </fill>
    </dxf>
  </rfmt>
  <rcc rId="9883" sId="29" numFmtId="4">
    <nc r="AN31">
      <v>4.6379272900000004</v>
    </nc>
  </rcc>
  <rcc rId="9884" sId="29">
    <nc r="AS31" t="inlineStr">
      <is>
        <t>Freq=2012,Path=ANT2 &amp; OUT2</t>
      </is>
    </nc>
  </rcc>
  <rfmt sheetId="29" sqref="AN31" start="0" length="0">
    <dxf>
      <fill>
        <patternFill patternType="solid">
          <bgColor rgb="FF7CFC00"/>
        </patternFill>
      </fill>
    </dxf>
  </rfmt>
  <rcc rId="9885" sId="29" numFmtId="4">
    <nc r="AN32">
      <v>4.9902480100000002</v>
    </nc>
  </rcc>
  <rcc rId="9886" sId="29">
    <nc r="AS32" t="inlineStr">
      <is>
        <t>Freq=2014,Path=ANT2 &amp; OUT2</t>
      </is>
    </nc>
  </rcc>
  <rfmt sheetId="29" sqref="AN32" start="0" length="0">
    <dxf>
      <fill>
        <patternFill patternType="solid">
          <bgColor rgb="FF7CFC00"/>
        </patternFill>
      </fill>
    </dxf>
  </rfmt>
  <rcc rId="9887" sId="29" numFmtId="4">
    <nc r="AN33">
      <v>5.5905990599999997</v>
    </nc>
  </rcc>
  <rcc rId="9888" sId="29">
    <nc r="AS33" t="inlineStr">
      <is>
        <t>Freq=2014,Path=ANT2 &amp; OUT2</t>
      </is>
    </nc>
  </rcc>
  <rfmt sheetId="29" sqref="AN33" start="0" length="0">
    <dxf>
      <fill>
        <patternFill patternType="solid">
          <bgColor rgb="FF7CFC00"/>
        </patternFill>
      </fill>
    </dxf>
  </rfmt>
  <rcc rId="9889" sId="29" numFmtId="4">
    <nc r="AN34">
      <v>5.2990661499999998</v>
    </nc>
  </rcc>
  <rcc rId="9890" sId="29">
    <nc r="AS34" t="inlineStr">
      <is>
        <t>Freq=2013,Path=ANT2 &amp; OUT2</t>
      </is>
    </nc>
  </rcc>
  <rfmt sheetId="29" sqref="AN34" start="0" length="0">
    <dxf>
      <fill>
        <patternFill patternType="solid">
          <bgColor rgb="FF7CFC00"/>
        </patternFill>
      </fill>
    </dxf>
  </rfmt>
  <rcc rId="9891" sId="30" numFmtId="4">
    <nc r="AN28">
      <v>3.6630843400000002</v>
    </nc>
  </rcc>
  <rcc rId="9892" sId="30">
    <nc r="AS28" t="inlineStr">
      <is>
        <t>Freq=1918,Path=ANT3 &amp; OUT3</t>
      </is>
    </nc>
  </rcc>
  <rfmt sheetId="30" sqref="AN28" start="0" length="0">
    <dxf>
      <fill>
        <patternFill patternType="solid">
          <bgColor rgb="FFFF0000"/>
        </patternFill>
      </fill>
    </dxf>
  </rfmt>
  <rcc rId="9893" sId="30" numFmtId="4">
    <nc r="AN29">
      <v>3.7117895600000002</v>
    </nc>
  </rcc>
  <rcc rId="9894" sId="30">
    <nc r="AS29" t="inlineStr">
      <is>
        <t>Freq=1918,Path=ANT3 &amp; OUT3</t>
      </is>
    </nc>
  </rcc>
  <rfmt sheetId="30" sqref="AN29" start="0" length="0">
    <dxf>
      <fill>
        <patternFill patternType="solid">
          <bgColor rgb="FFFF0000"/>
        </patternFill>
      </fill>
    </dxf>
  </rfmt>
  <rcc rId="9895" sId="30" numFmtId="4">
    <nc r="AN30">
      <v>3.7762422999999998</v>
    </nc>
  </rcc>
  <rcc rId="9896" sId="30">
    <nc r="AS30" t="inlineStr">
      <is>
        <t>Freq=1918,Path=ANT3 &amp; OUT3</t>
      </is>
    </nc>
  </rcc>
  <rfmt sheetId="30" sqref="AN30" start="0" length="0">
    <dxf>
      <fill>
        <patternFill patternType="solid">
          <bgColor rgb="FFFF0000"/>
        </patternFill>
      </fill>
    </dxf>
  </rfmt>
  <rcc rId="9897" sId="30" numFmtId="4">
    <nc r="AN31">
      <v>4.4580045699999999</v>
    </nc>
  </rcc>
  <rcc rId="9898" sId="30">
    <nc r="AS31" t="inlineStr">
      <is>
        <t>Freq=1918,Path=ANT2 &amp; OUT3</t>
      </is>
    </nc>
  </rcc>
  <rfmt sheetId="30" sqref="AN31" start="0" length="0">
    <dxf>
      <fill>
        <patternFill patternType="solid">
          <bgColor rgb="FF7CFC00"/>
        </patternFill>
      </fill>
    </dxf>
  </rfmt>
  <rcc rId="9899" sId="30" numFmtId="4">
    <nc r="AN32">
      <v>4.9651651399999999</v>
    </nc>
  </rcc>
  <rcc rId="9900" sId="30">
    <nc r="AS32" t="inlineStr">
      <is>
        <t>Freq=1918,Path=ANT2 &amp; OUT3</t>
      </is>
    </nc>
  </rcc>
  <rfmt sheetId="30" sqref="AN32" start="0" length="0">
    <dxf>
      <fill>
        <patternFill patternType="solid">
          <bgColor rgb="FF7CFC00"/>
        </patternFill>
      </fill>
    </dxf>
  </rfmt>
  <rcc rId="9901" sId="30" numFmtId="4">
    <nc r="AN33">
      <v>5.4601439000000003</v>
    </nc>
  </rcc>
  <rcc rId="9902" sId="30">
    <nc r="AS33" t="inlineStr">
      <is>
        <t>Freq=1918,Path=ANT2 &amp; OUT3</t>
      </is>
    </nc>
  </rcc>
  <rfmt sheetId="30" sqref="AN33" start="0" length="0">
    <dxf>
      <fill>
        <patternFill patternType="solid">
          <bgColor rgb="FF7CFC00"/>
        </patternFill>
      </fill>
    </dxf>
  </rfmt>
  <rcc rId="9903" sId="30" numFmtId="4">
    <nc r="AN34">
      <v>5.43296607</v>
    </nc>
  </rcc>
  <rcc rId="9904" sId="30">
    <nc r="AS34" t="inlineStr">
      <is>
        <t>Freq=1918,Path=ANT2 &amp; OUT3</t>
      </is>
    </nc>
  </rcc>
  <rfmt sheetId="30" sqref="AN34" start="0" length="0">
    <dxf>
      <fill>
        <patternFill patternType="solid">
          <bgColor rgb="FF7CFC00"/>
        </patternFill>
      </fill>
    </dxf>
  </rfmt>
  <rcc rId="9905" sId="30" numFmtId="4">
    <nc r="AN49">
      <v>3.6727686199999998</v>
    </nc>
  </rcc>
  <rcc rId="9906" sId="30">
    <nc r="AS49" t="inlineStr">
      <is>
        <t>Freq=1918,Path=ANT3</t>
      </is>
    </nc>
  </rcc>
  <rfmt sheetId="30" sqref="AN49" start="0" length="0">
    <dxf>
      <fill>
        <patternFill patternType="solid">
          <bgColor rgb="FFFF0000"/>
        </patternFill>
      </fill>
    </dxf>
  </rfmt>
  <rcc rId="9907" sId="30" numFmtId="4">
    <nc r="AN50">
      <v>3.67623415</v>
    </nc>
  </rcc>
  <rcc rId="9908" sId="30">
    <nc r="AS50" t="inlineStr">
      <is>
        <t>Freq=1918,Path=ANT1</t>
      </is>
    </nc>
  </rcc>
  <rfmt sheetId="30" sqref="AN50" start="0" length="0">
    <dxf>
      <fill>
        <patternFill patternType="solid">
          <bgColor rgb="FFFF0000"/>
        </patternFill>
      </fill>
    </dxf>
  </rfmt>
  <rcc rId="9909" sId="30" numFmtId="4">
    <nc r="AN51">
      <v>3.7631677400000001</v>
    </nc>
  </rcc>
  <rcc rId="9910" sId="30">
    <nc r="AS51" t="inlineStr">
      <is>
        <t>Freq=1918,Path=ANT3</t>
      </is>
    </nc>
  </rcc>
  <rfmt sheetId="30" sqref="AN51" start="0" length="0">
    <dxf>
      <fill>
        <patternFill patternType="solid">
          <bgColor rgb="FFFF0000"/>
        </patternFill>
      </fill>
    </dxf>
  </rfmt>
  <rcc rId="9911" sId="30" numFmtId="4">
    <nc r="AN52">
      <v>4.4121498600000004</v>
    </nc>
  </rcc>
  <rcc rId="9912" sId="30">
    <nc r="AS52" t="inlineStr">
      <is>
        <t>Freq=1918,Path=ANT2</t>
      </is>
    </nc>
  </rcc>
  <rfmt sheetId="30" sqref="AN52" start="0" length="0">
    <dxf>
      <fill>
        <patternFill patternType="solid">
          <bgColor rgb="FF7CFC00"/>
        </patternFill>
      </fill>
    </dxf>
  </rfmt>
  <rcc rId="9913" sId="30" numFmtId="4">
    <nc r="AN53">
      <v>4.9219052300000001</v>
    </nc>
  </rcc>
  <rcc rId="9914" sId="30">
    <nc r="AS53" t="inlineStr">
      <is>
        <t>Freq=1918,Path=ANT2</t>
      </is>
    </nc>
  </rcc>
  <rfmt sheetId="30" sqref="AN53" start="0" length="0">
    <dxf>
      <fill>
        <patternFill patternType="solid">
          <bgColor rgb="FF7CFC00"/>
        </patternFill>
      </fill>
    </dxf>
  </rfmt>
  <rcc rId="9915" sId="30" numFmtId="4">
    <nc r="AN54">
      <v>5.3690195999999997</v>
    </nc>
  </rcc>
  <rcc rId="9916" sId="30">
    <nc r="AS54" t="inlineStr">
      <is>
        <t>Freq=1918,Path=ANT2</t>
      </is>
    </nc>
  </rcc>
  <rfmt sheetId="30" sqref="AN54" start="0" length="0">
    <dxf>
      <fill>
        <patternFill patternType="solid">
          <bgColor rgb="FF7CFC00"/>
        </patternFill>
      </fill>
    </dxf>
  </rfmt>
  <rcc rId="9917" sId="30" numFmtId="4">
    <nc r="AN55">
      <v>5.2172375500000001</v>
    </nc>
  </rcc>
  <rcc rId="9918" sId="30">
    <nc r="AS55" t="inlineStr">
      <is>
        <t>Freq=1918,Path=ANT2</t>
      </is>
    </nc>
  </rcc>
  <rfmt sheetId="30" sqref="AN55" start="0" length="0">
    <dxf>
      <fill>
        <patternFill patternType="solid">
          <bgColor rgb="FF7CFC00"/>
        </patternFill>
      </fill>
    </dxf>
  </rfmt>
  <rcc rId="9919" sId="31" numFmtId="4">
    <nc r="AN28">
      <v>4.4242982399999997</v>
    </nc>
  </rcc>
  <rcc rId="9920" sId="31">
    <nc r="AS28" t="inlineStr">
      <is>
        <t>Freq=2622,Path=ANT2 &amp; OUT4</t>
      </is>
    </nc>
  </rcc>
  <rfmt sheetId="31" sqref="AN28" start="0" length="0">
    <dxf>
      <fill>
        <patternFill patternType="solid">
          <bgColor rgb="FFFF0000"/>
        </patternFill>
      </fill>
    </dxf>
  </rfmt>
  <rcc rId="9921" sId="31" numFmtId="4">
    <nc r="AN29">
      <v>4.48024793</v>
    </nc>
  </rcc>
  <rcc rId="9922" sId="31">
    <nc r="AS29" t="inlineStr">
      <is>
        <t>Freq=2622,Path=ANT2 &amp; OUT3</t>
      </is>
    </nc>
  </rcc>
  <rfmt sheetId="31" sqref="AN29" start="0" length="0">
    <dxf>
      <fill>
        <patternFill patternType="solid">
          <bgColor rgb="FFFF0000"/>
        </patternFill>
      </fill>
    </dxf>
  </rfmt>
  <rcc rId="9923" sId="31" numFmtId="4">
    <nc r="AN30">
      <v>4.5283147799999997</v>
    </nc>
  </rcc>
  <rcc rId="9924" sId="31">
    <nc r="AS30" t="inlineStr">
      <is>
        <t>Freq=2622,Path=ANT2 &amp; OUT4</t>
      </is>
    </nc>
  </rcc>
  <rfmt sheetId="31" sqref="AN30" start="0" length="0">
    <dxf>
      <fill>
        <patternFill patternType="solid">
          <bgColor rgb="FFFF0000"/>
        </patternFill>
      </fill>
    </dxf>
  </rfmt>
  <rcc rId="9925" sId="31" numFmtId="4">
    <nc r="AN31">
      <v>5.0462995099999999</v>
    </nc>
  </rcc>
  <rcc rId="9926" sId="31">
    <nc r="AS31" t="inlineStr">
      <is>
        <t>Freq=2622,Path=ANT1 &amp; OUT4</t>
      </is>
    </nc>
  </rcc>
  <rfmt sheetId="31" sqref="AN31" start="0" length="0">
    <dxf>
      <fill>
        <patternFill patternType="solid">
          <bgColor rgb="FF7CFC00"/>
        </patternFill>
      </fill>
    </dxf>
  </rfmt>
  <rcc rId="9927" sId="31" numFmtId="4">
    <nc r="AN32">
      <v>6.08426738</v>
    </nc>
  </rcc>
  <rcc rId="9928" sId="31">
    <nc r="AS32" t="inlineStr">
      <is>
        <t>Freq=2622,Path=ANT2 &amp; OUT3</t>
      </is>
    </nc>
  </rcc>
  <rfmt sheetId="31" sqref="AN32" start="0" length="0">
    <dxf>
      <fill>
        <patternFill patternType="solid">
          <bgColor rgb="FF7CFC00"/>
        </patternFill>
      </fill>
    </dxf>
  </rfmt>
  <rcc rId="9929" sId="31" numFmtId="4">
    <nc r="AN33">
      <v>6.3671941800000003</v>
    </nc>
  </rcc>
  <rcc rId="9930" sId="31">
    <nc r="AS33" t="inlineStr">
      <is>
        <t>Freq=2622,Path=ANT1 &amp; OUT3</t>
      </is>
    </nc>
  </rcc>
  <rfmt sheetId="31" sqref="AN33" start="0" length="0">
    <dxf>
      <fill>
        <patternFill patternType="solid">
          <bgColor rgb="FF7CFC00"/>
        </patternFill>
      </fill>
    </dxf>
  </rfmt>
  <rcc rId="9931" sId="31" numFmtId="4">
    <nc r="AN34">
      <v>6.9442923099999998</v>
    </nc>
  </rcc>
  <rcc rId="9932" sId="31">
    <nc r="AS34" t="inlineStr">
      <is>
        <t>Freq=2622,Path=ANT1 &amp; OUT3</t>
      </is>
    </nc>
  </rcc>
  <rfmt sheetId="31" sqref="AN34" start="0" length="0">
    <dxf>
      <fill>
        <patternFill patternType="solid">
          <bgColor rgb="FF7CFC00"/>
        </patternFill>
      </fill>
    </dxf>
  </rfmt>
  <rcc rId="9933" sId="31" numFmtId="4">
    <nc r="AN49">
      <v>4.4181535700000003</v>
    </nc>
  </rcc>
  <rcc rId="9934" sId="31">
    <nc r="AS49" t="inlineStr">
      <is>
        <t>Freq=2622,Path=ANT2</t>
      </is>
    </nc>
  </rcc>
  <rfmt sheetId="31" sqref="AN49" start="0" length="0">
    <dxf>
      <fill>
        <patternFill patternType="solid">
          <bgColor rgb="FFFF0000"/>
        </patternFill>
      </fill>
    </dxf>
  </rfmt>
  <rcc rId="9935" sId="31" numFmtId="4">
    <nc r="AN50">
      <v>4.49138532</v>
    </nc>
  </rcc>
  <rcc rId="9936" sId="31">
    <nc r="AS50" t="inlineStr">
      <is>
        <t>Freq=2622,Path=ANT2</t>
      </is>
    </nc>
  </rcc>
  <rfmt sheetId="31" sqref="AN50" start="0" length="0">
    <dxf>
      <fill>
        <patternFill patternType="solid">
          <bgColor rgb="FFFF0000"/>
        </patternFill>
      </fill>
    </dxf>
  </rfmt>
  <rcc rId="9937" sId="31" numFmtId="4">
    <nc r="AN51">
      <v>4.5147761400000004</v>
    </nc>
  </rcc>
  <rcc rId="9938" sId="31">
    <nc r="AS51" t="inlineStr">
      <is>
        <t>Freq=2622,Path=ANT2</t>
      </is>
    </nc>
  </rcc>
  <rfmt sheetId="31" sqref="AN51" start="0" length="0">
    <dxf>
      <fill>
        <patternFill patternType="solid">
          <bgColor rgb="FFFF0000"/>
        </patternFill>
      </fill>
    </dxf>
  </rfmt>
  <rcc rId="9939" sId="31" numFmtId="4">
    <nc r="AN52">
      <v>5.0864549200000004</v>
    </nc>
  </rcc>
  <rcc rId="9940" sId="31">
    <nc r="AS52" t="inlineStr">
      <is>
        <t>Freq=2622,Path=ANT2</t>
      </is>
    </nc>
  </rcc>
  <rfmt sheetId="31" sqref="AN52" start="0" length="0">
    <dxf>
      <fill>
        <patternFill patternType="solid">
          <bgColor rgb="FF7CFC00"/>
        </patternFill>
      </fill>
    </dxf>
  </rfmt>
  <rcc rId="9941" sId="31" numFmtId="4">
    <nc r="AN53">
      <v>6.0460623699999996</v>
    </nc>
  </rcc>
  <rcc rId="9942" sId="31">
    <nc r="AS53" t="inlineStr">
      <is>
        <t>Freq=2622,Path=ANT2</t>
      </is>
    </nc>
  </rcc>
  <rfmt sheetId="31" sqref="AN53" start="0" length="0">
    <dxf>
      <fill>
        <patternFill patternType="solid">
          <bgColor rgb="FF7CFC00"/>
        </patternFill>
      </fill>
    </dxf>
  </rfmt>
  <rcc rId="9943" sId="31" numFmtId="4">
    <nc r="AN54">
      <v>6.36577153</v>
    </nc>
  </rcc>
  <rcc rId="9944" sId="31">
    <nc r="AS54" t="inlineStr">
      <is>
        <t>Freq=2622,Path=ANT2</t>
      </is>
    </nc>
  </rcc>
  <rfmt sheetId="31" sqref="AN54" start="0" length="0">
    <dxf>
      <fill>
        <patternFill patternType="solid">
          <bgColor rgb="FF7CFC00"/>
        </patternFill>
      </fill>
    </dxf>
  </rfmt>
  <rcc rId="9945" sId="31" numFmtId="4">
    <nc r="AN55">
      <v>6.6912185300000004</v>
    </nc>
  </rcc>
  <rcc rId="9946" sId="31">
    <nc r="AS55" t="inlineStr">
      <is>
        <t>Freq=2622,Path=ANT1</t>
      </is>
    </nc>
  </rcc>
  <rfmt sheetId="31" sqref="AN55" start="0" length="0">
    <dxf>
      <fill>
        <patternFill patternType="solid">
          <bgColor rgb="FF7CFC00"/>
        </patternFill>
      </fill>
    </dxf>
  </rfmt>
  <rcc rId="9947" sId="31" numFmtId="4">
    <nc r="AN56">
      <v>4.7956142899999996</v>
    </nc>
  </rcc>
  <rcc rId="9948" sId="31">
    <nc r="AS56" t="inlineStr">
      <is>
        <t>Freq=2650,Path=ANT1</t>
      </is>
    </nc>
  </rcc>
  <rfmt sheetId="31" sqref="AN56" start="0" length="0">
    <dxf>
      <fill>
        <patternFill patternType="solid">
          <bgColor rgb="FFFF0000"/>
        </patternFill>
      </fill>
    </dxf>
  </rfmt>
  <rcc rId="9949" sId="31" numFmtId="4">
    <nc r="AN57">
      <v>4.8578422100000003</v>
    </nc>
  </rcc>
  <rcc rId="9950" sId="31">
    <nc r="AS57" t="inlineStr">
      <is>
        <t>Freq=2650,Path=ANT1</t>
      </is>
    </nc>
  </rcc>
  <rfmt sheetId="31" sqref="AN57" start="0" length="0">
    <dxf>
      <fill>
        <patternFill patternType="solid">
          <bgColor rgb="FFFF0000"/>
        </patternFill>
      </fill>
    </dxf>
  </rfmt>
  <rcc rId="9951" sId="31" numFmtId="4">
    <nc r="AN58">
      <v>4.9038250899999998</v>
    </nc>
  </rcc>
  <rcc rId="9952" sId="31">
    <nc r="AS58" t="inlineStr">
      <is>
        <t>Freq=2650,Path=ANT1</t>
      </is>
    </nc>
  </rcc>
  <rfmt sheetId="31" sqref="AN58" start="0" length="0">
    <dxf>
      <fill>
        <patternFill patternType="solid">
          <bgColor rgb="FFFF0000"/>
        </patternFill>
      </fill>
    </dxf>
  </rfmt>
  <rcc rId="9953" sId="31" numFmtId="4">
    <nc r="AN59">
      <v>5.6360615699999999</v>
    </nc>
  </rcc>
  <rcc rId="9954" sId="31">
    <nc r="AS59" t="inlineStr">
      <is>
        <t>Freq=2650,Path=ANT1</t>
      </is>
    </nc>
  </rcc>
  <rfmt sheetId="31" sqref="AN59" start="0" length="0">
    <dxf>
      <fill>
        <patternFill patternType="solid">
          <bgColor rgb="FF7CFC00"/>
        </patternFill>
      </fill>
    </dxf>
  </rfmt>
  <rcc rId="9955" sId="31" numFmtId="4">
    <nc r="AN60">
      <v>6.5806196200000002</v>
    </nc>
  </rcc>
  <rcc rId="9956" sId="31">
    <nc r="AS60" t="inlineStr">
      <is>
        <t>Freq=2650,Path=ANT1</t>
      </is>
    </nc>
  </rcc>
  <rfmt sheetId="31" sqref="AN60" start="0" length="0">
    <dxf>
      <fill>
        <patternFill patternType="solid">
          <bgColor rgb="FF7CFC00"/>
        </patternFill>
      </fill>
    </dxf>
  </rfmt>
  <rcc rId="9957" sId="31" numFmtId="4">
    <nc r="AN61">
      <v>6.9957722699999998</v>
    </nc>
  </rcc>
  <rcc rId="9958" sId="31">
    <nc r="AS61" t="inlineStr">
      <is>
        <t>Freq=2650,Path=ANT1</t>
      </is>
    </nc>
  </rcc>
  <rfmt sheetId="31" sqref="AN61" start="0" length="0">
    <dxf>
      <fill>
        <patternFill patternType="solid">
          <bgColor rgb="FF7CFC00"/>
        </patternFill>
      </fill>
    </dxf>
  </rfmt>
  <rcc rId="9959" sId="31" numFmtId="4">
    <nc r="AN62">
      <v>7.4476671200000002</v>
    </nc>
  </rcc>
  <rcc rId="9960" sId="31">
    <nc r="AS62" t="inlineStr">
      <is>
        <t>Freq=2650,Path=ANT1</t>
      </is>
    </nc>
  </rcc>
  <rfmt sheetId="31" sqref="AN62" start="0" length="0">
    <dxf>
      <fill>
        <patternFill patternType="solid">
          <bgColor rgb="FF7CFC00"/>
        </patternFill>
      </fill>
    </dxf>
  </rfmt>
  <rcc rId="9961" sId="31" numFmtId="4">
    <nc r="AN63">
      <v>4.4213375599999996</v>
    </nc>
  </rcc>
  <rcc rId="9962" sId="31">
    <nc r="AS63" t="inlineStr">
      <is>
        <t>Freq=2622,Path=ANT2</t>
      </is>
    </nc>
  </rcc>
  <rfmt sheetId="31" sqref="AN63" start="0" length="0">
    <dxf>
      <fill>
        <patternFill patternType="solid">
          <bgColor rgb="FFFF0000"/>
        </patternFill>
      </fill>
    </dxf>
  </rfmt>
  <rcc rId="9963" sId="31" numFmtId="4">
    <nc r="AN64">
      <v>4.4915920299999996</v>
    </nc>
  </rcc>
  <rcc rId="9964" sId="31">
    <nc r="AS64" t="inlineStr">
      <is>
        <t>Freq=2622,Path=ANT2</t>
      </is>
    </nc>
  </rcc>
  <rfmt sheetId="31" sqref="AN64" start="0" length="0">
    <dxf>
      <fill>
        <patternFill patternType="solid">
          <bgColor rgb="FFFF0000"/>
        </patternFill>
      </fill>
    </dxf>
  </rfmt>
  <rcc rId="9965" sId="31" numFmtId="4">
    <nc r="AN65">
      <v>4.5069371199999999</v>
    </nc>
  </rcc>
  <rcc rId="9966" sId="31">
    <nc r="AS65" t="inlineStr">
      <is>
        <t>Freq=2622,Path=ANT2</t>
      </is>
    </nc>
  </rcc>
  <rfmt sheetId="31" sqref="AN65" start="0" length="0">
    <dxf>
      <fill>
        <patternFill patternType="solid">
          <bgColor rgb="FFFF0000"/>
        </patternFill>
      </fill>
    </dxf>
  </rfmt>
  <rcc rId="9967" sId="31" numFmtId="4">
    <nc r="AN66">
      <v>5.0494380000000003</v>
    </nc>
  </rcc>
  <rcc rId="9968" sId="31">
    <nc r="AS66" t="inlineStr">
      <is>
        <t>Freq=2622,Path=ANT1</t>
      </is>
    </nc>
  </rcc>
  <rfmt sheetId="31" sqref="AN66" start="0" length="0">
    <dxf>
      <fill>
        <patternFill patternType="solid">
          <bgColor rgb="FF7CFC00"/>
        </patternFill>
      </fill>
    </dxf>
  </rfmt>
  <rcc rId="9969" sId="31" numFmtId="4">
    <nc r="AN67">
      <v>6.0357491999999997</v>
    </nc>
  </rcc>
  <rcc rId="9970" sId="31">
    <nc r="AS67" t="inlineStr">
      <is>
        <t>Freq=2622,Path=ANT2</t>
      </is>
    </nc>
  </rcc>
  <rfmt sheetId="31" sqref="AN67" start="0" length="0">
    <dxf>
      <fill>
        <patternFill patternType="solid">
          <bgColor rgb="FF7CFC00"/>
        </patternFill>
      </fill>
    </dxf>
  </rfmt>
  <rcc rId="9971" sId="31" numFmtId="4">
    <nc r="AN68">
      <v>6.3641198599999997</v>
    </nc>
  </rcc>
  <rcc rId="9972" sId="31">
    <nc r="AS68" t="inlineStr">
      <is>
        <t>Freq=2622,Path=ANT2</t>
      </is>
    </nc>
  </rcc>
  <rfmt sheetId="31" sqref="AN68" start="0" length="0">
    <dxf>
      <fill>
        <patternFill patternType="solid">
          <bgColor rgb="FF7CFC00"/>
        </patternFill>
      </fill>
    </dxf>
  </rfmt>
  <rcc rId="9973" sId="31" numFmtId="4">
    <nc r="AN69">
      <v>6.62339536</v>
    </nc>
  </rcc>
  <rcc rId="9974" sId="31">
    <nc r="AS69" t="inlineStr">
      <is>
        <t>Freq=2622,Path=ANT1</t>
      </is>
    </nc>
  </rcc>
  <rfmt sheetId="31" sqref="AN69" start="0" length="0">
    <dxf>
      <fill>
        <patternFill patternType="solid">
          <bgColor rgb="FF7CFC00"/>
        </patternFill>
      </fill>
    </dxf>
  </rfmt>
  <rcc rId="9975" sId="31" numFmtId="4">
    <nc r="AN70">
      <v>4.7878508999999996</v>
    </nc>
  </rcc>
  <rcc rId="9976" sId="31">
    <nc r="AS70" t="inlineStr">
      <is>
        <t>Freq=2650,Path=ANT1</t>
      </is>
    </nc>
  </rcc>
  <rfmt sheetId="31" sqref="AN70" start="0" length="0">
    <dxf>
      <fill>
        <patternFill patternType="solid">
          <bgColor rgb="FFFF0000"/>
        </patternFill>
      </fill>
    </dxf>
  </rfmt>
  <rcc rId="9977" sId="31" numFmtId="4">
    <nc r="AN71">
      <v>4.8620952600000003</v>
    </nc>
  </rcc>
  <rcc rId="9978" sId="31">
    <nc r="AS71" t="inlineStr">
      <is>
        <t>Freq=2650,Path=ANT1</t>
      </is>
    </nc>
  </rcc>
  <rfmt sheetId="31" sqref="AN71" start="0" length="0">
    <dxf>
      <fill>
        <patternFill patternType="solid">
          <bgColor rgb="FFFF0000"/>
        </patternFill>
      </fill>
    </dxf>
  </rfmt>
  <rcc rId="9979" sId="31" numFmtId="4">
    <nc r="AN72">
      <v>4.9085309500000003</v>
    </nc>
  </rcc>
  <rcc rId="9980" sId="31">
    <nc r="AS72" t="inlineStr">
      <is>
        <t>Freq=2650,Path=ANT1</t>
      </is>
    </nc>
  </rcc>
  <rfmt sheetId="31" sqref="AN72" start="0" length="0">
    <dxf>
      <fill>
        <patternFill patternType="solid">
          <bgColor rgb="FFFF0000"/>
        </patternFill>
      </fill>
    </dxf>
  </rfmt>
  <rcc rId="9981" sId="31" numFmtId="4">
    <nc r="AN73">
      <v>5.6521267399999999</v>
    </nc>
  </rcc>
  <rcc rId="9982" sId="31">
    <nc r="AS73" t="inlineStr">
      <is>
        <t>Freq=2650,Path=ANT1</t>
      </is>
    </nc>
  </rcc>
  <rfmt sheetId="31" sqref="AN73" start="0" length="0">
    <dxf>
      <fill>
        <patternFill patternType="solid">
          <bgColor rgb="FF7CFC00"/>
        </patternFill>
      </fill>
    </dxf>
  </rfmt>
  <rcc rId="9983" sId="31" numFmtId="4">
    <nc r="AN74">
      <v>6.57689915</v>
    </nc>
  </rcc>
  <rcc rId="9984" sId="31">
    <nc r="AS74" t="inlineStr">
      <is>
        <t>Freq=2650,Path=ANT1</t>
      </is>
    </nc>
  </rcc>
  <rfmt sheetId="31" sqref="AN74" start="0" length="0">
    <dxf>
      <fill>
        <patternFill patternType="solid">
          <bgColor rgb="FF7CFC00"/>
        </patternFill>
      </fill>
    </dxf>
  </rfmt>
  <rcc rId="9985" sId="31" numFmtId="4">
    <nc r="AN75">
      <v>7.0161309699999999</v>
    </nc>
  </rcc>
  <rcc rId="9986" sId="31">
    <nc r="AS75" t="inlineStr">
      <is>
        <t>Freq=2650,Path=ANT1</t>
      </is>
    </nc>
  </rcc>
  <rfmt sheetId="31" sqref="AN75" start="0" length="0">
    <dxf>
      <fill>
        <patternFill patternType="solid">
          <bgColor rgb="FF7CFC00"/>
        </patternFill>
      </fill>
    </dxf>
  </rfmt>
  <rcc rId="9987" sId="31" numFmtId="4">
    <nc r="AN76">
      <v>7.3713210399999998</v>
    </nc>
  </rcc>
  <rcc rId="9988" sId="31">
    <nc r="AS76" t="inlineStr">
      <is>
        <t>Freq=2650,Path=ANT1</t>
      </is>
    </nc>
  </rcc>
  <rfmt sheetId="31" sqref="AN76" start="0" length="0">
    <dxf>
      <fill>
        <patternFill patternType="solid">
          <bgColor rgb="FF7CFC00"/>
        </patternFill>
      </fill>
    </dxf>
  </rfmt>
  <rcc rId="9989" sId="31" numFmtId="4">
    <nc r="AN77">
      <v>4.4263981299999999</v>
    </nc>
  </rcc>
  <rcc rId="9990" sId="31">
    <nc r="AS77" t="inlineStr">
      <is>
        <t>Freq=2622,Path=ANT2</t>
      </is>
    </nc>
  </rcc>
  <rfmt sheetId="31" sqref="AN77" start="0" length="0">
    <dxf>
      <fill>
        <patternFill patternType="solid">
          <bgColor rgb="FFFF0000"/>
        </patternFill>
      </fill>
    </dxf>
  </rfmt>
  <rcc rId="9991" sId="31" numFmtId="4">
    <nc r="AN78">
      <v>4.4867171800000003</v>
    </nc>
  </rcc>
  <rcc rId="9992" sId="31">
    <nc r="AS78" t="inlineStr">
      <is>
        <t>Freq=2622,Path=ANT2</t>
      </is>
    </nc>
  </rcc>
  <rfmt sheetId="31" sqref="AN78" start="0" length="0">
    <dxf>
      <fill>
        <patternFill patternType="solid">
          <bgColor rgb="FFFF0000"/>
        </patternFill>
      </fill>
    </dxf>
  </rfmt>
  <rcc rId="9993" sId="31" numFmtId="4">
    <nc r="AN79">
      <v>4.5149762200000003</v>
    </nc>
  </rcc>
  <rcc rId="9994" sId="31">
    <nc r="AS79" t="inlineStr">
      <is>
        <t>Freq=2622,Path=ANT2</t>
      </is>
    </nc>
  </rcc>
  <rfmt sheetId="31" sqref="AN79" start="0" length="0">
    <dxf>
      <fill>
        <patternFill patternType="solid">
          <bgColor rgb="FFFF0000"/>
        </patternFill>
      </fill>
    </dxf>
  </rfmt>
  <rcc rId="9995" sId="31" numFmtId="4">
    <nc r="AN80">
      <v>5.0508457699999996</v>
    </nc>
  </rcc>
  <rcc rId="9996" sId="31">
    <nc r="AS80" t="inlineStr">
      <is>
        <t>Freq=2622,Path=ANT1</t>
      </is>
    </nc>
  </rcc>
  <rfmt sheetId="31" sqref="AN80" start="0" length="0">
    <dxf>
      <fill>
        <patternFill patternType="solid">
          <bgColor rgb="FF7CFC00"/>
        </patternFill>
      </fill>
    </dxf>
  </rfmt>
  <rcc rId="9997" sId="31" numFmtId="4">
    <nc r="AN81">
      <v>6.0389360400000003</v>
    </nc>
  </rcc>
  <rcc rId="9998" sId="31">
    <nc r="AS81" t="inlineStr">
      <is>
        <t>Freq=2622,Path=ANT2</t>
      </is>
    </nc>
  </rcc>
  <rfmt sheetId="31" sqref="AN81" start="0" length="0">
    <dxf>
      <fill>
        <patternFill patternType="solid">
          <bgColor rgb="FF7CFC00"/>
        </patternFill>
      </fill>
    </dxf>
  </rfmt>
  <rcc rId="9999" sId="31" numFmtId="4">
    <nc r="AN82">
      <v>6.3646750499999998</v>
    </nc>
  </rcc>
  <rcc rId="10000" sId="31">
    <nc r="AS82" t="inlineStr">
      <is>
        <t>Freq=2622,Path=ANT3</t>
      </is>
    </nc>
  </rcc>
  <rfmt sheetId="31" sqref="AN82" start="0" length="0">
    <dxf>
      <fill>
        <patternFill patternType="solid">
          <bgColor rgb="FF7CFC00"/>
        </patternFill>
      </fill>
    </dxf>
  </rfmt>
  <rcc rId="10001" sId="31" numFmtId="4">
    <nc r="AN83">
      <v>6.7155960400000003</v>
    </nc>
  </rcc>
  <rcc rId="10002" sId="31">
    <nc r="AS83" t="inlineStr">
      <is>
        <t>Freq=2622,Path=ANT3</t>
      </is>
    </nc>
  </rcc>
  <rfmt sheetId="31" sqref="AN83" start="0" length="0">
    <dxf>
      <fill>
        <patternFill patternType="solid">
          <bgColor rgb="FF7CFC00"/>
        </patternFill>
      </fill>
    </dxf>
  </rfmt>
  <rcc rId="10003" sId="31" numFmtId="4">
    <nc r="AN91">
      <v>4.78571043</v>
    </nc>
  </rcc>
  <rcc rId="10004" sId="31">
    <nc r="AS91" t="inlineStr">
      <is>
        <t>Freq=2650,Path=ANT1</t>
      </is>
    </nc>
  </rcc>
  <rfmt sheetId="31" sqref="AN91" start="0" length="0">
    <dxf>
      <fill>
        <patternFill patternType="solid">
          <bgColor rgb="FFFF0000"/>
        </patternFill>
      </fill>
    </dxf>
  </rfmt>
  <rcc rId="10005" sId="31" numFmtId="4">
    <nc r="AN92">
      <v>4.8625827299999997</v>
    </nc>
  </rcc>
  <rcc rId="10006" sId="31">
    <nc r="AS92" t="inlineStr">
      <is>
        <t>Freq=2650,Path=ANT1</t>
      </is>
    </nc>
  </rcc>
  <rfmt sheetId="31" sqref="AN92" start="0" length="0">
    <dxf>
      <fill>
        <patternFill patternType="solid">
          <bgColor rgb="FFFF0000"/>
        </patternFill>
      </fill>
    </dxf>
  </rfmt>
  <rcc rId="10007" sId="31" numFmtId="4">
    <nc r="AN93">
      <v>4.8963919200000001</v>
    </nc>
  </rcc>
  <rcc rId="10008" sId="31">
    <nc r="AS93" t="inlineStr">
      <is>
        <t>Freq=2650,Path=ANT1</t>
      </is>
    </nc>
  </rcc>
  <rfmt sheetId="31" sqref="AN93" start="0" length="0">
    <dxf>
      <fill>
        <patternFill patternType="solid">
          <bgColor rgb="FFFF0000"/>
        </patternFill>
      </fill>
    </dxf>
  </rfmt>
  <rcc rId="10009" sId="31" numFmtId="4">
    <nc r="AN94">
      <v>5.6429075199999996</v>
    </nc>
  </rcc>
  <rcc rId="10010" sId="31">
    <nc r="AS94" t="inlineStr">
      <is>
        <t>Freq=2650,Path=ANT1</t>
      </is>
    </nc>
  </rcc>
  <rfmt sheetId="31" sqref="AN94" start="0" length="0">
    <dxf>
      <fill>
        <patternFill patternType="solid">
          <bgColor rgb="FF7CFC00"/>
        </patternFill>
      </fill>
    </dxf>
  </rfmt>
  <rcc rId="10011" sId="31" numFmtId="4">
    <nc r="AN95">
      <v>6.5517342100000002</v>
    </nc>
  </rcc>
  <rcc rId="10012" sId="31">
    <nc r="AS95" t="inlineStr">
      <is>
        <t>Freq=2650,Path=ANT1</t>
      </is>
    </nc>
  </rcc>
  <rfmt sheetId="31" sqref="AN95" start="0" length="0">
    <dxf>
      <fill>
        <patternFill patternType="solid">
          <bgColor rgb="FF7CFC00"/>
        </patternFill>
      </fill>
    </dxf>
  </rfmt>
  <rcc rId="10013" sId="31" numFmtId="4">
    <nc r="AN96">
      <v>7.02928848</v>
    </nc>
  </rcc>
  <rcc rId="10014" sId="31">
    <nc r="AS96" t="inlineStr">
      <is>
        <t>Freq=2650,Path=ANT1</t>
      </is>
    </nc>
  </rcc>
  <rfmt sheetId="31" sqref="AN96" start="0" length="0">
    <dxf>
      <fill>
        <patternFill patternType="solid">
          <bgColor rgb="FF7CFC00"/>
        </patternFill>
      </fill>
    </dxf>
  </rfmt>
  <rcc rId="10015" sId="31" numFmtId="4">
    <nc r="AN97">
      <v>7.4112319199999996</v>
    </nc>
  </rcc>
  <rcc rId="10016" sId="31">
    <nc r="AS97" t="inlineStr">
      <is>
        <t>Freq=2650,Path=ANT1</t>
      </is>
    </nc>
  </rcc>
  <rfmt sheetId="31" sqref="AN97" start="0" length="0">
    <dxf>
      <fill>
        <patternFill patternType="solid">
          <bgColor rgb="FF7CFC00"/>
        </patternFill>
      </fill>
    </dxf>
  </rfmt>
  <rcc rId="10017" sId="31" numFmtId="4">
    <nc r="AN98">
      <v>4.4246758899999996</v>
    </nc>
  </rcc>
  <rcc rId="10018" sId="31">
    <nc r="AS98" t="inlineStr">
      <is>
        <t>Freq=2622,Path=ANT2</t>
      </is>
    </nc>
  </rcc>
  <rfmt sheetId="31" sqref="AN98" start="0" length="0">
    <dxf>
      <fill>
        <patternFill patternType="solid">
          <bgColor rgb="FFFF0000"/>
        </patternFill>
      </fill>
    </dxf>
  </rfmt>
  <rcc rId="10019" sId="31" numFmtId="4">
    <nc r="AN99">
      <v>4.4909329900000001</v>
    </nc>
  </rcc>
  <rcc rId="10020" sId="31">
    <nc r="AS99" t="inlineStr">
      <is>
        <t>Freq=2622,Path=ANT2</t>
      </is>
    </nc>
  </rcc>
  <rfmt sheetId="31" sqref="AN99" start="0" length="0">
    <dxf>
      <fill>
        <patternFill patternType="solid">
          <bgColor rgb="FFFF0000"/>
        </patternFill>
      </fill>
    </dxf>
  </rfmt>
  <rcc rId="10021" sId="31" numFmtId="4">
    <nc r="AN100">
      <v>4.5136290099999998</v>
    </nc>
  </rcc>
  <rcc rId="10022" sId="31">
    <nc r="AS100" t="inlineStr">
      <is>
        <t>Freq=2622,Path=ANT2</t>
      </is>
    </nc>
  </rcc>
  <rfmt sheetId="31" sqref="AN100" start="0" length="0">
    <dxf>
      <fill>
        <patternFill patternType="solid">
          <bgColor rgb="FFFF0000"/>
        </patternFill>
      </fill>
    </dxf>
  </rfmt>
  <rcc rId="10023" sId="31" numFmtId="4">
    <nc r="AN101">
      <v>5.0762299100000003</v>
    </nc>
  </rcc>
  <rcc rId="10024" sId="31">
    <nc r="AS101" t="inlineStr">
      <is>
        <t>Freq=2622,Path=ANT3</t>
      </is>
    </nc>
  </rcc>
  <rfmt sheetId="31" sqref="AN101" start="0" length="0">
    <dxf>
      <fill>
        <patternFill patternType="solid">
          <bgColor rgb="FF7CFC00"/>
        </patternFill>
      </fill>
    </dxf>
  </rfmt>
  <rcc rId="10025" sId="31" numFmtId="4">
    <nc r="AN102">
      <v>6.0439275700000001</v>
    </nc>
  </rcc>
  <rcc rId="10026" sId="31">
    <nc r="AS102" t="inlineStr">
      <is>
        <t>Freq=2622,Path=ANT2</t>
      </is>
    </nc>
  </rcc>
  <rfmt sheetId="31" sqref="AN102" start="0" length="0">
    <dxf>
      <fill>
        <patternFill patternType="solid">
          <bgColor rgb="FF7CFC00"/>
        </patternFill>
      </fill>
    </dxf>
  </rfmt>
  <rcc rId="10027" sId="31" numFmtId="4">
    <nc r="AN103">
      <v>6.35932355</v>
    </nc>
  </rcc>
  <rcc rId="10028" sId="31">
    <nc r="AS103" t="inlineStr">
      <is>
        <t>Freq=2622,Path=ANT1</t>
      </is>
    </nc>
  </rcc>
  <rfmt sheetId="31" sqref="AN103" start="0" length="0">
    <dxf>
      <fill>
        <patternFill patternType="solid">
          <bgColor rgb="FF7CFC00"/>
        </patternFill>
      </fill>
    </dxf>
  </rfmt>
  <rcc rId="10029" sId="31" numFmtId="4">
    <nc r="AN104">
      <v>6.6930402899999999</v>
    </nc>
  </rcc>
  <rcc rId="10030" sId="31">
    <nc r="AS104" t="inlineStr">
      <is>
        <t>Freq=2622,Path=ANT1</t>
      </is>
    </nc>
  </rcc>
  <rfmt sheetId="31" sqref="AN104" start="0" length="0">
    <dxf>
      <fill>
        <patternFill patternType="solid">
          <bgColor rgb="FF7CFC00"/>
        </patternFill>
      </fill>
    </dxf>
  </rfmt>
  <rcc rId="10031" sId="31" numFmtId="4">
    <nc r="AN105">
      <v>4.4331549600000004</v>
    </nc>
  </rcc>
  <rcc rId="10032" sId="31">
    <nc r="AS105" t="inlineStr">
      <is>
        <t>Freq=2622,Path=ANT2</t>
      </is>
    </nc>
  </rcc>
  <rfmt sheetId="31" sqref="AN105" start="0" length="0">
    <dxf>
      <fill>
        <patternFill patternType="solid">
          <bgColor rgb="FFFF0000"/>
        </patternFill>
      </fill>
    </dxf>
  </rfmt>
  <rcc rId="10033" sId="31" numFmtId="4">
    <nc r="AN106">
      <v>4.4752824799999997</v>
    </nc>
  </rcc>
  <rcc rId="10034" sId="31">
    <nc r="AS106" t="inlineStr">
      <is>
        <t>Freq=2622,Path=ANT2</t>
      </is>
    </nc>
  </rcc>
  <rfmt sheetId="31" sqref="AN106" start="0" length="0">
    <dxf>
      <fill>
        <patternFill patternType="solid">
          <bgColor rgb="FFFF0000"/>
        </patternFill>
      </fill>
    </dxf>
  </rfmt>
  <rcc rId="10035" sId="31" numFmtId="4">
    <nc r="AN107">
      <v>4.5149636700000002</v>
    </nc>
  </rcc>
  <rcc rId="10036" sId="31">
    <nc r="AS107" t="inlineStr">
      <is>
        <t>Freq=2622,Path=ANT2</t>
      </is>
    </nc>
  </rcc>
  <rfmt sheetId="31" sqref="AN107" start="0" length="0">
    <dxf>
      <fill>
        <patternFill patternType="solid">
          <bgColor rgb="FFFF0000"/>
        </patternFill>
      </fill>
    </dxf>
  </rfmt>
  <rcc rId="10037" sId="31" numFmtId="4">
    <nc r="AN108">
      <v>5.0648627800000003</v>
    </nc>
  </rcc>
  <rcc rId="10038" sId="31">
    <nc r="AS108" t="inlineStr">
      <is>
        <t>Freq=2622,Path=ANT1</t>
      </is>
    </nc>
  </rcc>
  <rfmt sheetId="31" sqref="AN108" start="0" length="0">
    <dxf>
      <fill>
        <patternFill patternType="solid">
          <bgColor rgb="FF7CFC00"/>
        </patternFill>
      </fill>
    </dxf>
  </rfmt>
  <rcc rId="10039" sId="31" numFmtId="4">
    <nc r="AN109">
      <v>6.0239072800000004</v>
    </nc>
  </rcc>
  <rcc rId="10040" sId="31">
    <nc r="AS109" t="inlineStr">
      <is>
        <t>Freq=2622,Path=ANT2</t>
      </is>
    </nc>
  </rcc>
  <rfmt sheetId="31" sqref="AN109" start="0" length="0">
    <dxf>
      <fill>
        <patternFill patternType="solid">
          <bgColor rgb="FF7CFC00"/>
        </patternFill>
      </fill>
    </dxf>
  </rfmt>
  <rcc rId="10041" sId="31" numFmtId="4">
    <nc r="AN110">
      <v>6.3498726899999998</v>
    </nc>
  </rcc>
  <rcc rId="10042" sId="31">
    <nc r="AS110" t="inlineStr">
      <is>
        <t>Freq=2622,Path=ANT1</t>
      </is>
    </nc>
  </rcc>
  <rfmt sheetId="31" sqref="AN110" start="0" length="0">
    <dxf>
      <fill>
        <patternFill patternType="solid">
          <bgColor rgb="FF7CFC00"/>
        </patternFill>
      </fill>
    </dxf>
  </rfmt>
  <rcc rId="10043" sId="31" numFmtId="4">
    <nc r="AN111">
      <v>6.7069948500000001</v>
    </nc>
  </rcc>
  <rcc rId="10044" sId="31">
    <nc r="AS111" t="inlineStr">
      <is>
        <t>Freq=2622,Path=ANT3</t>
      </is>
    </nc>
  </rcc>
  <rfmt sheetId="31" sqref="AN111" start="0" length="0">
    <dxf>
      <fill>
        <patternFill patternType="solid">
          <bgColor rgb="FF7CFC00"/>
        </patternFill>
      </fill>
    </dxf>
  </rfmt>
  <rcc rId="10045" sId="31" numFmtId="4">
    <nc r="AN112">
      <v>4.4159607899999997</v>
    </nc>
  </rcc>
  <rcc rId="10046" sId="31">
    <nc r="AS112" t="inlineStr">
      <is>
        <t>Freq=2622,Path=ANT2</t>
      </is>
    </nc>
  </rcc>
  <rfmt sheetId="31" sqref="AN112" start="0" length="0">
    <dxf>
      <fill>
        <patternFill patternType="solid">
          <bgColor rgb="FFFF0000"/>
        </patternFill>
      </fill>
    </dxf>
  </rfmt>
  <rcc rId="10047" sId="31" numFmtId="4">
    <nc r="AN113">
      <v>4.4893150799999999</v>
    </nc>
  </rcc>
  <rcc rId="10048" sId="31">
    <nc r="AS113" t="inlineStr">
      <is>
        <t>Freq=2622,Path=ANT2</t>
      </is>
    </nc>
  </rcc>
  <rfmt sheetId="31" sqref="AN113" start="0" length="0">
    <dxf>
      <fill>
        <patternFill patternType="solid">
          <bgColor rgb="FFFF0000"/>
        </patternFill>
      </fill>
    </dxf>
  </rfmt>
  <rcc rId="10049" sId="31" numFmtId="4">
    <nc r="AN114">
      <v>4.5248323900000003</v>
    </nc>
  </rcc>
  <rcc rId="10050" sId="31">
    <nc r="AS114" t="inlineStr">
      <is>
        <t>Freq=2622,Path=ANT2</t>
      </is>
    </nc>
  </rcc>
  <rfmt sheetId="31" sqref="AN114" start="0" length="0">
    <dxf>
      <fill>
        <patternFill patternType="solid">
          <bgColor rgb="FFFF0000"/>
        </patternFill>
      </fill>
    </dxf>
  </rfmt>
  <rcc rId="10051" sId="31" numFmtId="4">
    <nc r="AN115">
      <v>5.0509301200000003</v>
    </nc>
  </rcc>
  <rcc rId="10052" sId="31">
    <nc r="AS115" t="inlineStr">
      <is>
        <t>Freq=2622,Path=ANT1</t>
      </is>
    </nc>
  </rcc>
  <rfmt sheetId="31" sqref="AN115" start="0" length="0">
    <dxf>
      <fill>
        <patternFill patternType="solid">
          <bgColor rgb="FF7CFC00"/>
        </patternFill>
      </fill>
    </dxf>
  </rfmt>
  <rcc rId="10053" sId="31" numFmtId="4">
    <nc r="AN116">
      <v>6.0364067500000003</v>
    </nc>
  </rcc>
  <rcc rId="10054" sId="31">
    <nc r="AS116" t="inlineStr">
      <is>
        <t>Freq=2622,Path=ANT2</t>
      </is>
    </nc>
  </rcc>
  <rfmt sheetId="31" sqref="AN116" start="0" length="0">
    <dxf>
      <fill>
        <patternFill patternType="solid">
          <bgColor rgb="FF7CFC00"/>
        </patternFill>
      </fill>
    </dxf>
  </rfmt>
  <rcc rId="10055" sId="31" numFmtId="4">
    <nc r="AN117">
      <v>6.3688526100000002</v>
    </nc>
  </rcc>
  <rcc rId="10056" sId="31">
    <nc r="AS117" t="inlineStr">
      <is>
        <t>Freq=2622,Path=ANT2</t>
      </is>
    </nc>
  </rcc>
  <rfmt sheetId="31" sqref="AN117" start="0" length="0">
    <dxf>
      <fill>
        <patternFill patternType="solid">
          <bgColor rgb="FF7CFC00"/>
        </patternFill>
      </fill>
    </dxf>
  </rfmt>
  <rcc rId="10057" sId="31" numFmtId="4">
    <nc r="AN118">
      <v>6.6647394499999999</v>
    </nc>
  </rcc>
  <rcc rId="10058" sId="31">
    <nc r="AS118" t="inlineStr">
      <is>
        <t>Freq=2622,Path=ANT1</t>
      </is>
    </nc>
  </rcc>
  <rfmt sheetId="31" sqref="AN118" start="0" length="0">
    <dxf>
      <fill>
        <patternFill patternType="solid">
          <bgColor rgb="FF7CFC00"/>
        </patternFill>
      </fill>
    </dxf>
  </rfmt>
  <rcc rId="10059" sId="31" numFmtId="4">
    <nc r="AN126">
      <v>4.4339261099999998</v>
    </nc>
  </rcc>
  <rcc rId="10060" sId="31">
    <nc r="AS126" t="inlineStr">
      <is>
        <t>Freq=2622,Path=ANT2</t>
      </is>
    </nc>
  </rcc>
  <rfmt sheetId="31" sqref="AN126" start="0" length="0">
    <dxf>
      <fill>
        <patternFill patternType="solid">
          <bgColor rgb="FFFF0000"/>
        </patternFill>
      </fill>
    </dxf>
  </rfmt>
  <rcc rId="10061" sId="31" numFmtId="4">
    <nc r="AN127">
      <v>4.4795606100000001</v>
    </nc>
  </rcc>
  <rcc rId="10062" sId="31">
    <nc r="AS127" t="inlineStr">
      <is>
        <t>Freq=2622,Path=ANT2</t>
      </is>
    </nc>
  </rcc>
  <rfmt sheetId="31" sqref="AN127" start="0" length="0">
    <dxf>
      <fill>
        <patternFill patternType="solid">
          <bgColor rgb="FFFF0000"/>
        </patternFill>
      </fill>
    </dxf>
  </rfmt>
  <rcc rId="10063" sId="31" numFmtId="4">
    <nc r="AN128">
      <v>4.4984778900000002</v>
    </nc>
  </rcc>
  <rcc rId="10064" sId="31">
    <nc r="AS128" t="inlineStr">
      <is>
        <t>Freq=2622,Path=ANT2</t>
      </is>
    </nc>
  </rcc>
  <rfmt sheetId="31" sqref="AN128" start="0" length="0">
    <dxf>
      <fill>
        <patternFill patternType="solid">
          <bgColor rgb="FFFF0000"/>
        </patternFill>
      </fill>
    </dxf>
  </rfmt>
  <rcc rId="10065" sId="31" numFmtId="4">
    <nc r="AN129">
      <v>5.0815245100000004</v>
    </nc>
  </rcc>
  <rcc rId="10066" sId="31">
    <nc r="AS129" t="inlineStr">
      <is>
        <t>Freq=2622,Path=ANT2</t>
      </is>
    </nc>
  </rcc>
  <rfmt sheetId="31" sqref="AN129" start="0" length="0">
    <dxf>
      <fill>
        <patternFill patternType="solid">
          <bgColor rgb="FF7CFC00"/>
        </patternFill>
      </fill>
    </dxf>
  </rfmt>
  <rcc rId="10067" sId="31" numFmtId="4">
    <nc r="AN130">
      <v>5.9705557799999998</v>
    </nc>
  </rcc>
  <rcc rId="10068" sId="31">
    <nc r="AS130" t="inlineStr">
      <is>
        <t>Freq=2622,Path=ANT1</t>
      </is>
    </nc>
  </rcc>
  <rfmt sheetId="31" sqref="AN130" start="0" length="0">
    <dxf>
      <fill>
        <patternFill patternType="solid">
          <bgColor rgb="FF7CFC00"/>
        </patternFill>
      </fill>
    </dxf>
  </rfmt>
  <rcc rId="10069" sId="31" numFmtId="4">
    <nc r="AN131">
      <v>6.3874869399999996</v>
    </nc>
  </rcc>
  <rcc rId="10070" sId="31">
    <nc r="AS131" t="inlineStr">
      <is>
        <t>Freq=2622,Path=ANT3</t>
      </is>
    </nc>
  </rcc>
  <rfmt sheetId="31" sqref="AN131" start="0" length="0">
    <dxf>
      <fill>
        <patternFill patternType="solid">
          <bgColor rgb="FF7CFC00"/>
        </patternFill>
      </fill>
    </dxf>
  </rfmt>
  <rcc rId="10071" sId="31" numFmtId="4">
    <nc r="AN132">
      <v>6.6857543000000001</v>
    </nc>
  </rcc>
  <rcc rId="10072" sId="31">
    <nc r="AS132" t="inlineStr">
      <is>
        <t>Freq=2622,Path=ANT1</t>
      </is>
    </nc>
  </rcc>
  <rfmt sheetId="31" sqref="AN132" start="0" length="0">
    <dxf>
      <fill>
        <patternFill patternType="solid">
          <bgColor rgb="FF7CFC00"/>
        </patternFill>
      </fill>
    </dxf>
  </rfmt>
  <rcc rId="10073" sId="32" numFmtId="4">
    <nc r="AN28">
      <v>3.65911937</v>
    </nc>
  </rcc>
  <rcc rId="10074" sId="32">
    <nc r="AS28" t="inlineStr">
      <is>
        <t>Freq=2352,Path=ANT1 &amp; OUT3</t>
      </is>
    </nc>
  </rcc>
  <rfmt sheetId="32" sqref="AN28" start="0" length="0">
    <dxf>
      <fill>
        <patternFill patternType="solid">
          <bgColor rgb="FFFF0000"/>
        </patternFill>
      </fill>
    </dxf>
  </rfmt>
  <rcc rId="10075" sId="32" numFmtId="4">
    <nc r="AN29">
      <v>3.7526085600000001</v>
    </nc>
  </rcc>
  <rcc rId="10076" sId="32">
    <nc r="AS29" t="inlineStr">
      <is>
        <t>Freq=2352,Path=ANT2 &amp; OUT3</t>
      </is>
    </nc>
  </rcc>
  <rfmt sheetId="32" sqref="AN29" start="0" length="0">
    <dxf>
      <fill>
        <patternFill patternType="solid">
          <bgColor rgb="FFFF0000"/>
        </patternFill>
      </fill>
    </dxf>
  </rfmt>
  <rcc rId="10077" sId="32" numFmtId="4">
    <nc r="AN30">
      <v>3.73535073</v>
    </nc>
  </rcc>
  <rcc rId="10078" sId="32">
    <nc r="AS30" t="inlineStr">
      <is>
        <t>Freq=2352,Path=ANT1 &amp; OUT1</t>
      </is>
    </nc>
  </rcc>
  <rfmt sheetId="32" sqref="AN30" start="0" length="0">
    <dxf>
      <fill>
        <patternFill patternType="solid">
          <bgColor rgb="FF7CFC00"/>
        </patternFill>
      </fill>
    </dxf>
  </rfmt>
  <rcc rId="10079" sId="32" numFmtId="4">
    <nc r="AN31">
      <v>4.4510057400000003</v>
    </nc>
  </rcc>
  <rcc rId="10080" sId="32">
    <nc r="AS31" t="inlineStr">
      <is>
        <t>Freq=2352,Path=ANT2 &amp; OUT1</t>
      </is>
    </nc>
  </rcc>
  <rfmt sheetId="32" sqref="AN31" start="0" length="0">
    <dxf>
      <fill>
        <patternFill patternType="solid">
          <bgColor rgb="FF7CFC00"/>
        </patternFill>
      </fill>
    </dxf>
  </rfmt>
  <rcc rId="10081" sId="32" numFmtId="4">
    <nc r="AN32">
      <v>5.1620627399999996</v>
    </nc>
  </rcc>
  <rcc rId="10082" sId="32">
    <nc r="AS32" t="inlineStr">
      <is>
        <t>Freq=2352,Path=ANT1 &amp; OUT1</t>
      </is>
    </nc>
  </rcc>
  <rfmt sheetId="32" sqref="AN32" start="0" length="0">
    <dxf>
      <fill>
        <patternFill patternType="solid">
          <bgColor rgb="FF7CFC00"/>
        </patternFill>
      </fill>
    </dxf>
  </rfmt>
  <rcc rId="10083" sId="32" numFmtId="4">
    <nc r="AN33">
      <v>5.6102827599999996</v>
    </nc>
  </rcc>
  <rcc rId="10084" sId="32">
    <nc r="AS33" t="inlineStr">
      <is>
        <t>Freq=2352,Path=ANT1 &amp; OUT1</t>
      </is>
    </nc>
  </rcc>
  <rfmt sheetId="32" sqref="AN33" start="0" length="0">
    <dxf>
      <fill>
        <patternFill patternType="solid">
          <bgColor rgb="FF7CFC00"/>
        </patternFill>
      </fill>
    </dxf>
  </rfmt>
  <rcc rId="10085" sId="32" numFmtId="4">
    <nc r="AN34">
      <v>6.3141241099999998</v>
    </nc>
  </rcc>
  <rcc rId="10086" sId="32">
    <nc r="AS34" t="inlineStr">
      <is>
        <t>Freq=2352,Path=ANT2 &amp; OUT3</t>
      </is>
    </nc>
  </rcc>
  <rfmt sheetId="32" sqref="AN34" start="0" length="0">
    <dxf>
      <fill>
        <patternFill patternType="solid">
          <bgColor rgb="FF7CFC00"/>
        </patternFill>
      </fill>
    </dxf>
  </rfmt>
  <rcc rId="10087" sId="32" numFmtId="4">
    <nc r="AN49">
      <v>3.6732316300000001</v>
    </nc>
  </rcc>
  <rcc rId="10088" sId="32">
    <nc r="AS49" t="inlineStr">
      <is>
        <t>Freq=2352,Path=ANT1</t>
      </is>
    </nc>
  </rcc>
  <rfmt sheetId="32" sqref="AN49" start="0" length="0">
    <dxf>
      <fill>
        <patternFill patternType="solid">
          <bgColor rgb="FFFF0000"/>
        </patternFill>
      </fill>
    </dxf>
  </rfmt>
  <rcc rId="10089" sId="32" numFmtId="4">
    <nc r="AN50">
      <v>3.7155630799999999</v>
    </nc>
  </rcc>
  <rcc rId="10090" sId="32">
    <nc r="AS50" t="inlineStr">
      <is>
        <t>Freq=2352,Path=ANT1</t>
      </is>
    </nc>
  </rcc>
  <rfmt sheetId="32" sqref="AN50" start="0" length="0">
    <dxf>
      <fill>
        <patternFill patternType="solid">
          <bgColor rgb="FFFF0000"/>
        </patternFill>
      </fill>
    </dxf>
  </rfmt>
  <rcc rId="10091" sId="32" numFmtId="4">
    <nc r="AN51">
      <v>3.7793712400000001</v>
    </nc>
  </rcc>
  <rcc rId="10092" sId="32">
    <nc r="AS51" t="inlineStr">
      <is>
        <t>Freq=2352,Path=ANT2</t>
      </is>
    </nc>
  </rcc>
  <rfmt sheetId="32" sqref="AN51" start="0" length="0">
    <dxf>
      <fill>
        <patternFill patternType="solid">
          <bgColor rgb="FF7CFC00"/>
        </patternFill>
      </fill>
    </dxf>
  </rfmt>
  <rcc rId="10093" sId="32" numFmtId="4">
    <nc r="AN52">
      <v>4.3868563199999997</v>
    </nc>
  </rcc>
  <rcc rId="10094" sId="32">
    <nc r="AS52" t="inlineStr">
      <is>
        <t>Freq=2352,Path=ANT1</t>
      </is>
    </nc>
  </rcc>
  <rfmt sheetId="32" sqref="AN52" start="0" length="0">
    <dxf>
      <fill>
        <patternFill patternType="solid">
          <bgColor rgb="FF7CFC00"/>
        </patternFill>
      </fill>
    </dxf>
  </rfmt>
  <rcc rId="10095" sId="32" numFmtId="4">
    <nc r="AN53">
      <v>5.1471966299999998</v>
    </nc>
  </rcc>
  <rcc rId="10096" sId="32">
    <nc r="AS53" t="inlineStr">
      <is>
        <t>Freq=2352,Path=ANT1</t>
      </is>
    </nc>
  </rcc>
  <rfmt sheetId="32" sqref="AN53" start="0" length="0">
    <dxf>
      <fill>
        <patternFill patternType="solid">
          <bgColor rgb="FF7CFC00"/>
        </patternFill>
      </fill>
    </dxf>
  </rfmt>
  <rcc rId="10097" sId="32" numFmtId="4">
    <nc r="AN54">
      <v>5.5834648099999997</v>
    </nc>
  </rcc>
  <rcc rId="10098" sId="32">
    <nc r="AS54" t="inlineStr">
      <is>
        <t>Freq=2352,Path=ANT1</t>
      </is>
    </nc>
  </rcc>
  <rfmt sheetId="32" sqref="AN54" start="0" length="0">
    <dxf>
      <fill>
        <patternFill patternType="solid">
          <bgColor rgb="FF7CFC00"/>
        </patternFill>
      </fill>
    </dxf>
  </rfmt>
  <rcc rId="10099" sId="32" numFmtId="4">
    <nc r="AN55">
      <v>6.2770177499999997</v>
    </nc>
  </rcc>
  <rcc rId="10100" sId="32">
    <nc r="AS55" t="inlineStr">
      <is>
        <t>Freq=2352,Path=ANT2</t>
      </is>
    </nc>
  </rcc>
  <rfmt sheetId="32" sqref="AN55" start="0" length="0">
    <dxf>
      <fill>
        <patternFill patternType="solid">
          <bgColor rgb="FF7CFC00"/>
        </patternFill>
      </fill>
    </dxf>
  </rfmt>
  <rcc rId="10101" sId="32" numFmtId="4">
    <nc r="AN63">
      <v>3.6583859900000002</v>
    </nc>
  </rcc>
  <rcc rId="10102" sId="32">
    <nc r="AS63" t="inlineStr">
      <is>
        <t>Freq=2352,Path=ANT1</t>
      </is>
    </nc>
  </rcc>
  <rfmt sheetId="32" sqref="AN63" start="0" length="0">
    <dxf>
      <fill>
        <patternFill patternType="solid">
          <bgColor rgb="FFFF0000"/>
        </patternFill>
      </fill>
    </dxf>
  </rfmt>
  <rcc rId="10103" sId="32" numFmtId="4">
    <nc r="AN64">
      <v>3.7188577199999999</v>
    </nc>
  </rcc>
  <rcc rId="10104" sId="32">
    <nc r="AS64" t="inlineStr">
      <is>
        <t>Freq=2352,Path=ANT1</t>
      </is>
    </nc>
  </rcc>
  <rfmt sheetId="32" sqref="AN64" start="0" length="0">
    <dxf>
      <fill>
        <patternFill patternType="solid">
          <bgColor rgb="FFFF0000"/>
        </patternFill>
      </fill>
    </dxf>
  </rfmt>
  <rcc rId="10105" sId="32" numFmtId="4">
    <nc r="AN65">
      <v>3.7813324000000001</v>
    </nc>
  </rcc>
  <rcc rId="10106" sId="32">
    <nc r="AS65" t="inlineStr">
      <is>
        <t>Freq=2352,Path=ANT2</t>
      </is>
    </nc>
  </rcc>
  <rfmt sheetId="32" sqref="AN65" start="0" length="0">
    <dxf>
      <fill>
        <patternFill patternType="solid">
          <bgColor rgb="FF7CFC00"/>
        </patternFill>
      </fill>
    </dxf>
  </rfmt>
  <rcc rId="10107" sId="32" numFmtId="4">
    <nc r="AN66">
      <v>4.4328648599999996</v>
    </nc>
  </rcc>
  <rcc rId="10108" sId="32">
    <nc r="AS66" t="inlineStr">
      <is>
        <t>Freq=2352,Path=ANT2</t>
      </is>
    </nc>
  </rcc>
  <rfmt sheetId="32" sqref="AN66" start="0" length="0">
    <dxf>
      <fill>
        <patternFill patternType="solid">
          <bgColor rgb="FF7CFC00"/>
        </patternFill>
      </fill>
    </dxf>
  </rfmt>
  <rcc rId="10109" sId="32" numFmtId="4">
    <nc r="AN67">
      <v>5.1373487000000004</v>
    </nc>
  </rcc>
  <rcc rId="10110" sId="32">
    <nc r="AS67" t="inlineStr">
      <is>
        <t>Freq=2352,Path=ANT1</t>
      </is>
    </nc>
  </rcc>
  <rfmt sheetId="32" sqref="AN67" start="0" length="0">
    <dxf>
      <fill>
        <patternFill patternType="solid">
          <bgColor rgb="FF7CFC00"/>
        </patternFill>
      </fill>
    </dxf>
  </rfmt>
  <rcc rId="10111" sId="32" numFmtId="4">
    <nc r="AN68">
      <v>5.6104732500000001</v>
    </nc>
  </rcc>
  <rcc rId="10112" sId="32">
    <nc r="AS68" t="inlineStr">
      <is>
        <t>Freq=2352,Path=ANT1</t>
      </is>
    </nc>
  </rcc>
  <rfmt sheetId="32" sqref="AN68" start="0" length="0">
    <dxf>
      <fill>
        <patternFill patternType="solid">
          <bgColor rgb="FF7CFC00"/>
        </patternFill>
      </fill>
    </dxf>
  </rfmt>
  <rcc rId="10113" sId="32" numFmtId="4">
    <nc r="AN69">
      <v>6.2486431600000003</v>
    </nc>
  </rcc>
  <rcc rId="10114" sId="32">
    <nc r="AS69" t="inlineStr">
      <is>
        <t>Freq=2352,Path=ANT1</t>
      </is>
    </nc>
  </rcc>
  <rfmt sheetId="32" sqref="AN69" start="0" length="0">
    <dxf>
      <fill>
        <patternFill patternType="solid">
          <bgColor rgb="FF7CFC00"/>
        </patternFill>
      </fill>
    </dxf>
  </rfmt>
  <rcc rId="10115" sId="32" numFmtId="4">
    <nc r="AN70">
      <v>3.6984259100000001</v>
    </nc>
  </rcc>
  <rcc rId="10116" sId="32">
    <nc r="AS70" t="inlineStr">
      <is>
        <t>Freq=2352,Path=ANT2</t>
      </is>
    </nc>
  </rcc>
  <rfmt sheetId="32" sqref="AN70" start="0" length="0">
    <dxf>
      <fill>
        <patternFill patternType="solid">
          <bgColor rgb="FFFF0000"/>
        </patternFill>
      </fill>
    </dxf>
  </rfmt>
  <rcc rId="10117" sId="32" numFmtId="4">
    <nc r="AN71">
      <v>3.71813226</v>
    </nc>
  </rcc>
  <rcc rId="10118" sId="32">
    <nc r="AS71" t="inlineStr">
      <is>
        <t>Freq=2352,Path=ANT1</t>
      </is>
    </nc>
  </rcc>
  <rfmt sheetId="32" sqref="AN71" start="0" length="0">
    <dxf>
      <fill>
        <patternFill patternType="solid">
          <bgColor rgb="FFFF0000"/>
        </patternFill>
      </fill>
    </dxf>
  </rfmt>
  <rcc rId="10119" sId="32" numFmtId="4">
    <nc r="AN72">
      <v>3.7584258099999999</v>
    </nc>
  </rcc>
  <rcc rId="10120" sId="32">
    <nc r="AS72" t="inlineStr">
      <is>
        <t>Freq=2352,Path=ANT1</t>
      </is>
    </nc>
  </rcc>
  <rfmt sheetId="32" sqref="AN72" start="0" length="0">
    <dxf>
      <fill>
        <patternFill patternType="solid">
          <bgColor rgb="FF7CFC00"/>
        </patternFill>
      </fill>
    </dxf>
  </rfmt>
  <rcc rId="10121" sId="32" numFmtId="4">
    <nc r="AN73">
      <v>4.4349203099999999</v>
    </nc>
  </rcc>
  <rcc rId="10122" sId="32">
    <nc r="AS73" t="inlineStr">
      <is>
        <t>Freq=2352,Path=ANT2</t>
      </is>
    </nc>
  </rcc>
  <rfmt sheetId="32" sqref="AN73" start="0" length="0">
    <dxf>
      <fill>
        <patternFill patternType="solid">
          <bgColor rgb="FF7CFC00"/>
        </patternFill>
      </fill>
    </dxf>
  </rfmt>
  <rcc rId="10123" sId="32" numFmtId="4">
    <nc r="AN74">
      <v>5.14802318</v>
    </nc>
  </rcc>
  <rcc rId="10124" sId="32">
    <nc r="AS74" t="inlineStr">
      <is>
        <t>Freq=2352,Path=ANT1</t>
      </is>
    </nc>
  </rcc>
  <rfmt sheetId="32" sqref="AN74" start="0" length="0">
    <dxf>
      <fill>
        <patternFill patternType="solid">
          <bgColor rgb="FF7CFC00"/>
        </patternFill>
      </fill>
    </dxf>
  </rfmt>
  <rcc rId="10125" sId="32" numFmtId="4">
    <nc r="AN75">
      <v>5.6014078600000001</v>
    </nc>
  </rcc>
  <rcc rId="10126" sId="32">
    <nc r="AS75" t="inlineStr">
      <is>
        <t>Freq=2352,Path=ANT1</t>
      </is>
    </nc>
  </rcc>
  <rfmt sheetId="32" sqref="AN75" start="0" length="0">
    <dxf>
      <fill>
        <patternFill patternType="solid">
          <bgColor rgb="FF7CFC00"/>
        </patternFill>
      </fill>
    </dxf>
  </rfmt>
  <rcc rId="10127" sId="32" numFmtId="4">
    <nc r="AN76">
      <v>6.28072476</v>
    </nc>
  </rcc>
  <rcc rId="10128" sId="32">
    <nc r="AS76" t="inlineStr">
      <is>
        <t>Freq=2352,Path=ANT1</t>
      </is>
    </nc>
  </rcc>
  <rfmt sheetId="32" sqref="AN76" start="0" length="0">
    <dxf>
      <fill>
        <patternFill patternType="solid">
          <bgColor rgb="FF7CFC00"/>
        </patternFill>
      </fill>
    </dxf>
  </rfmt>
  <rcc rId="10129" sId="33" numFmtId="4">
    <nc r="AN28">
      <v>3.7281456500000001</v>
    </nc>
  </rcc>
  <rcc rId="10130" sId="33">
    <nc r="AS28" t="inlineStr">
      <is>
        <t>Freq=2368,Path=ANT2 &amp; OUT1</t>
      </is>
    </nc>
  </rcc>
  <rfmt sheetId="33" sqref="AN28" start="0" length="0">
    <dxf>
      <fill>
        <patternFill patternType="solid">
          <bgColor rgb="FFFF0000"/>
        </patternFill>
      </fill>
    </dxf>
  </rfmt>
  <rcc rId="10131" sId="33" numFmtId="4">
    <nc r="AN29">
      <v>3.7588401299999998</v>
    </nc>
  </rcc>
  <rcc rId="10132" sId="33">
    <nc r="AS29" t="inlineStr">
      <is>
        <t>Freq=2368,Path=ANT2 &amp; OUT3</t>
      </is>
    </nc>
  </rcc>
  <rfmt sheetId="33" sqref="AN29" start="0" length="0">
    <dxf>
      <fill>
        <patternFill patternType="solid">
          <bgColor rgb="FFFF0000"/>
        </patternFill>
      </fill>
    </dxf>
  </rfmt>
  <rcc rId="10133" sId="33" numFmtId="4">
    <nc r="AN30">
      <v>3.8009777800000002</v>
    </nc>
  </rcc>
  <rcc rId="10134" sId="33">
    <nc r="AS30" t="inlineStr">
      <is>
        <t>Freq=2368,Path=ANT2 &amp; OUT3</t>
      </is>
    </nc>
  </rcc>
  <rfmt sheetId="33" sqref="AN30" start="0" length="0">
    <dxf>
      <fill>
        <patternFill patternType="solid">
          <bgColor rgb="FFFF0000"/>
        </patternFill>
      </fill>
    </dxf>
  </rfmt>
  <rcc rId="10135" sId="33" numFmtId="4">
    <nc r="AN31">
      <v>4.4601438</v>
    </nc>
  </rcc>
  <rcc rId="10136" sId="33">
    <nc r="AS31" t="inlineStr">
      <is>
        <t>Freq=2368,Path=ANT2 &amp; OUT1</t>
      </is>
    </nc>
  </rcc>
  <rfmt sheetId="33" sqref="AN31" start="0" length="0">
    <dxf>
      <fill>
        <patternFill patternType="solid">
          <bgColor rgb="FF7CFC00"/>
        </patternFill>
      </fill>
    </dxf>
  </rfmt>
  <rcc rId="10137" sId="33" numFmtId="4">
    <nc r="AN32">
      <v>4.8670757800000004</v>
    </nc>
  </rcc>
  <rcc rId="10138" sId="33">
    <nc r="AS32" t="inlineStr">
      <is>
        <t>Freq=2368,Path=ANT2 &amp; OUT3</t>
      </is>
    </nc>
  </rcc>
  <rfmt sheetId="33" sqref="AN32" start="0" length="0">
    <dxf>
      <fill>
        <patternFill patternType="solid">
          <bgColor rgb="FF7CFC00"/>
        </patternFill>
      </fill>
    </dxf>
  </rfmt>
  <rcc rId="10139" sId="33" numFmtId="4">
    <nc r="AN33">
      <v>6.1178400499999999</v>
    </nc>
  </rcc>
  <rcc rId="10140" sId="33">
    <nc r="AS33" t="inlineStr">
      <is>
        <t>Freq=2368,Path=ANT2 &amp; OUT1</t>
      </is>
    </nc>
  </rcc>
  <rfmt sheetId="33" sqref="AN33" start="0" length="0">
    <dxf>
      <fill>
        <patternFill patternType="solid">
          <bgColor rgb="FF7CFC00"/>
        </patternFill>
      </fill>
    </dxf>
  </rfmt>
  <rcc rId="10141" sId="33" numFmtId="4">
    <nc r="AN34">
      <v>6.4873251099999996</v>
    </nc>
  </rcc>
  <rcc rId="10142" sId="33">
    <nc r="AS34" t="inlineStr">
      <is>
        <t>Freq=2330,Path=ANT2 &amp; OUT3</t>
      </is>
    </nc>
  </rcc>
  <rfmt sheetId="33" sqref="AN34" start="0" length="0">
    <dxf>
      <fill>
        <patternFill patternType="solid">
          <bgColor rgb="FF7CFC00"/>
        </patternFill>
      </fill>
    </dxf>
  </rfmt>
  <rcc rId="10143" sId="34" numFmtId="4">
    <nc r="AN28">
      <v>4.73364911</v>
    </nc>
  </rcc>
  <rcc rId="10144" sId="34">
    <nc r="AS28" t="inlineStr">
      <is>
        <t>Freq=2302,Path=ANT1 &amp; OUT1</t>
      </is>
    </nc>
  </rcc>
  <rfmt sheetId="34" sqref="AN28" start="0" length="0">
    <dxf>
      <fill>
        <patternFill patternType="solid">
          <bgColor rgb="FFFF0000"/>
        </patternFill>
      </fill>
    </dxf>
  </rfmt>
  <rcc rId="10145" sId="34" numFmtId="4">
    <nc r="AN29">
      <v>4.7933927499999998</v>
    </nc>
  </rcc>
  <rcc rId="10146" sId="34">
    <nc r="AS29" t="inlineStr">
      <is>
        <t>Freq=2302,Path=ANT1 &amp; OUT1</t>
      </is>
    </nc>
  </rcc>
  <rfmt sheetId="34" sqref="AN29" start="0" length="0">
    <dxf>
      <fill>
        <patternFill patternType="solid">
          <bgColor rgb="FFFF0000"/>
        </patternFill>
      </fill>
    </dxf>
  </rfmt>
  <rcc rId="10147" sId="34" numFmtId="4">
    <nc r="AN30">
      <v>4.8368750599999997</v>
    </nc>
  </rcc>
  <rcc rId="10148" sId="34">
    <nc r="AS30" t="inlineStr">
      <is>
        <t>Freq=2302,Path=ANT1 &amp; OUT3</t>
      </is>
    </nc>
  </rcc>
  <rfmt sheetId="34" sqref="AN30" start="0" length="0">
    <dxf>
      <fill>
        <patternFill patternType="solid">
          <bgColor rgb="FFFF0000"/>
        </patternFill>
      </fill>
    </dxf>
  </rfmt>
  <rcc rId="10149" sId="34" numFmtId="4">
    <nc r="AN31">
      <v>5.4134662599999999</v>
    </nc>
  </rcc>
  <rcc rId="10150" sId="34">
    <nc r="AS31" t="inlineStr">
      <is>
        <t>Freq=2302,Path=ANT1 &amp; OUT3</t>
      </is>
    </nc>
  </rcc>
  <rfmt sheetId="34" sqref="AN31" start="0" length="0">
    <dxf>
      <fill>
        <patternFill patternType="solid">
          <bgColor rgb="FF7CFC00"/>
        </patternFill>
      </fill>
    </dxf>
  </rfmt>
  <rcc rId="10151" sId="34" numFmtId="4">
    <nc r="AN32">
      <v>5.7426785000000002</v>
    </nc>
  </rcc>
  <rcc rId="10152" sId="34">
    <nc r="AS32" t="inlineStr">
      <is>
        <t>Freq=2302,Path=ANT1 &amp; OUT3</t>
      </is>
    </nc>
  </rcc>
  <rfmt sheetId="34" sqref="AN32" start="0" length="0">
    <dxf>
      <fill>
        <patternFill patternType="solid">
          <bgColor rgb="FF7CFC00"/>
        </patternFill>
      </fill>
    </dxf>
  </rfmt>
  <rcc rId="10153" sId="34" numFmtId="4">
    <nc r="AN33">
      <v>6.6737286100000004</v>
    </nc>
  </rcc>
  <rcc rId="10154" sId="34">
    <nc r="AS33" t="inlineStr">
      <is>
        <t>Freq=2302,Path=ANT1 &amp; OUT3</t>
      </is>
    </nc>
  </rcc>
  <rfmt sheetId="34" sqref="AN33" start="0" length="0">
    <dxf>
      <fill>
        <patternFill patternType="solid">
          <bgColor rgb="FF7CFC00"/>
        </patternFill>
      </fill>
    </dxf>
  </rfmt>
  <rcc rId="10155" sId="34" numFmtId="4">
    <nc r="AN34">
      <v>7.3288028299999999</v>
    </nc>
  </rcc>
  <rcc rId="10156" sId="34">
    <nc r="AS34" t="inlineStr">
      <is>
        <t>Freq=2302,Path=ANT1 &amp; OUT3</t>
      </is>
    </nc>
  </rcc>
  <rfmt sheetId="34" sqref="AN34" start="0" length="0">
    <dxf>
      <fill>
        <patternFill patternType="solid">
          <bgColor rgb="FF7CFC00"/>
        </patternFill>
      </fill>
    </dxf>
  </rfmt>
  <rcc rId="10157" sId="34" numFmtId="4">
    <nc r="AN49">
      <v>4.7376809599999996</v>
    </nc>
  </rcc>
  <rcc rId="10158" sId="34">
    <nc r="AS49" t="inlineStr">
      <is>
        <t>Freq=2302,Path=ANT1</t>
      </is>
    </nc>
  </rcc>
  <rfmt sheetId="34" sqref="AN49" start="0" length="0">
    <dxf>
      <fill>
        <patternFill patternType="solid">
          <bgColor rgb="FFFF0000"/>
        </patternFill>
      </fill>
    </dxf>
  </rfmt>
  <rcc rId="10159" sId="34" numFmtId="4">
    <nc r="AN50">
      <v>4.78337331</v>
    </nc>
  </rcc>
  <rcc rId="10160" sId="34">
    <nc r="AS50" t="inlineStr">
      <is>
        <t>Freq=2302,Path=ANT1</t>
      </is>
    </nc>
  </rcc>
  <rfmt sheetId="34" sqref="AN50" start="0" length="0">
    <dxf>
      <fill>
        <patternFill patternType="solid">
          <bgColor rgb="FFFF0000"/>
        </patternFill>
      </fill>
    </dxf>
  </rfmt>
  <rcc rId="10161" sId="34" numFmtId="4">
    <nc r="AN51">
      <v>4.8230520300000004</v>
    </nc>
  </rcc>
  <rcc rId="10162" sId="34">
    <nc r="AS51" t="inlineStr">
      <is>
        <t>Freq=2302,Path=ANT1</t>
      </is>
    </nc>
  </rcc>
  <rfmt sheetId="34" sqref="AN51" start="0" length="0">
    <dxf>
      <fill>
        <patternFill patternType="solid">
          <bgColor rgb="FFFF0000"/>
        </patternFill>
      </fill>
    </dxf>
  </rfmt>
  <rcc rId="10163" sId="34" numFmtId="4">
    <nc r="AN52">
      <v>5.41094513</v>
    </nc>
  </rcc>
  <rcc rId="10164" sId="34">
    <nc r="AS52" t="inlineStr">
      <is>
        <t>Freq=2302,Path=ANT1</t>
      </is>
    </nc>
  </rcc>
  <rfmt sheetId="34" sqref="AN52" start="0" length="0">
    <dxf>
      <fill>
        <patternFill patternType="solid">
          <bgColor rgb="FF7CFC00"/>
        </patternFill>
      </fill>
    </dxf>
  </rfmt>
  <rcc rId="10165" sId="34" numFmtId="4">
    <nc r="AN53">
      <v>5.7339428899999998</v>
    </nc>
  </rcc>
  <rcc rId="10166" sId="34">
    <nc r="AS53" t="inlineStr">
      <is>
        <t>Freq=2302,Path=ANT1</t>
      </is>
    </nc>
  </rcc>
  <rfmt sheetId="34" sqref="AN53" start="0" length="0">
    <dxf>
      <fill>
        <patternFill patternType="solid">
          <bgColor rgb="FF7CFC00"/>
        </patternFill>
      </fill>
    </dxf>
  </rfmt>
  <rcc rId="10167" sId="34" numFmtId="4">
    <nc r="AN54">
      <v>6.6362646600000001</v>
    </nc>
  </rcc>
  <rcc rId="10168" sId="34">
    <nc r="AS54" t="inlineStr">
      <is>
        <t>Freq=2302,Path=ANT1</t>
      </is>
    </nc>
  </rcc>
  <rfmt sheetId="34" sqref="AN54" start="0" length="0">
    <dxf>
      <fill>
        <patternFill patternType="solid">
          <bgColor rgb="FF7CFC00"/>
        </patternFill>
      </fill>
    </dxf>
  </rfmt>
  <rcc rId="10169" sId="34" numFmtId="4">
    <nc r="AN55">
      <v>7.3624699900000001</v>
    </nc>
  </rcc>
  <rcc rId="10170" sId="34">
    <nc r="AS55" t="inlineStr">
      <is>
        <t>Freq=2302,Path=ANT1</t>
      </is>
    </nc>
  </rcc>
  <rfmt sheetId="34" sqref="AN55" start="0" length="0">
    <dxf>
      <fill>
        <patternFill patternType="solid">
          <bgColor rgb="FF7CFC00"/>
        </patternFill>
      </fill>
    </dxf>
  </rfmt>
  <rcc rId="10171" sId="34" numFmtId="4">
    <nc r="AN56">
      <v>4.7385663500000001</v>
    </nc>
  </rcc>
  <rcc rId="10172" sId="34">
    <nc r="AS56" t="inlineStr">
      <is>
        <t>Freq=2302,Path=ANT1</t>
      </is>
    </nc>
  </rcc>
  <rfmt sheetId="34" sqref="AN56" start="0" length="0">
    <dxf>
      <fill>
        <patternFill patternType="solid">
          <bgColor rgb="FFFF0000"/>
        </patternFill>
      </fill>
    </dxf>
  </rfmt>
  <rcc rId="10173" sId="34" numFmtId="4">
    <nc r="AN57">
      <v>4.7858502400000003</v>
    </nc>
  </rcc>
  <rcc rId="10174" sId="34">
    <nc r="AS57" t="inlineStr">
      <is>
        <t>Freq=2302,Path=ANT1</t>
      </is>
    </nc>
  </rcc>
  <rfmt sheetId="34" sqref="AN57" start="0" length="0">
    <dxf>
      <fill>
        <patternFill patternType="solid">
          <bgColor rgb="FFFF0000"/>
        </patternFill>
      </fill>
    </dxf>
  </rfmt>
  <rcc rId="10175" sId="34" numFmtId="4">
    <nc r="AN58">
      <v>4.8183343399999998</v>
    </nc>
  </rcc>
  <rcc rId="10176" sId="34">
    <nc r="AS58" t="inlineStr">
      <is>
        <t>Freq=2302,Path=ANT1</t>
      </is>
    </nc>
  </rcc>
  <rfmt sheetId="34" sqref="AN58" start="0" length="0">
    <dxf>
      <fill>
        <patternFill patternType="solid">
          <bgColor rgb="FFFF0000"/>
        </patternFill>
      </fill>
    </dxf>
  </rfmt>
  <rcc rId="10177" sId="34" numFmtId="4">
    <nc r="AN59">
      <v>5.39977412</v>
    </nc>
  </rcc>
  <rcc rId="10178" sId="34">
    <nc r="AS59" t="inlineStr">
      <is>
        <t>Freq=2302,Path=ANT1</t>
      </is>
    </nc>
  </rcc>
  <rfmt sheetId="34" sqref="AN59" start="0" length="0">
    <dxf>
      <fill>
        <patternFill patternType="solid">
          <bgColor rgb="FF7CFC00"/>
        </patternFill>
      </fill>
    </dxf>
  </rfmt>
  <rcc rId="10179" sId="34" numFmtId="4">
    <nc r="AN60">
      <v>5.7245638400000001</v>
    </nc>
  </rcc>
  <rcc rId="10180" sId="34">
    <nc r="AS60" t="inlineStr">
      <is>
        <t>Freq=2302,Path=ANT1</t>
      </is>
    </nc>
  </rcc>
  <rfmt sheetId="34" sqref="AN60" start="0" length="0">
    <dxf>
      <fill>
        <patternFill patternType="solid">
          <bgColor rgb="FF7CFC00"/>
        </patternFill>
      </fill>
    </dxf>
  </rfmt>
  <rcc rId="10181" sId="34" numFmtId="4">
    <nc r="AN61">
      <v>6.6640987899999997</v>
    </nc>
  </rcc>
  <rcc rId="10182" sId="34">
    <nc r="AS61" t="inlineStr">
      <is>
        <t>Freq=2302,Path=ANT1</t>
      </is>
    </nc>
  </rcc>
  <rfmt sheetId="34" sqref="AN61" start="0" length="0">
    <dxf>
      <fill>
        <patternFill patternType="solid">
          <bgColor rgb="FF7CFC00"/>
        </patternFill>
      </fill>
    </dxf>
  </rfmt>
  <rcc rId="10183" sId="34" numFmtId="4">
    <nc r="AN62">
      <v>7.3915410000000001</v>
    </nc>
  </rcc>
  <rcc rId="10184" sId="34">
    <nc r="AS62" t="inlineStr">
      <is>
        <t>Freq=2302,Path=ANT1</t>
      </is>
    </nc>
  </rcc>
  <rfmt sheetId="34" sqref="AN62" start="0" length="0">
    <dxf>
      <fill>
        <patternFill patternType="solid">
          <bgColor rgb="FF7CFC00"/>
        </patternFill>
      </fill>
    </dxf>
  </rfmt>
  <rcc rId="10185" sId="34" numFmtId="4">
    <nc r="AN63">
      <v>4.9403136200000004</v>
    </nc>
  </rcc>
  <rcc rId="10186" sId="34">
    <nc r="AS63" t="inlineStr">
      <is>
        <t>Freq=2302,Path=ANT1</t>
      </is>
    </nc>
  </rcc>
  <rfmt sheetId="34" sqref="AN63" start="0" length="0">
    <dxf>
      <fill>
        <patternFill patternType="solid">
          <bgColor rgb="FFFF0000"/>
        </patternFill>
      </fill>
    </dxf>
  </rfmt>
  <rcc rId="10187" sId="34" numFmtId="4">
    <nc r="AN64">
      <v>5.0047350399999999</v>
    </nc>
  </rcc>
  <rcc rId="10188" sId="34">
    <nc r="AS64" t="inlineStr">
      <is>
        <t>Freq=2302,Path=ANT1</t>
      </is>
    </nc>
  </rcc>
  <rfmt sheetId="34" sqref="AN64" start="0" length="0">
    <dxf>
      <fill>
        <patternFill patternType="solid">
          <bgColor rgb="FFFF0000"/>
        </patternFill>
      </fill>
    </dxf>
  </rfmt>
  <rcc rId="10189" sId="34" numFmtId="4">
    <nc r="AN65">
      <v>5.0395717199999996</v>
    </nc>
  </rcc>
  <rcc rId="10190" sId="34">
    <nc r="AS65" t="inlineStr">
      <is>
        <t>Freq=2302,Path=ANT1</t>
      </is>
    </nc>
  </rcc>
  <rfmt sheetId="34" sqref="AN65" start="0" length="0">
    <dxf>
      <fill>
        <patternFill patternType="solid">
          <bgColor rgb="FFFF0000"/>
        </patternFill>
      </fill>
    </dxf>
  </rfmt>
  <rcc rId="10191" sId="34" numFmtId="4">
    <nc r="AN66">
      <v>5.6308490300000003</v>
    </nc>
  </rcc>
  <rcc rId="10192" sId="34">
    <nc r="AS66" t="inlineStr">
      <is>
        <t>Freq=2302,Path=ANT1</t>
      </is>
    </nc>
  </rcc>
  <rfmt sheetId="34" sqref="AN66" start="0" length="0">
    <dxf>
      <fill>
        <patternFill patternType="solid">
          <bgColor rgb="FFFF0000"/>
        </patternFill>
      </fill>
    </dxf>
  </rfmt>
  <rcc rId="10193" sId="34" numFmtId="4">
    <nc r="AN67">
      <v>5.9677136900000001</v>
    </nc>
  </rcc>
  <rcc rId="10194" sId="34">
    <nc r="AS67" t="inlineStr">
      <is>
        <t>Freq=2302,Path=ANT1</t>
      </is>
    </nc>
  </rcc>
  <rfmt sheetId="34" sqref="AN67" start="0" length="0">
    <dxf>
      <fill>
        <patternFill patternType="solid">
          <bgColor rgb="FF7CFC00"/>
        </patternFill>
      </fill>
    </dxf>
  </rfmt>
  <rcc rId="10195" sId="34" numFmtId="4">
    <nc r="AN68">
      <v>6.8924329799999997</v>
    </nc>
  </rcc>
  <rcc rId="10196" sId="34">
    <nc r="AS68" t="inlineStr">
      <is>
        <t>Freq=2302,Path=ANT1</t>
      </is>
    </nc>
  </rcc>
  <rfmt sheetId="34" sqref="AN68" start="0" length="0">
    <dxf>
      <fill>
        <patternFill patternType="solid">
          <bgColor rgb="FF7CFC00"/>
        </patternFill>
      </fill>
    </dxf>
  </rfmt>
  <rcc rId="10197" sId="34" numFmtId="4">
    <nc r="AN69">
      <v>7.6797359800000002</v>
    </nc>
  </rcc>
  <rcc rId="10198" sId="34">
    <nc r="AS69" t="inlineStr">
      <is>
        <t>Freq=2330,Path=ANT2</t>
      </is>
    </nc>
  </rcc>
  <rfmt sheetId="34" sqref="AN69" start="0" length="0">
    <dxf>
      <fill>
        <patternFill patternType="solid">
          <bgColor rgb="FF7CFC00"/>
        </patternFill>
      </fill>
    </dxf>
  </rfmt>
  <rcc rId="10199" sId="34" numFmtId="4">
    <nc r="AN70">
      <v>4.73854928</v>
    </nc>
  </rcc>
  <rcc rId="10200" sId="34">
    <nc r="AS70" t="inlineStr">
      <is>
        <t>Freq=2302,Path=ANT1</t>
      </is>
    </nc>
  </rcc>
  <rfmt sheetId="34" sqref="AN70" start="0" length="0">
    <dxf>
      <fill>
        <patternFill patternType="solid">
          <bgColor rgb="FFFF0000"/>
        </patternFill>
      </fill>
    </dxf>
  </rfmt>
  <rcc rId="10201" sId="34" numFmtId="4">
    <nc r="AN71">
      <v>4.7843029000000001</v>
    </nc>
  </rcc>
  <rcc rId="10202" sId="34">
    <nc r="AS71" t="inlineStr">
      <is>
        <t>Freq=2302,Path=ANT1</t>
      </is>
    </nc>
  </rcc>
  <rfmt sheetId="34" sqref="AN71" start="0" length="0">
    <dxf>
      <fill>
        <patternFill patternType="solid">
          <bgColor rgb="FFFF0000"/>
        </patternFill>
      </fill>
    </dxf>
  </rfmt>
  <rcc rId="10203" sId="34" numFmtId="4">
    <nc r="AN72">
      <v>4.8113609799999999</v>
    </nc>
  </rcc>
  <rcc rId="10204" sId="34">
    <nc r="AS72" t="inlineStr">
      <is>
        <t>Freq=2302,Path=ANT1</t>
      </is>
    </nc>
  </rcc>
  <rfmt sheetId="34" sqref="AN72" start="0" length="0">
    <dxf>
      <fill>
        <patternFill patternType="solid">
          <bgColor rgb="FFFF0000"/>
        </patternFill>
      </fill>
    </dxf>
  </rfmt>
  <rcc rId="10205" sId="34" numFmtId="4">
    <nc r="AN73">
      <v>5.4118939399999997</v>
    </nc>
  </rcc>
  <rcc rId="10206" sId="34">
    <nc r="AS73" t="inlineStr">
      <is>
        <t>Freq=2302,Path=ANT1</t>
      </is>
    </nc>
  </rcc>
  <rfmt sheetId="34" sqref="AN73" start="0" length="0">
    <dxf>
      <fill>
        <patternFill patternType="solid">
          <bgColor rgb="FF7CFC00"/>
        </patternFill>
      </fill>
    </dxf>
  </rfmt>
  <rcc rId="10207" sId="34" numFmtId="4">
    <nc r="AN74">
      <v>5.7427991399999998</v>
    </nc>
  </rcc>
  <rcc rId="10208" sId="34">
    <nc r="AS74" t="inlineStr">
      <is>
        <t>Freq=2302,Path=ANT1</t>
      </is>
    </nc>
  </rcc>
  <rfmt sheetId="34" sqref="AN74" start="0" length="0">
    <dxf>
      <fill>
        <patternFill patternType="solid">
          <bgColor rgb="FF7CFC00"/>
        </patternFill>
      </fill>
    </dxf>
  </rfmt>
  <rcc rId="10209" sId="34" numFmtId="4">
    <nc r="AN75">
      <v>6.6870504899999998</v>
    </nc>
  </rcc>
  <rcc rId="10210" sId="34">
    <nc r="AS75" t="inlineStr">
      <is>
        <t>Freq=2302,Path=ANT1</t>
      </is>
    </nc>
  </rcc>
  <rfmt sheetId="34" sqref="AN75" start="0" length="0">
    <dxf>
      <fill>
        <patternFill patternType="solid">
          <bgColor rgb="FF7CFC00"/>
        </patternFill>
      </fill>
    </dxf>
  </rfmt>
  <rcc rId="10211" sId="34" numFmtId="4">
    <nc r="AN76">
      <v>7.4087096800000003</v>
    </nc>
  </rcc>
  <rcc rId="10212" sId="34">
    <nc r="AS76" t="inlineStr">
      <is>
        <t>Freq=2302,Path=ANT1</t>
      </is>
    </nc>
  </rcc>
  <rfmt sheetId="34" sqref="AN76" start="0" length="0">
    <dxf>
      <fill>
        <patternFill patternType="solid">
          <bgColor rgb="FF7CFC00"/>
        </patternFill>
      </fill>
    </dxf>
  </rfmt>
  <rcc rId="10213" sId="34" numFmtId="4">
    <nc r="AN77">
      <v>4.9500859699999999</v>
    </nc>
  </rcc>
  <rcc rId="10214" sId="34">
    <nc r="AS77" t="inlineStr">
      <is>
        <t>Freq=2302,Path=ANT1</t>
      </is>
    </nc>
  </rcc>
  <rfmt sheetId="34" sqref="AN77" start="0" length="0">
    <dxf>
      <fill>
        <patternFill patternType="solid">
          <bgColor rgb="FFFF0000"/>
        </patternFill>
      </fill>
    </dxf>
  </rfmt>
  <rcc rId="10215" sId="34" numFmtId="4">
    <nc r="AN78">
      <v>5.0002621200000004</v>
    </nc>
  </rcc>
  <rcc rId="10216" sId="34">
    <nc r="AS78" t="inlineStr">
      <is>
        <t>Freq=2302,Path=ANT1</t>
      </is>
    </nc>
  </rcc>
  <rfmt sheetId="34" sqref="AN78" start="0" length="0">
    <dxf>
      <fill>
        <patternFill patternType="solid">
          <bgColor rgb="FFFF0000"/>
        </patternFill>
      </fill>
    </dxf>
  </rfmt>
  <rcc rId="10217" sId="34" numFmtId="4">
    <nc r="AN79">
      <v>5.0346296300000004</v>
    </nc>
  </rcc>
  <rcc rId="10218" sId="34">
    <nc r="AS79" t="inlineStr">
      <is>
        <t>Freq=2302,Path=ANT1</t>
      </is>
    </nc>
  </rcc>
  <rfmt sheetId="34" sqref="AN79" start="0" length="0">
    <dxf>
      <fill>
        <patternFill patternType="solid">
          <bgColor rgb="FFFF0000"/>
        </patternFill>
      </fill>
    </dxf>
  </rfmt>
  <rcc rId="10219" sId="34" numFmtId="4">
    <nc r="AN80">
      <v>5.6338063700000003</v>
    </nc>
  </rcc>
  <rcc rId="10220" sId="34">
    <nc r="AS80" t="inlineStr">
      <is>
        <t>Freq=2302,Path=ANT1</t>
      </is>
    </nc>
  </rcc>
  <rfmt sheetId="34" sqref="AN80" start="0" length="0">
    <dxf>
      <fill>
        <patternFill patternType="solid">
          <bgColor rgb="FFFF0000"/>
        </patternFill>
      </fill>
    </dxf>
  </rfmt>
  <rcc rId="10221" sId="34" numFmtId="4">
    <nc r="AN81">
      <v>5.9690063999999996</v>
    </nc>
  </rcc>
  <rcc rId="10222" sId="34">
    <nc r="AS81" t="inlineStr">
      <is>
        <t>Freq=2302,Path=ANT1</t>
      </is>
    </nc>
  </rcc>
  <rfmt sheetId="34" sqref="AN81" start="0" length="0">
    <dxf>
      <fill>
        <patternFill patternType="solid">
          <bgColor rgb="FF7CFC00"/>
        </patternFill>
      </fill>
    </dxf>
  </rfmt>
  <rcc rId="10223" sId="34" numFmtId="4">
    <nc r="AN82">
      <v>6.88594756</v>
    </nc>
  </rcc>
  <rcc rId="10224" sId="34">
    <nc r="AS82" t="inlineStr">
      <is>
        <t>Freq=2302,Path=ANT1</t>
      </is>
    </nc>
  </rcc>
  <rfmt sheetId="34" sqref="AN82" start="0" length="0">
    <dxf>
      <fill>
        <patternFill patternType="solid">
          <bgColor rgb="FF7CFC00"/>
        </patternFill>
      </fill>
    </dxf>
  </rfmt>
  <rcc rId="10225" sId="34" numFmtId="4">
    <nc r="AN83">
      <v>7.7323443899999997</v>
    </nc>
  </rcc>
  <rcc rId="10226" sId="34">
    <nc r="AS83" t="inlineStr">
      <is>
        <t>Freq=2325,Path=ANT2</t>
      </is>
    </nc>
  </rcc>
  <rfmt sheetId="34" sqref="AN83" start="0" length="0">
    <dxf>
      <fill>
        <patternFill patternType="solid">
          <bgColor rgb="FF7CFC00"/>
        </patternFill>
      </fill>
    </dxf>
  </rfmt>
  <rcc rId="10227" sId="34" numFmtId="4">
    <nc r="AN84">
      <v>4.9387725400000004</v>
    </nc>
  </rcc>
  <rcc rId="10228" sId="34">
    <nc r="AS84" t="inlineStr">
      <is>
        <t>Freq=2302,Path=ANT1</t>
      </is>
    </nc>
  </rcc>
  <rfmt sheetId="34" sqref="AN84" start="0" length="0">
    <dxf>
      <fill>
        <patternFill patternType="solid">
          <bgColor rgb="FFFF0000"/>
        </patternFill>
      </fill>
    </dxf>
  </rfmt>
  <rcc rId="10229" sId="34" numFmtId="4">
    <nc r="AN85">
      <v>4.9999785399999999</v>
    </nc>
  </rcc>
  <rcc rId="10230" sId="34">
    <nc r="AS85" t="inlineStr">
      <is>
        <t>Freq=2302,Path=ANT1</t>
      </is>
    </nc>
  </rcc>
  <rfmt sheetId="34" sqref="AN85" start="0" length="0">
    <dxf>
      <fill>
        <patternFill patternType="solid">
          <bgColor rgb="FFFF0000"/>
        </patternFill>
      </fill>
    </dxf>
  </rfmt>
  <rcc rId="10231" sId="34" numFmtId="4">
    <nc r="AN86">
      <v>5.0369186399999997</v>
    </nc>
  </rcc>
  <rcc rId="10232" sId="34">
    <nc r="AS86" t="inlineStr">
      <is>
        <t>Freq=2302,Path=ANT1</t>
      </is>
    </nc>
  </rcc>
  <rfmt sheetId="34" sqref="AN86" start="0" length="0">
    <dxf>
      <fill>
        <patternFill patternType="solid">
          <bgColor rgb="FFFF0000"/>
        </patternFill>
      </fill>
    </dxf>
  </rfmt>
  <rcc rId="10233" sId="34" numFmtId="4">
    <nc r="AN87">
      <v>5.6273444699999997</v>
    </nc>
  </rcc>
  <rcc rId="10234" sId="34">
    <nc r="AS87" t="inlineStr">
      <is>
        <t>Freq=2302,Path=ANT1</t>
      </is>
    </nc>
  </rcc>
  <rfmt sheetId="34" sqref="AN87" start="0" length="0">
    <dxf>
      <fill>
        <patternFill patternType="solid">
          <bgColor rgb="FFFF0000"/>
        </patternFill>
      </fill>
    </dxf>
  </rfmt>
  <rcc rId="10235" sId="34" numFmtId="4">
    <nc r="AN88">
      <v>5.9553535000000002</v>
    </nc>
  </rcc>
  <rcc rId="10236" sId="34">
    <nc r="AS88" t="inlineStr">
      <is>
        <t>Freq=2302,Path=ANT1</t>
      </is>
    </nc>
  </rcc>
  <rfmt sheetId="34" sqref="AN88" start="0" length="0">
    <dxf>
      <fill>
        <patternFill patternType="solid">
          <bgColor rgb="FF7CFC00"/>
        </patternFill>
      </fill>
    </dxf>
  </rfmt>
  <rcc rId="10237" sId="34" numFmtId="4">
    <nc r="AN89">
      <v>6.9154072800000002</v>
    </nc>
  </rcc>
  <rcc rId="10238" sId="34">
    <nc r="AS89" t="inlineStr">
      <is>
        <t>Freq=2302,Path=ANT1</t>
      </is>
    </nc>
  </rcc>
  <rfmt sheetId="34" sqref="AN89" start="0" length="0">
    <dxf>
      <fill>
        <patternFill patternType="solid">
          <bgColor rgb="FF7CFC00"/>
        </patternFill>
      </fill>
    </dxf>
  </rfmt>
  <rcc rId="10239" sId="34" numFmtId="4">
    <nc r="AN90">
      <v>7.6584700799999998</v>
    </nc>
  </rcc>
  <rcc rId="10240" sId="34">
    <nc r="AS90" t="inlineStr">
      <is>
        <t>Freq=2320,Path=ANT2</t>
      </is>
    </nc>
  </rcc>
  <rfmt sheetId="34" sqref="AN90" start="0" length="0">
    <dxf>
      <fill>
        <patternFill patternType="solid">
          <bgColor rgb="FF7CFC00"/>
        </patternFill>
      </fill>
    </dxf>
  </rfmt>
  <rcc rId="10241" sId="35" numFmtId="4">
    <nc r="AN28">
      <v>6.13998504</v>
    </nc>
  </rcc>
  <rcc rId="10242" sId="35">
    <nc r="AS28" t="inlineStr">
      <is>
        <t>Freq=2498,Path=ANT2 &amp; OUT4</t>
      </is>
    </nc>
  </rcc>
  <rfmt sheetId="35" sqref="AN28" start="0" length="0">
    <dxf>
      <fill>
        <patternFill patternType="solid">
          <bgColor rgb="FFFF0000"/>
        </patternFill>
      </fill>
    </dxf>
  </rfmt>
  <rcc rId="10243" sId="35" numFmtId="4">
    <nc r="AN29">
      <v>6.1586128699999998</v>
    </nc>
  </rcc>
  <rcc rId="10244" sId="35">
    <nc r="AS29" t="inlineStr">
      <is>
        <t>Freq=2498,Path=ANT2 &amp; OUT1</t>
      </is>
    </nc>
  </rcc>
  <rfmt sheetId="35" sqref="AN29" start="0" length="0">
    <dxf>
      <fill>
        <patternFill patternType="solid">
          <bgColor rgb="FFFF0000"/>
        </patternFill>
      </fill>
    </dxf>
  </rfmt>
  <rcc rId="10245" sId="35" numFmtId="4">
    <nc r="AN30">
      <v>6.2127894399999999</v>
    </nc>
  </rcc>
  <rcc rId="10246" sId="35">
    <nc r="AS30" t="inlineStr">
      <is>
        <t>Freq=2498,Path=ANT2 &amp; OUT1</t>
      </is>
    </nc>
  </rcc>
  <rfmt sheetId="35" sqref="AN30" start="0" length="0">
    <dxf>
      <fill>
        <patternFill patternType="solid">
          <bgColor rgb="FFFF0000"/>
        </patternFill>
      </fill>
    </dxf>
  </rfmt>
  <rcc rId="10247" sId="35" numFmtId="4">
    <nc r="AN31">
      <v>6.8902613199999996</v>
    </nc>
  </rcc>
  <rcc rId="10248" sId="35">
    <nc r="AS31" t="inlineStr">
      <is>
        <t>Freq=2498,Path=ANT2 &amp; OUT3</t>
      </is>
    </nc>
  </rcc>
  <rfmt sheetId="35" sqref="AN31" start="0" length="0">
    <dxf>
      <fill>
        <patternFill patternType="solid">
          <bgColor rgb="FFFF0000"/>
        </patternFill>
      </fill>
    </dxf>
  </rfmt>
  <rcc rId="10249" sId="35" numFmtId="4">
    <nc r="AN32">
      <v>7.4389506299999999</v>
    </nc>
  </rcc>
  <rcc rId="10250" sId="35">
    <nc r="AS32" t="inlineStr">
      <is>
        <t>Freq=2498,Path=ANT2 &amp; OUT3</t>
      </is>
    </nc>
  </rcc>
  <rfmt sheetId="35" sqref="AN32" start="0" length="0">
    <dxf>
      <fill>
        <patternFill patternType="solid">
          <bgColor rgb="FFFF0000"/>
        </patternFill>
      </fill>
    </dxf>
  </rfmt>
  <rcc rId="10251" sId="35" numFmtId="4">
    <nc r="AN33">
      <v>8.0636995299999992</v>
    </nc>
  </rcc>
  <rcc rId="10252" sId="35">
    <nc r="AS33" t="inlineStr">
      <is>
        <t>Freq=2498,Path=ANT2 &amp; OUT3</t>
      </is>
    </nc>
  </rcc>
  <rfmt sheetId="35" sqref="AN33" start="0" length="0">
    <dxf>
      <fill>
        <patternFill patternType="solid">
          <bgColor rgb="FFFF0000"/>
        </patternFill>
      </fill>
    </dxf>
  </rfmt>
  <rcc rId="10253" sId="35" numFmtId="4">
    <nc r="AN34">
      <v>8.2409523300000007</v>
    </nc>
  </rcc>
  <rcc rId="10254" sId="35">
    <nc r="AS34" t="inlineStr">
      <is>
        <t>Freq=2498,Path=ANT2 &amp; OUT1</t>
      </is>
    </nc>
  </rcc>
  <rfmt sheetId="35" sqref="AN34" start="0" length="0">
    <dxf>
      <fill>
        <patternFill patternType="solid">
          <bgColor rgb="FF7CFC00"/>
        </patternFill>
      </fill>
    </dxf>
  </rfmt>
  <rcc rId="10255" sId="35" numFmtId="4">
    <nc r="AN49">
      <v>6.11387181</v>
    </nc>
  </rcc>
  <rcc rId="10256" sId="35">
    <nc r="AS49" t="inlineStr">
      <is>
        <t>Freq=2498,Path=ANT2</t>
      </is>
    </nc>
  </rcc>
  <rfmt sheetId="35" sqref="AN49" start="0" length="0">
    <dxf>
      <fill>
        <patternFill patternType="solid">
          <bgColor rgb="FFFF0000"/>
        </patternFill>
      </fill>
    </dxf>
  </rfmt>
  <rcc rId="10257" sId="35" numFmtId="4">
    <nc r="AN50">
      <v>6.1428121100000004</v>
    </nc>
  </rcc>
  <rcc rId="10258" sId="35">
    <nc r="AS50" t="inlineStr">
      <is>
        <t>Freq=2498,Path=ANT2</t>
      </is>
    </nc>
  </rcc>
  <rfmt sheetId="35" sqref="AN50" start="0" length="0">
    <dxf>
      <fill>
        <patternFill patternType="solid">
          <bgColor rgb="FFFF0000"/>
        </patternFill>
      </fill>
    </dxf>
  </rfmt>
  <rcc rId="10259" sId="35" numFmtId="4">
    <nc r="AN51">
      <v>6.21776018</v>
    </nc>
  </rcc>
  <rcc rId="10260" sId="35">
    <nc r="AS51" t="inlineStr">
      <is>
        <t>Freq=2498,Path=ANT2</t>
      </is>
    </nc>
  </rcc>
  <rfmt sheetId="35" sqref="AN51" start="0" length="0">
    <dxf>
      <fill>
        <patternFill patternType="solid">
          <bgColor rgb="FFFF0000"/>
        </patternFill>
      </fill>
    </dxf>
  </rfmt>
  <rcc rId="10261" sId="35" numFmtId="4">
    <nc r="AN52">
      <v>6.8778788100000003</v>
    </nc>
  </rcc>
  <rcc rId="10262" sId="35">
    <nc r="AS52" t="inlineStr">
      <is>
        <t>Freq=2498,Path=ANT2</t>
      </is>
    </nc>
  </rcc>
  <rfmt sheetId="35" sqref="AN52" start="0" length="0">
    <dxf>
      <fill>
        <patternFill patternType="solid">
          <bgColor rgb="FFFF0000"/>
        </patternFill>
      </fill>
    </dxf>
  </rfmt>
  <rcc rId="10263" sId="35" numFmtId="4">
    <nc r="AN53">
      <v>7.4082581000000003</v>
    </nc>
  </rcc>
  <rcc rId="10264" sId="35">
    <nc r="AS53" t="inlineStr">
      <is>
        <t>Freq=2498,Path=ANT2</t>
      </is>
    </nc>
  </rcc>
  <rfmt sheetId="35" sqref="AN53" start="0" length="0">
    <dxf>
      <fill>
        <patternFill patternType="solid">
          <bgColor rgb="FFFF0000"/>
        </patternFill>
      </fill>
    </dxf>
  </rfmt>
  <rcc rId="10265" sId="35" numFmtId="4">
    <nc r="AN54">
      <v>8.0503344499999994</v>
    </nc>
  </rcc>
  <rcc rId="10266" sId="35">
    <nc r="AS54" t="inlineStr">
      <is>
        <t>Freq=2498,Path=ANT2</t>
      </is>
    </nc>
  </rcc>
  <rfmt sheetId="35" sqref="AN54" start="0" length="0">
    <dxf>
      <fill>
        <patternFill patternType="solid">
          <bgColor rgb="FFFF0000"/>
        </patternFill>
      </fill>
    </dxf>
  </rfmt>
  <rcc rId="10267" sId="35" numFmtId="4">
    <nc r="AN55">
      <v>8.1395705599999992</v>
    </nc>
  </rcc>
  <rcc rId="10268" sId="35">
    <nc r="AS55" t="inlineStr">
      <is>
        <t>Freq=2498,Path=ANT2</t>
      </is>
    </nc>
  </rcc>
  <rfmt sheetId="35" sqref="AN55" start="0" length="0">
    <dxf>
      <fill>
        <patternFill patternType="solid">
          <bgColor rgb="FF7CFC00"/>
        </patternFill>
      </fill>
    </dxf>
  </rfmt>
  <rcc rId="10269" sId="35" numFmtId="4">
    <nc r="AN56">
      <v>6.1001409500000001</v>
    </nc>
  </rcc>
  <rcc rId="10270" sId="35">
    <nc r="AS56" t="inlineStr">
      <is>
        <t>Freq=2498,Path=ANT2</t>
      </is>
    </nc>
  </rcc>
  <rfmt sheetId="35" sqref="AN56" start="0" length="0">
    <dxf>
      <fill>
        <patternFill patternType="solid">
          <bgColor rgb="FFFF0000"/>
        </patternFill>
      </fill>
    </dxf>
  </rfmt>
  <rcc rId="10271" sId="35" numFmtId="4">
    <nc r="AN57">
      <v>6.1496347399999998</v>
    </nc>
  </rcc>
  <rcc rId="10272" sId="35">
    <nc r="AS57" t="inlineStr">
      <is>
        <t>Freq=2498,Path=ANT2</t>
      </is>
    </nc>
  </rcc>
  <rfmt sheetId="35" sqref="AN57" start="0" length="0">
    <dxf>
      <fill>
        <patternFill patternType="solid">
          <bgColor rgb="FFFF0000"/>
        </patternFill>
      </fill>
    </dxf>
  </rfmt>
  <rcc rId="10273" sId="35" numFmtId="4">
    <nc r="AN58">
      <v>6.2132286099999998</v>
    </nc>
  </rcc>
  <rcc rId="10274" sId="35">
    <nc r="AS58" t="inlineStr">
      <is>
        <t>Freq=2498,Path=ANT2</t>
      </is>
    </nc>
  </rcc>
  <rfmt sheetId="35" sqref="AN58" start="0" length="0">
    <dxf>
      <fill>
        <patternFill patternType="solid">
          <bgColor rgb="FFFF0000"/>
        </patternFill>
      </fill>
    </dxf>
  </rfmt>
  <rcc rId="10275" sId="35" numFmtId="4">
    <nc r="AN59">
      <v>6.8947889299999998</v>
    </nc>
  </rcc>
  <rcc rId="10276" sId="35">
    <nc r="AS59" t="inlineStr">
      <is>
        <t>Freq=2498,Path=ANT2</t>
      </is>
    </nc>
  </rcc>
  <rfmt sheetId="35" sqref="AN59" start="0" length="0">
    <dxf>
      <fill>
        <patternFill patternType="solid">
          <bgColor rgb="FFFF0000"/>
        </patternFill>
      </fill>
    </dxf>
  </rfmt>
  <rcc rId="10277" sId="35" numFmtId="4">
    <nc r="AN60">
      <v>7.4075689300000001</v>
    </nc>
  </rcc>
  <rcc rId="10278" sId="35">
    <nc r="AS60" t="inlineStr">
      <is>
        <t>Freq=2498,Path=ANT2</t>
      </is>
    </nc>
  </rcc>
  <rfmt sheetId="35" sqref="AN60" start="0" length="0">
    <dxf>
      <fill>
        <patternFill patternType="solid">
          <bgColor rgb="FFFF0000"/>
        </patternFill>
      </fill>
    </dxf>
  </rfmt>
  <rcc rId="10279" sId="35" numFmtId="4">
    <nc r="AN61">
      <v>8.0708665800000006</v>
    </nc>
  </rcc>
  <rcc rId="10280" sId="35">
    <nc r="AS61" t="inlineStr">
      <is>
        <t>Freq=2498,Path=ANT2</t>
      </is>
    </nc>
  </rcc>
  <rfmt sheetId="35" sqref="AN61" start="0" length="0">
    <dxf>
      <fill>
        <patternFill patternType="solid">
          <bgColor rgb="FFFF0000"/>
        </patternFill>
      </fill>
    </dxf>
  </rfmt>
  <rcc rId="10281" sId="35" numFmtId="4">
    <nc r="AN62">
      <v>8.1847114600000008</v>
    </nc>
  </rcc>
  <rcc rId="10282" sId="35">
    <nc r="AS62" t="inlineStr">
      <is>
        <t>Freq=2498,Path=ANT2</t>
      </is>
    </nc>
  </rcc>
  <rfmt sheetId="35" sqref="AN62" start="0" length="0">
    <dxf>
      <fill>
        <patternFill patternType="solid">
          <bgColor rgb="FF7CFC00"/>
        </patternFill>
      </fill>
    </dxf>
  </rfmt>
  <rcc rId="10283" sId="35" numFmtId="4">
    <nc r="AN63">
      <v>6.3391604399999997</v>
    </nc>
  </rcc>
  <rcc rId="10284" sId="35">
    <nc r="AS63" t="inlineStr">
      <is>
        <t>Freq=2498,Path=ANT2</t>
      </is>
    </nc>
  </rcc>
  <rfmt sheetId="35" sqref="AN63" start="0" length="0">
    <dxf>
      <fill>
        <patternFill patternType="solid">
          <bgColor rgb="FFFF0000"/>
        </patternFill>
      </fill>
    </dxf>
  </rfmt>
  <rcc rId="10285" sId="35" numFmtId="4">
    <nc r="AN64">
      <v>6.3695305400000004</v>
    </nc>
  </rcc>
  <rcc rId="10286" sId="35">
    <nc r="AS64" t="inlineStr">
      <is>
        <t>Freq=2498,Path=ANT2</t>
      </is>
    </nc>
  </rcc>
  <rfmt sheetId="35" sqref="AN64" start="0" length="0">
    <dxf>
      <fill>
        <patternFill patternType="solid">
          <bgColor rgb="FFFF0000"/>
        </patternFill>
      </fill>
    </dxf>
  </rfmt>
  <rcc rId="10287" sId="35" numFmtId="4">
    <nc r="AN65">
      <v>6.4127141999999999</v>
    </nc>
  </rcc>
  <rcc rId="10288" sId="35">
    <nc r="AS65" t="inlineStr">
      <is>
        <t>Freq=2498,Path=ANT2</t>
      </is>
    </nc>
  </rcc>
  <rfmt sheetId="35" sqref="AN65" start="0" length="0">
    <dxf>
      <fill>
        <patternFill patternType="solid">
          <bgColor rgb="FFFF0000"/>
        </patternFill>
      </fill>
    </dxf>
  </rfmt>
  <rcc rId="10289" sId="35" numFmtId="4">
    <nc r="AN66">
      <v>7.0916735199999996</v>
    </nc>
  </rcc>
  <rcc rId="10290" sId="35">
    <nc r="AS66" t="inlineStr">
      <is>
        <t>Freq=2498,Path=ANT2</t>
      </is>
    </nc>
  </rcc>
  <rfmt sheetId="35" sqref="AN66" start="0" length="0">
    <dxf>
      <fill>
        <patternFill patternType="solid">
          <bgColor rgb="FFFF0000"/>
        </patternFill>
      </fill>
    </dxf>
  </rfmt>
  <rcc rId="10291" sId="35" numFmtId="4">
    <nc r="AN67">
      <v>7.6267798400000002</v>
    </nc>
  </rcc>
  <rcc rId="10292" sId="35">
    <nc r="AS67" t="inlineStr">
      <is>
        <t>Freq=2498,Path=ANT2</t>
      </is>
    </nc>
  </rcc>
  <rfmt sheetId="35" sqref="AN67" start="0" length="0">
    <dxf>
      <fill>
        <patternFill patternType="solid">
          <bgColor rgb="FFFF0000"/>
        </patternFill>
      </fill>
    </dxf>
  </rfmt>
  <rcc rId="10293" sId="35" numFmtId="4">
    <nc r="AN68">
      <v>8.2678141600000004</v>
    </nc>
  </rcc>
  <rcc rId="10294" sId="35">
    <nc r="AS68" t="inlineStr">
      <is>
        <t>Freq=2498,Path=ANT2</t>
      </is>
    </nc>
  </rcc>
  <rfmt sheetId="35" sqref="AN68" start="0" length="0">
    <dxf>
      <fill>
        <patternFill patternType="solid">
          <bgColor rgb="FFFF0000"/>
        </patternFill>
      </fill>
    </dxf>
  </rfmt>
  <rcc rId="10295" sId="35" numFmtId="4">
    <nc r="AN69">
      <v>8.4254398399999992</v>
    </nc>
  </rcc>
  <rcc rId="10296" sId="35">
    <nc r="AS69" t="inlineStr">
      <is>
        <t>Freq=2498,Path=ANT2</t>
      </is>
    </nc>
  </rcc>
  <rfmt sheetId="35" sqref="AN69" start="0" length="0">
    <dxf>
      <fill>
        <patternFill patternType="solid">
          <bgColor rgb="FF7CFC00"/>
        </patternFill>
      </fill>
    </dxf>
  </rfmt>
  <rcc rId="10297" sId="35" numFmtId="4">
    <nc r="AN77">
      <v>6.1290859700000002</v>
    </nc>
  </rcc>
  <rcc rId="10298" sId="35">
    <nc r="AS77" t="inlineStr">
      <is>
        <t>Freq=2498,Path=ANT2</t>
      </is>
    </nc>
  </rcc>
  <rfmt sheetId="35" sqref="AN77" start="0" length="0">
    <dxf>
      <fill>
        <patternFill patternType="solid">
          <bgColor rgb="FFFF0000"/>
        </patternFill>
      </fill>
    </dxf>
  </rfmt>
  <rcc rId="10299" sId="35" numFmtId="4">
    <nc r="AN78">
      <v>6.1450324500000004</v>
    </nc>
  </rcc>
  <rcc rId="10300" sId="35">
    <nc r="AS78" t="inlineStr">
      <is>
        <t>Freq=2498,Path=ANT2</t>
      </is>
    </nc>
  </rcc>
  <rfmt sheetId="35" sqref="AN78" start="0" length="0">
    <dxf>
      <fill>
        <patternFill patternType="solid">
          <bgColor rgb="FFFF0000"/>
        </patternFill>
      </fill>
    </dxf>
  </rfmt>
  <rcc rId="10301" sId="35" numFmtId="4">
    <nc r="AN79">
      <v>6.2294843200000001</v>
    </nc>
  </rcc>
  <rcc rId="10302" sId="35">
    <nc r="AS79" t="inlineStr">
      <is>
        <t>Freq=2498,Path=ANT2</t>
      </is>
    </nc>
  </rcc>
  <rfmt sheetId="35" sqref="AN79" start="0" length="0">
    <dxf>
      <fill>
        <patternFill patternType="solid">
          <bgColor rgb="FFFF0000"/>
        </patternFill>
      </fill>
    </dxf>
  </rfmt>
  <rcc rId="10303" sId="35" numFmtId="4">
    <nc r="AN80">
      <v>6.9020645600000003</v>
    </nc>
  </rcc>
  <rcc rId="10304" sId="35">
    <nc r="AS80" t="inlineStr">
      <is>
        <t>Freq=2498,Path=ANT2</t>
      </is>
    </nc>
  </rcc>
  <rfmt sheetId="35" sqref="AN80" start="0" length="0">
    <dxf>
      <fill>
        <patternFill patternType="solid">
          <bgColor rgb="FFFF0000"/>
        </patternFill>
      </fill>
    </dxf>
  </rfmt>
  <rcc rId="10305" sId="35" numFmtId="4">
    <nc r="AN81">
      <v>7.4103385900000003</v>
    </nc>
  </rcc>
  <rcc rId="10306" sId="35">
    <nc r="AS81" t="inlineStr">
      <is>
        <t>Freq=2498,Path=ANT2</t>
      </is>
    </nc>
  </rcc>
  <rfmt sheetId="35" sqref="AN81" start="0" length="0">
    <dxf>
      <fill>
        <patternFill patternType="solid">
          <bgColor rgb="FFFF0000"/>
        </patternFill>
      </fill>
    </dxf>
  </rfmt>
  <rcc rId="10307" sId="35" numFmtId="4">
    <nc r="AN82">
      <v>8.0420159299999998</v>
    </nc>
  </rcc>
  <rcc rId="10308" sId="35">
    <nc r="AS82" t="inlineStr">
      <is>
        <t>Freq=2498,Path=ANT2</t>
      </is>
    </nc>
  </rcc>
  <rfmt sheetId="35" sqref="AN82" start="0" length="0">
    <dxf>
      <fill>
        <patternFill patternType="solid">
          <bgColor rgb="FFFF0000"/>
        </patternFill>
      </fill>
    </dxf>
  </rfmt>
  <rcc rId="10309" sId="35" numFmtId="4">
    <nc r="AN83">
      <v>8.2011865000000004</v>
    </nc>
  </rcc>
  <rcc rId="10310" sId="35">
    <nc r="AS83" t="inlineStr">
      <is>
        <t>Freq=2498,Path=ANT2</t>
      </is>
    </nc>
  </rcc>
  <rfmt sheetId="35" sqref="AN83" start="0" length="0">
    <dxf>
      <fill>
        <patternFill patternType="solid">
          <bgColor rgb="FF7CFC00"/>
        </patternFill>
      </fill>
    </dxf>
  </rfmt>
  <rcc rId="10311" sId="36" numFmtId="4">
    <nc r="AN28">
      <v>5.0075285899999997</v>
    </nc>
  </rcc>
  <rcc rId="10312" sId="36">
    <nc r="AS28" t="inlineStr">
      <is>
        <t>Freq=2498,Path=ANT2 &amp; OUT1</t>
      </is>
    </nc>
  </rcc>
  <rfmt sheetId="36" sqref="AN28" start="0" length="0">
    <dxf>
      <fill>
        <patternFill patternType="solid">
          <bgColor rgb="FFFF0000"/>
        </patternFill>
      </fill>
    </dxf>
  </rfmt>
  <rcc rId="10313" sId="36" numFmtId="4">
    <nc r="AN29">
      <v>5.0155296800000002</v>
    </nc>
  </rcc>
  <rcc rId="10314" sId="36">
    <nc r="AS29" t="inlineStr">
      <is>
        <t>Freq=2498,Path=ANT2 &amp; OUT4</t>
      </is>
    </nc>
  </rcc>
  <rfmt sheetId="36" sqref="AN29" start="0" length="0">
    <dxf>
      <fill>
        <patternFill patternType="solid">
          <bgColor rgb="FFFF0000"/>
        </patternFill>
      </fill>
    </dxf>
  </rfmt>
  <rcc rId="10315" sId="36" numFmtId="4">
    <nc r="AN30">
      <v>5.0753613</v>
    </nc>
  </rcc>
  <rcc rId="10316" sId="36">
    <nc r="AS30" t="inlineStr">
      <is>
        <t>Freq=2498,Path=ANT2 &amp; OUT4</t>
      </is>
    </nc>
  </rcc>
  <rfmt sheetId="36" sqref="AN30" start="0" length="0">
    <dxf>
      <fill>
        <patternFill patternType="solid">
          <bgColor rgb="FFFF0000"/>
        </patternFill>
      </fill>
    </dxf>
  </rfmt>
  <rcc rId="10317" sId="36" numFmtId="4">
    <nc r="AN31">
      <v>5.7924993499999999</v>
    </nc>
  </rcc>
  <rcc rId="10318" sId="36">
    <nc r="AS31" t="inlineStr">
      <is>
        <t>Freq=2498,Path=ANT2 &amp; OUT1</t>
      </is>
    </nc>
  </rcc>
  <rfmt sheetId="36" sqref="AN31" start="0" length="0">
    <dxf>
      <fill>
        <patternFill patternType="solid">
          <bgColor rgb="FF7CFC00"/>
        </patternFill>
      </fill>
    </dxf>
  </rfmt>
  <rcc rId="10319" sId="36" numFmtId="4">
    <nc r="AN32">
      <v>6.2704224599999998</v>
    </nc>
  </rcc>
  <rcc rId="10320" sId="36">
    <nc r="AS32" t="inlineStr">
      <is>
        <t>Freq=2498,Path=ANT2 &amp; OUT3</t>
      </is>
    </nc>
  </rcc>
  <rfmt sheetId="36" sqref="AN32" start="0" length="0">
    <dxf>
      <fill>
        <patternFill patternType="solid">
          <bgColor rgb="FF7CFC00"/>
        </patternFill>
      </fill>
    </dxf>
  </rfmt>
  <rcc rId="10321" sId="36" numFmtId="4">
    <nc r="AN33">
      <v>6.9174556300000001</v>
    </nc>
  </rcc>
  <rcc rId="10322" sId="36">
    <nc r="AS33" t="inlineStr">
      <is>
        <t>Freq=2498,Path=ANT2 &amp; OUT1</t>
      </is>
    </nc>
  </rcc>
  <rfmt sheetId="36" sqref="AN33" start="0" length="0">
    <dxf>
      <fill>
        <patternFill patternType="solid">
          <bgColor rgb="FF7CFC00"/>
        </patternFill>
      </fill>
    </dxf>
  </rfmt>
  <rcc rId="10323" sId="36" numFmtId="4">
    <nc r="AN34">
      <v>7.1905725800000004</v>
    </nc>
  </rcc>
  <rcc rId="10324" sId="36">
    <nc r="AS34" t="inlineStr">
      <is>
        <t>Freq=2498,Path=ANT2 &amp; OUT3</t>
      </is>
    </nc>
  </rcc>
  <rfmt sheetId="36" sqref="AN34" start="0" length="0">
    <dxf>
      <fill>
        <patternFill patternType="solid">
          <bgColor rgb="FF7CFC00"/>
        </patternFill>
      </fill>
    </dxf>
  </rfmt>
  <rcc rId="10325" sId="36" numFmtId="4">
    <nc r="AN77">
      <v>4.9775841200000004</v>
    </nc>
  </rcc>
  <rcc rId="10326" sId="36">
    <nc r="AS77" t="inlineStr">
      <is>
        <t>Freq=2498,Path=ANT2</t>
      </is>
    </nc>
  </rcc>
  <rfmt sheetId="36" sqref="AN77" start="0" length="0">
    <dxf>
      <fill>
        <patternFill patternType="solid">
          <bgColor rgb="FFFF0000"/>
        </patternFill>
      </fill>
    </dxf>
  </rfmt>
  <rcc rId="10327" sId="36" numFmtId="4">
    <nc r="AN78">
      <v>5.0425698299999997</v>
    </nc>
  </rcc>
  <rcc rId="10328" sId="36">
    <nc r="AS78" t="inlineStr">
      <is>
        <t>Freq=2498,Path=ANT2</t>
      </is>
    </nc>
  </rcc>
  <rfmt sheetId="36" sqref="AN78" start="0" length="0">
    <dxf>
      <fill>
        <patternFill patternType="solid">
          <bgColor rgb="FFFF0000"/>
        </patternFill>
      </fill>
    </dxf>
  </rfmt>
  <rcc rId="10329" sId="36" numFmtId="4">
    <nc r="AN79">
      <v>5.0809082999999999</v>
    </nc>
  </rcc>
  <rcc rId="10330" sId="36">
    <nc r="AS79" t="inlineStr">
      <is>
        <t>Freq=2498,Path=ANT2</t>
      </is>
    </nc>
  </rcc>
  <rfmt sheetId="36" sqref="AN79" start="0" length="0">
    <dxf>
      <fill>
        <patternFill patternType="solid">
          <bgColor rgb="FFFF0000"/>
        </patternFill>
      </fill>
    </dxf>
  </rfmt>
  <rcc rId="10331" sId="36" numFmtId="4">
    <nc r="AN80">
      <v>5.7922460999999998</v>
    </nc>
  </rcc>
  <rcc rId="10332" sId="36">
    <nc r="AS80" t="inlineStr">
      <is>
        <t>Freq=2498,Path=ANT2</t>
      </is>
    </nc>
  </rcc>
  <rfmt sheetId="36" sqref="AN80" start="0" length="0">
    <dxf>
      <fill>
        <patternFill patternType="solid">
          <bgColor rgb="FF7CFC00"/>
        </patternFill>
      </fill>
    </dxf>
  </rfmt>
  <rcc rId="10333" sId="36" numFmtId="4">
    <nc r="AN81">
      <v>6.2543621099999998</v>
    </nc>
  </rcc>
  <rcc rId="10334" sId="36">
    <nc r="AS81" t="inlineStr">
      <is>
        <t>Freq=2498,Path=ANT2</t>
      </is>
    </nc>
  </rcc>
  <rfmt sheetId="36" sqref="AN81" start="0" length="0">
    <dxf>
      <fill>
        <patternFill patternType="solid">
          <bgColor rgb="FF7CFC00"/>
        </patternFill>
      </fill>
    </dxf>
  </rfmt>
  <rcc rId="10335" sId="36" numFmtId="4">
    <nc r="AN82">
      <v>6.9315251399999998</v>
    </nc>
  </rcc>
  <rcc rId="10336" sId="36">
    <nc r="AS82" t="inlineStr">
      <is>
        <t>Freq=2498,Path=ANT2</t>
      </is>
    </nc>
  </rcc>
  <rfmt sheetId="36" sqref="AN82" start="0" length="0">
    <dxf>
      <fill>
        <patternFill patternType="solid">
          <bgColor rgb="FF7CFC00"/>
        </patternFill>
      </fill>
    </dxf>
  </rfmt>
  <rcc rId="10337" sId="36" numFmtId="4">
    <nc r="AN83">
      <v>6.9842731200000001</v>
    </nc>
  </rcc>
  <rcc rId="10338" sId="36">
    <nc r="AS83" t="inlineStr">
      <is>
        <t>Freq=2498,Path=ANT2</t>
      </is>
    </nc>
  </rcc>
  <rfmt sheetId="36" sqref="AN83" start="0" length="0">
    <dxf>
      <fill>
        <patternFill patternType="solid">
          <bgColor rgb="FF7CFC00"/>
        </patternFill>
      </fill>
    </dxf>
  </rfmt>
  <rcc rId="10339" sId="36" numFmtId="4">
    <nc r="AN84">
      <v>4.9902622699999997</v>
    </nc>
  </rcc>
  <rcc rId="10340" sId="36">
    <nc r="AS84" t="inlineStr">
      <is>
        <t>Freq=2498,Path=ANT2</t>
      </is>
    </nc>
  </rcc>
  <rfmt sheetId="36" sqref="AN84" start="0" length="0">
    <dxf>
      <fill>
        <patternFill patternType="solid">
          <bgColor rgb="FFFF0000"/>
        </patternFill>
      </fill>
    </dxf>
  </rfmt>
  <rcc rId="10341" sId="36" numFmtId="4">
    <nc r="AN85">
      <v>5.0262432099999996</v>
    </nc>
  </rcc>
  <rcc rId="10342" sId="36">
    <nc r="AS85" t="inlineStr">
      <is>
        <t>Freq=2498,Path=ANT2</t>
      </is>
    </nc>
  </rcc>
  <rfmt sheetId="36" sqref="AN85" start="0" length="0">
    <dxf>
      <fill>
        <patternFill patternType="solid">
          <bgColor rgb="FFFF0000"/>
        </patternFill>
      </fill>
    </dxf>
  </rfmt>
  <rcc rId="10343" sId="36" numFmtId="4">
    <nc r="AN86">
      <v>5.0934327599999998</v>
    </nc>
  </rcc>
  <rcc rId="10344" sId="36">
    <nc r="AS86" t="inlineStr">
      <is>
        <t>Freq=2498,Path=ANT2</t>
      </is>
    </nc>
  </rcc>
  <rfmt sheetId="36" sqref="AN86" start="0" length="0">
    <dxf>
      <fill>
        <patternFill patternType="solid">
          <bgColor rgb="FFFF0000"/>
        </patternFill>
      </fill>
    </dxf>
  </rfmt>
  <rcc rId="10345" sId="36" numFmtId="4">
    <nc r="AN87">
      <v>5.7919226200000002</v>
    </nc>
  </rcc>
  <rcc rId="10346" sId="36">
    <nc r="AS87" t="inlineStr">
      <is>
        <t>Freq=2498,Path=ANT2</t>
      </is>
    </nc>
  </rcc>
  <rfmt sheetId="36" sqref="AN87" start="0" length="0">
    <dxf>
      <fill>
        <patternFill patternType="solid">
          <bgColor rgb="FF7CFC00"/>
        </patternFill>
      </fill>
    </dxf>
  </rfmt>
  <rcc rId="10347" sId="36" numFmtId="4">
    <nc r="AN88">
      <v>6.2468821999999999</v>
    </nc>
  </rcc>
  <rcc rId="10348" sId="36">
    <nc r="AS88" t="inlineStr">
      <is>
        <t>Freq=2498,Path=ANT2</t>
      </is>
    </nc>
  </rcc>
  <rfmt sheetId="36" sqref="AN88" start="0" length="0">
    <dxf>
      <fill>
        <patternFill patternType="solid">
          <bgColor rgb="FF7CFC00"/>
        </patternFill>
      </fill>
    </dxf>
  </rfmt>
  <rcc rId="10349" sId="36" numFmtId="4">
    <nc r="AN89">
      <v>6.9258188699999996</v>
    </nc>
  </rcc>
  <rcc rId="10350" sId="36">
    <nc r="AS89" t="inlineStr">
      <is>
        <t>Freq=2498,Path=ANT2</t>
      </is>
    </nc>
  </rcc>
  <rfmt sheetId="36" sqref="AN89" start="0" length="0">
    <dxf>
      <fill>
        <patternFill patternType="solid">
          <bgColor rgb="FF7CFC00"/>
        </patternFill>
      </fill>
    </dxf>
  </rfmt>
  <rcc rId="10351" sId="36" numFmtId="4">
    <nc r="AN90">
      <v>6.9708089800000002</v>
    </nc>
  </rcc>
  <rcc rId="10352" sId="36">
    <nc r="AS90" t="inlineStr">
      <is>
        <t>Freq=2498,Path=ANT2</t>
      </is>
    </nc>
  </rcc>
  <rfmt sheetId="36" sqref="AN90" start="0" length="0">
    <dxf>
      <fill>
        <patternFill patternType="solid">
          <bgColor rgb="FF7CFC00"/>
        </patternFill>
      </fill>
    </dxf>
  </rfmt>
  <rcc rId="10353" sId="37" numFmtId="4">
    <nc r="AN28">
      <v>2.3907670699999999</v>
    </nc>
  </rcc>
  <rcc rId="10354" sId="37">
    <nc r="AS28" t="inlineStr">
      <is>
        <t>Freq=2000,Path=ANT2 &amp; OUT3</t>
      </is>
    </nc>
  </rcc>
  <rfmt sheetId="37" sqref="AN28" start="0" length="0">
    <dxf>
      <fill>
        <patternFill patternType="solid">
          <bgColor rgb="FFFF0000"/>
        </patternFill>
      </fill>
    </dxf>
  </rfmt>
  <rcc rId="10355" sId="37" numFmtId="4">
    <nc r="AN29">
      <v>2.4249352900000001</v>
    </nc>
  </rcc>
  <rcc rId="10356" sId="37">
    <nc r="AS29" t="inlineStr">
      <is>
        <t>Freq=2000,Path=ANT2 &amp; OUT3</t>
      </is>
    </nc>
  </rcc>
  <rfmt sheetId="37" sqref="AN29" start="0" length="0">
    <dxf>
      <fill>
        <patternFill patternType="solid">
          <bgColor rgb="FFFF0000"/>
        </patternFill>
      </fill>
    </dxf>
  </rfmt>
  <rcc rId="10357" sId="37" numFmtId="4">
    <nc r="AN30">
      <v>2.4981063099999998</v>
    </nc>
  </rcc>
  <rcc rId="10358" sId="37">
    <nc r="AS30" t="inlineStr">
      <is>
        <t>Freq=2000,Path=ANT2 &amp; OUT3</t>
      </is>
    </nc>
  </rcc>
  <rfmt sheetId="37" sqref="AN30" start="0" length="0">
    <dxf>
      <fill>
        <patternFill patternType="solid">
          <bgColor rgb="FFFF0000"/>
        </patternFill>
      </fill>
    </dxf>
  </rfmt>
  <rcc rId="10359" sId="37" numFmtId="4">
    <nc r="AN31">
      <v>3.1159323900000002</v>
    </nc>
  </rcc>
  <rcc rId="10360" sId="37">
    <nc r="AS31" t="inlineStr">
      <is>
        <t>Freq=1980,Path=ANT2 &amp; OUT3</t>
      </is>
    </nc>
  </rcc>
  <rfmt sheetId="37" sqref="AN31" start="0" length="0">
    <dxf>
      <fill>
        <patternFill patternType="solid">
          <bgColor rgb="FF7CFC00"/>
        </patternFill>
      </fill>
    </dxf>
  </rfmt>
  <rcc rId="10361" sId="37" numFmtId="4">
    <nc r="AN32">
      <v>3.5726755099999998</v>
    </nc>
  </rcc>
  <rcc rId="10362" sId="37">
    <nc r="AS32" t="inlineStr">
      <is>
        <t>Freq=1900,Path=ANT2 &amp; OUT3</t>
      </is>
    </nc>
  </rcc>
  <rfmt sheetId="37" sqref="AN32" start="0" length="0">
    <dxf>
      <fill>
        <patternFill patternType="solid">
          <bgColor rgb="FF7CFC00"/>
        </patternFill>
      </fill>
    </dxf>
  </rfmt>
  <rcc rId="10363" sId="37" numFmtId="4">
    <nc r="AN33">
      <v>3.9540792900000001</v>
    </nc>
  </rcc>
  <rcc rId="10364" sId="37">
    <nc r="AS33" t="inlineStr">
      <is>
        <t>Freq=1900,Path=ANT2 &amp; OUT3</t>
      </is>
    </nc>
  </rcc>
  <rfmt sheetId="37" sqref="AN33" start="0" length="0">
    <dxf>
      <fill>
        <patternFill patternType="solid">
          <bgColor rgb="FF7CFC00"/>
        </patternFill>
      </fill>
    </dxf>
  </rfmt>
  <rcc rId="10365" sId="37" numFmtId="4">
    <nc r="AN34">
      <v>4.1130107200000001</v>
    </nc>
  </rcc>
  <rcc rId="10366" sId="37">
    <nc r="AS34" t="inlineStr">
      <is>
        <t>Freq=1940,Path=ANT2 &amp; OUT3</t>
      </is>
    </nc>
  </rcc>
  <rfmt sheetId="37" sqref="AN34" start="0" length="0">
    <dxf>
      <fill>
        <patternFill patternType="solid">
          <bgColor rgb="FF7CFC00"/>
        </patternFill>
      </fill>
    </dxf>
  </rfmt>
  <rcc rId="10367" sId="38" numFmtId="4">
    <nc r="AN28">
      <v>2.40579469</v>
    </nc>
  </rcc>
  <rcc rId="10368" sId="38">
    <nc r="AS28" t="inlineStr">
      <is>
        <t>Freq=2535,Path=ANT3 &amp; OUT3</t>
      </is>
    </nc>
  </rcc>
  <rfmt sheetId="38" sqref="AN28" start="0" length="0">
    <dxf>
      <fill>
        <patternFill patternType="solid">
          <bgColor rgb="FFFF0000"/>
        </patternFill>
      </fill>
    </dxf>
  </rfmt>
  <rcc rId="10369" sId="38" numFmtId="4">
    <nc r="AN29">
      <v>2.4516743399999998</v>
    </nc>
  </rcc>
  <rcc rId="10370" sId="38">
    <nc r="AS29" t="inlineStr">
      <is>
        <t>Freq=2535,Path=ANT3 &amp; OUT3</t>
      </is>
    </nc>
  </rcc>
  <rfmt sheetId="38" sqref="AN29" start="0" length="0">
    <dxf>
      <fill>
        <patternFill patternType="solid">
          <bgColor rgb="FFFF0000"/>
        </patternFill>
      </fill>
    </dxf>
  </rfmt>
  <rcc rId="10371" sId="38" numFmtId="4">
    <nc r="AN30">
      <v>2.4604862500000002</v>
    </nc>
  </rcc>
  <rcc rId="10372" sId="38">
    <nc r="AS30" t="inlineStr">
      <is>
        <t>Freq=2535,Path=ANT3 &amp; OUT3</t>
      </is>
    </nc>
  </rcc>
  <rfmt sheetId="38" sqref="AN30" start="0" length="0">
    <dxf>
      <fill>
        <patternFill patternType="solid">
          <bgColor rgb="FFFF0000"/>
        </patternFill>
      </fill>
    </dxf>
  </rfmt>
  <rcc rId="10373" sId="38" numFmtId="4">
    <nc r="AN31">
      <v>3.3737933199999999</v>
    </nc>
  </rcc>
  <rcc rId="10374" sId="38">
    <nc r="AS31" t="inlineStr">
      <is>
        <t>Freq=2535,Path=ANT2 &amp; OUT3</t>
      </is>
    </nc>
  </rcc>
  <rfmt sheetId="38" sqref="AN31" start="0" length="0">
    <dxf>
      <fill>
        <patternFill patternType="solid">
          <bgColor rgb="FF7CFC00"/>
        </patternFill>
      </fill>
    </dxf>
  </rfmt>
  <rcc rId="10375" sId="38" numFmtId="4">
    <nc r="AN32">
      <v>3.7023431800000002</v>
    </nc>
  </rcc>
  <rcc rId="10376" sId="38">
    <nc r="AS32" t="inlineStr">
      <is>
        <t>Freq=2535,Path=ANT2 &amp; OUT3</t>
      </is>
    </nc>
  </rcc>
  <rfmt sheetId="38" sqref="AN32" start="0" length="0">
    <dxf>
      <fill>
        <patternFill patternType="solid">
          <bgColor rgb="FF7CFC00"/>
        </patternFill>
      </fill>
    </dxf>
  </rfmt>
  <rcc rId="10377" sId="38" numFmtId="4">
    <nc r="AN33">
      <v>5.0120667499999998</v>
    </nc>
  </rcc>
  <rcc rId="10378" sId="38">
    <nc r="AS33" t="inlineStr">
      <is>
        <t>Freq=2615,Path=ANT2 &amp; OUT3</t>
      </is>
    </nc>
  </rcc>
  <rfmt sheetId="38" sqref="AN33" start="0" length="0">
    <dxf>
      <fill>
        <patternFill patternType="solid">
          <bgColor rgb="FF7CFC00"/>
        </patternFill>
      </fill>
    </dxf>
  </rfmt>
  <rcc rId="10379" sId="38" numFmtId="4">
    <nc r="AN34">
      <v>5.4807622399999998</v>
    </nc>
  </rcc>
  <rcc rId="10380" sId="38">
    <nc r="AS34" t="inlineStr">
      <is>
        <t>Freq=2335,Path=ANT2 &amp; OUT3</t>
      </is>
    </nc>
  </rcc>
  <rfmt sheetId="38" sqref="AN34" start="0" length="0">
    <dxf>
      <fill>
        <patternFill patternType="solid">
          <bgColor rgb="FF7CFC00"/>
        </patternFill>
      </fill>
    </dxf>
  </rfmt>
  <rcc rId="10381" sId="25" numFmtId="4">
    <nc r="AP28">
      <v>3.9300596200000002</v>
    </nc>
  </rcc>
  <rfmt sheetId="25" sqref="AP28" start="0" length="0">
    <dxf>
      <fill>
        <patternFill patternType="solid">
          <bgColor rgb="FFFF0000"/>
        </patternFill>
      </fill>
    </dxf>
  </rfmt>
  <rcc rId="10382" sId="25" numFmtId="4">
    <nc r="AP29">
      <v>3.96776543</v>
    </nc>
  </rcc>
  <rfmt sheetId="25" sqref="AP29" start="0" length="0">
    <dxf>
      <fill>
        <patternFill patternType="solid">
          <bgColor rgb="FFFF0000"/>
        </patternFill>
      </fill>
    </dxf>
  </rfmt>
  <rcc rId="10383" sId="25" numFmtId="4">
    <nc r="AP30">
      <v>4.0473173100000004</v>
    </nc>
  </rcc>
  <rfmt sheetId="25" sqref="AP30" start="0" length="0">
    <dxf>
      <fill>
        <patternFill patternType="solid">
          <bgColor rgb="FFFF0000"/>
        </patternFill>
      </fill>
    </dxf>
  </rfmt>
  <rcc rId="10384" sId="25" numFmtId="4">
    <nc r="AP31">
      <v>4.9039391999999999</v>
    </nc>
  </rcc>
  <rfmt sheetId="25" sqref="AP31" start="0" length="0">
    <dxf>
      <fill>
        <patternFill patternType="solid">
          <bgColor rgb="FF7CFC00"/>
        </patternFill>
      </fill>
    </dxf>
  </rfmt>
  <rcc rId="10385" sId="25" numFmtId="4">
    <nc r="AP32">
      <v>5.2756332400000003</v>
    </nc>
  </rcc>
  <rfmt sheetId="25" sqref="AP32" start="0" length="0">
    <dxf>
      <fill>
        <patternFill patternType="solid">
          <bgColor rgb="FF7CFC00"/>
        </patternFill>
      </fill>
    </dxf>
  </rfmt>
  <rcc rId="10386" sId="25" numFmtId="4">
    <nc r="AP33">
      <v>5.9452637199999998</v>
    </nc>
  </rcc>
  <rfmt sheetId="25" sqref="AP33" start="0" length="0">
    <dxf>
      <fill>
        <patternFill patternType="solid">
          <bgColor rgb="FF7CFC00"/>
        </patternFill>
      </fill>
    </dxf>
  </rfmt>
  <rcc rId="10387" sId="25" numFmtId="4">
    <nc r="AP34">
      <v>6.1743829999999997</v>
    </nc>
  </rcc>
  <rfmt sheetId="25" sqref="AP34" start="0" length="0">
    <dxf>
      <fill>
        <patternFill patternType="solid">
          <bgColor rgb="FF7CFC00"/>
        </patternFill>
      </fill>
    </dxf>
  </rfmt>
  <rcc rId="10388" sId="25" numFmtId="4">
    <nc r="AP49">
      <v>3.9371361500000002</v>
    </nc>
  </rcc>
  <rfmt sheetId="25" sqref="AP49" start="0" length="0">
    <dxf>
      <fill>
        <patternFill patternType="solid">
          <bgColor rgb="FFFF0000"/>
        </patternFill>
      </fill>
    </dxf>
  </rfmt>
  <rcc rId="10389" sId="25" numFmtId="4">
    <nc r="AP50">
      <v>3.96300469</v>
    </nc>
  </rcc>
  <rfmt sheetId="25" sqref="AP50" start="0" length="0">
    <dxf>
      <fill>
        <patternFill patternType="solid">
          <bgColor rgb="FFFF0000"/>
        </patternFill>
      </fill>
    </dxf>
  </rfmt>
  <rcc rId="10390" sId="25" numFmtId="4">
    <nc r="AP51">
      <v>4.0433734399999999</v>
    </nc>
  </rcc>
  <rfmt sheetId="25" sqref="AP51" start="0" length="0">
    <dxf>
      <fill>
        <patternFill patternType="solid">
          <bgColor rgb="FFFF0000"/>
        </patternFill>
      </fill>
    </dxf>
  </rfmt>
  <rcc rId="10391" sId="25" numFmtId="4">
    <nc r="AP52">
      <v>4.8828552299999997</v>
    </nc>
  </rcc>
  <rfmt sheetId="25" sqref="AP52" start="0" length="0">
    <dxf>
      <fill>
        <patternFill patternType="solid">
          <bgColor rgb="FF7CFC00"/>
        </patternFill>
      </fill>
    </dxf>
  </rfmt>
  <rcc rId="10392" sId="25" numFmtId="4">
    <nc r="AP53">
      <v>5.2691793000000002</v>
    </nc>
  </rcc>
  <rfmt sheetId="25" sqref="AP53" start="0" length="0">
    <dxf>
      <fill>
        <patternFill patternType="solid">
          <bgColor rgb="FF7CFC00"/>
        </patternFill>
      </fill>
    </dxf>
  </rfmt>
  <rcc rId="10393" sId="25" numFmtId="4">
    <nc r="AP54">
      <v>5.8893936599999996</v>
    </nc>
  </rcc>
  <rfmt sheetId="25" sqref="AP54" start="0" length="0">
    <dxf>
      <fill>
        <patternFill patternType="solid">
          <bgColor rgb="FF7CFC00"/>
        </patternFill>
      </fill>
    </dxf>
  </rfmt>
  <rcc rId="10394" sId="25" numFmtId="4">
    <nc r="AP55">
      <v>5.9823552800000002</v>
    </nc>
  </rcc>
  <rfmt sheetId="25" sqref="AP55" start="0" length="0">
    <dxf>
      <fill>
        <patternFill patternType="solid">
          <bgColor rgb="FF7CFC00"/>
        </patternFill>
      </fill>
    </dxf>
  </rfmt>
  <rcc rId="10395" sId="25" numFmtId="4">
    <nc r="AP56">
      <v>3.9160479800000001</v>
    </nc>
  </rcc>
  <rfmt sheetId="25" sqref="AP56" start="0" length="0">
    <dxf>
      <fill>
        <patternFill patternType="solid">
          <bgColor rgb="FFFF0000"/>
        </patternFill>
      </fill>
    </dxf>
  </rfmt>
  <rcc rId="10396" sId="25" numFmtId="4">
    <nc r="AP57">
      <v>3.9775402799999999</v>
    </nc>
  </rcc>
  <rfmt sheetId="25" sqref="AP57" start="0" length="0">
    <dxf>
      <fill>
        <patternFill patternType="solid">
          <bgColor rgb="FFFF0000"/>
        </patternFill>
      </fill>
    </dxf>
  </rfmt>
  <rcc rId="10397" sId="25" numFmtId="4">
    <nc r="AP58">
      <v>4.02099545</v>
    </nc>
  </rcc>
  <rfmt sheetId="25" sqref="AP58" start="0" length="0">
    <dxf>
      <fill>
        <patternFill patternType="solid">
          <bgColor rgb="FFFF0000"/>
        </patternFill>
      </fill>
    </dxf>
  </rfmt>
  <rcc rId="10398" sId="25" numFmtId="4">
    <nc r="AP59">
      <v>4.8751587900000004</v>
    </nc>
  </rcc>
  <rfmt sheetId="25" sqref="AP59" start="0" length="0">
    <dxf>
      <fill>
        <patternFill patternType="solid">
          <bgColor rgb="FF7CFC00"/>
        </patternFill>
      </fill>
    </dxf>
  </rfmt>
  <rcc rId="10399" sId="25" numFmtId="4">
    <nc r="AP60">
      <v>5.2813043100000003</v>
    </nc>
  </rcc>
  <rfmt sheetId="25" sqref="AP60" start="0" length="0">
    <dxf>
      <fill>
        <patternFill patternType="solid">
          <bgColor rgb="FF7CFC00"/>
        </patternFill>
      </fill>
    </dxf>
  </rfmt>
  <rcc rId="10400" sId="25" numFmtId="4">
    <nc r="AP61">
      <v>5.8843066200000003</v>
    </nc>
  </rcc>
  <rfmt sheetId="25" sqref="AP61" start="0" length="0">
    <dxf>
      <fill>
        <patternFill patternType="solid">
          <bgColor rgb="FF7CFC00"/>
        </patternFill>
      </fill>
    </dxf>
  </rfmt>
  <rcc rId="10401" sId="25" numFmtId="4">
    <nc r="AP62">
      <v>6.00239762</v>
    </nc>
  </rcc>
  <rfmt sheetId="25" sqref="AP62" start="0" length="0">
    <dxf>
      <fill>
        <patternFill patternType="solid">
          <bgColor rgb="FF7CFC00"/>
        </patternFill>
      </fill>
    </dxf>
  </rfmt>
  <rcc rId="10402" sId="25" numFmtId="4">
    <nc r="AP63">
      <v>3.9269706000000002</v>
    </nc>
  </rcc>
  <rfmt sheetId="25" sqref="AP63" start="0" length="0">
    <dxf>
      <fill>
        <patternFill patternType="solid">
          <bgColor rgb="FFFF0000"/>
        </patternFill>
      </fill>
    </dxf>
  </rfmt>
  <rcc rId="10403" sId="25" numFmtId="4">
    <nc r="AP64">
      <v>3.9625600300000001</v>
    </nc>
  </rcc>
  <rfmt sheetId="25" sqref="AP64" start="0" length="0">
    <dxf>
      <fill>
        <patternFill patternType="solid">
          <bgColor rgb="FFFF0000"/>
        </patternFill>
      </fill>
    </dxf>
  </rfmt>
  <rcc rId="10404" sId="25" numFmtId="4">
    <nc r="AP65">
      <v>4.0160401600000002</v>
    </nc>
  </rcc>
  <rfmt sheetId="25" sqref="AP65" start="0" length="0">
    <dxf>
      <fill>
        <patternFill patternType="solid">
          <bgColor rgb="FFFF0000"/>
        </patternFill>
      </fill>
    </dxf>
  </rfmt>
  <rcc rId="10405" sId="25" numFmtId="4">
    <nc r="AP66">
      <v>4.8905579599999998</v>
    </nc>
  </rcc>
  <rfmt sheetId="25" sqref="AP66" start="0" length="0">
    <dxf>
      <fill>
        <patternFill patternType="solid">
          <bgColor rgb="FF7CFC00"/>
        </patternFill>
      </fill>
    </dxf>
  </rfmt>
  <rcc rId="10406" sId="25" numFmtId="4">
    <nc r="AP67">
      <v>5.2837238299999996</v>
    </nc>
  </rcc>
  <rfmt sheetId="25" sqref="AP67" start="0" length="0">
    <dxf>
      <fill>
        <patternFill patternType="solid">
          <bgColor rgb="FF7CFC00"/>
        </patternFill>
      </fill>
    </dxf>
  </rfmt>
  <rcc rId="10407" sId="25" numFmtId="4">
    <nc r="AP68">
      <v>5.9157847400000003</v>
    </nc>
  </rcc>
  <rfmt sheetId="25" sqref="AP68" start="0" length="0">
    <dxf>
      <fill>
        <patternFill patternType="solid">
          <bgColor rgb="FF7CFC00"/>
        </patternFill>
      </fill>
    </dxf>
  </rfmt>
  <rcc rId="10408" sId="25" numFmtId="4">
    <nc r="AP69">
      <v>5.97547301</v>
    </nc>
  </rcc>
  <rfmt sheetId="25" sqref="AP69" start="0" length="0">
    <dxf>
      <fill>
        <patternFill patternType="solid">
          <bgColor rgb="FF7CFC00"/>
        </patternFill>
      </fill>
    </dxf>
  </rfmt>
  <rcc rId="10409" sId="25" numFmtId="4">
    <nc r="AP70">
      <v>4.0201257200000002</v>
    </nc>
  </rcc>
  <rfmt sheetId="25" sqref="AP70" start="0" length="0">
    <dxf>
      <fill>
        <patternFill patternType="solid">
          <bgColor rgb="FFFF0000"/>
        </patternFill>
      </fill>
    </dxf>
  </rfmt>
  <rcc rId="10410" sId="25" numFmtId="4">
    <nc r="AP71">
      <v>4.0989644099999998</v>
    </nc>
  </rcc>
  <rfmt sheetId="25" sqref="AP71" start="0" length="0">
    <dxf>
      <fill>
        <patternFill patternType="solid">
          <bgColor rgb="FFFF0000"/>
        </patternFill>
      </fill>
    </dxf>
  </rfmt>
  <rcc rId="10411" sId="25" numFmtId="4">
    <nc r="AP72">
      <v>4.1410590200000001</v>
    </nc>
  </rcc>
  <rfmt sheetId="25" sqref="AP72" start="0" length="0">
    <dxf>
      <fill>
        <patternFill patternType="solid">
          <bgColor rgb="FFFF0000"/>
        </patternFill>
      </fill>
    </dxf>
  </rfmt>
  <rcc rId="10412" sId="25" numFmtId="4">
    <nc r="AP73">
      <v>4.9791666499999998</v>
    </nc>
  </rcc>
  <rfmt sheetId="25" sqref="AP73" start="0" length="0">
    <dxf>
      <fill>
        <patternFill patternType="solid">
          <bgColor rgb="FF7CFC00"/>
        </patternFill>
      </fill>
    </dxf>
  </rfmt>
  <rcc rId="10413" sId="25" numFmtId="4">
    <nc r="AP74">
      <v>5.3981082000000002</v>
    </nc>
  </rcc>
  <rfmt sheetId="25" sqref="AP74" start="0" length="0">
    <dxf>
      <fill>
        <patternFill patternType="solid">
          <bgColor rgb="FF7CFC00"/>
        </patternFill>
      </fill>
    </dxf>
  </rfmt>
  <rcc rId="10414" sId="25" numFmtId="4">
    <nc r="AP75">
      <v>5.99369102</v>
    </nc>
  </rcc>
  <rfmt sheetId="25" sqref="AP75" start="0" length="0">
    <dxf>
      <fill>
        <patternFill patternType="solid">
          <bgColor rgb="FF7CFC00"/>
        </patternFill>
      </fill>
    </dxf>
  </rfmt>
  <rcc rId="10415" sId="25" numFmtId="4">
    <nc r="AP76">
      <v>6.0747179999999998</v>
    </nc>
  </rcc>
  <rfmt sheetId="25" sqref="AP76" start="0" length="0">
    <dxf>
      <fill>
        <patternFill patternType="solid">
          <bgColor rgb="FF7CFC00"/>
        </patternFill>
      </fill>
    </dxf>
  </rfmt>
  <rcc rId="10416" sId="25" numFmtId="4">
    <nc r="AP77">
      <v>3.93611259</v>
    </nc>
  </rcc>
  <rfmt sheetId="25" sqref="AP77" start="0" length="0">
    <dxf>
      <fill>
        <patternFill patternType="solid">
          <bgColor rgb="FFFF0000"/>
        </patternFill>
      </fill>
    </dxf>
  </rfmt>
  <rcc rId="10417" sId="25" numFmtId="4">
    <nc r="AP78">
      <v>3.9919554499999998</v>
    </nc>
  </rcc>
  <rfmt sheetId="25" sqref="AP78" start="0" length="0">
    <dxf>
      <fill>
        <patternFill patternType="solid">
          <bgColor rgb="FFFF0000"/>
        </patternFill>
      </fill>
    </dxf>
  </rfmt>
  <rcc rId="10418" sId="25" numFmtId="4">
    <nc r="AP79">
      <v>4.0373333899999997</v>
    </nc>
  </rcc>
  <rfmt sheetId="25" sqref="AP79" start="0" length="0">
    <dxf>
      <fill>
        <patternFill patternType="solid">
          <bgColor rgb="FFFF0000"/>
        </patternFill>
      </fill>
    </dxf>
  </rfmt>
  <rcc rId="10419" sId="25" numFmtId="4">
    <nc r="AP80">
      <v>4.8843006600000001</v>
    </nc>
  </rcc>
  <rfmt sheetId="25" sqref="AP80" start="0" length="0">
    <dxf>
      <fill>
        <patternFill patternType="solid">
          <bgColor rgb="FF7CFC00"/>
        </patternFill>
      </fill>
    </dxf>
  </rfmt>
  <rcc rId="10420" sId="25" numFmtId="4">
    <nc r="AP81">
      <v>5.2766841400000004</v>
    </nc>
  </rcc>
  <rfmt sheetId="25" sqref="AP81" start="0" length="0">
    <dxf>
      <fill>
        <patternFill patternType="solid">
          <bgColor rgb="FF7CFC00"/>
        </patternFill>
      </fill>
    </dxf>
  </rfmt>
  <rcc rId="10421" sId="25" numFmtId="4">
    <nc r="AP82">
      <v>5.9050823699999997</v>
    </nc>
  </rcc>
  <rfmt sheetId="25" sqref="AP82" start="0" length="0">
    <dxf>
      <fill>
        <patternFill patternType="solid">
          <bgColor rgb="FF7CFC00"/>
        </patternFill>
      </fill>
    </dxf>
  </rfmt>
  <rcc rId="10422" sId="25" numFmtId="4">
    <nc r="AP83">
      <v>6.0301588400000004</v>
    </nc>
  </rcc>
  <rfmt sheetId="25" sqref="AP83" start="0" length="0">
    <dxf>
      <fill>
        <patternFill patternType="solid">
          <bgColor rgb="FF7CFC00"/>
        </patternFill>
      </fill>
    </dxf>
  </rfmt>
  <rcc rId="10423" sId="25" numFmtId="4">
    <nc r="AP84">
      <v>3.9318729399999999</v>
    </nc>
  </rcc>
  <rfmt sheetId="25" sqref="AP84" start="0" length="0">
    <dxf>
      <fill>
        <patternFill patternType="solid">
          <bgColor rgb="FFFF0000"/>
        </patternFill>
      </fill>
    </dxf>
  </rfmt>
  <rcc rId="10424" sId="25" numFmtId="4">
    <nc r="AP85">
      <v>3.97000062</v>
    </nc>
  </rcc>
  <rfmt sheetId="25" sqref="AP85" start="0" length="0">
    <dxf>
      <fill>
        <patternFill patternType="solid">
          <bgColor rgb="FFFF0000"/>
        </patternFill>
      </fill>
    </dxf>
  </rfmt>
  <rcc rId="10425" sId="25" numFmtId="4">
    <nc r="AP86">
      <v>4.0295714399999998</v>
    </nc>
  </rcc>
  <rfmt sheetId="25" sqref="AP86" start="0" length="0">
    <dxf>
      <fill>
        <patternFill patternType="solid">
          <bgColor rgb="FFFF0000"/>
        </patternFill>
      </fill>
    </dxf>
  </rfmt>
  <rcc rId="10426" sId="25" numFmtId="4">
    <nc r="AP87">
      <v>4.8848362400000003</v>
    </nc>
  </rcc>
  <rfmt sheetId="25" sqref="AP87" start="0" length="0">
    <dxf>
      <fill>
        <patternFill patternType="solid">
          <bgColor rgb="FF7CFC00"/>
        </patternFill>
      </fill>
    </dxf>
  </rfmt>
  <rcc rId="10427" sId="25" numFmtId="4">
    <nc r="AP88">
      <v>5.2741901899999997</v>
    </nc>
  </rcc>
  <rfmt sheetId="25" sqref="AP88" start="0" length="0">
    <dxf>
      <fill>
        <patternFill patternType="solid">
          <bgColor rgb="FF7CFC00"/>
        </patternFill>
      </fill>
    </dxf>
  </rfmt>
  <rcc rId="10428" sId="25" numFmtId="4">
    <nc r="AP89">
      <v>5.8922774799999997</v>
    </nc>
  </rcc>
  <rfmt sheetId="25" sqref="AP89" start="0" length="0">
    <dxf>
      <fill>
        <patternFill patternType="solid">
          <bgColor rgb="FF7CFC00"/>
        </patternFill>
      </fill>
    </dxf>
  </rfmt>
  <rcc rId="10429" sId="25" numFmtId="4">
    <nc r="AP90">
      <v>6.0191389700000002</v>
    </nc>
  </rcc>
  <rfmt sheetId="25" sqref="AP90" start="0" length="0">
    <dxf>
      <fill>
        <patternFill patternType="solid">
          <bgColor rgb="FF7CFC00"/>
        </patternFill>
      </fill>
    </dxf>
  </rfmt>
  <rcc rId="10430" sId="26" numFmtId="4">
    <nc r="AP28">
      <v>4.5478605700000001</v>
    </nc>
  </rcc>
  <rfmt sheetId="26" sqref="AP28" start="0" length="0">
    <dxf>
      <fill>
        <patternFill patternType="solid">
          <bgColor rgb="FFFF0000"/>
        </patternFill>
      </fill>
    </dxf>
  </rfmt>
  <rcc rId="10431" sId="26" numFmtId="4">
    <nc r="AP29">
      <v>4.5675009700000002</v>
    </nc>
  </rcc>
  <rfmt sheetId="26" sqref="AP29" start="0" length="0">
    <dxf>
      <fill>
        <patternFill patternType="solid">
          <bgColor rgb="FFFF0000"/>
        </patternFill>
      </fill>
    </dxf>
  </rfmt>
  <rcc rId="10432" sId="26" numFmtId="4">
    <nc r="AP30">
      <v>4.61210465</v>
    </nc>
  </rcc>
  <rfmt sheetId="26" sqref="AP30" start="0" length="0">
    <dxf>
      <fill>
        <patternFill patternType="solid">
          <bgColor rgb="FFFF0000"/>
        </patternFill>
      </fill>
    </dxf>
  </rfmt>
  <rcc rId="10433" sId="26" numFmtId="4">
    <nc r="AP31">
      <v>5.4383288399999996</v>
    </nc>
  </rcc>
  <rfmt sheetId="26" sqref="AP31" start="0" length="0">
    <dxf>
      <fill>
        <patternFill patternType="solid">
          <bgColor rgb="FFFF0000"/>
        </patternFill>
      </fill>
    </dxf>
  </rfmt>
  <rcc rId="10434" sId="26" numFmtId="4">
    <nc r="AP32">
      <v>6.0731845800000004</v>
    </nc>
  </rcc>
  <rfmt sheetId="26" sqref="AP32" start="0" length="0">
    <dxf>
      <fill>
        <patternFill patternType="solid">
          <bgColor rgb="FF7CFC00"/>
        </patternFill>
      </fill>
    </dxf>
  </rfmt>
  <rcc rId="10435" sId="26" numFmtId="4">
    <nc r="AP33">
      <v>6.2626486300000002</v>
    </nc>
  </rcc>
  <rfmt sheetId="26" sqref="AP33" start="0" length="0">
    <dxf>
      <fill>
        <patternFill patternType="solid">
          <bgColor rgb="FF7CFC00"/>
        </patternFill>
      </fill>
    </dxf>
  </rfmt>
  <rcc rId="10436" sId="26" numFmtId="4">
    <nc r="AP34">
      <v>6.4012737299999998</v>
    </nc>
  </rcc>
  <rfmt sheetId="26" sqref="AP34" start="0" length="0">
    <dxf>
      <fill>
        <patternFill patternType="solid">
          <bgColor rgb="FF7CFC00"/>
        </patternFill>
      </fill>
    </dxf>
  </rfmt>
  <rcc rId="10437" sId="26" numFmtId="4">
    <nc r="AP49">
      <v>5.41675167</v>
    </nc>
  </rcc>
  <rfmt sheetId="26" sqref="AP49" start="0" length="0">
    <dxf>
      <fill>
        <patternFill patternType="solid">
          <bgColor rgb="FFFF0000"/>
        </patternFill>
      </fill>
    </dxf>
  </rfmt>
  <rcc rId="10438" sId="26" numFmtId="4">
    <nc r="AP50">
      <v>5.4547201200000002</v>
    </nc>
  </rcc>
  <rfmt sheetId="26" sqref="AP50" start="0" length="0">
    <dxf>
      <fill>
        <patternFill patternType="solid">
          <bgColor rgb="FFFF0000"/>
        </patternFill>
      </fill>
    </dxf>
  </rfmt>
  <rcc rId="10439" sId="26" numFmtId="4">
    <nc r="AP51">
      <v>5.5046592199999997</v>
    </nc>
  </rcc>
  <rfmt sheetId="26" sqref="AP51" start="0" length="0">
    <dxf>
      <fill>
        <patternFill patternType="solid">
          <bgColor rgb="FFFF0000"/>
        </patternFill>
      </fill>
    </dxf>
  </rfmt>
  <rcc rId="10440" sId="26" numFmtId="4">
    <nc r="AP52">
      <v>6.3448708099999998</v>
    </nc>
  </rcc>
  <rfmt sheetId="26" sqref="AP52" start="0" length="0">
    <dxf>
      <fill>
        <patternFill patternType="solid">
          <bgColor rgb="FFFF0000"/>
        </patternFill>
      </fill>
    </dxf>
  </rfmt>
  <rcc rId="10441" sId="26" numFmtId="4">
    <nc r="AP53">
      <v>6.9512316700000003</v>
    </nc>
  </rcc>
  <rfmt sheetId="26" sqref="AP53" start="0" length="0">
    <dxf>
      <fill>
        <patternFill patternType="solid">
          <bgColor rgb="FFFF0000"/>
        </patternFill>
      </fill>
    </dxf>
  </rfmt>
  <rcc rId="10442" sId="26" numFmtId="4">
    <nc r="AP54">
      <v>7.1322866899999999</v>
    </nc>
  </rcc>
  <rfmt sheetId="26" sqref="AP54" start="0" length="0">
    <dxf>
      <fill>
        <patternFill patternType="solid">
          <bgColor rgb="FF7CFC00"/>
        </patternFill>
      </fill>
    </dxf>
  </rfmt>
  <rcc rId="10443" sId="26" numFmtId="4">
    <nc r="AP55">
      <v>7.0728731900000001</v>
    </nc>
  </rcc>
  <rfmt sheetId="26" sqref="AP55" start="0" length="0">
    <dxf>
      <fill>
        <patternFill patternType="solid">
          <bgColor rgb="FF7CFC00"/>
        </patternFill>
      </fill>
    </dxf>
  </rfmt>
  <rcc rId="10444" sId="26" numFmtId="4">
    <nc r="AP56">
      <v>4.5487264200000004</v>
    </nc>
  </rcc>
  <rfmt sheetId="26" sqref="AP56" start="0" length="0">
    <dxf>
      <fill>
        <patternFill patternType="solid">
          <bgColor rgb="FFFF0000"/>
        </patternFill>
      </fill>
    </dxf>
  </rfmt>
  <rcc rId="10445" sId="26" numFmtId="4">
    <nc r="AP57">
      <v>4.5724734800000002</v>
    </nc>
  </rcc>
  <rfmt sheetId="26" sqref="AP57" start="0" length="0">
    <dxf>
      <fill>
        <patternFill patternType="solid">
          <bgColor rgb="FFFF0000"/>
        </patternFill>
      </fill>
    </dxf>
  </rfmt>
  <rcc rId="10446" sId="26" numFmtId="4">
    <nc r="AP58">
      <v>4.6140349900000004</v>
    </nc>
  </rcc>
  <rfmt sheetId="26" sqref="AP58" start="0" length="0">
    <dxf>
      <fill>
        <patternFill patternType="solid">
          <bgColor rgb="FFFF0000"/>
        </patternFill>
      </fill>
    </dxf>
  </rfmt>
  <rcc rId="10447" sId="26" numFmtId="4">
    <nc r="AP59">
      <v>5.4577693900000002</v>
    </nc>
  </rcc>
  <rfmt sheetId="26" sqref="AP59" start="0" length="0">
    <dxf>
      <fill>
        <patternFill patternType="solid">
          <bgColor rgb="FFFF0000"/>
        </patternFill>
      </fill>
    </dxf>
  </rfmt>
  <rcc rId="10448" sId="26" numFmtId="4">
    <nc r="AP60">
      <v>6.0669338699999997</v>
    </nc>
  </rcc>
  <rfmt sheetId="26" sqref="AP60" start="0" length="0">
    <dxf>
      <fill>
        <patternFill patternType="solid">
          <bgColor rgb="FF7CFC00"/>
        </patternFill>
      </fill>
    </dxf>
  </rfmt>
  <rcc rId="10449" sId="26" numFmtId="4">
    <nc r="AP61">
      <v>6.2323746699999996</v>
    </nc>
  </rcc>
  <rfmt sheetId="26" sqref="AP61" start="0" length="0">
    <dxf>
      <fill>
        <patternFill patternType="solid">
          <bgColor rgb="FF7CFC00"/>
        </patternFill>
      </fill>
    </dxf>
  </rfmt>
  <rcc rId="10450" sId="26" numFmtId="4">
    <nc r="AP62">
      <v>6.0656144599999999</v>
    </nc>
  </rcc>
  <rfmt sheetId="26" sqref="AP62" start="0" length="0">
    <dxf>
      <fill>
        <patternFill patternType="solid">
          <bgColor rgb="FF7CFC00"/>
        </patternFill>
      </fill>
    </dxf>
  </rfmt>
  <rcc rId="10451" sId="26" numFmtId="4">
    <nc r="AP63">
      <v>4.54058662</v>
    </nc>
  </rcc>
  <rfmt sheetId="26" sqref="AP63" start="0" length="0">
    <dxf>
      <fill>
        <patternFill patternType="solid">
          <bgColor rgb="FFFF0000"/>
        </patternFill>
      </fill>
    </dxf>
  </rfmt>
  <rcc rId="10452" sId="26" numFmtId="4">
    <nc r="AP64">
      <v>4.5756109699999996</v>
    </nc>
  </rcc>
  <rfmt sheetId="26" sqref="AP64" start="0" length="0">
    <dxf>
      <fill>
        <patternFill patternType="solid">
          <bgColor rgb="FFFF0000"/>
        </patternFill>
      </fill>
    </dxf>
  </rfmt>
  <rcc rId="10453" sId="26" numFmtId="4">
    <nc r="AP65">
      <v>4.6026411500000002</v>
    </nc>
  </rcc>
  <rfmt sheetId="26" sqref="AP65" start="0" length="0">
    <dxf>
      <fill>
        <patternFill patternType="solid">
          <bgColor rgb="FFFF0000"/>
        </patternFill>
      </fill>
    </dxf>
  </rfmt>
  <rcc rId="10454" sId="26" numFmtId="4">
    <nc r="AP66">
      <v>5.4509314099999999</v>
    </nc>
  </rcc>
  <rfmt sheetId="26" sqref="AP66" start="0" length="0">
    <dxf>
      <fill>
        <patternFill patternType="solid">
          <bgColor rgb="FFFF0000"/>
        </patternFill>
      </fill>
    </dxf>
  </rfmt>
  <rcc rId="10455" sId="26" numFmtId="4">
    <nc r="AP67">
      <v>6.0671618900000004</v>
    </nc>
  </rcc>
  <rfmt sheetId="26" sqref="AP67" start="0" length="0">
    <dxf>
      <fill>
        <patternFill patternType="solid">
          <bgColor rgb="FF7CFC00"/>
        </patternFill>
      </fill>
    </dxf>
  </rfmt>
  <rcc rId="10456" sId="26" numFmtId="4">
    <nc r="AP68">
      <v>6.22623806</v>
    </nc>
  </rcc>
  <rfmt sheetId="26" sqref="AP68" start="0" length="0">
    <dxf>
      <fill>
        <patternFill patternType="solid">
          <bgColor rgb="FF7CFC00"/>
        </patternFill>
      </fill>
    </dxf>
  </rfmt>
  <rcc rId="10457" sId="26" numFmtId="4">
    <nc r="AP69">
      <v>6.0255749200000004</v>
    </nc>
  </rcc>
  <rfmt sheetId="26" sqref="AP69" start="0" length="0">
    <dxf>
      <fill>
        <patternFill patternType="solid">
          <bgColor rgb="FF7CFC00"/>
        </patternFill>
      </fill>
    </dxf>
  </rfmt>
  <rcc rId="10458" sId="26" numFmtId="4">
    <nc r="AP70">
      <v>5.3862315199999999</v>
    </nc>
  </rcc>
  <rfmt sheetId="26" sqref="AP70" start="0" length="0">
    <dxf>
      <fill>
        <patternFill patternType="solid">
          <bgColor rgb="FFFF0000"/>
        </patternFill>
      </fill>
    </dxf>
  </rfmt>
  <rcc rId="10459" sId="26" numFmtId="4">
    <nc r="AP71">
      <v>5.42561698</v>
    </nc>
  </rcc>
  <rfmt sheetId="26" sqref="AP71" start="0" length="0">
    <dxf>
      <fill>
        <patternFill patternType="solid">
          <bgColor rgb="FFFF0000"/>
        </patternFill>
      </fill>
    </dxf>
  </rfmt>
  <rcc rId="10460" sId="26" numFmtId="4">
    <nc r="AP72">
      <v>5.4466743500000003</v>
    </nc>
  </rcc>
  <rfmt sheetId="26" sqref="AP72" start="0" length="0">
    <dxf>
      <fill>
        <patternFill patternType="solid">
          <bgColor rgb="FFFF0000"/>
        </patternFill>
      </fill>
    </dxf>
  </rfmt>
  <rcc rId="10461" sId="26" numFmtId="4">
    <nc r="AP73">
      <v>6.3134517700000004</v>
    </nc>
  </rcc>
  <rfmt sheetId="26" sqref="AP73" start="0" length="0">
    <dxf>
      <fill>
        <patternFill patternType="solid">
          <bgColor rgb="FFFF0000"/>
        </patternFill>
      </fill>
    </dxf>
  </rfmt>
  <rcc rId="10462" sId="26" numFmtId="4">
    <nc r="AP74">
      <v>6.9353823700000001</v>
    </nc>
  </rcc>
  <rfmt sheetId="26" sqref="AP74" start="0" length="0">
    <dxf>
      <fill>
        <patternFill patternType="solid">
          <bgColor rgb="FFFF0000"/>
        </patternFill>
      </fill>
    </dxf>
  </rfmt>
  <rcc rId="10463" sId="26" numFmtId="4">
    <nc r="AP75">
      <v>7.0799752700000003</v>
    </nc>
  </rcc>
  <rfmt sheetId="26" sqref="AP75" start="0" length="0">
    <dxf>
      <fill>
        <patternFill patternType="solid">
          <bgColor rgb="FF7CFC00"/>
        </patternFill>
      </fill>
    </dxf>
  </rfmt>
  <rcc rId="10464" sId="26" numFmtId="4">
    <nc r="AP76">
      <v>6.9998359700000004</v>
    </nc>
  </rcc>
  <rfmt sheetId="26" sqref="AP76" start="0" length="0">
    <dxf>
      <fill>
        <patternFill patternType="solid">
          <bgColor rgb="FF7CFC00"/>
        </patternFill>
      </fill>
    </dxf>
  </rfmt>
  <rcc rId="10465" sId="26" numFmtId="4">
    <nc r="AP77">
      <v>5.43214474</v>
    </nc>
  </rcc>
  <rfmt sheetId="26" sqref="AP77" start="0" length="0">
    <dxf>
      <fill>
        <patternFill patternType="solid">
          <bgColor rgb="FFFF0000"/>
        </patternFill>
      </fill>
    </dxf>
  </rfmt>
  <rcc rId="10466" sId="26" numFmtId="4">
    <nc r="AP78">
      <v>5.4550849899999996</v>
    </nc>
  </rcc>
  <rfmt sheetId="26" sqref="AP78" start="0" length="0">
    <dxf>
      <fill>
        <patternFill patternType="solid">
          <bgColor rgb="FFFF0000"/>
        </patternFill>
      </fill>
    </dxf>
  </rfmt>
  <rcc rId="10467" sId="26" numFmtId="4">
    <nc r="AP79">
      <v>5.5198494900000004</v>
    </nc>
  </rcc>
  <rfmt sheetId="26" sqref="AP79" start="0" length="0">
    <dxf>
      <fill>
        <patternFill patternType="solid">
          <bgColor rgb="FFFF0000"/>
        </patternFill>
      </fill>
    </dxf>
  </rfmt>
  <rcc rId="10468" sId="26" numFmtId="4">
    <nc r="AP80">
      <v>6.33888564</v>
    </nc>
  </rcc>
  <rfmt sheetId="26" sqref="AP80" start="0" length="0">
    <dxf>
      <fill>
        <patternFill patternType="solid">
          <bgColor rgb="FFFF0000"/>
        </patternFill>
      </fill>
    </dxf>
  </rfmt>
  <rcc rId="10469" sId="26" numFmtId="4">
    <nc r="AP81">
      <v>6.9577552300000001</v>
    </nc>
  </rcc>
  <rfmt sheetId="26" sqref="AP81" start="0" length="0">
    <dxf>
      <fill>
        <patternFill patternType="solid">
          <bgColor rgb="FFFF0000"/>
        </patternFill>
      </fill>
    </dxf>
  </rfmt>
  <rcc rId="10470" sId="26" numFmtId="4">
    <nc r="AP82">
      <v>7.1305485700000002</v>
    </nc>
  </rcc>
  <rfmt sheetId="26" sqref="AP82" start="0" length="0">
    <dxf>
      <fill>
        <patternFill patternType="solid">
          <bgColor rgb="FF7CFC00"/>
        </patternFill>
      </fill>
    </dxf>
  </rfmt>
  <rcc rId="10471" sId="26" numFmtId="4">
    <nc r="AP83">
      <v>6.9720408899999997</v>
    </nc>
  </rcc>
  <rfmt sheetId="26" sqref="AP83" start="0" length="0">
    <dxf>
      <fill>
        <patternFill patternType="solid">
          <bgColor rgb="FF7CFC00"/>
        </patternFill>
      </fill>
    </dxf>
  </rfmt>
  <rcc rId="10472" sId="26" numFmtId="4">
    <nc r="AP84">
      <v>4.5463755099999998</v>
    </nc>
  </rcc>
  <rfmt sheetId="26" sqref="AP84" start="0" length="0">
    <dxf>
      <fill>
        <patternFill patternType="solid">
          <bgColor rgb="FFFF0000"/>
        </patternFill>
      </fill>
    </dxf>
  </rfmt>
  <rcc rId="10473" sId="26" numFmtId="4">
    <nc r="AP85">
      <v>4.5736117800000002</v>
    </nc>
  </rcc>
  <rfmt sheetId="26" sqref="AP85" start="0" length="0">
    <dxf>
      <fill>
        <patternFill patternType="solid">
          <bgColor rgb="FFFF0000"/>
        </patternFill>
      </fill>
    </dxf>
  </rfmt>
  <rcc rId="10474" sId="26" numFmtId="4">
    <nc r="AP86">
      <v>4.6089551899999996</v>
    </nc>
  </rcc>
  <rfmt sheetId="26" sqref="AP86" start="0" length="0">
    <dxf>
      <fill>
        <patternFill patternType="solid">
          <bgColor rgb="FFFF0000"/>
        </patternFill>
      </fill>
    </dxf>
  </rfmt>
  <rcc rId="10475" sId="26" numFmtId="4">
    <nc r="AP87">
      <v>5.4498788400000002</v>
    </nc>
  </rcc>
  <rfmt sheetId="26" sqref="AP87" start="0" length="0">
    <dxf>
      <fill>
        <patternFill patternType="solid">
          <bgColor rgb="FFFF0000"/>
        </patternFill>
      </fill>
    </dxf>
  </rfmt>
  <rcc rId="10476" sId="26" numFmtId="4">
    <nc r="AP88">
      <v>6.0703925099999996</v>
    </nc>
  </rcc>
  <rfmt sheetId="26" sqref="AP88" start="0" length="0">
    <dxf>
      <fill>
        <patternFill patternType="solid">
          <bgColor rgb="FF7CFC00"/>
        </patternFill>
      </fill>
    </dxf>
  </rfmt>
  <rcc rId="10477" sId="26" numFmtId="4">
    <nc r="AP89">
      <v>6.2384923499999996</v>
    </nc>
  </rcc>
  <rfmt sheetId="26" sqref="AP89" start="0" length="0">
    <dxf>
      <fill>
        <patternFill patternType="solid">
          <bgColor rgb="FF7CFC00"/>
        </patternFill>
      </fill>
    </dxf>
  </rfmt>
  <rcc rId="10478" sId="26" numFmtId="4">
    <nc r="AP90">
      <v>6.0633063299999996</v>
    </nc>
  </rcc>
  <rfmt sheetId="26" sqref="AP90" start="0" length="0">
    <dxf>
      <fill>
        <patternFill patternType="solid">
          <bgColor rgb="FF7CFC00"/>
        </patternFill>
      </fill>
    </dxf>
  </rfmt>
  <rcc rId="10479" sId="27" numFmtId="4">
    <nc r="AP28">
      <v>4.4337323700000004</v>
    </nc>
  </rcc>
  <rfmt sheetId="27" sqref="AP28" start="0" length="0">
    <dxf>
      <fill>
        <patternFill patternType="solid">
          <bgColor rgb="FFFF0000"/>
        </patternFill>
      </fill>
    </dxf>
  </rfmt>
  <rcc rId="10480" sId="27" numFmtId="4">
    <nc r="AP29">
      <v>4.4746037999999997</v>
    </nc>
  </rcc>
  <rfmt sheetId="27" sqref="AP29" start="0" length="0">
    <dxf>
      <fill>
        <patternFill patternType="solid">
          <bgColor rgb="FFFF0000"/>
        </patternFill>
      </fill>
    </dxf>
  </rfmt>
  <rcc rId="10481" sId="27" numFmtId="4">
    <nc r="AP30">
      <v>4.5028756599999999</v>
    </nc>
  </rcc>
  <rfmt sheetId="27" sqref="AP30" start="0" length="0">
    <dxf>
      <fill>
        <patternFill patternType="solid">
          <bgColor rgb="FFFF0000"/>
        </patternFill>
      </fill>
    </dxf>
  </rfmt>
  <rcc rId="10482" sId="27" numFmtId="4">
    <nc r="AP31">
      <v>5.3777849199999999</v>
    </nc>
  </rcc>
  <rfmt sheetId="27" sqref="AP31" start="0" length="0">
    <dxf>
      <fill>
        <patternFill patternType="solid">
          <bgColor rgb="FFFF0000"/>
        </patternFill>
      </fill>
    </dxf>
  </rfmt>
  <rcc rId="10483" sId="27" numFmtId="4">
    <nc r="AP32">
      <v>6.1265865799999997</v>
    </nc>
  </rcc>
  <rfmt sheetId="27" sqref="AP32" start="0" length="0">
    <dxf>
      <fill>
        <patternFill patternType="solid">
          <bgColor rgb="FF7CFC00"/>
        </patternFill>
      </fill>
    </dxf>
  </rfmt>
  <rcc rId="10484" sId="27" numFmtId="4">
    <nc r="AP33">
      <v>6.3838169599999999</v>
    </nc>
  </rcc>
  <rfmt sheetId="27" sqref="AP33" start="0" length="0">
    <dxf>
      <fill>
        <patternFill patternType="solid">
          <bgColor rgb="FF7CFC00"/>
        </patternFill>
      </fill>
    </dxf>
  </rfmt>
  <rcc rId="10485" sId="27" numFmtId="4">
    <nc r="AP34">
      <v>6.4658211100000003</v>
    </nc>
  </rcc>
  <rfmt sheetId="27" sqref="AP34" start="0" length="0">
    <dxf>
      <fill>
        <patternFill patternType="solid">
          <bgColor rgb="FF7CFC00"/>
        </patternFill>
      </fill>
    </dxf>
  </rfmt>
  <rcc rId="10486" sId="27" numFmtId="4">
    <nc r="AP49">
      <v>4.5809268000000003</v>
    </nc>
  </rcc>
  <rfmt sheetId="27" sqref="AP49" start="0" length="0">
    <dxf>
      <fill>
        <patternFill patternType="solid">
          <bgColor rgb="FFFF0000"/>
        </patternFill>
      </fill>
    </dxf>
  </rfmt>
  <rcc rId="10487" sId="27" numFmtId="4">
    <nc r="AP50">
      <v>4.6181971099999997</v>
    </nc>
  </rcc>
  <rfmt sheetId="27" sqref="AP50" start="0" length="0">
    <dxf>
      <fill>
        <patternFill patternType="solid">
          <bgColor rgb="FFFF0000"/>
        </patternFill>
      </fill>
    </dxf>
  </rfmt>
  <rcc rId="10488" sId="27" numFmtId="4">
    <nc r="AP51">
      <v>4.6516829499999997</v>
    </nc>
  </rcc>
  <rfmt sheetId="27" sqref="AP51" start="0" length="0">
    <dxf>
      <fill>
        <patternFill patternType="solid">
          <bgColor rgb="FFFF0000"/>
        </patternFill>
      </fill>
    </dxf>
  </rfmt>
  <rcc rId="10489" sId="27" numFmtId="4">
    <nc r="AP52">
      <v>5.5379875700000003</v>
    </nc>
  </rcc>
  <rfmt sheetId="27" sqref="AP52" start="0" length="0">
    <dxf>
      <fill>
        <patternFill patternType="solid">
          <bgColor rgb="FFFF0000"/>
        </patternFill>
      </fill>
    </dxf>
  </rfmt>
  <rcc rId="10490" sId="27" numFmtId="4">
    <nc r="AP53">
      <v>6.3132230299999996</v>
    </nc>
  </rcc>
  <rfmt sheetId="27" sqref="AP53" start="0" length="0">
    <dxf>
      <fill>
        <patternFill patternType="solid">
          <bgColor rgb="FFFF0000"/>
        </patternFill>
      </fill>
    </dxf>
  </rfmt>
  <rcc rId="10491" sId="27" numFmtId="4">
    <nc r="AP54">
      <v>6.4560891199999997</v>
    </nc>
  </rcc>
  <rfmt sheetId="27" sqref="AP54" start="0" length="0">
    <dxf>
      <fill>
        <patternFill patternType="solid">
          <bgColor rgb="FF7CFC00"/>
        </patternFill>
      </fill>
    </dxf>
  </rfmt>
  <rcc rId="10492" sId="27" numFmtId="4">
    <nc r="AP55">
      <v>6.2532674500000001</v>
    </nc>
  </rcc>
  <rfmt sheetId="27" sqref="AP55" start="0" length="0">
    <dxf>
      <fill>
        <patternFill patternType="solid">
          <bgColor rgb="FF7CFC00"/>
        </patternFill>
      </fill>
    </dxf>
  </rfmt>
  <rcc rId="10493" sId="27" numFmtId="4">
    <nc r="AP56">
      <v>4.5690158399999996</v>
    </nc>
  </rcc>
  <rfmt sheetId="27" sqref="AP56" start="0" length="0">
    <dxf>
      <fill>
        <patternFill patternType="solid">
          <bgColor rgb="FFFF0000"/>
        </patternFill>
      </fill>
    </dxf>
  </rfmt>
  <rcc rId="10494" sId="27" numFmtId="4">
    <nc r="AP57">
      <v>4.6073609400000004</v>
    </nc>
  </rcc>
  <rfmt sheetId="27" sqref="AP57" start="0" length="0">
    <dxf>
      <fill>
        <patternFill patternType="solid">
          <bgColor rgb="FFFF0000"/>
        </patternFill>
      </fill>
    </dxf>
  </rfmt>
  <rcc rId="10495" sId="27" numFmtId="4">
    <nc r="AP58">
      <v>4.6557574700000002</v>
    </nc>
  </rcc>
  <rfmt sheetId="27" sqref="AP58" start="0" length="0">
    <dxf>
      <fill>
        <patternFill patternType="solid">
          <bgColor rgb="FFFF0000"/>
        </patternFill>
      </fill>
    </dxf>
  </rfmt>
  <rcc rId="10496" sId="27" numFmtId="4">
    <nc r="AP59">
      <v>5.5362211200000004</v>
    </nc>
  </rcc>
  <rfmt sheetId="27" sqref="AP59" start="0" length="0">
    <dxf>
      <fill>
        <patternFill patternType="solid">
          <bgColor rgb="FFFF0000"/>
        </patternFill>
      </fill>
    </dxf>
  </rfmt>
  <rcc rId="10497" sId="27" numFmtId="4">
    <nc r="AP60">
      <v>6.3172553100000002</v>
    </nc>
  </rcc>
  <rfmt sheetId="27" sqref="AP60" start="0" length="0">
    <dxf>
      <fill>
        <patternFill patternType="solid">
          <bgColor rgb="FFFF0000"/>
        </patternFill>
      </fill>
    </dxf>
  </rfmt>
  <rcc rId="10498" sId="27" numFmtId="4">
    <nc r="AP61">
      <v>6.4717518800000002</v>
    </nc>
  </rcc>
  <rfmt sheetId="27" sqref="AP61" start="0" length="0">
    <dxf>
      <fill>
        <patternFill patternType="solid">
          <bgColor rgb="FF7CFC00"/>
        </patternFill>
      </fill>
    </dxf>
  </rfmt>
  <rcc rId="10499" sId="27" numFmtId="4">
    <nc r="AP62">
      <v>6.2365864899999996</v>
    </nc>
  </rcc>
  <rfmt sheetId="27" sqref="AP62" start="0" length="0">
    <dxf>
      <fill>
        <patternFill patternType="solid">
          <bgColor rgb="FF7CFC00"/>
        </patternFill>
      </fill>
    </dxf>
  </rfmt>
  <rcc rId="10500" sId="27" numFmtId="4">
    <nc r="AP63">
      <v>4.5798544400000001</v>
    </nc>
  </rcc>
  <rfmt sheetId="27" sqref="AP63" start="0" length="0">
    <dxf>
      <fill>
        <patternFill patternType="solid">
          <bgColor rgb="FFFF0000"/>
        </patternFill>
      </fill>
    </dxf>
  </rfmt>
  <rcc rId="10501" sId="27" numFmtId="4">
    <nc r="AP64">
      <v>4.6066570799999997</v>
    </nc>
  </rcc>
  <rfmt sheetId="27" sqref="AP64" start="0" length="0">
    <dxf>
      <fill>
        <patternFill patternType="solid">
          <bgColor rgb="FFFF0000"/>
        </patternFill>
      </fill>
    </dxf>
  </rfmt>
  <rcc rId="10502" sId="27" numFmtId="4">
    <nc r="AP65">
      <v>4.6545174100000004</v>
    </nc>
  </rcc>
  <rfmt sheetId="27" sqref="AP65" start="0" length="0">
    <dxf>
      <fill>
        <patternFill patternType="solid">
          <bgColor rgb="FFFF0000"/>
        </patternFill>
      </fill>
    </dxf>
  </rfmt>
  <rcc rId="10503" sId="27" numFmtId="4">
    <nc r="AP66">
      <v>5.52139559</v>
    </nc>
  </rcc>
  <rfmt sheetId="27" sqref="AP66" start="0" length="0">
    <dxf>
      <fill>
        <patternFill patternType="solid">
          <bgColor rgb="FFFF0000"/>
        </patternFill>
      </fill>
    </dxf>
  </rfmt>
  <rcc rId="10504" sId="27" numFmtId="4">
    <nc r="AP67">
      <v>6.3093490599999997</v>
    </nc>
  </rcc>
  <rfmt sheetId="27" sqref="AP67" start="0" length="0">
    <dxf>
      <fill>
        <patternFill patternType="solid">
          <bgColor rgb="FFFF0000"/>
        </patternFill>
      </fill>
    </dxf>
  </rfmt>
  <rcc rId="10505" sId="27" numFmtId="4">
    <nc r="AP68">
      <v>6.4587687999999996</v>
    </nc>
  </rcc>
  <rfmt sheetId="27" sqref="AP68" start="0" length="0">
    <dxf>
      <fill>
        <patternFill patternType="solid">
          <bgColor rgb="FF7CFC00"/>
        </patternFill>
      </fill>
    </dxf>
  </rfmt>
  <rcc rId="10506" sId="27" numFmtId="4">
    <nc r="AP69">
      <v>6.25786233</v>
    </nc>
  </rcc>
  <rfmt sheetId="27" sqref="AP69" start="0" length="0">
    <dxf>
      <fill>
        <patternFill patternType="solid">
          <bgColor rgb="FF7CFC00"/>
        </patternFill>
      </fill>
    </dxf>
  </rfmt>
  <rcc rId="10507" sId="27" numFmtId="4">
    <nc r="AP70">
      <v>4.4347890899999998</v>
    </nc>
  </rcc>
  <rfmt sheetId="27" sqref="AP70" start="0" length="0">
    <dxf>
      <fill>
        <patternFill patternType="solid">
          <bgColor rgb="FFFF0000"/>
        </patternFill>
      </fill>
    </dxf>
  </rfmt>
  <rcc rId="10508" sId="27" numFmtId="4">
    <nc r="AP71">
      <v>4.4648444200000004</v>
    </nc>
  </rcc>
  <rfmt sheetId="27" sqref="AP71" start="0" length="0">
    <dxf>
      <fill>
        <patternFill patternType="solid">
          <bgColor rgb="FFFF0000"/>
        </patternFill>
      </fill>
    </dxf>
  </rfmt>
  <rcc rId="10509" sId="27" numFmtId="4">
    <nc r="AP72">
      <v>4.5316704799999998</v>
    </nc>
  </rcc>
  <rfmt sheetId="27" sqref="AP72" start="0" length="0">
    <dxf>
      <fill>
        <patternFill patternType="solid">
          <bgColor rgb="FFFF0000"/>
        </patternFill>
      </fill>
    </dxf>
  </rfmt>
  <rcc rId="10510" sId="27" numFmtId="4">
    <nc r="AP73">
      <v>5.3723622300000002</v>
    </nc>
  </rcc>
  <rfmt sheetId="27" sqref="AP73" start="0" length="0">
    <dxf>
      <fill>
        <patternFill patternType="solid">
          <bgColor rgb="FFFF0000"/>
        </patternFill>
      </fill>
    </dxf>
  </rfmt>
  <rcc rId="10511" sId="27" numFmtId="4">
    <nc r="AP74">
      <v>6.1466619500000004</v>
    </nc>
  </rcc>
  <rfmt sheetId="27" sqref="AP74" start="0" length="0">
    <dxf>
      <fill>
        <patternFill patternType="solid">
          <bgColor rgb="FF7CFC00"/>
        </patternFill>
      </fill>
    </dxf>
  </rfmt>
  <rcc rId="10512" sId="27" numFmtId="4">
    <nc r="AP75">
      <v>6.3110856499999999</v>
    </nc>
  </rcc>
  <rfmt sheetId="27" sqref="AP75" start="0" length="0">
    <dxf>
      <fill>
        <patternFill patternType="solid">
          <bgColor rgb="FF7CFC00"/>
        </patternFill>
      </fill>
    </dxf>
  </rfmt>
  <rcc rId="10513" sId="27" numFmtId="4">
    <nc r="AP76">
      <v>6.0468959</v>
    </nc>
  </rcc>
  <rfmt sheetId="27" sqref="AP76" start="0" length="0">
    <dxf>
      <fill>
        <patternFill patternType="solid">
          <bgColor rgb="FF7CFC00"/>
        </patternFill>
      </fill>
    </dxf>
  </rfmt>
  <rcc rId="10514" sId="27" numFmtId="4">
    <nc r="AP77">
      <v>4.5755835100000004</v>
    </nc>
  </rcc>
  <rfmt sheetId="27" sqref="AP77" start="0" length="0">
    <dxf>
      <fill>
        <patternFill patternType="solid">
          <bgColor rgb="FFFF0000"/>
        </patternFill>
      </fill>
    </dxf>
  </rfmt>
  <rcc rId="10515" sId="27" numFmtId="4">
    <nc r="AP78">
      <v>4.6178200199999999</v>
    </nc>
  </rcc>
  <rfmt sheetId="27" sqref="AP78" start="0" length="0">
    <dxf>
      <fill>
        <patternFill patternType="solid">
          <bgColor rgb="FFFF0000"/>
        </patternFill>
      </fill>
    </dxf>
  </rfmt>
  <rcc rId="10516" sId="27" numFmtId="4">
    <nc r="AP79">
      <v>4.6571490799999999</v>
    </nc>
  </rcc>
  <rfmt sheetId="27" sqref="AP79" start="0" length="0">
    <dxf>
      <fill>
        <patternFill patternType="solid">
          <bgColor rgb="FFFF0000"/>
        </patternFill>
      </fill>
    </dxf>
  </rfmt>
  <rcc rId="10517" sId="27" numFmtId="4">
    <nc r="AP80">
      <v>5.5252108599999996</v>
    </nc>
  </rcc>
  <rfmt sheetId="27" sqref="AP80" start="0" length="0">
    <dxf>
      <fill>
        <patternFill patternType="solid">
          <bgColor rgb="FFFF0000"/>
        </patternFill>
      </fill>
    </dxf>
  </rfmt>
  <rcc rId="10518" sId="27" numFmtId="4">
    <nc r="AP81">
      <v>6.31265798</v>
    </nc>
  </rcc>
  <rfmt sheetId="27" sqref="AP81" start="0" length="0">
    <dxf>
      <fill>
        <patternFill patternType="solid">
          <bgColor rgb="FFFF0000"/>
        </patternFill>
      </fill>
    </dxf>
  </rfmt>
  <rcc rId="10519" sId="27" numFmtId="4">
    <nc r="AP82">
      <v>6.46065164</v>
    </nc>
  </rcc>
  <rfmt sheetId="27" sqref="AP82" start="0" length="0">
    <dxf>
      <fill>
        <patternFill patternType="solid">
          <bgColor rgb="FF7CFC00"/>
        </patternFill>
      </fill>
    </dxf>
  </rfmt>
  <rcc rId="10520" sId="27" numFmtId="4">
    <nc r="AP83">
      <v>6.2505838899999997</v>
    </nc>
  </rcc>
  <rfmt sheetId="27" sqref="AP83" start="0" length="0">
    <dxf>
      <fill>
        <patternFill patternType="solid">
          <bgColor rgb="FF7CFC00"/>
        </patternFill>
      </fill>
    </dxf>
  </rfmt>
  <rcc rId="10521" sId="27" numFmtId="4">
    <nc r="AP84">
      <v>4.4114581099999999</v>
    </nc>
  </rcc>
  <rfmt sheetId="27" sqref="AP84" start="0" length="0">
    <dxf>
      <fill>
        <patternFill patternType="solid">
          <bgColor rgb="FFFF0000"/>
        </patternFill>
      </fill>
    </dxf>
  </rfmt>
  <rcc rId="10522" sId="27" numFmtId="4">
    <nc r="AP85">
      <v>4.4655956300000001</v>
    </nc>
  </rcc>
  <rfmt sheetId="27" sqref="AP85" start="0" length="0">
    <dxf>
      <fill>
        <patternFill patternType="solid">
          <bgColor rgb="FFFF0000"/>
        </patternFill>
      </fill>
    </dxf>
  </rfmt>
  <rcc rId="10523" sId="27" numFmtId="4">
    <nc r="AP86">
      <v>4.5169097899999997</v>
    </nc>
  </rcc>
  <rfmt sheetId="27" sqref="AP86" start="0" length="0">
    <dxf>
      <fill>
        <patternFill patternType="solid">
          <bgColor rgb="FFFF0000"/>
        </patternFill>
      </fill>
    </dxf>
  </rfmt>
  <rcc rId="10524" sId="27" numFmtId="4">
    <nc r="AP87">
      <v>5.3793965799999999</v>
    </nc>
  </rcc>
  <rfmt sheetId="27" sqref="AP87" start="0" length="0">
    <dxf>
      <fill>
        <patternFill patternType="solid">
          <bgColor rgb="FFFF0000"/>
        </patternFill>
      </fill>
    </dxf>
  </rfmt>
  <rcc rId="10525" sId="27" numFmtId="4">
    <nc r="AP88">
      <v>6.12917237</v>
    </nc>
  </rcc>
  <rfmt sheetId="27" sqref="AP88" start="0" length="0">
    <dxf>
      <fill>
        <patternFill patternType="solid">
          <bgColor rgb="FF7CFC00"/>
        </patternFill>
      </fill>
    </dxf>
  </rfmt>
  <rcc rId="10526" sId="27" numFmtId="4">
    <nc r="AP89">
      <v>6.3291309800000004</v>
    </nc>
  </rcc>
  <rfmt sheetId="27" sqref="AP89" start="0" length="0">
    <dxf>
      <fill>
        <patternFill patternType="solid">
          <bgColor rgb="FF7CFC00"/>
        </patternFill>
      </fill>
    </dxf>
  </rfmt>
  <rcc rId="10527" sId="27" numFmtId="4">
    <nc r="AP90">
      <v>6.0405264699999996</v>
    </nc>
  </rcc>
  <rfmt sheetId="27" sqref="AP90" start="0" length="0">
    <dxf>
      <fill>
        <patternFill patternType="solid">
          <bgColor rgb="FF7CFC00"/>
        </patternFill>
      </fill>
    </dxf>
  </rfmt>
  <rcc rId="10528" sId="27" numFmtId="4">
    <nc r="AP91">
      <v>4.5690152199999998</v>
    </nc>
  </rcc>
  <rfmt sheetId="27" sqref="AP91" start="0" length="0">
    <dxf>
      <fill>
        <patternFill patternType="solid">
          <bgColor rgb="FFFF0000"/>
        </patternFill>
      </fill>
    </dxf>
  </rfmt>
  <rcc rId="10529" sId="27" numFmtId="4">
    <nc r="AP92">
      <v>4.6273946300000004</v>
    </nc>
  </rcc>
  <rfmt sheetId="27" sqref="AP92" start="0" length="0">
    <dxf>
      <fill>
        <patternFill patternType="solid">
          <bgColor rgb="FFFF0000"/>
        </patternFill>
      </fill>
    </dxf>
  </rfmt>
  <rcc rId="10530" sId="27" numFmtId="4">
    <nc r="AP93">
      <v>4.6520830599999998</v>
    </nc>
  </rcc>
  <rfmt sheetId="27" sqref="AP93" start="0" length="0">
    <dxf>
      <fill>
        <patternFill patternType="solid">
          <bgColor rgb="FFFF0000"/>
        </patternFill>
      </fill>
    </dxf>
  </rfmt>
  <rcc rId="10531" sId="27" numFmtId="4">
    <nc r="AP94">
      <v>5.5567617399999998</v>
    </nc>
  </rcc>
  <rfmt sheetId="27" sqref="AP94" start="0" length="0">
    <dxf>
      <fill>
        <patternFill patternType="solid">
          <bgColor rgb="FFFF0000"/>
        </patternFill>
      </fill>
    </dxf>
  </rfmt>
  <rcc rId="10532" sId="27" numFmtId="4">
    <nc r="AP95">
      <v>6.3174290700000002</v>
    </nc>
  </rcc>
  <rfmt sheetId="27" sqref="AP95" start="0" length="0">
    <dxf>
      <fill>
        <patternFill patternType="solid">
          <bgColor rgb="FFFF0000"/>
        </patternFill>
      </fill>
    </dxf>
  </rfmt>
  <rcc rId="10533" sId="27" numFmtId="4">
    <nc r="AP96">
      <v>6.4745068100000003</v>
    </nc>
  </rcc>
  <rfmt sheetId="27" sqref="AP96" start="0" length="0">
    <dxf>
      <fill>
        <patternFill patternType="solid">
          <bgColor rgb="FF7CFC00"/>
        </patternFill>
      </fill>
    </dxf>
  </rfmt>
  <rcc rId="10534" sId="27" numFmtId="4">
    <nc r="AP97">
      <v>6.2347770499999999</v>
    </nc>
  </rcc>
  <rfmt sheetId="27" sqref="AP97" start="0" length="0">
    <dxf>
      <fill>
        <patternFill patternType="solid">
          <bgColor rgb="FF7CFC00"/>
        </patternFill>
      </fill>
    </dxf>
  </rfmt>
  <rcc rId="10535" sId="27" numFmtId="4">
    <nc r="AP105">
      <v>4.58892174</v>
    </nc>
  </rcc>
  <rfmt sheetId="27" sqref="AP105" start="0" length="0">
    <dxf>
      <fill>
        <patternFill patternType="solid">
          <bgColor rgb="FFFF0000"/>
        </patternFill>
      </fill>
    </dxf>
  </rfmt>
  <rcc rId="10536" sId="27" numFmtId="4">
    <nc r="AP106">
      <v>4.6086969399999997</v>
    </nc>
  </rcc>
  <rfmt sheetId="27" sqref="AP106" start="0" length="0">
    <dxf>
      <fill>
        <patternFill patternType="solid">
          <bgColor rgb="FFFF0000"/>
        </patternFill>
      </fill>
    </dxf>
  </rfmt>
  <rcc rId="10537" sId="27" numFmtId="4">
    <nc r="AP107">
      <v>4.65787716</v>
    </nc>
  </rcc>
  <rfmt sheetId="27" sqref="AP107" start="0" length="0">
    <dxf>
      <fill>
        <patternFill patternType="solid">
          <bgColor rgb="FFFF0000"/>
        </patternFill>
      </fill>
    </dxf>
  </rfmt>
  <rcc rId="10538" sId="27" numFmtId="4">
    <nc r="AP108">
      <v>5.5418132800000004</v>
    </nc>
  </rcc>
  <rfmt sheetId="27" sqref="AP108" start="0" length="0">
    <dxf>
      <fill>
        <patternFill patternType="solid">
          <bgColor rgb="FFFF0000"/>
        </patternFill>
      </fill>
    </dxf>
  </rfmt>
  <rcc rId="10539" sId="27" numFmtId="4">
    <nc r="AP109">
      <v>6.3225467200000001</v>
    </nc>
  </rcc>
  <rfmt sheetId="27" sqref="AP109" start="0" length="0">
    <dxf>
      <fill>
        <patternFill patternType="solid">
          <bgColor rgb="FFFF0000"/>
        </patternFill>
      </fill>
    </dxf>
  </rfmt>
  <rcc rId="10540" sId="27" numFmtId="4">
    <nc r="AP110">
      <v>6.4791963600000004</v>
    </nc>
  </rcc>
  <rfmt sheetId="27" sqref="AP110" start="0" length="0">
    <dxf>
      <fill>
        <patternFill patternType="solid">
          <bgColor rgb="FF7CFC00"/>
        </patternFill>
      </fill>
    </dxf>
  </rfmt>
  <rcc rId="10541" sId="27" numFmtId="4">
    <nc r="AP111">
      <v>6.2458072500000004</v>
    </nc>
  </rcc>
  <rfmt sheetId="27" sqref="AP111" start="0" length="0">
    <dxf>
      <fill>
        <patternFill patternType="solid">
          <bgColor rgb="FF7CFC00"/>
        </patternFill>
      </fill>
    </dxf>
  </rfmt>
  <rcc rId="10542" sId="28" numFmtId="4">
    <nc r="AP28">
      <v>3.79069681</v>
    </nc>
  </rcc>
  <rfmt sheetId="28" sqref="AP28" start="0" length="0">
    <dxf>
      <fill>
        <patternFill patternType="solid">
          <bgColor rgb="FFFF0000"/>
        </patternFill>
      </fill>
    </dxf>
  </rfmt>
  <rcc rId="10543" sId="28" numFmtId="4">
    <nc r="AP29">
      <v>3.8414114499999998</v>
    </nc>
  </rcc>
  <rfmt sheetId="28" sqref="AP29" start="0" length="0">
    <dxf>
      <fill>
        <patternFill patternType="solid">
          <bgColor rgb="FFFF0000"/>
        </patternFill>
      </fill>
    </dxf>
  </rfmt>
  <rcc rId="10544" sId="28" numFmtId="4">
    <nc r="AP30">
      <v>3.8552753399999999</v>
    </nc>
  </rcc>
  <rfmt sheetId="28" sqref="AP30" start="0" length="0">
    <dxf>
      <fill>
        <patternFill patternType="solid">
          <bgColor rgb="FFFF0000"/>
        </patternFill>
      </fill>
    </dxf>
  </rfmt>
  <rcc rId="10545" sId="28" numFmtId="4">
    <nc r="AP31">
      <v>4.8015647899999996</v>
    </nc>
  </rcc>
  <rfmt sheetId="28" sqref="AP31" start="0" length="0">
    <dxf>
      <fill>
        <patternFill patternType="solid">
          <bgColor rgb="FF7CFC00"/>
        </patternFill>
      </fill>
    </dxf>
  </rfmt>
  <rcc rId="10546" sId="28" numFmtId="4">
    <nc r="AP32">
      <v>5.0484908600000002</v>
    </nc>
  </rcc>
  <rfmt sheetId="28" sqref="AP32" start="0" length="0">
    <dxf>
      <fill>
        <patternFill patternType="solid">
          <bgColor rgb="FF7CFC00"/>
        </patternFill>
      </fill>
    </dxf>
  </rfmt>
  <rcc rId="10547" sId="28" numFmtId="4">
    <nc r="AP33">
      <v>5.8858231099999996</v>
    </nc>
  </rcc>
  <rfmt sheetId="28" sqref="AP33" start="0" length="0">
    <dxf>
      <fill>
        <patternFill patternType="solid">
          <bgColor rgb="FF7CFC00"/>
        </patternFill>
      </fill>
    </dxf>
  </rfmt>
  <rcc rId="10548" sId="28" numFmtId="4">
    <nc r="AP34">
      <v>5.2441631900000001</v>
    </nc>
  </rcc>
  <rfmt sheetId="28" sqref="AP34" start="0" length="0">
    <dxf>
      <fill>
        <patternFill patternType="solid">
          <bgColor rgb="FF7CFC00"/>
        </patternFill>
      </fill>
    </dxf>
  </rfmt>
  <rcc rId="10549" sId="28" numFmtId="4">
    <nc r="AP49">
      <v>3.8627275000000001</v>
    </nc>
  </rcc>
  <rfmt sheetId="28" sqref="AP49" start="0" length="0">
    <dxf>
      <fill>
        <patternFill patternType="solid">
          <bgColor rgb="FFFF0000"/>
        </patternFill>
      </fill>
    </dxf>
  </rfmt>
  <rcc rId="10550" sId="28" numFmtId="4">
    <nc r="AP50">
      <v>3.8301935399999998</v>
    </nc>
  </rcc>
  <rfmt sheetId="28" sqref="AP50" start="0" length="0">
    <dxf>
      <fill>
        <patternFill patternType="solid">
          <bgColor rgb="FFFF0000"/>
        </patternFill>
      </fill>
    </dxf>
  </rfmt>
  <rcc rId="10551" sId="28" numFmtId="4">
    <nc r="AP51">
      <v>3.93675745</v>
    </nc>
  </rcc>
  <rfmt sheetId="28" sqref="AP51" start="0" length="0">
    <dxf>
      <fill>
        <patternFill patternType="solid">
          <bgColor rgb="FFFF0000"/>
        </patternFill>
      </fill>
    </dxf>
  </rfmt>
  <rcc rId="10552" sId="28" numFmtId="4">
    <nc r="AP52">
      <v>4.7739198700000003</v>
    </nc>
  </rcc>
  <rfmt sheetId="28" sqref="AP52" start="0" length="0">
    <dxf>
      <fill>
        <patternFill patternType="solid">
          <bgColor rgb="FF7CFC00"/>
        </patternFill>
      </fill>
    </dxf>
  </rfmt>
  <rcc rId="10553" sId="28" numFmtId="4">
    <nc r="AP53">
      <v>5.0010798899999998</v>
    </nc>
  </rcc>
  <rfmt sheetId="28" sqref="AP53" start="0" length="0">
    <dxf>
      <fill>
        <patternFill patternType="solid">
          <bgColor rgb="FF7CFC00"/>
        </patternFill>
      </fill>
    </dxf>
  </rfmt>
  <rcc rId="10554" sId="28" numFmtId="4">
    <nc r="AP54">
      <v>5.85211668</v>
    </nc>
  </rcc>
  <rfmt sheetId="28" sqref="AP54" start="0" length="0">
    <dxf>
      <fill>
        <patternFill patternType="solid">
          <bgColor rgb="FF7CFC00"/>
        </patternFill>
      </fill>
    </dxf>
  </rfmt>
  <rcc rId="10555" sId="28" numFmtId="4">
    <nc r="AP55">
      <v>5.1222037499999997</v>
    </nc>
  </rcc>
  <rfmt sheetId="28" sqref="AP55" start="0" length="0">
    <dxf>
      <fill>
        <patternFill patternType="solid">
          <bgColor rgb="FF7CFC00"/>
        </patternFill>
      </fill>
    </dxf>
  </rfmt>
  <rcc rId="10556" sId="28" numFmtId="4">
    <nc r="AP56">
      <v>4.7135707800000004</v>
    </nc>
  </rcc>
  <rfmt sheetId="28" sqref="AP56" start="0" length="0">
    <dxf>
      <fill>
        <patternFill patternType="solid">
          <bgColor rgb="FFFF0000"/>
        </patternFill>
      </fill>
    </dxf>
  </rfmt>
  <rcc rId="10557" sId="28" numFmtId="4">
    <nc r="AP57">
      <v>4.7794451200000001</v>
    </nc>
  </rcc>
  <rfmt sheetId="28" sqref="AP57" start="0" length="0">
    <dxf>
      <fill>
        <patternFill patternType="solid">
          <bgColor rgb="FFFF0000"/>
        </patternFill>
      </fill>
    </dxf>
  </rfmt>
  <rcc rId="10558" sId="28" numFmtId="4">
    <nc r="AP58">
      <v>4.7961220300000003</v>
    </nc>
  </rcc>
  <rfmt sheetId="28" sqref="AP58" start="0" length="0">
    <dxf>
      <fill>
        <patternFill patternType="solid">
          <bgColor rgb="FFFF0000"/>
        </patternFill>
      </fill>
    </dxf>
  </rfmt>
  <rcc rId="10559" sId="28" numFmtId="4">
    <nc r="AP59">
      <v>5.7077796000000003</v>
    </nc>
  </rcc>
  <rfmt sheetId="28" sqref="AP59" start="0" length="0">
    <dxf>
      <fill>
        <patternFill patternType="solid">
          <bgColor rgb="FFFF0000"/>
        </patternFill>
      </fill>
    </dxf>
  </rfmt>
  <rcc rId="10560" sId="28" numFmtId="4">
    <nc r="AP60">
      <v>6.0227699799999996</v>
    </nc>
  </rcc>
  <rfmt sheetId="28" sqref="AP60" start="0" length="0">
    <dxf>
      <fill>
        <patternFill patternType="solid">
          <bgColor rgb="FF7CFC00"/>
        </patternFill>
      </fill>
    </dxf>
  </rfmt>
  <rcc rId="10561" sId="28" numFmtId="4">
    <nc r="AP61">
      <v>6.8750814399999998</v>
    </nc>
  </rcc>
  <rfmt sheetId="28" sqref="AP61" start="0" length="0">
    <dxf>
      <fill>
        <patternFill patternType="solid">
          <bgColor rgb="FF7CFC00"/>
        </patternFill>
      </fill>
    </dxf>
  </rfmt>
  <rcc rId="10562" sId="28" numFmtId="4">
    <nc r="AP62">
      <v>6.69330859</v>
    </nc>
  </rcc>
  <rfmt sheetId="28" sqref="AP62" start="0" length="0">
    <dxf>
      <fill>
        <patternFill patternType="solid">
          <bgColor rgb="FF7CFC00"/>
        </patternFill>
      </fill>
    </dxf>
  </rfmt>
  <rcc rId="10563" sId="28" numFmtId="4">
    <nc r="AP63">
      <v>3.7830727099999999</v>
    </nc>
  </rcc>
  <rfmt sheetId="28" sqref="AP63" start="0" length="0">
    <dxf>
      <fill>
        <patternFill patternType="solid">
          <bgColor rgb="FFFF0000"/>
        </patternFill>
      </fill>
    </dxf>
  </rfmt>
  <rcc rId="10564" sId="28" numFmtId="4">
    <nc r="AP64">
      <v>3.8302612100000002</v>
    </nc>
  </rcc>
  <rfmt sheetId="28" sqref="AP64" start="0" length="0">
    <dxf>
      <fill>
        <patternFill patternType="solid">
          <bgColor rgb="FFFF0000"/>
        </patternFill>
      </fill>
    </dxf>
  </rfmt>
  <rcc rId="10565" sId="28" numFmtId="4">
    <nc r="AP65">
      <v>3.8543973199999999</v>
    </nc>
  </rcc>
  <rfmt sheetId="28" sqref="AP65" start="0" length="0">
    <dxf>
      <fill>
        <patternFill patternType="solid">
          <bgColor rgb="FFFF0000"/>
        </patternFill>
      </fill>
    </dxf>
  </rfmt>
  <rcc rId="10566" sId="28" numFmtId="4">
    <nc r="AP66">
      <v>4.7940450200000004</v>
    </nc>
  </rcc>
  <rfmt sheetId="28" sqref="AP66" start="0" length="0">
    <dxf>
      <fill>
        <patternFill patternType="solid">
          <bgColor rgb="FF7CFC00"/>
        </patternFill>
      </fill>
    </dxf>
  </rfmt>
  <rcc rId="10567" sId="28" numFmtId="4">
    <nc r="AP67">
      <v>5.06704402</v>
    </nc>
  </rcc>
  <rfmt sheetId="28" sqref="AP67" start="0" length="0">
    <dxf>
      <fill>
        <patternFill patternType="solid">
          <bgColor rgb="FF7CFC00"/>
        </patternFill>
      </fill>
    </dxf>
  </rfmt>
  <rcc rId="10568" sId="28" numFmtId="4">
    <nc r="AP68">
      <v>5.8291181099999996</v>
    </nc>
  </rcc>
  <rfmt sheetId="28" sqref="AP68" start="0" length="0">
    <dxf>
      <fill>
        <patternFill patternType="solid">
          <bgColor rgb="FF7CFC00"/>
        </patternFill>
      </fill>
    </dxf>
  </rfmt>
  <rcc rId="10569" sId="28" numFmtId="4">
    <nc r="AP69">
      <v>5.1971614400000004</v>
    </nc>
  </rcc>
  <rfmt sheetId="28" sqref="AP69" start="0" length="0">
    <dxf>
      <fill>
        <patternFill patternType="solid">
          <bgColor rgb="FF7CFC00"/>
        </patternFill>
      </fill>
    </dxf>
  </rfmt>
  <rcc rId="10570" sId="28" numFmtId="4">
    <nc r="AP70">
      <v>4.7427260899999997</v>
    </nc>
  </rcc>
  <rfmt sheetId="28" sqref="AP70" start="0" length="0">
    <dxf>
      <fill>
        <patternFill patternType="solid">
          <bgColor rgb="FFFF0000"/>
        </patternFill>
      </fill>
    </dxf>
  </rfmt>
  <rcc rId="10571" sId="28" numFmtId="4">
    <nc r="AP71">
      <v>4.7267871399999999</v>
    </nc>
  </rcc>
  <rfmt sheetId="28" sqref="AP71" start="0" length="0">
    <dxf>
      <fill>
        <patternFill patternType="solid">
          <bgColor rgb="FFFF0000"/>
        </patternFill>
      </fill>
    </dxf>
  </rfmt>
  <rcc rId="10572" sId="28" numFmtId="4">
    <nc r="AP72">
      <v>4.7932760200000004</v>
    </nc>
  </rcc>
  <rfmt sheetId="28" sqref="AP72" start="0" length="0">
    <dxf>
      <fill>
        <patternFill patternType="solid">
          <bgColor rgb="FFFF0000"/>
        </patternFill>
      </fill>
    </dxf>
  </rfmt>
  <rcc rId="10573" sId="28" numFmtId="4">
    <nc r="AP73">
      <v>5.6857477200000002</v>
    </nc>
  </rcc>
  <rfmt sheetId="28" sqref="AP73" start="0" length="0">
    <dxf>
      <fill>
        <patternFill patternType="solid">
          <bgColor rgb="FFFF0000"/>
        </patternFill>
      </fill>
    </dxf>
  </rfmt>
  <rcc rId="10574" sId="28" numFmtId="4">
    <nc r="AP74">
      <v>6.0059989900000001</v>
    </nc>
  </rcc>
  <rfmt sheetId="28" sqref="AP74" start="0" length="0">
    <dxf>
      <fill>
        <patternFill patternType="solid">
          <bgColor rgb="FF7CFC00"/>
        </patternFill>
      </fill>
    </dxf>
  </rfmt>
  <rcc rId="10575" sId="28" numFmtId="4">
    <nc r="AP75">
      <v>6.8631397700000001</v>
    </nc>
  </rcc>
  <rfmt sheetId="28" sqref="AP75" start="0" length="0">
    <dxf>
      <fill>
        <patternFill patternType="solid">
          <bgColor rgb="FF7CFC00"/>
        </patternFill>
      </fill>
    </dxf>
  </rfmt>
  <rcc rId="10576" sId="28" numFmtId="4">
    <nc r="AP76">
      <v>6.7641836</v>
    </nc>
  </rcc>
  <rfmt sheetId="28" sqref="AP76" start="0" length="0">
    <dxf>
      <fill>
        <patternFill patternType="solid">
          <bgColor rgb="FF7CFC00"/>
        </patternFill>
      </fill>
    </dxf>
  </rfmt>
  <rcc rId="10577" sId="28" numFmtId="4">
    <nc r="AP77">
      <v>3.79664679</v>
    </nc>
  </rcc>
  <rfmt sheetId="28" sqref="AP77" start="0" length="0">
    <dxf>
      <fill>
        <patternFill patternType="solid">
          <bgColor rgb="FFFF0000"/>
        </patternFill>
      </fill>
    </dxf>
  </rfmt>
  <rcc rId="10578" sId="28" numFmtId="4">
    <nc r="AP78">
      <v>3.8446120000000001</v>
    </nc>
  </rcc>
  <rfmt sheetId="28" sqref="AP78" start="0" length="0">
    <dxf>
      <fill>
        <patternFill patternType="solid">
          <bgColor rgb="FFFF0000"/>
        </patternFill>
      </fill>
    </dxf>
  </rfmt>
  <rcc rId="10579" sId="28" numFmtId="4">
    <nc r="AP79">
      <v>3.8510850200000002</v>
    </nc>
  </rcc>
  <rfmt sheetId="28" sqref="AP79" start="0" length="0">
    <dxf>
      <fill>
        <patternFill patternType="solid">
          <bgColor rgb="FFFF0000"/>
        </patternFill>
      </fill>
    </dxf>
  </rfmt>
  <rcc rId="10580" sId="28" numFmtId="4">
    <nc r="AP80">
      <v>4.7041915899999998</v>
    </nc>
  </rcc>
  <rfmt sheetId="28" sqref="AP80" start="0" length="0">
    <dxf>
      <fill>
        <patternFill patternType="solid">
          <bgColor rgb="FF7CFC00"/>
        </patternFill>
      </fill>
    </dxf>
  </rfmt>
  <rcc rId="10581" sId="28" numFmtId="4">
    <nc r="AP81">
      <v>5.0043002599999999</v>
    </nc>
  </rcc>
  <rfmt sheetId="28" sqref="AP81" start="0" length="0">
    <dxf>
      <fill>
        <patternFill patternType="solid">
          <bgColor rgb="FF7CFC00"/>
        </patternFill>
      </fill>
    </dxf>
  </rfmt>
  <rcc rId="10582" sId="28" numFmtId="4">
    <nc r="AP82">
      <v>5.8253690200000001</v>
    </nc>
  </rcc>
  <rfmt sheetId="28" sqref="AP82" start="0" length="0">
    <dxf>
      <fill>
        <patternFill patternType="solid">
          <bgColor rgb="FF7CFC00"/>
        </patternFill>
      </fill>
    </dxf>
  </rfmt>
  <rcc rId="10583" sId="28" numFmtId="4">
    <nc r="AP83">
      <v>5.2410041500000002</v>
    </nc>
  </rcc>
  <rfmt sheetId="28" sqref="AP83" start="0" length="0">
    <dxf>
      <fill>
        <patternFill patternType="solid">
          <bgColor rgb="FF7CFC00"/>
        </patternFill>
      </fill>
    </dxf>
  </rfmt>
  <rcc rId="10584" sId="29" numFmtId="4">
    <nc r="AP28">
      <v>3.69048591</v>
    </nc>
  </rcc>
  <rfmt sheetId="29" sqref="AP28" start="0" length="0">
    <dxf>
      <fill>
        <patternFill patternType="solid">
          <bgColor rgb="FFFF0000"/>
        </patternFill>
      </fill>
    </dxf>
  </rfmt>
  <rcc rId="10585" sId="29" numFmtId="4">
    <nc r="AP29">
      <v>3.7453307599999999</v>
    </nc>
  </rcc>
  <rfmt sheetId="29" sqref="AP29" start="0" length="0">
    <dxf>
      <fill>
        <patternFill patternType="solid">
          <bgColor rgb="FFFF0000"/>
        </patternFill>
      </fill>
    </dxf>
  </rfmt>
  <rcc rId="10586" sId="29" numFmtId="4">
    <nc r="AP30">
      <v>3.7815363199999998</v>
    </nc>
  </rcc>
  <rfmt sheetId="29" sqref="AP30" start="0" length="0">
    <dxf>
      <fill>
        <patternFill patternType="solid">
          <bgColor rgb="FFFF0000"/>
        </patternFill>
      </fill>
    </dxf>
  </rfmt>
  <rcc rId="10587" sId="29" numFmtId="4">
    <nc r="AP31">
      <v>4.8473908400000001</v>
    </nc>
  </rcc>
  <rfmt sheetId="29" sqref="AP31" start="0" length="0">
    <dxf>
      <fill>
        <patternFill patternType="solid">
          <bgColor rgb="FF7CFC00"/>
        </patternFill>
      </fill>
    </dxf>
  </rfmt>
  <rcc rId="10588" sId="29" numFmtId="4">
    <nc r="AP32">
      <v>5.1815936999999996</v>
    </nc>
  </rcc>
  <rfmt sheetId="29" sqref="AP32" start="0" length="0">
    <dxf>
      <fill>
        <patternFill patternType="solid">
          <bgColor rgb="FF7CFC00"/>
        </patternFill>
      </fill>
    </dxf>
  </rfmt>
  <rcc rId="10589" sId="29" numFmtId="4">
    <nc r="AP33">
      <v>5.7929317999999999</v>
    </nc>
  </rcc>
  <rfmt sheetId="29" sqref="AP33" start="0" length="0">
    <dxf>
      <fill>
        <patternFill patternType="solid">
          <bgColor rgb="FF7CFC00"/>
        </patternFill>
      </fill>
    </dxf>
  </rfmt>
  <rcc rId="10590" sId="29" numFmtId="4">
    <nc r="AP34">
      <v>5.6215980800000001</v>
    </nc>
  </rcc>
  <rfmt sheetId="29" sqref="AP34" start="0" length="0">
    <dxf>
      <fill>
        <patternFill patternType="solid">
          <bgColor rgb="FF7CFC00"/>
        </patternFill>
      </fill>
    </dxf>
  </rfmt>
  <rcc rId="10591" sId="30" numFmtId="4">
    <nc r="AP28">
      <v>3.6314060700000002</v>
    </nc>
  </rcc>
  <rfmt sheetId="30" sqref="AP28" start="0" length="0">
    <dxf>
      <fill>
        <patternFill patternType="solid">
          <bgColor rgb="FFFF0000"/>
        </patternFill>
      </fill>
    </dxf>
  </rfmt>
  <rcc rId="10592" sId="30" numFmtId="4">
    <nc r="AP29">
      <v>3.6661161199999999</v>
    </nc>
  </rcc>
  <rfmt sheetId="30" sqref="AP29" start="0" length="0">
    <dxf>
      <fill>
        <patternFill patternType="solid">
          <bgColor rgb="FFFF0000"/>
        </patternFill>
      </fill>
    </dxf>
  </rfmt>
  <rcc rId="10593" sId="30" numFmtId="4">
    <nc r="AP30">
      <v>3.7165509499999998</v>
    </nc>
  </rcc>
  <rfmt sheetId="30" sqref="AP30" start="0" length="0">
    <dxf>
      <fill>
        <patternFill patternType="solid">
          <bgColor rgb="FFFF0000"/>
        </patternFill>
      </fill>
    </dxf>
  </rfmt>
  <rcc rId="10594" sId="30" numFmtId="4">
    <nc r="AP31">
      <v>4.4505976699999996</v>
    </nc>
  </rcc>
  <rfmt sheetId="30" sqref="AP31" start="0" length="0">
    <dxf>
      <fill>
        <patternFill patternType="solid">
          <bgColor rgb="FF7CFC00"/>
        </patternFill>
      </fill>
    </dxf>
  </rfmt>
  <rcc rId="10595" sId="30" numFmtId="4">
    <nc r="AP32">
      <v>4.93926234</v>
    </nc>
  </rcc>
  <rfmt sheetId="30" sqref="AP32" start="0" length="0">
    <dxf>
      <fill>
        <patternFill patternType="solid">
          <bgColor rgb="FF7CFC00"/>
        </patternFill>
      </fill>
    </dxf>
  </rfmt>
  <rcc rId="10596" sId="30" numFmtId="4">
    <nc r="AP33">
      <v>5.4133301300000003</v>
    </nc>
  </rcc>
  <rfmt sheetId="30" sqref="AP33" start="0" length="0">
    <dxf>
      <fill>
        <patternFill patternType="solid">
          <bgColor rgb="FF7CFC00"/>
        </patternFill>
      </fill>
    </dxf>
  </rfmt>
  <rcc rId="10597" sId="30" numFmtId="4">
    <nc r="AP34">
      <v>5.5746343899999999</v>
    </nc>
  </rcc>
  <rfmt sheetId="30" sqref="AP34" start="0" length="0">
    <dxf>
      <fill>
        <patternFill patternType="solid">
          <bgColor rgb="FF7CFC00"/>
        </patternFill>
      </fill>
    </dxf>
  </rfmt>
  <rcc rId="10598" sId="30" numFmtId="4">
    <nc r="AP49">
      <v>3.6305849800000001</v>
    </nc>
  </rcc>
  <rfmt sheetId="30" sqref="AP49" start="0" length="0">
    <dxf>
      <fill>
        <patternFill patternType="solid">
          <bgColor rgb="FFFF0000"/>
        </patternFill>
      </fill>
    </dxf>
  </rfmt>
  <rcc rId="10599" sId="30" numFmtId="4">
    <nc r="AP50">
      <v>3.6178763200000001</v>
    </nc>
  </rcc>
  <rfmt sheetId="30" sqref="AP50" start="0" length="0">
    <dxf>
      <fill>
        <patternFill patternType="solid">
          <bgColor rgb="FFFF0000"/>
        </patternFill>
      </fill>
    </dxf>
  </rfmt>
  <rcc rId="10600" sId="30" numFmtId="4">
    <nc r="AP51">
      <v>3.7114521300000001</v>
    </nc>
  </rcc>
  <rfmt sheetId="30" sqref="AP51" start="0" length="0">
    <dxf>
      <fill>
        <patternFill patternType="solid">
          <bgColor rgb="FFFF0000"/>
        </patternFill>
      </fill>
    </dxf>
  </rfmt>
  <rcc rId="10601" sId="30" numFmtId="4">
    <nc r="AP52">
      <v>4.4414364800000001</v>
    </nc>
  </rcc>
  <rfmt sheetId="30" sqref="AP52" start="0" length="0">
    <dxf>
      <fill>
        <patternFill patternType="solid">
          <bgColor rgb="FF7CFC00"/>
        </patternFill>
      </fill>
    </dxf>
  </rfmt>
  <rcc rId="10602" sId="30" numFmtId="4">
    <nc r="AP53">
      <v>4.8997295899999997</v>
    </nc>
  </rcc>
  <rfmt sheetId="30" sqref="AP53" start="0" length="0">
    <dxf>
      <fill>
        <patternFill patternType="solid">
          <bgColor rgb="FF7CFC00"/>
        </patternFill>
      </fill>
    </dxf>
  </rfmt>
  <rcc rId="10603" sId="30" numFmtId="4">
    <nc r="AP54">
      <v>5.3374389600000001</v>
    </nc>
  </rcc>
  <rfmt sheetId="30" sqref="AP54" start="0" length="0">
    <dxf>
      <fill>
        <patternFill patternType="solid">
          <bgColor rgb="FF7CFC00"/>
        </patternFill>
      </fill>
    </dxf>
  </rfmt>
  <rcc rId="10604" sId="30" numFmtId="4">
    <nc r="AP55">
      <v>5.3770150299999999</v>
    </nc>
  </rcc>
  <rfmt sheetId="30" sqref="AP55" start="0" length="0">
    <dxf>
      <fill>
        <patternFill patternType="solid">
          <bgColor rgb="FF7CFC00"/>
        </patternFill>
      </fill>
    </dxf>
  </rfmt>
  <rcc rId="10605" sId="31" numFmtId="4">
    <nc r="AP28">
      <v>4.3730522599999997</v>
    </nc>
  </rcc>
  <rfmt sheetId="31" sqref="AP28" start="0" length="0">
    <dxf>
      <fill>
        <patternFill patternType="solid">
          <bgColor rgb="FFFF0000"/>
        </patternFill>
      </fill>
    </dxf>
  </rfmt>
  <rcc rId="10606" sId="31" numFmtId="4">
    <nc r="AP29">
      <v>4.4367865999999996</v>
    </nc>
  </rcc>
  <rfmt sheetId="31" sqref="AP29" start="0" length="0">
    <dxf>
      <fill>
        <patternFill patternType="solid">
          <bgColor rgb="FFFF0000"/>
        </patternFill>
      </fill>
    </dxf>
  </rfmt>
  <rcc rId="10607" sId="31" numFmtId="4">
    <nc r="AP30">
      <v>4.46304283</v>
    </nc>
  </rcc>
  <rfmt sheetId="31" sqref="AP30" start="0" length="0">
    <dxf>
      <fill>
        <patternFill patternType="solid">
          <bgColor rgb="FFFF0000"/>
        </patternFill>
      </fill>
    </dxf>
  </rfmt>
  <rcc rId="10608" sId="31" numFmtId="4">
    <nc r="AP31">
      <v>5.02917595</v>
    </nc>
  </rcc>
  <rfmt sheetId="31" sqref="AP31" start="0" length="0">
    <dxf>
      <fill>
        <patternFill patternType="solid">
          <bgColor rgb="FF7CFC00"/>
        </patternFill>
      </fill>
    </dxf>
  </rfmt>
  <rcc rId="10609" sId="31" numFmtId="4">
    <nc r="AP32">
      <v>6.1109343999999997</v>
    </nc>
  </rcc>
  <rfmt sheetId="31" sqref="AP32" start="0" length="0">
    <dxf>
      <fill>
        <patternFill patternType="solid">
          <bgColor rgb="FF7CFC00"/>
        </patternFill>
      </fill>
    </dxf>
  </rfmt>
  <rcc rId="10610" sId="31" numFmtId="4">
    <nc r="AP33">
      <v>6.3826445100000004</v>
    </nc>
  </rcc>
  <rfmt sheetId="31" sqref="AP33" start="0" length="0">
    <dxf>
      <fill>
        <patternFill patternType="solid">
          <bgColor rgb="FF7CFC00"/>
        </patternFill>
      </fill>
    </dxf>
  </rfmt>
  <rcc rId="10611" sId="31" numFmtId="4">
    <nc r="AP34">
      <v>6.9724683799999996</v>
    </nc>
  </rcc>
  <rfmt sheetId="31" sqref="AP34" start="0" length="0">
    <dxf>
      <fill>
        <patternFill patternType="solid">
          <bgColor rgb="FF7CFC00"/>
        </patternFill>
      </fill>
    </dxf>
  </rfmt>
  <rcc rId="10612" sId="31" numFmtId="4">
    <nc r="AP49">
      <v>4.3680411799999996</v>
    </nc>
  </rcc>
  <rfmt sheetId="31" sqref="AP49" start="0" length="0">
    <dxf>
      <fill>
        <patternFill patternType="solid">
          <bgColor rgb="FFFF0000"/>
        </patternFill>
      </fill>
    </dxf>
  </rfmt>
  <rcc rId="10613" sId="31" numFmtId="4">
    <nc r="AP50">
      <v>4.4365924400000001</v>
    </nc>
  </rcc>
  <rfmt sheetId="31" sqref="AP50" start="0" length="0">
    <dxf>
      <fill>
        <patternFill patternType="solid">
          <bgColor rgb="FFFF0000"/>
        </patternFill>
      </fill>
    </dxf>
  </rfmt>
  <rcc rId="10614" sId="31" numFmtId="4">
    <nc r="AP51">
      <v>4.4765759999999997</v>
    </nc>
  </rcc>
  <rfmt sheetId="31" sqref="AP51" start="0" length="0">
    <dxf>
      <fill>
        <patternFill patternType="solid">
          <bgColor rgb="FFFF0000"/>
        </patternFill>
      </fill>
    </dxf>
  </rfmt>
  <rcc rId="10615" sId="31" numFmtId="4">
    <nc r="AP52">
      <v>5.0760890500000002</v>
    </nc>
  </rcc>
  <rfmt sheetId="31" sqref="AP52" start="0" length="0">
    <dxf>
      <fill>
        <patternFill patternType="solid">
          <bgColor rgb="FF7CFC00"/>
        </patternFill>
      </fill>
    </dxf>
  </rfmt>
  <rcc rId="10616" sId="31" numFmtId="4">
    <nc r="AP53">
      <v>6.0371880999999998</v>
    </nc>
  </rcc>
  <rfmt sheetId="31" sqref="AP53" start="0" length="0">
    <dxf>
      <fill>
        <patternFill patternType="solid">
          <bgColor rgb="FF7CFC00"/>
        </patternFill>
      </fill>
    </dxf>
  </rfmt>
  <rcc rId="10617" sId="31" numFmtId="4">
    <nc r="AP54">
      <v>6.3824149099999996</v>
    </nc>
  </rcc>
  <rfmt sheetId="31" sqref="AP54" start="0" length="0">
    <dxf>
      <fill>
        <patternFill patternType="solid">
          <bgColor rgb="FF7CFC00"/>
        </patternFill>
      </fill>
    </dxf>
  </rfmt>
  <rcc rId="10618" sId="31" numFmtId="4">
    <nc r="AP55">
      <v>6.6777250800000001</v>
    </nc>
  </rcc>
  <rfmt sheetId="31" sqref="AP55" start="0" length="0">
    <dxf>
      <fill>
        <patternFill patternType="solid">
          <bgColor rgb="FF7CFC00"/>
        </patternFill>
      </fill>
    </dxf>
  </rfmt>
  <rcc rId="10619" sId="31" numFmtId="4">
    <nc r="AP56">
      <v>4.6986413499999999</v>
    </nc>
  </rcc>
  <rfmt sheetId="31" sqref="AP56" start="0" length="0">
    <dxf>
      <fill>
        <patternFill patternType="solid">
          <bgColor rgb="FFFF0000"/>
        </patternFill>
      </fill>
    </dxf>
  </rfmt>
  <rcc rId="10620" sId="31" numFmtId="4">
    <nc r="AP57">
      <v>4.7822173599999998</v>
    </nc>
  </rcc>
  <rfmt sheetId="31" sqref="AP57" start="0" length="0">
    <dxf>
      <fill>
        <patternFill patternType="solid">
          <bgColor rgb="FFFF0000"/>
        </patternFill>
      </fill>
    </dxf>
  </rfmt>
  <rcc rId="10621" sId="31" numFmtId="4">
    <nc r="AP58">
      <v>4.8191809699999997</v>
    </nc>
  </rcc>
  <rfmt sheetId="31" sqref="AP58" start="0" length="0">
    <dxf>
      <fill>
        <patternFill patternType="solid">
          <bgColor rgb="FFFF0000"/>
        </patternFill>
      </fill>
    </dxf>
  </rfmt>
  <rcc rId="10622" sId="31" numFmtId="4">
    <nc r="AP59">
      <v>5.55648141</v>
    </nc>
  </rcc>
  <rfmt sheetId="31" sqref="AP59" start="0" length="0">
    <dxf>
      <fill>
        <patternFill patternType="solid">
          <bgColor rgb="FF7CFC00"/>
        </patternFill>
      </fill>
    </dxf>
  </rfmt>
  <rcc rId="10623" sId="31" numFmtId="4">
    <nc r="AP60">
      <v>6.5477388400000001</v>
    </nc>
  </rcc>
  <rfmt sheetId="31" sqref="AP60" start="0" length="0">
    <dxf>
      <fill>
        <patternFill patternType="solid">
          <bgColor rgb="FF7CFC00"/>
        </patternFill>
      </fill>
    </dxf>
  </rfmt>
  <rcc rId="10624" sId="31" numFmtId="4">
    <nc r="AP61">
      <v>6.9627529600000004</v>
    </nc>
  </rcc>
  <rfmt sheetId="31" sqref="AP61" start="0" length="0">
    <dxf>
      <fill>
        <patternFill patternType="solid">
          <bgColor rgb="FF7CFC00"/>
        </patternFill>
      </fill>
    </dxf>
  </rfmt>
  <rcc rId="10625" sId="31" numFmtId="4">
    <nc r="AP62">
      <v>7.28963772</v>
    </nc>
  </rcc>
  <rfmt sheetId="31" sqref="AP62" start="0" length="0">
    <dxf>
      <fill>
        <patternFill patternType="solid">
          <bgColor rgb="FF7CFC00"/>
        </patternFill>
      </fill>
    </dxf>
  </rfmt>
  <rcc rId="10626" sId="31" numFmtId="4">
    <nc r="AP63">
      <v>4.3790996599999996</v>
    </nc>
  </rcc>
  <rfmt sheetId="31" sqref="AP63" start="0" length="0">
    <dxf>
      <fill>
        <patternFill patternType="solid">
          <bgColor rgb="FFFF0000"/>
        </patternFill>
      </fill>
    </dxf>
  </rfmt>
  <rcc rId="10627" sId="31" numFmtId="4">
    <nc r="AP64">
      <v>4.4407603299999998</v>
    </nc>
  </rcc>
  <rfmt sheetId="31" sqref="AP64" start="0" length="0">
    <dxf>
      <fill>
        <patternFill patternType="solid">
          <bgColor rgb="FFFF0000"/>
        </patternFill>
      </fill>
    </dxf>
  </rfmt>
  <rcc rId="10628" sId="31" numFmtId="4">
    <nc r="AP65">
      <v>4.4631920799999998</v>
    </nc>
  </rcc>
  <rfmt sheetId="31" sqref="AP65" start="0" length="0">
    <dxf>
      <fill>
        <patternFill patternType="solid">
          <bgColor rgb="FFFF0000"/>
        </patternFill>
      </fill>
    </dxf>
  </rfmt>
  <rcc rId="10629" sId="31" numFmtId="4">
    <nc r="AP66">
      <v>5.0320297199999997</v>
    </nc>
  </rcc>
  <rfmt sheetId="31" sqref="AP66" start="0" length="0">
    <dxf>
      <fill>
        <patternFill patternType="solid">
          <bgColor rgb="FF7CFC00"/>
        </patternFill>
      </fill>
    </dxf>
  </rfmt>
  <rcc rId="10630" sId="31" numFmtId="4">
    <nc r="AP67">
      <v>6.0363216399999997</v>
    </nc>
  </rcc>
  <rfmt sheetId="31" sqref="AP67" start="0" length="0">
    <dxf>
      <fill>
        <patternFill patternType="solid">
          <bgColor rgb="FF7CFC00"/>
        </patternFill>
      </fill>
    </dxf>
  </rfmt>
  <rcc rId="10631" sId="31" numFmtId="4">
    <nc r="AP68">
      <v>6.3632130599999996</v>
    </nc>
  </rcc>
  <rfmt sheetId="31" sqref="AP68" start="0" length="0">
    <dxf>
      <fill>
        <patternFill patternType="solid">
          <bgColor rgb="FF7CFC00"/>
        </patternFill>
      </fill>
    </dxf>
  </rfmt>
  <rcc rId="10632" sId="31" numFmtId="4">
    <nc r="AP69">
      <v>6.5862413999999996</v>
    </nc>
  </rcc>
  <rfmt sheetId="31" sqref="AP69" start="0" length="0">
    <dxf>
      <fill>
        <patternFill patternType="solid">
          <bgColor rgb="FF7CFC00"/>
        </patternFill>
      </fill>
    </dxf>
  </rfmt>
  <rcc rId="10633" sId="31" numFmtId="4">
    <nc r="AP70">
      <v>4.7012525099999998</v>
    </nc>
  </rcc>
  <rfmt sheetId="31" sqref="AP70" start="0" length="0">
    <dxf>
      <fill>
        <patternFill patternType="solid">
          <bgColor rgb="FFFF0000"/>
        </patternFill>
      </fill>
    </dxf>
  </rfmt>
  <rcc rId="10634" sId="31" numFmtId="4">
    <nc r="AP71">
      <v>4.7754959599999998</v>
    </nc>
  </rcc>
  <rfmt sheetId="31" sqref="AP71" start="0" length="0">
    <dxf>
      <fill>
        <patternFill patternType="solid">
          <bgColor rgb="FFFF0000"/>
        </patternFill>
      </fill>
    </dxf>
  </rfmt>
  <rcc rId="10635" sId="31" numFmtId="4">
    <nc r="AP72">
      <v>4.8070105500000002</v>
    </nc>
  </rcc>
  <rfmt sheetId="31" sqref="AP72" start="0" length="0">
    <dxf>
      <fill>
        <patternFill patternType="solid">
          <bgColor rgb="FFFF0000"/>
        </patternFill>
      </fill>
    </dxf>
  </rfmt>
  <rcc rId="10636" sId="31" numFmtId="4">
    <nc r="AP73">
      <v>5.5798272100000004</v>
    </nc>
  </rcc>
  <rfmt sheetId="31" sqref="AP73" start="0" length="0">
    <dxf>
      <fill>
        <patternFill patternType="solid">
          <bgColor rgb="FF7CFC00"/>
        </patternFill>
      </fill>
    </dxf>
  </rfmt>
  <rcc rId="10637" sId="31" numFmtId="4">
    <nc r="AP74">
      <v>6.5335114000000001</v>
    </nc>
  </rcc>
  <rfmt sheetId="31" sqref="AP74" start="0" length="0">
    <dxf>
      <fill>
        <patternFill patternType="solid">
          <bgColor rgb="FF7CFC00"/>
        </patternFill>
      </fill>
    </dxf>
  </rfmt>
  <rcc rId="10638" sId="31" numFmtId="4">
    <nc r="AP75">
      <v>6.9666550200000001</v>
    </nc>
  </rcc>
  <rfmt sheetId="31" sqref="AP75" start="0" length="0">
    <dxf>
      <fill>
        <patternFill patternType="solid">
          <bgColor rgb="FF7CFC00"/>
        </patternFill>
      </fill>
    </dxf>
  </rfmt>
  <rcc rId="10639" sId="31" numFmtId="4">
    <nc r="AP76">
      <v>7.2913489399999998</v>
    </nc>
  </rcc>
  <rfmt sheetId="31" sqref="AP76" start="0" length="0">
    <dxf>
      <fill>
        <patternFill patternType="solid">
          <bgColor rgb="FF7CFC00"/>
        </patternFill>
      </fill>
    </dxf>
  </rfmt>
  <rcc rId="10640" sId="31" numFmtId="4">
    <nc r="AP77">
      <v>4.3661922899999999</v>
    </nc>
  </rcc>
  <rfmt sheetId="31" sqref="AP77" start="0" length="0">
    <dxf>
      <fill>
        <patternFill patternType="solid">
          <bgColor rgb="FFFF0000"/>
        </patternFill>
      </fill>
    </dxf>
  </rfmt>
  <rcc rId="10641" sId="31" numFmtId="4">
    <nc r="AP78">
      <v>4.4314755400000001</v>
    </nc>
  </rcc>
  <rfmt sheetId="31" sqref="AP78" start="0" length="0">
    <dxf>
      <fill>
        <patternFill patternType="solid">
          <bgColor rgb="FFFF0000"/>
        </patternFill>
      </fill>
    </dxf>
  </rfmt>
  <rcc rId="10642" sId="31" numFmtId="4">
    <nc r="AP79">
      <v>4.4506287599999999</v>
    </nc>
  </rcc>
  <rfmt sheetId="31" sqref="AP79" start="0" length="0">
    <dxf>
      <fill>
        <patternFill patternType="solid">
          <bgColor rgb="FFFF0000"/>
        </patternFill>
      </fill>
    </dxf>
  </rfmt>
  <rcc rId="10643" sId="31" numFmtId="4">
    <nc r="AP80">
      <v>5.0340590900000004</v>
    </nc>
  </rcc>
  <rfmt sheetId="31" sqref="AP80" start="0" length="0">
    <dxf>
      <fill>
        <patternFill patternType="solid">
          <bgColor rgb="FF7CFC00"/>
        </patternFill>
      </fill>
    </dxf>
  </rfmt>
  <rcc rId="10644" sId="31" numFmtId="4">
    <nc r="AP81">
      <v>6.0625164500000004</v>
    </nc>
  </rcc>
  <rfmt sheetId="31" sqref="AP81" start="0" length="0">
    <dxf>
      <fill>
        <patternFill patternType="solid">
          <bgColor rgb="FF7CFC00"/>
        </patternFill>
      </fill>
    </dxf>
  </rfmt>
  <rcc rId="10645" sId="31" numFmtId="4">
    <nc r="AP82">
      <v>6.3292107599999996</v>
    </nc>
  </rcc>
  <rfmt sheetId="31" sqref="AP82" start="0" length="0">
    <dxf>
      <fill>
        <patternFill patternType="solid">
          <bgColor rgb="FF7CFC00"/>
        </patternFill>
      </fill>
    </dxf>
  </rfmt>
  <rcc rId="10646" sId="31" numFmtId="4">
    <nc r="AP83">
      <v>6.61758486</v>
    </nc>
  </rcc>
  <rfmt sheetId="31" sqref="AP83" start="0" length="0">
    <dxf>
      <fill>
        <patternFill patternType="solid">
          <bgColor rgb="FF7CFC00"/>
        </patternFill>
      </fill>
    </dxf>
  </rfmt>
  <rcc rId="10647" sId="31" numFmtId="4">
    <nc r="AP91">
      <v>4.71691065</v>
    </nc>
  </rcc>
  <rfmt sheetId="31" sqref="AP91" start="0" length="0">
    <dxf>
      <fill>
        <patternFill patternType="solid">
          <bgColor rgb="FFFF0000"/>
        </patternFill>
      </fill>
    </dxf>
  </rfmt>
  <rcc rId="10648" sId="31" numFmtId="4">
    <nc r="AP92">
      <v>4.7777275100000001</v>
    </nc>
  </rcc>
  <rfmt sheetId="31" sqref="AP92" start="0" length="0">
    <dxf>
      <fill>
        <patternFill patternType="solid">
          <bgColor rgb="FFFF0000"/>
        </patternFill>
      </fill>
    </dxf>
  </rfmt>
  <rcc rId="10649" sId="31" numFmtId="4">
    <nc r="AP93">
      <v>4.8116151800000004</v>
    </nc>
  </rcc>
  <rfmt sheetId="31" sqref="AP93" start="0" length="0">
    <dxf>
      <fill>
        <patternFill patternType="solid">
          <bgColor rgb="FFFF0000"/>
        </patternFill>
      </fill>
    </dxf>
  </rfmt>
  <rcc rId="10650" sId="31" numFmtId="4">
    <nc r="AP94">
      <v>5.5755547500000002</v>
    </nc>
  </rcc>
  <rfmt sheetId="31" sqref="AP94" start="0" length="0">
    <dxf>
      <fill>
        <patternFill patternType="solid">
          <bgColor rgb="FF7CFC00"/>
        </patternFill>
      </fill>
    </dxf>
  </rfmt>
  <rcc rId="10651" sId="31" numFmtId="4">
    <nc r="AP95">
      <v>6.5219921100000002</v>
    </nc>
  </rcc>
  <rfmt sheetId="31" sqref="AP95" start="0" length="0">
    <dxf>
      <fill>
        <patternFill patternType="solid">
          <bgColor rgb="FF7CFC00"/>
        </patternFill>
      </fill>
    </dxf>
  </rfmt>
  <rcc rId="10652" sId="31" numFmtId="4">
    <nc r="AP96">
      <v>6.9795439699999999</v>
    </nc>
  </rcc>
  <rfmt sheetId="31" sqref="AP96" start="0" length="0">
    <dxf>
      <fill>
        <patternFill patternType="solid">
          <bgColor rgb="FF7CFC00"/>
        </patternFill>
      </fill>
    </dxf>
  </rfmt>
  <rcc rId="10653" sId="31" numFmtId="4">
    <nc r="AP97">
      <v>7.3069707599999996</v>
    </nc>
  </rcc>
  <rfmt sheetId="31" sqref="AP97" start="0" length="0">
    <dxf>
      <fill>
        <patternFill patternType="solid">
          <bgColor rgb="FF7CFC00"/>
        </patternFill>
      </fill>
    </dxf>
  </rfmt>
  <rcc rId="10654" sId="31" numFmtId="4">
    <nc r="AP98">
      <v>4.3802479300000003</v>
    </nc>
  </rcc>
  <rfmt sheetId="31" sqref="AP98" start="0" length="0">
    <dxf>
      <fill>
        <patternFill patternType="solid">
          <bgColor rgb="FFFF0000"/>
        </patternFill>
      </fill>
    </dxf>
  </rfmt>
  <rcc rId="10655" sId="31" numFmtId="4">
    <nc r="AP99">
      <v>4.4272499600000002</v>
    </nc>
  </rcc>
  <rfmt sheetId="31" sqref="AP99" start="0" length="0">
    <dxf>
      <fill>
        <patternFill patternType="solid">
          <bgColor rgb="FFFF0000"/>
        </patternFill>
      </fill>
    </dxf>
  </rfmt>
  <rcc rId="10656" sId="31" numFmtId="4">
    <nc r="AP100">
      <v>4.4492694899999998</v>
    </nc>
  </rcc>
  <rfmt sheetId="31" sqref="AP100" start="0" length="0">
    <dxf>
      <fill>
        <patternFill patternType="solid">
          <bgColor rgb="FFFF0000"/>
        </patternFill>
      </fill>
    </dxf>
  </rfmt>
  <rcc rId="10657" sId="31" numFmtId="4">
    <nc r="AP101">
      <v>5.0429555400000003</v>
    </nc>
  </rcc>
  <rfmt sheetId="31" sqref="AP101" start="0" length="0">
    <dxf>
      <fill>
        <patternFill patternType="solid">
          <bgColor rgb="FF7CFC00"/>
        </patternFill>
      </fill>
    </dxf>
  </rfmt>
  <rcc rId="10658" sId="31" numFmtId="4">
    <nc r="AP102">
      <v>6.0453167900000002</v>
    </nc>
  </rcc>
  <rfmt sheetId="31" sqref="AP102" start="0" length="0">
    <dxf>
      <fill>
        <patternFill patternType="solid">
          <bgColor rgb="FF7CFC00"/>
        </patternFill>
      </fill>
    </dxf>
  </rfmt>
  <rcc rId="10659" sId="31" numFmtId="4">
    <nc r="AP103">
      <v>6.3420985200000004</v>
    </nc>
  </rcc>
  <rfmt sheetId="31" sqref="AP103" start="0" length="0">
    <dxf>
      <fill>
        <patternFill patternType="solid">
          <bgColor rgb="FF7CFC00"/>
        </patternFill>
      </fill>
    </dxf>
  </rfmt>
  <rcc rId="10660" sId="31" numFmtId="4">
    <nc r="AP104">
      <v>6.6761697199999999</v>
    </nc>
  </rcc>
  <rfmt sheetId="31" sqref="AP104" start="0" length="0">
    <dxf>
      <fill>
        <patternFill patternType="solid">
          <bgColor rgb="FF7CFC00"/>
        </patternFill>
      </fill>
    </dxf>
  </rfmt>
  <rcc rId="10661" sId="31" numFmtId="4">
    <nc r="AP105">
      <v>4.3741597199999998</v>
    </nc>
  </rcc>
  <rfmt sheetId="31" sqref="AP105" start="0" length="0">
    <dxf>
      <fill>
        <patternFill patternType="solid">
          <bgColor rgb="FFFF0000"/>
        </patternFill>
      </fill>
    </dxf>
  </rfmt>
  <rcc rId="10662" sId="31" numFmtId="4">
    <nc r="AP106">
      <v>4.4159740899999997</v>
    </nc>
  </rcc>
  <rfmt sheetId="31" sqref="AP106" start="0" length="0">
    <dxf>
      <fill>
        <patternFill patternType="solid">
          <bgColor rgb="FFFF0000"/>
        </patternFill>
      </fill>
    </dxf>
  </rfmt>
  <rcc rId="10663" sId="31" numFmtId="4">
    <nc r="AP107">
      <v>4.4695554700000004</v>
    </nc>
  </rcc>
  <rfmt sheetId="31" sqref="AP107" start="0" length="0">
    <dxf>
      <fill>
        <patternFill patternType="solid">
          <bgColor rgb="FFFF0000"/>
        </patternFill>
      </fill>
    </dxf>
  </rfmt>
  <rcc rId="10664" sId="31" numFmtId="4">
    <nc r="AP108">
      <v>5.0400690099999998</v>
    </nc>
  </rcc>
  <rfmt sheetId="31" sqref="AP108" start="0" length="0">
    <dxf>
      <fill>
        <patternFill patternType="solid">
          <bgColor rgb="FF7CFC00"/>
        </patternFill>
      </fill>
    </dxf>
  </rfmt>
  <rcc rId="10665" sId="31" numFmtId="4">
    <nc r="AP109">
      <v>6.0236532199999999</v>
    </nc>
  </rcc>
  <rfmt sheetId="31" sqref="AP109" start="0" length="0">
    <dxf>
      <fill>
        <patternFill patternType="solid">
          <bgColor rgb="FF7CFC00"/>
        </patternFill>
      </fill>
    </dxf>
  </rfmt>
  <rcc rId="10666" sId="31" numFmtId="4">
    <nc r="AP110">
      <v>6.3558756799999996</v>
    </nc>
  </rcc>
  <rfmt sheetId="31" sqref="AP110" start="0" length="0">
    <dxf>
      <fill>
        <patternFill patternType="solid">
          <bgColor rgb="FF7CFC00"/>
        </patternFill>
      </fill>
    </dxf>
  </rfmt>
  <rcc rId="10667" sId="31" numFmtId="4">
    <nc r="AP111">
      <v>6.6515510899999999</v>
    </nc>
  </rcc>
  <rfmt sheetId="31" sqref="AP111" start="0" length="0">
    <dxf>
      <fill>
        <patternFill patternType="solid">
          <bgColor rgb="FF7CFC00"/>
        </patternFill>
      </fill>
    </dxf>
  </rfmt>
  <rcc rId="10668" sId="31" numFmtId="4">
    <nc r="AP112">
      <v>4.3729233699999996</v>
    </nc>
  </rcc>
  <rfmt sheetId="31" sqref="AP112" start="0" length="0">
    <dxf>
      <fill>
        <patternFill patternType="solid">
          <bgColor rgb="FFFF0000"/>
        </patternFill>
      </fill>
    </dxf>
  </rfmt>
  <rcc rId="10669" sId="31" numFmtId="4">
    <nc r="AP113">
      <v>4.4193519600000002</v>
    </nc>
  </rcc>
  <rfmt sheetId="31" sqref="AP113" start="0" length="0">
    <dxf>
      <fill>
        <patternFill patternType="solid">
          <bgColor rgb="FFFF0000"/>
        </patternFill>
      </fill>
    </dxf>
  </rfmt>
  <rcc rId="10670" sId="31" numFmtId="4">
    <nc r="AP114">
      <v>4.4584207999999999</v>
    </nc>
  </rcc>
  <rfmt sheetId="31" sqref="AP114" start="0" length="0">
    <dxf>
      <fill>
        <patternFill patternType="solid">
          <bgColor rgb="FFFF0000"/>
        </patternFill>
      </fill>
    </dxf>
  </rfmt>
  <rcc rId="10671" sId="31" numFmtId="4">
    <nc r="AP115">
      <v>5.0271315599999999</v>
    </nc>
  </rcc>
  <rfmt sheetId="31" sqref="AP115" start="0" length="0">
    <dxf>
      <fill>
        <patternFill patternType="solid">
          <bgColor rgb="FF7CFC00"/>
        </patternFill>
      </fill>
    </dxf>
  </rfmt>
  <rcc rId="10672" sId="31" numFmtId="4">
    <nc r="AP116">
      <v>6.0430618300000001</v>
    </nc>
  </rcc>
  <rfmt sheetId="31" sqref="AP116" start="0" length="0">
    <dxf>
      <fill>
        <patternFill patternType="solid">
          <bgColor rgb="FF7CFC00"/>
        </patternFill>
      </fill>
    </dxf>
  </rfmt>
  <rcc rId="10673" sId="31" numFmtId="4">
    <nc r="AP117">
      <v>6.3804239799999998</v>
    </nc>
  </rcc>
  <rfmt sheetId="31" sqref="AP117" start="0" length="0">
    <dxf>
      <fill>
        <patternFill patternType="solid">
          <bgColor rgb="FF7CFC00"/>
        </patternFill>
      </fill>
    </dxf>
  </rfmt>
  <rcc rId="10674" sId="31" numFmtId="4">
    <nc r="AP118">
      <v>6.7076401700000003</v>
    </nc>
  </rcc>
  <rfmt sheetId="31" sqref="AP118" start="0" length="0">
    <dxf>
      <fill>
        <patternFill patternType="solid">
          <bgColor rgb="FF7CFC00"/>
        </patternFill>
      </fill>
    </dxf>
  </rfmt>
  <rcc rId="10675" sId="31" numFmtId="4">
    <nc r="AP126">
      <v>4.3816441499999996</v>
    </nc>
  </rcc>
  <rfmt sheetId="31" sqref="AP126" start="0" length="0">
    <dxf>
      <fill>
        <patternFill patternType="solid">
          <bgColor rgb="FFFF0000"/>
        </patternFill>
      </fill>
    </dxf>
  </rfmt>
  <rcc rId="10676" sId="31" numFmtId="4">
    <nc r="AP127">
      <v>4.4446582799999996</v>
    </nc>
  </rcc>
  <rfmt sheetId="31" sqref="AP127" start="0" length="0">
    <dxf>
      <fill>
        <patternFill patternType="solid">
          <bgColor rgb="FFFF0000"/>
        </patternFill>
      </fill>
    </dxf>
  </rfmt>
  <rcc rId="10677" sId="31" numFmtId="4">
    <nc r="AP128">
      <v>4.4572091599999997</v>
    </nc>
  </rcc>
  <rfmt sheetId="31" sqref="AP128" start="0" length="0">
    <dxf>
      <fill>
        <patternFill patternType="solid">
          <bgColor rgb="FFFF0000"/>
        </patternFill>
      </fill>
    </dxf>
  </rfmt>
  <rcc rId="10678" sId="31" numFmtId="4">
    <nc r="AP129">
      <v>5.0799704999999999</v>
    </nc>
  </rcc>
  <rfmt sheetId="31" sqref="AP129" start="0" length="0">
    <dxf>
      <fill>
        <patternFill patternType="solid">
          <bgColor rgb="FF7CFC00"/>
        </patternFill>
      </fill>
    </dxf>
  </rfmt>
  <rcc rId="10679" sId="31" numFmtId="4">
    <nc r="AP130">
      <v>6.00732994</v>
    </nc>
  </rcc>
  <rfmt sheetId="31" sqref="AP130" start="0" length="0">
    <dxf>
      <fill>
        <patternFill patternType="solid">
          <bgColor rgb="FF7CFC00"/>
        </patternFill>
      </fill>
    </dxf>
  </rfmt>
  <rcc rId="10680" sId="31" numFmtId="4">
    <nc r="AP131">
      <v>6.3633585000000004</v>
    </nc>
  </rcc>
  <rfmt sheetId="31" sqref="AP131" start="0" length="0">
    <dxf>
      <fill>
        <patternFill patternType="solid">
          <bgColor rgb="FF7CFC00"/>
        </patternFill>
      </fill>
    </dxf>
  </rfmt>
  <rcc rId="10681" sId="31" numFmtId="4">
    <nc r="AP132">
      <v>6.6759521900000003</v>
    </nc>
  </rcc>
  <rfmt sheetId="31" sqref="AP132" start="0" length="0">
    <dxf>
      <fill>
        <patternFill patternType="solid">
          <bgColor rgb="FF7CFC00"/>
        </patternFill>
      </fill>
    </dxf>
  </rfmt>
  <rcc rId="10682" sId="32" numFmtId="4">
    <nc r="AP28">
      <v>3.6812375099999999</v>
    </nc>
  </rcc>
  <rfmt sheetId="32" sqref="AP28" start="0" length="0">
    <dxf>
      <fill>
        <patternFill patternType="solid">
          <bgColor rgb="FFFF0000"/>
        </patternFill>
      </fill>
    </dxf>
  </rfmt>
  <rcc rId="10683" sId="32" numFmtId="4">
    <nc r="AP29">
      <v>3.82611225</v>
    </nc>
  </rcc>
  <rfmt sheetId="32" sqref="AP29" start="0" length="0">
    <dxf>
      <fill>
        <patternFill patternType="solid">
          <bgColor rgb="FFFF0000"/>
        </patternFill>
      </fill>
    </dxf>
  </rfmt>
  <rcc rId="10684" sId="32" numFmtId="4">
    <nc r="AP30">
      <v>3.7997742200000002</v>
    </nc>
  </rcc>
  <rfmt sheetId="32" sqref="AP30" start="0" length="0">
    <dxf>
      <fill>
        <patternFill patternType="solid">
          <bgColor rgb="FF7CFC00"/>
        </patternFill>
      </fill>
    </dxf>
  </rfmt>
  <rcc rId="10685" sId="32" numFmtId="4">
    <nc r="AP31">
      <v>4.5630573300000004</v>
    </nc>
  </rcc>
  <rfmt sheetId="32" sqref="AP31" start="0" length="0">
    <dxf>
      <fill>
        <patternFill patternType="solid">
          <bgColor rgb="FF7CFC00"/>
        </patternFill>
      </fill>
    </dxf>
  </rfmt>
  <rcc rId="10686" sId="32" numFmtId="4">
    <nc r="AP32">
      <v>5.2444230100000002</v>
    </nc>
  </rcc>
  <rfmt sheetId="32" sqref="AP32" start="0" length="0">
    <dxf>
      <fill>
        <patternFill patternType="solid">
          <bgColor rgb="FF7CFC00"/>
        </patternFill>
      </fill>
    </dxf>
  </rfmt>
  <rcc rId="10687" sId="32" numFmtId="4">
    <nc r="AP33">
      <v>5.7159763799999999</v>
    </nc>
  </rcc>
  <rfmt sheetId="32" sqref="AP33" start="0" length="0">
    <dxf>
      <fill>
        <patternFill patternType="solid">
          <bgColor rgb="FF7CFC00"/>
        </patternFill>
      </fill>
    </dxf>
  </rfmt>
  <rcc rId="10688" sId="32" numFmtId="4">
    <nc r="AP34">
      <v>6.4018107200000003</v>
    </nc>
  </rcc>
  <rfmt sheetId="32" sqref="AP34" start="0" length="0">
    <dxf>
      <fill>
        <patternFill patternType="solid">
          <bgColor rgb="FF7CFC00"/>
        </patternFill>
      </fill>
    </dxf>
  </rfmt>
  <rcc rId="10689" sId="32" numFmtId="4">
    <nc r="AP49">
      <v>3.6879795099999999</v>
    </nc>
  </rcc>
  <rfmt sheetId="32" sqref="AP49" start="0" length="0">
    <dxf>
      <fill>
        <patternFill patternType="solid">
          <bgColor rgb="FFFF0000"/>
        </patternFill>
      </fill>
    </dxf>
  </rfmt>
  <rcc rId="10690" sId="32" numFmtId="4">
    <nc r="AP50">
      <v>3.7421790599999998</v>
    </nc>
  </rcc>
  <rfmt sheetId="32" sqref="AP50" start="0" length="0">
    <dxf>
      <fill>
        <patternFill patternType="solid">
          <bgColor rgb="FFFF0000"/>
        </patternFill>
      </fill>
    </dxf>
  </rfmt>
  <rcc rId="10691" sId="32" numFmtId="4">
    <nc r="AP51">
      <v>3.8754661100000001</v>
    </nc>
  </rcc>
  <rfmt sheetId="32" sqref="AP51" start="0" length="0">
    <dxf>
      <fill>
        <patternFill patternType="solid">
          <bgColor rgb="FF7CFC00"/>
        </patternFill>
      </fill>
    </dxf>
  </rfmt>
  <rcc rId="10692" sId="32" numFmtId="4">
    <nc r="AP52">
      <v>4.4517565699999997</v>
    </nc>
  </rcc>
  <rfmt sheetId="32" sqref="AP52" start="0" length="0">
    <dxf>
      <fill>
        <patternFill patternType="solid">
          <bgColor rgb="FF7CFC00"/>
        </patternFill>
      </fill>
    </dxf>
  </rfmt>
  <rcc rId="10693" sId="32" numFmtId="4">
    <nc r="AP53">
      <v>5.2197393400000003</v>
    </nc>
  </rcc>
  <rfmt sheetId="32" sqref="AP53" start="0" length="0">
    <dxf>
      <fill>
        <patternFill patternType="solid">
          <bgColor rgb="FF7CFC00"/>
        </patternFill>
      </fill>
    </dxf>
  </rfmt>
  <rcc rId="10694" sId="32" numFmtId="4">
    <nc r="AP54">
      <v>5.68496237</v>
    </nc>
  </rcc>
  <rfmt sheetId="32" sqref="AP54" start="0" length="0">
    <dxf>
      <fill>
        <patternFill patternType="solid">
          <bgColor rgb="FF7CFC00"/>
        </patternFill>
      </fill>
    </dxf>
  </rfmt>
  <rcc rId="10695" sId="32" numFmtId="4">
    <nc r="AP55">
      <v>6.45910692</v>
    </nc>
  </rcc>
  <rfmt sheetId="32" sqref="AP55" start="0" length="0">
    <dxf>
      <fill>
        <patternFill patternType="solid">
          <bgColor rgb="FF7CFC00"/>
        </patternFill>
      </fill>
    </dxf>
  </rfmt>
  <rcc rId="10696" sId="32" numFmtId="4">
    <nc r="AP63">
      <v>3.68997266</v>
    </nc>
  </rcc>
  <rfmt sheetId="32" sqref="AP63" start="0" length="0">
    <dxf>
      <fill>
        <patternFill patternType="solid">
          <bgColor rgb="FFFF0000"/>
        </patternFill>
      </fill>
    </dxf>
  </rfmt>
  <rcc rId="10697" sId="32" numFmtId="4">
    <nc r="AP64">
      <v>3.7409689899999998</v>
    </nc>
  </rcc>
  <rfmt sheetId="32" sqref="AP64" start="0" length="0">
    <dxf>
      <fill>
        <patternFill patternType="solid">
          <bgColor rgb="FFFF0000"/>
        </patternFill>
      </fill>
    </dxf>
  </rfmt>
  <rcc rId="10698" sId="32" numFmtId="4">
    <nc r="AP65">
      <v>3.8772375100000001</v>
    </nc>
  </rcc>
  <rfmt sheetId="32" sqref="AP65" start="0" length="0">
    <dxf>
      <fill>
        <patternFill patternType="solid">
          <bgColor rgb="FF7CFC00"/>
        </patternFill>
      </fill>
    </dxf>
  </rfmt>
  <rcc rId="10699" sId="32" numFmtId="4">
    <nc r="AP66">
      <v>4.5573574099999998</v>
    </nc>
  </rcc>
  <rfmt sheetId="32" sqref="AP66" start="0" length="0">
    <dxf>
      <fill>
        <patternFill patternType="solid">
          <bgColor rgb="FF7CFC00"/>
        </patternFill>
      </fill>
    </dxf>
  </rfmt>
  <rcc rId="10700" sId="32" numFmtId="4">
    <nc r="AP67">
      <v>5.2238432899999996</v>
    </nc>
  </rcc>
  <rfmt sheetId="32" sqref="AP67" start="0" length="0">
    <dxf>
      <fill>
        <patternFill patternType="solid">
          <bgColor rgb="FF7CFC00"/>
        </patternFill>
      </fill>
    </dxf>
  </rfmt>
  <rcc rId="10701" sId="32" numFmtId="4">
    <nc r="AP68">
      <v>5.7036447099999998</v>
    </nc>
  </rcc>
  <rfmt sheetId="32" sqref="AP68" start="0" length="0">
    <dxf>
      <fill>
        <patternFill patternType="solid">
          <bgColor rgb="FF7CFC00"/>
        </patternFill>
      </fill>
    </dxf>
  </rfmt>
  <rcc rId="10702" sId="32" numFmtId="4">
    <nc r="AP69">
      <v>6.3103672700000004</v>
    </nc>
  </rcc>
  <rfmt sheetId="32" sqref="AP69" start="0" length="0">
    <dxf>
      <fill>
        <patternFill patternType="solid">
          <bgColor rgb="FF7CFC00"/>
        </patternFill>
      </fill>
    </dxf>
  </rfmt>
  <rcc rId="10703" sId="32" numFmtId="4">
    <nc r="AP70">
      <v>3.7839372600000001</v>
    </nc>
  </rcc>
  <rfmt sheetId="32" sqref="AP70" start="0" length="0">
    <dxf>
      <fill>
        <patternFill patternType="solid">
          <bgColor rgb="FFFF0000"/>
        </patternFill>
      </fill>
    </dxf>
  </rfmt>
  <rcc rId="10704" sId="32" numFmtId="4">
    <nc r="AP71">
      <v>3.7239109500000001</v>
    </nc>
  </rcc>
  <rfmt sheetId="32" sqref="AP71" start="0" length="0">
    <dxf>
      <fill>
        <patternFill patternType="solid">
          <bgColor rgb="FFFF0000"/>
        </patternFill>
      </fill>
    </dxf>
  </rfmt>
  <rcc rId="10705" sId="32" numFmtId="4">
    <nc r="AP72">
      <v>3.7896292499999999</v>
    </nc>
  </rcc>
  <rfmt sheetId="32" sqref="AP72" start="0" length="0">
    <dxf>
      <fill>
        <patternFill patternType="solid">
          <bgColor rgb="FF7CFC00"/>
        </patternFill>
      </fill>
    </dxf>
  </rfmt>
  <rcc rId="10706" sId="32" numFmtId="4">
    <nc r="AP73">
      <v>4.5493085400000002</v>
    </nc>
  </rcc>
  <rfmt sheetId="32" sqref="AP73" start="0" length="0">
    <dxf>
      <fill>
        <patternFill patternType="solid">
          <bgColor rgb="FF7CFC00"/>
        </patternFill>
      </fill>
    </dxf>
  </rfmt>
  <rcc rId="10707" sId="32" numFmtId="4">
    <nc r="AP74">
      <v>5.2397871499999997</v>
    </nc>
  </rcc>
  <rfmt sheetId="32" sqref="AP74" start="0" length="0">
    <dxf>
      <fill>
        <patternFill patternType="solid">
          <bgColor rgb="FF7CFC00"/>
        </patternFill>
      </fill>
    </dxf>
  </rfmt>
  <rcc rId="10708" sId="32" numFmtId="4">
    <nc r="AP75">
      <v>5.7113367999999998</v>
    </nc>
  </rcc>
  <rfmt sheetId="32" sqref="AP75" start="0" length="0">
    <dxf>
      <fill>
        <patternFill patternType="solid">
          <bgColor rgb="FF7CFC00"/>
        </patternFill>
      </fill>
    </dxf>
  </rfmt>
  <rcc rId="10709" sId="32" numFmtId="4">
    <nc r="AP76">
      <v>6.2945873700000003</v>
    </nc>
  </rcc>
  <rfmt sheetId="32" sqref="AP76" start="0" length="0">
    <dxf>
      <fill>
        <patternFill patternType="solid">
          <bgColor rgb="FF7CFC00"/>
        </patternFill>
      </fill>
    </dxf>
  </rfmt>
  <rcc rId="10710" sId="33" numFmtId="4">
    <nc r="AP28">
      <v>3.6950176199999998</v>
    </nc>
  </rcc>
  <rfmt sheetId="33" sqref="AP28" start="0" length="0">
    <dxf>
      <fill>
        <patternFill patternType="solid">
          <bgColor rgb="FFFF0000"/>
        </patternFill>
      </fill>
    </dxf>
  </rfmt>
  <rcc rId="10711" sId="33" numFmtId="4">
    <nc r="AP29">
      <v>3.7384613799999999</v>
    </nc>
  </rcc>
  <rfmt sheetId="33" sqref="AP29" start="0" length="0">
    <dxf>
      <fill>
        <patternFill patternType="solid">
          <bgColor rgb="FFFF0000"/>
        </patternFill>
      </fill>
    </dxf>
  </rfmt>
  <rcc rId="10712" sId="33" numFmtId="4">
    <nc r="AP30">
      <v>3.77040708</v>
    </nc>
  </rcc>
  <rfmt sheetId="33" sqref="AP30" start="0" length="0">
    <dxf>
      <fill>
        <patternFill patternType="solid">
          <bgColor rgb="FFFF0000"/>
        </patternFill>
      </fill>
    </dxf>
  </rfmt>
  <rcc rId="10713" sId="33" numFmtId="4">
    <nc r="AP31">
      <v>4.4258562100000001</v>
    </nc>
  </rcc>
  <rfmt sheetId="33" sqref="AP31" start="0" length="0">
    <dxf>
      <fill>
        <patternFill patternType="solid">
          <bgColor rgb="FF7CFC00"/>
        </patternFill>
      </fill>
    </dxf>
  </rfmt>
  <rcc rId="10714" sId="33" numFmtId="4">
    <nc r="AP32">
      <v>4.88856044</v>
    </nc>
  </rcc>
  <rfmt sheetId="33" sqref="AP32" start="0" length="0">
    <dxf>
      <fill>
        <patternFill patternType="solid">
          <bgColor rgb="FF7CFC00"/>
        </patternFill>
      </fill>
    </dxf>
  </rfmt>
  <rcc rId="10715" sId="33" numFmtId="4">
    <nc r="AP33">
      <v>6.1721029300000003</v>
    </nc>
  </rcc>
  <rfmt sheetId="33" sqref="AP33" start="0" length="0">
    <dxf>
      <fill>
        <patternFill patternType="solid">
          <bgColor rgb="FF7CFC00"/>
        </patternFill>
      </fill>
    </dxf>
  </rfmt>
  <rcc rId="10716" sId="33" numFmtId="4">
    <nc r="AP34">
      <v>6.3962608999999997</v>
    </nc>
  </rcc>
  <rfmt sheetId="33" sqref="AP34" start="0" length="0">
    <dxf>
      <fill>
        <patternFill patternType="solid">
          <bgColor rgb="FF7CFC00"/>
        </patternFill>
      </fill>
    </dxf>
  </rfmt>
  <rcc rId="10717" sId="34" numFmtId="4">
    <nc r="AP28">
      <v>4.65202618</v>
    </nc>
  </rcc>
  <rfmt sheetId="34" sqref="AP28" start="0" length="0">
    <dxf>
      <fill>
        <patternFill patternType="solid">
          <bgColor rgb="FFFF0000"/>
        </patternFill>
      </fill>
    </dxf>
  </rfmt>
  <rcc rId="10718" sId="34" numFmtId="4">
    <nc r="AP29">
      <v>4.6839715000000002</v>
    </nc>
  </rcc>
  <rfmt sheetId="34" sqref="AP29" start="0" length="0">
    <dxf>
      <fill>
        <patternFill patternType="solid">
          <bgColor rgb="FFFF0000"/>
        </patternFill>
      </fill>
    </dxf>
  </rfmt>
  <rcc rId="10719" sId="34" numFmtId="4">
    <nc r="AP30">
      <v>4.7346527600000003</v>
    </nc>
  </rcc>
  <rfmt sheetId="34" sqref="AP30" start="0" length="0">
    <dxf>
      <fill>
        <patternFill patternType="solid">
          <bgColor rgb="FFFF0000"/>
        </patternFill>
      </fill>
    </dxf>
  </rfmt>
  <rcc rId="10720" sId="34" numFmtId="4">
    <nc r="AP31">
      <v>5.3668348799999999</v>
    </nc>
  </rcc>
  <rfmt sheetId="34" sqref="AP31" start="0" length="0">
    <dxf>
      <fill>
        <patternFill patternType="solid">
          <bgColor rgb="FF7CFC00"/>
        </patternFill>
      </fill>
    </dxf>
  </rfmt>
  <rcc rId="10721" sId="34" numFmtId="4">
    <nc r="AP32">
      <v>5.7432993899999998</v>
    </nc>
  </rcc>
  <rfmt sheetId="34" sqref="AP32" start="0" length="0">
    <dxf>
      <fill>
        <patternFill patternType="solid">
          <bgColor rgb="FF7CFC00"/>
        </patternFill>
      </fill>
    </dxf>
  </rfmt>
  <rcc rId="10722" sId="34" numFmtId="4">
    <nc r="AP33">
      <v>6.6486126399999996</v>
    </nc>
  </rcc>
  <rfmt sheetId="34" sqref="AP33" start="0" length="0">
    <dxf>
      <fill>
        <patternFill patternType="solid">
          <bgColor rgb="FF7CFC00"/>
        </patternFill>
      </fill>
    </dxf>
  </rfmt>
  <rcc rId="10723" sId="34" numFmtId="4">
    <nc r="AP34">
      <v>7.4392226499999996</v>
    </nc>
  </rcc>
  <rfmt sheetId="34" sqref="AP34" start="0" length="0">
    <dxf>
      <fill>
        <patternFill patternType="solid">
          <bgColor rgb="FF7CFC00"/>
        </patternFill>
      </fill>
    </dxf>
  </rfmt>
  <rcc rId="10724" sId="34" numFmtId="4">
    <nc r="AP49">
      <v>4.6485778800000004</v>
    </nc>
  </rcc>
  <rfmt sheetId="34" sqref="AP49" start="0" length="0">
    <dxf>
      <fill>
        <patternFill patternType="solid">
          <bgColor rgb="FFFF0000"/>
        </patternFill>
      </fill>
    </dxf>
  </rfmt>
  <rcc rId="10725" sId="34" numFmtId="4">
    <nc r="AP50">
      <v>4.6951410300000003</v>
    </nc>
  </rcc>
  <rfmt sheetId="34" sqref="AP50" start="0" length="0">
    <dxf>
      <fill>
        <patternFill patternType="solid">
          <bgColor rgb="FFFF0000"/>
        </patternFill>
      </fill>
    </dxf>
  </rfmt>
  <rcc rId="10726" sId="34" numFmtId="4">
    <nc r="AP51">
      <v>4.7287127499999997</v>
    </nc>
  </rcc>
  <rfmt sheetId="34" sqref="AP51" start="0" length="0">
    <dxf>
      <fill>
        <patternFill patternType="solid">
          <bgColor rgb="FFFF0000"/>
        </patternFill>
      </fill>
    </dxf>
  </rfmt>
  <rcc rId="10727" sId="34" numFmtId="4">
    <nc r="AP52">
      <v>5.3588848100000002</v>
    </nc>
  </rcc>
  <rfmt sheetId="34" sqref="AP52" start="0" length="0">
    <dxf>
      <fill>
        <patternFill patternType="solid">
          <bgColor rgb="FF7CFC00"/>
        </patternFill>
      </fill>
    </dxf>
  </rfmt>
  <rcc rId="10728" sId="34" numFmtId="4">
    <nc r="AP53">
      <v>5.74520798</v>
    </nc>
  </rcc>
  <rfmt sheetId="34" sqref="AP53" start="0" length="0">
    <dxf>
      <fill>
        <patternFill patternType="solid">
          <bgColor rgb="FF7CFC00"/>
        </patternFill>
      </fill>
    </dxf>
  </rfmt>
  <rcc rId="10729" sId="34" numFmtId="4">
    <nc r="AP54">
      <v>6.6553159700000002</v>
    </nc>
  </rcc>
  <rfmt sheetId="34" sqref="AP54" start="0" length="0">
    <dxf>
      <fill>
        <patternFill patternType="solid">
          <bgColor rgb="FF7CFC00"/>
        </patternFill>
      </fill>
    </dxf>
  </rfmt>
  <rcc rId="10730" sId="34" numFmtId="4">
    <nc r="AP55">
      <v>7.4962601700000002</v>
    </nc>
  </rcc>
  <rfmt sheetId="34" sqref="AP55" start="0" length="0">
    <dxf>
      <fill>
        <patternFill patternType="solid">
          <bgColor rgb="FF7CFC00"/>
        </patternFill>
      </fill>
    </dxf>
  </rfmt>
  <rcc rId="10731" sId="34" numFmtId="4">
    <nc r="AP56">
      <v>4.6447324700000001</v>
    </nc>
  </rcc>
  <rfmt sheetId="34" sqref="AP56" start="0" length="0">
    <dxf>
      <fill>
        <patternFill patternType="solid">
          <bgColor rgb="FFFF0000"/>
        </patternFill>
      </fill>
    </dxf>
  </rfmt>
  <rcc rId="10732" sId="34" numFmtId="4">
    <nc r="AP57">
      <v>4.6947643799999996</v>
    </nc>
  </rcc>
  <rfmt sheetId="34" sqref="AP57" start="0" length="0">
    <dxf>
      <fill>
        <patternFill patternType="solid">
          <bgColor rgb="FFFF0000"/>
        </patternFill>
      </fill>
    </dxf>
  </rfmt>
  <rcc rId="10733" sId="34" numFmtId="4">
    <nc r="AP58">
      <v>4.7279632600000001</v>
    </nc>
  </rcc>
  <rfmt sheetId="34" sqref="AP58" start="0" length="0">
    <dxf>
      <fill>
        <patternFill patternType="solid">
          <bgColor rgb="FFFF0000"/>
        </patternFill>
      </fill>
    </dxf>
  </rfmt>
  <rcc rId="10734" sId="34" numFmtId="4">
    <nc r="AP59">
      <v>5.3542326400000002</v>
    </nc>
  </rcc>
  <rfmt sheetId="34" sqref="AP59" start="0" length="0">
    <dxf>
      <fill>
        <patternFill patternType="solid">
          <bgColor rgb="FF7CFC00"/>
        </patternFill>
      </fill>
    </dxf>
  </rfmt>
  <rcc rId="10735" sId="34" numFmtId="4">
    <nc r="AP60">
      <v>5.73442206</v>
    </nc>
  </rcc>
  <rfmt sheetId="34" sqref="AP60" start="0" length="0">
    <dxf>
      <fill>
        <patternFill patternType="solid">
          <bgColor rgb="FF7CFC00"/>
        </patternFill>
      </fill>
    </dxf>
  </rfmt>
  <rcc rId="10736" sId="34" numFmtId="4">
    <nc r="AP61">
      <v>6.6748402599999999</v>
    </nc>
  </rcc>
  <rfmt sheetId="34" sqref="AP61" start="0" length="0">
    <dxf>
      <fill>
        <patternFill patternType="solid">
          <bgColor rgb="FF7CFC00"/>
        </patternFill>
      </fill>
    </dxf>
  </rfmt>
  <rcc rId="10737" sId="34" numFmtId="4">
    <nc r="AP62">
      <v>7.4213341100000001</v>
    </nc>
  </rcc>
  <rfmt sheetId="34" sqref="AP62" start="0" length="0">
    <dxf>
      <fill>
        <patternFill patternType="solid">
          <bgColor rgb="FF7CFC00"/>
        </patternFill>
      </fill>
    </dxf>
  </rfmt>
  <rcc rId="10738" sId="34" numFmtId="4">
    <nc r="AP63">
      <v>4.8404852900000002</v>
    </nc>
  </rcc>
  <rfmt sheetId="34" sqref="AP63" start="0" length="0">
    <dxf>
      <fill>
        <patternFill patternType="solid">
          <bgColor rgb="FFFF0000"/>
        </patternFill>
      </fill>
    </dxf>
  </rfmt>
  <rcc rId="10739" sId="34" numFmtId="4">
    <nc r="AP64">
      <v>4.8951543300000004</v>
    </nc>
  </rcc>
  <rfmt sheetId="34" sqref="AP64" start="0" length="0">
    <dxf>
      <fill>
        <patternFill patternType="solid">
          <bgColor rgb="FFFF0000"/>
        </patternFill>
      </fill>
    </dxf>
  </rfmt>
  <rcc rId="10740" sId="34" numFmtId="4">
    <nc r="AP65">
      <v>4.9290716200000002</v>
    </nc>
  </rcc>
  <rfmt sheetId="34" sqref="AP65" start="0" length="0">
    <dxf>
      <fill>
        <patternFill patternType="solid">
          <bgColor rgb="FFFF0000"/>
        </patternFill>
      </fill>
    </dxf>
  </rfmt>
  <rcc rId="10741" sId="34" numFmtId="4">
    <nc r="AP66">
      <v>5.5630694900000002</v>
    </nc>
  </rcc>
  <rfmt sheetId="34" sqref="AP66" start="0" length="0">
    <dxf>
      <fill>
        <patternFill patternType="solid">
          <bgColor rgb="FFFF0000"/>
        </patternFill>
      </fill>
    </dxf>
  </rfmt>
  <rcc rId="10742" sId="34" numFmtId="4">
    <nc r="AP67">
      <v>5.9633585</v>
    </nc>
  </rcc>
  <rfmt sheetId="34" sqref="AP67" start="0" length="0">
    <dxf>
      <fill>
        <patternFill patternType="solid">
          <bgColor rgb="FF7CFC00"/>
        </patternFill>
      </fill>
    </dxf>
  </rfmt>
  <rcc rId="10743" sId="34" numFmtId="4">
    <nc r="AP68">
      <v>6.8844844299999997</v>
    </nc>
  </rcc>
  <rfmt sheetId="34" sqref="AP68" start="0" length="0">
    <dxf>
      <fill>
        <patternFill patternType="solid">
          <bgColor rgb="FF7CFC00"/>
        </patternFill>
      </fill>
    </dxf>
  </rfmt>
  <rcc rId="10744" sId="34" numFmtId="4">
    <nc r="AP69">
      <v>7.7411762900000003</v>
    </nc>
  </rcc>
  <rfmt sheetId="34" sqref="AP69" start="0" length="0">
    <dxf>
      <fill>
        <patternFill patternType="solid">
          <bgColor rgb="FF7CFC00"/>
        </patternFill>
      </fill>
    </dxf>
  </rfmt>
  <rcc rId="10745" sId="34" numFmtId="4">
    <nc r="AP70">
      <v>4.6421708099999996</v>
    </nc>
  </rcc>
  <rfmt sheetId="34" sqref="AP70" start="0" length="0">
    <dxf>
      <fill>
        <patternFill patternType="solid">
          <bgColor rgb="FFFF0000"/>
        </patternFill>
      </fill>
    </dxf>
  </rfmt>
  <rcc rId="10746" sId="34" numFmtId="4">
    <nc r="AP71">
      <v>4.7046026699999999</v>
    </nc>
  </rcc>
  <rfmt sheetId="34" sqref="AP71" start="0" length="0">
    <dxf>
      <fill>
        <patternFill patternType="solid">
          <bgColor rgb="FFFF0000"/>
        </patternFill>
      </fill>
    </dxf>
  </rfmt>
  <rcc rId="10747" sId="34" numFmtId="4">
    <nc r="AP72">
      <v>4.7387688199999998</v>
    </nc>
  </rcc>
  <rfmt sheetId="34" sqref="AP72" start="0" length="0">
    <dxf>
      <fill>
        <patternFill patternType="solid">
          <bgColor rgb="FFFF0000"/>
        </patternFill>
      </fill>
    </dxf>
  </rfmt>
  <rcc rId="10748" sId="34" numFmtId="4">
    <nc r="AP73">
      <v>5.3695447400000003</v>
    </nc>
  </rcc>
  <rfmt sheetId="34" sqref="AP73" start="0" length="0">
    <dxf>
      <fill>
        <patternFill patternType="solid">
          <bgColor rgb="FF7CFC00"/>
        </patternFill>
      </fill>
    </dxf>
  </rfmt>
  <rcc rId="10749" sId="34" numFmtId="4">
    <nc r="AP74">
      <v>5.7547124900000002</v>
    </nc>
  </rcc>
  <rfmt sheetId="34" sqref="AP74" start="0" length="0">
    <dxf>
      <fill>
        <patternFill patternType="solid">
          <bgColor rgb="FF7CFC00"/>
        </patternFill>
      </fill>
    </dxf>
  </rfmt>
  <rcc rId="10750" sId="34" numFmtId="4">
    <nc r="AP75">
      <v>6.6832457999999999</v>
    </nc>
  </rcc>
  <rfmt sheetId="34" sqref="AP75" start="0" length="0">
    <dxf>
      <fill>
        <patternFill patternType="solid">
          <bgColor rgb="FF7CFC00"/>
        </patternFill>
      </fill>
    </dxf>
  </rfmt>
  <rcc rId="10751" sId="34" numFmtId="4">
    <nc r="AP76">
      <v>7.3278687800000002</v>
    </nc>
  </rcc>
  <rfmt sheetId="34" sqref="AP76" start="0" length="0">
    <dxf>
      <fill>
        <patternFill patternType="solid">
          <bgColor rgb="FF7CFC00"/>
        </patternFill>
      </fill>
    </dxf>
  </rfmt>
  <rcc rId="10752" sId="34" numFmtId="4">
    <nc r="AP77">
      <v>4.8589914800000003</v>
    </nc>
  </rcc>
  <rfmt sheetId="34" sqref="AP77" start="0" length="0">
    <dxf>
      <fill>
        <patternFill patternType="solid">
          <bgColor rgb="FFFF0000"/>
        </patternFill>
      </fill>
    </dxf>
  </rfmt>
  <rcc rId="10753" sId="34" numFmtId="4">
    <nc r="AP78">
      <v>4.9056243400000001</v>
    </nc>
  </rcc>
  <rfmt sheetId="34" sqref="AP78" start="0" length="0">
    <dxf>
      <fill>
        <patternFill patternType="solid">
          <bgColor rgb="FFFF0000"/>
        </patternFill>
      </fill>
    </dxf>
  </rfmt>
  <rcc rId="10754" sId="34" numFmtId="4">
    <nc r="AP79">
      <v>4.9357138599999999</v>
    </nc>
  </rcc>
  <rfmt sheetId="34" sqref="AP79" start="0" length="0">
    <dxf>
      <fill>
        <patternFill patternType="solid">
          <bgColor rgb="FFFF0000"/>
        </patternFill>
      </fill>
    </dxf>
  </rfmt>
  <rcc rId="10755" sId="34" numFmtId="4">
    <nc r="AP80">
      <v>5.5668351600000001</v>
    </nc>
  </rcc>
  <rfmt sheetId="34" sqref="AP80" start="0" length="0">
    <dxf>
      <fill>
        <patternFill patternType="solid">
          <bgColor rgb="FFFF0000"/>
        </patternFill>
      </fill>
    </dxf>
  </rfmt>
  <rcc rId="10756" sId="34" numFmtId="4">
    <nc r="AP81">
      <v>5.95520754</v>
    </nc>
  </rcc>
  <rfmt sheetId="34" sqref="AP81" start="0" length="0">
    <dxf>
      <fill>
        <patternFill patternType="solid">
          <bgColor rgb="FF7CFC00"/>
        </patternFill>
      </fill>
    </dxf>
  </rfmt>
  <rcc rId="10757" sId="34" numFmtId="4">
    <nc r="AP82">
      <v>6.86465368</v>
    </nc>
  </rcc>
  <rfmt sheetId="34" sqref="AP82" start="0" length="0">
    <dxf>
      <fill>
        <patternFill patternType="solid">
          <bgColor rgb="FF7CFC00"/>
        </patternFill>
      </fill>
    </dxf>
  </rfmt>
  <rcc rId="10758" sId="34" numFmtId="4">
    <nc r="AP83">
      <v>7.7877753600000004</v>
    </nc>
  </rcc>
  <rfmt sheetId="34" sqref="AP83" start="0" length="0">
    <dxf>
      <fill>
        <patternFill patternType="solid">
          <bgColor rgb="FF7CFC00"/>
        </patternFill>
      </fill>
    </dxf>
  </rfmt>
  <rcc rId="10759" sId="34" numFmtId="4">
    <nc r="AP84">
      <v>4.8473265699999999</v>
    </nc>
  </rcc>
  <rfmt sheetId="34" sqref="AP84" start="0" length="0">
    <dxf>
      <fill>
        <patternFill patternType="solid">
          <bgColor rgb="FFFF0000"/>
        </patternFill>
      </fill>
    </dxf>
  </rfmt>
  <rcc rId="10760" sId="34" numFmtId="4">
    <nc r="AP85">
      <v>4.9068147199999999</v>
    </nc>
  </rcc>
  <rfmt sheetId="34" sqref="AP85" start="0" length="0">
    <dxf>
      <fill>
        <patternFill patternType="solid">
          <bgColor rgb="FFFF0000"/>
        </patternFill>
      </fill>
    </dxf>
  </rfmt>
  <rcc rId="10761" sId="34" numFmtId="4">
    <nc r="AP86">
      <v>4.9561325500000004</v>
    </nc>
  </rcc>
  <rfmt sheetId="34" sqref="AP86" start="0" length="0">
    <dxf>
      <fill>
        <patternFill patternType="solid">
          <bgColor rgb="FFFF0000"/>
        </patternFill>
      </fill>
    </dxf>
  </rfmt>
  <rcc rId="10762" sId="34" numFmtId="4">
    <nc r="AP87">
      <v>5.5873830299999998</v>
    </nc>
  </rcc>
  <rfmt sheetId="34" sqref="AP87" start="0" length="0">
    <dxf>
      <fill>
        <patternFill patternType="solid">
          <bgColor rgb="FFFF0000"/>
        </patternFill>
      </fill>
    </dxf>
  </rfmt>
  <rcc rId="10763" sId="34" numFmtId="4">
    <nc r="AP88">
      <v>5.9791654599999999</v>
    </nc>
  </rcc>
  <rfmt sheetId="34" sqref="AP88" start="0" length="0">
    <dxf>
      <fill>
        <patternFill patternType="solid">
          <bgColor rgb="FF7CFC00"/>
        </patternFill>
      </fill>
    </dxf>
  </rfmt>
  <rcc rId="10764" sId="34" numFmtId="4">
    <nc r="AP89">
      <v>6.8541229299999999</v>
    </nc>
  </rcc>
  <rfmt sheetId="34" sqref="AP89" start="0" length="0">
    <dxf>
      <fill>
        <patternFill patternType="solid">
          <bgColor rgb="FF7CFC00"/>
        </patternFill>
      </fill>
    </dxf>
  </rfmt>
  <rcc rId="10765" sId="34" numFmtId="4">
    <nc r="AP90">
      <v>7.8490660999999999</v>
    </nc>
  </rcc>
  <rfmt sheetId="34" sqref="AP90" start="0" length="0">
    <dxf>
      <fill>
        <patternFill patternType="solid">
          <bgColor rgb="FF7CFC00"/>
        </patternFill>
      </fill>
    </dxf>
  </rfmt>
  <rcc rId="10766" sId="35" numFmtId="4">
    <nc r="AP28">
      <v>5.9746229700000004</v>
    </nc>
  </rcc>
  <rfmt sheetId="35" sqref="AP28" start="0" length="0">
    <dxf>
      <fill>
        <patternFill patternType="solid">
          <bgColor rgb="FFFF0000"/>
        </patternFill>
      </fill>
    </dxf>
  </rfmt>
  <rcc rId="10767" sId="35" numFmtId="4">
    <nc r="AP29">
      <v>6.0241509000000004</v>
    </nc>
  </rcc>
  <rfmt sheetId="35" sqref="AP29" start="0" length="0">
    <dxf>
      <fill>
        <patternFill patternType="solid">
          <bgColor rgb="FFFF0000"/>
        </patternFill>
      </fill>
    </dxf>
  </rfmt>
  <rcc rId="10768" sId="35" numFmtId="4">
    <nc r="AP30">
      <v>6.08681421</v>
    </nc>
  </rcc>
  <rfmt sheetId="35" sqref="AP30" start="0" length="0">
    <dxf>
      <fill>
        <patternFill patternType="solid">
          <bgColor rgb="FFFF0000"/>
        </patternFill>
      </fill>
    </dxf>
  </rfmt>
  <rcc rId="10769" sId="35" numFmtId="4">
    <nc r="AP31">
      <v>6.7977607200000003</v>
    </nc>
  </rcc>
  <rfmt sheetId="35" sqref="AP31" start="0" length="0">
    <dxf>
      <fill>
        <patternFill patternType="solid">
          <bgColor rgb="FFFF0000"/>
        </patternFill>
      </fill>
    </dxf>
  </rfmt>
  <rcc rId="10770" sId="35" numFmtId="4">
    <nc r="AP32">
      <v>7.3842994199999996</v>
    </nc>
  </rcc>
  <rfmt sheetId="35" sqref="AP32" start="0" length="0">
    <dxf>
      <fill>
        <patternFill patternType="solid">
          <bgColor rgb="FFFF0000"/>
        </patternFill>
      </fill>
    </dxf>
  </rfmt>
  <rcc rId="10771" sId="35" numFmtId="4">
    <nc r="AP33">
      <v>7.9904441300000002</v>
    </nc>
  </rcc>
  <rfmt sheetId="35" sqref="AP33" start="0" length="0">
    <dxf>
      <fill>
        <patternFill patternType="solid">
          <bgColor rgb="FF7CFC00"/>
        </patternFill>
      </fill>
    </dxf>
  </rfmt>
  <rcc rId="10772" sId="35" numFmtId="4">
    <nc r="AP34">
      <v>8.1821607000000007</v>
    </nc>
  </rcc>
  <rfmt sheetId="35" sqref="AP34" start="0" length="0">
    <dxf>
      <fill>
        <patternFill patternType="solid">
          <bgColor rgb="FF7CFC00"/>
        </patternFill>
      </fill>
    </dxf>
  </rfmt>
  <rcc rId="10773" sId="35" numFmtId="4">
    <nc r="AP49">
      <v>6.0132700000000003</v>
    </nc>
  </rcc>
  <rfmt sheetId="35" sqref="AP49" start="0" length="0">
    <dxf>
      <fill>
        <patternFill patternType="solid">
          <bgColor rgb="FFFF0000"/>
        </patternFill>
      </fill>
    </dxf>
  </rfmt>
  <rcc rId="10774" sId="35" numFmtId="4">
    <nc r="AP50">
      <v>6.0245270299999998</v>
    </nc>
  </rcc>
  <rfmt sheetId="35" sqref="AP50" start="0" length="0">
    <dxf>
      <fill>
        <patternFill patternType="solid">
          <bgColor rgb="FFFF0000"/>
        </patternFill>
      </fill>
    </dxf>
  </rfmt>
  <rcc rId="10775" sId="35" numFmtId="4">
    <nc r="AP51">
      <v>6.0982219200000003</v>
    </nc>
  </rcc>
  <rfmt sheetId="35" sqref="AP51" start="0" length="0">
    <dxf>
      <fill>
        <patternFill patternType="solid">
          <bgColor rgb="FFFF0000"/>
        </patternFill>
      </fill>
    </dxf>
  </rfmt>
  <rcc rId="10776" sId="35" numFmtId="4">
    <nc r="AP52">
      <v>6.78905096</v>
    </nc>
  </rcc>
  <rfmt sheetId="35" sqref="AP52" start="0" length="0">
    <dxf>
      <fill>
        <patternFill patternType="solid">
          <bgColor rgb="FFFF0000"/>
        </patternFill>
      </fill>
    </dxf>
  </rfmt>
  <rcc rId="10777" sId="35" numFmtId="4">
    <nc r="AP53">
      <v>7.36760211</v>
    </nc>
  </rcc>
  <rfmt sheetId="35" sqref="AP53" start="0" length="0">
    <dxf>
      <fill>
        <patternFill patternType="solid">
          <bgColor rgb="FFFF0000"/>
        </patternFill>
      </fill>
    </dxf>
  </rfmt>
  <rcc rId="10778" sId="35" numFmtId="4">
    <nc r="AP54">
      <v>8.0037905699999996</v>
    </nc>
  </rcc>
  <rfmt sheetId="35" sqref="AP54" start="0" length="0">
    <dxf>
      <fill>
        <patternFill patternType="solid">
          <bgColor rgb="FFFF0000"/>
        </patternFill>
      </fill>
    </dxf>
  </rfmt>
  <rcc rId="10779" sId="35" numFmtId="4">
    <nc r="AP55">
      <v>8.0251668299999999</v>
    </nc>
  </rcc>
  <rfmt sheetId="35" sqref="AP55" start="0" length="0">
    <dxf>
      <fill>
        <patternFill patternType="solid">
          <bgColor rgb="FF7CFC00"/>
        </patternFill>
      </fill>
    </dxf>
  </rfmt>
  <rcc rId="10780" sId="35" numFmtId="4">
    <nc r="AP56">
      <v>6.0013376699999998</v>
    </nc>
  </rcc>
  <rfmt sheetId="35" sqref="AP56" start="0" length="0">
    <dxf>
      <fill>
        <patternFill patternType="solid">
          <bgColor rgb="FFFF0000"/>
        </patternFill>
      </fill>
    </dxf>
  </rfmt>
  <rcc rId="10781" sId="35" numFmtId="4">
    <nc r="AP57">
      <v>6.0293741199999999</v>
    </nc>
  </rcc>
  <rfmt sheetId="35" sqref="AP57" start="0" length="0">
    <dxf>
      <fill>
        <patternFill patternType="solid">
          <bgColor rgb="FFFF0000"/>
        </patternFill>
      </fill>
    </dxf>
  </rfmt>
  <rcc rId="10782" sId="35" numFmtId="4">
    <nc r="AP58">
      <v>6.0841814999999997</v>
    </nc>
  </rcc>
  <rfmt sheetId="35" sqref="AP58" start="0" length="0">
    <dxf>
      <fill>
        <patternFill patternType="solid">
          <bgColor rgb="FFFF0000"/>
        </patternFill>
      </fill>
    </dxf>
  </rfmt>
  <rcc rId="10783" sId="35" numFmtId="4">
    <nc r="AP59">
      <v>6.8015688399999998</v>
    </nc>
  </rcc>
  <rfmt sheetId="35" sqref="AP59" start="0" length="0">
    <dxf>
      <fill>
        <patternFill patternType="solid">
          <bgColor rgb="FFFF0000"/>
        </patternFill>
      </fill>
    </dxf>
  </rfmt>
  <rcc rId="10784" sId="35" numFmtId="4">
    <nc r="AP60">
      <v>7.3693809000000003</v>
    </nc>
  </rcc>
  <rfmt sheetId="35" sqref="AP60" start="0" length="0">
    <dxf>
      <fill>
        <patternFill patternType="solid">
          <bgColor rgb="FFFF0000"/>
        </patternFill>
      </fill>
    </dxf>
  </rfmt>
  <rcc rId="10785" sId="35" numFmtId="4">
    <nc r="AP61">
      <v>8.0071548499999992</v>
    </nc>
  </rcc>
  <rfmt sheetId="35" sqref="AP61" start="0" length="0">
    <dxf>
      <fill>
        <patternFill patternType="solid">
          <bgColor rgb="FFFF0000"/>
        </patternFill>
      </fill>
    </dxf>
  </rfmt>
  <rcc rId="10786" sId="35" numFmtId="4">
    <nc r="AP62">
      <v>8.05573607</v>
    </nc>
  </rcc>
  <rfmt sheetId="35" sqref="AP62" start="0" length="0">
    <dxf>
      <fill>
        <patternFill patternType="solid">
          <bgColor rgb="FF7CFC00"/>
        </patternFill>
      </fill>
    </dxf>
  </rfmt>
  <rcc rId="10787" sId="35" numFmtId="4">
    <nc r="AP63">
      <v>6.1503454700000004</v>
    </nc>
  </rcc>
  <rfmt sheetId="35" sqref="AP63" start="0" length="0">
    <dxf>
      <fill>
        <patternFill patternType="solid">
          <bgColor rgb="FFFF0000"/>
        </patternFill>
      </fill>
    </dxf>
  </rfmt>
  <rcc rId="10788" sId="35" numFmtId="4">
    <nc r="AP64">
      <v>6.19899106</v>
    </nc>
  </rcc>
  <rfmt sheetId="35" sqref="AP64" start="0" length="0">
    <dxf>
      <fill>
        <patternFill patternType="solid">
          <bgColor rgb="FFFF0000"/>
        </patternFill>
      </fill>
    </dxf>
  </rfmt>
  <rcc rId="10789" sId="35" numFmtId="4">
    <nc r="AP65">
      <v>6.2648481800000004</v>
    </nc>
  </rcc>
  <rfmt sheetId="35" sqref="AP65" start="0" length="0">
    <dxf>
      <fill>
        <patternFill patternType="solid">
          <bgColor rgb="FFFF0000"/>
        </patternFill>
      </fill>
    </dxf>
  </rfmt>
  <rcc rId="10790" sId="35" numFmtId="4">
    <nc r="AP66">
      <v>6.9377967399999996</v>
    </nc>
  </rcc>
  <rfmt sheetId="35" sqref="AP66" start="0" length="0">
    <dxf>
      <fill>
        <patternFill patternType="solid">
          <bgColor rgb="FFFF0000"/>
        </patternFill>
      </fill>
    </dxf>
  </rfmt>
  <rcc rId="10791" sId="35" numFmtId="4">
    <nc r="AP67">
      <v>7.5345483299999998</v>
    </nc>
  </rcc>
  <rfmt sheetId="35" sqref="AP67" start="0" length="0">
    <dxf>
      <fill>
        <patternFill patternType="solid">
          <bgColor rgb="FFFF0000"/>
        </patternFill>
      </fill>
    </dxf>
  </rfmt>
  <rcc rId="10792" sId="35" numFmtId="4">
    <nc r="AP68">
      <v>8.1703173600000003</v>
    </nc>
  </rcc>
  <rfmt sheetId="35" sqref="AP68" start="0" length="0">
    <dxf>
      <fill>
        <patternFill patternType="solid">
          <bgColor rgb="FFFF0000"/>
        </patternFill>
      </fill>
    </dxf>
  </rfmt>
  <rcc rId="10793" sId="35" numFmtId="4">
    <nc r="AP69">
      <v>8.2263069200000007</v>
    </nc>
  </rcc>
  <rfmt sheetId="35" sqref="AP69" start="0" length="0">
    <dxf>
      <fill>
        <patternFill patternType="solid">
          <bgColor rgb="FF7CFC00"/>
        </patternFill>
      </fill>
    </dxf>
  </rfmt>
  <rcc rId="10794" sId="35" numFmtId="4">
    <nc r="AP77">
      <v>5.99729767</v>
    </nc>
  </rcc>
  <rfmt sheetId="35" sqref="AP77" start="0" length="0">
    <dxf>
      <fill>
        <patternFill patternType="solid">
          <bgColor rgb="FFFF0000"/>
        </patternFill>
      </fill>
    </dxf>
  </rfmt>
  <rcc rId="10795" sId="35" numFmtId="4">
    <nc r="AP78">
      <v>6.0198314699999997</v>
    </nc>
  </rcc>
  <rfmt sheetId="35" sqref="AP78" start="0" length="0">
    <dxf>
      <fill>
        <patternFill patternType="solid">
          <bgColor rgb="FFFF0000"/>
        </patternFill>
      </fill>
    </dxf>
  </rfmt>
  <rcc rId="10796" sId="35" numFmtId="4">
    <nc r="AP79">
      <v>6.1043316399999998</v>
    </nc>
  </rcc>
  <rfmt sheetId="35" sqref="AP79" start="0" length="0">
    <dxf>
      <fill>
        <patternFill patternType="solid">
          <bgColor rgb="FFFF0000"/>
        </patternFill>
      </fill>
    </dxf>
  </rfmt>
  <rcc rId="10797" sId="35" numFmtId="4">
    <nc r="AP80">
      <v>6.7841357699999998</v>
    </nc>
  </rcc>
  <rfmt sheetId="35" sqref="AP80" start="0" length="0">
    <dxf>
      <fill>
        <patternFill patternType="solid">
          <bgColor rgb="FFFF0000"/>
        </patternFill>
      </fill>
    </dxf>
  </rfmt>
  <rcc rId="10798" sId="35" numFmtId="4">
    <nc r="AP81">
      <v>7.3746648800000001</v>
    </nc>
  </rcc>
  <rfmt sheetId="35" sqref="AP81" start="0" length="0">
    <dxf>
      <fill>
        <patternFill patternType="solid">
          <bgColor rgb="FFFF0000"/>
        </patternFill>
      </fill>
    </dxf>
  </rfmt>
  <rcc rId="10799" sId="35" numFmtId="4">
    <nc r="AP82">
      <v>8.0220488999999997</v>
    </nc>
  </rcc>
  <rfmt sheetId="35" sqref="AP82" start="0" length="0">
    <dxf>
      <fill>
        <patternFill patternType="solid">
          <bgColor rgb="FFFF0000"/>
        </patternFill>
      </fill>
    </dxf>
  </rfmt>
  <rcc rId="10800" sId="35" numFmtId="4">
    <nc r="AP83">
      <v>8.10963821</v>
    </nc>
  </rcc>
  <rfmt sheetId="35" sqref="AP83" start="0" length="0">
    <dxf>
      <fill>
        <patternFill patternType="solid">
          <bgColor rgb="FF7CFC00"/>
        </patternFill>
      </fill>
    </dxf>
  </rfmt>
  <rcc rId="10801" sId="36" numFmtId="4">
    <nc r="AP28">
      <v>5.0764185399999997</v>
    </nc>
  </rcc>
  <rfmt sheetId="36" sqref="AP28" start="0" length="0">
    <dxf>
      <fill>
        <patternFill patternType="solid">
          <bgColor rgb="FFFF0000"/>
        </patternFill>
      </fill>
    </dxf>
  </rfmt>
  <rcc rId="10802" sId="36" numFmtId="4">
    <nc r="AP29">
      <v>5.1069008399999998</v>
    </nc>
  </rcc>
  <rfmt sheetId="36" sqref="AP29" start="0" length="0">
    <dxf>
      <fill>
        <patternFill patternType="solid">
          <bgColor rgb="FFFF0000"/>
        </patternFill>
      </fill>
    </dxf>
  </rfmt>
  <rcc rId="10803" sId="36" numFmtId="4">
    <nc r="AP30">
      <v>5.1605661400000002</v>
    </nc>
  </rcc>
  <rfmt sheetId="36" sqref="AP30" start="0" length="0">
    <dxf>
      <fill>
        <patternFill patternType="solid">
          <bgColor rgb="FFFF0000"/>
        </patternFill>
      </fill>
    </dxf>
  </rfmt>
  <rcc rId="10804" sId="36" numFmtId="4">
    <nc r="AP31">
      <v>5.9341758200000001</v>
    </nc>
  </rcc>
  <rfmt sheetId="36" sqref="AP31" start="0" length="0">
    <dxf>
      <fill>
        <patternFill patternType="solid">
          <bgColor rgb="FF7CFC00"/>
        </patternFill>
      </fill>
    </dxf>
  </rfmt>
  <rcc rId="10805" sId="36" numFmtId="4">
    <nc r="AP32">
      <v>6.4221303499999998</v>
    </nc>
  </rcc>
  <rfmt sheetId="36" sqref="AP32" start="0" length="0">
    <dxf>
      <fill>
        <patternFill patternType="solid">
          <bgColor rgb="FF7CFC00"/>
        </patternFill>
      </fill>
    </dxf>
  </rfmt>
  <rcc rId="10806" sId="36" numFmtId="4">
    <nc r="AP33">
      <v>7.0708766900000004</v>
    </nc>
  </rcc>
  <rfmt sheetId="36" sqref="AP33" start="0" length="0">
    <dxf>
      <fill>
        <patternFill patternType="solid">
          <bgColor rgb="FF7CFC00"/>
        </patternFill>
      </fill>
    </dxf>
  </rfmt>
  <rcc rId="10807" sId="36" numFmtId="4">
    <nc r="AP34">
      <v>7.2954150000000002</v>
    </nc>
  </rcc>
  <rfmt sheetId="36" sqref="AP34" start="0" length="0">
    <dxf>
      <fill>
        <patternFill patternType="solid">
          <bgColor rgb="FF7CFC00"/>
        </patternFill>
      </fill>
    </dxf>
  </rfmt>
  <rcc rId="10808" sId="36" numFmtId="4">
    <nc r="AP77">
      <v>5.0637472600000004</v>
    </nc>
  </rcc>
  <rfmt sheetId="36" sqref="AP77" start="0" length="0">
    <dxf>
      <fill>
        <patternFill patternType="solid">
          <bgColor rgb="FFFF0000"/>
        </patternFill>
      </fill>
    </dxf>
  </rfmt>
  <rcc rId="10809" sId="36" numFmtId="4">
    <nc r="AP78">
      <v>5.1159912099999998</v>
    </nc>
  </rcc>
  <rfmt sheetId="36" sqref="AP78" start="0" length="0">
    <dxf>
      <fill>
        <patternFill patternType="solid">
          <bgColor rgb="FFFF0000"/>
        </patternFill>
      </fill>
    </dxf>
  </rfmt>
  <rcc rId="10810" sId="36" numFmtId="4">
    <nc r="AP79">
      <v>5.1453703400000004</v>
    </nc>
  </rcc>
  <rfmt sheetId="36" sqref="AP79" start="0" length="0">
    <dxf>
      <fill>
        <patternFill patternType="solid">
          <bgColor rgb="FFFF0000"/>
        </patternFill>
      </fill>
    </dxf>
  </rfmt>
  <rcc rId="10811" sId="36" numFmtId="4">
    <nc r="AP80">
      <v>5.93026242</v>
    </nc>
  </rcc>
  <rfmt sheetId="36" sqref="AP80" start="0" length="0">
    <dxf>
      <fill>
        <patternFill patternType="solid">
          <bgColor rgb="FF7CFC00"/>
        </patternFill>
      </fill>
    </dxf>
  </rfmt>
  <rcc rId="10812" sId="36" numFmtId="4">
    <nc r="AP81">
      <v>6.4019635199999998</v>
    </nc>
  </rcc>
  <rfmt sheetId="36" sqref="AP81" start="0" length="0">
    <dxf>
      <fill>
        <patternFill patternType="solid">
          <bgColor rgb="FF7CFC00"/>
        </patternFill>
      </fill>
    </dxf>
  </rfmt>
  <rcc rId="10813" sId="36" numFmtId="4">
    <nc r="AP82">
      <v>7.0896871600000004</v>
    </nc>
  </rcc>
  <rfmt sheetId="36" sqref="AP82" start="0" length="0">
    <dxf>
      <fill>
        <patternFill patternType="solid">
          <bgColor rgb="FF7CFC00"/>
        </patternFill>
      </fill>
    </dxf>
  </rfmt>
  <rcc rId="10814" sId="36" numFmtId="4">
    <nc r="AP83">
      <v>7.1370596099999997</v>
    </nc>
  </rcc>
  <rfmt sheetId="36" sqref="AP83" start="0" length="0">
    <dxf>
      <fill>
        <patternFill patternType="solid">
          <bgColor rgb="FF7CFC00"/>
        </patternFill>
      </fill>
    </dxf>
  </rfmt>
  <rcc rId="10815" sId="36" numFmtId="4">
    <nc r="AP84">
      <v>5.0647659300000001</v>
    </nc>
  </rcc>
  <rfmt sheetId="36" sqref="AP84" start="0" length="0">
    <dxf>
      <fill>
        <patternFill patternType="solid">
          <bgColor rgb="FFFF0000"/>
        </patternFill>
      </fill>
    </dxf>
  </rfmt>
  <rcc rId="10816" sId="36" numFmtId="4">
    <nc r="AP85">
      <v>5.1083859399999998</v>
    </nc>
  </rcc>
  <rfmt sheetId="36" sqref="AP85" start="0" length="0">
    <dxf>
      <fill>
        <patternFill patternType="solid">
          <bgColor rgb="FFFF0000"/>
        </patternFill>
      </fill>
    </dxf>
  </rfmt>
  <rcc rId="10817" sId="36" numFmtId="4">
    <nc r="AP86">
      <v>5.1612066299999997</v>
    </nc>
  </rcc>
  <rfmt sheetId="36" sqref="AP86" start="0" length="0">
    <dxf>
      <fill>
        <patternFill patternType="solid">
          <bgColor rgb="FFFF0000"/>
        </patternFill>
      </fill>
    </dxf>
  </rfmt>
  <rcc rId="10818" sId="36" numFmtId="4">
    <nc r="AP87">
      <v>5.9223157899999999</v>
    </nc>
  </rcc>
  <rfmt sheetId="36" sqref="AP87" start="0" length="0">
    <dxf>
      <fill>
        <patternFill patternType="solid">
          <bgColor rgb="FF7CFC00"/>
        </patternFill>
      </fill>
    </dxf>
  </rfmt>
  <rcc rId="10819" sId="36" numFmtId="4">
    <nc r="AP88">
      <v>6.4147056100000004</v>
    </nc>
  </rcc>
  <rfmt sheetId="36" sqref="AP88" start="0" length="0">
    <dxf>
      <fill>
        <patternFill patternType="solid">
          <bgColor rgb="FF7CFC00"/>
        </patternFill>
      </fill>
    </dxf>
  </rfmt>
  <rcc rId="10820" sId="36" numFmtId="4">
    <nc r="AP89">
      <v>7.0889450500000004</v>
    </nc>
  </rcc>
  <rfmt sheetId="36" sqref="AP89" start="0" length="0">
    <dxf>
      <fill>
        <patternFill patternType="solid">
          <bgColor rgb="FF7CFC00"/>
        </patternFill>
      </fill>
    </dxf>
  </rfmt>
  <rcc rId="10821" sId="36" numFmtId="4">
    <nc r="AP90">
      <v>7.02096915</v>
    </nc>
  </rcc>
  <rfmt sheetId="36" sqref="AP90" start="0" length="0">
    <dxf>
      <fill>
        <patternFill patternType="solid">
          <bgColor rgb="FF7CFC00"/>
        </patternFill>
      </fill>
    </dxf>
  </rfmt>
  <rcc rId="10822" sId="37" numFmtId="4">
    <nc r="AP28">
      <v>2.4264448600000001</v>
    </nc>
  </rcc>
  <rfmt sheetId="37" sqref="AP28" start="0" length="0">
    <dxf>
      <fill>
        <patternFill patternType="solid">
          <bgColor rgb="FFFF0000"/>
        </patternFill>
      </fill>
    </dxf>
  </rfmt>
  <rcc rId="10823" sId="37" numFmtId="4">
    <nc r="AP29">
      <v>2.4834242799999999</v>
    </nc>
  </rcc>
  <rfmt sheetId="37" sqref="AP29" start="0" length="0">
    <dxf>
      <fill>
        <patternFill patternType="solid">
          <bgColor rgb="FFFF0000"/>
        </patternFill>
      </fill>
    </dxf>
  </rfmt>
  <rcc rId="10824" sId="37" numFmtId="4">
    <nc r="AP30">
      <v>2.52500145</v>
    </nc>
  </rcc>
  <rfmt sheetId="37" sqref="AP30" start="0" length="0">
    <dxf>
      <fill>
        <patternFill patternType="solid">
          <bgColor rgb="FFFF0000"/>
        </patternFill>
      </fill>
    </dxf>
  </rfmt>
  <rcc rId="10825" sId="37" numFmtId="4">
    <nc r="AP31">
      <v>3.1407796399999999</v>
    </nc>
  </rcc>
  <rfmt sheetId="37" sqref="AP31" start="0" length="0">
    <dxf>
      <fill>
        <patternFill patternType="solid">
          <bgColor rgb="FF7CFC00"/>
        </patternFill>
      </fill>
    </dxf>
  </rfmt>
  <rcc rId="10826" sId="37" numFmtId="4">
    <nc r="AP32">
      <v>3.6208664399999999</v>
    </nc>
  </rcc>
  <rfmt sheetId="37" sqref="AP32" start="0" length="0">
    <dxf>
      <fill>
        <patternFill patternType="solid">
          <bgColor rgb="FF7CFC00"/>
        </patternFill>
      </fill>
    </dxf>
  </rfmt>
  <rcc rId="10827" sId="37" numFmtId="4">
    <nc r="AP33">
      <v>3.9584536099999998</v>
    </nc>
  </rcc>
  <rfmt sheetId="37" sqref="AP33" start="0" length="0">
    <dxf>
      <fill>
        <patternFill patternType="solid">
          <bgColor rgb="FF7CFC00"/>
        </patternFill>
      </fill>
    </dxf>
  </rfmt>
  <rcc rId="10828" sId="37" numFmtId="4">
    <nc r="AP34">
      <v>4.1528424399999997</v>
    </nc>
  </rcc>
  <rfmt sheetId="37" sqref="AP34" start="0" length="0">
    <dxf>
      <fill>
        <patternFill patternType="solid">
          <bgColor rgb="FF7CFC00"/>
        </patternFill>
      </fill>
    </dxf>
  </rfmt>
  <rcc rId="10829" sId="38" numFmtId="4">
    <nc r="AP28">
      <v>4.0078234699999999</v>
    </nc>
  </rcc>
  <rfmt sheetId="38" sqref="AP28" start="0" length="0">
    <dxf>
      <fill>
        <patternFill patternType="solid">
          <bgColor rgb="FFFF0000"/>
        </patternFill>
      </fill>
    </dxf>
  </rfmt>
  <rcc rId="10830" sId="38" numFmtId="4">
    <nc r="AP29">
      <v>4.1185707100000002</v>
    </nc>
  </rcc>
  <rfmt sheetId="38" sqref="AP29" start="0" length="0">
    <dxf>
      <fill>
        <patternFill patternType="solid">
          <bgColor rgb="FFFF0000"/>
        </patternFill>
      </fill>
    </dxf>
  </rfmt>
  <rcc rId="10831" sId="38" numFmtId="4">
    <nc r="AP30">
      <v>4.1738649399999996</v>
    </nc>
  </rcc>
  <rfmt sheetId="38" sqref="AP30" start="0" length="0">
    <dxf>
      <fill>
        <patternFill patternType="solid">
          <bgColor rgb="FFFF0000"/>
        </patternFill>
      </fill>
    </dxf>
  </rfmt>
  <rcc rId="10832" sId="38" numFmtId="4">
    <nc r="AP31">
      <v>3.5256444899999999</v>
    </nc>
  </rcc>
  <rfmt sheetId="38" sqref="AP31" start="0" length="0">
    <dxf>
      <fill>
        <patternFill patternType="solid">
          <bgColor rgb="FF7CFC00"/>
        </patternFill>
      </fill>
    </dxf>
  </rfmt>
  <rcc rId="10833" sId="38" numFmtId="4">
    <nc r="AP32">
      <v>3.97753282</v>
    </nc>
  </rcc>
  <rfmt sheetId="38" sqref="AP32" start="0" length="0">
    <dxf>
      <fill>
        <patternFill patternType="solid">
          <bgColor rgb="FF7CFC00"/>
        </patternFill>
      </fill>
    </dxf>
  </rfmt>
  <rcc rId="10834" sId="38" numFmtId="4">
    <nc r="AP33">
      <v>4.8973171200000003</v>
    </nc>
  </rcc>
  <rfmt sheetId="38" sqref="AP33" start="0" length="0">
    <dxf>
      <fill>
        <patternFill patternType="solid">
          <bgColor rgb="FF7CFC00"/>
        </patternFill>
      </fill>
    </dxf>
  </rfmt>
  <rcc rId="10835" sId="38" numFmtId="4">
    <nc r="AP34">
      <v>5.4907103399999997</v>
    </nc>
  </rcc>
  <rfmt sheetId="38" sqref="AP34" start="0" length="0">
    <dxf>
      <fill>
        <patternFill patternType="solid">
          <bgColor rgb="FF7CFC00"/>
        </patternFill>
      </fill>
    </dxf>
  </rfmt>
  <rcc rId="10836" sId="25" numFmtId="4">
    <nc r="AR28">
      <v>3.9755568299999999</v>
    </nc>
  </rcc>
  <rfmt sheetId="25" sqref="AR28" start="0" length="0">
    <dxf>
      <fill>
        <patternFill patternType="solid">
          <bgColor rgb="FFFF0000"/>
        </patternFill>
      </fill>
    </dxf>
  </rfmt>
  <rcc rId="10837" sId="25" numFmtId="4">
    <nc r="AR29">
      <v>4.0118005300000004</v>
    </nc>
  </rcc>
  <rfmt sheetId="25" sqref="AR29" start="0" length="0">
    <dxf>
      <fill>
        <patternFill patternType="solid">
          <bgColor rgb="FFFF0000"/>
        </patternFill>
      </fill>
    </dxf>
  </rfmt>
  <rcc rId="10838" sId="25" numFmtId="4">
    <nc r="AR30">
      <v>4.0903398500000003</v>
    </nc>
  </rcc>
  <rfmt sheetId="25" sqref="AR30" start="0" length="0">
    <dxf>
      <fill>
        <patternFill patternType="solid">
          <bgColor rgb="FFFF0000"/>
        </patternFill>
      </fill>
    </dxf>
  </rfmt>
  <rcc rId="10839" sId="25" numFmtId="4">
    <nc r="AR31">
      <v>4.9302267999999998</v>
    </nc>
  </rcc>
  <rfmt sheetId="25" sqref="AR31" start="0" length="0">
    <dxf>
      <fill>
        <patternFill patternType="solid">
          <bgColor rgb="FF7CFC00"/>
        </patternFill>
      </fill>
    </dxf>
  </rfmt>
  <rcc rId="10840" sId="25" numFmtId="4">
    <nc r="AR32">
      <v>5.2916172000000001</v>
    </nc>
  </rcc>
  <rfmt sheetId="25" sqref="AR32" start="0" length="0">
    <dxf>
      <fill>
        <patternFill patternType="solid">
          <bgColor rgb="FF7CFC00"/>
        </patternFill>
      </fill>
    </dxf>
  </rfmt>
  <rcc rId="10841" sId="25" numFmtId="4">
    <nc r="AR33">
      <v>5.9241728800000004</v>
    </nc>
  </rcc>
  <rfmt sheetId="25" sqref="AR33" start="0" length="0">
    <dxf>
      <fill>
        <patternFill patternType="solid">
          <bgColor rgb="FF7CFC00"/>
        </patternFill>
      </fill>
    </dxf>
  </rfmt>
  <rcc rId="10842" sId="25" numFmtId="4">
    <nc r="AR34">
      <v>6.2168874699999996</v>
    </nc>
  </rcc>
  <rfmt sheetId="25" sqref="AR34" start="0" length="0">
    <dxf>
      <fill>
        <patternFill patternType="solid">
          <bgColor rgb="FF7CFC00"/>
        </patternFill>
      </fill>
    </dxf>
  </rfmt>
  <rcc rId="10843" sId="25" numFmtId="4">
    <nc r="AR49">
      <v>3.9891701199999998</v>
    </nc>
  </rcc>
  <rfmt sheetId="25" sqref="AR49" start="0" length="0">
    <dxf>
      <fill>
        <patternFill patternType="solid">
          <bgColor rgb="FFFF0000"/>
        </patternFill>
      </fill>
    </dxf>
  </rfmt>
  <rcc rId="10844" sId="25" numFmtId="4">
    <nc r="AR50">
      <v>4.0336475099999998</v>
    </nc>
  </rcc>
  <rfmt sheetId="25" sqref="AR50" start="0" length="0">
    <dxf>
      <fill>
        <patternFill patternType="solid">
          <bgColor rgb="FFFF0000"/>
        </patternFill>
      </fill>
    </dxf>
  </rfmt>
  <rcc rId="10845" sId="25" numFmtId="4">
    <nc r="AR51">
      <v>4.1009692199999996</v>
    </nc>
  </rcc>
  <rfmt sheetId="25" sqref="AR51" start="0" length="0">
    <dxf>
      <fill>
        <patternFill patternType="solid">
          <bgColor rgb="FFFF0000"/>
        </patternFill>
      </fill>
    </dxf>
  </rfmt>
  <rcc rId="10846" sId="25" numFmtId="4">
    <nc r="AR52">
      <v>4.9187798999999996</v>
    </nc>
  </rcc>
  <rfmt sheetId="25" sqref="AR52" start="0" length="0">
    <dxf>
      <fill>
        <patternFill patternType="solid">
          <bgColor rgb="FF7CFC00"/>
        </patternFill>
      </fill>
    </dxf>
  </rfmt>
  <rcc rId="10847" sId="25" numFmtId="4">
    <nc r="AR53">
      <v>5.3014263100000001</v>
    </nc>
  </rcc>
  <rfmt sheetId="25" sqref="AR53" start="0" length="0">
    <dxf>
      <fill>
        <patternFill patternType="solid">
          <bgColor rgb="FF7CFC00"/>
        </patternFill>
      </fill>
    </dxf>
  </rfmt>
  <rcc rId="10848" sId="25" numFmtId="4">
    <nc r="AR54">
      <v>5.8395173099999997</v>
    </nc>
  </rcc>
  <rfmt sheetId="25" sqref="AR54" start="0" length="0">
    <dxf>
      <fill>
        <patternFill patternType="solid">
          <bgColor rgb="FF7CFC00"/>
        </patternFill>
      </fill>
    </dxf>
  </rfmt>
  <rcc rId="10849" sId="25" numFmtId="4">
    <nc r="AR55">
      <v>6.0576963399999997</v>
    </nc>
  </rcc>
  <rfmt sheetId="25" sqref="AR55" start="0" length="0">
    <dxf>
      <fill>
        <patternFill patternType="solid">
          <bgColor rgb="FF7CFC00"/>
        </patternFill>
      </fill>
    </dxf>
  </rfmt>
  <rcc rId="10850" sId="25" numFmtId="4">
    <nc r="AR56">
      <v>3.9965385000000002</v>
    </nc>
  </rcc>
  <rfmt sheetId="25" sqref="AR56" start="0" length="0">
    <dxf>
      <fill>
        <patternFill patternType="solid">
          <bgColor rgb="FFFF0000"/>
        </patternFill>
      </fill>
    </dxf>
  </rfmt>
  <rcc rId="10851" sId="25" numFmtId="4">
    <nc r="AR57">
      <v>4.0413729700000003</v>
    </nc>
  </rcc>
  <rfmt sheetId="25" sqref="AR57" start="0" length="0">
    <dxf>
      <fill>
        <patternFill patternType="solid">
          <bgColor rgb="FFFF0000"/>
        </patternFill>
      </fill>
    </dxf>
  </rfmt>
  <rcc rId="10852" sId="25" numFmtId="4">
    <nc r="AR58">
      <v>4.0931931500000003</v>
    </nc>
  </rcc>
  <rfmt sheetId="25" sqref="AR58" start="0" length="0">
    <dxf>
      <fill>
        <patternFill patternType="solid">
          <bgColor rgb="FFFF0000"/>
        </patternFill>
      </fill>
    </dxf>
  </rfmt>
  <rcc rId="10853" sId="25" numFmtId="4">
    <nc r="AR59">
      <v>4.88949342</v>
    </nc>
  </rcc>
  <rfmt sheetId="25" sqref="AR59" start="0" length="0">
    <dxf>
      <fill>
        <patternFill patternType="solid">
          <bgColor rgb="FF7CFC00"/>
        </patternFill>
      </fill>
    </dxf>
  </rfmt>
  <rcc rId="10854" sId="25" numFmtId="4">
    <nc r="AR60">
      <v>5.2803592699999999</v>
    </nc>
  </rcc>
  <rfmt sheetId="25" sqref="AR60" start="0" length="0">
    <dxf>
      <fill>
        <patternFill patternType="solid">
          <bgColor rgb="FF7CFC00"/>
        </patternFill>
      </fill>
    </dxf>
  </rfmt>
  <rcc rId="10855" sId="25" numFmtId="4">
    <nc r="AR61">
      <v>5.8628463799999997</v>
    </nc>
  </rcc>
  <rfmt sheetId="25" sqref="AR61" start="0" length="0">
    <dxf>
      <fill>
        <patternFill patternType="solid">
          <bgColor rgb="FF7CFC00"/>
        </patternFill>
      </fill>
    </dxf>
  </rfmt>
  <rcc rId="10856" sId="25" numFmtId="4">
    <nc r="AR62">
      <v>6.12059116</v>
    </nc>
  </rcc>
  <rfmt sheetId="25" sqref="AR62" start="0" length="0">
    <dxf>
      <fill>
        <patternFill patternType="solid">
          <bgColor rgb="FF7CFC00"/>
        </patternFill>
      </fill>
    </dxf>
  </rfmt>
  <rcc rId="10857" sId="25" numFmtId="4">
    <nc r="AR63">
      <v>3.99594352</v>
    </nc>
  </rcc>
  <rfmt sheetId="25" sqref="AR63" start="0" length="0">
    <dxf>
      <fill>
        <patternFill patternType="solid">
          <bgColor rgb="FFFF0000"/>
        </patternFill>
      </fill>
    </dxf>
  </rfmt>
  <rcc rId="10858" sId="25" numFmtId="4">
    <nc r="AR64">
      <v>4.0306582899999999</v>
    </nc>
  </rcc>
  <rfmt sheetId="25" sqref="AR64" start="0" length="0">
    <dxf>
      <fill>
        <patternFill patternType="solid">
          <bgColor rgb="FFFF0000"/>
        </patternFill>
      </fill>
    </dxf>
  </rfmt>
  <rcc rId="10859" sId="25" numFmtId="4">
    <nc r="AR65">
      <v>4.0884326499999997</v>
    </nc>
  </rcc>
  <rfmt sheetId="25" sqref="AR65" start="0" length="0">
    <dxf>
      <fill>
        <patternFill patternType="solid">
          <bgColor rgb="FFFF0000"/>
        </patternFill>
      </fill>
    </dxf>
  </rfmt>
  <rcc rId="10860" sId="25" numFmtId="4">
    <nc r="AR66">
      <v>4.93276176</v>
    </nc>
  </rcc>
  <rfmt sheetId="25" sqref="AR66" start="0" length="0">
    <dxf>
      <fill>
        <patternFill patternType="solid">
          <bgColor rgb="FF7CFC00"/>
        </patternFill>
      </fill>
    </dxf>
  </rfmt>
  <rcc rId="10861" sId="25" numFmtId="4">
    <nc r="AR67">
      <v>5.2886060199999996</v>
    </nc>
  </rcc>
  <rfmt sheetId="25" sqref="AR67" start="0" length="0">
    <dxf>
      <fill>
        <patternFill patternType="solid">
          <bgColor rgb="FF7CFC00"/>
        </patternFill>
      </fill>
    </dxf>
  </rfmt>
  <rcc rId="10862" sId="25" numFmtId="4">
    <nc r="AR68">
      <v>5.86905141</v>
    </nc>
  </rcc>
  <rfmt sheetId="25" sqref="AR68" start="0" length="0">
    <dxf>
      <fill>
        <patternFill patternType="solid">
          <bgColor rgb="FF7CFC00"/>
        </patternFill>
      </fill>
    </dxf>
  </rfmt>
  <rcc rId="10863" sId="25" numFmtId="4">
    <nc r="AR69">
      <v>6.0587025499999996</v>
    </nc>
  </rcc>
  <rfmt sheetId="25" sqref="AR69" start="0" length="0">
    <dxf>
      <fill>
        <patternFill patternType="solid">
          <bgColor rgb="FF7CFC00"/>
        </patternFill>
      </fill>
    </dxf>
  </rfmt>
  <rcc rId="10864" sId="25" numFmtId="4">
    <nc r="AR70">
      <v>4.0730458299999999</v>
    </nc>
  </rcc>
  <rfmt sheetId="25" sqref="AR70" start="0" length="0">
    <dxf>
      <fill>
        <patternFill patternType="solid">
          <bgColor rgb="FFFF0000"/>
        </patternFill>
      </fill>
    </dxf>
  </rfmt>
  <rcc rId="10865" sId="25" numFmtId="4">
    <nc r="AR71">
      <v>4.1232176799999998</v>
    </nc>
  </rcc>
  <rfmt sheetId="25" sqref="AR71" start="0" length="0">
    <dxf>
      <fill>
        <patternFill patternType="solid">
          <bgColor rgb="FFFF0000"/>
        </patternFill>
      </fill>
    </dxf>
  </rfmt>
  <rcc rId="10866" sId="25" numFmtId="4">
    <nc r="AR72">
      <v>4.1876271699999998</v>
    </nc>
  </rcc>
  <rfmt sheetId="25" sqref="AR72" start="0" length="0">
    <dxf>
      <fill>
        <patternFill patternType="solid">
          <bgColor rgb="FFFF0000"/>
        </patternFill>
      </fill>
    </dxf>
  </rfmt>
  <rcc rId="10867" sId="25" numFmtId="4">
    <nc r="AR73">
      <v>5.0149687800000002</v>
    </nc>
  </rcc>
  <rfmt sheetId="25" sqref="AR73" start="0" length="0">
    <dxf>
      <fill>
        <patternFill patternType="solid">
          <bgColor rgb="FF7CFC00"/>
        </patternFill>
      </fill>
    </dxf>
  </rfmt>
  <rcc rId="10868" sId="25" numFmtId="4">
    <nc r="AR74">
      <v>5.4222112600000001</v>
    </nc>
  </rcc>
  <rfmt sheetId="25" sqref="AR74" start="0" length="0">
    <dxf>
      <fill>
        <patternFill patternType="solid">
          <bgColor rgb="FF7CFC00"/>
        </patternFill>
      </fill>
    </dxf>
  </rfmt>
  <rcc rId="10869" sId="25" numFmtId="4">
    <nc r="AR75">
      <v>5.9477347399999996</v>
    </nc>
  </rcc>
  <rfmt sheetId="25" sqref="AR75" start="0" length="0">
    <dxf>
      <fill>
        <patternFill patternType="solid">
          <bgColor rgb="FF7CFC00"/>
        </patternFill>
      </fill>
    </dxf>
  </rfmt>
  <rcc rId="10870" sId="25" numFmtId="4">
    <nc r="AR76">
      <v>6.1304276</v>
    </nc>
  </rcc>
  <rfmt sheetId="25" sqref="AR76" start="0" length="0">
    <dxf>
      <fill>
        <patternFill patternType="solid">
          <bgColor rgb="FF7CFC00"/>
        </patternFill>
      </fill>
    </dxf>
  </rfmt>
  <rcc rId="10871" sId="25" numFmtId="4">
    <nc r="AR77">
      <v>3.9873815100000001</v>
    </nc>
  </rcc>
  <rfmt sheetId="25" sqref="AR77" start="0" length="0">
    <dxf>
      <fill>
        <patternFill patternType="solid">
          <bgColor rgb="FFFF0000"/>
        </patternFill>
      </fill>
    </dxf>
  </rfmt>
  <rcc rId="10872" sId="25" numFmtId="4">
    <nc r="AR78">
      <v>4.0322562700000004</v>
    </nc>
  </rcc>
  <rfmt sheetId="25" sqref="AR78" start="0" length="0">
    <dxf>
      <fill>
        <patternFill patternType="solid">
          <bgColor rgb="FFFF0000"/>
        </patternFill>
      </fill>
    </dxf>
  </rfmt>
  <rcc rId="10873" sId="25" numFmtId="4">
    <nc r="AR79">
      <v>4.0816795800000003</v>
    </nc>
  </rcc>
  <rfmt sheetId="25" sqref="AR79" start="0" length="0">
    <dxf>
      <fill>
        <patternFill patternType="solid">
          <bgColor rgb="FFFF0000"/>
        </patternFill>
      </fill>
    </dxf>
  </rfmt>
  <rcc rId="10874" sId="25" numFmtId="4">
    <nc r="AR80">
      <v>4.90987711</v>
    </nc>
  </rcc>
  <rfmt sheetId="25" sqref="AR80" start="0" length="0">
    <dxf>
      <fill>
        <patternFill patternType="solid">
          <bgColor rgb="FF7CFC00"/>
        </patternFill>
      </fill>
    </dxf>
  </rfmt>
  <rcc rId="10875" sId="25" numFmtId="4">
    <nc r="AR81">
      <v>5.28309798</v>
    </nc>
  </rcc>
  <rfmt sheetId="25" sqref="AR81" start="0" length="0">
    <dxf>
      <fill>
        <patternFill patternType="solid">
          <bgColor rgb="FF7CFC00"/>
        </patternFill>
      </fill>
    </dxf>
  </rfmt>
  <rcc rId="10876" sId="25" numFmtId="4">
    <nc r="AR82">
      <v>5.86868911</v>
    </nc>
  </rcc>
  <rfmt sheetId="25" sqref="AR82" start="0" length="0">
    <dxf>
      <fill>
        <patternFill patternType="solid">
          <bgColor rgb="FF7CFC00"/>
        </patternFill>
      </fill>
    </dxf>
  </rfmt>
  <rcc rId="10877" sId="25" numFmtId="4">
    <nc r="AR83">
      <v>6.0889662900000001</v>
    </nc>
  </rcc>
  <rfmt sheetId="25" sqref="AR83" start="0" length="0">
    <dxf>
      <fill>
        <patternFill patternType="solid">
          <bgColor rgb="FF7CFC00"/>
        </patternFill>
      </fill>
    </dxf>
  </rfmt>
  <rcc rId="10878" sId="25" numFmtId="4">
    <nc r="AR84">
      <v>3.9870217100000001</v>
    </nc>
  </rcc>
  <rfmt sheetId="25" sqref="AR84" start="0" length="0">
    <dxf>
      <fill>
        <patternFill patternType="solid">
          <bgColor rgb="FFFF0000"/>
        </patternFill>
      </fill>
    </dxf>
  </rfmt>
  <rcc rId="10879" sId="25" numFmtId="4">
    <nc r="AR85">
      <v>4.0282876999999999</v>
    </nc>
  </rcc>
  <rfmt sheetId="25" sqref="AR85" start="0" length="0">
    <dxf>
      <fill>
        <patternFill patternType="solid">
          <bgColor rgb="FFFF0000"/>
        </patternFill>
      </fill>
    </dxf>
  </rfmt>
  <rcc rId="10880" sId="25" numFmtId="4">
    <nc r="AR86">
      <v>4.0854238</v>
    </nc>
  </rcc>
  <rfmt sheetId="25" sqref="AR86" start="0" length="0">
    <dxf>
      <fill>
        <patternFill patternType="solid">
          <bgColor rgb="FFFF0000"/>
        </patternFill>
      </fill>
    </dxf>
  </rfmt>
  <rcc rId="10881" sId="25" numFmtId="4">
    <nc r="AR87">
      <v>4.9290956000000001</v>
    </nc>
  </rcc>
  <rfmt sheetId="25" sqref="AR87" start="0" length="0">
    <dxf>
      <fill>
        <patternFill patternType="solid">
          <bgColor rgb="FF7CFC00"/>
        </patternFill>
      </fill>
    </dxf>
  </rfmt>
  <rcc rId="10882" sId="25" numFmtId="4">
    <nc r="AR88">
      <v>5.28554134</v>
    </nc>
  </rcc>
  <rfmt sheetId="25" sqref="AR88" start="0" length="0">
    <dxf>
      <fill>
        <patternFill patternType="solid">
          <bgColor rgb="FF7CFC00"/>
        </patternFill>
      </fill>
    </dxf>
  </rfmt>
  <rcc rId="10883" sId="25" numFmtId="4">
    <nc r="AR89">
      <v>5.8878835699999996</v>
    </nc>
  </rcc>
  <rfmt sheetId="25" sqref="AR89" start="0" length="0">
    <dxf>
      <fill>
        <patternFill patternType="solid">
          <bgColor rgb="FF7CFC00"/>
        </patternFill>
      </fill>
    </dxf>
  </rfmt>
  <rcc rId="10884" sId="25" numFmtId="4">
    <nc r="AR90">
      <v>6.0523275500000002</v>
    </nc>
  </rcc>
  <rfmt sheetId="25" sqref="AR90" start="0" length="0">
    <dxf>
      <fill>
        <patternFill patternType="solid">
          <bgColor rgb="FF7CFC00"/>
        </patternFill>
      </fill>
    </dxf>
  </rfmt>
  <rcc rId="10885" sId="26" numFmtId="4">
    <nc r="AR28">
      <v>4.6491415500000004</v>
    </nc>
  </rcc>
  <rfmt sheetId="26" sqref="AR28" start="0" length="0">
    <dxf>
      <fill>
        <patternFill patternType="solid">
          <bgColor rgb="FFFF0000"/>
        </patternFill>
      </fill>
    </dxf>
  </rfmt>
  <rcc rId="10886" sId="26" numFmtId="4">
    <nc r="AR29">
      <v>4.6831070400000003</v>
    </nc>
  </rcc>
  <rfmt sheetId="26" sqref="AR29" start="0" length="0">
    <dxf>
      <fill>
        <patternFill patternType="solid">
          <bgColor rgb="FFFF0000"/>
        </patternFill>
      </fill>
    </dxf>
  </rfmt>
  <rcc rId="10887" sId="26" numFmtId="4">
    <nc r="AR30">
      <v>4.7319685500000004</v>
    </nc>
  </rcc>
  <rfmt sheetId="26" sqref="AR30" start="0" length="0">
    <dxf>
      <fill>
        <patternFill patternType="solid">
          <bgColor rgb="FFFF0000"/>
        </patternFill>
      </fill>
    </dxf>
  </rfmt>
  <rcc rId="10888" sId="26" numFmtId="4">
    <nc r="AR31">
      <v>5.5397075600000001</v>
    </nc>
  </rcc>
  <rfmt sheetId="26" sqref="AR31" start="0" length="0">
    <dxf>
      <fill>
        <patternFill patternType="solid">
          <bgColor rgb="FFFF0000"/>
        </patternFill>
      </fill>
    </dxf>
  </rfmt>
  <rcc rId="10889" sId="26" numFmtId="4">
    <nc r="AR32">
      <v>6.1989003199999999</v>
    </nc>
  </rcc>
  <rfmt sheetId="26" sqref="AR32" start="0" length="0">
    <dxf>
      <fill>
        <patternFill patternType="solid">
          <bgColor rgb="FF7CFC00"/>
        </patternFill>
      </fill>
    </dxf>
  </rfmt>
  <rcc rId="10890" sId="26" numFmtId="4">
    <nc r="AR33">
      <v>6.4178091999999998</v>
    </nc>
  </rcc>
  <rfmt sheetId="26" sqref="AR33" start="0" length="0">
    <dxf>
      <fill>
        <patternFill patternType="solid">
          <bgColor rgb="FF7CFC00"/>
        </patternFill>
      </fill>
    </dxf>
  </rfmt>
  <rcc rId="10891" sId="26" numFmtId="4">
    <nc r="AR34">
      <v>6.4754704600000004</v>
    </nc>
  </rcc>
  <rfmt sheetId="26" sqref="AR34" start="0" length="0">
    <dxf>
      <fill>
        <patternFill patternType="solid">
          <bgColor rgb="FF7CFC00"/>
        </patternFill>
      </fill>
    </dxf>
  </rfmt>
  <rcc rId="10892" sId="26" numFmtId="4">
    <nc r="AR49">
      <v>5.4351114300000001</v>
    </nc>
  </rcc>
  <rfmt sheetId="26" sqref="AR49" start="0" length="0">
    <dxf>
      <fill>
        <patternFill patternType="solid">
          <bgColor rgb="FFFF0000"/>
        </patternFill>
      </fill>
    </dxf>
  </rfmt>
  <rcc rId="10893" sId="26" numFmtId="4">
    <nc r="AR50">
      <v>5.4774713000000004</v>
    </nc>
  </rcc>
  <rfmt sheetId="26" sqref="AR50" start="0" length="0">
    <dxf>
      <fill>
        <patternFill patternType="solid">
          <bgColor rgb="FFFF0000"/>
        </patternFill>
      </fill>
    </dxf>
  </rfmt>
  <rcc rId="10894" sId="26" numFmtId="4">
    <nc r="AR51">
      <v>5.5042334100000003</v>
    </nc>
  </rcc>
  <rfmt sheetId="26" sqref="AR51" start="0" length="0">
    <dxf>
      <fill>
        <patternFill patternType="solid">
          <bgColor rgb="FFFF0000"/>
        </patternFill>
      </fill>
    </dxf>
  </rfmt>
  <rcc rId="10895" sId="26" numFmtId="4">
    <nc r="AR52">
      <v>6.3171376199999996</v>
    </nc>
  </rcc>
  <rfmt sheetId="26" sqref="AR52" start="0" length="0">
    <dxf>
      <fill>
        <patternFill patternType="solid">
          <bgColor rgb="FFFF0000"/>
        </patternFill>
      </fill>
    </dxf>
  </rfmt>
  <rcc rId="10896" sId="26" numFmtId="4">
    <nc r="AR53">
      <v>6.98297043</v>
    </nc>
  </rcc>
  <rfmt sheetId="26" sqref="AR53" start="0" length="0">
    <dxf>
      <fill>
        <patternFill patternType="solid">
          <bgColor rgb="FFFF0000"/>
        </patternFill>
      </fill>
    </dxf>
  </rfmt>
  <rcc rId="10897" sId="26" numFmtId="4">
    <nc r="AR54">
      <v>7.1717751500000002</v>
    </nc>
  </rcc>
  <rfmt sheetId="26" sqref="AR54" start="0" length="0">
    <dxf>
      <fill>
        <patternFill patternType="solid">
          <bgColor rgb="FF7CFC00"/>
        </patternFill>
      </fill>
    </dxf>
  </rfmt>
  <rcc rId="10898" sId="26" numFmtId="4">
    <nc r="AR55">
      <v>6.9620290599999999</v>
    </nc>
  </rcc>
  <rfmt sheetId="26" sqref="AR55" start="0" length="0">
    <dxf>
      <fill>
        <patternFill patternType="solid">
          <bgColor rgb="FF7CFC00"/>
        </patternFill>
      </fill>
    </dxf>
  </rfmt>
  <rcc rId="10899" sId="26" numFmtId="4">
    <nc r="AR56">
      <v>4.6551274300000003</v>
    </nc>
  </rcc>
  <rfmt sheetId="26" sqref="AR56" start="0" length="0">
    <dxf>
      <fill>
        <patternFill patternType="solid">
          <bgColor rgb="FFFF0000"/>
        </patternFill>
      </fill>
    </dxf>
  </rfmt>
  <rcc rId="10900" sId="26" numFmtId="4">
    <nc r="AR57">
      <v>4.6957148599999998</v>
    </nc>
  </rcc>
  <rfmt sheetId="26" sqref="AR57" start="0" length="0">
    <dxf>
      <fill>
        <patternFill patternType="solid">
          <bgColor rgb="FFFF0000"/>
        </patternFill>
      </fill>
    </dxf>
  </rfmt>
  <rcc rId="10901" sId="26" numFmtId="4">
    <nc r="AR58">
      <v>4.7152119600000004</v>
    </nc>
  </rcc>
  <rfmt sheetId="26" sqref="AR58" start="0" length="0">
    <dxf>
      <fill>
        <patternFill patternType="solid">
          <bgColor rgb="FFFF0000"/>
        </patternFill>
      </fill>
    </dxf>
  </rfmt>
  <rcc rId="10902" sId="26" numFmtId="4">
    <nc r="AR59">
      <v>5.5459794499999999</v>
    </nc>
  </rcc>
  <rfmt sheetId="26" sqref="AR59" start="0" length="0">
    <dxf>
      <fill>
        <patternFill patternType="solid">
          <bgColor rgb="FFFF0000"/>
        </patternFill>
      </fill>
    </dxf>
  </rfmt>
  <rcc rId="10903" sId="26" numFmtId="4">
    <nc r="AR60">
      <v>6.16811986</v>
    </nc>
  </rcc>
  <rfmt sheetId="26" sqref="AR60" start="0" length="0">
    <dxf>
      <fill>
        <patternFill patternType="solid">
          <bgColor rgb="FF7CFC00"/>
        </patternFill>
      </fill>
    </dxf>
  </rfmt>
  <rcc rId="10904" sId="26" numFmtId="4">
    <nc r="AR61">
      <v>6.3800013499999997</v>
    </nc>
  </rcc>
  <rfmt sheetId="26" sqref="AR61" start="0" length="0">
    <dxf>
      <fill>
        <patternFill patternType="solid">
          <bgColor rgb="FF7CFC00"/>
        </patternFill>
      </fill>
    </dxf>
  </rfmt>
  <rcc rId="10905" sId="26" numFmtId="4">
    <nc r="AR62">
      <v>6.1329201099999997</v>
    </nc>
  </rcc>
  <rfmt sheetId="26" sqref="AR62" start="0" length="0">
    <dxf>
      <fill>
        <patternFill patternType="solid">
          <bgColor rgb="FF7CFC00"/>
        </patternFill>
      </fill>
    </dxf>
  </rfmt>
  <rcc rId="10906" sId="26" numFmtId="4">
    <nc r="AR63">
      <v>4.6284480099999996</v>
    </nc>
  </rcc>
  <rfmt sheetId="26" sqref="AR63" start="0" length="0">
    <dxf>
      <fill>
        <patternFill patternType="solid">
          <bgColor rgb="FFFF0000"/>
        </patternFill>
      </fill>
    </dxf>
  </rfmt>
  <rcc rId="10907" sId="26" numFmtId="4">
    <nc r="AR64">
      <v>4.6736294799999998</v>
    </nc>
  </rcc>
  <rfmt sheetId="26" sqref="AR64" start="0" length="0">
    <dxf>
      <fill>
        <patternFill patternType="solid">
          <bgColor rgb="FFFF0000"/>
        </patternFill>
      </fill>
    </dxf>
  </rfmt>
  <rcc rId="10908" sId="26" numFmtId="4">
    <nc r="AR65">
      <v>4.7219186799999999</v>
    </nc>
  </rcc>
  <rfmt sheetId="26" sqref="AR65" start="0" length="0">
    <dxf>
      <fill>
        <patternFill patternType="solid">
          <bgColor rgb="FFFF0000"/>
        </patternFill>
      </fill>
    </dxf>
  </rfmt>
  <rcc rId="10909" sId="26" numFmtId="4">
    <nc r="AR66">
      <v>5.5415100099999997</v>
    </nc>
  </rcc>
  <rfmt sheetId="26" sqref="AR66" start="0" length="0">
    <dxf>
      <fill>
        <patternFill patternType="solid">
          <bgColor rgb="FFFF0000"/>
        </patternFill>
      </fill>
    </dxf>
  </rfmt>
  <rcc rId="10910" sId="26" numFmtId="4">
    <nc r="AR67">
      <v>6.1856807199999997</v>
    </nc>
  </rcc>
  <rfmt sheetId="26" sqref="AR67" start="0" length="0">
    <dxf>
      <fill>
        <patternFill patternType="solid">
          <bgColor rgb="FF7CFC00"/>
        </patternFill>
      </fill>
    </dxf>
  </rfmt>
  <rcc rId="10911" sId="26" numFmtId="4">
    <nc r="AR68">
      <v>6.3897888199999997</v>
    </nc>
  </rcc>
  <rfmt sheetId="26" sqref="AR68" start="0" length="0">
    <dxf>
      <fill>
        <patternFill patternType="solid">
          <bgColor rgb="FF7CFC00"/>
        </patternFill>
      </fill>
    </dxf>
  </rfmt>
  <rcc rId="10912" sId="26" numFmtId="4">
    <nc r="AR69">
      <v>6.10330057</v>
    </nc>
  </rcc>
  <rfmt sheetId="26" sqref="AR69" start="0" length="0">
    <dxf>
      <fill>
        <patternFill patternType="solid">
          <bgColor rgb="FF7CFC00"/>
        </patternFill>
      </fill>
    </dxf>
  </rfmt>
  <rcc rId="10913" sId="26" numFmtId="4">
    <nc r="AR70">
      <v>5.4095479500000003</v>
    </nc>
  </rcc>
  <rfmt sheetId="26" sqref="AR70" start="0" length="0">
    <dxf>
      <fill>
        <patternFill patternType="solid">
          <bgColor rgb="FFFF0000"/>
        </patternFill>
      </fill>
    </dxf>
  </rfmt>
  <rcc rId="10914" sId="26" numFmtId="4">
    <nc r="AR71">
      <v>5.4352592900000003</v>
    </nc>
  </rcc>
  <rfmt sheetId="26" sqref="AR71" start="0" length="0">
    <dxf>
      <fill>
        <patternFill patternType="solid">
          <bgColor rgb="FFFF0000"/>
        </patternFill>
      </fill>
    </dxf>
  </rfmt>
  <rcc rId="10915" sId="26" numFmtId="4">
    <nc r="AR72">
      <v>5.47850533</v>
    </nc>
  </rcc>
  <rfmt sheetId="26" sqref="AR72" start="0" length="0">
    <dxf>
      <fill>
        <patternFill patternType="solid">
          <bgColor rgb="FFFF0000"/>
        </patternFill>
      </fill>
    </dxf>
  </rfmt>
  <rcc rId="10916" sId="26" numFmtId="4">
    <nc r="AR73">
      <v>6.29185734</v>
    </nc>
  </rcc>
  <rfmt sheetId="26" sqref="AR73" start="0" length="0">
    <dxf>
      <fill>
        <patternFill patternType="solid">
          <bgColor rgb="FFFF0000"/>
        </patternFill>
      </fill>
    </dxf>
  </rfmt>
  <rcc rId="10917" sId="26" numFmtId="4">
    <nc r="AR74">
      <v>6.9348166000000004</v>
    </nc>
  </rcc>
  <rfmt sheetId="26" sqref="AR74" start="0" length="0">
    <dxf>
      <fill>
        <patternFill patternType="solid">
          <bgColor rgb="FFFF0000"/>
        </patternFill>
      </fill>
    </dxf>
  </rfmt>
  <rcc rId="10918" sId="26" numFmtId="4">
    <nc r="AR75">
      <v>7.1068388899999997</v>
    </nc>
  </rcc>
  <rfmt sheetId="26" sqref="AR75" start="0" length="0">
    <dxf>
      <fill>
        <patternFill patternType="solid">
          <bgColor rgb="FF7CFC00"/>
        </patternFill>
      </fill>
    </dxf>
  </rfmt>
  <rcc rId="10919" sId="26" numFmtId="4">
    <nc r="AR76">
      <v>6.9795709500000003</v>
    </nc>
  </rcc>
  <rfmt sheetId="26" sqref="AR76" start="0" length="0">
    <dxf>
      <fill>
        <patternFill patternType="solid">
          <bgColor rgb="FF7CFC00"/>
        </patternFill>
      </fill>
    </dxf>
  </rfmt>
  <rcc rId="10920" sId="26" numFmtId="4">
    <nc r="AR77">
      <v>5.4357987899999998</v>
    </nc>
  </rcc>
  <rfmt sheetId="26" sqref="AR77" start="0" length="0">
    <dxf>
      <fill>
        <patternFill patternType="solid">
          <bgColor rgb="FFFF0000"/>
        </patternFill>
      </fill>
    </dxf>
  </rfmt>
  <rcc rId="10921" sId="26" numFmtId="4">
    <nc r="AR78">
      <v>5.4738331799999997</v>
    </nc>
  </rcc>
  <rfmt sheetId="26" sqref="AR78" start="0" length="0">
    <dxf>
      <fill>
        <patternFill patternType="solid">
          <bgColor rgb="FFFF0000"/>
        </patternFill>
      </fill>
    </dxf>
  </rfmt>
  <rcc rId="10922" sId="26" numFmtId="4">
    <nc r="AR79">
      <v>5.5020334699999998</v>
    </nc>
  </rcc>
  <rfmt sheetId="26" sqref="AR79" start="0" length="0">
    <dxf>
      <fill>
        <patternFill patternType="solid">
          <bgColor rgb="FFFF0000"/>
        </patternFill>
      </fill>
    </dxf>
  </rfmt>
  <rcc rId="10923" sId="26" numFmtId="4">
    <nc r="AR80">
      <v>6.3328906500000004</v>
    </nc>
  </rcc>
  <rfmt sheetId="26" sqref="AR80" start="0" length="0">
    <dxf>
      <fill>
        <patternFill patternType="solid">
          <bgColor rgb="FFFF0000"/>
        </patternFill>
      </fill>
    </dxf>
  </rfmt>
  <rcc rId="10924" sId="26" numFmtId="4">
    <nc r="AR81">
      <v>6.9562696900000001</v>
    </nc>
  </rcc>
  <rfmt sheetId="26" sqref="AR81" start="0" length="0">
    <dxf>
      <fill>
        <patternFill patternType="solid">
          <bgColor rgb="FFFF0000"/>
        </patternFill>
      </fill>
    </dxf>
  </rfmt>
  <rcc rId="10925" sId="26" numFmtId="4">
    <nc r="AR82">
      <v>7.1610300999999996</v>
    </nc>
  </rcc>
  <rfmt sheetId="26" sqref="AR82" start="0" length="0">
    <dxf>
      <fill>
        <patternFill patternType="solid">
          <bgColor rgb="FF7CFC00"/>
        </patternFill>
      </fill>
    </dxf>
  </rfmt>
  <rcc rId="10926" sId="26" numFmtId="4">
    <nc r="AR83">
      <v>6.9640370200000001</v>
    </nc>
  </rcc>
  <rfmt sheetId="26" sqref="AR83" start="0" length="0">
    <dxf>
      <fill>
        <patternFill patternType="solid">
          <bgColor rgb="FF7CFC00"/>
        </patternFill>
      </fill>
    </dxf>
  </rfmt>
  <rcc rId="10927" sId="26" numFmtId="4">
    <nc r="AR84">
      <v>4.6415658000000004</v>
    </nc>
  </rcc>
  <rfmt sheetId="26" sqref="AR84" start="0" length="0">
    <dxf>
      <fill>
        <patternFill patternType="solid">
          <bgColor rgb="FFFF0000"/>
        </patternFill>
      </fill>
    </dxf>
  </rfmt>
  <rcc rId="10928" sId="26" numFmtId="4">
    <nc r="AR85">
      <v>4.6784625100000001</v>
    </nc>
  </rcc>
  <rfmt sheetId="26" sqref="AR85" start="0" length="0">
    <dxf>
      <fill>
        <patternFill patternType="solid">
          <bgColor rgb="FFFF0000"/>
        </patternFill>
      </fill>
    </dxf>
  </rfmt>
  <rcc rId="10929" sId="26" numFmtId="4">
    <nc r="AR86">
      <v>4.73665175</v>
    </nc>
  </rcc>
  <rfmt sheetId="26" sqref="AR86" start="0" length="0">
    <dxf>
      <fill>
        <patternFill patternType="solid">
          <bgColor rgb="FFFF0000"/>
        </patternFill>
      </fill>
    </dxf>
  </rfmt>
  <rcc rId="10930" sId="26" numFmtId="4">
    <nc r="AR87">
      <v>5.5359353499999999</v>
    </nc>
  </rcc>
  <rfmt sheetId="26" sqref="AR87" start="0" length="0">
    <dxf>
      <fill>
        <patternFill patternType="solid">
          <bgColor rgb="FFFF0000"/>
        </patternFill>
      </fill>
    </dxf>
  </rfmt>
  <rcc rId="10931" sId="26" numFmtId="4">
    <nc r="AR88">
      <v>6.1749034399999996</v>
    </nc>
  </rcc>
  <rfmt sheetId="26" sqref="AR88" start="0" length="0">
    <dxf>
      <fill>
        <patternFill patternType="solid">
          <bgColor rgb="FF7CFC00"/>
        </patternFill>
      </fill>
    </dxf>
  </rfmt>
  <rcc rId="10932" sId="26" numFmtId="4">
    <nc r="AR89">
      <v>6.3772262599999996</v>
    </nc>
  </rcc>
  <rfmt sheetId="26" sqref="AR89" start="0" length="0">
    <dxf>
      <fill>
        <patternFill patternType="solid">
          <bgColor rgb="FF7CFC00"/>
        </patternFill>
      </fill>
    </dxf>
  </rfmt>
  <rcc rId="10933" sId="26" numFmtId="4">
    <nc r="AR90">
      <v>6.1341709299999998</v>
    </nc>
  </rcc>
  <rfmt sheetId="26" sqref="AR90" start="0" length="0">
    <dxf>
      <fill>
        <patternFill patternType="solid">
          <bgColor rgb="FF7CFC00"/>
        </patternFill>
      </fill>
    </dxf>
  </rfmt>
  <rcc rId="10934" sId="27" numFmtId="4">
    <nc r="AR28">
      <v>4.4647016500000003</v>
    </nc>
  </rcc>
  <rfmt sheetId="27" sqref="AR28" start="0" length="0">
    <dxf>
      <fill>
        <patternFill patternType="solid">
          <bgColor rgb="FFFF0000"/>
        </patternFill>
      </fill>
    </dxf>
  </rfmt>
  <rcc rId="10935" sId="27" numFmtId="4">
    <nc r="AR29">
      <v>4.51864095</v>
    </nc>
  </rcc>
  <rfmt sheetId="27" sqref="AR29" start="0" length="0">
    <dxf>
      <fill>
        <patternFill patternType="solid">
          <bgColor rgb="FFFF0000"/>
        </patternFill>
      </fill>
    </dxf>
  </rfmt>
  <rcc rId="10936" sId="27" numFmtId="4">
    <nc r="AR30">
      <v>4.5564072600000003</v>
    </nc>
  </rcc>
  <rfmt sheetId="27" sqref="AR30" start="0" length="0">
    <dxf>
      <fill>
        <patternFill patternType="solid">
          <bgColor rgb="FFFF0000"/>
        </patternFill>
      </fill>
    </dxf>
  </rfmt>
  <rcc rId="10937" sId="27" numFmtId="4">
    <nc r="AR31">
      <v>5.4557946700000004</v>
    </nc>
  </rcc>
  <rfmt sheetId="27" sqref="AR31" start="0" length="0">
    <dxf>
      <fill>
        <patternFill patternType="solid">
          <bgColor rgb="FFFF0000"/>
        </patternFill>
      </fill>
    </dxf>
  </rfmt>
  <rcc rId="10938" sId="27" numFmtId="4">
    <nc r="AR32">
      <v>6.2697939399999996</v>
    </nc>
  </rcc>
  <rfmt sheetId="27" sqref="AR32" start="0" length="0">
    <dxf>
      <fill>
        <patternFill patternType="solid">
          <bgColor rgb="FFFF0000"/>
        </patternFill>
      </fill>
    </dxf>
  </rfmt>
  <rcc rId="10939" sId="27" numFmtId="4">
    <nc r="AR33">
      <v>6.5695563300000002</v>
    </nc>
  </rcc>
  <rfmt sheetId="27" sqref="AR33" start="0" length="0">
    <dxf>
      <fill>
        <patternFill patternType="solid">
          <bgColor rgb="FF7CFC00"/>
        </patternFill>
      </fill>
    </dxf>
  </rfmt>
  <rcc rId="10940" sId="27" numFmtId="4">
    <nc r="AR34">
      <v>6.3559111799999997</v>
    </nc>
  </rcc>
  <rfmt sheetId="27" sqref="AR34" start="0" length="0">
    <dxf>
      <fill>
        <patternFill patternType="solid">
          <bgColor rgb="FF7CFC00"/>
        </patternFill>
      </fill>
    </dxf>
  </rfmt>
  <rcc rId="10941" sId="27" numFmtId="4">
    <nc r="AR49">
      <v>4.5861861700000004</v>
    </nc>
  </rcc>
  <rfmt sheetId="27" sqref="AR49" start="0" length="0">
    <dxf>
      <fill>
        <patternFill patternType="solid">
          <bgColor rgb="FFFF0000"/>
        </patternFill>
      </fill>
    </dxf>
  </rfmt>
  <rcc rId="10942" sId="27" numFmtId="4">
    <nc r="AR50">
      <v>4.6358831399999998</v>
    </nc>
  </rcc>
  <rfmt sheetId="27" sqref="AR50" start="0" length="0">
    <dxf>
      <fill>
        <patternFill patternType="solid">
          <bgColor rgb="FFFF0000"/>
        </patternFill>
      </fill>
    </dxf>
  </rfmt>
  <rcc rId="10943" sId="27" numFmtId="4">
    <nc r="AR51">
      <v>4.6879684900000003</v>
    </nc>
  </rcc>
  <rfmt sheetId="27" sqref="AR51" start="0" length="0">
    <dxf>
      <fill>
        <patternFill patternType="solid">
          <bgColor rgb="FFFF0000"/>
        </patternFill>
      </fill>
    </dxf>
  </rfmt>
  <rcc rId="10944" sId="27" numFmtId="4">
    <nc r="AR52">
      <v>5.5945451200000003</v>
    </nc>
  </rcc>
  <rfmt sheetId="27" sqref="AR52" start="0" length="0">
    <dxf>
      <fill>
        <patternFill patternType="solid">
          <bgColor rgb="FFFF0000"/>
        </patternFill>
      </fill>
    </dxf>
  </rfmt>
  <rcc rId="10945" sId="27" numFmtId="4">
    <nc r="AR53">
      <v>6.43260231</v>
    </nc>
  </rcc>
  <rfmt sheetId="27" sqref="AR53" start="0" length="0">
    <dxf>
      <fill>
        <patternFill patternType="solid">
          <bgColor rgb="FFFF0000"/>
        </patternFill>
      </fill>
    </dxf>
  </rfmt>
  <rcc rId="10946" sId="27" numFmtId="4">
    <nc r="AR54">
      <v>6.6284192600000003</v>
    </nc>
  </rcc>
  <rfmt sheetId="27" sqref="AR54" start="0" length="0">
    <dxf>
      <fill>
        <patternFill patternType="solid">
          <bgColor rgb="FF7CFC00"/>
        </patternFill>
      </fill>
    </dxf>
  </rfmt>
  <rcc rId="10947" sId="27" numFmtId="4">
    <nc r="AR55">
      <v>6.1500328399999997</v>
    </nc>
  </rcc>
  <rfmt sheetId="27" sqref="AR55" start="0" length="0">
    <dxf>
      <fill>
        <patternFill patternType="solid">
          <bgColor rgb="FF7CFC00"/>
        </patternFill>
      </fill>
    </dxf>
  </rfmt>
  <rcc rId="10948" sId="27" numFmtId="4">
    <nc r="AR56">
      <v>4.6089862300000002</v>
    </nc>
  </rcc>
  <rfmt sheetId="27" sqref="AR56" start="0" length="0">
    <dxf>
      <fill>
        <patternFill patternType="solid">
          <bgColor rgb="FFFF0000"/>
        </patternFill>
      </fill>
    </dxf>
  </rfmt>
  <rcc rId="10949" sId="27" numFmtId="4">
    <nc r="AR57">
      <v>4.6372329199999998</v>
    </nc>
  </rcc>
  <rfmt sheetId="27" sqref="AR57" start="0" length="0">
    <dxf>
      <fill>
        <patternFill patternType="solid">
          <bgColor rgb="FFFF0000"/>
        </patternFill>
      </fill>
    </dxf>
  </rfmt>
  <rcc rId="10950" sId="27" numFmtId="4">
    <nc r="AR58">
      <v>4.6903587800000004</v>
    </nc>
  </rcc>
  <rfmt sheetId="27" sqref="AR58" start="0" length="0">
    <dxf>
      <fill>
        <patternFill patternType="solid">
          <bgColor rgb="FFFF0000"/>
        </patternFill>
      </fill>
    </dxf>
  </rfmt>
  <rcc rId="10951" sId="27" numFmtId="4">
    <nc r="AR59">
      <v>5.5972239500000001</v>
    </nc>
  </rcc>
  <rfmt sheetId="27" sqref="AR59" start="0" length="0">
    <dxf>
      <fill>
        <patternFill patternType="solid">
          <bgColor rgb="FFFF0000"/>
        </patternFill>
      </fill>
    </dxf>
  </rfmt>
  <rcc rId="10952" sId="27" numFmtId="4">
    <nc r="AR60">
      <v>6.4564973400000003</v>
    </nc>
  </rcc>
  <rfmt sheetId="27" sqref="AR60" start="0" length="0">
    <dxf>
      <fill>
        <patternFill patternType="solid">
          <bgColor rgb="FFFF0000"/>
        </patternFill>
      </fill>
    </dxf>
  </rfmt>
  <rcc rId="10953" sId="27" numFmtId="4">
    <nc r="AR61">
      <v>6.6420224699999997</v>
    </nc>
  </rcc>
  <rfmt sheetId="27" sqref="AR61" start="0" length="0">
    <dxf>
      <fill>
        <patternFill patternType="solid">
          <bgColor rgb="FF7CFC00"/>
        </patternFill>
      </fill>
    </dxf>
  </rfmt>
  <rcc rId="10954" sId="27" numFmtId="4">
    <nc r="AR62">
      <v>6.1294075699999997</v>
    </nc>
  </rcc>
  <rfmt sheetId="27" sqref="AR62" start="0" length="0">
    <dxf>
      <fill>
        <patternFill patternType="solid">
          <bgColor rgb="FF7CFC00"/>
        </patternFill>
      </fill>
    </dxf>
  </rfmt>
  <rcc rId="10955" sId="27" numFmtId="4">
    <nc r="AR63">
      <v>4.5957181499999997</v>
    </nc>
  </rcc>
  <rfmt sheetId="27" sqref="AR63" start="0" length="0">
    <dxf>
      <fill>
        <patternFill patternType="solid">
          <bgColor rgb="FFFF0000"/>
        </patternFill>
      </fill>
    </dxf>
  </rfmt>
  <rcc rId="10956" sId="27" numFmtId="4">
    <nc r="AR64">
      <v>4.6471475099999999</v>
    </nc>
  </rcc>
  <rfmt sheetId="27" sqref="AR64" start="0" length="0">
    <dxf>
      <fill>
        <patternFill patternType="solid">
          <bgColor rgb="FFFF0000"/>
        </patternFill>
      </fill>
    </dxf>
  </rfmt>
  <rcc rId="10957" sId="27" numFmtId="4">
    <nc r="AR65">
      <v>4.6862835399999998</v>
    </nc>
  </rcc>
  <rfmt sheetId="27" sqref="AR65" start="0" length="0">
    <dxf>
      <fill>
        <patternFill patternType="solid">
          <bgColor rgb="FFFF0000"/>
        </patternFill>
      </fill>
    </dxf>
  </rfmt>
  <rcc rId="10958" sId="27" numFmtId="4">
    <nc r="AR66">
      <v>5.6107074700000004</v>
    </nc>
  </rcc>
  <rfmt sheetId="27" sqref="AR66" start="0" length="0">
    <dxf>
      <fill>
        <patternFill patternType="solid">
          <bgColor rgb="FFFF0000"/>
        </patternFill>
      </fill>
    </dxf>
  </rfmt>
  <rcc rId="10959" sId="27" numFmtId="4">
    <nc r="AR67">
      <v>6.4573073900000004</v>
    </nc>
  </rcc>
  <rfmt sheetId="27" sqref="AR67" start="0" length="0">
    <dxf>
      <fill>
        <patternFill patternType="solid">
          <bgColor rgb="FFFF0000"/>
        </patternFill>
      </fill>
    </dxf>
  </rfmt>
  <rcc rId="10960" sId="27" numFmtId="4">
    <nc r="AR68">
      <v>6.6431904299999998</v>
    </nc>
  </rcc>
  <rfmt sheetId="27" sqref="AR68" start="0" length="0">
    <dxf>
      <fill>
        <patternFill patternType="solid">
          <bgColor rgb="FF7CFC00"/>
        </patternFill>
      </fill>
    </dxf>
  </rfmt>
  <rcc rId="10961" sId="27" numFmtId="4">
    <nc r="AR69">
      <v>6.17104856</v>
    </nc>
  </rcc>
  <rfmt sheetId="27" sqref="AR69" start="0" length="0">
    <dxf>
      <fill>
        <patternFill patternType="solid">
          <bgColor rgb="FF7CFC00"/>
        </patternFill>
      </fill>
    </dxf>
  </rfmt>
  <rcc rId="10962" sId="27" numFmtId="4">
    <nc r="AR70">
      <v>4.4609819399999999</v>
    </nc>
  </rcc>
  <rfmt sheetId="27" sqref="AR70" start="0" length="0">
    <dxf>
      <fill>
        <patternFill patternType="solid">
          <bgColor rgb="FFFF0000"/>
        </patternFill>
      </fill>
    </dxf>
  </rfmt>
  <rcc rId="10963" sId="27" numFmtId="4">
    <nc r="AR71">
      <v>4.4865572</v>
    </nc>
  </rcc>
  <rfmt sheetId="27" sqref="AR71" start="0" length="0">
    <dxf>
      <fill>
        <patternFill patternType="solid">
          <bgColor rgb="FFFF0000"/>
        </patternFill>
      </fill>
    </dxf>
  </rfmt>
  <rcc rId="10964" sId="27" numFmtId="4">
    <nc r="AR72">
      <v>4.5233434199999998</v>
    </nc>
  </rcc>
  <rfmt sheetId="27" sqref="AR72" start="0" length="0">
    <dxf>
      <fill>
        <patternFill patternType="solid">
          <bgColor rgb="FFFF0000"/>
        </patternFill>
      </fill>
    </dxf>
  </rfmt>
  <rcc rId="10965" sId="27" numFmtId="4">
    <nc r="AR73">
      <v>5.4268886600000004</v>
    </nc>
  </rcc>
  <rfmt sheetId="27" sqref="AR73" start="0" length="0">
    <dxf>
      <fill>
        <patternFill patternType="solid">
          <bgColor rgb="FFFF0000"/>
        </patternFill>
      </fill>
    </dxf>
  </rfmt>
  <rcc rId="10966" sId="27" numFmtId="4">
    <nc r="AR74">
      <v>6.2848359599999997</v>
    </nc>
  </rcc>
  <rfmt sheetId="27" sqref="AR74" start="0" length="0">
    <dxf>
      <fill>
        <patternFill patternType="solid">
          <bgColor rgb="FFFF0000"/>
        </patternFill>
      </fill>
    </dxf>
  </rfmt>
  <rcc rId="10967" sId="27" numFmtId="4">
    <nc r="AR75">
      <v>6.4616949100000003</v>
    </nc>
  </rcc>
  <rfmt sheetId="27" sqref="AR75" start="0" length="0">
    <dxf>
      <fill>
        <patternFill patternType="solid">
          <bgColor rgb="FF7CFC00"/>
        </patternFill>
      </fill>
    </dxf>
  </rfmt>
  <rcc rId="10968" sId="27" numFmtId="4">
    <nc r="AR76">
      <v>5.95626108</v>
    </nc>
  </rcc>
  <rfmt sheetId="27" sqref="AR76" start="0" length="0">
    <dxf>
      <fill>
        <patternFill patternType="solid">
          <bgColor rgb="FF7CFC00"/>
        </patternFill>
      </fill>
    </dxf>
  </rfmt>
  <rcc rId="10969" sId="27" numFmtId="4">
    <nc r="AR77">
      <v>4.6026067299999998</v>
    </nc>
  </rcc>
  <rfmt sheetId="27" sqref="AR77" start="0" length="0">
    <dxf>
      <fill>
        <patternFill patternType="solid">
          <bgColor rgb="FFFF0000"/>
        </patternFill>
      </fill>
    </dxf>
  </rfmt>
  <rcc rId="10970" sId="27" numFmtId="4">
    <nc r="AR78">
      <v>4.6431924799999997</v>
    </nc>
  </rcc>
  <rfmt sheetId="27" sqref="AR78" start="0" length="0">
    <dxf>
      <fill>
        <patternFill patternType="solid">
          <bgColor rgb="FFFF0000"/>
        </patternFill>
      </fill>
    </dxf>
  </rfmt>
  <rcc rId="10971" sId="27" numFmtId="4">
    <nc r="AR79">
      <v>4.67513237</v>
    </nc>
  </rcc>
  <rfmt sheetId="27" sqref="AR79" start="0" length="0">
    <dxf>
      <fill>
        <patternFill patternType="solid">
          <bgColor rgb="FFFF0000"/>
        </patternFill>
      </fill>
    </dxf>
  </rfmt>
  <rcc rId="10972" sId="27" numFmtId="4">
    <nc r="AR80">
      <v>5.6001158699999998</v>
    </nc>
  </rcc>
  <rfmt sheetId="27" sqref="AR80" start="0" length="0">
    <dxf>
      <fill>
        <patternFill patternType="solid">
          <bgColor rgb="FFFF0000"/>
        </patternFill>
      </fill>
    </dxf>
  </rfmt>
  <rcc rId="10973" sId="27" numFmtId="4">
    <nc r="AR81">
      <v>6.4625479199999996</v>
    </nc>
  </rcc>
  <rfmt sheetId="27" sqref="AR81" start="0" length="0">
    <dxf>
      <fill>
        <patternFill patternType="solid">
          <bgColor rgb="FFFF0000"/>
        </patternFill>
      </fill>
    </dxf>
  </rfmt>
  <rcc rId="10974" sId="27" numFmtId="4">
    <nc r="AR82">
      <v>6.62048273</v>
    </nc>
  </rcc>
  <rfmt sheetId="27" sqref="AR82" start="0" length="0">
    <dxf>
      <fill>
        <patternFill patternType="solid">
          <bgColor rgb="FF7CFC00"/>
        </patternFill>
      </fill>
    </dxf>
  </rfmt>
  <rcc rId="10975" sId="27" numFmtId="4">
    <nc r="AR83">
      <v>6.2117065599999997</v>
    </nc>
  </rcc>
  <rfmt sheetId="27" sqref="AR83" start="0" length="0">
    <dxf>
      <fill>
        <patternFill patternType="solid">
          <bgColor rgb="FF7CFC00"/>
        </patternFill>
      </fill>
    </dxf>
  </rfmt>
  <rcc rId="10976" sId="27" numFmtId="4">
    <nc r="AR84">
      <v>4.4646802900000004</v>
    </nc>
  </rcc>
  <rfmt sheetId="27" sqref="AR84" start="0" length="0">
    <dxf>
      <fill>
        <patternFill patternType="solid">
          <bgColor rgb="FFFF0000"/>
        </patternFill>
      </fill>
    </dxf>
  </rfmt>
  <rcc rId="10977" sId="27" numFmtId="4">
    <nc r="AR85">
      <v>4.4877561100000003</v>
    </nc>
  </rcc>
  <rfmt sheetId="27" sqref="AR85" start="0" length="0">
    <dxf>
      <fill>
        <patternFill patternType="solid">
          <bgColor rgb="FFFF0000"/>
        </patternFill>
      </fill>
    </dxf>
  </rfmt>
  <rcc rId="10978" sId="27" numFmtId="4">
    <nc r="AR86">
      <v>4.5373992899999998</v>
    </nc>
  </rcc>
  <rfmt sheetId="27" sqref="AR86" start="0" length="0">
    <dxf>
      <fill>
        <patternFill patternType="solid">
          <bgColor rgb="FFFF0000"/>
        </patternFill>
      </fill>
    </dxf>
  </rfmt>
  <rcc rId="10979" sId="27" numFmtId="4">
    <nc r="AR87">
      <v>5.4431120899999996</v>
    </nc>
  </rcc>
  <rfmt sheetId="27" sqref="AR87" start="0" length="0">
    <dxf>
      <fill>
        <patternFill patternType="solid">
          <bgColor rgb="FFFF0000"/>
        </patternFill>
      </fill>
    </dxf>
  </rfmt>
  <rcc rId="10980" sId="27" numFmtId="4">
    <nc r="AR88">
      <v>6.2783133500000003</v>
    </nc>
  </rcc>
  <rfmt sheetId="27" sqref="AR88" start="0" length="0">
    <dxf>
      <fill>
        <patternFill patternType="solid">
          <bgColor rgb="FFFF0000"/>
        </patternFill>
      </fill>
    </dxf>
  </rfmt>
  <rcc rId="10981" sId="27" numFmtId="4">
    <nc r="AR89">
      <v>6.4384917699999997</v>
    </nc>
  </rcc>
  <rfmt sheetId="27" sqref="AR89" start="0" length="0">
    <dxf>
      <fill>
        <patternFill patternType="solid">
          <bgColor rgb="FF7CFC00"/>
        </patternFill>
      </fill>
    </dxf>
  </rfmt>
  <rcc rId="10982" sId="27" numFmtId="4">
    <nc r="AR90">
      <v>6.0345001199999997</v>
    </nc>
  </rcc>
  <rfmt sheetId="27" sqref="AR90" start="0" length="0">
    <dxf>
      <fill>
        <patternFill patternType="solid">
          <bgColor rgb="FF7CFC00"/>
        </patternFill>
      </fill>
    </dxf>
  </rfmt>
  <rcc rId="10983" sId="27" numFmtId="4">
    <nc r="AR91">
      <v>4.5846106000000004</v>
    </nc>
  </rcc>
  <rfmt sheetId="27" sqref="AR91" start="0" length="0">
    <dxf>
      <fill>
        <patternFill patternType="solid">
          <bgColor rgb="FFFF0000"/>
        </patternFill>
      </fill>
    </dxf>
  </rfmt>
  <rcc rId="10984" sId="27" numFmtId="4">
    <nc r="AR92">
      <v>4.64371943</v>
    </nc>
  </rcc>
  <rfmt sheetId="27" sqref="AR92" start="0" length="0">
    <dxf>
      <fill>
        <patternFill patternType="solid">
          <bgColor rgb="FFFF0000"/>
        </patternFill>
      </fill>
    </dxf>
  </rfmt>
  <rcc rId="10985" sId="27" numFmtId="4">
    <nc r="AR93">
      <v>4.6788735399999997</v>
    </nc>
  </rcc>
  <rfmt sheetId="27" sqref="AR93" start="0" length="0">
    <dxf>
      <fill>
        <patternFill patternType="solid">
          <bgColor rgb="FFFF0000"/>
        </patternFill>
      </fill>
    </dxf>
  </rfmt>
  <rcc rId="10986" sId="27" numFmtId="4">
    <nc r="AR94">
      <v>5.6029587799999998</v>
    </nc>
  </rcc>
  <rfmt sheetId="27" sqref="AR94" start="0" length="0">
    <dxf>
      <fill>
        <patternFill patternType="solid">
          <bgColor rgb="FFFF0000"/>
        </patternFill>
      </fill>
    </dxf>
  </rfmt>
  <rcc rId="10987" sId="27" numFmtId="4">
    <nc r="AR95">
      <v>6.4580966000000002</v>
    </nc>
  </rcc>
  <rfmt sheetId="27" sqref="AR95" start="0" length="0">
    <dxf>
      <fill>
        <patternFill patternType="solid">
          <bgColor rgb="FFFF0000"/>
        </patternFill>
      </fill>
    </dxf>
  </rfmt>
  <rcc rId="10988" sId="27" numFmtId="4">
    <nc r="AR96">
      <v>6.6124403000000003</v>
    </nc>
  </rcc>
  <rfmt sheetId="27" sqref="AR96" start="0" length="0">
    <dxf>
      <fill>
        <patternFill patternType="solid">
          <bgColor rgb="FF7CFC00"/>
        </patternFill>
      </fill>
    </dxf>
  </rfmt>
  <rcc rId="10989" sId="27" numFmtId="4">
    <nc r="AR97">
      <v>6.1763831800000002</v>
    </nc>
  </rcc>
  <rfmt sheetId="27" sqref="AR97" start="0" length="0">
    <dxf>
      <fill>
        <patternFill patternType="solid">
          <bgColor rgb="FF7CFC00"/>
        </patternFill>
      </fill>
    </dxf>
  </rfmt>
  <rcc rId="10990" sId="27" numFmtId="4">
    <nc r="AR105">
      <v>4.59604473</v>
    </nc>
  </rcc>
  <rfmt sheetId="27" sqref="AR105" start="0" length="0">
    <dxf>
      <fill>
        <patternFill patternType="solid">
          <bgColor rgb="FFFF0000"/>
        </patternFill>
      </fill>
    </dxf>
  </rfmt>
  <rcc rId="10991" sId="27" numFmtId="4">
    <nc r="AR106">
      <v>4.64049654</v>
    </nc>
  </rcc>
  <rfmt sheetId="27" sqref="AR106" start="0" length="0">
    <dxf>
      <fill>
        <patternFill patternType="solid">
          <bgColor rgb="FFFF0000"/>
        </patternFill>
      </fill>
    </dxf>
  </rfmt>
  <rcc rId="10992" sId="27" numFmtId="4">
    <nc r="AR107">
      <v>4.6841930400000003</v>
    </nc>
  </rcc>
  <rfmt sheetId="27" sqref="AR107" start="0" length="0">
    <dxf>
      <fill>
        <patternFill patternType="solid">
          <bgColor rgb="FFFF0000"/>
        </patternFill>
      </fill>
    </dxf>
  </rfmt>
  <rcc rId="10993" sId="27" numFmtId="4">
    <nc r="AR108">
      <v>5.5969086600000004</v>
    </nc>
  </rcc>
  <rfmt sheetId="27" sqref="AR108" start="0" length="0">
    <dxf>
      <fill>
        <patternFill patternType="solid">
          <bgColor rgb="FFFF0000"/>
        </patternFill>
      </fill>
    </dxf>
  </rfmt>
  <rcc rId="10994" sId="27" numFmtId="4">
    <nc r="AR109">
      <v>6.4563580500000004</v>
    </nc>
  </rcc>
  <rfmt sheetId="27" sqref="AR109" start="0" length="0">
    <dxf>
      <fill>
        <patternFill patternType="solid">
          <bgColor rgb="FFFF0000"/>
        </patternFill>
      </fill>
    </dxf>
  </rfmt>
  <rcc rId="10995" sId="27" numFmtId="4">
    <nc r="AR110">
      <v>6.6597571899999997</v>
    </nc>
  </rcc>
  <rfmt sheetId="27" sqref="AR110" start="0" length="0">
    <dxf>
      <fill>
        <patternFill patternType="solid">
          <bgColor rgb="FF7CFC00"/>
        </patternFill>
      </fill>
    </dxf>
  </rfmt>
  <rcc rId="10996" sId="27" numFmtId="4">
    <nc r="AR111">
      <v>6.1720303699999999</v>
    </nc>
  </rcc>
  <rfmt sheetId="27" sqref="AR111" start="0" length="0">
    <dxf>
      <fill>
        <patternFill patternType="solid">
          <bgColor rgb="FF7CFC00"/>
        </patternFill>
      </fill>
    </dxf>
  </rfmt>
  <rcc rId="10997" sId="28" numFmtId="4">
    <nc r="AR28">
      <v>3.8684119199999998</v>
    </nc>
  </rcc>
  <rfmt sheetId="28" sqref="AR28" start="0" length="0">
    <dxf>
      <fill>
        <patternFill patternType="solid">
          <bgColor rgb="FFFF0000"/>
        </patternFill>
      </fill>
    </dxf>
  </rfmt>
  <rcc rId="10998" sId="28" numFmtId="4">
    <nc r="AR29">
      <v>3.9210691899999999</v>
    </nc>
  </rcc>
  <rfmt sheetId="28" sqref="AR29" start="0" length="0">
    <dxf>
      <fill>
        <patternFill patternType="solid">
          <bgColor rgb="FFFF0000"/>
        </patternFill>
      </fill>
    </dxf>
  </rfmt>
  <rcc rId="10999" sId="28" numFmtId="4">
    <nc r="AR30">
      <v>3.9460596300000002</v>
    </nc>
  </rcc>
  <rfmt sheetId="28" sqref="AR30" start="0" length="0">
    <dxf>
      <fill>
        <patternFill patternType="solid">
          <bgColor rgb="FFFF0000"/>
        </patternFill>
      </fill>
    </dxf>
  </rfmt>
  <rcc rId="11000" sId="28" numFmtId="4">
    <nc r="AR31">
      <v>4.8122445100000002</v>
    </nc>
  </rcc>
  <rfmt sheetId="28" sqref="AR31" start="0" length="0">
    <dxf>
      <fill>
        <patternFill patternType="solid">
          <bgColor rgb="FF7CFC00"/>
        </patternFill>
      </fill>
    </dxf>
  </rfmt>
  <rcc rId="11001" sId="28" numFmtId="4">
    <nc r="AR32">
      <v>5.1176638099999998</v>
    </nc>
  </rcc>
  <rfmt sheetId="28" sqref="AR32" start="0" length="0">
    <dxf>
      <fill>
        <patternFill patternType="solid">
          <bgColor rgb="FF7CFC00"/>
        </patternFill>
      </fill>
    </dxf>
  </rfmt>
  <rcc rId="11002" sId="28" numFmtId="4">
    <nc r="AR33">
      <v>5.9790153000000004</v>
    </nc>
  </rcc>
  <rfmt sheetId="28" sqref="AR33" start="0" length="0">
    <dxf>
      <fill>
        <patternFill patternType="solid">
          <bgColor rgb="FF7CFC00"/>
        </patternFill>
      </fill>
    </dxf>
  </rfmt>
  <rcc rId="11003" sId="28" numFmtId="4">
    <nc r="AR34">
      <v>5.3221532500000004</v>
    </nc>
  </rcc>
  <rfmt sheetId="28" sqref="AR34" start="0" length="0">
    <dxf>
      <fill>
        <patternFill patternType="solid">
          <bgColor rgb="FF7CFC00"/>
        </patternFill>
      </fill>
    </dxf>
  </rfmt>
  <rcc rId="11004" sId="28" numFmtId="4">
    <nc r="AR49">
      <v>3.8879430300000002</v>
    </nc>
  </rcc>
  <rfmt sheetId="28" sqref="AR49" start="0" length="0">
    <dxf>
      <fill>
        <patternFill patternType="solid">
          <bgColor rgb="FFFF0000"/>
        </patternFill>
      </fill>
    </dxf>
  </rfmt>
  <rcc rId="11005" sId="28" numFmtId="4">
    <nc r="AR50">
      <v>3.9263845000000002</v>
    </nc>
  </rcc>
  <rfmt sheetId="28" sqref="AR50" start="0" length="0">
    <dxf>
      <fill>
        <patternFill patternType="solid">
          <bgColor rgb="FFFF0000"/>
        </patternFill>
      </fill>
    </dxf>
  </rfmt>
  <rcc rId="11006" sId="28" numFmtId="4">
    <nc r="AR51">
      <v>3.9420850299999999</v>
    </nc>
  </rcc>
  <rfmt sheetId="28" sqref="AR51" start="0" length="0">
    <dxf>
      <fill>
        <patternFill patternType="solid">
          <bgColor rgb="FFFF0000"/>
        </patternFill>
      </fill>
    </dxf>
  </rfmt>
  <rcc rId="11007" sId="28" numFmtId="4">
    <nc r="AR52">
      <v>4.8149905200000003</v>
    </nc>
  </rcc>
  <rfmt sheetId="28" sqref="AR52" start="0" length="0">
    <dxf>
      <fill>
        <patternFill patternType="solid">
          <bgColor rgb="FF7CFC00"/>
        </patternFill>
      </fill>
    </dxf>
  </rfmt>
  <rcc rId="11008" sId="28" numFmtId="4">
    <nc r="AR53">
      <v>5.0900973799999996</v>
    </nc>
  </rcc>
  <rfmt sheetId="28" sqref="AR53" start="0" length="0">
    <dxf>
      <fill>
        <patternFill patternType="solid">
          <bgColor rgb="FF7CFC00"/>
        </patternFill>
      </fill>
    </dxf>
  </rfmt>
  <rcc rId="11009" sId="28" numFmtId="4">
    <nc r="AR54">
      <v>5.8948638400000002</v>
    </nc>
  </rcc>
  <rfmt sheetId="28" sqref="AR54" start="0" length="0">
    <dxf>
      <fill>
        <patternFill patternType="solid">
          <bgColor rgb="FF7CFC00"/>
        </patternFill>
      </fill>
    </dxf>
  </rfmt>
  <rcc rId="11010" sId="28" numFmtId="4">
    <nc r="AR55">
      <v>5.1455518400000004</v>
    </nc>
  </rcc>
  <rfmt sheetId="28" sqref="AR55" start="0" length="0">
    <dxf>
      <fill>
        <patternFill patternType="solid">
          <bgColor rgb="FF7CFC00"/>
        </patternFill>
      </fill>
    </dxf>
  </rfmt>
  <rcc rId="11011" sId="28" numFmtId="4">
    <nc r="AR56">
      <v>4.8622363599999998</v>
    </nc>
  </rcc>
  <rfmt sheetId="28" sqref="AR56" start="0" length="0">
    <dxf>
      <fill>
        <patternFill patternType="solid">
          <bgColor rgb="FFFF0000"/>
        </patternFill>
      </fill>
    </dxf>
  </rfmt>
  <rcc rId="11012" sId="28" numFmtId="4">
    <nc r="AR57">
      <v>4.8949656499999996</v>
    </nc>
  </rcc>
  <rfmt sheetId="28" sqref="AR57" start="0" length="0">
    <dxf>
      <fill>
        <patternFill patternType="solid">
          <bgColor rgb="FFFF0000"/>
        </patternFill>
      </fill>
    </dxf>
  </rfmt>
  <rcc rId="11013" sId="28" numFmtId="4">
    <nc r="AR58">
      <v>4.9136037799999999</v>
    </nc>
  </rcc>
  <rfmt sheetId="28" sqref="AR58" start="0" length="0">
    <dxf>
      <fill>
        <patternFill patternType="solid">
          <bgColor rgb="FFFF0000"/>
        </patternFill>
      </fill>
    </dxf>
  </rfmt>
  <rcc rId="11014" sId="28" numFmtId="4">
    <nc r="AR59">
      <v>5.8228050700000002</v>
    </nc>
  </rcc>
  <rfmt sheetId="28" sqref="AR59" start="0" length="0">
    <dxf>
      <fill>
        <patternFill patternType="solid">
          <bgColor rgb="FFFF0000"/>
        </patternFill>
      </fill>
    </dxf>
  </rfmt>
  <rcc rId="11015" sId="28" numFmtId="4">
    <nc r="AR60">
      <v>6.1280518500000003</v>
    </nc>
  </rcc>
  <rfmt sheetId="28" sqref="AR60" start="0" length="0">
    <dxf>
      <fill>
        <patternFill patternType="solid">
          <bgColor rgb="FF7CFC00"/>
        </patternFill>
      </fill>
    </dxf>
  </rfmt>
  <rcc rId="11016" sId="28" numFmtId="4">
    <nc r="AR61">
      <v>7.0558865099999997</v>
    </nc>
  </rcc>
  <rfmt sheetId="28" sqref="AR61" start="0" length="0">
    <dxf>
      <fill>
        <patternFill patternType="solid">
          <bgColor rgb="FF7CFC00"/>
        </patternFill>
      </fill>
    </dxf>
  </rfmt>
  <rcc rId="11017" sId="28" numFmtId="4">
    <nc r="AR62">
      <v>6.8878053799999996</v>
    </nc>
  </rcc>
  <rfmt sheetId="28" sqref="AR62" start="0" length="0">
    <dxf>
      <fill>
        <patternFill patternType="solid">
          <bgColor rgb="FF7CFC00"/>
        </patternFill>
      </fill>
    </dxf>
  </rfmt>
  <rcc rId="11018" sId="28" numFmtId="4">
    <nc r="AR63">
      <v>3.8621731000000001</v>
    </nc>
  </rcc>
  <rfmt sheetId="28" sqref="AR63" start="0" length="0">
    <dxf>
      <fill>
        <patternFill patternType="solid">
          <bgColor rgb="FFFF0000"/>
        </patternFill>
      </fill>
    </dxf>
  </rfmt>
  <rcc rId="11019" sId="28" numFmtId="4">
    <nc r="AR64">
      <v>3.92120574</v>
    </nc>
  </rcc>
  <rfmt sheetId="28" sqref="AR64" start="0" length="0">
    <dxf>
      <fill>
        <patternFill patternType="solid">
          <bgColor rgb="FFFF0000"/>
        </patternFill>
      </fill>
    </dxf>
  </rfmt>
  <rcc rId="11020" sId="28" numFmtId="4">
    <nc r="AR65">
      <v>3.93631296</v>
    </nc>
  </rcc>
  <rfmt sheetId="28" sqref="AR65" start="0" length="0">
    <dxf>
      <fill>
        <patternFill patternType="solid">
          <bgColor rgb="FFFF0000"/>
        </patternFill>
      </fill>
    </dxf>
  </rfmt>
  <rcc rId="11021" sId="28" numFmtId="4">
    <nc r="AR66">
      <v>4.82117548</v>
    </nc>
  </rcc>
  <rfmt sheetId="28" sqref="AR66" start="0" length="0">
    <dxf>
      <fill>
        <patternFill patternType="solid">
          <bgColor rgb="FF7CFC00"/>
        </patternFill>
      </fill>
    </dxf>
  </rfmt>
  <rcc rId="11022" sId="28" numFmtId="4">
    <nc r="AR67">
      <v>5.0968500099999998</v>
    </nc>
  </rcc>
  <rfmt sheetId="28" sqref="AR67" start="0" length="0">
    <dxf>
      <fill>
        <patternFill patternType="solid">
          <bgColor rgb="FF7CFC00"/>
        </patternFill>
      </fill>
    </dxf>
  </rfmt>
  <rcc rId="11023" sId="28" numFmtId="4">
    <nc r="AR68">
      <v>5.9028041399999998</v>
    </nc>
  </rcc>
  <rfmt sheetId="28" sqref="AR68" start="0" length="0">
    <dxf>
      <fill>
        <patternFill patternType="solid">
          <bgColor rgb="FF7CFC00"/>
        </patternFill>
      </fill>
    </dxf>
  </rfmt>
  <rcc rId="11024" sId="28" numFmtId="4">
    <nc r="AR69">
      <v>5.1741760599999997</v>
    </nc>
  </rcc>
  <rfmt sheetId="28" sqref="AR69" start="0" length="0">
    <dxf>
      <fill>
        <patternFill patternType="solid">
          <bgColor rgb="FF7CFC00"/>
        </patternFill>
      </fill>
    </dxf>
  </rfmt>
  <rcc rId="11025" sId="28" numFmtId="4">
    <nc r="AR70">
      <v>4.8482605899999998</v>
    </nc>
  </rcc>
  <rfmt sheetId="28" sqref="AR70" start="0" length="0">
    <dxf>
      <fill>
        <patternFill patternType="solid">
          <bgColor rgb="FFFF0000"/>
        </patternFill>
      </fill>
    </dxf>
  </rfmt>
  <rcc rId="11026" sId="28" numFmtId="4">
    <nc r="AR71">
      <v>4.7645259900000001</v>
    </nc>
  </rcc>
  <rfmt sheetId="28" sqref="AR71" start="0" length="0">
    <dxf>
      <fill>
        <patternFill patternType="solid">
          <bgColor rgb="FFFF0000"/>
        </patternFill>
      </fill>
    </dxf>
  </rfmt>
  <rcc rId="11027" sId="28" numFmtId="4">
    <nc r="AR72">
      <v>4.9303782900000002</v>
    </nc>
  </rcc>
  <rfmt sheetId="28" sqref="AR72" start="0" length="0">
    <dxf>
      <fill>
        <patternFill patternType="solid">
          <bgColor rgb="FFFF0000"/>
        </patternFill>
      </fill>
    </dxf>
  </rfmt>
  <rcc rId="11028" sId="28" numFmtId="4">
    <nc r="AR73">
      <v>5.8203138399999998</v>
    </nc>
  </rcc>
  <rfmt sheetId="28" sqref="AR73" start="0" length="0">
    <dxf>
      <fill>
        <patternFill patternType="solid">
          <bgColor rgb="FFFF0000"/>
        </patternFill>
      </fill>
    </dxf>
  </rfmt>
  <rcc rId="11029" sId="28" numFmtId="4">
    <nc r="AR74">
      <v>6.1346149499999996</v>
    </nc>
  </rcc>
  <rfmt sheetId="28" sqref="AR74" start="0" length="0">
    <dxf>
      <fill>
        <patternFill patternType="solid">
          <bgColor rgb="FF7CFC00"/>
        </patternFill>
      </fill>
    </dxf>
  </rfmt>
  <rcc rId="11030" sId="28" numFmtId="4">
    <nc r="AR75">
      <v>7.0578775399999998</v>
    </nc>
  </rcc>
  <rfmt sheetId="28" sqref="AR75" start="0" length="0">
    <dxf>
      <fill>
        <patternFill patternType="solid">
          <bgColor rgb="FF7CFC00"/>
        </patternFill>
      </fill>
    </dxf>
  </rfmt>
  <rcc rId="11031" sId="28" numFmtId="4">
    <nc r="AR76">
      <v>6.9478394999999997</v>
    </nc>
  </rcc>
  <rfmt sheetId="28" sqref="AR76" start="0" length="0">
    <dxf>
      <fill>
        <patternFill patternType="solid">
          <bgColor rgb="FF7CFC00"/>
        </patternFill>
      </fill>
    </dxf>
  </rfmt>
  <rcc rId="11032" sId="28" numFmtId="4">
    <nc r="AR77">
      <v>3.87784379</v>
    </nc>
  </rcc>
  <rfmt sheetId="28" sqref="AR77" start="0" length="0">
    <dxf>
      <fill>
        <patternFill patternType="solid">
          <bgColor rgb="FFFF0000"/>
        </patternFill>
      </fill>
    </dxf>
  </rfmt>
  <rcc rId="11033" sId="28" numFmtId="4">
    <nc r="AR78">
      <v>3.9106777699999999</v>
    </nc>
  </rcc>
  <rfmt sheetId="28" sqref="AR78" start="0" length="0">
    <dxf>
      <fill>
        <patternFill patternType="solid">
          <bgColor rgb="FFFF0000"/>
        </patternFill>
      </fill>
    </dxf>
  </rfmt>
  <rcc rId="11034" sId="28" numFmtId="4">
    <nc r="AR79">
      <v>3.9339752699999999</v>
    </nc>
  </rcc>
  <rfmt sheetId="28" sqref="AR79" start="0" length="0">
    <dxf>
      <fill>
        <patternFill patternType="solid">
          <bgColor rgb="FFFF0000"/>
        </patternFill>
      </fill>
    </dxf>
  </rfmt>
  <rcc rId="11035" sId="28" numFmtId="4">
    <nc r="AR80">
      <v>4.7792377500000001</v>
    </nc>
  </rcc>
  <rfmt sheetId="28" sqref="AR80" start="0" length="0">
    <dxf>
      <fill>
        <patternFill patternType="solid">
          <bgColor rgb="FF7CFC00"/>
        </patternFill>
      </fill>
    </dxf>
  </rfmt>
  <rcc rId="11036" sId="28" numFmtId="4">
    <nc r="AR81">
      <v>5.1010630600000004</v>
    </nc>
  </rcc>
  <rfmt sheetId="28" sqref="AR81" start="0" length="0">
    <dxf>
      <fill>
        <patternFill patternType="solid">
          <bgColor rgb="FF7CFC00"/>
        </patternFill>
      </fill>
    </dxf>
  </rfmt>
  <rcc rId="11037" sId="28" numFmtId="4">
    <nc r="AR82">
      <v>5.9180853400000002</v>
    </nc>
  </rcc>
  <rfmt sheetId="28" sqref="AR82" start="0" length="0">
    <dxf>
      <fill>
        <patternFill patternType="solid">
          <bgColor rgb="FF7CFC00"/>
        </patternFill>
      </fill>
    </dxf>
  </rfmt>
  <rcc rId="11038" sId="28" numFmtId="4">
    <nc r="AR83">
      <v>5.2133311400000002</v>
    </nc>
  </rcc>
  <rfmt sheetId="28" sqref="AR83" start="0" length="0">
    <dxf>
      <fill>
        <patternFill patternType="solid">
          <bgColor rgb="FF7CFC00"/>
        </patternFill>
      </fill>
    </dxf>
  </rfmt>
  <rcc rId="11039" sId="29" numFmtId="4">
    <nc r="AR28">
      <v>3.6559243000000001</v>
    </nc>
  </rcc>
  <rfmt sheetId="29" sqref="AR28" start="0" length="0">
    <dxf>
      <fill>
        <patternFill patternType="solid">
          <bgColor rgb="FFFF0000"/>
        </patternFill>
      </fill>
    </dxf>
  </rfmt>
  <rcc rId="11040" sId="29" numFmtId="4">
    <nc r="AR29">
      <v>3.7254904500000001</v>
    </nc>
  </rcc>
  <rfmt sheetId="29" sqref="AR29" start="0" length="0">
    <dxf>
      <fill>
        <patternFill patternType="solid">
          <bgColor rgb="FFFF0000"/>
        </patternFill>
      </fill>
    </dxf>
  </rfmt>
  <rcc rId="11041" sId="29" numFmtId="4">
    <nc r="AR30">
      <v>3.7438146799999998</v>
    </nc>
  </rcc>
  <rfmt sheetId="29" sqref="AR30" start="0" length="0">
    <dxf>
      <fill>
        <patternFill patternType="solid">
          <bgColor rgb="FFFF0000"/>
        </patternFill>
      </fill>
    </dxf>
  </rfmt>
  <rcc rId="11042" sId="29" numFmtId="4">
    <nc r="AR31">
      <v>4.7157784899999999</v>
    </nc>
  </rcc>
  <rfmt sheetId="29" sqref="AR31" start="0" length="0">
    <dxf>
      <fill>
        <patternFill patternType="solid">
          <bgColor rgb="FF7CFC00"/>
        </patternFill>
      </fill>
    </dxf>
  </rfmt>
  <rcc rId="11043" sId="29" numFmtId="4">
    <nc r="AR32">
      <v>5.0193283099999997</v>
    </nc>
  </rcc>
  <rfmt sheetId="29" sqref="AR32" start="0" length="0">
    <dxf>
      <fill>
        <patternFill patternType="solid">
          <bgColor rgb="FF7CFC00"/>
        </patternFill>
      </fill>
    </dxf>
  </rfmt>
  <rcc rId="11044" sId="29" numFmtId="4">
    <nc r="AR33">
      <v>5.6064187499999996</v>
    </nc>
  </rcc>
  <rfmt sheetId="29" sqref="AR33" start="0" length="0">
    <dxf>
      <fill>
        <patternFill patternType="solid">
          <bgColor rgb="FF7CFC00"/>
        </patternFill>
      </fill>
    </dxf>
  </rfmt>
  <rcc rId="11045" sId="29" numFmtId="4">
    <nc r="AR34">
      <v>5.4441134900000003</v>
    </nc>
  </rcc>
  <rfmt sheetId="29" sqref="AR34" start="0" length="0">
    <dxf>
      <fill>
        <patternFill patternType="solid">
          <bgColor rgb="FF7CFC00"/>
        </patternFill>
      </fill>
    </dxf>
  </rfmt>
  <rcc rId="11046" sId="30" numFmtId="4">
    <nc r="AR28">
      <v>3.66217368</v>
    </nc>
  </rcc>
  <rfmt sheetId="30" sqref="AR28" start="0" length="0">
    <dxf>
      <fill>
        <patternFill patternType="solid">
          <bgColor rgb="FFFF0000"/>
        </patternFill>
      </fill>
    </dxf>
  </rfmt>
  <rcc rId="11047" sId="30" numFmtId="4">
    <nc r="AR29">
      <v>3.7325004599999998</v>
    </nc>
  </rcc>
  <rfmt sheetId="30" sqref="AR29" start="0" length="0">
    <dxf>
      <fill>
        <patternFill patternType="solid">
          <bgColor rgb="FFFF0000"/>
        </patternFill>
      </fill>
    </dxf>
  </rfmt>
  <rcc rId="11048" sId="30" numFmtId="4">
    <nc r="AR30">
      <v>3.7861890300000001</v>
    </nc>
  </rcc>
  <rfmt sheetId="30" sqref="AR30" start="0" length="0">
    <dxf>
      <fill>
        <patternFill patternType="solid">
          <bgColor rgb="FFFF0000"/>
        </patternFill>
      </fill>
    </dxf>
  </rfmt>
  <rcc rId="11049" sId="30" numFmtId="4">
    <nc r="AR31">
      <v>4.4576314899999998</v>
    </nc>
  </rcc>
  <rfmt sheetId="30" sqref="AR31" start="0" length="0">
    <dxf>
      <fill>
        <patternFill patternType="solid">
          <bgColor rgb="FF7CFC00"/>
        </patternFill>
      </fill>
    </dxf>
  </rfmt>
  <rcc rId="11050" sId="30" numFmtId="4">
    <nc r="AR32">
      <v>5.0043117099999996</v>
    </nc>
  </rcc>
  <rfmt sheetId="30" sqref="AR32" start="0" length="0">
    <dxf>
      <fill>
        <patternFill patternType="solid">
          <bgColor rgb="FF7CFC00"/>
        </patternFill>
      </fill>
    </dxf>
  </rfmt>
  <rcc rId="11051" sId="30" numFmtId="4">
    <nc r="AR33">
      <v>5.5393769700000002</v>
    </nc>
  </rcc>
  <rfmt sheetId="30" sqref="AR33" start="0" length="0">
    <dxf>
      <fill>
        <patternFill patternType="solid">
          <bgColor rgb="FF7CFC00"/>
        </patternFill>
      </fill>
    </dxf>
  </rfmt>
  <rcc rId="11052" sId="30" numFmtId="4">
    <nc r="AR34">
      <v>5.4692491700000003</v>
    </nc>
  </rcc>
  <rfmt sheetId="30" sqref="AR34" start="0" length="0">
    <dxf>
      <fill>
        <patternFill patternType="solid">
          <bgColor rgb="FF7CFC00"/>
        </patternFill>
      </fill>
    </dxf>
  </rfmt>
  <rcc rId="11053" sId="30" numFmtId="4">
    <nc r="AR49">
      <v>3.6845374799999999</v>
    </nc>
  </rcc>
  <rfmt sheetId="30" sqref="AR49" start="0" length="0">
    <dxf>
      <fill>
        <patternFill patternType="solid">
          <bgColor rgb="FFFF0000"/>
        </patternFill>
      </fill>
    </dxf>
  </rfmt>
  <rcc rId="11054" sId="30" numFmtId="4">
    <nc r="AR50">
      <v>3.6993252499999998</v>
    </nc>
  </rcc>
  <rfmt sheetId="30" sqref="AR50" start="0" length="0">
    <dxf>
      <fill>
        <patternFill patternType="solid">
          <bgColor rgb="FFFF0000"/>
        </patternFill>
      </fill>
    </dxf>
  </rfmt>
  <rcc rId="11055" sId="30" numFmtId="4">
    <nc r="AR51">
      <v>3.7830248599999998</v>
    </nc>
  </rcc>
  <rfmt sheetId="30" sqref="AR51" start="0" length="0">
    <dxf>
      <fill>
        <patternFill patternType="solid">
          <bgColor rgb="FFFF0000"/>
        </patternFill>
      </fill>
    </dxf>
  </rfmt>
  <rcc rId="11056" sId="30" numFmtId="4">
    <nc r="AR52">
      <v>4.4582887199999996</v>
    </nc>
  </rcc>
  <rfmt sheetId="30" sqref="AR52" start="0" length="0">
    <dxf>
      <fill>
        <patternFill patternType="solid">
          <bgColor rgb="FF7CFC00"/>
        </patternFill>
      </fill>
    </dxf>
  </rfmt>
  <rcc rId="11057" sId="30" numFmtId="4">
    <nc r="AR53">
      <v>4.9497529499999997</v>
    </nc>
  </rcc>
  <rfmt sheetId="30" sqref="AR53" start="0" length="0">
    <dxf>
      <fill>
        <patternFill patternType="solid">
          <bgColor rgb="FF7CFC00"/>
        </patternFill>
      </fill>
    </dxf>
  </rfmt>
  <rcc rId="11058" sId="30" numFmtId="4">
    <nc r="AR54">
      <v>5.4272360300000004</v>
    </nc>
  </rcc>
  <rfmt sheetId="30" sqref="AR54" start="0" length="0">
    <dxf>
      <fill>
        <patternFill patternType="solid">
          <bgColor rgb="FF7CFC00"/>
        </patternFill>
      </fill>
    </dxf>
  </rfmt>
  <rcc rId="11059" sId="30" numFmtId="4">
    <nc r="AR55">
      <v>5.2427535900000004</v>
    </nc>
  </rcc>
  <rfmt sheetId="30" sqref="AR55" start="0" length="0">
    <dxf>
      <fill>
        <patternFill patternType="solid">
          <bgColor rgb="FF7CFC00"/>
        </patternFill>
      </fill>
    </dxf>
  </rfmt>
  <rcc rId="11060" sId="31" numFmtId="4">
    <nc r="AR28">
      <v>4.41664162</v>
    </nc>
  </rcc>
  <rfmt sheetId="31" sqref="AR28" start="0" length="0">
    <dxf>
      <fill>
        <patternFill patternType="solid">
          <bgColor rgb="FFFF0000"/>
        </patternFill>
      </fill>
    </dxf>
  </rfmt>
  <rcc rId="11061" sId="31" numFmtId="4">
    <nc r="AR29">
      <v>4.50903382</v>
    </nc>
  </rcc>
  <rfmt sheetId="31" sqref="AR29" start="0" length="0">
    <dxf>
      <fill>
        <patternFill patternType="solid">
          <bgColor rgb="FFFF0000"/>
        </patternFill>
      </fill>
    </dxf>
  </rfmt>
  <rcc rId="11062" sId="31" numFmtId="4">
    <nc r="AR30">
      <v>4.5185550699999997</v>
    </nc>
  </rcc>
  <rfmt sheetId="31" sqref="AR30" start="0" length="0">
    <dxf>
      <fill>
        <patternFill patternType="solid">
          <bgColor rgb="FFFF0000"/>
        </patternFill>
      </fill>
    </dxf>
  </rfmt>
  <rcc rId="11063" sId="31" numFmtId="4">
    <nc r="AR31">
      <v>5.1521738499999996</v>
    </nc>
  </rcc>
  <rfmt sheetId="31" sqref="AR31" start="0" length="0">
    <dxf>
      <fill>
        <patternFill patternType="solid">
          <bgColor rgb="FF7CFC00"/>
        </patternFill>
      </fill>
    </dxf>
  </rfmt>
  <rcc rId="11064" sId="31" numFmtId="4">
    <nc r="AR32">
      <v>6.1738925</v>
    </nc>
  </rcc>
  <rfmt sheetId="31" sqref="AR32" start="0" length="0">
    <dxf>
      <fill>
        <patternFill patternType="solid">
          <bgColor rgb="FF7CFC00"/>
        </patternFill>
      </fill>
    </dxf>
  </rfmt>
  <rcc rId="11065" sId="31" numFmtId="4">
    <nc r="AR33">
      <v>6.5045991900000004</v>
    </nc>
  </rcc>
  <rfmt sheetId="31" sqref="AR33" start="0" length="0">
    <dxf>
      <fill>
        <patternFill patternType="solid">
          <bgColor rgb="FF7CFC00"/>
        </patternFill>
      </fill>
    </dxf>
  </rfmt>
  <rcc rId="11066" sId="31" numFmtId="4">
    <nc r="AR34">
      <v>6.9705139000000003</v>
    </nc>
  </rcc>
  <rfmt sheetId="31" sqref="AR34" start="0" length="0">
    <dxf>
      <fill>
        <patternFill patternType="solid">
          <bgColor rgb="FF7CFC00"/>
        </patternFill>
      </fill>
    </dxf>
  </rfmt>
  <rcc rId="11067" sId="31" numFmtId="4">
    <nc r="AR49">
      <v>4.4344015099999998</v>
    </nc>
  </rcc>
  <rfmt sheetId="31" sqref="AR49" start="0" length="0">
    <dxf>
      <fill>
        <patternFill patternType="solid">
          <bgColor rgb="FFFF0000"/>
        </patternFill>
      </fill>
    </dxf>
  </rfmt>
  <rcc rId="11068" sId="31" numFmtId="4">
    <nc r="AR50">
      <v>4.4856008999999997</v>
    </nc>
  </rcc>
  <rfmt sheetId="31" sqref="AR50" start="0" length="0">
    <dxf>
      <fill>
        <patternFill patternType="solid">
          <bgColor rgb="FFFF0000"/>
        </patternFill>
      </fill>
    </dxf>
  </rfmt>
  <rcc rId="11069" sId="31" numFmtId="4">
    <nc r="AR51">
      <v>4.5286924800000001</v>
    </nc>
  </rcc>
  <rfmt sheetId="31" sqref="AR51" start="0" length="0">
    <dxf>
      <fill>
        <patternFill patternType="solid">
          <bgColor rgb="FFFF0000"/>
        </patternFill>
      </fill>
    </dxf>
  </rfmt>
  <rcc rId="11070" sId="31" numFmtId="4">
    <nc r="AR52">
      <v>5.1644074</v>
    </nc>
  </rcc>
  <rfmt sheetId="31" sqref="AR52" start="0" length="0">
    <dxf>
      <fill>
        <patternFill patternType="solid">
          <bgColor rgb="FF7CFC00"/>
        </patternFill>
      </fill>
    </dxf>
  </rfmt>
  <rcc rId="11071" sId="31" numFmtId="4">
    <nc r="AR53">
      <v>6.1352048899999998</v>
    </nc>
  </rcc>
  <rfmt sheetId="31" sqref="AR53" start="0" length="0">
    <dxf>
      <fill>
        <patternFill patternType="solid">
          <bgColor rgb="FF7CFC00"/>
        </patternFill>
      </fill>
    </dxf>
  </rfmt>
  <rcc rId="11072" sId="31" numFmtId="4">
    <nc r="AR54">
      <v>6.4539081100000004</v>
    </nc>
  </rcc>
  <rfmt sheetId="31" sqref="AR54" start="0" length="0">
    <dxf>
      <fill>
        <patternFill patternType="solid">
          <bgColor rgb="FF7CFC00"/>
        </patternFill>
      </fill>
    </dxf>
  </rfmt>
  <rcc rId="11073" sId="31" numFmtId="4">
    <nc r="AR55">
      <v>6.7141672000000003</v>
    </nc>
  </rcc>
  <rfmt sheetId="31" sqref="AR55" start="0" length="0">
    <dxf>
      <fill>
        <patternFill patternType="solid">
          <bgColor rgb="FF7CFC00"/>
        </patternFill>
      </fill>
    </dxf>
  </rfmt>
  <rcc rId="11074" sId="31" numFmtId="4">
    <nc r="AR56">
      <v>4.7021282199999996</v>
    </nc>
  </rcc>
  <rfmt sheetId="31" sqref="AR56" start="0" length="0">
    <dxf>
      <fill>
        <patternFill patternType="solid">
          <bgColor rgb="FFFF0000"/>
        </patternFill>
      </fill>
    </dxf>
  </rfmt>
  <rcc rId="11075" sId="31" numFmtId="4">
    <nc r="AR57">
      <v>4.7694992999999997</v>
    </nc>
  </rcc>
  <rfmt sheetId="31" sqref="AR57" start="0" length="0">
    <dxf>
      <fill>
        <patternFill patternType="solid">
          <bgColor rgb="FFFF0000"/>
        </patternFill>
      </fill>
    </dxf>
  </rfmt>
  <rcc rId="11076" sId="31" numFmtId="4">
    <nc r="AR58">
      <v>4.8403590200000002</v>
    </nc>
  </rcc>
  <rfmt sheetId="31" sqref="AR58" start="0" length="0">
    <dxf>
      <fill>
        <patternFill patternType="solid">
          <bgColor rgb="FFFF0000"/>
        </patternFill>
      </fill>
    </dxf>
  </rfmt>
  <rcc rId="11077" sId="31" numFmtId="4">
    <nc r="AR59">
      <v>5.6042366499999998</v>
    </nc>
  </rcc>
  <rfmt sheetId="31" sqref="AR59" start="0" length="0">
    <dxf>
      <fill>
        <patternFill patternType="solid">
          <bgColor rgb="FF7CFC00"/>
        </patternFill>
      </fill>
    </dxf>
  </rfmt>
  <rcc rId="11078" sId="31" numFmtId="4">
    <nc r="AR60">
      <v>6.5598154099999997</v>
    </nc>
  </rcc>
  <rfmt sheetId="31" sqref="AR60" start="0" length="0">
    <dxf>
      <fill>
        <patternFill patternType="solid">
          <bgColor rgb="FF7CFC00"/>
        </patternFill>
      </fill>
    </dxf>
  </rfmt>
  <rcc rId="11079" sId="31" numFmtId="4">
    <nc r="AR61">
      <v>7.0377748499999999</v>
    </nc>
  </rcc>
  <rfmt sheetId="31" sqref="AR61" start="0" length="0">
    <dxf>
      <fill>
        <patternFill patternType="solid">
          <bgColor rgb="FF7CFC00"/>
        </patternFill>
      </fill>
    </dxf>
  </rfmt>
  <rcc rId="11080" sId="31" numFmtId="4">
    <nc r="AR62">
      <v>7.1891801400000004</v>
    </nc>
  </rcc>
  <rfmt sheetId="31" sqref="AR62" start="0" length="0">
    <dxf>
      <fill>
        <patternFill patternType="solid">
          <bgColor rgb="FF7CFC00"/>
        </patternFill>
      </fill>
    </dxf>
  </rfmt>
  <rcc rId="11081" sId="31" numFmtId="4">
    <nc r="AR63">
      <v>4.4312745600000003</v>
    </nc>
  </rcc>
  <rfmt sheetId="31" sqref="AR63" start="0" length="0">
    <dxf>
      <fill>
        <patternFill patternType="solid">
          <bgColor rgb="FFFF0000"/>
        </patternFill>
      </fill>
    </dxf>
  </rfmt>
  <rcc rId="11082" sId="31" numFmtId="4">
    <nc r="AR64">
      <v>4.5035209199999997</v>
    </nc>
  </rcc>
  <rfmt sheetId="31" sqref="AR64" start="0" length="0">
    <dxf>
      <fill>
        <patternFill patternType="solid">
          <bgColor rgb="FFFF0000"/>
        </patternFill>
      </fill>
    </dxf>
  </rfmt>
  <rcc rId="11083" sId="31" numFmtId="4">
    <nc r="AR65">
      <v>4.5255220899999999</v>
    </nc>
  </rcc>
  <rfmt sheetId="31" sqref="AR65" start="0" length="0">
    <dxf>
      <fill>
        <patternFill patternType="solid">
          <bgColor rgb="FFFF0000"/>
        </patternFill>
      </fill>
    </dxf>
  </rfmt>
  <rcc rId="11084" sId="31" numFmtId="4">
    <nc r="AR66">
      <v>5.1425795599999997</v>
    </nc>
  </rcc>
  <rfmt sheetId="31" sqref="AR66" start="0" length="0">
    <dxf>
      <fill>
        <patternFill patternType="solid">
          <bgColor rgb="FF7CFC00"/>
        </patternFill>
      </fill>
    </dxf>
  </rfmt>
  <rcc rId="11085" sId="31" numFmtId="4">
    <nc r="AR67">
      <v>6.1349281299999996</v>
    </nc>
  </rcc>
  <rfmt sheetId="31" sqref="AR67" start="0" length="0">
    <dxf>
      <fill>
        <patternFill patternType="solid">
          <bgColor rgb="FF7CFC00"/>
        </patternFill>
      </fill>
    </dxf>
  </rfmt>
  <rcc rId="11086" sId="31" numFmtId="4">
    <nc r="AR68">
      <v>6.4786059399999996</v>
    </nc>
  </rcc>
  <rfmt sheetId="31" sqref="AR68" start="0" length="0">
    <dxf>
      <fill>
        <patternFill patternType="solid">
          <bgColor rgb="FF7CFC00"/>
        </patternFill>
      </fill>
    </dxf>
  </rfmt>
  <rcc rId="11087" sId="31" numFmtId="4">
    <nc r="AR69">
      <v>6.6728576799999999</v>
    </nc>
  </rcc>
  <rfmt sheetId="31" sqref="AR69" start="0" length="0">
    <dxf>
      <fill>
        <patternFill patternType="solid">
          <bgColor rgb="FF7CFC00"/>
        </patternFill>
      </fill>
    </dxf>
  </rfmt>
  <rcc rId="11088" sId="31" numFmtId="4">
    <nc r="AR70">
      <v>4.6905975299999998</v>
    </nc>
  </rcc>
  <rfmt sheetId="31" sqref="AR70" start="0" length="0">
    <dxf>
      <fill>
        <patternFill patternType="solid">
          <bgColor rgb="FFFF0000"/>
        </patternFill>
      </fill>
    </dxf>
  </rfmt>
  <rcc rId="11089" sId="31" numFmtId="4">
    <nc r="AR71">
      <v>4.7722095500000004</v>
    </nc>
  </rcc>
  <rfmt sheetId="31" sqref="AR71" start="0" length="0">
    <dxf>
      <fill>
        <patternFill patternType="solid">
          <bgColor rgb="FFFF0000"/>
        </patternFill>
      </fill>
    </dxf>
  </rfmt>
  <rcc rId="11090" sId="31" numFmtId="4">
    <nc r="AR72">
      <v>4.8233033199999999</v>
    </nc>
  </rcc>
  <rfmt sheetId="31" sqref="AR72" start="0" length="0">
    <dxf>
      <fill>
        <patternFill patternType="solid">
          <bgColor rgb="FFFF0000"/>
        </patternFill>
      </fill>
    </dxf>
  </rfmt>
  <rcc rId="11091" sId="31" numFmtId="4">
    <nc r="AR73">
      <v>5.6123791199999999</v>
    </nc>
  </rcc>
  <rfmt sheetId="31" sqref="AR73" start="0" length="0">
    <dxf>
      <fill>
        <patternFill patternType="solid">
          <bgColor rgb="FF7CFC00"/>
        </patternFill>
      </fill>
    </dxf>
  </rfmt>
  <rcc rId="11092" sId="31" numFmtId="4">
    <nc r="AR74">
      <v>6.5581555399999996</v>
    </nc>
  </rcc>
  <rfmt sheetId="31" sqref="AR74" start="0" length="0">
    <dxf>
      <fill>
        <patternFill patternType="solid">
          <bgColor rgb="FF7CFC00"/>
        </patternFill>
      </fill>
    </dxf>
  </rfmt>
  <rcc rId="11093" sId="31" numFmtId="4">
    <nc r="AR75">
      <v>6.9913029699999996</v>
    </nc>
  </rcc>
  <rfmt sheetId="31" sqref="AR75" start="0" length="0">
    <dxf>
      <fill>
        <patternFill patternType="solid">
          <bgColor rgb="FF7CFC00"/>
        </patternFill>
      </fill>
    </dxf>
  </rfmt>
  <rcc rId="11094" sId="31" numFmtId="4">
    <nc r="AR76">
      <v>7.1550161799999996</v>
    </nc>
  </rcc>
  <rfmt sheetId="31" sqref="AR76" start="0" length="0">
    <dxf>
      <fill>
        <patternFill patternType="solid">
          <bgColor rgb="FF7CFC00"/>
        </patternFill>
      </fill>
    </dxf>
  </rfmt>
  <rcc rId="11095" sId="31" numFmtId="4">
    <nc r="AR77">
      <v>4.4473785899999996</v>
    </nc>
  </rcc>
  <rfmt sheetId="31" sqref="AR77" start="0" length="0">
    <dxf>
      <fill>
        <patternFill patternType="solid">
          <bgColor rgb="FFFF0000"/>
        </patternFill>
      </fill>
    </dxf>
  </rfmt>
  <rcc rId="11096" sId="31" numFmtId="4">
    <nc r="AR78">
      <v>4.4929810999999997</v>
    </nc>
  </rcc>
  <rfmt sheetId="31" sqref="AR78" start="0" length="0">
    <dxf>
      <fill>
        <patternFill patternType="solid">
          <bgColor rgb="FFFF0000"/>
        </patternFill>
      </fill>
    </dxf>
  </rfmt>
  <rcc rId="11097" sId="31" numFmtId="4">
    <nc r="AR79">
      <v>4.53263865</v>
    </nc>
  </rcc>
  <rfmt sheetId="31" sqref="AR79" start="0" length="0">
    <dxf>
      <fill>
        <patternFill patternType="solid">
          <bgColor rgb="FFFF0000"/>
        </patternFill>
      </fill>
    </dxf>
  </rfmt>
  <rcc rId="11098" sId="31" numFmtId="4">
    <nc r="AR80">
      <v>5.1672288399999999</v>
    </nc>
  </rcc>
  <rfmt sheetId="31" sqref="AR80" start="0" length="0">
    <dxf>
      <fill>
        <patternFill patternType="solid">
          <bgColor rgb="FF7CFC00"/>
        </patternFill>
      </fill>
    </dxf>
  </rfmt>
  <rcc rId="11099" sId="31" numFmtId="4">
    <nc r="AR81">
      <v>6.1463756099999998</v>
    </nc>
  </rcc>
  <rfmt sheetId="31" sqref="AR81" start="0" length="0">
    <dxf>
      <fill>
        <patternFill patternType="solid">
          <bgColor rgb="FF7CFC00"/>
        </patternFill>
      </fill>
    </dxf>
  </rfmt>
  <rcc rId="11100" sId="31" numFmtId="4">
    <nc r="AR82">
      <v>6.4755660099999997</v>
    </nc>
  </rcc>
  <rfmt sheetId="31" sqref="AR82" start="0" length="0">
    <dxf>
      <fill>
        <patternFill patternType="solid">
          <bgColor rgb="FF7CFC00"/>
        </patternFill>
      </fill>
    </dxf>
  </rfmt>
  <rcc rId="11101" sId="31" numFmtId="4">
    <nc r="AR83">
      <v>6.6595709300000001</v>
    </nc>
  </rcc>
  <rfmt sheetId="31" sqref="AR83" start="0" length="0">
    <dxf>
      <fill>
        <patternFill patternType="solid">
          <bgColor rgb="FF7CFC00"/>
        </patternFill>
      </fill>
    </dxf>
  </rfmt>
  <rcc rId="11102" sId="31" numFmtId="4">
    <nc r="AR91">
      <v>4.7048142899999998</v>
    </nc>
  </rcc>
  <rfmt sheetId="31" sqref="AR91" start="0" length="0">
    <dxf>
      <fill>
        <patternFill patternType="solid">
          <bgColor rgb="FFFF0000"/>
        </patternFill>
      </fill>
    </dxf>
  </rfmt>
  <rcc rId="11103" sId="31" numFmtId="4">
    <nc r="AR92">
      <v>4.78979073</v>
    </nc>
  </rcc>
  <rfmt sheetId="31" sqref="AR92" start="0" length="0">
    <dxf>
      <fill>
        <patternFill patternType="solid">
          <bgColor rgb="FFFF0000"/>
        </patternFill>
      </fill>
    </dxf>
  </rfmt>
  <rcc rId="11104" sId="31" numFmtId="4">
    <nc r="AR93">
      <v>4.8382956500000001</v>
    </nc>
  </rcc>
  <rfmt sheetId="31" sqref="AR93" start="0" length="0">
    <dxf>
      <fill>
        <patternFill patternType="solid">
          <bgColor rgb="FFFF0000"/>
        </patternFill>
      </fill>
    </dxf>
  </rfmt>
  <rcc rId="11105" sId="31" numFmtId="4">
    <nc r="AR94">
      <v>5.6206240200000002</v>
    </nc>
  </rcc>
  <rfmt sheetId="31" sqref="AR94" start="0" length="0">
    <dxf>
      <fill>
        <patternFill patternType="solid">
          <bgColor rgb="FF7CFC00"/>
        </patternFill>
      </fill>
    </dxf>
  </rfmt>
  <rcc rId="11106" sId="31" numFmtId="4">
    <nc r="AR95">
      <v>6.5674407500000003</v>
    </nc>
  </rcc>
  <rfmt sheetId="31" sqref="AR95" start="0" length="0">
    <dxf>
      <fill>
        <patternFill patternType="solid">
          <bgColor rgb="FF7CFC00"/>
        </patternFill>
      </fill>
    </dxf>
  </rfmt>
  <rcc rId="11107" sId="31" numFmtId="4">
    <nc r="AR96">
      <v>7.02325716</v>
    </nc>
  </rcc>
  <rfmt sheetId="31" sqref="AR96" start="0" length="0">
    <dxf>
      <fill>
        <patternFill patternType="solid">
          <bgColor rgb="FF7CFC00"/>
        </patternFill>
      </fill>
    </dxf>
  </rfmt>
  <rcc rId="11108" sId="31" numFmtId="4">
    <nc r="AR97">
      <v>7.2743507999999997</v>
    </nc>
  </rcc>
  <rfmt sheetId="31" sqref="AR97" start="0" length="0">
    <dxf>
      <fill>
        <patternFill patternType="solid">
          <bgColor rgb="FF7CFC00"/>
        </patternFill>
      </fill>
    </dxf>
  </rfmt>
  <rcc rId="11109" sId="31" numFmtId="4">
    <nc r="AR98">
      <v>4.4253089900000004</v>
    </nc>
  </rcc>
  <rfmt sheetId="31" sqref="AR98" start="0" length="0">
    <dxf>
      <fill>
        <patternFill patternType="solid">
          <bgColor rgb="FFFF0000"/>
        </patternFill>
      </fill>
    </dxf>
  </rfmt>
  <rcc rId="11110" sId="31" numFmtId="4">
    <nc r="AR99">
      <v>4.4694613500000004</v>
    </nc>
  </rcc>
  <rfmt sheetId="31" sqref="AR99" start="0" length="0">
    <dxf>
      <fill>
        <patternFill patternType="solid">
          <bgColor rgb="FFFF0000"/>
        </patternFill>
      </fill>
    </dxf>
  </rfmt>
  <rcc rId="11111" sId="31" numFmtId="4">
    <nc r="AR100">
      <v>4.5057189900000001</v>
    </nc>
  </rcc>
  <rfmt sheetId="31" sqref="AR100" start="0" length="0">
    <dxf>
      <fill>
        <patternFill patternType="solid">
          <bgColor rgb="FFFF0000"/>
        </patternFill>
      </fill>
    </dxf>
  </rfmt>
  <rcc rId="11112" sId="31" numFmtId="4">
    <nc r="AR101">
      <v>5.1660728000000002</v>
    </nc>
  </rcc>
  <rfmt sheetId="31" sqref="AR101" start="0" length="0">
    <dxf>
      <fill>
        <patternFill patternType="solid">
          <bgColor rgb="FF7CFC00"/>
        </patternFill>
      </fill>
    </dxf>
  </rfmt>
  <rcc rId="11113" sId="31" numFmtId="4">
    <nc r="AR102">
      <v>6.1393337700000004</v>
    </nc>
  </rcc>
  <rfmt sheetId="31" sqref="AR102" start="0" length="0">
    <dxf>
      <fill>
        <patternFill patternType="solid">
          <bgColor rgb="FF7CFC00"/>
        </patternFill>
      </fill>
    </dxf>
  </rfmt>
  <rcc rId="11114" sId="31" numFmtId="4">
    <nc r="AR103">
      <v>6.4636436899999996</v>
    </nc>
  </rcc>
  <rfmt sheetId="31" sqref="AR103" start="0" length="0">
    <dxf>
      <fill>
        <patternFill patternType="solid">
          <bgColor rgb="FF7CFC00"/>
        </patternFill>
      </fill>
    </dxf>
  </rfmt>
  <rcc rId="11115" sId="31" numFmtId="4">
    <nc r="AR104">
      <v>6.7052359600000004</v>
    </nc>
  </rcc>
  <rfmt sheetId="31" sqref="AR104" start="0" length="0">
    <dxf>
      <fill>
        <patternFill patternType="solid">
          <bgColor rgb="FF7CFC00"/>
        </patternFill>
      </fill>
    </dxf>
  </rfmt>
  <rcc rId="11116" sId="31" numFmtId="4">
    <nc r="AR105">
      <v>4.43690243</v>
    </nc>
  </rcc>
  <rfmt sheetId="31" sqref="AR105" start="0" length="0">
    <dxf>
      <fill>
        <patternFill patternType="solid">
          <bgColor rgb="FFFF0000"/>
        </patternFill>
      </fill>
    </dxf>
  </rfmt>
  <rcc rId="11117" sId="31" numFmtId="4">
    <nc r="AR106">
      <v>4.5000302799999998</v>
    </nc>
  </rcc>
  <rfmt sheetId="31" sqref="AR106" start="0" length="0">
    <dxf>
      <fill>
        <patternFill patternType="solid">
          <bgColor rgb="FFFF0000"/>
        </patternFill>
      </fill>
    </dxf>
  </rfmt>
  <rcc rId="11118" sId="31" numFmtId="4">
    <nc r="AR107">
      <v>4.53240642</v>
    </nc>
  </rcc>
  <rfmt sheetId="31" sqref="AR107" start="0" length="0">
    <dxf>
      <fill>
        <patternFill patternType="solid">
          <bgColor rgb="FFFF0000"/>
        </patternFill>
      </fill>
    </dxf>
  </rfmt>
  <rcc rId="11119" sId="31" numFmtId="4">
    <nc r="AR108">
      <v>5.1566547900000002</v>
    </nc>
  </rcc>
  <rfmt sheetId="31" sqref="AR108" start="0" length="0">
    <dxf>
      <fill>
        <patternFill patternType="solid">
          <bgColor rgb="FF7CFC00"/>
        </patternFill>
      </fill>
    </dxf>
  </rfmt>
  <rcc rId="11120" sId="31" numFmtId="4">
    <nc r="AR109">
      <v>6.1378082799999998</v>
    </nc>
  </rcc>
  <rfmt sheetId="31" sqref="AR109" start="0" length="0">
    <dxf>
      <fill>
        <patternFill patternType="solid">
          <bgColor rgb="FF7CFC00"/>
        </patternFill>
      </fill>
    </dxf>
  </rfmt>
  <rcc rId="11121" sId="31" numFmtId="4">
    <nc r="AR110">
      <v>6.4781407800000004</v>
    </nc>
  </rcc>
  <rfmt sheetId="31" sqref="AR110" start="0" length="0">
    <dxf>
      <fill>
        <patternFill patternType="solid">
          <bgColor rgb="FF7CFC00"/>
        </patternFill>
      </fill>
    </dxf>
  </rfmt>
  <rcc rId="11122" sId="31" numFmtId="4">
    <nc r="AR111">
      <v>6.7133832800000004</v>
    </nc>
  </rcc>
  <rfmt sheetId="31" sqref="AR111" start="0" length="0">
    <dxf>
      <fill>
        <patternFill patternType="solid">
          <bgColor rgb="FF7CFC00"/>
        </patternFill>
      </fill>
    </dxf>
  </rfmt>
  <rcc rId="11123" sId="31" numFmtId="4">
    <nc r="AR112">
      <v>4.44220171</v>
    </nc>
  </rcc>
  <rfmt sheetId="31" sqref="AR112" start="0" length="0">
    <dxf>
      <fill>
        <patternFill patternType="solid">
          <bgColor rgb="FFFF0000"/>
        </patternFill>
      </fill>
    </dxf>
  </rfmt>
  <rcc rId="11124" sId="31" numFmtId="4">
    <nc r="AR113">
      <v>4.4944668800000001</v>
    </nc>
  </rcc>
  <rfmt sheetId="31" sqref="AR113" start="0" length="0">
    <dxf>
      <fill>
        <patternFill patternType="solid">
          <bgColor rgb="FFFF0000"/>
        </patternFill>
      </fill>
    </dxf>
  </rfmt>
  <rcc rId="11125" sId="31" numFmtId="4">
    <nc r="AR114">
      <v>4.5283047700000001</v>
    </nc>
  </rcc>
  <rfmt sheetId="31" sqref="AR114" start="0" length="0">
    <dxf>
      <fill>
        <patternFill patternType="solid">
          <bgColor rgb="FFFF0000"/>
        </patternFill>
      </fill>
    </dxf>
  </rfmt>
  <rcc rId="11126" sId="31" numFmtId="4">
    <nc r="AR115">
      <v>5.1590900900000003</v>
    </nc>
  </rcc>
  <rfmt sheetId="31" sqref="AR115" start="0" length="0">
    <dxf>
      <fill>
        <patternFill patternType="solid">
          <bgColor rgb="FF7CFC00"/>
        </patternFill>
      </fill>
    </dxf>
  </rfmt>
  <rcc rId="11127" sId="31" numFmtId="4">
    <nc r="AR116">
      <v>6.1348573699999998</v>
    </nc>
  </rcc>
  <rfmt sheetId="31" sqref="AR116" start="0" length="0">
    <dxf>
      <fill>
        <patternFill patternType="solid">
          <bgColor rgb="FF7CFC00"/>
        </patternFill>
      </fill>
    </dxf>
  </rfmt>
  <rcc rId="11128" sId="31" numFmtId="4">
    <nc r="AR117">
      <v>6.4957539999999998</v>
    </nc>
  </rcc>
  <rfmt sheetId="31" sqref="AR117" start="0" length="0">
    <dxf>
      <fill>
        <patternFill patternType="solid">
          <bgColor rgb="FF7CFC00"/>
        </patternFill>
      </fill>
    </dxf>
  </rfmt>
  <rcc rId="11129" sId="31" numFmtId="4">
    <nc r="AR118">
      <v>6.6733680599999996</v>
    </nc>
  </rcc>
  <rfmt sheetId="31" sqref="AR118" start="0" length="0">
    <dxf>
      <fill>
        <patternFill patternType="solid">
          <bgColor rgb="FF7CFC00"/>
        </patternFill>
      </fill>
    </dxf>
  </rfmt>
  <rcc rId="11130" sId="31" numFmtId="4">
    <nc r="AR126">
      <v>4.4372783699999996</v>
    </nc>
  </rcc>
  <rfmt sheetId="31" sqref="AR126" start="0" length="0">
    <dxf>
      <fill>
        <patternFill patternType="solid">
          <bgColor rgb="FFFF0000"/>
        </patternFill>
      </fill>
    </dxf>
  </rfmt>
  <rcc rId="11131" sId="31" numFmtId="4">
    <nc r="AR127">
      <v>4.5018355400000001</v>
    </nc>
  </rcc>
  <rfmt sheetId="31" sqref="AR127" start="0" length="0">
    <dxf>
      <fill>
        <patternFill patternType="solid">
          <bgColor rgb="FFFF0000"/>
        </patternFill>
      </fill>
    </dxf>
  </rfmt>
  <rcc rId="11132" sId="31" numFmtId="4">
    <nc r="AR128">
      <v>4.5387461699999996</v>
    </nc>
  </rcc>
  <rfmt sheetId="31" sqref="AR128" start="0" length="0">
    <dxf>
      <fill>
        <patternFill patternType="solid">
          <bgColor rgb="FFFF0000"/>
        </patternFill>
      </fill>
    </dxf>
  </rfmt>
  <rcc rId="11133" sId="31" numFmtId="4">
    <nc r="AR129">
      <v>5.1821188899999999</v>
    </nc>
  </rcc>
  <rfmt sheetId="31" sqref="AR129" start="0" length="0">
    <dxf>
      <fill>
        <patternFill patternType="solid">
          <bgColor rgb="FF7CFC00"/>
        </patternFill>
      </fill>
    </dxf>
  </rfmt>
  <rcc rId="11134" sId="31" numFmtId="4">
    <nc r="AR130">
      <v>6.1013472599999998</v>
    </nc>
  </rcc>
  <rfmt sheetId="31" sqref="AR130" start="0" length="0">
    <dxf>
      <fill>
        <patternFill patternType="solid">
          <bgColor rgb="FF7CFC00"/>
        </patternFill>
      </fill>
    </dxf>
  </rfmt>
  <rcc rId="11135" sId="31" numFmtId="4">
    <nc r="AR131">
      <v>6.4919005399999996</v>
    </nc>
  </rcc>
  <rfmt sheetId="31" sqref="AR131" start="0" length="0">
    <dxf>
      <fill>
        <patternFill patternType="solid">
          <bgColor rgb="FF7CFC00"/>
        </patternFill>
      </fill>
    </dxf>
  </rfmt>
  <rcc rId="11136" sId="31" numFmtId="4">
    <nc r="AR132">
      <v>6.6645863900000002</v>
    </nc>
  </rcc>
  <rfmt sheetId="31" sqref="AR132" start="0" length="0">
    <dxf>
      <fill>
        <patternFill patternType="solid">
          <bgColor rgb="FF7CFC00"/>
        </patternFill>
      </fill>
    </dxf>
  </rfmt>
  <rcc rId="11137" sId="32" numFmtId="4">
    <nc r="AR28">
      <v>3.76139147</v>
    </nc>
  </rcc>
  <rfmt sheetId="32" sqref="AR28" start="0" length="0">
    <dxf>
      <fill>
        <patternFill patternType="solid">
          <bgColor rgb="FFFF0000"/>
        </patternFill>
      </fill>
    </dxf>
  </rfmt>
  <rcc rId="11138" sId="32" numFmtId="4">
    <nc r="AR29">
      <v>3.8247504000000001</v>
    </nc>
  </rcc>
  <rfmt sheetId="32" sqref="AR29" start="0" length="0">
    <dxf>
      <fill>
        <patternFill patternType="solid">
          <bgColor rgb="FFFF0000"/>
        </patternFill>
      </fill>
    </dxf>
  </rfmt>
  <rcc rId="11139" sId="32" numFmtId="4">
    <nc r="AR30">
      <v>3.8558304300000001</v>
    </nc>
  </rcc>
  <rfmt sheetId="32" sqref="AR30" start="0" length="0">
    <dxf>
      <fill>
        <patternFill patternType="solid">
          <bgColor rgb="FF7CFC00"/>
        </patternFill>
      </fill>
    </dxf>
  </rfmt>
  <rcc rId="11140" sId="32" numFmtId="4">
    <nc r="AR31">
      <v>4.5318447600000002</v>
    </nc>
  </rcc>
  <rfmt sheetId="32" sqref="AR31" start="0" length="0">
    <dxf>
      <fill>
        <patternFill patternType="solid">
          <bgColor rgb="FF7CFC00"/>
        </patternFill>
      </fill>
    </dxf>
  </rfmt>
  <rcc rId="11141" sId="32" numFmtId="4">
    <nc r="AR32">
      <v>5.2640214399999996</v>
    </nc>
  </rcc>
  <rfmt sheetId="32" sqref="AR32" start="0" length="0">
    <dxf>
      <fill>
        <patternFill patternType="solid">
          <bgColor rgb="FF7CFC00"/>
        </patternFill>
      </fill>
    </dxf>
  </rfmt>
  <rcc rId="11142" sId="32" numFmtId="4">
    <nc r="AR33">
      <v>5.7014183999999997</v>
    </nc>
  </rcc>
  <rfmt sheetId="32" sqref="AR33" start="0" length="0">
    <dxf>
      <fill>
        <patternFill patternType="solid">
          <bgColor rgb="FF7CFC00"/>
        </patternFill>
      </fill>
    </dxf>
  </rfmt>
  <rcc rId="11143" sId="32" numFmtId="4">
    <nc r="AR34">
      <v>6.34107486</v>
    </nc>
  </rcc>
  <rfmt sheetId="32" sqref="AR34" start="0" length="0">
    <dxf>
      <fill>
        <patternFill patternType="solid">
          <bgColor rgb="FF7CFC00"/>
        </patternFill>
      </fill>
    </dxf>
  </rfmt>
  <rcc rId="11144" sId="32" numFmtId="4">
    <nc r="AR49">
      <v>3.76946716</v>
    </nc>
  </rcc>
  <rfmt sheetId="32" sqref="AR49" start="0" length="0">
    <dxf>
      <fill>
        <patternFill patternType="solid">
          <bgColor rgb="FFFF0000"/>
        </patternFill>
      </fill>
    </dxf>
  </rfmt>
  <rcc rId="11145" sId="32" numFmtId="4">
    <nc r="AR50">
      <v>3.8045393500000002</v>
    </nc>
  </rcc>
  <rfmt sheetId="32" sqref="AR50" start="0" length="0">
    <dxf>
      <fill>
        <patternFill patternType="solid">
          <bgColor rgb="FFFF0000"/>
        </patternFill>
      </fill>
    </dxf>
  </rfmt>
  <rcc rId="11146" sId="32" numFmtId="4">
    <nc r="AR51">
      <v>3.8664365300000001</v>
    </nc>
  </rcc>
  <rfmt sheetId="32" sqref="AR51" start="0" length="0">
    <dxf>
      <fill>
        <patternFill patternType="solid">
          <bgColor rgb="FF7CFC00"/>
        </patternFill>
      </fill>
    </dxf>
  </rfmt>
  <rcc rId="11147" sId="32" numFmtId="4">
    <nc r="AR52">
      <v>4.4851602100000001</v>
    </nc>
  </rcc>
  <rfmt sheetId="32" sqref="AR52" start="0" length="0">
    <dxf>
      <fill>
        <patternFill patternType="solid">
          <bgColor rgb="FF7CFC00"/>
        </patternFill>
      </fill>
    </dxf>
  </rfmt>
  <rcc rId="11148" sId="32" numFmtId="4">
    <nc r="AR53">
      <v>5.2528389400000002</v>
    </nc>
  </rcc>
  <rfmt sheetId="32" sqref="AR53" start="0" length="0">
    <dxf>
      <fill>
        <patternFill patternType="solid">
          <bgColor rgb="FF7CFC00"/>
        </patternFill>
      </fill>
    </dxf>
  </rfmt>
  <rcc rId="11149" sId="32" numFmtId="4">
    <nc r="AR54">
      <v>5.7245006500000004</v>
    </nc>
  </rcc>
  <rfmt sheetId="32" sqref="AR54" start="0" length="0">
    <dxf>
      <fill>
        <patternFill patternType="solid">
          <bgColor rgb="FF7CFC00"/>
        </patternFill>
      </fill>
    </dxf>
  </rfmt>
  <rcc rId="11150" sId="32" numFmtId="4">
    <nc r="AR55">
      <v>6.3158134600000002</v>
    </nc>
  </rcc>
  <rfmt sheetId="32" sqref="AR55" start="0" length="0">
    <dxf>
      <fill>
        <patternFill patternType="solid">
          <bgColor rgb="FF7CFC00"/>
        </patternFill>
      </fill>
    </dxf>
  </rfmt>
  <rcc rId="11151" sId="32" numFmtId="4">
    <nc r="AR63">
      <v>3.7611730300000001</v>
    </nc>
  </rcc>
  <rfmt sheetId="32" sqref="AR63" start="0" length="0">
    <dxf>
      <fill>
        <patternFill patternType="solid">
          <bgColor rgb="FFFF0000"/>
        </patternFill>
      </fill>
    </dxf>
  </rfmt>
  <rcc rId="11152" sId="32" numFmtId="4">
    <nc r="AR64">
      <v>3.8166317200000002</v>
    </nc>
  </rcc>
  <rfmt sheetId="32" sqref="AR64" start="0" length="0">
    <dxf>
      <fill>
        <patternFill patternType="solid">
          <bgColor rgb="FFFF0000"/>
        </patternFill>
      </fill>
    </dxf>
  </rfmt>
  <rcc rId="11153" sId="32" numFmtId="4">
    <nc r="AR65">
      <v>3.8652395199999998</v>
    </nc>
  </rcc>
  <rfmt sheetId="32" sqref="AR65" start="0" length="0">
    <dxf>
      <fill>
        <patternFill patternType="solid">
          <bgColor rgb="FF7CFC00"/>
        </patternFill>
      </fill>
    </dxf>
  </rfmt>
  <rcc rId="11154" sId="32" numFmtId="4">
    <nc r="AR66">
      <v>4.5160907799999999</v>
    </nc>
  </rcc>
  <rfmt sheetId="32" sqref="AR66" start="0" length="0">
    <dxf>
      <fill>
        <patternFill patternType="solid">
          <bgColor rgb="FF7CFC00"/>
        </patternFill>
      </fill>
    </dxf>
  </rfmt>
  <rcc rId="11155" sId="32" numFmtId="4">
    <nc r="AR67">
      <v>5.2643523200000004</v>
    </nc>
  </rcc>
  <rfmt sheetId="32" sqref="AR67" start="0" length="0">
    <dxf>
      <fill>
        <patternFill patternType="solid">
          <bgColor rgb="FF7CFC00"/>
        </patternFill>
      </fill>
    </dxf>
  </rfmt>
  <rcc rId="11156" sId="32" numFmtId="4">
    <nc r="AR68">
      <v>5.7192591699999999</v>
    </nc>
  </rcc>
  <rfmt sheetId="32" sqref="AR68" start="0" length="0">
    <dxf>
      <fill>
        <patternFill patternType="solid">
          <bgColor rgb="FF7CFC00"/>
        </patternFill>
      </fill>
    </dxf>
  </rfmt>
  <rcc rId="11157" sId="32" numFmtId="4">
    <nc r="AR69">
      <v>6.3339643499999996</v>
    </nc>
  </rcc>
  <rfmt sheetId="32" sqref="AR69" start="0" length="0">
    <dxf>
      <fill>
        <patternFill patternType="solid">
          <bgColor rgb="FF7CFC00"/>
        </patternFill>
      </fill>
    </dxf>
  </rfmt>
  <rcc rId="11158" sId="32" numFmtId="4">
    <nc r="AR70">
      <v>3.7816939299999999</v>
    </nc>
  </rcc>
  <rfmt sheetId="32" sqref="AR70" start="0" length="0">
    <dxf>
      <fill>
        <patternFill patternType="solid">
          <bgColor rgb="FFFF0000"/>
        </patternFill>
      </fill>
    </dxf>
  </rfmt>
  <rcc rId="11159" sId="32" numFmtId="4">
    <nc r="AR71">
      <v>3.8259423199999998</v>
    </nc>
  </rcc>
  <rfmt sheetId="32" sqref="AR71" start="0" length="0">
    <dxf>
      <fill>
        <patternFill patternType="solid">
          <bgColor rgb="FFFF0000"/>
        </patternFill>
      </fill>
    </dxf>
  </rfmt>
  <rcc rId="11160" sId="32" numFmtId="4">
    <nc r="AR72">
      <v>3.86821372</v>
    </nc>
  </rcc>
  <rfmt sheetId="32" sqref="AR72" start="0" length="0">
    <dxf>
      <fill>
        <patternFill patternType="solid">
          <bgColor rgb="FF7CFC00"/>
        </patternFill>
      </fill>
    </dxf>
  </rfmt>
  <rcc rId="11161" sId="32" numFmtId="4">
    <nc r="AR73">
      <v>4.50510974</v>
    </nc>
  </rcc>
  <rfmt sheetId="32" sqref="AR73" start="0" length="0">
    <dxf>
      <fill>
        <patternFill patternType="solid">
          <bgColor rgb="FF7CFC00"/>
        </patternFill>
      </fill>
    </dxf>
  </rfmt>
  <rcc rId="11162" sId="32" numFmtId="4">
    <nc r="AR74">
      <v>5.2550999599999999</v>
    </nc>
  </rcc>
  <rfmt sheetId="32" sqref="AR74" start="0" length="0">
    <dxf>
      <fill>
        <patternFill patternType="solid">
          <bgColor rgb="FF7CFC00"/>
        </patternFill>
      </fill>
    </dxf>
  </rfmt>
  <rcc rId="11163" sId="32" numFmtId="4">
    <nc r="AR75">
      <v>5.7254484200000002</v>
    </nc>
  </rcc>
  <rfmt sheetId="32" sqref="AR75" start="0" length="0">
    <dxf>
      <fill>
        <patternFill patternType="solid">
          <bgColor rgb="FF7CFC00"/>
        </patternFill>
      </fill>
    </dxf>
  </rfmt>
  <rcc rId="11164" sId="32" numFmtId="4">
    <nc r="AR76">
      <v>6.3077352800000002</v>
    </nc>
  </rcc>
  <rfmt sheetId="32" sqref="AR76" start="0" length="0">
    <dxf>
      <fill>
        <patternFill patternType="solid">
          <bgColor rgb="FF7CFC00"/>
        </patternFill>
      </fill>
    </dxf>
  </rfmt>
  <rcc rId="11165" sId="33" numFmtId="4">
    <nc r="AR28">
      <v>3.6691938199999998</v>
    </nc>
  </rcc>
  <rfmt sheetId="33" sqref="AR28" start="0" length="0">
    <dxf>
      <fill>
        <patternFill patternType="solid">
          <bgColor rgb="FFFF0000"/>
        </patternFill>
      </fill>
    </dxf>
  </rfmt>
  <rcc rId="11166" sId="33" numFmtId="4">
    <nc r="AR29">
      <v>3.7375314899999998</v>
    </nc>
  </rcc>
  <rfmt sheetId="33" sqref="AR29" start="0" length="0">
    <dxf>
      <fill>
        <patternFill patternType="solid">
          <bgColor rgb="FFFF0000"/>
        </patternFill>
      </fill>
    </dxf>
  </rfmt>
  <rcc rId="11167" sId="33" numFmtId="4">
    <nc r="AR30">
      <v>3.7696811000000001</v>
    </nc>
  </rcc>
  <rfmt sheetId="33" sqref="AR30" start="0" length="0">
    <dxf>
      <fill>
        <patternFill patternType="solid">
          <bgColor rgb="FFFF0000"/>
        </patternFill>
      </fill>
    </dxf>
  </rfmt>
  <rcc rId="11168" sId="33" numFmtId="4">
    <nc r="AR31">
      <v>4.4176545100000002</v>
    </nc>
  </rcc>
  <rfmt sheetId="33" sqref="AR31" start="0" length="0">
    <dxf>
      <fill>
        <patternFill patternType="solid">
          <bgColor rgb="FF7CFC00"/>
        </patternFill>
      </fill>
    </dxf>
  </rfmt>
  <rcc rId="11169" sId="33" numFmtId="4">
    <nc r="AR32">
      <v>4.8929795699999996</v>
    </nc>
  </rcc>
  <rfmt sheetId="33" sqref="AR32" start="0" length="0">
    <dxf>
      <fill>
        <patternFill patternType="solid">
          <bgColor rgb="FF7CFC00"/>
        </patternFill>
      </fill>
    </dxf>
  </rfmt>
  <rcc rId="11170" sId="33" numFmtId="4">
    <nc r="AR33">
      <v>6.0944290199999998</v>
    </nc>
  </rcc>
  <rfmt sheetId="33" sqref="AR33" start="0" length="0">
    <dxf>
      <fill>
        <patternFill patternType="solid">
          <bgColor rgb="FF7CFC00"/>
        </patternFill>
      </fill>
    </dxf>
  </rfmt>
  <rcc rId="11171" sId="33" numFmtId="4">
    <nc r="AR34">
      <v>6.3454721000000003</v>
    </nc>
  </rcc>
  <rfmt sheetId="33" sqref="AR34" start="0" length="0">
    <dxf>
      <fill>
        <patternFill patternType="solid">
          <bgColor rgb="FF7CFC00"/>
        </patternFill>
      </fill>
    </dxf>
  </rfmt>
  <rcc rId="11172" sId="34" numFmtId="4">
    <nc r="AR28">
      <v>4.6902774799999998</v>
    </nc>
  </rcc>
  <rfmt sheetId="34" sqref="AR28" start="0" length="0">
    <dxf>
      <fill>
        <patternFill patternType="solid">
          <bgColor rgb="FFFF0000"/>
        </patternFill>
      </fill>
    </dxf>
  </rfmt>
  <rcc rId="11173" sId="34" numFmtId="4">
    <nc r="AR29">
      <v>4.7478161800000001</v>
    </nc>
  </rcc>
  <rfmt sheetId="34" sqref="AR29" start="0" length="0">
    <dxf>
      <fill>
        <patternFill patternType="solid">
          <bgColor rgb="FFFF0000"/>
        </patternFill>
      </fill>
    </dxf>
  </rfmt>
  <rcc rId="11174" sId="34" numFmtId="4">
    <nc r="AR30">
      <v>4.7752917799999999</v>
    </nc>
  </rcc>
  <rfmt sheetId="34" sqref="AR30" start="0" length="0">
    <dxf>
      <fill>
        <patternFill patternType="solid">
          <bgColor rgb="FFFF0000"/>
        </patternFill>
      </fill>
    </dxf>
  </rfmt>
  <rcc rId="11175" sId="34" numFmtId="4">
    <nc r="AR31">
      <v>5.3750124000000001</v>
    </nc>
  </rcc>
  <rfmt sheetId="34" sqref="AR31" start="0" length="0">
    <dxf>
      <fill>
        <patternFill patternType="solid">
          <bgColor rgb="FF7CFC00"/>
        </patternFill>
      </fill>
    </dxf>
  </rfmt>
  <rcc rId="11176" sId="34" numFmtId="4">
    <nc r="AR32">
      <v>5.7260722599999996</v>
    </nc>
  </rcc>
  <rfmt sheetId="34" sqref="AR32" start="0" length="0">
    <dxf>
      <fill>
        <patternFill patternType="solid">
          <bgColor rgb="FF7CFC00"/>
        </patternFill>
      </fill>
    </dxf>
  </rfmt>
  <rcc rId="11177" sId="34" numFmtId="4">
    <nc r="AR33">
      <v>6.6066161599999997</v>
    </nc>
  </rcc>
  <rfmt sheetId="34" sqref="AR33" start="0" length="0">
    <dxf>
      <fill>
        <patternFill patternType="solid">
          <bgColor rgb="FF7CFC00"/>
        </patternFill>
      </fill>
    </dxf>
  </rfmt>
  <rcc rId="11178" sId="34" numFmtId="4">
    <nc r="AR34">
      <v>7.3457492200000001</v>
    </nc>
  </rcc>
  <rfmt sheetId="34" sqref="AR34" start="0" length="0">
    <dxf>
      <fill>
        <patternFill patternType="solid">
          <bgColor rgb="FF7CFC00"/>
        </patternFill>
      </fill>
    </dxf>
  </rfmt>
  <rcc rId="11179" sId="34" numFmtId="4">
    <nc r="AR49">
      <v>4.7037331099999999</v>
    </nc>
  </rcc>
  <rfmt sheetId="34" sqref="AR49" start="0" length="0">
    <dxf>
      <fill>
        <patternFill patternType="solid">
          <bgColor rgb="FFFF0000"/>
        </patternFill>
      </fill>
    </dxf>
  </rfmt>
  <rcc rId="11180" sId="34" numFmtId="4">
    <nc r="AR50">
      <v>4.7390981700000001</v>
    </nc>
  </rcc>
  <rfmt sheetId="34" sqref="AR50" start="0" length="0">
    <dxf>
      <fill>
        <patternFill patternType="solid">
          <bgColor rgb="FFFF0000"/>
        </patternFill>
      </fill>
    </dxf>
  </rfmt>
  <rcc rId="11181" sId="34" numFmtId="4">
    <nc r="AR51">
      <v>4.78660994</v>
    </nc>
  </rcc>
  <rfmt sheetId="34" sqref="AR51" start="0" length="0">
    <dxf>
      <fill>
        <patternFill patternType="solid">
          <bgColor rgb="FFFF0000"/>
        </patternFill>
      </fill>
    </dxf>
  </rfmt>
  <rcc rId="11182" sId="34" numFmtId="4">
    <nc r="AR52">
      <v>5.3828868400000003</v>
    </nc>
  </rcc>
  <rfmt sheetId="34" sqref="AR52" start="0" length="0">
    <dxf>
      <fill>
        <patternFill patternType="solid">
          <bgColor rgb="FF7CFC00"/>
        </patternFill>
      </fill>
    </dxf>
  </rfmt>
  <rcc rId="11183" sId="34" numFmtId="4">
    <nc r="AR53">
      <v>5.7325866699999999</v>
    </nc>
  </rcc>
  <rfmt sheetId="34" sqref="AR53" start="0" length="0">
    <dxf>
      <fill>
        <patternFill patternType="solid">
          <bgColor rgb="FF7CFC00"/>
        </patternFill>
      </fill>
    </dxf>
  </rfmt>
  <rcc rId="11184" sId="34" numFmtId="4">
    <nc r="AR54">
      <v>6.6578629999999999</v>
    </nc>
  </rcc>
  <rfmt sheetId="34" sqref="AR54" start="0" length="0">
    <dxf>
      <fill>
        <patternFill patternType="solid">
          <bgColor rgb="FF7CFC00"/>
        </patternFill>
      </fill>
    </dxf>
  </rfmt>
  <rcc rId="11185" sId="34" numFmtId="4">
    <nc r="AR55">
      <v>7.2677263400000003</v>
    </nc>
  </rcc>
  <rfmt sheetId="34" sqref="AR55" start="0" length="0">
    <dxf>
      <fill>
        <patternFill patternType="solid">
          <bgColor rgb="FF7CFC00"/>
        </patternFill>
      </fill>
    </dxf>
  </rfmt>
  <rcc rId="11186" sId="34" numFmtId="4">
    <nc r="AR56">
      <v>4.6947203200000001</v>
    </nc>
  </rcc>
  <rfmt sheetId="34" sqref="AR56" start="0" length="0">
    <dxf>
      <fill>
        <patternFill patternType="solid">
          <bgColor rgb="FFFF0000"/>
        </patternFill>
      </fill>
    </dxf>
  </rfmt>
  <rcc rId="11187" sId="34" numFmtId="4">
    <nc r="AR57">
      <v>4.7378752200000003</v>
    </nc>
  </rcc>
  <rfmt sheetId="34" sqref="AR57" start="0" length="0">
    <dxf>
      <fill>
        <patternFill patternType="solid">
          <bgColor rgb="FFFF0000"/>
        </patternFill>
      </fill>
    </dxf>
  </rfmt>
  <rcc rId="11188" sId="34" numFmtId="4">
    <nc r="AR58">
      <v>4.7780529500000002</v>
    </nc>
  </rcc>
  <rfmt sheetId="34" sqref="AR58" start="0" length="0">
    <dxf>
      <fill>
        <patternFill patternType="solid">
          <bgColor rgb="FFFF0000"/>
        </patternFill>
      </fill>
    </dxf>
  </rfmt>
  <rcc rId="11189" sId="34" numFmtId="4">
    <nc r="AR59">
      <v>5.3648776099999997</v>
    </nc>
  </rcc>
  <rfmt sheetId="34" sqref="AR59" start="0" length="0">
    <dxf>
      <fill>
        <patternFill patternType="solid">
          <bgColor rgb="FF7CFC00"/>
        </patternFill>
      </fill>
    </dxf>
  </rfmt>
  <rcc rId="11190" sId="34" numFmtId="4">
    <nc r="AR60">
      <v>5.7343022799999996</v>
    </nc>
  </rcc>
  <rfmt sheetId="34" sqref="AR60" start="0" length="0">
    <dxf>
      <fill>
        <patternFill patternType="solid">
          <bgColor rgb="FF7CFC00"/>
        </patternFill>
      </fill>
    </dxf>
  </rfmt>
  <rcc rId="11191" sId="34" numFmtId="4">
    <nc r="AR61">
      <v>6.6317987499999997</v>
    </nc>
  </rcc>
  <rfmt sheetId="34" sqref="AR61" start="0" length="0">
    <dxf>
      <fill>
        <patternFill patternType="solid">
          <bgColor rgb="FF7CFC00"/>
        </patternFill>
      </fill>
    </dxf>
  </rfmt>
  <rcc rId="11192" sId="34" numFmtId="4">
    <nc r="AR62">
      <v>7.3030630700000003</v>
    </nc>
  </rcc>
  <rfmt sheetId="34" sqref="AR62" start="0" length="0">
    <dxf>
      <fill>
        <patternFill patternType="solid">
          <bgColor rgb="FF7CFC00"/>
        </patternFill>
      </fill>
    </dxf>
  </rfmt>
  <rcc rId="11193" sId="34" numFmtId="4">
    <nc r="AR63">
      <v>4.9141480900000003</v>
    </nc>
  </rcc>
  <rfmt sheetId="34" sqref="AR63" start="0" length="0">
    <dxf>
      <fill>
        <patternFill patternType="solid">
          <bgColor rgb="FFFF0000"/>
        </patternFill>
      </fill>
    </dxf>
  </rfmt>
  <rcc rId="11194" sId="34" numFmtId="4">
    <nc r="AR64">
      <v>4.9472561400000004</v>
    </nc>
  </rcc>
  <rfmt sheetId="34" sqref="AR64" start="0" length="0">
    <dxf>
      <fill>
        <patternFill patternType="solid">
          <bgColor rgb="FFFF0000"/>
        </patternFill>
      </fill>
    </dxf>
  </rfmt>
  <rcc rId="11195" sId="34" numFmtId="4">
    <nc r="AR65">
      <v>4.9938534299999997</v>
    </nc>
  </rcc>
  <rfmt sheetId="34" sqref="AR65" start="0" length="0">
    <dxf>
      <fill>
        <patternFill patternType="solid">
          <bgColor rgb="FFFF0000"/>
        </patternFill>
      </fill>
    </dxf>
  </rfmt>
  <rcc rId="11196" sId="34" numFmtId="4">
    <nc r="AR66">
      <v>5.5857094299999996</v>
    </nc>
  </rcc>
  <rfmt sheetId="34" sqref="AR66" start="0" length="0">
    <dxf>
      <fill>
        <patternFill patternType="solid">
          <bgColor rgb="FFFF0000"/>
        </patternFill>
      </fill>
    </dxf>
  </rfmt>
  <rcc rId="11197" sId="34" numFmtId="4">
    <nc r="AR67">
      <v>5.96620522</v>
    </nc>
  </rcc>
  <rfmt sheetId="34" sqref="AR67" start="0" length="0">
    <dxf>
      <fill>
        <patternFill patternType="solid">
          <bgColor rgb="FF7CFC00"/>
        </patternFill>
      </fill>
    </dxf>
  </rfmt>
  <rcc rId="11198" sId="34" numFmtId="4">
    <nc r="AR68">
      <v>6.8516116199999999</v>
    </nc>
  </rcc>
  <rfmt sheetId="34" sqref="AR68" start="0" length="0">
    <dxf>
      <fill>
        <patternFill patternType="solid">
          <bgColor rgb="FF7CFC00"/>
        </patternFill>
      </fill>
    </dxf>
  </rfmt>
  <rcc rId="11199" sId="34" numFmtId="4">
    <nc r="AR69">
      <v>7.6063894400000001</v>
    </nc>
  </rcc>
  <rfmt sheetId="34" sqref="AR69" start="0" length="0">
    <dxf>
      <fill>
        <patternFill patternType="solid">
          <bgColor rgb="FF7CFC00"/>
        </patternFill>
      </fill>
    </dxf>
  </rfmt>
  <rcc rId="11200" sId="34" numFmtId="4">
    <nc r="AR70">
      <v>4.7040435299999999</v>
    </nc>
  </rcc>
  <rfmt sheetId="34" sqref="AR70" start="0" length="0">
    <dxf>
      <fill>
        <patternFill patternType="solid">
          <bgColor rgb="FFFF0000"/>
        </patternFill>
      </fill>
    </dxf>
  </rfmt>
  <rcc rId="11201" sId="34" numFmtId="4">
    <nc r="AR71">
      <v>4.7510177100000002</v>
    </nc>
  </rcc>
  <rfmt sheetId="34" sqref="AR71" start="0" length="0">
    <dxf>
      <fill>
        <patternFill patternType="solid">
          <bgColor rgb="FFFF0000"/>
        </patternFill>
      </fill>
    </dxf>
  </rfmt>
  <rcc rId="11202" sId="34" numFmtId="4">
    <nc r="AR72">
      <v>4.7820708300000003</v>
    </nc>
  </rcc>
  <rfmt sheetId="34" sqref="AR72" start="0" length="0">
    <dxf>
      <fill>
        <patternFill patternType="solid">
          <bgColor rgb="FFFF0000"/>
        </patternFill>
      </fill>
    </dxf>
  </rfmt>
  <rcc rId="11203" sId="34" numFmtId="4">
    <nc r="AR73">
      <v>5.3829403899999999</v>
    </nc>
  </rcc>
  <rfmt sheetId="34" sqref="AR73" start="0" length="0">
    <dxf>
      <fill>
        <patternFill patternType="solid">
          <bgColor rgb="FF7CFC00"/>
        </patternFill>
      </fill>
    </dxf>
  </rfmt>
  <rcc rId="11204" sId="34" numFmtId="4">
    <nc r="AR74">
      <v>5.7327854599999997</v>
    </nc>
  </rcc>
  <rfmt sheetId="34" sqref="AR74" start="0" length="0">
    <dxf>
      <fill>
        <patternFill patternType="solid">
          <bgColor rgb="FF7CFC00"/>
        </patternFill>
      </fill>
    </dxf>
  </rfmt>
  <rcc rId="11205" sId="34" numFmtId="4">
    <nc r="AR75">
      <v>6.6330725700000004</v>
    </nc>
  </rcc>
  <rfmt sheetId="34" sqref="AR75" start="0" length="0">
    <dxf>
      <fill>
        <patternFill patternType="solid">
          <bgColor rgb="FF7CFC00"/>
        </patternFill>
      </fill>
    </dxf>
  </rfmt>
  <rcc rId="11206" sId="34" numFmtId="4">
    <nc r="AR76">
      <v>7.3627987700000004</v>
    </nc>
  </rcc>
  <rfmt sheetId="34" sqref="AR76" start="0" length="0">
    <dxf>
      <fill>
        <patternFill patternType="solid">
          <bgColor rgb="FF7CFC00"/>
        </patternFill>
      </fill>
    </dxf>
  </rfmt>
  <rcc rId="11207" sId="34" numFmtId="4">
    <nc r="AR77">
      <v>4.9181332099999997</v>
    </nc>
  </rcc>
  <rfmt sheetId="34" sqref="AR77" start="0" length="0">
    <dxf>
      <fill>
        <patternFill patternType="solid">
          <bgColor rgb="FFFF0000"/>
        </patternFill>
      </fill>
    </dxf>
  </rfmt>
  <rcc rId="11208" sId="34" numFmtId="4">
    <nc r="AR78">
      <v>4.9661794199999996</v>
    </nc>
  </rcc>
  <rfmt sheetId="34" sqref="AR78" start="0" length="0">
    <dxf>
      <fill>
        <patternFill patternType="solid">
          <bgColor rgb="FFFF0000"/>
        </patternFill>
      </fill>
    </dxf>
  </rfmt>
  <rcc rId="11209" sId="34" numFmtId="4">
    <nc r="AR79">
      <v>5.0119762899999998</v>
    </nc>
  </rcc>
  <rfmt sheetId="34" sqref="AR79" start="0" length="0">
    <dxf>
      <fill>
        <patternFill patternType="solid">
          <bgColor rgb="FFFF0000"/>
        </patternFill>
      </fill>
    </dxf>
  </rfmt>
  <rcc rId="11210" sId="34" numFmtId="4">
    <nc r="AR80">
      <v>5.6001334700000003</v>
    </nc>
  </rcc>
  <rfmt sheetId="34" sqref="AR80" start="0" length="0">
    <dxf>
      <fill>
        <patternFill patternType="solid">
          <bgColor rgb="FFFF0000"/>
        </patternFill>
      </fill>
    </dxf>
  </rfmt>
  <rcc rId="11211" sId="34" numFmtId="4">
    <nc r="AR81">
      <v>5.9890708400000001</v>
    </nc>
  </rcc>
  <rfmt sheetId="34" sqref="AR81" start="0" length="0">
    <dxf>
      <fill>
        <patternFill patternType="solid">
          <bgColor rgb="FF7CFC00"/>
        </patternFill>
      </fill>
    </dxf>
  </rfmt>
  <rcc rId="11212" sId="34" numFmtId="4">
    <nc r="AR82">
      <v>6.8548381300000001</v>
    </nc>
  </rcc>
  <rfmt sheetId="34" sqref="AR82" start="0" length="0">
    <dxf>
      <fill>
        <patternFill patternType="solid">
          <bgColor rgb="FF7CFC00"/>
        </patternFill>
      </fill>
    </dxf>
  </rfmt>
  <rcc rId="11213" sId="34" numFmtId="4">
    <nc r="AR83">
      <v>7.6390984900000003</v>
    </nc>
  </rcc>
  <rfmt sheetId="34" sqref="AR83" start="0" length="0">
    <dxf>
      <fill>
        <patternFill patternType="solid">
          <bgColor rgb="FF7CFC00"/>
        </patternFill>
      </fill>
    </dxf>
  </rfmt>
  <rcc rId="11214" sId="34" numFmtId="4">
    <nc r="AR84">
      <v>4.9044624299999997</v>
    </nc>
  </rcc>
  <rfmt sheetId="34" sqref="AR84" start="0" length="0">
    <dxf>
      <fill>
        <patternFill patternType="solid">
          <bgColor rgb="FFFF0000"/>
        </patternFill>
      </fill>
    </dxf>
  </rfmt>
  <rcc rId="11215" sId="34" numFmtId="4">
    <nc r="AR85">
      <v>4.9519848800000004</v>
    </nc>
  </rcc>
  <rfmt sheetId="34" sqref="AR85" start="0" length="0">
    <dxf>
      <fill>
        <patternFill patternType="solid">
          <bgColor rgb="FFFF0000"/>
        </patternFill>
      </fill>
    </dxf>
  </rfmt>
  <rcc rId="11216" sId="34" numFmtId="4">
    <nc r="AR86">
      <v>5.0033616099999998</v>
    </nc>
  </rcc>
  <rfmt sheetId="34" sqref="AR86" start="0" length="0">
    <dxf>
      <fill>
        <patternFill patternType="solid">
          <bgColor rgb="FFFF0000"/>
        </patternFill>
      </fill>
    </dxf>
  </rfmt>
  <rcc rId="11217" sId="34" numFmtId="4">
    <nc r="AR87">
      <v>5.6031179399999997</v>
    </nc>
  </rcc>
  <rfmt sheetId="34" sqref="AR87" start="0" length="0">
    <dxf>
      <fill>
        <patternFill patternType="solid">
          <bgColor rgb="FFFF0000"/>
        </patternFill>
      </fill>
    </dxf>
  </rfmt>
  <rcc rId="11218" sId="34" numFmtId="4">
    <nc r="AR88">
      <v>5.9687765099999996</v>
    </nc>
  </rcc>
  <rfmt sheetId="34" sqref="AR88" start="0" length="0">
    <dxf>
      <fill>
        <patternFill patternType="solid">
          <bgColor rgb="FF7CFC00"/>
        </patternFill>
      </fill>
    </dxf>
  </rfmt>
  <rcc rId="11219" sId="34" numFmtId="4">
    <nc r="AR89">
      <v>6.8739983599999999</v>
    </nc>
  </rcc>
  <rfmt sheetId="34" sqref="AR89" start="0" length="0">
    <dxf>
      <fill>
        <patternFill patternType="solid">
          <bgColor rgb="FF7CFC00"/>
        </patternFill>
      </fill>
    </dxf>
  </rfmt>
  <rcc rId="11220" sId="34" numFmtId="4">
    <nc r="AR90">
      <v>7.6561942099999998</v>
    </nc>
  </rcc>
  <rfmt sheetId="34" sqref="AR90" start="0" length="0">
    <dxf>
      <fill>
        <patternFill patternType="solid">
          <bgColor rgb="FF7CFC00"/>
        </patternFill>
      </fill>
    </dxf>
  </rfmt>
  <rcc rId="11221" sId="35" numFmtId="4">
    <nc r="AR28">
      <v>5.9012436900000003</v>
    </nc>
  </rcc>
  <rfmt sheetId="35" sqref="AR28" start="0" length="0">
    <dxf>
      <fill>
        <patternFill patternType="solid">
          <bgColor rgb="FFFF0000"/>
        </patternFill>
      </fill>
    </dxf>
  </rfmt>
  <rcc rId="11222" sId="35" numFmtId="4">
    <nc r="AR29">
      <v>5.9265908700000001</v>
    </nc>
  </rcc>
  <rfmt sheetId="35" sqref="AR29" start="0" length="0">
    <dxf>
      <fill>
        <patternFill patternType="solid">
          <bgColor rgb="FFFF0000"/>
        </patternFill>
      </fill>
    </dxf>
  </rfmt>
  <rcc rId="11223" sId="35" numFmtId="4">
    <nc r="AR30">
      <v>6.0039774899999996</v>
    </nc>
  </rcc>
  <rfmt sheetId="35" sqref="AR30" start="0" length="0">
    <dxf>
      <fill>
        <patternFill patternType="solid">
          <bgColor rgb="FFFF0000"/>
        </patternFill>
      </fill>
    </dxf>
  </rfmt>
  <rcc rId="11224" sId="35" numFmtId="4">
    <nc r="AR31">
      <v>6.7175410700000002</v>
    </nc>
  </rcc>
  <rfmt sheetId="35" sqref="AR31" start="0" length="0">
    <dxf>
      <fill>
        <patternFill patternType="solid">
          <bgColor rgb="FFFF0000"/>
        </patternFill>
      </fill>
    </dxf>
  </rfmt>
  <rcc rId="11225" sId="35" numFmtId="4">
    <nc r="AR32">
      <v>7.3291636899999997</v>
    </nc>
  </rcc>
  <rfmt sheetId="35" sqref="AR32" start="0" length="0">
    <dxf>
      <fill>
        <patternFill patternType="solid">
          <bgColor rgb="FFFF0000"/>
        </patternFill>
      </fill>
    </dxf>
  </rfmt>
  <rcc rId="11226" sId="35" numFmtId="4">
    <nc r="AR33">
      <v>7.9535564900000004</v>
    </nc>
  </rcc>
  <rfmt sheetId="35" sqref="AR33" start="0" length="0">
    <dxf>
      <fill>
        <patternFill patternType="solid">
          <bgColor rgb="FF7CFC00"/>
        </patternFill>
      </fill>
    </dxf>
  </rfmt>
  <rcc rId="11227" sId="35" numFmtId="4">
    <nc r="AR34">
      <v>8.0585407399999998</v>
    </nc>
  </rcc>
  <rfmt sheetId="35" sqref="AR34" start="0" length="0">
    <dxf>
      <fill>
        <patternFill patternType="solid">
          <bgColor rgb="FF7CFC00"/>
        </patternFill>
      </fill>
    </dxf>
  </rfmt>
  <rcc rId="11228" sId="35" numFmtId="4">
    <nc r="AR49">
      <v>5.9172874499999999</v>
    </nc>
  </rcc>
  <rfmt sheetId="35" sqref="AR49" start="0" length="0">
    <dxf>
      <fill>
        <patternFill patternType="solid">
          <bgColor rgb="FFFF0000"/>
        </patternFill>
      </fill>
    </dxf>
  </rfmt>
  <rcc rId="11229" sId="35" numFmtId="4">
    <nc r="AR50">
      <v>5.93514199</v>
    </nc>
  </rcc>
  <rfmt sheetId="35" sqref="AR50" start="0" length="0">
    <dxf>
      <fill>
        <patternFill patternType="solid">
          <bgColor rgb="FFFF0000"/>
        </patternFill>
      </fill>
    </dxf>
  </rfmt>
  <rcc rId="11230" sId="35" numFmtId="4">
    <nc r="AR51">
      <v>6.00799913</v>
    </nc>
  </rcc>
  <rfmt sheetId="35" sqref="AR51" start="0" length="0">
    <dxf>
      <fill>
        <patternFill patternType="solid">
          <bgColor rgb="FFFF0000"/>
        </patternFill>
      </fill>
    </dxf>
  </rfmt>
  <rcc rId="11231" sId="35" numFmtId="4">
    <nc r="AR52">
      <v>6.7264750500000003</v>
    </nc>
  </rcc>
  <rfmt sheetId="35" sqref="AR52" start="0" length="0">
    <dxf>
      <fill>
        <patternFill patternType="solid">
          <bgColor rgb="FFFF0000"/>
        </patternFill>
      </fill>
    </dxf>
  </rfmt>
  <rcc rId="11232" sId="35" numFmtId="4">
    <nc r="AR53">
      <v>7.2862553600000002</v>
    </nc>
  </rcc>
  <rfmt sheetId="35" sqref="AR53" start="0" length="0">
    <dxf>
      <fill>
        <patternFill patternType="solid">
          <bgColor rgb="FF7CFC00"/>
        </patternFill>
      </fill>
    </dxf>
  </rfmt>
  <rcc rId="11233" sId="35" numFmtId="4">
    <nc r="AR54">
      <v>7.9450020300000004</v>
    </nc>
  </rcc>
  <rfmt sheetId="35" sqref="AR54" start="0" length="0">
    <dxf>
      <fill>
        <patternFill patternType="solid">
          <bgColor rgb="FF7CFC00"/>
        </patternFill>
      </fill>
    </dxf>
  </rfmt>
  <rcc rId="11234" sId="35" numFmtId="4">
    <nc r="AR55">
      <v>7.8925598499999996</v>
    </nc>
  </rcc>
  <rfmt sheetId="35" sqref="AR55" start="0" length="0">
    <dxf>
      <fill>
        <patternFill patternType="solid">
          <bgColor rgb="FF7CFC00"/>
        </patternFill>
      </fill>
    </dxf>
  </rfmt>
  <rcc rId="11235" sId="35" numFmtId="4">
    <nc r="AR56">
      <v>5.8872329199999998</v>
    </nc>
  </rcc>
  <rfmt sheetId="35" sqref="AR56" start="0" length="0">
    <dxf>
      <fill>
        <patternFill patternType="solid">
          <bgColor rgb="FFFF0000"/>
        </patternFill>
      </fill>
    </dxf>
  </rfmt>
  <rcc rId="11236" sId="35" numFmtId="4">
    <nc r="AR57">
      <v>5.9313134200000004</v>
    </nc>
  </rcc>
  <rfmt sheetId="35" sqref="AR57" start="0" length="0">
    <dxf>
      <fill>
        <patternFill patternType="solid">
          <bgColor rgb="FFFF0000"/>
        </patternFill>
      </fill>
    </dxf>
  </rfmt>
  <rcc rId="11237" sId="35" numFmtId="4">
    <nc r="AR58">
      <v>5.9999860299999996</v>
    </nc>
  </rcc>
  <rfmt sheetId="35" sqref="AR58" start="0" length="0">
    <dxf>
      <fill>
        <patternFill patternType="solid">
          <bgColor rgb="FFFF0000"/>
        </patternFill>
      </fill>
    </dxf>
  </rfmt>
  <rcc rId="11238" sId="35" numFmtId="4">
    <nc r="AR59">
      <v>6.72126131</v>
    </nc>
  </rcc>
  <rfmt sheetId="35" sqref="AR59" start="0" length="0">
    <dxf>
      <fill>
        <patternFill patternType="solid">
          <bgColor rgb="FFFF0000"/>
        </patternFill>
      </fill>
    </dxf>
  </rfmt>
  <rcc rId="11239" sId="35" numFmtId="4">
    <nc r="AR60">
      <v>7.2732126199999998</v>
    </nc>
  </rcc>
  <rfmt sheetId="35" sqref="AR60" start="0" length="0">
    <dxf>
      <fill>
        <patternFill patternType="solid">
          <bgColor rgb="FF7CFC00"/>
        </patternFill>
      </fill>
    </dxf>
  </rfmt>
  <rcc rId="11240" sId="35" numFmtId="4">
    <nc r="AR61">
      <v>7.9393358699999999</v>
    </nc>
  </rcc>
  <rfmt sheetId="35" sqref="AR61" start="0" length="0">
    <dxf>
      <fill>
        <patternFill patternType="solid">
          <bgColor rgb="FF7CFC00"/>
        </patternFill>
      </fill>
    </dxf>
  </rfmt>
  <rcc rId="11241" sId="35" numFmtId="4">
    <nc r="AR62">
      <v>7.9553974500000004</v>
    </nc>
  </rcc>
  <rfmt sheetId="35" sqref="AR62" start="0" length="0">
    <dxf>
      <fill>
        <patternFill patternType="solid">
          <bgColor rgb="FF7CFC00"/>
        </patternFill>
      </fill>
    </dxf>
  </rfmt>
  <rcc rId="11242" sId="35" numFmtId="4">
    <nc r="AR63">
      <v>6.0937055100000004</v>
    </nc>
  </rcc>
  <rfmt sheetId="35" sqref="AR63" start="0" length="0">
    <dxf>
      <fill>
        <patternFill patternType="solid">
          <bgColor rgb="FFFF0000"/>
        </patternFill>
      </fill>
    </dxf>
  </rfmt>
  <rcc rId="11243" sId="35" numFmtId="4">
    <nc r="AR64">
      <v>6.1338621599999996</v>
    </nc>
  </rcc>
  <rfmt sheetId="35" sqref="AR64" start="0" length="0">
    <dxf>
      <fill>
        <patternFill patternType="solid">
          <bgColor rgb="FFFF0000"/>
        </patternFill>
      </fill>
    </dxf>
  </rfmt>
  <rcc rId="11244" sId="35" numFmtId="4">
    <nc r="AR65">
      <v>6.2106121500000002</v>
    </nc>
  </rcc>
  <rfmt sheetId="35" sqref="AR65" start="0" length="0">
    <dxf>
      <fill>
        <patternFill patternType="solid">
          <bgColor rgb="FFFF0000"/>
        </patternFill>
      </fill>
    </dxf>
  </rfmt>
  <rcc rId="11245" sId="35" numFmtId="4">
    <nc r="AR66">
      <v>6.9111782599999998</v>
    </nc>
  </rcc>
  <rfmt sheetId="35" sqref="AR66" start="0" length="0">
    <dxf>
      <fill>
        <patternFill patternType="solid">
          <bgColor rgb="FFFF0000"/>
        </patternFill>
      </fill>
    </dxf>
  </rfmt>
  <rcc rId="11246" sId="35" numFmtId="4">
    <nc r="AR67">
      <v>7.4639568299999999</v>
    </nc>
  </rcc>
  <rfmt sheetId="35" sqref="AR67" start="0" length="0">
    <dxf>
      <fill>
        <patternFill patternType="solid">
          <bgColor rgb="FFFF0000"/>
        </patternFill>
      </fill>
    </dxf>
  </rfmt>
  <rcc rId="11247" sId="35" numFmtId="4">
    <nc r="AR68">
      <v>8.1225755700000004</v>
    </nc>
  </rcc>
  <rfmt sheetId="35" sqref="AR68" start="0" length="0">
    <dxf>
      <fill>
        <patternFill patternType="solid">
          <bgColor rgb="FFFF0000"/>
        </patternFill>
      </fill>
    </dxf>
  </rfmt>
  <rcc rId="11248" sId="35" numFmtId="4">
    <nc r="AR69">
      <v>8.1720264799999995</v>
    </nc>
  </rcc>
  <rfmt sheetId="35" sqref="AR69" start="0" length="0">
    <dxf>
      <fill>
        <patternFill patternType="solid">
          <bgColor rgb="FF7CFC00"/>
        </patternFill>
      </fill>
    </dxf>
  </rfmt>
  <rcc rId="11249" sId="35" numFmtId="4">
    <nc r="AR77">
      <v>5.8923213499999996</v>
    </nc>
  </rcc>
  <rfmt sheetId="35" sqref="AR77" start="0" length="0">
    <dxf>
      <fill>
        <patternFill patternType="solid">
          <bgColor rgb="FFFF0000"/>
        </patternFill>
      </fill>
    </dxf>
  </rfmt>
  <rcc rId="11250" sId="35" numFmtId="4">
    <nc r="AR78">
      <v>5.9334092600000004</v>
    </nc>
  </rcc>
  <rfmt sheetId="35" sqref="AR78" start="0" length="0">
    <dxf>
      <fill>
        <patternFill patternType="solid">
          <bgColor rgb="FFFF0000"/>
        </patternFill>
      </fill>
    </dxf>
  </rfmt>
  <rcc rId="11251" sId="35" numFmtId="4">
    <nc r="AR79">
      <v>6.0034906399999999</v>
    </nc>
  </rcc>
  <rfmt sheetId="35" sqref="AR79" start="0" length="0">
    <dxf>
      <fill>
        <patternFill patternType="solid">
          <bgColor rgb="FFFF0000"/>
        </patternFill>
      </fill>
    </dxf>
  </rfmt>
  <rcc rId="11252" sId="35" numFmtId="4">
    <nc r="AR80">
      <v>6.7139752399999999</v>
    </nc>
  </rcc>
  <rfmt sheetId="35" sqref="AR80" start="0" length="0">
    <dxf>
      <fill>
        <patternFill patternType="solid">
          <bgColor rgb="FFFF0000"/>
        </patternFill>
      </fill>
    </dxf>
  </rfmt>
  <rcc rId="11253" sId="35" numFmtId="4">
    <nc r="AR81">
      <v>7.2950910999999996</v>
    </nc>
  </rcc>
  <rfmt sheetId="35" sqref="AR81" start="0" length="0">
    <dxf>
      <fill>
        <patternFill patternType="solid">
          <bgColor rgb="FF7CFC00"/>
        </patternFill>
      </fill>
    </dxf>
  </rfmt>
  <rcc rId="11254" sId="35" numFmtId="4">
    <nc r="AR82">
      <v>7.94263926</v>
    </nc>
  </rcc>
  <rfmt sheetId="35" sqref="AR82" start="0" length="0">
    <dxf>
      <fill>
        <patternFill patternType="solid">
          <bgColor rgb="FF7CFC00"/>
        </patternFill>
      </fill>
    </dxf>
  </rfmt>
  <rcc rId="11255" sId="35" numFmtId="4">
    <nc r="AR83">
      <v>7.9336740199999998</v>
    </nc>
  </rcc>
  <rfmt sheetId="35" sqref="AR83" start="0" length="0">
    <dxf>
      <fill>
        <patternFill patternType="solid">
          <bgColor rgb="FF7CFC00"/>
        </patternFill>
      </fill>
    </dxf>
  </rfmt>
  <rcc rId="11256" sId="36" numFmtId="4">
    <nc r="AR28">
      <v>5.0694485199999999</v>
    </nc>
  </rcc>
  <rfmt sheetId="36" sqref="AR28" start="0" length="0">
    <dxf>
      <fill>
        <patternFill patternType="solid">
          <bgColor rgb="FFFF0000"/>
        </patternFill>
      </fill>
    </dxf>
  </rfmt>
  <rcc rId="11257" sId="36" numFmtId="4">
    <nc r="AR29">
      <v>5.1044945200000003</v>
    </nc>
  </rcc>
  <rfmt sheetId="36" sqref="AR29" start="0" length="0">
    <dxf>
      <fill>
        <patternFill patternType="solid">
          <bgColor rgb="FFFF0000"/>
        </patternFill>
      </fill>
    </dxf>
  </rfmt>
  <rcc rId="11258" sId="36" numFmtId="4">
    <nc r="AR30">
      <v>5.1635810400000004</v>
    </nc>
  </rcc>
  <rfmt sheetId="36" sqref="AR30" start="0" length="0">
    <dxf>
      <fill>
        <patternFill patternType="solid">
          <bgColor rgb="FFFF0000"/>
        </patternFill>
      </fill>
    </dxf>
  </rfmt>
  <rcc rId="11259" sId="36" numFmtId="4">
    <nc r="AR31">
      <v>5.9260119900000001</v>
    </nc>
  </rcc>
  <rfmt sheetId="36" sqref="AR31" start="0" length="0">
    <dxf>
      <fill>
        <patternFill patternType="solid">
          <bgColor rgb="FF7CFC00"/>
        </patternFill>
      </fill>
    </dxf>
  </rfmt>
  <rcc rId="11260" sId="36" numFmtId="4">
    <nc r="AR32">
      <v>6.4642072700000002</v>
    </nc>
  </rcc>
  <rfmt sheetId="36" sqref="AR32" start="0" length="0">
    <dxf>
      <fill>
        <patternFill patternType="solid">
          <bgColor rgb="FF7CFC00"/>
        </patternFill>
      </fill>
    </dxf>
  </rfmt>
  <rcc rId="11261" sId="36" numFmtId="4">
    <nc r="AR33">
      <v>7.08596001</v>
    </nc>
  </rcc>
  <rfmt sheetId="36" sqref="AR33" start="0" length="0">
    <dxf>
      <fill>
        <patternFill patternType="solid">
          <bgColor rgb="FF7CFC00"/>
        </patternFill>
      </fill>
    </dxf>
  </rfmt>
  <rcc rId="11262" sId="36" numFmtId="4">
    <nc r="AR34">
      <v>7.2119840000000002</v>
    </nc>
  </rcc>
  <rfmt sheetId="36" sqref="AR34" start="0" length="0">
    <dxf>
      <fill>
        <patternFill patternType="solid">
          <bgColor rgb="FF7CFC00"/>
        </patternFill>
      </fill>
    </dxf>
  </rfmt>
  <rcc rId="11263" sId="36" numFmtId="4">
    <nc r="AR77">
      <v>5.0747106999999998</v>
    </nc>
  </rcc>
  <rfmt sheetId="36" sqref="AR77" start="0" length="0">
    <dxf>
      <fill>
        <patternFill patternType="solid">
          <bgColor rgb="FFFF0000"/>
        </patternFill>
      </fill>
    </dxf>
  </rfmt>
  <rcc rId="11264" sId="36" numFmtId="4">
    <nc r="AR78">
      <v>5.1117469299999998</v>
    </nc>
  </rcc>
  <rfmt sheetId="36" sqref="AR78" start="0" length="0">
    <dxf>
      <fill>
        <patternFill patternType="solid">
          <bgColor rgb="FFFF0000"/>
        </patternFill>
      </fill>
    </dxf>
  </rfmt>
  <rcc rId="11265" sId="36" numFmtId="4">
    <nc r="AR79">
      <v>5.16172304</v>
    </nc>
  </rcc>
  <rfmt sheetId="36" sqref="AR79" start="0" length="0">
    <dxf>
      <fill>
        <patternFill patternType="solid">
          <bgColor rgb="FFFF0000"/>
        </patternFill>
      </fill>
    </dxf>
  </rfmt>
  <rcc rId="11266" sId="36" numFmtId="4">
    <nc r="AR80">
      <v>5.92252226</v>
    </nc>
  </rcc>
  <rfmt sheetId="36" sqref="AR80" start="0" length="0">
    <dxf>
      <fill>
        <patternFill patternType="solid">
          <bgColor rgb="FF7CFC00"/>
        </patternFill>
      </fill>
    </dxf>
  </rfmt>
  <rcc rId="11267" sId="36" numFmtId="4">
    <nc r="AR81">
      <v>6.4127051799999997</v>
    </nc>
  </rcc>
  <rfmt sheetId="36" sqref="AR81" start="0" length="0">
    <dxf>
      <fill>
        <patternFill patternType="solid">
          <bgColor rgb="FF7CFC00"/>
        </patternFill>
      </fill>
    </dxf>
  </rfmt>
  <rcc rId="11268" sId="36" numFmtId="4">
    <nc r="AR82">
      <v>7.0980038199999997</v>
    </nc>
  </rcc>
  <rfmt sheetId="36" sqref="AR82" start="0" length="0">
    <dxf>
      <fill>
        <patternFill patternType="solid">
          <bgColor rgb="FF7CFC00"/>
        </patternFill>
      </fill>
    </dxf>
  </rfmt>
  <rcc rId="11269" sId="36" numFmtId="4">
    <nc r="AR83">
      <v>6.9816684699999998</v>
    </nc>
  </rcc>
  <rfmt sheetId="36" sqref="AR83" start="0" length="0">
    <dxf>
      <fill>
        <patternFill patternType="solid">
          <bgColor rgb="FF7CFC00"/>
        </patternFill>
      </fill>
    </dxf>
  </rfmt>
  <rcc rId="11270" sId="36" numFmtId="4">
    <nc r="AR84">
      <v>5.0698039499999998</v>
    </nc>
  </rcc>
  <rfmt sheetId="36" sqref="AR84" start="0" length="0">
    <dxf>
      <fill>
        <patternFill patternType="solid">
          <bgColor rgb="FFFF0000"/>
        </patternFill>
      </fill>
    </dxf>
  </rfmt>
  <rcc rId="11271" sId="36" numFmtId="4">
    <nc r="AR85">
      <v>5.1049148999999998</v>
    </nc>
  </rcc>
  <rfmt sheetId="36" sqref="AR85" start="0" length="0">
    <dxf>
      <fill>
        <patternFill patternType="solid">
          <bgColor rgb="FFFF0000"/>
        </patternFill>
      </fill>
    </dxf>
  </rfmt>
  <rcc rId="11272" sId="36" numFmtId="4">
    <nc r="AR86">
      <v>5.1784794300000003</v>
    </nc>
  </rcc>
  <rfmt sheetId="36" sqref="AR86" start="0" length="0">
    <dxf>
      <fill>
        <patternFill patternType="solid">
          <bgColor rgb="FFFF0000"/>
        </patternFill>
      </fill>
    </dxf>
  </rfmt>
  <rcc rId="11273" sId="36" numFmtId="4">
    <nc r="AR87">
      <v>5.92482519</v>
    </nc>
  </rcc>
  <rfmt sheetId="36" sqref="AR87" start="0" length="0">
    <dxf>
      <fill>
        <patternFill patternType="solid">
          <bgColor rgb="FF7CFC00"/>
        </patternFill>
      </fill>
    </dxf>
  </rfmt>
  <rcc rId="11274" sId="36" numFmtId="4">
    <nc r="AR88">
      <v>6.4212043300000001</v>
    </nc>
  </rcc>
  <rfmt sheetId="36" sqref="AR88" start="0" length="0">
    <dxf>
      <fill>
        <patternFill patternType="solid">
          <bgColor rgb="FF7CFC00"/>
        </patternFill>
      </fill>
    </dxf>
  </rfmt>
  <rcc rId="11275" sId="36" numFmtId="4">
    <nc r="AR89">
      <v>7.1016102300000004</v>
    </nc>
  </rcc>
  <rfmt sheetId="36" sqref="AR89" start="0" length="0">
    <dxf>
      <fill>
        <patternFill patternType="solid">
          <bgColor rgb="FF7CFC00"/>
        </patternFill>
      </fill>
    </dxf>
  </rfmt>
  <rcc rId="11276" sId="36" numFmtId="4">
    <nc r="AR90">
      <v>7.0230870200000002</v>
    </nc>
  </rcc>
  <rfmt sheetId="36" sqref="AR90" start="0" length="0">
    <dxf>
      <fill>
        <patternFill patternType="solid">
          <bgColor rgb="FF7CFC00"/>
        </patternFill>
      </fill>
    </dxf>
  </rfmt>
  <rcc rId="11277" sId="37" numFmtId="4">
    <nc r="AR28">
      <v>2.3659210900000001</v>
    </nc>
  </rcc>
  <rfmt sheetId="37" sqref="AR28" start="0" length="0">
    <dxf>
      <fill>
        <patternFill patternType="solid">
          <bgColor rgb="FFFF0000"/>
        </patternFill>
      </fill>
    </dxf>
  </rfmt>
  <rcc rId="11278" sId="37" numFmtId="4">
    <nc r="AR29">
      <v>2.4389173500000001</v>
    </nc>
  </rcc>
  <rfmt sheetId="37" sqref="AR29" start="0" length="0">
    <dxf>
      <fill>
        <patternFill patternType="solid">
          <bgColor rgb="FFFF0000"/>
        </patternFill>
      </fill>
    </dxf>
  </rfmt>
  <rcc rId="11279" sId="37" numFmtId="4">
    <nc r="AR30">
      <v>2.48620741</v>
    </nc>
  </rcc>
  <rfmt sheetId="37" sqref="AR30" start="0" length="0">
    <dxf>
      <fill>
        <patternFill patternType="solid">
          <bgColor rgb="FFFF0000"/>
        </patternFill>
      </fill>
    </dxf>
  </rfmt>
  <rcc rId="11280" sId="37" numFmtId="4">
    <nc r="AR31">
      <v>3.14618149</v>
    </nc>
  </rcc>
  <rfmt sheetId="37" sqref="AR31" start="0" length="0">
    <dxf>
      <fill>
        <patternFill patternType="solid">
          <bgColor rgb="FF7CFC00"/>
        </patternFill>
      </fill>
    </dxf>
  </rfmt>
  <rcc rId="11281" sId="37" numFmtId="4">
    <nc r="AR32">
      <v>3.6079142800000001</v>
    </nc>
  </rcc>
  <rfmt sheetId="37" sqref="AR32" start="0" length="0">
    <dxf>
      <fill>
        <patternFill patternType="solid">
          <bgColor rgb="FF7CFC00"/>
        </patternFill>
      </fill>
    </dxf>
  </rfmt>
  <rcc rId="11282" sId="37" numFmtId="4">
    <nc r="AR33">
      <v>4.0262687699999997</v>
    </nc>
  </rcc>
  <rfmt sheetId="37" sqref="AR33" start="0" length="0">
    <dxf>
      <fill>
        <patternFill patternType="solid">
          <bgColor rgb="FF7CFC00"/>
        </patternFill>
      </fill>
    </dxf>
  </rfmt>
  <rcc rId="11283" sId="37" numFmtId="4">
    <nc r="AR34">
      <v>4.1514979199999997</v>
    </nc>
  </rcc>
  <rfmt sheetId="37" sqref="AR34" start="0" length="0">
    <dxf>
      <fill>
        <patternFill patternType="solid">
          <bgColor rgb="FF7CFC00"/>
        </patternFill>
      </fill>
    </dxf>
  </rfmt>
  <rcc rId="11284" sId="38" numFmtId="4">
    <nc r="AR28">
      <v>2.5323931399999999</v>
    </nc>
  </rcc>
  <rfmt sheetId="38" sqref="AR28" start="0" length="0">
    <dxf>
      <fill>
        <patternFill patternType="solid">
          <bgColor rgb="FFFF0000"/>
        </patternFill>
      </fill>
    </dxf>
  </rfmt>
  <rcc rId="11285" sId="38" numFmtId="4">
    <nc r="AR29">
      <v>2.55355511</v>
    </nc>
  </rcc>
  <rfmt sheetId="38" sqref="AR29" start="0" length="0">
    <dxf>
      <fill>
        <patternFill patternType="solid">
          <bgColor rgb="FFFF0000"/>
        </patternFill>
      </fill>
    </dxf>
  </rfmt>
  <rcc rId="11286" sId="38" numFmtId="4">
    <nc r="AR30">
      <v>2.5869969400000001</v>
    </nc>
  </rcc>
  <rfmt sheetId="38" sqref="AR30" start="0" length="0">
    <dxf>
      <fill>
        <patternFill patternType="solid">
          <bgColor rgb="FFFF0000"/>
        </patternFill>
      </fill>
    </dxf>
  </rfmt>
  <rcc rId="11287" sId="38" numFmtId="4">
    <nc r="AR31">
      <v>3.4681482099999998</v>
    </nc>
  </rcc>
  <rfmt sheetId="38" sqref="AR31" start="0" length="0">
    <dxf>
      <fill>
        <patternFill patternType="solid">
          <bgColor rgb="FF7CFC00"/>
        </patternFill>
      </fill>
    </dxf>
  </rfmt>
  <rcc rId="11288" sId="38" numFmtId="4">
    <nc r="AR32">
      <v>3.92802374</v>
    </nc>
  </rcc>
  <rfmt sheetId="38" sqref="AR32" start="0" length="0">
    <dxf>
      <fill>
        <patternFill patternType="solid">
          <bgColor rgb="FF7CFC00"/>
        </patternFill>
      </fill>
    </dxf>
  </rfmt>
  <rcc rId="11289" sId="38" numFmtId="4">
    <nc r="AR33">
      <v>5.0213306900000001</v>
    </nc>
  </rcc>
  <rfmt sheetId="38" sqref="AR33" start="0" length="0">
    <dxf>
      <fill>
        <patternFill patternType="solid">
          <bgColor rgb="FF7CFC00"/>
        </patternFill>
      </fill>
    </dxf>
  </rfmt>
  <rcc rId="11290" sId="38" numFmtId="4">
    <nc r="AR34">
      <v>5.3839235299999997</v>
    </nc>
  </rcc>
  <rfmt sheetId="38" sqref="AR34" start="0" length="0">
    <dxf>
      <fill>
        <patternFill patternType="solid">
          <bgColor rgb="FF7CFC00"/>
        </patternFill>
      </fill>
    </dxf>
  </rfmt>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91" sId="25" numFmtId="4">
    <nc r="AN35">
      <v>4.4869000000000003</v>
    </nc>
  </rcc>
  <rcc rId="11292" sId="25">
    <nc r="AS35" t="inlineStr">
      <is>
        <t>Freq=2198,Path=ANT2 &amp; OUT3,Vbatt=3.15,VDDLNA=1.2,Temp=85</t>
      </is>
    </nc>
  </rcc>
  <rfmt sheetId="25" sqref="AN35" start="0" length="0">
    <dxf>
      <fill>
        <patternFill>
          <bgColor rgb="FFFF0000"/>
        </patternFill>
      </fill>
    </dxf>
  </rfmt>
  <rcc rId="11293" sId="25" numFmtId="4">
    <nc r="AN36">
      <v>4.5446999999999997</v>
    </nc>
  </rcc>
  <rcc rId="11294" sId="25">
    <nc r="AS36" t="inlineStr">
      <is>
        <t>Freq=2198,Path=ANT2 &amp; OUT2,Vbatt=3.15,VDDLNA=1.1,Temp=85</t>
      </is>
    </nc>
  </rcc>
  <rfmt sheetId="25" sqref="AN36" start="0" length="0">
    <dxf>
      <fill>
        <patternFill>
          <bgColor rgb="FFFF0000"/>
        </patternFill>
      </fill>
    </dxf>
  </rfmt>
  <rcc rId="11295" sId="25" numFmtId="4">
    <nc r="AN37">
      <v>4.6308999999999996</v>
    </nc>
  </rcc>
  <rcc rId="11296" sId="25">
    <nc r="AS37" t="inlineStr">
      <is>
        <t>Freq=2198,Path=ANT2 &amp; OUT3,Vbatt=3.15,VDDLNA=1.1,Temp=85</t>
      </is>
    </nc>
  </rcc>
  <rfmt sheetId="25" sqref="AN37" start="0" length="0">
    <dxf>
      <fill>
        <patternFill>
          <bgColor rgb="FFFF0000"/>
        </patternFill>
      </fill>
    </dxf>
  </rfmt>
  <rcc rId="11297" sId="25" numFmtId="4">
    <nc r="AN38">
      <v>5.5125999999999999</v>
    </nc>
  </rcc>
  <rcc rId="11298" sId="25">
    <nc r="AS38" t="inlineStr">
      <is>
        <t>Freq=1932,Path=ANT2 &amp; OUT3,Vbatt=3.15,VDDLNA=1.2,Temp=85</t>
      </is>
    </nc>
  </rcc>
  <rfmt sheetId="25" sqref="AN38" start="0" length="0">
    <dxf>
      <fill>
        <patternFill>
          <bgColor rgb="FF7CFC00"/>
        </patternFill>
      </fill>
    </dxf>
  </rfmt>
  <rcc rId="11299" sId="25" numFmtId="4">
    <nc r="AN39">
      <v>5.9551999999999996</v>
    </nc>
  </rcc>
  <rcc rId="11300" sId="25">
    <nc r="AS39" t="inlineStr">
      <is>
        <t>Freq=1932,Path=ANT2 &amp; OUT1,Vbatt=3.15,VDDLNA=1.1,Temp=85</t>
      </is>
    </nc>
  </rcc>
  <rfmt sheetId="25" sqref="AN39" start="0" length="0">
    <dxf>
      <fill>
        <patternFill>
          <bgColor rgb="FF7CFC00"/>
        </patternFill>
      </fill>
    </dxf>
  </rfmt>
  <rcc rId="11301" sId="25" numFmtId="4">
    <nc r="AN40">
      <v>6.6627999999999998</v>
    </nc>
  </rcc>
  <rcc rId="11302" sId="25">
    <nc r="AS40" t="inlineStr">
      <is>
        <t>Freq=1807,Path=ANT2 &amp; OUT3,Vbatt=3.15,VDDLNA=1.1,Temp=85</t>
      </is>
    </nc>
  </rcc>
  <rfmt sheetId="25" sqref="AN40" start="0" length="0">
    <dxf>
      <fill>
        <patternFill>
          <bgColor rgb="FF7CFC00"/>
        </patternFill>
      </fill>
    </dxf>
  </rfmt>
  <rcc rId="11303" sId="25" numFmtId="4">
    <nc r="AN41">
      <v>7.7934000000000001</v>
    </nc>
  </rcc>
  <rcc rId="11304" sId="25">
    <nc r="AS41" t="inlineStr">
      <is>
        <t>Freq=1807,Path=ANT2 &amp; OUT3,Vbatt=3.15,VDDLNA=1.1,Temp=85</t>
      </is>
    </nc>
  </rcc>
  <rfmt sheetId="25" sqref="AN41" start="0" length="0">
    <dxf>
      <fill>
        <patternFill>
          <bgColor rgb="FF7CFC00"/>
        </patternFill>
      </fill>
    </dxf>
  </rfmt>
  <rcc rId="11305" sId="26" numFmtId="4">
    <nc r="AN35">
      <v>4.9124999999999996</v>
    </nc>
  </rcc>
  <rcc rId="11306" sId="26">
    <nc r="AS35" t="inlineStr">
      <is>
        <t>Freq=2112,Path=ANT1 &amp; OUT2,Vbatt=3.15,VDDLNA=1.2,Temp=85</t>
      </is>
    </nc>
  </rcc>
  <rfmt sheetId="26" sqref="AN35" start="0" length="0">
    <dxf>
      <fill>
        <patternFill>
          <bgColor rgb="FFFF0000"/>
        </patternFill>
      </fill>
    </dxf>
  </rfmt>
  <rcc rId="11307" sId="26" numFmtId="4">
    <nc r="AN36">
      <v>4.9424000000000001</v>
    </nc>
  </rcc>
  <rcc rId="11308" sId="26">
    <nc r="AS36" t="inlineStr">
      <is>
        <t>Freq=2112,Path=ANT1 &amp; OUT2,Vbatt=3.15,VDDLNA=1.1,Temp=85</t>
      </is>
    </nc>
  </rcc>
  <rfmt sheetId="26" sqref="AN36" start="0" length="0">
    <dxf>
      <fill>
        <patternFill>
          <bgColor rgb="FFFF0000"/>
        </patternFill>
      </fill>
    </dxf>
  </rfmt>
  <rcc rId="11309" sId="26" numFmtId="4">
    <nc r="AN37">
      <v>4.9901</v>
    </nc>
  </rcc>
  <rcc rId="11310" sId="26">
    <nc r="AS37" t="inlineStr">
      <is>
        <t>Freq=2013,Path=ANT1 &amp; OUT3,Vbatt=3.15,VDDLNA=1.2,Temp=85</t>
      </is>
    </nc>
  </rcc>
  <rfmt sheetId="26" sqref="AN37" start="0" length="0">
    <dxf>
      <fill>
        <patternFill>
          <bgColor rgb="FFFF0000"/>
        </patternFill>
      </fill>
    </dxf>
  </rfmt>
  <rcc rId="11311" sId="26" numFmtId="4">
    <nc r="AN38">
      <v>5.8776000000000002</v>
    </nc>
  </rcc>
  <rcc rId="11312" sId="26">
    <nc r="AS38" t="inlineStr">
      <is>
        <t>Freq=2012,Path=ANT1 &amp; OUT3,Vbatt=3.15,VDDLNA=1.2,Temp=85</t>
      </is>
    </nc>
  </rcc>
  <rfmt sheetId="26" sqref="AN38" start="0" length="0">
    <dxf>
      <fill>
        <patternFill>
          <bgColor rgb="FFFF0000"/>
        </patternFill>
      </fill>
    </dxf>
  </rfmt>
  <rcc rId="11313" sId="26" numFmtId="4">
    <nc r="AN39">
      <v>6.5970000000000004</v>
    </nc>
  </rcc>
  <rcc rId="11314" sId="26">
    <nc r="AS39" t="inlineStr">
      <is>
        <t>Freq=2013,Path=ANT1 &amp; OUT3,Vbatt=3.15,VDDLNA=1.2,Temp=85</t>
      </is>
    </nc>
  </rcc>
  <rfmt sheetId="26" sqref="AN39" start="0" length="0">
    <dxf>
      <fill>
        <patternFill>
          <bgColor rgb="FF7CFC00"/>
        </patternFill>
      </fill>
    </dxf>
  </rfmt>
  <rcc rId="11315" sId="26" numFmtId="4">
    <nc r="AN40">
      <v>6.8425000000000002</v>
    </nc>
  </rcc>
  <rcc rId="11316" sId="26">
    <nc r="AS40" t="inlineStr">
      <is>
        <t>Freq=1918,Path=ANT1 &amp; OUT3,Vbatt=3.15,VDDLNA=1.1,Temp=85</t>
      </is>
    </nc>
  </rcc>
  <rfmt sheetId="26" sqref="AN40" start="0" length="0">
    <dxf>
      <fill>
        <patternFill>
          <bgColor rgb="FF7CFC00"/>
        </patternFill>
      </fill>
    </dxf>
  </rfmt>
  <rcc rId="11317" sId="26" numFmtId="4">
    <nc r="AN41">
      <v>7.7491000000000003</v>
    </nc>
  </rcc>
  <rcc rId="11318" sId="26">
    <nc r="AS41" t="inlineStr">
      <is>
        <t>Freq=1918,Path=ANT1 &amp; OUT3,Vbatt=3.15,VDDLNA=1.1,Temp=85</t>
      </is>
    </nc>
  </rcc>
  <rfmt sheetId="26" sqref="AN41" start="0" length="0">
    <dxf>
      <fill>
        <patternFill>
          <bgColor rgb="FF7CFC00"/>
        </patternFill>
      </fill>
    </dxf>
  </rfmt>
  <rcc rId="11319" sId="27" numFmtId="4">
    <nc r="AN35">
      <v>4.8151000000000002</v>
    </nc>
  </rcc>
  <rcc rId="11320" sId="27">
    <nc r="AS35" t="inlineStr">
      <is>
        <t>Freq=2622,Path=ANT2 &amp; OUT3,Vbatt=3.15,VDDLNA=1.3,Temp=85</t>
      </is>
    </nc>
  </rcc>
  <rfmt sheetId="27" sqref="AN35" start="0" length="0">
    <dxf>
      <fill>
        <patternFill>
          <bgColor rgb="FFFF0000"/>
        </patternFill>
      </fill>
    </dxf>
  </rfmt>
  <rcc rId="11321" sId="27" numFmtId="4">
    <nc r="AN36">
      <v>4.8666999999999998</v>
    </nc>
  </rcc>
  <rcc rId="11322" sId="27">
    <nc r="AS36" t="inlineStr">
      <is>
        <t>Freq=2622,Path=ANT2 &amp; OUT3,Vbatt=3.15,VDDLNA=1.1,Temp=85</t>
      </is>
    </nc>
  </rcc>
  <rfmt sheetId="27" sqref="AN36" start="0" length="0">
    <dxf>
      <fill>
        <patternFill>
          <bgColor rgb="FFFF0000"/>
        </patternFill>
      </fill>
    </dxf>
  </rfmt>
  <rcc rId="11323" sId="27" numFmtId="4">
    <nc r="AN37">
      <v>4.8971999999999998</v>
    </nc>
  </rcc>
  <rcc rId="11324" sId="27">
    <nc r="AS37" t="inlineStr">
      <is>
        <t>Freq=2622,Path=ANT2 &amp; OUT3,Vbatt=3.15,VDDLNA=1.1,Temp=85</t>
      </is>
    </nc>
  </rcc>
  <rfmt sheetId="27" sqref="AN37" start="0" length="0">
    <dxf>
      <fill>
        <patternFill>
          <bgColor rgb="FFFF0000"/>
        </patternFill>
      </fill>
    </dxf>
  </rfmt>
  <rcc rId="11325" sId="27" numFmtId="4">
    <nc r="AN38">
      <v>5.8311000000000002</v>
    </nc>
  </rcc>
  <rcc rId="11326" sId="27">
    <nc r="AS38" t="inlineStr">
      <is>
        <t>Freq=2352,Path=ANT2 &amp; OUT3,Vbatt=3.15,VDDLNA=1.1,Temp=85</t>
      </is>
    </nc>
  </rcc>
  <rfmt sheetId="27" sqref="AN38" start="0" length="0">
    <dxf>
      <fill>
        <patternFill>
          <bgColor rgb="FFFF0000"/>
        </patternFill>
      </fill>
    </dxf>
  </rfmt>
  <rcc rId="11327" sId="27" numFmtId="4">
    <nc r="AN39">
      <v>6.6509</v>
    </nc>
  </rcc>
  <rcc rId="11328" sId="27">
    <nc r="AS39" t="inlineStr">
      <is>
        <t>Freq=2368,Path=ANT2 &amp; OUT3,Vbatt=3.15,VDDLNA=1.3,Temp=85</t>
      </is>
    </nc>
  </rcc>
  <rfmt sheetId="27" sqref="AN39" start="0" length="0">
    <dxf>
      <fill>
        <patternFill>
          <bgColor rgb="FF7CFC00"/>
        </patternFill>
      </fill>
    </dxf>
  </rfmt>
  <rcc rId="11329" sId="27" numFmtId="4">
    <nc r="AN40">
      <v>6.9273999999999996</v>
    </nc>
  </rcc>
  <rcc rId="11330" sId="27">
    <nc r="AS40" t="inlineStr">
      <is>
        <t>Freq=2368,Path=ANT2 &amp; OUT3,Vbatt=3.15,VDDLNA=1.2,Temp=85</t>
      </is>
    </nc>
  </rcc>
  <rfmt sheetId="27" sqref="AN40" start="0" length="0">
    <dxf>
      <fill>
        <patternFill>
          <bgColor rgb="FF7CFC00"/>
        </patternFill>
      </fill>
    </dxf>
  </rfmt>
  <rcc rId="11331" sId="27" numFmtId="4">
    <nc r="AN41">
      <v>6.2114000000000003</v>
    </nc>
  </rcc>
  <rcc rId="11332" sId="27">
    <nc r="AS41" t="inlineStr">
      <is>
        <t>Freq=2368,Path=ANT2 &amp; OUT3,Vbatt=3.15,VDDLNA=1.1,Temp=85</t>
      </is>
    </nc>
  </rcc>
  <rfmt sheetId="27" sqref="AN41" start="0" length="0">
    <dxf>
      <fill>
        <patternFill>
          <bgColor rgb="FF7CFC00"/>
        </patternFill>
      </fill>
    </dxf>
  </rfmt>
  <rcc rId="11333" sId="28" numFmtId="4">
    <nc r="AN35">
      <v>4.2878999999999996</v>
    </nc>
  </rcc>
  <rcc rId="11334" sId="28">
    <nc r="AS35" t="inlineStr">
      <is>
        <t>Freq=2302,Path=ANT1 &amp; OUT2,Vbatt=3.15,VDDLNA=1.2,Temp=85</t>
      </is>
    </nc>
  </rcc>
  <rfmt sheetId="28" sqref="AN35" start="0" length="0">
    <dxf>
      <fill>
        <patternFill>
          <bgColor rgb="FFFF0000"/>
        </patternFill>
      </fill>
    </dxf>
  </rfmt>
  <rcc rId="11335" sId="28" numFmtId="4">
    <nc r="AN36">
      <v>4.3353999999999999</v>
    </nc>
  </rcc>
  <rcc rId="11336" sId="28">
    <nc r="AS36" t="inlineStr">
      <is>
        <t>Freq=2302,Path=ANT1 &amp; OUT1,Vbatt=3.15,VDDLNA=1.1,Temp=85</t>
      </is>
    </nc>
  </rcc>
  <rfmt sheetId="28" sqref="AN36" start="0" length="0">
    <dxf>
      <fill>
        <patternFill>
          <bgColor rgb="FFFF0000"/>
        </patternFill>
      </fill>
    </dxf>
  </rfmt>
  <rcc rId="11337" sId="28" numFmtId="4">
    <nc r="AN37">
      <v>4.3590999999999998</v>
    </nc>
  </rcc>
  <rcc rId="11338" sId="28">
    <nc r="AS37" t="inlineStr">
      <is>
        <t>Freq=2302,Path=ANT1 &amp; OUT1,Vbatt=3.15,VDDLNA=1.1,Temp=85</t>
      </is>
    </nc>
  </rcc>
  <rfmt sheetId="28" sqref="AN37" start="0" length="0">
    <dxf>
      <fill>
        <patternFill>
          <bgColor rgb="FFFF0000"/>
        </patternFill>
      </fill>
    </dxf>
  </rfmt>
  <rcc rId="11339" sId="28" numFmtId="4">
    <nc r="AN38">
      <v>5.1901999999999999</v>
    </nc>
  </rcc>
  <rcc rId="11340" sId="28">
    <nc r="AS38" t="inlineStr">
      <is>
        <t>Freq=2498,Path=ANT2 &amp; OUT2,Vbatt=3.15,VDDLNA=1.3,Temp=85</t>
      </is>
    </nc>
  </rcc>
  <rfmt sheetId="28" sqref="AN38" start="0" length="0">
    <dxf>
      <fill>
        <patternFill>
          <bgColor rgb="FF7CFC00"/>
        </patternFill>
      </fill>
    </dxf>
  </rfmt>
  <rcc rId="11341" sId="28" numFmtId="4">
    <nc r="AN39">
      <v>5.5254000000000003</v>
    </nc>
  </rcc>
  <rcc rId="11342" sId="28">
    <nc r="AS39" t="inlineStr">
      <is>
        <t>Freq=2498,Path=ANT1 &amp; OUT2,Vbatt=3.15,VDDLNA=1.1,Temp=85</t>
      </is>
    </nc>
  </rcc>
  <rfmt sheetId="28" sqref="AN39" start="0" length="0">
    <dxf>
      <fill>
        <patternFill>
          <bgColor rgb="FF7CFC00"/>
        </patternFill>
      </fill>
    </dxf>
  </rfmt>
  <rcc rId="11343" sId="28" numFmtId="4">
    <nc r="AN40">
      <v>6.6212999999999997</v>
    </nc>
  </rcc>
  <rcc rId="11344" sId="28">
    <nc r="AS40" t="inlineStr">
      <is>
        <t>Freq=2498,Path=ANT2 &amp; OUT3,Vbatt=3.15,VDDLNA=1.1,Temp=85</t>
      </is>
    </nc>
  </rcc>
  <rfmt sheetId="28" sqref="AN40" start="0" length="0">
    <dxf>
      <fill>
        <patternFill>
          <bgColor rgb="FF7CFC00"/>
        </patternFill>
      </fill>
    </dxf>
  </rfmt>
  <rcc rId="11345" sId="28" numFmtId="4">
    <nc r="AN41">
      <v>4.5437000000000003</v>
    </nc>
  </rcc>
  <rcc rId="11346" sId="28">
    <nc r="AS41" t="inlineStr">
      <is>
        <t>Freq=2498,Path=ANT1 &amp; OUT3,Vbatt=3.15,VDDLNA=1.1,Temp=85</t>
      </is>
    </nc>
  </rcc>
  <rfmt sheetId="28" sqref="AN41" start="0" length="0">
    <dxf>
      <fill>
        <patternFill>
          <bgColor rgb="FF7CFC00"/>
        </patternFill>
      </fill>
    </dxf>
  </rfmt>
  <rcc rId="11347" sId="29" numFmtId="4">
    <nc r="AN35">
      <v>4.0845000000000002</v>
    </nc>
  </rcc>
  <rcc rId="11348" sId="29">
    <nc r="AS35" t="inlineStr">
      <is>
        <t>Freq=2000,Path=ANT3 &amp; OUT2,Vbatt=3.15,VDDLNA=1.1,Temp=85</t>
      </is>
    </nc>
  </rcc>
  <rfmt sheetId="29" sqref="AN35" start="0" length="0">
    <dxf>
      <fill>
        <patternFill>
          <bgColor rgb="FFFF0000"/>
        </patternFill>
      </fill>
    </dxf>
  </rfmt>
  <rcc rId="11349" sId="29" numFmtId="4">
    <nc r="AN36">
      <v>4.1439000000000004</v>
    </nc>
  </rcc>
  <rcc rId="11350" sId="29">
    <nc r="AS36" t="inlineStr">
      <is>
        <t>Freq=1980,Path=ANT3 &amp; OUT2,Vbatt=3.15,VDDLNA=1.1,Temp=85</t>
      </is>
    </nc>
  </rcc>
  <rfmt sheetId="29" sqref="AN36" start="0" length="0">
    <dxf>
      <fill>
        <patternFill>
          <bgColor rgb="FFFF0000"/>
        </patternFill>
      </fill>
    </dxf>
  </rfmt>
  <rcc rId="11351" sId="29" numFmtId="4">
    <nc r="AN37">
      <v>4.1973000000000003</v>
    </nc>
  </rcc>
  <rcc rId="11352" sId="29">
    <nc r="AS37" t="inlineStr">
      <is>
        <t>Freq=1940,Path=ANT3 &amp; OUT2,Vbatt=3.15,VDDLNA=1.1,Temp=85</t>
      </is>
    </nc>
  </rcc>
  <rfmt sheetId="29" sqref="AN37" start="0" length="0">
    <dxf>
      <fill>
        <patternFill>
          <bgColor rgb="FFFF0000"/>
        </patternFill>
      </fill>
    </dxf>
  </rfmt>
  <rcc rId="11353" sId="29" numFmtId="4">
    <nc r="AN38">
      <v>5.1600999999999999</v>
    </nc>
  </rcc>
  <rcc rId="11354" sId="29">
    <nc r="AS38" t="inlineStr">
      <is>
        <t>Freq=2535,Path=ANT2 &amp; OUT2,Vbatt=3.15,VDDLNA=1.3,Temp=85</t>
      </is>
    </nc>
  </rcc>
  <rfmt sheetId="29" sqref="AN38" start="0" length="0">
    <dxf>
      <fill>
        <patternFill>
          <bgColor rgb="FF7CFC00"/>
        </patternFill>
      </fill>
    </dxf>
  </rfmt>
  <rcc rId="11355" sId="29" numFmtId="4">
    <nc r="AN39">
      <v>5.5042</v>
    </nc>
  </rcc>
  <rcc rId="11356" sId="29">
    <nc r="AS39" t="inlineStr">
      <is>
        <t>Freq=2012,Path=ANT2 &amp; OUT2,Vbatt=3.15,VDDLNA=1.3,Temp=85</t>
      </is>
    </nc>
  </rcc>
  <rfmt sheetId="29" sqref="AN39" start="0" length="0">
    <dxf>
      <fill>
        <patternFill>
          <bgColor rgb="FF7CFC00"/>
        </patternFill>
      </fill>
    </dxf>
  </rfmt>
  <rcc rId="11357" sId="29" numFmtId="4">
    <nc r="AN40">
      <v>6.1376999999999997</v>
    </nc>
  </rcc>
  <rcc rId="11358" sId="29">
    <nc r="AS40" t="inlineStr">
      <is>
        <t>Freq=2012,Path=ANT2 &amp; OUT2,Vbatt=3.15,VDDLNA=1.3,Temp=85</t>
      </is>
    </nc>
  </rcc>
  <rfmt sheetId="29" sqref="AN40" start="0" length="0">
    <dxf>
      <fill>
        <patternFill>
          <bgColor rgb="FF7CFC00"/>
        </patternFill>
      </fill>
    </dxf>
  </rfmt>
  <rcc rId="11359" sId="29" numFmtId="4">
    <nc r="AN41">
      <v>7.1322999999999999</v>
    </nc>
  </rcc>
  <rcc rId="11360" sId="29">
    <nc r="AS41" t="inlineStr">
      <is>
        <t>Freq=2013,Path=ANT2 &amp; OUT2,Vbatt=3.15,VDDLNA=1.1,Temp=85</t>
      </is>
    </nc>
  </rcc>
  <rfmt sheetId="29" sqref="AN41" start="0" length="0">
    <dxf>
      <fill>
        <patternFill>
          <bgColor rgb="FF7CFC00"/>
        </patternFill>
      </fill>
    </dxf>
  </rfmt>
  <rcc rId="11361" sId="30" numFmtId="4">
    <nc r="AN35">
      <v>4.1483999999999996</v>
    </nc>
  </rcc>
  <rcc rId="11362" sId="30">
    <nc r="AS35" t="inlineStr">
      <is>
        <t>Freq=1918,Path=ANT3 &amp; OUT3,Vbatt=3.15,VDDLNA=1.1,Temp=85</t>
      </is>
    </nc>
  </rcc>
  <rfmt sheetId="30" sqref="AN35" start="0" length="0">
    <dxf>
      <fill>
        <patternFill>
          <bgColor rgb="FFFF0000"/>
        </patternFill>
      </fill>
    </dxf>
  </rfmt>
  <rcc rId="11363" sId="30" numFmtId="4">
    <nc r="AN36">
      <v>4.2055999999999996</v>
    </nc>
  </rcc>
  <rcc rId="11364" sId="30">
    <nc r="AS36" t="inlineStr">
      <is>
        <t>Freq=1918,Path=ANT3 &amp; OUT3,Vbatt=3.15,VDDLNA=1.1,Temp=85</t>
      </is>
    </nc>
  </rcc>
  <rfmt sheetId="30" sqref="AN36" start="0" length="0">
    <dxf>
      <fill>
        <patternFill>
          <bgColor rgb="FFFF0000"/>
        </patternFill>
      </fill>
    </dxf>
  </rfmt>
  <rcc rId="11365" sId="30" numFmtId="4">
    <nc r="AN37">
      <v>4.2565</v>
    </nc>
  </rcc>
  <rcc rId="11366" sId="30">
    <nc r="AS37" t="inlineStr">
      <is>
        <t>Freq=1918,Path=ANT3 &amp; OUT3,Vbatt=3.15,VDDLNA=1.2,Temp=85</t>
      </is>
    </nc>
  </rcc>
  <rfmt sheetId="30" sqref="AN37" start="0" length="0">
    <dxf>
      <fill>
        <patternFill>
          <bgColor rgb="FFFF0000"/>
        </patternFill>
      </fill>
    </dxf>
  </rfmt>
  <rcc rId="11367" sId="30" numFmtId="4">
    <nc r="AN38">
      <v>4.9855</v>
    </nc>
  </rcc>
  <rcc rId="11368" sId="30">
    <nc r="AS38" t="inlineStr">
      <is>
        <t>Freq=1918,Path=ANT2 &amp; OUT3,Vbatt=3.15,VDDLNA=1.1,Temp=85</t>
      </is>
    </nc>
  </rcc>
  <rfmt sheetId="30" sqref="AN38" start="0" length="0">
    <dxf>
      <fill>
        <patternFill>
          <bgColor rgb="FF7CFC00"/>
        </patternFill>
      </fill>
    </dxf>
  </rfmt>
  <rcc rId="11369" sId="30" numFmtId="4">
    <nc r="AN39">
      <v>5.5488999999999997</v>
    </nc>
  </rcc>
  <rcc rId="11370" sId="30">
    <nc r="AS39" t="inlineStr">
      <is>
        <t>Freq=1918,Path=ANT2 &amp; OUT3,Vbatt=3.15,VDDLNA=1.1,Temp=85</t>
      </is>
    </nc>
  </rcc>
  <rfmt sheetId="30" sqref="AN39" start="0" length="0">
    <dxf>
      <fill>
        <patternFill>
          <bgColor rgb="FF7CFC00"/>
        </patternFill>
      </fill>
    </dxf>
  </rfmt>
  <rcc rId="11371" sId="30" numFmtId="4">
    <nc r="AN40">
      <v>6.0826000000000002</v>
    </nc>
  </rcc>
  <rcc rId="11372" sId="30">
    <nc r="AS40" t="inlineStr">
      <is>
        <t>Freq=1918,Path=ANT2 &amp; OUT3,Vbatt=3.15,VDDLNA=1.1,Temp=85</t>
      </is>
    </nc>
  </rcc>
  <rfmt sheetId="30" sqref="AN40" start="0" length="0">
    <dxf>
      <fill>
        <patternFill>
          <bgColor rgb="FF7CFC00"/>
        </patternFill>
      </fill>
    </dxf>
  </rfmt>
  <rcc rId="11373" sId="30" numFmtId="4">
    <nc r="AN41">
      <v>7.1470000000000002</v>
    </nc>
  </rcc>
  <rcc rId="11374" sId="30">
    <nc r="AS41" t="inlineStr">
      <is>
        <t>Freq=1918,Path=ANT2 &amp; OUT3,Vbatt=3.15,VDDLNA=1.1,Temp=85</t>
      </is>
    </nc>
  </rcc>
  <rfmt sheetId="30" sqref="AN41" start="0" length="0">
    <dxf>
      <fill>
        <patternFill>
          <bgColor rgb="FF7CFC00"/>
        </patternFill>
      </fill>
    </dxf>
  </rfmt>
  <rcc rId="11375" sId="31" numFmtId="4">
    <nc r="AN35">
      <v>4.7854999999999999</v>
    </nc>
  </rcc>
  <rcc rId="11376" sId="31">
    <nc r="AS35" t="inlineStr">
      <is>
        <t>Freq=2622,Path=ANT2 &amp; OUT4,Vbatt=3.15,VDDLNA=1.2,Temp=85</t>
      </is>
    </nc>
  </rcc>
  <rfmt sheetId="31" sqref="AN35" start="0" length="0">
    <dxf>
      <fill>
        <patternFill>
          <bgColor rgb="FFFF0000"/>
        </patternFill>
      </fill>
    </dxf>
  </rfmt>
  <rcc rId="11377" sId="31" numFmtId="4">
    <nc r="AN36">
      <v>4.8658000000000001</v>
    </nc>
  </rcc>
  <rcc rId="11378" sId="31">
    <nc r="AS36" t="inlineStr">
      <is>
        <t>Freq=2622,Path=ANT2 &amp; OUT3,Vbatt=3.15,VDDLNA=1.1,Temp=85</t>
      </is>
    </nc>
  </rcc>
  <rfmt sheetId="31" sqref="AN36" start="0" length="0">
    <dxf>
      <fill>
        <patternFill>
          <bgColor rgb="FFFF0000"/>
        </patternFill>
      </fill>
    </dxf>
  </rfmt>
  <rcc rId="11379" sId="31" numFmtId="4">
    <nc r="AN37">
      <v>4.8688000000000002</v>
    </nc>
  </rcc>
  <rcc rId="11380" sId="31">
    <nc r="AS37" t="inlineStr">
      <is>
        <t>Freq=2622,Path=ANT2 &amp; OUT4,Vbatt=3.15,VDDLNA=1.2,Temp=85</t>
      </is>
    </nc>
  </rcc>
  <rfmt sheetId="31" sqref="AN37" start="0" length="0">
    <dxf>
      <fill>
        <patternFill>
          <bgColor rgb="FFFF0000"/>
        </patternFill>
      </fill>
    </dxf>
  </rfmt>
  <rcc rId="11381" sId="31" numFmtId="4">
    <nc r="AN38">
      <v>5.4640000000000004</v>
    </nc>
  </rcc>
  <rcc rId="11382" sId="31">
    <nc r="AS38" t="inlineStr">
      <is>
        <t>Freq=2622,Path=ANT1 &amp; OUT4,Vbatt=3.15,VDDLNA=1.2,Temp=85</t>
      </is>
    </nc>
  </rcc>
  <rfmt sheetId="31" sqref="AN38" start="0" length="0">
    <dxf>
      <fill>
        <patternFill>
          <bgColor rgb="FF7CFC00"/>
        </patternFill>
      </fill>
    </dxf>
  </rfmt>
  <rcc rId="11383" sId="31" numFmtId="4">
    <nc r="AN39">
      <v>6.5648</v>
    </nc>
  </rcc>
  <rcc rId="11384" sId="31">
    <nc r="AS39" t="inlineStr">
      <is>
        <t>Freq=2622,Path=ANT2 &amp; OUT3,Vbatt=3.15,VDDLNA=1.1,Temp=85</t>
      </is>
    </nc>
  </rcc>
  <rfmt sheetId="31" sqref="AN39" start="0" length="0">
    <dxf>
      <fill>
        <patternFill>
          <bgColor rgb="FF7CFC00"/>
        </patternFill>
      </fill>
    </dxf>
  </rfmt>
  <rcc rId="11385" sId="31" numFmtId="4">
    <nc r="AN40">
      <v>7.1231999999999998</v>
    </nc>
  </rcc>
  <rcc rId="11386" sId="31">
    <nc r="AS40" t="inlineStr">
      <is>
        <t>Freq=2622,Path=ANT1 &amp; OUT3,Vbatt=3.15,VDDLNA=1.1,Temp=85</t>
      </is>
    </nc>
  </rcc>
  <rfmt sheetId="31" sqref="AN40" start="0" length="0">
    <dxf>
      <fill>
        <patternFill>
          <bgColor rgb="FF7CFC00"/>
        </patternFill>
      </fill>
    </dxf>
  </rfmt>
  <rcc rId="11387" sId="31" numFmtId="4">
    <nc r="AN41">
      <v>8.1100999999999992</v>
    </nc>
  </rcc>
  <rcc rId="11388" sId="31">
    <nc r="AS41" t="inlineStr">
      <is>
        <t>Freq=2622,Path=ANT1 &amp; OUT3,Vbatt=3.15,VDDLNA=1.1,Temp=85</t>
      </is>
    </nc>
  </rcc>
  <rfmt sheetId="31" sqref="AN41" start="0" length="0">
    <dxf>
      <fill>
        <patternFill>
          <bgColor rgb="FF7CFC00"/>
        </patternFill>
      </fill>
    </dxf>
  </rfmt>
  <rcc rId="11389" sId="32" numFmtId="4">
    <nc r="AN35">
      <v>4.0476000000000001</v>
    </nc>
  </rcc>
  <rcc rId="11390" sId="32">
    <nc r="AS35" t="inlineStr">
      <is>
        <t>Freq=2358,Path=ANT1 &amp; OUT3,Vbatt=3.15,VDDLNA=1.2,Temp=85</t>
      </is>
    </nc>
  </rcc>
  <rfmt sheetId="32" sqref="AN35" start="0" length="0">
    <dxf>
      <fill>
        <patternFill>
          <bgColor rgb="FF7CFC00"/>
        </patternFill>
      </fill>
    </dxf>
  </rfmt>
  <rcc rId="11391" sId="32" numFmtId="4">
    <nc r="AN36">
      <v>4.1660000000000004</v>
    </nc>
  </rcc>
  <rcc rId="11392" sId="32">
    <nc r="AS36" t="inlineStr">
      <is>
        <t>Freq=2358,Path=ANT2 &amp; OUT3,Vbatt=3.15,VDDLNA=1.2,Temp=85</t>
      </is>
    </nc>
  </rcc>
  <rfmt sheetId="32" sqref="AN36" start="0" length="0">
    <dxf>
      <fill>
        <patternFill>
          <bgColor rgb="FF7CFC00"/>
        </patternFill>
      </fill>
    </dxf>
  </rfmt>
  <rcc rId="11393" sId="32" numFmtId="4">
    <nc r="AN37">
      <v>4.1185999999999998</v>
    </nc>
  </rcc>
  <rcc rId="11394" sId="32">
    <nc r="AS37" t="inlineStr">
      <is>
        <t>Freq=2358,Path=ANT1 &amp; OUT1,Vbatt=3.15,VDDLNA=1.1,Temp=85</t>
      </is>
    </nc>
  </rcc>
  <rfmt sheetId="32" sqref="AN37" start="0" length="0">
    <dxf>
      <fill>
        <patternFill>
          <bgColor rgb="FF7CFC00"/>
        </patternFill>
      </fill>
    </dxf>
  </rfmt>
  <rcc rId="11395" sId="32" numFmtId="4">
    <nc r="AN38">
      <v>4.9115000000000002</v>
    </nc>
  </rcc>
  <rcc rId="11396" sId="32">
    <nc r="AS38" t="inlineStr">
      <is>
        <t>Freq=2358,Path=ANT2 &amp; OUT1,Vbatt=3.15,VDDLNA=1.1,Temp=85</t>
      </is>
    </nc>
  </rcc>
  <rfmt sheetId="32" sqref="AN38" start="0" length="0">
    <dxf>
      <fill>
        <patternFill>
          <bgColor rgb="FF7CFC00"/>
        </patternFill>
      </fill>
    </dxf>
  </rfmt>
  <rcc rId="11397" sId="32" numFmtId="4">
    <nc r="AN39">
      <v>5.6283000000000003</v>
    </nc>
  </rcc>
  <rcc rId="11398" sId="32">
    <nc r="AS39" t="inlineStr">
      <is>
        <t>Freq=2358,Path=ANT1 &amp; OUT1,Vbatt=3.15,VDDLNA=1.1,Temp=85</t>
      </is>
    </nc>
  </rcc>
  <rfmt sheetId="32" sqref="AN39" start="0" length="0">
    <dxf>
      <fill>
        <patternFill>
          <bgColor rgb="FF7CFC00"/>
        </patternFill>
      </fill>
    </dxf>
  </rfmt>
  <rcc rId="11399" sId="32" numFmtId="4">
    <nc r="AN40">
      <v>6.2458</v>
    </nc>
  </rcc>
  <rcc rId="11400" sId="32">
    <nc r="AS40" t="inlineStr">
      <is>
        <t>Freq=2358,Path=ANT1 &amp; OUT1,Vbatt=3.15,VDDLNA=1.1,Temp=85</t>
      </is>
    </nc>
  </rcc>
  <rfmt sheetId="32" sqref="AN40" start="0" length="0">
    <dxf>
      <fill>
        <patternFill>
          <bgColor rgb="FF7CFC00"/>
        </patternFill>
      </fill>
    </dxf>
  </rfmt>
  <rcc rId="11401" sId="32" numFmtId="4">
    <nc r="AN41">
      <v>7.1999000000000004</v>
    </nc>
  </rcc>
  <rcc rId="11402" sId="32">
    <nc r="AS41" t="inlineStr">
      <is>
        <t>Freq=2357,Path=ANT2 &amp; OUT3,Vbatt=3.15,VDDLNA=1.1,Temp=85</t>
      </is>
    </nc>
  </rcc>
  <rfmt sheetId="32" sqref="AN41" start="0" length="0">
    <dxf>
      <fill>
        <patternFill>
          <bgColor rgb="FF7CFC00"/>
        </patternFill>
      </fill>
    </dxf>
  </rfmt>
  <rcc rId="11403" sId="33" numFmtId="4">
    <nc r="AN35">
      <v>4.2930000000000001</v>
    </nc>
  </rcc>
  <rcc rId="11404" sId="33">
    <nc r="AS35" t="inlineStr">
      <is>
        <t>Freq=2368,Path=ANT2 &amp; OUT1,Vbatt=3.15,VDDLNA=1.1,Temp=85</t>
      </is>
    </nc>
  </rcc>
  <rfmt sheetId="33" sqref="AN35" start="0" length="0">
    <dxf>
      <fill>
        <patternFill>
          <bgColor rgb="FFFF0000"/>
        </patternFill>
      </fill>
    </dxf>
  </rfmt>
  <rcc rId="11405" sId="33" numFmtId="4">
    <nc r="AN36">
      <v>4.3356000000000003</v>
    </nc>
  </rcc>
  <rcc rId="11406" sId="33">
    <nc r="AS36" t="inlineStr">
      <is>
        <t>Freq=2368,Path=ANT2 &amp; OUT3,Vbatt=3.15,VDDLNA=1.1,Temp=85</t>
      </is>
    </nc>
  </rcc>
  <rfmt sheetId="33" sqref="AN36" start="0" length="0">
    <dxf>
      <fill>
        <patternFill>
          <bgColor rgb="FFFF0000"/>
        </patternFill>
      </fill>
    </dxf>
  </rfmt>
  <rcc rId="11407" sId="33" numFmtId="4">
    <nc r="AN37">
      <v>4.3859000000000004</v>
    </nc>
  </rcc>
  <rcc rId="11408" sId="33">
    <nc r="AS37" t="inlineStr">
      <is>
        <t>Freq=2368,Path=ANT2 &amp; OUT3,Vbatt=3.15,VDDLNA=1.1,Temp=85</t>
      </is>
    </nc>
  </rcc>
  <rfmt sheetId="33" sqref="AN37" start="0" length="0">
    <dxf>
      <fill>
        <patternFill>
          <bgColor rgb="FFFF0000"/>
        </patternFill>
      </fill>
    </dxf>
  </rfmt>
  <rcc rId="11409" sId="33" numFmtId="4">
    <nc r="AN38">
      <v>5.0621999999999998</v>
    </nc>
  </rcc>
  <rcc rId="11410" sId="33">
    <nc r="AS38" t="inlineStr">
      <is>
        <t>Freq=2368,Path=ANT2 &amp; OUT1,Vbatt=3.15,VDDLNA=1.1,Temp=85</t>
      </is>
    </nc>
  </rcc>
  <rfmt sheetId="33" sqref="AN38" start="0" length="0">
    <dxf>
      <fill>
        <patternFill>
          <bgColor rgb="FF7CFC00"/>
        </patternFill>
      </fill>
    </dxf>
  </rfmt>
  <rcc rId="11411" sId="33" numFmtId="4">
    <nc r="AN39">
      <v>5.5354000000000001</v>
    </nc>
  </rcc>
  <rcc rId="11412" sId="33">
    <nc r="AS39" t="inlineStr">
      <is>
        <t>Freq=2368,Path=ANT2 &amp; OUT3,Vbatt=3.15,VDDLNA=1.1,Temp=85</t>
      </is>
    </nc>
  </rcc>
  <rfmt sheetId="33" sqref="AN39" start="0" length="0">
    <dxf>
      <fill>
        <patternFill>
          <bgColor rgb="FF7CFC00"/>
        </patternFill>
      </fill>
    </dxf>
  </rfmt>
  <rcc rId="11413" sId="33" numFmtId="4">
    <nc r="AN40">
      <v>7.0486000000000004</v>
    </nc>
  </rcc>
  <rcc rId="11414" sId="33">
    <nc r="AS40" t="inlineStr">
      <is>
        <t>Freq=2368,Path=ANT2 &amp; OUT1,Vbatt=3.15,VDDLNA=1.1,Temp=85</t>
      </is>
    </nc>
  </rcc>
  <rfmt sheetId="33" sqref="AN40" start="0" length="0">
    <dxf>
      <fill>
        <patternFill>
          <bgColor rgb="FF7CFC00"/>
        </patternFill>
      </fill>
    </dxf>
  </rfmt>
  <rcc rId="11415" sId="33" numFmtId="4">
    <nc r="AN41">
      <v>8.2657000000000007</v>
    </nc>
  </rcc>
  <rcc rId="11416" sId="33">
    <nc r="AS41" t="inlineStr">
      <is>
        <t>Freq=2320,Path=ANT2 &amp; OUT3,Vbatt=3.15,VDDLNA=1.1,Temp=85</t>
      </is>
    </nc>
  </rcc>
  <rfmt sheetId="33" sqref="AN41" start="0" length="0">
    <dxf>
      <fill>
        <patternFill>
          <bgColor rgb="FF7CFC00"/>
        </patternFill>
      </fill>
    </dxf>
  </rfmt>
  <rcc rId="11417" sId="34" numFmtId="4">
    <nc r="AN35">
      <v>5.2435</v>
    </nc>
  </rcc>
  <rcc rId="11418" sId="34">
    <nc r="AS35" t="inlineStr">
      <is>
        <t>Freq=2302,Path=ANT1 &amp; OUT1,Vbatt=3.15,VDDLNA=1.1,Temp=85</t>
      </is>
    </nc>
  </rcc>
  <rfmt sheetId="34" sqref="AN35" start="0" length="0">
    <dxf>
      <fill>
        <patternFill>
          <bgColor rgb="FFFF0000"/>
        </patternFill>
      </fill>
    </dxf>
  </rfmt>
  <rcc rId="11419" sId="34" numFmtId="4">
    <nc r="AN36">
      <v>5.2995999999999999</v>
    </nc>
  </rcc>
  <rcc rId="11420" sId="34">
    <nc r="AS36" t="inlineStr">
      <is>
        <t>Freq=2302,Path=ANT1 &amp; OUT1,Vbatt=3.15,VDDLNA=1.2,Temp=85</t>
      </is>
    </nc>
  </rcc>
  <rfmt sheetId="34" sqref="AN36" start="0" length="0">
    <dxf>
      <fill>
        <patternFill>
          <bgColor rgb="FFFF0000"/>
        </patternFill>
      </fill>
    </dxf>
  </rfmt>
  <rcc rId="11421" sId="34" numFmtId="4">
    <nc r="AN37">
      <v>5.3289</v>
    </nc>
  </rcc>
  <rcc rId="11422" sId="34">
    <nc r="AS37" t="inlineStr">
      <is>
        <t>Freq=2302,Path=ANT1 &amp; OUT3,Vbatt=3.15,VDDLNA=1.1,Temp=85</t>
      </is>
    </nc>
  </rcc>
  <rfmt sheetId="34" sqref="AN37" start="0" length="0">
    <dxf>
      <fill>
        <patternFill>
          <bgColor rgb="FFFF0000"/>
        </patternFill>
      </fill>
    </dxf>
  </rfmt>
  <rcc rId="11423" sId="34" numFmtId="4">
    <nc r="AN38">
      <v>5.9626000000000001</v>
    </nc>
  </rcc>
  <rcc rId="11424" sId="34">
    <nc r="AS38" t="inlineStr">
      <is>
        <t>Freq=2302,Path=ANT1 &amp; OUT3,Vbatt=3.15,VDDLNA=1.1,Temp=85</t>
      </is>
    </nc>
  </rcc>
  <rfmt sheetId="34" sqref="AN38" start="0" length="0">
    <dxf>
      <fill>
        <patternFill>
          <bgColor rgb="FF7CFC00"/>
        </patternFill>
      </fill>
    </dxf>
  </rfmt>
  <rcc rId="11425" sId="34" numFmtId="4">
    <nc r="AN39">
      <v>6.3029999999999999</v>
    </nc>
  </rcc>
  <rcc rId="11426" sId="34">
    <nc r="AS39" t="inlineStr">
      <is>
        <t>Freq=2302,Path=ANT1 &amp; OUT3,Vbatt=3.15,VDDLNA=1.1,Temp=85</t>
      </is>
    </nc>
  </rcc>
  <rfmt sheetId="34" sqref="AN39" start="0" length="0">
    <dxf>
      <fill>
        <patternFill>
          <bgColor rgb="FF7CFC00"/>
        </patternFill>
      </fill>
    </dxf>
  </rfmt>
  <rcc rId="11427" sId="34" numFmtId="4">
    <nc r="AN40">
      <v>7.4626999999999999</v>
    </nc>
  </rcc>
  <rcc rId="11428" sId="34">
    <nc r="AS40" t="inlineStr">
      <is>
        <t>Freq=2302,Path=ANT1 &amp; OUT3,Vbatt=3.15,VDDLNA=1.1,Temp=85</t>
      </is>
    </nc>
  </rcc>
  <rfmt sheetId="34" sqref="AN40" start="0" length="0">
    <dxf>
      <fill>
        <patternFill>
          <bgColor rgb="FF7CFC00"/>
        </patternFill>
      </fill>
    </dxf>
  </rfmt>
  <rcc rId="11429" sId="34" numFmtId="4">
    <nc r="AN41">
      <v>9.6022999999999996</v>
    </nc>
  </rcc>
  <rcc rId="11430" sId="34">
    <nc r="AS41" t="inlineStr">
      <is>
        <t>Freq=2302,Path=ANT1 &amp; OUT3,Vbatt=3.15,VDDLNA=1.1,Temp=85</t>
      </is>
    </nc>
  </rcc>
  <rfmt sheetId="34" sqref="AN41" start="0" length="0">
    <dxf>
      <fill>
        <patternFill>
          <bgColor rgb="FFFF0000"/>
        </patternFill>
      </fill>
    </dxf>
  </rfmt>
  <rcc rId="11431" sId="35" numFmtId="4">
    <nc r="AN35">
      <v>6.5388999999999999</v>
    </nc>
  </rcc>
  <rcc rId="11432" sId="35">
    <nc r="AS35" t="inlineStr">
      <is>
        <t>Freq=2498,Path=ANT2 &amp; OUT4,Vbatt=3.15,VDDLNA=1.1,Temp=85</t>
      </is>
    </nc>
  </rcc>
  <rfmt sheetId="35" sqref="AN35" start="0" length="0">
    <dxf>
      <fill>
        <patternFill>
          <bgColor rgb="FFFF0000"/>
        </patternFill>
      </fill>
    </dxf>
  </rfmt>
  <rcc rId="11433" sId="35" numFmtId="4">
    <nc r="AN36">
      <v>6.5761000000000003</v>
    </nc>
  </rcc>
  <rcc rId="11434" sId="35">
    <nc r="AS36" t="inlineStr">
      <is>
        <t>Freq=2498,Path=ANT2 &amp; OUT1,Vbatt=3.15,VDDLNA=1.1,Temp=85</t>
      </is>
    </nc>
  </rcc>
  <rfmt sheetId="35" sqref="AN36" start="0" length="0">
    <dxf>
      <fill>
        <patternFill>
          <bgColor rgb="FFFF0000"/>
        </patternFill>
      </fill>
    </dxf>
  </rfmt>
  <rcc rId="11435" sId="35" numFmtId="4">
    <nc r="AN37">
      <v>6.6306000000000003</v>
    </nc>
  </rcc>
  <rcc rId="11436" sId="35">
    <nc r="AS37" t="inlineStr">
      <is>
        <t>Freq=2498,Path=ANT2 &amp; OUT1,Vbatt=3.15,VDDLNA=1.1,Temp=85</t>
      </is>
    </nc>
  </rcc>
  <rfmt sheetId="35" sqref="AN37" start="0" length="0">
    <dxf>
      <fill>
        <patternFill>
          <bgColor rgb="FFFF0000"/>
        </patternFill>
      </fill>
    </dxf>
  </rfmt>
  <rcc rId="11437" sId="35" numFmtId="4">
    <nc r="AN38">
      <v>7.3426</v>
    </nc>
  </rcc>
  <rcc rId="11438" sId="35">
    <nc r="AS38" t="inlineStr">
      <is>
        <t>Freq=2498,Path=ANT2 &amp; OUT3,Vbatt=3.15,VDDLNA=1.1,Temp=85</t>
      </is>
    </nc>
  </rcc>
  <rfmt sheetId="35" sqref="AN38" start="0" length="0">
    <dxf>
      <fill>
        <patternFill>
          <bgColor rgb="FFFF0000"/>
        </patternFill>
      </fill>
    </dxf>
  </rfmt>
  <rcc rId="11439" sId="35" numFmtId="4">
    <nc r="AN39">
      <v>7.9537000000000004</v>
    </nc>
  </rcc>
  <rcc rId="11440" sId="35">
    <nc r="AS39" t="inlineStr">
      <is>
        <t>Freq=2498,Path=ANT2 &amp; OUT3,Vbatt=3.15,VDDLNA=1.1,Temp=85</t>
      </is>
    </nc>
  </rcc>
  <rfmt sheetId="35" sqref="AN39" start="0" length="0">
    <dxf>
      <fill>
        <patternFill>
          <bgColor rgb="FFFF0000"/>
        </patternFill>
      </fill>
    </dxf>
  </rfmt>
  <rcc rId="11441" sId="35" numFmtId="4">
    <nc r="AN40">
      <v>8.7799999999999994</v>
    </nc>
  </rcc>
  <rcc rId="11442" sId="35">
    <nc r="AS40" t="inlineStr">
      <is>
        <t>Freq=2498,Path=ANT2 &amp; OUT3,Vbatt=3.15,VDDLNA=1.1,Temp=85</t>
      </is>
    </nc>
  </rcc>
  <rfmt sheetId="35" sqref="AN40" start="0" length="0">
    <dxf>
      <fill>
        <patternFill>
          <bgColor rgb="FFFF0000"/>
        </patternFill>
      </fill>
    </dxf>
  </rfmt>
  <rcc rId="11443" sId="35" numFmtId="4">
    <nc r="AN41">
      <v>7.6456999999999997</v>
    </nc>
  </rcc>
  <rcc rId="11444" sId="35">
    <nc r="AS41" t="inlineStr">
      <is>
        <t>Freq=2498,Path=ANT2 &amp; OUT1,Vbatt=3.15,VDDLNA=1.1,Temp=85</t>
      </is>
    </nc>
  </rcc>
  <rfmt sheetId="35" sqref="AN41" start="0" length="0">
    <dxf>
      <fill>
        <patternFill>
          <bgColor rgb="FF7CFC00"/>
        </patternFill>
      </fill>
    </dxf>
  </rfmt>
  <rcc rId="11445" sId="36" numFmtId="4">
    <nc r="AN35">
      <v>5.3818999999999999</v>
    </nc>
  </rcc>
  <rcc rId="11446" sId="36">
    <nc r="AS35" t="inlineStr">
      <is>
        <t>Freq=2498,Path=ANT2 &amp; OUT1,Vbatt=3.15,VDDLNA=1.1,Temp=85</t>
      </is>
    </nc>
  </rcc>
  <rfmt sheetId="36" sqref="AN35" start="0" length="0">
    <dxf>
      <fill>
        <patternFill>
          <bgColor rgb="FFFF0000"/>
        </patternFill>
      </fill>
    </dxf>
  </rfmt>
  <rcc rId="11447" sId="36" numFmtId="4">
    <nc r="AN36">
      <v>5.4138000000000002</v>
    </nc>
  </rcc>
  <rcc rId="11448" sId="36">
    <nc r="AS36" t="inlineStr">
      <is>
        <t>Freq=2498,Path=ANT2 &amp; OUT4,Vbatt=3.15,VDDLNA=1.1,Temp=85</t>
      </is>
    </nc>
  </rcc>
  <rfmt sheetId="36" sqref="AN36" start="0" length="0">
    <dxf>
      <fill>
        <patternFill>
          <bgColor rgb="FFFF0000"/>
        </patternFill>
      </fill>
    </dxf>
  </rfmt>
  <rcc rId="11449" sId="36" numFmtId="4">
    <nc r="AN37">
      <v>5.4714</v>
    </nc>
  </rcc>
  <rcc rId="11450" sId="36">
    <nc r="AS37" t="inlineStr">
      <is>
        <t>Freq=2498,Path=ANT2 &amp; OUT4,Vbatt=3.15,VDDLNA=1.1,Temp=85</t>
      </is>
    </nc>
  </rcc>
  <rfmt sheetId="36" sqref="AN37" start="0" length="0">
    <dxf>
      <fill>
        <patternFill>
          <bgColor rgb="FFFF0000"/>
        </patternFill>
      </fill>
    </dxf>
  </rfmt>
  <rcc rId="11451" sId="36" numFmtId="4">
    <nc r="AN38">
      <v>6.2504999999999997</v>
    </nc>
  </rcc>
  <rcc rId="11452" sId="36">
    <nc r="AS38" t="inlineStr">
      <is>
        <t>Freq=2498,Path=ANT2 &amp; OUT1,Vbatt=3.15,VDDLNA=1.1,Temp=85</t>
      </is>
    </nc>
  </rcc>
  <rfmt sheetId="36" sqref="AN38" start="0" length="0">
    <dxf>
      <fill>
        <patternFill>
          <bgColor rgb="FF7CFC00"/>
        </patternFill>
      </fill>
    </dxf>
  </rfmt>
  <rcc rId="11453" sId="36" numFmtId="4">
    <nc r="AN39">
      <v>6.7724000000000002</v>
    </nc>
  </rcc>
  <rcc rId="11454" sId="36">
    <nc r="AS39" t="inlineStr">
      <is>
        <t>Freq=2498,Path=ANT2 &amp; OUT3,Vbatt=3.15,VDDLNA=1.1,Temp=85</t>
      </is>
    </nc>
  </rcc>
  <rfmt sheetId="36" sqref="AN39" start="0" length="0">
    <dxf>
      <fill>
        <patternFill>
          <bgColor rgb="FF7CFC00"/>
        </patternFill>
      </fill>
    </dxf>
  </rfmt>
  <rcc rId="11455" sId="36" numFmtId="4">
    <nc r="AN40">
      <v>7.6275000000000004</v>
    </nc>
  </rcc>
  <rcc rId="11456" sId="36">
    <nc r="AS40" t="inlineStr">
      <is>
        <t>Freq=2498,Path=ANT2 &amp; OUT1,Vbatt=3.15,VDDLNA=1.1,Temp=85</t>
      </is>
    </nc>
  </rcc>
  <rfmt sheetId="36" sqref="AN40" start="0" length="0">
    <dxf>
      <fill>
        <patternFill>
          <bgColor rgb="FF7CFC00"/>
        </patternFill>
      </fill>
    </dxf>
  </rfmt>
  <rcc rId="11457" sId="36" numFmtId="4">
    <nc r="AN41">
      <v>7.7563000000000004</v>
    </nc>
  </rcc>
  <rcc rId="11458" sId="36">
    <nc r="AS41" t="inlineStr">
      <is>
        <t>Freq=2498,Path=ANT2 &amp; OUT3,Vbatt=3.15,VDDLNA=1.1,Temp=85</t>
      </is>
    </nc>
  </rcc>
  <rfmt sheetId="36" sqref="AN41" start="0" length="0">
    <dxf>
      <fill>
        <patternFill>
          <bgColor rgb="FF7CFC00"/>
        </patternFill>
      </fill>
    </dxf>
  </rfmt>
  <rcc rId="11459" sId="37" numFmtId="4">
    <nc r="AN35">
      <v>2.7772000000000001</v>
    </nc>
  </rcc>
  <rcc rId="11460" sId="37">
    <nc r="AS35" t="inlineStr">
      <is>
        <t>Freq=1980,Path=ANT2 &amp; OUT3,Vbatt=3.15,VDDLNA=1.1,Temp=85</t>
      </is>
    </nc>
  </rcc>
  <rfmt sheetId="37" sqref="AN35" start="0" length="0">
    <dxf>
      <fill>
        <patternFill>
          <bgColor rgb="FFFF0000"/>
        </patternFill>
      </fill>
    </dxf>
  </rfmt>
  <rcc rId="11461" sId="37" numFmtId="4">
    <nc r="AN36">
      <v>2.8210000000000002</v>
    </nc>
  </rcc>
  <rcc rId="11462" sId="37">
    <nc r="AS36" t="inlineStr">
      <is>
        <t>Freq=1980,Path=ANT2 &amp; OUT3,Vbatt=3.15,VDDLNA=1.1,Temp=85</t>
      </is>
    </nc>
  </rcc>
  <rfmt sheetId="37" sqref="AN36" start="0" length="0">
    <dxf>
      <fill>
        <patternFill>
          <bgColor rgb="FFFF0000"/>
        </patternFill>
      </fill>
    </dxf>
  </rfmt>
  <rcc rId="11463" sId="37" numFmtId="4">
    <nc r="AN37">
      <v>2.9089</v>
    </nc>
  </rcc>
  <rcc rId="11464" sId="37">
    <nc r="AS37" t="inlineStr">
      <is>
        <t>Freq=1980,Path=ANT2 &amp; OUT3,Vbatt=3.15,VDDLNA=1.2,Temp=85</t>
      </is>
    </nc>
  </rcc>
  <rfmt sheetId="37" sqref="AN37" start="0" length="0">
    <dxf>
      <fill>
        <patternFill>
          <bgColor rgb="FFFF0000"/>
        </patternFill>
      </fill>
    </dxf>
  </rfmt>
  <rcc rId="11465" sId="37" numFmtId="4">
    <nc r="AN38">
      <v>3.5434999999999999</v>
    </nc>
  </rcc>
  <rcc rId="11466" sId="37">
    <nc r="AS38" t="inlineStr">
      <is>
        <t>Freq=1980,Path=ANT2 &amp; OUT3,Vbatt=3.15,VDDLNA=1.1,Temp=85</t>
      </is>
    </nc>
  </rcc>
  <rfmt sheetId="37" sqref="AN38" start="0" length="0">
    <dxf>
      <fill>
        <patternFill>
          <bgColor rgb="FF7CFC00"/>
        </patternFill>
      </fill>
    </dxf>
  </rfmt>
  <rcc rId="11467" sId="37" numFmtId="4">
    <nc r="AN39">
      <v>4.0098000000000003</v>
    </nc>
  </rcc>
  <rcc rId="11468" sId="37">
    <nc r="AS39" t="inlineStr">
      <is>
        <t>Freq=1940,Path=ANT2 &amp; OUT3,Vbatt=3.15,VDDLNA=1.1,Temp=85</t>
      </is>
    </nc>
  </rcc>
  <rfmt sheetId="37" sqref="AN39" start="0" length="0">
    <dxf>
      <fill>
        <patternFill>
          <bgColor rgb="FF7CFC00"/>
        </patternFill>
      </fill>
    </dxf>
  </rfmt>
  <rcc rId="11469" sId="37" numFmtId="4">
    <nc r="AN40">
      <v>4.4606000000000003</v>
    </nc>
  </rcc>
  <rcc rId="11470" sId="37">
    <nc r="AS40" t="inlineStr">
      <is>
        <t>Freq=1980,Path=ANT2 &amp; OUT3,Vbatt=3.15,VDDLNA=1.1,Temp=85</t>
      </is>
    </nc>
  </rcc>
  <rfmt sheetId="37" sqref="AN40" start="0" length="0">
    <dxf>
      <fill>
        <patternFill>
          <bgColor rgb="FF7CFC00"/>
        </patternFill>
      </fill>
    </dxf>
  </rfmt>
  <rcc rId="11471" sId="37" numFmtId="4">
    <nc r="AN41">
      <v>5.9908999999999999</v>
    </nc>
  </rcc>
  <rcc rId="11472" sId="37">
    <nc r="AS41" t="inlineStr">
      <is>
        <t>Freq=1930,Path=ANT2 &amp; OUT3,Vbatt=3.15,VDDLNA=1.1,Temp=85</t>
      </is>
    </nc>
  </rcc>
  <rfmt sheetId="37" sqref="AN41" start="0" length="0">
    <dxf>
      <fill>
        <patternFill>
          <bgColor rgb="FF7CFC00"/>
        </patternFill>
      </fill>
    </dxf>
  </rfmt>
  <rcc rId="11473" sId="38" numFmtId="4">
    <nc r="AN35">
      <v>3.7778999999999998</v>
    </nc>
  </rcc>
  <rcc rId="11474" sId="38">
    <nc r="AS35" t="inlineStr">
      <is>
        <t>Freq=2535,Path=ANT3 &amp; OUT3,Vbatt=3.15,VDDLNA=1.1,Temp=85</t>
      </is>
    </nc>
  </rcc>
  <rfmt sheetId="38" sqref="AN35" start="0" length="0">
    <dxf>
      <fill>
        <patternFill>
          <bgColor rgb="FFFF0000"/>
        </patternFill>
      </fill>
    </dxf>
  </rfmt>
  <rcc rId="11475" sId="38" numFmtId="4">
    <nc r="AN36">
      <v>3.7919999999999998</v>
    </nc>
  </rcc>
  <rcc rId="11476" sId="38">
    <nc r="AS36" t="inlineStr">
      <is>
        <t>Freq=2535,Path=ANT3 &amp; OUT3,Vbatt=3.15,VDDLNA=1.2,Temp=85</t>
      </is>
    </nc>
  </rcc>
  <rfmt sheetId="38" sqref="AN36" start="0" length="0">
    <dxf>
      <fill>
        <patternFill>
          <bgColor rgb="FFFF0000"/>
        </patternFill>
      </fill>
    </dxf>
  </rfmt>
  <rcc rId="11477" sId="38" numFmtId="4">
    <nc r="AN37">
      <v>3.8338999999999999</v>
    </nc>
  </rcc>
  <rcc rId="11478" sId="38">
    <nc r="AS37" t="inlineStr">
      <is>
        <t>Freq=2535,Path=ANT3 &amp; OUT3,Vbatt=3.15,VDDLNA=1.2,Temp=85</t>
      </is>
    </nc>
  </rcc>
  <rfmt sheetId="38" sqref="AN37" start="0" length="0">
    <dxf>
      <fill>
        <patternFill>
          <bgColor rgb="FFFF0000"/>
        </patternFill>
      </fill>
    </dxf>
  </rfmt>
  <rcc rId="11479" sId="38" numFmtId="4">
    <nc r="AN38">
      <v>3.8306</v>
    </nc>
  </rcc>
  <rcc rId="11480" sId="38">
    <nc r="AS38" t="inlineStr">
      <is>
        <t>Freq=2535,Path=ANT2 &amp; OUT3,Vbatt=3.15,VDDLNA=1.1,Temp=85</t>
      </is>
    </nc>
  </rcc>
  <rfmt sheetId="38" sqref="AN38" start="0" length="0">
    <dxf>
      <fill>
        <patternFill>
          <bgColor rgb="FF7CFC00"/>
        </patternFill>
      </fill>
    </dxf>
  </rfmt>
  <rcc rId="11481" sId="38" numFmtId="4">
    <nc r="AN39">
      <v>4.2061000000000002</v>
    </nc>
  </rcc>
  <rcc rId="11482" sId="38">
    <nc r="AS39" t="inlineStr">
      <is>
        <t>Freq=2535,Path=ANT2 &amp; OUT3,Vbatt=3.15,VDDLNA=1.1,Temp=85</t>
      </is>
    </nc>
  </rcc>
  <rfmt sheetId="38" sqref="AN39" start="0" length="0">
    <dxf>
      <fill>
        <patternFill>
          <bgColor rgb="FF7CFC00"/>
        </patternFill>
      </fill>
    </dxf>
  </rfmt>
  <rcc rId="11483" sId="38" numFmtId="4">
    <nc r="AN40">
      <v>5.532</v>
    </nc>
  </rcc>
  <rcc rId="11484" sId="38">
    <nc r="AS40" t="inlineStr">
      <is>
        <t>Freq=2535,Path=ANT2 &amp; OUT3,Vbatt=3.15,VDDLNA=1.1,Temp=85</t>
      </is>
    </nc>
  </rcc>
  <rfmt sheetId="38" sqref="AN40" start="0" length="0">
    <dxf>
      <fill>
        <patternFill>
          <bgColor rgb="FF7CFC00"/>
        </patternFill>
      </fill>
    </dxf>
  </rfmt>
  <rcc rId="11485" sId="38" numFmtId="4">
    <nc r="AN41">
      <v>7.3631000000000002</v>
    </nc>
  </rcc>
  <rcc rId="11486" sId="38">
    <nc r="AS41" t="inlineStr">
      <is>
        <t>Freq=2615,Path=ANT2 &amp; OUT3,Vbatt=3.15,VDDLNA=1.1,Temp=85</t>
      </is>
    </nc>
  </rcc>
  <rfmt sheetId="38" sqref="AN41" start="0" length="0">
    <dxf>
      <fill>
        <patternFill>
          <bgColor rgb="FF7CFC00"/>
        </patternFill>
      </fill>
    </dxf>
  </rfmt>
  <rfmt sheetId="25" sqref="AP35" start="0" length="0">
    <dxf>
      <fill>
        <patternFill>
          <bgColor rgb="FFFF0000"/>
        </patternFill>
      </fill>
    </dxf>
  </rfmt>
  <rcc rId="11487" sId="25" numFmtId="4">
    <nc r="AP35">
      <v>4.5785999999999998</v>
    </nc>
  </rcc>
  <rfmt sheetId="25" sqref="AP36" start="0" length="0">
    <dxf>
      <fill>
        <patternFill>
          <bgColor rgb="FFFF0000"/>
        </patternFill>
      </fill>
    </dxf>
  </rfmt>
  <rcc rId="11488" sId="25" numFmtId="4">
    <nc r="AP36">
      <v>4.6196000000000002</v>
    </nc>
  </rcc>
  <rfmt sheetId="25" sqref="AP37" start="0" length="0">
    <dxf>
      <fill>
        <patternFill>
          <bgColor rgb="FFFF0000"/>
        </patternFill>
      </fill>
    </dxf>
  </rfmt>
  <rcc rId="11489" sId="25" numFmtId="4">
    <nc r="AP37">
      <v>4.6981999999999999</v>
    </nc>
  </rcc>
  <rfmt sheetId="25" sqref="AP38" start="0" length="0">
    <dxf>
      <fill>
        <patternFill>
          <bgColor rgb="FF7CFC00"/>
        </patternFill>
      </fill>
    </dxf>
  </rfmt>
  <rcc rId="11490" sId="25" numFmtId="4">
    <nc r="AP38">
      <v>5.5907</v>
    </nc>
  </rcc>
  <rfmt sheetId="25" sqref="AP39" start="0" length="0">
    <dxf>
      <fill>
        <patternFill>
          <bgColor rgb="FF7CFC00"/>
        </patternFill>
      </fill>
    </dxf>
  </rfmt>
  <rcc rId="11491" sId="25" numFmtId="4">
    <nc r="AP39">
      <v>6.0168999999999997</v>
    </nc>
  </rcc>
  <rfmt sheetId="25" sqref="AP40" start="0" length="0">
    <dxf>
      <fill>
        <patternFill>
          <bgColor rgb="FF7CFC00"/>
        </patternFill>
      </fill>
    </dxf>
  </rfmt>
  <rcc rId="11492" sId="25" numFmtId="4">
    <nc r="AP40">
      <v>6.7294</v>
    </nc>
  </rcc>
  <rfmt sheetId="25" sqref="AP41" start="0" length="0">
    <dxf>
      <fill>
        <patternFill>
          <bgColor rgb="FF7CFC00"/>
        </patternFill>
      </fill>
    </dxf>
  </rfmt>
  <rcc rId="11493" sId="25" numFmtId="4">
    <nc r="AP41">
      <v>7.9086999999999996</v>
    </nc>
  </rcc>
  <rfmt sheetId="26" sqref="AP35" start="0" length="0">
    <dxf>
      <fill>
        <patternFill>
          <bgColor rgb="FFFF0000"/>
        </patternFill>
      </fill>
    </dxf>
  </rfmt>
  <rcc rId="11494" sId="26" numFmtId="4">
    <nc r="AP35">
      <v>4.8608000000000002</v>
    </nc>
  </rcc>
  <rfmt sheetId="26" sqref="AP36" start="0" length="0">
    <dxf>
      <fill>
        <patternFill>
          <bgColor rgb="FFFF0000"/>
        </patternFill>
      </fill>
    </dxf>
  </rfmt>
  <rcc rId="11495" sId="26" numFmtId="4">
    <nc r="AP36">
      <v>4.8982999999999999</v>
    </nc>
  </rcc>
  <rfmt sheetId="26" sqref="AP37" start="0" length="0">
    <dxf>
      <fill>
        <patternFill>
          <bgColor rgb="FFFF0000"/>
        </patternFill>
      </fill>
    </dxf>
  </rfmt>
  <rcc rId="11496" sId="26" numFmtId="4">
    <nc r="AP37">
      <v>4.9569000000000001</v>
    </nc>
  </rcc>
  <rfmt sheetId="26" sqref="AP38" start="0" length="0">
    <dxf>
      <fill>
        <patternFill>
          <bgColor rgb="FFFF0000"/>
        </patternFill>
      </fill>
    </dxf>
  </rfmt>
  <rcc rId="11497" sId="26" numFmtId="4">
    <nc r="AP38">
      <v>5.8250000000000002</v>
    </nc>
  </rcc>
  <rfmt sheetId="26" sqref="AP39" start="0" length="0">
    <dxf>
      <fill>
        <patternFill>
          <bgColor rgb="FF7CFC00"/>
        </patternFill>
      </fill>
    </dxf>
  </rfmt>
  <rcc rId="11498" sId="26" numFmtId="4">
    <nc r="AP39">
      <v>6.4943999999999997</v>
    </nc>
  </rcc>
  <rfmt sheetId="26" sqref="AP40" start="0" length="0">
    <dxf>
      <fill>
        <patternFill>
          <bgColor rgb="FF7CFC00"/>
        </patternFill>
      </fill>
    </dxf>
  </rfmt>
  <rcc rId="11499" sId="26" numFmtId="4">
    <nc r="AP40">
      <v>6.6825000000000001</v>
    </nc>
  </rcc>
  <rfmt sheetId="26" sqref="AP41" start="0" length="0">
    <dxf>
      <fill>
        <patternFill>
          <bgColor rgb="FF7CFC00"/>
        </patternFill>
      </fill>
    </dxf>
  </rfmt>
  <rcc rId="11500" sId="26" numFmtId="4">
    <nc r="AP41">
      <v>7.4972000000000003</v>
    </nc>
  </rcc>
  <rfmt sheetId="27" sqref="AP35" start="0" length="0">
    <dxf>
      <fill>
        <patternFill>
          <bgColor rgb="FFFF0000"/>
        </patternFill>
      </fill>
    </dxf>
  </rfmt>
  <rcc rId="11501" sId="27" numFmtId="4">
    <nc r="AP35">
      <v>4.9298999999999999</v>
    </nc>
  </rcc>
  <rfmt sheetId="27" sqref="AP36" start="0" length="0">
    <dxf>
      <fill>
        <patternFill>
          <bgColor rgb="FFFF0000"/>
        </patternFill>
      </fill>
    </dxf>
  </rfmt>
  <rcc rId="11502" sId="27" numFmtId="4">
    <nc r="AP36">
      <v>4.9656000000000002</v>
    </nc>
  </rcc>
  <rfmt sheetId="27" sqref="AP37" start="0" length="0">
    <dxf>
      <fill>
        <patternFill>
          <bgColor rgb="FFFF0000"/>
        </patternFill>
      </fill>
    </dxf>
  </rfmt>
  <rcc rId="11503" sId="27" numFmtId="4">
    <nc r="AP37">
      <v>5.0147000000000004</v>
    </nc>
  </rcc>
  <rfmt sheetId="27" sqref="AP38" start="0" length="0">
    <dxf>
      <fill>
        <patternFill>
          <bgColor rgb="FFFF0000"/>
        </patternFill>
      </fill>
    </dxf>
  </rfmt>
  <rcc rId="11504" sId="27" numFmtId="4">
    <nc r="AP38">
      <v>5.9387999999999996</v>
    </nc>
  </rcc>
  <rfmt sheetId="27" sqref="AP39" start="0" length="0">
    <dxf>
      <fill>
        <patternFill>
          <bgColor rgb="FFFF0000"/>
        </patternFill>
      </fill>
    </dxf>
  </rfmt>
  <rcc rId="11505" sId="27" numFmtId="4">
    <nc r="AP39">
      <v>6.7398999999999996</v>
    </nc>
  </rcc>
  <rfmt sheetId="27" sqref="AP40" start="0" length="0">
    <dxf>
      <fill>
        <patternFill>
          <bgColor rgb="FF7CFC00"/>
        </patternFill>
      </fill>
    </dxf>
  </rfmt>
  <rcc rId="11506" sId="27" numFmtId="4">
    <nc r="AP40">
      <v>6.9978999999999996</v>
    </nc>
  </rcc>
  <rfmt sheetId="27" sqref="AP41" start="0" length="0">
    <dxf>
      <fill>
        <patternFill>
          <bgColor rgb="FF7CFC00"/>
        </patternFill>
      </fill>
    </dxf>
  </rfmt>
  <rcc rId="11507" sId="27" numFmtId="4">
    <nc r="AP41">
      <v>6.1593</v>
    </nc>
  </rcc>
  <rfmt sheetId="28" sqref="AP35" start="0" length="0">
    <dxf>
      <fill>
        <patternFill>
          <bgColor rgb="FFFF0000"/>
        </patternFill>
      </fill>
    </dxf>
  </rfmt>
  <rcc rId="11508" sId="28" numFmtId="4">
    <nc r="AP35">
      <v>4.2995000000000001</v>
    </nc>
  </rcc>
  <rfmt sheetId="28" sqref="AP36" start="0" length="0">
    <dxf>
      <fill>
        <patternFill>
          <bgColor rgb="FFFF0000"/>
        </patternFill>
      </fill>
    </dxf>
  </rfmt>
  <rcc rId="11509" sId="28" numFmtId="4">
    <nc r="AP36">
      <v>4.3414000000000001</v>
    </nc>
  </rcc>
  <rfmt sheetId="28" sqref="AP37" start="0" length="0">
    <dxf>
      <fill>
        <patternFill>
          <bgColor rgb="FFFF0000"/>
        </patternFill>
      </fill>
    </dxf>
  </rfmt>
  <rcc rId="11510" sId="28" numFmtId="4">
    <nc r="AP37">
      <v>4.3615000000000004</v>
    </nc>
  </rcc>
  <rfmt sheetId="28" sqref="AP38" start="0" length="0">
    <dxf>
      <fill>
        <patternFill>
          <bgColor rgb="FF7CFC00"/>
        </patternFill>
      </fill>
    </dxf>
  </rfmt>
  <rcc rId="11511" sId="28" numFmtId="4">
    <nc r="AP38">
      <v>5.3021000000000003</v>
    </nc>
  </rcc>
  <rfmt sheetId="28" sqref="AP39" start="0" length="0">
    <dxf>
      <fill>
        <patternFill>
          <bgColor rgb="FF7CFC00"/>
        </patternFill>
      </fill>
    </dxf>
  </rfmt>
  <rcc rId="11512" sId="28" numFmtId="4">
    <nc r="AP39">
      <v>5.6170999999999998</v>
    </nc>
  </rcc>
  <rfmt sheetId="28" sqref="AP40" start="0" length="0">
    <dxf>
      <fill>
        <patternFill>
          <bgColor rgb="FF7CFC00"/>
        </patternFill>
      </fill>
    </dxf>
  </rfmt>
  <rcc rId="11513" sId="28" numFmtId="4">
    <nc r="AP40">
      <v>6.8312999999999997</v>
    </nc>
  </rcc>
  <rfmt sheetId="28" sqref="AP41" start="0" length="0">
    <dxf>
      <fill>
        <patternFill>
          <bgColor rgb="FF7CFC00"/>
        </patternFill>
      </fill>
    </dxf>
  </rfmt>
  <rcc rId="11514" sId="28" numFmtId="4">
    <nc r="AP41">
      <v>4.6238999999999999</v>
    </nc>
  </rcc>
  <rfmt sheetId="29" sqref="AP35" start="0" length="0">
    <dxf>
      <fill>
        <patternFill>
          <bgColor rgb="FFFF0000"/>
        </patternFill>
      </fill>
    </dxf>
  </rfmt>
  <rcc rId="11515" sId="29" numFmtId="4">
    <nc r="AP35">
      <v>4.2351000000000001</v>
    </nc>
  </rcc>
  <rfmt sheetId="29" sqref="AP36" start="0" length="0">
    <dxf>
      <fill>
        <patternFill>
          <bgColor rgb="FFFF0000"/>
        </patternFill>
      </fill>
    </dxf>
  </rfmt>
  <rcc rId="11516" sId="29" numFmtId="4">
    <nc r="AP36">
      <v>4.2774999999999999</v>
    </nc>
  </rcc>
  <rfmt sheetId="29" sqref="AP37" start="0" length="0">
    <dxf>
      <fill>
        <patternFill>
          <bgColor rgb="FFFF0000"/>
        </patternFill>
      </fill>
    </dxf>
  </rfmt>
  <rcc rId="11517" sId="29" numFmtId="4">
    <nc r="AP37">
      <v>4.3430999999999997</v>
    </nc>
  </rcc>
  <rfmt sheetId="29" sqref="AP38" start="0" length="0">
    <dxf>
      <fill>
        <patternFill>
          <bgColor rgb="FF7CFC00"/>
        </patternFill>
      </fill>
    </dxf>
  </rfmt>
  <rcc rId="11518" sId="29" numFmtId="4">
    <nc r="AP38">
      <v>5.4219999999999997</v>
    </nc>
  </rcc>
  <rfmt sheetId="29" sqref="AP39" start="0" length="0">
    <dxf>
      <fill>
        <patternFill>
          <bgColor rgb="FF7CFC00"/>
        </patternFill>
      </fill>
    </dxf>
  </rfmt>
  <rcc rId="11519" sId="29" numFmtId="4">
    <nc r="AP39">
      <v>5.7417999999999996</v>
    </nc>
  </rcc>
  <rfmt sheetId="29" sqref="AP40" start="0" length="0">
    <dxf>
      <fill>
        <patternFill>
          <bgColor rgb="FF7CFC00"/>
        </patternFill>
      </fill>
    </dxf>
  </rfmt>
  <rcc rId="11520" sId="29" numFmtId="4">
    <nc r="AP40">
      <v>6.3861999999999997</v>
    </nc>
  </rcc>
  <rfmt sheetId="29" sqref="AP41" start="0" length="0">
    <dxf>
      <fill>
        <patternFill>
          <bgColor rgb="FF7CFC00"/>
        </patternFill>
      </fill>
    </dxf>
  </rfmt>
  <rcc rId="11521" sId="29" numFmtId="4">
    <nc r="AP41">
      <v>7.5654000000000003</v>
    </nc>
  </rcc>
  <rfmt sheetId="30" sqref="AP35" start="0" length="0">
    <dxf>
      <fill>
        <patternFill>
          <bgColor rgb="FFFF0000"/>
        </patternFill>
      </fill>
    </dxf>
  </rfmt>
  <rcc rId="11522" sId="30" numFmtId="4">
    <nc r="AP35">
      <v>4.1669</v>
    </nc>
  </rcc>
  <rfmt sheetId="30" sqref="AP36" start="0" length="0">
    <dxf>
      <fill>
        <patternFill>
          <bgColor rgb="FFFF0000"/>
        </patternFill>
      </fill>
    </dxf>
  </rfmt>
  <rcc rId="11523" sId="30" numFmtId="4">
    <nc r="AP36">
      <v>4.2294999999999998</v>
    </nc>
  </rcc>
  <rfmt sheetId="30" sqref="AP37" start="0" length="0">
    <dxf>
      <fill>
        <patternFill>
          <bgColor rgb="FFFF0000"/>
        </patternFill>
      </fill>
    </dxf>
  </rfmt>
  <rcc rId="11524" sId="30" numFmtId="4">
    <nc r="AP37">
      <v>4.2817999999999996</v>
    </nc>
  </rcc>
  <rfmt sheetId="30" sqref="AP38" start="0" length="0">
    <dxf>
      <fill>
        <patternFill>
          <bgColor rgb="FF7CFC00"/>
        </patternFill>
      </fill>
    </dxf>
  </rfmt>
  <rcc rId="11525" sId="30" numFmtId="4">
    <nc r="AP38">
      <v>5.0359999999999996</v>
    </nc>
  </rcc>
  <rfmt sheetId="30" sqref="AP39" start="0" length="0">
    <dxf>
      <fill>
        <patternFill>
          <bgColor rgb="FF7CFC00"/>
        </patternFill>
      </fill>
    </dxf>
  </rfmt>
  <rcc rId="11526" sId="30" numFmtId="4">
    <nc r="AP39">
      <v>5.5620000000000003</v>
    </nc>
  </rcc>
  <rfmt sheetId="30" sqref="AP40" start="0" length="0">
    <dxf>
      <fill>
        <patternFill>
          <bgColor rgb="FF7CFC00"/>
        </patternFill>
      </fill>
    </dxf>
  </rfmt>
  <rcc rId="11527" sId="30" numFmtId="4">
    <nc r="AP40">
      <v>6.0450999999999997</v>
    </nc>
  </rcc>
  <rfmt sheetId="30" sqref="AP41" start="0" length="0">
    <dxf>
      <fill>
        <patternFill>
          <bgColor rgb="FF7CFC00"/>
        </patternFill>
      </fill>
    </dxf>
  </rfmt>
  <rcc rId="11528" sId="30" numFmtId="4">
    <nc r="AP41">
      <v>7.0641999999999996</v>
    </nc>
  </rcc>
  <rfmt sheetId="31" sqref="AP35" start="0" length="0">
    <dxf>
      <fill>
        <patternFill>
          <bgColor rgb="FFFF0000"/>
        </patternFill>
      </fill>
    </dxf>
  </rfmt>
  <rcc rId="11529" sId="31" numFmtId="4">
    <nc r="AP35">
      <v>4.8015999999999996</v>
    </nc>
  </rcc>
  <rfmt sheetId="31" sqref="AP36" start="0" length="0">
    <dxf>
      <fill>
        <patternFill>
          <bgColor rgb="FFFF0000"/>
        </patternFill>
      </fill>
    </dxf>
  </rfmt>
  <rcc rId="11530" sId="31" numFmtId="4">
    <nc r="AP36">
      <v>4.8574999999999999</v>
    </nc>
  </rcc>
  <rfmt sheetId="31" sqref="AP37" start="0" length="0">
    <dxf>
      <fill>
        <patternFill>
          <bgColor rgb="FFFF0000"/>
        </patternFill>
      </fill>
    </dxf>
  </rfmt>
  <rcc rId="11531" sId="31" numFmtId="4">
    <nc r="AP37">
      <v>4.8833000000000002</v>
    </nc>
  </rcc>
  <rfmt sheetId="31" sqref="AP38" start="0" length="0">
    <dxf>
      <fill>
        <patternFill>
          <bgColor rgb="FF7CFC00"/>
        </patternFill>
      </fill>
    </dxf>
  </rfmt>
  <rcc rId="11532" sId="31" numFmtId="4">
    <nc r="AP38">
      <v>5.43</v>
    </nc>
  </rcc>
  <rfmt sheetId="31" sqref="AP39" start="0" length="0">
    <dxf>
      <fill>
        <patternFill>
          <bgColor rgb="FF7CFC00"/>
        </patternFill>
      </fill>
    </dxf>
  </rfmt>
  <rcc rId="11533" sId="31" numFmtId="4">
    <nc r="AP39">
      <v>6.6188000000000002</v>
    </nc>
  </rcc>
  <rfmt sheetId="31" sqref="AP40" start="0" length="0">
    <dxf>
      <fill>
        <patternFill>
          <bgColor rgb="FF7CFC00"/>
        </patternFill>
      </fill>
    </dxf>
  </rfmt>
  <rcc rId="11534" sId="31" numFmtId="4">
    <nc r="AP40">
      <v>7.1292</v>
    </nc>
  </rcc>
  <rfmt sheetId="31" sqref="AP41" start="0" length="0">
    <dxf>
      <fill>
        <patternFill>
          <bgColor rgb="FF7CFC00"/>
        </patternFill>
      </fill>
    </dxf>
  </rfmt>
  <rcc rId="11535" sId="31" numFmtId="4">
    <nc r="AP41">
      <v>8.1513000000000009</v>
    </nc>
  </rcc>
  <rfmt sheetId="32" sqref="AP35" start="0" length="0">
    <dxf>
      <fill>
        <patternFill>
          <bgColor rgb="FF7CFC00"/>
        </patternFill>
      </fill>
    </dxf>
  </rfmt>
  <rcc rId="11536" sId="32" numFmtId="4">
    <nc r="AP35">
      <v>4.0791000000000004</v>
    </nc>
  </rcc>
  <rfmt sheetId="32" sqref="AP36" start="0" length="0">
    <dxf>
      <fill>
        <patternFill>
          <bgColor rgb="FFFF0000"/>
        </patternFill>
      </fill>
    </dxf>
  </rfmt>
  <rcc rId="11537" sId="32" numFmtId="4">
    <nc r="AP36">
      <v>4.3094000000000001</v>
    </nc>
  </rcc>
  <rfmt sheetId="32" sqref="AP37" start="0" length="0">
    <dxf>
      <fill>
        <patternFill>
          <bgColor rgb="FF7CFC00"/>
        </patternFill>
      </fill>
    </dxf>
  </rfmt>
  <rcc rId="11538" sId="32" numFmtId="4">
    <nc r="AP37">
      <v>4.1989999999999998</v>
    </nc>
  </rcc>
  <rfmt sheetId="32" sqref="AP38" start="0" length="0">
    <dxf>
      <fill>
        <patternFill>
          <bgColor rgb="FF7CFC00"/>
        </patternFill>
      </fill>
    </dxf>
  </rfmt>
  <rcc rId="11539" sId="32" numFmtId="4">
    <nc r="AP38">
      <v>5.0852000000000004</v>
    </nc>
  </rcc>
  <rfmt sheetId="32" sqref="AP39" start="0" length="0">
    <dxf>
      <fill>
        <patternFill>
          <bgColor rgb="FF7CFC00"/>
        </patternFill>
      </fill>
    </dxf>
  </rfmt>
  <rcc rId="11540" sId="32" numFmtId="4">
    <nc r="AP39">
      <v>5.7331000000000003</v>
    </nc>
  </rcc>
  <rfmt sheetId="32" sqref="AP40" start="0" length="0">
    <dxf>
      <fill>
        <patternFill>
          <bgColor rgb="FF7CFC00"/>
        </patternFill>
      </fill>
    </dxf>
  </rfmt>
  <rcc rId="11541" sId="32" numFmtId="4">
    <nc r="AP40">
      <v>6.3775000000000004</v>
    </nc>
  </rcc>
  <rfmt sheetId="32" sqref="AP41" start="0" length="0">
    <dxf>
      <fill>
        <patternFill>
          <bgColor rgb="FF7CFC00"/>
        </patternFill>
      </fill>
    </dxf>
  </rfmt>
  <rcc rId="11542" sId="32" numFmtId="4">
    <nc r="AP41">
      <v>7.3324999999999996</v>
    </nc>
  </rcc>
  <rfmt sheetId="33" sqref="AP35" start="0" length="0">
    <dxf>
      <fill>
        <patternFill>
          <bgColor rgb="FFFF0000"/>
        </patternFill>
      </fill>
    </dxf>
  </rfmt>
  <rcc rId="11543" sId="33" numFmtId="4">
    <nc r="AP35">
      <v>4.2685000000000004</v>
    </nc>
  </rcc>
  <rfmt sheetId="33" sqref="AP36" start="0" length="0">
    <dxf>
      <fill>
        <patternFill>
          <bgColor rgb="FFFF0000"/>
        </patternFill>
      </fill>
    </dxf>
  </rfmt>
  <rcc rId="11544" sId="33" numFmtId="4">
    <nc r="AP36">
      <v>4.3169000000000004</v>
    </nc>
  </rcc>
  <rfmt sheetId="33" sqref="AP37" start="0" length="0">
    <dxf>
      <fill>
        <patternFill>
          <bgColor rgb="FFFF0000"/>
        </patternFill>
      </fill>
    </dxf>
  </rfmt>
  <rcc rId="11545" sId="33" numFmtId="4">
    <nc r="AP37">
      <v>4.3598999999999997</v>
    </nc>
  </rcc>
  <rfmt sheetId="33" sqref="AP38" start="0" length="0">
    <dxf>
      <fill>
        <patternFill>
          <bgColor rgb="FF7CFC00"/>
        </patternFill>
      </fill>
    </dxf>
  </rfmt>
  <rcc rId="11546" sId="33" numFmtId="4">
    <nc r="AP38">
      <v>5.0732999999999997</v>
    </nc>
  </rcc>
  <rfmt sheetId="33" sqref="AP39" start="0" length="0">
    <dxf>
      <fill>
        <patternFill>
          <bgColor rgb="FF7CFC00"/>
        </patternFill>
      </fill>
    </dxf>
  </rfmt>
  <rcc rId="11547" sId="33" numFmtId="4">
    <nc r="AP39">
      <v>5.5957999999999997</v>
    </nc>
  </rcc>
  <rfmt sheetId="33" sqref="AP40" start="0" length="0">
    <dxf>
      <fill>
        <patternFill>
          <bgColor rgb="FF7CFC00"/>
        </patternFill>
      </fill>
    </dxf>
  </rfmt>
  <rcc rId="11548" sId="33" numFmtId="4">
    <nc r="AP40">
      <v>7.1459999999999999</v>
    </nc>
  </rcc>
  <rfmt sheetId="33" sqref="AP41" start="0" length="0">
    <dxf>
      <fill>
        <patternFill>
          <bgColor rgb="FF7CFC00"/>
        </patternFill>
      </fill>
    </dxf>
  </rfmt>
  <rcc rId="11549" sId="33" numFmtId="4">
    <nc r="AP41">
      <v>8.2771000000000008</v>
    </nc>
  </rcc>
  <rfmt sheetId="34" sqref="AP35" start="0" length="0">
    <dxf>
      <fill>
        <patternFill>
          <bgColor rgb="FFFF0000"/>
        </patternFill>
      </fill>
    </dxf>
  </rfmt>
  <rcc rId="11550" sId="34" numFmtId="4">
    <nc r="AP35">
      <v>5.1433</v>
    </nc>
  </rcc>
  <rfmt sheetId="34" sqref="AP36" start="0" length="0">
    <dxf>
      <fill>
        <patternFill>
          <bgColor rgb="FFFF0000"/>
        </patternFill>
      </fill>
    </dxf>
  </rfmt>
  <rcc rId="11551" sId="34" numFmtId="4">
    <nc r="AP36">
      <v>5.1917999999999997</v>
    </nc>
  </rcc>
  <rfmt sheetId="34" sqref="AP37" start="0" length="0">
    <dxf>
      <fill>
        <patternFill>
          <bgColor rgb="FFFF0000"/>
        </patternFill>
      </fill>
    </dxf>
  </rfmt>
  <rcc rId="11552" sId="34" numFmtId="4">
    <nc r="AP37">
      <v>5.2271000000000001</v>
    </nc>
  </rcc>
  <rfmt sheetId="34" sqref="AP38" start="0" length="0">
    <dxf>
      <fill>
        <patternFill>
          <bgColor rgb="FF7CFC00"/>
        </patternFill>
      </fill>
    </dxf>
  </rfmt>
  <rcc rId="11553" sId="34" numFmtId="4">
    <nc r="AP38">
      <v>5.9112999999999998</v>
    </nc>
  </rcc>
  <rfmt sheetId="34" sqref="AP39" start="0" length="0">
    <dxf>
      <fill>
        <patternFill>
          <bgColor rgb="FF7CFC00"/>
        </patternFill>
      </fill>
    </dxf>
  </rfmt>
  <rcc rId="11554" sId="34" numFmtId="4">
    <nc r="AP39">
      <v>6.3215000000000003</v>
    </nc>
  </rcc>
  <rfmt sheetId="34" sqref="AP40" start="0" length="0">
    <dxf>
      <fill>
        <patternFill>
          <bgColor rgb="FF7CFC00"/>
        </patternFill>
      </fill>
    </dxf>
  </rfmt>
  <rcc rId="11555" sId="34" numFmtId="4">
    <nc r="AP40">
      <v>7.423</v>
    </nc>
  </rcc>
  <rfmt sheetId="34" sqref="AP41" start="0" length="0">
    <dxf>
      <fill>
        <patternFill>
          <bgColor rgb="FFFF0000"/>
        </patternFill>
      </fill>
    </dxf>
  </rfmt>
  <rcc rId="11556" sId="34" numFmtId="4">
    <nc r="AP41">
      <v>9.7334999999999994</v>
    </nc>
  </rcc>
  <rfmt sheetId="35" sqref="AP35" start="0" length="0">
    <dxf>
      <fill>
        <patternFill>
          <bgColor rgb="FFFF0000"/>
        </patternFill>
      </fill>
    </dxf>
  </rfmt>
  <rcc rId="11557" sId="35" numFmtId="4">
    <nc r="AP35">
      <v>6.4535</v>
    </nc>
  </rcc>
  <rfmt sheetId="35" sqref="AP36" start="0" length="0">
    <dxf>
      <fill>
        <patternFill>
          <bgColor rgb="FFFF0000"/>
        </patternFill>
      </fill>
    </dxf>
  </rfmt>
  <rcc rId="11558" sId="35" numFmtId="4">
    <nc r="AP36">
      <v>6.4737999999999998</v>
    </nc>
  </rcc>
  <rfmt sheetId="35" sqref="AP37" start="0" length="0">
    <dxf>
      <fill>
        <patternFill>
          <bgColor rgb="FFFF0000"/>
        </patternFill>
      </fill>
    </dxf>
  </rfmt>
  <rcc rId="11559" sId="35" numFmtId="4">
    <nc r="AP37">
      <v>6.5444000000000004</v>
    </nc>
  </rcc>
  <rfmt sheetId="35" sqref="AP38" start="0" length="0">
    <dxf>
      <fill>
        <patternFill>
          <bgColor rgb="FFFF0000"/>
        </patternFill>
      </fill>
    </dxf>
  </rfmt>
  <rcc rId="11560" sId="35" numFmtId="4">
    <nc r="AP38">
      <v>7.2953999999999999</v>
    </nc>
  </rcc>
  <rfmt sheetId="35" sqref="AP39" start="0" length="0">
    <dxf>
      <fill>
        <patternFill>
          <bgColor rgb="FFFF0000"/>
        </patternFill>
      </fill>
    </dxf>
  </rfmt>
  <rcc rId="11561" sId="35" numFmtId="4">
    <nc r="AP39">
      <v>7.9330999999999996</v>
    </nc>
  </rcc>
  <rfmt sheetId="35" sqref="AP40" start="0" length="0">
    <dxf>
      <fill>
        <patternFill>
          <bgColor rgb="FFFF0000"/>
        </patternFill>
      </fill>
    </dxf>
  </rfmt>
  <rcc rId="11562" sId="35" numFmtId="4">
    <nc r="AP40">
      <v>8.8004999999999995</v>
    </nc>
  </rcc>
  <rfmt sheetId="35" sqref="AP41" start="0" length="0">
    <dxf>
      <fill>
        <patternFill>
          <bgColor rgb="FF7CFC00"/>
        </patternFill>
      </fill>
    </dxf>
  </rfmt>
  <rcc rId="11563" sId="35" numFmtId="4">
    <nc r="AP41">
      <v>7.6376999999999997</v>
    </nc>
  </rcc>
  <rfmt sheetId="36" sqref="AP35" start="0" length="0">
    <dxf>
      <fill>
        <patternFill>
          <bgColor rgb="FFFF0000"/>
        </patternFill>
      </fill>
    </dxf>
  </rfmt>
  <rcc rId="11564" sId="36" numFmtId="4">
    <nc r="AP35">
      <v>5.4683000000000002</v>
    </nc>
  </rcc>
  <rfmt sheetId="36" sqref="AP36" start="0" length="0">
    <dxf>
      <fill>
        <patternFill>
          <bgColor rgb="FFFF0000"/>
        </patternFill>
      </fill>
    </dxf>
  </rfmt>
  <rcc rId="11565" sId="36" numFmtId="4">
    <nc r="AP36">
      <v>5.5140000000000002</v>
    </nc>
  </rcc>
  <rfmt sheetId="36" sqref="AP37" start="0" length="0">
    <dxf>
      <fill>
        <patternFill>
          <bgColor rgb="FFFF0000"/>
        </patternFill>
      </fill>
    </dxf>
  </rfmt>
  <rcc rId="11566" sId="36" numFmtId="4">
    <nc r="AP37">
      <v>5.5633999999999997</v>
    </nc>
  </rcc>
  <rfmt sheetId="36" sqref="AP38" start="0" length="0">
    <dxf>
      <fill>
        <patternFill>
          <bgColor rgb="FF7CFC00"/>
        </patternFill>
      </fill>
    </dxf>
  </rfmt>
  <rcc rId="11567" sId="36" numFmtId="4">
    <nc r="AP38">
      <v>6.3826000000000001</v>
    </nc>
  </rcc>
  <rfmt sheetId="36" sqref="AP39" start="0" length="0">
    <dxf>
      <fill>
        <patternFill>
          <bgColor rgb="FF7CFC00"/>
        </patternFill>
      </fill>
    </dxf>
  </rfmt>
  <rcc rId="11568" sId="36" numFmtId="4">
    <nc r="AP39">
      <v>6.9485000000000001</v>
    </nc>
  </rcc>
  <rfmt sheetId="36" sqref="AP40" start="0" length="0">
    <dxf>
      <fill>
        <patternFill>
          <bgColor rgb="FF7CFC00"/>
        </patternFill>
      </fill>
    </dxf>
  </rfmt>
  <rcc rId="11569" sId="36" numFmtId="4">
    <nc r="AP40">
      <v>7.8219000000000003</v>
    </nc>
  </rcc>
  <rfmt sheetId="36" sqref="AP41" start="0" length="0">
    <dxf>
      <fill>
        <patternFill>
          <bgColor rgb="FF7CFC00"/>
        </patternFill>
      </fill>
    </dxf>
  </rfmt>
  <rcc rId="11570" sId="36" numFmtId="4">
    <nc r="AP41">
      <v>7.7087000000000003</v>
    </nc>
  </rcc>
  <rfmt sheetId="37" sqref="AP35" start="0" length="0">
    <dxf>
      <fill>
        <patternFill>
          <bgColor rgb="FFFF0000"/>
        </patternFill>
      </fill>
    </dxf>
  </rfmt>
  <rcc rId="11571" sId="37" numFmtId="4">
    <nc r="AP35">
      <v>2.7724000000000002</v>
    </nc>
  </rcc>
  <rfmt sheetId="37" sqref="AP36" start="0" length="0">
    <dxf>
      <fill>
        <patternFill>
          <bgColor rgb="FFFF0000"/>
        </patternFill>
      </fill>
    </dxf>
  </rfmt>
  <rcc rId="11572" sId="37" numFmtId="4">
    <nc r="AP36">
      <v>2.8258000000000001</v>
    </nc>
  </rcc>
  <rfmt sheetId="37" sqref="AP37" start="0" length="0">
    <dxf>
      <fill>
        <patternFill>
          <bgColor rgb="FFFF0000"/>
        </patternFill>
      </fill>
    </dxf>
  </rfmt>
  <rcc rId="11573" sId="37" numFmtId="4">
    <nc r="AP37">
      <v>2.9041999999999999</v>
    </nc>
  </rcc>
  <rfmt sheetId="37" sqref="AP38" start="0" length="0">
    <dxf>
      <fill>
        <patternFill>
          <bgColor rgb="FF7CFC00"/>
        </patternFill>
      </fill>
    </dxf>
  </rfmt>
  <rcc rId="11574" sId="37" numFmtId="4">
    <nc r="AP38">
      <v>3.5493999999999999</v>
    </nc>
  </rcc>
  <rfmt sheetId="37" sqref="AP39" start="0" length="0">
    <dxf>
      <fill>
        <patternFill>
          <bgColor rgb="FF7CFC00"/>
        </patternFill>
      </fill>
    </dxf>
  </rfmt>
  <rcc rId="11575" sId="37" numFmtId="4">
    <nc r="AP39">
      <v>4.0121000000000002</v>
    </nc>
  </rcc>
  <rfmt sheetId="37" sqref="AP40" start="0" length="0">
    <dxf>
      <fill>
        <patternFill>
          <bgColor rgb="FF7CFC00"/>
        </patternFill>
      </fill>
    </dxf>
  </rfmt>
  <rcc rId="11576" sId="37" numFmtId="4">
    <nc r="AP40">
      <v>4.4050000000000002</v>
    </nc>
  </rcc>
  <rfmt sheetId="37" sqref="AP41" start="0" length="0">
    <dxf>
      <fill>
        <patternFill>
          <bgColor rgb="FF7CFC00"/>
        </patternFill>
      </fill>
    </dxf>
  </rfmt>
  <rcc rId="11577" sId="37" numFmtId="4">
    <nc r="AP41">
      <v>6.0064000000000002</v>
    </nc>
  </rcc>
  <rfmt sheetId="38" sqref="AP35" start="0" length="0">
    <dxf>
      <fill>
        <patternFill>
          <bgColor rgb="FFFF0000"/>
        </patternFill>
      </fill>
    </dxf>
  </rfmt>
  <rcc rId="11578" sId="38" numFmtId="4">
    <nc r="AP35">
      <v>2.9451999999999998</v>
    </nc>
  </rcc>
  <rfmt sheetId="38" sqref="AP36" start="0" length="0">
    <dxf>
      <fill>
        <patternFill>
          <bgColor rgb="FFFF0000"/>
        </patternFill>
      </fill>
    </dxf>
  </rfmt>
  <rcc rId="11579" sId="38" numFmtId="4">
    <nc r="AP36">
      <v>2.9830999999999999</v>
    </nc>
  </rcc>
  <rfmt sheetId="38" sqref="AP37" start="0" length="0">
    <dxf>
      <fill>
        <patternFill>
          <bgColor rgb="FFFF0000"/>
        </patternFill>
      </fill>
    </dxf>
  </rfmt>
  <rcc rId="11580" sId="38" numFmtId="4">
    <nc r="AP37">
      <v>3.1126999999999998</v>
    </nc>
  </rcc>
  <rfmt sheetId="38" sqref="AP38" start="0" length="0">
    <dxf>
      <fill>
        <patternFill>
          <bgColor rgb="FF7CFC00"/>
        </patternFill>
      </fill>
    </dxf>
  </rfmt>
  <rcc rId="11581" sId="38" numFmtId="4">
    <nc r="AP38">
      <v>3.8525999999999998</v>
    </nc>
  </rcc>
  <rfmt sheetId="38" sqref="AP39" start="0" length="0">
    <dxf>
      <fill>
        <patternFill>
          <bgColor rgb="FF7CFC00"/>
        </patternFill>
      </fill>
    </dxf>
  </rfmt>
  <rcc rId="11582" sId="38" numFmtId="4">
    <nc r="AP39">
      <v>4.2744999999999997</v>
    </nc>
  </rcc>
  <rfmt sheetId="38" sqref="AP40" start="0" length="0">
    <dxf>
      <fill>
        <patternFill>
          <bgColor rgb="FF7CFC00"/>
        </patternFill>
      </fill>
    </dxf>
  </rfmt>
  <rcc rId="11583" sId="38" numFmtId="4">
    <nc r="AP40">
      <v>5.4686000000000003</v>
    </nc>
  </rcc>
  <rfmt sheetId="38" sqref="AP41" start="0" length="0">
    <dxf>
      <fill>
        <patternFill>
          <bgColor rgb="FF7CFC00"/>
        </patternFill>
      </fill>
    </dxf>
  </rfmt>
  <rcc rId="11584" sId="38" numFmtId="4">
    <nc r="AP41">
      <v>7.4335000000000004</v>
    </nc>
  </rcc>
  <rfmt sheetId="25" sqref="AR35" start="0" length="0">
    <dxf>
      <fill>
        <patternFill>
          <bgColor rgb="FFFF0000"/>
        </patternFill>
      </fill>
    </dxf>
  </rfmt>
  <rcc rId="11585" sId="25" numFmtId="4">
    <nc r="AR35">
      <v>4.4974999999999996</v>
    </nc>
  </rcc>
  <rfmt sheetId="25" sqref="AR36" start="0" length="0">
    <dxf>
      <fill>
        <patternFill>
          <bgColor rgb="FFFF0000"/>
        </patternFill>
      </fill>
    </dxf>
  </rfmt>
  <rcc rId="11586" sId="25" numFmtId="4">
    <nc r="AR36">
      <v>4.5490000000000004</v>
    </nc>
  </rcc>
  <rfmt sheetId="25" sqref="AR37" start="0" length="0">
    <dxf>
      <fill>
        <patternFill>
          <bgColor rgb="FFFF0000"/>
        </patternFill>
      </fill>
    </dxf>
  </rfmt>
  <rcc rId="11587" sId="25" numFmtId="4">
    <nc r="AR37">
      <v>4.6253000000000002</v>
    </nc>
  </rcc>
  <rfmt sheetId="25" sqref="AR38" start="0" length="0">
    <dxf>
      <fill>
        <patternFill>
          <bgColor rgb="FF7CFC00"/>
        </patternFill>
      </fill>
    </dxf>
  </rfmt>
  <rcc rId="11588" sId="25" numFmtId="4">
    <nc r="AR38">
      <v>5.5038</v>
    </nc>
  </rcc>
  <rfmt sheetId="25" sqref="AR39" start="0" length="0">
    <dxf>
      <fill>
        <patternFill>
          <bgColor rgb="FF7CFC00"/>
        </patternFill>
      </fill>
    </dxf>
  </rfmt>
  <rcc rId="11589" sId="25" numFmtId="4">
    <nc r="AR39">
      <v>5.8776000000000002</v>
    </nc>
  </rcc>
  <rfmt sheetId="25" sqref="AR40" start="0" length="0">
    <dxf>
      <fill>
        <patternFill>
          <bgColor rgb="FF7CFC00"/>
        </patternFill>
      </fill>
    </dxf>
  </rfmt>
  <rcc rId="11590" sId="25" numFmtId="4">
    <nc r="AR40">
      <v>6.6348000000000003</v>
    </nc>
  </rcc>
  <rfmt sheetId="25" sqref="AR41" start="0" length="0">
    <dxf>
      <fill>
        <patternFill>
          <bgColor rgb="FF7CFC00"/>
        </patternFill>
      </fill>
    </dxf>
  </rfmt>
  <rcc rId="11591" sId="25" numFmtId="4">
    <nc r="AR41">
      <v>8.0592000000000006</v>
    </nc>
  </rcc>
  <rfmt sheetId="26" sqref="AR35" start="0" length="0">
    <dxf>
      <fill>
        <patternFill>
          <bgColor rgb="FFFF0000"/>
        </patternFill>
      </fill>
    </dxf>
  </rfmt>
  <rcc rId="11592" sId="26" numFmtId="4">
    <nc r="AR35">
      <v>4.9528999999999996</v>
    </nc>
  </rcc>
  <rfmt sheetId="26" sqref="AR36" start="0" length="0">
    <dxf>
      <fill>
        <patternFill>
          <bgColor rgb="FFFF0000"/>
        </patternFill>
      </fill>
    </dxf>
  </rfmt>
  <rcc rId="11593" sId="26" numFmtId="4">
    <nc r="AR36">
      <v>4.9810999999999996</v>
    </nc>
  </rcc>
  <rfmt sheetId="26" sqref="AR37" start="0" length="0">
    <dxf>
      <fill>
        <patternFill>
          <bgColor rgb="FFFF0000"/>
        </patternFill>
      </fill>
    </dxf>
  </rfmt>
  <rcc rId="11594" sId="26" numFmtId="4">
    <nc r="AR37">
      <v>5.0378999999999996</v>
    </nc>
  </rcc>
  <rfmt sheetId="26" sqref="AR38" start="0" length="0">
    <dxf>
      <fill>
        <patternFill>
          <bgColor rgb="FFFF0000"/>
        </patternFill>
      </fill>
    </dxf>
  </rfmt>
  <rcc rId="11595" sId="26" numFmtId="4">
    <nc r="AR38">
      <v>5.8982000000000001</v>
    </nc>
  </rcc>
  <rfmt sheetId="26" sqref="AR39" start="0" length="0">
    <dxf>
      <fill>
        <patternFill>
          <bgColor rgb="FF7CFC00"/>
        </patternFill>
      </fill>
    </dxf>
  </rfmt>
  <rcc rId="11596" sId="26" numFmtId="4">
    <nc r="AR39">
      <v>6.5831999999999997</v>
    </nc>
  </rcc>
  <rfmt sheetId="26" sqref="AR40" start="0" length="0">
    <dxf>
      <fill>
        <patternFill>
          <bgColor rgb="FF7CFC00"/>
        </patternFill>
      </fill>
    </dxf>
  </rfmt>
  <rcc rId="11597" sId="26" numFmtId="4">
    <nc r="AR40">
      <v>6.8003999999999998</v>
    </nc>
  </rcc>
  <rfmt sheetId="26" sqref="AR41" start="0" length="0">
    <dxf>
      <fill>
        <patternFill>
          <bgColor rgb="FF7CFC00"/>
        </patternFill>
      </fill>
    </dxf>
  </rfmt>
  <rcc rId="11598" sId="26" numFmtId="4">
    <nc r="AR41">
      <v>7.7541000000000002</v>
    </nc>
  </rcc>
  <rfmt sheetId="27" sqref="AR35" start="0" length="0">
    <dxf>
      <fill>
        <patternFill>
          <bgColor rgb="FFFF0000"/>
        </patternFill>
      </fill>
    </dxf>
  </rfmt>
  <rcc rId="11599" sId="27" numFmtId="4">
    <nc r="AR35">
      <v>4.9454000000000002</v>
    </nc>
  </rcc>
  <rfmt sheetId="27" sqref="AR36" start="0" length="0">
    <dxf>
      <fill>
        <patternFill>
          <bgColor rgb="FFFF0000"/>
        </patternFill>
      </fill>
    </dxf>
  </rfmt>
  <rcc rId="11600" sId="27" numFmtId="4">
    <nc r="AR36">
      <v>4.9893999999999998</v>
    </nc>
  </rcc>
  <rfmt sheetId="27" sqref="AR37" start="0" length="0">
    <dxf>
      <fill>
        <patternFill>
          <bgColor rgb="FFFF0000"/>
        </patternFill>
      </fill>
    </dxf>
  </rfmt>
  <rcc rId="11601" sId="27" numFmtId="4">
    <nc r="AR37">
      <v>5.0301999999999998</v>
    </nc>
  </rcc>
  <rfmt sheetId="27" sqref="AR38" start="0" length="0">
    <dxf>
      <fill>
        <patternFill>
          <bgColor rgb="FFFF0000"/>
        </patternFill>
      </fill>
    </dxf>
  </rfmt>
  <rcc rId="11602" sId="27" numFmtId="4">
    <nc r="AR38">
      <v>5.9942000000000002</v>
    </nc>
  </rcc>
  <rfmt sheetId="27" sqref="AR39" start="0" length="0">
    <dxf>
      <fill>
        <patternFill>
          <bgColor rgb="FFFF0000"/>
        </patternFill>
      </fill>
    </dxf>
  </rfmt>
  <rcc rId="11603" sId="27" numFmtId="4">
    <nc r="AR39">
      <v>6.8686999999999996</v>
    </nc>
  </rcc>
  <rfmt sheetId="27" sqref="AR40" start="0" length="0">
    <dxf>
      <fill>
        <patternFill>
          <bgColor rgb="FF7CFC00"/>
        </patternFill>
      </fill>
    </dxf>
  </rfmt>
  <rcc rId="11604" sId="27" numFmtId="4">
    <nc r="AR40">
      <v>7.1734</v>
    </nc>
  </rcc>
  <rfmt sheetId="27" sqref="AR41" start="0" length="0">
    <dxf>
      <fill>
        <patternFill>
          <bgColor rgb="FF7CFC00"/>
        </patternFill>
      </fill>
    </dxf>
  </rfmt>
  <rcc rId="11605" sId="27" numFmtId="4">
    <nc r="AR41">
      <v>6.3533999999999997</v>
    </nc>
  </rcc>
  <rfmt sheetId="28" sqref="AR35" start="0" length="0">
    <dxf>
      <fill>
        <patternFill>
          <bgColor rgb="FFFF0000"/>
        </patternFill>
      </fill>
    </dxf>
  </rfmt>
  <rcc rId="11606" sId="28" numFmtId="4">
    <nc r="AR35">
      <v>4.3413000000000004</v>
    </nc>
  </rcc>
  <rfmt sheetId="28" sqref="AR36" start="0" length="0">
    <dxf>
      <fill>
        <patternFill>
          <bgColor rgb="FFFF0000"/>
        </patternFill>
      </fill>
    </dxf>
  </rfmt>
  <rcc rId="11607" sId="28" numFmtId="4">
    <nc r="AR36">
      <v>4.3998999999999997</v>
    </nc>
  </rcc>
  <rfmt sheetId="28" sqref="AR37" start="0" length="0">
    <dxf>
      <fill>
        <patternFill>
          <bgColor rgb="FFFF0000"/>
        </patternFill>
      </fill>
    </dxf>
  </rfmt>
  <rcc rId="11608" sId="28" numFmtId="4">
    <nc r="AR37">
      <v>4.4238999999999997</v>
    </nc>
  </rcc>
  <rfmt sheetId="28" sqref="AR38" start="0" length="0">
    <dxf>
      <fill>
        <patternFill>
          <bgColor rgb="FF7CFC00"/>
        </patternFill>
      </fill>
    </dxf>
  </rfmt>
  <rcc rId="11609" sId="28" numFmtId="4">
    <nc r="AR38">
      <v>5.3125999999999998</v>
    </nc>
  </rcc>
  <rfmt sheetId="28" sqref="AR39" start="0" length="0">
    <dxf>
      <fill>
        <patternFill>
          <bgColor rgb="FF7CFC00"/>
        </patternFill>
      </fill>
    </dxf>
  </rfmt>
  <rcc rId="11610" sId="28" numFmtId="4">
    <nc r="AR39">
      <v>5.6680999999999999</v>
    </nc>
  </rcc>
  <rfmt sheetId="28" sqref="AR40" start="0" length="0">
    <dxf>
      <fill>
        <patternFill>
          <bgColor rgb="FF7CFC00"/>
        </patternFill>
      </fill>
    </dxf>
  </rfmt>
  <rcc rId="11611" sId="28" numFmtId="4">
    <nc r="AR40">
      <v>6.8986000000000001</v>
    </nc>
  </rcc>
  <rfmt sheetId="28" sqref="AR41" start="0" length="0">
    <dxf>
      <fill>
        <patternFill>
          <bgColor rgb="FF7CFC00"/>
        </patternFill>
      </fill>
    </dxf>
  </rfmt>
  <rcc rId="11612" sId="28" numFmtId="4">
    <nc r="AR41">
      <v>4.7133000000000003</v>
    </nc>
  </rcc>
  <rfmt sheetId="29" sqref="AR35" start="0" length="0">
    <dxf>
      <fill>
        <patternFill>
          <bgColor rgb="FFFF0000"/>
        </patternFill>
      </fill>
    </dxf>
  </rfmt>
  <rcc rId="11613" sId="29" numFmtId="4">
    <nc r="AR35">
      <v>4.1889000000000003</v>
    </nc>
  </rcc>
  <rfmt sheetId="29" sqref="AR36" start="0" length="0">
    <dxf>
      <fill>
        <patternFill>
          <bgColor rgb="FFFF0000"/>
        </patternFill>
      </fill>
    </dxf>
  </rfmt>
  <rcc rId="11614" sId="29" numFmtId="4">
    <nc r="AR36">
      <v>4.2110000000000003</v>
    </nc>
  </rcc>
  <rfmt sheetId="29" sqref="AR37" start="0" length="0">
    <dxf>
      <fill>
        <patternFill>
          <bgColor rgb="FFFF0000"/>
        </patternFill>
      </fill>
    </dxf>
  </rfmt>
  <rcc rId="11615" sId="29" numFmtId="4">
    <nc r="AR37">
      <v>4.2664</v>
    </nc>
  </rcc>
  <rfmt sheetId="29" sqref="AR38" start="0" length="0">
    <dxf>
      <fill>
        <patternFill>
          <bgColor rgb="FF7CFC00"/>
        </patternFill>
      </fill>
    </dxf>
  </rfmt>
  <rcc rId="11616" sId="29" numFmtId="4">
    <nc r="AR38">
      <v>5.3071999999999999</v>
    </nc>
  </rcc>
  <rfmt sheetId="29" sqref="AR39" start="0" length="0">
    <dxf>
      <fill>
        <patternFill>
          <bgColor rgb="FF7CFC00"/>
        </patternFill>
      </fill>
    </dxf>
  </rfmt>
  <rcc rId="11617" sId="29" numFmtId="4">
    <nc r="AR39">
      <v>5.6016000000000004</v>
    </nc>
  </rcc>
  <rfmt sheetId="29" sqref="AR40" start="0" length="0">
    <dxf>
      <fill>
        <patternFill>
          <bgColor rgb="FF7CFC00"/>
        </patternFill>
      </fill>
    </dxf>
  </rfmt>
  <rcc rId="11618" sId="29" numFmtId="4">
    <nc r="AR40">
      <v>6.2089999999999996</v>
    </nc>
  </rcc>
  <rfmt sheetId="29" sqref="AR41" start="0" length="0">
    <dxf>
      <fill>
        <patternFill>
          <bgColor rgb="FF7CFC00"/>
        </patternFill>
      </fill>
    </dxf>
  </rfmt>
  <rcc rId="11619" sId="29" numFmtId="4">
    <nc r="AR41">
      <v>7.3045</v>
    </nc>
  </rcc>
  <rfmt sheetId="30" sqref="AR35" start="0" length="0">
    <dxf>
      <fill>
        <patternFill>
          <bgColor rgb="FFFF0000"/>
        </patternFill>
      </fill>
    </dxf>
  </rfmt>
  <rcc rId="11620" sId="30" numFmtId="4">
    <nc r="AR35">
      <v>4.1566000000000001</v>
    </nc>
  </rcc>
  <rfmt sheetId="30" sqref="AR36" start="0" length="0">
    <dxf>
      <fill>
        <patternFill>
          <bgColor rgb="FFFF0000"/>
        </patternFill>
      </fill>
    </dxf>
  </rfmt>
  <rcc rId="11621" sId="30" numFmtId="4">
    <nc r="AR36">
      <v>4.2088999999999999</v>
    </nc>
  </rcc>
  <rfmt sheetId="30" sqref="AR37" start="0" length="0">
    <dxf>
      <fill>
        <patternFill>
          <bgColor rgb="FFFF0000"/>
        </patternFill>
      </fill>
    </dxf>
  </rfmt>
  <rcc rId="11622" sId="30" numFmtId="4">
    <nc r="AR37">
      <v>4.2953000000000001</v>
    </nc>
  </rcc>
  <rfmt sheetId="30" sqref="AR38" start="0" length="0">
    <dxf>
      <fill>
        <patternFill>
          <bgColor rgb="FF7CFC00"/>
        </patternFill>
      </fill>
    </dxf>
  </rfmt>
  <rcc rId="11623" sId="30" numFmtId="4">
    <nc r="AR38">
      <v>5.0247999999999999</v>
    </nc>
  </rcc>
  <rfmt sheetId="30" sqref="AR39" start="0" length="0">
    <dxf>
      <fill>
        <patternFill>
          <bgColor rgb="FF7CFC00"/>
        </patternFill>
      </fill>
    </dxf>
  </rfmt>
  <rcc rId="11624" sId="30" numFmtId="4">
    <nc r="AR39">
      <v>5.5788000000000002</v>
    </nc>
  </rcc>
  <rfmt sheetId="30" sqref="AR40" start="0" length="0">
    <dxf>
      <fill>
        <patternFill>
          <bgColor rgb="FF7CFC00"/>
        </patternFill>
      </fill>
    </dxf>
  </rfmt>
  <rcc rId="11625" sId="30" numFmtId="4">
    <nc r="AR40">
      <v>6.1340000000000003</v>
    </nc>
  </rcc>
  <rfmt sheetId="30" sqref="AR41" start="0" length="0">
    <dxf>
      <fill>
        <patternFill>
          <bgColor rgb="FF7CFC00"/>
        </patternFill>
      </fill>
    </dxf>
  </rfmt>
  <rcc rId="11626" sId="30" numFmtId="4">
    <nc r="AR41">
      <v>7.1736000000000004</v>
    </nc>
  </rcc>
  <rfmt sheetId="31" sqref="AR35" start="0" length="0">
    <dxf>
      <fill>
        <patternFill>
          <bgColor rgb="FFFF0000"/>
        </patternFill>
      </fill>
    </dxf>
  </rfmt>
  <rcc rId="11627" sId="31" numFmtId="4">
    <nc r="AR35">
      <v>4.8422000000000001</v>
    </nc>
  </rcc>
  <rfmt sheetId="31" sqref="AR36" start="0" length="0">
    <dxf>
      <fill>
        <patternFill>
          <bgColor rgb="FFFF0000"/>
        </patternFill>
      </fill>
    </dxf>
  </rfmt>
  <rcc rId="11628" sId="31" numFmtId="4">
    <nc r="AR36">
      <v>4.9211</v>
    </nc>
  </rcc>
  <rfmt sheetId="31" sqref="AR37" start="0" length="0">
    <dxf>
      <fill>
        <patternFill>
          <bgColor rgb="FFFF0000"/>
        </patternFill>
      </fill>
    </dxf>
  </rfmt>
  <rcc rId="11629" sId="31" numFmtId="4">
    <nc r="AR37">
      <v>4.95</v>
    </nc>
  </rcc>
  <rfmt sheetId="31" sqref="AR38" start="0" length="0">
    <dxf>
      <fill>
        <patternFill>
          <bgColor rgb="FF7CFC00"/>
        </patternFill>
      </fill>
    </dxf>
  </rfmt>
  <rcc rId="11630" sId="31" numFmtId="4">
    <nc r="AR38">
      <v>5.5476000000000001</v>
    </nc>
  </rcc>
  <rfmt sheetId="31" sqref="AR39" start="0" length="0">
    <dxf>
      <fill>
        <patternFill>
          <bgColor rgb="FF7CFC00"/>
        </patternFill>
      </fill>
    </dxf>
  </rfmt>
  <rcc rId="11631" sId="31" numFmtId="4">
    <nc r="AR39">
      <v>6.6855000000000002</v>
    </nc>
  </rcc>
  <rfmt sheetId="31" sqref="AR40" start="0" length="0">
    <dxf>
      <fill>
        <patternFill>
          <bgColor rgb="FF7CFC00"/>
        </patternFill>
      </fill>
    </dxf>
  </rfmt>
  <rcc rId="11632" sId="31" numFmtId="4">
    <nc r="AR40">
      <v>7.2888000000000002</v>
    </nc>
  </rcc>
  <rfmt sheetId="31" sqref="AR41" start="0" length="0">
    <dxf>
      <fill>
        <patternFill>
          <bgColor rgb="FF7CFC00"/>
        </patternFill>
      </fill>
    </dxf>
  </rfmt>
  <rcc rId="11633" sId="31" numFmtId="4">
    <nc r="AR41">
      <v>8.1234999999999999</v>
    </nc>
  </rcc>
  <rfmt sheetId="32" sqref="AR35" start="0" length="0">
    <dxf>
      <fill>
        <patternFill>
          <bgColor rgb="FF7CFC00"/>
        </patternFill>
      </fill>
    </dxf>
  </rfmt>
  <rcc rId="11634" sId="32" numFmtId="4">
    <nc r="AR35">
      <v>4.0928000000000004</v>
    </nc>
  </rcc>
  <rfmt sheetId="32" sqref="AR36" start="0" length="0">
    <dxf>
      <fill>
        <patternFill>
          <bgColor rgb="FFFF0000"/>
        </patternFill>
      </fill>
    </dxf>
  </rfmt>
  <rcc rId="11635" sId="32" numFmtId="4">
    <nc r="AR36">
      <v>4.2404000000000002</v>
    </nc>
  </rcc>
  <rfmt sheetId="32" sqref="AR37" start="0" length="0">
    <dxf>
      <fill>
        <patternFill>
          <bgColor rgb="FF7CFC00"/>
        </patternFill>
      </fill>
    </dxf>
  </rfmt>
  <rcc rId="11636" sId="32" numFmtId="4">
    <nc r="AR37">
      <v>4.1894</v>
    </nc>
  </rcc>
  <rfmt sheetId="32" sqref="AR38" start="0" length="0">
    <dxf>
      <fill>
        <patternFill>
          <bgColor rgb="FF7CFC00"/>
        </patternFill>
      </fill>
    </dxf>
  </rfmt>
  <rcc rId="11637" sId="32" numFmtId="4">
    <nc r="AR38">
      <v>4.976</v>
    </nc>
  </rcc>
  <rfmt sheetId="32" sqref="AR39" start="0" length="0">
    <dxf>
      <fill>
        <patternFill>
          <bgColor rgb="FF7CFC00"/>
        </patternFill>
      </fill>
    </dxf>
  </rfmt>
  <rcc rId="11638" sId="32" numFmtId="4">
    <nc r="AR39">
      <v>5.7111999999999998</v>
    </nc>
  </rcc>
  <rfmt sheetId="32" sqref="AR40" start="0" length="0">
    <dxf>
      <fill>
        <patternFill>
          <bgColor rgb="FF7CFC00"/>
        </patternFill>
      </fill>
    </dxf>
  </rfmt>
  <rcc rId="11639" sId="32" numFmtId="4">
    <nc r="AR40">
      <v>6.3228999999999997</v>
    </nc>
  </rcc>
  <rfmt sheetId="32" sqref="AR41" start="0" length="0">
    <dxf>
      <fill>
        <patternFill>
          <bgColor rgb="FF7CFC00"/>
        </patternFill>
      </fill>
    </dxf>
  </rfmt>
  <rcc rId="11640" sId="32" numFmtId="4">
    <nc r="AR41">
      <v>7.3049999999999997</v>
    </nc>
  </rcc>
  <rfmt sheetId="33" sqref="AR35" start="0" length="0">
    <dxf>
      <fill>
        <patternFill>
          <bgColor rgb="FFFF0000"/>
        </patternFill>
      </fill>
    </dxf>
  </rfmt>
  <rcc rId="11641" sId="33" numFmtId="4">
    <nc r="AR35">
      <v>4.2687999999999997</v>
    </nc>
  </rcc>
  <rfmt sheetId="33" sqref="AR36" start="0" length="0">
    <dxf>
      <fill>
        <patternFill>
          <bgColor rgb="FFFF0000"/>
        </patternFill>
      </fill>
    </dxf>
  </rfmt>
  <rcc rId="11642" sId="33" numFmtId="4">
    <nc r="AR36">
      <v>4.3129999999999997</v>
    </nc>
  </rcc>
  <rfmt sheetId="33" sqref="AR37" start="0" length="0">
    <dxf>
      <fill>
        <patternFill>
          <bgColor rgb="FFFF0000"/>
        </patternFill>
      </fill>
    </dxf>
  </rfmt>
  <rcc rId="11643" sId="33" numFmtId="4">
    <nc r="AR37">
      <v>4.3620000000000001</v>
    </nc>
  </rcc>
  <rfmt sheetId="33" sqref="AR38" start="0" length="0">
    <dxf>
      <fill>
        <patternFill>
          <bgColor rgb="FF7CFC00"/>
        </patternFill>
      </fill>
    </dxf>
  </rfmt>
  <rcc rId="11644" sId="33" numFmtId="4">
    <nc r="AR38">
      <v>5.0533999999999999</v>
    </nc>
  </rcc>
  <rfmt sheetId="33" sqref="AR39" start="0" length="0">
    <dxf>
      <fill>
        <patternFill>
          <bgColor rgb="FF7CFC00"/>
        </patternFill>
      </fill>
    </dxf>
  </rfmt>
  <rcc rId="11645" sId="33" numFmtId="4">
    <nc r="AR39">
      <v>5.5816999999999997</v>
    </nc>
  </rcc>
  <rfmt sheetId="33" sqref="AR40" start="0" length="0">
    <dxf>
      <fill>
        <patternFill>
          <bgColor rgb="FF7CFC00"/>
        </patternFill>
      </fill>
    </dxf>
  </rfmt>
  <rcc rId="11646" sId="33" numFmtId="4">
    <nc r="AR40">
      <v>7.0791000000000004</v>
    </nc>
  </rcc>
  <rfmt sheetId="33" sqref="AR41" start="0" length="0">
    <dxf>
      <fill>
        <patternFill>
          <bgColor rgb="FF7CFC00"/>
        </patternFill>
      </fill>
    </dxf>
  </rfmt>
  <rcc rId="11647" sId="33" numFmtId="4">
    <nc r="AR41">
      <v>8.1575000000000006</v>
    </nc>
  </rcc>
  <rfmt sheetId="34" sqref="AR35" start="0" length="0">
    <dxf>
      <fill>
        <patternFill>
          <bgColor rgb="FFFF0000"/>
        </patternFill>
      </fill>
    </dxf>
  </rfmt>
  <rcc rId="11648" sId="34" numFmtId="4">
    <nc r="AR35">
      <v>5.2384000000000004</v>
    </nc>
  </rcc>
  <rfmt sheetId="34" sqref="AR36" start="0" length="0">
    <dxf>
      <fill>
        <patternFill>
          <bgColor rgb="FFFF0000"/>
        </patternFill>
      </fill>
    </dxf>
  </rfmt>
  <rcc rId="11649" sId="34" numFmtId="4">
    <nc r="AR36">
      <v>5.2971000000000004</v>
    </nc>
  </rcc>
  <rfmt sheetId="34" sqref="AR37" start="0" length="0">
    <dxf>
      <fill>
        <patternFill>
          <bgColor rgb="FFFF0000"/>
        </patternFill>
      </fill>
    </dxf>
  </rfmt>
  <rcc rId="11650" sId="34" numFmtId="4">
    <nc r="AR37">
      <v>5.3331999999999997</v>
    </nc>
  </rcc>
  <rfmt sheetId="34" sqref="AR38" start="0" length="0">
    <dxf>
      <fill>
        <patternFill>
          <bgColor rgb="FF7CFC00"/>
        </patternFill>
      </fill>
    </dxf>
  </rfmt>
  <rcc rId="11651" sId="34" numFmtId="4">
    <nc r="AR38">
      <v>5.9855</v>
    </nc>
  </rcc>
  <rfmt sheetId="34" sqref="AR39" start="0" length="0">
    <dxf>
      <fill>
        <patternFill>
          <bgColor rgb="FF7CFC00"/>
        </patternFill>
      </fill>
    </dxf>
  </rfmt>
  <rcc rId="11652" sId="34" numFmtId="4">
    <nc r="AR39">
      <v>6.3305999999999996</v>
    </nc>
  </rcc>
  <rfmt sheetId="34" sqref="AR40" start="0" length="0">
    <dxf>
      <fill>
        <patternFill>
          <bgColor rgb="FF7CFC00"/>
        </patternFill>
      </fill>
    </dxf>
  </rfmt>
  <rcc rId="11653" sId="34" numFmtId="4">
    <nc r="AR40">
      <v>7.4275000000000002</v>
    </nc>
  </rcc>
  <rfmt sheetId="34" sqref="AR41" start="0" length="0">
    <dxf>
      <fill>
        <patternFill>
          <bgColor rgb="FFFF0000"/>
        </patternFill>
      </fill>
    </dxf>
  </rfmt>
  <rcc rId="11654" sId="34" numFmtId="4">
    <nc r="AR41">
      <v>9.4128000000000007</v>
    </nc>
  </rcc>
  <rfmt sheetId="35" sqref="AR35" start="0" length="0">
    <dxf>
      <fill>
        <patternFill>
          <bgColor rgb="FFFF0000"/>
        </patternFill>
      </fill>
    </dxf>
  </rfmt>
  <rcc rId="11655" sId="35" numFmtId="4">
    <nc r="AR35">
      <v>6.3783000000000003</v>
    </nc>
  </rcc>
  <rfmt sheetId="35" sqref="AR36" start="0" length="0">
    <dxf>
      <fill>
        <patternFill>
          <bgColor rgb="FFFF0000"/>
        </patternFill>
      </fill>
    </dxf>
  </rfmt>
  <rcc rId="11656" sId="35" numFmtId="4">
    <nc r="AR36">
      <v>6.4071999999999996</v>
    </nc>
  </rcc>
  <rfmt sheetId="35" sqref="AR37" start="0" length="0">
    <dxf>
      <fill>
        <patternFill>
          <bgColor rgb="FFFF0000"/>
        </patternFill>
      </fill>
    </dxf>
  </rfmt>
  <rcc rId="11657" sId="35" numFmtId="4">
    <nc r="AR37">
      <v>6.4713000000000003</v>
    </nc>
  </rcc>
  <rfmt sheetId="35" sqref="AR38" start="0" length="0">
    <dxf>
      <fill>
        <patternFill>
          <bgColor rgb="FFFF0000"/>
        </patternFill>
      </fill>
    </dxf>
  </rfmt>
  <rcc rId="11658" sId="35" numFmtId="4">
    <nc r="AR38">
      <v>7.2241</v>
    </nc>
  </rcc>
  <rfmt sheetId="35" sqref="AR39" start="0" length="0">
    <dxf>
      <fill>
        <patternFill>
          <bgColor rgb="FFFF0000"/>
        </patternFill>
      </fill>
    </dxf>
  </rfmt>
  <rcc rId="11659" sId="35" numFmtId="4">
    <nc r="AR39">
      <v>7.8613</v>
    </nc>
  </rcc>
  <rfmt sheetId="35" sqref="AR40" start="0" length="0">
    <dxf>
      <fill>
        <patternFill>
          <bgColor rgb="FFFF0000"/>
        </patternFill>
      </fill>
    </dxf>
  </rfmt>
  <rcc rId="11660" sId="35" numFmtId="4">
    <nc r="AR40">
      <v>8.7675999999999998</v>
    </nc>
  </rcc>
  <rfmt sheetId="35" sqref="AR41" start="0" length="0">
    <dxf>
      <fill>
        <patternFill>
          <bgColor rgb="FF7CFC00"/>
        </patternFill>
      </fill>
    </dxf>
  </rfmt>
  <rcc rId="11661" sId="35" numFmtId="4">
    <nc r="AR41">
      <v>7.6502999999999997</v>
    </nc>
  </rcc>
  <rfmt sheetId="36" sqref="AR35" start="0" length="0">
    <dxf>
      <fill>
        <patternFill>
          <bgColor rgb="FFFF0000"/>
        </patternFill>
      </fill>
    </dxf>
  </rfmt>
  <rcc rId="11662" sId="36" numFmtId="4">
    <nc r="AR35">
      <v>5.4767999999999999</v>
    </nc>
  </rcc>
  <rfmt sheetId="36" sqref="AR36" start="0" length="0">
    <dxf>
      <fill>
        <patternFill>
          <bgColor rgb="FFFF0000"/>
        </patternFill>
      </fill>
    </dxf>
  </rfmt>
  <rcc rId="11663" sId="36" numFmtId="4">
    <nc r="AR36">
      <v>5.5373000000000001</v>
    </nc>
  </rcc>
  <rfmt sheetId="36" sqref="AR37" start="0" length="0">
    <dxf>
      <fill>
        <patternFill>
          <bgColor rgb="FFFF0000"/>
        </patternFill>
      </fill>
    </dxf>
  </rfmt>
  <rcc rId="11664" sId="36" numFmtId="4">
    <nc r="AR37">
      <v>5.6026999999999996</v>
    </nc>
  </rcc>
  <rfmt sheetId="36" sqref="AR38" start="0" length="0">
    <dxf>
      <fill>
        <patternFill>
          <bgColor rgb="FF7CFC00"/>
        </patternFill>
      </fill>
    </dxf>
  </rfmt>
  <rcc rId="11665" sId="36" numFmtId="4">
    <nc r="AR38">
      <v>6.3848000000000003</v>
    </nc>
  </rcc>
  <rfmt sheetId="36" sqref="AR39" start="0" length="0">
    <dxf>
      <fill>
        <patternFill>
          <bgColor rgb="FF7CFC00"/>
        </patternFill>
      </fill>
    </dxf>
  </rfmt>
  <rcc rId="11666" sId="36" numFmtId="4">
    <nc r="AR39">
      <v>6.9570999999999996</v>
    </nc>
  </rcc>
  <rfmt sheetId="36" sqref="AR40" start="0" length="0">
    <dxf>
      <fill>
        <patternFill>
          <bgColor rgb="FF7CFC00"/>
        </patternFill>
      </fill>
    </dxf>
  </rfmt>
  <rcc rId="11667" sId="36" numFmtId="4">
    <nc r="AR40">
      <v>7.8238000000000003</v>
    </nc>
  </rcc>
  <rfmt sheetId="36" sqref="AR41" start="0" length="0">
    <dxf>
      <fill>
        <patternFill>
          <bgColor rgb="FF7CFC00"/>
        </patternFill>
      </fill>
    </dxf>
  </rfmt>
  <rcc rId="11668" sId="36" numFmtId="4">
    <nc r="AR41">
      <v>8.0206999999999997</v>
    </nc>
  </rcc>
  <rfmt sheetId="37" sqref="AR35" start="0" length="0">
    <dxf>
      <fill>
        <patternFill>
          <bgColor rgb="FFFF0000"/>
        </patternFill>
      </fill>
    </dxf>
  </rfmt>
  <rcc rId="11669" sId="37" numFmtId="4">
    <nc r="AR35">
      <v>2.7351000000000001</v>
    </nc>
  </rcc>
  <rfmt sheetId="37" sqref="AR36" start="0" length="0">
    <dxf>
      <fill>
        <patternFill>
          <bgColor rgb="FFFF0000"/>
        </patternFill>
      </fill>
    </dxf>
  </rfmt>
  <rcc rId="11670" sId="37" numFmtId="4">
    <nc r="AR36">
      <v>2.8029999999999999</v>
    </nc>
  </rcc>
  <rfmt sheetId="37" sqref="AR37" start="0" length="0">
    <dxf>
      <fill>
        <patternFill>
          <bgColor rgb="FFFF0000"/>
        </patternFill>
      </fill>
    </dxf>
  </rfmt>
  <rcc rId="11671" sId="37" numFmtId="4">
    <nc r="AR37">
      <v>2.8704999999999998</v>
    </nc>
  </rcc>
  <rfmt sheetId="37" sqref="AR38" start="0" length="0">
    <dxf>
      <fill>
        <patternFill>
          <bgColor rgb="FF7CFC00"/>
        </patternFill>
      </fill>
    </dxf>
  </rfmt>
  <rcc rId="11672" sId="37" numFmtId="4">
    <nc r="AR38">
      <v>3.5663999999999998</v>
    </nc>
  </rcc>
  <rfmt sheetId="37" sqref="AR39" start="0" length="0">
    <dxf>
      <fill>
        <patternFill>
          <bgColor rgb="FF7CFC00"/>
        </patternFill>
      </fill>
    </dxf>
  </rfmt>
  <rcc rId="11673" sId="37" numFmtId="4">
    <nc r="AR39">
      <v>4.0629</v>
    </nc>
  </rcc>
  <rfmt sheetId="37" sqref="AR40" start="0" length="0">
    <dxf>
      <fill>
        <patternFill>
          <bgColor rgb="FF7CFC00"/>
        </patternFill>
      </fill>
    </dxf>
  </rfmt>
  <rcc rId="11674" sId="37" numFmtId="4">
    <nc r="AR40">
      <v>4.5206</v>
    </nc>
  </rcc>
  <rfmt sheetId="37" sqref="AR41" start="0" length="0">
    <dxf>
      <fill>
        <patternFill>
          <bgColor rgb="FF7CFC00"/>
        </patternFill>
      </fill>
    </dxf>
  </rfmt>
  <rcc rId="11675" sId="37" numFmtId="4">
    <nc r="AR41">
      <v>6.2009999999999996</v>
    </nc>
  </rcc>
  <rfmt sheetId="38" sqref="AR35" start="0" length="0">
    <dxf>
      <fill>
        <patternFill>
          <bgColor rgb="FFFF0000"/>
        </patternFill>
      </fill>
    </dxf>
  </rfmt>
  <rcc rId="11676" sId="38" numFmtId="4">
    <nc r="AR35">
      <v>3.0255999999999998</v>
    </nc>
  </rcc>
  <rfmt sheetId="38" sqref="AR36" start="0" length="0">
    <dxf>
      <fill>
        <patternFill>
          <bgColor rgb="FFFF0000"/>
        </patternFill>
      </fill>
    </dxf>
  </rfmt>
  <rcc rId="11677" sId="38" numFmtId="4">
    <nc r="AR36">
      <v>3.0689000000000002</v>
    </nc>
  </rcc>
  <rfmt sheetId="38" sqref="AR37" start="0" length="0">
    <dxf>
      <fill>
        <patternFill>
          <bgColor rgb="FFFF0000"/>
        </patternFill>
      </fill>
    </dxf>
  </rfmt>
  <rcc rId="11678" sId="38" numFmtId="4">
    <nc r="AR37">
      <v>3.1004</v>
    </nc>
  </rcc>
  <rfmt sheetId="38" sqref="AR38" start="0" length="0">
    <dxf>
      <fill>
        <patternFill>
          <bgColor rgb="FF7CFC00"/>
        </patternFill>
      </fill>
    </dxf>
  </rfmt>
  <rcc rId="11679" sId="38" numFmtId="4">
    <nc r="AR38">
      <v>3.8216999999999999</v>
    </nc>
  </rcc>
  <rfmt sheetId="38" sqref="AR39" start="0" length="0">
    <dxf>
      <fill>
        <patternFill>
          <bgColor rgb="FF7CFC00"/>
        </patternFill>
      </fill>
    </dxf>
  </rfmt>
  <rcc rId="11680" sId="38" numFmtId="4">
    <nc r="AR39">
      <v>4.2587000000000002</v>
    </nc>
  </rcc>
  <rfmt sheetId="38" sqref="AR40" start="0" length="0">
    <dxf>
      <fill>
        <patternFill>
          <bgColor rgb="FF7CFC00"/>
        </patternFill>
      </fill>
    </dxf>
  </rfmt>
  <rcc rId="11681" sId="38" numFmtId="4">
    <nc r="AR40">
      <v>5.5768000000000004</v>
    </nc>
  </rcc>
  <rfmt sheetId="38" sqref="AR41" start="0" length="0">
    <dxf>
      <fill>
        <patternFill>
          <bgColor rgb="FF7CFC00"/>
        </patternFill>
      </fill>
    </dxf>
  </rfmt>
  <rcc rId="11682" sId="38" numFmtId="4">
    <nc r="AR41">
      <v>7.3009000000000004</v>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6" sqref="AI52" start="0" length="0">
    <dxf>
      <fill>
        <patternFill patternType="solid">
          <bgColor rgb="FF7CFC00"/>
        </patternFill>
      </fill>
    </dxf>
  </rfmt>
  <rcc rId="11683" sId="16">
    <nc r="AN52" t="inlineStr">
      <is>
        <t>LFUQ_10M50R0S6M_J2T2, APT_LPM, Freq = 1730MHz, Pout = 2, Temp = 25, VSWR = 3, Deg = 330, DAC1 = 0x6C, DAC2 = 0x56, VCC = 0.85</t>
      </is>
    </nc>
  </rcc>
  <rfmt sheetId="16" sqref="AK52" start="0" length="0">
    <dxf>
      <fill>
        <patternFill patternType="solid">
          <bgColor rgb="FF7CFC00"/>
        </patternFill>
      </fill>
    </dxf>
  </rfmt>
  <rfmt sheetId="16" sqref="AM52" start="0" length="0">
    <dxf>
      <fill>
        <patternFill patternType="solid">
          <bgColor rgb="FF7CFC00"/>
        </patternFill>
      </fill>
    </dxf>
  </rfmt>
  <rfmt sheetId="16" sqref="AI57" start="0" length="0">
    <dxf>
      <fill>
        <patternFill>
          <bgColor rgb="FF7CFC00"/>
        </patternFill>
      </fill>
    </dxf>
  </rfmt>
  <rcc rId="11684" sId="16">
    <nc r="AN57" t="inlineStr">
      <is>
        <t>WCDMA_GTC1_20100208A, APT_LPM, Freq = 1727.4MHz, Pout = 2, Temp = 25, VSWR = 3, Deg = 330, DAC1 = 0x6C, DAC2 = 0x56, VCC = 0.85</t>
      </is>
    </nc>
  </rcc>
  <rfmt sheetId="16" sqref="AK57" start="0" length="0">
    <dxf>
      <fill>
        <patternFill>
          <bgColor rgb="FF7CFC00"/>
        </patternFill>
      </fill>
    </dxf>
  </rfmt>
  <rfmt sheetId="16" sqref="AM57" start="0" length="0">
    <dxf>
      <fill>
        <patternFill>
          <bgColor rgb="FF7CFC00"/>
        </patternFill>
      </fill>
    </dxf>
  </rfmt>
  <rcc rId="11685" sId="16" numFmtId="4">
    <nc r="AI65">
      <v>-34.099350000000001</v>
    </nc>
  </rcc>
  <rfmt sheetId="16" sqref="AI65" start="0" length="0">
    <dxf>
      <fill>
        <patternFill patternType="solid">
          <bgColor rgb="FF7CFC00"/>
        </patternFill>
      </fill>
    </dxf>
  </rfmt>
  <rcc rId="11686" sId="16">
    <nc r="AN65" t="inlineStr">
      <is>
        <t>LFU1_5M25R0S12M_J2T16, APT_HPM, Freq = 1752.5MHz, ACPEU1U, Pout = 12, Temp = 25, VSWR = 3, Deg = 0, DAC1 = 0xF0, DAC2 = 0x70, VCC = 1.55</t>
      </is>
    </nc>
  </rcc>
  <rcc rId="11687" sId="16" numFmtId="4">
    <nc r="AK65">
      <v>-33.049079999999996</v>
    </nc>
  </rcc>
  <rfmt sheetId="16" sqref="AK65" start="0" length="0">
    <dxf>
      <fill>
        <patternFill patternType="solid">
          <bgColor rgb="FF7CFC00"/>
        </patternFill>
      </fill>
    </dxf>
  </rfmt>
  <rcc rId="11688" sId="16" numFmtId="4">
    <nc r="AM65">
      <v>-34.00056</v>
    </nc>
  </rcc>
  <rfmt sheetId="16" sqref="AM65" start="0" length="0">
    <dxf>
      <fill>
        <patternFill patternType="solid">
          <bgColor rgb="FF7CFC00"/>
        </patternFill>
      </fill>
    </dxf>
  </rfmt>
  <rcc rId="11689" sId="16" odxf="1" dxf="1" numFmtId="4">
    <nc r="AI52">
      <v>15.4707079961285</v>
    </nc>
    <ndxf>
      <fill>
        <patternFill patternType="none">
          <bgColor indexed="65"/>
        </patternFill>
      </fill>
    </ndxf>
  </rcc>
  <rcc rId="11690" sId="16" odxf="1" dxf="1" numFmtId="4">
    <nc r="AK52">
      <v>16.036513610143199</v>
    </nc>
    <ndxf>
      <fill>
        <patternFill patternType="none">
          <bgColor indexed="65"/>
        </patternFill>
      </fill>
    </ndxf>
  </rcc>
  <rcc rId="11691" sId="16" odxf="1" dxf="1" numFmtId="4">
    <nc r="AM52">
      <v>16.021170344173399</v>
    </nc>
    <ndxf>
      <fill>
        <patternFill patternType="none">
          <bgColor indexed="65"/>
        </patternFill>
      </fill>
    </ndxf>
  </rcc>
  <rcc rId="11692" sId="16" odxf="1" dxf="1" numFmtId="4">
    <nc r="AI57">
      <v>15.6308928943089</v>
    </nc>
    <ndxf>
      <fill>
        <patternFill>
          <bgColor theme="0" tint="-0.14999847407452621"/>
        </patternFill>
      </fill>
    </ndxf>
  </rcc>
  <rcc rId="11693" sId="16" odxf="1" dxf="1" numFmtId="4">
    <nc r="AK57">
      <v>16.144292419667099</v>
    </nc>
    <ndxf>
      <fill>
        <patternFill>
          <bgColor theme="0" tint="-0.14999847407452621"/>
        </patternFill>
      </fill>
    </ndxf>
  </rcc>
  <rcc rId="11694" sId="16" odxf="1" dxf="1" numFmtId="4">
    <nc r="AM57">
      <v>16.111258158342999</v>
    </nc>
    <ndxf>
      <fill>
        <patternFill>
          <bgColor theme="0" tint="-0.14999847407452621"/>
        </patternFill>
      </fill>
    </ndxf>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95" sId="16" numFmtId="4">
    <nc r="AI71">
      <v>-35.058010000000003</v>
    </nc>
  </rcc>
  <rfmt sheetId="16" sqref="AI71" start="0" length="0">
    <dxf>
      <fill>
        <patternFill>
          <bgColor rgb="FF7CFC00"/>
        </patternFill>
      </fill>
    </dxf>
  </rfmt>
  <rcc rId="11696" sId="16">
    <nc r="AN71" t="inlineStr">
      <is>
        <t>LFU1_5M25R0S12M_J2T16, APT_HPM, Freq = 1752.5MHz, ACPU1U, Pout = 12, Temp = 25, VSWR = 3, Deg = 0, DAC1 = 0xF0, DAC2 = 0x70, VCC = 1.55</t>
      </is>
    </nc>
  </rcc>
  <rcc rId="11697" sId="16" numFmtId="4">
    <nc r="AK71">
      <v>-34.032150000000001</v>
    </nc>
  </rcc>
  <rfmt sheetId="16" sqref="AK71" start="0" length="0">
    <dxf>
      <fill>
        <patternFill>
          <bgColor rgb="FF7CFC00"/>
        </patternFill>
      </fill>
    </dxf>
  </rfmt>
  <rcc rId="11698" sId="16" numFmtId="4">
    <nc r="AM71">
      <v>-34.9542</v>
    </nc>
  </rcc>
  <rfmt sheetId="16" sqref="AM71" start="0" length="0">
    <dxf>
      <fill>
        <patternFill>
          <bgColor rgb="FF7CFC00"/>
        </patternFill>
      </fill>
    </dxf>
  </rfmt>
  <rcc rId="11699" sId="16" numFmtId="4">
    <nc r="AI77">
      <v>-40.529130000000002</v>
    </nc>
  </rcc>
  <rfmt sheetId="16" sqref="AI77" start="0" length="0">
    <dxf>
      <fill>
        <patternFill patternType="solid">
          <bgColor rgb="FF7CFC00"/>
        </patternFill>
      </fill>
    </dxf>
  </rfmt>
  <rcc rId="11700" sId="16">
    <nc r="AN77" t="inlineStr">
      <is>
        <t>LFU6_20M100R0S21M_J2T42, APT_HPM, Freq = 1730MHz, ACPU2U, Pout = 11, Temp = 25, VSWR = 3, Deg = 330, DAC1 = 0xD2, DAC2 = 0x6C, VCC = 1.45</t>
      </is>
    </nc>
  </rcc>
  <rcc rId="11701" sId="16" numFmtId="4">
    <nc r="AK77">
      <v>-40.601819999999996</v>
    </nc>
  </rcc>
  <rfmt sheetId="16" sqref="AK77" start="0" length="0">
    <dxf>
      <fill>
        <patternFill patternType="solid">
          <bgColor rgb="FF7CFC00"/>
        </patternFill>
      </fill>
    </dxf>
  </rfmt>
  <rcc rId="11702" sId="16" numFmtId="4">
    <nc r="AM77">
      <v>-39.540959999999998</v>
    </nc>
  </rcc>
  <rfmt sheetId="16" sqref="AM77" start="0" length="0">
    <dxf>
      <fill>
        <patternFill patternType="solid">
          <bgColor rgb="FF7CFC00"/>
        </patternFill>
      </fill>
    </dxf>
  </rfmt>
  <rcc rId="11703" sId="16" numFmtId="4">
    <nc r="AI101">
      <v>-52.49183</v>
    </nc>
  </rcc>
  <rfmt sheetId="16" sqref="AI101" start="0" length="0">
    <dxf>
      <fill>
        <patternFill patternType="solid">
          <bgColor rgb="FF7CFC00"/>
        </patternFill>
      </fill>
    </dxf>
  </rfmt>
  <rcc rId="11704" sId="16">
    <nc r="AN101" t="inlineStr">
      <is>
        <t>WCDMA_HSUPA_ST3, APT_HPM, Freq = 1732.5MHz, ACPU2U, Pout = 13, Temp = 25, VSWR = 3, Deg = 300, DAC1 = 0xF0, DAC2 = 0x74, VCC = 1.7</t>
      </is>
    </nc>
  </rcc>
  <rcc rId="11705" sId="16" numFmtId="4">
    <nc r="AK101">
      <v>-52.254730000000002</v>
    </nc>
  </rcc>
  <rfmt sheetId="16" sqref="AK101" start="0" length="0">
    <dxf>
      <fill>
        <patternFill patternType="solid">
          <bgColor rgb="FF7CFC00"/>
        </patternFill>
      </fill>
    </dxf>
  </rfmt>
  <rcc rId="11706" sId="16" numFmtId="4">
    <nc r="AM101">
      <v>-52.155209999999997</v>
    </nc>
  </rcc>
  <rfmt sheetId="16" sqref="AM101" start="0" length="0">
    <dxf>
      <fill>
        <patternFill patternType="solid">
          <bgColor rgb="FF7CFC00"/>
        </patternFill>
      </fill>
    </dxf>
  </rfmt>
  <rcc rId="11707" sId="16" numFmtId="4">
    <nc r="AI95">
      <v>-33.380389999999998</v>
    </nc>
  </rcc>
  <rfmt sheetId="16" sqref="AI95" start="0" length="0">
    <dxf>
      <fill>
        <patternFill>
          <bgColor rgb="FFFF0000"/>
        </patternFill>
      </fill>
    </dxf>
  </rfmt>
  <rcc rId="11708" sId="16">
    <nc r="AN95" t="inlineStr">
      <is>
        <t>WCDMA_HSUPA_ST2, APT_HPM, Freq = 1752.6MHz, ACPU1L, Pout = 12, Temp = 25, VSWR = 3, Deg = 0, DAC1 = 0xF0, DAC2 = 0x70, VCC = 1.55</t>
      </is>
    </nc>
  </rcc>
  <rcc rId="11709" sId="16" numFmtId="4">
    <nc r="AK95">
      <v>-32.578899999999997</v>
    </nc>
  </rcc>
  <rfmt sheetId="16" sqref="AK95" start="0" length="0">
    <dxf>
      <fill>
        <patternFill>
          <bgColor rgb="FFFF0000"/>
        </patternFill>
      </fill>
    </dxf>
  </rfmt>
  <rcc rId="11710" sId="16" numFmtId="4">
    <nc r="AM95">
      <v>-33.398000000000003</v>
    </nc>
  </rcc>
  <rfmt sheetId="16" sqref="AM95" start="0" length="0">
    <dxf>
      <fill>
        <patternFill>
          <bgColor rgb="FFFF0000"/>
        </patternFill>
      </fill>
    </dxf>
  </rfmt>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11" sId="16" numFmtId="4">
    <nc r="AI104">
      <v>4.247179</v>
    </nc>
  </rcc>
  <rfmt sheetId="16" sqref="AI104" start="0" length="0">
    <dxf>
      <fill>
        <patternFill>
          <bgColor rgb="FF7CFC00"/>
        </patternFill>
      </fill>
    </dxf>
  </rfmt>
  <rcc rId="11712" sId="16">
    <nc r="AN104" t="inlineStr">
      <is>
        <t>WCDMA_HSUPA_ST2, APT_HPM, Freq = 1752.6MHz, Pout = 12, Temp = 25, VSWR = 3, Deg = 0, DAC1 = 0xF0, DAC2 = 0x70, VCC = 1.55</t>
      </is>
    </nc>
  </rcc>
  <rcc rId="11713" sId="16" numFmtId="4">
    <nc r="AK104">
      <v>4.573372</v>
    </nc>
  </rcc>
  <rfmt sheetId="16" sqref="AK104" start="0" length="0">
    <dxf>
      <fill>
        <patternFill>
          <bgColor rgb="FF7CFC00"/>
        </patternFill>
      </fill>
    </dxf>
  </rfmt>
  <rcc rId="11714" sId="16" numFmtId="4">
    <nc r="AM104">
      <v>4.195354</v>
    </nc>
  </rcc>
  <rfmt sheetId="16" sqref="AM104" start="0" length="0">
    <dxf>
      <fill>
        <patternFill>
          <bgColor rgb="FF7CFC00"/>
        </patternFill>
      </fill>
    </dxf>
  </rfmt>
  <rcc rId="11715" sId="16" numFmtId="4">
    <nc r="AI80">
      <v>3.780097</v>
    </nc>
  </rcc>
  <rfmt sheetId="16" sqref="AI80" start="0" length="0">
    <dxf>
      <fill>
        <patternFill>
          <bgColor rgb="FF7CFC00"/>
        </patternFill>
      </fill>
    </dxf>
  </rfmt>
  <rcc rId="11716" sId="16">
    <nc r="AN80" t="inlineStr">
      <is>
        <t>LFU6_15M16R59S25M_J2T43, APT_HPM, Freq = 1747.5MHz, Pout = 12, Temp = 25, VSWR = 3, Deg = 0, DAC1 = 0xF0, DAC2 = 0x70, VCC = 1.55</t>
      </is>
    </nc>
  </rcc>
  <rcc rId="11717" sId="16" numFmtId="4">
    <nc r="AK80">
      <v>4.082141</v>
    </nc>
  </rcc>
  <rfmt sheetId="16" sqref="AK80" start="0" length="0">
    <dxf>
      <fill>
        <patternFill>
          <bgColor rgb="FF7CFC00"/>
        </patternFill>
      </fill>
    </dxf>
  </rfmt>
  <rcc rId="11718" sId="16" numFmtId="4">
    <nc r="AM80">
      <v>3.8281329999999998</v>
    </nc>
  </rcc>
  <rfmt sheetId="16" sqref="AM80" start="0" length="0">
    <dxf>
      <fill>
        <patternFill>
          <bgColor rgb="FF7CFC00"/>
        </patternFill>
      </fill>
    </dxf>
  </rfmt>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19" sId="17" numFmtId="4">
    <nc r="AI67">
      <v>1.7757769999999999</v>
    </nc>
  </rcc>
  <rfmt sheetId="17" sqref="AI67" start="0" length="0">
    <dxf>
      <fill>
        <patternFill>
          <bgColor rgb="FF7CFC00"/>
        </patternFill>
      </fill>
    </dxf>
  </rfmt>
  <rcc rId="11720" sId="17">
    <nc r="AN67" t="inlineStr">
      <is>
        <t>LFU6_5M8R0S27M_J2T39, APT_HPM, Freq = 2312.5MHz, Pout = 12, Temp = 25, VSWR = 3, Deg = 90, DAC1 = 0x70, DAC2 = 0x64, VCC = 1.7</t>
      </is>
    </nc>
  </rcc>
  <rcc rId="11721" sId="17" numFmtId="4">
    <nc r="AK67">
      <v>1.874179</v>
    </nc>
  </rcc>
  <rfmt sheetId="17" sqref="AK67" start="0" length="0">
    <dxf>
      <fill>
        <patternFill>
          <bgColor rgb="FF7CFC00"/>
        </patternFill>
      </fill>
    </dxf>
  </rfmt>
  <rcc rId="11722" sId="17" numFmtId="4">
    <nc r="AM67">
      <v>1.83179</v>
    </nc>
  </rcc>
  <rfmt sheetId="17" sqref="AM67" start="0" length="0">
    <dxf>
      <fill>
        <patternFill>
          <bgColor rgb="FF7CFC00"/>
        </patternFill>
      </fill>
    </dxf>
  </rfmt>
  <rcc rId="11723" sId="17" numFmtId="4">
    <nc r="AI52">
      <v>-38.545270000000002</v>
    </nc>
  </rcc>
  <rfmt sheetId="17" sqref="AI52" start="0" length="0">
    <dxf>
      <fill>
        <patternFill patternType="solid">
          <bgColor rgb="FF7CFC00"/>
        </patternFill>
      </fill>
    </dxf>
  </rfmt>
  <rcc rId="11724" sId="17">
    <nc r="AN52" t="inlineStr">
      <is>
        <t>LFU1_10M50R0S20M_J2T14, APT_HPM, Freq = 2310MHz, ACPEU1U, Pout = 12, Temp = 25, VSWR = 3, Deg = 120, DAC1 = 0x70, DAC2 = 0x64, VCC = 1.7</t>
      </is>
    </nc>
  </rcc>
  <rcc rId="11725" sId="17" numFmtId="4">
    <nc r="AK52">
      <v>-39.655479999999997</v>
    </nc>
  </rcc>
  <rfmt sheetId="17" sqref="AK52" start="0" length="0">
    <dxf>
      <fill>
        <patternFill patternType="solid">
          <bgColor rgb="FF7CFC00"/>
        </patternFill>
      </fill>
    </dxf>
  </rfmt>
  <rcc rId="11726" sId="17" numFmtId="4">
    <nc r="AM52">
      <v>-38.534590000000001</v>
    </nc>
  </rcc>
  <rfmt sheetId="17" sqref="AM52" start="0" length="0">
    <dxf>
      <fill>
        <patternFill patternType="solid">
          <bgColor rgb="FF7CFC00"/>
        </patternFill>
      </fill>
    </dxf>
  </rfmt>
  <rcc rId="11727" sId="17" numFmtId="4">
    <nc r="AI58">
      <v>-39.918900000000001</v>
    </nc>
  </rcc>
  <rfmt sheetId="17" sqref="AI58" start="0" length="0">
    <dxf>
      <fill>
        <patternFill>
          <bgColor rgb="FF7CFC00"/>
        </patternFill>
      </fill>
    </dxf>
  </rfmt>
  <rcc rId="11728" sId="17">
    <nc r="AN58" t="inlineStr">
      <is>
        <t>LFU6_5M25R0S21M_J2T40, APT_HPM, Freq = 2312.5MHz, ACPU1U, Pout = 11, Temp = 25, VSWR = 3, Deg = 150, DAC1 = 0x6D, DAC2 = 0x62, VCC = 1.6</t>
      </is>
    </nc>
  </rcc>
  <rcc rId="11729" sId="17" numFmtId="4">
    <nc r="AK58">
      <v>-41.120950000000001</v>
    </nc>
  </rcc>
  <rfmt sheetId="17" sqref="AK58" start="0" length="0">
    <dxf>
      <fill>
        <patternFill>
          <bgColor rgb="FF7CFC00"/>
        </patternFill>
      </fill>
    </dxf>
  </rfmt>
  <rcc rId="11730" sId="17" numFmtId="4">
    <nc r="AM58">
      <v>-39.642319999999998</v>
    </nc>
  </rcc>
  <rfmt sheetId="17" sqref="AM58" start="0" length="0">
    <dxf>
      <fill>
        <patternFill>
          <bgColor rgb="FF7CFC00"/>
        </patternFill>
      </fill>
    </dxf>
  </rfmt>
  <rcc rId="11731" sId="17" numFmtId="4">
    <nc r="AI64">
      <v>-46.827019999999997</v>
    </nc>
  </rcc>
  <rfmt sheetId="17" sqref="AI64" start="0" length="0">
    <dxf>
      <fill>
        <patternFill patternType="solid">
          <bgColor rgb="FF7CFC00"/>
        </patternFill>
      </fill>
    </dxf>
  </rfmt>
  <rcc rId="11732" sId="17">
    <nc r="AN64" t="inlineStr">
      <is>
        <t>LFU1_10M50R0S20M_J2T14, APT_HPM, Freq = 2310MHz, ACPU2U, Pout = 12, Temp = 25, VSWR = 3, Deg = 120, DAC1 = 0x70, DAC2 = 0x64, VCC = 1.7</t>
      </is>
    </nc>
  </rcc>
  <rcc rId="11733" sId="17" numFmtId="4">
    <nc r="AK64">
      <v>-47.737119999999997</v>
    </nc>
  </rcc>
  <rfmt sheetId="17" sqref="AK64" start="0" length="0">
    <dxf>
      <fill>
        <patternFill patternType="solid">
          <bgColor rgb="FF7CFC00"/>
        </patternFill>
      </fill>
    </dxf>
  </rfmt>
  <rcc rId="11734" sId="17" numFmtId="4">
    <nc r="AM64">
      <v>-47.034390000000002</v>
    </nc>
  </rcc>
  <rfmt sheetId="17" sqref="AM64" start="0" length="0">
    <dxf>
      <fill>
        <patternFill patternType="solid">
          <bgColor rgb="FF7CFC00"/>
        </patternFill>
      </fill>
    </dxf>
  </rfmt>
  <rfmt sheetId="17" sqref="AI44" start="0" length="0">
    <dxf>
      <fill>
        <patternFill patternType="solid">
          <bgColor rgb="FF7CFC00"/>
        </patternFill>
      </fill>
    </dxf>
  </rfmt>
  <rcc rId="11735" sId="17">
    <nc r="AN44" t="inlineStr">
      <is>
        <t>LFUQ_10M50R0S6M_J2T2, APT_LPM, Freq = 2310MHz, Pout = 2, Temp = 25, VSWR = 3, Deg = 120, DAC1 = 0x59, DAC2 = 0x58, VCC = 1.05</t>
      </is>
    </nc>
  </rcc>
  <rfmt sheetId="17" sqref="AK44" start="0" length="0">
    <dxf>
      <fill>
        <patternFill patternType="solid">
          <bgColor rgb="FF7CFC00"/>
        </patternFill>
      </fill>
    </dxf>
  </rfmt>
  <rfmt sheetId="17" sqref="AM44" start="0" length="0">
    <dxf>
      <fill>
        <patternFill patternType="solid">
          <bgColor rgb="FF7CFC00"/>
        </patternFill>
      </fill>
    </dxf>
  </rfmt>
  <rcc rId="11736" sId="17" odxf="1" dxf="1" numFmtId="4">
    <nc r="AI44">
      <v>24.284553804878101</v>
    </nc>
    <ndxf>
      <fill>
        <patternFill patternType="none">
          <bgColor indexed="65"/>
        </patternFill>
      </fill>
    </ndxf>
  </rcc>
  <rcc rId="11737" sId="17" odxf="1" dxf="1" numFmtId="4">
    <nc r="AK44">
      <v>25.127944390243901</v>
    </nc>
    <ndxf>
      <fill>
        <patternFill patternType="none">
          <bgColor indexed="65"/>
        </patternFill>
      </fill>
    </ndxf>
  </rcc>
  <rcc rId="11738" sId="17" odxf="1" dxf="1" numFmtId="4">
    <nc r="AM44">
      <v>25.105033349593501</v>
    </nc>
    <ndxf>
      <fill>
        <patternFill patternType="none">
          <bgColor indexed="65"/>
        </patternFill>
      </fill>
    </ndxf>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8" sqref="AI54" start="0" length="0">
    <dxf>
      <fill>
        <patternFill patternType="solid">
          <bgColor rgb="FF7CFC00"/>
        </patternFill>
      </fill>
    </dxf>
  </rfmt>
  <rcc rId="11739" sId="18">
    <nc r="AN54" t="inlineStr">
      <is>
        <t>LFUQ_10M50R0S6M_J2T2, APT_LPM, Freq = 2560MHz, Pout = 2, Temp = 25, VSWR = 3, Deg = 120, DAC1 = 0x52, DAC2 = 0x56, VCC = 0.95</t>
      </is>
    </nc>
  </rcc>
  <rfmt sheetId="18" sqref="AK54" start="0" length="0">
    <dxf>
      <fill>
        <patternFill patternType="solid">
          <bgColor rgb="FF7CFC00"/>
        </patternFill>
      </fill>
    </dxf>
  </rfmt>
  <rfmt sheetId="18" sqref="AM54" start="0" length="0">
    <dxf>
      <fill>
        <patternFill patternType="solid">
          <bgColor rgb="FF7CFC00"/>
        </patternFill>
      </fill>
    </dxf>
  </rfmt>
  <rcc rId="11740" sId="18" odxf="1" dxf="1" numFmtId="4">
    <nc r="AI54">
      <v>22.2020578253968</v>
    </nc>
    <ndxf>
      <fill>
        <patternFill patternType="none">
          <bgColor indexed="65"/>
        </patternFill>
      </fill>
    </ndxf>
  </rcc>
  <rcc rId="11741" sId="18" odxf="1" dxf="1" numFmtId="4">
    <nc r="AK54">
      <v>22.504275910181999</v>
    </nc>
    <ndxf>
      <fill>
        <patternFill patternType="none">
          <bgColor indexed="65"/>
        </patternFill>
      </fill>
    </ndxf>
  </rcc>
  <rcc rId="11742" sId="18" odxf="1" dxf="1" numFmtId="4">
    <nc r="AM54">
      <v>22.603425926829299</v>
    </nc>
    <ndxf>
      <fill>
        <patternFill patternType="none">
          <bgColor indexed="65"/>
        </patternFill>
      </fill>
    </ndxf>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43" sId="18" numFmtId="4">
    <nc r="AI62">
      <v>-35.245669999999997</v>
    </nc>
  </rcc>
  <rfmt sheetId="18" sqref="AI62" start="0" length="0">
    <dxf>
      <fill>
        <patternFill patternType="solid">
          <bgColor rgb="FF7CFC00"/>
        </patternFill>
      </fill>
    </dxf>
  </rfmt>
  <rcc rId="11744" sId="18">
    <nc r="AN62" t="inlineStr">
      <is>
        <t>LFU6_25M100R25R_J2T48, APT_HPM, Freq = 2557.5MHz, ACPEU1L, Pout = 11, Temp = 25, VSWR = 3, Deg = 90, DAC1 = 0x52, DAC2 = 0x5D, VCC = 1.55</t>
      </is>
    </nc>
  </rcc>
  <rcc rId="11745" sId="18" numFmtId="4">
    <nc r="AK62">
      <v>-35.433450000000001</v>
    </nc>
  </rcc>
  <rfmt sheetId="18" sqref="AK62" start="0" length="0">
    <dxf>
      <fill>
        <patternFill patternType="solid">
          <bgColor rgb="FF7CFC00"/>
        </patternFill>
      </fill>
    </dxf>
  </rfmt>
  <rcc rId="11746" sId="18" numFmtId="4">
    <nc r="AM62">
      <v>-35.71754</v>
    </nc>
  </rcc>
  <rfmt sheetId="18" sqref="AM62" start="0" length="0">
    <dxf>
      <fill>
        <patternFill patternType="solid">
          <bgColor rgb="FF7CFC00"/>
        </patternFill>
      </fill>
    </dxf>
  </rfmt>
  <rcc rId="11747" sId="18" numFmtId="4">
    <nc r="AI68">
      <v>-39.294069999999998</v>
    </nc>
  </rcc>
  <rfmt sheetId="18" sqref="AI68" start="0" length="0">
    <dxf>
      <fill>
        <patternFill>
          <bgColor rgb="FF7CFC00"/>
        </patternFill>
      </fill>
    </dxf>
  </rfmt>
  <rcc rId="11748" sId="18">
    <nc r="AN68" t="inlineStr">
      <is>
        <t>LFU6_15M75R0S27M_J2T44, APT_HPM, Freq = 2562.5MHz, ACPU1L, Pout = 11, Temp = 25, VSWR = 3, Deg = 150, DAC1 = 0x52, DAC2 = 0x5D, VCC = 1.55</t>
      </is>
    </nc>
  </rcc>
  <rcc rId="11749" sId="18" numFmtId="4">
    <nc r="AK68">
      <v>-39.117939999999997</v>
    </nc>
  </rcc>
  <rfmt sheetId="18" sqref="AK68" start="0" length="0">
    <dxf>
      <fill>
        <patternFill>
          <bgColor rgb="FF7CFC00"/>
        </patternFill>
      </fill>
    </dxf>
  </rfmt>
  <rcc rId="11750" sId="18" numFmtId="4">
    <nc r="AM68">
      <v>-39.777389999999997</v>
    </nc>
  </rcc>
  <rfmt sheetId="18" sqref="AM68" start="0" length="0">
    <dxf>
      <fill>
        <patternFill>
          <bgColor rgb="FF7CFC00"/>
        </patternFill>
      </fill>
    </dxf>
  </rfmt>
  <rcc rId="11751" sId="18" numFmtId="4">
    <nc r="AI74">
      <v>-40.885440000000003</v>
    </nc>
  </rcc>
  <rfmt sheetId="18" sqref="AI74" start="0" length="0">
    <dxf>
      <fill>
        <patternFill patternType="solid">
          <bgColor rgb="FF7CFC00"/>
        </patternFill>
      </fill>
    </dxf>
  </rfmt>
  <rcc rId="11752" sId="18">
    <nc r="AN74" t="inlineStr">
      <is>
        <t>LFU6_25M100R25R_J2T48, APT_HPM, Freq = 2557.5MHz, ACPU2L, Pout = 11, Temp = 25, VSWR = 3, Deg = 90, DAC1 = 0x52, DAC2 = 0x5D, VCC = 1.55</t>
      </is>
    </nc>
  </rcc>
  <rcc rId="11753" sId="18" numFmtId="4">
    <nc r="AK74">
      <v>-41.086889999999997</v>
    </nc>
  </rcc>
  <rfmt sheetId="18" sqref="AK74" start="0" length="0">
    <dxf>
      <fill>
        <patternFill patternType="solid">
          <bgColor rgb="FF7CFC00"/>
        </patternFill>
      </fill>
    </dxf>
  </rfmt>
  <rcc rId="11754" sId="18" numFmtId="4">
    <nc r="AM74">
      <v>-41.36618</v>
    </nc>
  </rcc>
  <rfmt sheetId="18" sqref="AM74" start="0" length="0">
    <dxf>
      <fill>
        <patternFill patternType="solid">
          <bgColor rgb="FF7CFC00"/>
        </patternFill>
      </fill>
    </dxf>
  </rfmt>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5" sId="18" numFmtId="4">
    <nc r="AI77">
      <v>2.4139620000000002</v>
    </nc>
  </rcc>
  <rfmt sheetId="18" sqref="AI77" start="0" length="0">
    <dxf>
      <fill>
        <patternFill>
          <bgColor rgb="FF7CFC00"/>
        </patternFill>
      </fill>
    </dxf>
  </rfmt>
  <rcc rId="11756" sId="18">
    <nc r="AN77" t="inlineStr">
      <is>
        <t>LFU6_25M8R0R_J2T46, APT_HPM, Freq = 2512.5MHz, Pout = 13, Temp = 25, VSWR = 3, Deg = 240, DAC1 = 0x52, DAC2 = 0x61, VCC = 1.8</t>
      </is>
    </nc>
  </rcc>
  <rcc rId="11757" sId="18" numFmtId="4">
    <nc r="AK77">
      <v>2.8745639999999999</v>
    </nc>
  </rcc>
  <rfmt sheetId="18" sqref="AK77" start="0" length="0">
    <dxf>
      <fill>
        <patternFill>
          <bgColor rgb="FF7CFC00"/>
        </patternFill>
      </fill>
    </dxf>
  </rfmt>
  <rcc rId="11758" sId="18" numFmtId="4">
    <nc r="AM77">
      <v>2.5373679999999998</v>
    </nc>
  </rcc>
  <rfmt sheetId="18" sqref="AM77" start="0" length="0">
    <dxf>
      <fill>
        <patternFill>
          <bgColor rgb="FF7CFC00"/>
        </patternFill>
      </fill>
    </dxf>
  </rfmt>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59" sId="19" numFmtId="4">
    <nc r="AI78">
      <v>2.6010770000000001</v>
    </nc>
  </rcc>
  <rfmt sheetId="19" sqref="AI78" start="0" length="0">
    <dxf>
      <fill>
        <patternFill>
          <bgColor rgb="FF7CFC00"/>
        </patternFill>
      </fill>
    </dxf>
  </rfmt>
  <rcc rId="11760" sId="19">
    <nc r="AN78" t="inlineStr">
      <is>
        <t>LTU6_25M8R0R_J2T46, APT_HPM, Freq = 2508.5MHz, Pout = 13, Temp = 25, VSWR = 3, Deg = 180, DAC1 = 0x5B, DAC2 = 0xAD, VCC = 2</t>
      </is>
    </nc>
  </rcc>
  <rcc rId="11761" sId="19" numFmtId="4">
    <nc r="AK78">
      <v>2.8312659999999998</v>
    </nc>
  </rcc>
  <rfmt sheetId="19" sqref="AK78" start="0" length="0">
    <dxf>
      <fill>
        <patternFill>
          <bgColor rgb="FF7CFC00"/>
        </patternFill>
      </fill>
    </dxf>
  </rfmt>
  <rcc rId="11762" sId="19" numFmtId="4">
    <nc r="AM78">
      <v>2.5560230000000002</v>
    </nc>
  </rcc>
  <rfmt sheetId="19" sqref="AM78" start="0" length="0">
    <dxf>
      <fill>
        <patternFill>
          <bgColor rgb="FF7CFC00"/>
        </patternFill>
      </fill>
    </dxf>
  </rfmt>
  <rcc rId="11763" sId="19" numFmtId="4">
    <nc r="AI63">
      <v>-37.465580000000003</v>
    </nc>
  </rcc>
  <rfmt sheetId="19" sqref="AI63" start="0" length="0">
    <dxf>
      <fill>
        <patternFill patternType="solid">
          <bgColor rgb="FF7CFC00"/>
        </patternFill>
      </fill>
    </dxf>
  </rfmt>
  <rcc rId="11764" sId="19">
    <nc r="AN63" t="inlineStr">
      <is>
        <t>LTU1_30M75R75R_J2T8, APT_HPM, Freq = 2675MHz, ACPEU1L, Pout = 11, Temp = 25, VSWR = 3, Deg = 240, DAC1 = 0x59, DAC2 = 0x9B, VCC = 1.75</t>
      </is>
    </nc>
  </rcc>
  <rcc rId="11765" sId="19" numFmtId="4">
    <nc r="AK63">
      <v>-37.567920000000001</v>
    </nc>
  </rcc>
  <rfmt sheetId="19" sqref="AK63" start="0" length="0">
    <dxf>
      <fill>
        <patternFill patternType="solid">
          <bgColor rgb="FF7CFC00"/>
        </patternFill>
      </fill>
    </dxf>
  </rfmt>
  <rcc rId="11766" sId="19" numFmtId="4">
    <nc r="AM63">
      <v>-37.88429</v>
    </nc>
  </rcc>
  <rfmt sheetId="19" sqref="AM63" start="0" length="0">
    <dxf>
      <fill>
        <patternFill patternType="solid">
          <bgColor rgb="FF7CFC00"/>
        </patternFill>
      </fill>
    </dxf>
  </rfmt>
  <rcc rId="11767" sId="19" numFmtId="4">
    <nc r="AI69">
      <v>-39.234090000000002</v>
    </nc>
  </rcc>
  <rfmt sheetId="19" sqref="AI69" start="0" length="0">
    <dxf>
      <fill>
        <patternFill>
          <bgColor rgb="FF7CFC00"/>
        </patternFill>
      </fill>
    </dxf>
  </rfmt>
  <rcc rId="11768" sId="19">
    <nc r="AN69" t="inlineStr">
      <is>
        <t>LTU1_10M12R0S20M_J2T13, APT_HPM, Freq = 2501MHz, ACPU1L, Pout = 13, Temp = 25, VSWR = 3, Deg = 180, DAC1 = 0x5B, DAC2 = 0xAD, VCC = 2</t>
      </is>
    </nc>
  </rcc>
  <rcc rId="11769" sId="19" numFmtId="4">
    <nc r="AK69">
      <v>-38.80527</v>
    </nc>
  </rcc>
  <rfmt sheetId="19" sqref="AK69" start="0" length="0">
    <dxf>
      <fill>
        <patternFill>
          <bgColor rgb="FF7CFC00"/>
        </patternFill>
      </fill>
    </dxf>
  </rfmt>
  <rcc rId="11770" sId="19" numFmtId="4">
    <nc r="AM69">
      <v>-39.306629999999998</v>
    </nc>
  </rcc>
  <rfmt sheetId="19" sqref="AM69" start="0" length="0">
    <dxf>
      <fill>
        <patternFill>
          <bgColor rgb="FF7CFC00"/>
        </patternFill>
      </fill>
    </dxf>
  </rfmt>
  <rcc rId="11771" sId="19" numFmtId="4">
    <nc r="AI75">
      <v>-44.28633</v>
    </nc>
  </rcc>
  <rfmt sheetId="19" sqref="AI75" start="0" length="0">
    <dxf>
      <fill>
        <patternFill patternType="solid">
          <bgColor rgb="FF7CFC00"/>
        </patternFill>
      </fill>
    </dxf>
  </rfmt>
  <rcc rId="11772" sId="19">
    <nc r="AN75" t="inlineStr">
      <is>
        <t>LTU1_15M75R0S15M_J2T20, APT_HPM, Freq = 2668.5MHz, ACPU2L, Pout = 12, Temp = 25, VSWR = 3, Deg = 210, DAC1 = 0x5A, DAC2 = 0xA4, VCC = 1.85</t>
      </is>
    </nc>
  </rcc>
  <rcc rId="11773" sId="19" numFmtId="4">
    <nc r="AK75">
      <v>-44.336579999999998</v>
    </nc>
  </rcc>
  <rfmt sheetId="19" sqref="AK75" start="0" length="0">
    <dxf>
      <fill>
        <patternFill patternType="solid">
          <bgColor rgb="FF7CFC00"/>
        </patternFill>
      </fill>
    </dxf>
  </rfmt>
  <rcc rId="11774" sId="19" numFmtId="4">
    <nc r="AM75">
      <v>-45.02169</v>
    </nc>
  </rcc>
  <rfmt sheetId="19" sqref="AM75" start="0" length="0">
    <dxf>
      <fill>
        <patternFill patternType="solid">
          <bgColor rgb="FF7CFC00"/>
        </patternFill>
      </fill>
    </dxf>
  </rfmt>
  <rfmt sheetId="19" sqref="AI55" start="0" length="0">
    <dxf>
      <fill>
        <patternFill patternType="solid">
          <bgColor rgb="FF7CFC00"/>
        </patternFill>
      </fill>
    </dxf>
  </rfmt>
  <rcc rId="11775" sId="19">
    <nc r="AN55" t="inlineStr">
      <is>
        <t>LTUQ_10M50R0S6M_J2T2, APT_LPM, Freq = 2501MHz, Pout = 2, Temp = 25, VSWR = 3, Deg = 0, DAC1 = 0x55, DAC2 = 0x56, VCC = 0.9</t>
      </is>
    </nc>
  </rcc>
  <rfmt sheetId="19" sqref="AK55" start="0" length="0">
    <dxf>
      <fill>
        <patternFill patternType="solid">
          <bgColor rgb="FF7CFC00"/>
        </patternFill>
      </fill>
    </dxf>
  </rfmt>
  <rfmt sheetId="19" sqref="AM55" start="0" length="0">
    <dxf>
      <fill>
        <patternFill patternType="solid">
          <bgColor rgb="FF7CFC00"/>
        </patternFill>
      </fill>
    </dxf>
  </rfmt>
  <rcc rId="11776" sId="19" odxf="1" dxf="1" numFmtId="4">
    <nc r="AI55">
      <v>20.452503592334502</v>
    </nc>
    <ndxf>
      <fill>
        <patternFill patternType="none">
          <bgColor indexed="65"/>
        </patternFill>
      </fill>
    </ndxf>
  </rcc>
  <rcc rId="11777" sId="19" odxf="1" dxf="1" numFmtId="4">
    <nc r="AK55">
      <v>20.897216317073202</v>
    </nc>
    <ndxf>
      <fill>
        <patternFill patternType="none">
          <bgColor indexed="65"/>
        </patternFill>
      </fill>
    </ndxf>
  </rcc>
  <rcc rId="11778" sId="19" odxf="1" dxf="1" numFmtId="4">
    <nc r="AM55">
      <v>20.9646081010453</v>
    </nc>
    <ndxf>
      <fill>
        <patternFill patternType="none">
          <bgColor indexed="65"/>
        </patternFill>
      </fill>
    </ndxf>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0" sqref="AI50" start="0" length="0">
    <dxf>
      <fill>
        <patternFill patternType="solid">
          <bgColor rgb="FF7CFC00"/>
        </patternFill>
      </fill>
    </dxf>
  </rfmt>
  <rcc rId="11779" sId="20">
    <nc r="AN50" t="inlineStr">
      <is>
        <t>LTUQ_10M50R0S6M_J2T2, APT_LPM, Freq = 2305MHz, Pout = 2, Temp = 25, VSWR = 3, Deg = 300, DAC1 = 0x4E, DAC2 = 0x58, VCC = 1</t>
      </is>
    </nc>
  </rcc>
  <rfmt sheetId="20" sqref="AK50" start="0" length="0">
    <dxf>
      <fill>
        <patternFill patternType="solid">
          <bgColor rgb="FF7CFC00"/>
        </patternFill>
      </fill>
    </dxf>
  </rfmt>
  <rfmt sheetId="20" sqref="AM50" start="0" length="0">
    <dxf>
      <fill>
        <patternFill patternType="solid">
          <bgColor rgb="FF7CFC00"/>
        </patternFill>
      </fill>
    </dxf>
  </rfmt>
  <rcc rId="11780" sId="20" odxf="1" dxf="1" numFmtId="4">
    <nc r="AI50">
      <v>23.463368245063901</v>
    </nc>
    <ndxf>
      <fill>
        <patternFill patternType="none">
          <bgColor indexed="65"/>
        </patternFill>
      </fill>
    </ndxf>
  </rcc>
  <rcc rId="11781" sId="20" odxf="1" dxf="1" numFmtId="4">
    <nc r="AK50">
      <v>23.948176123112699</v>
    </nc>
    <ndxf>
      <fill>
        <patternFill patternType="none">
          <bgColor indexed="65"/>
        </patternFill>
      </fill>
    </ndxf>
  </rcc>
  <rcc rId="11782" sId="20" odxf="1" dxf="1" numFmtId="4">
    <nc r="AM50">
      <v>23.759910355400699</v>
    </nc>
    <ndxf>
      <fill>
        <patternFill patternType="none">
          <bgColor indexed="65"/>
        </patternFill>
      </fill>
    </ndxf>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83" sId="20" numFmtId="4">
    <nc r="AI60">
      <v>-37.931220000000003</v>
    </nc>
  </rcc>
  <rfmt sheetId="20" sqref="AI60" start="0" length="0">
    <dxf>
      <fill>
        <patternFill patternType="solid">
          <bgColor rgb="FF7CFC00"/>
        </patternFill>
      </fill>
    </dxf>
  </rfmt>
  <rcc rId="11784" sId="20">
    <nc r="AN60" t="inlineStr">
      <is>
        <t>LTUQ_30M75R75R_J2T4, APT_HPM, Freq = 2315MHz, ACPEU1L, Pout = 12, Temp = 25, VSWR = 3, Deg = 0, DAC1 = 0x66, DAC2 = 0x72, VCC = 1.6</t>
      </is>
    </nc>
  </rcc>
  <rcc rId="11785" sId="20" numFmtId="4">
    <nc r="AK60">
      <v>-37.963169999999998</v>
    </nc>
  </rcc>
  <rfmt sheetId="20" sqref="AK60" start="0" length="0">
    <dxf>
      <fill>
        <patternFill patternType="solid">
          <bgColor rgb="FF7CFC00"/>
        </patternFill>
      </fill>
    </dxf>
  </rfmt>
  <rcc rId="11786" sId="20" numFmtId="4">
    <nc r="AM60">
      <v>-37.732900000000001</v>
    </nc>
  </rcc>
  <rfmt sheetId="20" sqref="AM60" start="0" length="0">
    <dxf>
      <fill>
        <patternFill patternType="solid">
          <bgColor rgb="FF7CFC00"/>
        </patternFill>
      </fill>
    </dxf>
  </rfmt>
  <rcc rId="11787" sId="20" numFmtId="4">
    <nc r="AI66">
      <v>-38.050449999999998</v>
    </nc>
  </rcc>
  <rfmt sheetId="20" sqref="AI66" start="0" length="0">
    <dxf>
      <fill>
        <patternFill>
          <bgColor rgb="FF7CFC00"/>
        </patternFill>
      </fill>
    </dxf>
  </rfmt>
  <rcc rId="11788" sId="20">
    <nc r="AN66" t="inlineStr">
      <is>
        <t>LTU1_10M12R0S20M_J2T13, APT_HPM, Freq = 2320MHz, ACPU1L, Pout = 13, Temp = 25, VSWR = 3, Deg = 240, DAC1 = 0x68, DAC2 = 0x75, VCC = 1.7</t>
      </is>
    </nc>
  </rcc>
  <rcc rId="11789" sId="20" numFmtId="4">
    <nc r="AK66">
      <v>-37.876550000000002</v>
    </nc>
  </rcc>
  <rfmt sheetId="20" sqref="AK66" start="0" length="0">
    <dxf>
      <fill>
        <patternFill>
          <bgColor rgb="FF7CFC00"/>
        </patternFill>
      </fill>
    </dxf>
  </rfmt>
  <rcc rId="11790" sId="20" numFmtId="4">
    <nc r="AM66">
      <v>-37.885669999999998</v>
    </nc>
  </rcc>
  <rfmt sheetId="20" sqref="AM66" start="0" length="0">
    <dxf>
      <fill>
        <patternFill>
          <bgColor rgb="FF7CFC00"/>
        </patternFill>
      </fill>
    </dxf>
  </rfmt>
  <rcc rId="11791" sId="20" numFmtId="4">
    <nc r="AI72">
      <v>-43.650930000000002</v>
    </nc>
  </rcc>
  <rfmt sheetId="20" sqref="AI72" start="0" length="0">
    <dxf>
      <fill>
        <patternFill patternType="solid">
          <bgColor rgb="FF7CFC00"/>
        </patternFill>
      </fill>
    </dxf>
  </rfmt>
  <rcc rId="11792" sId="20">
    <nc r="AN72" t="inlineStr">
      <is>
        <t>LTU1_15M75R0S15M_J2T20, APT_HPM, Freq = 2317.5MHz, ACPU2L, Pout = 12, Temp = 25, VSWR = 3, Deg = 300, DAC1 = 0x66, DAC2 = 0x72, VCC = 1.6</t>
      </is>
    </nc>
  </rcc>
  <rcc rId="11793" sId="20" numFmtId="4">
    <nc r="AK72">
      <v>-43.526580000000003</v>
    </nc>
  </rcc>
  <rfmt sheetId="20" sqref="AK72" start="0" length="0">
    <dxf>
      <fill>
        <patternFill patternType="solid">
          <bgColor rgb="FF7CFC00"/>
        </patternFill>
      </fill>
    </dxf>
  </rfmt>
  <rcc rId="11794" sId="20" numFmtId="4">
    <nc r="AM72">
      <v>-43.412300000000002</v>
    </nc>
  </rcc>
  <rfmt sheetId="20" sqref="AM72" start="0" length="0">
    <dxf>
      <fill>
        <patternFill patternType="solid">
          <bgColor rgb="FF7CFC00"/>
        </patternFill>
      </fill>
    </dxf>
  </rfmt>
  <rcc rId="11795" sId="20" numFmtId="4">
    <nc r="AI75">
      <v>2.8404060000000002</v>
    </nc>
  </rcc>
  <rfmt sheetId="20" sqref="AI75" start="0" length="0">
    <dxf>
      <fill>
        <patternFill>
          <bgColor rgb="FF7CFC00"/>
        </patternFill>
      </fill>
    </dxf>
  </rfmt>
  <rcc rId="11796" sId="20">
    <nc r="AN75" t="inlineStr">
      <is>
        <t>LTU6_25M8R0R_J2T46, APT_HPM, Freq = 2332.5MHz, Pout = 13, Temp = 25, VSWR = 3, Deg = 300, DAC1 = 0x68, DAC2 = 0x75, VCC = 1.7</t>
      </is>
    </nc>
  </rcc>
  <rcc rId="11797" sId="20" numFmtId="4">
    <nc r="AK75">
      <v>2.785844</v>
    </nc>
  </rcc>
  <rfmt sheetId="20" sqref="AK75" start="0" length="0">
    <dxf>
      <fill>
        <patternFill>
          <bgColor rgb="FF7CFC00"/>
        </patternFill>
      </fill>
    </dxf>
  </rfmt>
  <rcc rId="11798" sId="20" numFmtId="4">
    <nc r="AM75">
      <v>2.8069980000000001</v>
    </nc>
  </rcc>
  <rfmt sheetId="20" sqref="AM75" start="0" length="0">
    <dxf>
      <fill>
        <patternFill>
          <bgColor rgb="FF7CFC00"/>
        </patternFill>
      </fill>
    </dxf>
  </rfmt>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799" sId="21" numFmtId="4">
    <nc r="AI67">
      <v>1.6547540000000001</v>
    </nc>
  </rcc>
  <rfmt sheetId="21" sqref="AI67" start="0" length="0">
    <dxf>
      <fill>
        <patternFill>
          <bgColor rgb="FF7CFC00"/>
        </patternFill>
      </fill>
    </dxf>
  </rfmt>
  <rcc rId="11800" sId="21">
    <nc r="AN67" t="inlineStr">
      <is>
        <t>LTU6_5M8R17S27M_J2T39, APT_HPM, Freq = 2302.5MHz, Pout = 12, Temp = 25, VSWR = 3, Deg = 150, DAC1 = 0x90, DAC2 = 0x70, VCC = 1.59</t>
      </is>
    </nc>
  </rcc>
  <rcc rId="11801" sId="21" numFmtId="4">
    <nc r="AK67">
      <v>1.7306429999999999</v>
    </nc>
  </rcc>
  <rfmt sheetId="21" sqref="AK67" start="0" length="0">
    <dxf>
      <fill>
        <patternFill>
          <bgColor rgb="FF7CFC00"/>
        </patternFill>
      </fill>
    </dxf>
  </rfmt>
  <rcc rId="11802" sId="21" numFmtId="4">
    <nc r="AM67">
      <v>1.7148680000000001</v>
    </nc>
  </rcc>
  <rfmt sheetId="21" sqref="AM67" start="0" length="0">
    <dxf>
      <fill>
        <patternFill>
          <bgColor rgb="FF7CFC00"/>
        </patternFill>
      </fill>
    </dxf>
  </rfmt>
  <rcc rId="11803" sId="21" numFmtId="4">
    <nc r="AI52">
      <v>-39.833030000000001</v>
    </nc>
  </rcc>
  <rfmt sheetId="21" sqref="AI52" start="0" length="0">
    <dxf>
      <fill>
        <patternFill patternType="solid">
          <bgColor rgb="FF7CFC00"/>
        </patternFill>
      </fill>
    </dxf>
  </rfmt>
  <rcc rId="11804" sId="21">
    <nc r="AN52" t="inlineStr">
      <is>
        <t>LTUQ_30M100R50R_J2T14, APT_HPM, Freq = 2355MHz, ACPEU1L, Pout = 12, Temp = 25, VSWR = 3, Deg = 0, DAC1 = 0x8E, DAC2 = 0x6E, VCC = 1.64</t>
      </is>
    </nc>
  </rcc>
  <rcc rId="11805" sId="21" numFmtId="4">
    <nc r="AK52">
      <v>-39.385170000000002</v>
    </nc>
  </rcc>
  <rfmt sheetId="21" sqref="AK52" start="0" length="0">
    <dxf>
      <fill>
        <patternFill patternType="solid">
          <bgColor rgb="FF7CFC00"/>
        </patternFill>
      </fill>
    </dxf>
  </rfmt>
  <rcc rId="11806" sId="21" numFmtId="4">
    <nc r="AM52">
      <v>-39.486400000000003</v>
    </nc>
  </rcc>
  <rfmt sheetId="21" sqref="AM52" start="0" length="0">
    <dxf>
      <fill>
        <patternFill patternType="solid">
          <bgColor rgb="FF7CFC00"/>
        </patternFill>
      </fill>
    </dxf>
  </rfmt>
  <rcc rId="11807" sId="21" numFmtId="4">
    <nc r="AI58">
      <v>-41.429490000000001</v>
    </nc>
  </rcc>
  <rfmt sheetId="21" sqref="AI58" start="0" length="0">
    <dxf>
      <fill>
        <patternFill>
          <bgColor rgb="FF7CFC00"/>
        </patternFill>
      </fill>
    </dxf>
  </rfmt>
  <rcc rId="11808" sId="21">
    <nc r="AN58" t="inlineStr">
      <is>
        <t>LTUQ_5M8R17S6M_J2T3, APT_HPM, Freq = 2335MHz, ACPU1U, Pout = 14, Temp = 25, VSWR = 3, Deg = 90, DAC1 = 0x98, DAC2 = 0x74, VCC = 1.86</t>
      </is>
    </nc>
  </rcc>
  <rcc rId="11809" sId="21" numFmtId="4">
    <nc r="AK58">
      <v>-41.320099999999996</v>
    </nc>
  </rcc>
  <rfmt sheetId="21" sqref="AK58" start="0" length="0">
    <dxf>
      <fill>
        <patternFill>
          <bgColor rgb="FF7CFC00"/>
        </patternFill>
      </fill>
    </dxf>
  </rfmt>
  <rcc rId="11810" sId="21" numFmtId="4">
    <nc r="AM58">
      <v>-41.254289999999997</v>
    </nc>
  </rcc>
  <rfmt sheetId="21" sqref="AM58" start="0" length="0">
    <dxf>
      <fill>
        <patternFill>
          <bgColor rgb="FF7CFC00"/>
        </patternFill>
      </fill>
    </dxf>
  </rfmt>
  <rcc rId="11811" sId="21" numFmtId="4">
    <nc r="AI64">
      <v>-46.220880000000001</v>
    </nc>
  </rcc>
  <rfmt sheetId="21" sqref="AI64" start="0" length="0">
    <dxf>
      <fill>
        <patternFill patternType="solid">
          <bgColor rgb="FF7CFC00"/>
        </patternFill>
      </fill>
    </dxf>
  </rfmt>
  <rcc rId="11812" sId="21">
    <nc r="AN64" t="inlineStr">
      <is>
        <t>LTU1_5M25R0S12M_J2T16, APT_HPM, Freq = 2335MHz, ACPU2L, Pout = 12, Temp = 25, VSWR = 3, Deg = 60, DAC1 = 0x90, DAC2 = 0x70, VCC = 1.59</t>
      </is>
    </nc>
  </rcc>
  <rcc rId="11813" sId="21" numFmtId="4">
    <nc r="AK64">
      <v>-45.884430000000002</v>
    </nc>
  </rcc>
  <rfmt sheetId="21" sqref="AK64" start="0" length="0">
    <dxf>
      <fill>
        <patternFill patternType="solid">
          <bgColor rgb="FF7CFC00"/>
        </patternFill>
      </fill>
    </dxf>
  </rfmt>
  <rcc rId="11814" sId="21" numFmtId="4">
    <nc r="AM64">
      <v>-45.865119999999997</v>
    </nc>
  </rcc>
  <rfmt sheetId="21" sqref="AM64" start="0" length="0">
    <dxf>
      <fill>
        <patternFill patternType="solid">
          <bgColor rgb="FF7CFC00"/>
        </patternFill>
      </fill>
    </dxf>
  </rfmt>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1" sqref="AI44" start="0" length="0">
    <dxf>
      <fill>
        <patternFill patternType="solid">
          <bgColor rgb="FF7CFC00"/>
        </patternFill>
      </fill>
    </dxf>
  </rfmt>
  <rcc rId="11815" sId="21">
    <nc r="AN44" t="inlineStr">
      <is>
        <t>LTUQ_10M50R0S6M_J2T2, APT_LPM, Freq = 2360MHz, Pout = 2, Temp = 25, VSWR = 3, Deg = 60, DAC1 = 0x68, DAC2 = 0x5A, VCC = 0.83</t>
      </is>
    </nc>
  </rcc>
  <rfmt sheetId="21" sqref="AK44" start="0" length="0">
    <dxf>
      <fill>
        <patternFill patternType="solid">
          <bgColor rgb="FF7CFC00"/>
        </patternFill>
      </fill>
    </dxf>
  </rfmt>
  <rfmt sheetId="21" sqref="AM44" start="0" length="0">
    <dxf>
      <fill>
        <patternFill patternType="solid">
          <bgColor rgb="FF7CFC00"/>
        </patternFill>
      </fill>
    </dxf>
  </rfmt>
  <rcc rId="11816" sId="21" odxf="1" dxf="1" numFmtId="4">
    <nc r="AI44">
      <v>22.669506347657801</v>
    </nc>
    <ndxf>
      <fill>
        <patternFill patternType="none">
          <bgColor indexed="65"/>
        </patternFill>
      </fill>
    </ndxf>
  </rcc>
  <rcc rId="11817" sId="21" odxf="1" dxf="1" numFmtId="4">
    <nc r="AK44">
      <v>23.167877765001901</v>
    </nc>
    <ndxf>
      <fill>
        <patternFill patternType="none">
          <bgColor indexed="65"/>
        </patternFill>
      </fill>
    </ndxf>
  </rcc>
  <rcc rId="11818" sId="21" odxf="1" dxf="1" numFmtId="4">
    <nc r="AM44">
      <v>23.0335771958962</v>
    </nc>
    <ndxf>
      <fill>
        <patternFill patternType="none">
          <bgColor indexed="65"/>
        </patternFill>
      </fill>
    </ndxf>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2" sqref="AI44" start="0" length="0">
    <dxf>
      <fill>
        <patternFill patternType="solid">
          <bgColor rgb="FF7CFC00"/>
        </patternFill>
      </fill>
    </dxf>
  </rfmt>
  <rcc rId="11819" sId="22">
    <nc r="AN44" t="inlineStr">
      <is>
        <t>LTUQ_10M50R0S6M_J2T2, APT_LPM, Freq = 1915MHz, Pout = 2, Temp = 25, VSWR = 3, Deg = 210, DAC1 = 0x78, DAC2 = 0x57, VCC = 0.8</t>
      </is>
    </nc>
  </rcc>
  <rfmt sheetId="22" sqref="AK44" start="0" length="0">
    <dxf>
      <fill>
        <patternFill patternType="solid">
          <bgColor rgb="FF7CFC00"/>
        </patternFill>
      </fill>
    </dxf>
  </rfmt>
  <rfmt sheetId="22" sqref="AM44" start="0" length="0">
    <dxf>
      <fill>
        <patternFill patternType="solid">
          <bgColor rgb="FF7CFC00"/>
        </patternFill>
      </fill>
    </dxf>
  </rfmt>
  <rcc rId="11820" sId="22" odxf="1" dxf="1" numFmtId="4">
    <nc r="AI44">
      <v>15.283621247773899</v>
    </nc>
    <ndxf>
      <fill>
        <patternFill patternType="none">
          <bgColor indexed="65"/>
        </patternFill>
      </fill>
    </ndxf>
  </rcc>
  <rcc rId="11821" sId="22" odxf="1" dxf="1" numFmtId="4">
    <nc r="AK44">
      <v>15.760304920247799</v>
    </nc>
    <ndxf>
      <fill>
        <patternFill patternType="none">
          <bgColor indexed="65"/>
        </patternFill>
      </fill>
    </ndxf>
  </rcc>
  <rcc rId="11822" sId="22" odxf="1" dxf="1" numFmtId="4">
    <nc r="AM44">
      <v>15.535313171893099</v>
    </nc>
    <ndxf>
      <fill>
        <patternFill patternType="none">
          <bgColor indexed="65"/>
        </patternFill>
      </fill>
    </ndxf>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23" sId="22" numFmtId="4">
    <nc r="AI52">
      <v>-34.243989999999997</v>
    </nc>
  </rcc>
  <rfmt sheetId="22" sqref="AI52" start="0" length="0">
    <dxf>
      <fill>
        <patternFill patternType="solid">
          <bgColor rgb="FF7CFC00"/>
        </patternFill>
      </fill>
    </dxf>
  </rfmt>
  <rcc rId="11824" sId="22">
    <nc r="AN52" t="inlineStr">
      <is>
        <t>LTUQ_5M25R0S5M_J2T4, APT_HPM, Freq = 1917.5MHz, ACPEU1U, Pout = 13, Temp = 25, VSWR = 3, Deg = 210, DAC1 = 0xA8, DAC2 = 0x6D, VCC = 1.6</t>
      </is>
    </nc>
  </rcc>
  <rcc rId="11825" sId="22" numFmtId="4">
    <nc r="AK52">
      <v>-34.698520000000002</v>
    </nc>
  </rcc>
  <rfmt sheetId="22" sqref="AK52" start="0" length="0">
    <dxf>
      <fill>
        <patternFill patternType="solid">
          <bgColor rgb="FF7CFC00"/>
        </patternFill>
      </fill>
    </dxf>
  </rfmt>
  <rcc rId="11826" sId="22" numFmtId="4">
    <nc r="AM52">
      <v>-34.354599999999998</v>
    </nc>
  </rcc>
  <rfmt sheetId="22" sqref="AM52" start="0" length="0">
    <dxf>
      <fill>
        <patternFill patternType="solid">
          <bgColor rgb="FF7CFC00"/>
        </patternFill>
      </fill>
    </dxf>
  </rfmt>
  <rcc rId="11827" sId="22" numFmtId="4">
    <nc r="AI58">
      <v>-34.093429999999998</v>
    </nc>
  </rcc>
  <rfmt sheetId="22" sqref="AI58" start="0" length="0">
    <dxf>
      <fill>
        <patternFill>
          <bgColor rgb="FF7CFC00"/>
        </patternFill>
      </fill>
    </dxf>
  </rfmt>
  <rcc rId="11828" sId="22">
    <nc r="AN58" t="inlineStr">
      <is>
        <t>LTU1_10M12R0S20M_J2T13, APT_HPM, Freq = 1905MHz, ACPU1L, Pout = 13, Temp = 25, VSWR = 3, Deg = 210, DAC1 = 0xA8, DAC2 = 0x6D, VCC = 1.6</t>
      </is>
    </nc>
  </rcc>
  <rcc rId="11829" sId="22" numFmtId="4">
    <nc r="AK58">
      <v>-32.579709999999999</v>
    </nc>
  </rcc>
  <rfmt sheetId="22" sqref="AK58" start="0" length="0">
    <dxf>
      <fill>
        <patternFill>
          <bgColor rgb="FFFF0000"/>
        </patternFill>
      </fill>
    </dxf>
  </rfmt>
  <rcc rId="11830" sId="22" numFmtId="4">
    <nc r="AM58">
      <v>-33.139110000000002</v>
    </nc>
  </rcc>
  <rfmt sheetId="22" sqref="AM58" start="0" length="0">
    <dxf>
      <fill>
        <patternFill>
          <bgColor rgb="FFFF0000"/>
        </patternFill>
      </fill>
    </dxf>
  </rfmt>
  <rcc rId="11831" sId="22" numFmtId="4">
    <nc r="AI64">
      <v>-39.310850000000002</v>
    </nc>
  </rcc>
  <rfmt sheetId="22" sqref="AI64" start="0" length="0">
    <dxf>
      <fill>
        <patternFill patternType="solid">
          <bgColor rgb="FF7CFC00"/>
        </patternFill>
      </fill>
    </dxf>
  </rfmt>
  <rcc rId="11832" sId="22">
    <nc r="AN64" t="inlineStr">
      <is>
        <t>LTUQ_5M25R0S5M_J2T4, APT_HPM, Freq = 1917.5MHz, ACPU2U, Pout = 13, Temp = 25, VSWR = 3, Deg = 210, DAC1 = 0xA8, DAC2 = 0x6D, VCC = 1.6</t>
      </is>
    </nc>
  </rcc>
  <rcc rId="11833" sId="22" numFmtId="4">
    <nc r="AK64">
      <v>-39.688299999999998</v>
    </nc>
  </rcc>
  <rfmt sheetId="22" sqref="AK64" start="0" length="0">
    <dxf>
      <fill>
        <patternFill patternType="solid">
          <bgColor rgb="FF7CFC00"/>
        </patternFill>
      </fill>
    </dxf>
  </rfmt>
  <rcc rId="11834" sId="22" numFmtId="4">
    <nc r="AM64">
      <v>-39.395710000000001</v>
    </nc>
  </rcc>
  <rfmt sheetId="22" sqref="AM64" start="0" length="0">
    <dxf>
      <fill>
        <patternFill patternType="solid">
          <bgColor rgb="FF7CFC00"/>
        </patternFill>
      </fill>
    </dxf>
  </rfmt>
  <rcc rId="11835" sId="22" numFmtId="4">
    <nc r="AI67">
      <v>3.9435009999999999</v>
    </nc>
  </rcc>
  <rfmt sheetId="22" sqref="AI67" start="0" length="0">
    <dxf>
      <fill>
        <patternFill>
          <bgColor rgb="FF7CFC00"/>
        </patternFill>
      </fill>
    </dxf>
  </rfmt>
  <rcc rId="11836" sId="22">
    <nc r="AN67" t="inlineStr">
      <is>
        <t>LTU1_5M8R17S20M_J2T15, APT_HPM, Freq = 1900MHz, Pout = 13, Temp = 25, VSWR = 3, Deg = 210, DAC1 = 0xA8, DAC2 = 0x6D, VCC = 1.6</t>
      </is>
    </nc>
  </rcc>
  <rcc rId="11837" sId="22" numFmtId="4">
    <nc r="AK67">
      <v>4.5538210000000001</v>
    </nc>
  </rcc>
  <rfmt sheetId="22" sqref="AK67" start="0" length="0">
    <dxf>
      <fill>
        <patternFill>
          <bgColor rgb="FF7CFC00"/>
        </patternFill>
      </fill>
    </dxf>
  </rfmt>
  <rcc rId="11838" sId="22" numFmtId="4">
    <nc r="AM67">
      <v>4.39269</v>
    </nc>
  </rcc>
  <rfmt sheetId="22" sqref="AM67" start="0" length="0">
    <dxf>
      <fill>
        <patternFill>
          <bgColor rgb="FF7CFC00"/>
        </patternFill>
      </fill>
    </dxf>
  </rfmt>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39" sId="22" numFmtId="4">
    <nc r="AI91">
      <v>1.596395</v>
    </nc>
  </rcc>
  <rfmt sheetId="22" sqref="AI91" start="0" length="0">
    <dxf>
      <fill>
        <patternFill>
          <bgColor rgb="FF7CFC00"/>
        </patternFill>
      </fill>
    </dxf>
  </rfmt>
  <rcc rId="11840" sId="22">
    <nc r="AN91" t="inlineStr">
      <is>
        <t>TDSCDMA_TS1_1P28MHZ, APT_HPM, Freq = 1919.2MHz, Pout = 14, Temp = 25, VSWR = 3, Deg = 240, DAC1 = 0xA8, DAC2 = 0x6F, VCC = 1.7</t>
      </is>
    </nc>
  </rcc>
  <rcc rId="11841" sId="22" numFmtId="4">
    <nc r="AK91">
      <v>1.571726</v>
    </nc>
  </rcc>
  <rfmt sheetId="22" sqref="AK91" start="0" length="0">
    <dxf>
      <fill>
        <patternFill>
          <bgColor rgb="FF7CFC00"/>
        </patternFill>
      </fill>
    </dxf>
  </rfmt>
  <rcc rId="11842" sId="22" numFmtId="4">
    <nc r="AM91">
      <v>1.5907709999999999</v>
    </nc>
  </rcc>
  <rfmt sheetId="22" sqref="AM91" start="0" length="0">
    <dxf>
      <fill>
        <patternFill>
          <bgColor rgb="FF7CFC00"/>
        </patternFill>
      </fill>
    </dxf>
  </rfmt>
  <rcc rId="11843" sId="22" numFmtId="4">
    <nc r="AI82">
      <v>-40.35933</v>
    </nc>
  </rcc>
  <rfmt sheetId="22" sqref="AI82" start="0" length="0">
    <dxf>
      <fill>
        <patternFill>
          <bgColor rgb="FF7CFC00"/>
        </patternFill>
      </fill>
    </dxf>
  </rfmt>
  <rcc rId="11844" sId="22">
    <nc r="AN82" t="inlineStr">
      <is>
        <t>TDSCDMA_TS1_1P28MHZ, APT_HPM, Freq = 1915.8MHz, ACPU1L, Pout = 14, Temp = 25, VSWR = 3, Deg = 210, DAC1 = 0xA8, DAC2 = 0x6F, VCC = 1.7</t>
      </is>
    </nc>
  </rcc>
  <rcc rId="11845" sId="22" numFmtId="4">
    <nc r="AK82">
      <v>-40.64875</v>
    </nc>
  </rcc>
  <rfmt sheetId="22" sqref="AK82" start="0" length="0">
    <dxf>
      <fill>
        <patternFill>
          <bgColor rgb="FF7CFC00"/>
        </patternFill>
      </fill>
    </dxf>
  </rfmt>
  <rcc rId="11846" sId="22" numFmtId="4">
    <nc r="AM82">
      <v>-40.36647</v>
    </nc>
  </rcc>
  <rfmt sheetId="22" sqref="AM82" start="0" length="0">
    <dxf>
      <fill>
        <patternFill>
          <bgColor rgb="FF7CFC00"/>
        </patternFill>
      </fill>
    </dxf>
  </rfmt>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47" sId="22" numFmtId="4">
    <nc r="AI88">
      <v>-57.033009999999997</v>
    </nc>
  </rcc>
  <rfmt sheetId="22" sqref="AI88" start="0" length="0">
    <dxf>
      <fill>
        <patternFill patternType="solid">
          <bgColor rgb="FF7CFC00"/>
        </patternFill>
      </fill>
    </dxf>
  </rfmt>
  <rcc rId="11848" sId="22">
    <nc r="AN88" t="inlineStr">
      <is>
        <t>TDSCDMA_TS1_1P28MHZ, APT_HPM, Freq = 1919.2MHz, ACPU2U, Pout = 14, Temp = 25, VSWR = 3, Deg = 210, DAC1 = 0xA8, DAC2 = 0x6F, VCC = 1.7</t>
      </is>
    </nc>
  </rcc>
  <rcc rId="11849" sId="22" numFmtId="4">
    <nc r="AK88">
      <v>-57.41066</v>
    </nc>
  </rcc>
  <rfmt sheetId="22" sqref="AK88" start="0" length="0">
    <dxf>
      <fill>
        <patternFill patternType="solid">
          <bgColor rgb="FF7CFC00"/>
        </patternFill>
      </fill>
    </dxf>
  </rfmt>
  <rcc rId="11850" sId="22" numFmtId="4">
    <nc r="AM88">
      <v>-56.454639999999998</v>
    </nc>
  </rcc>
  <rfmt sheetId="22" sqref="AM88" start="0" length="0">
    <dxf>
      <fill>
        <patternFill patternType="solid">
          <bgColor rgb="FF7CFC00"/>
        </patternFill>
      </fill>
    </dxf>
  </rfmt>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51" sId="23" numFmtId="4">
    <nc r="AI49">
      <v>-32.268120000000003</v>
    </nc>
  </rcc>
  <rfmt sheetId="23" sqref="AI49" start="0" length="0">
    <dxf>
      <fill>
        <patternFill patternType="solid">
          <bgColor rgb="FF7CFC00"/>
        </patternFill>
      </fill>
    </dxf>
  </rfmt>
  <rcc rId="11852" sId="23">
    <nc r="AN49" t="inlineStr">
      <is>
        <t>LTU6_10M50R0S27M_J2T38, APT_HPM, Freq = 2015MHz, ACPEU1U, Pout = 11, Temp = 25, VSWR = 3, Deg = 330, DAC1 = 0x8A, DAC2 = 0x69, VCC = 1.35</t>
      </is>
    </nc>
  </rcc>
  <rcc rId="11853" sId="23" numFmtId="4">
    <nc r="AK49">
      <v>-34.335949999999997</v>
    </nc>
  </rcc>
  <rfmt sheetId="23" sqref="AK49" start="0" length="0">
    <dxf>
      <fill>
        <patternFill patternType="solid">
          <bgColor rgb="FF7CFC00"/>
        </patternFill>
      </fill>
    </dxf>
  </rfmt>
  <rcc rId="11854" sId="23" numFmtId="4">
    <nc r="AM49">
      <v>-33.713920000000002</v>
    </nc>
  </rcc>
  <rfmt sheetId="23" sqref="AM49" start="0" length="0">
    <dxf>
      <fill>
        <patternFill patternType="solid">
          <bgColor rgb="FF7CFC00"/>
        </patternFill>
      </fill>
    </dxf>
  </rfmt>
  <rcc rId="11855" sId="23" numFmtId="4">
    <nc r="AI55">
      <v>-35.092030000000001</v>
    </nc>
  </rcc>
  <rfmt sheetId="23" sqref="AI55" start="0" length="0">
    <dxf>
      <fill>
        <patternFill>
          <bgColor rgb="FF7CFC00"/>
        </patternFill>
      </fill>
    </dxf>
  </rfmt>
  <rcc rId="11856" sId="23">
    <nc r="AN55" t="inlineStr">
      <is>
        <t>LTU6_5M25R0S21M_J2T40, APT_HPM, Freq = 2017.5MHz, ACPU1U, Pout = 11, Temp = 25, VSWR = 3, Deg = 330, DAC1 = 0x8A, DAC2 = 0x69, VCC = 1.35</t>
      </is>
    </nc>
  </rcc>
  <rcc rId="11857" sId="23" numFmtId="4">
    <nc r="AK55">
      <v>-36.619860000000003</v>
    </nc>
  </rcc>
  <rfmt sheetId="23" sqref="AK55" start="0" length="0">
    <dxf>
      <fill>
        <patternFill>
          <bgColor rgb="FF7CFC00"/>
        </patternFill>
      </fill>
    </dxf>
  </rfmt>
  <rcc rId="11858" sId="23" numFmtId="4">
    <nc r="AM55">
      <v>-36.466050000000003</v>
    </nc>
  </rcc>
  <rfmt sheetId="23" sqref="AM55" start="0" length="0">
    <dxf>
      <fill>
        <patternFill>
          <bgColor rgb="FF7CFC00"/>
        </patternFill>
      </fill>
    </dxf>
  </rfmt>
  <rcc rId="11859" sId="23" numFmtId="4">
    <nc r="AI61">
      <v>-38.048490000000001</v>
    </nc>
  </rcc>
  <rfmt sheetId="23" sqref="AI61" start="0" length="0">
    <dxf>
      <fill>
        <patternFill patternType="solid">
          <bgColor rgb="FF7CFC00"/>
        </patternFill>
      </fill>
    </dxf>
  </rfmt>
  <rcc rId="11860" sId="23">
    <nc r="AN61" t="inlineStr">
      <is>
        <t>LTU6_10M50R0S27M_J2T38, APT_HPM, Freq = 2015MHz, ACPU2U, Pout = 11, Temp = 25, VSWR = 3, Deg = 330, DAC1 = 0x8A, DAC2 = 0x69, VCC = 1.35</t>
      </is>
    </nc>
  </rcc>
  <rcc rId="11861" sId="23" numFmtId="4">
    <nc r="AK61">
      <v>-39.98509</v>
    </nc>
  </rcc>
  <rfmt sheetId="23" sqref="AK61" start="0" length="0">
    <dxf>
      <fill>
        <patternFill patternType="solid">
          <bgColor rgb="FF7CFC00"/>
        </patternFill>
      </fill>
    </dxf>
  </rfmt>
  <rcc rId="11862" sId="23" numFmtId="4">
    <nc r="AM61">
      <v>-39.45543</v>
    </nc>
  </rcc>
  <rfmt sheetId="23" sqref="AM61" start="0" length="0">
    <dxf>
      <fill>
        <patternFill patternType="solid">
          <bgColor rgb="FF7CFC00"/>
        </patternFill>
      </fill>
    </dxf>
  </rfmt>
  <rcc rId="11863" sId="23" numFmtId="4">
    <nc r="AI85">
      <v>-57.478589999999997</v>
    </nc>
  </rcc>
  <rfmt sheetId="23" sqref="AI85" start="0" length="0">
    <dxf>
      <fill>
        <patternFill patternType="solid">
          <bgColor rgb="FF7CFC00"/>
        </patternFill>
      </fill>
    </dxf>
  </rfmt>
  <rcc rId="11864" sId="23">
    <nc r="AN85" t="inlineStr">
      <is>
        <t>TDSCDMA_TS1_1P28MHZ, APT_HPM, Freq = 2015.8MHz, ACPU2U, Pout = 14, Temp = 25, VSWR = 3, Deg = 300, DAC1 = 0x98, DAC2 = 0x79, VCC = 1.725</t>
      </is>
    </nc>
  </rcc>
  <rcc rId="11865" sId="23" numFmtId="4">
    <nc r="AK85">
      <v>-57.94135</v>
    </nc>
  </rcc>
  <rfmt sheetId="23" sqref="AK85" start="0" length="0">
    <dxf>
      <fill>
        <patternFill patternType="solid">
          <bgColor rgb="FF7CFC00"/>
        </patternFill>
      </fill>
    </dxf>
  </rfmt>
  <rcc rId="11866" sId="23" numFmtId="4">
    <nc r="AM85">
      <v>-57.087699999999998</v>
    </nc>
  </rcc>
  <rfmt sheetId="23" sqref="AM85" start="0" length="0">
    <dxf>
      <fill>
        <patternFill patternType="solid">
          <bgColor rgb="FF7CFC00"/>
        </patternFill>
      </fill>
    </dxf>
  </rfmt>
  <rcc rId="11867" sId="23" numFmtId="4">
    <nc r="AI79">
      <v>-39.994500000000002</v>
    </nc>
  </rcc>
  <rfmt sheetId="23" sqref="AI79" start="0" length="0">
    <dxf>
      <fill>
        <patternFill>
          <bgColor rgb="FF7CFC00"/>
        </patternFill>
      </fill>
    </dxf>
  </rfmt>
  <rcc rId="11868" sId="23">
    <nc r="AN79" t="inlineStr">
      <is>
        <t>TDSCDMA_TS1_1P28MHZ, APT_HPM, Freq = 2015.8MHz, ACPU1U, Pout = 14, Temp = 25, VSWR = 3, Deg = 330, DAC1 = 0x98, DAC2 = 0x79, VCC = 1.725</t>
      </is>
    </nc>
  </rcc>
  <rcc rId="11869" sId="23" numFmtId="4">
    <nc r="AK79">
      <v>-41.053429999999999</v>
    </nc>
  </rcc>
  <rfmt sheetId="23" sqref="AK79" start="0" length="0">
    <dxf>
      <fill>
        <patternFill>
          <bgColor rgb="FF7CFC00"/>
        </patternFill>
      </fill>
    </dxf>
  </rfmt>
  <rcc rId="11870" sId="23" numFmtId="4">
    <nc r="AM79">
      <v>-40.955419999999997</v>
    </nc>
  </rcc>
  <rfmt sheetId="23" sqref="AM79" start="0" length="0">
    <dxf>
      <fill>
        <patternFill>
          <bgColor rgb="FF7CFC00"/>
        </patternFill>
      </fill>
    </dxf>
  </rfmt>
  <rcc rId="11871" sId="23" numFmtId="4">
    <nc r="AI88">
      <v>1.731778</v>
    </nc>
  </rcc>
  <rfmt sheetId="23" sqref="AI88" start="0" length="0">
    <dxf>
      <fill>
        <patternFill>
          <bgColor rgb="FF7CFC00"/>
        </patternFill>
      </fill>
    </dxf>
  </rfmt>
  <rcc rId="11872" sId="23">
    <nc r="AN88" t="inlineStr">
      <is>
        <t>TDSCDMA_TS1_1P28MHZ, APT_HPM, Freq = 2015.8MHz, Pout = 14, Temp = 25, VSWR = 3, Deg = 300, DAC1 = 0x98, DAC2 = 0x79, VCC = 1.725</t>
      </is>
    </nc>
  </rcc>
  <rcc rId="11873" sId="23" numFmtId="4">
    <nc r="AK88">
      <v>1.5843910000000001</v>
    </nc>
  </rcc>
  <rfmt sheetId="23" sqref="AK88" start="0" length="0">
    <dxf>
      <fill>
        <patternFill>
          <bgColor rgb="FF7CFC00"/>
        </patternFill>
      </fill>
    </dxf>
  </rfmt>
  <rcc rId="11874" sId="23" numFmtId="4">
    <nc r="AM88">
      <v>1.6048659999999999</v>
    </nc>
  </rcc>
  <rfmt sheetId="23" sqref="AM88" start="0" length="0">
    <dxf>
      <fill>
        <patternFill>
          <bgColor rgb="FF7CFC00"/>
        </patternFill>
      </fill>
    </dxf>
  </rfmt>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75" sId="23" numFmtId="4">
    <nc r="AI64">
      <v>3.2175690000000001</v>
    </nc>
  </rcc>
  <rfmt sheetId="23" sqref="AI64" start="0" length="0">
    <dxf>
      <fill>
        <patternFill>
          <bgColor rgb="FF7CFC00"/>
        </patternFill>
      </fill>
    </dxf>
  </rfmt>
  <rcc rId="11876" sId="23">
    <nc r="AN64" t="inlineStr">
      <is>
        <t>LTU1_5M8R0S20M_J2T15, APT_HPM, Freq = 2017.5MHz, Pout = 13, Temp = 25, VSWR = 3, Deg = 330, DAC1 = 0x96, DAC2 = 0x73, VCC = 1.575</t>
      </is>
    </nc>
  </rcc>
  <rcc rId="11877" sId="23" numFmtId="4">
    <nc r="AK64">
      <v>3.311842</v>
    </nc>
  </rcc>
  <rfmt sheetId="23" sqref="AK64" start="0" length="0">
    <dxf>
      <fill>
        <patternFill>
          <bgColor rgb="FF7CFC00"/>
        </patternFill>
      </fill>
    </dxf>
  </rfmt>
  <rcc rId="11878" sId="23" numFmtId="4">
    <nc r="AM64">
      <v>3.2467190000000001</v>
    </nc>
  </rcc>
  <rfmt sheetId="23" sqref="AM64" start="0" length="0">
    <dxf>
      <fill>
        <patternFill>
          <bgColor rgb="FF7CFC00"/>
        </patternFill>
      </fill>
    </dxf>
  </rfmt>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3" sqref="AI41" start="0" length="0">
    <dxf>
      <fill>
        <patternFill patternType="solid">
          <bgColor rgb="FF7CFC00"/>
        </patternFill>
      </fill>
    </dxf>
  </rfmt>
  <rcc rId="11879" sId="23">
    <nc r="AN41" t="inlineStr">
      <is>
        <t>LTUQ_10M50R0S6M_J2T2, APT_LPM, Freq = 2015MHz, Pout = 2, Temp = 25, VSWR = 3, Deg = 0, DAC1 = 0x6E, DAC2 = 0x4D, VCC = 0.775</t>
      </is>
    </nc>
  </rcc>
  <rfmt sheetId="23" sqref="AK41" start="0" length="0">
    <dxf>
      <fill>
        <patternFill patternType="solid">
          <bgColor rgb="FF7CFC00"/>
        </patternFill>
      </fill>
    </dxf>
  </rfmt>
  <rfmt sheetId="23" sqref="AM41" start="0" length="0">
    <dxf>
      <fill>
        <patternFill patternType="solid">
          <bgColor rgb="FF7CFC00"/>
        </patternFill>
      </fill>
    </dxf>
  </rfmt>
  <rcc rId="11880" sId="23" odxf="1" dxf="1" numFmtId="4">
    <nc r="AI41">
      <v>14.359340700348399</v>
    </nc>
    <ndxf>
      <fill>
        <patternFill patternType="none">
          <bgColor indexed="65"/>
        </patternFill>
      </fill>
    </ndxf>
  </rcc>
  <rcc rId="11881" sId="23" odxf="1" dxf="1" numFmtId="4">
    <nc r="AK41">
      <v>14.200600408052701</v>
    </nc>
    <ndxf>
      <fill>
        <patternFill patternType="none">
          <bgColor indexed="65"/>
        </patternFill>
      </fill>
    </ndxf>
  </rcc>
  <rcc rId="11882" sId="23" odxf="1" dxf="1" numFmtId="4">
    <nc r="AM41">
      <v>14.0274119891599</v>
    </nc>
    <ndxf>
      <fill>
        <patternFill patternType="none">
          <bgColor indexed="65"/>
        </patternFill>
      </fill>
    </ndxf>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4" sqref="AI51" start="0" length="0">
    <dxf>
      <fill>
        <patternFill patternType="solid">
          <bgColor rgb="FF7CFC00"/>
        </patternFill>
      </fill>
    </dxf>
  </rfmt>
  <rcc rId="11883" sId="24">
    <nc r="AN51" t="inlineStr">
      <is>
        <t>LTUQ_10M50R0S6M_J2T2, APT_LPM, Freq = 2661MHz, Pout = 2, Temp = 25, VSWR = 3, Deg = 150, DAC1 = 0x56, DAC2 = 0x50, VCC = 0.85</t>
      </is>
    </nc>
  </rcc>
  <rfmt sheetId="24" sqref="AK51" start="0" length="0">
    <dxf>
      <fill>
        <patternFill patternType="solid">
          <bgColor rgb="FF7CFC00"/>
        </patternFill>
      </fill>
    </dxf>
  </rfmt>
  <rfmt sheetId="24" sqref="AM51" start="0" length="0">
    <dxf>
      <fill>
        <patternFill patternType="solid">
          <bgColor rgb="FF7CFC00"/>
        </patternFill>
      </fill>
    </dxf>
  </rfmt>
  <rcc rId="11884" sId="24" odxf="1" dxf="1" numFmtId="4">
    <nc r="AI51">
      <v>20.3041445420054</v>
    </nc>
    <ndxf>
      <fill>
        <patternFill patternType="none">
          <bgColor indexed="65"/>
        </patternFill>
      </fill>
    </ndxf>
  </rcc>
  <rcc rId="11885" sId="24" odxf="1" dxf="1" numFmtId="4">
    <nc r="AK51">
      <v>20.426658384823799</v>
    </nc>
    <ndxf>
      <fill>
        <patternFill patternType="none">
          <bgColor indexed="65"/>
        </patternFill>
      </fill>
    </ndxf>
  </rcc>
  <rcc rId="11886" sId="24" odxf="1" dxf="1" numFmtId="4">
    <nc r="AM51">
      <v>20.361212224157999</v>
    </nc>
    <ndxf>
      <fill>
        <patternFill patternType="none">
          <bgColor indexed="65"/>
        </patternFill>
      </fill>
    </ndxf>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87" sId="24" numFmtId="4">
    <nc r="AI74">
      <v>2.4142519999999998</v>
    </nc>
  </rcc>
  <rfmt sheetId="24" sqref="AI74" start="0" length="0">
    <dxf>
      <fill>
        <patternFill>
          <bgColor rgb="FF7CFC00"/>
        </patternFill>
      </fill>
    </dxf>
  </rfmt>
  <rcc rId="11888" sId="24">
    <nc r="AN74" t="inlineStr">
      <is>
        <t>LTU6_30M100R50R_J2T51, APT_HPM, Freq = 2656MHz, Pout = 11, Temp = 25, VSWR = 3, Deg = 120, DAC1 = 0x6E, DAC2 = 0x66, VCC = 1.5</t>
      </is>
    </nc>
  </rcc>
  <rcc rId="11889" sId="24" numFmtId="4">
    <nc r="AK74">
      <v>2.1550790000000002</v>
    </nc>
  </rcc>
  <rfmt sheetId="24" sqref="AK74" start="0" length="0">
    <dxf>
      <fill>
        <patternFill>
          <bgColor rgb="FF7CFC00"/>
        </patternFill>
      </fill>
    </dxf>
  </rfmt>
  <rcc rId="11890" sId="24" numFmtId="4">
    <nc r="AM74">
      <v>2.2787540000000002</v>
    </nc>
  </rcc>
  <rfmt sheetId="24" sqref="AM74" start="0" length="0">
    <dxf>
      <fill>
        <patternFill>
          <bgColor rgb="FF7CFC00"/>
        </patternFill>
      </fill>
    </dxf>
  </rfmt>
  <rcc rId="11891" sId="24" numFmtId="4">
    <nc r="AI59">
      <v>-34.762219999999999</v>
    </nc>
  </rcc>
  <rfmt sheetId="24" sqref="AI59" start="0" length="0">
    <dxf>
      <fill>
        <patternFill patternType="solid">
          <bgColor rgb="FF7CFC00"/>
        </patternFill>
      </fill>
    </dxf>
  </rfmt>
  <rcc rId="11892" sId="24">
    <nc r="AN59" t="inlineStr">
      <is>
        <t>LTUQ_35M100R75R_J2T41, APT_HPM, Freq = 2653.5MHz, ACPEU1L, Pout = 12, Temp = 25, VSWR = 3, Deg = 120, DAC1 = 0x70, DAC2 = 0x68, VCC = 1.6</t>
      </is>
    </nc>
  </rcc>
  <rcc rId="11893" sId="24" numFmtId="4">
    <nc r="AK59">
      <v>-35.76688</v>
    </nc>
  </rcc>
  <rfmt sheetId="24" sqref="AK59" start="0" length="0">
    <dxf>
      <fill>
        <patternFill patternType="solid">
          <bgColor rgb="FF7CFC00"/>
        </patternFill>
      </fill>
    </dxf>
  </rfmt>
  <rcc rId="11894" sId="24" numFmtId="4">
    <nc r="AM59">
      <v>-35.32452</v>
    </nc>
  </rcc>
  <rfmt sheetId="24" sqref="AM59" start="0" length="0">
    <dxf>
      <fill>
        <patternFill patternType="solid">
          <bgColor rgb="FF7CFC00"/>
        </patternFill>
      </fill>
    </dxf>
  </rfmt>
  <rcc rId="11895" sId="24" numFmtId="4">
    <nc r="AI65">
      <v>-40.924790000000002</v>
    </nc>
  </rcc>
  <rfmt sheetId="24" sqref="AI65" start="0" length="0">
    <dxf>
      <fill>
        <patternFill>
          <bgColor rgb="FF7CFC00"/>
        </patternFill>
      </fill>
    </dxf>
  </rfmt>
  <rcc rId="11896" sId="24">
    <nc r="AN65" t="inlineStr">
      <is>
        <t>LTUQ_5M8R17S6M_J2T3, APT_HPM, Freq = 2668.5MHz, ACPU1U, Pout = 14, Temp = 25, VSWR = 3, Deg = 150, DAC1 = 0x7A, DAC2 = 0x74, VCC = 1.7</t>
      </is>
    </nc>
  </rcc>
  <rcc rId="11897" sId="24" numFmtId="4">
    <nc r="AK65">
      <v>-40.85351</v>
    </nc>
  </rcc>
  <rfmt sheetId="24" sqref="AK65" start="0" length="0">
    <dxf>
      <fill>
        <patternFill>
          <bgColor rgb="FF7CFC00"/>
        </patternFill>
      </fill>
    </dxf>
  </rfmt>
  <rcc rId="11898" sId="24" numFmtId="4">
    <nc r="AM65">
      <v>-40.791310000000003</v>
    </nc>
  </rcc>
  <rfmt sheetId="24" sqref="AM65" start="0" length="0">
    <dxf>
      <fill>
        <patternFill>
          <bgColor rgb="FF7CFC00"/>
        </patternFill>
      </fill>
    </dxf>
  </rfmt>
  <rcc rId="11899" sId="24" numFmtId="4">
    <nc r="AI71">
      <v>-44.486269999999998</v>
    </nc>
  </rcc>
  <rfmt sheetId="24" sqref="AI71" start="0" length="0">
    <dxf>
      <fill>
        <patternFill patternType="solid">
          <bgColor rgb="FF7CFC00"/>
        </patternFill>
      </fill>
    </dxf>
  </rfmt>
  <rcc rId="11900" sId="24">
    <nc r="AN71" t="inlineStr">
      <is>
        <t>LTU6_30M75R0R_J2T53, APT_HPM, Freq = 2666MHz, ACPU2L, Pout = 12, Temp = 25, VSWR = 3, Deg = 150, DAC1 = 0x70, DAC2 = 0x68, VCC = 1.6</t>
      </is>
    </nc>
  </rcc>
  <rcc rId="11901" sId="24" numFmtId="4">
    <nc r="AK71">
      <v>-45.483179999999997</v>
    </nc>
  </rcc>
  <rfmt sheetId="24" sqref="AK71" start="0" length="0">
    <dxf>
      <fill>
        <patternFill patternType="solid">
          <bgColor rgb="FF7CFC00"/>
        </patternFill>
      </fill>
    </dxf>
  </rfmt>
  <rcc rId="11902" sId="24" numFmtId="4">
    <nc r="AM71">
      <v>-45.034790000000001</v>
    </nc>
  </rcc>
  <rfmt sheetId="24" sqref="AM71" start="0" length="0">
    <dxf>
      <fill>
        <patternFill patternType="solid">
          <bgColor rgb="FF7CFC00"/>
        </patternFill>
      </fill>
    </dxf>
  </rfmt>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03" sId="13" numFmtId="4">
    <nc r="AI248">
      <v>-25.332792283</v>
    </nc>
  </rcc>
  <rcc rId="11904" sId="13">
    <nc r="AN248" t="inlineStr">
      <is>
        <t>B1_VCC_RF_LEAKAGE_TX_MB_IN1_ANT1, Freq = 2330MHz, DAC1 = 0x90, DAC2 = 0x90, Pout = 28.89002723, Temp = -30, VCC = 3.8</t>
      </is>
    </nc>
  </rcc>
  <rcc rId="11905" sId="13" numFmtId="4">
    <nc r="AK248">
      <v>-24.080852502999999</v>
    </nc>
  </rcc>
  <rcc rId="11906" sId="13" numFmtId="4">
    <nc r="AM248">
      <v>-25.405269622999999</v>
    </nc>
  </rcc>
  <rcc rId="11907" sId="13" numFmtId="4">
    <nc r="AI249">
      <v>-30.969024666999999</v>
    </nc>
  </rcc>
  <rcc rId="11908" sId="13">
    <nc r="AN249" t="inlineStr">
      <is>
        <t>B1_VCC_RF_LEAKAGE_TX_MB_IN1_ANT1, Freq = 2330MHz, DAC1 = 0x90, DAC2 = 0x90, Pout = 28.89002723, Temp = -30, VCC = 3.8</t>
      </is>
    </nc>
  </rcc>
  <rcc rId="11909" sId="13" numFmtId="4">
    <nc r="AK249">
      <v>-31.252582557</v>
    </nc>
  </rcc>
  <rcc rId="11910" sId="13" numFmtId="4">
    <nc r="AM249">
      <v>-32.132205966999997</v>
    </nc>
  </rcc>
  <rcc rId="11911" sId="13" numFmtId="4">
    <nc r="AI250">
      <v>-25.332792283</v>
    </nc>
  </rcc>
  <rcc rId="11912" sId="13">
    <nc r="AN250" t="inlineStr">
      <is>
        <t>B1_VCC_RF_LEAKAGE_TX_MB_IN1_ANT1, Freq = 2330MHz, DAC1 = 0x90, DAC2 = 0x90, Pout = 28.89002723, Temp = -30, VCC = 3.8</t>
      </is>
    </nc>
  </rcc>
  <rcc rId="11913" sId="13" numFmtId="4">
    <nc r="AK250">
      <v>-24.080852502999999</v>
    </nc>
  </rcc>
  <rcc rId="11914" sId="13" numFmtId="4">
    <nc r="AM250">
      <v>-25.405269622999999</v>
    </nc>
  </rcc>
  <rcc rId="11915" sId="13" numFmtId="4">
    <nc r="AI251">
      <v>-30.969024666999999</v>
    </nc>
  </rcc>
  <rcc rId="11916" sId="13">
    <nc r="AN251" t="inlineStr">
      <is>
        <t>B1_VCC_RF_LEAKAGE_TX_MB_IN1_ANT1, Freq = 2330MHz, DAC1 = 0x90, DAC2 = 0x90, Pout = 28.89002723, Temp = -30, VCC = 3.8</t>
      </is>
    </nc>
  </rcc>
  <rcc rId="11917" sId="13" numFmtId="4">
    <nc r="AK251">
      <v>-31.252582557</v>
    </nc>
  </rcc>
  <rcc rId="11918" sId="13" numFmtId="4">
    <nc r="AM251">
      <v>-32.132205966999997</v>
    </nc>
  </rcc>
  <rcc rId="11919" sId="13" numFmtId="4">
    <nc r="AI252">
      <v>-35.758626943000003</v>
    </nc>
  </rcc>
  <rcc rId="11920" sId="13">
    <nc r="AN252" t="inlineStr">
      <is>
        <t>B1_VIO_RX_RF_LEAKAGE_TX_MB_IN1_ANT2, Freq = 1950MHz, DAC1 = 0x90, DAC2 = 0x90, Pout = 25.708374205, Temp = 25, VCC = 3.8</t>
      </is>
    </nc>
  </rcc>
  <rcc rId="11921" sId="13" numFmtId="4">
    <nc r="AK252">
      <v>-35.735185623</v>
    </nc>
  </rcc>
  <rcc rId="11922" sId="13" numFmtId="4">
    <nc r="AM252">
      <v>-36.003587723000003</v>
    </nc>
  </rcc>
  <rcc rId="11923" sId="13" numFmtId="4">
    <nc r="AI253">
      <v>-72.205400463999993</v>
    </nc>
  </rcc>
  <rcc rId="11924" sId="13">
    <nc r="AN253" t="inlineStr">
      <is>
        <t>B1_VIO_RX_RF_LEAKAGE_TX_MB_IN2_ANT2, Freq = 1950MHz, DAC1 = 0x90, DAC2 = 0x90, Pout = 25.704084584, Temp = 85, VCC = 3.8</t>
      </is>
    </nc>
  </rcc>
  <rcc rId="11925" sId="13" numFmtId="4">
    <nc r="AK253">
      <v>-72.209405903999993</v>
    </nc>
  </rcc>
  <rcc rId="11926" sId="13" numFmtId="4">
    <nc r="AM253">
      <v>-72.166040424000002</v>
    </nc>
  </rcc>
  <rcc rId="11927" sId="13" numFmtId="4">
    <nc r="AI254">
      <v>-28.735342976999998</v>
    </nc>
  </rcc>
  <rcc rId="11928" sId="13">
    <nc r="AN254" t="inlineStr">
      <is>
        <t>B1_VIO_TX_RF_LEAKAGE_TX_MB_IN2_ANT2, Freq = 1950MHz, DAC1 = 0x90, DAC2 = 0x90, Pout = 25.716115184, Temp = 25, VCC = 3.8</t>
      </is>
    </nc>
  </rcc>
  <rcc rId="11929" sId="13" numFmtId="4">
    <nc r="AK254">
      <v>-26.829871177000001</v>
    </nc>
  </rcc>
  <rcc rId="11930" sId="13" numFmtId="4">
    <nc r="AM254">
      <v>-29.250761987000001</v>
    </nc>
  </rcc>
  <rcc rId="11931" sId="13" numFmtId="4">
    <nc r="AI255">
      <v>-33.476623537000002</v>
    </nc>
  </rcc>
  <rcc rId="11932" sId="13">
    <nc r="AN255" t="inlineStr">
      <is>
        <t>B1_VIO_TX_RF_LEAKAGE_TX_MB_IN2_ANT1, Freq = 1950MHz, DAC1 = 0x90, DAC2 = 0x90, Pout = 25.69968624, Temp = -30, VCC = 3.8</t>
      </is>
    </nc>
  </rcc>
  <rcc rId="11933" sId="13" numFmtId="4">
    <nc r="AK255">
      <v>-33.159576416999997</v>
    </nc>
  </rcc>
  <rcc rId="11934" sId="13" numFmtId="4">
    <nc r="AM255">
      <v>-37.116916656999997</v>
    </nc>
  </rcc>
  <rcc rId="11935" sId="13" numFmtId="4">
    <nc r="AI256">
      <v>-49.837562570000003</v>
    </nc>
  </rcc>
  <rcc rId="11936" sId="13">
    <nc r="AN256" t="inlineStr">
      <is>
        <t>B1_SDATA_RX_RF_LEAKAGE_TX_MB_IN1_ANT2, Freq = 1950MHz, DAC1 = 0x90, DAC2 = 0x90, Pout = 25.713750065, Temp = 85, VCC = 3.8</t>
      </is>
    </nc>
  </rcc>
  <rcc rId="11937" sId="13" numFmtId="4">
    <nc r="AK256">
      <v>-49.274513249999998</v>
    </nc>
  </rcc>
  <rcc rId="11938" sId="13" numFmtId="4">
    <nc r="AM256">
      <v>-50.004085549999999</v>
    </nc>
  </rcc>
  <rcc rId="11939" sId="13" numFmtId="4">
    <nc r="AI257">
      <v>-72.096636778000004</v>
    </nc>
  </rcc>
  <rcc rId="11940" sId="13">
    <nc r="AN257" t="inlineStr">
      <is>
        <t>B1_SDATA_RX_RF_LEAKAGE_TX_MB_IN2_ANT3, Freq = 1950MHz, DAC1 = 0x90, DAC2 = 0x90, Pout = 25.68854543, Temp = 85, VCC = 3.8</t>
      </is>
    </nc>
  </rcc>
  <rcc rId="11941" sId="13" numFmtId="4">
    <nc r="AK257">
      <v>-72.130038268000007</v>
    </nc>
  </rcc>
  <rcc rId="11942" sId="13" numFmtId="4">
    <nc r="AM257">
      <v>-72.108103757999999</v>
    </nc>
  </rcc>
  <rcc rId="11943" sId="13" numFmtId="4">
    <nc r="AI258">
      <v>-31.273405079</v>
    </nc>
  </rcc>
  <rcc rId="11944" sId="13">
    <nc r="AN258" t="inlineStr">
      <is>
        <t>B1_SDATA_TX_RF_LEAKAGE_TX_MB_IN2_ANT2, Freq = 1950MHz, DAC1 = 0x90, DAC2 = 0x90, Pout = 25.716115184, Temp = 25, VCC = 3.8</t>
      </is>
    </nc>
  </rcc>
  <rcc rId="11945" sId="13" numFmtId="4">
    <nc r="AK258">
      <v>-31.439146039000001</v>
    </nc>
  </rcc>
  <rcc rId="11946" sId="13" numFmtId="4">
    <nc r="AM258">
      <v>-30.386419299</v>
    </nc>
  </rcc>
  <rcc rId="11947" sId="13" numFmtId="4">
    <nc r="AI259">
      <v>-21.970506672999999</v>
    </nc>
  </rcc>
  <rcc rId="11948" sId="13">
    <nc r="AN259" t="inlineStr">
      <is>
        <t>B1_SDATA_TX_RF_LEAKAGE_TX_MB_IN1_ANT1, Freq = 2330MHz, DAC1 = 0x90, DAC2 = 0x90, Pout = 28.89002723, Temp = -30, VCC = 3.8</t>
      </is>
    </nc>
  </rcc>
  <rcc rId="11949" sId="13" numFmtId="4">
    <nc r="AK259">
      <v>-22.656206133000001</v>
    </nc>
  </rcc>
  <rcc rId="11950" sId="13" numFmtId="4">
    <nc r="AM259">
      <v>-22.723085402999999</v>
    </nc>
  </rcc>
  <rcc rId="11951" sId="13" numFmtId="4">
    <nc r="AI260">
      <v>-42.009117119000003</v>
    </nc>
  </rcc>
  <rcc rId="11952" sId="13">
    <nc r="AN260" t="inlineStr">
      <is>
        <t>B1_SCLK_RX_RF_LEAKAGE_TX_MB_IN2_ANT2, Freq = 1950MHz, DAC1 = 0x90, DAC2 = 0x90, Pout = 25.709978284, Temp = -30, VCC = 3.8</t>
      </is>
    </nc>
  </rcc>
  <rcc rId="11953" sId="13" numFmtId="4">
    <nc r="AK260">
      <v>-41.853763569000002</v>
    </nc>
  </rcc>
  <rcc rId="11954" sId="13" numFmtId="4">
    <nc r="AM260">
      <v>-42.657875048999998</v>
    </nc>
  </rcc>
  <rcc rId="11955" sId="13" numFmtId="4">
    <nc r="AI261">
      <v>-72.162413587000003</v>
    </nc>
  </rcc>
  <rcc rId="11956" sId="13">
    <nc r="AN261" t="inlineStr">
      <is>
        <t>B1_SCLK_RX_RF_LEAKAGE_TX_MB_IN1_ANT3, Freq = 1950MHz, DAC1 = 0x90, DAC2 = 0x90, Pout = 25.685141757, Temp = 85, VCC = 3.8</t>
      </is>
    </nc>
  </rcc>
  <rcc rId="11957" sId="13" numFmtId="4">
    <nc r="AK261">
      <v>-72.177611337000002</v>
    </nc>
  </rcc>
  <rcc rId="11958" sId="13" numFmtId="4">
    <nc r="AM261">
      <v>-72.148535717000001</v>
    </nc>
  </rcc>
  <rcc rId="11959" sId="13" numFmtId="4">
    <nc r="AI262">
      <v>-40.327273374999997</v>
    </nc>
  </rcc>
  <rcc rId="11960" sId="13">
    <nc r="AN262" t="inlineStr">
      <is>
        <t>B1_SCLK_TX_RF_LEAKAGE_TX_MB_IN1_ANT3, Freq = 1950MHz, DAC1 = 0x90, DAC2 = 0x90, Pout = 25.685141757, Temp = 85, VCC = 3.8</t>
      </is>
    </nc>
  </rcc>
  <rcc rId="11961" sId="13" numFmtId="4">
    <nc r="AK262">
      <v>-39.700301175</v>
    </nc>
  </rcc>
  <rcc rId="11962" sId="13" numFmtId="4">
    <nc r="AM262">
      <v>-40.149817464999998</v>
    </nc>
  </rcc>
  <rcc rId="11963" sId="13" numFmtId="4">
    <nc r="AI263">
      <v>-44.633391377999999</v>
    </nc>
  </rcc>
  <rcc rId="11964" sId="13">
    <nc r="AN263" t="inlineStr">
      <is>
        <t>B1_SCLK_TX_RF_LEAKAGE_TX_MB_IN1_ANT1, Freq = 2330MHz, DAC1 = 0x90, DAC2 = 0x90, Pout = 28.89002723, Temp = -30, VCC = 3.8</t>
      </is>
    </nc>
  </rcc>
  <rcc rId="11965" sId="13" numFmtId="4">
    <nc r="AK263">
      <v>-45.338149068</v>
    </nc>
  </rcc>
  <rcc rId="11966" sId="13" numFmtId="4">
    <nc r="AM263">
      <v>-49.077994338000003</v>
    </nc>
  </rcc>
  <rcc rId="11967" sId="13" numFmtId="4">
    <nc r="AI264">
      <v>-31.611475947999999</v>
    </nc>
  </rcc>
  <rcc rId="11968" sId="13">
    <nc r="AN264" t="inlineStr">
      <is>
        <t>B1_VBAT_RF_LEAKAGE_TX_MB_IN2_ANT3, Freq = 1950MHz, DAC1 = 0x90, DAC2 = 0x90, Pout = 25.70630952, Temp = -30, VCC = 3.8</t>
      </is>
    </nc>
  </rcc>
  <rcc rId="11969" sId="13" numFmtId="4">
    <nc r="AK264">
      <v>-31.935469628</v>
    </nc>
  </rcc>
  <rcc rId="11970" sId="13" numFmtId="4">
    <nc r="AM264">
      <v>-32.500029568000002</v>
    </nc>
  </rcc>
  <rcc rId="11971" sId="13" numFmtId="4">
    <nc r="AI265">
      <v>-48.485303868999999</v>
    </nc>
  </rcc>
  <rcc rId="11972" sId="13">
    <nc r="AN265" t="inlineStr">
      <is>
        <t>B1_VBAT_RF_LEAKAGE_TX_MB_IN1_ANT1, Freq = 2330MHz, DAC1 = 0x90, DAC2 = 0x90, Pout = 28.89002723, Temp = -30, VCC = 3.8</t>
      </is>
    </nc>
  </rcc>
  <rcc rId="11973" sId="13" numFmtId="4">
    <nc r="AK265">
      <v>-49.430601109000001</v>
    </nc>
  </rcc>
  <rcc rId="11974" sId="13" numFmtId="4">
    <nc r="AM265">
      <v>-49.730306618999997</v>
    </nc>
  </rcc>
  <rcc rId="11975" sId="14" numFmtId="4">
    <nc r="AI258">
      <v>-30.044521324000002</v>
    </nc>
  </rcc>
  <rcc rId="11976" sId="14">
    <nc r="AN258" t="inlineStr">
      <is>
        <t>B25_VCC_RF_LEAKAGE_TX_MB_IN1_ANT1, Freq = 1882.5MHz, DAC1 = 0xA0, DAC2 = 0x94, Pout = 25.687968442, Temp = -30, VCC = 3.8</t>
      </is>
    </nc>
  </rcc>
  <rcc rId="11977" sId="14" numFmtId="4">
    <nc r="AK258">
      <v>-29.443296424</v>
    </nc>
  </rcc>
  <rcc rId="11978" sId="14" numFmtId="4">
    <nc r="AM258">
      <v>-30.092098224000001</v>
    </nc>
  </rcc>
  <rcc rId="11979" sId="14" numFmtId="4">
    <nc r="AI259">
      <v>-30.816174500999999</v>
    </nc>
  </rcc>
  <rcc rId="11980" sId="14">
    <nc r="AN259" t="inlineStr">
      <is>
        <t>B25_VCC_RF_LEAKAGE_TX_MB_IN1_ANT2, Freq = 1882.5MHz, DAC1 = 0xA0, DAC2 = 0x94, Pout = 25.70383186, Temp = -30, VCC = 3.8</t>
      </is>
    </nc>
  </rcc>
  <rcc rId="11981" sId="14" numFmtId="4">
    <nc r="AK259">
      <v>-30.929348941000001</v>
    </nc>
  </rcc>
  <rcc rId="11982" sId="14" numFmtId="4">
    <nc r="AM259">
      <v>-31.078038210999999</v>
    </nc>
  </rcc>
  <rcc rId="11983" sId="14" numFmtId="4">
    <nc r="AI260">
      <v>-30.044521324000002</v>
    </nc>
  </rcc>
  <rcc rId="11984" sId="14">
    <nc r="AN260" t="inlineStr">
      <is>
        <t>B25_VCC_RF_LEAKAGE_TX_MB_IN1_ANT1, Freq = 1882.5MHz, DAC1 = 0xA0, DAC2 = 0x94, Pout = 25.687968442, Temp = -30, VCC = 3.8</t>
      </is>
    </nc>
  </rcc>
  <rcc rId="11985" sId="14" numFmtId="4">
    <nc r="AK260">
      <v>-29.443296424</v>
    </nc>
  </rcc>
  <rcc rId="11986" sId="14" numFmtId="4">
    <nc r="AM260">
      <v>-30.092098224000001</v>
    </nc>
  </rcc>
  <rcc rId="11987" sId="14" numFmtId="4">
    <nc r="AI261">
      <v>-30.816174500999999</v>
    </nc>
  </rcc>
  <rcc rId="11988" sId="14">
    <nc r="AN261" t="inlineStr">
      <is>
        <t>B25_VCC_RF_LEAKAGE_TX_MB_IN1_ANT2, Freq = 1882.5MHz, DAC1 = 0xA0, DAC2 = 0x94, Pout = 25.70383186, Temp = -30, VCC = 3.8</t>
      </is>
    </nc>
  </rcc>
  <rcc rId="11989" sId="14" numFmtId="4">
    <nc r="AK261">
      <v>-30.929348941000001</v>
    </nc>
  </rcc>
  <rcc rId="11990" sId="14" numFmtId="4">
    <nc r="AM261">
      <v>-31.078038210999999</v>
    </nc>
  </rcc>
  <rcc rId="11991" sId="14" numFmtId="4">
    <nc r="AI262">
      <v>-34.944190978000002</v>
    </nc>
  </rcc>
  <rcc rId="11992" sId="14">
    <nc r="AN262" t="inlineStr">
      <is>
        <t>B25_VIO_RX_RF_LEAKAGE_TX_MB_IN2_ANT2, Freq = 1882.5MHz, DAC1 = 0xA0, DAC2 = 0x94, Pout = 25.701240734, Temp = 25, VCC = 3.8</t>
      </is>
    </nc>
  </rcc>
  <rcc rId="11993" sId="14" numFmtId="4">
    <nc r="AK262">
      <v>-34.724426268000002</v>
    </nc>
  </rcc>
  <rcc rId="11994" sId="14" numFmtId="4">
    <nc r="AM262">
      <v>-35.320323948000002</v>
    </nc>
  </rcc>
  <rcc rId="11995" sId="14" numFmtId="4">
    <nc r="AI263">
      <v>-72.357328413999994</v>
    </nc>
  </rcc>
  <rcc rId="11996" sId="14">
    <nc r="AN263" t="inlineStr">
      <is>
        <t>B25_VIO_RX_RF_LEAKAGE_TX_MB_IN2_ANT3, Freq = 1882.5MHz, DAC1 = 0xA0, DAC2 = 0x94, Pout = 25.70179958, Temp = 25, VCC = 3.8</t>
      </is>
    </nc>
  </rcc>
  <rcc rId="11997" sId="14" numFmtId="4">
    <nc r="AK263">
      <v>-72.268087383999998</v>
    </nc>
  </rcc>
  <rcc rId="11998" sId="14" numFmtId="4">
    <nc r="AM263">
      <v>-72.260114673999993</v>
    </nc>
  </rcc>
  <rcc rId="11999" sId="14" numFmtId="4">
    <nc r="AI264">
      <v>-30.280179971999999</v>
    </nc>
  </rcc>
  <rcc rId="12000" sId="14">
    <nc r="AN264" t="inlineStr">
      <is>
        <t>B25_VIO_TX_RF_LEAKAGE_TX_MB_IN2_ANT2, Freq = 1882.5MHz, DAC1 = 0xA0, DAC2 = 0x94, Pout = 25.719096374, Temp = 85, VCC = 3.8</t>
      </is>
    </nc>
  </rcc>
  <rcc rId="12001" sId="14" numFmtId="4">
    <nc r="AK264">
      <v>-29.651563641999999</v>
    </nc>
  </rcc>
  <rcc rId="12002" sId="14" numFmtId="4">
    <nc r="AM264">
      <v>-32.787925712000003</v>
    </nc>
  </rcc>
  <rcc rId="12003" sId="14" numFmtId="4">
    <nc r="AI265">
      <v>-35.164754864999999</v>
    </nc>
  </rcc>
  <rcc rId="12004" sId="14">
    <nc r="AN265" t="inlineStr">
      <is>
        <t>B25_VIO_TX_RF_LEAKAGE_TX_MB_IN2_ANT2, Freq = 1882.5MHz, DAC1 = 0xA0, DAC2 = 0x94, Pout = 25.701240734, Temp = 25, VCC = 3.8</t>
      </is>
    </nc>
  </rcc>
  <rcc rId="12005" sId="14" numFmtId="4">
    <nc r="AK265">
      <v>-36.724386215000003</v>
    </nc>
  </rcc>
  <rcc rId="12006" sId="14" numFmtId="4">
    <nc r="AM265">
      <v>-35.934198375000001</v>
    </nc>
  </rcc>
  <rcc rId="12007" sId="14" numFmtId="4">
    <nc r="AI266">
      <v>-57.411095619999998</v>
    </nc>
  </rcc>
  <rcc rId="12008" sId="14">
    <nc r="AN266" t="inlineStr">
      <is>
        <t>B25_SDATA_RX_RF_LEAKAGE_TX_MB_IN2_ANT1, Freq = 1882.5MHz, DAC1 = 0xA0, DAC2 = 0x94, Pout = 25.69284459, Temp = 85, VCC = 3.8</t>
      </is>
    </nc>
  </rcc>
  <rcc rId="12009" sId="14" numFmtId="4">
    <nc r="AK266">
      <v>-57.672360419999997</v>
    </nc>
  </rcc>
  <rcc rId="12010" sId="14" numFmtId="4">
    <nc r="AM266">
      <v>-58.464444159999999</v>
    </nc>
  </rcc>
  <rcc rId="12011" sId="14" numFmtId="4">
    <nc r="AI267">
      <v>-72.387691481999994</v>
    </nc>
  </rcc>
  <rcc rId="12012" sId="14">
    <nc r="AN267" t="inlineStr">
      <is>
        <t>B25_SDATA_RX_RF_LEAKAGE_TX_MB_IN1_ANT2, Freq = 1882.5MHz, DAC1 = 0xA0, DAC2 = 0x94, Pout = 25.69115753, Temp = 25, VCC = 3.8</t>
      </is>
    </nc>
  </rcc>
  <rcc rId="12013" sId="14" numFmtId="4">
    <nc r="AK267">
      <v>-72.329723352000002</v>
    </nc>
  </rcc>
  <rcc rId="12014" sId="14" numFmtId="4">
    <nc r="AM267">
      <v>-72.342555992000001</v>
    </nc>
  </rcc>
  <rcc rId="12015" sId="14" numFmtId="4">
    <nc r="AI268">
      <v>-31.595570559999999</v>
    </nc>
  </rcc>
  <rcc rId="12016" sId="14">
    <nc r="AN268" t="inlineStr">
      <is>
        <t>B25_SDATA_TX_RF_LEAKAGE_TX_MB_IN2_ANT2, Freq = 1882.5MHz, DAC1 = 0xA0, DAC2 = 0x94, Pout = 25.701240734, Temp = 25, VCC = 3.8</t>
      </is>
    </nc>
  </rcc>
  <rcc rId="12017" sId="14" numFmtId="4">
    <nc r="AK268">
      <v>-31.812584879999999</v>
    </nc>
  </rcc>
  <rcc rId="12018" sId="14" numFmtId="4">
    <nc r="AM268">
      <v>-30.573918339999999</v>
    </nc>
  </rcc>
  <rcc rId="12019" sId="14" numFmtId="4">
    <nc r="AI269">
      <v>-23.759766584000001</v>
    </nc>
  </rcc>
  <rcc rId="12020" sId="14">
    <nc r="AN269" t="inlineStr">
      <is>
        <t>B25_SDATA_TX_RF_LEAKAGE_TX_MB_IN1_ANT2, Freq = 1882.5MHz, DAC1 = 0xA0, DAC2 = 0x94, Pout = 25.70383186, Temp = -30, VCC = 3.8</t>
      </is>
    </nc>
  </rcc>
  <rcc rId="12021" sId="14" numFmtId="4">
    <nc r="AK269">
      <v>-24.168019294</v>
    </nc>
  </rcc>
  <rcc rId="12022" sId="14" numFmtId="4">
    <nc r="AM269">
      <v>-24.012156483999998</v>
    </nc>
  </rcc>
  <rcc rId="12023" sId="14" numFmtId="4">
    <nc r="AI270">
      <v>-42.138662330000002</v>
    </nc>
  </rcc>
  <rcc rId="12024" sId="14">
    <nc r="AN270" t="inlineStr">
      <is>
        <t>B25_SCLK_RX_RF_LEAKAGE_TX_MB_IN2_ANT2, Freq = 1882.5MHz, DAC1 = 0xA0, DAC2 = 0x94, Pout = 25.690437514, Temp = -30, VCC = 3.8</t>
      </is>
    </nc>
  </rcc>
  <rcc rId="12025" sId="14" numFmtId="4">
    <nc r="AK270">
      <v>-41.942899699999998</v>
    </nc>
  </rcc>
  <rcc rId="12026" sId="14" numFmtId="4">
    <nc r="AM270">
      <v>-43.029508589999999</v>
    </nc>
  </rcc>
  <rcc rId="12027" sId="14" numFmtId="4">
    <nc r="AI271">
      <v>-72.332863790999994</v>
    </nc>
  </rcc>
  <rcc rId="12028" sId="14">
    <nc r="AN271" t="inlineStr">
      <is>
        <t>B25_SCLK_RX_RF_LEAKAGE_TX_MB_IN2_ANT2, Freq = 1882.5MHz, DAC1 = 0xA0, DAC2 = 0x94, Pout = 25.719096374, Temp = 85, VCC = 3.8</t>
      </is>
    </nc>
  </rcc>
  <rcc rId="12029" sId="14" numFmtId="4">
    <nc r="AK271">
      <v>-72.287034020999997</v>
    </nc>
  </rcc>
  <rcc rId="12030" sId="14" numFmtId="4">
    <nc r="AM271">
      <v>-72.262093531000005</v>
    </nc>
  </rcc>
  <rcc rId="12031" sId="14" numFmtId="4">
    <nc r="AI272">
      <v>-43.047080991999998</v>
    </nc>
  </rcc>
  <rcc rId="12032" sId="14">
    <nc r="AN272" t="inlineStr">
      <is>
        <t>B25_SCLK_TX_RF_LEAKAGE_TX_MB_IN1_ANT3, Freq = 1882.5MHz, DAC1 = 0xA0, DAC2 = 0x94, Pout = 25.684580039, Temp = 85, VCC = 3.8</t>
      </is>
    </nc>
  </rcc>
  <rcc rId="12033" sId="14" numFmtId="4">
    <nc r="AK272">
      <v>-42.268150331999998</v>
    </nc>
  </rcc>
  <rcc rId="12034" sId="14" numFmtId="4">
    <nc r="AM272">
      <v>-42.937992092000002</v>
    </nc>
  </rcc>
  <rcc rId="12035" sId="14" numFmtId="4">
    <nc r="AI273">
      <v>-33.408042903000002</v>
    </nc>
  </rcc>
  <rcc rId="12036" sId="14">
    <nc r="AN273" t="inlineStr">
      <is>
        <t>B25_SCLK_TX_RF_LEAKAGE_TX_MB_IN1_ANT2, Freq = 1882.5MHz, DAC1 = 0xA0, DAC2 = 0x94, Pout = 25.70383186, Temp = -30, VCC = 3.8</t>
      </is>
    </nc>
  </rcc>
  <rcc rId="12037" sId="14" numFmtId="4">
    <nc r="AK273">
      <v>-34.173927292999998</v>
    </nc>
  </rcc>
  <rcc rId="12038" sId="14" numFmtId="4">
    <nc r="AM273">
      <v>-33.844295492999997</v>
    </nc>
  </rcc>
  <rcc rId="12039" sId="14" numFmtId="4">
    <nc r="AI274">
      <v>-33.660645486999996</v>
    </nc>
  </rcc>
  <rcc rId="12040" sId="14">
    <nc r="AN274" t="inlineStr">
      <is>
        <t>B25_VBAT_RF_LEAKAGE_TX_MB_IN2_ANT3, Freq = 1882.5MHz, DAC1 = 0xA0, DAC2 = 0x94, Pout = 25.70540638, Temp = -30, VCC = 3.8</t>
      </is>
    </nc>
  </rcc>
  <rcc rId="12041" sId="14" numFmtId="4">
    <nc r="AK274">
      <v>-33.818188667000001</v>
    </nc>
  </rcc>
  <rcc rId="12042" sId="14" numFmtId="4">
    <nc r="AM274">
      <v>-33.721352576999998</v>
    </nc>
  </rcc>
  <rcc rId="12043" sId="14" numFmtId="4">
    <nc r="AI275">
      <v>-49.879323968000001</v>
    </nc>
  </rcc>
  <rcc rId="12044" sId="14">
    <nc r="AN275" t="inlineStr">
      <is>
        <t>B25_VBAT_RF_LEAKAGE_TX_MB_IN2_ANT2, Freq = 1882.5MHz, DAC1 = 0xA0, DAC2 = 0x94, Pout = 25.701240734, Temp = 25, VCC = 3.8</t>
      </is>
    </nc>
  </rcc>
  <rcc rId="12045" sId="14" numFmtId="4">
    <nc r="AK275">
      <v>-51.062219628000001</v>
    </nc>
  </rcc>
  <rcc rId="12046" sId="14" numFmtId="4">
    <nc r="AM275">
      <v>-51.264722837999997</v>
    </nc>
  </rcc>
  <rcc rId="12047" sId="15" numFmtId="4">
    <nc r="AI206">
      <v>-23.978793146000001</v>
    </nc>
  </rcc>
  <rcc rId="12048" sId="15">
    <nc r="AN206" t="inlineStr">
      <is>
        <t>B3_VCC_RF_LEAKAGE_TX_MB_IN1_ANT2, Freq = 1740MHz, DAC1 = 0x70, DAC2 = 0xD0, Pout = 25.68919583, Temp = -30, VCC = 3.8</t>
      </is>
    </nc>
  </rcc>
  <rcc rId="12049" sId="15" numFmtId="4">
    <nc r="AK206">
      <v>-22.760235785999999</v>
    </nc>
  </rcc>
  <rcc rId="12050" sId="15" numFmtId="4">
    <nc r="AM206">
      <v>-23.214173316</v>
    </nc>
  </rcc>
  <rcc rId="12051" sId="15" numFmtId="4">
    <nc r="AI207">
      <v>-20.203968992</v>
    </nc>
  </rcc>
  <rcc rId="12052" sId="15">
    <nc r="AN207" t="inlineStr">
      <is>
        <t>B3_VCC_RF_LEAKAGE_TX_MB_IN1_ANT1, Freq = 1740MHz, DAC1 = 0x70, DAC2 = 0xD0, Pout = 25.718782612, Temp = -30, VCC = 3.8</t>
      </is>
    </nc>
  </rcc>
  <rcc rId="12053" sId="15" numFmtId="4">
    <nc r="AK207">
      <v>-19.534235952</v>
    </nc>
  </rcc>
  <rcc rId="12054" sId="15" numFmtId="4">
    <nc r="AM207">
      <v>-19.794444081999998</v>
    </nc>
  </rcc>
  <rcc rId="12055" sId="15" numFmtId="4">
    <nc r="AI208">
      <v>-23.978793146000001</v>
    </nc>
  </rcc>
  <rcc rId="12056" sId="15">
    <nc r="AN208" t="inlineStr">
      <is>
        <t>B3_VCC_RF_LEAKAGE_TX_MB_IN1_ANT2, Freq = 1740MHz, DAC1 = 0x70, DAC2 = 0xD0, Pout = 25.68919583, Temp = -30, VCC = 3.8</t>
      </is>
    </nc>
  </rcc>
  <rcc rId="12057" sId="15" numFmtId="4">
    <nc r="AK208">
      <v>-22.760235785999999</v>
    </nc>
  </rcc>
  <rcc rId="12058" sId="15" numFmtId="4">
    <nc r="AM208">
      <v>-23.214173316</v>
    </nc>
  </rcc>
  <rcc rId="12059" sId="15" numFmtId="4">
    <nc r="AI209">
      <v>-20.203968992</v>
    </nc>
  </rcc>
  <rcc rId="12060" sId="15">
    <nc r="AN209" t="inlineStr">
      <is>
        <t>B3_VCC_RF_LEAKAGE_TX_MB_IN1_ANT1, Freq = 1740MHz, DAC1 = 0x70, DAC2 = 0xD0, Pout = 25.718782612, Temp = -30, VCC = 3.8</t>
      </is>
    </nc>
  </rcc>
  <rcc rId="12061" sId="15" numFmtId="4">
    <nc r="AK209">
      <v>-19.534235952</v>
    </nc>
  </rcc>
  <rcc rId="12062" sId="15" numFmtId="4">
    <nc r="AM209">
      <v>-19.794444081999998</v>
    </nc>
  </rcc>
  <rcc rId="12063" sId="15" numFmtId="4">
    <nc r="AI210">
      <v>-34.803496361000001</v>
    </nc>
  </rcc>
  <rcc rId="12064" sId="15">
    <nc r="AN210" t="inlineStr">
      <is>
        <t>B3_VIO_RX_RF_LEAKAGE_TX_MB_IN1_ANT2, Freq = 1740MHz, DAC1 = 0x70, DAC2 = 0xD0, Pout = 25.68919583, Temp = -30, VCC = 3.8</t>
      </is>
    </nc>
  </rcc>
  <rcc rId="12065" sId="15" numFmtId="4">
    <nc r="AK210">
      <v>-34.742457381000001</v>
    </nc>
  </rcc>
  <rcc rId="12066" sId="15" numFmtId="4">
    <nc r="AM210">
      <v>-35.188860890999997</v>
    </nc>
  </rcc>
  <rcc rId="12067" sId="15" numFmtId="4">
    <nc r="AI211">
      <v>-73.211550708999994</v>
    </nc>
  </rcc>
  <rcc rId="12068" sId="15">
    <nc r="AN211" t="inlineStr">
      <is>
        <t>B3_VIO_RX_RF_LEAKAGE_TX_MB_IN2_ANT1, Freq = 1740MHz, DAC1 = 0x70, DAC2 = 0xD0, Pout = 25.683019829, Temp = 85, VCC = 3.8</t>
      </is>
    </nc>
  </rcc>
  <rcc rId="12069" sId="15" numFmtId="4">
    <nc r="AK211">
      <v>-73.320734978999994</v>
    </nc>
  </rcc>
  <rcc rId="12070" sId="15" numFmtId="4">
    <nc r="AM211">
      <v>-73.306979178999995</v>
    </nc>
  </rcc>
  <rcc rId="12071" sId="15" numFmtId="4">
    <nc r="AI212">
      <v>-28.540723792000001</v>
    </nc>
  </rcc>
  <rcc rId="12072" sId="15">
    <nc r="AN212" t="inlineStr">
      <is>
        <t>B3_VIO_TX_RF_LEAKAGE_TX_MB_IN1_ANT2, Freq = 1740MHz, DAC1 = 0x70, DAC2 = 0xD0, Pout = 25.68398495, Temp = 85, VCC = 3.8</t>
      </is>
    </nc>
  </rcc>
  <rcc rId="12073" sId="15" numFmtId="4">
    <nc r="AK212">
      <v>-28.189464562000001</v>
    </nc>
  </rcc>
  <rcc rId="12074" sId="15" numFmtId="4">
    <nc r="AM212">
      <v>-31.710079191999998</v>
    </nc>
  </rcc>
  <rcc rId="12075" sId="15" numFmtId="4">
    <nc r="AI213">
      <v>-30.371941552999999</v>
    </nc>
  </rcc>
  <rcc rId="12076" sId="15">
    <nc r="AN213" t="inlineStr">
      <is>
        <t>B3_VIO_TX_RF_LEAKAGE_TX_MB_IN1_ANT1, Freq = 1740MHz, DAC1 = 0x70, DAC2 = 0xD0, Pout = 25.718782612, Temp = -30, VCC = 3.8</t>
      </is>
    </nc>
  </rcc>
  <rcc rId="12077" sId="15" numFmtId="4">
    <nc r="AK213">
      <v>-29.541075693</v>
    </nc>
  </rcc>
  <rcc rId="12078" sId="15" numFmtId="4">
    <nc r="AM213">
      <v>-29.863064753</v>
    </nc>
  </rcc>
  <rcc rId="12079" sId="15" numFmtId="4">
    <nc r="AI214">
      <v>-50.210206988000003</v>
    </nc>
  </rcc>
  <rcc rId="12080" sId="15">
    <nc r="AN214" t="inlineStr">
      <is>
        <t>B3_SDATA_RX_RF_LEAKAGE_TX_MB_IN1_ANT2, Freq = 1740MHz, DAC1 = 0x70, DAC2 = 0xD0, Pout = 25.68398495, Temp = 85, VCC = 3.8</t>
      </is>
    </nc>
  </rcc>
  <rcc rId="12081" sId="15" numFmtId="4">
    <nc r="AK214">
      <v>-49.865846638000001</v>
    </nc>
  </rcc>
  <rcc rId="12082" sId="15" numFmtId="4">
    <nc r="AM214">
      <v>-50.443048488000002</v>
    </nc>
  </rcc>
  <rcc rId="12083" sId="15" numFmtId="4">
    <nc r="AI215">
      <v>-73.173282623999995</v>
    </nc>
  </rcc>
  <rcc rId="12084" sId="15">
    <nc r="AN215" t="inlineStr">
      <is>
        <t>B3_SDATA_RX_RF_LEAKAGE_TX_MB_IN2_ANT2, Freq = 1740MHz, DAC1 = 0x70, DAC2 = 0xD0, Pout = 25.69715138, Temp = -30, VCC = 3.8</t>
      </is>
    </nc>
  </rcc>
  <rcc rId="12085" sId="15" numFmtId="4">
    <nc r="AK215">
      <v>-73.085010534000006</v>
    </nc>
  </rcc>
  <rcc rId="12086" sId="15" numFmtId="4">
    <nc r="AM215">
      <v>-73.181247713999994</v>
    </nc>
  </rcc>
  <rcc rId="12087" sId="15" numFmtId="4">
    <nc r="AI216">
      <v>-31.924800876999999</v>
    </nc>
  </rcc>
  <rcc rId="12088" sId="15">
    <nc r="AN216" t="inlineStr">
      <is>
        <t>B3_SDATA_TX_RF_LEAKAGE_TX_MB_IN1_ANT2, Freq = 1740MHz, DAC1 = 0x70, DAC2 = 0xD0, Pout = 25.68398495, Temp = 85, VCC = 3.8</t>
      </is>
    </nc>
  </rcc>
  <rcc rId="12089" sId="15" numFmtId="4">
    <nc r="AK216">
      <v>-31.555305486999998</v>
    </nc>
  </rcc>
  <rcc rId="12090" sId="15" numFmtId="4">
    <nc r="AM216">
      <v>-31.579078676999998</v>
    </nc>
  </rcc>
  <rcc rId="12091" sId="15" numFmtId="4">
    <nc r="AI217">
      <v>-21.862407693000002</v>
    </nc>
  </rcc>
  <rcc rId="12092" sId="15">
    <nc r="AN217" t="inlineStr">
      <is>
        <t>B3_SDATA_TX_RF_LEAKAGE_TX_MB_IN1_ANT1, Freq = 1740MHz, DAC1 = 0x70, DAC2 = 0xD0, Pout = 25.718782612, Temp = -30, VCC = 3.8</t>
      </is>
    </nc>
  </rcc>
  <rcc rId="12093" sId="15" numFmtId="4">
    <nc r="AK217">
      <v>-20.642494212999999</v>
    </nc>
  </rcc>
  <rcc rId="12094" sId="15" numFmtId="4">
    <nc r="AM217">
      <v>-20.963850033</v>
    </nc>
  </rcc>
  <rcc rId="12095" sId="15" numFmtId="4">
    <nc r="AI218">
      <v>-43.644936559000001</v>
    </nc>
  </rcc>
  <rcc rId="12096" sId="15">
    <nc r="AN218" t="inlineStr">
      <is>
        <t>B3_SCLK_RX_RF_LEAKAGE_TX_MB_IN1_ANT2, Freq = 1740MHz, DAC1 = 0x70, DAC2 = 0xD0, Pout = 25.68919583, Temp = -30, VCC = 3.8</t>
      </is>
    </nc>
  </rcc>
  <rcc rId="12097" sId="15" numFmtId="4">
    <nc r="AK218">
      <v>-43.035489079000001</v>
    </nc>
  </rcc>
  <rcc rId="12098" sId="15" numFmtId="4">
    <nc r="AM218">
      <v>-44.758912088999999</v>
    </nc>
  </rcc>
  <rcc rId="12099" sId="15" numFmtId="4">
    <nc r="AI219">
      <v>-73.275762556999993</v>
    </nc>
  </rcc>
  <rcc rId="12100" sId="15">
    <nc r="AN219" t="inlineStr">
      <is>
        <t>B3_SCLK_RX_RF_LEAKAGE_TX_MB_IN1_ANT1, Freq = 1900MHz, DAC1 = 0x70, DAC2 = 0xD0, Pout = 25.68367119, Temp = 85, VCC = 3.8</t>
      </is>
    </nc>
  </rcc>
  <rcc rId="12101" sId="15" numFmtId="4">
    <nc r="AK219">
      <v>-73.272153857000006</v>
    </nc>
  </rcc>
  <rcc rId="12102" sId="15" numFmtId="4">
    <nc r="AM219">
      <v>-73.237440106999998</v>
    </nc>
  </rcc>
  <rcc rId="12103" sId="15" numFmtId="4">
    <nc r="AI220">
      <v>-37.908042915000003</v>
    </nc>
  </rcc>
  <rcc rId="12104" sId="15">
    <nc r="AN220" t="inlineStr">
      <is>
        <t>B3_SCLK_TX_RF_LEAKAGE_TX_MB_IN1_ANT2, Freq = 1740MHz, DAC1 = 0x70, DAC2 = 0xD0, Pout = 25.71111413, Temp = 25, VCC = 3.8</t>
      </is>
    </nc>
  </rcc>
  <rcc rId="12105" sId="15" numFmtId="4">
    <nc r="AK220">
      <v>-37.651508335000003</v>
    </nc>
  </rcc>
  <rcc rId="12106" sId="15" numFmtId="4">
    <nc r="AM220">
      <v>-37.476787565000002</v>
    </nc>
  </rcc>
  <rcc rId="12107" sId="15" numFmtId="4">
    <nc r="AI221">
      <v>-25.750854485000001</v>
    </nc>
  </rcc>
  <rcc rId="12108" sId="15">
    <nc r="AN221" t="inlineStr">
      <is>
        <t>B3_SCLK_TX_RF_LEAKAGE_TX_MB_IN1_ANT1, Freq = 1740MHz, DAC1 = 0x70, DAC2 = 0xD0, Pout = 25.718782612, Temp = -30, VCC = 3.8</t>
      </is>
    </nc>
  </rcc>
  <rcc rId="12109" sId="15" numFmtId="4">
    <nc r="AK221">
      <v>-24.426887505</v>
    </nc>
  </rcc>
  <rcc rId="12110" sId="15" numFmtId="4">
    <nc r="AM221">
      <v>-24.955448144999998</v>
    </nc>
  </rcc>
  <rcc rId="12111" sId="15" numFmtId="4">
    <nc r="AI222">
      <v>-30.366793620999999</v>
    </nc>
  </rcc>
  <rcc rId="12112" sId="15">
    <nc r="AN222" t="inlineStr">
      <is>
        <t>B3_VBAT_RF_LEAKAGE_TX_MB_IN1_ANT3, Freq = 1740MHz, DAC1 = 0x70, DAC2 = 0xD0, Pout = 25.717554301, Temp = 25, VCC = 3.8</t>
      </is>
    </nc>
  </rcc>
  <rcc rId="12113" sId="15" numFmtId="4">
    <nc r="AK222">
      <v>-30.049210531</v>
    </nc>
  </rcc>
  <rcc rId="12114" sId="15" numFmtId="4">
    <nc r="AM222">
      <v>-30.471720681000001</v>
    </nc>
  </rcc>
  <rcc rId="12115" sId="15" numFmtId="4">
    <nc r="AI223">
      <v>-42.897508612000003</v>
    </nc>
  </rcc>
  <rcc rId="12116" sId="15">
    <nc r="AN223" t="inlineStr">
      <is>
        <t>B3_VBAT_RF_LEAKAGE_TX_MB_IN1_ANT1, Freq = 1740MHz, DAC1 = 0x70, DAC2 = 0xD0, Pout = 25.718782612, Temp = -30, VCC = 3.8</t>
      </is>
    </nc>
  </rcc>
  <rcc rId="12117" sId="15" numFmtId="4">
    <nc r="AK223">
      <v>-42.327878941999998</v>
    </nc>
  </rcc>
  <rcc rId="12118" sId="15" numFmtId="4">
    <nc r="AM223">
      <v>-43.389673221999999</v>
    </nc>
  </rcc>
  <rcc rId="12119" sId="16" numFmtId="4">
    <nc r="AI230">
      <v>-25.044798859</v>
    </nc>
  </rcc>
  <rcc rId="12120" sId="16">
    <nc r="AN230" t="inlineStr">
      <is>
        <t>B66_VCC_RF_LEAKAGE_TX_MB_IN1_ANT1, Freq = 1740MHz, DAC1 = 0x90, DAC2 = 0xC0, Pout = 25.69280357, Temp = -30, VCC = 3.8</t>
      </is>
    </nc>
  </rcc>
  <rcc rId="12121" sId="16" numFmtId="4">
    <nc r="AK230">
      <v>-23.936306958999999</v>
    </nc>
  </rcc>
  <rcc rId="12122" sId="16" numFmtId="4">
    <nc r="AM230">
      <v>-24.622509958999999</v>
    </nc>
  </rcc>
  <rcc rId="12123" sId="16" numFmtId="4">
    <nc r="AI231">
      <v>-23.892027858999999</v>
    </nc>
  </rcc>
  <rcc rId="12124" sId="16">
    <nc r="AN231" t="inlineStr">
      <is>
        <t>B66_VCC_RF_LEAKAGE_TX_MB_IN1_ANT1, Freq = 1740MHz, DAC1 = 0x90, DAC2 = 0xC0, Pout = 25.69249458, Temp = 85, VCC = 3.8</t>
      </is>
    </nc>
  </rcc>
  <rcc rId="12125" sId="16" numFmtId="4">
    <nc r="AK231">
      <v>-24.170536998999999</v>
    </nc>
  </rcc>
  <rcc rId="12126" sId="16" numFmtId="4">
    <nc r="AM231">
      <v>-24.701617249000002</v>
    </nc>
  </rcc>
  <rcc rId="12127" sId="16" numFmtId="4">
    <nc r="AI232">
      <v>-25.044798859</v>
    </nc>
  </rcc>
  <rcc rId="12128" sId="16">
    <nc r="AN232" t="inlineStr">
      <is>
        <t>B66_VCC_RF_LEAKAGE_TX_MB_IN1_ANT1, Freq = 1740MHz, DAC1 = 0x90, DAC2 = 0xC0, Pout = 25.69280357, Temp = -30, VCC = 3.8</t>
      </is>
    </nc>
  </rcc>
  <rcc rId="12129" sId="16" numFmtId="4">
    <nc r="AK232">
      <v>-23.936306958999999</v>
    </nc>
  </rcc>
  <rcc rId="12130" sId="16" numFmtId="4">
    <nc r="AM232">
      <v>-24.622509958999999</v>
    </nc>
  </rcc>
  <rcc rId="12131" sId="16" numFmtId="4">
    <nc r="AI233">
      <v>-23.892027858999999</v>
    </nc>
  </rcc>
  <rcc rId="12132" sId="16">
    <nc r="AN233" t="inlineStr">
      <is>
        <t>B66_VCC_RF_LEAKAGE_TX_MB_IN1_ANT1, Freq = 1740MHz, DAC1 = 0x90, DAC2 = 0xC0, Pout = 25.69249458, Temp = 85, VCC = 3.8</t>
      </is>
    </nc>
  </rcc>
  <rcc rId="12133" sId="16" numFmtId="4">
    <nc r="AK233">
      <v>-24.170536998999999</v>
    </nc>
  </rcc>
  <rcc rId="12134" sId="16" numFmtId="4">
    <nc r="AM233">
      <v>-24.701617249000002</v>
    </nc>
  </rcc>
  <rcc rId="12135" sId="16" numFmtId="4">
    <nc r="AI234">
      <v>-34.368087768000002</v>
    </nc>
  </rcc>
  <rcc rId="12136" sId="16">
    <nc r="AN234" t="inlineStr">
      <is>
        <t>B66_VIO_RX_RF_LEAKAGE_TX_MB_IN1_ANT2, Freq = 1740MHz, DAC1 = 0x90, DAC2 = 0xC0, Pout = 25.690057952, Temp = -30, VCC = 3.8</t>
      </is>
    </nc>
  </rcc>
  <rcc rId="12137" sId="16" numFmtId="4">
    <nc r="AK234">
      <v>-34.247398378</v>
    </nc>
  </rcc>
  <rcc rId="12138" sId="16" numFmtId="4">
    <nc r="AM234">
      <v>-34.584239957999998</v>
    </nc>
  </rcc>
  <rcc rId="12139" sId="16" numFmtId="4">
    <nc r="AI235">
      <v>-73.247069358000005</v>
    </nc>
  </rcc>
  <rcc rId="12140" sId="16">
    <nc r="AN235" t="inlineStr">
      <is>
        <t>B66_VIO_RX_RF_LEAKAGE_TX_MB_IN1_ANT1, Freq = 1740MHz, DAC1 = 0x90, DAC2 = 0xC0, Pout = 25.69280357, Temp = -30, VCC = 3.8</t>
      </is>
    </nc>
  </rcc>
  <rcc rId="12141" sId="16" numFmtId="4">
    <nc r="AK235">
      <v>-73.275198938000003</v>
    </nc>
  </rcc>
  <rcc rId="12142" sId="16" numFmtId="4">
    <nc r="AM235">
      <v>-73.249052997999996</v>
    </nc>
  </rcc>
  <rcc rId="12143" sId="16" numFmtId="4">
    <nc r="AI236">
      <v>-28.489955899000002</v>
    </nc>
  </rcc>
  <rcc rId="12144" sId="16">
    <nc r="AN236" t="inlineStr">
      <is>
        <t>B66_VIO_TX_RF_LEAKAGE_TX_MB_IN1_ANT2, Freq = 1740MHz, DAC1 = 0x90, DAC2 = 0xC0, Pout = 25.702673162, Temp = 85, VCC = 3.8</t>
      </is>
    </nc>
  </rcc>
  <rcc rId="12145" sId="16" numFmtId="4">
    <nc r="AK236">
      <v>-28.195173259000001</v>
    </nc>
  </rcc>
  <rcc rId="12146" sId="16" numFmtId="4">
    <nc r="AM236">
      <v>-32.002563469000002</v>
    </nc>
  </rcc>
  <rcc rId="12147" sId="16" numFmtId="4">
    <nc r="AI237">
      <v>-34.465665803999997</v>
    </nc>
  </rcc>
  <rcc rId="12148" sId="16">
    <nc r="AN237" t="inlineStr">
      <is>
        <t>B66_VIO_TX_RF_LEAKAGE_TX_MB_IN1_ANT1, Freq = 1740MHz, DAC1 = 0x90, DAC2 = 0xC0, Pout = 25.69280357, Temp = -30, VCC = 3.8</t>
      </is>
    </nc>
  </rcc>
  <rcc rId="12149" sId="16" numFmtId="4">
    <nc r="AK237">
      <v>-34.121236793999998</v>
    </nc>
  </rcc>
  <rcc rId="12150" sId="16" numFmtId="4">
    <nc r="AM237">
      <v>-34.711721414000003</v>
    </nc>
  </rcc>
  <rcc rId="12151" sId="16" numFmtId="4">
    <nc r="AI238">
      <v>-60.192016606000003</v>
    </nc>
  </rcc>
  <rcc rId="12152" sId="16">
    <nc r="AN238" t="inlineStr">
      <is>
        <t>B66_SDATA_RX_RF_LEAKAGE_TX_MB_IN1_ANT1, Freq = 1740MHz, DAC1 = 0x90, DAC2 = 0xC0, Pout = 25.69249458, Temp = 85, VCC = 3.8</t>
      </is>
    </nc>
  </rcc>
  <rcc rId="12153" sId="16" numFmtId="4">
    <nc r="AK238">
      <v>-58.836109166</v>
    </nc>
  </rcc>
  <rcc rId="12154" sId="16" numFmtId="4">
    <nc r="AM238">
      <v>-58.903594976000001</v>
    </nc>
  </rcc>
  <rcc rId="12155" sId="16" numFmtId="4">
    <nc r="AI239">
      <v>-73.239686969000005</v>
    </nc>
  </rcc>
  <rcc rId="12156" sId="16">
    <nc r="AN239" t="inlineStr">
      <is>
        <t>B66_SDATA_RX_RF_LEAKAGE_TX_MB_IN1_ANT1, Freq = 1740MHz, DAC1 = 0x90, DAC2 = 0xC0, Pout = 25.69280357, Temp = -30, VCC = 3.8</t>
      </is>
    </nc>
  </rcc>
  <rcc rId="12157" sId="16" numFmtId="4">
    <nc r="AK239">
      <v>-73.217355729000005</v>
    </nc>
  </rcc>
  <rcc rId="12158" sId="16" numFmtId="4">
    <nc r="AM239">
      <v>-73.197854999</v>
    </nc>
  </rcc>
  <rcc rId="12159" sId="16" numFmtId="4">
    <nc r="AI240">
      <v>-31.83780479</v>
    </nc>
  </rcc>
  <rcc rId="12160" sId="16">
    <nc r="AN240" t="inlineStr">
      <is>
        <t>B66_SDATA_TX_RF_LEAKAGE_TX_MB_IN1_ANT2, Freq = 1740MHz, DAC1 = 0x90, DAC2 = 0xC0, Pout = 25.702673162, Temp = 85, VCC = 3.8</t>
      </is>
    </nc>
  </rcc>
  <rcc rId="12161" sId="16" numFmtId="4">
    <nc r="AK240">
      <v>-31.956846240000001</v>
    </nc>
  </rcc>
  <rcc rId="12162" sId="16" numFmtId="4">
    <nc r="AM240">
      <v>-31.809534070000002</v>
    </nc>
  </rcc>
  <rcc rId="12163" sId="16" numFmtId="4">
    <nc r="AI241">
      <v>-25.877553944999999</v>
    </nc>
  </rcc>
  <rcc rId="12164" sId="16">
    <nc r="AN241" t="inlineStr">
      <is>
        <t>B66_SDATA_TX_RF_LEAKAGE_TX_MB_IN1_ANT1, Freq = 1740MHz, DAC1 = 0x90, DAC2 = 0xC0, Pout = 25.69249458, Temp = 85, VCC = 3.8</t>
      </is>
    </nc>
  </rcc>
  <rcc rId="12165" sId="16" numFmtId="4">
    <nc r="AK241">
      <v>-25.186143874999999</v>
    </nc>
  </rcc>
  <rcc rId="12166" sId="16" numFmtId="4">
    <nc r="AM241">
      <v>-25.842782974999999</v>
    </nc>
  </rcc>
  <rcc rId="12167" sId="16" numFmtId="4">
    <nc r="AI242">
      <v>-42.089063639000003</v>
    </nc>
  </rcc>
  <rcc rId="12168" sId="16">
    <nc r="AN242" t="inlineStr">
      <is>
        <t>B66_SCLK_RX_RF_LEAKAGE_TX_MB_IN2_ANT2, Freq = 1740MHz, DAC1 = 0x90, DAC2 = 0xC0, Pout = 25.718936158, Temp = -30, VCC = 3.8</t>
      </is>
    </nc>
  </rcc>
  <rcc rId="12169" sId="16" numFmtId="4">
    <nc r="AK242">
      <v>-41.798143379000003</v>
    </nc>
  </rcc>
  <rcc rId="12170" sId="16" numFmtId="4">
    <nc r="AM242">
      <v>-43.120489118999998</v>
    </nc>
  </rcc>
  <rcc rId="12171" sId="16" numFmtId="4">
    <nc r="AI243">
      <v>-73.253241541999998</v>
    </nc>
  </rcc>
  <rcc rId="12172" sId="16">
    <nc r="AN243" t="inlineStr">
      <is>
        <t>B66_SCLK_RX_RF_LEAKAGE_TX_MB_IN1_ANT1, Freq = 1740MHz, DAC1 = 0x90, DAC2 = 0xC0, Pout = 25.69280357, Temp = -30, VCC = 3.8</t>
      </is>
    </nc>
  </rcc>
  <rcc rId="12173" sId="16" numFmtId="4">
    <nc r="AK243">
      <v>-73.248351091999993</v>
    </nc>
  </rcc>
  <rcc rId="12174" sId="16" numFmtId="4">
    <nc r="AM243">
      <v>-73.209464072000003</v>
    </nc>
  </rcc>
  <rcc rId="12175" sId="16" numFmtId="4">
    <nc r="AI244">
      <v>-38.687903401</v>
    </nc>
  </rcc>
  <rcc rId="12176" sId="16">
    <nc r="AN244" t="inlineStr">
      <is>
        <t>B66_SCLK_TX_RF_LEAKAGE_TX_MB_IN1_ANT2, Freq = 1740MHz, DAC1 = 0x90, DAC2 = 0xC0, Pout = 25.702673162, Temp = 85, VCC = 3.8</t>
      </is>
    </nc>
  </rcc>
  <rcc rId="12177" sId="16" numFmtId="4">
    <nc r="AK244">
      <v>-38.860507001000002</v>
    </nc>
  </rcc>
  <rcc rId="12178" sId="16" numFmtId="4">
    <nc r="AM244">
      <v>-38.686377520999997</v>
    </nc>
  </rcc>
  <rcc rId="12179" sId="16" numFmtId="4">
    <nc r="AI245">
      <v>-29.958057405000002</v>
    </nc>
  </rcc>
  <rcc rId="12180" sId="16">
    <nc r="AN245" t="inlineStr">
      <is>
        <t>B66_SCLK_TX_RF_LEAKAGE_TX_MB_IN1_ANT1, Freq = 1740MHz, DAC1 = 0x90, DAC2 = 0xC0, Pout = 25.69280357, Temp = -30, VCC = 3.8</t>
      </is>
    </nc>
  </rcc>
  <rcc rId="12181" sId="16" numFmtId="4">
    <nc r="AK245">
      <v>-29.013383865000002</v>
    </nc>
  </rcc>
  <rcc rId="12182" sId="16" numFmtId="4">
    <nc r="AM245">
      <v>-29.722063065</v>
    </nc>
  </rcc>
  <rcc rId="12183" sId="16" numFmtId="4">
    <nc r="AI246">
      <v>-31.2024908</v>
    </nc>
  </rcc>
  <rcc rId="12184" sId="16">
    <nc r="AN246" t="inlineStr">
      <is>
        <t>B66_VBAT_RF_LEAKAGE_TX_MB_IN1_ANT3, Freq = 1740MHz, DAC1 = 0x90, DAC2 = 0xC0, Pout = 25.687293244, Temp = 85, VCC = 3.8</t>
      </is>
    </nc>
  </rcc>
  <rcc rId="12185" sId="16" numFmtId="4">
    <nc r="AK246">
      <v>-30.681765550000001</v>
    </nc>
  </rcc>
  <rcc rId="12186" sId="16" numFmtId="4">
    <nc r="AM246">
      <v>-31.08404827</v>
    </nc>
  </rcc>
  <rcc rId="12187" sId="16" numFmtId="4">
    <nc r="AI247">
      <v>-46.022327418000003</v>
    </nc>
  </rcc>
  <rcc rId="12188" sId="16">
    <nc r="AN247" t="inlineStr">
      <is>
        <t>B66_VBAT_RF_LEAKAGE_TX_MB_IN1_ANT1, Freq = 1740MHz, DAC1 = 0x90, DAC2 = 0xC0, Pout = 25.69249458, Temp = 85, VCC = 3.8</t>
      </is>
    </nc>
  </rcc>
  <rcc rId="12189" sId="16" numFmtId="4">
    <nc r="AK247">
      <v>-46.805400847999998</v>
    </nc>
  </rcc>
  <rcc rId="12190" sId="16" numFmtId="4">
    <nc r="AM247">
      <v>-47.706363678000002</v>
    </nc>
  </rcc>
  <rcc rId="12191" sId="17" numFmtId="4">
    <nc r="AI174">
      <v>-24.131234176</v>
    </nc>
  </rcc>
  <rcc rId="12192" sId="17">
    <nc r="AN174" t="inlineStr">
      <is>
        <t>B30_VCC_RF_LEAKAGE_TX_HB_IN1_ANT2, Freq = 2310MHz, DAC1 = 0xA4, DAC2 = 0x70, Pout = 25.899097634, Temp = 25, VCC = 3.8</t>
      </is>
    </nc>
  </rcc>
  <rcc rId="12193" sId="17" numFmtId="4">
    <nc r="AK174">
      <v>-23.620999336000001</v>
    </nc>
  </rcc>
  <rcc rId="12194" sId="17" numFmtId="4">
    <nc r="AM174">
      <v>-23.108614926000001</v>
    </nc>
  </rcc>
  <rcc rId="12195" sId="17" numFmtId="4">
    <nc r="AI175">
      <v>-35.160429016000002</v>
    </nc>
  </rcc>
  <rcc rId="12196" sId="17">
    <nc r="AN175" t="inlineStr">
      <is>
        <t>B30_VCC_RF_LEAKAGE_TX_HB_IN1_ANT2, Freq = 2310MHz, DAC1 = 0xA4, DAC2 = 0x70, Pout = 25.893778034, Temp = 85, VCC = 3.8</t>
      </is>
    </nc>
  </rcc>
  <rcc rId="12197" sId="17" numFmtId="4">
    <nc r="AK175">
      <v>-34.396215445999999</v>
    </nc>
  </rcc>
  <rcc rId="12198" sId="17" numFmtId="4">
    <nc r="AM175">
      <v>-36.024873745999997</v>
    </nc>
  </rcc>
  <rcc rId="12199" sId="17" numFmtId="4">
    <nc r="AI176">
      <v>-24.131234176</v>
    </nc>
  </rcc>
  <rcc rId="12200" sId="17">
    <nc r="AN176" t="inlineStr">
      <is>
        <t>B30_VCC_RF_LEAKAGE_TX_HB_IN1_ANT2, Freq = 2310MHz, DAC1 = 0xA4, DAC2 = 0x70, Pout = 25.899097634, Temp = 25, VCC = 3.8</t>
      </is>
    </nc>
  </rcc>
  <rcc rId="12201" sId="17" numFmtId="4">
    <nc r="AK176">
      <v>-23.620999336000001</v>
    </nc>
  </rcc>
  <rcc rId="12202" sId="17" numFmtId="4">
    <nc r="AM176">
      <v>-23.108614926000001</v>
    </nc>
  </rcc>
  <rcc rId="12203" sId="17" numFmtId="4">
    <nc r="AI177">
      <v>-35.160429016000002</v>
    </nc>
  </rcc>
  <rcc rId="12204" sId="17">
    <nc r="AN177" t="inlineStr">
      <is>
        <t>B30_VCC_RF_LEAKAGE_TX_HB_IN1_ANT2, Freq = 2310MHz, DAC1 = 0xA4, DAC2 = 0x70, Pout = 25.893778034, Temp = 85, VCC = 3.8</t>
      </is>
    </nc>
  </rcc>
  <rcc rId="12205" sId="17" numFmtId="4">
    <nc r="AK177">
      <v>-34.396215445999999</v>
    </nc>
  </rcc>
  <rcc rId="12206" sId="17" numFmtId="4">
    <nc r="AM177">
      <v>-36.024873745999997</v>
    </nc>
  </rcc>
  <rcc rId="12207" sId="17" numFmtId="4">
    <nc r="AI178">
      <v>-35.613574982000003</v>
    </nc>
  </rcc>
  <rcc rId="12208" sId="17">
    <nc r="AN178" t="inlineStr">
      <is>
        <t>B30_VIO_RX_RF_LEAKAGE_TX_HB_IN2_ANT2, Freq = 2310MHz, DAC1 = 0xA4, DAC2 = 0x70, Pout = 25.916403974, Temp = 25, VCC = 3.8</t>
      </is>
    </nc>
  </rcc>
  <rcc rId="12209" sId="17" numFmtId="4">
    <nc r="AK178">
      <v>-35.433052072000002</v>
    </nc>
  </rcc>
  <rcc rId="12210" sId="17" numFmtId="4">
    <nc r="AM178">
      <v>-35.732128152000001</v>
    </nc>
  </rcc>
  <rcc rId="12211" sId="17" numFmtId="4">
    <nc r="AI179">
      <v>-72.532228474999997</v>
    </nc>
  </rcc>
  <rcc rId="12212" sId="17">
    <nc r="AN179" t="inlineStr">
      <is>
        <t>B30_VIO_RX_RF_LEAKAGE_TX_HB_IN1_ANT3, Freq = 2310MHz, DAC1 = 0xA4, DAC2 = 0x70, Pout = 25.89135761, Temp = -30, VCC = 3.8</t>
      </is>
    </nc>
  </rcc>
  <rcc rId="12213" sId="17" numFmtId="4">
    <nc r="AK179">
      <v>-72.517045984999996</v>
    </nc>
  </rcc>
  <rcc rId="12214" sId="17" numFmtId="4">
    <nc r="AM179">
      <v>-72.514116294999994</v>
    </nc>
  </rcc>
  <rcc rId="12215" sId="17" numFmtId="4">
    <nc r="AI180">
      <v>-23.42267704</v>
    </nc>
  </rcc>
  <rcc rId="12216" sId="17">
    <nc r="AN180" t="inlineStr">
      <is>
        <t>B30_VIO_TX_RF_LEAKAGE_TX_HB_IN1_ANT2, Freq = 2310MHz, DAC1 = 0xA4, DAC2 = 0x70, Pout = 25.901491354, Temp = -30, VCC = 3.8</t>
      </is>
    </nc>
  </rcc>
  <rcc rId="12217" sId="17" numFmtId="4">
    <nc r="AK180">
      <v>-23.423663139999999</v>
    </nc>
  </rcc>
  <rcc rId="12218" sId="17" numFmtId="4">
    <nc r="AM180">
      <v>-22.473181719999999</v>
    </nc>
  </rcc>
  <rcc rId="12219" sId="17" numFmtId="4">
    <nc r="AI181">
      <v>-51.693187704000003</v>
    </nc>
  </rcc>
  <rcc rId="12220" sId="17">
    <nc r="AN181" t="inlineStr">
      <is>
        <t>B30_VIO_TX_RF_LEAKAGE_TX_HB_IN2_ANT2, Freq = 2310MHz, DAC1 = 0xA4, DAC2 = 0x70, Pout = 25.880724154, Temp = -30, VCC = 3.8</t>
      </is>
    </nc>
  </rcc>
  <rcc rId="12221" sId="17" numFmtId="4">
    <nc r="AK181">
      <v>-52.195564253999997</v>
    </nc>
  </rcc>
  <rcc rId="12222" sId="17" numFmtId="4">
    <nc r="AM181">
      <v>-51.514095294000001</v>
    </nc>
  </rcc>
  <rcc rId="12223" sId="17" numFmtId="4">
    <nc r="AI182">
      <v>-55.812572480999997</v>
    </nc>
  </rcc>
  <rcc rId="12224" sId="17">
    <nc r="AN182" t="inlineStr">
      <is>
        <t>B30_SDATA_RX_RF_LEAKAGE_TX_HB_IN2_ANT1, Freq = 2310MHz, DAC1 = 0xA4, DAC2 = 0x70, Pout = 25.88737411, Temp = -30, VCC = 3.8</t>
      </is>
    </nc>
  </rcc>
  <rcc rId="12225" sId="17" numFmtId="4">
    <nc r="AK182">
      <v>-56.810298920999998</v>
    </nc>
  </rcc>
  <rcc rId="12226" sId="17" numFmtId="4">
    <nc r="AM182">
      <v>-56.699596401000001</v>
    </nc>
  </rcc>
  <rcc rId="12227" sId="17" numFmtId="4">
    <nc r="AI183">
      <v>-72.506679539999993</v>
    </nc>
  </rcc>
  <rcc rId="12228" sId="17">
    <nc r="AN183" t="inlineStr">
      <is>
        <t>B30_SDATA_RX_RF_LEAKAGE_TX_HB_IN1_ANT2, Freq = 2310MHz, DAC1 = 0xA4, DAC2 = 0x70, Pout = 25.901491354, Temp = -30, VCC = 3.8</t>
      </is>
    </nc>
  </rcc>
  <rcc rId="12229" sId="17" numFmtId="4">
    <nc r="AK183">
      <v>-72.453281410000002</v>
    </nc>
  </rcc>
  <rcc rId="12230" sId="17" numFmtId="4">
    <nc r="AM183">
      <v>-72.469371800000005</v>
    </nc>
  </rcc>
  <rcc rId="12231" sId="17" numFmtId="4">
    <nc r="AI184">
      <v>-18.298450472999999</v>
    </nc>
  </rcc>
  <rcc rId="12232" sId="17">
    <nc r="AN184" t="inlineStr">
      <is>
        <t>B30_SDATA_TX_RF_LEAKAGE_TX_HB_IN1_ANT3, Freq = 2310MHz, DAC1 = 0xA4, DAC2 = 0x70, Pout = 25.90895386, Temp = 85, VCC = 3.8</t>
      </is>
    </nc>
  </rcc>
  <rcc rId="12233" sId="17" numFmtId="4">
    <nc r="AK184">
      <v>-18.918914803</v>
    </nc>
  </rcc>
  <rcc rId="12234" sId="17" numFmtId="4">
    <nc r="AM184">
      <v>-19.156353003</v>
    </nc>
  </rcc>
  <rcc rId="12235" sId="17" numFmtId="4">
    <nc r="AI185">
      <v>-34.094486238999998</v>
    </nc>
  </rcc>
  <rcc rId="12236" sId="17">
    <nc r="AN185" t="inlineStr">
      <is>
        <t>B30_SDATA_TX_RF_LEAKAGE_TX_HB_IN1_ANT2, Freq = 2310MHz, DAC1 = 0xA4, DAC2 = 0x70, Pout = 25.893778034, Temp = 85, VCC = 3.8</t>
      </is>
    </nc>
  </rcc>
  <rcc rId="12237" sId="17" numFmtId="4">
    <nc r="AK185">
      <v>-33.851982118999999</v>
    </nc>
  </rcc>
  <rcc rId="12238" sId="17" numFmtId="4">
    <nc r="AM185">
      <v>-34.018772128999998</v>
    </nc>
  </rcc>
  <rcc rId="12239" sId="17" numFmtId="4">
    <nc r="AI186">
      <v>-41.039457319999997</v>
    </nc>
  </rcc>
  <rcc rId="12240" sId="17">
    <nc r="AN186" t="inlineStr">
      <is>
        <t>B30_SCLK_RX_RF_LEAKAGE_TX_HB_IN1_ANT2, Freq = 2310MHz, DAC1 = 0xA4, DAC2 = 0x70, Pout = 25.901491354, Temp = -30, VCC = 3.8</t>
      </is>
    </nc>
  </rcc>
  <rcc rId="12241" sId="17" numFmtId="4">
    <nc r="AK186">
      <v>-41.004056929999997</v>
    </nc>
  </rcc>
  <rcc rId="12242" sId="17" numFmtId="4">
    <nc r="AM186">
      <v>-41.164350509999998</v>
    </nc>
  </rcc>
  <rcc rId="12243" sId="17" numFmtId="4">
    <nc r="AI187">
      <v>-72.444807044000001</v>
    </nc>
  </rcc>
  <rcc rId="12244" sId="17">
    <nc r="AN187" t="inlineStr">
      <is>
        <t>B30_SCLK_RX_RF_LEAKAGE_TX_HB_IN2_ANT3, Freq = 2310MHz, DAC1 = 0xA4, DAC2 = 0x70, Pout = 25.89975282, Temp = -30, VCC = 3.8</t>
      </is>
    </nc>
  </rcc>
  <rcc rId="12245" sId="17" numFmtId="4">
    <nc r="AK187">
      <v>-72.361921304000006</v>
    </nc>
  </rcc>
  <rcc rId="12246" sId="17" numFmtId="4">
    <nc r="AM187">
      <v>-72.387830723999997</v>
    </nc>
  </rcc>
  <rcc rId="12247" sId="17" numFmtId="4">
    <nc r="AI188">
      <v>-20.46997356</v>
    </nc>
  </rcc>
  <rcc rId="12248" sId="17">
    <nc r="AN188" t="inlineStr">
      <is>
        <t>B30_SCLK_TX_RF_LEAKAGE_TX_HB_IN1_ANT3, Freq = 2310MHz, DAC1 = 0xA4, DAC2 = 0x70, Pout = 25.90895386, Temp = 85, VCC = 3.8</t>
      </is>
    </nc>
  </rcc>
  <rcc rId="12249" sId="17" numFmtId="4">
    <nc r="AK188">
      <v>-20.306866639999999</v>
    </nc>
  </rcc>
  <rcc rId="12250" sId="17" numFmtId="4">
    <nc r="AM188">
      <v>-20.69497204</v>
    </nc>
  </rcc>
  <rcc rId="12251" sId="17" numFmtId="4">
    <nc r="AI189">
      <v>-34.172457692000002</v>
    </nc>
  </rcc>
  <rcc rId="12252" sId="17">
    <nc r="AN189" t="inlineStr">
      <is>
        <t>B30_SCLK_TX_RF_LEAKAGE_TX_HB_IN1_ANT2, Freq = 2310MHz, DAC1 = 0xA4, DAC2 = 0x70, Pout = 25.893778034, Temp = 85, VCC = 3.8</t>
      </is>
    </nc>
  </rcc>
  <rcc rId="12253" sId="17" numFmtId="4">
    <nc r="AK189">
      <v>-35.568346972000001</v>
    </nc>
  </rcc>
  <rcc rId="12254" sId="17" numFmtId="4">
    <nc r="AM189">
      <v>-35.764819142</v>
    </nc>
  </rcc>
  <rcc rId="12255" sId="17" numFmtId="4">
    <nc r="AI190">
      <v>-18.119662281</v>
    </nc>
  </rcc>
  <rcc rId="12256" sId="17">
    <nc r="AN190" t="inlineStr">
      <is>
        <t>B30_VBAT_RF_LEAKAGE_TX_HB_IN2_ANT2, Freq = 2310MHz, DAC1 = 0xA4, DAC2 = 0x70, Pout = 25.887167184, Temp = 85, VCC = 3.8</t>
      </is>
    </nc>
  </rcc>
  <rcc rId="12257" sId="17" numFmtId="4">
    <nc r="AK190">
      <v>-18.305718421000002</v>
    </nc>
  </rcc>
  <rcc rId="12258" sId="17" numFmtId="4">
    <nc r="AM190">
      <v>-18.543238631000001</v>
    </nc>
  </rcc>
  <rcc rId="12259" sId="17" numFmtId="4">
    <nc r="AI191">
      <v>-37.374125466999999</v>
    </nc>
  </rcc>
  <rcc rId="12260" sId="17">
    <nc r="AN191" t="inlineStr">
      <is>
        <t>B30_VBAT_RF_LEAKAGE_TX_HB_IN1_ANT2, Freq = 2310MHz, DAC1 = 0xA4, DAC2 = 0x70, Pout = 25.893778034, Temp = 85, VCC = 3.8</t>
      </is>
    </nc>
  </rcc>
  <rcc rId="12261" sId="17" numFmtId="4">
    <nc r="AK191">
      <v>-37.964987747000002</v>
    </nc>
  </rcc>
  <rcc rId="12262" sId="17" numFmtId="4">
    <nc r="AM191">
      <v>-37.628634437000002</v>
    </nc>
  </rcc>
  <rcc rId="12263" sId="18" numFmtId="4">
    <nc r="AI218">
      <v>-25.799473759000001</v>
    </nc>
  </rcc>
  <rcc rId="12264" sId="18">
    <nc r="AN218" t="inlineStr">
      <is>
        <t>B7_VCC_RF_LEAKAGE_TX_HB_IN2_ANT1, Freq = 2530MHz, DAC1 = 0xAA, DAC2 = 0x80, Pout = 25.91820641, Temp = -30, VCC = 3.8</t>
      </is>
    </nc>
  </rcc>
  <rcc rId="12265" sId="18" numFmtId="4">
    <nc r="AK218">
      <v>-25.377564429</v>
    </nc>
  </rcc>
  <rcc rId="12266" sId="18" numFmtId="4">
    <nc r="AM218">
      <v>-24.799046509</v>
    </nc>
  </rcc>
  <rcc rId="12267" sId="18" numFmtId="4">
    <nc r="AI219">
      <v>-33.349083895</v>
    </nc>
  </rcc>
  <rcc rId="12268" sId="18">
    <nc r="AN219" t="inlineStr">
      <is>
        <t>B7_VCC_RF_LEAKAGE_TX_HB_IN1_ANT1, Freq = 2530MHz, DAC1 = 0xAA, DAC2 = 0x80, Pout = 25.89733238, Temp = 85, VCC = 3.8</t>
      </is>
    </nc>
  </rcc>
  <rcc rId="12269" sId="18" numFmtId="4">
    <nc r="AK219">
      <v>-32.717316625000002</v>
    </nc>
  </rcc>
  <rcc rId="12270" sId="18" numFmtId="4">
    <nc r="AM219">
      <v>-34.181134225000001</v>
    </nc>
  </rcc>
  <rcc rId="12271" sId="18" numFmtId="4">
    <nc r="AI220">
      <v>-25.799473759000001</v>
    </nc>
  </rcc>
  <rcc rId="12272" sId="18">
    <nc r="AN220" t="inlineStr">
      <is>
        <t>B7_VCC_RF_LEAKAGE_TX_HB_IN2_ANT1, Freq = 2530MHz, DAC1 = 0xAA, DAC2 = 0x80, Pout = 25.91820641, Temp = -30, VCC = 3.8</t>
      </is>
    </nc>
  </rcc>
  <rcc rId="12273" sId="18" numFmtId="4">
    <nc r="AK220">
      <v>-25.377564429</v>
    </nc>
  </rcc>
  <rcc rId="12274" sId="18" numFmtId="4">
    <nc r="AM220">
      <v>-24.799046509</v>
    </nc>
  </rcc>
  <rcc rId="12275" sId="18" numFmtId="4">
    <nc r="AI221">
      <v>-33.349083895</v>
    </nc>
  </rcc>
  <rcc rId="12276" sId="18">
    <nc r="AN221" t="inlineStr">
      <is>
        <t>B7_VCC_RF_LEAKAGE_TX_HB_IN1_ANT1, Freq = 2530MHz, DAC1 = 0xAA, DAC2 = 0x80, Pout = 25.89733238, Temp = 85, VCC = 3.8</t>
      </is>
    </nc>
  </rcc>
  <rcc rId="12277" sId="18" numFmtId="4">
    <nc r="AK221">
      <v>-32.717316625000002</v>
    </nc>
  </rcc>
  <rcc rId="12278" sId="18" numFmtId="4">
    <nc r="AM221">
      <v>-34.181134225000001</v>
    </nc>
  </rcc>
  <rcc rId="12279" sId="18" numFmtId="4">
    <nc r="AI222">
      <v>-36.847984316000002</v>
    </nc>
  </rcc>
  <rcc rId="12280" sId="18">
    <nc r="AN222" t="inlineStr">
      <is>
        <t>B7_VIO_RX_RF_LEAKAGE_TX_HB_IN1_ANT2, Freq = 2530MHz, DAC1 = 0xAA, DAC2 = 0x80, Pout = 25.90749092, Temp = 25, VCC = 3.8</t>
      </is>
    </nc>
  </rcc>
  <rcc rId="12281" sId="18" numFmtId="4">
    <nc r="AK222">
      <v>-36.848804475999998</v>
    </nc>
  </rcc>
  <rcc rId="12282" sId="18" numFmtId="4">
    <nc r="AM222">
      <v>-37.198909755999999</v>
    </nc>
  </rcc>
  <rcc rId="12283" sId="18" numFmtId="4">
    <nc r="AI223">
      <v>-72.697477358</v>
    </nc>
  </rcc>
  <rcc rId="12284" sId="18">
    <nc r="AN223" t="inlineStr">
      <is>
        <t>B7_VIO_RX_RF_LEAKAGE_TX_HB_IN1_ANT3, Freq = 2530MHz, DAC1 = 0xAA, DAC2 = 0x80, Pout = 25.88710804, Temp = -30, VCC = 3.8</t>
      </is>
    </nc>
  </rcc>
  <rcc rId="12285" sId="18" numFmtId="4">
    <nc r="AK223">
      <v>-72.690336247999994</v>
    </nc>
  </rcc>
  <rcc rId="12286" sId="18" numFmtId="4">
    <nc r="AM223">
      <v>-72.687269228000005</v>
    </nc>
  </rcc>
  <rcc rId="12287" sId="18" numFmtId="4">
    <nc r="AI224">
      <v>-23.368011474999999</v>
    </nc>
  </rcc>
  <rcc rId="12288" sId="18">
    <nc r="AN224" t="inlineStr">
      <is>
        <t>B7_VIO_TX_RF_LEAKAGE_TX_HB_IN1_ANT2, Freq = 2530MHz, DAC1 = 0xAA, DAC2 = 0x80, Pout = 25.91795749, Temp = 85, VCC = 3.8</t>
      </is>
    </nc>
  </rcc>
  <rcc rId="12289" sId="18" numFmtId="4">
    <nc r="AK224">
      <v>-24.084918975000001</v>
    </nc>
  </rcc>
  <rcc rId="12290" sId="18" numFmtId="4">
    <nc r="AM224">
      <v>-26.683057784999999</v>
    </nc>
  </rcc>
  <rcc rId="12291" sId="18" numFmtId="4">
    <nc r="AI225">
      <v>-47.285401352000001</v>
    </nc>
  </rcc>
  <rcc rId="12292" sId="18">
    <nc r="AN225" t="inlineStr">
      <is>
        <t>B7_VIO_TX_RF_LEAKAGE_TX_HB_IN2_ANT1, Freq = 2530MHz, DAC1 = 0xAA, DAC2 = 0x80, Pout = 25.8972971, Temp = 85, VCC = 3.8</t>
      </is>
    </nc>
  </rcc>
  <rcc rId="12293" sId="18" numFmtId="4">
    <nc r="AK225">
      <v>-46.519497872000002</v>
    </nc>
  </rcc>
  <rcc rId="12294" sId="18" numFmtId="4">
    <nc r="AM225">
      <v>-46.557320601999997</v>
    </nc>
  </rcc>
  <rcc rId="12295" sId="18" numFmtId="4">
    <nc r="AI226">
      <v>-51.379788400000002</v>
    </nc>
  </rcc>
  <rcc rId="12296" sId="18">
    <nc r="AN226" t="inlineStr">
      <is>
        <t>B7_SDATA_RX_RF_LEAKAGE_TX_HB_IN2_ANT1, Freq = 2530MHz, DAC1 = 0xAA, DAC2 = 0x80, Pout = 25.91820641, Temp = -30, VCC = 3.8</t>
      </is>
    </nc>
  </rcc>
  <rcc rId="12297" sId="18" numFmtId="4">
    <nc r="AK226">
      <v>-50.580708510000001</v>
    </nc>
  </rcc>
  <rcc rId="12298" sId="18" numFmtId="4">
    <nc r="AM226">
      <v>-51.724373819999997</v>
    </nc>
  </rcc>
  <rcc rId="12299" sId="18" numFmtId="4">
    <nc r="AI227">
      <v>-72.633673673000004</v>
    </nc>
  </rcc>
  <rcc rId="12300" sId="18">
    <nc r="AN227" t="inlineStr">
      <is>
        <t>B7_SDATA_RX_RF_LEAKAGE_TX_HB_IN1_ANT2, Freq = 2530MHz, DAC1 = 0xAA, DAC2 = 0x80, Pout = 25.91795749, Temp = 85, VCC = 3.8</t>
      </is>
    </nc>
  </rcc>
  <rcc rId="12301" sId="18" numFmtId="4">
    <nc r="AK227">
      <v>-72.628081323000004</v>
    </nc>
  </rcc>
  <rcc rId="12302" sId="18" numFmtId="4">
    <nc r="AM227">
      <v>-72.631735802999998</v>
    </nc>
  </rcc>
  <rcc rId="12303" sId="18" numFmtId="4">
    <nc r="AI228">
      <v>-13.538623810000001</v>
    </nc>
  </rcc>
  <rcc rId="12304" sId="18">
    <nc r="AN228" t="inlineStr">
      <is>
        <t>B7_SDATA_TX_RF_LEAKAGE_TX_HB_IN1_ANT2, Freq = 2530MHz, DAC1 = 0xAA, DAC2 = 0x80, Pout = 25.91795749, Temp = 85, VCC = 3.8</t>
      </is>
    </nc>
  </rcc>
  <rcc rId="12305" sId="18" numFmtId="4">
    <nc r="AK228">
      <v>-13.359240529999999</v>
    </nc>
  </rcc>
  <rcc rId="12306" sId="18" numFmtId="4">
    <nc r="AM228">
      <v>-13.42536067</v>
    </nc>
  </rcc>
  <rcc rId="12307" sId="18" numFmtId="4">
    <nc r="AI229">
      <v>-33.257711403999998</v>
    </nc>
  </rcc>
  <rcc rId="12308" sId="18">
    <nc r="AN229" t="inlineStr">
      <is>
        <t>B7_SDATA_TX_RF_LEAKAGE_TX_HB_IN1_ANT1, Freq = 2530MHz, DAC1 = 0xAA, DAC2 = 0x80, Pout = 25.89733238, Temp = 85, VCC = 3.8</t>
      </is>
    </nc>
  </rcc>
  <rcc rId="12309" sId="18" numFmtId="4">
    <nc r="AK229">
      <v>-32.798345564000002</v>
    </nc>
  </rcc>
  <rcc rId="12310" sId="18" numFmtId="4">
    <nc r="AM229">
      <v>-33.004228584000003</v>
    </nc>
  </rcc>
  <rcc rId="12311" sId="18" numFmtId="4">
    <nc r="AI230">
      <v>-40.908096309999998</v>
    </nc>
  </rcc>
  <rcc rId="12312" sId="18">
    <nc r="AN230" t="inlineStr">
      <is>
        <t>B7_SCLK_RX_RF_LEAKAGE_TX_HB_IN1_ANT2, Freq = 2530MHz, DAC1 = 0xAA, DAC2 = 0x80, Pout = 25.89333839, Temp = -30, VCC = 3.8</t>
      </is>
    </nc>
  </rcc>
  <rcc rId="12313" sId="18" numFmtId="4">
    <nc r="AK230">
      <v>-41.026557920000002</v>
    </nc>
  </rcc>
  <rcc rId="12314" sId="18" numFmtId="4">
    <nc r="AM230">
      <v>-41.787654879999998</v>
    </nc>
  </rcc>
  <rcc rId="12315" sId="18" numFmtId="4">
    <nc r="AI231">
      <v>-72.564558032999997</v>
    </nc>
  </rcc>
  <rcc rId="12316" sId="18">
    <nc r="AN231" t="inlineStr">
      <is>
        <t>B7_SCLK_RX_RF_LEAKAGE_TX_HB_IN2_ANT2, Freq = 2530MHz, DAC1 = 0xAA, DAC2 = 0x80, Pout = 25.893964964, Temp = -30, VCC = 3.8</t>
      </is>
    </nc>
  </rcc>
  <rcc rId="12317" sId="18" numFmtId="4">
    <nc r="AK231">
      <v>-72.531957622999997</v>
    </nc>
  </rcc>
  <rcc rId="12318" sId="18" numFmtId="4">
    <nc r="AM231">
      <v>-72.520322802999999</v>
    </nc>
  </rcc>
  <rcc rId="12319" sId="18" numFmtId="4">
    <nc r="AI232">
      <v>-18.004696849999998</v>
    </nc>
  </rcc>
  <rcc rId="12320" sId="18">
    <nc r="AN232" t="inlineStr">
      <is>
        <t>B7_SCLK_TX_RF_LEAKAGE_TX_HB_IN1_ANT2, Freq = 2530MHz, DAC1 = 0xAA, DAC2 = 0x80, Pout = 25.89333839, Temp = -30, VCC = 3.8</t>
      </is>
    </nc>
  </rcc>
  <rcc rId="12321" sId="18" numFmtId="4">
    <nc r="AK232">
      <v>-17.929883010000001</v>
    </nc>
  </rcc>
  <rcc rId="12322" sId="18" numFmtId="4">
    <nc r="AM232">
      <v>-18.189473159999999</v>
    </nc>
  </rcc>
  <rcc rId="12323" sId="18" numFmtId="4">
    <nc r="AI233">
      <v>-36.927014350999997</v>
    </nc>
  </rcc>
  <rcc rId="12324" sId="18">
    <nc r="AN233" t="inlineStr">
      <is>
        <t>B7_SCLK_TX_RF_LEAKAGE_TX_HB_IN2_ANT1, Freq = 2530MHz, DAC1 = 0xAA, DAC2 = 0x80, Pout = 25.90636082, Temp = 25, VCC = 3.8</t>
      </is>
    </nc>
  </rcc>
  <rcc rId="12325" sId="18" numFmtId="4">
    <nc r="AK233">
      <v>-37.080838211</v>
    </nc>
  </rcc>
  <rcc rId="12326" sId="18" numFmtId="4">
    <nc r="AM233">
      <v>-38.362252241</v>
    </nc>
  </rcc>
  <rcc rId="12327" sId="18" numFmtId="4">
    <nc r="AI234">
      <v>-14.28244686</v>
    </nc>
  </rcc>
  <rcc rId="12328" sId="18">
    <nc r="AN234" t="inlineStr">
      <is>
        <t>B7_VBAT_RF_LEAKAGE_TX_HB_IN1_ANT3, Freq = 2530MHz, DAC1 = 0xAA, DAC2 = 0x80, Pout = 25.8953144, Temp = 85, VCC = 3.8</t>
      </is>
    </nc>
  </rcc>
  <rcc rId="12329" sId="18" numFmtId="4">
    <nc r="AK234">
      <v>-14.19060421</v>
    </nc>
  </rcc>
  <rcc rId="12330" sId="18" numFmtId="4">
    <nc r="AM234">
      <v>-14.46921444</v>
    </nc>
  </rcc>
  <rcc rId="12331" sId="18" numFmtId="4">
    <nc r="AI235">
      <v>-41.883942591999997</v>
    </nc>
  </rcc>
  <rcc rId="12332" sId="18">
    <nc r="AN235" t="inlineStr">
      <is>
        <t>B7_VBAT_RF_LEAKAGE_TX_HB_IN2_ANT1, Freq = 2530MHz, DAC1 = 0xAA, DAC2 = 0x80, Pout = 25.90636082, Temp = 25, VCC = 3.8</t>
      </is>
    </nc>
  </rcc>
  <rcc rId="12333" sId="18" numFmtId="4">
    <nc r="AK235">
      <v>-41.661950101999999</v>
    </nc>
  </rcc>
  <rcc rId="12334" sId="18" numFmtId="4">
    <nc r="AM235">
      <v>-42.310608852000001</v>
    </nc>
  </rcc>
  <rcc rId="12335" sId="19" numFmtId="4">
    <nc r="AI216">
      <v>-28.216029160000001</v>
    </nc>
  </rcc>
  <rcc rId="12336" sId="19">
    <nc r="AN216" t="inlineStr">
      <is>
        <t>B41F_VCC_RF_LEAKAGE_TX_HB_IN2_ANT3, Freq = 2600MHz, DAC1 = 0xAA, DAC2 = 0x80, Pout = 25.899601173, Temp = -30, VCC = 3.8</t>
      </is>
    </nc>
  </rcc>
  <rcc rId="12337" sId="19" numFmtId="4">
    <nc r="AK216">
      <v>-26.894597050000002</v>
    </nc>
  </rcc>
  <rcc rId="12338" sId="19" numFmtId="4">
    <nc r="AM216">
      <v>-26.65499973</v>
    </nc>
  </rcc>
  <rcc rId="12339" sId="19" numFmtId="4">
    <nc r="AI217">
      <v>-31.097915650000001</v>
    </nc>
  </rcc>
  <rcc rId="12340" sId="19">
    <nc r="AN217" t="inlineStr">
      <is>
        <t>B41F_VCC_RF_LEAKAGE_TX_HB_IN1_ANT1, Freq = 2600MHz, DAC1 = 0xAA, DAC2 = 0x80, Pout = 25.90765781, Temp = 85, VCC = 3.8</t>
      </is>
    </nc>
  </rcc>
  <rcc rId="12341" sId="19" numFmtId="4">
    <nc r="AK217">
      <v>-31.744853970000001</v>
    </nc>
  </rcc>
  <rcc rId="12342" sId="19" numFmtId="4">
    <nc r="AM217">
      <v>-32.464973450000002</v>
    </nc>
  </rcc>
  <rcc rId="12343" sId="19" numFmtId="4">
    <nc r="AI218">
      <v>-28.216029160000001</v>
    </nc>
  </rcc>
  <rcc rId="12344" sId="19">
    <nc r="AN218" t="inlineStr">
      <is>
        <t>B41F_VCC_RF_LEAKAGE_TX_HB_IN2_ANT3, Freq = 2600MHz, DAC1 = 0xAA, DAC2 = 0x80, Pout = 25.899601173, Temp = -30, VCC = 3.8</t>
      </is>
    </nc>
  </rcc>
  <rcc rId="12345" sId="19" numFmtId="4">
    <nc r="AK218">
      <v>-26.894597050000002</v>
    </nc>
  </rcc>
  <rcc rId="12346" sId="19" numFmtId="4">
    <nc r="AM218">
      <v>-26.65499973</v>
    </nc>
  </rcc>
  <rcc rId="12347" sId="19" numFmtId="4">
    <nc r="AI219">
      <v>-31.097915650000001</v>
    </nc>
  </rcc>
  <rcc rId="12348" sId="19">
    <nc r="AN219" t="inlineStr">
      <is>
        <t>B41F_VCC_RF_LEAKAGE_TX_HB_IN1_ANT1, Freq = 2600MHz, DAC1 = 0xAA, DAC2 = 0x80, Pout = 25.90765781, Temp = 85, VCC = 3.8</t>
      </is>
    </nc>
  </rcc>
  <rcc rId="12349" sId="19" numFmtId="4">
    <nc r="AK219">
      <v>-31.744853970000001</v>
    </nc>
  </rcc>
  <rcc rId="12350" sId="19" numFmtId="4">
    <nc r="AM219">
      <v>-32.464973450000002</v>
    </nc>
  </rcc>
  <rcc rId="12351" sId="19" numFmtId="4">
    <nc r="AI220">
      <v>-36.134239209</v>
    </nc>
  </rcc>
  <rcc rId="12352" sId="19">
    <nc r="AN220" t="inlineStr">
      <is>
        <t>B41F_VIO_RX_RF_LEAKAGE_TX_HB_IN1_ANT1, Freq = 2600MHz, DAC1 = 0xAA, DAC2 = 0x80, Pout = 25.88927478, Temp = -30, VCC = 3.8</t>
      </is>
    </nc>
  </rcc>
  <rcc rId="12353" sId="19" numFmtId="4">
    <nc r="AK220">
      <v>-36.802108779000001</v>
    </nc>
  </rcc>
  <rcc rId="12354" sId="19" numFmtId="4">
    <nc r="AM220">
      <v>-36.535972608999998</v>
    </nc>
  </rcc>
  <rcc rId="12355" sId="19" numFmtId="4">
    <nc r="AI221">
      <v>-72.711224571000002</v>
    </nc>
  </rcc>
  <rcc rId="12356" sId="19">
    <nc r="AN221" t="inlineStr">
      <is>
        <t>B41F_VIO_RX_RF_LEAKAGE_TX_HB_IN1_ANT1, Freq = 2600MHz, DAC1 = 0xAA, DAC2 = 0x80, Pout = 25.88927478, Temp = -30, VCC = 3.8</t>
      </is>
    </nc>
  </rcc>
  <rcc rId="12357" sId="19" numFmtId="4">
    <nc r="AK221">
      <v>-72.681012171000006</v>
    </nc>
  </rcc>
  <rcc rId="12358" sId="19" numFmtId="4">
    <nc r="AM221">
      <v>-72.666913050999995</v>
    </nc>
  </rcc>
  <rcc rId="12359" sId="19" numFmtId="4">
    <nc r="AI222">
      <v>-21.310319892999999</v>
    </nc>
  </rcc>
  <rcc rId="12360" sId="19">
    <nc r="AN222" t="inlineStr">
      <is>
        <t>B41F_VIO_TX_RF_LEAKAGE_TX_HB_IN1_ANT2, Freq = 2600MHz, DAC1 = 0xAA, DAC2 = 0x80, Pout = 25.889447405, Temp = -30, VCC = 3.8</t>
      </is>
    </nc>
  </rcc>
  <rcc rId="12361" sId="19" numFmtId="4">
    <nc r="AK222">
      <v>-20.758525843000001</v>
    </nc>
  </rcc>
  <rcc rId="12362" sId="19" numFmtId="4">
    <nc r="AM222">
      <v>-21.211969372999999</v>
    </nc>
  </rcc>
  <rcc rId="12363" sId="19" numFmtId="4">
    <nc r="AI223">
      <v>-45.528224938999998</v>
    </nc>
  </rcc>
  <rcc rId="12364" sId="19">
    <nc r="AN223" t="inlineStr">
      <is>
        <t>B41F_VIO_TX_RF_LEAKAGE_TX_HB_IN2_ANT1, Freq = 2600MHz, DAC1 = 0xAA, DAC2 = 0x80, Pout = 25.89716645, Temp = 85, VCC = 3.8</t>
      </is>
    </nc>
  </rcc>
  <rcc rId="12365" sId="19" numFmtId="4">
    <nc r="AK223">
      <v>-47.437091819000003</v>
    </nc>
  </rcc>
  <rcc rId="12366" sId="19" numFmtId="4">
    <nc r="AM223">
      <v>-48.268306729000003</v>
    </nc>
  </rcc>
  <rcc rId="12367" sId="19" numFmtId="4">
    <nc r="AI224">
      <v>-52.053474422999997</v>
    </nc>
  </rcc>
  <rcc rId="12368" sId="19">
    <nc r="AN224" t="inlineStr">
      <is>
        <t>B41F_SDATA_RX_RF_LEAKAGE_TX_HB_IN2_ANT1, Freq = 2600MHz, DAC1 = 0xAA, DAC2 = 0x80, Pout = 25.89716645, Temp = 85, VCC = 3.8</t>
      </is>
    </nc>
  </rcc>
  <rcc rId="12369" sId="19" numFmtId="4">
    <nc r="AK224">
      <v>-51.009265892999998</v>
    </nc>
  </rcc>
  <rcc rId="12370" sId="19" numFmtId="4">
    <nc r="AM224">
      <v>-52.339744562999996</v>
    </nc>
  </rcc>
  <rcc rId="12371" sId="19" numFmtId="4">
    <nc r="AI225">
      <v>-72.651103972000001</v>
    </nc>
  </rcc>
  <rcc rId="12372" sId="19">
    <nc r="AN225" t="inlineStr">
      <is>
        <t>B41F_SDATA_RX_RF_LEAKAGE_TX_HB_IN2_ANT3, Freq = 2600MHz, DAC1 = 0xAA, DAC2 = 0x80, Pout = 25.899601173, Temp = -30, VCC = 3.8</t>
      </is>
    </nc>
  </rcc>
  <rcc rId="12373" sId="19" numFmtId="4">
    <nc r="AK225">
      <v>-72.640628812000003</v>
    </nc>
  </rcc>
  <rcc rId="12374" sId="19" numFmtId="4">
    <nc r="AM225">
      <v>-72.627941121999996</v>
    </nc>
  </rcc>
  <rcc rId="12375" sId="19" numFmtId="4">
    <nc r="AI226">
      <v>-15.710088737</v>
    </nc>
  </rcc>
  <rcc rId="12376" sId="19">
    <nc r="AN226" t="inlineStr">
      <is>
        <t>B41F_SDATA_TX_RF_LEAKAGE_TX_HB_IN1_ANT2, Freq = 2600MHz, DAC1 = 0xAA, DAC2 = 0x80, Pout = 25.908412175, Temp = 85, VCC = 3.8</t>
      </is>
    </nc>
  </rcc>
  <rcc rId="12377" sId="19" numFmtId="4">
    <nc r="AK226">
      <v>-15.903591156999999</v>
    </nc>
  </rcc>
  <rcc rId="12378" sId="19" numFmtId="4">
    <nc r="AM226">
      <v>-16.016494757</v>
    </nc>
  </rcc>
  <rcc rId="12379" sId="19" numFmtId="4">
    <nc r="AI227">
      <v>-32.768157008999999</v>
    </nc>
  </rcc>
  <rcc rId="12380" sId="19">
    <nc r="AN227" t="inlineStr">
      <is>
        <t>B41F_SDATA_TX_RF_LEAKAGE_TX_HB_IN1_ANT1, Freq = 2600MHz, DAC1 = 0xAA, DAC2 = 0x80, Pout = 25.90765781, Temp = 85, VCC = 3.8</t>
      </is>
    </nc>
  </rcc>
  <rcc rId="12381" sId="19" numFmtId="4">
    <nc r="AK227">
      <v>-33.368960379000001</v>
    </nc>
  </rcc>
  <rcc rId="12382" sId="19" numFmtId="4">
    <nc r="AM227">
      <v>-32.743456838999997</v>
    </nc>
  </rcc>
  <rcc rId="12383" sId="19" numFmtId="4">
    <nc r="AI228">
      <v>-41.711241729999998</v>
    </nc>
  </rcc>
  <rcc rId="12384" sId="19">
    <nc r="AN228" t="inlineStr">
      <is>
        <t>B41F_SCLK_RX_RF_LEAKAGE_TX_HB_IN1_ANT2, Freq = 2600MHz, DAC1 = 0xAA, DAC2 = 0x80, Pout = 25.889447405, Temp = -30, VCC = 3.8</t>
      </is>
    </nc>
  </rcc>
  <rcc rId="12385" sId="19" numFmtId="4">
    <nc r="AK228">
      <v>-41.267779359999999</v>
    </nc>
  </rcc>
  <rcc rId="12386" sId="19" numFmtId="4">
    <nc r="AM228">
      <v>-42.060553560000002</v>
    </nc>
  </rcc>
  <rcc rId="12387" sId="19" numFmtId="4">
    <nc r="AI229">
      <v>-72.629366881999999</v>
    </nc>
  </rcc>
  <rcc rId="12388" sId="19">
    <nc r="AN229" t="inlineStr">
      <is>
        <t>B41F_SCLK_RX_RF_LEAKAGE_TX_HB_IN1_ANT3, Freq = 2600MHz, DAC1 = 0xAA, DAC2 = 0x80, Pout = 25.881403162, Temp = -30, VCC = 3.8</t>
      </is>
    </nc>
  </rcc>
  <rcc rId="12389" sId="19" numFmtId="4">
    <nc r="AK229">
      <v>-72.570475591999994</v>
    </nc>
  </rcc>
  <rcc rId="12390" sId="19" numFmtId="4">
    <nc r="AM229">
      <v>-72.580508241999993</v>
    </nc>
  </rcc>
  <rcc rId="12391" sId="19" numFmtId="4">
    <nc r="AI230">
      <v>-20.053402899999998</v>
    </nc>
  </rcc>
  <rcc rId="12392" sId="19">
    <nc r="AN230" t="inlineStr">
      <is>
        <t>B41F_SCLK_TX_RF_LEAKAGE_TX_HB_IN1_ANT2, Freq = 2600MHz, DAC1 = 0xAA, DAC2 = 0x80, Pout = 25.908412175, Temp = 85, VCC = 3.8</t>
      </is>
    </nc>
  </rcc>
  <rcc rId="12393" sId="19" numFmtId="4">
    <nc r="AK230">
      <v>-20.122342110000002</v>
    </nc>
  </rcc>
  <rcc rId="12394" sId="19" numFmtId="4">
    <nc r="AM230">
      <v>-20.56537342</v>
    </nc>
  </rcc>
  <rcc rId="12395" sId="19" numFmtId="4">
    <nc r="AI231">
      <v>-36.575839037000001</v>
    </nc>
  </rcc>
  <rcc rId="12396" sId="19">
    <nc r="AN231" t="inlineStr">
      <is>
        <t>B41F_SCLK_TX_RF_LEAKAGE_TX_HB_IN1_ANT1, Freq = 2600MHz, DAC1 = 0xAA, DAC2 = 0x80, Pout = 25.90109939, Temp = 25, VCC = 3.8</t>
      </is>
    </nc>
  </rcc>
  <rcc rId="12397" sId="19" numFmtId="4">
    <nc r="AK231">
      <v>-37.970065116999997</v>
    </nc>
  </rcc>
  <rcc rId="12398" sId="19" numFmtId="4">
    <nc r="AM231">
      <v>-38.224482537</v>
    </nc>
  </rcc>
  <rcc rId="12399" sId="19" numFmtId="4">
    <nc r="AI232">
      <v>-15.284828190000001</v>
    </nc>
  </rcc>
  <rcc rId="12400" sId="19">
    <nc r="AN232" t="inlineStr">
      <is>
        <t>B41F_VBAT_RF_LEAKAGE_TX_HB_IN1_ANT3, Freq = 2600MHz, DAC1 = 0xAA, DAC2 = 0x80, Pout = 25.911668972, Temp = 85, VCC = 3.8</t>
      </is>
    </nc>
  </rcc>
  <rcc rId="12401" sId="19" numFmtId="4">
    <nc r="AK232">
      <v>-15.49004555</v>
    </nc>
  </rcc>
  <rcc rId="12402" sId="19" numFmtId="4">
    <nc r="AM232">
      <v>-15.68348885</v>
    </nc>
  </rcc>
  <rcc rId="12403" sId="19" numFmtId="4">
    <nc r="AI233">
      <v>-42.907566058999997</v>
    </nc>
  </rcc>
  <rcc rId="12404" sId="19">
    <nc r="AN233" t="inlineStr">
      <is>
        <t>B41F_VBAT_RF_LEAKAGE_TX_HB_IN1_ANT3, Freq = 2600MHz, DAC1 = 0xAA, DAC2 = 0x80, Pout = 25.911668972, Temp = 85, VCC = 3.8</t>
      </is>
    </nc>
  </rcc>
  <rcc rId="12405" sId="19" numFmtId="4">
    <nc r="AK233">
      <v>-43.161296829000001</v>
    </nc>
  </rcc>
  <rcc rId="12406" sId="19" numFmtId="4">
    <nc r="AM233">
      <v>-43.284973129000001</v>
    </nc>
  </rcc>
  <rcc rId="12407" sId="20" numFmtId="4">
    <nc r="AI172">
      <v>-22.144982339999999</v>
    </nc>
  </rcc>
  <rcc rId="12408" sId="20">
    <nc r="AN172" t="inlineStr">
      <is>
        <t>B40F_VCC_RF_LEAKAGE_TX_HB_IN1_ANT2, Freq = 2330MHz, DAC1 = 0xF4, DAC2 = 0x82, Pout = 27.683778, Temp = -30, VCC = 3.8</t>
      </is>
    </nc>
  </rcc>
  <rcc rId="12409" sId="20" numFmtId="4">
    <nc r="AK172">
      <v>-21.964781769999998</v>
    </nc>
  </rcc>
  <rcc rId="12410" sId="20" numFmtId="4">
    <nc r="AM172">
      <v>-21.876519210000001</v>
    </nc>
  </rcc>
  <rcc rId="12411" sId="20" numFmtId="4">
    <nc r="AI173">
      <v>-36.278898243</v>
    </nc>
  </rcc>
  <rcc rId="12412" sId="20">
    <nc r="AN173" t="inlineStr">
      <is>
        <t>B40F_VCC_RF_LEAKAGE_TX_HB_IN1_ANT1, Freq = 2330MHz, DAC1 = 0xF4, DAC2 = 0x82, Pout = 27.691351132, Temp = 85, VCC = 3.8</t>
      </is>
    </nc>
  </rcc>
  <rcc rId="12413" sId="20" numFmtId="4">
    <nc r="AK173">
      <v>-35.060915002999998</v>
    </nc>
  </rcc>
  <rcc rId="12414" sId="20" numFmtId="4">
    <nc r="AM173">
      <v>-37.385557183000003</v>
    </nc>
  </rcc>
  <rcc rId="12415" sId="20" numFmtId="4">
    <nc r="AI174">
      <v>-22.144982339999999</v>
    </nc>
  </rcc>
  <rcc rId="12416" sId="20">
    <nc r="AN174" t="inlineStr">
      <is>
        <t>B40F_VCC_RF_LEAKAGE_TX_HB_IN1_ANT2, Freq = 2330MHz, DAC1 = 0xF4, DAC2 = 0x82, Pout = 27.683778, Temp = -30, VCC = 3.8</t>
      </is>
    </nc>
  </rcc>
  <rcc rId="12417" sId="20" numFmtId="4">
    <nc r="AK174">
      <v>-21.964781769999998</v>
    </nc>
  </rcc>
  <rcc rId="12418" sId="20" numFmtId="4">
    <nc r="AM174">
      <v>-21.876519210000001</v>
    </nc>
  </rcc>
  <rcc rId="12419" sId="20" numFmtId="4">
    <nc r="AI175">
      <v>-36.278898243</v>
    </nc>
  </rcc>
  <rcc rId="12420" sId="20">
    <nc r="AN175" t="inlineStr">
      <is>
        <t>B40F_VCC_RF_LEAKAGE_TX_HB_IN1_ANT1, Freq = 2330MHz, DAC1 = 0xF4, DAC2 = 0x82, Pout = 27.691351132, Temp = 85, VCC = 3.8</t>
      </is>
    </nc>
  </rcc>
  <rcc rId="12421" sId="20" numFmtId="4">
    <nc r="AK175">
      <v>-35.060915002999998</v>
    </nc>
  </rcc>
  <rcc rId="12422" sId="20" numFmtId="4">
    <nc r="AM175">
      <v>-37.385557183000003</v>
    </nc>
  </rcc>
  <rcc rId="12423" sId="20" numFmtId="4">
    <nc r="AI176">
      <v>-33.179172510000001</v>
    </nc>
  </rcc>
  <rcc rId="12424" sId="20">
    <nc r="AN176" t="inlineStr">
      <is>
        <t>B40F_VIO_RX_RF_LEAKAGE_TX_HB_IN1_ANT2, Freq = 2330MHz, DAC1 = 0xF4, DAC2 = 0x82, Pout = 27.71152039, Temp = 85, VCC = 3.8</t>
      </is>
    </nc>
  </rcc>
  <rcc rId="12425" sId="20" numFmtId="4">
    <nc r="AK176">
      <v>-33.27069092</v>
    </nc>
  </rcc>
  <rcc rId="12426" sId="20" numFmtId="4">
    <nc r="AM176">
      <v>-33.563236230000001</v>
    </nc>
  </rcc>
  <rcc rId="12427" sId="20" numFmtId="4">
    <nc r="AI177">
      <v>-72.744286536000004</v>
    </nc>
  </rcc>
  <rcc rId="12428" sId="20">
    <nc r="AN177" t="inlineStr">
      <is>
        <t>B40F_VIO_RX_RF_LEAKAGE_TX_HB_IN2_ANT2, Freq = 2330MHz, DAC1 = 0xF4, DAC2 = 0x82, Pout = 27.711580474, Temp = -30, VCC = 3.8</t>
      </is>
    </nc>
  </rcc>
  <rcc rId="12429" sId="20" numFmtId="4">
    <nc r="AK177">
      <v>-72.682045935999994</v>
    </nc>
  </rcc>
  <rcc rId="12430" sId="20" numFmtId="4">
    <nc r="AM177">
      <v>-72.673829076000004</v>
    </nc>
  </rcc>
  <rcc rId="12431" sId="20" numFmtId="4">
    <nc r="AI178">
      <v>-25.13984013</v>
    </nc>
  </rcc>
  <rcc rId="12432" sId="20">
    <nc r="AN178" t="inlineStr">
      <is>
        <t>B40F_VIO_TX_RF_LEAKAGE_TX_HB_IN2_ANT2, Freq = 2330MHz, DAC1 = 0xF4, DAC2 = 0x82, Pout = 27.684158514, Temp = 85, VCC = 3.8</t>
      </is>
    </nc>
  </rcc>
  <rcc rId="12433" sId="20" numFmtId="4">
    <nc r="AK178">
      <v>-25.424084659999998</v>
    </nc>
  </rcc>
  <rcc rId="12434" sId="20" numFmtId="4">
    <nc r="AM178">
      <v>-25.187418940000001</v>
    </nc>
  </rcc>
  <rcc rId="12435" sId="20" numFmtId="4">
    <nc r="AI179">
      <v>-56.867282877999997</v>
    </nc>
  </rcc>
  <rcc rId="12436" sId="20">
    <nc r="AN179" t="inlineStr">
      <is>
        <t>B40F_VIO_TX_RF_LEAKAGE_TX_HB_IN2_ANT2, Freq = 2330MHz, DAC1 = 0xF4, DAC2 = 0x82, Pout = 27.684158514, Temp = 85, VCC = 3.8</t>
      </is>
    </nc>
  </rcc>
  <rcc rId="12437" sId="20" numFmtId="4">
    <nc r="AK179">
      <v>-58.844116218000003</v>
    </nc>
  </rcc>
  <rcc rId="12438" sId="20" numFmtId="4">
    <nc r="AM179">
      <v>-57.868801128000001</v>
    </nc>
  </rcc>
  <rcc rId="12439" sId="20" numFmtId="4">
    <nc r="AI180">
      <v>-46.772731786999998</v>
    </nc>
  </rcc>
  <rcc rId="12440" sId="20">
    <nc r="AN180" t="inlineStr">
      <is>
        <t>B40F_SDATA_RX_RF_LEAKAGE_TX_HB_IN1_ANT1, Freq = 2330MHz, DAC1 = 0xF4, DAC2 = 0x82, Pout = 27.691351132, Temp = 85, VCC = 3.8</t>
      </is>
    </nc>
  </rcc>
  <rcc rId="12441" sId="20" numFmtId="4">
    <nc r="AK180">
      <v>-47.010211947000002</v>
    </nc>
  </rcc>
  <rcc rId="12442" sId="20" numFmtId="4">
    <nc r="AM180">
      <v>-47.283424386999997</v>
    </nc>
  </rcc>
  <rcc rId="12443" sId="20" numFmtId="4">
    <nc r="AI181">
      <v>-72.664669042</v>
    </nc>
  </rcc>
  <rcc rId="12444" sId="20">
    <nc r="AN181" t="inlineStr">
      <is>
        <t>B40F_SDATA_RX_RF_LEAKAGE_TX_HB_IN2_ANT2, Freq = 2330MHz, DAC1 = 0xF4, DAC2 = 0x82, Pout = 27.711580474, Temp = -30, VCC = 3.8</t>
      </is>
    </nc>
  </rcc>
  <rcc rId="12445" sId="20" numFmtId="4">
    <nc r="AK181">
      <v>-72.601749421999997</v>
    </nc>
  </rcc>
  <rcc rId="12446" sId="20" numFmtId="4">
    <nc r="AM181">
      <v>-72.645038611999993</v>
    </nc>
  </rcc>
  <rcc rId="12447" sId="20" numFmtId="4">
    <nc r="AI182">
      <v>-24.209075936000001</v>
    </nc>
  </rcc>
  <rcc rId="12448" sId="20">
    <nc r="AN182" t="inlineStr">
      <is>
        <t>B40F_SDATA_TX_RF_LEAKAGE_TX_HB_IN2_ANT2, Freq = 2330MHz, DAC1 = 0xF4, DAC2 = 0x82, Pout = 27.684158514, Temp = 85, VCC = 3.8</t>
      </is>
    </nc>
  </rcc>
  <rcc rId="12449" sId="20" numFmtId="4">
    <nc r="AK182">
      <v>-24.703243266000001</v>
    </nc>
  </rcc>
  <rcc rId="12450" sId="20" numFmtId="4">
    <nc r="AM182">
      <v>-24.570129395999999</v>
    </nc>
  </rcc>
  <rcc rId="12451" sId="20" numFmtId="4">
    <nc r="AI183">
      <v>-35.377054221999998</v>
    </nc>
  </rcc>
  <rcc rId="12452" sId="20">
    <nc r="AN183" t="inlineStr">
      <is>
        <t>B40F_SDATA_TX_RF_LEAKAGE_TX_HB_IN2_ANT1, Freq = 2330MHz, DAC1 = 0xF4, DAC2 = 0x82, Pout = 27.694430538, Temp = 25, VCC = 3.8</t>
      </is>
    </nc>
  </rcc>
  <rcc rId="12453" sId="20" numFmtId="4">
    <nc r="AK183">
      <v>-35.591638572000001</v>
    </nc>
  </rcc>
  <rcc rId="12454" sId="20" numFmtId="4">
    <nc r="AM183">
      <v>-36.316904072</v>
    </nc>
  </rcc>
  <rcc rId="12455" sId="20" numFmtId="4">
    <nc r="AI184">
      <v>-38.460509299999998</v>
    </nc>
  </rcc>
  <rcc rId="12456" sId="20">
    <nc r="AN184" t="inlineStr">
      <is>
        <t>B40F_SCLK_RX_RF_LEAKAGE_TX_HB_IN2_ANT2, Freq = 2330MHz, DAC1 = 0xF4, DAC2 = 0x82, Pout = 27.711580474, Temp = -30, VCC = 3.8</t>
      </is>
    </nc>
  </rcc>
  <rcc rId="12457" sId="20" numFmtId="4">
    <nc r="AK184">
      <v>-38.297503470000002</v>
    </nc>
  </rcc>
  <rcc rId="12458" sId="20" numFmtId="4">
    <nc r="AM184">
      <v>-38.559256550000001</v>
    </nc>
  </rcc>
  <rcc rId="12459" sId="20" numFmtId="4">
    <nc r="AI185">
      <v>-72.620165834999995</v>
    </nc>
  </rcc>
  <rcc rId="12460" sId="20">
    <nc r="AN185" t="inlineStr">
      <is>
        <t>B40F_SCLK_RX_RF_LEAKAGE_TX_HB_IN2_ANT3, Freq = 2330MHz, DAC1 = 0xF4, DAC2 = 0x82, Pout = 27.718242827, Temp = -30, VCC = 3.8</t>
      </is>
    </nc>
  </rcc>
  <rcc rId="12461" sId="20" numFmtId="4">
    <nc r="AK185">
      <v>-72.571040164999999</v>
    </nc>
  </rcc>
  <rcc rId="12462" sId="20" numFmtId="4">
    <nc r="AM185">
      <v>-72.567339904999997</v>
    </nc>
  </rcc>
  <rcc rId="12463" sId="20" numFmtId="4">
    <nc r="AI186">
      <v>-33.624825479999998</v>
    </nc>
  </rcc>
  <rcc rId="12464" sId="20">
    <nc r="AN186" t="inlineStr">
      <is>
        <t>B40F_SCLK_TX_RF_LEAKAGE_TX_HB_IN2_ANT2, Freq = 2330MHz, DAC1 = 0xF4, DAC2 = 0x82, Pout = 27.711580474, Temp = -30, VCC = 3.8</t>
      </is>
    </nc>
  </rcc>
  <rcc rId="12465" sId="20" numFmtId="4">
    <nc r="AK186">
      <v>-33.798298840000001</v>
    </nc>
  </rcc>
  <rcc rId="12466" sId="20" numFmtId="4">
    <nc r="AM186">
      <v>-34.03981495</v>
    </nc>
  </rcc>
  <rcc rId="12467" sId="20" numFmtId="4">
    <nc r="AI187">
      <v>-22.635688785999999</v>
    </nc>
  </rcc>
  <rcc rId="12468" sId="20">
    <nc r="AN187" t="inlineStr">
      <is>
        <t>B40F_SCLK_TX_RF_LEAKAGE_TX_HB_IN1_ANT1, Freq = 2330MHz, DAC1 = 0xF4, DAC2 = 0x82, Pout = 27.690401272, Temp = -30, VCC = 3.8</t>
      </is>
    </nc>
  </rcc>
  <rcc rId="12469" sId="20" numFmtId="4">
    <nc r="AK187">
      <v>-22.409368526000002</v>
    </nc>
  </rcc>
  <rcc rId="12470" sId="20" numFmtId="4">
    <nc r="AM187">
      <v>-22.980251326000001</v>
    </nc>
  </rcc>
  <rcc rId="12471" sId="20" numFmtId="4">
    <nc r="AI188">
      <v>-29.192918776999999</v>
    </nc>
  </rcc>
  <rcc rId="12472" sId="20">
    <nc r="AN188" t="inlineStr">
      <is>
        <t>B40F_VBAT_RF_LEAKAGE_TX_HB_IN2_ANT3, Freq = 2330MHz, DAC1 = 0xF4, DAC2 = 0x82, Pout = 27.702135267, Temp = 85, VCC = 3.8</t>
      </is>
    </nc>
  </rcc>
  <rcc rId="12473" sId="20" numFmtId="4">
    <nc r="AK188">
      <v>-29.245878226999999</v>
    </nc>
  </rcc>
  <rcc rId="12474" sId="20" numFmtId="4">
    <nc r="AM188">
      <v>-29.276788716999999</v>
    </nc>
  </rcc>
  <rcc rId="12475" sId="20" numFmtId="4">
    <nc r="AI189">
      <v>-44.282942775999999</v>
    </nc>
  </rcc>
  <rcc rId="12476" sId="20">
    <nc r="AN189" t="inlineStr">
      <is>
        <t>B40F_VBAT_RF_LEAKAGE_TX_HB_IN2_ANT1, Freq = 2330MHz, DAC1 = 0xF4, DAC2 = 0x82, Pout = 27.694430538, Temp = 25, VCC = 3.8</t>
      </is>
    </nc>
  </rcc>
  <rcc rId="12477" sId="20" numFmtId="4">
    <nc r="AK189">
      <v>-46.176810265999997</v>
    </nc>
  </rcc>
  <rcc rId="12478" sId="20" numFmtId="4">
    <nc r="AM189">
      <v>-48.834422115999999</v>
    </nc>
  </rcc>
  <rcc rId="12479" sId="21" numFmtId="4">
    <nc r="AI145">
      <v>-21.641015056000001</v>
    </nc>
  </rcc>
  <rcc rId="12480" sId="21">
    <nc r="AN145" t="inlineStr">
      <is>
        <t>B40A_VCC_RF_LEAKAGE_TX_HB_IN1_ANT2, Freq = 2330MHz, DAC1 = 0xE5, DAC2 = 0x80, Pout = 28.903959471, Temp = -30, VCC = 3.8</t>
      </is>
    </nc>
  </rcc>
  <rcc rId="12481" sId="21" numFmtId="4">
    <nc r="AK145">
      <v>-21.165778155999998</v>
    </nc>
  </rcc>
  <rcc rId="12482" sId="21" numFmtId="4">
    <nc r="AM145">
      <v>-21.352690696</v>
    </nc>
  </rcc>
  <rcc rId="12483" sId="21" numFmtId="4">
    <nc r="AI146">
      <v>-36.761121746999997</v>
    </nc>
  </rcc>
  <rcc rId="12484" sId="21">
    <nc r="AN146" t="inlineStr">
      <is>
        <t>B40A_VCC_RF_LEAKAGE_TX_HB_IN2_ANT1, Freq = 2330MHz, DAC1 = 0xE5, DAC2 = 0x80, Pout = 28.882629581, Temp = 85, VCC = 3.8</t>
      </is>
    </nc>
  </rcc>
  <rcc rId="12485" sId="21" numFmtId="4">
    <nc r="AK146">
      <v>-36.016157147000001</v>
    </nc>
  </rcc>
  <rcc rId="12486" sId="21" numFmtId="4">
    <nc r="AM146">
      <v>-37.478418347000002</v>
    </nc>
  </rcc>
  <rcc rId="12487" sId="21" numFmtId="4">
    <nc r="AI147">
      <v>-21.641015056000001</v>
    </nc>
  </rcc>
  <rcc rId="12488" sId="21">
    <nc r="AN147" t="inlineStr">
      <is>
        <t>B40A_VCC_RF_LEAKAGE_TX_HB_IN1_ANT2, Freq = 2330MHz, DAC1 = 0xE5, DAC2 = 0x80, Pout = 28.903959471, Temp = -30, VCC = 3.8</t>
      </is>
    </nc>
  </rcc>
  <rcc rId="12489" sId="21" numFmtId="4">
    <nc r="AK147">
      <v>-21.165778155999998</v>
    </nc>
  </rcc>
  <rcc rId="12490" sId="21" numFmtId="4">
    <nc r="AM147">
      <v>-21.352690696</v>
    </nc>
  </rcc>
  <rcc rId="12491" sId="21" numFmtId="4">
    <nc r="AI148">
      <v>-36.761121746999997</v>
    </nc>
  </rcc>
  <rcc rId="12492" sId="21">
    <nc r="AN148" t="inlineStr">
      <is>
        <t>B40A_VCC_RF_LEAKAGE_TX_HB_IN2_ANT1, Freq = 2330MHz, DAC1 = 0xE5, DAC2 = 0x80, Pout = 28.882629581, Temp = 85, VCC = 3.8</t>
      </is>
    </nc>
  </rcc>
  <rcc rId="12493" sId="21" numFmtId="4">
    <nc r="AK148">
      <v>-36.016157147000001</v>
    </nc>
  </rcc>
  <rcc rId="12494" sId="21" numFmtId="4">
    <nc r="AM148">
      <v>-37.478418347000002</v>
    </nc>
  </rcc>
  <rcc rId="12495" sId="21" numFmtId="4">
    <nc r="AI149">
      <v>-32.326293948</v>
    </nc>
  </rcc>
  <rcc rId="12496" sId="21">
    <nc r="AN149" t="inlineStr">
      <is>
        <t>B40A_VIO_RX_RF_LEAKAGE_TX_HB_IN1_ANT2, Freq = 2330MHz, DAC1 = 0xE5, DAC2 = 0x80, Pout = 28.913305481, Temp = 85, VCC = 3.8</t>
      </is>
    </nc>
  </rcc>
  <rcc rId="12497" sId="21" numFmtId="4">
    <nc r="AK149">
      <v>-32.266742708000002</v>
    </nc>
  </rcc>
  <rcc rId="12498" sId="21" numFmtId="4">
    <nc r="AM149">
      <v>-32.548938747999998</v>
    </nc>
  </rcc>
  <rcc rId="12499" sId="21" numFmtId="4">
    <nc r="AI150">
      <v>-72.731143954000004</v>
    </nc>
  </rcc>
  <rcc rId="12500" sId="21">
    <nc r="AN150" t="inlineStr">
      <is>
        <t>B40A_VIO_RX_RF_LEAKAGE_TX_HB_IN2_ANT1, Freq = 2330MHz, DAC1 = 0xE5, DAC2 = 0x80, Pout = 28.882629581, Temp = 85, VCC = 3.8</t>
      </is>
    </nc>
  </rcc>
  <rcc rId="12501" sId="21" numFmtId="4">
    <nc r="AK150">
      <v>-72.672901154000002</v>
    </nc>
  </rcc>
  <rcc rId="12502" sId="21" numFmtId="4">
    <nc r="AM150">
      <v>-72.697368624000006</v>
    </nc>
  </rcc>
  <rcc rId="12503" sId="21" numFmtId="4">
    <nc r="AI151">
      <v>-25.977171894000001</v>
    </nc>
  </rcc>
  <rcc rId="12504" sId="21">
    <nc r="AN151" t="inlineStr">
      <is>
        <t>B40A_VIO_TX_RF_LEAKAGE_TX_HB_IN1_ANT2, Freq = 2330MHz, DAC1 = 0xE5, DAC2 = 0x80, Pout = 28.903959471, Temp = -30, VCC = 3.8</t>
      </is>
    </nc>
  </rcc>
  <rcc rId="12505" sId="21" numFmtId="4">
    <nc r="AK151">
      <v>-25.930274013999998</v>
    </nc>
  </rcc>
  <rcc rId="12506" sId="21" numFmtId="4">
    <nc r="AM151">
      <v>-25.732747073999999</v>
    </nc>
  </rcc>
  <rcc rId="12507" sId="21" numFmtId="4">
    <nc r="AI152">
      <v>-58.384166704000002</v>
    </nc>
  </rcc>
  <rcc rId="12508" sId="21">
    <nc r="AN152" t="inlineStr">
      <is>
        <t>B40A_VIO_TX_RF_LEAKAGE_TX_HB_IN2_ANT1, Freq = 2330MHz, DAC1 = 0xE5, DAC2 = 0x80, Pout = 28.882629581, Temp = 85, VCC = 3.8</t>
      </is>
    </nc>
  </rcc>
  <rcc rId="12509" sId="21" numFmtId="4">
    <nc r="AK152">
      <v>-61.131050104000003</v>
    </nc>
  </rcc>
  <rcc rId="12510" sId="21" numFmtId="4">
    <nc r="AM152">
      <v>-60.070056903999998</v>
    </nc>
  </rcc>
  <rcc rId="12511" sId="21" numFmtId="4">
    <nc r="AI153">
      <v>-53.396040919999997</v>
    </nc>
  </rcc>
  <rcc rId="12512" sId="21">
    <nc r="AN153" t="inlineStr">
      <is>
        <t>B40A_SDATA_RX_RF_LEAKAGE_TX_HB_IN2_ANT1, Freq = 2330MHz, DAC1 = 0xE5, DAC2 = 0x80, Pout = 28.893150521, Temp = -30, VCC = 3.8</t>
      </is>
    </nc>
  </rcc>
  <rcc rId="12513" sId="21" numFmtId="4">
    <nc r="AK153">
      <v>-54.061526299999997</v>
    </nc>
  </rcc>
  <rcc rId="12514" sId="21" numFmtId="4">
    <nc r="AM153">
      <v>-54.212817200000003</v>
    </nc>
  </rcc>
  <rcc rId="12515" sId="21" numFmtId="4">
    <nc r="AI154">
      <v>-72.688903812999996</v>
    </nc>
  </rcc>
  <rcc rId="12516" sId="21">
    <nc r="AN154" t="inlineStr">
      <is>
        <t>B40A_SDATA_RX_RF_LEAKAGE_TX_HB_IN1_ANT2, Freq = 2330MHz, DAC1 = 0xE5, DAC2 = 0x80, Pout = 28.884615141, Temp = 25, VCC = 3.8</t>
      </is>
    </nc>
  </rcc>
  <rcc rId="12517" sId="21" numFmtId="4">
    <nc r="AK154">
      <v>-72.605895993000004</v>
    </nc>
  </rcc>
  <rcc rId="12518" sId="21" numFmtId="4">
    <nc r="AM154">
      <v>-72.628471372999996</v>
    </nc>
  </rcc>
  <rcc rId="12519" sId="21" numFmtId="4">
    <nc r="AI155">
      <v>-26.597635261000001</v>
    </nc>
  </rcc>
  <rcc rId="12520" sId="21">
    <nc r="AN155" t="inlineStr">
      <is>
        <t>B40A_SDATA_TX_RF_LEAKAGE_TX_HB_IN1_ANT2, Freq = 2330MHz, DAC1 = 0xE5, DAC2 = 0x80, Pout = 28.903959471, Temp = -30, VCC = 3.8</t>
      </is>
    </nc>
  </rcc>
  <rcc rId="12521" sId="21" numFmtId="4">
    <nc r="AK155">
      <v>-26.021408071</v>
    </nc>
  </rcc>
  <rcc rId="12522" sId="21" numFmtId="4">
    <nc r="AM155">
      <v>-26.834909431</v>
    </nc>
  </rcc>
  <rcc rId="12523" sId="21" numFmtId="4">
    <nc r="AI156">
      <v>-37.078011514000004</v>
    </nc>
  </rcc>
  <rcc rId="12524" sId="21">
    <nc r="AN156" t="inlineStr">
      <is>
        <t>B40A_SDATA_TX_RF_LEAKAGE_TX_HB_IN1_ANT1, Freq = 2330MHz, DAC1 = 0xE5, DAC2 = 0x80, Pout = 28.893135259, Temp = 25, VCC = 3.8</t>
      </is>
    </nc>
  </rcc>
  <rcc rId="12525" sId="21" numFmtId="4">
    <nc r="AK156">
      <v>-36.856072423999997</v>
    </nc>
  </rcc>
  <rcc rId="12526" sId="21" numFmtId="4">
    <nc r="AM156">
      <v>-37.283360483999999</v>
    </nc>
  </rcc>
  <rcc rId="12527" sId="21" numFmtId="4">
    <nc r="AI157">
      <v>-38.654459969999998</v>
    </nc>
  </rcc>
  <rcc rId="12528" sId="21">
    <nc r="AN157" t="inlineStr">
      <is>
        <t>B40A_SCLK_RX_RF_LEAKAGE_TX_HB_IN2_ANT2, Freq = 2330MHz, DAC1 = 0xE5, DAC2 = 0x80, Pout = 28.89929695, Temp = -30, VCC = 3.8</t>
      </is>
    </nc>
  </rcc>
  <rcc rId="12529" sId="21" numFmtId="4">
    <nc r="AK157">
      <v>-38.479174630000003</v>
    </nc>
  </rcc>
  <rcc rId="12530" sId="21" numFmtId="4">
    <nc r="AM157">
      <v>-38.940947549999997</v>
    </nc>
  </rcc>
  <rcc rId="12531" sId="21" numFmtId="4">
    <nc r="AI158">
      <v>-72.631145480000001</v>
    </nc>
  </rcc>
  <rcc rId="12532" sId="21">
    <nc r="AN158" t="inlineStr">
      <is>
        <t>B40A_SCLK_RX_RF_LEAKAGE_TX_HB_IN2_ANT2, Freq = 2330MHz, DAC1 = 0xE5, DAC2 = 0x80, Pout = 28.90762443, Temp = 25, VCC = 3.8</t>
      </is>
    </nc>
  </rcc>
  <rcc rId="12533" sId="21" numFmtId="4">
    <nc r="AK158">
      <v>-72.541584020000002</v>
    </nc>
  </rcc>
  <rcc rId="12534" sId="21" numFmtId="4">
    <nc r="AM158">
      <v>-72.538860319999998</v>
    </nc>
  </rcc>
  <rcc rId="12535" sId="21" numFmtId="4">
    <nc r="AI159">
      <v>-31.315893177</v>
    </nc>
  </rcc>
  <rcc rId="12536" sId="21">
    <nc r="AN159" t="inlineStr">
      <is>
        <t>B40A_SCLK_TX_RF_LEAKAGE_TX_HB_IN2_ANT3, Freq = 2330MHz, DAC1 = 0xE5, DAC2 = 0x80, Pout = 28.9115364, Temp = -30, VCC = 3.8</t>
      </is>
    </nc>
  </rcc>
  <rcc rId="12537" sId="21" numFmtId="4">
    <nc r="AK159">
      <v>-31.046979907000001</v>
    </nc>
  </rcc>
  <rcc rId="12538" sId="21" numFmtId="4">
    <nc r="AM159">
      <v>-31.259073257000001</v>
    </nc>
  </rcc>
  <rcc rId="12539" sId="21" numFmtId="4">
    <nc r="AI160">
      <v>-24.929736146</v>
    </nc>
  </rcc>
  <rcc rId="12540" sId="21">
    <nc r="AN160" t="inlineStr">
      <is>
        <t>B40A_SCLK_TX_RF_LEAKAGE_TX_HB_IN2_ANT1, Freq = 2330MHz, DAC1 = 0xE5, DAC2 = 0x80, Pout = 28.882629581, Temp = 85, VCC = 3.8</t>
      </is>
    </nc>
  </rcc>
  <rcc rId="12541" sId="21" numFmtId="4">
    <nc r="AK160">
      <v>-24.777686125999999</v>
    </nc>
  </rcc>
  <rcc rId="12542" sId="21" numFmtId="4">
    <nc r="AM160">
      <v>-24.966858865999999</v>
    </nc>
  </rcc>
  <rcc rId="12543" sId="21" numFmtId="4">
    <nc r="AI161">
      <v>-26.663731573</v>
    </nc>
  </rcc>
  <rcc rId="12544" sId="21">
    <nc r="AN161" t="inlineStr">
      <is>
        <t>B40A_VBAT_RF_LEAKAGE_TX_HB_IN1_ANT3, Freq = 2330MHz, DAC1 = 0xE5, DAC2 = 0x80, Pout = 28.911666103, Temp = -30, VCC = 3.8</t>
      </is>
    </nc>
  </rcc>
  <rcc rId="12545" sId="21" numFmtId="4">
    <nc r="AK161">
      <v>-26.466980932999999</v>
    </nc>
  </rcc>
  <rcc rId="12546" sId="21" numFmtId="4">
    <nc r="AM161">
      <v>-26.486746783000001</v>
    </nc>
  </rcc>
  <rcc rId="12547" sId="21" numFmtId="4">
    <nc r="AI162">
      <v>-46.796052928000002</v>
    </nc>
  </rcc>
  <rcc rId="12548" sId="21">
    <nc r="AN162" t="inlineStr">
      <is>
        <t>B40A_VBAT_RF_LEAKAGE_TX_HB_IN1_ANT1, Freq = 2330MHz, DAC1 = 0xE5, DAC2 = 0x80, Pout = 28.893135259, Temp = 25, VCC = 3.8</t>
      </is>
    </nc>
  </rcc>
  <rcc rId="12549" sId="21" numFmtId="4">
    <nc r="AK162">
      <v>-49.943666448000002</v>
    </nc>
  </rcc>
  <rcc rId="12550" sId="21" numFmtId="4">
    <nc r="AM162">
      <v>-50.716409677999998</v>
    </nc>
  </rcc>
  <rcc rId="12551" sId="22" numFmtId="4">
    <nc r="AI152">
      <v>-29.77026176</v>
    </nc>
  </rcc>
  <rcc rId="12552" sId="22">
    <nc r="AN152" t="inlineStr">
      <is>
        <t>B39_VCC_RF_LEAKAGE_TX_MB_IN1_ANT2, Freq = 1900MHz, DAC1 = 0x90, DAC2 = 0xC0, Pout = 25.707411001, Temp = -30, VCC = 3.8</t>
      </is>
    </nc>
  </rcc>
  <rcc rId="12553" sId="22" numFmtId="4">
    <nc r="AK152">
      <v>-29.33909225</v>
    </nc>
  </rcc>
  <rcc rId="12554" sId="22" numFmtId="4">
    <nc r="AM152">
      <v>-30.07579612</v>
    </nc>
  </rcc>
  <rcc rId="12555" sId="22" numFmtId="4">
    <nc r="AI153">
      <v>-33.942509641999997</v>
    </nc>
  </rcc>
  <rcc rId="12556" sId="22">
    <nc r="AN153" t="inlineStr">
      <is>
        <t>B39_VCC_RF_LEAKAGE_TX_MB_IN1_ANT2, Freq = 1900MHz, DAC1 = 0x90, DAC2 = 0xC0, Pout = 25.707411001, Temp = -30, VCC = 3.8</t>
      </is>
    </nc>
  </rcc>
  <rcc rId="12557" sId="22" numFmtId="4">
    <nc r="AK153">
      <v>-35.784760472000002</v>
    </nc>
  </rcc>
  <rcc rId="12558" sId="22" numFmtId="4">
    <nc r="AM153">
      <v>-34.367432592</v>
    </nc>
  </rcc>
  <rcc rId="12559" sId="22" numFmtId="4">
    <nc r="AI154">
      <v>-29.77026176</v>
    </nc>
  </rcc>
  <rcc rId="12560" sId="22">
    <nc r="AN154" t="inlineStr">
      <is>
        <t>B39_VCC_RF_LEAKAGE_TX_MB_IN1_ANT2, Freq = 1900MHz, DAC1 = 0x90, DAC2 = 0xC0, Pout = 25.707411001, Temp = -30, VCC = 3.8</t>
      </is>
    </nc>
  </rcc>
  <rcc rId="12561" sId="22" numFmtId="4">
    <nc r="AK154">
      <v>-29.33909225</v>
    </nc>
  </rcc>
  <rcc rId="12562" sId="22" numFmtId="4">
    <nc r="AM154">
      <v>-30.07579612</v>
    </nc>
  </rcc>
  <rcc rId="12563" sId="22" numFmtId="4">
    <nc r="AI155">
      <v>-33.942509641999997</v>
    </nc>
  </rcc>
  <rcc rId="12564" sId="22">
    <nc r="AN155" t="inlineStr">
      <is>
        <t>B39_VCC_RF_LEAKAGE_TX_MB_IN1_ANT2, Freq = 1900MHz, DAC1 = 0x90, DAC2 = 0xC0, Pout = 25.707411001, Temp = -30, VCC = 3.8</t>
      </is>
    </nc>
  </rcc>
  <rcc rId="12565" sId="22" numFmtId="4">
    <nc r="AK155">
      <v>-35.784760472000002</v>
    </nc>
  </rcc>
  <rcc rId="12566" sId="22" numFmtId="4">
    <nc r="AM155">
      <v>-34.367432592</v>
    </nc>
  </rcc>
  <rcc rId="12567" sId="22" numFmtId="4">
    <nc r="AI156">
      <v>-34.770115852000004</v>
    </nc>
  </rcc>
  <rcc rId="12568" sId="22">
    <nc r="AN156" t="inlineStr">
      <is>
        <t>B39_VIO_RX_RF_LEAKAGE_TX_MB_IN2_ANT2, Freq = 1900MHz, DAC1 = 0x90, DAC2 = 0xC0, Pout = 25.694898792, Temp = 25, VCC = 3.8</t>
      </is>
    </nc>
  </rcc>
  <rcc rId="12569" sId="22" numFmtId="4">
    <nc r="AK156">
      <v>-34.585640902000002</v>
    </nc>
  </rcc>
  <rcc rId="12570" sId="22" numFmtId="4">
    <nc r="AM156">
      <v>-35.073208802000003</v>
    </nc>
  </rcc>
  <rcc rId="12571" sId="22" numFmtId="4">
    <nc r="AI157">
      <v>-72.715435988999999</v>
    </nc>
  </rcc>
  <rcc rId="12572" sId="22">
    <nc r="AN157" t="inlineStr">
      <is>
        <t>B39_VIO_RX_RF_LEAKAGE_TX_MB_IN2_ANT3, Freq = 1900MHz, DAC1 = 0x90, DAC2 = 0xC0, Pout = 25.68175621, Temp = -30, VCC = 3.8</t>
      </is>
    </nc>
  </rcc>
  <rcc rId="12573" sId="22" numFmtId="4">
    <nc r="AK157">
      <v>-72.649014479000002</v>
    </nc>
  </rcc>
  <rcc rId="12574" sId="22" numFmtId="4">
    <nc r="AM157">
      <v>-72.663838398999999</v>
    </nc>
  </rcc>
  <rcc rId="12575" sId="22" numFmtId="4">
    <nc r="AI158">
      <v>-30.341730124000001</v>
    </nc>
  </rcc>
  <rcc rId="12576" sId="22">
    <nc r="AN158" t="inlineStr">
      <is>
        <t>B39_VIO_TX_RF_LEAKAGE_TX_MB_IN1_ANT2, Freq = 1900MHz, DAC1 = 0x90, DAC2 = 0xC0, Pout = 25.698816491, Temp = 85, VCC = 3.8</t>
      </is>
    </nc>
  </rcc>
  <rcc rId="12577" sId="22" numFmtId="4">
    <nc r="AK158">
      <v>-30.297080994000002</v>
    </nc>
  </rcc>
  <rcc rId="12578" sId="22" numFmtId="4">
    <nc r="AM158">
      <v>-31.004384993999999</v>
    </nc>
  </rcc>
  <rcc rId="12579" sId="22" numFmtId="4">
    <nc r="AI159">
      <v>-35.742489822000003</v>
    </nc>
  </rcc>
  <rcc rId="12580" sId="22">
    <nc r="AN159" t="inlineStr">
      <is>
        <t>B39_VIO_TX_RF_LEAKAGE_TX_MB_IN1_ANT2, Freq = 1900MHz, DAC1 = 0x90, DAC2 = 0xC0, Pout = 25.707411001, Temp = -30, VCC = 3.8</t>
      </is>
    </nc>
  </rcc>
  <rcc rId="12581" sId="22" numFmtId="4">
    <nc r="AK159">
      <v>-38.592682842000002</v>
    </nc>
  </rcc>
  <rcc rId="12582" sId="22" numFmtId="4">
    <nc r="AM159">
      <v>-36.605145462000003</v>
    </nc>
  </rcc>
  <rcc rId="12583" sId="22" numFmtId="4">
    <nc r="AI160">
      <v>-57.198360446000002</v>
    </nc>
  </rcc>
  <rcc rId="12584" sId="22">
    <nc r="AN160" t="inlineStr">
      <is>
        <t>B39_SDATA_RX_RF_LEAKAGE_TX_MB_IN1_ANT1, Freq = 1900MHz, DAC1 = 0x90, DAC2 = 0xC0, Pout = 25.69556448, Temp = -30, VCC = 3.8</t>
      </is>
    </nc>
  </rcc>
  <rcc rId="12585" sId="22" numFmtId="4">
    <nc r="AK160">
      <v>-57.412837986</v>
    </nc>
  </rcc>
  <rcc rId="12586" sId="22" numFmtId="4">
    <nc r="AM160">
      <v>-57.588020325999999</v>
    </nc>
  </rcc>
  <rcc rId="12587" sId="22" numFmtId="4">
    <nc r="AI161">
      <v>-72.389682766999996</v>
    </nc>
  </rcc>
  <rcc rId="12588" sId="22">
    <nc r="AN161" t="inlineStr">
      <is>
        <t>B39_SDATA_RX_RF_LEAKAGE_TX_MB_IN1_ANT3, Freq = 1900MHz, DAC1 = 0x90, DAC2 = 0xC0, Pout = 25.710791783, Temp = 25, VCC = 3.8</t>
      </is>
    </nc>
  </rcc>
  <rcc rId="12589" sId="22" numFmtId="4">
    <nc r="AK161">
      <v>-72.328701017</v>
    </nc>
  </rcc>
  <rcc rId="12590" sId="22" numFmtId="4">
    <nc r="AM161">
      <v>-72.305484766999996</v>
    </nc>
  </rcc>
  <rcc rId="12591" sId="22" numFmtId="4">
    <nc r="AI162">
      <v>-31.255598048</v>
    </nc>
  </rcc>
  <rcc rId="12592" sId="22">
    <nc r="AN162" t="inlineStr">
      <is>
        <t>B39_SDATA_TX_RF_LEAKAGE_TX_MB_IN1_ANT2, Freq = 1900MHz, DAC1 = 0x90, DAC2 = 0xC0, Pout = 25.707411001, Temp = -30, VCC = 3.8</t>
      </is>
    </nc>
  </rcc>
  <rcc rId="12593" sId="22" numFmtId="4">
    <nc r="AK162">
      <v>-30.636182758</v>
    </nc>
  </rcc>
  <rcc rId="12594" sId="22" numFmtId="4">
    <nc r="AM162">
      <v>-30.477474187999999</v>
    </nc>
  </rcc>
  <rcc rId="12595" sId="22" numFmtId="4">
    <nc r="AI163">
      <v>-25.756044362000001</v>
    </nc>
  </rcc>
  <rcc rId="12596" sId="22">
    <nc r="AN163" t="inlineStr">
      <is>
        <t>B39_SDATA_TX_RF_LEAKAGE_TX_MB_IN1_ANT2, Freq = 1900MHz, DAC1 = 0x90, DAC2 = 0xC0, Pout = 25.707411001, Temp = -30, VCC = 3.8</t>
      </is>
    </nc>
  </rcc>
  <rcc rId="12597" sId="22" numFmtId="4">
    <nc r="AK163">
      <v>-28.020389531999999</v>
    </nc>
  </rcc>
  <rcc rId="12598" sId="22" numFmtId="4">
    <nc r="AM163">
      <v>-26.045385341999999</v>
    </nc>
  </rcc>
  <rcc rId="12599" sId="22" numFmtId="4">
    <nc r="AI164">
      <v>-42.155471804000001</v>
    </nc>
  </rcc>
  <rcc rId="12600" sId="22">
    <nc r="AN164" t="inlineStr">
      <is>
        <t>B39_SCLK_RX_RF_LEAKAGE_TX_MB_IN2_ANT2, Freq = 1900MHz, DAC1 = 0x90, DAC2 = 0xC0, Pout = 25.689866252, Temp = -30, VCC = 3.8</t>
      </is>
    </nc>
  </rcc>
  <rcc rId="12601" sId="22" numFmtId="4">
    <nc r="AK164">
      <v>-42.088329324</v>
    </nc>
  </rcc>
  <rcc rId="12602" sId="22" numFmtId="4">
    <nc r="AM164">
      <v>-42.956489574000003</v>
    </nc>
  </rcc>
  <rcc rId="12603" sId="22" numFmtId="4">
    <nc r="AI165">
      <v>-72.445509920000006</v>
    </nc>
  </rcc>
  <rcc rId="12604" sId="22">
    <nc r="AN165" t="inlineStr">
      <is>
        <t>B39_SCLK_RX_RF_LEAKAGE_TX_MB_IN1_ANT3, Freq = 1900MHz, DAC1 = 0x90, DAC2 = 0xC0, Pout = 25.694139673, Temp = 85, VCC = 3.8</t>
      </is>
    </nc>
  </rcc>
  <rcc rId="12605" sId="22" numFmtId="4">
    <nc r="AK165">
      <v>-72.382643700000003</v>
    </nc>
  </rcc>
  <rcc rId="12606" sId="22" numFmtId="4">
    <nc r="AM165">
      <v>-72.3771658</v>
    </nc>
  </rcc>
  <rcc rId="12607" sId="22" numFmtId="4">
    <nc r="AI166">
      <v>-40.135793679999999</v>
    </nc>
  </rcc>
  <rcc rId="12608" sId="22">
    <nc r="AN166" t="inlineStr">
      <is>
        <t>B39_SCLK_TX_RF_LEAKAGE_TX_MB_IN1_ANT2, Freq = 1900MHz, DAC1 = 0x90, DAC2 = 0xC0, Pout = 25.698816491, Temp = 85, VCC = 3.8</t>
      </is>
    </nc>
  </rcc>
  <rcc rId="12609" sId="22" numFmtId="4">
    <nc r="AK166">
      <v>-38.846254340000002</v>
    </nc>
  </rcc>
  <rcc rId="12610" sId="22" numFmtId="4">
    <nc r="AM166">
      <v>-39.675878519999998</v>
    </nc>
  </rcc>
  <rcc rId="12611" sId="22" numFmtId="4">
    <nc r="AI167">
      <v>-37.484971039000001</v>
    </nc>
  </rcc>
  <rcc rId="12612" sId="22">
    <nc r="AN167" t="inlineStr">
      <is>
        <t>B39_SCLK_TX_RF_LEAKAGE_TX_MB_IN1_ANT2, Freq = 1900MHz, DAC1 = 0x90, DAC2 = 0xC0, Pout = 25.707411001, Temp = -30, VCC = 3.8</t>
      </is>
    </nc>
  </rcc>
  <rcc rId="12613" sId="22" numFmtId="4">
    <nc r="AK167">
      <v>-40.240162839</v>
    </nc>
  </rcc>
  <rcc rId="12614" sId="22" numFmtId="4">
    <nc r="AM167">
      <v>-38.564156519000001</v>
    </nc>
  </rcc>
  <rcc rId="12615" sId="22" numFmtId="4">
    <nc r="AI168">
      <v>-31.813263890999998</v>
    </nc>
  </rcc>
  <rcc rId="12616" sId="22">
    <nc r="AN168" t="inlineStr">
      <is>
        <t>B39_VBAT_RF_LEAKAGE_TX_MB_IN1_ANT3, Freq = 1900MHz, DAC1 = 0x90, DAC2 = 0xC0, Pout = 25.694139673, Temp = 85, VCC = 3.8</t>
      </is>
    </nc>
  </rcc>
  <rcc rId="12617" sId="22" numFmtId="4">
    <nc r="AK168">
      <v>-31.988049500999999</v>
    </nc>
  </rcc>
  <rcc rId="12618" sId="22" numFmtId="4">
    <nc r="AM168">
      <v>-31.909607880999999</v>
    </nc>
  </rcc>
  <rcc rId="12619" sId="22" numFmtId="4">
    <nc r="AI169">
      <v>-52.175092706000001</v>
    </nc>
  </rcc>
  <rcc rId="12620" sId="22">
    <nc r="AN169" t="inlineStr">
      <is>
        <t>B39_VBAT_RF_LEAKAGE_TX_MB_IN1_ANT3, Freq = 1900MHz, DAC1 = 0x90, DAC2 = 0xC0, Pout = 25.694139673, Temp = 85, VCC = 3.8</t>
      </is>
    </nc>
  </rcc>
  <rcc rId="12621" sId="22" numFmtId="4">
    <nc r="AK169">
      <v>-55.028081896000003</v>
    </nc>
  </rcc>
  <rcc rId="12622" sId="22" numFmtId="4">
    <nc r="AM169">
      <v>-54.887437826000003</v>
    </nc>
  </rcc>
  <rcc rId="12623" sId="23" numFmtId="4">
    <nc r="AI163">
      <v>-28.500033372000001</v>
    </nc>
  </rcc>
  <rcc rId="12624" sId="23">
    <nc r="AN163" t="inlineStr">
      <is>
        <t>B34_VCC_RF_LEAKAGE_TX_MB_IN1_ANT2, Freq = 2020MHz, DAC1 = 0xA0, DAC2 = 0x90, Pout = 25.68029423, Temp = -30, VCC = 3.8</t>
      </is>
    </nc>
  </rcc>
  <rcc rId="12625" sId="23" numFmtId="4">
    <nc r="AK163">
      <v>-26.269734381999999</v>
    </nc>
  </rcc>
  <rcc rId="12626" sId="23" numFmtId="4">
    <nc r="AM163">
      <v>-27.502211572</v>
    </nc>
  </rcc>
  <rcc rId="12627" sId="23" numFmtId="4">
    <nc r="AI164">
      <v>-39.143331527999997</v>
    </nc>
  </rcc>
  <rcc rId="12628" sId="23">
    <nc r="AN164" t="inlineStr">
      <is>
        <t>B34_VCC_RF_LEAKAGE_TX_MB_IN2_ANT2, Freq = 2020MHz, DAC1 = 0xA0, DAC2 = 0x90, Pout = 25.702128606, Temp = 25, VCC = 3.8</t>
      </is>
    </nc>
  </rcc>
  <rcc rId="12629" sId="23" numFmtId="4">
    <nc r="AK164">
      <v>-40.455747598000002</v>
    </nc>
  </rcc>
  <rcc rId="12630" sId="23" numFmtId="4">
    <nc r="AM164">
      <v>-40.927095408</v>
    </nc>
  </rcc>
  <rcc rId="12631" sId="23" numFmtId="4">
    <nc r="AI165">
      <v>-28.500033372000001</v>
    </nc>
  </rcc>
  <rcc rId="12632" sId="23">
    <nc r="AN165" t="inlineStr">
      <is>
        <t>B34_VCC_RF_LEAKAGE_TX_MB_IN1_ANT2, Freq = 2020MHz, DAC1 = 0xA0, DAC2 = 0x90, Pout = 25.68029423, Temp = -30, VCC = 3.8</t>
      </is>
    </nc>
  </rcc>
  <rcc rId="12633" sId="23" numFmtId="4">
    <nc r="AK165">
      <v>-26.269734381999999</v>
    </nc>
  </rcc>
  <rcc rId="12634" sId="23" numFmtId="4">
    <nc r="AM165">
      <v>-27.502211572</v>
    </nc>
  </rcc>
  <rcc rId="12635" sId="23" numFmtId="4">
    <nc r="AI166">
      <v>-39.143331527999997</v>
    </nc>
  </rcc>
  <rcc rId="12636" sId="23">
    <nc r="AN166" t="inlineStr">
      <is>
        <t>B34_VCC_RF_LEAKAGE_TX_MB_IN2_ANT2, Freq = 2020MHz, DAC1 = 0xA0, DAC2 = 0x90, Pout = 25.702128606, Temp = 25, VCC = 3.8</t>
      </is>
    </nc>
  </rcc>
  <rcc rId="12637" sId="23" numFmtId="4">
    <nc r="AK166">
      <v>-40.455747598000002</v>
    </nc>
  </rcc>
  <rcc rId="12638" sId="23" numFmtId="4">
    <nc r="AM166">
      <v>-40.927095408</v>
    </nc>
  </rcc>
  <rcc rId="12639" sId="23" numFmtId="4">
    <nc r="AI167">
      <v>-35.419794076000002</v>
    </nc>
  </rcc>
  <rcc rId="12640" sId="23">
    <nc r="AN167" t="inlineStr">
      <is>
        <t>B34_VIO_RX_RF_LEAKAGE_TX_MB_IN2_ANT2, Freq = 2020MHz, DAC1 = 0xA0, DAC2 = 0x90, Pout = 25.684764106, Temp = -30, VCC = 3.8</t>
      </is>
    </nc>
  </rcc>
  <rcc rId="12641" sId="23" numFmtId="4">
    <nc r="AK167">
      <v>-35.401647566000001</v>
    </nc>
  </rcc>
  <rcc rId="12642" sId="23" numFmtId="4">
    <nc r="AM167">
      <v>-35.738309856000001</v>
    </nc>
  </rcc>
  <rcc rId="12643" sId="23" numFmtId="4">
    <nc r="AI168">
      <v>-72.537938095000001</v>
    </nc>
  </rcc>
  <rcc rId="12644" sId="23">
    <nc r="AN168" t="inlineStr">
      <is>
        <t>B34_VIO_RX_RF_LEAKAGE_TX_MB_IN2_ANT3, Freq = 2020MHz, DAC1 = 0xA0, DAC2 = 0x90, Pout = 25.706690018, Temp = -30, VCC = 3.8</t>
      </is>
    </nc>
  </rcc>
  <rcc rId="12645" sId="23" numFmtId="4">
    <nc r="AK168">
      <v>-72.507107715000004</v>
    </nc>
  </rcc>
  <rcc rId="12646" sId="23" numFmtId="4">
    <nc r="AM168">
      <v>-72.494915934999995</v>
    </nc>
  </rcc>
  <rcc rId="12647" sId="23" numFmtId="4">
    <nc r="AI169">
      <v>-27.839831373999999</v>
    </nc>
  </rcc>
  <rcc rId="12648" sId="23">
    <nc r="AN169" t="inlineStr">
      <is>
        <t>B34_VIO_TX_RF_LEAKAGE_TX_MB_IN2_ANT2, Freq = 2020MHz, DAC1 = 0xA0, DAC2 = 0x90, Pout = 25.707855416, Temp = 85, VCC = 3.8</t>
      </is>
    </nc>
  </rcc>
  <rcc rId="12649" sId="23" numFmtId="4">
    <nc r="AK169">
      <v>-28.156489394000001</v>
    </nc>
  </rcc>
  <rcc rId="12650" sId="23" numFmtId="4">
    <nc r="AM169">
      <v>-28.050343544</v>
    </nc>
  </rcc>
  <rcc rId="12651" sId="23" numFmtId="4">
    <nc r="AI170">
      <v>-42.690088303000003</v>
    </nc>
  </rcc>
  <rcc rId="12652" sId="23">
    <nc r="AN170" t="inlineStr">
      <is>
        <t>B34_VIO_TX_RF_LEAKAGE_TX_MB_IN2_ANT2, Freq = 2020MHz, DAC1 = 0xA0, DAC2 = 0x90, Pout = 25.702128606, Temp = 25, VCC = 3.8</t>
      </is>
    </nc>
  </rcc>
  <rcc rId="12653" sId="23" numFmtId="4">
    <nc r="AK170">
      <v>-43.226907763</v>
    </nc>
  </rcc>
  <rcc rId="12654" sId="23" numFmtId="4">
    <nc r="AM170">
      <v>-44.660604503000002</v>
    </nc>
  </rcc>
  <rcc rId="12655" sId="23" numFmtId="4">
    <nc r="AI171">
      <v>-57.351340288999999</v>
    </nc>
  </rcc>
  <rcc rId="12656" sId="23">
    <nc r="AN171" t="inlineStr">
      <is>
        <t>B34_SDATA_RX_RF_LEAKAGE_TX_MB_IN1_ANT1, Freq = 2020MHz, DAC1 = 0xA0, DAC2 = 0x90, Pout = 25.711414532, Temp = -30, VCC = 3.8</t>
      </is>
    </nc>
  </rcc>
  <rcc rId="12657" sId="23" numFmtId="4">
    <nc r="AK171">
      <v>-57.804980268999998</v>
    </nc>
  </rcc>
  <rcc rId="12658" sId="23" numFmtId="4">
    <nc r="AM171">
      <v>-56.480883589000001</v>
    </nc>
  </rcc>
  <rcc rId="12659" sId="23" numFmtId="4">
    <nc r="AI172">
      <v>-72.572782517999997</v>
    </nc>
  </rcc>
  <rcc rId="12660" sId="23">
    <nc r="AN172" t="inlineStr">
      <is>
        <t>B34_SDATA_RX_RF_LEAKAGE_TX_MB_IN2_ANT2, Freq = 2020MHz, DAC1 = 0xA0, DAC2 = 0x90, Pout = 25.707855416, Temp = 85, VCC = 3.8</t>
      </is>
    </nc>
  </rcc>
  <rcc rId="12661" sId="23" numFmtId="4">
    <nc r="AK172">
      <v>-72.512495037999997</v>
    </nc>
  </rcc>
  <rcc rId="12662" sId="23" numFmtId="4">
    <nc r="AM172">
      <v>-72.554395678000006</v>
    </nc>
  </rcc>
  <rcc rId="12663" sId="23" numFmtId="4">
    <nc r="AI173">
      <v>-28.381010052000001</v>
    </nc>
  </rcc>
  <rcc rId="12664" sId="23">
    <nc r="AN173" t="inlineStr">
      <is>
        <t>B34_SDATA_TX_RF_LEAKAGE_TX_MB_IN2_ANT2, Freq = 2020MHz, DAC1 = 0xA0, DAC2 = 0x90, Pout = 25.707855416, Temp = 85, VCC = 3.8</t>
      </is>
    </nc>
  </rcc>
  <rcc rId="12665" sId="23" numFmtId="4">
    <nc r="AK173">
      <v>-28.553792951999998</v>
    </nc>
  </rcc>
  <rcc rId="12666" sId="23" numFmtId="4">
    <nc r="AM173">
      <v>-30.280124661999999</v>
    </nc>
  </rcc>
  <rcc rId="12667" sId="23" numFmtId="4">
    <nc r="AI174">
      <v>-28.477499012999999</v>
    </nc>
  </rcc>
  <rcc rId="12668" sId="23">
    <nc r="AN174" t="inlineStr">
      <is>
        <t>B34_SDATA_TX_RF_LEAKAGE_TX_MB_IN2_ANT2, Freq = 2020MHz, DAC1 = 0xA0, DAC2 = 0x90, Pout = 25.707855416, Temp = 85, VCC = 3.8</t>
      </is>
    </nc>
  </rcc>
  <rcc rId="12669" sId="23" numFmtId="4">
    <nc r="AK174">
      <v>-28.721807482999999</v>
    </nc>
  </rcc>
  <rcc rId="12670" sId="23" numFmtId="4">
    <nc r="AM174">
      <v>-29.399297712999999</v>
    </nc>
  </rcc>
  <rcc rId="12671" sId="23" numFmtId="4">
    <nc r="AI175">
      <v>-41.198790547000002</v>
    </nc>
  </rcc>
  <rcc rId="12672" sId="23">
    <nc r="AN175" t="inlineStr">
      <is>
        <t>B34_SCLK_RX_RF_LEAKAGE_TX_MB_IN2_ANT2, Freq = 2020MHz, DAC1 = 0xA0, DAC2 = 0x90, Pout = 25.684764106, Temp = -30, VCC = 3.8</t>
      </is>
    </nc>
  </rcc>
  <rcc rId="12673" sId="23" numFmtId="4">
    <nc r="AK175">
      <v>-41.325682637</v>
    </nc>
  </rcc>
  <rcc rId="12674" sId="23" numFmtId="4">
    <nc r="AM175">
      <v>-41.687987327000002</v>
    </nc>
  </rcc>
  <rcc rId="12675" sId="23" numFmtId="4">
    <nc r="AI176">
      <v>-72.471056937</v>
    </nc>
  </rcc>
  <rcc rId="12676" sId="23">
    <nc r="AN176" t="inlineStr">
      <is>
        <t>B34_SCLK_RX_RF_LEAKAGE_TX_MB_IN1_ANT1, Freq = 2020MHz, DAC1 = 0xA0, DAC2 = 0x90, Pout = 25.681809622, Temp = 85, VCC = 3.8</t>
      </is>
    </nc>
  </rcc>
  <rcc rId="12677" sId="23" numFmtId="4">
    <nc r="AK176">
      <v>-72.445048326999995</v>
    </nc>
  </rcc>
  <rcc rId="12678" sId="23" numFmtId="4">
    <nc r="AM176">
      <v>-72.446261406999994</v>
    </nc>
  </rcc>
  <rcc rId="12679" sId="23" numFmtId="4">
    <nc r="AI177">
      <v>-35.642805099999997</v>
    </nc>
  </rcc>
  <rcc rId="12680" sId="23">
    <nc r="AN177" t="inlineStr">
      <is>
        <t>B34_SCLK_TX_RF_LEAKAGE_TX_MB_IN2_ANT2, Freq = 2020MHz, DAC1 = 0xA0, DAC2 = 0x90, Pout = 25.707855416, Temp = 85, VCC = 3.8</t>
      </is>
    </nc>
  </rcc>
  <rcc rId="12681" sId="23" numFmtId="4">
    <nc r="AK177">
      <v>-36.026323320000003</v>
    </nc>
  </rcc>
  <rcc rId="12682" sId="23" numFmtId="4">
    <nc r="AM177">
      <v>-36.906129839999998</v>
    </nc>
  </rcc>
  <rcc rId="12683" sId="23" numFmtId="4">
    <nc r="AI178">
      <v>-48.000654222000001</v>
    </nc>
  </rcc>
  <rcc rId="12684" sId="23">
    <nc r="AN178" t="inlineStr">
      <is>
        <t>B34_SCLK_TX_RF_LEAKAGE_TX_MB_IN2_ANT2, Freq = 2020MHz, DAC1 = 0xA0, DAC2 = 0x90, Pout = 25.702128606, Temp = 25, VCC = 3.8</t>
      </is>
    </nc>
  </rcc>
  <rcc rId="12685" sId="23" numFmtId="4">
    <nc r="AK178">
      <v>-47.163713452000003</v>
    </nc>
  </rcc>
  <rcc rId="12686" sId="23" numFmtId="4">
    <nc r="AM178">
      <v>-47.575578682</v>
    </nc>
  </rcc>
  <rcc rId="12687" sId="23" numFmtId="4">
    <nc r="AI179">
      <v>-32.359364515000003</v>
    </nc>
  </rcc>
  <rcc rId="12688" sId="23">
    <nc r="AN179" t="inlineStr">
      <is>
        <t>B34_VBAT_RF_LEAKAGE_TX_MB_IN1_ANT3, Freq = 2020MHz, DAC1 = 0xA0, DAC2 = 0x90, Pout = 25.692229458, Temp = 85, VCC = 3.8</t>
      </is>
    </nc>
  </rcc>
  <rcc rId="12689" sId="23" numFmtId="4">
    <nc r="AK179">
      <v>-32.883122454999999</v>
    </nc>
  </rcc>
  <rcc rId="12690" sId="23" numFmtId="4">
    <nc r="AM179">
      <v>-33.446839335</v>
    </nc>
  </rcc>
  <rcc rId="12691" sId="23" numFmtId="4">
    <nc r="AI180">
      <v>-51.138214118999997</v>
    </nc>
  </rcc>
  <rcc rId="12692" sId="23">
    <nc r="AN180" t="inlineStr">
      <is>
        <t>B34_VBAT_RF_LEAKAGE_TX_MB_IN2_ANT2, Freq = 2020MHz, DAC1 = 0xA0, DAC2 = 0x90, Pout = 25.707855416, Temp = 85, VCC = 3.8</t>
      </is>
    </nc>
  </rcc>
  <rcc rId="12693" sId="23" numFmtId="4">
    <nc r="AK180">
      <v>-50.877719888999998</v>
    </nc>
  </rcc>
  <rcc rId="12694" sId="23" numFmtId="4">
    <nc r="AM180">
      <v>-52.410427099000003</v>
    </nc>
  </rcc>
  <rcc rId="12695" sId="24" numFmtId="4">
    <nc r="AI190">
      <v>-29.652009015000001</v>
    </nc>
  </rcc>
  <rcc rId="12696" sId="24">
    <nc r="AN190" t="inlineStr">
      <is>
        <t>B41H_VCC_RF_LEAKAGE_TX_HB_IN2_ANT3, Freq = 2600MHz, DAC1 = 0xE8, DAC2 = 0x90, Pout = 28.904998019, Temp = -30, VCC = 3.8</t>
      </is>
    </nc>
  </rcc>
  <rcc rId="12697" sId="24" numFmtId="4">
    <nc r="AK190">
      <v>-29.219437605</v>
    </nc>
  </rcc>
  <rcc rId="12698" sId="24" numFmtId="4">
    <nc r="AM190">
      <v>-29.967711455</v>
    </nc>
  </rcc>
  <rcc rId="12699" sId="24" numFmtId="4">
    <nc r="AI191">
      <v>-32.802213670999997</v>
    </nc>
  </rcc>
  <rcc rId="12700" sId="24">
    <nc r="AN191" t="inlineStr">
      <is>
        <t>B41H_VCC_RF_LEAKAGE_TX_HB_IN1_ANT1, Freq = 2600MHz, DAC1 = 0xE8, DAC2 = 0x90, Pout = 28.90422554, Temp = 85, VCC = 3.8</t>
      </is>
    </nc>
  </rcc>
  <rcc rId="12701" sId="24" numFmtId="4">
    <nc r="AK191">
      <v>-32.690031050999998</v>
    </nc>
  </rcc>
  <rcc rId="12702" sId="24" numFmtId="4">
    <nc r="AM191">
      <v>-33.576551440999999</v>
    </nc>
  </rcc>
  <rcc rId="12703" sId="24" numFmtId="4">
    <nc r="AI192">
      <v>-29.652009015000001</v>
    </nc>
  </rcc>
  <rcc rId="12704" sId="24">
    <nc r="AN192" t="inlineStr">
      <is>
        <t>B41H_VCC_RF_LEAKAGE_TX_HB_IN2_ANT3, Freq = 2600MHz, DAC1 = 0xE8, DAC2 = 0x90, Pout = 28.904998019, Temp = -30, VCC = 3.8</t>
      </is>
    </nc>
  </rcc>
  <rcc rId="12705" sId="24" numFmtId="4">
    <nc r="AK192">
      <v>-29.219437605</v>
    </nc>
  </rcc>
  <rcc rId="12706" sId="24" numFmtId="4">
    <nc r="AM192">
      <v>-29.967711455</v>
    </nc>
  </rcc>
  <rcc rId="12707" sId="24" numFmtId="4">
    <nc r="AI193">
      <v>-32.802213670999997</v>
    </nc>
  </rcc>
  <rcc rId="12708" sId="24">
    <nc r="AN193" t="inlineStr">
      <is>
        <t>B41H_VCC_RF_LEAKAGE_TX_HB_IN1_ANT1, Freq = 2600MHz, DAC1 = 0xE8, DAC2 = 0x90, Pout = 28.90422554, Temp = 85, VCC = 3.8</t>
      </is>
    </nc>
  </rcc>
  <rcc rId="12709" sId="24" numFmtId="4">
    <nc r="AK193">
      <v>-32.690031050999998</v>
    </nc>
  </rcc>
  <rcc rId="12710" sId="24" numFmtId="4">
    <nc r="AM193">
      <v>-33.576551440999999</v>
    </nc>
  </rcc>
  <rcc rId="12711" sId="24" numFmtId="4">
    <nc r="AI194">
      <v>-33.191432964000001</v>
    </nc>
  </rcc>
  <rcc rId="12712" sId="24">
    <nc r="AN194" t="inlineStr">
      <is>
        <t>B41H_VIO_RX_RF_LEAKAGE_TX_HB_IN2_ANT1, Freq = 2600MHz, DAC1 = 0xE8, DAC2 = 0x90, Pout = 28.919165798, Temp = -30, VCC = 3.8</t>
      </is>
    </nc>
  </rcc>
  <rcc rId="12713" sId="24" numFmtId="4">
    <nc r="AK194">
      <v>-33.782989514</v>
    </nc>
  </rcc>
  <rcc rId="12714" sId="24" numFmtId="4">
    <nc r="AM194">
      <v>-33.485103614000003</v>
    </nc>
  </rcc>
  <rcc rId="12715" sId="24" numFmtId="4">
    <nc r="AI195">
      <v>-72.760104189000003</v>
    </nc>
  </rcc>
  <rcc rId="12716" sId="24">
    <nc r="AN195" t="inlineStr">
      <is>
        <t>B41H_VIO_RX_RF_LEAKAGE_TX_HB_IN2_ANT3, Freq = 2600MHz, DAC1 = 0xE8, DAC2 = 0x90, Pout = 28.896659089, Temp = 25, VCC = 3.8</t>
      </is>
    </nc>
  </rcc>
  <rcc rId="12717" sId="24" numFmtId="4">
    <nc r="AK195">
      <v>-72.675112738999999</v>
    </nc>
  </rcc>
  <rcc rId="12718" sId="24" numFmtId="4">
    <nc r="AM195">
      <v>-72.669810308999999</v>
    </nc>
  </rcc>
  <rcc rId="12719" sId="24" numFmtId="4">
    <nc r="AI196">
      <v>-20.809970862</v>
    </nc>
  </rcc>
  <rcc rId="12720" sId="24">
    <nc r="AN196" t="inlineStr">
      <is>
        <t>B41H_VIO_TX_RF_LEAKAGE_TX_HB_IN1_ANT2, Freq = 2600MHz, DAC1 = 0xE8, DAC2 = 0x90, Pout = 28.91322155, Temp = -30, VCC = 3.8</t>
      </is>
    </nc>
  </rcc>
  <rcc rId="12721" sId="24" numFmtId="4">
    <nc r="AK196">
      <v>-20.015483862</v>
    </nc>
  </rcc>
  <rcc rId="12722" sId="24" numFmtId="4">
    <nc r="AM196">
      <v>-20.184883121999999</v>
    </nc>
  </rcc>
  <rcc rId="12723" sId="24" numFmtId="4">
    <nc r="AI197">
      <v>-54.046201701999998</v>
    </nc>
  </rcc>
  <rcc rId="12724" sId="24">
    <nc r="AN197" t="inlineStr">
      <is>
        <t>B41H_VIO_TX_RF_LEAKAGE_TX_HB_IN2_ANT2, Freq = 2600MHz, DAC1 = 0xE8, DAC2 = 0x90, Pout = 28.904687116, Temp = 85, VCC = 3.8</t>
      </is>
    </nc>
  </rcc>
  <rcc rId="12725" sId="24" numFmtId="4">
    <nc r="AK197">
      <v>-54.392118451999998</v>
    </nc>
  </rcc>
  <rcc rId="12726" sId="24" numFmtId="4">
    <nc r="AM197">
      <v>-58.718889242000003</v>
    </nc>
  </rcc>
  <rcc rId="12727" sId="24" numFmtId="4">
    <nc r="AI198">
      <v>-53.471852306000002</v>
    </nc>
  </rcc>
  <rcc rId="12728" sId="24">
    <nc r="AN198" t="inlineStr">
      <is>
        <t>B41H_SDATA_RX_RF_LEAKAGE_TX_HB_IN2_ANT1, Freq = 2600MHz, DAC1 = 0xE8, DAC2 = 0x90, Pout = 28.919165798, Temp = -30, VCC = 3.8</t>
      </is>
    </nc>
  </rcc>
  <rcc rId="12729" sId="24" numFmtId="4">
    <nc r="AK198">
      <v>-52.632321365999999</v>
    </nc>
  </rcc>
  <rcc rId="12730" sId="24" numFmtId="4">
    <nc r="AM198">
      <v>-53.873543746000003</v>
    </nc>
  </rcc>
  <rcc rId="12731" sId="24" numFmtId="4">
    <nc r="AI199">
      <v>-72.772211080000005</v>
    </nc>
  </rcc>
  <rcc rId="12732" sId="24">
    <nc r="AN199" t="inlineStr">
      <is>
        <t>B41H_SDATA_RX_RF_LEAKAGE_TX_HB_IN1_ANT1, Freq = 2600MHz, DAC1 = 0xE8, DAC2 = 0x90, Pout = 28.889291, Temp = 25, VCC = 3.8</t>
      </is>
    </nc>
  </rcc>
  <rcc rId="12733" sId="24" numFmtId="4">
    <nc r="AK199">
      <v>-72.722040179999993</v>
    </nc>
  </rcc>
  <rcc rId="12734" sId="24" numFmtId="4">
    <nc r="AM199">
      <v>-72.724084860000005</v>
    </nc>
  </rcc>
  <rcc rId="12735" sId="24" numFmtId="4">
    <nc r="AI200">
      <v>-23.940838806999999</v>
    </nc>
  </rcc>
  <rcc rId="12736" sId="24">
    <nc r="AN200" t="inlineStr">
      <is>
        <t>B41H_SDATA_TX_RF_LEAKAGE_TX_HB_IN1_ANT2, Freq = 2600MHz, DAC1 = 0xE8, DAC2 = 0x90, Pout = 28.91487713, Temp = 85, VCC = 3.8</t>
      </is>
    </nc>
  </rcc>
  <rcc rId="12737" sId="24" numFmtId="4">
    <nc r="AK200">
      <v>-23.954257006999999</v>
    </nc>
  </rcc>
  <rcc rId="12738" sId="24" numFmtId="4">
    <nc r="AM200">
      <v>-23.380749696999999</v>
    </nc>
  </rcc>
  <rcc rId="12739" sId="24" numFmtId="4">
    <nc r="AI201">
      <v>-38.719463347000001</v>
    </nc>
  </rcc>
  <rcc rId="12740" sId="24">
    <nc r="AN201" t="inlineStr">
      <is>
        <t>B41H_SDATA_TX_RF_LEAKAGE_TX_HB_IN1_ANT1, Freq = 2600MHz, DAC1 = 0xE8, DAC2 = 0x90, Pout = 28.889291, Temp = 25, VCC = 3.8</t>
      </is>
    </nc>
  </rcc>
  <rcc rId="12741" sId="24" numFmtId="4">
    <nc r="AK201">
      <v>-39.344783786999997</v>
    </nc>
  </rcc>
  <rcc rId="12742" sId="24" numFmtId="4">
    <nc r="AM201">
      <v>-39.604526516999996</v>
    </nc>
  </rcc>
  <rcc rId="12743" sId="24" numFmtId="4">
    <nc r="AI202">
      <v>-39.427083019000001</v>
    </nc>
  </rcc>
  <rcc rId="12744" sId="24">
    <nc r="AN202" t="inlineStr">
      <is>
        <t>B41H_SCLK_RX_RF_LEAKAGE_TX_HB_IN1_ANT2, Freq = 2600MHz, DAC1 = 0xE8, DAC2 = 0x90, Pout = 28.91322155, Temp = -30, VCC = 3.8</t>
      </is>
    </nc>
  </rcc>
  <rcc rId="12745" sId="24" numFmtId="4">
    <nc r="AK202">
      <v>-39.052922258999999</v>
    </nc>
  </rcc>
  <rcc rId="12746" sId="24" numFmtId="4">
    <nc r="AM202">
      <v>-39.891140939000003</v>
    </nc>
  </rcc>
  <rcc rId="12747" sId="24" numFmtId="4">
    <nc r="AI203">
      <v>-72.580058101999995</v>
    </nc>
  </rcc>
  <rcc rId="12748" sId="24">
    <nc r="AN203" t="inlineStr">
      <is>
        <t>B41H_SCLK_RX_RF_LEAKAGE_TX_HB_IN2_ANT3, Freq = 2600MHz, DAC1 = 0xE8, DAC2 = 0x90, Pout = 28.900870509, Temp = 85, VCC = 3.8</t>
      </is>
    </nc>
  </rcc>
  <rcc rId="12749" sId="24" numFmtId="4">
    <nc r="AK203">
      <v>-72.514155392000006</v>
    </nc>
  </rcc>
  <rcc rId="12750" sId="24" numFmtId="4">
    <nc r="AM203">
      <v>-72.521334651999993</v>
    </nc>
  </rcc>
  <rcc rId="12751" sId="24" numFmtId="4">
    <nc r="AI204">
      <v>-36.723641391000001</v>
    </nc>
  </rcc>
  <rcc rId="12752" sId="24">
    <nc r="AN204" t="inlineStr">
      <is>
        <t>B41H_SCLK_TX_RF_LEAKAGE_TX_HB_IN2_ANT3, Freq = 2600MHz, DAC1 = 0xE8, DAC2 = 0x90, Pout = 28.904998019, Temp = -30, VCC = 3.8</t>
      </is>
    </nc>
  </rcc>
  <rcc rId="12753" sId="24" numFmtId="4">
    <nc r="AK204">
      <v>-36.917824740999997</v>
    </nc>
  </rcc>
  <rcc rId="12754" sId="24" numFmtId="4">
    <nc r="AM204">
      <v>-36.390206331000002</v>
    </nc>
  </rcc>
  <rcc rId="12755" sId="24" numFmtId="4">
    <nc r="AI205">
      <v>-26.123786932000002</v>
    </nc>
  </rcc>
  <rcc rId="12756" sId="24">
    <nc r="AN205" t="inlineStr">
      <is>
        <t>B41H_SCLK_TX_RF_LEAKAGE_TX_HB_IN1_ANT1, Freq = 2600MHz, DAC1 = 0xE8, DAC2 = 0x90, Pout = 28.889291, Temp = 25, VCC = 3.8</t>
      </is>
    </nc>
  </rcc>
  <rcc rId="12757" sId="24" numFmtId="4">
    <nc r="AK205">
      <v>-26.144794472000001</v>
    </nc>
  </rcc>
  <rcc rId="12758" sId="24" numFmtId="4">
    <nc r="AM205">
      <v>-26.569393162000001</v>
    </nc>
  </rcc>
  <rcc rId="12759" sId="24" numFmtId="4">
    <nc r="AI206">
      <v>-24.287454610000001</v>
    </nc>
  </rcc>
  <rcc rId="12760" sId="24">
    <nc r="AN206" t="inlineStr">
      <is>
        <t>B41H_VBAT_RF_LEAKAGE_TX_HB_IN1_ANT3, Freq = 2600MHz, DAC1 = 0xE8, DAC2 = 0x90, Pout = 28.917115393, Temp = 85, VCC = 3.8</t>
      </is>
    </nc>
  </rcc>
  <rcc rId="12761" sId="24" numFmtId="4">
    <nc r="AK206">
      <v>-24.112373349999999</v>
    </nc>
  </rcc>
  <rcc rId="12762" sId="24" numFmtId="4">
    <nc r="AM206">
      <v>-24.254468920000001</v>
    </nc>
  </rcc>
  <rcc rId="12763" sId="24" numFmtId="4">
    <nc r="AI207">
      <v>-47.95667933</v>
    </nc>
  </rcc>
  <rcc rId="12764" sId="24">
    <nc r="AN207" t="inlineStr">
      <is>
        <t>B41H_VBAT_RF_LEAKAGE_TX_HB_IN1_ANT1, Freq = 2600MHz, DAC1 = 0xE8, DAC2 = 0x90, Pout = 28.889291, Temp = 25, VCC = 3.8</t>
      </is>
    </nc>
  </rcc>
  <rcc rId="12765" sId="24" numFmtId="4">
    <nc r="AK207">
      <v>-47.847273809999997</v>
    </nc>
  </rcc>
  <rcc rId="12766" sId="24" numFmtId="4">
    <nc r="AM207">
      <v>-48.533469189999998</v>
    </nc>
  </rcc>
  <rdn rId="0" localSheetId="12" customView="1" name="Z_74B11F93_8E3D_4003_B954_730EE77B0896_.wvu.FilterData" hidden="1" oldHidden="1">
    <formula>ASM_TRx!$A$3:$QW$10</formula>
  </rdn>
  <rdn rId="0" localSheetId="13" customView="1" name="Z_74B11F93_8E3D_4003_B954_730EE77B0896_.wvu.FilterData" hidden="1" oldHidden="1">
    <formula>Band_1_Tx!$A$3:$QW$112</formula>
  </rdn>
  <rdn rId="0" localSheetId="14" customView="1" name="Z_74B11F93_8E3D_4003_B954_730EE77B0896_.wvu.FilterData" hidden="1" oldHidden="1">
    <formula>Band_25_Tx!$A$3:$QW$131</formula>
  </rdn>
  <rdn rId="0" localSheetId="15" customView="1" name="Z_74B11F93_8E3D_4003_B954_730EE77B0896_.wvu.FilterData" hidden="1" oldHidden="1">
    <formula>Band_3_Tx!$A$3:$QW$84</formula>
  </rdn>
  <rdn rId="0" localSheetId="16" customView="1" name="Z_74B11F93_8E3D_4003_B954_730EE77B0896_.wvu.FilterData" hidden="1" oldHidden="1">
    <formula>Band_66_Tx!$A$3:$QW$109</formula>
  </rdn>
  <rdn rId="0" localSheetId="17" customView="1" name="Z_74B11F93_8E3D_4003_B954_730EE77B0896_.wvu.FilterData" hidden="1" oldHidden="1">
    <formula>Band_30_Tx!$A$3:$QW$77</formula>
  </rdn>
  <rdn rId="0" localSheetId="18" customView="1" name="Z_74B11F93_8E3D_4003_B954_730EE77B0896_.wvu.FilterData" hidden="1" oldHidden="1">
    <formula>Band_7_Tx!$A$3:$QW$87</formula>
  </rdn>
  <rdn rId="0" localSheetId="19" customView="1" name="Z_74B11F93_8E3D_4003_B954_730EE77B0896_.wvu.FilterData" hidden="1" oldHidden="1">
    <formula>Band_41_Tx!$A$3:$QW$88</formula>
  </rdn>
  <rdn rId="0" localSheetId="20" customView="1" name="Z_74B11F93_8E3D_4003_B954_730EE77B0896_.wvu.FilterData" hidden="1" oldHidden="1">
    <formula>Band_40_Tx!$A$3:$QW$85</formula>
  </rdn>
  <rdn rId="0" localSheetId="21" customView="1" name="Z_74B11F93_8E3D_4003_B954_730EE77B0896_.wvu.FilterData" hidden="1" oldHidden="1">
    <formula>Band_40A_Tx!$A$3:$QW$77</formula>
  </rdn>
  <rdn rId="0" localSheetId="22" customView="1" name="Z_74B11F93_8E3D_4003_B954_730EE77B0896_.wvu.FilterData" hidden="1" oldHidden="1">
    <formula>Band_39_Tx!$A$3:$QW$95</formula>
  </rdn>
  <rdn rId="0" localSheetId="23" customView="1" name="Z_74B11F93_8E3D_4003_B954_730EE77B0896_.wvu.FilterData" hidden="1" oldHidden="1">
    <formula>Band_34_Tx!$A$3:$QW$92</formula>
  </rdn>
  <rdn rId="0" localSheetId="24" customView="1" name="Z_74B11F93_8E3D_4003_B954_730EE77B0896_.wvu.FilterData" hidden="1" oldHidden="1">
    <formula>Band_41H_Tx!$A$3:$QW$84</formula>
  </rdn>
  <rdn rId="0" localSheetId="39" customView="1" name="Z_74B11F93_8E3D_4003_B954_730EE77B0896_.wvu.FilterData" hidden="1" oldHidden="1">
    <formula>IMD_Specs!$A$1:$DAR$1</formula>
  </rdn>
  <rcv guid="{74B11F93-8E3D-4003-B954-730EE77B0896}" action="add"/>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81" sId="13" numFmtId="4">
    <nc r="AH26">
      <v>26.657399999999999</v>
    </nc>
  </rcc>
  <rcc rId="12782" sId="13">
    <nc r="AN26" t="inlineStr">
      <is>
        <t>QPSK_LTE5M_8_17, Freq =1977.5Mhz Pout = 26.7 Temp = 25</t>
      </is>
    </nc>
  </rcc>
  <rfmt sheetId="13" sqref="AH26" start="0" length="0">
    <dxf>
      <fill>
        <patternFill>
          <bgColor rgb="FF7CFC00"/>
        </patternFill>
      </fill>
    </dxf>
  </rfmt>
  <rcc rId="12783" sId="14" numFmtId="4">
    <nc r="AH30">
      <v>25.747599999999998</v>
    </nc>
  </rcc>
  <rcc rId="12784" sId="14">
    <nc r="AN30" t="inlineStr">
      <is>
        <t>QPSK_LTE5M_8_17, Freq =1912.5Mhz Pout = 26.7 Temp = 25</t>
      </is>
    </nc>
  </rcc>
  <rfmt sheetId="14" sqref="AH30" start="0" length="0">
    <dxf>
      <fill>
        <patternFill>
          <bgColor rgb="FF7CFC00"/>
        </patternFill>
      </fill>
    </dxf>
  </rfmt>
  <rcc rId="12785" sId="15" numFmtId="4">
    <nc r="AH24">
      <v>26.163799999999998</v>
    </nc>
  </rcc>
  <rcc rId="12786" sId="15">
    <nc r="AN24" t="inlineStr">
      <is>
        <t>QPSK_LTE10M_12_38, Freq =1780Mhz Pout = 26.7 Temp = 25</t>
      </is>
    </nc>
  </rcc>
  <rfmt sheetId="15" sqref="AH24" start="0" length="0">
    <dxf>
      <fill>
        <patternFill>
          <bgColor rgb="FF7CFC00"/>
        </patternFill>
      </fill>
    </dxf>
  </rfmt>
  <rcc rId="12787" sId="16" numFmtId="4">
    <nc r="AH26">
      <v>28.322299999999998</v>
    </nc>
  </rcc>
  <rcc rId="12788" sId="16">
    <nc r="AN26" t="inlineStr">
      <is>
        <t>WCDMA_HSUPA-TC5_25_0, Freq =1732.5Mhz Pout = 26.7 Temp = 25</t>
      </is>
    </nc>
  </rcc>
  <rfmt sheetId="16" sqref="AH26" start="0" length="0">
    <dxf>
      <fill>
        <patternFill>
          <bgColor rgb="FFFF0000"/>
        </patternFill>
      </fill>
    </dxf>
  </rfmt>
  <rcc rId="12789" sId="17" numFmtId="4">
    <nc r="AH22">
      <v>29.082599999999999</v>
    </nc>
  </rcc>
  <rcc rId="12790" sId="17">
    <nc r="AN22" t="inlineStr">
      <is>
        <t>QPSK_LTE5M_8_0, Freq =2312.5Mhz Pout = 26.9 Temp = 25</t>
      </is>
    </nc>
  </rcc>
  <rfmt sheetId="17" sqref="AH22" start="0" length="0">
    <dxf>
      <fill>
        <patternFill>
          <bgColor rgb="FFFF0000"/>
        </patternFill>
      </fill>
    </dxf>
  </rfmt>
  <rcc rId="12791" sId="18" numFmtId="4">
    <nc r="AH24">
      <v>25.936199999999999</v>
    </nc>
  </rcc>
  <rcc rId="12792" sId="18">
    <nc r="AN24" t="inlineStr">
      <is>
        <t>QPSK_LTE15M_16_59, Freq =2562.5Mhz Pout = 26.9 Temp = 25</t>
      </is>
    </nc>
  </rcc>
  <rfmt sheetId="18" sqref="AH24" start="0" length="0">
    <dxf>
      <fill>
        <patternFill>
          <bgColor rgb="FF7CFC00"/>
        </patternFill>
      </fill>
    </dxf>
  </rfmt>
  <rcc rId="12793" sId="19" numFmtId="4">
    <nc r="AH27">
      <v>25.9907</v>
    </nc>
  </rcc>
  <rcc rId="12794" sId="19">
    <nc r="AN27" t="inlineStr">
      <is>
        <t>QPSK_LTE5M_8_0, Freq =2498.5Mhz Pout = 26.9 Temp = 25</t>
      </is>
    </nc>
  </rcc>
  <rfmt sheetId="19" sqref="AH27" start="0" length="0">
    <dxf>
      <fill>
        <patternFill>
          <bgColor rgb="FF7CFC00"/>
        </patternFill>
      </fill>
    </dxf>
  </rfmt>
  <rcc rId="12795" sId="20" numFmtId="4">
    <nc r="AH26">
      <v>30.0077</v>
    </nc>
  </rcc>
  <rcc rId="12796" sId="20">
    <nc r="AN26" t="inlineStr">
      <is>
        <t>QPSK_LTE5M_8_0, Freq =2397.5Mhz Pout = 28.7 Temp = 25</t>
      </is>
    </nc>
  </rcc>
  <rfmt sheetId="20" sqref="AH26" start="0" length="0">
    <dxf>
      <fill>
        <patternFill>
          <bgColor rgb="FFFF0000"/>
        </patternFill>
      </fill>
    </dxf>
  </rfmt>
  <rcc rId="12797" sId="21" numFmtId="4">
    <nc r="AH24">
      <v>29.316400000000002</v>
    </nc>
  </rcc>
  <rcc rId="12798" sId="21">
    <nc r="AN24" t="inlineStr">
      <is>
        <t>QPSK_LTE15M_16_59, Freq =2362.5Mhz Pout = 29.9 Temp = 25</t>
      </is>
    </nc>
  </rcc>
  <rfmt sheetId="21" sqref="AH24" start="0" length="0">
    <dxf>
      <fill>
        <patternFill>
          <bgColor rgb="FFFF0000"/>
        </patternFill>
      </fill>
    </dxf>
  </rfmt>
  <rcc rId="12799" sId="22" numFmtId="4">
    <nc r="AH24">
      <v>27.487100000000002</v>
    </nc>
  </rcc>
  <rcc rId="12800" sId="22">
    <nc r="AN24" t="inlineStr">
      <is>
        <t>QPSK_LTE10M_12_38, Freq =1915Mhz Pout = 26.7 Temp = 25</t>
      </is>
    </nc>
  </rcc>
  <rfmt sheetId="22" sqref="AH24" start="0" length="0">
    <dxf>
      <fill>
        <patternFill>
          <bgColor rgb="FF7CFC00"/>
        </patternFill>
      </fill>
    </dxf>
  </rfmt>
  <rcc rId="12801" sId="23" numFmtId="4">
    <nc r="AH22">
      <v>25.044</v>
    </nc>
  </rcc>
  <rcc rId="12802" sId="23">
    <nc r="AN22" t="inlineStr">
      <is>
        <t>QPSK_LTE10M_12_38, Freq =2020Mhz Pout = 26.7 Temp = 25</t>
      </is>
    </nc>
  </rcc>
  <rfmt sheetId="23" sqref="AH22" start="0" length="0">
    <dxf>
      <fill>
        <patternFill>
          <bgColor rgb="FFFF0000"/>
        </patternFill>
      </fill>
    </dxf>
  </rfmt>
  <rcc rId="12803" sId="24" numFmtId="4">
    <nc r="AH26">
      <v>27.441400000000002</v>
    </nc>
  </rcc>
  <rcc rId="12804" sId="24">
    <nc r="AN26" t="inlineStr">
      <is>
        <t>QPSK_LTE15M_16_59, Freq =2671Mhz Pout = 29.9 Temp = 25</t>
      </is>
    </nc>
  </rcc>
  <rfmt sheetId="24" sqref="AH26" start="0" length="0">
    <dxf>
      <fill>
        <patternFill>
          <bgColor rgb="FF7CFC00"/>
        </patternFill>
      </fill>
    </dxf>
  </rfmt>
  <rcc rId="12805" sId="13" numFmtId="4">
    <nc r="AI63">
      <v>-39.534500000000001</v>
    </nc>
  </rcc>
  <rcc rId="12806" sId="13">
    <nc r="AN63" t="inlineStr">
      <is>
        <t>64QAM_LTE20M_100_0, Freq =1930Mhz Pout = 23.7 Temp = 25</t>
      </is>
    </nc>
  </rcc>
  <rfmt sheetId="13" sqref="AI63" start="0" length="0">
    <dxf>
      <fill>
        <patternFill patternType="solid">
          <bgColor rgb="FF7CFC00"/>
        </patternFill>
      </fill>
    </dxf>
  </rfmt>
  <rcc rId="12807" sId="13" numFmtId="4">
    <nc r="AI69">
      <v>-41.074800000000003</v>
    </nc>
  </rcc>
  <rcc rId="12808" sId="13">
    <nc r="AN69" t="inlineStr">
      <is>
        <t>QPSK_LTE5M_25_0, Freq =1977.5Mhz Pout = 25.7 Temp = 25</t>
      </is>
    </nc>
  </rcc>
  <rfmt sheetId="13" sqref="AI69" start="0" length="0">
    <dxf>
      <fill>
        <patternFill>
          <bgColor rgb="FF7CFC00"/>
        </patternFill>
      </fill>
    </dxf>
  </rfmt>
  <rcc rId="12809" sId="13" numFmtId="4">
    <nc r="AI75">
      <v>-45.826599999999999</v>
    </nc>
  </rcc>
  <rcc rId="12810" sId="13">
    <nc r="AN75" t="inlineStr">
      <is>
        <t>64QAM_LTE20M_100_0, Freq =1930Mhz Pout = 23.7 Temp = 25</t>
      </is>
    </nc>
  </rcc>
  <rfmt sheetId="13" sqref="AI75" start="0" length="0">
    <dxf>
      <fill>
        <patternFill patternType="solid">
          <bgColor rgb="FF7CFC00"/>
        </patternFill>
      </fill>
    </dxf>
  </rfmt>
  <rcc rId="12811" sId="13" numFmtId="4">
    <nc r="AI93">
      <v>-43.218499999999999</v>
    </nc>
  </rcc>
  <rcc rId="12812" sId="13">
    <nc r="AN93" t="inlineStr">
      <is>
        <t>WCDMA_HSUPA-TC2_25_0, Freq =1922.4Mhz Pout = 24.7 Temp = 25</t>
      </is>
    </nc>
  </rcc>
  <rfmt sheetId="13" sqref="AI93" start="0" length="0">
    <dxf>
      <fill>
        <patternFill>
          <bgColor rgb="FF7CFC00"/>
        </patternFill>
      </fill>
    </dxf>
  </rfmt>
  <rcc rId="12813" sId="13" numFmtId="4">
    <nc r="AI99">
      <v>-54.116799999999998</v>
    </nc>
  </rcc>
  <rcc rId="12814" sId="13">
    <nc r="AN99" t="inlineStr">
      <is>
        <t>WCDMA_HSUPA-TC2_25_0, Freq =1922.4Mhz Pout = 24.7 Temp = 25</t>
      </is>
    </nc>
  </rcc>
  <rfmt sheetId="13" sqref="AI99" start="0" length="0">
    <dxf>
      <fill>
        <patternFill patternType="solid">
          <bgColor rgb="FF7CFC00"/>
        </patternFill>
      </fill>
    </dxf>
  </rfmt>
  <rcc rId="12815" sId="14" numFmtId="4">
    <nc r="AI67">
      <v>-38.358400000000003</v>
    </nc>
  </rcc>
  <rcc rId="12816" sId="14">
    <nc r="AN67" t="inlineStr">
      <is>
        <t>QPSK_LTE20M_100_0, Freq =1865Mhz Pout = 25.7 Temp = 25</t>
      </is>
    </nc>
  </rcc>
  <rfmt sheetId="14" sqref="AI67" start="0" length="0">
    <dxf>
      <fill>
        <patternFill patternType="solid">
          <bgColor rgb="FF7CFC00"/>
        </patternFill>
      </fill>
    </dxf>
  </rfmt>
  <rcc rId="12817" sId="14" numFmtId="4">
    <nc r="AI73">
      <v>-41.367800000000003</v>
    </nc>
  </rcc>
  <rcc rId="12818" sId="14">
    <nc r="AN73" t="inlineStr">
      <is>
        <t>64QAM_LTE20M_100_0, Freq =1905Mhz Pout = 23.7 Temp = 25</t>
      </is>
    </nc>
  </rcc>
  <rfmt sheetId="14" sqref="AI73" start="0" length="0">
    <dxf>
      <fill>
        <patternFill>
          <bgColor rgb="FF7CFC00"/>
        </patternFill>
      </fill>
    </dxf>
  </rfmt>
  <rcc rId="12819" sId="14" numFmtId="4">
    <nc r="AI79">
      <v>-44.552799999999998</v>
    </nc>
  </rcc>
  <rcc rId="12820" sId="14">
    <nc r="AN79" t="inlineStr">
      <is>
        <t>16QAM_LTE20M_100_0, Freq =1865Mhz Pout = 24.7 Temp = 25</t>
      </is>
    </nc>
  </rcc>
  <rfmt sheetId="14" sqref="AI79" start="0" length="0">
    <dxf>
      <fill>
        <patternFill patternType="solid">
          <bgColor rgb="FF7CFC00"/>
        </patternFill>
      </fill>
    </dxf>
  </rfmt>
  <rcc rId="12821" sId="14" numFmtId="4">
    <nc r="AI97">
      <v>-43.007300000000001</v>
    </nc>
  </rcc>
  <rcc rId="12822" sId="14">
    <nc r="AN97" t="inlineStr">
      <is>
        <t>WCDMA_HSUPA-TC2_25_0, Freq =1905Mhz Pout = 24.7 Temp = 25</t>
      </is>
    </nc>
  </rcc>
  <rfmt sheetId="14" sqref="AI97" start="0" length="0">
    <dxf>
      <fill>
        <patternFill>
          <bgColor rgb="FF7CFC00"/>
        </patternFill>
      </fill>
    </dxf>
  </rfmt>
  <rcc rId="12823" sId="14" numFmtId="4">
    <nc r="AI103">
      <v>-53.8401</v>
    </nc>
  </rcc>
  <rcc rId="12824" sId="14">
    <nc r="AN103" t="inlineStr">
      <is>
        <t>WCDMA_HSUPA-TC3_25_0, Freq =1907.6Mhz Pout = 25.7 Temp = 25</t>
      </is>
    </nc>
  </rcc>
  <rfmt sheetId="14" sqref="AI103" start="0" length="0">
    <dxf>
      <fill>
        <patternFill patternType="solid">
          <bgColor rgb="FF7CFC00"/>
        </patternFill>
      </fill>
    </dxf>
  </rfmt>
  <rcc rId="12825" sId="14" numFmtId="4">
    <nc r="AI116">
      <v>-52.528599999999997</v>
    </nc>
  </rcc>
  <rcc rId="12826" sId="14">
    <nc r="AN116" t="inlineStr">
      <is>
        <t>EVDO_EVDO_25_0, Freq =1908.75Mhz Pout = 25.7 Temp = 25</t>
      </is>
    </nc>
  </rcc>
  <rfmt sheetId="14" sqref="AI116" start="0" length="0">
    <dxf>
      <fill>
        <patternFill>
          <bgColor rgb="FF7CFC00"/>
        </patternFill>
      </fill>
    </dxf>
  </rfmt>
  <rcc rId="12827" sId="14" numFmtId="4">
    <nc r="AI122">
      <v>-62.288899999999998</v>
    </nc>
  </rcc>
  <rcc rId="12828" sId="14">
    <nc r="AN122" t="inlineStr">
      <is>
        <t>EVDO_EVDO_25_0, Freq =1880Mhz Pout = 25.7 Temp = 25</t>
      </is>
    </nc>
  </rcc>
  <rfmt sheetId="14" sqref="AI122" start="0" length="0">
    <dxf>
      <fill>
        <patternFill patternType="solid">
          <bgColor rgb="FF7CFC00"/>
        </patternFill>
      </fill>
    </dxf>
  </rfmt>
  <rcc rId="12829" sId="15" numFmtId="4">
    <nc r="AI54">
      <v>-32.774500000000003</v>
    </nc>
  </rcc>
  <rcc rId="12830" sId="15">
    <nc r="AN54" t="inlineStr">
      <is>
        <t>QPSK_ULCA_40M_200RB_1704, Freq =1730Mhz Pout = 23.5 Temp = 25</t>
      </is>
    </nc>
  </rcc>
  <rfmt sheetId="15" sqref="AI54" start="0" length="0">
    <dxf>
      <fill>
        <patternFill patternType="solid">
          <bgColor rgb="FFFF0000"/>
        </patternFill>
      </fill>
    </dxf>
  </rfmt>
  <rcc rId="12831" sId="15" numFmtId="4">
    <nc r="AI60">
      <v>-34.382899999999999</v>
    </nc>
  </rcc>
  <rcc rId="12832" sId="15">
    <nc r="AN60" t="inlineStr">
      <is>
        <t>QPSK_ULCA_30M_16RB_1502, Freq =1725Mhz Pout = 25.5 Temp = 25</t>
      </is>
    </nc>
  </rcc>
  <rfmt sheetId="15" sqref="AI60" start="0" length="0">
    <dxf>
      <fill>
        <patternFill>
          <bgColor rgb="FFFF0000"/>
        </patternFill>
      </fill>
    </dxf>
  </rfmt>
  <rcc rId="12833" sId="15" numFmtId="4">
    <nc r="AI66">
      <v>-43.961399999999998</v>
    </nc>
  </rcc>
  <rcc rId="12834" sId="15">
    <nc r="AN66" t="inlineStr">
      <is>
        <t>QPSK_ULCA_40M_200RB_1704, Freq =1747Mhz Pout = 23.5 Temp = 25</t>
      </is>
    </nc>
  </rcc>
  <rfmt sheetId="15" sqref="AI66" start="0" length="0">
    <dxf>
      <fill>
        <patternFill patternType="solid">
          <bgColor rgb="FF7CFC00"/>
        </patternFill>
      </fill>
    </dxf>
  </rfmt>
  <rcc rId="12835" sId="16" numFmtId="4">
    <nc r="AI60">
      <v>-38.622599999999998</v>
    </nc>
  </rcc>
  <rcc rId="12836" sId="16">
    <nc r="AN60" t="inlineStr">
      <is>
        <t>QPSK_LTE20M_100_0, Freq =1770Mhz Pout = 25.7 Temp = 25</t>
      </is>
    </nc>
  </rcc>
  <rfmt sheetId="16" sqref="AI60" start="0" length="0">
    <dxf>
      <fill>
        <patternFill patternType="solid">
          <bgColor rgb="FF7CFC00"/>
        </patternFill>
      </fill>
    </dxf>
  </rfmt>
  <rcc rId="12837" sId="16" numFmtId="4">
    <nc r="AI66">
      <v>-40.506</v>
    </nc>
  </rcc>
  <rcc rId="12838" sId="16">
    <nc r="AN66" t="inlineStr">
      <is>
        <t>QPSK_LTE20M_100_0, Freq =1720Mhz Pout = 25.7 Temp = 25</t>
      </is>
    </nc>
  </rcc>
  <rfmt sheetId="16" sqref="AI66" start="0" length="0">
    <dxf>
      <fill>
        <patternFill>
          <bgColor rgb="FF7CFC00"/>
        </patternFill>
      </fill>
    </dxf>
  </rfmt>
  <rcc rId="12839" sId="16" numFmtId="4">
    <nc r="AI72">
      <v>-44.864199999999997</v>
    </nc>
  </rcc>
  <rcc rId="12840" sId="16">
    <nc r="AN72" t="inlineStr">
      <is>
        <t>64QAM_LTE20M_100_0, Freq =1770Mhz Pout = 23.7 Temp = 25</t>
      </is>
    </nc>
  </rcc>
  <rfmt sheetId="16" sqref="AI72" start="0" length="0">
    <dxf>
      <fill>
        <patternFill patternType="solid">
          <bgColor rgb="FF7CFC00"/>
        </patternFill>
      </fill>
    </dxf>
  </rfmt>
  <rcc rId="12841" sId="16" numFmtId="4">
    <nc r="AI90">
      <v>-40.1282</v>
    </nc>
  </rcc>
  <rcc rId="12842" sId="16">
    <nc r="AN90" t="inlineStr">
      <is>
        <t>WCDMA_HSUPA-TC1_25_0, Freq =1732.5Mhz Pout = 26.7 Temp = 25</t>
      </is>
    </nc>
  </rcc>
  <rfmt sheetId="16" sqref="AI90" start="0" length="0">
    <dxf>
      <fill>
        <patternFill>
          <bgColor rgb="FF7CFC00"/>
        </patternFill>
      </fill>
    </dxf>
  </rfmt>
  <rcc rId="12843" sId="16" numFmtId="4">
    <nc r="AI96">
      <v>-53.436900000000001</v>
    </nc>
  </rcc>
  <rcc rId="12844" sId="16">
    <nc r="AN96" t="inlineStr">
      <is>
        <t>WCDMA_HSUPA-TC3_25_0, Freq =1732.5Mhz Pout = 25.7 Temp = 25</t>
      </is>
    </nc>
  </rcc>
  <rfmt sheetId="16" sqref="AI96" start="0" length="0">
    <dxf>
      <fill>
        <patternFill patternType="solid">
          <bgColor rgb="FF7CFC00"/>
        </patternFill>
      </fill>
    </dxf>
  </rfmt>
  <rcc rId="12845" sId="17" numFmtId="4">
    <nc r="AI47">
      <v>-39.192799999999998</v>
    </nc>
  </rcc>
  <rcc rId="12846" sId="17">
    <nc r="AN47" t="inlineStr">
      <is>
        <t>64QAM_LTE5M_8_17, Freq =2312.5Mhz Pout = 24.9 Temp = 25</t>
      </is>
    </nc>
  </rcc>
  <rfmt sheetId="17" sqref="AI47" start="0" length="0">
    <dxf>
      <fill>
        <patternFill patternType="solid">
          <bgColor rgb="FF7CFC00"/>
        </patternFill>
      </fill>
    </dxf>
  </rfmt>
  <rcc rId="12847" sId="17" numFmtId="4">
    <nc r="AI53">
      <v>-41.767200000000003</v>
    </nc>
  </rcc>
  <rcc rId="12848" sId="17">
    <nc r="AN53" t="inlineStr">
      <is>
        <t>16QAM_LTE5M_25_0, Freq =2312.5Mhz Pout = 24.9 Temp = 25</t>
      </is>
    </nc>
  </rcc>
  <rfmt sheetId="17" sqref="AI53" start="0" length="0">
    <dxf>
      <fill>
        <patternFill>
          <bgColor rgb="FF7CFC00"/>
        </patternFill>
      </fill>
    </dxf>
  </rfmt>
  <rcc rId="12849" sId="17" numFmtId="4">
    <nc r="AI59">
      <v>-50.080399999999997</v>
    </nc>
  </rcc>
  <rcc rId="12850" sId="17">
    <nc r="AN59" t="inlineStr">
      <is>
        <t>QPSK_LTE10M_50_0, Freq =2310Mhz Pout = 25.9 Temp = 25</t>
      </is>
    </nc>
  </rcc>
  <rfmt sheetId="17" sqref="AI59" start="0" length="0">
    <dxf>
      <fill>
        <patternFill patternType="solid">
          <bgColor rgb="FF7CFC00"/>
        </patternFill>
      </fill>
    </dxf>
  </rfmt>
  <rcc rId="12851" sId="18" numFmtId="4">
    <nc r="AI57">
      <v>-37.0916</v>
    </nc>
  </rcc>
  <rcc rId="12852" sId="18">
    <nc r="AN57" t="inlineStr">
      <is>
        <t>QPSK_LTE20M_100_0, Freq =2560Mhz Pout = 25.9 Temp = 25</t>
      </is>
    </nc>
  </rcc>
  <rfmt sheetId="18" sqref="AI57" start="0" length="0">
    <dxf>
      <fill>
        <patternFill patternType="solid">
          <bgColor rgb="FF7CFC00"/>
        </patternFill>
      </fill>
    </dxf>
  </rfmt>
  <rcc rId="12853" sId="18" numFmtId="4">
    <nc r="AI63">
      <v>-39.950800000000001</v>
    </nc>
  </rcc>
  <rcc rId="12854" sId="18">
    <nc r="AN63" t="inlineStr">
      <is>
        <t>64QAM_LTE20M_100_0, Freq =2560Mhz Pout = 23.9 Temp = 25</t>
      </is>
    </nc>
  </rcc>
  <rfmt sheetId="18" sqref="AI63" start="0" length="0">
    <dxf>
      <fill>
        <patternFill>
          <bgColor rgb="FF7CFC00"/>
        </patternFill>
      </fill>
    </dxf>
  </rfmt>
  <rcc rId="12855" sId="18" numFmtId="4">
    <nc r="AI69">
      <v>-43.4801</v>
    </nc>
  </rcc>
  <rcc rId="12856" sId="18">
    <nc r="AN69" t="inlineStr">
      <is>
        <t>QPSK_LTE20M_100_0, Freq =2560Mhz Pout = 25.9 Temp = 25</t>
      </is>
    </nc>
  </rcc>
  <rfmt sheetId="18" sqref="AI69" start="0" length="0">
    <dxf>
      <fill>
        <patternFill patternType="solid">
          <bgColor rgb="FF7CFC00"/>
        </patternFill>
      </fill>
    </dxf>
  </rfmt>
  <rcc rId="12857" sId="19" numFmtId="4">
    <nc r="AI58">
      <v>-36.107100000000003</v>
    </nc>
  </rcc>
  <rcc rId="12858" sId="19">
    <nc r="AN58" t="inlineStr">
      <is>
        <t>QPSK_ULCA_40M_200RB_1704, Freq =2516Mhz Pout = 23.7 Temp = 25</t>
      </is>
    </nc>
  </rcc>
  <rfmt sheetId="19" sqref="AI58" start="0" length="0">
    <dxf>
      <fill>
        <patternFill patternType="solid">
          <bgColor rgb="FF7CFC00"/>
        </patternFill>
      </fill>
    </dxf>
  </rfmt>
  <rcc rId="12859" sId="19" numFmtId="4">
    <nc r="AI64">
      <v>-38.709699999999998</v>
    </nc>
  </rcc>
  <rcc rId="12860" sId="19">
    <nc r="AN64" t="inlineStr">
      <is>
        <t>QPSK_ULCA_16QAM_30M_12RB_1605, Freq =2511Mhz Pout = 24.7 Temp = 25</t>
      </is>
    </nc>
  </rcc>
  <rfmt sheetId="19" sqref="AI64" start="0" length="0">
    <dxf>
      <fill>
        <patternFill>
          <bgColor rgb="FFFF0000"/>
        </patternFill>
      </fill>
    </dxf>
  </rfmt>
  <rcc rId="12861" sId="19" numFmtId="4">
    <nc r="AI70">
      <v>-46.488199999999999</v>
    </nc>
  </rcc>
  <rcc rId="12862" sId="19">
    <nc r="AN70" t="inlineStr">
      <is>
        <t>64QAM_LTE20M_100_0, Freq =2676Mhz Pout = 23.9 Temp = 25</t>
      </is>
    </nc>
  </rcc>
  <rfmt sheetId="19" sqref="AI70" start="0" length="0">
    <dxf>
      <fill>
        <patternFill patternType="solid">
          <bgColor rgb="FF7CFC00"/>
        </patternFill>
      </fill>
    </dxf>
  </rfmt>
  <rcc rId="12863" sId="20" numFmtId="4">
    <nc r="AI55">
      <v>-37.634</v>
    </nc>
  </rcc>
  <rcc rId="12864" sId="20">
    <nc r="AN55" t="inlineStr">
      <is>
        <t>QPSK_ULCA_40M_200RB_1704, Freq =2350Mhz Pout = 23.7 Temp = 25</t>
      </is>
    </nc>
  </rcc>
  <rfmt sheetId="20" sqref="AI55" start="0" length="0">
    <dxf>
      <fill>
        <patternFill patternType="solid">
          <bgColor rgb="FF7CFC00"/>
        </patternFill>
      </fill>
    </dxf>
  </rfmt>
  <rcc rId="12865" sId="20" numFmtId="4">
    <nc r="AI61">
      <v>-39.612000000000002</v>
    </nc>
  </rcc>
  <rcc rId="12866" sId="20">
    <nc r="AN61" t="inlineStr">
      <is>
        <t>QPSK_LTE15M_16_59, Freq =2307.5Mhz Pout = 28.7 Temp = 25</t>
      </is>
    </nc>
  </rcc>
  <rfmt sheetId="20" sqref="AI61" start="0" length="0">
    <dxf>
      <fill>
        <patternFill>
          <bgColor rgb="FF7CFC00"/>
        </patternFill>
      </fill>
    </dxf>
  </rfmt>
  <rcc rId="12867" sId="20" numFmtId="4">
    <nc r="AI67">
      <v>-46.097799999999999</v>
    </nc>
  </rcc>
  <rcc rId="12868" sId="20">
    <nc r="AN67" t="inlineStr">
      <is>
        <t>QPSK_ULCA_30M_75RB_1501, Freq =2350Mhz Pout = 24.7 Temp = 25</t>
      </is>
    </nc>
  </rcc>
  <rfmt sheetId="20" sqref="AI67" start="0" length="0">
    <dxf>
      <fill>
        <patternFill patternType="solid">
          <bgColor rgb="FF7CFC00"/>
        </patternFill>
      </fill>
    </dxf>
  </rfmt>
  <rcc rId="12869" sId="21" numFmtId="4">
    <nc r="AI47">
      <v>-37.734699999999997</v>
    </nc>
  </rcc>
  <rcc rId="12870" sId="21">
    <nc r="AN47" t="inlineStr">
      <is>
        <t>16QAM_LTE20M_100_0, Freq =2360Mhz Pout = 27.9 Temp = 25</t>
      </is>
    </nc>
  </rcc>
  <rfmt sheetId="21" sqref="AI47" start="0" length="0">
    <dxf>
      <fill>
        <patternFill patternType="solid">
          <bgColor rgb="FF7CFC00"/>
        </patternFill>
      </fill>
    </dxf>
  </rfmt>
  <rcc rId="12871" sId="21" numFmtId="4">
    <nc r="AI53">
      <v>-40.655799999999999</v>
    </nc>
  </rcc>
  <rcc rId="12872" sId="21">
    <nc r="AN53" t="inlineStr">
      <is>
        <t>QPSK_ULCA_30M_16RB_1502, Freq =2335Mhz Pout = 25.7 Temp = 25</t>
      </is>
    </nc>
  </rcc>
  <rfmt sheetId="21" sqref="AI53" start="0" length="0">
    <dxf>
      <fill>
        <patternFill>
          <bgColor rgb="FF7CFC00"/>
        </patternFill>
      </fill>
    </dxf>
  </rfmt>
  <rcc rId="12873" sId="21" numFmtId="4">
    <nc r="AI59">
      <v>-44.726300000000002</v>
    </nc>
  </rcc>
  <rcc rId="12874" sId="21">
    <nc r="AN59" t="inlineStr">
      <is>
        <t>64QAM_LTE20M_100_0, Freq =2355Mhz Pout = 26.9 Temp = 25</t>
      </is>
    </nc>
  </rcc>
  <rfmt sheetId="21" sqref="AI59" start="0" length="0">
    <dxf>
      <fill>
        <patternFill patternType="solid">
          <bgColor rgb="FF7CFC00"/>
        </patternFill>
      </fill>
    </dxf>
  </rfmt>
  <rcc rId="12875" sId="22" numFmtId="4">
    <nc r="AI47">
      <v>-36.652799999999999</v>
    </nc>
  </rcc>
  <rcc rId="12876" sId="22">
    <nc r="AN47" t="inlineStr">
      <is>
        <t>QPSK_ULCA_64QAM_35M_175RB_1933, Freq =1902.5Mhz Pout = 22.5 Temp = 25</t>
      </is>
    </nc>
  </rcc>
  <rfmt sheetId="22" sqref="AI47" start="0" length="0">
    <dxf>
      <fill>
        <patternFill patternType="solid">
          <bgColor rgb="FF7CFC00"/>
        </patternFill>
      </fill>
    </dxf>
  </rfmt>
  <rcc rId="12877" sId="22" numFmtId="4">
    <nc r="AI53">
      <v>-39.56</v>
    </nc>
  </rcc>
  <rcc rId="12878" sId="22">
    <nc r="AN53" t="inlineStr">
      <is>
        <t>QPSK_ULCA_16QAM_30M_12RB_1605, Freq =1885Mhz Pout = 24.5 Temp = 25</t>
      </is>
    </nc>
  </rcc>
  <rfmt sheetId="22" sqref="AI53" start="0" length="0">
    <dxf>
      <fill>
        <patternFill>
          <bgColor rgb="FF7CFC00"/>
        </patternFill>
      </fill>
    </dxf>
  </rfmt>
  <rcc rId="12879" sId="22" numFmtId="4">
    <nc r="AI59">
      <v>-44.2303</v>
    </nc>
  </rcc>
  <rcc rId="12880" sId="22">
    <nc r="AN59" t="inlineStr">
      <is>
        <t>QPSK_LTE20M_100_0, Freq =1910Mhz Pout = 25.7 Temp = 25</t>
      </is>
    </nc>
  </rcc>
  <rfmt sheetId="22" sqref="AI59" start="0" length="0">
    <dxf>
      <fill>
        <patternFill patternType="solid">
          <bgColor rgb="FF7CFC00"/>
        </patternFill>
      </fill>
    </dxf>
  </rfmt>
  <rcc rId="12881" sId="22" numFmtId="4">
    <nc r="AI77">
      <v>-42.863199999999999</v>
    </nc>
  </rcc>
  <rcc rId="12882" sId="22">
    <nc r="AN77" t="inlineStr">
      <is>
        <t>QPSK_TDS-TC7_25_0, Freq =1919.2Mhz Pout = 26.7 Temp = 25</t>
      </is>
    </nc>
  </rcc>
  <rfmt sheetId="22" sqref="AI77" start="0" length="0">
    <dxf>
      <fill>
        <patternFill>
          <bgColor rgb="FF7CFC00"/>
        </patternFill>
      </fill>
    </dxf>
  </rfmt>
  <rcc rId="12883" sId="22" numFmtId="4">
    <nc r="AI83">
      <v>-57.6387</v>
    </nc>
  </rcc>
  <rcc rId="12884" sId="22">
    <nc r="AN83" t="inlineStr">
      <is>
        <t>QPSK_TDS-TC7_25_0, Freq =1880.8Mhz Pout = 26.7 Temp = 25</t>
      </is>
    </nc>
  </rcc>
  <rfmt sheetId="22" sqref="AI83" start="0" length="0">
    <dxf>
      <fill>
        <patternFill patternType="solid">
          <bgColor rgb="FF7CFC00"/>
        </patternFill>
      </fill>
    </dxf>
  </rfmt>
  <rcc rId="12885" sId="23" numFmtId="4">
    <nc r="AI44">
      <v>-40.428699999999999</v>
    </nc>
  </rcc>
  <rcc rId="12886" sId="23">
    <nc r="AN44" t="inlineStr">
      <is>
        <t>QPSK_LTE15M_75_0, Freq =2017.5Mhz Pout = 25.7 Temp = 25</t>
      </is>
    </nc>
  </rcc>
  <rfmt sheetId="23" sqref="AI44" start="0" length="0">
    <dxf>
      <fill>
        <patternFill patternType="solid">
          <bgColor rgb="FF7CFC00"/>
        </patternFill>
      </fill>
    </dxf>
  </rfmt>
  <rcc rId="12887" sId="23" numFmtId="4">
    <nc r="AI50">
      <v>-42.919199999999996</v>
    </nc>
  </rcc>
  <rcc rId="12888" sId="23">
    <nc r="AN50" t="inlineStr">
      <is>
        <t>QPSK_LTE15M_75_0, Freq =2017.5Mhz Pout = 25.7 Temp = 25</t>
      </is>
    </nc>
  </rcc>
  <rfmt sheetId="23" sqref="AI50" start="0" length="0">
    <dxf>
      <fill>
        <patternFill>
          <bgColor rgb="FF7CFC00"/>
        </patternFill>
      </fill>
    </dxf>
  </rfmt>
  <rcc rId="12889" sId="23" numFmtId="4">
    <nc r="AI56">
      <v>-47.165599999999998</v>
    </nc>
  </rcc>
  <rcc rId="12890" sId="23">
    <nc r="AN56" t="inlineStr">
      <is>
        <t>QPSK_LTE15M_75_0, Freq =2017.5Mhz Pout = 25.7 Temp = 25</t>
      </is>
    </nc>
  </rcc>
  <rfmt sheetId="23" sqref="AI56" start="0" length="0">
    <dxf>
      <fill>
        <patternFill patternType="solid">
          <bgColor rgb="FF7CFC00"/>
        </patternFill>
      </fill>
    </dxf>
  </rfmt>
  <rcc rId="12891" sId="23" numFmtId="4">
    <nc r="AI74">
      <v>-44.3566</v>
    </nc>
  </rcc>
  <rcc rId="12892" sId="23">
    <nc r="AN74" t="inlineStr">
      <is>
        <t>QPSK_TDS-TC7_25_0, Freq =2017.5Mhz Pout = 26.7 Temp = 25</t>
      </is>
    </nc>
  </rcc>
  <rfmt sheetId="23" sqref="AI74" start="0" length="0">
    <dxf>
      <fill>
        <patternFill>
          <bgColor rgb="FF7CFC00"/>
        </patternFill>
      </fill>
    </dxf>
  </rfmt>
  <rcc rId="12893" sId="23" numFmtId="4">
    <nc r="AI80">
      <v>-57.509099999999997</v>
    </nc>
  </rcc>
  <rcc rId="12894" sId="23">
    <nc r="AN80" t="inlineStr">
      <is>
        <t>QPSK_TDS-TC7_25_0, Freq =2017.5Mhz Pout = 26.7 Temp = 25</t>
      </is>
    </nc>
  </rcc>
  <rfmt sheetId="23" sqref="AI80" start="0" length="0">
    <dxf>
      <fill>
        <patternFill patternType="solid">
          <bgColor rgb="FF7CFC00"/>
        </patternFill>
      </fill>
    </dxf>
  </rfmt>
  <rcc rId="12895" sId="24" numFmtId="4">
    <nc r="AI54">
      <v>-34.628500000000003</v>
    </nc>
  </rcc>
  <rcc rId="12896" sId="24">
    <nc r="AN54" t="inlineStr">
      <is>
        <t>QPSK_ULCA_40M_200RB_1704, Freq =2516Mhz Pout = 25.7 Temp = 25</t>
      </is>
    </nc>
  </rcc>
  <rfmt sheetId="24" sqref="AI54" start="0" length="0">
    <dxf>
      <fill>
        <patternFill patternType="solid">
          <bgColor rgb="FFFF0000"/>
        </patternFill>
      </fill>
    </dxf>
  </rfmt>
  <rcc rId="12897" sId="24" numFmtId="4">
    <nc r="AI60">
      <v>-40.306399999999996</v>
    </nc>
  </rcc>
  <rcc rId="12898" sId="24">
    <nc r="AN60" t="inlineStr">
      <is>
        <t>QPSK_ULCA_64QAM_35M_16RB_1932, Freq =2672.5Mhz Pout = 25.7 Temp = 25</t>
      </is>
    </nc>
  </rcc>
  <rfmt sheetId="24" sqref="AI60" start="0" length="0">
    <dxf>
      <fill>
        <patternFill>
          <bgColor rgb="FF7CFC00"/>
        </patternFill>
      </fill>
    </dxf>
  </rfmt>
  <rcc rId="12899" sId="24" numFmtId="4">
    <nc r="AI66">
      <v>-46.568399999999997</v>
    </nc>
  </rcc>
  <rcc rId="12900" sId="24">
    <nc r="AN66" t="inlineStr">
      <is>
        <t>16QAM_LTE5M_25_0, Freq =2541Mhz Pout = 27.9 Temp = 25</t>
      </is>
    </nc>
  </rcc>
  <rfmt sheetId="24" sqref="AI66" start="0" length="0">
    <dxf>
      <fill>
        <patternFill patternType="solid">
          <bgColor rgb="FF7CFC00"/>
        </patternFill>
      </fill>
    </dxf>
  </rfmt>
  <rcc rId="12901" sId="13" numFmtId="4">
    <oc r="AI81">
      <v>1.54626</v>
    </oc>
    <nc r="AI81">
      <v>2.0926</v>
    </nc>
  </rcc>
  <rcc rId="12902" sId="13">
    <oc r="AN81" t="inlineStr">
      <is>
        <t>LFU1_5M8R0S20M_J2T15, APT_HPM, Freq = 1922.5MHz, Pout = 13, Temp = 25, DAC1 = 0xA0, DAC2 = 0x7D, VCC = 1.75</t>
      </is>
    </oc>
    <nc r="AN81" t="inlineStr">
      <is>
        <t>64QAM_LTE5M_8_17, Freq =1977.5Mhz Pout = 24.7 Temp = 25</t>
        <phoneticPr fontId="0" type="noConversion"/>
      </is>
    </nc>
  </rcc>
  <rcc rId="12903" sId="13" numFmtId="4">
    <oc r="AI105">
      <v>1.859586</v>
    </oc>
    <nc r="AI105">
      <v>1.9495</v>
    </nc>
  </rcc>
  <rcc rId="12904" sId="13">
    <oc r="AN105" t="inlineStr">
      <is>
        <t>WCDMA_HSDPA_ST2_100408A, APT_HPM, Freq = 1922.4MHz, Pout = 14, Temp = 25, DAC1 = 0xA8, DAC2 = 0x80, VCC = 1.9</t>
      </is>
    </oc>
    <nc r="AN105" t="inlineStr">
      <is>
        <t>WCDMA_HSUPA-TC4_25_0, Freq =1922.4Mhz Pout = 24.7 Temp = 25</t>
        <phoneticPr fontId="0" type="noConversion"/>
      </is>
    </nc>
  </rcc>
  <rcc rId="12905" sId="14" numFmtId="4">
    <oc r="AI85">
      <v>1.4620979999999999</v>
    </oc>
    <nc r="AI85">
      <v>2.0022000000000002</v>
    </nc>
  </rcc>
  <rcc rId="12906" sId="14">
    <oc r="AN85" t="inlineStr">
      <is>
        <t>LFU1_5M8R17S20M_J2T15, APT_HPM, Freq = 1862.5MHz, Pout = 13, Temp = 25, DAC1 = 0xB2, DAC2 = 0x7C, VCC = 1.775</t>
      </is>
    </oc>
    <nc r="AN85" t="inlineStr">
      <is>
        <t>64QAM_LTE5M_8_17, Freq =1865Mhz Pout = 24.7 Temp = 25</t>
        <phoneticPr fontId="0" type="noConversion"/>
      </is>
    </nc>
  </rcc>
  <rcc rId="12907" sId="14" numFmtId="4">
    <oc r="AI109">
      <v>1.873872</v>
    </oc>
    <nc r="AI109">
      <v>1.9629000000000001</v>
    </nc>
  </rcc>
  <rcc rId="12908" sId="14">
    <oc r="AN109" t="inlineStr">
      <is>
        <t>WCDMA_HSDPA_ST2_100408A, APT_HPM, Freq = 1907.6MHz, Pout = 14, Temp = 25, DAC1 = 0xBA, DAC2 = 0x81, VCC = 1.85</t>
      </is>
    </oc>
    <nc r="AN109" t="inlineStr">
      <is>
        <t>WCDMA_HSUPA-TC4_25_0, Freq =1907.6Mhz Pout = 24.7 Temp = 25</t>
        <phoneticPr fontId="0" type="noConversion"/>
      </is>
    </nc>
  </rcc>
  <rcc rId="12909" sId="14" numFmtId="4">
    <nc r="AI128">
      <v>0</v>
    </nc>
  </rcc>
  <rcc rId="12910" sId="14">
    <nc r="AN128" t="inlineStr">
      <is>
        <t>EVDO_EVDO_25_0, Freq =1880Mhz Pout = 25.7 Temp = 25</t>
      </is>
    </nc>
  </rcc>
  <rfmt sheetId="14" sqref="AI128" start="0" length="0">
    <dxf>
      <fill>
        <patternFill>
          <bgColor rgb="FF7CFC00"/>
        </patternFill>
      </fill>
    </dxf>
  </rfmt>
  <rcc rId="12911" sId="15" numFmtId="4">
    <oc r="AI72">
      <v>1.3301609999999999</v>
    </oc>
    <nc r="AI72">
      <v>3.1312000000000002</v>
    </nc>
  </rcc>
  <rcc rId="12912" sId="15">
    <oc r="AN72" t="inlineStr">
      <is>
        <t>LFU6_15M16R59S25M_J2T43, APT_HPM, Freq = 1717.5MHz, Pout = 12, Temp = 25, DAC1 = 0x84, DAC2 = 0x7C, VCC = 1.85</t>
      </is>
    </oc>
    <nc r="AN72" t="inlineStr">
      <is>
        <t>QPSK_ULCA_30M_16RB_1502, Freq =1725Mhz Pout = 25.5 Temp = 25</t>
        <phoneticPr fontId="0" type="noConversion"/>
      </is>
    </nc>
  </rcc>
  <rfmt sheetId="15" sqref="AI72" start="0" length="0">
    <dxf>
      <fill>
        <patternFill>
          <bgColor rgb="FFFF0000"/>
        </patternFill>
      </fill>
    </dxf>
  </rfmt>
  <rcc rId="12913" sId="16" numFmtId="4">
    <oc r="AI78">
      <v>2.244192</v>
    </oc>
    <nc r="AI78">
      <v>1.7189000000000001</v>
    </nc>
  </rcc>
  <rcc rId="12914" sId="16">
    <oc r="AN78" t="inlineStr">
      <is>
        <t>LFU6_15M16R59S25M_J2T43, APT_HPM, Freq = 1747.5MHz, Pout = 12, Temp = 25, DAC1 = 0xF0, DAC2 = 0x70, VCC = 1.55</t>
      </is>
    </oc>
    <nc r="AN78" t="inlineStr">
      <is>
        <t>64QAM_LTE5M_8_17, Freq =1770Mhz Pout = 24.7 Temp = 25</t>
        <phoneticPr fontId="0" type="noConversion"/>
      </is>
    </nc>
  </rcc>
  <rcc rId="12915" sId="16" numFmtId="4">
    <oc r="AI102">
      <v>1.7649570000000001</v>
    </oc>
    <nc r="AI102">
      <v>2.0184000000000002</v>
    </nc>
  </rcc>
  <rcc rId="12916" sId="16">
    <oc r="AN102" t="inlineStr">
      <is>
        <t>WCDMA_HSUPA_ST2, APT_HPM, Freq = 1752.6MHz, Pout = 12, Temp = 25, DAC1 = 0xF0, DAC2 = 0x70, VCC = 1.55</t>
      </is>
    </oc>
    <nc r="AN102" t="inlineStr">
      <is>
        <t>WCDMA_HSUPA-TC4_25_0, Freq =1732.5Mhz Pout = 24.7 Temp = 25</t>
        <phoneticPr fontId="0" type="noConversion"/>
      </is>
    </nc>
  </rcc>
  <rcc rId="12917" sId="17" numFmtId="4">
    <oc r="AI65">
      <v>1.40086</v>
    </oc>
    <nc r="AI65">
      <v>2.5903</v>
    </nc>
  </rcc>
  <rcc rId="12918" sId="17">
    <oc r="AN65" t="inlineStr">
      <is>
        <t>LFU6_5M8R0S27M_J2T39, APT_HPM, Freq = 2307.5MHz, Pout = 12, Temp = 25, DAC1 = 0x70, DAC2 = 0x64, VCC = 1.7</t>
      </is>
    </oc>
    <nc r="AN65" t="inlineStr">
      <is>
        <t>64QAM_LTE5M_8_17, Freq =2312.5Mhz Pout = 24.9 Temp = 25</t>
        <phoneticPr fontId="0" type="noConversion"/>
      </is>
    </nc>
  </rcc>
  <rfmt sheetId="17" sqref="AI65" start="0" length="0">
    <dxf>
      <fill>
        <patternFill>
          <bgColor rgb="FFFF0000"/>
        </patternFill>
      </fill>
    </dxf>
  </rfmt>
  <rcc rId="12919" sId="18" numFmtId="4">
    <oc r="AI75">
      <v>1.9336070000000001</v>
    </oc>
    <nc r="AI75">
      <v>2.6981999999999999</v>
    </nc>
  </rcc>
  <rcc rId="12920" sId="18">
    <oc r="AN75" t="inlineStr">
      <is>
        <t>LFU6_40M100R100R_J2T60, APT_HPM, Freq = 2525MHz, Pout = 11, Temp = 25, DAC1 = 0x52, DAC2 = 0x5D, VCC = 1.55</t>
      </is>
    </oc>
    <nc r="AN75" t="inlineStr">
      <is>
        <t>QPSK_ULCA_16QAM_30M_12RB_1605, Freq =2515Mhz Pout = 24.7 Temp = 25</t>
        <phoneticPr fontId="0" type="noConversion"/>
      </is>
    </nc>
  </rcc>
  <rfmt sheetId="18" sqref="AI75" start="0" length="0">
    <dxf>
      <fill>
        <patternFill>
          <bgColor rgb="FFFF0000"/>
        </patternFill>
      </fill>
    </dxf>
  </rfmt>
  <rcc rId="12921" sId="19" numFmtId="4">
    <oc r="AI76">
      <v>2.0372919999999999</v>
    </oc>
    <nc r="AI76">
      <v>2.6109</v>
    </nc>
  </rcc>
  <rcc rId="12922" sId="19">
    <oc r="AN76" t="inlineStr">
      <is>
        <t>LTU6_25M8R0R_J2T46, APT_HPM, Freq = 2508.5MHz, Pout = 13, Temp = 25, DAC1 = 0x5B, DAC2 = 0xAD, VCC = 2</t>
      </is>
    </oc>
    <nc r="AN76" t="inlineStr">
      <is>
        <t>QPSK_ULCA_64QAM_35M_16RB_1932, Freq =2672.5Mhz Pout = 23.7 Temp = 25</t>
        <phoneticPr fontId="0" type="noConversion"/>
      </is>
    </nc>
  </rcc>
  <rfmt sheetId="19" sqref="AI76" start="0" length="0">
    <dxf>
      <fill>
        <patternFill>
          <bgColor rgb="FFFF0000"/>
        </patternFill>
      </fill>
    </dxf>
  </rfmt>
  <rcc rId="12923" sId="20" numFmtId="4">
    <oc r="AI73">
      <v>2.1973440000000002</v>
    </oc>
    <nc r="AI73">
      <v>2.4239999999999999</v>
    </nc>
  </rcc>
  <rcc rId="12924" sId="20">
    <oc r="AN73" t="inlineStr">
      <is>
        <t>LTU6_25M8R0R_J2T46, APT_HPM, Freq = 2332.5MHz, Pout = 13, Temp = 25, DAC1 = 0x68, DAC2 = 0x75, VCC = 1.7</t>
      </is>
    </oc>
    <nc r="AN73" t="inlineStr">
      <is>
        <t>QPSK_ULCA_16QAM_30M_12RB_1605, Freq =2350Mhz Pout = 24.7 Temp = 25</t>
        <phoneticPr fontId="0" type="noConversion"/>
      </is>
    </nc>
  </rcc>
  <rcc rId="12925" sId="21" numFmtId="4">
    <oc r="AI65">
      <v>1.316225</v>
    </oc>
    <nc r="AI65">
      <v>1.9083000000000001</v>
    </nc>
  </rcc>
  <rcc rId="12926" sId="21">
    <oc r="AN65" t="inlineStr">
      <is>
        <t>LTU6_5M8R17S27M_J2T39, APT_HPM, Freq = 2367.5MHz, Pout = 12, Temp = 25, DAC1 = 0x90, DAC2 = 0x70, VCC = 1.59</t>
      </is>
    </oc>
    <nc r="AN65" t="inlineStr">
      <is>
        <t>64QAM_LTE5M_8_17, Freq =2302.5Mhz Pout = 27.9 Temp = 25</t>
        <phoneticPr fontId="0" type="noConversion"/>
      </is>
    </nc>
  </rcc>
  <rcc rId="12927" sId="22" numFmtId="4">
    <oc r="AI65">
      <v>1.5740339999999999</v>
    </oc>
    <nc r="AI65">
      <v>1.9061999999999999</v>
    </nc>
  </rcc>
  <rcc rId="12928" sId="22">
    <oc r="AN65" t="inlineStr">
      <is>
        <t>LTU1_5M8R0S20M_J2T15, APT_HPM, Freq = 1917.5MHz, Pout = 13, Temp = 25, DAC1 = 0xA8, DAC2 = 0x6D, VCC = 1.6</t>
      </is>
    </oc>
    <nc r="AN65" t="inlineStr">
      <is>
        <t>64QAM_LTE5M_8_17, Freq =1915Mhz Pout = 24.7 Temp = 25</t>
        <phoneticPr fontId="0" type="noConversion"/>
      </is>
    </nc>
  </rcc>
  <rcc rId="12929" sId="22" numFmtId="4">
    <oc r="AI89">
      <v>1.006313</v>
    </oc>
    <nc r="AI89">
      <v>1.7423999999999999</v>
    </nc>
  </rcc>
  <rcc rId="12930" sId="22">
    <oc r="AN89" t="inlineStr">
      <is>
        <t>TDSCDMA_TS1_1P28MHZ, APT_HPM, Freq = 1915.8MHz, Pout = 14, Temp = 25, DAC1 = 0xA8, DAC2 = 0x6F, VCC = 1.7</t>
      </is>
    </oc>
    <nc r="AN89" t="inlineStr">
      <is>
        <t>QPSK_LTE20M_100_0, Freq =1910Mhz Pout = 25.7 Temp = 25</t>
        <phoneticPr fontId="0" type="noConversion"/>
      </is>
    </nc>
  </rcc>
  <rcc rId="12931" sId="23" numFmtId="4">
    <oc r="AI62">
      <v>1.6265339999999999</v>
    </oc>
    <nc r="AI62">
      <v>1.6612</v>
    </nc>
  </rcc>
  <rcc rId="12932" sId="23">
    <oc r="AN62" t="inlineStr">
      <is>
        <t>LTU1_5M8R17S20M_J2T15, APT_HPM, Freq = 2012.5MHz, Pout = 13, Temp = 25, DAC1 = 0x96, DAC2 = 0x73, VCC = 1.575</t>
      </is>
    </oc>
    <nc r="AN62" t="inlineStr">
      <is>
        <t>64QAM_LTE5M_8_17, Freq =2012.5Mhz Pout = 24.7 Temp = 25</t>
        <phoneticPr fontId="0" type="noConversion"/>
      </is>
    </nc>
  </rcc>
  <rcc rId="12933" sId="23" numFmtId="4">
    <oc r="AI86">
      <v>1.0096769999999999</v>
    </oc>
    <nc r="AI86">
      <v>1.5586</v>
    </nc>
  </rcc>
  <rcc rId="12934" sId="23">
    <oc r="AN86" t="inlineStr">
      <is>
        <t>TDSCDMA_TS1_1P28MHZ, APT_HPM, Freq = 2015.8MHz, Pout = 14, Temp = 25, DAC1 = 0x98, DAC2 = 0x79, VCC = 1.725</t>
      </is>
    </oc>
    <nc r="AN86" t="inlineStr">
      <is>
        <t>QPSK_LTE15M_75_0, Freq =2017.5Mhz Pout = 25.7 Temp = 25</t>
        <phoneticPr fontId="0" type="noConversion"/>
      </is>
    </nc>
  </rcc>
  <rcc rId="12935" sId="24" numFmtId="4">
    <oc r="AI72">
      <v>1.860479</v>
    </oc>
    <nc r="AI72">
      <v>3.0954000000000002</v>
    </nc>
  </rcc>
  <rcc rId="12936" sId="24">
    <oc r="AN72" t="inlineStr">
      <is>
        <t>LTU6_35M100R75R_J2T57, APT_HPM, Freq = 2653.5MHz, Pout = 11, Temp = 25, DAC1 = 0x6E, DAC2 = 0x66, VCC = 1.5</t>
      </is>
    </oc>
    <nc r="AN72" t="inlineStr">
      <is>
        <t>QPSK_ULCA_64QAM_35M_16RB_1932, Freq =2672.5Mhz Pout = 25.7 Temp = 25</t>
        <phoneticPr fontId="0" type="noConversion"/>
      </is>
    </nc>
  </rcc>
  <rfmt sheetId="24" sqref="AI72" start="0" length="0">
    <dxf>
      <fill>
        <patternFill>
          <bgColor rgb="FFFF0000"/>
        </patternFill>
      </fill>
    </dxf>
  </rfmt>
  <rcc rId="12937" sId="13" numFmtId="4">
    <nc r="AI206">
      <v>-12.5143</v>
    </nc>
  </rcc>
  <rcc rId="12938" sId="13">
    <nc r="AN206" t="inlineStr">
      <is>
        <t>QPSK_LTE10M_1_49, Freq =1970Mhz Pout = 26.7 Temp = 25</t>
      </is>
    </nc>
  </rcc>
  <rfmt sheetId="13" sqref="AI206" start="0" length="0">
    <dxf>
      <fill>
        <patternFill patternType="solid">
          <bgColor rgb="FF7CFC00"/>
        </patternFill>
      </fill>
    </dxf>
  </rfmt>
  <rcc rId="12939" sId="13" numFmtId="4">
    <nc r="AI209">
      <v>-15.991400000000001</v>
    </nc>
  </rcc>
  <rcc rId="12940" sId="13">
    <nc r="AN209" t="inlineStr">
      <is>
        <t>QPSK_LTE10M_1_49, Freq =1975Mhz Pout = 26.7 Temp = 25</t>
      </is>
    </nc>
  </rcc>
  <rfmt sheetId="13" sqref="AI209" start="0" length="0">
    <dxf>
      <fill>
        <patternFill>
          <bgColor rgb="FF7CFC00"/>
        </patternFill>
      </fill>
    </dxf>
  </rfmt>
  <rcc rId="12941" sId="13" numFmtId="4">
    <nc r="AI212">
      <v>-24.011700000000001</v>
    </nc>
  </rcc>
  <rcc rId="12942" sId="13">
    <nc r="AN212" t="inlineStr">
      <is>
        <t>LTE10M_1RB_49, Freq =1975Mhz Pout = 26.7 Temp = 25</t>
      </is>
    </nc>
  </rcc>
  <rfmt sheetId="13" sqref="AI212" start="0" length="0">
    <dxf>
      <fill>
        <patternFill patternType="solid">
          <bgColor rgb="FF7CFC00"/>
        </patternFill>
      </fill>
    </dxf>
  </rfmt>
  <rcc rId="12943" sId="13" numFmtId="4">
    <nc r="AI215">
      <v>-25.7014</v>
    </nc>
  </rcc>
  <rcc rId="12944" sId="13">
    <nc r="AN215" t="inlineStr">
      <is>
        <t>QPSK_LTE10M_1_49, Freq =1970Mhz Pout = 26.7 Temp = 25</t>
      </is>
    </nc>
  </rcc>
  <rfmt sheetId="13" sqref="AI215" start="0" length="0">
    <dxf>
      <fill>
        <patternFill>
          <bgColor rgb="FF7CFC00"/>
        </patternFill>
      </fill>
    </dxf>
  </rfmt>
  <rcc rId="12945" sId="13" numFmtId="4">
    <nc r="AI218">
      <v>-7.8822999999999999</v>
    </nc>
  </rcc>
  <rcc rId="12946" sId="13">
    <nc r="AN218" t="inlineStr">
      <is>
        <t>QPSK_LTE10M_1_0, Freq =1945Mhz Pout = 26.7 Temp = 25</t>
      </is>
    </nc>
  </rcc>
  <rfmt sheetId="13" sqref="AI218" start="0" length="0">
    <dxf>
      <fill>
        <patternFill patternType="solid">
          <bgColor rgb="FFFF0000"/>
        </patternFill>
      </fill>
    </dxf>
  </rfmt>
  <rcc rId="12947" sId="13" numFmtId="4">
    <nc r="AI221">
      <v>-46.294199999999996</v>
    </nc>
  </rcc>
  <rcc rId="12948" sId="13">
    <nc r="AN221" t="inlineStr">
      <is>
        <t>QPSK_LTE10M_1_49, Freq =1970Mhz Pout = 26.7 Temp = 25</t>
      </is>
    </nc>
  </rcc>
  <rfmt sheetId="13" sqref="AI221" start="0" length="0">
    <dxf>
      <fill>
        <patternFill>
          <bgColor rgb="FF7CFC00"/>
        </patternFill>
      </fill>
    </dxf>
  </rfmt>
  <rcc rId="12949" sId="13" numFmtId="4">
    <nc r="AI224">
      <v>-26.681899999999999</v>
    </nc>
  </rcc>
  <rcc rId="12950" sId="13">
    <nc r="AN224" t="inlineStr">
      <is>
        <t>QPSK_LTE10M_1_49, Freq =1970Mhz Pout = 26.7 Temp = 25</t>
      </is>
    </nc>
  </rcc>
  <rfmt sheetId="13" sqref="AI224" start="0" length="0">
    <dxf>
      <fill>
        <patternFill patternType="solid">
          <bgColor rgb="FF7CFC00"/>
        </patternFill>
      </fill>
    </dxf>
  </rfmt>
  <rcc rId="12951" sId="13" numFmtId="4">
    <nc r="AI226">
      <v>-27.746400000000001</v>
    </nc>
  </rcc>
  <rcc rId="12952" sId="13">
    <nc r="AN226" t="inlineStr">
      <is>
        <t>QPSK_LTE10M_1_49, Freq =1970Mhz Pout = 26.7 Temp = 25</t>
      </is>
    </nc>
  </rcc>
  <rfmt sheetId="13" sqref="AI226" start="0" length="0">
    <dxf>
      <fill>
        <patternFill>
          <bgColor rgb="FF7CFC00"/>
        </patternFill>
      </fill>
    </dxf>
  </rfmt>
  <rcc rId="12953" sId="14" numFmtId="4">
    <nc r="AI216">
      <v>-20.557600000000001</v>
    </nc>
  </rcc>
  <rcc rId="12954" sId="14">
    <nc r="AN216" t="inlineStr">
      <is>
        <t>QPSK_LTE10M_1_49, Freq =1910Mhz Pout = 26.7 Temp = 25</t>
      </is>
    </nc>
  </rcc>
  <rfmt sheetId="14" sqref="AI216" start="0" length="0">
    <dxf>
      <fill>
        <patternFill patternType="solid">
          <bgColor rgb="FF7CFC00"/>
        </patternFill>
      </fill>
    </dxf>
  </rfmt>
  <rcc rId="12955" sId="14" numFmtId="4">
    <nc r="AI219">
      <v>-13.5914</v>
    </nc>
  </rcc>
  <rcc rId="12956" sId="14">
    <nc r="AN219" t="inlineStr">
      <is>
        <t>QPSK_LTE10M_1_49, Freq =1910Mhz Pout = 26.7 Temp = 25</t>
      </is>
    </nc>
  </rcc>
  <rfmt sheetId="14" sqref="AI219" start="0" length="0">
    <dxf>
      <fill>
        <patternFill>
          <bgColor rgb="FF7CFC00"/>
        </patternFill>
      </fill>
    </dxf>
  </rfmt>
  <rcc rId="12957" sId="14" numFmtId="4">
    <nc r="AI222">
      <v>-19.568300000000001</v>
    </nc>
  </rcc>
  <rcc rId="12958" sId="14">
    <nc r="AN222" t="inlineStr">
      <is>
        <t>QPSK_LTE10M_1_49, Freq =1885Mhz Pout = 26.7 Temp = 25</t>
      </is>
    </nc>
  </rcc>
  <rfmt sheetId="14" sqref="AI222" start="0" length="0">
    <dxf>
      <fill>
        <patternFill patternType="solid">
          <bgColor rgb="FF7CFC00"/>
        </patternFill>
      </fill>
    </dxf>
  </rfmt>
  <rcc rId="12959" sId="14" numFmtId="4">
    <nc r="AI225">
      <v>-31.51</v>
    </nc>
  </rcc>
  <rcc rId="12960" sId="14">
    <nc r="AN225" t="inlineStr">
      <is>
        <t>QPSK_LTE10M_1_49, Freq =1910Mhz Pout = 26.7 Temp = 25</t>
      </is>
    </nc>
  </rcc>
  <rfmt sheetId="14" sqref="AI225" start="0" length="0">
    <dxf>
      <fill>
        <patternFill>
          <bgColor rgb="FF7CFC00"/>
        </patternFill>
      </fill>
    </dxf>
  </rfmt>
  <rcc rId="12961" sId="14" numFmtId="4">
    <nc r="AI228">
      <v>-13.191000000000001</v>
    </nc>
  </rcc>
  <rcc rId="12962" sId="14">
    <nc r="AN228" t="inlineStr">
      <is>
        <t>QPSK_LTE10M_1_49, Freq =1910Mhz Pout = 26.7 Temp = 25</t>
      </is>
    </nc>
  </rcc>
  <rfmt sheetId="14" sqref="AI228" start="0" length="0">
    <dxf>
      <fill>
        <patternFill patternType="solid">
          <bgColor rgb="FF7CFC00"/>
        </patternFill>
      </fill>
    </dxf>
  </rfmt>
  <rcc rId="12963" sId="14" numFmtId="4">
    <nc r="AI231">
      <v>-51.319800000000001</v>
    </nc>
  </rcc>
  <rcc rId="12964" sId="14">
    <nc r="AN231" t="inlineStr">
      <is>
        <t>QPSK_LTE10M_1_49, Freq =1875Mhz Pout = 26.7 Temp = 25</t>
      </is>
    </nc>
  </rcc>
  <rfmt sheetId="14" sqref="AI231" start="0" length="0">
    <dxf>
      <fill>
        <patternFill>
          <bgColor rgb="FF7CFC00"/>
        </patternFill>
      </fill>
    </dxf>
  </rfmt>
  <rcc rId="12965" sId="14" numFmtId="4">
    <nc r="AI234">
      <v>-27.413499999999999</v>
    </nc>
  </rcc>
  <rcc rId="12966" sId="14">
    <nc r="AN234" t="inlineStr">
      <is>
        <t>QPSK_LTE10M_1_49, Freq =1855Mhz Pout = 26.7 Temp = 25</t>
      </is>
    </nc>
  </rcc>
  <rfmt sheetId="14" sqref="AI234" start="0" length="0">
    <dxf>
      <fill>
        <patternFill patternType="solid">
          <bgColor rgb="FF7CFC00"/>
        </patternFill>
      </fill>
    </dxf>
  </rfmt>
  <rcc rId="12967" sId="14" numFmtId="4">
    <nc r="AI236">
      <v>-28.291799999999999</v>
    </nc>
  </rcc>
  <rcc rId="12968" sId="14">
    <nc r="AN236" t="inlineStr">
      <is>
        <t>QPSK_LTE10M_1_49, Freq =1855Mhz Pout = 26.7 Temp = 25</t>
      </is>
    </nc>
  </rcc>
  <rfmt sheetId="14" sqref="AI236" start="0" length="0">
    <dxf>
      <fill>
        <patternFill>
          <bgColor rgb="FF7CFC00"/>
        </patternFill>
      </fill>
    </dxf>
  </rfmt>
  <rcc rId="12969" sId="15" numFmtId="4">
    <nc r="AI164">
      <v>-18.2302</v>
    </nc>
  </rcc>
  <rcc rId="12970" sId="15">
    <nc r="AN164" t="inlineStr">
      <is>
        <t>QPSK_LTE10M_1_49, Freq =1747Mhz Pout = 26.7 Temp = 25</t>
      </is>
    </nc>
  </rcc>
  <rfmt sheetId="15" sqref="AI164" start="0" length="0">
    <dxf>
      <fill>
        <patternFill patternType="solid">
          <bgColor rgb="FF7CFC00"/>
        </patternFill>
      </fill>
    </dxf>
  </rfmt>
  <rcc rId="12971" sId="15" numFmtId="4">
    <nc r="AI167">
      <v>-26.851800000000001</v>
    </nc>
  </rcc>
  <rcc rId="12972" sId="15">
    <nc r="AN167" t="inlineStr">
      <is>
        <t>QPSK_LTE10M_1_0, Freq =1715Mhz Pout = 26.7 Temp = 25</t>
      </is>
    </nc>
  </rcc>
  <rfmt sheetId="15" sqref="AI167" start="0" length="0">
    <dxf>
      <fill>
        <patternFill>
          <bgColor rgb="FF7CFC00"/>
        </patternFill>
      </fill>
    </dxf>
  </rfmt>
  <rcc rId="12973" sId="15" numFmtId="4">
    <nc r="AI170">
      <v>-18.451899999999998</v>
    </nc>
  </rcc>
  <rcc rId="12974" sId="15">
    <nc r="AN170" t="inlineStr">
      <is>
        <t>LTE10M_1RB_0, Freq =1715Mhz Pout = 26.7 Temp = 25</t>
      </is>
    </nc>
  </rcc>
  <rfmt sheetId="15" sqref="AI170" start="0" length="0">
    <dxf>
      <fill>
        <patternFill patternType="solid">
          <bgColor rgb="FF7CFC00"/>
        </patternFill>
      </fill>
    </dxf>
  </rfmt>
  <rcc rId="12975" sId="15" numFmtId="4">
    <nc r="AI173">
      <v>-28.574100000000001</v>
    </nc>
  </rcc>
  <rcc rId="12976" sId="15">
    <nc r="AN173" t="inlineStr">
      <is>
        <t>QPSK_LTE10M_1_49, Freq =1760Mhz Pout = 26.7 Temp = 25</t>
      </is>
    </nc>
  </rcc>
  <rfmt sheetId="15" sqref="AI173" start="0" length="0">
    <dxf>
      <fill>
        <patternFill>
          <bgColor rgb="FF7CFC00"/>
        </patternFill>
      </fill>
    </dxf>
  </rfmt>
  <rcc rId="12977" sId="15" numFmtId="4">
    <nc r="AI176">
      <v>-15.7164</v>
    </nc>
  </rcc>
  <rcc rId="12978" sId="15">
    <nc r="AN176" t="inlineStr">
      <is>
        <t>QPSK_LTE10M_1_49, Freq =1765Mhz Pout = 26.7 Temp = 25</t>
      </is>
    </nc>
  </rcc>
  <rfmt sheetId="15" sqref="AI176" start="0" length="0">
    <dxf>
      <fill>
        <patternFill patternType="solid">
          <bgColor rgb="FF7CFC00"/>
        </patternFill>
      </fill>
    </dxf>
  </rfmt>
  <rcc rId="12979" sId="15" numFmtId="4">
    <nc r="AI179">
      <v>-54.175600000000003</v>
    </nc>
  </rcc>
  <rcc rId="12980" sId="15">
    <nc r="AN179" t="inlineStr">
      <is>
        <t>QPSK_LTE10M_1_49, Freq =1775Mhz Pout = 26.7 Temp = 25</t>
      </is>
    </nc>
  </rcc>
  <rfmt sheetId="15" sqref="AI179" start="0" length="0">
    <dxf>
      <fill>
        <patternFill>
          <bgColor rgb="FF7CFC00"/>
        </patternFill>
      </fill>
    </dxf>
  </rfmt>
  <rcc rId="12981" sId="15" numFmtId="4">
    <nc r="AI182">
      <v>-26.5867</v>
    </nc>
  </rcc>
  <rcc rId="12982" sId="15">
    <nc r="AN182" t="inlineStr">
      <is>
        <t>QPSK_LTE10M_1_49, Freq =1775Mhz Pout = 26.7 Temp = 25</t>
      </is>
    </nc>
  </rcc>
  <rfmt sheetId="15" sqref="AI182" start="0" length="0">
    <dxf>
      <fill>
        <patternFill patternType="solid">
          <bgColor rgb="FF7CFC00"/>
        </patternFill>
      </fill>
    </dxf>
  </rfmt>
  <rcc rId="12983" sId="15" numFmtId="4">
    <nc r="AI184">
      <v>-29.1709</v>
    </nc>
  </rcc>
  <rcc rId="12984" sId="15">
    <nc r="AN184" t="inlineStr">
      <is>
        <t>QPSK_LTE10M_1_49, Freq =1775Mhz Pout = 26.7 Temp = 25</t>
      </is>
    </nc>
  </rcc>
  <rfmt sheetId="15" sqref="AI184" start="0" length="0">
    <dxf>
      <fill>
        <patternFill>
          <bgColor rgb="FF7CFC00"/>
        </patternFill>
      </fill>
    </dxf>
  </rfmt>
  <rcc rId="12985" sId="16" numFmtId="4">
    <nc r="AI193">
      <v>-15.455500000000001</v>
    </nc>
  </rcc>
  <rcc rId="12986" sId="16">
    <nc r="AN193" t="inlineStr">
      <is>
        <t>QPSK_LTE10M_1_0, Freq =1735Mhz Pout = 26.7 Temp = 25</t>
      </is>
    </nc>
  </rcc>
  <rfmt sheetId="16" sqref="AI193" start="0" length="0">
    <dxf>
      <fill>
        <patternFill patternType="solid">
          <bgColor rgb="FF7CFC00"/>
        </patternFill>
      </fill>
    </dxf>
  </rfmt>
  <rcc rId="12987" sId="16" numFmtId="4">
    <nc r="AI196">
      <v>-15.0573</v>
    </nc>
  </rcc>
  <rcc rId="12988" sId="16">
    <nc r="AN196" t="inlineStr">
      <is>
        <t>QPSK_LTE10M_1_49, Freq =1775Mhz Pout = 26.7 Temp = 25</t>
      </is>
    </nc>
  </rcc>
  <rfmt sheetId="16" sqref="AI196" start="0" length="0">
    <dxf>
      <fill>
        <patternFill>
          <bgColor rgb="FF7CFC00"/>
        </patternFill>
      </fill>
    </dxf>
  </rfmt>
  <rcc rId="12989" sId="16" numFmtId="4">
    <nc r="AI199">
      <v>-24.682200000000002</v>
    </nc>
  </rcc>
  <rcc rId="12990" sId="16">
    <nc r="AN199" t="inlineStr">
      <is>
        <t>QPSK_LTE10M_1_49, Freq =1775Mhz Pout = 26.7 Temp = 25</t>
      </is>
    </nc>
  </rcc>
  <rfmt sheetId="16" sqref="AI199" start="0" length="0">
    <dxf>
      <fill>
        <patternFill patternType="solid">
          <bgColor rgb="FF7CFC00"/>
        </patternFill>
      </fill>
    </dxf>
  </rfmt>
  <rcc rId="12991" sId="16" numFmtId="4">
    <nc r="AI202">
      <v>-33.902900000000002</v>
    </nc>
  </rcc>
  <rcc rId="12992" sId="16">
    <nc r="AN202" t="inlineStr">
      <is>
        <t>QPSK_LTE10M_1_49, Freq =1775Mhz Pout = 26.7 Temp = 25</t>
      </is>
    </nc>
  </rcc>
  <rfmt sheetId="16" sqref="AI202" start="0" length="0">
    <dxf>
      <fill>
        <patternFill>
          <bgColor rgb="FF7CFC00"/>
        </patternFill>
      </fill>
    </dxf>
  </rfmt>
  <rcc rId="12993" sId="16" numFmtId="4">
    <nc r="AI205">
      <v>-51.498100000000001</v>
    </nc>
  </rcc>
  <rcc rId="12994" sId="16">
    <nc r="AN205" t="inlineStr">
      <is>
        <t>QPSK_LTE10M_1_0, Freq =1775Mhz Pout = 26.7 Temp = 25</t>
      </is>
    </nc>
  </rcc>
  <rfmt sheetId="16" sqref="AI205" start="0" length="0">
    <dxf>
      <fill>
        <patternFill patternType="solid">
          <bgColor rgb="FF7CFC00"/>
        </patternFill>
      </fill>
    </dxf>
  </rfmt>
  <rcc rId="12995" sId="16" numFmtId="4">
    <nc r="AI208">
      <v>-29.2242</v>
    </nc>
  </rcc>
  <rcc rId="12996" sId="16">
    <nc r="AN208" t="inlineStr">
      <is>
        <t>QPSK_LTE10M_1_0, Freq =1735Mhz Pout = 26.7 Temp = 25</t>
      </is>
    </nc>
  </rcc>
  <rfmt sheetId="16" sqref="AI208" start="0" length="0">
    <dxf>
      <fill>
        <patternFill>
          <bgColor rgb="FF7CFC00"/>
        </patternFill>
      </fill>
    </dxf>
  </rfmt>
  <rcc rId="12997" sId="16" numFmtId="4">
    <nc r="AI210">
      <v>-29.908999999999999</v>
    </nc>
  </rcc>
  <rcc rId="12998" sId="16">
    <nc r="AN210" t="inlineStr">
      <is>
        <t>QPSK_LTE10M_1_49, Freq =1735Mhz Pout = 26.7 Temp = 25</t>
      </is>
    </nc>
  </rcc>
  <rfmt sheetId="16" sqref="AI210" start="0" length="0">
    <dxf>
      <fill>
        <patternFill patternType="solid">
          <bgColor rgb="FF7CFC00"/>
        </patternFill>
      </fill>
    </dxf>
  </rfmt>
  <rcc rId="12999" sId="17" numFmtId="4">
    <nc r="AI142">
      <v>-22.1051</v>
    </nc>
  </rcc>
  <rcc rId="13000" sId="17">
    <nc r="AN142" t="inlineStr">
      <is>
        <t>QPSK_LTE10M_1_49, Freq =2310Mhz Pout = 26.9 Temp = 25</t>
      </is>
    </nc>
  </rcc>
  <rfmt sheetId="17" sqref="AI142" start="0" length="0">
    <dxf>
      <fill>
        <patternFill patternType="solid">
          <bgColor rgb="FF7CFC00"/>
        </patternFill>
      </fill>
    </dxf>
  </rfmt>
  <rcc rId="13001" sId="17" numFmtId="4">
    <nc r="AI145">
      <v>-24.263200000000001</v>
    </nc>
  </rcc>
  <rcc rId="13002" sId="17">
    <nc r="AN145" t="inlineStr">
      <is>
        <t>QPSK_LTE10M_1_0, Freq =2310Mhz Pout = 26.9 Temp = 25</t>
      </is>
    </nc>
  </rcc>
  <rfmt sheetId="17" sqref="AI145" start="0" length="0">
    <dxf>
      <fill>
        <patternFill>
          <bgColor rgb="FF7CFC00"/>
        </patternFill>
      </fill>
    </dxf>
  </rfmt>
  <rcc rId="13003" sId="17" numFmtId="4">
    <nc r="AI148">
      <v>-16.0703</v>
    </nc>
  </rcc>
  <rcc rId="13004" sId="17">
    <nc r="AN148" t="inlineStr">
      <is>
        <t>QPSK_LTE10M_1_49, Freq =2310Mhz Pout = 26.9 Temp = 25</t>
      </is>
    </nc>
  </rcc>
  <rfmt sheetId="17" sqref="AI148" start="0" length="0">
    <dxf>
      <fill>
        <patternFill patternType="solid">
          <bgColor rgb="FFFF0000"/>
        </patternFill>
      </fill>
    </dxf>
  </rfmt>
  <rcc rId="13005" sId="17" numFmtId="4">
    <nc r="AI151">
      <v>-41.331200000000003</v>
    </nc>
  </rcc>
  <rcc rId="13006" sId="17">
    <nc r="AN151" t="inlineStr">
      <is>
        <t>QPSK_LTE10M_1_49, Freq =2310Mhz Pout = 26.9 Temp = 25</t>
      </is>
    </nc>
  </rcc>
  <rfmt sheetId="17" sqref="AI151" start="0" length="0">
    <dxf>
      <fill>
        <patternFill>
          <bgColor rgb="FF7CFC00"/>
        </patternFill>
      </fill>
    </dxf>
  </rfmt>
  <rcc rId="13007" sId="17" numFmtId="4">
    <nc r="AI154">
      <v>-21.282800000000002</v>
    </nc>
  </rcc>
  <rcc rId="13008" sId="17">
    <nc r="AN154" t="inlineStr">
      <is>
        <t>QPSK_LTE10M_1_49, Freq =2310Mhz Pout = 26.9 Temp = 25</t>
      </is>
    </nc>
  </rcc>
  <rfmt sheetId="17" sqref="AI154" start="0" length="0">
    <dxf>
      <fill>
        <patternFill patternType="solid">
          <bgColor rgb="FF7CFC00"/>
        </patternFill>
      </fill>
    </dxf>
  </rfmt>
  <rcc rId="13009" sId="17" numFmtId="4">
    <nc r="AI156">
      <v>-22.273499999999999</v>
    </nc>
  </rcc>
  <rcc rId="13010" sId="17">
    <nc r="AN156" t="inlineStr">
      <is>
        <t>QPSK_LTE10M_1_49, Freq =2310Mhz Pout = 26.9 Temp = 25</t>
      </is>
    </nc>
  </rcc>
  <rfmt sheetId="17" sqref="AI156" start="0" length="0">
    <dxf>
      <fill>
        <patternFill>
          <bgColor rgb="FF7CFC00"/>
        </patternFill>
      </fill>
    </dxf>
  </rfmt>
  <rcc rId="13011" sId="18" numFmtId="4">
    <nc r="AI173">
      <v>-19.077999999999999</v>
    </nc>
  </rcc>
  <rcc rId="13012" sId="18">
    <nc r="AN173" t="inlineStr">
      <is>
        <t>QPSK_LTE10M_1_49, Freq =2535Mhz Pout = 26.9 Temp = 25</t>
      </is>
    </nc>
  </rcc>
  <rfmt sheetId="18" sqref="AI173" start="0" length="0">
    <dxf>
      <fill>
        <patternFill patternType="solid">
          <bgColor rgb="FF7CFC00"/>
        </patternFill>
      </fill>
    </dxf>
  </rfmt>
  <rcc rId="13013" sId="18" numFmtId="4">
    <nc r="AI176">
      <v>-39.367800000000003</v>
    </nc>
  </rcc>
  <rcc rId="13014" sId="18">
    <nc r="AN176" t="inlineStr">
      <is>
        <t>QPSK_LTE10M_1_0, Freq =2525Mhz Pout = 26.9 Temp = 25</t>
      </is>
    </nc>
  </rcc>
  <rfmt sheetId="18" sqref="AI176" start="0" length="0">
    <dxf>
      <fill>
        <patternFill>
          <bgColor rgb="FF7CFC00"/>
        </patternFill>
      </fill>
    </dxf>
  </rfmt>
  <rcc rId="13015" sId="18" numFmtId="4">
    <nc r="AI179">
      <v>-16.397200000000002</v>
    </nc>
  </rcc>
  <rcc rId="13016" sId="18">
    <nc r="AN179" t="inlineStr">
      <is>
        <t>QPSK_LTE10M_1_49, Freq =2565Mhz Pout = 26.9 Temp = 25</t>
      </is>
    </nc>
  </rcc>
  <rfmt sheetId="18" sqref="AI179" start="0" length="0">
    <dxf>
      <fill>
        <patternFill patternType="solid">
          <bgColor rgb="FF7CFC00"/>
        </patternFill>
      </fill>
    </dxf>
  </rfmt>
  <rcc rId="13017" sId="18" numFmtId="4">
    <nc r="AI182">
      <v>-28.1965</v>
    </nc>
  </rcc>
  <rcc rId="13018" sId="18">
    <nc r="AN182" t="inlineStr">
      <is>
        <t>LTE10M_1RB_0, Freq =2505Mhz Pout = 26.9 Temp = 25</t>
      </is>
    </nc>
  </rcc>
  <rfmt sheetId="18" sqref="AI182" start="0" length="0">
    <dxf>
      <fill>
        <patternFill>
          <bgColor rgb="FF7CFC00"/>
        </patternFill>
      </fill>
    </dxf>
  </rfmt>
  <rcc rId="13019" sId="18" numFmtId="4">
    <nc r="AI185">
      <v>-31.086200000000002</v>
    </nc>
  </rcc>
  <rcc rId="13020" sId="18">
    <nc r="AN185" t="inlineStr">
      <is>
        <t>QPSK_LTE10M_1_0, Freq =2505Mhz Pout = 26.9 Temp = 25</t>
      </is>
    </nc>
  </rcc>
  <rfmt sheetId="18" sqref="AI185" start="0" length="0">
    <dxf>
      <fill>
        <patternFill patternType="solid">
          <bgColor rgb="FF7CFC00"/>
        </patternFill>
      </fill>
    </dxf>
  </rfmt>
  <rcc rId="13021" sId="18" numFmtId="4">
    <nc r="AI188">
      <v>-38.739899999999999</v>
    </nc>
  </rcc>
  <rcc rId="13022" sId="18">
    <nc r="AN188" t="inlineStr">
      <is>
        <t>QPSK_LTE10M_1_0, Freq =2505Mhz Pout = 26.9 Temp = 25</t>
      </is>
    </nc>
  </rcc>
  <rfmt sheetId="18" sqref="AI188" start="0" length="0">
    <dxf>
      <fill>
        <patternFill>
          <bgColor rgb="FF7CFC00"/>
        </patternFill>
      </fill>
    </dxf>
  </rfmt>
  <rcc rId="13023" sId="18" numFmtId="4">
    <nc r="AI191">
      <v>-46.103299999999997</v>
    </nc>
  </rcc>
  <rcc rId="13024" sId="18">
    <nc r="AN191" t="inlineStr">
      <is>
        <t>QPSK_LTE10M_1_49, Freq =2560Mhz Pout = 26.9 Temp = 25</t>
      </is>
    </nc>
  </rcc>
  <rfmt sheetId="18" sqref="AI191" start="0" length="0">
    <dxf>
      <fill>
        <patternFill patternType="solid">
          <bgColor rgb="FF7CFC00"/>
        </patternFill>
      </fill>
    </dxf>
  </rfmt>
  <rcc rId="13025" sId="18" numFmtId="4">
    <nc r="AI194">
      <v>-19.7715</v>
    </nc>
  </rcc>
  <rcc rId="13026" sId="18">
    <nc r="AN194" t="inlineStr">
      <is>
        <t>QPSK_LTE10M_1_49, Freq =2560Mhz Pout = 26.9 Temp = 25</t>
      </is>
    </nc>
  </rcc>
  <rfmt sheetId="18" sqref="AI194" start="0" length="0">
    <dxf>
      <fill>
        <patternFill>
          <bgColor rgb="FF7CFC00"/>
        </patternFill>
      </fill>
    </dxf>
  </rfmt>
  <rcc rId="13027" sId="18" numFmtId="4">
    <nc r="AI196">
      <v>-21.1614</v>
    </nc>
  </rcc>
  <rcc rId="13028" sId="18">
    <nc r="AN196" t="inlineStr">
      <is>
        <t>QPSK_LTE10M_1_49, Freq =2560Mhz Pout = 26.9 Temp = 25</t>
      </is>
    </nc>
  </rcc>
  <rfmt sheetId="18" sqref="AI196" start="0" length="0">
    <dxf>
      <fill>
        <patternFill patternType="solid">
          <bgColor rgb="FF7CFC00"/>
        </patternFill>
      </fill>
    </dxf>
  </rfmt>
  <rcc rId="13029" sId="19" numFmtId="4">
    <nc r="AI189">
      <v>-22.3782</v>
    </nc>
  </rcc>
  <rcc rId="13030" sId="19">
    <nc r="AN189" t="inlineStr">
      <is>
        <t>QPSK_LTE10M_1_0, Freq =2501Mhz Pout = 26.9 Temp = 25</t>
      </is>
    </nc>
  </rcc>
  <rfmt sheetId="19" sqref="AI189" start="0" length="0">
    <dxf>
      <fill>
        <patternFill patternType="solid">
          <bgColor rgb="FF7CFC00"/>
        </patternFill>
      </fill>
    </dxf>
  </rfmt>
  <rcc rId="13031" sId="19" numFmtId="4">
    <nc r="AI191">
      <v>-48.948700000000002</v>
    </nc>
  </rcc>
  <rcc rId="13032" sId="19">
    <nc r="AN191" t="inlineStr">
      <is>
        <t>QPSK_LTE10M_1_49, Freq =2593Mhz Pout = 26.9 Temp = 25</t>
      </is>
    </nc>
  </rcc>
  <rfmt sheetId="19" sqref="AI191" start="0" length="0">
    <dxf>
      <fill>
        <patternFill>
          <bgColor rgb="FF7CFC00"/>
        </patternFill>
      </fill>
    </dxf>
  </rfmt>
  <rcc rId="13033" sId="19" numFmtId="4">
    <nc r="AI193">
      <v>-40.191499999999998</v>
    </nc>
  </rcc>
  <rcc rId="13034" sId="19">
    <nc r="AN193" t="inlineStr">
      <is>
        <t>QPSK_LTE10M_1_0, Freq =2501Mhz Pout = 26.9 Temp = 25</t>
      </is>
    </nc>
  </rcc>
  <rfmt sheetId="19" sqref="AI193" start="0" length="0">
    <dxf>
      <fill>
        <patternFill patternType="solid">
          <bgColor rgb="FF7CFC00"/>
        </patternFill>
      </fill>
    </dxf>
  </rfmt>
  <rcc rId="13035" sId="19" numFmtId="4">
    <nc r="AI195">
      <v>-29.6233</v>
    </nc>
  </rcc>
  <rcc rId="13036" sId="19">
    <nc r="AN195" t="inlineStr">
      <is>
        <t>QPSK_LTE10M_1_0, Freq =2581Mhz Pout = 26.9 Temp = 25</t>
      </is>
    </nc>
  </rcc>
  <rfmt sheetId="19" sqref="AI195" start="0" length="0">
    <dxf>
      <fill>
        <patternFill>
          <bgColor rgb="FF7CFC00"/>
        </patternFill>
      </fill>
    </dxf>
  </rfmt>
  <rcc rId="13037" sId="19" numFmtId="4">
    <nc r="AI197">
      <v>-19.231400000000001</v>
    </nc>
  </rcc>
  <rcc rId="13038" sId="19">
    <nc r="AN197" t="inlineStr">
      <is>
        <t>QPSK_LTE10M_1_0, Freq =2581Mhz Pout = 26.9 Temp = 25</t>
      </is>
    </nc>
  </rcc>
  <rfmt sheetId="19" sqref="AI197" start="0" length="0">
    <dxf>
      <fill>
        <patternFill patternType="solid">
          <bgColor rgb="FF7CFC00"/>
        </patternFill>
      </fill>
    </dxf>
  </rfmt>
  <rcc rId="13039" sId="19" numFmtId="4">
    <nc r="AI198">
      <v>-20.973500000000001</v>
    </nc>
  </rcc>
  <rcc rId="13040" sId="19">
    <nc r="AN198" t="inlineStr">
      <is>
        <t>QPSK_LTE10M_1_0, Freq =2581Mhz Pout = 26.9 Temp = 25</t>
      </is>
    </nc>
  </rcc>
  <rfmt sheetId="19" sqref="AI198" start="0" length="0">
    <dxf>
      <fill>
        <patternFill>
          <bgColor rgb="FF7CFC00"/>
        </patternFill>
      </fill>
    </dxf>
  </rfmt>
  <rcc rId="13041" sId="20" numFmtId="4">
    <nc r="AI148">
      <v>-13.2219</v>
    </nc>
  </rcc>
  <rcc rId="13042" sId="20">
    <nc r="AN148" t="inlineStr">
      <is>
        <t>LTE10M_1RB_0, Freq =2305Mhz Pout = 28.7 Temp = 25</t>
      </is>
    </nc>
  </rcc>
  <rfmt sheetId="20" sqref="AI148" start="0" length="0">
    <dxf>
      <fill>
        <patternFill patternType="solid">
          <bgColor rgb="FF7CFC00"/>
        </patternFill>
      </fill>
    </dxf>
  </rfmt>
  <rcc rId="13043" sId="20" numFmtId="4">
    <nc r="AI150">
      <v>-27.390999999999998</v>
    </nc>
  </rcc>
  <rcc rId="13044" sId="20">
    <nc r="AN150" t="inlineStr">
      <is>
        <t>LTE10M_1RB_0, Freq =2305Mhz Pout = 28.7 Temp = 25</t>
      </is>
    </nc>
  </rcc>
  <rfmt sheetId="20" sqref="AI150" start="0" length="0">
    <dxf>
      <fill>
        <patternFill>
          <bgColor rgb="FF7CFC00"/>
        </patternFill>
      </fill>
    </dxf>
  </rfmt>
  <rcc rId="13045" sId="20" numFmtId="4">
    <nc r="AI152">
      <v>-20.153199999999998</v>
    </nc>
  </rcc>
  <rcc rId="13046" sId="20">
    <nc r="AN152" t="inlineStr">
      <is>
        <t>QPSK_LTE10M_1_49, Freq =2345Mhz Pout = 28.7 Temp = 25</t>
      </is>
    </nc>
  </rcc>
  <rfmt sheetId="20" sqref="AI152" start="0" length="0">
    <dxf>
      <fill>
        <patternFill patternType="solid">
          <bgColor rgb="FF7CFC00"/>
        </patternFill>
      </fill>
    </dxf>
  </rfmt>
  <rcc rId="13047" sId="20" numFmtId="4">
    <nc r="AI154">
      <v>-31.192699999999999</v>
    </nc>
  </rcc>
  <rcc rId="13048" sId="20">
    <nc r="AN154" t="inlineStr">
      <is>
        <t>QPSK_LTE10M_1_0, Freq =2305Mhz Pout = 28.7 Temp = 25</t>
      </is>
    </nc>
  </rcc>
  <rfmt sheetId="20" sqref="AI154" start="0" length="0">
    <dxf>
      <fill>
        <patternFill>
          <bgColor rgb="FF7CFC00"/>
        </patternFill>
      </fill>
    </dxf>
  </rfmt>
  <rcc rId="13049" sId="20" numFmtId="4">
    <nc r="AI156">
      <v>-20.572600000000001</v>
    </nc>
  </rcc>
  <rcc rId="13050" sId="20">
    <nc r="AN156" t="inlineStr">
      <is>
        <t>QPSK_LTE10M_1_0, Freq =2305Mhz Pout = 28.7 Temp = 25</t>
      </is>
    </nc>
  </rcc>
  <rfmt sheetId="20" sqref="AI156" start="0" length="0">
    <dxf>
      <fill>
        <patternFill patternType="solid">
          <bgColor rgb="FF7CFC00"/>
        </patternFill>
      </fill>
    </dxf>
  </rfmt>
  <rcc rId="13051" sId="20" numFmtId="4">
    <nc r="AI157">
      <v>-20.8262</v>
    </nc>
  </rcc>
  <rcc rId="13052" sId="20">
    <nc r="AN157" t="inlineStr">
      <is>
        <t>QPSK_LTE10M_1_0, Freq =2305Mhz Pout = 28.7 Temp = 25</t>
      </is>
    </nc>
  </rcc>
  <rfmt sheetId="20" sqref="AI157" start="0" length="0">
    <dxf>
      <fill>
        <patternFill>
          <bgColor rgb="FF7CFC00"/>
        </patternFill>
      </fill>
    </dxf>
  </rfmt>
  <rcc rId="13053" sId="21" numFmtId="4">
    <nc r="AI131">
      <v>-42.011299999999999</v>
    </nc>
  </rcc>
  <rcc rId="13054" sId="21">
    <nc r="AN131" t="inlineStr">
      <is>
        <t>QPSK_LTE10M_1_0, Freq =2345Mhz Pout = 29.9 Temp = 25</t>
      </is>
    </nc>
  </rcc>
  <rfmt sheetId="21" sqref="AI131" start="0" length="0">
    <dxf>
      <fill>
        <patternFill>
          <bgColor rgb="FF7CFC00"/>
        </patternFill>
      </fill>
    </dxf>
  </rfmt>
  <rcc rId="13055" sId="21" numFmtId="4">
    <nc r="AI133">
      <v>-20.383299999999998</v>
    </nc>
  </rcc>
  <rcc rId="13056" sId="21">
    <nc r="AN133" t="inlineStr">
      <is>
        <t>QPSK_LTE10M_1_0, Freq =2345Mhz Pout = 29.9 Temp = 25</t>
      </is>
    </nc>
  </rcc>
  <rfmt sheetId="21" sqref="AI133" start="0" length="0">
    <dxf>
      <fill>
        <patternFill patternType="solid">
          <bgColor rgb="FF7CFC00"/>
        </patternFill>
      </fill>
    </dxf>
  </rfmt>
  <rcc rId="13057" sId="21" numFmtId="4">
    <nc r="AI134">
      <v>-18.703099999999999</v>
    </nc>
  </rcc>
  <rcc rId="13058" sId="21">
    <nc r="AN134" t="inlineStr">
      <is>
        <t>QPSK_LTE10M_1_0, Freq =2345Mhz Pout = 29.9 Temp = 25</t>
      </is>
    </nc>
  </rcc>
  <rfmt sheetId="21" sqref="AI134" start="0" length="0">
    <dxf>
      <fill>
        <patternFill>
          <bgColor rgb="FF7CFC00"/>
        </patternFill>
      </fill>
    </dxf>
  </rfmt>
  <rcc rId="13059" sId="22" numFmtId="4">
    <nc r="AI138">
      <v>-31.416899999999998</v>
    </nc>
  </rcc>
  <rcc rId="13060" sId="22">
    <nc r="AN138" t="inlineStr">
      <is>
        <t>QPSK_LTE10M_1_0, Freq =1895Mhz Pout = 26.7 Temp = 25</t>
      </is>
    </nc>
  </rcc>
  <rfmt sheetId="22" sqref="AI138" start="0" length="0">
    <dxf>
      <fill>
        <patternFill patternType="solid">
          <bgColor rgb="FF7CFC00"/>
        </patternFill>
      </fill>
    </dxf>
  </rfmt>
  <rcc rId="13061" sId="22" numFmtId="4">
    <nc r="AI140">
      <v>-27.215800000000002</v>
    </nc>
  </rcc>
  <rcc rId="13062" sId="22">
    <nc r="AN140" t="inlineStr">
      <is>
        <t>QPSK_LTE10M_1_0, Freq =1895Mhz Pout = 26.7 Temp = 25</t>
      </is>
    </nc>
  </rcc>
  <rfmt sheetId="22" sqref="AI140" start="0" length="0">
    <dxf>
      <fill>
        <patternFill>
          <bgColor rgb="FF7CFC00"/>
        </patternFill>
      </fill>
    </dxf>
  </rfmt>
  <rcc rId="13063" sId="22" numFmtId="4">
    <nc r="AI141">
      <v>-28.3979</v>
    </nc>
  </rcc>
  <rcc rId="13064" sId="22">
    <nc r="AN141" t="inlineStr">
      <is>
        <t>QPSK_LTE10M_1_0, Freq =1895Mhz Pout = 26.7 Temp = 25</t>
      </is>
    </nc>
  </rcc>
  <rfmt sheetId="22" sqref="AI141" start="0" length="0">
    <dxf>
      <fill>
        <patternFill patternType="solid">
          <bgColor rgb="FF7CFC00"/>
        </patternFill>
      </fill>
    </dxf>
  </rfmt>
  <rcc rId="13065" sId="23" numFmtId="4">
    <nc r="AI149">
      <v>-32.812199999999997</v>
    </nc>
  </rcc>
  <rcc rId="13066" sId="23">
    <nc r="AN149" t="inlineStr">
      <is>
        <t>QPSK_LTE10M_1_0, Freq =2015Mhz Pout = 26.7 Temp = 25</t>
      </is>
    </nc>
  </rcc>
  <rfmt sheetId="23" sqref="AI149" start="0" length="0">
    <dxf>
      <fill>
        <patternFill patternType="solid">
          <bgColor rgb="FF7CFC00"/>
        </patternFill>
      </fill>
    </dxf>
  </rfmt>
  <rcc rId="13067" sId="23" numFmtId="4">
    <nc r="AI151">
      <v>-28.1571</v>
    </nc>
  </rcc>
  <rcc rId="13068" sId="23">
    <nc r="AN151" t="inlineStr">
      <is>
        <t>QPSK_LTE10M_1_0, Freq =2015Mhz Pout = 26.7 Temp = 25</t>
      </is>
    </nc>
  </rcc>
  <rfmt sheetId="23" sqref="AI151" start="0" length="0">
    <dxf>
      <fill>
        <patternFill>
          <bgColor rgb="FF7CFC00"/>
        </patternFill>
      </fill>
    </dxf>
  </rfmt>
  <rcc rId="13069" sId="23" numFmtId="4">
    <nc r="AI152">
      <v>-29.367100000000001</v>
    </nc>
  </rcc>
  <rcc rId="13070" sId="23">
    <nc r="AN152" t="inlineStr">
      <is>
        <t>QPSK_LTE10M_1_0, Freq =2015Mhz Pout = 26.7 Temp = 25</t>
      </is>
    </nc>
  </rcc>
  <rfmt sheetId="23" sqref="AI152" start="0" length="0">
    <dxf>
      <fill>
        <patternFill patternType="solid">
          <bgColor rgb="FF7CFC00"/>
        </patternFill>
      </fill>
    </dxf>
  </rfmt>
  <rcc rId="13071" sId="24" numFmtId="4">
    <nc r="AI173">
      <v>-28.7501</v>
    </nc>
  </rcc>
  <rcc rId="13072" sId="24">
    <nc r="AN173" t="inlineStr">
      <is>
        <t>QPSK_LTE10M_1_0, Freq =2581Mhz Pout = 28.9 Temp = 25</t>
      </is>
    </nc>
  </rcc>
  <rfmt sheetId="24" sqref="AI173" start="0" length="0">
    <dxf>
      <fill>
        <patternFill>
          <bgColor rgb="FF7CFC00"/>
        </patternFill>
      </fill>
    </dxf>
  </rfmt>
  <rcc rId="13073" sId="24" numFmtId="4">
    <nc r="AI175">
      <v>-17.843299999999999</v>
    </nc>
  </rcc>
  <rcc rId="13074" sId="24">
    <nc r="AN175" t="inlineStr">
      <is>
        <t>QPSK_LTE10M_1_0, Freq =2581Mhz Pout = 28.9 Temp = 25</t>
      </is>
    </nc>
  </rcc>
  <rfmt sheetId="24" sqref="AI175" start="0" length="0">
    <dxf>
      <fill>
        <patternFill patternType="solid">
          <bgColor rgb="FF7CFC00"/>
        </patternFill>
      </fill>
    </dxf>
  </rfmt>
  <rcc rId="13075" sId="24" numFmtId="4">
    <nc r="AI176">
      <v>-19.2516</v>
    </nc>
  </rcc>
  <rcc rId="13076" sId="24">
    <nc r="AN176" t="inlineStr">
      <is>
        <t>QPSK_LTE10M_1_0, Freq =2581Mhz Pout = 28.9 Temp = 25</t>
      </is>
    </nc>
  </rcc>
  <rfmt sheetId="24" sqref="AI176" start="0" length="0">
    <dxf>
      <fill>
        <patternFill>
          <bgColor rgb="FF7CFC00"/>
        </patternFill>
      </fill>
    </dxf>
  </rfmt>
  <rcc rId="13077" sId="13" numFmtId="4">
    <nc r="AI52">
      <v>532.56000000000006</v>
    </nc>
  </rcc>
  <rcc rId="13078" sId="13">
    <nc r="AN52" t="inlineStr">
      <is>
        <t>QPSK_LTE10M_12_38, Freq =1975Mhz Pout = 26.7 Temp = 25</t>
      </is>
    </nc>
  </rcc>
  <rcc rId="13079" sId="13" numFmtId="4">
    <nc r="AI53">
      <v>435.76</v>
    </nc>
  </rcc>
  <rcc rId="13080" sId="13">
    <nc r="AN53" t="inlineStr">
      <is>
        <t>QPSK_LTE10M_50_0, Freq =1975Mhz Pout = 25.7 Temp = 25</t>
      </is>
    </nc>
  </rcc>
  <rcc rId="13081" sId="13" numFmtId="4">
    <nc r="AI57">
      <v>528.96</v>
    </nc>
  </rcc>
  <rcc rId="13082" sId="13">
    <nc r="AN57" t="inlineStr">
      <is>
        <t>WCDMA_WCDMA_25_0, Freq =1977.6Mhz Pout = 26.7 Temp = 25</t>
      </is>
    </nc>
  </rcc>
  <rcc rId="13083" sId="13" numFmtId="4">
    <nc r="AI58">
      <v>448.11</v>
    </nc>
  </rcc>
  <rcc rId="13084" sId="13">
    <nc r="AN58" t="inlineStr">
      <is>
        <t>WCDMA_HSUPA-TC3_25_0, Freq =1977.6Mhz Pout = 25.7 Temp = 25</t>
      </is>
    </nc>
  </rcc>
  <rcc rId="13085" sId="14" numFmtId="4">
    <nc r="AI56">
      <v>607.37</v>
    </nc>
  </rcc>
  <rcc rId="13086" sId="14">
    <nc r="AN56" t="inlineStr">
      <is>
        <t>QPSK_LTE10M_12_38, Freq =1910Mhz Pout = 26.7 Temp = 25</t>
      </is>
    </nc>
  </rcc>
  <rcc rId="13087" sId="14" numFmtId="4">
    <nc r="AI57">
      <v>466.66</v>
    </nc>
  </rcc>
  <rcc rId="13088" sId="14">
    <nc r="AN57" t="inlineStr">
      <is>
        <t>QPSK_LTE10M_50_0, Freq =1910Mhz Pout = 25.7 Temp = 25</t>
      </is>
    </nc>
  </rcc>
  <rcc rId="13089" sId="14" numFmtId="4">
    <nc r="AI61">
      <v>547.93999999999994</v>
    </nc>
  </rcc>
  <rcc rId="13090" sId="14">
    <nc r="AN61" t="inlineStr">
      <is>
        <t>WCDMA_WCDMA_25_0, Freq =1907.6Mhz Pout = 26.7 Temp = 25</t>
      </is>
    </nc>
  </rcc>
  <rcc rId="13091" sId="14" numFmtId="4">
    <nc r="AI62">
      <v>461.96</v>
    </nc>
  </rcc>
  <rcc rId="13092" sId="14">
    <nc r="AN62" t="inlineStr">
      <is>
        <t>WCDMA_HSUPA-TC3_25_0, Freq =1907.6Mhz Pout = 25.7 Temp = 25</t>
      </is>
    </nc>
  </rcc>
  <rcc rId="13093" sId="15" numFmtId="4">
    <nc r="AI48">
      <v>549.4</v>
    </nc>
  </rcc>
  <rcc rId="13094" sId="15">
    <nc r="AN48" t="inlineStr">
      <is>
        <t>QPSK_LTE10M_12_38, Freq =1780Mhz Pout = 26.7 Temp = 25</t>
      </is>
    </nc>
  </rcc>
  <rcc rId="13095" sId="15" numFmtId="4">
    <nc r="AI49">
      <v>437</v>
    </nc>
  </rcc>
  <rcc rId="13096" sId="15">
    <nc r="AN49" t="inlineStr">
      <is>
        <t>QPSK_LTE10M_50_0, Freq =1780Mhz Pout = 25.7 Temp = 25</t>
      </is>
    </nc>
  </rcc>
  <rcc rId="13097" sId="16" numFmtId="4">
    <nc r="AI49">
      <v>482</v>
    </nc>
  </rcc>
  <rcc rId="13098" sId="16">
    <nc r="AN49" t="inlineStr">
      <is>
        <t>QPSK_LTE10M_12_38, Freq =1715Mhz Pout = 26.7 Temp = 25</t>
      </is>
    </nc>
  </rcc>
  <rcc rId="13099" sId="16" numFmtId="4">
    <nc r="AI50">
      <v>399.31</v>
    </nc>
  </rcc>
  <rcc rId="13100" sId="16">
    <nc r="AN50" t="inlineStr">
      <is>
        <t>QPSK_LTE10M_50_0, Freq =1715Mhz Pout = 25.7 Temp = 25</t>
      </is>
    </nc>
  </rcc>
  <rcc rId="13101" sId="16" numFmtId="4">
    <nc r="AI54">
      <v>492.83</v>
    </nc>
  </rcc>
  <rcc rId="13102" sId="16">
    <nc r="AN54" t="inlineStr">
      <is>
        <t>WCDMA_WCDMA_25_0, Freq =1732.5Mhz Pout = 26.7 Temp = 25</t>
      </is>
    </nc>
  </rcc>
  <rcc rId="13103" sId="16" numFmtId="4">
    <nc r="AI55">
      <v>427.21999999999997</v>
    </nc>
  </rcc>
  <rcc rId="13104" sId="16">
    <nc r="AN55" t="inlineStr">
      <is>
        <t>WCDMA_HSUPA-TC3_25_0, Freq =1732.5Mhz Pout = 25.7 Temp = 25</t>
      </is>
    </nc>
  </rcc>
  <rcc rId="13105" sId="17" numFmtId="4">
    <nc r="AI41">
      <v>555.56000000000006</v>
    </nc>
  </rcc>
  <rcc rId="13106" sId="17">
    <nc r="AN41" t="inlineStr">
      <is>
        <t>QPSK_LTE10M_12_38, Freq =2310Mhz Pout = 26.9 Temp = 25</t>
      </is>
    </nc>
  </rcc>
  <rcc rId="13107" sId="17" numFmtId="4">
    <nc r="AI42">
      <v>436.53</v>
    </nc>
  </rcc>
  <rcc rId="13108" sId="17">
    <nc r="AN42" t="inlineStr">
      <is>
        <t>QPSK_LTE10M_50_0, Freq =2310Mhz Pout = 25.9 Temp = 25</t>
      </is>
    </nc>
  </rcc>
  <rcc rId="13109" sId="18" numFmtId="4">
    <nc r="AI51">
      <v>611.33000000000004</v>
    </nc>
  </rcc>
  <rcc rId="13110" sId="18">
    <nc r="AN51" t="inlineStr">
      <is>
        <t>QPSK_LTE10M_12_38, Freq =2565Mhz Pout = 26.9 Temp = 25</t>
      </is>
    </nc>
  </rcc>
  <rcc rId="13111" sId="18" numFmtId="4">
    <nc r="AI52">
      <v>522.44999999999993</v>
    </nc>
  </rcc>
  <rcc rId="13112" sId="18">
    <nc r="AN52" t="inlineStr">
      <is>
        <t>QPSK_LTE10M_50_0, Freq =2565Mhz Pout = 25.9 Temp = 25</t>
      </is>
    </nc>
  </rcc>
  <rcc rId="13113" sId="19" numFmtId="4">
    <nc r="AI52">
      <v>667.28</v>
    </nc>
  </rcc>
  <rcc rId="13114" sId="19">
    <nc r="AN52" t="inlineStr">
      <is>
        <t>QPSK_LTE10M_12_38, Freq =2501Mhz Pout = 26.9 Temp = 25</t>
      </is>
    </nc>
  </rcc>
  <rcc rId="13115" sId="19" numFmtId="4">
    <nc r="AI53">
      <v>575.06000000000006</v>
    </nc>
  </rcc>
  <rcc rId="13116" sId="19">
    <nc r="AN53" t="inlineStr">
      <is>
        <t>QPSK_LTE10M_50_0, Freq =2501Mhz Pout = 25.9 Temp = 25</t>
      </is>
    </nc>
  </rcc>
  <rcc rId="13117" sId="20" numFmtId="4">
    <nc r="AI47">
      <v>861.29</v>
    </nc>
  </rcc>
  <rcc rId="13118" sId="20">
    <nc r="AN47" t="inlineStr">
      <is>
        <t>QPSK_LTE10M_12_38, Freq =2305Mhz Pout = 28.7 Temp = 25</t>
      </is>
    </nc>
  </rcc>
  <rcc rId="13119" sId="20" numFmtId="4">
    <nc r="AI48">
      <v>713.23</v>
    </nc>
  </rcc>
  <rcc rId="13120" sId="20">
    <nc r="AN48" t="inlineStr">
      <is>
        <t>QPSK_LTE10M_50_0, Freq =2305Mhz Pout = 27.7 Temp = 25</t>
      </is>
    </nc>
  </rcc>
  <rcc rId="13121" sId="21" numFmtId="4">
    <nc r="AI41">
      <v>861.97</v>
    </nc>
  </rcc>
  <rcc rId="13122" sId="21">
    <nc r="AN41" t="inlineStr">
      <is>
        <t>QPSK_LTE10M_12_38, Freq =2355Mhz Pout = 29.9 Temp = 25</t>
      </is>
    </nc>
  </rcc>
  <rcc rId="13123" sId="21" numFmtId="4">
    <nc r="AI42">
      <v>710.08</v>
    </nc>
  </rcc>
  <rcc rId="13124" sId="21">
    <nc r="AN42" t="inlineStr">
      <is>
        <t>QPSK_LTE10M_50_0, Freq =2365Mhz Pout = 28.9 Temp = 25</t>
      </is>
    </nc>
  </rcc>
  <rcc rId="13125" sId="22" numFmtId="4">
    <nc r="AI41">
      <v>429.01</v>
    </nc>
  </rcc>
  <rcc rId="13126" sId="22">
    <nc r="AN41" t="inlineStr">
      <is>
        <t>QPSK_LTE10M_12_38, Freq =1915Mhz Pout = 26.7 Temp = 25</t>
      </is>
    </nc>
  </rcc>
  <rcc rId="13127" sId="22" numFmtId="4">
    <nc r="AI42">
      <v>368.97</v>
    </nc>
  </rcc>
  <rcc rId="13128" sId="22">
    <nc r="AN42" t="inlineStr">
      <is>
        <t>QPSK_LTE10M_50_0, Freq =1915Mhz Pout = 25.7 Temp = 25</t>
      </is>
    </nc>
  </rcc>
  <rcc rId="13129" sId="23" numFmtId="4">
    <nc r="AI38">
      <v>462.28999999999996</v>
    </nc>
  </rcc>
  <rcc rId="13130" sId="23">
    <nc r="AN38" t="inlineStr">
      <is>
        <t>QPSK_LTE10M_12_38, Freq =2015Mhz Pout = 26.7 Temp = 25</t>
      </is>
    </nc>
  </rcc>
  <rcc rId="13131" sId="23" numFmtId="4">
    <nc r="AI39">
      <v>408.09000000000003</v>
    </nc>
  </rcc>
  <rcc rId="13132" sId="23">
    <nc r="AN39" t="inlineStr">
      <is>
        <t>QPSK_LTE10M_50_0, Freq =2015Mhz Pout = 25.7 Temp = 25</t>
      </is>
    </nc>
  </rcc>
  <rcc rId="13133" sId="24" numFmtId="4">
    <nc r="AI48">
      <v>1002.5999999999999</v>
    </nc>
  </rcc>
  <rcc rId="13134" sId="24">
    <nc r="AN48" t="inlineStr">
      <is>
        <t>QPSK_LTE10M_12_38, Freq =2531Mhz Pout = 29.9 Temp = 25</t>
      </is>
    </nc>
  </rcc>
  <rcc rId="13135" sId="24" numFmtId="4">
    <nc r="AI49">
      <v>802.86</v>
    </nc>
  </rcc>
  <rcc rId="13136" sId="24">
    <nc r="AN49" t="inlineStr">
      <is>
        <t>QPSK_LTE10M_50_0, Freq =2536Mhz Pout = 28.9 Temp = 25</t>
      </is>
    </nc>
  </rcc>
  <rcc rId="13137" sId="13" numFmtId="4">
    <nc r="AJ26">
      <v>26.666899999999998</v>
    </nc>
  </rcc>
  <rfmt sheetId="13" sqref="AJ26" start="0" length="0">
    <dxf>
      <fill>
        <patternFill>
          <bgColor rgb="FF7CFC00"/>
        </patternFill>
      </fill>
    </dxf>
  </rfmt>
  <rcc rId="13138" sId="14" numFmtId="4">
    <nc r="AJ30">
      <v>25.8126</v>
    </nc>
  </rcc>
  <rfmt sheetId="14" sqref="AJ30" start="0" length="0">
    <dxf>
      <fill>
        <patternFill>
          <bgColor rgb="FF7CFC00"/>
        </patternFill>
      </fill>
    </dxf>
  </rfmt>
  <rcc rId="13139" sId="15" numFmtId="4">
    <nc r="AJ24">
      <v>26.092199999999998</v>
    </nc>
  </rcc>
  <rfmt sheetId="15" sqref="AJ24" start="0" length="0">
    <dxf>
      <fill>
        <patternFill>
          <bgColor rgb="FF7CFC00"/>
        </patternFill>
      </fill>
    </dxf>
  </rfmt>
  <rcc rId="13140" sId="16" numFmtId="4">
    <nc r="AJ26">
      <v>27.6557</v>
    </nc>
  </rcc>
  <rfmt sheetId="16" sqref="AJ26" start="0" length="0">
    <dxf>
      <fill>
        <patternFill>
          <bgColor rgb="FFFF0000"/>
        </patternFill>
      </fill>
    </dxf>
  </rfmt>
  <rcc rId="13141" sId="17" numFmtId="4">
    <nc r="AJ22">
      <v>28.95</v>
    </nc>
  </rcc>
  <rfmt sheetId="17" sqref="AJ22" start="0" length="0">
    <dxf>
      <fill>
        <patternFill>
          <bgColor rgb="FFFF0000"/>
        </patternFill>
      </fill>
    </dxf>
  </rfmt>
  <rcc rId="13142" sId="18" numFmtId="4">
    <nc r="AJ24">
      <v>25.813700000000001</v>
    </nc>
  </rcc>
  <rfmt sheetId="18" sqref="AJ24" start="0" length="0">
    <dxf>
      <fill>
        <patternFill>
          <bgColor rgb="FF7CFC00"/>
        </patternFill>
      </fill>
    </dxf>
  </rfmt>
  <rcc rId="13143" sId="19" numFmtId="4">
    <nc r="AJ27">
      <v>25.9788</v>
    </nc>
  </rcc>
  <rfmt sheetId="19" sqref="AJ27" start="0" length="0">
    <dxf>
      <fill>
        <patternFill>
          <bgColor rgb="FF7CFC00"/>
        </patternFill>
      </fill>
    </dxf>
  </rfmt>
  <rcc rId="13144" sId="20" numFmtId="4">
    <nc r="AJ26">
      <v>29.975000000000001</v>
    </nc>
  </rcc>
  <rfmt sheetId="20" sqref="AJ26" start="0" length="0">
    <dxf>
      <fill>
        <patternFill>
          <bgColor rgb="FFFF0000"/>
        </patternFill>
      </fill>
    </dxf>
  </rfmt>
  <rcc rId="13145" sId="21" numFmtId="4">
    <nc r="AJ24">
      <v>29.248799999999999</v>
    </nc>
  </rcc>
  <rfmt sheetId="21" sqref="AJ24" start="0" length="0">
    <dxf>
      <fill>
        <patternFill>
          <bgColor rgb="FFFF0000"/>
        </patternFill>
      </fill>
    </dxf>
  </rfmt>
  <rcc rId="13146" sId="22" numFmtId="4">
    <nc r="AJ24">
      <v>27.353100000000001</v>
    </nc>
  </rcc>
  <rfmt sheetId="22" sqref="AJ24" start="0" length="0">
    <dxf>
      <fill>
        <patternFill>
          <bgColor rgb="FF7CFC00"/>
        </patternFill>
      </fill>
    </dxf>
  </rfmt>
  <rcc rId="13147" sId="23" numFmtId="4">
    <nc r="AJ22">
      <v>25.203800000000001</v>
    </nc>
  </rcc>
  <rfmt sheetId="23" sqref="AJ22" start="0" length="0">
    <dxf>
      <fill>
        <patternFill>
          <bgColor rgb="FFFF0000"/>
        </patternFill>
      </fill>
    </dxf>
  </rfmt>
  <rcc rId="13148" sId="24" numFmtId="4">
    <nc r="AJ26">
      <v>27.474699999999999</v>
    </nc>
  </rcc>
  <rfmt sheetId="24" sqref="AJ26" start="0" length="0">
    <dxf>
      <fill>
        <patternFill>
          <bgColor rgb="FF7CFC00"/>
        </patternFill>
      </fill>
    </dxf>
  </rfmt>
  <rcc rId="13149" sId="13" numFmtId="4">
    <nc r="AK63">
      <v>-38.937899999999999</v>
    </nc>
  </rcc>
  <rfmt sheetId="13" sqref="AK63" start="0" length="0">
    <dxf>
      <fill>
        <patternFill patternType="solid">
          <bgColor rgb="FF7CFC00"/>
        </patternFill>
      </fill>
    </dxf>
  </rfmt>
  <rcc rId="13150" sId="13" numFmtId="4">
    <nc r="AK69">
      <v>-41.601700000000001</v>
    </nc>
  </rcc>
  <rfmt sheetId="13" sqref="AK69" start="0" length="0">
    <dxf>
      <fill>
        <patternFill>
          <bgColor rgb="FF7CFC00"/>
        </patternFill>
      </fill>
    </dxf>
  </rfmt>
  <rcc rId="13151" sId="13" numFmtId="4">
    <nc r="AK75">
      <v>-44.789200000000001</v>
    </nc>
  </rcc>
  <rfmt sheetId="13" sqref="AK75" start="0" length="0">
    <dxf>
      <fill>
        <patternFill patternType="solid">
          <bgColor rgb="FF7CFC00"/>
        </patternFill>
      </fill>
    </dxf>
  </rfmt>
  <rcc rId="13152" sId="13" numFmtId="4">
    <nc r="AK93">
      <v>-44.125</v>
    </nc>
  </rcc>
  <rfmt sheetId="13" sqref="AK93" start="0" length="0">
    <dxf>
      <fill>
        <patternFill>
          <bgColor rgb="FF7CFC00"/>
        </patternFill>
      </fill>
    </dxf>
  </rfmt>
  <rcc rId="13153" sId="13" numFmtId="4">
    <nc r="AK99">
      <v>-54.048299999999998</v>
    </nc>
  </rcc>
  <rfmt sheetId="13" sqref="AK99" start="0" length="0">
    <dxf>
      <fill>
        <patternFill patternType="solid">
          <bgColor rgb="FF7CFC00"/>
        </patternFill>
      </fill>
    </dxf>
  </rfmt>
  <rcc rId="13154" sId="14" numFmtId="4">
    <nc r="AK67">
      <v>-39.097299999999997</v>
    </nc>
  </rcc>
  <rfmt sheetId="14" sqref="AK67" start="0" length="0">
    <dxf>
      <fill>
        <patternFill patternType="solid">
          <bgColor rgb="FF7CFC00"/>
        </patternFill>
      </fill>
    </dxf>
  </rfmt>
  <rcc rId="13155" sId="14" numFmtId="4">
    <nc r="AK73">
      <v>-41.660400000000003</v>
    </nc>
  </rcc>
  <rfmt sheetId="14" sqref="AK73" start="0" length="0">
    <dxf>
      <fill>
        <patternFill>
          <bgColor rgb="FF7CFC00"/>
        </patternFill>
      </fill>
    </dxf>
  </rfmt>
  <rcc rId="13156" sId="14" numFmtId="4">
    <nc r="AK79">
      <v>-45.014200000000002</v>
    </nc>
  </rcc>
  <rfmt sheetId="14" sqref="AK79" start="0" length="0">
    <dxf>
      <fill>
        <patternFill patternType="solid">
          <bgColor rgb="FF7CFC00"/>
        </patternFill>
      </fill>
    </dxf>
  </rfmt>
  <rcc rId="13157" sId="14" numFmtId="4">
    <nc r="AK97">
      <v>-44.228900000000003</v>
    </nc>
  </rcc>
  <rfmt sheetId="14" sqref="AK97" start="0" length="0">
    <dxf>
      <fill>
        <patternFill>
          <bgColor rgb="FF7CFC00"/>
        </patternFill>
      </fill>
    </dxf>
  </rfmt>
  <rcc rId="13158" sId="14" numFmtId="4">
    <nc r="AK103">
      <v>-53.89</v>
    </nc>
  </rcc>
  <rfmt sheetId="14" sqref="AK103" start="0" length="0">
    <dxf>
      <fill>
        <patternFill patternType="solid">
          <bgColor rgb="FF7CFC00"/>
        </patternFill>
      </fill>
    </dxf>
  </rfmt>
  <rcc rId="13159" sId="14" numFmtId="4">
    <nc r="AK116">
      <v>-55.783200000000001</v>
    </nc>
  </rcc>
  <rfmt sheetId="14" sqref="AK116" start="0" length="0">
    <dxf>
      <fill>
        <patternFill>
          <bgColor rgb="FF7CFC00"/>
        </patternFill>
      </fill>
    </dxf>
  </rfmt>
  <rcc rId="13160" sId="14" numFmtId="4">
    <nc r="AK122">
      <v>-64.316800000000001</v>
    </nc>
  </rcc>
  <rfmt sheetId="14" sqref="AK122" start="0" length="0">
    <dxf>
      <fill>
        <patternFill patternType="solid">
          <bgColor rgb="FF7CFC00"/>
        </patternFill>
      </fill>
    </dxf>
  </rfmt>
  <rcc rId="13161" sId="15" numFmtId="4">
    <nc r="AK54">
      <v>-32.535299999999999</v>
    </nc>
  </rcc>
  <rfmt sheetId="15" sqref="AK54" start="0" length="0">
    <dxf>
      <fill>
        <patternFill patternType="solid">
          <bgColor rgb="FFFF0000"/>
        </patternFill>
      </fill>
    </dxf>
  </rfmt>
  <rcc rId="13162" sId="15" numFmtId="4">
    <nc r="AK60">
      <v>-36.4754</v>
    </nc>
  </rcc>
  <rfmt sheetId="15" sqref="AK60" start="0" length="0">
    <dxf>
      <fill>
        <patternFill>
          <bgColor rgb="FFFF0000"/>
        </patternFill>
      </fill>
    </dxf>
  </rfmt>
  <rcc rId="13163" sId="15" numFmtId="4">
    <nc r="AK66">
      <v>-43.9298</v>
    </nc>
  </rcc>
  <rfmt sheetId="15" sqref="AK66" start="0" length="0">
    <dxf>
      <fill>
        <patternFill patternType="solid">
          <bgColor rgb="FF7CFC00"/>
        </patternFill>
      </fill>
    </dxf>
  </rfmt>
  <rcc rId="13164" sId="16" numFmtId="4">
    <nc r="AK60">
      <v>-35.888500000000001</v>
    </nc>
  </rcc>
  <rfmt sheetId="16" sqref="AK60" start="0" length="0">
    <dxf>
      <fill>
        <patternFill patternType="solid">
          <bgColor rgb="FFFF0000"/>
        </patternFill>
      </fill>
    </dxf>
  </rfmt>
  <rcc rId="13165" sId="16" numFmtId="4">
    <nc r="AK66">
      <v>-37.621099999999998</v>
    </nc>
  </rcc>
  <rfmt sheetId="16" sqref="AK66" start="0" length="0">
    <dxf>
      <fill>
        <patternFill>
          <bgColor rgb="FFFF0000"/>
        </patternFill>
      </fill>
    </dxf>
  </rfmt>
  <rcc rId="13166" sId="16" numFmtId="4">
    <nc r="AK72">
      <v>-41.9238</v>
    </nc>
  </rcc>
  <rfmt sheetId="16" sqref="AK72" start="0" length="0">
    <dxf>
      <fill>
        <patternFill patternType="solid">
          <bgColor rgb="FFFF0000"/>
        </patternFill>
      </fill>
    </dxf>
  </rfmt>
  <rcc rId="13167" sId="16" numFmtId="4">
    <nc r="AK90">
      <v>-41.188200000000002</v>
    </nc>
  </rcc>
  <rfmt sheetId="16" sqref="AK90" start="0" length="0">
    <dxf>
      <fill>
        <patternFill>
          <bgColor rgb="FF7CFC00"/>
        </patternFill>
      </fill>
    </dxf>
  </rfmt>
  <rcc rId="13168" sId="16" numFmtId="4">
    <nc r="AK96">
      <v>-55.235300000000002</v>
    </nc>
  </rcc>
  <rfmt sheetId="16" sqref="AK96" start="0" length="0">
    <dxf>
      <fill>
        <patternFill patternType="solid">
          <bgColor rgb="FF7CFC00"/>
        </patternFill>
      </fill>
    </dxf>
  </rfmt>
  <rcc rId="13169" sId="17" numFmtId="4">
    <nc r="AK47">
      <v>-39.513500000000001</v>
    </nc>
  </rcc>
  <rfmt sheetId="17" sqref="AK47" start="0" length="0">
    <dxf>
      <fill>
        <patternFill patternType="solid">
          <bgColor rgb="FF7CFC00"/>
        </patternFill>
      </fill>
    </dxf>
  </rfmt>
  <rcc rId="13170" sId="17" numFmtId="4">
    <nc r="AK53">
      <v>-40.829000000000001</v>
    </nc>
  </rcc>
  <rfmt sheetId="17" sqref="AK53" start="0" length="0">
    <dxf>
      <fill>
        <patternFill>
          <bgColor rgb="FF7CFC00"/>
        </patternFill>
      </fill>
    </dxf>
  </rfmt>
  <rcc rId="13171" sId="17" numFmtId="4">
    <nc r="AK59">
      <v>-50.2423</v>
    </nc>
  </rcc>
  <rfmt sheetId="17" sqref="AK59" start="0" length="0">
    <dxf>
      <fill>
        <patternFill patternType="solid">
          <bgColor rgb="FF7CFC00"/>
        </patternFill>
      </fill>
    </dxf>
  </rfmt>
  <rcc rId="13172" sId="18" numFmtId="4">
    <nc r="AK57">
      <v>-37.235999999999997</v>
    </nc>
  </rcc>
  <rfmt sheetId="18" sqref="AK57" start="0" length="0">
    <dxf>
      <fill>
        <patternFill patternType="solid">
          <bgColor rgb="FF7CFC00"/>
        </patternFill>
      </fill>
    </dxf>
  </rfmt>
  <rcc rId="13173" sId="18" numFmtId="4">
    <nc r="AK63">
      <v>-39.971600000000002</v>
    </nc>
  </rcc>
  <rfmt sheetId="18" sqref="AK63" start="0" length="0">
    <dxf>
      <fill>
        <patternFill>
          <bgColor rgb="FF7CFC00"/>
        </patternFill>
      </fill>
    </dxf>
  </rfmt>
  <rcc rId="13174" sId="18" numFmtId="4">
    <nc r="AK69">
      <v>-43.5807</v>
    </nc>
  </rcc>
  <rfmt sheetId="18" sqref="AK69" start="0" length="0">
    <dxf>
      <fill>
        <patternFill patternType="solid">
          <bgColor rgb="FF7CFC00"/>
        </patternFill>
      </fill>
    </dxf>
  </rfmt>
  <rcc rId="13175" sId="19" numFmtId="4">
    <nc r="AK58">
      <v>-36.153799999999997</v>
    </nc>
  </rcc>
  <rfmt sheetId="19" sqref="AK58" start="0" length="0">
    <dxf>
      <fill>
        <patternFill patternType="solid">
          <bgColor rgb="FF7CFC00"/>
        </patternFill>
      </fill>
    </dxf>
  </rfmt>
  <rcc rId="13176" sId="19" numFmtId="4">
    <nc r="AK64">
      <v>-39.142699999999998</v>
    </nc>
  </rcc>
  <rfmt sheetId="19" sqref="AK64" start="0" length="0">
    <dxf>
      <fill>
        <patternFill>
          <bgColor rgb="FF7CFC00"/>
        </patternFill>
      </fill>
    </dxf>
  </rfmt>
  <rcc rId="13177" sId="19" numFmtId="4">
    <nc r="AK70">
      <v>-47.967500000000001</v>
    </nc>
  </rcc>
  <rfmt sheetId="19" sqref="AK70" start="0" length="0">
    <dxf>
      <fill>
        <patternFill patternType="solid">
          <bgColor rgb="FF7CFC00"/>
        </patternFill>
      </fill>
    </dxf>
  </rfmt>
  <rcc rId="13178" sId="20" numFmtId="4">
    <nc r="AK55">
      <v>-38.098999999999997</v>
    </nc>
  </rcc>
  <rfmt sheetId="20" sqref="AK55" start="0" length="0">
    <dxf>
      <fill>
        <patternFill patternType="solid">
          <bgColor rgb="FF7CFC00"/>
        </patternFill>
      </fill>
    </dxf>
  </rfmt>
  <rcc rId="13179" sId="20" numFmtId="4">
    <nc r="AK61">
      <v>-37.935400000000001</v>
    </nc>
  </rcc>
  <rfmt sheetId="20" sqref="AK61" start="0" length="0">
    <dxf>
      <fill>
        <patternFill>
          <bgColor rgb="FFFF0000"/>
        </patternFill>
      </fill>
    </dxf>
  </rfmt>
  <rcc rId="13180" sId="20" numFmtId="4">
    <nc r="AK67">
      <v>-45.561199999999999</v>
    </nc>
  </rcc>
  <rfmt sheetId="20" sqref="AK67" start="0" length="0">
    <dxf>
      <fill>
        <patternFill patternType="solid">
          <bgColor rgb="FF7CFC00"/>
        </patternFill>
      </fill>
    </dxf>
  </rfmt>
  <rcc rId="13181" sId="21" numFmtId="4">
    <nc r="AK47">
      <v>-37.361600000000003</v>
    </nc>
  </rcc>
  <rfmt sheetId="21" sqref="AK47" start="0" length="0">
    <dxf>
      <fill>
        <patternFill patternType="solid">
          <bgColor rgb="FF7CFC00"/>
        </patternFill>
      </fill>
    </dxf>
  </rfmt>
  <rcc rId="13182" sId="21" numFmtId="4">
    <nc r="AK53">
      <v>-40.787700000000001</v>
    </nc>
  </rcc>
  <rfmt sheetId="21" sqref="AK53" start="0" length="0">
    <dxf>
      <fill>
        <patternFill>
          <bgColor rgb="FF7CFC00"/>
        </patternFill>
      </fill>
    </dxf>
  </rfmt>
  <rcc rId="13183" sId="21" numFmtId="4">
    <nc r="AK59">
      <v>-44.666800000000002</v>
    </nc>
  </rcc>
  <rfmt sheetId="21" sqref="AK59" start="0" length="0">
    <dxf>
      <fill>
        <patternFill patternType="solid">
          <bgColor rgb="FF7CFC00"/>
        </patternFill>
      </fill>
    </dxf>
  </rfmt>
  <rcc rId="13184" sId="22" numFmtId="4">
    <nc r="AK47">
      <v>-35.952599999999997</v>
    </nc>
  </rcc>
  <rfmt sheetId="22" sqref="AK47" start="0" length="0">
    <dxf>
      <fill>
        <patternFill patternType="solid">
          <bgColor rgb="FFFF0000"/>
        </patternFill>
      </fill>
    </dxf>
  </rfmt>
  <rcc rId="13185" sId="22" numFmtId="4">
    <nc r="AK53">
      <v>-39.852200000000003</v>
    </nc>
  </rcc>
  <rfmt sheetId="22" sqref="AK53" start="0" length="0">
    <dxf>
      <fill>
        <patternFill>
          <bgColor rgb="FF7CFC00"/>
        </patternFill>
      </fill>
    </dxf>
  </rfmt>
  <rcc rId="13186" sId="22" numFmtId="4">
    <nc r="AK59">
      <v>-44.238300000000002</v>
    </nc>
  </rcc>
  <rfmt sheetId="22" sqref="AK59" start="0" length="0">
    <dxf>
      <fill>
        <patternFill patternType="solid">
          <bgColor rgb="FF7CFC00"/>
        </patternFill>
      </fill>
    </dxf>
  </rfmt>
  <rcc rId="13187" sId="22" numFmtId="4">
    <nc r="AK77">
      <v>-42.9373</v>
    </nc>
  </rcc>
  <rfmt sheetId="22" sqref="AK77" start="0" length="0">
    <dxf>
      <fill>
        <patternFill>
          <bgColor rgb="FF7CFC00"/>
        </patternFill>
      </fill>
    </dxf>
  </rfmt>
  <rcc rId="13188" sId="22" numFmtId="4">
    <nc r="AK83">
      <v>-58.187199999999997</v>
    </nc>
  </rcc>
  <rfmt sheetId="22" sqref="AK83" start="0" length="0">
    <dxf>
      <fill>
        <patternFill patternType="solid">
          <bgColor rgb="FF7CFC00"/>
        </patternFill>
      </fill>
    </dxf>
  </rfmt>
  <rcc rId="13189" sId="23" numFmtId="4">
    <nc r="AK44">
      <v>-39.181899999999999</v>
    </nc>
  </rcc>
  <rfmt sheetId="23" sqref="AK44" start="0" length="0">
    <dxf>
      <fill>
        <patternFill patternType="solid">
          <bgColor rgb="FF7CFC00"/>
        </patternFill>
      </fill>
    </dxf>
  </rfmt>
  <rcc rId="13190" sId="23" numFmtId="4">
    <nc r="AK50">
      <v>-41.607900000000001</v>
    </nc>
  </rcc>
  <rfmt sheetId="23" sqref="AK50" start="0" length="0">
    <dxf>
      <fill>
        <patternFill>
          <bgColor rgb="FF7CFC00"/>
        </patternFill>
      </fill>
    </dxf>
  </rfmt>
  <rcc rId="13191" sId="23" numFmtId="4">
    <nc r="AK56">
      <v>-45.931600000000003</v>
    </nc>
  </rcc>
  <rfmt sheetId="23" sqref="AK56" start="0" length="0">
    <dxf>
      <fill>
        <patternFill patternType="solid">
          <bgColor rgb="FF7CFC00"/>
        </patternFill>
      </fill>
    </dxf>
  </rfmt>
  <rcc rId="13192" sId="23" numFmtId="4">
    <nc r="AK74">
      <v>-45.050899999999999</v>
    </nc>
  </rcc>
  <rfmt sheetId="23" sqref="AK74" start="0" length="0">
    <dxf>
      <fill>
        <patternFill>
          <bgColor rgb="FF7CFC00"/>
        </patternFill>
      </fill>
    </dxf>
  </rfmt>
  <rcc rId="13193" sId="23" numFmtId="4">
    <nc r="AK80">
      <v>-57.512700000000002</v>
    </nc>
  </rcc>
  <rfmt sheetId="23" sqref="AK80" start="0" length="0">
    <dxf>
      <fill>
        <patternFill patternType="solid">
          <bgColor rgb="FF7CFC00"/>
        </patternFill>
      </fill>
    </dxf>
  </rfmt>
  <rcc rId="13194" sId="24" numFmtId="4">
    <nc r="AK54">
      <v>-34.601799999999997</v>
    </nc>
  </rcc>
  <rfmt sheetId="24" sqref="AK54" start="0" length="0">
    <dxf>
      <fill>
        <patternFill patternType="solid">
          <bgColor rgb="FFFF0000"/>
        </patternFill>
      </fill>
    </dxf>
  </rfmt>
  <rcc rId="13195" sId="24" numFmtId="4">
    <nc r="AK60">
      <v>-40.291899999999998</v>
    </nc>
  </rcc>
  <rfmt sheetId="24" sqref="AK60" start="0" length="0">
    <dxf>
      <fill>
        <patternFill>
          <bgColor rgb="FF7CFC00"/>
        </patternFill>
      </fill>
    </dxf>
  </rfmt>
  <rcc rId="13196" sId="24" numFmtId="4">
    <nc r="AK66">
      <v>-46.7943</v>
    </nc>
  </rcc>
  <rfmt sheetId="24" sqref="AK66" start="0" length="0">
    <dxf>
      <fill>
        <patternFill patternType="solid">
          <bgColor rgb="FF7CFC00"/>
        </patternFill>
      </fill>
    </dxf>
  </rfmt>
  <rcc rId="13197" sId="13" numFmtId="4">
    <oc r="AK81">
      <v>1.669842</v>
    </oc>
    <nc r="AK81">
      <v>1.861</v>
    </nc>
  </rcc>
  <rcc rId="13198" sId="13" numFmtId="4">
    <oc r="AK105">
      <v>1.974013</v>
    </oc>
    <nc r="AK105">
      <v>1.5889</v>
    </nc>
  </rcc>
  <rcc rId="13199" sId="14" numFmtId="4">
    <oc r="AK85">
      <v>1.540637</v>
    </oc>
    <nc r="AK85">
      <v>1.825</v>
    </nc>
  </rcc>
  <rcc rId="13200" sId="14" numFmtId="4">
    <oc r="AK109">
      <v>1.9986109999999999</v>
    </oc>
    <nc r="AK109">
      <v>1.7499</v>
    </nc>
  </rcc>
  <rcc rId="13201" sId="14" numFmtId="4">
    <nc r="AK128">
      <v>0</v>
    </nc>
  </rcc>
  <rfmt sheetId="14" sqref="AK128" start="0" length="0">
    <dxf>
      <fill>
        <patternFill>
          <bgColor rgb="FF7CFC00"/>
        </patternFill>
      </fill>
    </dxf>
  </rfmt>
  <rcc rId="13202" sId="15" numFmtId="4">
    <oc r="AK72">
      <v>1.4210210000000001</v>
    </oc>
    <nc r="AK72">
      <v>2.8347000000000002</v>
    </nc>
  </rcc>
  <rfmt sheetId="15" sqref="AK72" start="0" length="0">
    <dxf>
      <fill>
        <patternFill>
          <bgColor rgb="FFFF0000"/>
        </patternFill>
      </fill>
    </dxf>
  </rfmt>
  <rcc rId="13203" sId="16" numFmtId="4">
    <oc r="AK78">
      <v>2.5115419999999999</v>
    </oc>
    <nc r="AK78">
      <v>2.5135999999999998</v>
    </nc>
  </rcc>
  <rcc rId="13204" sId="16" numFmtId="4">
    <oc r="AK102">
      <v>1.939678</v>
    </oc>
    <nc r="AK102">
      <v>1.5669</v>
    </nc>
  </rcc>
  <rcc rId="13205" sId="17" numFmtId="4">
    <oc r="AK65">
      <v>1.3904719999999999</v>
    </oc>
    <nc r="AK65">
      <v>2.6371000000000002</v>
    </nc>
  </rcc>
  <rfmt sheetId="17" sqref="AK65" start="0" length="0">
    <dxf>
      <fill>
        <patternFill>
          <bgColor rgb="FFFF0000"/>
        </patternFill>
      </fill>
    </dxf>
  </rfmt>
  <rcc rId="13206" sId="18" numFmtId="4">
    <oc r="AK75">
      <v>2.0277500000000002</v>
    </oc>
    <nc r="AK75">
      <v>2.6543999999999999</v>
    </nc>
  </rcc>
  <rfmt sheetId="18" sqref="AK75" start="0" length="0">
    <dxf>
      <fill>
        <patternFill>
          <bgColor rgb="FFFF0000"/>
        </patternFill>
      </fill>
    </dxf>
  </rfmt>
  <rcc rId="13207" sId="19" numFmtId="4">
    <oc r="AK76">
      <v>2.0864069999999999</v>
    </oc>
    <nc r="AK76">
      <v>2.6406000000000001</v>
    </nc>
  </rcc>
  <rfmt sheetId="19" sqref="AK76" start="0" length="0">
    <dxf>
      <fill>
        <patternFill>
          <bgColor rgb="FFFF0000"/>
        </patternFill>
      </fill>
    </dxf>
  </rfmt>
  <rcc rId="13208" sId="20" numFmtId="4">
    <oc r="AK73">
      <v>2.2012070000000001</v>
    </oc>
    <nc r="AK73">
      <v>2.4874000000000001</v>
    </nc>
  </rcc>
  <rcc rId="13209" sId="21" numFmtId="4">
    <oc r="AK65">
      <v>1.365605</v>
    </oc>
    <nc r="AK65">
      <v>2.0131000000000001</v>
    </nc>
  </rcc>
  <rcc rId="13210" sId="22" numFmtId="4">
    <oc r="AK65">
      <v>1.83971</v>
    </oc>
    <nc r="AK65">
      <v>1.89</v>
    </nc>
  </rcc>
  <rcc rId="13211" sId="22" numFmtId="4">
    <oc r="AK89">
      <v>0.94170100000000001</v>
    </oc>
    <nc r="AK89">
      <v>1.7811999999999999</v>
    </nc>
  </rcc>
  <rcc rId="13212" sId="23" numFmtId="4">
    <oc r="AK62">
      <v>1.5469109999999999</v>
    </oc>
    <nc r="AK62">
      <v>1.7096</v>
    </nc>
  </rcc>
  <rcc rId="13213" sId="23" numFmtId="4">
    <oc r="AK86">
      <v>0.88296200000000002</v>
    </oc>
    <nc r="AK86">
      <v>1.7096</v>
    </nc>
  </rcc>
  <rcc rId="13214" sId="24" numFmtId="4">
    <oc r="AK72">
      <v>1.6874979999999999</v>
    </oc>
    <nc r="AK72">
      <v>2.9805000000000001</v>
    </nc>
  </rcc>
  <rfmt sheetId="24" sqref="AK72" start="0" length="0">
    <dxf>
      <fill>
        <patternFill>
          <bgColor rgb="FFFF0000"/>
        </patternFill>
      </fill>
    </dxf>
  </rfmt>
  <rcc rId="13215" sId="13" numFmtId="4">
    <nc r="AK206">
      <v>-10.9941</v>
    </nc>
  </rcc>
  <rfmt sheetId="13" sqref="AK206" start="0" length="0">
    <dxf>
      <fill>
        <patternFill patternType="solid">
          <bgColor rgb="FFFF0000"/>
        </patternFill>
      </fill>
    </dxf>
  </rfmt>
  <rcc rId="13216" sId="13" numFmtId="4">
    <nc r="AK209">
      <v>-14.116099999999999</v>
    </nc>
  </rcc>
  <rfmt sheetId="13" sqref="AK209" start="0" length="0">
    <dxf>
      <fill>
        <patternFill>
          <bgColor rgb="FF7CFC00"/>
        </patternFill>
      </fill>
    </dxf>
  </rfmt>
  <rcc rId="13217" sId="13" numFmtId="4">
    <nc r="AK212">
      <v>-23.7805</v>
    </nc>
  </rcc>
  <rfmt sheetId="13" sqref="AK212" start="0" length="0">
    <dxf>
      <fill>
        <patternFill patternType="solid">
          <bgColor rgb="FF7CFC00"/>
        </patternFill>
      </fill>
    </dxf>
  </rfmt>
  <rcc rId="13218" sId="13" numFmtId="4">
    <nc r="AK215">
      <v>-25.4802</v>
    </nc>
  </rcc>
  <rfmt sheetId="13" sqref="AK215" start="0" length="0">
    <dxf>
      <fill>
        <patternFill>
          <bgColor rgb="FF7CFC00"/>
        </patternFill>
      </fill>
    </dxf>
  </rfmt>
  <rcc rId="13219" sId="13" numFmtId="4">
    <nc r="AK218">
      <v>-7.5404999999999998</v>
    </nc>
  </rcc>
  <rfmt sheetId="13" sqref="AK218" start="0" length="0">
    <dxf>
      <fill>
        <patternFill patternType="solid">
          <bgColor rgb="FFFF0000"/>
        </patternFill>
      </fill>
    </dxf>
  </rfmt>
  <rcc rId="13220" sId="13" numFmtId="4">
    <nc r="AK221">
      <v>-45.728900000000003</v>
    </nc>
  </rcc>
  <rfmt sheetId="13" sqref="AK221" start="0" length="0">
    <dxf>
      <fill>
        <patternFill>
          <bgColor rgb="FF7CFC00"/>
        </patternFill>
      </fill>
    </dxf>
  </rfmt>
  <rcc rId="13221" sId="13" numFmtId="4">
    <nc r="AK224">
      <v>-27.070699999999999</v>
    </nc>
  </rcc>
  <rfmt sheetId="13" sqref="AK224" start="0" length="0">
    <dxf>
      <fill>
        <patternFill patternType="solid">
          <bgColor rgb="FF7CFC00"/>
        </patternFill>
      </fill>
    </dxf>
  </rfmt>
  <rcc rId="13222" sId="13" numFmtId="4">
    <nc r="AK226">
      <v>-27.7286</v>
    </nc>
  </rcc>
  <rfmt sheetId="13" sqref="AK226" start="0" length="0">
    <dxf>
      <fill>
        <patternFill>
          <bgColor rgb="FF7CFC00"/>
        </patternFill>
      </fill>
    </dxf>
  </rfmt>
  <rcc rId="13223" sId="14" numFmtId="4">
    <nc r="AK216">
      <v>-21.758600000000001</v>
    </nc>
  </rcc>
  <rfmt sheetId="14" sqref="AK216" start="0" length="0">
    <dxf>
      <fill>
        <patternFill patternType="solid">
          <bgColor rgb="FF7CFC00"/>
        </patternFill>
      </fill>
    </dxf>
  </rfmt>
  <rcc rId="13224" sId="14" numFmtId="4">
    <nc r="AK219">
      <v>-13.7377</v>
    </nc>
  </rcc>
  <rfmt sheetId="14" sqref="AK219" start="0" length="0">
    <dxf>
      <fill>
        <patternFill>
          <bgColor rgb="FF7CFC00"/>
        </patternFill>
      </fill>
    </dxf>
  </rfmt>
  <rcc rId="13225" sId="14" numFmtId="4">
    <nc r="AK222">
      <v>-19.3507</v>
    </nc>
  </rcc>
  <rfmt sheetId="14" sqref="AK222" start="0" length="0">
    <dxf>
      <fill>
        <patternFill patternType="solid">
          <bgColor rgb="FF7CFC00"/>
        </patternFill>
      </fill>
    </dxf>
  </rfmt>
  <rcc rId="13226" sId="14" numFmtId="4">
    <nc r="AK225">
      <v>-31.515899999999998</v>
    </nc>
  </rcc>
  <rfmt sheetId="14" sqref="AK225" start="0" length="0">
    <dxf>
      <fill>
        <patternFill>
          <bgColor rgb="FF7CFC00"/>
        </patternFill>
      </fill>
    </dxf>
  </rfmt>
  <rcc rId="13227" sId="14" numFmtId="4">
    <nc r="AK228">
      <v>-14.3971</v>
    </nc>
  </rcc>
  <rfmt sheetId="14" sqref="AK228" start="0" length="0">
    <dxf>
      <fill>
        <patternFill patternType="solid">
          <bgColor rgb="FF7CFC00"/>
        </patternFill>
      </fill>
    </dxf>
  </rfmt>
  <rcc rId="13228" sId="14" numFmtId="4">
    <nc r="AK231">
      <v>-51.681399999999996</v>
    </nc>
  </rcc>
  <rfmt sheetId="14" sqref="AK231" start="0" length="0">
    <dxf>
      <fill>
        <patternFill>
          <bgColor rgb="FF7CFC00"/>
        </patternFill>
      </fill>
    </dxf>
  </rfmt>
  <rcc rId="13229" sId="14" numFmtId="4">
    <nc r="AK234">
      <v>-27.512699999999999</v>
    </nc>
  </rcc>
  <rfmt sheetId="14" sqref="AK234" start="0" length="0">
    <dxf>
      <fill>
        <patternFill patternType="solid">
          <bgColor rgb="FF7CFC00"/>
        </patternFill>
      </fill>
    </dxf>
  </rfmt>
  <rcc rId="13230" sId="14" numFmtId="4">
    <nc r="AK236">
      <v>-28.498999999999999</v>
    </nc>
  </rcc>
  <rfmt sheetId="14" sqref="AK236" start="0" length="0">
    <dxf>
      <fill>
        <patternFill>
          <bgColor rgb="FF7CFC00"/>
        </patternFill>
      </fill>
    </dxf>
  </rfmt>
  <rcc rId="13231" sId="15" numFmtId="4">
    <nc r="AK164">
      <v>-19.808299999999999</v>
    </nc>
  </rcc>
  <rfmt sheetId="15" sqref="AK164" start="0" length="0">
    <dxf>
      <fill>
        <patternFill patternType="solid">
          <bgColor rgb="FF7CFC00"/>
        </patternFill>
      </fill>
    </dxf>
  </rfmt>
  <rcc rId="13232" sId="15" numFmtId="4">
    <nc r="AK167">
      <v>-26.037700000000001</v>
    </nc>
  </rcc>
  <rfmt sheetId="15" sqref="AK167" start="0" length="0">
    <dxf>
      <fill>
        <patternFill>
          <bgColor rgb="FF7CFC00"/>
        </patternFill>
      </fill>
    </dxf>
  </rfmt>
  <rcc rId="13233" sId="15" numFmtId="4">
    <nc r="AK170">
      <v>-18.0047</v>
    </nc>
  </rcc>
  <rfmt sheetId="15" sqref="AK170" start="0" length="0">
    <dxf>
      <fill>
        <patternFill patternType="solid">
          <bgColor rgb="FF7CFC00"/>
        </patternFill>
      </fill>
    </dxf>
  </rfmt>
  <rcc rId="13234" sId="15" numFmtId="4">
    <nc r="AK173">
      <v>-30.71</v>
    </nc>
  </rcc>
  <rfmt sheetId="15" sqref="AK173" start="0" length="0">
    <dxf>
      <fill>
        <patternFill>
          <bgColor rgb="FF7CFC00"/>
        </patternFill>
      </fill>
    </dxf>
  </rfmt>
  <rcc rId="13235" sId="15" numFmtId="4">
    <nc r="AK176">
      <v>-16.651</v>
    </nc>
  </rcc>
  <rfmt sheetId="15" sqref="AK176" start="0" length="0">
    <dxf>
      <fill>
        <patternFill patternType="solid">
          <bgColor rgb="FF7CFC00"/>
        </patternFill>
      </fill>
    </dxf>
  </rfmt>
  <rcc rId="13236" sId="15" numFmtId="4">
    <nc r="AK179">
      <v>-56.745600000000003</v>
    </nc>
  </rcc>
  <rfmt sheetId="15" sqref="AK179" start="0" length="0">
    <dxf>
      <fill>
        <patternFill>
          <bgColor rgb="FF7CFC00"/>
        </patternFill>
      </fill>
    </dxf>
  </rfmt>
  <rcc rId="13237" sId="15" numFmtId="4">
    <nc r="AK182">
      <v>-27.614100000000001</v>
    </nc>
  </rcc>
  <rfmt sheetId="15" sqref="AK182" start="0" length="0">
    <dxf>
      <fill>
        <patternFill patternType="solid">
          <bgColor rgb="FF7CFC00"/>
        </patternFill>
      </fill>
    </dxf>
  </rfmt>
  <rcc rId="13238" sId="15" numFmtId="4">
    <nc r="AK184">
      <v>-29.625299999999999</v>
    </nc>
  </rcc>
  <rfmt sheetId="15" sqref="AK184" start="0" length="0">
    <dxf>
      <fill>
        <patternFill>
          <bgColor rgb="FF7CFC00"/>
        </patternFill>
      </fill>
    </dxf>
  </rfmt>
  <rcc rId="13239" sId="16" numFmtId="4">
    <nc r="AK193">
      <v>-15.863200000000001</v>
    </nc>
  </rcc>
  <rfmt sheetId="16" sqref="AK193" start="0" length="0">
    <dxf>
      <fill>
        <patternFill patternType="solid">
          <bgColor rgb="FF7CFC00"/>
        </patternFill>
      </fill>
    </dxf>
  </rfmt>
  <rcc rId="13240" sId="16" numFmtId="4">
    <nc r="AK196">
      <v>-15.711</v>
    </nc>
  </rcc>
  <rfmt sheetId="16" sqref="AK196" start="0" length="0">
    <dxf>
      <fill>
        <patternFill>
          <bgColor rgb="FF7CFC00"/>
        </patternFill>
      </fill>
    </dxf>
  </rfmt>
  <rcc rId="13241" sId="16" numFmtId="4">
    <nc r="AK199">
      <v>-24.5017</v>
    </nc>
  </rcc>
  <rfmt sheetId="16" sqref="AK199" start="0" length="0">
    <dxf>
      <fill>
        <patternFill patternType="solid">
          <bgColor rgb="FF7CFC00"/>
        </patternFill>
      </fill>
    </dxf>
  </rfmt>
  <rcc rId="13242" sId="16" numFmtId="4">
    <nc r="AK202">
      <v>-33.698700000000002</v>
    </nc>
  </rcc>
  <rfmt sheetId="16" sqref="AK202" start="0" length="0">
    <dxf>
      <fill>
        <patternFill>
          <bgColor rgb="FF7CFC00"/>
        </patternFill>
      </fill>
    </dxf>
  </rfmt>
  <rcc rId="13243" sId="16" numFmtId="4">
    <nc r="AK205">
      <v>-50.331800000000001</v>
    </nc>
  </rcc>
  <rfmt sheetId="16" sqref="AK205" start="0" length="0">
    <dxf>
      <fill>
        <patternFill patternType="solid">
          <bgColor rgb="FF7CFC00"/>
        </patternFill>
      </fill>
    </dxf>
  </rfmt>
  <rcc rId="13244" sId="16" numFmtId="4">
    <nc r="AK208">
      <v>-29.484300000000001</v>
    </nc>
  </rcc>
  <rfmt sheetId="16" sqref="AK208" start="0" length="0">
    <dxf>
      <fill>
        <patternFill>
          <bgColor rgb="FF7CFC00"/>
        </patternFill>
      </fill>
    </dxf>
  </rfmt>
  <rcc rId="13245" sId="16" numFmtId="4">
    <nc r="AK210">
      <v>-29.9011</v>
    </nc>
  </rcc>
  <rfmt sheetId="16" sqref="AK210" start="0" length="0">
    <dxf>
      <fill>
        <patternFill patternType="solid">
          <bgColor rgb="FF7CFC00"/>
        </patternFill>
      </fill>
    </dxf>
  </rfmt>
  <rcc rId="13246" sId="17" numFmtId="4">
    <nc r="AK142">
      <v>-22.324400000000001</v>
    </nc>
  </rcc>
  <rfmt sheetId="17" sqref="AK142" start="0" length="0">
    <dxf>
      <fill>
        <patternFill patternType="solid">
          <bgColor rgb="FF7CFC00"/>
        </patternFill>
      </fill>
    </dxf>
  </rfmt>
  <rcc rId="13247" sId="17" numFmtId="4">
    <nc r="AK145">
      <v>-23.838699999999999</v>
    </nc>
  </rcc>
  <rfmt sheetId="17" sqref="AK145" start="0" length="0">
    <dxf>
      <fill>
        <patternFill>
          <bgColor rgb="FF7CFC00"/>
        </patternFill>
      </fill>
    </dxf>
  </rfmt>
  <rcc rId="13248" sId="17" numFmtId="4">
    <nc r="AK148">
      <v>-16.761299999999999</v>
    </nc>
  </rcc>
  <rfmt sheetId="17" sqref="AK148" start="0" length="0">
    <dxf>
      <fill>
        <patternFill patternType="solid">
          <bgColor rgb="FFFF0000"/>
        </patternFill>
      </fill>
    </dxf>
  </rfmt>
  <rcc rId="13249" sId="17" numFmtId="4">
    <nc r="AK151">
      <v>-44.1601</v>
    </nc>
  </rcc>
  <rfmt sheetId="17" sqref="AK151" start="0" length="0">
    <dxf>
      <fill>
        <patternFill>
          <bgColor rgb="FF7CFC00"/>
        </patternFill>
      </fill>
    </dxf>
  </rfmt>
  <rcc rId="13250" sId="17" numFmtId="4">
    <nc r="AK154">
      <v>-23.486599999999999</v>
    </nc>
  </rcc>
  <rfmt sheetId="17" sqref="AK154" start="0" length="0">
    <dxf>
      <fill>
        <patternFill patternType="solid">
          <bgColor rgb="FF7CFC00"/>
        </patternFill>
      </fill>
    </dxf>
  </rfmt>
  <rcc rId="13251" sId="17" numFmtId="4">
    <nc r="AK156">
      <v>-23.7926</v>
    </nc>
  </rcc>
  <rfmt sheetId="17" sqref="AK156" start="0" length="0">
    <dxf>
      <fill>
        <patternFill>
          <bgColor rgb="FF7CFC00"/>
        </patternFill>
      </fill>
    </dxf>
  </rfmt>
  <rcc rId="13252" sId="18" numFmtId="4">
    <nc r="AK173">
      <v>-21.096499999999999</v>
    </nc>
  </rcc>
  <rfmt sheetId="18" sqref="AK173" start="0" length="0">
    <dxf>
      <fill>
        <patternFill patternType="solid">
          <bgColor rgb="FF7CFC00"/>
        </patternFill>
      </fill>
    </dxf>
  </rfmt>
  <rcc rId="13253" sId="18" numFmtId="4">
    <nc r="AK176">
      <v>-38.942999999999998</v>
    </nc>
  </rcc>
  <rfmt sheetId="18" sqref="AK176" start="0" length="0">
    <dxf>
      <fill>
        <patternFill>
          <bgColor rgb="FF7CFC00"/>
        </patternFill>
      </fill>
    </dxf>
  </rfmt>
  <rcc rId="13254" sId="18" numFmtId="4">
    <nc r="AK179">
      <v>-16.304400000000001</v>
    </nc>
  </rcc>
  <rfmt sheetId="18" sqref="AK179" start="0" length="0">
    <dxf>
      <fill>
        <patternFill patternType="solid">
          <bgColor rgb="FF7CFC00"/>
        </patternFill>
      </fill>
    </dxf>
  </rfmt>
  <rcc rId="13255" sId="18" numFmtId="4">
    <nc r="AK182">
      <v>-28.534800000000001</v>
    </nc>
  </rcc>
  <rfmt sheetId="18" sqref="AK182" start="0" length="0">
    <dxf>
      <fill>
        <patternFill>
          <bgColor rgb="FF7CFC00"/>
        </patternFill>
      </fill>
    </dxf>
  </rfmt>
  <rcc rId="13256" sId="18" numFmtId="4">
    <nc r="AK185">
      <v>-31.111799999999999</v>
    </nc>
  </rcc>
  <rfmt sheetId="18" sqref="AK185" start="0" length="0">
    <dxf>
      <fill>
        <patternFill patternType="solid">
          <bgColor rgb="FF7CFC00"/>
        </patternFill>
      </fill>
    </dxf>
  </rfmt>
  <rcc rId="13257" sId="18" numFmtId="4">
    <nc r="AK188">
      <v>-38.230800000000002</v>
    </nc>
  </rcc>
  <rfmt sheetId="18" sqref="AK188" start="0" length="0">
    <dxf>
      <fill>
        <patternFill>
          <bgColor rgb="FF7CFC00"/>
        </patternFill>
      </fill>
    </dxf>
  </rfmt>
  <rcc rId="13258" sId="18" numFmtId="4">
    <nc r="AK191">
      <v>-47.372700000000002</v>
    </nc>
  </rcc>
  <rfmt sheetId="18" sqref="AK191" start="0" length="0">
    <dxf>
      <fill>
        <patternFill patternType="solid">
          <bgColor rgb="FF7CFC00"/>
        </patternFill>
      </fill>
    </dxf>
  </rfmt>
  <rcc rId="13259" sId="18" numFmtId="4">
    <nc r="AK194">
      <v>-20.6508</v>
    </nc>
  </rcc>
  <rfmt sheetId="18" sqref="AK194" start="0" length="0">
    <dxf>
      <fill>
        <patternFill>
          <bgColor rgb="FF7CFC00"/>
        </patternFill>
      </fill>
    </dxf>
  </rfmt>
  <rcc rId="13260" sId="18" numFmtId="4">
    <nc r="AK196">
      <v>-21.987200000000001</v>
    </nc>
  </rcc>
  <rfmt sheetId="18" sqref="AK196" start="0" length="0">
    <dxf>
      <fill>
        <patternFill patternType="solid">
          <bgColor rgb="FF7CFC00"/>
        </patternFill>
      </fill>
    </dxf>
  </rfmt>
  <rcc rId="13261" sId="19" numFmtId="4">
    <nc r="AK189">
      <v>-23.545200000000001</v>
    </nc>
  </rcc>
  <rfmt sheetId="19" sqref="AK189" start="0" length="0">
    <dxf>
      <fill>
        <patternFill patternType="solid">
          <bgColor rgb="FF7CFC00"/>
        </patternFill>
      </fill>
    </dxf>
  </rfmt>
  <rcc rId="13262" sId="19" numFmtId="4">
    <nc r="AK191">
      <v>-48.361800000000002</v>
    </nc>
  </rcc>
  <rfmt sheetId="19" sqref="AK191" start="0" length="0">
    <dxf>
      <fill>
        <patternFill>
          <bgColor rgb="FF7CFC00"/>
        </patternFill>
      </fill>
    </dxf>
  </rfmt>
  <rcc rId="13263" sId="19" numFmtId="4">
    <nc r="AK193">
      <v>-39.186999999999998</v>
    </nc>
  </rcc>
  <rfmt sheetId="19" sqref="AK193" start="0" length="0">
    <dxf>
      <fill>
        <patternFill patternType="solid">
          <bgColor rgb="FF7CFC00"/>
        </patternFill>
      </fill>
    </dxf>
  </rfmt>
  <rcc rId="13264" sId="19" numFmtId="4">
    <nc r="AK195">
      <v>-29.3948</v>
    </nc>
  </rcc>
  <rfmt sheetId="19" sqref="AK195" start="0" length="0">
    <dxf>
      <fill>
        <patternFill>
          <bgColor rgb="FF7CFC00"/>
        </patternFill>
      </fill>
    </dxf>
  </rfmt>
  <rcc rId="13265" sId="19" numFmtId="4">
    <nc r="AK197">
      <v>-19.6768</v>
    </nc>
  </rcc>
  <rfmt sheetId="19" sqref="AK197" start="0" length="0">
    <dxf>
      <fill>
        <patternFill patternType="solid">
          <bgColor rgb="FF7CFC00"/>
        </patternFill>
      </fill>
    </dxf>
  </rfmt>
  <rcc rId="13266" sId="19" numFmtId="4">
    <nc r="AK198">
      <v>-21.604399999999998</v>
    </nc>
  </rcc>
  <rfmt sheetId="19" sqref="AK198" start="0" length="0">
    <dxf>
      <fill>
        <patternFill>
          <bgColor rgb="FF7CFC00"/>
        </patternFill>
      </fill>
    </dxf>
  </rfmt>
  <rcc rId="13267" sId="20" numFmtId="4">
    <nc r="AK148">
      <v>-12.8185</v>
    </nc>
  </rcc>
  <rfmt sheetId="20" sqref="AK148" start="0" length="0">
    <dxf>
      <fill>
        <patternFill patternType="solid">
          <bgColor rgb="FF7CFC00"/>
        </patternFill>
      </fill>
    </dxf>
  </rfmt>
  <rcc rId="13268" sId="20" numFmtId="4">
    <nc r="AK150">
      <v>-25.435099999999998</v>
    </nc>
  </rcc>
  <rfmt sheetId="20" sqref="AK150" start="0" length="0">
    <dxf>
      <fill>
        <patternFill>
          <bgColor rgb="FF7CFC00"/>
        </patternFill>
      </fill>
    </dxf>
  </rfmt>
  <rcc rId="13269" sId="20" numFmtId="4">
    <nc r="AK152">
      <v>-19.730499999999999</v>
    </nc>
  </rcc>
  <rfmt sheetId="20" sqref="AK152" start="0" length="0">
    <dxf>
      <fill>
        <patternFill patternType="solid">
          <bgColor rgb="FF7CFC00"/>
        </patternFill>
      </fill>
    </dxf>
  </rfmt>
  <rcc rId="13270" sId="20" numFmtId="4">
    <nc r="AK154">
      <v>-31.3626</v>
    </nc>
  </rcc>
  <rfmt sheetId="20" sqref="AK154" start="0" length="0">
    <dxf>
      <fill>
        <patternFill>
          <bgColor rgb="FF7CFC00"/>
        </patternFill>
      </fill>
    </dxf>
  </rfmt>
  <rcc rId="13271" sId="20" numFmtId="4">
    <nc r="AK156">
      <v>-19.7957</v>
    </nc>
  </rcc>
  <rfmt sheetId="20" sqref="AK156" start="0" length="0">
    <dxf>
      <fill>
        <patternFill patternType="solid">
          <bgColor rgb="FF7CFC00"/>
        </patternFill>
      </fill>
    </dxf>
  </rfmt>
  <rcc rId="13272" sId="20" numFmtId="4">
    <nc r="AK157">
      <v>-20.948</v>
    </nc>
  </rcc>
  <rfmt sheetId="20" sqref="AK157" start="0" length="0">
    <dxf>
      <fill>
        <patternFill>
          <bgColor rgb="FF7CFC00"/>
        </patternFill>
      </fill>
    </dxf>
  </rfmt>
  <rcc rId="13273" sId="21" numFmtId="4">
    <nc r="AK131">
      <v>-44.761200000000002</v>
    </nc>
  </rcc>
  <rfmt sheetId="21" sqref="AK131" start="0" length="0">
    <dxf>
      <fill>
        <patternFill>
          <bgColor rgb="FF7CFC00"/>
        </patternFill>
      </fill>
    </dxf>
  </rfmt>
  <rcc rId="13274" sId="21" numFmtId="4">
    <nc r="AK133">
      <v>-20.543099999999999</v>
    </nc>
  </rcc>
  <rfmt sheetId="21" sqref="AK133" start="0" length="0">
    <dxf>
      <fill>
        <patternFill patternType="solid">
          <bgColor rgb="FF7CFC00"/>
        </patternFill>
      </fill>
    </dxf>
  </rfmt>
  <rcc rId="13275" sId="21" numFmtId="4">
    <nc r="AK134">
      <v>-19.276599999999998</v>
    </nc>
  </rcc>
  <rfmt sheetId="21" sqref="AK134" start="0" length="0">
    <dxf>
      <fill>
        <patternFill>
          <bgColor rgb="FF7CFC00"/>
        </patternFill>
      </fill>
    </dxf>
  </rfmt>
  <rcc rId="13276" sId="22" numFmtId="4">
    <nc r="AK138">
      <v>-30.958200000000001</v>
    </nc>
  </rcc>
  <rfmt sheetId="22" sqref="AK138" start="0" length="0">
    <dxf>
      <fill>
        <patternFill patternType="solid">
          <bgColor rgb="FF7CFC00"/>
        </patternFill>
      </fill>
    </dxf>
  </rfmt>
  <rcc rId="13277" sId="22" numFmtId="4">
    <nc r="AK140">
      <v>-27.939900000000002</v>
    </nc>
  </rcc>
  <rfmt sheetId="22" sqref="AK140" start="0" length="0">
    <dxf>
      <fill>
        <patternFill>
          <bgColor rgb="FF7CFC00"/>
        </patternFill>
      </fill>
    </dxf>
  </rfmt>
  <rcc rId="13278" sId="22" numFmtId="4">
    <nc r="AK141">
      <v>-28.387799999999999</v>
    </nc>
  </rcc>
  <rfmt sheetId="22" sqref="AK141" start="0" length="0">
    <dxf>
      <fill>
        <patternFill patternType="solid">
          <bgColor rgb="FF7CFC00"/>
        </patternFill>
      </fill>
    </dxf>
  </rfmt>
  <rcc rId="13279" sId="23" numFmtId="4">
    <nc r="AK149">
      <v>-34.133699999999997</v>
    </nc>
  </rcc>
  <rfmt sheetId="23" sqref="AK149" start="0" length="0">
    <dxf>
      <fill>
        <patternFill patternType="solid">
          <bgColor rgb="FF7CFC00"/>
        </patternFill>
      </fill>
    </dxf>
  </rfmt>
  <rcc rId="13280" sId="23" numFmtId="4">
    <nc r="AK151">
      <v>-28.454000000000001</v>
    </nc>
  </rcc>
  <rfmt sheetId="23" sqref="AK151" start="0" length="0">
    <dxf>
      <fill>
        <patternFill>
          <bgColor rgb="FF7CFC00"/>
        </patternFill>
      </fill>
    </dxf>
  </rfmt>
  <rcc rId="13281" sId="23" numFmtId="4">
    <nc r="AK152">
      <v>-29.6662</v>
    </nc>
  </rcc>
  <rfmt sheetId="23" sqref="AK152" start="0" length="0">
    <dxf>
      <fill>
        <patternFill patternType="solid">
          <bgColor rgb="FF7CFC00"/>
        </patternFill>
      </fill>
    </dxf>
  </rfmt>
  <rcc rId="13282" sId="24" numFmtId="4">
    <nc r="AK173">
      <v>-28.423999999999999</v>
    </nc>
  </rcc>
  <rfmt sheetId="24" sqref="AK173" start="0" length="0">
    <dxf>
      <fill>
        <patternFill>
          <bgColor rgb="FF7CFC00"/>
        </patternFill>
      </fill>
    </dxf>
  </rfmt>
  <rcc rId="13283" sId="24" numFmtId="4">
    <nc r="AK175">
      <v>-18.2319</v>
    </nc>
  </rcc>
  <rfmt sheetId="24" sqref="AK175" start="0" length="0">
    <dxf>
      <fill>
        <patternFill patternType="solid">
          <bgColor rgb="FF7CFC00"/>
        </patternFill>
      </fill>
    </dxf>
  </rfmt>
  <rcc rId="13284" sId="24" numFmtId="4">
    <nc r="AK176">
      <v>-19.459299999999999</v>
    </nc>
  </rcc>
  <rfmt sheetId="24" sqref="AK176" start="0" length="0">
    <dxf>
      <fill>
        <patternFill>
          <bgColor rgb="FF7CFC00"/>
        </patternFill>
      </fill>
    </dxf>
  </rfmt>
  <rcc rId="13285" sId="13" numFmtId="4">
    <nc r="AK52">
      <v>524.39</v>
    </nc>
  </rcc>
  <rcc rId="13286" sId="13" numFmtId="4">
    <nc r="AK53">
      <v>429.58000000000004</v>
    </nc>
  </rcc>
  <rcc rId="13287" sId="13" numFmtId="4">
    <nc r="AK57">
      <v>520.24</v>
    </nc>
  </rcc>
  <rcc rId="13288" sId="13" numFmtId="4">
    <nc r="AK58">
      <v>441.5</v>
    </nc>
  </rcc>
  <rcc rId="13289" sId="14" numFmtId="4">
    <nc r="AK56">
      <v>598.69000000000005</v>
    </nc>
  </rcc>
  <rcc rId="13290" sId="14" numFmtId="4">
    <nc r="AK57">
      <v>460.22999999999996</v>
    </nc>
  </rcc>
  <rcc rId="13291" sId="14" numFmtId="4">
    <nc r="AK61">
      <v>534.81999999999994</v>
    </nc>
  </rcc>
  <rcc rId="13292" sId="14" numFmtId="4">
    <nc r="AK62">
      <v>450.49</v>
    </nc>
  </rcc>
  <rcc rId="13293" sId="15" numFmtId="4">
    <nc r="AK48">
      <v>544.71</v>
    </nc>
  </rcc>
  <rcc rId="13294" sId="15" numFmtId="4">
    <nc r="AK49">
      <v>434.07</v>
    </nc>
  </rcc>
  <rcc rId="13295" sId="16" numFmtId="4">
    <nc r="AK49">
      <v>457.49</v>
    </nc>
  </rcc>
  <rcc rId="13296" sId="16" numFmtId="4">
    <nc r="AK50">
      <v>385.98</v>
    </nc>
  </rcc>
  <rcc rId="13297" sId="16" numFmtId="4">
    <nc r="AK54">
      <v>457.78999999999996</v>
    </nc>
  </rcc>
  <rcc rId="13298" sId="16" numFmtId="4">
    <nc r="AK55">
      <v>392.67999999999995</v>
    </nc>
  </rcc>
  <rcc rId="13299" sId="17" numFmtId="4">
    <nc r="AK41">
      <v>582.16</v>
    </nc>
  </rcc>
  <rcc rId="13300" sId="17" numFmtId="4">
    <nc r="AK42">
      <v>451.62</v>
    </nc>
  </rcc>
  <rcc rId="13301" sId="18" numFmtId="4">
    <nc r="AK51">
      <v>622.11</v>
    </nc>
  </rcc>
  <rcc rId="13302" sId="18" numFmtId="4">
    <nc r="AK52">
      <v>533.59999999999991</v>
    </nc>
  </rcc>
  <rcc rId="13303" sId="19" numFmtId="4">
    <nc r="AK52">
      <v>666.29000000000008</v>
    </nc>
  </rcc>
  <rcc rId="13304" sId="19" numFmtId="4">
    <nc r="AK53">
      <v>580.63</v>
    </nc>
  </rcc>
  <rcc rId="13305" sId="20" numFmtId="4">
    <nc r="AK47">
      <v>856.76</v>
    </nc>
  </rcc>
  <rcc rId="13306" sId="20" numFmtId="4">
    <nc r="AK48">
      <v>716.79000000000008</v>
    </nc>
  </rcc>
  <rcc rId="13307" sId="21" numFmtId="4">
    <nc r="AK41">
      <v>887</v>
    </nc>
  </rcc>
  <rcc rId="13308" sId="21" numFmtId="4">
    <nc r="AK42">
      <v>718.38</v>
    </nc>
  </rcc>
  <rcc rId="13309" sId="22" numFmtId="4">
    <nc r="AK41">
      <v>432.83</v>
    </nc>
  </rcc>
  <rcc rId="13310" sId="22" numFmtId="4">
    <nc r="AK42">
      <v>368.3</v>
    </nc>
  </rcc>
  <rcc rId="13311" sId="23" numFmtId="4">
    <nc r="AK38">
      <v>463.38</v>
    </nc>
  </rcc>
  <rcc rId="13312" sId="23" numFmtId="4">
    <nc r="AK39">
      <v>406.98</v>
    </nc>
  </rcc>
  <rcc rId="13313" sId="24" numFmtId="4">
    <nc r="AK48">
      <v>1010.3</v>
    </nc>
  </rcc>
  <rcc rId="13314" sId="24" numFmtId="4">
    <nc r="AK49">
      <v>815.33</v>
    </nc>
  </rcc>
  <rcc rId="13315" sId="13" numFmtId="4">
    <nc r="AL26">
      <v>26.812000000000001</v>
    </nc>
  </rcc>
  <rfmt sheetId="13" sqref="AL26" start="0" length="0">
    <dxf>
      <fill>
        <patternFill>
          <bgColor rgb="FF7CFC00"/>
        </patternFill>
      </fill>
    </dxf>
  </rfmt>
  <rcc rId="13316" sId="14" numFmtId="4">
    <nc r="AL30">
      <v>25.7089</v>
    </nc>
  </rcc>
  <rfmt sheetId="14" sqref="AL30" start="0" length="0">
    <dxf>
      <fill>
        <patternFill>
          <bgColor rgb="FF7CFC00"/>
        </patternFill>
      </fill>
    </dxf>
  </rfmt>
  <rcc rId="13317" sId="15" numFmtId="4">
    <nc r="AL24">
      <v>25.906099999999999</v>
    </nc>
  </rcc>
  <rfmt sheetId="15" sqref="AL24" start="0" length="0">
    <dxf>
      <fill>
        <patternFill>
          <bgColor rgb="FF7CFC00"/>
        </patternFill>
      </fill>
    </dxf>
  </rfmt>
  <rcc rId="13318" sId="16" numFmtId="4">
    <nc r="AL26">
      <v>27.6418</v>
    </nc>
  </rcc>
  <rfmt sheetId="16" sqref="AL26" start="0" length="0">
    <dxf>
      <fill>
        <patternFill>
          <bgColor rgb="FFFF0000"/>
        </patternFill>
      </fill>
    </dxf>
  </rfmt>
  <rcc rId="13319" sId="17" numFmtId="4">
    <nc r="AL22">
      <v>28.907</v>
    </nc>
  </rcc>
  <rfmt sheetId="17" sqref="AL22" start="0" length="0">
    <dxf>
      <fill>
        <patternFill>
          <bgColor rgb="FFFF0000"/>
        </patternFill>
      </fill>
    </dxf>
  </rfmt>
  <rcc rId="13320" sId="18" numFmtId="4">
    <nc r="AL24">
      <v>26.132200000000001</v>
    </nc>
  </rcc>
  <rfmt sheetId="18" sqref="AL24" start="0" length="0">
    <dxf>
      <fill>
        <patternFill>
          <bgColor rgb="FF7CFC00"/>
        </patternFill>
      </fill>
    </dxf>
  </rfmt>
  <rcc rId="13321" sId="19" numFmtId="4">
    <nc r="AL27">
      <v>26.3201</v>
    </nc>
  </rcc>
  <rfmt sheetId="19" sqref="AL27" start="0" length="0">
    <dxf>
      <fill>
        <patternFill>
          <bgColor rgb="FF7CFC00"/>
        </patternFill>
      </fill>
    </dxf>
  </rfmt>
  <rcc rId="13322" sId="20" numFmtId="4">
    <nc r="AL26">
      <v>30.0352</v>
    </nc>
  </rcc>
  <rfmt sheetId="20" sqref="AL26" start="0" length="0">
    <dxf>
      <fill>
        <patternFill>
          <bgColor rgb="FFFF0000"/>
        </patternFill>
      </fill>
    </dxf>
  </rfmt>
  <rcc rId="13323" sId="21" numFmtId="4">
    <nc r="AL24">
      <v>29.368600000000001</v>
    </nc>
  </rcc>
  <rfmt sheetId="21" sqref="AL24" start="0" length="0">
    <dxf>
      <fill>
        <patternFill>
          <bgColor rgb="FFFF0000"/>
        </patternFill>
      </fill>
    </dxf>
  </rfmt>
  <rcc rId="13324" sId="22" numFmtId="4">
    <nc r="AL24">
      <v>27.2575</v>
    </nc>
  </rcc>
  <rfmt sheetId="22" sqref="AL24" start="0" length="0">
    <dxf>
      <fill>
        <patternFill>
          <bgColor rgb="FF7CFC00"/>
        </patternFill>
      </fill>
    </dxf>
  </rfmt>
  <rcc rId="13325" sId="23" numFmtId="4">
    <nc r="AL22">
      <v>24.9053</v>
    </nc>
  </rcc>
  <rfmt sheetId="23" sqref="AL22" start="0" length="0">
    <dxf>
      <fill>
        <patternFill>
          <bgColor rgb="FFFF0000"/>
        </patternFill>
      </fill>
    </dxf>
  </rfmt>
  <rcc rId="13326" sId="24" numFmtId="4">
    <nc r="AL26">
      <v>27.567599999999999</v>
    </nc>
  </rcc>
  <rfmt sheetId="24" sqref="AL26" start="0" length="0">
    <dxf>
      <fill>
        <patternFill>
          <bgColor rgb="FF7CFC00"/>
        </patternFill>
      </fill>
    </dxf>
  </rfmt>
  <rcc rId="13327" sId="13" numFmtId="4">
    <nc r="AM63">
      <v>-38.2425</v>
    </nc>
  </rcc>
  <rfmt sheetId="13" sqref="AM63" start="0" length="0">
    <dxf>
      <fill>
        <patternFill patternType="solid">
          <bgColor rgb="FF7CFC00"/>
        </patternFill>
      </fill>
    </dxf>
  </rfmt>
  <rcc rId="13328" sId="13" numFmtId="4">
    <nc r="AM69">
      <v>-41.363399999999999</v>
    </nc>
  </rcc>
  <rfmt sheetId="13" sqref="AM69" start="0" length="0">
    <dxf>
      <fill>
        <patternFill>
          <bgColor rgb="FF7CFC00"/>
        </patternFill>
      </fill>
    </dxf>
  </rfmt>
  <rcc rId="13329" sId="13" numFmtId="4">
    <nc r="AM75">
      <v>-43.992699999999999</v>
    </nc>
  </rcc>
  <rfmt sheetId="13" sqref="AM75" start="0" length="0">
    <dxf>
      <fill>
        <patternFill patternType="solid">
          <bgColor rgb="FF7CFC00"/>
        </patternFill>
      </fill>
    </dxf>
  </rfmt>
  <rcc rId="13330" sId="13" numFmtId="4">
    <nc r="AM93">
      <v>-43.081400000000002</v>
    </nc>
  </rcc>
  <rfmt sheetId="13" sqref="AM93" start="0" length="0">
    <dxf>
      <fill>
        <patternFill>
          <bgColor rgb="FF7CFC00"/>
        </patternFill>
      </fill>
    </dxf>
  </rfmt>
  <rcc rId="13331" sId="13" numFmtId="4">
    <nc r="AM99">
      <v>-54.383800000000001</v>
    </nc>
  </rcc>
  <rfmt sheetId="13" sqref="AM99" start="0" length="0">
    <dxf>
      <fill>
        <patternFill patternType="solid">
          <bgColor rgb="FF7CFC00"/>
        </patternFill>
      </fill>
    </dxf>
  </rfmt>
  <rcc rId="13332" sId="14" numFmtId="4">
    <nc r="AM67">
      <v>-38.281599999999997</v>
    </nc>
  </rcc>
  <rfmt sheetId="14" sqref="AM67" start="0" length="0">
    <dxf>
      <fill>
        <patternFill patternType="solid">
          <bgColor rgb="FF7CFC00"/>
        </patternFill>
      </fill>
    </dxf>
  </rfmt>
  <rcc rId="13333" sId="14" numFmtId="4">
    <nc r="AM73">
      <v>-40.974800000000002</v>
    </nc>
  </rcc>
  <rfmt sheetId="14" sqref="AM73" start="0" length="0">
    <dxf>
      <fill>
        <patternFill>
          <bgColor rgb="FF7CFC00"/>
        </patternFill>
      </fill>
    </dxf>
  </rfmt>
  <rcc rId="13334" sId="14" numFmtId="4">
    <nc r="AM79">
      <v>-44.248600000000003</v>
    </nc>
  </rcc>
  <rfmt sheetId="14" sqref="AM79" start="0" length="0">
    <dxf>
      <fill>
        <patternFill patternType="solid">
          <bgColor rgb="FF7CFC00"/>
        </patternFill>
      </fill>
    </dxf>
  </rfmt>
  <rcc rId="13335" sId="14" numFmtId="4">
    <nc r="AM97">
      <v>-42.155500000000004</v>
    </nc>
  </rcc>
  <rfmt sheetId="14" sqref="AM97" start="0" length="0">
    <dxf>
      <fill>
        <patternFill>
          <bgColor rgb="FF7CFC00"/>
        </patternFill>
      </fill>
    </dxf>
  </rfmt>
  <rcc rId="13336" sId="14" numFmtId="4">
    <nc r="AM103">
      <v>-53.707700000000003</v>
    </nc>
  </rcc>
  <rfmt sheetId="14" sqref="AM103" start="0" length="0">
    <dxf>
      <fill>
        <patternFill patternType="solid">
          <bgColor rgb="FF7CFC00"/>
        </patternFill>
      </fill>
    </dxf>
  </rfmt>
  <rcc rId="13337" sId="14" numFmtId="4">
    <nc r="AM116">
      <v>-55.546700000000001</v>
    </nc>
  </rcc>
  <rfmt sheetId="14" sqref="AM116" start="0" length="0">
    <dxf>
      <fill>
        <patternFill>
          <bgColor rgb="FF7CFC00"/>
        </patternFill>
      </fill>
    </dxf>
  </rfmt>
  <rcc rId="13338" sId="14" numFmtId="4">
    <nc r="AM122">
      <v>-63.126800000000003</v>
    </nc>
  </rcc>
  <rfmt sheetId="14" sqref="AM122" start="0" length="0">
    <dxf>
      <fill>
        <patternFill patternType="solid">
          <bgColor rgb="FF7CFC00"/>
        </patternFill>
      </fill>
    </dxf>
  </rfmt>
  <rcc rId="13339" sId="15" numFmtId="4">
    <nc r="AM54">
      <v>-31.8781</v>
    </nc>
  </rcc>
  <rfmt sheetId="15" sqref="AM54" start="0" length="0">
    <dxf>
      <fill>
        <patternFill patternType="solid">
          <bgColor rgb="FFFF0000"/>
        </patternFill>
      </fill>
    </dxf>
  </rfmt>
  <rcc rId="13340" sId="15" numFmtId="4">
    <nc r="AM60">
      <v>-34.525100000000002</v>
    </nc>
  </rcc>
  <rfmt sheetId="15" sqref="AM60" start="0" length="0">
    <dxf>
      <fill>
        <patternFill>
          <bgColor rgb="FFFF0000"/>
        </patternFill>
      </fill>
    </dxf>
  </rfmt>
  <rcc rId="13341" sId="15" numFmtId="4">
    <nc r="AM66">
      <v>-42.7502</v>
    </nc>
  </rcc>
  <rfmt sheetId="15" sqref="AM66" start="0" length="0">
    <dxf>
      <fill>
        <patternFill patternType="solid">
          <bgColor rgb="FF7CFC00"/>
        </patternFill>
      </fill>
    </dxf>
  </rfmt>
  <rcc rId="13342" sId="16" numFmtId="4">
    <nc r="AM60">
      <v>-36.595599999999997</v>
    </nc>
  </rcc>
  <rfmt sheetId="16" sqref="AM60" start="0" length="0">
    <dxf>
      <fill>
        <patternFill patternType="solid">
          <bgColor rgb="FF7CFC00"/>
        </patternFill>
      </fill>
    </dxf>
  </rfmt>
  <rcc rId="13343" sId="16" numFmtId="4">
    <nc r="AM66">
      <v>-36.390799999999999</v>
    </nc>
  </rcc>
  <rfmt sheetId="16" sqref="AM66" start="0" length="0">
    <dxf>
      <fill>
        <patternFill>
          <bgColor rgb="FFFF0000"/>
        </patternFill>
      </fill>
    </dxf>
  </rfmt>
  <rcc rId="13344" sId="16" numFmtId="4">
    <nc r="AM72">
      <v>-42.611499999999999</v>
    </nc>
  </rcc>
  <rfmt sheetId="16" sqref="AM72" start="0" length="0">
    <dxf>
      <fill>
        <patternFill patternType="solid">
          <bgColor rgb="FF7CFC00"/>
        </patternFill>
      </fill>
    </dxf>
  </rfmt>
  <rcc rId="13345" sId="16" numFmtId="4">
    <nc r="AM90">
      <v>-42.811</v>
    </nc>
  </rcc>
  <rfmt sheetId="16" sqref="AM90" start="0" length="0">
    <dxf>
      <fill>
        <patternFill>
          <bgColor rgb="FF7CFC00"/>
        </patternFill>
      </fill>
    </dxf>
  </rfmt>
  <rcc rId="13346" sId="16" numFmtId="4">
    <nc r="AM96">
      <v>-55.494900000000001</v>
    </nc>
  </rcc>
  <rfmt sheetId="16" sqref="AM96" start="0" length="0">
    <dxf>
      <fill>
        <patternFill patternType="solid">
          <bgColor rgb="FF7CFC00"/>
        </patternFill>
      </fill>
    </dxf>
  </rfmt>
  <rcc rId="13347" sId="17" numFmtId="4">
    <nc r="AM47">
      <v>-40.035600000000002</v>
    </nc>
  </rcc>
  <rfmt sheetId="17" sqref="AM47" start="0" length="0">
    <dxf>
      <fill>
        <patternFill patternType="solid">
          <bgColor rgb="FF7CFC00"/>
        </patternFill>
      </fill>
    </dxf>
  </rfmt>
  <rcc rId="13348" sId="17" numFmtId="4">
    <nc r="AM53">
      <v>-41.026200000000003</v>
    </nc>
  </rcc>
  <rfmt sheetId="17" sqref="AM53" start="0" length="0">
    <dxf>
      <fill>
        <patternFill>
          <bgColor rgb="FF7CFC00"/>
        </patternFill>
      </fill>
    </dxf>
  </rfmt>
  <rcc rId="13349" sId="17" numFmtId="4">
    <nc r="AM59">
      <v>-49.785499999999999</v>
    </nc>
  </rcc>
  <rfmt sheetId="17" sqref="AM59" start="0" length="0">
    <dxf>
      <fill>
        <patternFill patternType="solid">
          <bgColor rgb="FF7CFC00"/>
        </patternFill>
      </fill>
    </dxf>
  </rfmt>
  <rcc rId="13350" sId="18" numFmtId="4">
    <nc r="AM57">
      <v>-37.834699999999998</v>
    </nc>
  </rcc>
  <rfmt sheetId="18" sqref="AM57" start="0" length="0">
    <dxf>
      <fill>
        <patternFill patternType="solid">
          <bgColor rgb="FF7CFC00"/>
        </patternFill>
      </fill>
    </dxf>
  </rfmt>
  <rcc rId="13351" sId="18" numFmtId="4">
    <nc r="AM63">
      <v>-40.509300000000003</v>
    </nc>
  </rcc>
  <rfmt sheetId="18" sqref="AM63" start="0" length="0">
    <dxf>
      <fill>
        <patternFill>
          <bgColor rgb="FF7CFC00"/>
        </patternFill>
      </fill>
    </dxf>
  </rfmt>
  <rcc rId="13352" sId="18" numFmtId="4">
    <nc r="AM69">
      <v>-44.311799999999998</v>
    </nc>
  </rcc>
  <rfmt sheetId="18" sqref="AM69" start="0" length="0">
    <dxf>
      <fill>
        <patternFill patternType="solid">
          <bgColor rgb="FF7CFC00"/>
        </patternFill>
      </fill>
    </dxf>
  </rfmt>
  <rcc rId="13353" sId="19" numFmtId="4">
    <nc r="AM58">
      <v>-36.326700000000002</v>
    </nc>
  </rcc>
  <rfmt sheetId="19" sqref="AM58" start="0" length="0">
    <dxf>
      <fill>
        <patternFill patternType="solid">
          <bgColor rgb="FF7CFC00"/>
        </patternFill>
      </fill>
    </dxf>
  </rfmt>
  <rcc rId="13354" sId="19" numFmtId="4">
    <nc r="AM64">
      <v>-38.619</v>
    </nc>
  </rcc>
  <rfmt sheetId="19" sqref="AM64" start="0" length="0">
    <dxf>
      <fill>
        <patternFill>
          <bgColor rgb="FFFF0000"/>
        </patternFill>
      </fill>
    </dxf>
  </rfmt>
  <rcc rId="13355" sId="19" numFmtId="4">
    <nc r="AM70">
      <v>-47.637900000000002</v>
    </nc>
  </rcc>
  <rfmt sheetId="19" sqref="AM70" start="0" length="0">
    <dxf>
      <fill>
        <patternFill patternType="solid">
          <bgColor rgb="FF7CFC00"/>
        </patternFill>
      </fill>
    </dxf>
  </rfmt>
  <rcc rId="13356" sId="20" numFmtId="4">
    <nc r="AM55">
      <v>-38.3795</v>
    </nc>
  </rcc>
  <rfmt sheetId="20" sqref="AM55" start="0" length="0">
    <dxf>
      <fill>
        <patternFill patternType="solid">
          <bgColor rgb="FF7CFC00"/>
        </patternFill>
      </fill>
    </dxf>
  </rfmt>
  <rcc rId="13357" sId="20" numFmtId="4">
    <nc r="AM61">
      <v>-37.989899999999999</v>
    </nc>
  </rcc>
  <rfmt sheetId="20" sqref="AM61" start="0" length="0">
    <dxf>
      <fill>
        <patternFill>
          <bgColor rgb="FFFF0000"/>
        </patternFill>
      </fill>
    </dxf>
  </rfmt>
  <rcc rId="13358" sId="20" numFmtId="4">
    <nc r="AM67">
      <v>-45.284599999999998</v>
    </nc>
  </rcc>
  <rfmt sheetId="20" sqref="AM67" start="0" length="0">
    <dxf>
      <fill>
        <patternFill patternType="solid">
          <bgColor rgb="FF7CFC00"/>
        </patternFill>
      </fill>
    </dxf>
  </rfmt>
  <rcc rId="13359" sId="21" numFmtId="4">
    <nc r="AM47">
      <v>-37.694200000000002</v>
    </nc>
  </rcc>
  <rfmt sheetId="21" sqref="AM47" start="0" length="0">
    <dxf>
      <fill>
        <patternFill patternType="solid">
          <bgColor rgb="FF7CFC00"/>
        </patternFill>
      </fill>
    </dxf>
  </rfmt>
  <rcc rId="13360" sId="21" numFmtId="4">
    <nc r="AM53">
      <v>-40.471400000000003</v>
    </nc>
  </rcc>
  <rfmt sheetId="21" sqref="AM53" start="0" length="0">
    <dxf>
      <fill>
        <patternFill>
          <bgColor rgb="FF7CFC00"/>
        </patternFill>
      </fill>
    </dxf>
  </rfmt>
  <rcc rId="13361" sId="21" numFmtId="4">
    <nc r="AM59">
      <v>-44.628500000000003</v>
    </nc>
  </rcc>
  <rfmt sheetId="21" sqref="AM59" start="0" length="0">
    <dxf>
      <fill>
        <patternFill patternType="solid">
          <bgColor rgb="FF7CFC00"/>
        </patternFill>
      </fill>
    </dxf>
  </rfmt>
  <rcc rId="13362" sId="22" numFmtId="4">
    <nc r="AM47">
      <v>-35.514800000000001</v>
    </nc>
  </rcc>
  <rfmt sheetId="22" sqref="AM47" start="0" length="0">
    <dxf>
      <fill>
        <patternFill patternType="solid">
          <bgColor rgb="FFFF0000"/>
        </patternFill>
      </fill>
    </dxf>
  </rfmt>
  <rcc rId="13363" sId="22" numFmtId="4">
    <nc r="AM53">
      <v>-39.323399999999999</v>
    </nc>
  </rcc>
  <rfmt sheetId="22" sqref="AM53" start="0" length="0">
    <dxf>
      <fill>
        <patternFill>
          <bgColor rgb="FF7CFC00"/>
        </patternFill>
      </fill>
    </dxf>
  </rfmt>
  <rcc rId="13364" sId="22" numFmtId="4">
    <nc r="AM59">
      <v>-43.579500000000003</v>
    </nc>
  </rcc>
  <rfmt sheetId="22" sqref="AM59" start="0" length="0">
    <dxf>
      <fill>
        <patternFill patternType="solid">
          <bgColor rgb="FF7CFC00"/>
        </patternFill>
      </fill>
    </dxf>
  </rfmt>
  <rcc rId="13365" sId="22" numFmtId="4">
    <nc r="AM77">
      <v>-43.670699999999997</v>
    </nc>
  </rcc>
  <rfmt sheetId="22" sqref="AM77" start="0" length="0">
    <dxf>
      <fill>
        <patternFill>
          <bgColor rgb="FF7CFC00"/>
        </patternFill>
      </fill>
    </dxf>
  </rfmt>
  <rcc rId="13366" sId="22" numFmtId="4">
    <nc r="AM83">
      <v>-57.415999999999997</v>
    </nc>
  </rcc>
  <rfmt sheetId="22" sqref="AM83" start="0" length="0">
    <dxf>
      <fill>
        <patternFill patternType="solid">
          <bgColor rgb="FF7CFC00"/>
        </patternFill>
      </fill>
    </dxf>
  </rfmt>
  <rcc rId="13367" sId="23" numFmtId="4">
    <nc r="AM44">
      <v>-38.275100000000002</v>
    </nc>
  </rcc>
  <rfmt sheetId="23" sqref="AM44" start="0" length="0">
    <dxf>
      <fill>
        <patternFill patternType="solid">
          <bgColor rgb="FF7CFC00"/>
        </patternFill>
      </fill>
    </dxf>
  </rfmt>
  <rcc rId="13368" sId="23" numFmtId="4">
    <nc r="AM50">
      <v>-40.568300000000001</v>
    </nc>
  </rcc>
  <rfmt sheetId="23" sqref="AM50" start="0" length="0">
    <dxf>
      <fill>
        <patternFill>
          <bgColor rgb="FF7CFC00"/>
        </patternFill>
      </fill>
    </dxf>
  </rfmt>
  <rcc rId="13369" sId="23" numFmtId="4">
    <nc r="AM56">
      <v>-45.259799999999998</v>
    </nc>
  </rcc>
  <rfmt sheetId="23" sqref="AM56" start="0" length="0">
    <dxf>
      <fill>
        <patternFill patternType="solid">
          <bgColor rgb="FF7CFC00"/>
        </patternFill>
      </fill>
    </dxf>
  </rfmt>
  <rcc rId="13370" sId="23" numFmtId="4">
    <nc r="AM74">
      <v>-44.393300000000004</v>
    </nc>
  </rcc>
  <rfmt sheetId="23" sqref="AM74" start="0" length="0">
    <dxf>
      <fill>
        <patternFill>
          <bgColor rgb="FF7CFC00"/>
        </patternFill>
      </fill>
    </dxf>
  </rfmt>
  <rcc rId="13371" sId="23" numFmtId="4">
    <nc r="AM80">
      <v>-57.156700000000001</v>
    </nc>
  </rcc>
  <rfmt sheetId="23" sqref="AM80" start="0" length="0">
    <dxf>
      <fill>
        <patternFill patternType="solid">
          <bgColor rgb="FF7CFC00"/>
        </patternFill>
      </fill>
    </dxf>
  </rfmt>
  <rcc rId="13372" sId="24" numFmtId="4">
    <nc r="AM54">
      <v>-34.304099999999998</v>
    </nc>
  </rcc>
  <rfmt sheetId="24" sqref="AM54" start="0" length="0">
    <dxf>
      <fill>
        <patternFill patternType="solid">
          <bgColor rgb="FFFF0000"/>
        </patternFill>
      </fill>
    </dxf>
  </rfmt>
  <rcc rId="13373" sId="24" numFmtId="4">
    <nc r="AM60">
      <v>-40.611400000000003</v>
    </nc>
  </rcc>
  <rfmt sheetId="24" sqref="AM60" start="0" length="0">
    <dxf>
      <fill>
        <patternFill>
          <bgColor rgb="FF7CFC00"/>
        </patternFill>
      </fill>
    </dxf>
  </rfmt>
  <rcc rId="13374" sId="24" numFmtId="4">
    <nc r="AM66">
      <v>-46.217799999999997</v>
    </nc>
  </rcc>
  <rfmt sheetId="24" sqref="AM66" start="0" length="0">
    <dxf>
      <fill>
        <patternFill patternType="solid">
          <bgColor rgb="FF7CFC00"/>
        </patternFill>
      </fill>
    </dxf>
  </rfmt>
  <rcc rId="13375" sId="13" numFmtId="4">
    <oc r="AM81">
      <v>1.6086499999999999</v>
    </oc>
    <nc r="AM81">
      <v>1.6808000000000001</v>
    </nc>
  </rcc>
  <rcc rId="13376" sId="13" numFmtId="4">
    <oc r="AM105">
      <v>1.895618</v>
    </oc>
    <nc r="AM105">
      <v>1.8363</v>
    </nc>
  </rcc>
  <rcc rId="13377" sId="14" numFmtId="4">
    <oc r="AM85">
      <v>1.509058</v>
    </oc>
    <nc r="AM85">
      <v>1.8439000000000001</v>
    </nc>
  </rcc>
  <rcc rId="13378" sId="14" numFmtId="4">
    <oc r="AM109">
      <v>1.911659</v>
    </oc>
    <nc r="AM109">
      <v>1.8759999999999999</v>
    </nc>
  </rcc>
  <rcc rId="13379" sId="14" numFmtId="4">
    <nc r="AM128">
      <v>0</v>
    </nc>
  </rcc>
  <rfmt sheetId="14" sqref="AM128" start="0" length="0">
    <dxf>
      <fill>
        <patternFill>
          <bgColor rgb="FF7CFC00"/>
        </patternFill>
      </fill>
    </dxf>
  </rfmt>
  <rcc rId="13380" sId="15" numFmtId="4">
    <oc r="AM72">
      <v>1.493061</v>
    </oc>
    <nc r="AM72">
      <v>3.1787000000000001</v>
    </nc>
  </rcc>
  <rfmt sheetId="15" sqref="AM72" start="0" length="0">
    <dxf>
      <fill>
        <patternFill>
          <bgColor rgb="FFFF0000"/>
        </patternFill>
      </fill>
    </dxf>
  </rfmt>
  <rcc rId="13381" sId="16" numFmtId="4">
    <oc r="AM78">
      <v>2.2502219999999999</v>
    </oc>
    <nc r="AM78">
      <v>2.7898000000000001</v>
    </nc>
  </rcc>
  <rfmt sheetId="16" sqref="AM78" start="0" length="0">
    <dxf>
      <fill>
        <patternFill>
          <bgColor rgb="FFFF0000"/>
        </patternFill>
      </fill>
    </dxf>
  </rfmt>
  <rcc rId="13382" sId="16" numFmtId="4">
    <oc r="AM102">
      <v>1.730658</v>
    </oc>
    <nc r="AM102">
      <v>1.5476000000000001</v>
    </nc>
  </rcc>
  <rcc rId="13383" sId="17" numFmtId="4">
    <oc r="AM65">
      <v>1.3641909999999999</v>
    </oc>
    <nc r="AM65">
      <v>2.6000999999999999</v>
    </nc>
  </rcc>
  <rfmt sheetId="17" sqref="AM65" start="0" length="0">
    <dxf>
      <fill>
        <patternFill>
          <bgColor rgb="FFFF0000"/>
        </patternFill>
      </fill>
    </dxf>
  </rfmt>
  <rcc rId="13384" sId="18" numFmtId="4">
    <oc r="AM75">
      <v>1.9102440000000001</v>
    </oc>
    <nc r="AM75">
      <v>2.3772000000000002</v>
    </nc>
  </rcc>
  <rcc rId="13385" sId="19" numFmtId="4">
    <oc r="AM76">
      <v>1.9579390000000001</v>
    </oc>
    <nc r="AM76">
      <v>2.3206000000000002</v>
    </nc>
  </rcc>
  <rcc rId="13386" sId="20" numFmtId="4">
    <oc r="AM73">
      <v>2.1961029999999999</v>
    </oc>
    <nc r="AM73">
      <v>2.4641000000000002</v>
    </nc>
  </rcc>
  <rcc rId="13387" sId="21" numFmtId="4">
    <oc r="AM65">
      <v>1.3602989999999999</v>
    </oc>
    <nc r="AM65">
      <v>1.8972</v>
    </nc>
  </rcc>
  <rcc rId="13388" sId="22" numFmtId="4">
    <oc r="AM65">
      <v>1.7154750000000001</v>
    </oc>
    <nc r="AM65">
      <v>1.8889</v>
    </nc>
  </rcc>
  <rcc rId="13389" sId="22" numFmtId="4">
    <oc r="AM89">
      <v>0.97573100000000001</v>
    </oc>
    <nc r="AM89">
      <v>1.8434999999999999</v>
    </nc>
  </rcc>
  <rcc rId="13390" sId="23" numFmtId="4">
    <oc r="AM62">
      <v>1.505646</v>
    </oc>
    <nc r="AM62">
      <v>1.9918</v>
    </nc>
  </rcc>
  <rcc rId="13391" sId="23" numFmtId="4">
    <oc r="AM86">
      <v>0.89105599999999996</v>
    </oc>
    <nc r="AM86">
      <v>1.9918</v>
    </nc>
  </rcc>
  <rcc rId="13392" sId="24" numFmtId="4">
    <oc r="AM72">
      <v>1.7725390000000001</v>
    </oc>
    <nc r="AM72">
      <v>2.9430000000000001</v>
    </nc>
  </rcc>
  <rfmt sheetId="24" sqref="AM72" start="0" length="0">
    <dxf>
      <fill>
        <patternFill>
          <bgColor rgb="FFFF0000"/>
        </patternFill>
      </fill>
    </dxf>
  </rfmt>
  <rcc rId="13393" sId="13" numFmtId="4">
    <nc r="AM206">
      <v>-11.055099999999999</v>
    </nc>
  </rcc>
  <rfmt sheetId="13" sqref="AM206" start="0" length="0">
    <dxf>
      <fill>
        <patternFill patternType="solid">
          <bgColor rgb="FFFF0000"/>
        </patternFill>
      </fill>
    </dxf>
  </rfmt>
  <rcc rId="13394" sId="13" numFmtId="4">
    <nc r="AM209">
      <v>-14.405200000000001</v>
    </nc>
  </rcc>
  <rfmt sheetId="13" sqref="AM209" start="0" length="0">
    <dxf>
      <fill>
        <patternFill>
          <bgColor rgb="FF7CFC00"/>
        </patternFill>
      </fill>
    </dxf>
  </rfmt>
  <rcc rId="13395" sId="13" numFmtId="4">
    <nc r="AM212">
      <v>-24.192</v>
    </nc>
  </rcc>
  <rfmt sheetId="13" sqref="AM212" start="0" length="0">
    <dxf>
      <fill>
        <patternFill patternType="solid">
          <bgColor rgb="FF7CFC00"/>
        </patternFill>
      </fill>
    </dxf>
  </rfmt>
  <rcc rId="13396" sId="13" numFmtId="4">
    <nc r="AM215">
      <v>-26.148499999999999</v>
    </nc>
  </rcc>
  <rfmt sheetId="13" sqref="AM215" start="0" length="0">
    <dxf>
      <fill>
        <patternFill>
          <bgColor rgb="FF7CFC00"/>
        </patternFill>
      </fill>
    </dxf>
  </rfmt>
  <rcc rId="13397" sId="13" numFmtId="4">
    <nc r="AM218">
      <v>-7.9801000000000002</v>
    </nc>
  </rcc>
  <rfmt sheetId="13" sqref="AM218" start="0" length="0">
    <dxf>
      <fill>
        <patternFill patternType="solid">
          <bgColor rgb="FFFF0000"/>
        </patternFill>
      </fill>
    </dxf>
  </rfmt>
  <rcc rId="13398" sId="13" numFmtId="4">
    <nc r="AM221">
      <v>-45.4452</v>
    </nc>
  </rcc>
  <rfmt sheetId="13" sqref="AM221" start="0" length="0">
    <dxf>
      <fill>
        <patternFill>
          <bgColor rgb="FF7CFC00"/>
        </patternFill>
      </fill>
    </dxf>
  </rfmt>
  <rcc rId="13399" sId="13" numFmtId="4">
    <nc r="AM224">
      <v>-27.099499999999999</v>
    </nc>
  </rcc>
  <rfmt sheetId="13" sqref="AM224" start="0" length="0">
    <dxf>
      <fill>
        <patternFill patternType="solid">
          <bgColor rgb="FF7CFC00"/>
        </patternFill>
      </fill>
    </dxf>
  </rfmt>
  <rcc rId="13400" sId="13" numFmtId="4">
    <nc r="AM226">
      <v>-27.727799999999998</v>
    </nc>
  </rcc>
  <rfmt sheetId="13" sqref="AM226" start="0" length="0">
    <dxf>
      <fill>
        <patternFill>
          <bgColor rgb="FF7CFC00"/>
        </patternFill>
      </fill>
    </dxf>
  </rfmt>
  <rcc rId="13401" sId="14" numFmtId="4">
    <nc r="AM216">
      <v>-21.148700000000002</v>
    </nc>
  </rcc>
  <rfmt sheetId="14" sqref="AM216" start="0" length="0">
    <dxf>
      <fill>
        <patternFill patternType="solid">
          <bgColor rgb="FF7CFC00"/>
        </patternFill>
      </fill>
    </dxf>
  </rfmt>
  <rcc rId="13402" sId="14" numFmtId="4">
    <nc r="AM219">
      <v>-14.110200000000001</v>
    </nc>
  </rcc>
  <rfmt sheetId="14" sqref="AM219" start="0" length="0">
    <dxf>
      <fill>
        <patternFill>
          <bgColor rgb="FF7CFC00"/>
        </patternFill>
      </fill>
    </dxf>
  </rfmt>
  <rcc rId="13403" sId="14" numFmtId="4">
    <nc r="AM222">
      <v>-19.579999999999998</v>
    </nc>
  </rcc>
  <rfmt sheetId="14" sqref="AM222" start="0" length="0">
    <dxf>
      <fill>
        <patternFill patternType="solid">
          <bgColor rgb="FF7CFC00"/>
        </patternFill>
      </fill>
    </dxf>
  </rfmt>
  <rcc rId="13404" sId="14" numFmtId="4">
    <nc r="AM225">
      <v>-31.906600000000001</v>
    </nc>
  </rcc>
  <rfmt sheetId="14" sqref="AM225" start="0" length="0">
    <dxf>
      <fill>
        <patternFill>
          <bgColor rgb="FF7CFC00"/>
        </patternFill>
      </fill>
    </dxf>
  </rfmt>
  <rcc rId="13405" sId="14" numFmtId="4">
    <nc r="AM228">
      <v>-13.632999999999999</v>
    </nc>
  </rcc>
  <rfmt sheetId="14" sqref="AM228" start="0" length="0">
    <dxf>
      <fill>
        <patternFill patternType="solid">
          <bgColor rgb="FF7CFC00"/>
        </patternFill>
      </fill>
    </dxf>
  </rfmt>
  <rcc rId="13406" sId="14" numFmtId="4">
    <nc r="AM231">
      <v>-52.658499999999997</v>
    </nc>
  </rcc>
  <rfmt sheetId="14" sqref="AM231" start="0" length="0">
    <dxf>
      <fill>
        <patternFill>
          <bgColor rgb="FF7CFC00"/>
        </patternFill>
      </fill>
    </dxf>
  </rfmt>
  <rcc rId="13407" sId="14" numFmtId="4">
    <nc r="AM234">
      <v>-27.571300000000001</v>
    </nc>
  </rcc>
  <rfmt sheetId="14" sqref="AM234" start="0" length="0">
    <dxf>
      <fill>
        <patternFill patternType="solid">
          <bgColor rgb="FF7CFC00"/>
        </patternFill>
      </fill>
    </dxf>
  </rfmt>
  <rcc rId="13408" sId="14" numFmtId="4">
    <nc r="AM236">
      <v>-28.287700000000001</v>
    </nc>
  </rcc>
  <rfmt sheetId="14" sqref="AM236" start="0" length="0">
    <dxf>
      <fill>
        <patternFill>
          <bgColor rgb="FF7CFC00"/>
        </patternFill>
      </fill>
    </dxf>
  </rfmt>
  <rcc rId="13409" sId="15" numFmtId="4">
    <nc r="AM164">
      <v>-18.357299999999999</v>
    </nc>
  </rcc>
  <rfmt sheetId="15" sqref="AM164" start="0" length="0">
    <dxf>
      <fill>
        <patternFill patternType="solid">
          <bgColor rgb="FF7CFC00"/>
        </patternFill>
      </fill>
    </dxf>
  </rfmt>
  <rcc rId="13410" sId="15" numFmtId="4">
    <nc r="AM167">
      <v>-26.55</v>
    </nc>
  </rcc>
  <rfmt sheetId="15" sqref="AM167" start="0" length="0">
    <dxf>
      <fill>
        <patternFill>
          <bgColor rgb="FF7CFC00"/>
        </patternFill>
      </fill>
    </dxf>
  </rfmt>
  <rcc rId="13411" sId="15" numFmtId="4">
    <nc r="AM170">
      <v>-17.3445</v>
    </nc>
  </rcc>
  <rfmt sheetId="15" sqref="AM170" start="0" length="0">
    <dxf>
      <fill>
        <patternFill patternType="solid">
          <bgColor rgb="FF7CFC00"/>
        </patternFill>
      </fill>
    </dxf>
  </rfmt>
  <rcc rId="13412" sId="15" numFmtId="4">
    <nc r="AM173">
      <v>-29.233699999999999</v>
    </nc>
  </rcc>
  <rfmt sheetId="15" sqref="AM173" start="0" length="0">
    <dxf>
      <fill>
        <patternFill>
          <bgColor rgb="FF7CFC00"/>
        </patternFill>
      </fill>
    </dxf>
  </rfmt>
  <rcc rId="13413" sId="15" numFmtId="4">
    <nc r="AM176">
      <v>-16.1325</v>
    </nc>
  </rcc>
  <rfmt sheetId="15" sqref="AM176" start="0" length="0">
    <dxf>
      <fill>
        <patternFill patternType="solid">
          <bgColor rgb="FF7CFC00"/>
        </patternFill>
      </fill>
    </dxf>
  </rfmt>
  <rcc rId="13414" sId="15" numFmtId="4">
    <nc r="AM179">
      <v>-55.927500000000002</v>
    </nc>
  </rcc>
  <rfmt sheetId="15" sqref="AM179" start="0" length="0">
    <dxf>
      <fill>
        <patternFill>
          <bgColor rgb="FF7CFC00"/>
        </patternFill>
      </fill>
    </dxf>
  </rfmt>
  <rcc rId="13415" sId="15" numFmtId="4">
    <nc r="AM182">
      <v>-26.669499999999999</v>
    </nc>
  </rcc>
  <rfmt sheetId="15" sqref="AM182" start="0" length="0">
    <dxf>
      <fill>
        <patternFill patternType="solid">
          <bgColor rgb="FF7CFC00"/>
        </patternFill>
      </fill>
    </dxf>
  </rfmt>
  <rcc rId="13416" sId="15" numFmtId="4">
    <nc r="AM184">
      <v>-28.9605</v>
    </nc>
  </rcc>
  <rfmt sheetId="15" sqref="AM184" start="0" length="0">
    <dxf>
      <fill>
        <patternFill>
          <bgColor rgb="FF7CFC00"/>
        </patternFill>
      </fill>
    </dxf>
  </rfmt>
  <rcc rId="13417" sId="16" numFmtId="4">
    <nc r="AM193">
      <v>-15.7661</v>
    </nc>
  </rcc>
  <rfmt sheetId="16" sqref="AM193" start="0" length="0">
    <dxf>
      <fill>
        <patternFill patternType="solid">
          <bgColor rgb="FF7CFC00"/>
        </patternFill>
      </fill>
    </dxf>
  </rfmt>
  <rcc rId="13418" sId="16" numFmtId="4">
    <nc r="AM196">
      <v>-15.048299999999999</v>
    </nc>
  </rcc>
  <rfmt sheetId="16" sqref="AM196" start="0" length="0">
    <dxf>
      <fill>
        <patternFill>
          <bgColor rgb="FF7CFC00"/>
        </patternFill>
      </fill>
    </dxf>
  </rfmt>
  <rcc rId="13419" sId="16" numFmtId="4">
    <nc r="AM199">
      <v>-24.990300000000001</v>
    </nc>
  </rcc>
  <rfmt sheetId="16" sqref="AM199" start="0" length="0">
    <dxf>
      <fill>
        <patternFill patternType="solid">
          <bgColor rgb="FF7CFC00"/>
        </patternFill>
      </fill>
    </dxf>
  </rfmt>
  <rcc rId="13420" sId="16" numFmtId="4">
    <nc r="AM202">
      <v>-34.508099999999999</v>
    </nc>
  </rcc>
  <rfmt sheetId="16" sqref="AM202" start="0" length="0">
    <dxf>
      <fill>
        <patternFill>
          <bgColor rgb="FF7CFC00"/>
        </patternFill>
      </fill>
    </dxf>
  </rfmt>
  <rcc rId="13421" sId="16" numFmtId="4">
    <nc r="AM205">
      <v>-50.339100000000002</v>
    </nc>
  </rcc>
  <rfmt sheetId="16" sqref="AM205" start="0" length="0">
    <dxf>
      <fill>
        <patternFill patternType="solid">
          <bgColor rgb="FF7CFC00"/>
        </patternFill>
      </fill>
    </dxf>
  </rfmt>
  <rcc rId="13422" sId="16" numFmtId="4">
    <nc r="AM208">
      <v>-29.0458</v>
    </nc>
  </rcc>
  <rfmt sheetId="16" sqref="AM208" start="0" length="0">
    <dxf>
      <fill>
        <patternFill>
          <bgColor rgb="FF7CFC00"/>
        </patternFill>
      </fill>
    </dxf>
  </rfmt>
  <rcc rId="13423" sId="16" numFmtId="4">
    <nc r="AM210">
      <v>-29.622399999999999</v>
    </nc>
  </rcc>
  <rfmt sheetId="16" sqref="AM210" start="0" length="0">
    <dxf>
      <fill>
        <patternFill patternType="solid">
          <bgColor rgb="FF7CFC00"/>
        </patternFill>
      </fill>
    </dxf>
  </rfmt>
  <rcc rId="13424" sId="17" numFmtId="4">
    <nc r="AM142">
      <v>-21.093900000000001</v>
    </nc>
  </rcc>
  <rfmt sheetId="17" sqref="AM142" start="0" length="0">
    <dxf>
      <fill>
        <patternFill patternType="solid">
          <bgColor rgb="FF7CFC00"/>
        </patternFill>
      </fill>
    </dxf>
  </rfmt>
  <rcc rId="13425" sId="17" numFmtId="4">
    <nc r="AM145">
      <v>-23.8125</v>
    </nc>
  </rcc>
  <rfmt sheetId="17" sqref="AM145" start="0" length="0">
    <dxf>
      <fill>
        <patternFill>
          <bgColor rgb="FF7CFC00"/>
        </patternFill>
      </fill>
    </dxf>
  </rfmt>
  <rcc rId="13426" sId="17" numFmtId="4">
    <nc r="AM148">
      <v>-15.991199999999999</v>
    </nc>
  </rcc>
  <rfmt sheetId="17" sqref="AM148" start="0" length="0">
    <dxf>
      <fill>
        <patternFill patternType="solid">
          <bgColor rgb="FFFF0000"/>
        </patternFill>
      </fill>
    </dxf>
  </rfmt>
  <rcc rId="13427" sId="17" numFmtId="4">
    <nc r="AM151">
      <v>-41.749499999999998</v>
    </nc>
  </rcc>
  <rfmt sheetId="17" sqref="AM151" start="0" length="0">
    <dxf>
      <fill>
        <patternFill>
          <bgColor rgb="FF7CFC00"/>
        </patternFill>
      </fill>
    </dxf>
  </rfmt>
  <rcc rId="13428" sId="17" numFmtId="4">
    <nc r="AM154">
      <v>-21.680099999999999</v>
    </nc>
  </rcc>
  <rfmt sheetId="17" sqref="AM154" start="0" length="0">
    <dxf>
      <fill>
        <patternFill patternType="solid">
          <bgColor rgb="FF7CFC00"/>
        </patternFill>
      </fill>
    </dxf>
  </rfmt>
  <rcc rId="13429" sId="17" numFmtId="4">
    <nc r="AM156">
      <v>-22.283300000000001</v>
    </nc>
  </rcc>
  <rfmt sheetId="17" sqref="AM156" start="0" length="0">
    <dxf>
      <fill>
        <patternFill>
          <bgColor rgb="FF7CFC00"/>
        </patternFill>
      </fill>
    </dxf>
  </rfmt>
  <rcc rId="13430" sId="18" numFmtId="4">
    <nc r="AM173">
      <v>-19.456099999999999</v>
    </nc>
  </rcc>
  <rfmt sheetId="18" sqref="AM173" start="0" length="0">
    <dxf>
      <fill>
        <patternFill patternType="solid">
          <bgColor rgb="FF7CFC00"/>
        </patternFill>
      </fill>
    </dxf>
  </rfmt>
  <rcc rId="13431" sId="18" numFmtId="4">
    <nc r="AM176">
      <v>-38.746400000000001</v>
    </nc>
  </rcc>
  <rfmt sheetId="18" sqref="AM176" start="0" length="0">
    <dxf>
      <fill>
        <patternFill>
          <bgColor rgb="FF7CFC00"/>
        </patternFill>
      </fill>
    </dxf>
  </rfmt>
  <rcc rId="13432" sId="18" numFmtId="4">
    <nc r="AM179">
      <v>-16.071000000000002</v>
    </nc>
  </rcc>
  <rfmt sheetId="18" sqref="AM179" start="0" length="0">
    <dxf>
      <fill>
        <patternFill patternType="solid">
          <bgColor rgb="FF7CFC00"/>
        </patternFill>
      </fill>
    </dxf>
  </rfmt>
  <rcc rId="13433" sId="18" numFmtId="4">
    <nc r="AM182">
      <v>-28.642299999999999</v>
    </nc>
  </rcc>
  <rfmt sheetId="18" sqref="AM182" start="0" length="0">
    <dxf>
      <fill>
        <patternFill>
          <bgColor rgb="FF7CFC00"/>
        </patternFill>
      </fill>
    </dxf>
  </rfmt>
  <rcc rId="13434" sId="18" numFmtId="4">
    <nc r="AM185">
      <v>-30.657499999999999</v>
    </nc>
  </rcc>
  <rfmt sheetId="18" sqref="AM185" start="0" length="0">
    <dxf>
      <fill>
        <patternFill patternType="solid">
          <bgColor rgb="FF7CFC00"/>
        </patternFill>
      </fill>
    </dxf>
  </rfmt>
  <rcc rId="13435" sId="18" numFmtId="4">
    <nc r="AM188">
      <v>-37.852499999999999</v>
    </nc>
  </rcc>
  <rfmt sheetId="18" sqref="AM188" start="0" length="0">
    <dxf>
      <fill>
        <patternFill>
          <bgColor rgb="FF7CFC00"/>
        </patternFill>
      </fill>
    </dxf>
  </rfmt>
  <rcc rId="13436" sId="18" numFmtId="4">
    <nc r="AM191">
      <v>-43.973500000000001</v>
    </nc>
  </rcc>
  <rfmt sheetId="18" sqref="AM191" start="0" length="0">
    <dxf>
      <fill>
        <patternFill patternType="solid">
          <bgColor rgb="FF7CFC00"/>
        </patternFill>
      </fill>
    </dxf>
  </rfmt>
  <rcc rId="13437" sId="18" numFmtId="4">
    <nc r="AM194">
      <v>-20.020800000000001</v>
    </nc>
  </rcc>
  <rfmt sheetId="18" sqref="AM194" start="0" length="0">
    <dxf>
      <fill>
        <patternFill>
          <bgColor rgb="FF7CFC00"/>
        </patternFill>
      </fill>
    </dxf>
  </rfmt>
  <rcc rId="13438" sId="18" numFmtId="4">
    <nc r="AM196">
      <v>-21.443000000000001</v>
    </nc>
  </rcc>
  <rfmt sheetId="18" sqref="AM196" start="0" length="0">
    <dxf>
      <fill>
        <patternFill patternType="solid">
          <bgColor rgb="FF7CFC00"/>
        </patternFill>
      </fill>
    </dxf>
  </rfmt>
  <rcc rId="13439" sId="19" numFmtId="4">
    <nc r="AM189">
      <v>-23.12</v>
    </nc>
  </rcc>
  <rfmt sheetId="19" sqref="AM189" start="0" length="0">
    <dxf>
      <fill>
        <patternFill patternType="solid">
          <bgColor rgb="FF7CFC00"/>
        </patternFill>
      </fill>
    </dxf>
  </rfmt>
  <rcc rId="13440" sId="19" numFmtId="4">
    <nc r="AM191">
      <v>-48.009</v>
    </nc>
  </rcc>
  <rfmt sheetId="19" sqref="AM191" start="0" length="0">
    <dxf>
      <fill>
        <patternFill>
          <bgColor rgb="FF7CFC00"/>
        </patternFill>
      </fill>
    </dxf>
  </rfmt>
  <rcc rId="13441" sId="19" numFmtId="4">
    <nc r="AM193">
      <v>-38.338500000000003</v>
    </nc>
  </rcc>
  <rfmt sheetId="19" sqref="AM193" start="0" length="0">
    <dxf>
      <fill>
        <patternFill patternType="solid">
          <bgColor rgb="FF7CFC00"/>
        </patternFill>
      </fill>
    </dxf>
  </rfmt>
  <rcc rId="13442" sId="19" numFmtId="4">
    <nc r="AM195">
      <v>-29.391999999999999</v>
    </nc>
  </rcc>
  <rfmt sheetId="19" sqref="AM195" start="0" length="0">
    <dxf>
      <fill>
        <patternFill>
          <bgColor rgb="FF7CFC00"/>
        </patternFill>
      </fill>
    </dxf>
  </rfmt>
  <rcc rId="13443" sId="19" numFmtId="4">
    <nc r="AM197">
      <v>-19.4664</v>
    </nc>
  </rcc>
  <rfmt sheetId="19" sqref="AM197" start="0" length="0">
    <dxf>
      <fill>
        <patternFill patternType="solid">
          <bgColor rgb="FF7CFC00"/>
        </patternFill>
      </fill>
    </dxf>
  </rfmt>
  <rcc rId="13444" sId="19" numFmtId="4">
    <nc r="AM198">
      <v>-21.423200000000001</v>
    </nc>
  </rcc>
  <rfmt sheetId="19" sqref="AM198" start="0" length="0">
    <dxf>
      <fill>
        <patternFill>
          <bgColor rgb="FF7CFC00"/>
        </patternFill>
      </fill>
    </dxf>
  </rfmt>
  <rcc rId="13445" sId="20" numFmtId="4">
    <nc r="AM148">
      <v>-13.3384</v>
    </nc>
  </rcc>
  <rfmt sheetId="20" sqref="AM148" start="0" length="0">
    <dxf>
      <fill>
        <patternFill patternType="solid">
          <bgColor rgb="FF7CFC00"/>
        </patternFill>
      </fill>
    </dxf>
  </rfmt>
  <rcc rId="13446" sId="20" numFmtId="4">
    <nc r="AM150">
      <v>-26.244800000000001</v>
    </nc>
  </rcc>
  <rfmt sheetId="20" sqref="AM150" start="0" length="0">
    <dxf>
      <fill>
        <patternFill>
          <bgColor rgb="FF7CFC00"/>
        </patternFill>
      </fill>
    </dxf>
  </rfmt>
  <rcc rId="13447" sId="20" numFmtId="4">
    <nc r="AM152">
      <v>-19.701499999999999</v>
    </nc>
  </rcc>
  <rfmt sheetId="20" sqref="AM152" start="0" length="0">
    <dxf>
      <fill>
        <patternFill patternType="solid">
          <bgColor rgb="FF7CFC00"/>
        </patternFill>
      </fill>
    </dxf>
  </rfmt>
  <rcc rId="13448" sId="20" numFmtId="4">
    <nc r="AM154">
      <v>-32.013500000000001</v>
    </nc>
  </rcc>
  <rfmt sheetId="20" sqref="AM154" start="0" length="0">
    <dxf>
      <fill>
        <patternFill>
          <bgColor rgb="FF7CFC00"/>
        </patternFill>
      </fill>
    </dxf>
  </rfmt>
  <rcc rId="13449" sId="20" numFmtId="4">
    <nc r="AM156">
      <v>-20.9163</v>
    </nc>
  </rcc>
  <rfmt sheetId="20" sqref="AM156" start="0" length="0">
    <dxf>
      <fill>
        <patternFill patternType="solid">
          <bgColor rgb="FF7CFC00"/>
        </patternFill>
      </fill>
    </dxf>
  </rfmt>
  <rcc rId="13450" sId="20" numFmtId="4">
    <nc r="AM157">
      <v>-21.003900000000002</v>
    </nc>
  </rcc>
  <rfmt sheetId="20" sqref="AM157" start="0" length="0">
    <dxf>
      <fill>
        <patternFill>
          <bgColor rgb="FF7CFC00"/>
        </patternFill>
      </fill>
    </dxf>
  </rfmt>
  <rcc rId="13451" sId="21" numFmtId="4">
    <nc r="AM131">
      <v>-41.519300000000001</v>
    </nc>
  </rcc>
  <rfmt sheetId="21" sqref="AM131" start="0" length="0">
    <dxf>
      <fill>
        <patternFill>
          <bgColor rgb="FF7CFC00"/>
        </patternFill>
      </fill>
    </dxf>
  </rfmt>
  <rcc rId="13452" sId="21" numFmtId="4">
    <nc r="AM133">
      <v>-20.887599999999999</v>
    </nc>
  </rcc>
  <rfmt sheetId="21" sqref="AM133" start="0" length="0">
    <dxf>
      <fill>
        <patternFill patternType="solid">
          <bgColor rgb="FF7CFC00"/>
        </patternFill>
      </fill>
    </dxf>
  </rfmt>
  <rcc rId="13453" sId="21" numFmtId="4">
    <nc r="AM134">
      <v>-19.394200000000001</v>
    </nc>
  </rcc>
  <rfmt sheetId="21" sqref="AM134" start="0" length="0">
    <dxf>
      <fill>
        <patternFill>
          <bgColor rgb="FF7CFC00"/>
        </patternFill>
      </fill>
    </dxf>
  </rfmt>
  <rcc rId="13454" sId="22" numFmtId="4">
    <nc r="AM138">
      <v>-31.347100000000001</v>
    </nc>
  </rcc>
  <rfmt sheetId="22" sqref="AM138" start="0" length="0">
    <dxf>
      <fill>
        <patternFill patternType="solid">
          <bgColor rgb="FF7CFC00"/>
        </patternFill>
      </fill>
    </dxf>
  </rfmt>
  <rcc rId="13455" sId="22" numFmtId="4">
    <nc r="AM140">
      <v>-27.4373</v>
    </nc>
  </rcc>
  <rfmt sheetId="22" sqref="AM140" start="0" length="0">
    <dxf>
      <fill>
        <patternFill>
          <bgColor rgb="FF7CFC00"/>
        </patternFill>
      </fill>
    </dxf>
  </rfmt>
  <rcc rId="13456" sId="22" numFmtId="4">
    <nc r="AM141">
      <v>-28.4055</v>
    </nc>
  </rcc>
  <rfmt sheetId="22" sqref="AM141" start="0" length="0">
    <dxf>
      <fill>
        <patternFill patternType="solid">
          <bgColor rgb="FF7CFC00"/>
        </patternFill>
      </fill>
    </dxf>
  </rfmt>
  <rcc rId="13457" sId="23" numFmtId="4">
    <nc r="AM149">
      <v>-32.329500000000003</v>
    </nc>
  </rcc>
  <rfmt sheetId="23" sqref="AM149" start="0" length="0">
    <dxf>
      <fill>
        <patternFill patternType="solid">
          <bgColor rgb="FF7CFC00"/>
        </patternFill>
      </fill>
    </dxf>
  </rfmt>
  <rcc rId="13458" sId="23" numFmtId="4">
    <nc r="AM151">
      <v>-28.029199999999999</v>
    </nc>
  </rcc>
  <rfmt sheetId="23" sqref="AM151" start="0" length="0">
    <dxf>
      <fill>
        <patternFill>
          <bgColor rgb="FF7CFC00"/>
        </patternFill>
      </fill>
    </dxf>
  </rfmt>
  <rcc rId="13459" sId="23" numFmtId="4">
    <nc r="AM152">
      <v>-29.0214</v>
    </nc>
  </rcc>
  <rfmt sheetId="23" sqref="AM152" start="0" length="0">
    <dxf>
      <fill>
        <patternFill patternType="solid">
          <bgColor rgb="FF7CFC00"/>
        </patternFill>
      </fill>
    </dxf>
  </rfmt>
  <rcc rId="13460" sId="24" numFmtId="4">
    <nc r="AM173">
      <v>-28.991700000000002</v>
    </nc>
  </rcc>
  <rfmt sheetId="24" sqref="AM173" start="0" length="0">
    <dxf>
      <fill>
        <patternFill>
          <bgColor rgb="FF7CFC00"/>
        </patternFill>
      </fill>
    </dxf>
  </rfmt>
  <rcc rId="13461" sId="24" numFmtId="4">
    <nc r="AM175">
      <v>-18.557300000000001</v>
    </nc>
  </rcc>
  <rfmt sheetId="24" sqref="AM175" start="0" length="0">
    <dxf>
      <fill>
        <patternFill patternType="solid">
          <bgColor rgb="FF7CFC00"/>
        </patternFill>
      </fill>
    </dxf>
  </rfmt>
  <rcc rId="13462" sId="24" numFmtId="4">
    <nc r="AM176">
      <v>-19.591699999999999</v>
    </nc>
  </rcc>
  <rfmt sheetId="24" sqref="AM176" start="0" length="0">
    <dxf>
      <fill>
        <patternFill>
          <bgColor rgb="FF7CFC00"/>
        </patternFill>
      </fill>
    </dxf>
  </rfmt>
  <rcc rId="13463" sId="13" numFmtId="4">
    <nc r="AM52">
      <v>534.99</v>
    </nc>
  </rcc>
  <rcc rId="13464" sId="13" numFmtId="4">
    <nc r="AM53">
      <v>438.84000000000003</v>
    </nc>
  </rcc>
  <rcc rId="13465" sId="13" numFmtId="4">
    <nc r="AM57">
      <v>532.66999999999996</v>
    </nc>
  </rcc>
  <rcc rId="13466" sId="13" numFmtId="4">
    <nc r="AM58">
      <v>451.89</v>
    </nc>
  </rcc>
  <rcc rId="13467" sId="14" numFmtId="4">
    <nc r="AM56">
      <v>607.55000000000007</v>
    </nc>
  </rcc>
  <rcc rId="13468" sId="14" numFmtId="4">
    <nc r="AM57">
      <v>469.22999999999996</v>
    </nc>
  </rcc>
  <rcc rId="13469" sId="14" numFmtId="4">
    <nc r="AM61">
      <v>551.63</v>
    </nc>
  </rcc>
  <rcc rId="13470" sId="14" numFmtId="4">
    <nc r="AM62">
      <v>465.72999999999996</v>
    </nc>
  </rcc>
  <rcc rId="13471" sId="15" numFmtId="4">
    <nc r="AM48">
      <v>566.49</v>
    </nc>
  </rcc>
  <rcc rId="13472" sId="15" numFmtId="4">
    <nc r="AM49">
      <v>448.22</v>
    </nc>
  </rcc>
  <rcc rId="13473" sId="16" numFmtId="4">
    <nc r="AM49">
      <v>466.84999999999997</v>
    </nc>
  </rcc>
  <rcc rId="13474" sId="16" numFmtId="4">
    <nc r="AM50">
      <v>392.34999999999997</v>
    </nc>
  </rcc>
  <rcc rId="13475" sId="16" numFmtId="4">
    <nc r="AM54">
      <v>460.46</v>
    </nc>
  </rcc>
  <rcc rId="13476" sId="16" numFmtId="4">
    <nc r="AM55">
      <v>393.46</v>
    </nc>
  </rcc>
  <rcc rId="13477" sId="17" numFmtId="4">
    <nc r="AM41">
      <v>581.70999999999992</v>
    </nc>
  </rcc>
  <rcc rId="13478" sId="17" numFmtId="4">
    <nc r="AM42">
      <v>452.67</v>
    </nc>
  </rcc>
  <rcc rId="13479" sId="18" numFmtId="4">
    <nc r="AM51">
      <v>607.16000000000008</v>
    </nc>
  </rcc>
  <rcc rId="13480" sId="18" numFmtId="4">
    <nc r="AM52">
      <v>520.32999999999993</v>
    </nc>
  </rcc>
  <rcc rId="13481" sId="19" numFmtId="4">
    <nc r="AM52">
      <v>644.78</v>
    </nc>
  </rcc>
  <rcc rId="13482" sId="19" numFmtId="4">
    <nc r="AM53">
      <v>564.63</v>
    </nc>
  </rcc>
  <rcc rId="13483" sId="20" numFmtId="4">
    <nc r="AM47">
      <v>868.5</v>
    </nc>
  </rcc>
  <rcc rId="13484" sId="20" numFmtId="4">
    <nc r="AM48">
      <v>720.28000000000009</v>
    </nc>
  </rcc>
  <rcc rId="13485" sId="21" numFmtId="4">
    <nc r="AM41">
      <v>867.56</v>
    </nc>
  </rcc>
  <rcc rId="13486" sId="21" numFmtId="4">
    <nc r="AM42">
      <v>710.97</v>
    </nc>
  </rcc>
  <rcc rId="13487" sId="22" numFmtId="4">
    <nc r="AM41">
      <v>435.24</v>
    </nc>
  </rcc>
  <rcc rId="13488" sId="22" numFmtId="4">
    <nc r="AM42">
      <v>372.13</v>
    </nc>
  </rcc>
  <rcc rId="13489" sId="23" numFmtId="4">
    <nc r="AM38">
      <v>469.26</v>
    </nc>
  </rcc>
  <rcc rId="13490" sId="23" numFmtId="4">
    <nc r="AM39">
      <v>415.33</v>
    </nc>
  </rcc>
  <rcc rId="13491" sId="24" numFmtId="4">
    <nc r="AM48">
      <v>1016.2</v>
    </nc>
  </rcc>
  <rcc rId="13492" sId="24" numFmtId="4">
    <nc r="AM49">
      <v>821.72</v>
    </nc>
  </rcc>
  <rdn rId="0" localSheetId="12" customView="1" name="Z_B28F16FF_0F44_40BD_9D69_8D273D3E7650_.wvu.FilterData" hidden="1" oldHidden="1">
    <formula>ASM_TRx!$A$3:$QW$10</formula>
  </rdn>
  <rdn rId="0" localSheetId="13" customView="1" name="Z_B28F16FF_0F44_40BD_9D69_8D273D3E7650_.wvu.FilterData" hidden="1" oldHidden="1">
    <formula>Band_1_Tx!$A$3:$QW$112</formula>
  </rdn>
  <rdn rId="0" localSheetId="14" customView="1" name="Z_B28F16FF_0F44_40BD_9D69_8D273D3E7650_.wvu.FilterData" hidden="1" oldHidden="1">
    <formula>Band_25_Tx!$A$3:$QW$131</formula>
  </rdn>
  <rdn rId="0" localSheetId="15" customView="1" name="Z_B28F16FF_0F44_40BD_9D69_8D273D3E7650_.wvu.FilterData" hidden="1" oldHidden="1">
    <formula>Band_3_Tx!$A$3:$QW$84</formula>
  </rdn>
  <rdn rId="0" localSheetId="16" customView="1" name="Z_B28F16FF_0F44_40BD_9D69_8D273D3E7650_.wvu.FilterData" hidden="1" oldHidden="1">
    <formula>Band_66_Tx!$A$3:$QW$109</formula>
  </rdn>
  <rdn rId="0" localSheetId="17" customView="1" name="Z_B28F16FF_0F44_40BD_9D69_8D273D3E7650_.wvu.FilterData" hidden="1" oldHidden="1">
    <formula>Band_30_Tx!$A$3:$QW$77</formula>
  </rdn>
  <rdn rId="0" localSheetId="18" customView="1" name="Z_B28F16FF_0F44_40BD_9D69_8D273D3E7650_.wvu.FilterData" hidden="1" oldHidden="1">
    <formula>Band_7_Tx!$A$3:$QW$87</formula>
  </rdn>
  <rdn rId="0" localSheetId="19" customView="1" name="Z_B28F16FF_0F44_40BD_9D69_8D273D3E7650_.wvu.FilterData" hidden="1" oldHidden="1">
    <formula>Band_41_Tx!$A$3:$QW$88</formula>
  </rdn>
  <rdn rId="0" localSheetId="20" customView="1" name="Z_B28F16FF_0F44_40BD_9D69_8D273D3E7650_.wvu.FilterData" hidden="1" oldHidden="1">
    <formula>Band_40_Tx!$A$3:$QW$85</formula>
  </rdn>
  <rdn rId="0" localSheetId="21" customView="1" name="Z_B28F16FF_0F44_40BD_9D69_8D273D3E7650_.wvu.FilterData" hidden="1" oldHidden="1">
    <formula>Band_40A_Tx!$A$3:$QW$77</formula>
  </rdn>
  <rdn rId="0" localSheetId="22" customView="1" name="Z_B28F16FF_0F44_40BD_9D69_8D273D3E7650_.wvu.FilterData" hidden="1" oldHidden="1">
    <formula>Band_39_Tx!$A$3:$QW$95</formula>
  </rdn>
  <rdn rId="0" localSheetId="23" customView="1" name="Z_B28F16FF_0F44_40BD_9D69_8D273D3E7650_.wvu.FilterData" hidden="1" oldHidden="1">
    <formula>Band_34_Tx!$A$3:$QW$92</formula>
  </rdn>
  <rdn rId="0" localSheetId="24" customView="1" name="Z_B28F16FF_0F44_40BD_9D69_8D273D3E7650_.wvu.FilterData" hidden="1" oldHidden="1">
    <formula>Band_41H_Tx!$A$3:$QW$84</formula>
  </rdn>
  <rdn rId="0" localSheetId="39" customView="1" name="Z_B28F16FF_0F44_40BD_9D69_8D273D3E7650_.wvu.FilterData" hidden="1" oldHidden="1">
    <formula>IMD_Specs!$A$1:$DAR$1</formula>
  </rdn>
  <rcv guid="{B28F16FF-0F44-40BD-9D69-8D273D3E7650}"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7" sId="13" numFmtId="4">
    <nc r="AH27">
      <v>25.8766</v>
    </nc>
  </rcc>
  <rcc rId="13508" sId="13">
    <nc r="AN27" t="inlineStr">
      <is>
        <t>QPSK_LTE5M_8_17, Freq =1977.5Mhz Pout = 26.2 Temp = 85</t>
      </is>
    </nc>
  </rcc>
  <rfmt sheetId="13" sqref="AH27" start="0" length="0">
    <dxf>
      <fill>
        <patternFill>
          <bgColor rgb="FF7CFC00"/>
        </patternFill>
      </fill>
    </dxf>
  </rfmt>
  <rcc rId="13509" sId="14" numFmtId="4">
    <nc r="AH31">
      <v>24.313500000000001</v>
    </nc>
  </rcc>
  <rcc rId="13510" sId="14">
    <nc r="AN31" t="inlineStr">
      <is>
        <t>QPSK_LTE5M_8_17, Freq =1912.5Mhz Pout = 26.2 Temp = 85</t>
      </is>
    </nc>
  </rcc>
  <rfmt sheetId="14" sqref="AH31" start="0" length="0">
    <dxf>
      <fill>
        <patternFill>
          <bgColor rgb="FF7CFC00"/>
        </patternFill>
      </fill>
    </dxf>
  </rfmt>
  <rcc rId="13511" sId="15" numFmtId="4">
    <nc r="AH25">
      <v>25.044599999999999</v>
    </nc>
  </rcc>
  <rcc rId="13512" sId="15">
    <nc r="AN25" t="inlineStr">
      <is>
        <t>QPSK_LTE10M_12_38, Freq =1780Mhz Pout = 26.2 Temp = 85</t>
      </is>
    </nc>
  </rcc>
  <rfmt sheetId="15" sqref="AH25" start="0" length="0">
    <dxf>
      <fill>
        <patternFill>
          <bgColor rgb="FF7CFC00"/>
        </patternFill>
      </fill>
    </dxf>
  </rfmt>
  <rcc rId="13513" sId="16" numFmtId="4">
    <nc r="AH27">
      <v>27.503699999999998</v>
    </nc>
  </rcc>
  <rcc rId="13514" sId="16">
    <nc r="AN27" t="inlineStr">
      <is>
        <t>WCDMA_HSUPA-TC5_25_0, Freq =1732.5Mhz Pout = 26.2 Temp = 85</t>
      </is>
    </nc>
  </rcc>
  <rfmt sheetId="16" sqref="AH27" start="0" length="0">
    <dxf>
      <fill>
        <patternFill>
          <bgColor rgb="FF7CFC00"/>
        </patternFill>
      </fill>
    </dxf>
  </rfmt>
  <rcc rId="13515" sId="17" numFmtId="4">
    <nc r="AH23">
      <v>28.320799999999998</v>
    </nc>
  </rcc>
  <rcc rId="13516" sId="17">
    <nc r="AN23" t="inlineStr">
      <is>
        <t>64QAM_LTE5M_8_17, Freq =2312.5Mhz Pout = 24.4 Temp = 85</t>
      </is>
    </nc>
  </rcc>
  <rfmt sheetId="17" sqref="AH23" start="0" length="0">
    <dxf>
      <fill>
        <patternFill>
          <bgColor rgb="FF7CFC00"/>
        </patternFill>
      </fill>
    </dxf>
  </rfmt>
  <rcc rId="13517" sId="18" numFmtId="4">
    <nc r="AH25">
      <v>25.1418</v>
    </nc>
  </rcc>
  <rcc rId="13518" sId="18">
    <nc r="AN25" t="inlineStr">
      <is>
        <t>QPSK_LTE15M_16_59, Freq =2562.5Mhz Pout = 26.4 Temp = 85</t>
      </is>
    </nc>
  </rcc>
  <rfmt sheetId="18" sqref="AH25" start="0" length="0">
    <dxf>
      <fill>
        <patternFill>
          <bgColor rgb="FF7CFC00"/>
        </patternFill>
      </fill>
    </dxf>
  </rfmt>
  <rcc rId="13519" sId="19" numFmtId="4">
    <nc r="AH28">
      <v>25.698399999999999</v>
    </nc>
  </rcc>
  <rcc rId="13520" sId="19">
    <nc r="AN28" t="inlineStr">
      <is>
        <t>QPSK_LTE5M_8_0, Freq =2498.5Mhz Pout = 26.4 Temp = 85</t>
      </is>
    </nc>
  </rcc>
  <rfmt sheetId="19" sqref="AH28" start="0" length="0">
    <dxf>
      <fill>
        <patternFill>
          <bgColor rgb="FF7CFC00"/>
        </patternFill>
      </fill>
    </dxf>
  </rfmt>
  <rcc rId="13521" sId="20" numFmtId="4">
    <nc r="AH27">
      <v>29.4953</v>
    </nc>
  </rcc>
  <rcc rId="13522" sId="20">
    <nc r="AN27" t="inlineStr">
      <is>
        <t>QPSK_LTE5M_8_0, Freq =2397.5Mhz Pout = 28.2 Temp = 85</t>
      </is>
    </nc>
  </rcc>
  <rfmt sheetId="20" sqref="AH27" start="0" length="0">
    <dxf>
      <fill>
        <patternFill>
          <bgColor rgb="FF7CFC00"/>
        </patternFill>
      </fill>
    </dxf>
  </rfmt>
  <rcc rId="13523" sId="21" numFmtId="4">
    <nc r="AH25">
      <v>28.607199999999999</v>
    </nc>
  </rcc>
  <rcc rId="13524" sId="21">
    <nc r="AN25" t="inlineStr">
      <is>
        <t>QPSK_LTE15M_16_59, Freq =2362.5Mhz Pout = 29.4 Temp = 85</t>
      </is>
    </nc>
  </rcc>
  <rfmt sheetId="21" sqref="AH25" start="0" length="0">
    <dxf>
      <fill>
        <patternFill>
          <bgColor rgb="FF7CFC00"/>
        </patternFill>
      </fill>
    </dxf>
  </rfmt>
  <rcc rId="13525" sId="22" numFmtId="4">
    <nc r="AH25">
      <v>26.544899999999998</v>
    </nc>
  </rcc>
  <rcc rId="13526" sId="22">
    <nc r="AN25" t="inlineStr">
      <is>
        <t>QPSK_LTE10M_12_38, Freq =1915Mhz Pout = 26.2 Temp = 85</t>
      </is>
    </nc>
  </rcc>
  <rfmt sheetId="22" sqref="AH25" start="0" length="0">
    <dxf>
      <fill>
        <patternFill>
          <bgColor rgb="FF7CFC00"/>
        </patternFill>
      </fill>
    </dxf>
  </rfmt>
  <rcc rId="13527" sId="23" numFmtId="4">
    <nc r="AH23">
      <v>24.303100000000001</v>
    </nc>
  </rcc>
  <rcc rId="13528" sId="23">
    <nc r="AN23" t="inlineStr">
      <is>
        <t>QPSK_LTE10M_12_38, Freq =2015Mhz Pout = 26.2 Temp = 85</t>
      </is>
    </nc>
  </rcc>
  <rfmt sheetId="23" sqref="AH23" start="0" length="0">
    <dxf>
      <fill>
        <patternFill>
          <bgColor rgb="FF7CFC00"/>
        </patternFill>
      </fill>
    </dxf>
  </rfmt>
  <rcc rId="13529" sId="24" numFmtId="4">
    <nc r="AH27">
      <v>26.8521</v>
    </nc>
  </rcc>
  <rcc rId="13530" sId="24">
    <nc r="AN27" t="inlineStr">
      <is>
        <t>QPSK_LTE15M_16_59, Freq =2671Mhz Pout = 29.4 Temp = 85</t>
      </is>
    </nc>
  </rcc>
  <rfmt sheetId="24" sqref="AH27" start="0" length="0">
    <dxf>
      <fill>
        <patternFill>
          <bgColor rgb="FF7CFC00"/>
        </patternFill>
      </fill>
    </dxf>
  </rfmt>
  <rcc rId="13531" sId="13" numFmtId="4">
    <nc r="AI64">
      <v>-33.7776</v>
    </nc>
  </rcc>
  <rcc rId="13532" sId="13">
    <nc r="AN64" t="inlineStr">
      <is>
        <t>QPSK_LTE5M_25_0, Freq =1977.5Mhz Pout = 25.2 Temp = -30</t>
      </is>
    </nc>
  </rcc>
  <rfmt sheetId="13" sqref="AI64" start="0" length="0">
    <dxf>
      <fill>
        <patternFill patternType="solid">
          <bgColor rgb="FF7CFC00"/>
        </patternFill>
      </fill>
    </dxf>
  </rfmt>
  <rcc rId="13533" sId="13" numFmtId="4">
    <nc r="AI70">
      <v>-34.4788</v>
    </nc>
  </rcc>
  <rcc rId="13534" sId="13">
    <nc r="AN70" t="inlineStr">
      <is>
        <t>QPSK_LTE5M_25_0, Freq =1977.5Mhz Pout = 25.2 Temp = -30</t>
      </is>
    </nc>
  </rcc>
  <rfmt sheetId="13" sqref="AI70" start="0" length="0">
    <dxf>
      <fill>
        <patternFill>
          <bgColor rgb="FFFF0000"/>
        </patternFill>
      </fill>
    </dxf>
  </rfmt>
  <rcc rId="13535" sId="13" numFmtId="4">
    <nc r="AI76">
      <v>-41.198799999999999</v>
    </nc>
  </rcc>
  <rcc rId="13536" sId="13">
    <nc r="AN76" t="inlineStr">
      <is>
        <t>QPSK_LTE10M_50_0, Freq =1975Mhz Pout = 25.2 Temp = -30</t>
      </is>
    </nc>
  </rcc>
  <rfmt sheetId="13" sqref="AI76" start="0" length="0">
    <dxf>
      <fill>
        <patternFill patternType="solid">
          <bgColor rgb="FF7CFC00"/>
        </patternFill>
      </fill>
    </dxf>
  </rfmt>
  <rcc rId="13537" sId="13" numFmtId="4">
    <nc r="AI94">
      <v>-36.216900000000003</v>
    </nc>
  </rcc>
  <rcc rId="13538" sId="13">
    <nc r="AN94" t="inlineStr">
      <is>
        <t>WCDMA_HSUPA-TC3_25_0, Freq =1977.6Mhz Pout = 25.2 Temp = -30</t>
      </is>
    </nc>
  </rcc>
  <rfmt sheetId="13" sqref="AI94" start="0" length="0">
    <dxf>
      <fill>
        <patternFill>
          <bgColor rgb="FF7CFC00"/>
        </patternFill>
      </fill>
    </dxf>
  </rfmt>
  <rcc rId="13539" sId="13" numFmtId="4">
    <nc r="AI100">
      <v>-49.914200000000001</v>
    </nc>
  </rcc>
  <rcc rId="13540" sId="13">
    <nc r="AN100" t="inlineStr">
      <is>
        <t>WCDMA_HSUPA-TC3_25_0, Freq =1977.6Mhz Pout = 25.2 Temp = -30</t>
      </is>
    </nc>
  </rcc>
  <rfmt sheetId="13" sqref="AI100" start="0" length="0">
    <dxf>
      <fill>
        <patternFill patternType="solid">
          <bgColor rgb="FF7CFC00"/>
        </patternFill>
      </fill>
    </dxf>
  </rfmt>
  <rcc rId="13541" sId="14" numFmtId="4">
    <nc r="AI68">
      <v>-34.844900000000003</v>
    </nc>
  </rcc>
  <rcc rId="13542" sId="14">
    <nc r="AN68" t="inlineStr">
      <is>
        <t>16QAM_LTE20M_100_0, Freq =1865Mhz Pout = 24.2 Temp = -30</t>
      </is>
    </nc>
  </rcc>
  <rfmt sheetId="14" sqref="AI68" start="0" length="0">
    <dxf>
      <fill>
        <patternFill patternType="solid">
          <bgColor rgb="FF7CFC00"/>
        </patternFill>
      </fill>
    </dxf>
  </rfmt>
  <rcc rId="13543" sId="14" numFmtId="4">
    <nc r="AI74">
      <v>-40.755800000000001</v>
    </nc>
  </rcc>
  <rcc rId="13544" sId="14">
    <nc r="AN74" t="inlineStr">
      <is>
        <t>64QAM_LTE20M_100_0, Freq =1905Mhz Pout = 23.2 Temp = 85</t>
      </is>
    </nc>
  </rcc>
  <rfmt sheetId="14" sqref="AI74" start="0" length="0">
    <dxf>
      <fill>
        <patternFill>
          <bgColor rgb="FF7CFC00"/>
        </patternFill>
      </fill>
    </dxf>
  </rfmt>
  <rcc rId="13545" sId="14" numFmtId="4">
    <nc r="AI80">
      <v>-40.196899999999999</v>
    </nc>
  </rcc>
  <rcc rId="13546" sId="14">
    <nc r="AN80" t="inlineStr">
      <is>
        <t>16QAM_LTE20M_100_0, Freq =1865Mhz Pout = 24.2 Temp = -30</t>
      </is>
    </nc>
  </rcc>
  <rfmt sheetId="14" sqref="AI80" start="0" length="0">
    <dxf>
      <fill>
        <patternFill patternType="solid">
          <bgColor rgb="FF7CFC00"/>
        </patternFill>
      </fill>
    </dxf>
  </rfmt>
  <rcc rId="13547" sId="14" numFmtId="4">
    <nc r="AI98">
      <v>-39.971800000000002</v>
    </nc>
  </rcc>
  <rcc rId="13548" sId="14">
    <nc r="AN98" t="inlineStr">
      <is>
        <t>WCDMA_HSUPA-TC2_25_0, Freq =1905Mhz Pout = 24.2 Temp = 85</t>
      </is>
    </nc>
  </rcc>
  <rfmt sheetId="14" sqref="AI98" start="0" length="0">
    <dxf>
      <fill>
        <patternFill>
          <bgColor rgb="FF7CFC00"/>
        </patternFill>
      </fill>
    </dxf>
  </rfmt>
  <rcc rId="13549" sId="14" numFmtId="4">
    <nc r="AI104">
      <v>-51.667000000000002</v>
    </nc>
  </rcc>
  <rcc rId="13550" sId="14">
    <nc r="AN104" t="inlineStr">
      <is>
        <t>WCDMA_HSUPA-TC3_25_0, Freq =1907.6Mhz Pout = 25.2 Temp = -30</t>
      </is>
    </nc>
  </rcc>
  <rfmt sheetId="14" sqref="AI104" start="0" length="0">
    <dxf>
      <fill>
        <patternFill patternType="solid">
          <bgColor rgb="FF7CFC00"/>
        </patternFill>
      </fill>
    </dxf>
  </rfmt>
  <rcc rId="13551" sId="14" numFmtId="4">
    <nc r="AI117">
      <v>-52.3294</v>
    </nc>
  </rcc>
  <rcc rId="13552" sId="14">
    <nc r="AN117" t="inlineStr">
      <is>
        <t>EVDO_EVDO_25_0, Freq =1880Mhz Pout = 25.2 Temp = 85</t>
      </is>
    </nc>
  </rcc>
  <rfmt sheetId="14" sqref="AI117" start="0" length="0">
    <dxf>
      <fill>
        <patternFill>
          <bgColor rgb="FF7CFC00"/>
        </patternFill>
      </fill>
    </dxf>
  </rfmt>
  <rcc rId="13553" sId="14" numFmtId="4">
    <nc r="AI123">
      <v>-61.671300000000002</v>
    </nc>
  </rcc>
  <rcc rId="13554" sId="14">
    <nc r="AN123" t="inlineStr">
      <is>
        <t>EVDO_EVDO_25_0, Freq =1908.75Mhz Pout = 25.2 Temp = 85</t>
      </is>
    </nc>
  </rcc>
  <rfmt sheetId="14" sqref="AI123" start="0" length="0">
    <dxf>
      <fill>
        <patternFill patternType="solid">
          <bgColor rgb="FF7CFC00"/>
        </patternFill>
      </fill>
    </dxf>
  </rfmt>
  <rcc rId="13555" sId="15" numFmtId="4">
    <nc r="AI55">
      <v>-31.9984</v>
    </nc>
  </rcc>
  <rcc rId="13556" sId="15">
    <nc r="AN55" t="inlineStr">
      <is>
        <t>QPSK_ULCA_40M_200RB_1704, Freq =1730Mhz Pout = 23 Temp = 85</t>
      </is>
    </nc>
  </rcc>
  <rfmt sheetId="15" sqref="AI55" start="0" length="0">
    <dxf>
      <fill>
        <patternFill patternType="solid">
          <bgColor rgb="FFFF0000"/>
        </patternFill>
      </fill>
    </dxf>
  </rfmt>
  <rcc rId="13557" sId="15" numFmtId="4">
    <nc r="AI61">
      <v>-34.718299999999999</v>
    </nc>
  </rcc>
  <rcc rId="13558" sId="15">
    <nc r="AN61" t="inlineStr">
      <is>
        <t>QPSK_ULCA_30M_16RB_1502, Freq =1725Mhz Pout = 25 Temp = 85</t>
      </is>
    </nc>
  </rcc>
  <rfmt sheetId="15" sqref="AI61" start="0" length="0">
    <dxf>
      <fill>
        <patternFill>
          <bgColor rgb="FFFF0000"/>
        </patternFill>
      </fill>
    </dxf>
  </rfmt>
  <rcc rId="13559" sId="15" numFmtId="4">
    <nc r="AI67">
      <v>-42.7194</v>
    </nc>
  </rcc>
  <rcc rId="13560" sId="15">
    <nc r="AN67" t="inlineStr">
      <is>
        <t>QPSK_ULCA_40M_200RB_1704, Freq =1747Mhz Pout = 23 Temp = 85</t>
      </is>
    </nc>
  </rcc>
  <rfmt sheetId="15" sqref="AI67" start="0" length="0">
    <dxf>
      <fill>
        <patternFill patternType="solid">
          <bgColor rgb="FF7CFC00"/>
        </patternFill>
      </fill>
    </dxf>
  </rfmt>
  <rcc rId="13561" sId="16" numFmtId="4">
    <nc r="AI61">
      <v>-37.337899999999998</v>
    </nc>
  </rcc>
  <rcc rId="13562" sId="16">
    <nc r="AN61" t="inlineStr">
      <is>
        <t>QPSK_LTE20M_100_0, Freq =1770Mhz Pout = 25.2 Temp = -30</t>
      </is>
    </nc>
  </rcc>
  <rfmt sheetId="16" sqref="AI61" start="0" length="0">
    <dxf>
      <fill>
        <patternFill patternType="solid">
          <bgColor rgb="FF7CFC00"/>
        </patternFill>
      </fill>
    </dxf>
  </rfmt>
  <rcc rId="13563" sId="16" numFmtId="4">
    <nc r="AI67">
      <v>-39.774000000000001</v>
    </nc>
  </rcc>
  <rcc rId="13564" sId="16">
    <nc r="AN67" t="inlineStr">
      <is>
        <t>QPSK_LTE20M_100_0, Freq =1720Mhz Pout = 25.2 Temp = -30</t>
      </is>
    </nc>
  </rcc>
  <rfmt sheetId="16" sqref="AI67" start="0" length="0">
    <dxf>
      <fill>
        <patternFill>
          <bgColor rgb="FF7CFC00"/>
        </patternFill>
      </fill>
    </dxf>
  </rfmt>
  <rcc rId="13565" sId="16" numFmtId="4">
    <nc r="AI73">
      <v>-43.5182</v>
    </nc>
  </rcc>
  <rcc rId="13566" sId="16">
    <nc r="AN73" t="inlineStr">
      <is>
        <t>QPSK_LTE20M_100_0, Freq =1770Mhz Pout = 25.2 Temp = -30</t>
      </is>
    </nc>
  </rcc>
  <rfmt sheetId="16" sqref="AI73" start="0" length="0">
    <dxf>
      <fill>
        <patternFill patternType="solid">
          <bgColor rgb="FF7CFC00"/>
        </patternFill>
      </fill>
    </dxf>
  </rfmt>
  <rcc rId="13567" sId="16" numFmtId="4">
    <nc r="AI91">
      <v>-39.085099999999997</v>
    </nc>
  </rcc>
  <rcc rId="13568" sId="16">
    <nc r="AN91" t="inlineStr">
      <is>
        <t>WCDMA_HSUPA-TC3_25_0, Freq =1732.5Mhz Pout = 25.2 Temp = 85</t>
      </is>
    </nc>
  </rcc>
  <rfmt sheetId="16" sqref="AI91" start="0" length="0">
    <dxf>
      <fill>
        <patternFill>
          <bgColor rgb="FF7CFC00"/>
        </patternFill>
      </fill>
    </dxf>
  </rfmt>
  <rcc rId="13569" sId="16" numFmtId="4">
    <nc r="AI97">
      <v>-50.9574</v>
    </nc>
  </rcc>
  <rcc rId="13570" sId="16">
    <nc r="AN97" t="inlineStr">
      <is>
        <t>WCDMA_HSUPA-TC4_25_0, Freq =1732.5Mhz Pout = 24.2 Temp = -30</t>
      </is>
    </nc>
  </rcc>
  <rfmt sheetId="16" sqref="AI97" start="0" length="0">
    <dxf>
      <fill>
        <patternFill patternType="solid">
          <bgColor rgb="FF7CFC00"/>
        </patternFill>
      </fill>
    </dxf>
  </rfmt>
  <rcc rId="13571" sId="17" numFmtId="4">
    <nc r="AI48">
      <v>-36.874000000000002</v>
    </nc>
  </rcc>
  <rcc rId="13572" sId="17">
    <nc r="AN48" t="inlineStr">
      <is>
        <t>QPSK_LTE5M_8_0, Freq =2312.5Mhz Pout = 26.4 Temp = -30</t>
      </is>
    </nc>
  </rcc>
  <rfmt sheetId="17" sqref="AI48" start="0" length="0">
    <dxf>
      <fill>
        <patternFill patternType="solid">
          <bgColor rgb="FF7CFC00"/>
        </patternFill>
      </fill>
    </dxf>
  </rfmt>
  <rcc rId="13573" sId="17" numFmtId="4">
    <nc r="AI54">
      <v>-37.960700000000003</v>
    </nc>
  </rcc>
  <rcc rId="13574" sId="17">
    <nc r="AN54" t="inlineStr">
      <is>
        <t>16QAM_LTE5M_25_0, Freq =2312.5Mhz Pout = 24.4 Temp = 85</t>
      </is>
    </nc>
  </rcc>
  <rfmt sheetId="17" sqref="AI54" start="0" length="0">
    <dxf>
      <fill>
        <patternFill>
          <bgColor rgb="FF7CFC00"/>
        </patternFill>
      </fill>
    </dxf>
  </rfmt>
  <rcc rId="13575" sId="17" numFmtId="4">
    <nc r="AI60">
      <v>-46.546900000000001</v>
    </nc>
  </rcc>
  <rcc rId="13576" sId="17">
    <nc r="AN60" t="inlineStr">
      <is>
        <t>QPSK_LTE10M_50_0, Freq =2310Mhz Pout = 25.4 Temp = -30</t>
      </is>
    </nc>
  </rcc>
  <rfmt sheetId="17" sqref="AI60" start="0" length="0">
    <dxf>
      <fill>
        <patternFill patternType="solid">
          <bgColor rgb="FF7CFC00"/>
        </patternFill>
      </fill>
    </dxf>
  </rfmt>
  <rcc rId="13577" sId="18" numFmtId="4">
    <nc r="AI58">
      <v>-37.613100000000003</v>
    </nc>
  </rcc>
  <rcc rId="13578" sId="18">
    <nc r="AN58" t="inlineStr">
      <is>
        <t>QPSK_LTE20M_100_0, Freq =2560Mhz Pout = 25.4 Temp = -30</t>
      </is>
    </nc>
  </rcc>
  <rfmt sheetId="18" sqref="AI58" start="0" length="0">
    <dxf>
      <fill>
        <patternFill patternType="solid">
          <bgColor rgb="FF7CFC00"/>
        </patternFill>
      </fill>
    </dxf>
  </rfmt>
  <rcc rId="13579" sId="18" numFmtId="4">
    <nc r="AI64">
      <v>-39.975700000000003</v>
    </nc>
  </rcc>
  <rcc rId="13580" sId="18">
    <nc r="AN64" t="inlineStr">
      <is>
        <t>64QAM_LTE20M_100_0, Freq =2560Mhz Pout = 23.4 Temp = 85</t>
      </is>
    </nc>
  </rcc>
  <rfmt sheetId="18" sqref="AI64" start="0" length="0">
    <dxf>
      <fill>
        <patternFill>
          <bgColor rgb="FF7CFC00"/>
        </patternFill>
      </fill>
    </dxf>
  </rfmt>
  <rcc rId="13581" sId="18" numFmtId="4">
    <nc r="AI70">
      <v>-44.2256</v>
    </nc>
  </rcc>
  <rcc rId="13582" sId="18">
    <nc r="AN70" t="inlineStr">
      <is>
        <t>QPSK_LTE20M_100_0, Freq =2560Mhz Pout = 25.4 Temp = -30</t>
      </is>
    </nc>
  </rcc>
  <rfmt sheetId="18" sqref="AI70" start="0" length="0">
    <dxf>
      <fill>
        <patternFill patternType="solid">
          <bgColor rgb="FF7CFC00"/>
        </patternFill>
      </fill>
    </dxf>
  </rfmt>
  <rcc rId="13583" sId="19" numFmtId="4">
    <nc r="AI59">
      <v>-35.687800000000003</v>
    </nc>
  </rcc>
  <rcc rId="13584" sId="19">
    <nc r="AN59" t="inlineStr">
      <is>
        <t>QPSK_ULCA_40M_200RB_1704, Freq =2516Mhz Pout = 23.2 Temp = 85</t>
      </is>
    </nc>
  </rcc>
  <rfmt sheetId="19" sqref="AI59" start="0" length="0">
    <dxf>
      <fill>
        <patternFill patternType="solid">
          <bgColor rgb="FF7CFC00"/>
        </patternFill>
      </fill>
    </dxf>
  </rfmt>
  <rcc rId="13585" sId="19" numFmtId="4">
    <nc r="AI65">
      <v>-37.887999999999998</v>
    </nc>
  </rcc>
  <rcc rId="13586" sId="19">
    <nc r="AN65" t="inlineStr">
      <is>
        <t>QPSK_ULCA_16QAM_30M_12RB_1605, Freq =2511Mhz Pout = 24.2 Temp = 85</t>
      </is>
    </nc>
  </rcc>
  <rfmt sheetId="19" sqref="AI65" start="0" length="0">
    <dxf>
      <fill>
        <patternFill>
          <bgColor rgb="FF7CFC00"/>
        </patternFill>
      </fill>
    </dxf>
  </rfmt>
  <rcc rId="13587" sId="19" numFmtId="4">
    <nc r="AI71">
      <v>-46.661700000000003</v>
    </nc>
  </rcc>
  <rcc rId="13588" sId="19">
    <nc r="AN71" t="inlineStr">
      <is>
        <t>64QAM_LTE20M_100_0, Freq =2676Mhz Pout = 23.4 Temp = 85</t>
      </is>
    </nc>
  </rcc>
  <rfmt sheetId="19" sqref="AI71" start="0" length="0">
    <dxf>
      <fill>
        <patternFill patternType="solid">
          <bgColor rgb="FF7CFC00"/>
        </patternFill>
      </fill>
    </dxf>
  </rfmt>
  <rcc rId="13589" sId="20" numFmtId="4">
    <nc r="AI56">
      <v>-36.299100000000003</v>
    </nc>
  </rcc>
  <rcc rId="13590" sId="20">
    <nc r="AN56" t="inlineStr">
      <is>
        <t>QPSK_ULCA_40M_200RB_1704, Freq =2350Mhz Pout = 23.2 Temp = -30</t>
      </is>
    </nc>
  </rcc>
  <rfmt sheetId="20" sqref="AI56" start="0" length="0">
    <dxf>
      <fill>
        <patternFill patternType="solid">
          <bgColor rgb="FF7CFC00"/>
        </patternFill>
      </fill>
    </dxf>
  </rfmt>
  <rcc rId="13591" sId="20" numFmtId="4">
    <nc r="AI62">
      <v>-39.751399999999997</v>
    </nc>
  </rcc>
  <rcc rId="13592" sId="20">
    <nc r="AN62" t="inlineStr">
      <is>
        <t>QPSK_ULCA_16QAM_30M_12RB_1605, Freq =2350Mhz Pout = 24.2 Temp = 85</t>
      </is>
    </nc>
  </rcc>
  <rfmt sheetId="20" sqref="AI62" start="0" length="0">
    <dxf>
      <fill>
        <patternFill>
          <bgColor rgb="FF7CFC00"/>
        </patternFill>
      </fill>
    </dxf>
  </rfmt>
  <rcc rId="13593" sId="20" numFmtId="4">
    <nc r="AI68">
      <v>-44.688099999999999</v>
    </nc>
  </rcc>
  <rcc rId="13594" sId="20">
    <nc r="AN68" t="inlineStr">
      <is>
        <t>QPSK_ULCA_30M_75RB_1501, Freq =2350Mhz Pout = 24.2 Temp = 85</t>
      </is>
    </nc>
  </rcc>
  <rfmt sheetId="20" sqref="AI68" start="0" length="0">
    <dxf>
      <fill>
        <patternFill patternType="solid">
          <bgColor rgb="FF7CFC00"/>
        </patternFill>
      </fill>
    </dxf>
  </rfmt>
  <rcc rId="13595" sId="21" numFmtId="4">
    <nc r="AI48">
      <v>-37.315300000000001</v>
    </nc>
  </rcc>
  <rcc rId="13596" sId="21">
    <nc r="AN48" t="inlineStr">
      <is>
        <t>16QAM_LTE20M_100_0, Freq =2360Mhz Pout = 27.4 Temp = -30</t>
      </is>
    </nc>
  </rcc>
  <rfmt sheetId="21" sqref="AI48" start="0" length="0">
    <dxf>
      <fill>
        <patternFill patternType="solid">
          <bgColor rgb="FF7CFC00"/>
        </patternFill>
      </fill>
    </dxf>
  </rfmt>
  <rcc rId="13597" sId="21" numFmtId="4">
    <nc r="AI54">
      <v>-38.763399999999997</v>
    </nc>
  </rcc>
  <rcc rId="13598" sId="21">
    <nc r="AN54" t="inlineStr">
      <is>
        <t>QPSK_ULCA_30M_16RB_1502, Freq =2335Mhz Pout = 25.2 Temp = 85</t>
      </is>
    </nc>
  </rcc>
  <rfmt sheetId="21" sqref="AI54" start="0" length="0">
    <dxf>
      <fill>
        <patternFill>
          <bgColor rgb="FF7CFC00"/>
        </patternFill>
      </fill>
    </dxf>
  </rfmt>
  <rcc rId="13599" sId="21" numFmtId="4">
    <nc r="AI60">
      <v>-44.074100000000001</v>
    </nc>
  </rcc>
  <rcc rId="13600" sId="21">
    <nc r="AN60" t="inlineStr">
      <is>
        <t>64QAM_LTE20M_100_0, Freq =2355Mhz Pout = 26.4 Temp = 85</t>
      </is>
    </nc>
  </rcc>
  <rfmt sheetId="21" sqref="AI60" start="0" length="0">
    <dxf>
      <fill>
        <patternFill patternType="solid">
          <bgColor rgb="FF7CFC00"/>
        </patternFill>
      </fill>
    </dxf>
  </rfmt>
  <rcc rId="13601" sId="22" numFmtId="4">
    <nc r="AI48">
      <v>-34.331800000000001</v>
    </nc>
  </rcc>
  <rcc rId="13602" sId="22">
    <nc r="AN48" t="inlineStr">
      <is>
        <t>QPSK_LTE10M_50_0, Freq =1915Mhz Pout = 25.2 Temp = -30</t>
      </is>
    </nc>
  </rcc>
  <rfmt sheetId="22" sqref="AI48" start="0" length="0">
    <dxf>
      <fill>
        <patternFill patternType="solid">
          <bgColor rgb="FF7CFC00"/>
        </patternFill>
      </fill>
    </dxf>
  </rfmt>
  <rcc rId="13603" sId="22" numFmtId="4">
    <nc r="AI54">
      <v>-37.522599999999997</v>
    </nc>
  </rcc>
  <rcc rId="13604" sId="22">
    <nc r="AN54" t="inlineStr">
      <is>
        <t>QPSK_ULCA_16QAM_30M_12RB_1605, Freq =1885Mhz Pout = 24 Temp = 85</t>
      </is>
    </nc>
  </rcc>
  <rfmt sheetId="22" sqref="AI54" start="0" length="0">
    <dxf>
      <fill>
        <patternFill>
          <bgColor rgb="FF7CFC00"/>
        </patternFill>
      </fill>
    </dxf>
  </rfmt>
  <rcc rId="13605" sId="22" numFmtId="4">
    <nc r="AI60">
      <v>-41.308199999999999</v>
    </nc>
  </rcc>
  <rcc rId="13606" sId="22">
    <nc r="AN60" t="inlineStr">
      <is>
        <t>QPSK_LTE10M_50_0, Freq =1915Mhz Pout = 25.2 Temp = -30</t>
      </is>
    </nc>
  </rcc>
  <rfmt sheetId="22" sqref="AI60" start="0" length="0">
    <dxf>
      <fill>
        <patternFill patternType="solid">
          <bgColor rgb="FF7CFC00"/>
        </patternFill>
      </fill>
    </dxf>
  </rfmt>
  <rcc rId="13607" sId="22" numFmtId="4">
    <nc r="AI78">
      <v>-39.946300000000001</v>
    </nc>
  </rcc>
  <rcc rId="13608" sId="22">
    <nc r="AN78" t="inlineStr">
      <is>
        <t>QPSK_TDS-TC7_25_0, Freq =1919.2Mhz Pout = 26.2 Temp = -30</t>
      </is>
    </nc>
  </rcc>
  <rfmt sheetId="22" sqref="AI78" start="0" length="0">
    <dxf>
      <fill>
        <patternFill>
          <bgColor rgb="FF7CFC00"/>
        </patternFill>
      </fill>
    </dxf>
  </rfmt>
  <rcc rId="13609" sId="22" numFmtId="4">
    <nc r="AI84">
      <v>-55.810699999999997</v>
    </nc>
  </rcc>
  <rcc rId="13610" sId="22">
    <nc r="AN84" t="inlineStr">
      <is>
        <t>QPSK_TDS-TC7_25_0, Freq =1880.8Mhz Pout = 26.2 Temp = -30</t>
      </is>
    </nc>
  </rcc>
  <rfmt sheetId="22" sqref="AI84" start="0" length="0">
    <dxf>
      <fill>
        <patternFill patternType="solid">
          <bgColor rgb="FF7CFC00"/>
        </patternFill>
      </fill>
    </dxf>
  </rfmt>
  <rcc rId="13611" sId="23" numFmtId="4">
    <nc r="AI45">
      <v>-36.0914</v>
    </nc>
  </rcc>
  <rcc rId="13612" sId="23">
    <nc r="AN45" t="inlineStr">
      <is>
        <t>QPSK_LTE15M_75_0, Freq =2017.5Mhz Pout = 25.2 Temp = -30</t>
      </is>
    </nc>
  </rcc>
  <rfmt sheetId="23" sqref="AI45" start="0" length="0">
    <dxf>
      <fill>
        <patternFill patternType="solid">
          <bgColor rgb="FF7CFC00"/>
        </patternFill>
      </fill>
    </dxf>
  </rfmt>
  <rcc rId="13613" sId="23" numFmtId="4">
    <nc r="AI51">
      <v>-39.728999999999999</v>
    </nc>
  </rcc>
  <rcc rId="13614" sId="23">
    <nc r="AN51" t="inlineStr">
      <is>
        <t>QPSK_LTE10M_50_0, Freq =2015Mhz Pout = 25.2 Temp = -30</t>
      </is>
    </nc>
  </rcc>
  <rfmt sheetId="23" sqref="AI51" start="0" length="0">
    <dxf>
      <fill>
        <patternFill>
          <bgColor rgb="FF7CFC00"/>
        </patternFill>
      </fill>
    </dxf>
  </rfmt>
  <rcc rId="13615" sId="23" numFmtId="4">
    <nc r="AI57">
      <v>-40.2819</v>
    </nc>
  </rcc>
  <rcc rId="13616" sId="23">
    <nc r="AN57" t="inlineStr">
      <is>
        <t>QPSK_LTE10M_50_0, Freq =2015Mhz Pout = 25.2 Temp = -30</t>
      </is>
    </nc>
  </rcc>
  <rfmt sheetId="23" sqref="AI57" start="0" length="0">
    <dxf>
      <fill>
        <patternFill patternType="solid">
          <bgColor rgb="FF7CFC00"/>
        </patternFill>
      </fill>
    </dxf>
  </rfmt>
  <rcc rId="13617" sId="23" numFmtId="4">
    <nc r="AI75">
      <v>-40.570700000000002</v>
    </nc>
  </rcc>
  <rcc rId="13618" sId="23">
    <nc r="AN75" t="inlineStr">
      <is>
        <t>QPSK_TDS-TC7_25_0, Freq =2017.5Mhz Pout = 26.2 Temp = 85</t>
      </is>
    </nc>
  </rcc>
  <rfmt sheetId="23" sqref="AI75" start="0" length="0">
    <dxf>
      <fill>
        <patternFill>
          <bgColor rgb="FF7CFC00"/>
        </patternFill>
      </fill>
    </dxf>
  </rfmt>
  <rcc rId="13619" sId="23" numFmtId="4">
    <nc r="AI81">
      <v>-54.595100000000002</v>
    </nc>
  </rcc>
  <rcc rId="13620" sId="23">
    <nc r="AN81" t="inlineStr">
      <is>
        <t>QPSK_TDS-TC7_25_0, Freq =2017.5Mhz Pout = 26.2 Temp = -30</t>
      </is>
    </nc>
  </rcc>
  <rfmt sheetId="23" sqref="AI81" start="0" length="0">
    <dxf>
      <fill>
        <patternFill patternType="solid">
          <bgColor rgb="FF7CFC00"/>
        </patternFill>
      </fill>
    </dxf>
  </rfmt>
  <rcc rId="13621" sId="24" numFmtId="4">
    <nc r="AI55">
      <v>-34.754199999999997</v>
    </nc>
  </rcc>
  <rcc rId="13622" sId="24">
    <nc r="AN55" t="inlineStr">
      <is>
        <t>QPSK_ULCA_40M_200RB_1704, Freq =2516Mhz Pout = 25.2 Temp = -30</t>
      </is>
    </nc>
  </rcc>
  <rfmt sheetId="24" sqref="AI55" start="0" length="0">
    <dxf>
      <fill>
        <patternFill patternType="solid">
          <bgColor rgb="FF7CFC00"/>
        </patternFill>
      </fill>
    </dxf>
  </rfmt>
  <rcc rId="13623" sId="24" numFmtId="4">
    <nc r="AI61">
      <v>-39.800199999999997</v>
    </nc>
  </rcc>
  <rcc rId="13624" sId="24">
    <nc r="AN61" t="inlineStr">
      <is>
        <t>QPSK_ULCA_64QAM_35M_16RB_1932, Freq =2672.5Mhz Pout = 25.2 Temp = 85</t>
      </is>
    </nc>
  </rcc>
  <rfmt sheetId="24" sqref="AI61" start="0" length="0">
    <dxf>
      <fill>
        <patternFill>
          <bgColor rgb="FF7CFC00"/>
        </patternFill>
      </fill>
    </dxf>
  </rfmt>
  <rcc rId="13625" sId="24" numFmtId="4">
    <nc r="AI67">
      <v>-43.796999999999997</v>
    </nc>
  </rcc>
  <rcc rId="13626" sId="24">
    <nc r="AN67" t="inlineStr">
      <is>
        <t>16QAM_LTE5M_25_0, Freq =2541Mhz Pout = 27.4 Temp = -30</t>
      </is>
    </nc>
  </rcc>
  <rfmt sheetId="24" sqref="AI67" start="0" length="0">
    <dxf>
      <fill>
        <patternFill patternType="solid">
          <bgColor rgb="FF7CFC00"/>
        </patternFill>
      </fill>
    </dxf>
  </rfmt>
  <rcc rId="13627" sId="13" numFmtId="4">
    <oc r="AI82">
      <v>1.823277</v>
    </oc>
    <nc r="AI82">
      <v>3.4903</v>
    </nc>
  </rcc>
  <rcc rId="13628" sId="13">
    <oc r="AN82" t="inlineStr">
      <is>
        <t>LFU1_5M8R0S20M_J2T15, APT_HPM, Freq = 1922.5MHz, Pout = 13, Temp = -30, DAC1 = 0xA0, DAC2 = 0x7D, VCC = 1.75</t>
      </is>
    </oc>
    <nc r="AN82" t="inlineStr">
      <is>
        <t>64QAM_LTE5M_8_17, Freq =1977.5Mhz Pout = 24.2 Temp = -30</t>
        <phoneticPr fontId="0" type="noConversion"/>
      </is>
    </nc>
  </rcc>
  <rcc rId="13629" sId="13" numFmtId="4">
    <oc r="AI106">
      <v>1.9241889999999999</v>
    </oc>
    <nc r="AI106">
      <v>2.4661</v>
    </nc>
  </rcc>
  <rcc rId="13630" sId="13">
    <oc r="AN106" t="inlineStr">
      <is>
        <t>WCDMA_HSDPA_ST2_100408A, APT_HPM, Freq = 1922.4MHz, Pout = 14, Temp = -30, DAC1 = 0xA8, DAC2 = 0x80, VCC = 1.9</t>
      </is>
    </oc>
    <nc r="AN106" t="inlineStr">
      <is>
        <t>WCDMA_HSUPA-TC2_25_0, Freq =1922.4Mhz Pout = 24.2 Temp = 85</t>
        <phoneticPr fontId="0" type="noConversion"/>
      </is>
    </nc>
  </rcc>
  <rcc rId="13631" sId="14" numFmtId="4">
    <oc r="AI86">
      <v>1.8017069999999999</v>
    </oc>
    <nc r="AI86">
      <v>2.8069000000000002</v>
    </nc>
  </rcc>
  <rcc rId="13632" sId="14">
    <oc r="AN86" t="inlineStr">
      <is>
        <t>LFU1_5M8R17S20M_J2T15, APT_HPM, Freq = 1862.5MHz, Pout = 13, Temp = -30, DAC1 = 0xB2, DAC2 = 0x7C, VCC = 1.775</t>
      </is>
    </oc>
    <nc r="AN86" t="inlineStr">
      <is>
        <t>64QAM_LTE5M_8_17, Freq =1865Mhz Pout = 24.2 Temp = -30</t>
        <phoneticPr fontId="0" type="noConversion"/>
      </is>
    </nc>
  </rcc>
  <rcc rId="13633" sId="14" numFmtId="4">
    <oc r="AI110">
      <v>2.0144950000000001</v>
    </oc>
    <nc r="AI110">
      <v>2.6438999999999999</v>
    </nc>
  </rcc>
  <rcc rId="13634" sId="14">
    <oc r="AN110" t="inlineStr">
      <is>
        <t>WCDMA_HSDPA_ST2_100408A, APT_HPM, Freq = 1907.6MHz, Pout = 14, Temp = -30, DAC1 = 0xBA, DAC2 = 0x81, VCC = 1.85</t>
      </is>
    </oc>
    <nc r="AN110" t="inlineStr">
      <is>
        <t>WCDMA_HSUPA-TC2_25_0, Freq =1905Mhz Pout = 24.2 Temp = 85</t>
        <phoneticPr fontId="0" type="noConversion"/>
      </is>
    </nc>
  </rcc>
  <rcc rId="13635" sId="14" numFmtId="4">
    <nc r="AI129">
      <v>0</v>
    </nc>
  </rcc>
  <rcc rId="13636" sId="14">
    <nc r="AN129" t="inlineStr">
      <is>
        <t>EVDO_EVDO_25_0, Freq =1880Mhz Pout = 25.2 Temp = 85</t>
      </is>
    </nc>
  </rcc>
  <rfmt sheetId="14" sqref="AI129" start="0" length="0">
    <dxf>
      <fill>
        <patternFill>
          <bgColor rgb="FF7CFC00"/>
        </patternFill>
      </fill>
    </dxf>
  </rfmt>
  <rcc rId="13637" sId="15" numFmtId="4">
    <oc r="AI73">
      <v>1.778186</v>
    </oc>
    <nc r="AI73">
      <v>3.2037</v>
    </nc>
  </rcc>
  <rcc rId="13638" sId="15">
    <oc r="AN73" t="inlineStr">
      <is>
        <t>LFU6_15M16R59S25M_J2T43, APT_HPM, Freq = 1717.5MHz, Pout = 12, Temp = -30, DAC1 = 0x84, DAC2 = 0x7C, VCC = 1.85</t>
      </is>
    </oc>
    <nc r="AN73" t="inlineStr">
      <is>
        <t>QPSK_ULCA_30M_16RB_1502, Freq =1725Mhz Pout = 25 Temp = 85</t>
        <phoneticPr fontId="0" type="noConversion"/>
      </is>
    </nc>
  </rcc>
  <rcc rId="13639" sId="16" numFmtId="4">
    <oc r="AI79">
      <v>3.0363340000000001</v>
    </oc>
    <nc r="AI79">
      <v>2.1711</v>
    </nc>
  </rcc>
  <rcc rId="13640" sId="16">
    <oc r="AN79" t="inlineStr">
      <is>
        <t>LFU6_15M16R59S25M_J2T43, APT_HPM, Freq = 1745MHz, Pout = 12, Temp = 85, DAC1 = 0xF0, DAC2 = 0x70, VCC = 1.55</t>
      </is>
    </oc>
    <nc r="AN79" t="inlineStr">
      <is>
        <t>64QAM_LTE5M_8_17, Freq =1770Mhz Pout = 24.2 Temp = -30</t>
        <phoneticPr fontId="0" type="noConversion"/>
      </is>
    </nc>
  </rcc>
  <rcc rId="13641" sId="16" numFmtId="4">
    <oc r="AI103">
      <v>2.4225500000000002</v>
    </oc>
    <nc r="AI103">
      <v>2.4661</v>
    </nc>
  </rcc>
  <rcc rId="13642" sId="16">
    <oc r="AN103" t="inlineStr">
      <is>
        <t>WCDMA_HSUPA_ST2, APT_HPM, Freq = 1752.6MHz, Pout = 12, Temp = 85, DAC1 = 0xF0, DAC2 = 0x70, VCC = 1.55</t>
      </is>
    </oc>
    <nc r="AN103" t="inlineStr">
      <is>
        <t>WCDMA_HSUPA-TC1_25_0, Freq =1732.5Mhz Pout = 26.2 Temp = 85</t>
        <phoneticPr fontId="0" type="noConversion"/>
      </is>
    </nc>
  </rcc>
  <rcc rId="13643" sId="17" numFmtId="4">
    <oc r="AI66">
      <v>2.0093350000000001</v>
    </oc>
    <nc r="AI66">
      <v>2.8285999999999998</v>
    </nc>
  </rcc>
  <rcc rId="13644" sId="17">
    <oc r="AN66" t="inlineStr">
      <is>
        <t>LFU1_5M8R17S20M_J2T15, APT_HPM, Freq = 2312.5MHz, Pout = 13, Temp = 85, DAC1 = 0x75, DAC2 = 0x66, VCC = 1.8</t>
      </is>
    </oc>
    <nc r="AN66" t="inlineStr">
      <is>
        <t>QPSK_LTE5M_8_0, Freq =2312.5Mhz Pout = 26.4 Temp = -30</t>
        <phoneticPr fontId="0" type="noConversion"/>
      </is>
    </nc>
  </rcc>
  <rcc rId="13645" sId="18" numFmtId="4">
    <oc r="AI76">
      <v>2.6734019999999998</v>
    </oc>
    <nc r="AI76">
      <v>2.6951999999999998</v>
    </nc>
  </rcc>
  <rcc rId="13646" sId="18">
    <oc r="AN76" t="inlineStr">
      <is>
        <t>LFU6_40M100R100R_J2T60, APT_HPM, Freq = 2520MHz, Pout = 11, Temp = 85, DAC1 = 0x52, DAC2 = 0x5D, VCC = 1.55</t>
      </is>
    </oc>
    <nc r="AN76" t="inlineStr">
      <is>
        <t>QPSK_ULCA_16QAM_30M_12RB_1605, Freq =2515Mhz Pout = 24.2 Temp = -30</t>
        <phoneticPr fontId="0" type="noConversion"/>
      </is>
    </nc>
  </rcc>
  <rcc rId="13647" sId="19" numFmtId="4">
    <oc r="AI77">
      <v>2.0715409999999999</v>
    </oc>
    <nc r="AI77">
      <v>2.8363</v>
    </nc>
  </rcc>
  <rcc rId="13648" sId="19">
    <oc r="AN77" t="inlineStr">
      <is>
        <t>LTU6_25M8R0R_J2T46, APT_HPM, Freq = 2508.5MHz, Pout = 13, Temp = 85, DAC1 = 0x5B, DAC2 = 0xAD, VCC = 2</t>
      </is>
    </oc>
    <nc r="AN77" t="inlineStr">
      <is>
        <t>QPSK_ULCA_64QAM_35M_16RB_1932, Freq =2672.5Mhz Pout = 23.2 Temp = 85</t>
        <phoneticPr fontId="0" type="noConversion"/>
      </is>
    </nc>
  </rcc>
  <rcc rId="13649" sId="20" numFmtId="4">
    <oc r="AI74">
      <v>2.6010260000000001</v>
    </oc>
    <nc r="AI74">
      <v>2.8946000000000001</v>
    </nc>
  </rcc>
  <rcc rId="13650" sId="20">
    <oc r="AN74" t="inlineStr">
      <is>
        <t>LTU6_25M8R0R_J2T46, APT_HPM, Freq = 2332.5MHz, Pout = 13, Temp = 85, DAC1 = 0x68, DAC2 = 0x75, VCC = 1.7</t>
      </is>
    </oc>
    <nc r="AN74" t="inlineStr">
      <is>
        <t>QPSK_ULCA_16QAM_30M_12RB_1605, Freq =2350Mhz Pout = 24.2 Temp = 85</t>
        <phoneticPr fontId="0" type="noConversion"/>
      </is>
    </nc>
  </rcc>
  <rcc rId="13651" sId="21" numFmtId="4">
    <oc r="AI66">
      <v>1.5461370000000001</v>
    </oc>
    <nc r="AI66">
      <v>2.1097000000000001</v>
    </nc>
  </rcc>
  <rcc rId="13652" sId="21">
    <oc r="AN66" t="inlineStr">
      <is>
        <t>LTU6_5M25R0S21M_J2T40, APT_HPM, Freq = 2367.5MHz, Pout = 11, Temp = 85, DAC1 = 0x8C, DAC2 = 0x6E, VCC = 1.47</t>
      </is>
    </oc>
    <nc r="AN66" t="inlineStr">
      <is>
        <t>64QAM_LTE5M_8_17, Freq =2302.5Mhz Pout = 27.4 Temp = -30</t>
        <phoneticPr fontId="0" type="noConversion"/>
      </is>
    </nc>
  </rcc>
  <rcc rId="13653" sId="22" numFmtId="4">
    <oc r="AI66">
      <v>2.2597040000000002</v>
    </oc>
    <nc r="AI66">
      <v>2.6781000000000001</v>
    </nc>
  </rcc>
  <rcc rId="13654" sId="22">
    <oc r="AN66" t="inlineStr">
      <is>
        <t>LTU1_5M8R17S20M_J2T15, APT_HPM, Freq = 1917.5MHz, Pout = 13, Temp = -30, DAC1 = 0xA8, DAC2 = 0x6D, VCC = 1.6</t>
      </is>
    </oc>
    <nc r="AN66" t="inlineStr">
      <is>
        <t>64QAM_LTE5M_8_17, Freq =1915Mhz Pout = 24.2 Temp = -30</t>
        <phoneticPr fontId="0" type="noConversion"/>
      </is>
    </nc>
  </rcc>
  <rcc rId="13655" sId="22" numFmtId="4">
    <oc r="AI90">
      <v>1.2429190000000001</v>
    </oc>
    <nc r="AI90">
      <v>2.0333000000000001</v>
    </nc>
  </rcc>
  <rcc rId="13656" sId="22">
    <oc r="AN90" t="inlineStr">
      <is>
        <t>TDSCDMA_TS1_1P28MHZ, APT_HPM, Freq = 1919.2MHz, Pout = 14, Temp = -30, DAC1 = 0xA8, DAC2 = 0x6F, VCC = 1.7</t>
      </is>
    </oc>
    <nc r="AN90" t="inlineStr">
      <is>
        <t>QPSK_LTE10M_12_38, Freq =1915Mhz Pout = 26.2 Temp = -30</t>
        <phoneticPr fontId="0" type="noConversion"/>
      </is>
    </nc>
  </rcc>
  <rcc rId="13657" sId="23" numFmtId="4">
    <oc r="AI63">
      <v>2.1982940000000002</v>
    </oc>
    <nc r="AI63">
      <v>2.78</v>
    </nc>
  </rcc>
  <rcc rId="13658" sId="23">
    <oc r="AN63" t="inlineStr">
      <is>
        <t>LTU1_5M8R0S20M_J2T15, APT_HPM, Freq = 2017.5MHz, Pout = 13, Temp = -30, DAC1 = 0x96, DAC2 = 0x73, VCC = 1.575</t>
      </is>
    </oc>
    <nc r="AN63" t="inlineStr">
      <is>
        <t>64QAM_LTE5M_8_17, Freq =2012.5Mhz Pout = 24.2 Temp = -30</t>
        <phoneticPr fontId="0" type="noConversion"/>
      </is>
    </nc>
  </rcc>
  <rcc rId="13659" sId="23" numFmtId="4">
    <oc r="AI87">
      <v>1.2182710000000001</v>
    </oc>
    <nc r="AI87">
      <v>1.8602000000000001</v>
    </nc>
  </rcc>
  <rcc rId="13660" sId="23">
    <oc r="AN87" t="inlineStr">
      <is>
        <t>TDSCDMA_TS1_1P28MHZ, APT_HPM, Freq = 2015.8MHz, Pout = 14, Temp = -30, DAC1 = 0x98, DAC2 = 0x79, VCC = 1.725</t>
      </is>
    </oc>
    <nc r="AN87" t="inlineStr">
      <is>
        <t>QPSK_LTE10M_12_38, Freq =2020Mhz Pout = 26.2 Temp = -30</t>
        <phoneticPr fontId="0" type="noConversion"/>
      </is>
    </nc>
  </rcc>
  <rcc rId="13661" sId="24" numFmtId="4">
    <oc r="AI73">
      <v>2.2775240000000001</v>
    </oc>
    <nc r="AI73">
      <v>3.0918000000000001</v>
    </nc>
  </rcc>
  <rcc rId="13662" sId="24">
    <oc r="AN73" t="inlineStr">
      <is>
        <t>LTU6_30M100R50R_J2T51, APT_HPM, Freq = 2656MHz, Pout = 11, Temp = -30, DAC1 = 0x6E, DAC2 = 0x66, VCC = 1.5</t>
      </is>
    </oc>
    <nc r="AN73" t="inlineStr">
      <is>
        <t>QPSK_ULCA_64QAM_35M_16RB_1932, Freq =2672.5Mhz Pout = 25.2 Temp = 85</t>
        <phoneticPr fontId="0" type="noConversion"/>
      </is>
    </nc>
  </rcc>
  <rcc rId="13663" sId="13" numFmtId="4">
    <nc r="AI207">
      <v>-12.9504</v>
    </nc>
  </rcc>
  <rcc rId="13664" sId="13">
    <nc r="AN207" t="inlineStr">
      <is>
        <t>QPSK_LTE10M_1_49, Freq =1970Mhz Pout = 26.2 Temp = -30</t>
      </is>
    </nc>
  </rcc>
  <rfmt sheetId="13" sqref="AI207" start="0" length="0">
    <dxf>
      <fill>
        <patternFill patternType="solid">
          <bgColor rgb="FF7CFC00"/>
        </patternFill>
      </fill>
    </dxf>
  </rfmt>
  <rcc rId="13665" sId="13" numFmtId="4">
    <nc r="AI210">
      <v>-15.835900000000001</v>
    </nc>
  </rcc>
  <rcc rId="13666" sId="13">
    <nc r="AN210" t="inlineStr">
      <is>
        <t>QPSK_LTE10M_1_49, Freq =1975Mhz Pout = 26.2 Temp = -30</t>
      </is>
    </nc>
  </rcc>
  <rfmt sheetId="13" sqref="AI210" start="0" length="0">
    <dxf>
      <fill>
        <patternFill>
          <bgColor rgb="FF7CFC00"/>
        </patternFill>
      </fill>
    </dxf>
  </rfmt>
  <rcc rId="13667" sId="13" numFmtId="4">
    <nc r="AI213">
      <v>-23.858499999999999</v>
    </nc>
  </rcc>
  <rcc rId="13668" sId="13">
    <nc r="AN213" t="inlineStr">
      <is>
        <t>LTE10M_1RB_49, Freq =1975Mhz Pout = 26.2 Temp = 85</t>
      </is>
    </nc>
  </rcc>
  <rfmt sheetId="13" sqref="AI213" start="0" length="0">
    <dxf>
      <fill>
        <patternFill patternType="solid">
          <bgColor rgb="FF7CFC00"/>
        </patternFill>
      </fill>
    </dxf>
  </rfmt>
  <rcc rId="13669" sId="13" numFmtId="4">
    <nc r="AI216">
      <v>-25.860900000000001</v>
    </nc>
  </rcc>
  <rcc rId="13670" sId="13">
    <nc r="AN216" t="inlineStr">
      <is>
        <t>QPSK_LTE10M_1_49, Freq =1970Mhz Pout = 26.2 Temp = -30</t>
      </is>
    </nc>
  </rcc>
  <rfmt sheetId="13" sqref="AI216" start="0" length="0">
    <dxf>
      <fill>
        <patternFill>
          <bgColor rgb="FF7CFC00"/>
        </patternFill>
      </fill>
    </dxf>
  </rfmt>
  <rcc rId="13671" sId="13" numFmtId="4">
    <nc r="AI219">
      <v>-6.7144000000000004</v>
    </nc>
  </rcc>
  <rcc rId="13672" sId="13">
    <nc r="AN219" t="inlineStr">
      <is>
        <t>QPSK_LTE10M_1_0, Freq =1945Mhz Pout = 26.2 Temp = -30</t>
      </is>
    </nc>
  </rcc>
  <rfmt sheetId="13" sqref="AI219" start="0" length="0">
    <dxf>
      <fill>
        <patternFill patternType="solid">
          <bgColor rgb="FFFF0000"/>
        </patternFill>
      </fill>
    </dxf>
  </rfmt>
  <rcc rId="13673" sId="13" numFmtId="4">
    <nc r="AI222">
      <v>-47.7759</v>
    </nc>
  </rcc>
  <rcc rId="13674" sId="13">
    <nc r="AN222" t="inlineStr">
      <is>
        <t>QPSK_LTE10M_1_49, Freq =1970Mhz Pout = 26.2 Temp = -30</t>
      </is>
    </nc>
  </rcc>
  <rfmt sheetId="13" sqref="AI222" start="0" length="0">
    <dxf>
      <fill>
        <patternFill>
          <bgColor rgb="FF7CFC00"/>
        </patternFill>
      </fill>
    </dxf>
  </rfmt>
  <rcc rId="13675" sId="13" numFmtId="4">
    <oc r="AI224">
      <v>-26.681899999999999</v>
    </oc>
    <nc r="AI224">
      <v>-26.389800000000001</v>
    </nc>
  </rcc>
  <rcc rId="13676" sId="13">
    <oc r="AN224" t="inlineStr">
      <is>
        <t>QPSK_LTE10M_1_49, Freq =1970Mhz Pout = 26.7 Temp = 25</t>
      </is>
    </oc>
    <nc r="AN224" t="inlineStr">
      <is>
        <t>QPSK_LTE10M_1_49, Freq =1970Mhz Pout = 26.2 Temp = 85</t>
        <phoneticPr fontId="0" type="noConversion"/>
      </is>
    </nc>
  </rcc>
  <rcc rId="13677" sId="13" numFmtId="4">
    <oc r="AI226">
      <v>-27.746400000000001</v>
    </oc>
    <nc r="AI226">
      <v>-27.2041</v>
    </nc>
  </rcc>
  <rcc rId="13678" sId="13">
    <oc r="AN226" t="inlineStr">
      <is>
        <t>QPSK_LTE10M_1_49, Freq =1970Mhz Pout = 26.7 Temp = 25</t>
      </is>
    </oc>
    <nc r="AN226" t="inlineStr">
      <is>
        <t>QPSK_LTE10M_1_49, Freq =1970Mhz Pout = 26.2 Temp = 85</t>
        <phoneticPr fontId="0" type="noConversion"/>
      </is>
    </nc>
  </rcc>
  <rcc rId="13679" sId="14" numFmtId="4">
    <nc r="AI217">
      <v>-21.7301</v>
    </nc>
  </rcc>
  <rcc rId="13680" sId="14">
    <nc r="AN217" t="inlineStr">
      <is>
        <t>QPSK_LTE10M_1_49, Freq =1910Mhz Pout = 26.2 Temp = 85</t>
      </is>
    </nc>
  </rcc>
  <rfmt sheetId="14" sqref="AI217" start="0" length="0">
    <dxf>
      <fill>
        <patternFill patternType="solid">
          <bgColor rgb="FF7CFC00"/>
        </patternFill>
      </fill>
    </dxf>
  </rfmt>
  <rcc rId="13681" sId="14" numFmtId="4">
    <nc r="AI220">
      <v>-12.1289</v>
    </nc>
  </rcc>
  <rcc rId="13682" sId="14">
    <nc r="AN220" t="inlineStr">
      <is>
        <t>QPSK_LTE10M_1_49, Freq =1910Mhz Pout = 26.2 Temp = 85</t>
      </is>
    </nc>
  </rcc>
  <rfmt sheetId="14" sqref="AI220" start="0" length="0">
    <dxf>
      <fill>
        <patternFill>
          <bgColor rgb="FF7CFC00"/>
        </patternFill>
      </fill>
    </dxf>
  </rfmt>
  <rcc rId="13683" sId="14" numFmtId="4">
    <nc r="AI223">
      <v>-20.049800000000001</v>
    </nc>
  </rcc>
  <rcc rId="13684" sId="14">
    <nc r="AN223" t="inlineStr">
      <is>
        <t>QPSK_LTE10M_1_49, Freq =1885Mhz Pout = 26.2 Temp = -30</t>
      </is>
    </nc>
  </rcc>
  <rfmt sheetId="14" sqref="AI223" start="0" length="0">
    <dxf>
      <fill>
        <patternFill patternType="solid">
          <bgColor rgb="FF7CFC00"/>
        </patternFill>
      </fill>
    </dxf>
  </rfmt>
  <rcc rId="13685" sId="14" numFmtId="4">
    <nc r="AI226">
      <v>-31.440300000000001</v>
    </nc>
  </rcc>
  <rcc rId="13686" sId="14">
    <nc r="AN226" t="inlineStr">
      <is>
        <t>QPSK_LTE10M_1_49, Freq =1910Mhz Pout = 26.2 Temp = -30</t>
      </is>
    </nc>
  </rcc>
  <rfmt sheetId="14" sqref="AI226" start="0" length="0">
    <dxf>
      <fill>
        <patternFill>
          <bgColor rgb="FF7CFC00"/>
        </patternFill>
      </fill>
    </dxf>
  </rfmt>
  <rcc rId="13687" sId="14" numFmtId="4">
    <nc r="AI229">
      <v>-14.2677</v>
    </nc>
  </rcc>
  <rcc rId="13688" sId="14">
    <nc r="AN229" t="inlineStr">
      <is>
        <t>QPSK_LTE10M_1_49, Freq =1910Mhz Pout = 26.2 Temp = -30</t>
      </is>
    </nc>
  </rcc>
  <rfmt sheetId="14" sqref="AI229" start="0" length="0">
    <dxf>
      <fill>
        <patternFill patternType="solid">
          <bgColor rgb="FF7CFC00"/>
        </patternFill>
      </fill>
    </dxf>
  </rfmt>
  <rcc rId="13689" sId="14" numFmtId="4">
    <nc r="AI232">
      <v>-52.005699999999997</v>
    </nc>
  </rcc>
  <rcc rId="13690" sId="14">
    <nc r="AN232" t="inlineStr">
      <is>
        <t>QPSK_LTE10M_1_49, Freq =1875Mhz Pout = 26.2 Temp = -30</t>
      </is>
    </nc>
  </rcc>
  <rfmt sheetId="14" sqref="AI232" start="0" length="0">
    <dxf>
      <fill>
        <patternFill>
          <bgColor rgb="FF7CFC00"/>
        </patternFill>
      </fill>
    </dxf>
  </rfmt>
  <rcc rId="13691" sId="14" numFmtId="4">
    <oc r="AI234">
      <v>-27.413499999999999</v>
    </oc>
    <nc r="AI234">
      <v>-26.745699999999999</v>
    </nc>
  </rcc>
  <rcc rId="13692" sId="14">
    <oc r="AN234" t="inlineStr">
      <is>
        <t>QPSK_LTE10M_1_49, Freq =1855Mhz Pout = 26.7 Temp = 25</t>
      </is>
    </oc>
    <nc r="AN234" t="inlineStr">
      <is>
        <t>QPSK_LTE10M_1_49, Freq =1855Mhz Pout = 26.2 Temp = 85</t>
        <phoneticPr fontId="0" type="noConversion"/>
      </is>
    </nc>
  </rcc>
  <rcc rId="13693" sId="14" numFmtId="4">
    <oc r="AI236">
      <v>-28.291799999999999</v>
    </oc>
    <nc r="AI236">
      <v>-28.010999999999999</v>
    </nc>
  </rcc>
  <rcc rId="13694" sId="14">
    <oc r="AN236" t="inlineStr">
      <is>
        <t>QPSK_LTE10M_1_49, Freq =1855Mhz Pout = 26.7 Temp = 25</t>
      </is>
    </oc>
    <nc r="AN236" t="inlineStr">
      <is>
        <t>QPSK_LTE10M_1_49, Freq =1855Mhz Pout = 26.2 Temp = 85</t>
        <phoneticPr fontId="0" type="noConversion"/>
      </is>
    </nc>
  </rcc>
  <rcc rId="13695" sId="15" numFmtId="4">
    <nc r="AI165">
      <v>-17.1313</v>
    </nc>
  </rcc>
  <rcc rId="13696" sId="15">
    <nc r="AN165" t="inlineStr">
      <is>
        <t>QPSK_LTE10M_1_49, Freq =1747Mhz Pout = 26.2 Temp = -30</t>
      </is>
    </nc>
  </rcc>
  <rfmt sheetId="15" sqref="AI165" start="0" length="0">
    <dxf>
      <fill>
        <patternFill patternType="solid">
          <bgColor rgb="FF7CFC00"/>
        </patternFill>
      </fill>
    </dxf>
  </rfmt>
  <rcc rId="13697" sId="15" numFmtId="4">
    <nc r="AI168">
      <v>-27.1433</v>
    </nc>
  </rcc>
  <rcc rId="13698" sId="15">
    <nc r="AN168" t="inlineStr">
      <is>
        <t>QPSK_LTE10M_1_0, Freq =1715Mhz Pout = 26.2 Temp = -30</t>
      </is>
    </nc>
  </rcc>
  <rfmt sheetId="15" sqref="AI168" start="0" length="0">
    <dxf>
      <fill>
        <patternFill>
          <bgColor rgb="FF7CFC00"/>
        </patternFill>
      </fill>
    </dxf>
  </rfmt>
  <rcc rId="13699" sId="15" numFmtId="4">
    <nc r="AI171">
      <v>-18.756</v>
    </nc>
  </rcc>
  <rcc rId="13700" sId="15">
    <nc r="AN171" t="inlineStr">
      <is>
        <t>LTE10M_1RB_0, Freq =1715Mhz Pout = 26.2 Temp = -30</t>
      </is>
    </nc>
  </rcc>
  <rfmt sheetId="15" sqref="AI171" start="0" length="0">
    <dxf>
      <fill>
        <patternFill patternType="solid">
          <bgColor rgb="FF7CFC00"/>
        </patternFill>
      </fill>
    </dxf>
  </rfmt>
  <rcc rId="13701" sId="15" numFmtId="4">
    <nc r="AI174">
      <v>-28.906500000000001</v>
    </nc>
  </rcc>
  <rcc rId="13702" sId="15">
    <nc r="AN174" t="inlineStr">
      <is>
        <t>QPSK_LTE10M_1_49, Freq =1760Mhz Pout = 26.2 Temp = -30</t>
      </is>
    </nc>
  </rcc>
  <rfmt sheetId="15" sqref="AI174" start="0" length="0">
    <dxf>
      <fill>
        <patternFill>
          <bgColor rgb="FF7CFC00"/>
        </patternFill>
      </fill>
    </dxf>
  </rfmt>
  <rcc rId="13703" sId="15" numFmtId="4">
    <nc r="AI177">
      <v>-15.8475</v>
    </nc>
  </rcc>
  <rcc rId="13704" sId="15">
    <nc r="AN177" t="inlineStr">
      <is>
        <t>QPSK_LTE10M_1_49, Freq =1765Mhz Pout = 26.2 Temp = 85</t>
      </is>
    </nc>
  </rcc>
  <rfmt sheetId="15" sqref="AI177" start="0" length="0">
    <dxf>
      <fill>
        <patternFill patternType="solid">
          <bgColor rgb="FF7CFC00"/>
        </patternFill>
      </fill>
    </dxf>
  </rfmt>
  <rcc rId="13705" sId="15" numFmtId="4">
    <nc r="AI180">
      <v>-56.491300000000003</v>
    </nc>
  </rcc>
  <rcc rId="13706" sId="15">
    <nc r="AN180" t="inlineStr">
      <is>
        <t>QPSK_LTE10M_1_49, Freq =1775Mhz Pout = 26.2 Temp = -30</t>
      </is>
    </nc>
  </rcc>
  <rfmt sheetId="15" sqref="AI180" start="0" length="0">
    <dxf>
      <fill>
        <patternFill>
          <bgColor rgb="FF7CFC00"/>
        </patternFill>
      </fill>
    </dxf>
  </rfmt>
  <rcc rId="13707" sId="15" numFmtId="4">
    <oc r="AI182">
      <v>-26.5867</v>
    </oc>
    <nc r="AI182">
      <v>-26.299499999999998</v>
    </nc>
  </rcc>
  <rcc rId="13708" sId="15">
    <oc r="AN182" t="inlineStr">
      <is>
        <t>QPSK_LTE10M_1_49, Freq =1775Mhz Pout = 26.7 Temp = 25</t>
      </is>
    </oc>
    <nc r="AN182" t="inlineStr">
      <is>
        <t>QPSK_LTE10M_1_49, Freq =1775Mhz Pout = 26.2 Temp = 85</t>
        <phoneticPr fontId="0" type="noConversion"/>
      </is>
    </nc>
  </rcc>
  <rcc rId="13709" sId="15" numFmtId="4">
    <oc r="AI184">
      <v>-29.1709</v>
    </oc>
    <nc r="AI184">
      <v>-28.801500000000001</v>
    </nc>
  </rcc>
  <rcc rId="13710" sId="15">
    <oc r="AN184" t="inlineStr">
      <is>
        <t>QPSK_LTE10M_1_49, Freq =1775Mhz Pout = 26.7 Temp = 25</t>
      </is>
    </oc>
    <nc r="AN184" t="inlineStr">
      <is>
        <t>QPSK_LTE10M_1_49, Freq =1775Mhz Pout = 26.2 Temp = 85</t>
        <phoneticPr fontId="0" type="noConversion"/>
      </is>
    </nc>
  </rcc>
  <rcc rId="13711" sId="16" numFmtId="4">
    <nc r="AI194">
      <v>-15.8583</v>
    </nc>
  </rcc>
  <rcc rId="13712" sId="16">
    <nc r="AN194" t="inlineStr">
      <is>
        <t>QPSK_LTE10M_1_0, Freq =1735Mhz Pout = 26.2 Temp = -30</t>
      </is>
    </nc>
  </rcc>
  <rfmt sheetId="16" sqref="AI194" start="0" length="0">
    <dxf>
      <fill>
        <patternFill patternType="solid">
          <bgColor rgb="FF7CFC00"/>
        </patternFill>
      </fill>
    </dxf>
  </rfmt>
  <rcc rId="13713" sId="16" numFmtId="4">
    <nc r="AI197">
      <v>-14.850899999999999</v>
    </nc>
  </rcc>
  <rcc rId="13714" sId="16">
    <nc r="AN197" t="inlineStr">
      <is>
        <t>QPSK_LTE10M_1_49, Freq =1775Mhz Pout = 26.2 Temp = -30</t>
      </is>
    </nc>
  </rcc>
  <rfmt sheetId="16" sqref="AI197" start="0" length="0">
    <dxf>
      <fill>
        <patternFill>
          <bgColor rgb="FF7CFC00"/>
        </patternFill>
      </fill>
    </dxf>
  </rfmt>
  <rcc rId="13715" sId="16" numFmtId="4">
    <nc r="AI200">
      <v>-25.156700000000001</v>
    </nc>
  </rcc>
  <rcc rId="13716" sId="16">
    <nc r="AN200" t="inlineStr">
      <is>
        <t>QPSK_LTE10M_1_49, Freq =1775Mhz Pout = 26.2 Temp = 85</t>
      </is>
    </nc>
  </rcc>
  <rfmt sheetId="16" sqref="AI200" start="0" length="0">
    <dxf>
      <fill>
        <patternFill patternType="solid">
          <bgColor rgb="FF7CFC00"/>
        </patternFill>
      </fill>
    </dxf>
  </rfmt>
  <rcc rId="13717" sId="16" numFmtId="4">
    <nc r="AI203">
      <v>-34.180999999999997</v>
    </nc>
  </rcc>
  <rcc rId="13718" sId="16">
    <nc r="AN203" t="inlineStr">
      <is>
        <t>QPSK_LTE10M_1_49, Freq =1775Mhz Pout = 26.2 Temp = -30</t>
      </is>
    </nc>
  </rcc>
  <rfmt sheetId="16" sqref="AI203" start="0" length="0">
    <dxf>
      <fill>
        <patternFill>
          <bgColor rgb="FF7CFC00"/>
        </patternFill>
      </fill>
    </dxf>
  </rfmt>
  <rcc rId="13719" sId="16" numFmtId="4">
    <nc r="AI206">
      <v>-49.6023</v>
    </nc>
  </rcc>
  <rcc rId="13720" sId="16">
    <nc r="AN206" t="inlineStr">
      <is>
        <t>QPSK_LTE10M_1_0, Freq =1775Mhz Pout = 26.2 Temp = -30</t>
      </is>
    </nc>
  </rcc>
  <rfmt sheetId="16" sqref="AI206" start="0" length="0">
    <dxf>
      <fill>
        <patternFill patternType="solid">
          <bgColor rgb="FF7CFC00"/>
        </patternFill>
      </fill>
    </dxf>
  </rfmt>
  <rcc rId="13721" sId="16" numFmtId="4">
    <oc r="AI208">
      <v>-29.2242</v>
    </oc>
    <nc r="AI208">
      <v>-28.447900000000001</v>
    </nc>
  </rcc>
  <rcc rId="13722" sId="16">
    <oc r="AN208" t="inlineStr">
      <is>
        <t>QPSK_LTE10M_1_0, Freq =1735Mhz Pout = 26.7 Temp = 25</t>
      </is>
    </oc>
    <nc r="AN208" t="inlineStr">
      <is>
        <t>QPSK_LTE10M_1_0, Freq =1735Mhz Pout = 26.2 Temp = 85</t>
        <phoneticPr fontId="0" type="noConversion"/>
      </is>
    </nc>
  </rcc>
  <rcc rId="13723" sId="16" numFmtId="4">
    <oc r="AI210">
      <v>-29.908999999999999</v>
    </oc>
    <nc r="AI210">
      <v>-29.278199999999998</v>
    </nc>
  </rcc>
  <rcc rId="13724" sId="16">
    <oc r="AN210" t="inlineStr">
      <is>
        <t>QPSK_LTE10M_1_49, Freq =1735Mhz Pout = 26.7 Temp = 25</t>
      </is>
    </oc>
    <nc r="AN210" t="inlineStr">
      <is>
        <t>QPSK_LTE10M_1_49, Freq =1735Mhz Pout = 26.2 Temp = 85</t>
        <phoneticPr fontId="0" type="noConversion"/>
      </is>
    </nc>
  </rcc>
  <rcc rId="13725" sId="17" numFmtId="4">
    <nc r="AI143">
      <v>-20.2319</v>
    </nc>
  </rcc>
  <rcc rId="13726" sId="17">
    <nc r="AN143" t="inlineStr">
      <is>
        <t>QPSK_LTE10M_1_49, Freq =2310Mhz Pout = 26.4 Temp = -30</t>
      </is>
    </nc>
  </rcc>
  <rfmt sheetId="17" sqref="AI143" start="0" length="0">
    <dxf>
      <fill>
        <patternFill patternType="solid">
          <bgColor rgb="FF7CFC00"/>
        </patternFill>
      </fill>
    </dxf>
  </rfmt>
  <rcc rId="13727" sId="17" numFmtId="4">
    <nc r="AI146">
      <v>-23.7056</v>
    </nc>
  </rcc>
  <rcc rId="13728" sId="17">
    <nc r="AN146" t="inlineStr">
      <is>
        <t>QPSK_LTE10M_1_0, Freq =2310Mhz Pout = 26.4 Temp = -30</t>
      </is>
    </nc>
  </rcc>
  <rfmt sheetId="17" sqref="AI146" start="0" length="0">
    <dxf>
      <fill>
        <patternFill>
          <bgColor rgb="FF7CFC00"/>
        </patternFill>
      </fill>
    </dxf>
  </rfmt>
  <rcc rId="13729" sId="17" numFmtId="4">
    <nc r="AI149">
      <v>-15.644399999999999</v>
    </nc>
  </rcc>
  <rcc rId="13730" sId="17">
    <nc r="AN149" t="inlineStr">
      <is>
        <t>QPSK_LTE10M_1_49, Freq =2310Mhz Pout = 26.4 Temp = -30</t>
      </is>
    </nc>
  </rcc>
  <rfmt sheetId="17" sqref="AI149" start="0" length="0">
    <dxf>
      <fill>
        <patternFill patternType="solid">
          <bgColor rgb="FF7CFC00"/>
        </patternFill>
      </fill>
    </dxf>
  </rfmt>
  <rcc rId="13731" sId="17" numFmtId="4">
    <nc r="AI152">
      <v>-41.881700000000002</v>
    </nc>
  </rcc>
  <rcc rId="13732" sId="17">
    <nc r="AN152" t="inlineStr">
      <is>
        <t>QPSK_LTE10M_1_49, Freq =2310Mhz Pout = 26.4 Temp = -30</t>
      </is>
    </nc>
  </rcc>
  <rfmt sheetId="17" sqref="AI152" start="0" length="0">
    <dxf>
      <fill>
        <patternFill>
          <bgColor rgb="FF7CFC00"/>
        </patternFill>
      </fill>
    </dxf>
  </rfmt>
  <rcc rId="13733" sId="17" numFmtId="4">
    <oc r="AI154">
      <v>-21.282800000000002</v>
    </oc>
    <nc r="AI154">
      <v>-21.013300000000001</v>
    </nc>
  </rcc>
  <rcc rId="13734" sId="17">
    <oc r="AN154" t="inlineStr">
      <is>
        <t>QPSK_LTE10M_1_49, Freq =2310Mhz Pout = 26.9 Temp = 25</t>
      </is>
    </oc>
    <nc r="AN154" t="inlineStr">
      <is>
        <t>QPSK_LTE10M_1_49, Freq =2310Mhz Pout = 26.4 Temp = 85</t>
        <phoneticPr fontId="0" type="noConversion"/>
      </is>
    </nc>
  </rcc>
  <rcc rId="13735" sId="17" numFmtId="4">
    <oc r="AI156">
      <v>-22.273499999999999</v>
    </oc>
    <nc r="AI156">
      <v>-21.8704</v>
    </nc>
  </rcc>
  <rcc rId="13736" sId="17">
    <oc r="AN156" t="inlineStr">
      <is>
        <t>QPSK_LTE10M_1_49, Freq =2310Mhz Pout = 26.9 Temp = 25</t>
      </is>
    </oc>
    <nc r="AN156" t="inlineStr">
      <is>
        <t>QPSK_LTE10M_1_49, Freq =2310Mhz Pout = 26.4 Temp = 85</t>
        <phoneticPr fontId="0" type="noConversion"/>
      </is>
    </nc>
  </rcc>
  <rcc rId="13737" sId="18" numFmtId="4">
    <nc r="AI174">
      <v>-18.838799999999999</v>
    </nc>
  </rcc>
  <rcc rId="13738" sId="18">
    <nc r="AN174" t="inlineStr">
      <is>
        <t>QPSK_LTE10M_1_49, Freq =2535Mhz Pout = 26.4 Temp = 85</t>
      </is>
    </nc>
  </rcc>
  <rfmt sheetId="18" sqref="AI174" start="0" length="0">
    <dxf>
      <fill>
        <patternFill patternType="solid">
          <bgColor rgb="FF7CFC00"/>
        </patternFill>
      </fill>
    </dxf>
  </rfmt>
  <rcc rId="13739" sId="18" numFmtId="4">
    <nc r="AI177">
      <v>-40.5396</v>
    </nc>
  </rcc>
  <rcc rId="13740" sId="18">
    <nc r="AN177" t="inlineStr">
      <is>
        <t>QPSK_LTE10M_1_0, Freq =2525Mhz Pout = 26.4 Temp = 85</t>
      </is>
    </nc>
  </rcc>
  <rfmt sheetId="18" sqref="AI177" start="0" length="0">
    <dxf>
      <fill>
        <patternFill>
          <bgColor rgb="FF7CFC00"/>
        </patternFill>
      </fill>
    </dxf>
  </rfmt>
  <rcc rId="13741" sId="18" numFmtId="4">
    <nc r="AI180">
      <v>-16.079499999999999</v>
    </nc>
  </rcc>
  <rcc rId="13742" sId="18">
    <nc r="AN180" t="inlineStr">
      <is>
        <t>QPSK_LTE10M_1_49, Freq =2565Mhz Pout = 26.4 Temp = -30</t>
      </is>
    </nc>
  </rcc>
  <rfmt sheetId="18" sqref="AI180" start="0" length="0">
    <dxf>
      <fill>
        <patternFill patternType="solid">
          <bgColor rgb="FF7CFC00"/>
        </patternFill>
      </fill>
    </dxf>
  </rfmt>
  <rcc rId="13743" sId="18" numFmtId="4">
    <nc r="AI183">
      <v>-28.627400000000002</v>
    </nc>
  </rcc>
  <rcc rId="13744" sId="18">
    <nc r="AN183" t="inlineStr">
      <is>
        <t>LTE10M_1RB_0, Freq =2505Mhz Pout = 26.4 Temp = -30</t>
      </is>
    </nc>
  </rcc>
  <rfmt sheetId="18" sqref="AI183" start="0" length="0">
    <dxf>
      <fill>
        <patternFill>
          <bgColor rgb="FF7CFC00"/>
        </patternFill>
      </fill>
    </dxf>
  </rfmt>
  <rcc rId="13745" sId="18" numFmtId="4">
    <nc r="AI186">
      <v>-30.2804</v>
    </nc>
  </rcc>
  <rcc rId="13746" sId="18">
    <nc r="AN186" t="inlineStr">
      <is>
        <t>QPSK_LTE10M_1_0, Freq =2505Mhz Pout = 26.4 Temp = -30</t>
      </is>
    </nc>
  </rcc>
  <rfmt sheetId="18" sqref="AI186" start="0" length="0">
    <dxf>
      <fill>
        <patternFill patternType="solid">
          <bgColor rgb="FF7CFC00"/>
        </patternFill>
      </fill>
    </dxf>
  </rfmt>
  <rcc rId="13747" sId="18" numFmtId="4">
    <nc r="AI189">
      <v>-39.419800000000002</v>
    </nc>
  </rcc>
  <rcc rId="13748" sId="18">
    <nc r="AN189" t="inlineStr">
      <is>
        <t>QPSK_LTE10M_1_0, Freq =2505Mhz Pout = 26.4 Temp = -30</t>
      </is>
    </nc>
  </rcc>
  <rfmt sheetId="18" sqref="AI189" start="0" length="0">
    <dxf>
      <fill>
        <patternFill>
          <bgColor rgb="FF7CFC00"/>
        </patternFill>
      </fill>
    </dxf>
  </rfmt>
  <rcc rId="13749" sId="18" numFmtId="4">
    <oc r="AI191">
      <v>-46.103299999999997</v>
    </oc>
    <nc r="AI191">
      <v>-46.198799999999999</v>
    </nc>
  </rcc>
  <rcc rId="13750" sId="18">
    <oc r="AN191" t="inlineStr">
      <is>
        <t>QPSK_LTE10M_1_49, Freq =2560Mhz Pout = 26.9 Temp = 25</t>
      </is>
    </oc>
    <nc r="AN191" t="inlineStr">
      <is>
        <t>QPSK_LTE10M_1_49, Freq =2560Mhz Pout = 26.4 Temp = 85</t>
        <phoneticPr fontId="0" type="noConversion"/>
      </is>
    </nc>
  </rcc>
  <rcc rId="13751" sId="18" numFmtId="4">
    <oc r="AI194">
      <v>-19.7715</v>
    </oc>
    <nc r="AI194">
      <v>-19.514600000000002</v>
    </nc>
  </rcc>
  <rcc rId="13752" sId="18">
    <oc r="AN194" t="inlineStr">
      <is>
        <t>QPSK_LTE10M_1_49, Freq =2560Mhz Pout = 26.9 Temp = 25</t>
      </is>
    </oc>
    <nc r="AN194" t="inlineStr">
      <is>
        <t>QPSK_LTE10M_1_49, Freq =2560Mhz Pout = 26.4 Temp = 85</t>
        <phoneticPr fontId="0" type="noConversion"/>
      </is>
    </nc>
  </rcc>
  <rcc rId="13753" sId="18" numFmtId="4">
    <oc r="AI196">
      <v>-21.1614</v>
    </oc>
    <nc r="AI196">
      <v>-21.0291</v>
    </nc>
  </rcc>
  <rcc rId="13754" sId="18">
    <oc r="AN196" t="inlineStr">
      <is>
        <t>QPSK_LTE10M_1_49, Freq =2560Mhz Pout = 26.9 Temp = 25</t>
      </is>
    </oc>
    <nc r="AN196" t="inlineStr">
      <is>
        <t>QPSK_LTE10M_1_49, Freq =2560Mhz Pout = 26.4 Temp = 85</t>
        <phoneticPr fontId="0" type="noConversion"/>
      </is>
    </nc>
  </rcc>
  <rcc rId="13755" sId="19" numFmtId="4">
    <nc r="AI190">
      <v>-22.540099999999999</v>
    </nc>
  </rcc>
  <rcc rId="13756" sId="19">
    <nc r="AN190" t="inlineStr">
      <is>
        <t>QPSK_LTE10M_1_0, Freq =2501Mhz Pout = 26.4 Temp = -30</t>
      </is>
    </nc>
  </rcc>
  <rfmt sheetId="19" sqref="AI190" start="0" length="0">
    <dxf>
      <fill>
        <patternFill patternType="solid">
          <bgColor rgb="FF7CFC00"/>
        </patternFill>
      </fill>
    </dxf>
  </rfmt>
  <rcc rId="13757" sId="19" numFmtId="4">
    <nc r="AI192">
      <v>-49.614600000000003</v>
    </nc>
  </rcc>
  <rcc rId="13758" sId="19">
    <nc r="AN192" t="inlineStr">
      <is>
        <t>QPSK_LTE10M_1_49, Freq =2593Mhz Pout = 26.4 Temp = -30</t>
      </is>
    </nc>
  </rcc>
  <rfmt sheetId="19" sqref="AI192" start="0" length="0">
    <dxf>
      <fill>
        <patternFill>
          <bgColor rgb="FF7CFC00"/>
        </patternFill>
      </fill>
    </dxf>
  </rfmt>
  <rcc rId="13759" sId="19" numFmtId="4">
    <nc r="AI194">
      <v>-39.8063</v>
    </nc>
  </rcc>
  <rcc rId="13760" sId="19">
    <nc r="AN194" t="inlineStr">
      <is>
        <t>QPSK_LTE10M_1_0, Freq =2501Mhz Pout = 26.4 Temp = -30</t>
      </is>
    </nc>
  </rcc>
  <rfmt sheetId="19" sqref="AI194" start="0" length="0">
    <dxf>
      <fill>
        <patternFill patternType="solid">
          <bgColor rgb="FF7CFC00"/>
        </patternFill>
      </fill>
    </dxf>
  </rfmt>
  <rcc rId="13761" sId="19" numFmtId="4">
    <nc r="AI196">
      <v>-29.822900000000001</v>
    </nc>
  </rcc>
  <rcc rId="13762" sId="19">
    <nc r="AN196" t="inlineStr">
      <is>
        <t>QPSK_LTE10M_1_0, Freq =2581Mhz Pout = 26.4 Temp = -30</t>
      </is>
    </nc>
  </rcc>
  <rfmt sheetId="19" sqref="AI196" start="0" length="0">
    <dxf>
      <fill>
        <patternFill>
          <bgColor rgb="FF7CFC00"/>
        </patternFill>
      </fill>
    </dxf>
  </rfmt>
  <rcc rId="13763" sId="19" numFmtId="4">
    <oc r="AI197">
      <v>-19.231400000000001</v>
    </oc>
    <nc r="AI197">
      <v>-18.938199999999998</v>
    </nc>
  </rcc>
  <rcc rId="13764" sId="19">
    <oc r="AN197" t="inlineStr">
      <is>
        <t>QPSK_LTE10M_1_0, Freq =2581Mhz Pout = 26.9 Temp = 25</t>
      </is>
    </oc>
    <nc r="AN197" t="inlineStr">
      <is>
        <t>QPSK_LTE10M_1_0, Freq =2581Mhz Pout = 26.4 Temp = 85</t>
        <phoneticPr fontId="0" type="noConversion"/>
      </is>
    </nc>
  </rcc>
  <rcc rId="13765" sId="19" numFmtId="4">
    <oc r="AI198">
      <v>-20.973500000000001</v>
    </oc>
    <nc r="AI198">
      <v>-20.7669</v>
    </nc>
  </rcc>
  <rcc rId="13766" sId="19">
    <oc r="AN198" t="inlineStr">
      <is>
        <t>QPSK_LTE10M_1_0, Freq =2581Mhz Pout = 26.9 Temp = 25</t>
      </is>
    </oc>
    <nc r="AN198" t="inlineStr">
      <is>
        <t>QPSK_LTE10M_1_0, Freq =2581Mhz Pout = 26.4 Temp = 85</t>
        <phoneticPr fontId="0" type="noConversion"/>
      </is>
    </nc>
  </rcc>
  <rcc rId="13767" sId="20" numFmtId="4">
    <nc r="AI149">
      <v>-13.6706</v>
    </nc>
  </rcc>
  <rcc rId="13768" sId="20">
    <nc r="AN149" t="inlineStr">
      <is>
        <t>LTE10M_1RB_0, Freq =2305Mhz Pout = 28.2 Temp = 85</t>
      </is>
    </nc>
  </rcc>
  <rfmt sheetId="20" sqref="AI149" start="0" length="0">
    <dxf>
      <fill>
        <patternFill patternType="solid">
          <bgColor rgb="FF7CFC00"/>
        </patternFill>
      </fill>
    </dxf>
  </rfmt>
  <rcc rId="13769" sId="20" numFmtId="4">
    <nc r="AI151">
      <v>-26.8064</v>
    </nc>
  </rcc>
  <rcc rId="13770" sId="20">
    <nc r="AN151" t="inlineStr">
      <is>
        <t>LTE10M_1RB_0, Freq =2305Mhz Pout = 28.2 Temp = -30</t>
      </is>
    </nc>
  </rcc>
  <rfmt sheetId="20" sqref="AI151" start="0" length="0">
    <dxf>
      <fill>
        <patternFill>
          <bgColor rgb="FF7CFC00"/>
        </patternFill>
      </fill>
    </dxf>
  </rfmt>
  <rcc rId="13771" sId="20" numFmtId="4">
    <nc r="AI153">
      <v>-19.509599999999999</v>
    </nc>
  </rcc>
  <rcc rId="13772" sId="20">
    <nc r="AN153" t="inlineStr">
      <is>
        <t>QPSK_LTE10M_1_49, Freq =2345Mhz Pout = 28.2 Temp = -30</t>
      </is>
    </nc>
  </rcc>
  <rfmt sheetId="20" sqref="AI153" start="0" length="0">
    <dxf>
      <fill>
        <patternFill patternType="solid">
          <bgColor rgb="FF7CFC00"/>
        </patternFill>
      </fill>
    </dxf>
  </rfmt>
  <rcc rId="13773" sId="20" numFmtId="4">
    <nc r="AI155">
      <v>-31.258900000000001</v>
    </nc>
  </rcc>
  <rcc rId="13774" sId="20">
    <nc r="AN155" t="inlineStr">
      <is>
        <t>QPSK_LTE10M_1_0, Freq =2305Mhz Pout = 28.2 Temp = 85</t>
      </is>
    </nc>
  </rcc>
  <rfmt sheetId="20" sqref="AI155" start="0" length="0">
    <dxf>
      <fill>
        <patternFill>
          <bgColor rgb="FF7CFC00"/>
        </patternFill>
      </fill>
    </dxf>
  </rfmt>
  <rcc rId="13775" sId="20" numFmtId="4">
    <oc r="AI156">
      <v>-20.572600000000001</v>
    </oc>
    <nc r="AI156">
      <v>-20.2378</v>
    </nc>
  </rcc>
  <rcc rId="13776" sId="20">
    <oc r="AN156" t="inlineStr">
      <is>
        <t>QPSK_LTE10M_1_0, Freq =2305Mhz Pout = 28.7 Temp = 25</t>
      </is>
    </oc>
    <nc r="AN156" t="inlineStr">
      <is>
        <t>QPSK_LTE10M_1_0, Freq =2305Mhz Pout = 28.2 Temp = 85</t>
        <phoneticPr fontId="0" type="noConversion"/>
      </is>
    </nc>
  </rcc>
  <rcc rId="13777" sId="20" numFmtId="4">
    <oc r="AI157">
      <v>-20.8262</v>
    </oc>
    <nc r="AI157">
      <v>-20.578199999999999</v>
    </nc>
  </rcc>
  <rcc rId="13778" sId="20">
    <oc r="AN157" t="inlineStr">
      <is>
        <t>QPSK_LTE10M_1_0, Freq =2305Mhz Pout = 28.7 Temp = 25</t>
      </is>
    </oc>
    <nc r="AN157" t="inlineStr">
      <is>
        <t>QPSK_LTE10M_1_0, Freq =2305Mhz Pout = 28.2 Temp = 85</t>
        <phoneticPr fontId="0" type="noConversion"/>
      </is>
    </nc>
  </rcc>
  <rcc rId="13779" sId="21" numFmtId="4">
    <nc r="AI132">
      <v>-43.261099999999999</v>
    </nc>
  </rcc>
  <rcc rId="13780" sId="21">
    <nc r="AN132" t="inlineStr">
      <is>
        <t>QPSK_LTE10M_1_0, Freq =2345Mhz Pout = 29.4 Temp = -30</t>
      </is>
    </nc>
  </rcc>
  <rfmt sheetId="21" sqref="AI132" start="0" length="0">
    <dxf>
      <fill>
        <patternFill>
          <bgColor rgb="FF7CFC00"/>
        </patternFill>
      </fill>
    </dxf>
  </rfmt>
  <rcc rId="13781" sId="21" numFmtId="4">
    <oc r="AI133">
      <v>-20.383299999999998</v>
    </oc>
    <nc r="AI133">
      <v>-20.3368</v>
    </nc>
  </rcc>
  <rcc rId="13782" sId="21">
    <oc r="AN133" t="inlineStr">
      <is>
        <t>QPSK_LTE10M_1_0, Freq =2345Mhz Pout = 29.9 Temp = 25</t>
      </is>
    </oc>
    <nc r="AN133" t="inlineStr">
      <is>
        <t>QPSK_LTE10M_1_0, Freq =2345Mhz Pout = 29.4 Temp = 85</t>
        <phoneticPr fontId="0" type="noConversion"/>
      </is>
    </nc>
  </rcc>
  <rcc rId="13783" sId="21" numFmtId="4">
    <oc r="AI134">
      <v>-18.703099999999999</v>
    </oc>
    <nc r="AI134">
      <v>-18.5853</v>
    </nc>
  </rcc>
  <rcc rId="13784" sId="21">
    <oc r="AN134" t="inlineStr">
      <is>
        <t>QPSK_LTE10M_1_0, Freq =2345Mhz Pout = 29.9 Temp = 25</t>
      </is>
    </oc>
    <nc r="AN134" t="inlineStr">
      <is>
        <t>QPSK_LTE10M_1_0, Freq =2345Mhz Pout = 29.4 Temp = 85</t>
        <phoneticPr fontId="0" type="noConversion"/>
      </is>
    </nc>
  </rcc>
  <rcc rId="13785" sId="22" numFmtId="4">
    <nc r="AI139">
      <v>-30.4971</v>
    </nc>
  </rcc>
  <rcc rId="13786" sId="22">
    <nc r="AN139" t="inlineStr">
      <is>
        <t>QPSK_LTE10M_1_0, Freq =1895Mhz Pout = 26.2 Temp = 85</t>
      </is>
    </nc>
  </rcc>
  <rfmt sheetId="22" sqref="AI139" start="0" length="0">
    <dxf>
      <fill>
        <patternFill patternType="solid">
          <bgColor rgb="FF7CFC00"/>
        </patternFill>
      </fill>
    </dxf>
  </rfmt>
  <rcc rId="13787" sId="22" numFmtId="4">
    <oc r="AI140">
      <v>-27.215800000000002</v>
    </oc>
    <nc r="AI140">
      <v>-26.874300000000002</v>
    </nc>
  </rcc>
  <rcc rId="13788" sId="22">
    <oc r="AN140" t="inlineStr">
      <is>
        <t>QPSK_LTE10M_1_0, Freq =1895Mhz Pout = 26.7 Temp = 25</t>
      </is>
    </oc>
    <nc r="AN140" t="inlineStr">
      <is>
        <t>QPSK_LTE10M_1_0, Freq =1895Mhz Pout = 26.2 Temp = 85</t>
        <phoneticPr fontId="0" type="noConversion"/>
      </is>
    </nc>
  </rcc>
  <rcc rId="13789" sId="22" numFmtId="4">
    <oc r="AI141">
      <v>-28.3979</v>
    </oc>
    <nc r="AI141">
      <v>-28.023599999999998</v>
    </nc>
  </rcc>
  <rcc rId="13790" sId="22">
    <oc r="AN141" t="inlineStr">
      <is>
        <t>QPSK_LTE10M_1_0, Freq =1895Mhz Pout = 26.7 Temp = 25</t>
      </is>
    </oc>
    <nc r="AN141" t="inlineStr">
      <is>
        <t>QPSK_LTE10M_1_0, Freq =1895Mhz Pout = 26.2 Temp = 85</t>
        <phoneticPr fontId="0" type="noConversion"/>
      </is>
    </nc>
  </rcc>
  <rcc rId="13791" sId="23" numFmtId="4">
    <nc r="AI150">
      <v>-32.279800000000002</v>
    </nc>
  </rcc>
  <rcc rId="13792" sId="23">
    <nc r="AN150" t="inlineStr">
      <is>
        <t>QPSK_LTE10M_1_0, Freq =2015Mhz Pout = 26.2 Temp = 85</t>
      </is>
    </nc>
  </rcc>
  <rfmt sheetId="23" sqref="AI150" start="0" length="0">
    <dxf>
      <fill>
        <patternFill patternType="solid">
          <bgColor rgb="FF7CFC00"/>
        </patternFill>
      </fill>
    </dxf>
  </rfmt>
  <rcc rId="13793" sId="23" numFmtId="4">
    <oc r="AI151">
      <v>-28.1571</v>
    </oc>
    <nc r="AI151">
      <v>-27.379300000000001</v>
    </nc>
  </rcc>
  <rcc rId="13794" sId="23">
    <oc r="AN151" t="inlineStr">
      <is>
        <t>QPSK_LTE10M_1_0, Freq =2015Mhz Pout = 26.7 Temp = 25</t>
      </is>
    </oc>
    <nc r="AN151" t="inlineStr">
      <is>
        <t>QPSK_LTE10M_1_0, Freq =2015Mhz Pout = 26.2 Temp = 85</t>
        <phoneticPr fontId="0" type="noConversion"/>
      </is>
    </nc>
  </rcc>
  <rcc rId="13795" sId="23" numFmtId="4">
    <oc r="AI152">
      <v>-29.367100000000001</v>
    </oc>
    <nc r="AI152">
      <v>-29.078299999999999</v>
    </nc>
  </rcc>
  <rcc rId="13796" sId="23">
    <oc r="AN152" t="inlineStr">
      <is>
        <t>QPSK_LTE10M_1_0, Freq =2015Mhz Pout = 26.7 Temp = 25</t>
      </is>
    </oc>
    <nc r="AN152" t="inlineStr">
      <is>
        <t>QPSK_LTE10M_1_0, Freq =2015Mhz Pout = 26.2 Temp = 85</t>
        <phoneticPr fontId="0" type="noConversion"/>
      </is>
    </nc>
  </rcc>
  <rcc rId="13797" sId="24" numFmtId="4">
    <nc r="AI174">
      <v>-29.031700000000001</v>
    </nc>
  </rcc>
  <rcc rId="13798" sId="24">
    <nc r="AN174" t="inlineStr">
      <is>
        <t>QPSK_LTE10M_1_0, Freq =2581Mhz Pout = 28.4 Temp = 85</t>
      </is>
    </nc>
  </rcc>
  <rfmt sheetId="24" sqref="AI174" start="0" length="0">
    <dxf>
      <fill>
        <patternFill>
          <bgColor rgb="FF7CFC00"/>
        </patternFill>
      </fill>
    </dxf>
  </rfmt>
  <rcc rId="13799" sId="24" numFmtId="4">
    <oc r="AI175">
      <v>-17.843299999999999</v>
    </oc>
    <nc r="AI175">
      <v>-17.695900000000002</v>
    </nc>
  </rcc>
  <rcc rId="13800" sId="24">
    <oc r="AN175" t="inlineStr">
      <is>
        <t>QPSK_LTE10M_1_0, Freq =2581Mhz Pout = 28.9 Temp = 25</t>
      </is>
    </oc>
    <nc r="AN175" t="inlineStr">
      <is>
        <t>QPSK_LTE10M_1_0, Freq =2581Mhz Pout = 28.4 Temp = 85</t>
        <phoneticPr fontId="0" type="noConversion"/>
      </is>
    </nc>
  </rcc>
  <rcc rId="13801" sId="24" numFmtId="4">
    <oc r="AI176">
      <v>-19.2516</v>
    </oc>
    <nc r="AI176">
      <v>-19.126200000000001</v>
    </nc>
  </rcc>
  <rcc rId="13802" sId="24">
    <oc r="AN176" t="inlineStr">
      <is>
        <t>QPSK_LTE10M_1_0, Freq =2581Mhz Pout = 28.9 Temp = 25</t>
      </is>
    </oc>
    <nc r="AN176" t="inlineStr">
      <is>
        <t>QPSK_LTE10M_1_0, Freq =2581Mhz Pout = 28.4 Temp = 85</t>
        <phoneticPr fontId="0" type="noConversion"/>
      </is>
    </nc>
  </rcc>
  <rcc rId="13803" sId="13" numFmtId="4">
    <nc r="AJ27">
      <v>26.019200000000001</v>
    </nc>
  </rcc>
  <rfmt sheetId="13" sqref="AJ27" start="0" length="0">
    <dxf>
      <fill>
        <patternFill>
          <bgColor rgb="FF7CFC00"/>
        </patternFill>
      </fill>
    </dxf>
  </rfmt>
  <rcc rId="13804" sId="14" numFmtId="4">
    <nc r="AJ31">
      <v>24.261399999999998</v>
    </nc>
  </rcc>
  <rfmt sheetId="14" sqref="AJ31" start="0" length="0">
    <dxf>
      <fill>
        <patternFill>
          <bgColor rgb="FF7CFC00"/>
        </patternFill>
      </fill>
    </dxf>
  </rfmt>
  <rcc rId="13805" sId="15" numFmtId="4">
    <nc r="AJ25">
      <v>24.9453</v>
    </nc>
  </rcc>
  <rfmt sheetId="15" sqref="AJ25" start="0" length="0">
    <dxf>
      <fill>
        <patternFill>
          <bgColor rgb="FF7CFC00"/>
        </patternFill>
      </fill>
    </dxf>
  </rfmt>
  <rcc rId="13806" sId="16" numFmtId="4">
    <nc r="AJ27">
      <v>26.736699999999999</v>
    </nc>
  </rcc>
  <rfmt sheetId="16" sqref="AJ27" start="0" length="0">
    <dxf>
      <fill>
        <patternFill>
          <bgColor rgb="FF7CFC00"/>
        </patternFill>
      </fill>
    </dxf>
  </rfmt>
  <rcc rId="13807" sId="17" numFmtId="4">
    <nc r="AJ23">
      <v>27.947500000000002</v>
    </nc>
  </rcc>
  <rfmt sheetId="17" sqref="AJ23" start="0" length="0">
    <dxf>
      <fill>
        <patternFill>
          <bgColor rgb="FF7CFC00"/>
        </patternFill>
      </fill>
    </dxf>
  </rfmt>
  <rcc rId="13808" sId="18" numFmtId="4">
    <nc r="AJ25">
      <v>24.992100000000001</v>
    </nc>
  </rcc>
  <rfmt sheetId="18" sqref="AJ25" start="0" length="0">
    <dxf>
      <fill>
        <patternFill>
          <bgColor rgb="FF7CFC00"/>
        </patternFill>
      </fill>
    </dxf>
  </rfmt>
  <rcc rId="13809" sId="19" numFmtId="4">
    <nc r="AJ28">
      <v>25.673400000000001</v>
    </nc>
  </rcc>
  <rfmt sheetId="19" sqref="AJ28" start="0" length="0">
    <dxf>
      <fill>
        <patternFill>
          <bgColor rgb="FF7CFC00"/>
        </patternFill>
      </fill>
    </dxf>
  </rfmt>
  <rcc rId="13810" sId="20" numFmtId="4">
    <nc r="AJ27">
      <v>29.532699999999998</v>
    </nc>
  </rcc>
  <rfmt sheetId="20" sqref="AJ27" start="0" length="0">
    <dxf>
      <fill>
        <patternFill>
          <bgColor rgb="FF7CFC00"/>
        </patternFill>
      </fill>
    </dxf>
  </rfmt>
  <rcc rId="13811" sId="21" numFmtId="4">
    <nc r="AJ25">
      <v>28.5474</v>
    </nc>
  </rcc>
  <rfmt sheetId="21" sqref="AJ25" start="0" length="0">
    <dxf>
      <fill>
        <patternFill>
          <bgColor rgb="FF7CFC00"/>
        </patternFill>
      </fill>
    </dxf>
  </rfmt>
  <rcc rId="13812" sId="22" numFmtId="4">
    <nc r="AJ25">
      <v>26.409199999999998</v>
    </nc>
  </rcc>
  <rfmt sheetId="22" sqref="AJ25" start="0" length="0">
    <dxf>
      <fill>
        <patternFill>
          <bgColor rgb="FF7CFC00"/>
        </patternFill>
      </fill>
    </dxf>
  </rfmt>
  <rcc rId="13813" sId="23" numFmtId="4">
    <nc r="AJ23">
      <v>24.317599999999999</v>
    </nc>
  </rcc>
  <rfmt sheetId="23" sqref="AJ23" start="0" length="0">
    <dxf>
      <fill>
        <patternFill>
          <bgColor rgb="FF7CFC00"/>
        </patternFill>
      </fill>
    </dxf>
  </rfmt>
  <rcc rId="13814" sId="24" numFmtId="4">
    <nc r="AJ27">
      <v>26.8918</v>
    </nc>
  </rcc>
  <rfmt sheetId="24" sqref="AJ27" start="0" length="0">
    <dxf>
      <fill>
        <patternFill>
          <bgColor rgb="FF7CFC00"/>
        </patternFill>
      </fill>
    </dxf>
  </rfmt>
  <rcc rId="13815" sId="13" numFmtId="4">
    <nc r="AK64">
      <v>-33.449599999999997</v>
    </nc>
  </rcc>
  <rfmt sheetId="13" sqref="AK64" start="0" length="0">
    <dxf>
      <fill>
        <patternFill patternType="solid">
          <bgColor rgb="FF7CFC00"/>
        </patternFill>
      </fill>
    </dxf>
  </rfmt>
  <rcc rId="13816" sId="13" numFmtId="4">
    <nc r="AK70">
      <v>-34.132199999999997</v>
    </nc>
  </rcc>
  <rfmt sheetId="13" sqref="AK70" start="0" length="0">
    <dxf>
      <fill>
        <patternFill>
          <bgColor rgb="FFFF0000"/>
        </patternFill>
      </fill>
    </dxf>
  </rfmt>
  <rcc rId="13817" sId="13" numFmtId="4">
    <nc r="AK76">
      <v>-39.881</v>
    </nc>
  </rcc>
  <rfmt sheetId="13" sqref="AK76" start="0" length="0">
    <dxf>
      <fill>
        <patternFill patternType="solid">
          <bgColor rgb="FF7CFC00"/>
        </patternFill>
      </fill>
    </dxf>
  </rfmt>
  <rcc rId="13818" sId="13" numFmtId="4">
    <nc r="AK94">
      <v>-36.420200000000001</v>
    </nc>
  </rcc>
  <rfmt sheetId="13" sqref="AK94" start="0" length="0">
    <dxf>
      <fill>
        <patternFill>
          <bgColor rgb="FF7CFC00"/>
        </patternFill>
      </fill>
    </dxf>
  </rfmt>
  <rcc rId="13819" sId="13" numFmtId="4">
    <nc r="AK100">
      <v>-48.741799999999998</v>
    </nc>
  </rcc>
  <rfmt sheetId="13" sqref="AK100" start="0" length="0">
    <dxf>
      <fill>
        <patternFill patternType="solid">
          <bgColor rgb="FF7CFC00"/>
        </patternFill>
      </fill>
    </dxf>
  </rfmt>
  <rcc rId="13820" sId="14" numFmtId="4">
    <nc r="AK68">
      <v>-34.698099999999997</v>
    </nc>
  </rcc>
  <rfmt sheetId="14" sqref="AK68" start="0" length="0">
    <dxf>
      <fill>
        <patternFill patternType="solid">
          <bgColor rgb="FF7CFC00"/>
        </patternFill>
      </fill>
    </dxf>
  </rfmt>
  <rcc rId="13821" sId="14" numFmtId="4">
    <nc r="AK74">
      <v>-40.526899999999998</v>
    </nc>
  </rcc>
  <rfmt sheetId="14" sqref="AK74" start="0" length="0">
    <dxf>
      <fill>
        <patternFill>
          <bgColor rgb="FF7CFC00"/>
        </patternFill>
      </fill>
    </dxf>
  </rfmt>
  <rcc rId="13822" sId="14" numFmtId="4">
    <nc r="AK80">
      <v>-39.994300000000003</v>
    </nc>
  </rcc>
  <rfmt sheetId="14" sqref="AK80" start="0" length="0">
    <dxf>
      <fill>
        <patternFill patternType="solid">
          <bgColor rgb="FF7CFC00"/>
        </patternFill>
      </fill>
    </dxf>
  </rfmt>
  <rcc rId="13823" sId="14" numFmtId="4">
    <nc r="AK98">
      <v>-39.671199999999999</v>
    </nc>
  </rcc>
  <rfmt sheetId="14" sqref="AK98" start="0" length="0">
    <dxf>
      <fill>
        <patternFill>
          <bgColor rgb="FF7CFC00"/>
        </patternFill>
      </fill>
    </dxf>
  </rfmt>
  <rcc rId="13824" sId="14" numFmtId="4">
    <nc r="AK104">
      <v>-52.081200000000003</v>
    </nc>
  </rcc>
  <rfmt sheetId="14" sqref="AK104" start="0" length="0">
    <dxf>
      <fill>
        <patternFill patternType="solid">
          <bgColor rgb="FF7CFC00"/>
        </patternFill>
      </fill>
    </dxf>
  </rfmt>
  <rcc rId="13825" sId="14" numFmtId="4">
    <nc r="AK117">
      <v>-51.538499999999999</v>
    </nc>
  </rcc>
  <rfmt sheetId="14" sqref="AK117" start="0" length="0">
    <dxf>
      <fill>
        <patternFill>
          <bgColor rgb="FF7CFC00"/>
        </patternFill>
      </fill>
    </dxf>
  </rfmt>
  <rcc rId="13826" sId="14" numFmtId="4">
    <nc r="AK123">
      <v>-61.3309</v>
    </nc>
  </rcc>
  <rfmt sheetId="14" sqref="AK123" start="0" length="0">
    <dxf>
      <fill>
        <patternFill patternType="solid">
          <bgColor rgb="FF7CFC00"/>
        </patternFill>
      </fill>
    </dxf>
  </rfmt>
  <rcc rId="13827" sId="15" numFmtId="4">
    <nc r="AK55">
      <v>-31.9101</v>
    </nc>
  </rcc>
  <rfmt sheetId="15" sqref="AK55" start="0" length="0">
    <dxf>
      <fill>
        <patternFill patternType="solid">
          <bgColor rgb="FFFF0000"/>
        </patternFill>
      </fill>
    </dxf>
  </rfmt>
  <rcc rId="13828" sId="15" numFmtId="4">
    <nc r="AK61">
      <v>-34.982999999999997</v>
    </nc>
  </rcc>
  <rfmt sheetId="15" sqref="AK61" start="0" length="0">
    <dxf>
      <fill>
        <patternFill>
          <bgColor rgb="FFFF0000"/>
        </patternFill>
      </fill>
    </dxf>
  </rfmt>
  <rcc rId="13829" sId="15" numFmtId="4">
    <nc r="AK67">
      <v>-42.592799999999997</v>
    </nc>
  </rcc>
  <rfmt sheetId="15" sqref="AK67" start="0" length="0">
    <dxf>
      <fill>
        <patternFill patternType="solid">
          <bgColor rgb="FF7CFC00"/>
        </patternFill>
      </fill>
    </dxf>
  </rfmt>
  <rcc rId="13830" sId="16" numFmtId="4">
    <nc r="AK61">
      <v>-34.817399999999999</v>
    </nc>
  </rcc>
  <rfmt sheetId="16" sqref="AK61" start="0" length="0">
    <dxf>
      <fill>
        <patternFill patternType="solid">
          <bgColor rgb="FF7CFC00"/>
        </patternFill>
      </fill>
    </dxf>
  </rfmt>
  <rcc rId="13831" sId="16" numFmtId="4">
    <nc r="AK67">
      <v>-34.706000000000003</v>
    </nc>
  </rcc>
  <rfmt sheetId="16" sqref="AK67" start="0" length="0">
    <dxf>
      <fill>
        <patternFill>
          <bgColor rgb="FFFF0000"/>
        </patternFill>
      </fill>
    </dxf>
  </rfmt>
  <rcc rId="13832" sId="16" numFmtId="4">
    <nc r="AK73">
      <v>-40.465000000000003</v>
    </nc>
  </rcc>
  <rfmt sheetId="16" sqref="AK73" start="0" length="0">
    <dxf>
      <fill>
        <patternFill patternType="solid">
          <bgColor rgb="FF7CFC00"/>
        </patternFill>
      </fill>
    </dxf>
  </rfmt>
  <rcc rId="13833" sId="16" numFmtId="4">
    <nc r="AK91">
      <v>-40.203099999999999</v>
    </nc>
  </rcc>
  <rfmt sheetId="16" sqref="AK91" start="0" length="0">
    <dxf>
      <fill>
        <patternFill>
          <bgColor rgb="FF7CFC00"/>
        </patternFill>
      </fill>
    </dxf>
  </rfmt>
  <rcc rId="13834" sId="16" numFmtId="4">
    <nc r="AK97">
      <v>-52.987400000000001</v>
    </nc>
  </rcc>
  <rfmt sheetId="16" sqref="AK97" start="0" length="0">
    <dxf>
      <fill>
        <patternFill patternType="solid">
          <bgColor rgb="FF7CFC00"/>
        </patternFill>
      </fill>
    </dxf>
  </rfmt>
  <rcc rId="13835" sId="17" numFmtId="4">
    <nc r="AK48">
      <v>-36.348199999999999</v>
    </nc>
  </rcc>
  <rfmt sheetId="17" sqref="AK48" start="0" length="0">
    <dxf>
      <fill>
        <patternFill patternType="solid">
          <bgColor rgb="FF7CFC00"/>
        </patternFill>
      </fill>
    </dxf>
  </rfmt>
  <rcc rId="13836" sId="17" numFmtId="4">
    <nc r="AK54">
      <v>-38.747199999999999</v>
    </nc>
  </rcc>
  <rfmt sheetId="17" sqref="AK54" start="0" length="0">
    <dxf>
      <fill>
        <patternFill>
          <bgColor rgb="FF7CFC00"/>
        </patternFill>
      </fill>
    </dxf>
  </rfmt>
  <rcc rId="13837" sId="17" numFmtId="4">
    <nc r="AK60">
      <v>-47.4178</v>
    </nc>
  </rcc>
  <rfmt sheetId="17" sqref="AK60" start="0" length="0">
    <dxf>
      <fill>
        <patternFill patternType="solid">
          <bgColor rgb="FF7CFC00"/>
        </patternFill>
      </fill>
    </dxf>
  </rfmt>
  <rcc rId="13838" sId="18" numFmtId="4">
    <nc r="AK58">
      <v>-38.012500000000003</v>
    </nc>
  </rcc>
  <rfmt sheetId="18" sqref="AK58" start="0" length="0">
    <dxf>
      <fill>
        <patternFill patternType="solid">
          <bgColor rgb="FF7CFC00"/>
        </patternFill>
      </fill>
    </dxf>
  </rfmt>
  <rcc rId="13839" sId="18" numFmtId="4">
    <nc r="AK64">
      <v>-39.754300000000001</v>
    </nc>
  </rcc>
  <rfmt sheetId="18" sqref="AK64" start="0" length="0">
    <dxf>
      <fill>
        <patternFill>
          <bgColor rgb="FF7CFC00"/>
        </patternFill>
      </fill>
    </dxf>
  </rfmt>
  <rcc rId="13840" sId="18" numFmtId="4">
    <nc r="AK70">
      <v>-44.615699999999997</v>
    </nc>
  </rcc>
  <rfmt sheetId="18" sqref="AK70" start="0" length="0">
    <dxf>
      <fill>
        <patternFill patternType="solid">
          <bgColor rgb="FF7CFC00"/>
        </patternFill>
      </fill>
    </dxf>
  </rfmt>
  <rcc rId="13841" sId="19" numFmtId="4">
    <nc r="AK59">
      <v>-35.6965</v>
    </nc>
  </rcc>
  <rfmt sheetId="19" sqref="AK59" start="0" length="0">
    <dxf>
      <fill>
        <patternFill patternType="solid">
          <bgColor rgb="FF7CFC00"/>
        </patternFill>
      </fill>
    </dxf>
  </rfmt>
  <rcc rId="13842" sId="19" numFmtId="4">
    <nc r="AK65">
      <v>-37.652999999999999</v>
    </nc>
  </rcc>
  <rfmt sheetId="19" sqref="AK65" start="0" length="0">
    <dxf>
      <fill>
        <patternFill>
          <bgColor rgb="FF7CFC00"/>
        </patternFill>
      </fill>
    </dxf>
  </rfmt>
  <rcc rId="13843" sId="19" numFmtId="4">
    <nc r="AK71">
      <v>-46.5182</v>
    </nc>
  </rcc>
  <rfmt sheetId="19" sqref="AK71" start="0" length="0">
    <dxf>
      <fill>
        <patternFill patternType="solid">
          <bgColor rgb="FF7CFC00"/>
        </patternFill>
      </fill>
    </dxf>
  </rfmt>
  <rcc rId="13844" sId="20" numFmtId="4">
    <nc r="AK56">
      <v>-37.495199999999997</v>
    </nc>
  </rcc>
  <rfmt sheetId="20" sqref="AK56" start="0" length="0">
    <dxf>
      <fill>
        <patternFill patternType="solid">
          <bgColor rgb="FF7CFC00"/>
        </patternFill>
      </fill>
    </dxf>
  </rfmt>
  <rcc rId="13845" sId="20" numFmtId="4">
    <nc r="AK62">
      <v>-38.370399999999997</v>
    </nc>
  </rcc>
  <rfmt sheetId="20" sqref="AK62" start="0" length="0">
    <dxf>
      <fill>
        <patternFill>
          <bgColor rgb="FF7CFC00"/>
        </patternFill>
      </fill>
    </dxf>
  </rfmt>
  <rcc rId="13846" sId="20" numFmtId="4">
    <nc r="AK68">
      <v>-44.597099999999998</v>
    </nc>
  </rcc>
  <rfmt sheetId="20" sqref="AK68" start="0" length="0">
    <dxf>
      <fill>
        <patternFill patternType="solid">
          <bgColor rgb="FF7CFC00"/>
        </patternFill>
      </fill>
    </dxf>
  </rfmt>
  <rcc rId="13847" sId="21" numFmtId="4">
    <nc r="AK48">
      <v>-37.0715</v>
    </nc>
  </rcc>
  <rfmt sheetId="21" sqref="AK48" start="0" length="0">
    <dxf>
      <fill>
        <patternFill patternType="solid">
          <bgColor rgb="FF7CFC00"/>
        </patternFill>
      </fill>
    </dxf>
  </rfmt>
  <rcc rId="13848" sId="21" numFmtId="4">
    <nc r="AK54">
      <v>-39.076799999999999</v>
    </nc>
  </rcc>
  <rfmt sheetId="21" sqref="AK54" start="0" length="0">
    <dxf>
      <fill>
        <patternFill>
          <bgColor rgb="FF7CFC00"/>
        </patternFill>
      </fill>
    </dxf>
  </rfmt>
  <rcc rId="13849" sId="21" numFmtId="4">
    <nc r="AK60">
      <v>-43.910400000000003</v>
    </nc>
  </rcc>
  <rfmt sheetId="21" sqref="AK60" start="0" length="0">
    <dxf>
      <fill>
        <patternFill patternType="solid">
          <bgColor rgb="FF7CFC00"/>
        </patternFill>
      </fill>
    </dxf>
  </rfmt>
  <rcc rId="13850" sId="22" numFmtId="4">
    <nc r="AK48">
      <v>-33.997300000000003</v>
    </nc>
  </rcc>
  <rfmt sheetId="22" sqref="AK48" start="0" length="0">
    <dxf>
      <fill>
        <patternFill patternType="solid">
          <bgColor rgb="FF7CFC00"/>
        </patternFill>
      </fill>
    </dxf>
  </rfmt>
  <rcc rId="13851" sId="22" numFmtId="4">
    <nc r="AK54">
      <v>-37.034199999999998</v>
    </nc>
  </rcc>
  <rfmt sheetId="22" sqref="AK54" start="0" length="0">
    <dxf>
      <fill>
        <patternFill>
          <bgColor rgb="FF7CFC00"/>
        </patternFill>
      </fill>
    </dxf>
  </rfmt>
  <rcc rId="13852" sId="22" numFmtId="4">
    <nc r="AK60">
      <v>-40.956699999999998</v>
    </nc>
  </rcc>
  <rfmt sheetId="22" sqref="AK60" start="0" length="0">
    <dxf>
      <fill>
        <patternFill patternType="solid">
          <bgColor rgb="FF7CFC00"/>
        </patternFill>
      </fill>
    </dxf>
  </rfmt>
  <rcc rId="13853" sId="22" numFmtId="4">
    <nc r="AK78">
      <v>-39.473300000000002</v>
    </nc>
  </rcc>
  <rfmt sheetId="22" sqref="AK78" start="0" length="0">
    <dxf>
      <fill>
        <patternFill>
          <bgColor rgb="FF7CFC00"/>
        </patternFill>
      </fill>
    </dxf>
  </rfmt>
  <rcc rId="13854" sId="22" numFmtId="4">
    <nc r="AK84">
      <v>-56.019500000000001</v>
    </nc>
  </rcc>
  <rfmt sheetId="22" sqref="AK84" start="0" length="0">
    <dxf>
      <fill>
        <patternFill patternType="solid">
          <bgColor rgb="FF7CFC00"/>
        </patternFill>
      </fill>
    </dxf>
  </rfmt>
  <rcc rId="13855" sId="23" numFmtId="4">
    <nc r="AK45">
      <v>-34.333100000000002</v>
    </nc>
  </rcc>
  <rfmt sheetId="23" sqref="AK45" start="0" length="0">
    <dxf>
      <fill>
        <patternFill patternType="solid">
          <bgColor rgb="FF7CFC00"/>
        </patternFill>
      </fill>
    </dxf>
  </rfmt>
  <rcc rId="13856" sId="23" numFmtId="4">
    <nc r="AK51">
      <v>-37.7943</v>
    </nc>
  </rcc>
  <rfmt sheetId="23" sqref="AK51" start="0" length="0">
    <dxf>
      <fill>
        <patternFill>
          <bgColor rgb="FF7CFC00"/>
        </patternFill>
      </fill>
    </dxf>
  </rfmt>
  <rcc rId="13857" sId="23" numFmtId="4">
    <nc r="AK57">
      <v>-39.188499999999998</v>
    </nc>
  </rcc>
  <rfmt sheetId="23" sqref="AK57" start="0" length="0">
    <dxf>
      <fill>
        <patternFill patternType="solid">
          <bgColor rgb="FF7CFC00"/>
        </patternFill>
      </fill>
    </dxf>
  </rfmt>
  <rcc rId="13858" sId="23" numFmtId="4">
    <nc r="AK75">
      <v>-40.666800000000002</v>
    </nc>
  </rcc>
  <rfmt sheetId="23" sqref="AK75" start="0" length="0">
    <dxf>
      <fill>
        <patternFill>
          <bgColor rgb="FF7CFC00"/>
        </patternFill>
      </fill>
    </dxf>
  </rfmt>
  <rcc rId="13859" sId="23" numFmtId="4">
    <nc r="AK81">
      <v>-54.337499999999999</v>
    </nc>
  </rcc>
  <rfmt sheetId="23" sqref="AK81" start="0" length="0">
    <dxf>
      <fill>
        <patternFill patternType="solid">
          <bgColor rgb="FF7CFC00"/>
        </patternFill>
      </fill>
    </dxf>
  </rfmt>
  <rcc rId="13860" sId="24" numFmtId="4">
    <nc r="AK55">
      <v>-34.845599999999997</v>
    </nc>
  </rcc>
  <rfmt sheetId="24" sqref="AK55" start="0" length="0">
    <dxf>
      <fill>
        <patternFill patternType="solid">
          <bgColor rgb="FF7CFC00"/>
        </patternFill>
      </fill>
    </dxf>
  </rfmt>
  <rcc rId="13861" sId="24" numFmtId="4">
    <nc r="AK61">
      <v>-39.528599999999997</v>
    </nc>
  </rcc>
  <rfmt sheetId="24" sqref="AK61" start="0" length="0">
    <dxf>
      <fill>
        <patternFill>
          <bgColor rgb="FF7CFC00"/>
        </patternFill>
      </fill>
    </dxf>
  </rfmt>
  <rcc rId="13862" sId="24" numFmtId="4">
    <nc r="AK67">
      <v>-44.093200000000003</v>
    </nc>
  </rcc>
  <rfmt sheetId="24" sqref="AK67" start="0" length="0">
    <dxf>
      <fill>
        <patternFill patternType="solid">
          <bgColor rgb="FF7CFC00"/>
        </patternFill>
      </fill>
    </dxf>
  </rfmt>
  <rcc rId="13863" sId="13" numFmtId="4">
    <oc r="AK82">
      <v>1.85893</v>
    </oc>
    <nc r="AK82">
      <v>3.5278999999999998</v>
    </nc>
  </rcc>
  <rcc rId="13864" sId="13" numFmtId="4">
    <oc r="AK106">
      <v>1.9953920000000001</v>
    </oc>
    <nc r="AK106">
      <v>2.3969999999999998</v>
    </nc>
  </rcc>
  <rcc rId="13865" sId="14" numFmtId="4">
    <oc r="AK86">
      <v>1.786905</v>
    </oc>
    <nc r="AK86">
      <v>2.8128000000000002</v>
    </nc>
  </rcc>
  <rcc rId="13866" sId="14" numFmtId="4">
    <oc r="AK110">
      <v>2.0875029999999999</v>
    </oc>
    <nc r="AK110">
      <v>2.6928999999999998</v>
    </nc>
  </rcc>
  <rcc rId="13867" sId="14" numFmtId="4">
    <nc r="AK129">
      <v>0</v>
    </nc>
  </rcc>
  <rfmt sheetId="14" sqref="AK129" start="0" length="0">
    <dxf>
      <fill>
        <patternFill>
          <bgColor rgb="FF7CFC00"/>
        </patternFill>
      </fill>
    </dxf>
  </rfmt>
  <rcc rId="13868" sId="15" numFmtId="4">
    <oc r="AK73">
      <v>1.7263740000000001</v>
    </oc>
    <nc r="AK73">
      <v>3.0623</v>
    </nc>
  </rcc>
  <rcc rId="13869" sId="16" numFmtId="4">
    <oc r="AK79">
      <v>3.1530170000000002</v>
    </oc>
    <nc r="AK79">
      <v>3.3</v>
    </nc>
  </rcc>
  <rcc rId="13870" sId="16" numFmtId="4">
    <oc r="AK103">
      <v>2.577232</v>
    </oc>
    <nc r="AK103">
      <v>2.0562</v>
    </nc>
  </rcc>
  <rcc rId="13871" sId="17" numFmtId="4">
    <oc r="AK66">
      <v>1.8917820000000001</v>
    </oc>
    <nc r="AK66">
      <v>2.9529999999999998</v>
    </nc>
  </rcc>
  <rcc rId="13872" sId="18" numFmtId="4">
    <oc r="AK76">
      <v>2.6525020000000001</v>
    </oc>
    <nc r="AK76">
      <v>2.7271000000000001</v>
    </nc>
  </rcc>
  <rcc rId="13873" sId="19" numFmtId="4">
    <oc r="AK77">
      <v>2.135472</v>
    </oc>
    <nc r="AK77">
      <v>2.9131999999999998</v>
    </nc>
  </rcc>
  <rcc rId="13874" sId="20" numFmtId="4">
    <oc r="AK74">
      <v>2.4950040000000002</v>
    </oc>
    <nc r="AK74">
      <v>2.8340999999999998</v>
    </nc>
  </rcc>
  <rcc rId="13875" sId="21" numFmtId="4">
    <oc r="AK66">
      <v>1.559428</v>
    </oc>
    <nc r="AK66">
      <v>2.2507999999999999</v>
    </nc>
  </rcc>
  <rcc rId="13876" sId="22" numFmtId="4">
    <oc r="AK66">
      <v>2.5076079999999998</v>
    </oc>
    <nc r="AK66">
      <v>2.7284999999999999</v>
    </nc>
  </rcc>
  <rcc rId="13877" sId="22" numFmtId="4">
    <oc r="AK90">
      <v>1.1331789999999999</v>
    </oc>
    <nc r="AK90">
      <v>2.0499000000000001</v>
    </nc>
  </rcc>
  <rcc rId="13878" sId="23" numFmtId="4">
    <oc r="AK63">
      <v>2.229921</v>
    </oc>
    <nc r="AK63">
      <v>2.7879999999999998</v>
    </nc>
  </rcc>
  <rcc rId="13879" sId="23" numFmtId="4">
    <oc r="AK87">
      <v>1.038659</v>
    </oc>
    <nc r="AK87">
      <v>1.9422999999999999</v>
    </nc>
  </rcc>
  <rcc rId="13880" sId="24" numFmtId="4">
    <oc r="AK73">
      <v>1.995258</v>
    </oc>
    <nc r="AK73">
      <v>3.1358000000000001</v>
    </nc>
  </rcc>
  <rcc rId="13881" sId="13" numFmtId="4">
    <nc r="AK207">
      <v>-9.7040000000000006</v>
    </nc>
  </rcc>
  <rfmt sheetId="13" sqref="AK207" start="0" length="0">
    <dxf>
      <fill>
        <patternFill patternType="solid">
          <bgColor rgb="FF7CFC00"/>
        </patternFill>
      </fill>
    </dxf>
  </rfmt>
  <rcc rId="13882" sId="13" numFmtId="4">
    <nc r="AK210">
      <v>-14.1822</v>
    </nc>
  </rcc>
  <rfmt sheetId="13" sqref="AK210" start="0" length="0">
    <dxf>
      <fill>
        <patternFill>
          <bgColor rgb="FF7CFC00"/>
        </patternFill>
      </fill>
    </dxf>
  </rfmt>
  <rcc rId="13883" sId="13" numFmtId="4">
    <nc r="AK213">
      <v>-23.758500000000002</v>
    </nc>
  </rcc>
  <rfmt sheetId="13" sqref="AK213" start="0" length="0">
    <dxf>
      <fill>
        <patternFill patternType="solid">
          <bgColor rgb="FF7CFC00"/>
        </patternFill>
      </fill>
    </dxf>
  </rfmt>
  <rcc rId="13884" sId="13" numFmtId="4">
    <nc r="AK216">
      <v>-25.523199999999999</v>
    </nc>
  </rcc>
  <rfmt sheetId="13" sqref="AK216" start="0" length="0">
    <dxf>
      <fill>
        <patternFill>
          <bgColor rgb="FF7CFC00"/>
        </patternFill>
      </fill>
    </dxf>
  </rfmt>
  <rcc rId="13885" sId="13" numFmtId="4">
    <nc r="AK219">
      <v>-7.2530000000000001</v>
    </nc>
  </rcc>
  <rfmt sheetId="13" sqref="AK219" start="0" length="0">
    <dxf>
      <fill>
        <patternFill patternType="solid">
          <bgColor rgb="FFFF0000"/>
        </patternFill>
      </fill>
    </dxf>
  </rfmt>
  <rcc rId="13886" sId="13" numFmtId="4">
    <nc r="AK222">
      <v>-44.330100000000002</v>
    </nc>
  </rcc>
  <rfmt sheetId="13" sqref="AK222" start="0" length="0">
    <dxf>
      <fill>
        <patternFill>
          <bgColor rgb="FF7CFC00"/>
        </patternFill>
      </fill>
    </dxf>
  </rfmt>
  <rcc rId="13887" sId="13" numFmtId="4">
    <oc r="AK224">
      <v>-27.070699999999999</v>
    </oc>
    <nc r="AK224">
      <v>-26.8249</v>
    </nc>
  </rcc>
  <rcc rId="13888" sId="13" numFmtId="4">
    <oc r="AK226">
      <v>-27.7286</v>
    </oc>
    <nc r="AK226">
      <v>-27.464500000000001</v>
    </nc>
  </rcc>
  <rcc rId="13889" sId="14" numFmtId="4">
    <nc r="AK217">
      <v>-22.387699999999999</v>
    </nc>
  </rcc>
  <rfmt sheetId="14" sqref="AK217" start="0" length="0">
    <dxf>
      <fill>
        <patternFill patternType="solid">
          <bgColor rgb="FF7CFC00"/>
        </patternFill>
      </fill>
    </dxf>
  </rfmt>
  <rcc rId="13890" sId="14" numFmtId="4">
    <nc r="AK220">
      <v>-12.561299999999999</v>
    </nc>
  </rcc>
  <rfmt sheetId="14" sqref="AK220" start="0" length="0">
    <dxf>
      <fill>
        <patternFill>
          <bgColor rgb="FF7CFC00"/>
        </patternFill>
      </fill>
    </dxf>
  </rfmt>
  <rcc rId="13891" sId="14" numFmtId="4">
    <nc r="AK223">
      <v>-19.153099999999998</v>
    </nc>
  </rcc>
  <rfmt sheetId="14" sqref="AK223" start="0" length="0">
    <dxf>
      <fill>
        <patternFill patternType="solid">
          <bgColor rgb="FF7CFC00"/>
        </patternFill>
      </fill>
    </dxf>
  </rfmt>
  <rcc rId="13892" sId="14" numFmtId="4">
    <nc r="AK226">
      <v>-31.234200000000001</v>
    </nc>
  </rcc>
  <rfmt sheetId="14" sqref="AK226" start="0" length="0">
    <dxf>
      <fill>
        <patternFill>
          <bgColor rgb="FF7CFC00"/>
        </patternFill>
      </fill>
    </dxf>
  </rfmt>
  <rcc rId="13893" sId="14" numFmtId="4">
    <nc r="AK229">
      <v>-13.5832</v>
    </nc>
  </rcc>
  <rfmt sheetId="14" sqref="AK229" start="0" length="0">
    <dxf>
      <fill>
        <patternFill patternType="solid">
          <bgColor rgb="FF7CFC00"/>
        </patternFill>
      </fill>
    </dxf>
  </rfmt>
  <rcc rId="13894" sId="14" numFmtId="4">
    <nc r="AK232">
      <v>-50.5105</v>
    </nc>
  </rcc>
  <rfmt sheetId="14" sqref="AK232" start="0" length="0">
    <dxf>
      <fill>
        <patternFill>
          <bgColor rgb="FF7CFC00"/>
        </patternFill>
      </fill>
    </dxf>
  </rfmt>
  <rcc rId="13895" sId="14" numFmtId="4">
    <oc r="AK234">
      <v>-27.512699999999999</v>
    </oc>
    <nc r="AK234">
      <v>-26.826699999999999</v>
    </nc>
  </rcc>
  <rcc rId="13896" sId="14" numFmtId="4">
    <oc r="AK236">
      <v>-28.498999999999999</v>
    </oc>
    <nc r="AK236">
      <v>-27.972300000000001</v>
    </nc>
  </rcc>
  <rcc rId="13897" sId="15" numFmtId="4">
    <nc r="AK165">
      <v>-18.343499999999999</v>
    </nc>
  </rcc>
  <rfmt sheetId="15" sqref="AK165" start="0" length="0">
    <dxf>
      <fill>
        <patternFill patternType="solid">
          <bgColor rgb="FF7CFC00"/>
        </patternFill>
      </fill>
    </dxf>
  </rfmt>
  <rcc rId="13898" sId="15" numFmtId="4">
    <nc r="AK168">
      <v>-25.084</v>
    </nc>
  </rcc>
  <rfmt sheetId="15" sqref="AK168" start="0" length="0">
    <dxf>
      <fill>
        <patternFill>
          <bgColor rgb="FF7CFC00"/>
        </patternFill>
      </fill>
    </dxf>
  </rfmt>
  <rcc rId="13899" sId="15" numFmtId="4">
    <nc r="AK171">
      <v>-17.963000000000001</v>
    </nc>
  </rcc>
  <rfmt sheetId="15" sqref="AK171" start="0" length="0">
    <dxf>
      <fill>
        <patternFill patternType="solid">
          <bgColor rgb="FF7CFC00"/>
        </patternFill>
      </fill>
    </dxf>
  </rfmt>
  <rcc rId="13900" sId="15" numFmtId="4">
    <nc r="AK174">
      <v>-28.7422</v>
    </nc>
  </rcc>
  <rfmt sheetId="15" sqref="AK174" start="0" length="0">
    <dxf>
      <fill>
        <patternFill>
          <bgColor rgb="FF7CFC00"/>
        </patternFill>
      </fill>
    </dxf>
  </rfmt>
  <rcc rId="13901" sId="15" numFmtId="4">
    <nc r="AK177">
      <v>-15.8337</v>
    </nc>
  </rcc>
  <rfmt sheetId="15" sqref="AK177" start="0" length="0">
    <dxf>
      <fill>
        <patternFill patternType="solid">
          <bgColor rgb="FF7CFC00"/>
        </patternFill>
      </fill>
    </dxf>
  </rfmt>
  <rcc rId="13902" sId="15" numFmtId="4">
    <nc r="AK180">
      <v>-55.255400000000002</v>
    </nc>
  </rcc>
  <rfmt sheetId="15" sqref="AK180" start="0" length="0">
    <dxf>
      <fill>
        <patternFill>
          <bgColor rgb="FF7CFC00"/>
        </patternFill>
      </fill>
    </dxf>
  </rfmt>
  <rcc rId="13903" sId="15" numFmtId="4">
    <oc r="AK182">
      <v>-27.614100000000001</v>
    </oc>
    <nc r="AK182">
      <v>-26.4527</v>
    </nc>
  </rcc>
  <rcc rId="13904" sId="15" numFmtId="4">
    <oc r="AK184">
      <v>-29.625299999999999</v>
    </oc>
    <nc r="AK184">
      <v>-28.659800000000001</v>
    </nc>
  </rcc>
  <rcc rId="13905" sId="16" numFmtId="4">
    <nc r="AK194">
      <v>-15.5749</v>
    </nc>
  </rcc>
  <rfmt sheetId="16" sqref="AK194" start="0" length="0">
    <dxf>
      <fill>
        <patternFill patternType="solid">
          <bgColor rgb="FF7CFC00"/>
        </patternFill>
      </fill>
    </dxf>
  </rfmt>
  <rcc rId="13906" sId="16" numFmtId="4">
    <nc r="AK197">
      <v>-14.309900000000001</v>
    </nc>
  </rcc>
  <rfmt sheetId="16" sqref="AK197" start="0" length="0">
    <dxf>
      <fill>
        <patternFill>
          <bgColor rgb="FF7CFC00"/>
        </patternFill>
      </fill>
    </dxf>
  </rfmt>
  <rcc rId="13907" sId="16" numFmtId="4">
    <nc r="AK200">
      <v>-24.247199999999999</v>
    </nc>
  </rcc>
  <rfmt sheetId="16" sqref="AK200" start="0" length="0">
    <dxf>
      <fill>
        <patternFill patternType="solid">
          <bgColor rgb="FF7CFC00"/>
        </patternFill>
      </fill>
    </dxf>
  </rfmt>
  <rcc rId="13908" sId="16" numFmtId="4">
    <nc r="AK203">
      <v>-33.999099999999999</v>
    </nc>
  </rcc>
  <rfmt sheetId="16" sqref="AK203" start="0" length="0">
    <dxf>
      <fill>
        <patternFill>
          <bgColor rgb="FF7CFC00"/>
        </patternFill>
      </fill>
    </dxf>
  </rfmt>
  <rcc rId="13909" sId="16" numFmtId="4">
    <nc r="AK206">
      <v>-50.331400000000002</v>
    </nc>
  </rcc>
  <rfmt sheetId="16" sqref="AK206" start="0" length="0">
    <dxf>
      <fill>
        <patternFill patternType="solid">
          <bgColor rgb="FF7CFC00"/>
        </patternFill>
      </fill>
    </dxf>
  </rfmt>
  <rcc rId="13910" sId="16" numFmtId="4">
    <oc r="AK208">
      <v>-29.484300000000001</v>
    </oc>
    <nc r="AK208">
      <v>-28.4816</v>
    </nc>
  </rcc>
  <rcc rId="13911" sId="16" numFmtId="4">
    <oc r="AK210">
      <v>-29.9011</v>
    </oc>
    <nc r="AK210">
      <v>-29.321100000000001</v>
    </nc>
  </rcc>
  <rcc rId="13912" sId="17" numFmtId="4">
    <nc r="AK143">
      <v>-19.312999999999999</v>
    </nc>
  </rcc>
  <rfmt sheetId="17" sqref="AK143" start="0" length="0">
    <dxf>
      <fill>
        <patternFill patternType="solid">
          <bgColor rgb="FF7CFC00"/>
        </patternFill>
      </fill>
    </dxf>
  </rfmt>
  <rcc rId="13913" sId="17" numFmtId="4">
    <nc r="AK146">
      <v>-22.630099999999999</v>
    </nc>
  </rcc>
  <rfmt sheetId="17" sqref="AK146" start="0" length="0">
    <dxf>
      <fill>
        <patternFill>
          <bgColor rgb="FF7CFC00"/>
        </patternFill>
      </fill>
    </dxf>
  </rfmt>
  <rcc rId="13914" sId="17" numFmtId="4">
    <nc r="AK149">
      <v>-15.1746</v>
    </nc>
  </rcc>
  <rfmt sheetId="17" sqref="AK149" start="0" length="0">
    <dxf>
      <fill>
        <patternFill patternType="solid">
          <bgColor rgb="FF7CFC00"/>
        </patternFill>
      </fill>
    </dxf>
  </rfmt>
  <rcc rId="13915" sId="17" numFmtId="4">
    <nc r="AK152">
      <v>-41.849499999999999</v>
    </nc>
  </rcc>
  <rfmt sheetId="17" sqref="AK152" start="0" length="0">
    <dxf>
      <fill>
        <patternFill>
          <bgColor rgb="FF7CFC00"/>
        </patternFill>
      </fill>
    </dxf>
  </rfmt>
  <rcc rId="13916" sId="17" numFmtId="4">
    <oc r="AK154">
      <v>-23.486599999999999</v>
    </oc>
    <nc r="AK154">
      <v>-21.284800000000001</v>
    </nc>
  </rcc>
  <rcc rId="13917" sId="17" numFmtId="4">
    <oc r="AK156">
      <v>-23.7926</v>
    </oc>
    <nc r="AK156">
      <v>-22.322399999999998</v>
    </nc>
  </rcc>
  <rcc rId="13918" sId="18" numFmtId="4">
    <nc r="AK174">
      <v>-20.0015</v>
    </nc>
  </rcc>
  <rfmt sheetId="18" sqref="AK174" start="0" length="0">
    <dxf>
      <fill>
        <patternFill patternType="solid">
          <bgColor rgb="FF7CFC00"/>
        </patternFill>
      </fill>
    </dxf>
  </rfmt>
  <rcc rId="13919" sId="18" numFmtId="4">
    <nc r="AK177">
      <v>-40.638199999999998</v>
    </nc>
  </rcc>
  <rfmt sheetId="18" sqref="AK177" start="0" length="0">
    <dxf>
      <fill>
        <patternFill>
          <bgColor rgb="FF7CFC00"/>
        </patternFill>
      </fill>
    </dxf>
  </rfmt>
  <rcc rId="13920" sId="18" numFmtId="4">
    <nc r="AK180">
      <v>-15.120699999999999</v>
    </nc>
  </rcc>
  <rfmt sheetId="18" sqref="AK180" start="0" length="0">
    <dxf>
      <fill>
        <patternFill patternType="solid">
          <bgColor rgb="FF7CFC00"/>
        </patternFill>
      </fill>
    </dxf>
  </rfmt>
  <rcc rId="13921" sId="18" numFmtId="4">
    <nc r="AK183">
      <v>-28.690200000000001</v>
    </nc>
  </rcc>
  <rfmt sheetId="18" sqref="AK183" start="0" length="0">
    <dxf>
      <fill>
        <patternFill>
          <bgColor rgb="FF7CFC00"/>
        </patternFill>
      </fill>
    </dxf>
  </rfmt>
  <rcc rId="13922" sId="18" numFmtId="4">
    <nc r="AK186">
      <v>-29.448699999999999</v>
    </nc>
  </rcc>
  <rfmt sheetId="18" sqref="AK186" start="0" length="0">
    <dxf>
      <fill>
        <patternFill patternType="solid">
          <bgColor rgb="FF7CFC00"/>
        </patternFill>
      </fill>
    </dxf>
  </rfmt>
  <rcc rId="13923" sId="18" numFmtId="4">
    <nc r="AK189">
      <v>-39.031999999999996</v>
    </nc>
  </rcc>
  <rfmt sheetId="18" sqref="AK189" start="0" length="0">
    <dxf>
      <fill>
        <patternFill>
          <bgColor rgb="FF7CFC00"/>
        </patternFill>
      </fill>
    </dxf>
  </rfmt>
  <rcc rId="13924" sId="18" numFmtId="4">
    <oc r="AK191">
      <v>-47.372700000000002</v>
    </oc>
    <nc r="AK191">
      <v>-49.028500000000001</v>
    </nc>
  </rcc>
  <rcc rId="13925" sId="18" numFmtId="4">
    <oc r="AK194">
      <v>-20.6508</v>
    </oc>
    <nc r="AK194">
      <v>-20.001100000000001</v>
    </nc>
  </rcc>
  <rcc rId="13926" sId="18" numFmtId="4">
    <oc r="AK196">
      <v>-21.987200000000001</v>
    </oc>
    <nc r="AK196">
      <v>-21.463899999999999</v>
    </nc>
  </rcc>
  <rcc rId="13927" sId="19" numFmtId="4">
    <nc r="AK190">
      <v>-23.088799999999999</v>
    </nc>
  </rcc>
  <rfmt sheetId="19" sqref="AK190" start="0" length="0">
    <dxf>
      <fill>
        <patternFill patternType="solid">
          <bgColor rgb="FF7CFC00"/>
        </patternFill>
      </fill>
    </dxf>
  </rfmt>
  <rcc rId="13928" sId="19" numFmtId="4">
    <nc r="AK192">
      <v>-46.183599999999998</v>
    </nc>
  </rcc>
  <rfmt sheetId="19" sqref="AK192" start="0" length="0">
    <dxf>
      <fill>
        <patternFill>
          <bgColor rgb="FF7CFC00"/>
        </patternFill>
      </fill>
    </dxf>
  </rfmt>
  <rcc rId="13929" sId="19" numFmtId="4">
    <nc r="AK194">
      <v>-38.979100000000003</v>
    </nc>
  </rcc>
  <rfmt sheetId="19" sqref="AK194" start="0" length="0">
    <dxf>
      <fill>
        <patternFill patternType="solid">
          <bgColor rgb="FF7CFC00"/>
        </patternFill>
      </fill>
    </dxf>
  </rfmt>
  <rcc rId="13930" sId="19" numFmtId="4">
    <nc r="AK196">
      <v>-29.902699999999999</v>
    </nc>
  </rcc>
  <rfmt sheetId="19" sqref="AK196" start="0" length="0">
    <dxf>
      <fill>
        <patternFill>
          <bgColor rgb="FF7CFC00"/>
        </patternFill>
      </fill>
    </dxf>
  </rfmt>
  <rcc rId="13931" sId="19" numFmtId="4">
    <oc r="AK197">
      <v>-19.6768</v>
    </oc>
    <nc r="AK197">
      <v>-19.255500000000001</v>
    </nc>
  </rcc>
  <rcc rId="13932" sId="19" numFmtId="4">
    <oc r="AK198">
      <v>-21.604399999999998</v>
    </oc>
    <nc r="AK198">
      <v>-21.067</v>
    </nc>
  </rcc>
  <rcc rId="13933" sId="20" numFmtId="4">
    <nc r="AK149">
      <v>-12.582000000000001</v>
    </nc>
  </rcc>
  <rfmt sheetId="20" sqref="AK149" start="0" length="0">
    <dxf>
      <fill>
        <patternFill patternType="solid">
          <bgColor rgb="FF7CFC00"/>
        </patternFill>
      </fill>
    </dxf>
  </rfmt>
  <rcc rId="13934" sId="20" numFmtId="4">
    <nc r="AK151">
      <v>-24.882100000000001</v>
    </nc>
  </rcc>
  <rfmt sheetId="20" sqref="AK151" start="0" length="0">
    <dxf>
      <fill>
        <patternFill>
          <bgColor rgb="FF7CFC00"/>
        </patternFill>
      </fill>
    </dxf>
  </rfmt>
  <rcc rId="13935" sId="20" numFmtId="4">
    <nc r="AK153">
      <v>-19.1432</v>
    </nc>
  </rcc>
  <rfmt sheetId="20" sqref="AK153" start="0" length="0">
    <dxf>
      <fill>
        <patternFill patternType="solid">
          <bgColor rgb="FF7CFC00"/>
        </patternFill>
      </fill>
    </dxf>
  </rfmt>
  <rcc rId="13936" sId="20" numFmtId="4">
    <nc r="AK155">
      <v>-30.654499999999999</v>
    </nc>
  </rcc>
  <rfmt sheetId="20" sqref="AK155" start="0" length="0">
    <dxf>
      <fill>
        <patternFill>
          <bgColor rgb="FF7CFC00"/>
        </patternFill>
      </fill>
    </dxf>
  </rfmt>
  <rcc rId="13937" sId="20" numFmtId="4">
    <oc r="AK156">
      <v>-19.7957</v>
    </oc>
    <nc r="AK156">
      <v>-20.609300000000001</v>
    </nc>
  </rcc>
  <rcc rId="13938" sId="20" numFmtId="4">
    <oc r="AK157">
      <v>-20.948</v>
    </oc>
    <nc r="AK157">
      <v>-20.8186</v>
    </nc>
  </rcc>
  <rcc rId="13939" sId="21" numFmtId="4">
    <nc r="AK132">
      <v>-44.293500000000002</v>
    </nc>
  </rcc>
  <rfmt sheetId="21" sqref="AK132" start="0" length="0">
    <dxf>
      <fill>
        <patternFill>
          <bgColor rgb="FF7CFC00"/>
        </patternFill>
      </fill>
    </dxf>
  </rfmt>
  <rcc rId="13940" sId="21" numFmtId="4">
    <oc r="AK133">
      <v>-20.543099999999999</v>
    </oc>
    <nc r="AK133">
      <v>-20.564900000000002</v>
    </nc>
  </rcc>
  <rcc rId="13941" sId="21" numFmtId="4">
    <oc r="AK134">
      <v>-19.276599999999998</v>
    </oc>
    <nc r="AK134">
      <v>-18.8491</v>
    </nc>
  </rcc>
  <rcc rId="13942" sId="22" numFmtId="4">
    <nc r="AK139">
      <v>-30.008600000000001</v>
    </nc>
  </rcc>
  <rfmt sheetId="22" sqref="AK139" start="0" length="0">
    <dxf>
      <fill>
        <patternFill patternType="solid">
          <bgColor rgb="FF7CFC00"/>
        </patternFill>
      </fill>
    </dxf>
  </rfmt>
  <rcc rId="13943" sId="22" numFmtId="4">
    <oc r="AK140">
      <v>-27.939900000000002</v>
    </oc>
    <nc r="AK140">
      <v>-27.0916</v>
    </nc>
  </rcc>
  <rcc rId="13944" sId="22" numFmtId="4">
    <oc r="AK141">
      <v>-28.387799999999999</v>
    </oc>
    <nc r="AK141">
      <v>-28.232600000000001</v>
    </nc>
  </rcc>
  <rcc rId="13945" sId="23" numFmtId="4">
    <nc r="AK150">
      <v>-31.439699999999998</v>
    </nc>
  </rcc>
  <rfmt sheetId="23" sqref="AK150" start="0" length="0">
    <dxf>
      <fill>
        <patternFill patternType="solid">
          <bgColor rgb="FF7CFC00"/>
        </patternFill>
      </fill>
    </dxf>
  </rfmt>
  <rcc rId="13946" sId="23" numFmtId="4">
    <oc r="AK151">
      <v>-28.454000000000001</v>
    </oc>
    <nc r="AK151">
      <v>-28.225000000000001</v>
    </nc>
  </rcc>
  <rcc rId="13947" sId="23" numFmtId="4">
    <oc r="AK152">
      <v>-29.6662</v>
    </oc>
    <nc r="AK152">
      <v>-29.072399999999998</v>
    </nc>
  </rcc>
  <rcc rId="13948" sId="24" numFmtId="4">
    <nc r="AK174">
      <v>-29.214400000000001</v>
    </nc>
  </rcc>
  <rfmt sheetId="24" sqref="AK174" start="0" length="0">
    <dxf>
      <fill>
        <patternFill>
          <bgColor rgb="FF7CFC00"/>
        </patternFill>
      </fill>
    </dxf>
  </rfmt>
  <rcc rId="13949" sId="24" numFmtId="4">
    <oc r="AK175">
      <v>-18.2319</v>
    </oc>
    <nc r="AK175">
      <v>-18.017299999999999</v>
    </nc>
  </rcc>
  <rcc rId="13950" sId="24" numFmtId="4">
    <oc r="AK176">
      <v>-19.459299999999999</v>
    </oc>
    <nc r="AK176">
      <v>-19.328700000000001</v>
    </nc>
  </rcc>
  <rcc rId="13951" sId="13" numFmtId="4">
    <nc r="AL27">
      <v>26.164000000000001</v>
    </nc>
  </rcc>
  <rfmt sheetId="13" sqref="AL27" start="0" length="0">
    <dxf>
      <fill>
        <patternFill>
          <bgColor rgb="FF7CFC00"/>
        </patternFill>
      </fill>
    </dxf>
  </rfmt>
  <rcc rId="13952" sId="14" numFmtId="4">
    <nc r="AL31">
      <v>24.202400000000001</v>
    </nc>
  </rcc>
  <rfmt sheetId="14" sqref="AL31" start="0" length="0">
    <dxf>
      <fill>
        <patternFill>
          <bgColor rgb="FF7CFC00"/>
        </patternFill>
      </fill>
    </dxf>
  </rfmt>
  <rcc rId="13953" sId="15" numFmtId="4">
    <nc r="AL25">
      <v>24.803000000000001</v>
    </nc>
  </rcc>
  <rfmt sheetId="15" sqref="AL25" start="0" length="0">
    <dxf>
      <fill>
        <patternFill>
          <bgColor rgb="FF7CFC00"/>
        </patternFill>
      </fill>
    </dxf>
  </rfmt>
  <rcc rId="13954" sId="16" numFmtId="4">
    <nc r="AL27">
      <v>26.677</v>
    </nc>
  </rcc>
  <rfmt sheetId="16" sqref="AL27" start="0" length="0">
    <dxf>
      <fill>
        <patternFill>
          <bgColor rgb="FF7CFC00"/>
        </patternFill>
      </fill>
    </dxf>
  </rfmt>
  <rcc rId="13955" sId="17" numFmtId="4">
    <nc r="AL23">
      <v>27.815300000000001</v>
    </nc>
  </rcc>
  <rfmt sheetId="17" sqref="AL23" start="0" length="0">
    <dxf>
      <fill>
        <patternFill>
          <bgColor rgb="FF7CFC00"/>
        </patternFill>
      </fill>
    </dxf>
  </rfmt>
  <rcc rId="13956" sId="18" numFmtId="4">
    <nc r="AL25">
      <v>25.2318</v>
    </nc>
  </rcc>
  <rfmt sheetId="18" sqref="AL25" start="0" length="0">
    <dxf>
      <fill>
        <patternFill>
          <bgColor rgb="FF7CFC00"/>
        </patternFill>
      </fill>
    </dxf>
  </rfmt>
  <rcc rId="13957" sId="19" numFmtId="4">
    <nc r="AL28">
      <v>25.947399999999998</v>
    </nc>
  </rcc>
  <rfmt sheetId="19" sqref="AL28" start="0" length="0">
    <dxf>
      <fill>
        <patternFill>
          <bgColor rgb="FF7CFC00"/>
        </patternFill>
      </fill>
    </dxf>
  </rfmt>
  <rcc rId="13958" sId="20" numFmtId="4">
    <nc r="AL27">
      <v>29.526900000000001</v>
    </nc>
  </rcc>
  <rfmt sheetId="20" sqref="AL27" start="0" length="0">
    <dxf>
      <fill>
        <patternFill>
          <bgColor rgb="FF7CFC00"/>
        </patternFill>
      </fill>
    </dxf>
  </rfmt>
  <rcc rId="13959" sId="21" numFmtId="4">
    <nc r="AL25">
      <v>28.614000000000001</v>
    </nc>
  </rcc>
  <rfmt sheetId="21" sqref="AL25" start="0" length="0">
    <dxf>
      <fill>
        <patternFill>
          <bgColor rgb="FF7CFC00"/>
        </patternFill>
      </fill>
    </dxf>
  </rfmt>
  <rcc rId="13960" sId="22" numFmtId="4">
    <nc r="AL25">
      <v>26.199200000000001</v>
    </nc>
  </rcc>
  <rfmt sheetId="22" sqref="AL25" start="0" length="0">
    <dxf>
      <fill>
        <patternFill>
          <bgColor rgb="FF7CFC00"/>
        </patternFill>
      </fill>
    </dxf>
  </rfmt>
  <rcc rId="13961" sId="23" numFmtId="4">
    <nc r="AL23">
      <v>23.956099999999999</v>
    </nc>
  </rcc>
  <rfmt sheetId="23" sqref="AL23" start="0" length="0">
    <dxf>
      <fill>
        <patternFill>
          <bgColor rgb="FFFF0000"/>
        </patternFill>
      </fill>
    </dxf>
  </rfmt>
  <rcc rId="13962" sId="24" numFmtId="4">
    <nc r="AL27">
      <v>26.933800000000002</v>
    </nc>
  </rcc>
  <rfmt sheetId="24" sqref="AL27" start="0" length="0">
    <dxf>
      <fill>
        <patternFill>
          <bgColor rgb="FF7CFC00"/>
        </patternFill>
      </fill>
    </dxf>
  </rfmt>
  <rcc rId="13963" sId="13" numFmtId="4">
    <nc r="AM64">
      <v>-34.328499999999998</v>
    </nc>
  </rcc>
  <rfmt sheetId="13" sqref="AM64" start="0" length="0">
    <dxf>
      <fill>
        <patternFill patternType="solid">
          <bgColor rgb="FF7CFC00"/>
        </patternFill>
      </fill>
    </dxf>
  </rfmt>
  <rcc rId="13964" sId="13" numFmtId="4">
    <nc r="AM70">
      <v>-35.086199999999998</v>
    </nc>
  </rcc>
  <rfmt sheetId="13" sqref="AM70" start="0" length="0">
    <dxf>
      <fill>
        <patternFill>
          <bgColor rgb="FFFF0000"/>
        </patternFill>
      </fill>
    </dxf>
  </rfmt>
  <rcc rId="13965" sId="13" numFmtId="4">
    <nc r="AM76">
      <v>-40.254899999999999</v>
    </nc>
  </rcc>
  <rfmt sheetId="13" sqref="AM76" start="0" length="0">
    <dxf>
      <fill>
        <patternFill patternType="solid">
          <bgColor rgb="FF7CFC00"/>
        </patternFill>
      </fill>
    </dxf>
  </rfmt>
  <rcc rId="13966" sId="13" numFmtId="4">
    <nc r="AM94">
      <v>-36.560299999999998</v>
    </nc>
  </rcc>
  <rfmt sheetId="13" sqref="AM94" start="0" length="0">
    <dxf>
      <fill>
        <patternFill>
          <bgColor rgb="FF7CFC00"/>
        </patternFill>
      </fill>
    </dxf>
  </rfmt>
  <rcc rId="13967" sId="13" numFmtId="4">
    <nc r="AM100">
      <v>-49.073900000000002</v>
    </nc>
  </rcc>
  <rfmt sheetId="13" sqref="AM100" start="0" length="0">
    <dxf>
      <fill>
        <patternFill patternType="solid">
          <bgColor rgb="FF7CFC00"/>
        </patternFill>
      </fill>
    </dxf>
  </rfmt>
  <rcc rId="13968" sId="14" numFmtId="4">
    <nc r="AM68">
      <v>-34.190800000000003</v>
    </nc>
  </rcc>
  <rfmt sheetId="14" sqref="AM68" start="0" length="0">
    <dxf>
      <fill>
        <patternFill patternType="solid">
          <bgColor rgb="FF7CFC00"/>
        </patternFill>
      </fill>
    </dxf>
  </rfmt>
  <rcc rId="13969" sId="14" numFmtId="4">
    <nc r="AM74">
      <v>-40.458799999999997</v>
    </nc>
  </rcc>
  <rfmt sheetId="14" sqref="AM74" start="0" length="0">
    <dxf>
      <fill>
        <patternFill>
          <bgColor rgb="FF7CFC00"/>
        </patternFill>
      </fill>
    </dxf>
  </rfmt>
  <rcc rId="13970" sId="14" numFmtId="4">
    <nc r="AM80">
      <v>-39.512599999999999</v>
    </nc>
  </rcc>
  <rfmt sheetId="14" sqref="AM80" start="0" length="0">
    <dxf>
      <fill>
        <patternFill patternType="solid">
          <bgColor rgb="FF7CFC00"/>
        </patternFill>
      </fill>
    </dxf>
  </rfmt>
  <rcc rId="13971" sId="14" numFmtId="4">
    <nc r="AM98">
      <v>-37.806800000000003</v>
    </nc>
  </rcc>
  <rfmt sheetId="14" sqref="AM98" start="0" length="0">
    <dxf>
      <fill>
        <patternFill>
          <bgColor rgb="FF7CFC00"/>
        </patternFill>
      </fill>
    </dxf>
  </rfmt>
  <rcc rId="13972" sId="14" numFmtId="4">
    <nc r="AM104">
      <v>-51.459000000000003</v>
    </nc>
  </rcc>
  <rfmt sheetId="14" sqref="AM104" start="0" length="0">
    <dxf>
      <fill>
        <patternFill patternType="solid">
          <bgColor rgb="FF7CFC00"/>
        </patternFill>
      </fill>
    </dxf>
  </rfmt>
  <rcc rId="13973" sId="14" numFmtId="4">
    <nc r="AM117">
      <v>-51.877499999999998</v>
    </nc>
  </rcc>
  <rfmt sheetId="14" sqref="AM117" start="0" length="0">
    <dxf>
      <fill>
        <patternFill>
          <bgColor rgb="FF7CFC00"/>
        </patternFill>
      </fill>
    </dxf>
  </rfmt>
  <rcc rId="13974" sId="14" numFmtId="4">
    <nc r="AM123">
      <v>-60.218600000000002</v>
    </nc>
  </rcc>
  <rfmt sheetId="14" sqref="AM123" start="0" length="0">
    <dxf>
      <fill>
        <patternFill patternType="solid">
          <bgColor rgb="FF7CFC00"/>
        </patternFill>
      </fill>
    </dxf>
  </rfmt>
  <rcc rId="13975" sId="15" numFmtId="4">
    <nc r="AM55">
      <v>-31.047499999999999</v>
    </nc>
  </rcc>
  <rfmt sheetId="15" sqref="AM55" start="0" length="0">
    <dxf>
      <fill>
        <patternFill patternType="solid">
          <bgColor rgb="FFFF0000"/>
        </patternFill>
      </fill>
    </dxf>
  </rfmt>
  <rcc rId="13976" sId="15" numFmtId="4">
    <nc r="AM61">
      <v>-34.836300000000001</v>
    </nc>
  </rcc>
  <rfmt sheetId="15" sqref="AM61" start="0" length="0">
    <dxf>
      <fill>
        <patternFill>
          <bgColor rgb="FFFF0000"/>
        </patternFill>
      </fill>
    </dxf>
  </rfmt>
  <rcc rId="13977" sId="15" numFmtId="4">
    <nc r="AM67">
      <v>-41.475900000000003</v>
    </nc>
  </rcc>
  <rfmt sheetId="15" sqref="AM67" start="0" length="0">
    <dxf>
      <fill>
        <patternFill patternType="solid">
          <bgColor rgb="FF7CFC00"/>
        </patternFill>
      </fill>
    </dxf>
  </rfmt>
  <rcc rId="13978" sId="16" numFmtId="4">
    <nc r="AM61">
      <v>-33.351100000000002</v>
    </nc>
  </rcc>
  <rfmt sheetId="16" sqref="AM61" start="0" length="0">
    <dxf>
      <fill>
        <patternFill patternType="solid">
          <bgColor rgb="FF7CFC00"/>
        </patternFill>
      </fill>
    </dxf>
  </rfmt>
  <rcc rId="13979" sId="16" numFmtId="4">
    <nc r="AM67">
      <v>-32.724800000000002</v>
    </nc>
  </rcc>
  <rfmt sheetId="16" sqref="AM67" start="0" length="0">
    <dxf>
      <fill>
        <patternFill>
          <bgColor rgb="FFFF0000"/>
        </patternFill>
      </fill>
    </dxf>
  </rfmt>
  <rcc rId="13980" sId="16" numFmtId="4">
    <nc r="AM73">
      <v>-41.322899999999997</v>
    </nc>
  </rcc>
  <rfmt sheetId="16" sqref="AM73" start="0" length="0">
    <dxf>
      <fill>
        <patternFill patternType="solid">
          <bgColor rgb="FF7CFC00"/>
        </patternFill>
      </fill>
    </dxf>
  </rfmt>
  <rcc rId="13981" sId="16" numFmtId="4">
    <nc r="AM91">
      <v>-40.466000000000001</v>
    </nc>
  </rcc>
  <rfmt sheetId="16" sqref="AM91" start="0" length="0">
    <dxf>
      <fill>
        <patternFill>
          <bgColor rgb="FF7CFC00"/>
        </patternFill>
      </fill>
    </dxf>
  </rfmt>
  <rcc rId="13982" sId="16" numFmtId="4">
    <nc r="AM97">
      <v>-53.413699999999999</v>
    </nc>
  </rcc>
  <rfmt sheetId="16" sqref="AM97" start="0" length="0">
    <dxf>
      <fill>
        <patternFill patternType="solid">
          <bgColor rgb="FF7CFC00"/>
        </patternFill>
      </fill>
    </dxf>
  </rfmt>
  <rcc rId="13983" sId="17" numFmtId="4">
    <nc r="AM48">
      <v>-37.058100000000003</v>
    </nc>
  </rcc>
  <rfmt sheetId="17" sqref="AM48" start="0" length="0">
    <dxf>
      <fill>
        <patternFill patternType="solid">
          <bgColor rgb="FF7CFC00"/>
        </patternFill>
      </fill>
    </dxf>
  </rfmt>
  <rcc rId="13984" sId="17" numFmtId="4">
    <nc r="AM54">
      <v>-38.5946</v>
    </nc>
  </rcc>
  <rfmt sheetId="17" sqref="AM54" start="0" length="0">
    <dxf>
      <fill>
        <patternFill>
          <bgColor rgb="FF7CFC00"/>
        </patternFill>
      </fill>
    </dxf>
  </rfmt>
  <rcc rId="13985" sId="17" numFmtId="4">
    <nc r="AM60">
      <v>-46.991999999999997</v>
    </nc>
  </rcc>
  <rfmt sheetId="17" sqref="AM60" start="0" length="0">
    <dxf>
      <fill>
        <patternFill patternType="solid">
          <bgColor rgb="FF7CFC00"/>
        </patternFill>
      </fill>
    </dxf>
  </rfmt>
  <rcc rId="13986" sId="18" numFmtId="4">
    <nc r="AM58">
      <v>-38.062100000000001</v>
    </nc>
  </rcc>
  <rfmt sheetId="18" sqref="AM58" start="0" length="0">
    <dxf>
      <fill>
        <patternFill patternType="solid">
          <bgColor rgb="FF7CFC00"/>
        </patternFill>
      </fill>
    </dxf>
  </rfmt>
  <rcc rId="13987" sId="18" numFmtId="4">
    <nc r="AM64">
      <v>-40.052300000000002</v>
    </nc>
  </rcc>
  <rfmt sheetId="18" sqref="AM64" start="0" length="0">
    <dxf>
      <fill>
        <patternFill>
          <bgColor rgb="FF7CFC00"/>
        </patternFill>
      </fill>
    </dxf>
  </rfmt>
  <rcc rId="13988" sId="18" numFmtId="4">
    <nc r="AM70">
      <v>-44.4086</v>
    </nc>
  </rcc>
  <rfmt sheetId="18" sqref="AM70" start="0" length="0">
    <dxf>
      <fill>
        <patternFill patternType="solid">
          <bgColor rgb="FF7CFC00"/>
        </patternFill>
      </fill>
    </dxf>
  </rfmt>
  <rcc rId="13989" sId="19" numFmtId="4">
    <nc r="AM59">
      <v>-35.990200000000002</v>
    </nc>
  </rcc>
  <rfmt sheetId="19" sqref="AM59" start="0" length="0">
    <dxf>
      <fill>
        <patternFill patternType="solid">
          <bgColor rgb="FF7CFC00"/>
        </patternFill>
      </fill>
    </dxf>
  </rfmt>
  <rcc rId="13990" sId="19" numFmtId="4">
    <nc r="AM65">
      <v>-37.906100000000002</v>
    </nc>
  </rcc>
  <rfmt sheetId="19" sqref="AM65" start="0" length="0">
    <dxf>
      <fill>
        <patternFill>
          <bgColor rgb="FF7CFC00"/>
        </patternFill>
      </fill>
    </dxf>
  </rfmt>
  <rcc rId="13991" sId="19" numFmtId="4">
    <nc r="AM71">
      <v>-47.098700000000001</v>
    </nc>
  </rcc>
  <rfmt sheetId="19" sqref="AM71" start="0" length="0">
    <dxf>
      <fill>
        <patternFill patternType="solid">
          <bgColor rgb="FF7CFC00"/>
        </patternFill>
      </fill>
    </dxf>
  </rfmt>
  <rcc rId="13992" sId="20" numFmtId="4">
    <nc r="AM56">
      <v>-36.531300000000002</v>
    </nc>
  </rcc>
  <rfmt sheetId="20" sqref="AM56" start="0" length="0">
    <dxf>
      <fill>
        <patternFill patternType="solid">
          <bgColor rgb="FF7CFC00"/>
        </patternFill>
      </fill>
    </dxf>
  </rfmt>
  <rcc rId="13993" sId="20" numFmtId="4">
    <nc r="AM62">
      <v>-38.500599999999999</v>
    </nc>
  </rcc>
  <rfmt sheetId="20" sqref="AM62" start="0" length="0">
    <dxf>
      <fill>
        <patternFill>
          <bgColor rgb="FF7CFC00"/>
        </patternFill>
      </fill>
    </dxf>
  </rfmt>
  <rcc rId="13994" sId="20" numFmtId="4">
    <nc r="AM68">
      <v>-43.960999999999999</v>
    </nc>
  </rcc>
  <rfmt sheetId="20" sqref="AM68" start="0" length="0">
    <dxf>
      <fill>
        <patternFill patternType="solid">
          <bgColor rgb="FF7CFC00"/>
        </patternFill>
      </fill>
    </dxf>
  </rfmt>
  <rcc rId="13995" sId="21" numFmtId="4">
    <nc r="AM48">
      <v>-37.370800000000003</v>
    </nc>
  </rcc>
  <rfmt sheetId="21" sqref="AM48" start="0" length="0">
    <dxf>
      <fill>
        <patternFill patternType="solid">
          <bgColor rgb="FF7CFC00"/>
        </patternFill>
      </fill>
    </dxf>
  </rfmt>
  <rcc rId="13996" sId="21" numFmtId="4">
    <nc r="AM54">
      <v>-38.388100000000001</v>
    </nc>
  </rcc>
  <rfmt sheetId="21" sqref="AM54" start="0" length="0">
    <dxf>
      <fill>
        <patternFill>
          <bgColor rgb="FF7CFC00"/>
        </patternFill>
      </fill>
    </dxf>
  </rfmt>
  <rcc rId="13997" sId="21" numFmtId="4">
    <nc r="AM60">
      <v>-43.625700000000002</v>
    </nc>
  </rcc>
  <rfmt sheetId="21" sqref="AM60" start="0" length="0">
    <dxf>
      <fill>
        <patternFill patternType="solid">
          <bgColor rgb="FF7CFC00"/>
        </patternFill>
      </fill>
    </dxf>
  </rfmt>
  <rcc rId="13998" sId="22" numFmtId="4">
    <nc r="AM48">
      <v>-33.959800000000001</v>
    </nc>
  </rcc>
  <rfmt sheetId="22" sqref="AM48" start="0" length="0">
    <dxf>
      <fill>
        <patternFill patternType="solid">
          <bgColor rgb="FF7CFC00"/>
        </patternFill>
      </fill>
    </dxf>
  </rfmt>
  <rcc rId="13999" sId="22" numFmtId="4">
    <nc r="AM54">
      <v>-36.675600000000003</v>
    </nc>
  </rcc>
  <rfmt sheetId="22" sqref="AM54" start="0" length="0">
    <dxf>
      <fill>
        <patternFill>
          <bgColor rgb="FF7CFC00"/>
        </patternFill>
      </fill>
    </dxf>
  </rfmt>
  <rcc rId="14000" sId="22" numFmtId="4">
    <nc r="AM60">
      <v>-40.959600000000002</v>
    </nc>
  </rcc>
  <rfmt sheetId="22" sqref="AM60" start="0" length="0">
    <dxf>
      <fill>
        <patternFill patternType="solid">
          <bgColor rgb="FF7CFC00"/>
        </patternFill>
      </fill>
    </dxf>
  </rfmt>
  <rcc rId="14001" sId="22" numFmtId="4">
    <nc r="AM78">
      <v>-39.396700000000003</v>
    </nc>
  </rcc>
  <rfmt sheetId="22" sqref="AM78" start="0" length="0">
    <dxf>
      <fill>
        <patternFill>
          <bgColor rgb="FF7CFC00"/>
        </patternFill>
      </fill>
    </dxf>
  </rfmt>
  <rcc rId="14002" sId="22" numFmtId="4">
    <nc r="AM84">
      <v>-55.596499999999999</v>
    </nc>
  </rcc>
  <rfmt sheetId="22" sqref="AM84" start="0" length="0">
    <dxf>
      <fill>
        <patternFill patternType="solid">
          <bgColor rgb="FF7CFC00"/>
        </patternFill>
      </fill>
    </dxf>
  </rfmt>
  <rcc rId="14003" sId="23" numFmtId="4">
    <nc r="AM45">
      <v>-34.778500000000001</v>
    </nc>
  </rcc>
  <rfmt sheetId="23" sqref="AM45" start="0" length="0">
    <dxf>
      <fill>
        <patternFill patternType="solid">
          <bgColor rgb="FF7CFC00"/>
        </patternFill>
      </fill>
    </dxf>
  </rfmt>
  <rcc rId="14004" sId="23" numFmtId="4">
    <nc r="AM51">
      <v>-38.480200000000004</v>
    </nc>
  </rcc>
  <rfmt sheetId="23" sqref="AM51" start="0" length="0">
    <dxf>
      <fill>
        <patternFill>
          <bgColor rgb="FF7CFC00"/>
        </patternFill>
      </fill>
    </dxf>
  </rfmt>
  <rcc rId="14005" sId="23" numFmtId="4">
    <nc r="AM57">
      <v>-39.454999999999998</v>
    </nc>
  </rcc>
  <rfmt sheetId="23" sqref="AM57" start="0" length="0">
    <dxf>
      <fill>
        <patternFill patternType="solid">
          <bgColor rgb="FF7CFC00"/>
        </patternFill>
      </fill>
    </dxf>
  </rfmt>
  <rcc rId="14006" sId="23" numFmtId="4">
    <nc r="AM75">
      <v>-40.844499999999996</v>
    </nc>
  </rcc>
  <rfmt sheetId="23" sqref="AM75" start="0" length="0">
    <dxf>
      <fill>
        <patternFill>
          <bgColor rgb="FF7CFC00"/>
        </patternFill>
      </fill>
    </dxf>
  </rfmt>
  <rcc rId="14007" sId="23" numFmtId="4">
    <nc r="AM81">
      <v>-53.691800000000001</v>
    </nc>
  </rcc>
  <rfmt sheetId="23" sqref="AM81" start="0" length="0">
    <dxf>
      <fill>
        <patternFill patternType="solid">
          <bgColor rgb="FF7CFC00"/>
        </patternFill>
      </fill>
    </dxf>
  </rfmt>
  <rcc rId="14008" sId="24" numFmtId="4">
    <nc r="AM55">
      <v>-34.4876</v>
    </nc>
  </rcc>
  <rfmt sheetId="24" sqref="AM55" start="0" length="0">
    <dxf>
      <fill>
        <patternFill patternType="solid">
          <bgColor rgb="FF7CFC00"/>
        </patternFill>
      </fill>
    </dxf>
  </rfmt>
  <rcc rId="14009" sId="24" numFmtId="4">
    <nc r="AM61">
      <v>-39.732900000000001</v>
    </nc>
  </rcc>
  <rfmt sheetId="24" sqref="AM61" start="0" length="0">
    <dxf>
      <fill>
        <patternFill>
          <bgColor rgb="FF7CFC00"/>
        </patternFill>
      </fill>
    </dxf>
  </rfmt>
  <rcc rId="14010" sId="24" numFmtId="4">
    <nc r="AM67">
      <v>-43.685499999999998</v>
    </nc>
  </rcc>
  <rfmt sheetId="24" sqref="AM67" start="0" length="0">
    <dxf>
      <fill>
        <patternFill patternType="solid">
          <bgColor rgb="FF7CFC00"/>
        </patternFill>
      </fill>
    </dxf>
  </rfmt>
  <rcc rId="14011" sId="13" numFmtId="4">
    <oc r="AM82">
      <v>1.676803</v>
    </oc>
    <nc r="AM82">
      <v>3.1789999999999998</v>
    </nc>
  </rcc>
  <rcc rId="14012" sId="13" numFmtId="4">
    <oc r="AM106">
      <v>1.8925069999999999</v>
    </oc>
    <nc r="AM106">
      <v>2.7576999999999998</v>
    </nc>
  </rcc>
  <rcc rId="14013" sId="14" numFmtId="4">
    <oc r="AM86">
      <v>1.7234830000000001</v>
    </oc>
    <nc r="AM86">
      <v>2.9174000000000002</v>
    </nc>
  </rcc>
  <rcc rId="14014" sId="14" numFmtId="4">
    <oc r="AM110">
      <v>2.0433840000000001</v>
    </oc>
    <nc r="AM110">
      <v>2.8062999999999998</v>
    </nc>
  </rcc>
  <rcc rId="14015" sId="14" numFmtId="4">
    <nc r="AM129">
      <v>0</v>
    </nc>
  </rcc>
  <rfmt sheetId="14" sqref="AM129" start="0" length="0">
    <dxf>
      <fill>
        <patternFill>
          <bgColor rgb="FF7CFC00"/>
        </patternFill>
      </fill>
    </dxf>
  </rfmt>
  <rcc rId="14016" sId="15" numFmtId="4">
    <oc r="AM73">
      <v>1.7641770000000001</v>
    </oc>
    <nc r="AM73">
      <v>3.258</v>
    </nc>
  </rcc>
  <rcc rId="14017" sId="16" numFmtId="4">
    <oc r="AM79">
      <v>3.5923959999999999</v>
    </oc>
    <nc r="AM79">
      <v>4.0597000000000003</v>
    </nc>
  </rcc>
  <rcc rId="14018" sId="16" numFmtId="4">
    <oc r="AM103">
      <v>3.0018899999999999</v>
    </oc>
    <nc r="AM103">
      <v>1.9941</v>
    </nc>
  </rcc>
  <rcc rId="14019" sId="17" numFmtId="4">
    <oc r="AM66">
      <v>2.8482759999999998</v>
    </oc>
    <nc r="AM66">
      <v>3.0141</v>
    </nc>
  </rcc>
  <rcc rId="14020" sId="18" numFmtId="4">
    <oc r="AM76">
      <v>3.551625</v>
    </oc>
    <nc r="AM76">
      <v>2.5526</v>
    </nc>
  </rcc>
  <rcc rId="14021" sId="19" numFmtId="4">
    <oc r="AM77">
      <v>2.452251</v>
    </oc>
    <nc r="AM77">
      <v>2.8151999999999999</v>
    </nc>
  </rcc>
  <rcc rId="14022" sId="20" numFmtId="4">
    <oc r="AM74">
      <v>3.3212989999999998</v>
    </oc>
    <nc r="AM74">
      <v>2.9704999999999999</v>
    </nc>
  </rcc>
  <rcc rId="14023" sId="21" numFmtId="4">
    <oc r="AM66">
      <v>1.9355960000000001</v>
    </oc>
    <nc r="AM66">
      <v>2.1522000000000001</v>
    </nc>
  </rcc>
  <rcc rId="14024" sId="22" numFmtId="4">
    <oc r="AM66">
      <v>3.2457479999999999</v>
    </oc>
    <nc r="AM66">
      <v>2.7401</v>
    </nc>
  </rcc>
  <rcc rId="14025" sId="22" numFmtId="4">
    <oc r="AM90">
      <v>1.123381</v>
    </oc>
    <nc r="AM90">
      <v>2.1985999999999999</v>
    </nc>
  </rcc>
  <rcc rId="14026" sId="23" numFmtId="4">
    <oc r="AM63">
      <v>3.5348739999999998</v>
    </oc>
    <nc r="AM63">
      <v>2.8092999999999999</v>
    </nc>
  </rcc>
  <rcc rId="14027" sId="23" numFmtId="4">
    <oc r="AM87">
      <v>0.96728899999999995</v>
    </oc>
    <nc r="AM87">
      <v>1.9928999999999999</v>
    </nc>
  </rcc>
  <rcc rId="14028" sId="24" numFmtId="4">
    <oc r="AM73">
      <v>1.979908</v>
    </oc>
    <nc r="AM73">
      <v>3.0607000000000002</v>
    </nc>
  </rcc>
  <rcc rId="14029" sId="13" numFmtId="4">
    <nc r="AM207">
      <v>-11.0054</v>
    </nc>
  </rcc>
  <rfmt sheetId="13" sqref="AM207" start="0" length="0">
    <dxf>
      <fill>
        <patternFill patternType="solid">
          <bgColor rgb="FF7CFC00"/>
        </patternFill>
      </fill>
    </dxf>
  </rfmt>
  <rcc rId="14030" sId="13" numFmtId="4">
    <nc r="AM210">
      <v>-14.7669</v>
    </nc>
  </rcc>
  <rfmt sheetId="13" sqref="AM210" start="0" length="0">
    <dxf>
      <fill>
        <patternFill>
          <bgColor rgb="FF7CFC00"/>
        </patternFill>
      </fill>
    </dxf>
  </rfmt>
  <rcc rId="14031" sId="13" numFmtId="4">
    <nc r="AM213">
      <v>-24.048200000000001</v>
    </nc>
  </rcc>
  <rfmt sheetId="13" sqref="AM213" start="0" length="0">
    <dxf>
      <fill>
        <patternFill patternType="solid">
          <bgColor rgb="FF7CFC00"/>
        </patternFill>
      </fill>
    </dxf>
  </rfmt>
  <rcc rId="14032" sId="13" numFmtId="4">
    <nc r="AM216">
      <v>-26.646000000000001</v>
    </nc>
  </rcc>
  <rfmt sheetId="13" sqref="AM216" start="0" length="0">
    <dxf>
      <fill>
        <patternFill>
          <bgColor rgb="FF7CFC00"/>
        </patternFill>
      </fill>
    </dxf>
  </rfmt>
  <rcc rId="14033" sId="13" numFmtId="4">
    <nc r="AM219">
      <v>-7.8586</v>
    </nc>
  </rcc>
  <rfmt sheetId="13" sqref="AM219" start="0" length="0">
    <dxf>
      <fill>
        <patternFill patternType="solid">
          <bgColor rgb="FFFF0000"/>
        </patternFill>
      </fill>
    </dxf>
  </rfmt>
  <rcc rId="14034" sId="13" numFmtId="4">
    <nc r="AM222">
      <v>-45.861400000000003</v>
    </nc>
  </rcc>
  <rfmt sheetId="13" sqref="AM222" start="0" length="0">
    <dxf>
      <fill>
        <patternFill>
          <bgColor rgb="FF7CFC00"/>
        </patternFill>
      </fill>
    </dxf>
  </rfmt>
  <rcc rId="14035" sId="13" numFmtId="4">
    <oc r="AM224">
      <v>-27.099499999999999</v>
    </oc>
    <nc r="AM224">
      <v>-26.892099999999999</v>
    </nc>
  </rcc>
  <rcc rId="14036" sId="13" numFmtId="4">
    <oc r="AM226">
      <v>-27.727799999999998</v>
    </oc>
    <nc r="AM226">
      <v>-27.397600000000001</v>
    </nc>
  </rcc>
  <rcc rId="14037" sId="14" numFmtId="4">
    <nc r="AM217">
      <v>-20.208400000000001</v>
    </nc>
  </rcc>
  <rfmt sheetId="14" sqref="AM217" start="0" length="0">
    <dxf>
      <fill>
        <patternFill patternType="solid">
          <bgColor rgb="FF7CFC00"/>
        </patternFill>
      </fill>
    </dxf>
  </rfmt>
  <rcc rId="14038" sId="14" numFmtId="4">
    <nc r="AM220">
      <v>-12.3325</v>
    </nc>
  </rcc>
  <rfmt sheetId="14" sqref="AM220" start="0" length="0">
    <dxf>
      <fill>
        <patternFill>
          <bgColor rgb="FF7CFC00"/>
        </patternFill>
      </fill>
    </dxf>
  </rfmt>
  <rcc rId="14039" sId="14" numFmtId="4">
    <nc r="AM223">
      <v>-20.172000000000001</v>
    </nc>
  </rcc>
  <rfmt sheetId="14" sqref="AM223" start="0" length="0">
    <dxf>
      <fill>
        <patternFill patternType="solid">
          <bgColor rgb="FF7CFC00"/>
        </patternFill>
      </fill>
    </dxf>
  </rfmt>
  <rcc rId="14040" sId="14" numFmtId="4">
    <nc r="AM226">
      <v>-32.355499999999999</v>
    </nc>
  </rcc>
  <rfmt sheetId="14" sqref="AM226" start="0" length="0">
    <dxf>
      <fill>
        <patternFill>
          <bgColor rgb="FF7CFC00"/>
        </patternFill>
      </fill>
    </dxf>
  </rfmt>
  <rcc rId="14041" sId="14" numFmtId="4">
    <nc r="AM229">
      <v>-15.537599999999999</v>
    </nc>
  </rcc>
  <rfmt sheetId="14" sqref="AM229" start="0" length="0">
    <dxf>
      <fill>
        <patternFill patternType="solid">
          <bgColor rgb="FF7CFC00"/>
        </patternFill>
      </fill>
    </dxf>
  </rfmt>
  <rcc rId="14042" sId="14" numFmtId="4">
    <nc r="AM232">
      <v>-52.038899999999998</v>
    </nc>
  </rcc>
  <rfmt sheetId="14" sqref="AM232" start="0" length="0">
    <dxf>
      <fill>
        <patternFill>
          <bgColor rgb="FF7CFC00"/>
        </patternFill>
      </fill>
    </dxf>
  </rfmt>
  <rcc rId="14043" sId="14" numFmtId="4">
    <oc r="AM234">
      <v>-27.571300000000001</v>
    </oc>
    <nc r="AM234">
      <v>-27.038799999999998</v>
    </nc>
  </rcc>
  <rcc rId="14044" sId="14" numFmtId="4">
    <oc r="AM236">
      <v>-28.287700000000001</v>
    </oc>
    <nc r="AM236">
      <v>-27.9255</v>
    </nc>
  </rcc>
  <rcc rId="14045" sId="15" numFmtId="4">
    <nc r="AM165">
      <v>-17.9161</v>
    </nc>
  </rcc>
  <rfmt sheetId="15" sqref="AM165" start="0" length="0">
    <dxf>
      <fill>
        <patternFill patternType="solid">
          <bgColor rgb="FF7CFC00"/>
        </patternFill>
      </fill>
    </dxf>
  </rfmt>
  <rcc rId="14046" sId="15" numFmtId="4">
    <nc r="AM168">
      <v>-26.920500000000001</v>
    </nc>
  </rcc>
  <rfmt sheetId="15" sqref="AM168" start="0" length="0">
    <dxf>
      <fill>
        <patternFill>
          <bgColor rgb="FF7CFC00"/>
        </patternFill>
      </fill>
    </dxf>
  </rfmt>
  <rcc rId="14047" sId="15" numFmtId="4">
    <nc r="AM171">
      <v>-17.456600000000002</v>
    </nc>
  </rcc>
  <rfmt sheetId="15" sqref="AM171" start="0" length="0">
    <dxf>
      <fill>
        <patternFill patternType="solid">
          <bgColor rgb="FF7CFC00"/>
        </patternFill>
      </fill>
    </dxf>
  </rfmt>
  <rcc rId="14048" sId="15" numFmtId="4">
    <nc r="AM174">
      <v>-29.596800000000002</v>
    </nc>
  </rcc>
  <rfmt sheetId="15" sqref="AM174" start="0" length="0">
    <dxf>
      <fill>
        <patternFill>
          <bgColor rgb="FF7CFC00"/>
        </patternFill>
      </fill>
    </dxf>
  </rfmt>
  <rcc rId="14049" sId="15" numFmtId="4">
    <nc r="AM177">
      <v>-15.959899999999999</v>
    </nc>
  </rcc>
  <rfmt sheetId="15" sqref="AM177" start="0" length="0">
    <dxf>
      <fill>
        <patternFill patternType="solid">
          <bgColor rgb="FF7CFC00"/>
        </patternFill>
      </fill>
    </dxf>
  </rfmt>
  <rcc rId="14050" sId="15" numFmtId="4">
    <nc r="AM180">
      <v>-57.301299999999998</v>
    </nc>
  </rcc>
  <rfmt sheetId="15" sqref="AM180" start="0" length="0">
    <dxf>
      <fill>
        <patternFill>
          <bgColor rgb="FF7CFC00"/>
        </patternFill>
      </fill>
    </dxf>
  </rfmt>
  <rcc rId="14051" sId="15" numFmtId="4">
    <oc r="AM182">
      <v>-26.669499999999999</v>
    </oc>
    <nc r="AM182">
      <v>-26.165800000000001</v>
    </nc>
  </rcc>
  <rcc rId="14052" sId="15" numFmtId="4">
    <oc r="AM184">
      <v>-28.9605</v>
    </oc>
    <nc r="AM184">
      <v>-28.5107</v>
    </nc>
  </rcc>
  <rcc rId="14053" sId="16" numFmtId="4">
    <nc r="AM194">
      <v>-16.175699999999999</v>
    </nc>
  </rcc>
  <rfmt sheetId="16" sqref="AM194" start="0" length="0">
    <dxf>
      <fill>
        <patternFill patternType="solid">
          <bgColor rgb="FF7CFC00"/>
        </patternFill>
      </fill>
    </dxf>
  </rfmt>
  <rcc rId="14054" sId="16" numFmtId="4">
    <nc r="AM197">
      <v>-14.7721</v>
    </nc>
  </rcc>
  <rfmt sheetId="16" sqref="AM197" start="0" length="0">
    <dxf>
      <fill>
        <patternFill>
          <bgColor rgb="FF7CFC00"/>
        </patternFill>
      </fill>
    </dxf>
  </rfmt>
  <rcc rId="14055" sId="16" numFmtId="4">
    <nc r="AM200">
      <v>-25.079899999999999</v>
    </nc>
  </rcc>
  <rfmt sheetId="16" sqref="AM200" start="0" length="0">
    <dxf>
      <fill>
        <patternFill patternType="solid">
          <bgColor rgb="FF7CFC00"/>
        </patternFill>
      </fill>
    </dxf>
  </rfmt>
  <rcc rId="14056" sId="16" numFmtId="4">
    <nc r="AM203">
      <v>-35.0501</v>
    </nc>
  </rcc>
  <rfmt sheetId="16" sqref="AM203" start="0" length="0">
    <dxf>
      <fill>
        <patternFill>
          <bgColor rgb="FF7CFC00"/>
        </patternFill>
      </fill>
    </dxf>
  </rfmt>
  <rcc rId="14057" sId="16" numFmtId="4">
    <nc r="AM206">
      <v>-50.243600000000001</v>
    </nc>
  </rcc>
  <rfmt sheetId="16" sqref="AM206" start="0" length="0">
    <dxf>
      <fill>
        <patternFill patternType="solid">
          <bgColor rgb="FF7CFC00"/>
        </patternFill>
      </fill>
    </dxf>
  </rfmt>
  <rcc rId="14058" sId="16" numFmtId="4">
    <oc r="AM208">
      <v>-29.0458</v>
    </oc>
    <nc r="AM208">
      <v>-28.4026</v>
    </nc>
  </rcc>
  <rcc rId="14059" sId="16" numFmtId="4">
    <oc r="AM210">
      <v>-29.622399999999999</v>
    </oc>
    <nc r="AM210">
      <v>-29.011299999999999</v>
    </nc>
  </rcc>
  <rcc rId="14060" sId="17" numFmtId="4">
    <nc r="AM143">
      <v>-18.8627</v>
    </nc>
  </rcc>
  <rfmt sheetId="17" sqref="AM143" start="0" length="0">
    <dxf>
      <fill>
        <patternFill patternType="solid">
          <bgColor rgb="FF7CFC00"/>
        </patternFill>
      </fill>
    </dxf>
  </rfmt>
  <rcc rId="14061" sId="17" numFmtId="4">
    <nc r="AM146">
      <v>-23.472000000000001</v>
    </nc>
  </rcc>
  <rfmt sheetId="17" sqref="AM146" start="0" length="0">
    <dxf>
      <fill>
        <patternFill>
          <bgColor rgb="FF7CFC00"/>
        </patternFill>
      </fill>
    </dxf>
  </rfmt>
  <rcc rId="14062" sId="17" numFmtId="4">
    <nc r="AM149">
      <v>-15.447900000000001</v>
    </nc>
  </rcc>
  <rfmt sheetId="17" sqref="AM149" start="0" length="0">
    <dxf>
      <fill>
        <patternFill patternType="solid">
          <bgColor rgb="FF7CFC00"/>
        </patternFill>
      </fill>
    </dxf>
  </rfmt>
  <rcc rId="14063" sId="17" numFmtId="4">
    <nc r="AM152">
      <v>-42.152299999999997</v>
    </nc>
  </rcc>
  <rfmt sheetId="17" sqref="AM152" start="0" length="0">
    <dxf>
      <fill>
        <patternFill>
          <bgColor rgb="FF7CFC00"/>
        </patternFill>
      </fill>
    </dxf>
  </rfmt>
  <rcc rId="14064" sId="17" numFmtId="4">
    <oc r="AM154">
      <v>-21.680099999999999</v>
    </oc>
    <nc r="AM154">
      <v>-21.485800000000001</v>
    </nc>
  </rcc>
  <rcc rId="14065" sId="17" numFmtId="4">
    <oc r="AM156">
      <v>-22.283300000000001</v>
    </oc>
    <nc r="AM156">
      <v>-22.1114</v>
    </nc>
  </rcc>
  <rcc rId="14066" sId="18" numFmtId="4">
    <nc r="AM174">
      <v>-19.163699999999999</v>
    </nc>
  </rcc>
  <rfmt sheetId="18" sqref="AM174" start="0" length="0">
    <dxf>
      <fill>
        <patternFill patternType="solid">
          <bgColor rgb="FF7CFC00"/>
        </patternFill>
      </fill>
    </dxf>
  </rfmt>
  <rcc rId="14067" sId="18" numFmtId="4">
    <nc r="AM177">
      <v>-41.352699999999999</v>
    </nc>
  </rcc>
  <rfmt sheetId="18" sqref="AM177" start="0" length="0">
    <dxf>
      <fill>
        <patternFill>
          <bgColor rgb="FF7CFC00"/>
        </patternFill>
      </fill>
    </dxf>
  </rfmt>
  <rcc rId="14068" sId="18" numFmtId="4">
    <nc r="AM180">
      <v>-15.805300000000001</v>
    </nc>
  </rcc>
  <rfmt sheetId="18" sqref="AM180" start="0" length="0">
    <dxf>
      <fill>
        <patternFill patternType="solid">
          <bgColor rgb="FF7CFC00"/>
        </patternFill>
      </fill>
    </dxf>
  </rfmt>
  <rcc rId="14069" sId="18" numFmtId="4">
    <nc r="AM183">
      <v>-29.317299999999999</v>
    </nc>
  </rcc>
  <rfmt sheetId="18" sqref="AM183" start="0" length="0">
    <dxf>
      <fill>
        <patternFill>
          <bgColor rgb="FF7CFC00"/>
        </patternFill>
      </fill>
    </dxf>
  </rfmt>
  <rcc rId="14070" sId="18" numFmtId="4">
    <nc r="AM186">
      <v>-29.783799999999999</v>
    </nc>
  </rcc>
  <rfmt sheetId="18" sqref="AM186" start="0" length="0">
    <dxf>
      <fill>
        <patternFill patternType="solid">
          <bgColor rgb="FF7CFC00"/>
        </patternFill>
      </fill>
    </dxf>
  </rfmt>
  <rcc rId="14071" sId="18" numFmtId="4">
    <nc r="AM189">
      <v>-38.926200000000001</v>
    </nc>
  </rcc>
  <rfmt sheetId="18" sqref="AM189" start="0" length="0">
    <dxf>
      <fill>
        <patternFill>
          <bgColor rgb="FF7CFC00"/>
        </patternFill>
      </fill>
    </dxf>
  </rfmt>
  <rcc rId="14072" sId="18" numFmtId="4">
    <oc r="AM191">
      <v>-43.973500000000001</v>
    </oc>
    <nc r="AM191">
      <v>-46.322699999999998</v>
    </nc>
  </rcc>
  <rcc rId="14073" sId="18" numFmtId="4">
    <oc r="AM194">
      <v>-20.020800000000001</v>
    </oc>
    <nc r="AM194">
      <v>-19.926600000000001</v>
    </nc>
  </rcc>
  <rcc rId="14074" sId="18" numFmtId="4">
    <oc r="AM196">
      <v>-21.443000000000001</v>
    </oc>
    <nc r="AM196">
      <v>-21.31</v>
    </nc>
  </rcc>
  <rcc rId="14075" sId="19" numFmtId="4">
    <nc r="AM190">
      <v>-23.694600000000001</v>
    </nc>
  </rcc>
  <rfmt sheetId="19" sqref="AM190" start="0" length="0">
    <dxf>
      <fill>
        <patternFill patternType="solid">
          <bgColor rgb="FF7CFC00"/>
        </patternFill>
      </fill>
    </dxf>
  </rfmt>
  <rcc rId="14076" sId="19" numFmtId="4">
    <nc r="AM192">
      <v>-47.988900000000001</v>
    </nc>
  </rcc>
  <rfmt sheetId="19" sqref="AM192" start="0" length="0">
    <dxf>
      <fill>
        <patternFill>
          <bgColor rgb="FF7CFC00"/>
        </patternFill>
      </fill>
    </dxf>
  </rfmt>
  <rcc rId="14077" sId="19" numFmtId="4">
    <nc r="AM194">
      <v>-38.662999999999997</v>
    </nc>
  </rcc>
  <rfmt sheetId="19" sqref="AM194" start="0" length="0">
    <dxf>
      <fill>
        <patternFill patternType="solid">
          <bgColor rgb="FF7CFC00"/>
        </patternFill>
      </fill>
    </dxf>
  </rfmt>
  <rcc rId="14078" sId="19" numFmtId="4">
    <nc r="AM196">
      <v>-30.364000000000001</v>
    </nc>
  </rcc>
  <rfmt sheetId="19" sqref="AM196" start="0" length="0">
    <dxf>
      <fill>
        <patternFill>
          <bgColor rgb="FF7CFC00"/>
        </patternFill>
      </fill>
    </dxf>
  </rfmt>
  <rcc rId="14079" sId="19" numFmtId="4">
    <oc r="AM197">
      <v>-19.4664</v>
    </oc>
    <nc r="AM197">
      <v>-19.180599999999998</v>
    </nc>
  </rcc>
  <rcc rId="14080" sId="19" numFmtId="4">
    <oc r="AM198">
      <v>-21.423200000000001</v>
    </oc>
    <nc r="AM198">
      <v>-21.077400000000001</v>
    </nc>
  </rcc>
  <rcc rId="14081" sId="20" numFmtId="4">
    <nc r="AM149">
      <v>-13.5649</v>
    </nc>
  </rcc>
  <rfmt sheetId="20" sqref="AM149" start="0" length="0">
    <dxf>
      <fill>
        <patternFill patternType="solid">
          <bgColor rgb="FF7CFC00"/>
        </patternFill>
      </fill>
    </dxf>
  </rfmt>
  <rcc rId="14082" sId="20" numFmtId="4">
    <nc r="AM151">
      <v>-25.686199999999999</v>
    </nc>
  </rcc>
  <rfmt sheetId="20" sqref="AM151" start="0" length="0">
    <dxf>
      <fill>
        <patternFill>
          <bgColor rgb="FF7CFC00"/>
        </patternFill>
      </fill>
    </dxf>
  </rfmt>
  <rcc rId="14083" sId="20" numFmtId="4">
    <nc r="AM153">
      <v>-20.571000000000002</v>
    </nc>
  </rcc>
  <rfmt sheetId="20" sqref="AM153" start="0" length="0">
    <dxf>
      <fill>
        <patternFill patternType="solid">
          <bgColor rgb="FF7CFC00"/>
        </patternFill>
      </fill>
    </dxf>
  </rfmt>
  <rcc rId="14084" sId="20" numFmtId="4">
    <nc r="AM155">
      <v>-31.3523</v>
    </nc>
  </rcc>
  <rfmt sheetId="20" sqref="AM155" start="0" length="0">
    <dxf>
      <fill>
        <patternFill>
          <bgColor rgb="FF7CFC00"/>
        </patternFill>
      </fill>
    </dxf>
  </rfmt>
  <rcc rId="14085" sId="20" numFmtId="4">
    <oc r="AM156">
      <v>-20.9163</v>
    </oc>
    <nc r="AM156">
      <v>-20.584700000000002</v>
    </nc>
  </rcc>
  <rcc rId="14086" sId="20" numFmtId="4">
    <oc r="AM157">
      <v>-21.003900000000002</v>
    </oc>
    <nc r="AM157">
      <v>-20.711400000000001</v>
    </nc>
  </rcc>
  <rcc rId="14087" sId="21" numFmtId="4">
    <nc r="AM132">
      <v>-45.137099999999997</v>
    </nc>
  </rcc>
  <rfmt sheetId="21" sqref="AM132" start="0" length="0">
    <dxf>
      <fill>
        <patternFill>
          <bgColor rgb="FF7CFC00"/>
        </patternFill>
      </fill>
    </dxf>
  </rfmt>
  <rcc rId="14088" sId="21" numFmtId="4">
    <oc r="AM133">
      <v>-20.887599999999999</v>
    </oc>
    <nc r="AM133">
      <v>-20.841899999999999</v>
    </nc>
  </rcc>
  <rcc rId="14089" sId="21" numFmtId="4">
    <oc r="AM134">
      <v>-19.394200000000001</v>
    </oc>
    <nc r="AM134">
      <v>-18.647099999999998</v>
    </nc>
  </rcc>
  <rcc rId="14090" sId="22" numFmtId="4">
    <nc r="AM139">
      <v>-30.250599999999999</v>
    </nc>
  </rcc>
  <rfmt sheetId="22" sqref="AM139" start="0" length="0">
    <dxf>
      <fill>
        <patternFill patternType="solid">
          <bgColor rgb="FF7CFC00"/>
        </patternFill>
      </fill>
    </dxf>
  </rfmt>
  <rcc rId="14091" sId="22" numFmtId="4">
    <oc r="AM140">
      <v>-27.4373</v>
    </oc>
    <nc r="AM140">
      <v>-26.890699999999999</v>
    </nc>
  </rcc>
  <rcc rId="14092" sId="22" numFmtId="4">
    <oc r="AM141">
      <v>-28.4055</v>
    </oc>
    <nc r="AM141">
      <v>-27.8062</v>
    </nc>
  </rcc>
  <rcc rId="14093" sId="23" numFmtId="4">
    <nc r="AM150">
      <v>-31.941700000000001</v>
    </nc>
  </rcc>
  <rfmt sheetId="23" sqref="AM150" start="0" length="0">
    <dxf>
      <fill>
        <patternFill patternType="solid">
          <bgColor rgb="FF7CFC00"/>
        </patternFill>
      </fill>
    </dxf>
  </rfmt>
  <rcc rId="14094" sId="23" numFmtId="4">
    <oc r="AM151">
      <v>-28.029199999999999</v>
    </oc>
    <nc r="AM151">
      <v>-27.507999999999999</v>
    </nc>
  </rcc>
  <rcc rId="14095" sId="23" numFmtId="4">
    <oc r="AM152">
      <v>-29.0214</v>
    </oc>
    <nc r="AM152">
      <v>-28.661300000000001</v>
    </nc>
  </rcc>
  <rcc rId="14096" sId="24" numFmtId="4">
    <nc r="AM174">
      <v>-29.401499999999999</v>
    </nc>
  </rcc>
  <rfmt sheetId="24" sqref="AM174" start="0" length="0">
    <dxf>
      <fill>
        <patternFill>
          <bgColor rgb="FF7CFC00"/>
        </patternFill>
      </fill>
    </dxf>
  </rfmt>
  <rcc rId="14097" sId="24" numFmtId="4">
    <oc r="AM175">
      <v>-18.557300000000001</v>
    </oc>
    <nc r="AM175">
      <v>-17.904</v>
    </nc>
  </rcc>
  <rcc rId="14098" sId="24" numFmtId="4">
    <oc r="AM176">
      <v>-19.591699999999999</v>
    </oc>
    <nc r="AM176">
      <v>-19.419599999999999</v>
    </nc>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B28F16FF-0F44-40BD-9D69-8D273D3E7650}" action="delete"/>
  <rdn rId="0" localSheetId="12" customView="1" name="Z_B28F16FF_0F44_40BD_9D69_8D273D3E7650_.wvu.FilterData" hidden="1" oldHidden="1">
    <formula>ASM_TRx!$A$3:$QW$10</formula>
    <oldFormula>ASM_TRx!$A$3:$QW$10</oldFormula>
  </rdn>
  <rdn rId="0" localSheetId="13" customView="1" name="Z_B28F16FF_0F44_40BD_9D69_8D273D3E7650_.wvu.FilterData" hidden="1" oldHidden="1">
    <formula>Band_1_Tx!$A$3:$QW$112</formula>
    <oldFormula>Band_1_Tx!$A$3:$QW$112</oldFormula>
  </rdn>
  <rdn rId="0" localSheetId="14" customView="1" name="Z_B28F16FF_0F44_40BD_9D69_8D273D3E7650_.wvu.FilterData" hidden="1" oldHidden="1">
    <formula>Band_25_Tx!$A$3:$QW$131</formula>
    <oldFormula>Band_25_Tx!$A$3:$QW$131</oldFormula>
  </rdn>
  <rdn rId="0" localSheetId="15" customView="1" name="Z_B28F16FF_0F44_40BD_9D69_8D273D3E7650_.wvu.FilterData" hidden="1" oldHidden="1">
    <formula>Band_3_Tx!$A$3:$QW$84</formula>
    <oldFormula>Band_3_Tx!$A$3:$QW$84</oldFormula>
  </rdn>
  <rdn rId="0" localSheetId="16" customView="1" name="Z_B28F16FF_0F44_40BD_9D69_8D273D3E7650_.wvu.FilterData" hidden="1" oldHidden="1">
    <formula>Band_66_Tx!$A$3:$QW$109</formula>
    <oldFormula>Band_66_Tx!$A$3:$QW$109</oldFormula>
  </rdn>
  <rdn rId="0" localSheetId="17" customView="1" name="Z_B28F16FF_0F44_40BD_9D69_8D273D3E7650_.wvu.FilterData" hidden="1" oldHidden="1">
    <formula>Band_30_Tx!$A$3:$QW$77</formula>
    <oldFormula>Band_30_Tx!$A$3:$QW$77</oldFormula>
  </rdn>
  <rdn rId="0" localSheetId="18" customView="1" name="Z_B28F16FF_0F44_40BD_9D69_8D273D3E7650_.wvu.FilterData" hidden="1" oldHidden="1">
    <formula>Band_7_Tx!$A$3:$QW$87</formula>
    <oldFormula>Band_7_Tx!$A$3:$QW$87</oldFormula>
  </rdn>
  <rdn rId="0" localSheetId="19" customView="1" name="Z_B28F16FF_0F44_40BD_9D69_8D273D3E7650_.wvu.FilterData" hidden="1" oldHidden="1">
    <formula>Band_41_Tx!$A$3:$QW$88</formula>
    <oldFormula>Band_41_Tx!$A$3:$QW$88</oldFormula>
  </rdn>
  <rdn rId="0" localSheetId="20" customView="1" name="Z_B28F16FF_0F44_40BD_9D69_8D273D3E7650_.wvu.FilterData" hidden="1" oldHidden="1">
    <formula>Band_40_Tx!$A$3:$QW$85</formula>
    <oldFormula>Band_40_Tx!$A$3:$QW$85</oldFormula>
  </rdn>
  <rdn rId="0" localSheetId="21" customView="1" name="Z_B28F16FF_0F44_40BD_9D69_8D273D3E7650_.wvu.FilterData" hidden="1" oldHidden="1">
    <formula>Band_40A_Tx!$A$3:$QW$77</formula>
    <oldFormula>Band_40A_Tx!$A$3:$QW$77</oldFormula>
  </rdn>
  <rdn rId="0" localSheetId="22" customView="1" name="Z_B28F16FF_0F44_40BD_9D69_8D273D3E7650_.wvu.FilterData" hidden="1" oldHidden="1">
    <formula>Band_39_Tx!$A$3:$QW$95</formula>
    <oldFormula>Band_39_Tx!$A$3:$QW$95</oldFormula>
  </rdn>
  <rdn rId="0" localSheetId="23" customView="1" name="Z_B28F16FF_0F44_40BD_9D69_8D273D3E7650_.wvu.FilterData" hidden="1" oldHidden="1">
    <formula>Band_34_Tx!$A$3:$QW$92</formula>
    <oldFormula>Band_34_Tx!$A$3:$QW$92</oldFormula>
  </rdn>
  <rdn rId="0" localSheetId="24" customView="1" name="Z_B28F16FF_0F44_40BD_9D69_8D273D3E7650_.wvu.FilterData" hidden="1" oldHidden="1">
    <formula>Band_41H_Tx!$A$3:$QW$84</formula>
    <oldFormula>Band_41H_Tx!$A$3:$QW$84</oldFormula>
  </rdn>
  <rdn rId="0" localSheetId="39" customView="1" name="Z_B28F16FF_0F44_40BD_9D69_8D273D3E7650_.wvu.FilterData" hidden="1" oldHidden="1">
    <formula>IMD_Specs!$A$1:$DAR$1</formula>
    <oldFormula>IMD_Specs!$A$1:$DAR$1</oldFormula>
  </rdn>
  <rcv guid="{B28F16FF-0F44-40BD-9D69-8D273D3E7650}"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13" sId="15" numFmtId="4">
    <oc r="AI54">
      <v>-32.774500000000003</v>
    </oc>
    <nc r="AI54">
      <v>-35.374500000000005</v>
    </nc>
  </rcc>
  <rcc rId="14114" sId="15" numFmtId="4">
    <oc r="AK54">
      <v>-32.535299999999999</v>
    </oc>
    <nc r="AK54">
      <v>-35.135300000000001</v>
    </nc>
  </rcc>
  <rcc rId="14115" sId="15" numFmtId="4">
    <oc r="AM54">
      <v>-31.8781</v>
    </oc>
    <nc r="AM54">
      <v>-34.478099999999998</v>
    </nc>
  </rcc>
  <rcc rId="14116" sId="15" odxf="1" dxf="1" numFmtId="4">
    <oc r="AI55">
      <v>-31.9984</v>
    </oc>
    <nc r="AI55">
      <v>-34.598399999999998</v>
    </nc>
    <ndxf>
      <fill>
        <patternFill>
          <bgColor rgb="FF7CFC00"/>
        </patternFill>
      </fill>
    </ndxf>
  </rcc>
  <rcc rId="14117" sId="15" odxf="1" dxf="1" numFmtId="4">
    <oc r="AK55">
      <v>-31.9101</v>
    </oc>
    <nc r="AK55">
      <v>-34.510100000000001</v>
    </nc>
    <ndxf>
      <fill>
        <patternFill>
          <bgColor rgb="FF7CFC00"/>
        </patternFill>
      </fill>
    </ndxf>
  </rcc>
  <rcc rId="14118" sId="15" odxf="1" dxf="1" numFmtId="4">
    <oc r="AM55">
      <v>-31.047499999999999</v>
    </oc>
    <nc r="AM55">
      <v>-33.647500000000001</v>
    </nc>
    <ndxf>
      <fill>
        <patternFill>
          <bgColor rgb="FF7CFC00"/>
        </patternFill>
      </fill>
      <border outline="0">
        <right style="thin">
          <color auto="1"/>
        </right>
      </border>
    </ndxf>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19" sId="22" xfDxf="1" s="1" dxf="1">
    <nc r="AF47" t="inlineStr">
      <is>
        <t>-2.7656</t>
      </is>
    </nc>
    <ndxf>
      <font>
        <b val="0"/>
        <i val="0"/>
        <strike val="0"/>
        <condense val="0"/>
        <extend val="0"/>
        <outline val="0"/>
        <shadow val="0"/>
        <u val="none"/>
        <vertAlign val="baseline"/>
        <sz val="14"/>
        <color auto="1"/>
        <name val="Helvetica Neue Light"/>
        <scheme val="none"/>
      </font>
      <numFmt numFmtId="181" formatCode="0.00_ "/>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1" hidden="0"/>
    </ndxf>
  </rcc>
  <rcc rId="14120" sId="22" numFmtId="4">
    <oc r="AI47">
      <v>-36.652799999999999</v>
    </oc>
    <nc r="AI47">
      <v>-39.418399999999998</v>
    </nc>
  </rcc>
  <rcc rId="14121" sId="22" numFmtId="4">
    <oc r="AI48">
      <v>-34.331800000000001</v>
    </oc>
    <nc r="AI48">
      <v>-37.0974</v>
    </nc>
  </rcc>
  <rcc rId="14122" sId="22" numFmtId="4">
    <oc r="AK48">
      <v>-33.997300000000003</v>
    </oc>
    <nc r="AK48">
      <v>-36.762900000000002</v>
    </nc>
  </rcc>
  <rcc rId="14123" sId="22" numFmtId="4">
    <oc r="AM48">
      <v>-33.959800000000001</v>
    </oc>
    <nc r="AM48">
      <v>-36.7254</v>
    </nc>
  </rcc>
  <rcc rId="14124" sId="22" odxf="1" dxf="1" numFmtId="4">
    <oc r="AK47">
      <v>-35.952599999999997</v>
    </oc>
    <nc r="AK47">
      <v>-38.718199999999996</v>
    </nc>
    <ndxf>
      <fill>
        <patternFill>
          <bgColor rgb="FF7CFC00"/>
        </patternFill>
      </fill>
    </ndxf>
  </rcc>
  <rcc rId="14125" sId="22" odxf="1" dxf="1" numFmtId="4">
    <oc r="AM47">
      <v>-35.514800000000001</v>
    </oc>
    <nc r="AM47">
      <v>-38.2804</v>
    </nc>
    <ndxf>
      <fill>
        <patternFill>
          <bgColor rgb="FF7CFC00"/>
        </patternFill>
      </fill>
      <border outline="0">
        <right style="thin">
          <color auto="1"/>
        </right>
      </border>
    </ndxf>
  </rcc>
  <rcv guid="{B28F16FF-0F44-40BD-9D69-8D273D3E7650}" action="delete"/>
  <rdn rId="0" localSheetId="12" customView="1" name="Z_B28F16FF_0F44_40BD_9D69_8D273D3E7650_.wvu.FilterData" hidden="1" oldHidden="1">
    <formula>ASM_TRx!$A$3:$QW$10</formula>
    <oldFormula>ASM_TRx!$A$3:$QW$10</oldFormula>
  </rdn>
  <rdn rId="0" localSheetId="13" customView="1" name="Z_B28F16FF_0F44_40BD_9D69_8D273D3E7650_.wvu.FilterData" hidden="1" oldHidden="1">
    <formula>Band_1_Tx!$A$3:$QW$112</formula>
    <oldFormula>Band_1_Tx!$A$3:$QW$112</oldFormula>
  </rdn>
  <rdn rId="0" localSheetId="14" customView="1" name="Z_B28F16FF_0F44_40BD_9D69_8D273D3E7650_.wvu.FilterData" hidden="1" oldHidden="1">
    <formula>Band_25_Tx!$A$3:$QW$131</formula>
    <oldFormula>Band_25_Tx!$A$3:$QW$131</oldFormula>
  </rdn>
  <rdn rId="0" localSheetId="15" customView="1" name="Z_B28F16FF_0F44_40BD_9D69_8D273D3E7650_.wvu.FilterData" hidden="1" oldHidden="1">
    <formula>Band_3_Tx!$A$3:$QW$84</formula>
    <oldFormula>Band_3_Tx!$A$3:$QW$84</oldFormula>
  </rdn>
  <rdn rId="0" localSheetId="16" customView="1" name="Z_B28F16FF_0F44_40BD_9D69_8D273D3E7650_.wvu.FilterData" hidden="1" oldHidden="1">
    <formula>Band_66_Tx!$A$3:$QW$109</formula>
    <oldFormula>Band_66_Tx!$A$3:$QW$109</oldFormula>
  </rdn>
  <rdn rId="0" localSheetId="17" customView="1" name="Z_B28F16FF_0F44_40BD_9D69_8D273D3E7650_.wvu.FilterData" hidden="1" oldHidden="1">
    <formula>Band_30_Tx!$A$3:$QW$77</formula>
    <oldFormula>Band_30_Tx!$A$3:$QW$77</oldFormula>
  </rdn>
  <rdn rId="0" localSheetId="18" customView="1" name="Z_B28F16FF_0F44_40BD_9D69_8D273D3E7650_.wvu.FilterData" hidden="1" oldHidden="1">
    <formula>Band_7_Tx!$A$3:$QW$87</formula>
    <oldFormula>Band_7_Tx!$A$3:$QW$87</oldFormula>
  </rdn>
  <rdn rId="0" localSheetId="19" customView="1" name="Z_B28F16FF_0F44_40BD_9D69_8D273D3E7650_.wvu.FilterData" hidden="1" oldHidden="1">
    <formula>Band_41_Tx!$A$3:$QW$88</formula>
    <oldFormula>Band_41_Tx!$A$3:$QW$88</oldFormula>
  </rdn>
  <rdn rId="0" localSheetId="20" customView="1" name="Z_B28F16FF_0F44_40BD_9D69_8D273D3E7650_.wvu.FilterData" hidden="1" oldHidden="1">
    <formula>Band_40_Tx!$A$3:$QW$85</formula>
    <oldFormula>Band_40_Tx!$A$3:$QW$85</oldFormula>
  </rdn>
  <rdn rId="0" localSheetId="21" customView="1" name="Z_B28F16FF_0F44_40BD_9D69_8D273D3E7650_.wvu.FilterData" hidden="1" oldHidden="1">
    <formula>Band_40A_Tx!$A$3:$QW$77</formula>
    <oldFormula>Band_40A_Tx!$A$3:$QW$77</oldFormula>
  </rdn>
  <rdn rId="0" localSheetId="22" customView="1" name="Z_B28F16FF_0F44_40BD_9D69_8D273D3E7650_.wvu.FilterData" hidden="1" oldHidden="1">
    <formula>Band_39_Tx!$A$3:$QW$95</formula>
    <oldFormula>Band_39_Tx!$A$3:$QW$95</oldFormula>
  </rdn>
  <rdn rId="0" localSheetId="23" customView="1" name="Z_B28F16FF_0F44_40BD_9D69_8D273D3E7650_.wvu.FilterData" hidden="1" oldHidden="1">
    <formula>Band_34_Tx!$A$3:$QW$92</formula>
    <oldFormula>Band_34_Tx!$A$3:$QW$92</oldFormula>
  </rdn>
  <rdn rId="0" localSheetId="24" customView="1" name="Z_B28F16FF_0F44_40BD_9D69_8D273D3E7650_.wvu.FilterData" hidden="1" oldHidden="1">
    <formula>Band_41H_Tx!$A$3:$QW$84</formula>
    <oldFormula>Band_41H_Tx!$A$3:$QW$84</oldFormula>
  </rdn>
  <rdn rId="0" localSheetId="39" customView="1" name="Z_B28F16FF_0F44_40BD_9D69_8D273D3E7650_.wvu.FilterData" hidden="1" oldHidden="1">
    <formula>IMD_Specs!$A$1:$DAR$1</formula>
    <oldFormula>IMD_Specs!$A$1:$DAR$1</oldFormula>
  </rdn>
  <rcv guid="{B28F16FF-0F44-40BD-9D69-8D273D3E7650}"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40" sId="16">
    <oc r="AN66" t="inlineStr">
      <is>
        <t>QPSK_LTE20M_100_0, Freq =1720Mhz Pout = 25.7 Temp = 25</t>
      </is>
    </oc>
    <nc r="AN66" t="inlineStr">
      <is>
        <t>QPSK_LTE15M_16_59, Freq =1772.5Mhz Pout = 26.7 Temp = 25</t>
        <phoneticPr fontId="0" type="noConversion"/>
      </is>
    </nc>
  </rcc>
  <rcc rId="14141" sId="16">
    <oc r="AN67" t="inlineStr">
      <is>
        <t>QPSK_LTE20M_100_0, Freq =1720Mhz Pout = 25.2 Temp = -30</t>
      </is>
    </oc>
    <nc r="AN67" t="inlineStr">
      <is>
        <t>QPSK_LTE15M_16_59, Freq =1772.5Mhz Pout = 26.2 Temp = 85</t>
        <phoneticPr fontId="0" type="noConversion"/>
      </is>
    </nc>
  </rcc>
  <rcc rId="14142" sId="16" odxf="1" dxf="1" numFmtId="4">
    <oc r="AK66">
      <v>-37.621099999999998</v>
    </oc>
    <nc r="AK66">
      <v>-41.942700000000002</v>
    </nc>
    <ndxf>
      <fill>
        <patternFill>
          <bgColor rgb="FF7CFC00"/>
        </patternFill>
      </fill>
    </ndxf>
  </rcc>
  <rcc rId="14143" sId="16" odxf="1" dxf="1" numFmtId="4">
    <oc r="AK67">
      <v>-34.706000000000003</v>
    </oc>
    <nc r="AK67">
      <v>-41.256599999999999</v>
    </nc>
    <ndxf>
      <fill>
        <patternFill>
          <bgColor rgb="FF7CFC00"/>
        </patternFill>
      </fill>
    </ndxf>
  </rcc>
  <rcc rId="14144" sId="16" odxf="1" dxf="1" numFmtId="4">
    <oc r="AM66">
      <v>-36.390799999999999</v>
    </oc>
    <nc r="AM66">
      <v>-41.737699999999997</v>
    </nc>
    <ndxf>
      <fill>
        <patternFill>
          <bgColor rgb="FF7CFC00"/>
        </patternFill>
      </fill>
      <border outline="0">
        <right style="thin">
          <color auto="1"/>
        </right>
      </border>
    </ndxf>
  </rcc>
  <rcc rId="14145" sId="16" odxf="1" dxf="1" numFmtId="4">
    <oc r="AM67">
      <v>-32.724800000000002</v>
    </oc>
    <nc r="AM67">
      <v>-40.978900000000003</v>
    </nc>
    <ndxf>
      <fill>
        <patternFill>
          <bgColor rgb="FF7CFC00"/>
        </patternFill>
      </fill>
      <border outline="0">
        <right style="thin">
          <color auto="1"/>
        </right>
      </border>
    </ndxf>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46" sId="13" numFmtId="4">
    <oc r="AI208">
      <v>-53.941000000000003</v>
    </oc>
    <nc r="AI208">
      <v>-55.756999999999998</v>
    </nc>
  </rcc>
  <rcc rId="14147" sId="13" numFmtId="4">
    <oc r="AK208">
      <v>-53.292000000000002</v>
    </oc>
    <nc r="AK208">
      <v>-56.847999999999999</v>
    </nc>
  </rcc>
  <rcc rId="14148" sId="13" numFmtId="4">
    <oc r="AM208">
      <v>-52.91</v>
    </oc>
    <nc r="AM208">
      <v>-54.584000000000003</v>
    </nc>
  </rcc>
  <rcc rId="14149" sId="13">
    <oc r="AN208" t="inlineStr">
      <is>
        <t>LTE10_QPSK_1_49, ET_HPM, Freq = 1975MHz, Pout = 26.7, Temp = 25, DAC1 = 0x90, DAC2 = 0x90</t>
      </is>
    </oc>
    <nc r="AN208" t="inlineStr">
      <is>
        <t>LTE20_QPSK_100, ET_HPM, Freq = 1970MHz, Pout = 25.2, Temp = -30, DAC1 = 0x90, DAC2 = 0x90</t>
        <phoneticPr fontId="0" type="noConversion"/>
      </is>
    </nc>
  </rcc>
  <rcc rId="14150" sId="13" numFmtId="4">
    <oc r="AI211">
      <v>-55.05</v>
    </oc>
    <nc r="AI211">
      <v>-57.124000000000002</v>
    </nc>
  </rcc>
  <rcc rId="14151" sId="13" numFmtId="4">
    <oc r="AK211">
      <v>-54.994</v>
    </oc>
    <nc r="AK211">
      <v>-57.512</v>
    </nc>
  </rcc>
  <rcc rId="14152" sId="13" numFmtId="4">
    <oc r="AM211">
      <v>-54.152000000000001</v>
    </oc>
    <nc r="AM211">
      <v>-55.805999999999997</v>
    </nc>
  </rcc>
  <rcc rId="14153" sId="13">
    <oc r="AN211" t="inlineStr">
      <is>
        <t>LTE10_QPSK_1_49, ET_HPM, Freq = 1975MHz, Pout = 26.2, Temp = -30, DAC1 = 0x90, DAC2 = 0x90</t>
      </is>
    </oc>
    <nc r="AN211" t="inlineStr">
      <is>
        <t>LTE20_QPSK_100, ET_HPM, Freq = 1970MHz, Pout = 25.2, Temp = -30, DAC1 = 0x90, DAC2 = 0x90</t>
        <phoneticPr fontId="0" type="noConversion"/>
      </is>
    </nc>
  </rcc>
  <rcc rId="14154" sId="13" numFmtId="4">
    <oc r="AI214">
      <v>-63.749000000000002</v>
    </oc>
    <nc r="AI214">
      <v>-57.591999999999999</v>
    </nc>
  </rcc>
  <rcc rId="14155" sId="13" numFmtId="4">
    <oc r="AK214">
      <v>-66.108999999999995</v>
    </oc>
    <nc r="AK214">
      <v>-57.369</v>
    </nc>
  </rcc>
  <rcc rId="14156" sId="13" numFmtId="4">
    <oc r="AM214">
      <v>-64.929000000000002</v>
    </oc>
    <nc r="AM214">
      <v>-55.500999999999998</v>
    </nc>
  </rcc>
  <rcc rId="14157" sId="13">
    <oc r="AN214" t="inlineStr">
      <is>
        <t>LTE10_QPSK_1_49, ET_HPM, Freq = 1975MHz, Pout = 26.2, Temp = 85, DAC1 = 0x90, DAC2 = 0x90</t>
      </is>
    </oc>
    <nc r="AN214" t="inlineStr">
      <is>
        <t>LTE20_QPSK_100, ET_HPM, Freq = 1970MHz, Pout = 25.2, Temp = -30, DAC1 = 0x90, DAC2 = 0x90</t>
        <phoneticPr fontId="0" type="noConversion"/>
      </is>
    </nc>
  </rcc>
  <rcc rId="14158" sId="13" numFmtId="4">
    <oc r="AI217">
      <v>-62.999000000000002</v>
    </oc>
    <nc r="AI217">
      <v>-65.343999999999994</v>
    </nc>
  </rcc>
  <rcc rId="14159" sId="13" numFmtId="4">
    <oc r="AK217">
      <v>-63.228999999999999</v>
    </oc>
    <nc r="AK217">
      <v>-66.301000000000002</v>
    </nc>
  </rcc>
  <rcc rId="14160" sId="13" numFmtId="4">
    <oc r="AM217">
      <v>-62.271999999999998</v>
    </oc>
    <nc r="AM217">
      <v>-64.033000000000001</v>
    </nc>
  </rcc>
  <rcc rId="14161" sId="13">
    <oc r="AN217" t="inlineStr">
      <is>
        <t>LTE10_QPSK_1_49, ET_HPM, Freq = 1975MHz, Pout = 26.7, Temp = 25, DAC1 = 0x90, DAC2 = 0x90</t>
      </is>
    </oc>
    <nc r="AN217" t="inlineStr">
      <is>
        <t>LTE20_QPSK_100, ET_HPM, Freq = 1970MHz, Pout = 25.2, Temp = -30, DAC1 = 0x90, DAC2 = 0x90</t>
        <phoneticPr fontId="0" type="noConversion"/>
      </is>
    </nc>
  </rcc>
  <rcc rId="14162" sId="13" numFmtId="4">
    <oc r="AI220">
      <v>-49.759</v>
    </oc>
    <nc r="AI220">
      <v>-44.847000000000001</v>
    </nc>
  </rcc>
  <rcc rId="14163" sId="13" numFmtId="4">
    <oc r="AK220">
      <v>-49.406999999999996</v>
    </oc>
    <nc r="AK220">
      <v>-45.904000000000003</v>
    </nc>
  </rcc>
  <rcc rId="14164" sId="13" numFmtId="4">
    <oc r="AM220">
      <v>-47.366999999999997</v>
    </oc>
    <nc r="AM220">
      <v>-42.828000000000003</v>
    </nc>
  </rcc>
  <rcc rId="14165" sId="13">
    <oc r="AN220" t="inlineStr">
      <is>
        <t>LTE10_QPSK_1_49, ET_HPM, Freq = 1975MHz, Pout = 26.7, Temp = 25, DAC1 = 0x90, DAC2 = 0x90</t>
      </is>
    </oc>
    <nc r="AN220" t="inlineStr">
      <is>
        <t>LTE20_QPSK_100, ET_HPM, Freq = 1970MHz, Pout = 25.7, Temp = 25, DAC1 = 0x90, DAC2 = 0x90</t>
      </is>
    </nc>
  </rcc>
  <rcc rId="14166" sId="13" numFmtId="4">
    <oc r="AI223">
      <v>-70.033000000000001</v>
    </oc>
    <nc r="AI223">
      <v>-69.974999999999994</v>
    </nc>
  </rcc>
  <rcc rId="14167" sId="13" numFmtId="4">
    <oc r="AK223">
      <v>-70.037000000000006</v>
    </oc>
    <nc r="AK223">
      <v>-69.866</v>
    </nc>
  </rcc>
  <rcc rId="14168" sId="13" numFmtId="4">
    <oc r="AM223">
      <v>-70.02</v>
    </oc>
    <nc r="AM223">
      <v>-69.792000000000002</v>
    </nc>
  </rcc>
  <rcc rId="14169" sId="13">
    <oc r="AN223" t="inlineStr">
      <is>
        <t>LTE10_QPSK_1_49, ET_HPM, Freq = 1925MHz, Pout = 26.2, Temp = 85, DAC1 = 0x90, DAC2 = 0x90</t>
      </is>
    </oc>
    <nc r="AN223" t="inlineStr">
      <is>
        <t>LTE20_QPSK_100, ET_HPM, Freq = 1970MHz, Pout = 25.2, Temp = -30, DAC1 = 0x90, DAC2 = 0x90</t>
      </is>
    </nc>
  </rcc>
  <rcc rId="14170" sId="14" odxf="1" dxf="1" numFmtId="4">
    <oc r="AI218">
      <v>-28.957999999999998</v>
    </oc>
    <nc r="AI218">
      <v>-13.323</v>
    </nc>
    <odxf>
      <fill>
        <patternFill>
          <bgColor rgb="FF7CFC00"/>
        </patternFill>
      </fill>
    </odxf>
    <ndxf>
      <fill>
        <patternFill>
          <bgColor rgb="FFFF0000"/>
        </patternFill>
      </fill>
    </ndxf>
  </rcc>
  <rcc rId="14171" sId="14" odxf="1" dxf="1" numFmtId="4">
    <oc r="AK218">
      <v>-29.536999999999999</v>
    </oc>
    <nc r="AK218">
      <v>-15.238</v>
    </nc>
    <odxf>
      <fill>
        <patternFill>
          <bgColor rgb="FF7CFC00"/>
        </patternFill>
      </fill>
    </odxf>
    <ndxf>
      <fill>
        <patternFill>
          <bgColor rgb="FFFF0000"/>
        </patternFill>
      </fill>
    </ndxf>
  </rcc>
  <rcc rId="14172" sId="14" odxf="1" dxf="1" numFmtId="4">
    <oc r="AM218">
      <v>-32.997999999999998</v>
    </oc>
    <nc r="AM218">
      <v>-15.449</v>
    </nc>
    <odxf>
      <fill>
        <patternFill>
          <bgColor rgb="FF7CFC00"/>
        </patternFill>
      </fill>
    </odxf>
    <ndxf>
      <fill>
        <patternFill>
          <bgColor rgb="FFFF0000"/>
        </patternFill>
      </fill>
    </ndxf>
  </rcc>
  <rcc rId="14173" sId="14">
    <oc r="AN218" t="inlineStr">
      <is>
        <t>LTE10_QPSK_1_49, ET_HPM, Freq = 1910MHz, Pout = 26.2, Temp = 85, DAC1 = 0x84, DAC2 = 0xB4</t>
      </is>
    </oc>
    <nc r="AN218" t="inlineStr">
      <is>
        <t>LTE20_QPSK_100, ET_HPM, Freq = 1905MHz, Pout = 25.7, Temp = 25, DAC1 = 0x84, DAC2 = 0xB4</t>
        <phoneticPr fontId="0" type="noConversion"/>
      </is>
    </nc>
  </rcc>
  <rcc rId="14174" sId="14" numFmtId="4">
    <oc r="AI221">
      <v>-52.170999999999999</v>
    </oc>
    <nc r="AI221">
      <v>-50.326000000000001</v>
    </nc>
  </rcc>
  <rcc rId="14175" sId="14" numFmtId="4">
    <oc r="AK221">
      <v>-51.698999999999998</v>
    </oc>
    <nc r="AK221">
      <v>-52.204999999999998</v>
    </nc>
  </rcc>
  <rcc rId="14176" sId="14" numFmtId="4">
    <oc r="AM221">
      <v>-51.581000000000003</v>
    </oc>
    <nc r="AM221">
      <v>-50.85</v>
    </nc>
  </rcc>
  <rcc rId="14177" sId="14">
    <oc r="AN221" t="inlineStr">
      <is>
        <t>LTE10_QPSK_1_49, ET_HPM, Freq = 1910MHz, Pout = 26.2, Temp = 85, DAC1 = 0x84, DAC2 = 0xB4</t>
      </is>
    </oc>
    <nc r="AN221" t="inlineStr">
      <is>
        <t>LTE20_QPSK_100, ET_HPM, Freq = 1905MHz, Pout = 25.7, Temp = 25, DAC1 = 0x84, DAC2 = 0xB4</t>
      </is>
    </nc>
  </rcc>
  <rcc rId="14178" sId="14" numFmtId="4">
    <oc r="AI224">
      <v>-59.036000000000001</v>
    </oc>
    <nc r="AI224">
      <v>-57.487000000000002</v>
    </nc>
  </rcc>
  <rcc rId="14179" sId="14" numFmtId="4">
    <oc r="AK224">
      <v>-59.466999999999999</v>
    </oc>
    <nc r="AK224">
      <v>-60.506</v>
    </nc>
  </rcc>
  <rcc rId="14180" sId="14" numFmtId="4">
    <oc r="AM224">
      <v>-58.978999999999999</v>
    </oc>
    <nc r="AM224">
      <v>-59.899000000000001</v>
    </nc>
  </rcc>
  <rcc rId="14181" sId="14">
    <oc r="AN224" t="inlineStr">
      <is>
        <t>LTE10_QPSK_1_49, ET_HPM, Freq = 1910MHz, Pout = 26.7, Temp = 25, DAC1 = 0x84, DAC2 = 0xB4</t>
      </is>
    </oc>
    <nc r="AN224" t="inlineStr">
      <is>
        <t>LTE20_QPSK_100, ET_HPM, Freq = 1905MHz, Pout = 25.2, Temp = -30, DAC1 = 0x84, DAC2 = 0xB4</t>
        <phoneticPr fontId="0" type="noConversion"/>
      </is>
    </nc>
  </rcc>
  <rcc rId="14182" sId="14" numFmtId="4">
    <oc r="AI227">
      <v>-68.325000000000003</v>
    </oc>
    <nc r="AI227">
      <v>-66.13</v>
    </nc>
  </rcc>
  <rcc rId="14183" sId="14" numFmtId="4">
    <oc r="AK227">
      <v>-68.460999999999999</v>
    </oc>
    <nc r="AK227">
      <v>-65.545000000000002</v>
    </nc>
  </rcc>
  <rcc rId="14184" sId="14" numFmtId="4">
    <oc r="AM227">
      <v>-56.738999999999997</v>
    </oc>
    <nc r="AM227">
      <v>-65.813999999999993</v>
    </nc>
  </rcc>
  <rcc rId="14185" sId="14">
    <oc r="AN227" t="inlineStr">
      <is>
        <t>LTE10_QPSK_1_49, ET_HPM, Freq = 1910MHz, Pout = 26.7, Temp = 25, DAC1 = 0x84, DAC2 = 0xB4</t>
        <phoneticPr fontId="0" type="noConversion"/>
      </is>
    </oc>
    <nc r="AN227" t="inlineStr">
      <is>
        <t>LTE10_QPSK_50, ET_HPM, Freq = 1910MHz, Pout = 25.2, Temp = -30, DAC1 = 0x84, DAC2 = 0xB4</t>
        <phoneticPr fontId="0" type="noConversion"/>
      </is>
    </nc>
  </rcc>
  <rcc rId="14186" sId="14" numFmtId="4">
    <oc r="AI230">
      <v>-50.643999999999998</v>
    </oc>
    <nc r="AI230">
      <v>-44.439</v>
    </nc>
  </rcc>
  <rcc rId="14187" sId="14" numFmtId="4">
    <oc r="AK230">
      <v>-50.945</v>
    </oc>
    <nc r="AK230">
      <v>-44.698999999999998</v>
    </nc>
  </rcc>
  <rcc rId="14188" sId="14" numFmtId="4">
    <oc r="AM230">
      <v>-36.689</v>
    </oc>
    <nc r="AM230">
      <v>-44.826000000000001</v>
    </nc>
  </rcc>
  <rcc rId="14189" sId="14">
    <oc r="AN230" t="inlineStr">
      <is>
        <t>LTE10_QPSK_1_49, ET_HPM, Freq = 1910MHz, Pout = 26.7, Temp = 25, DAC1 = 0x84, DAC2 = 0xB4</t>
      </is>
    </oc>
    <nc r="AN230" t="inlineStr">
      <is>
        <t>LTE10_QPSK_50, ET_HPM, Freq = 1910MHz, Pout = 25.2, Temp = -30, DAC1 = 0x84, DAC2 = 0xB4</t>
        <phoneticPr fontId="0" type="noConversion"/>
      </is>
    </nc>
  </rcc>
  <rcc rId="14190" sId="14" numFmtId="4">
    <oc r="AI233">
      <v>-73.25</v>
    </oc>
    <nc r="AI233">
      <v>-60.569000000000003</v>
    </nc>
  </rcc>
  <rcc rId="14191" sId="14" numFmtId="4">
    <oc r="AK233">
      <v>-78.353999999999999</v>
    </oc>
    <nc r="AK233">
      <v>-62.91</v>
    </nc>
  </rcc>
  <rcc rId="14192" sId="14" numFmtId="4">
    <oc r="AM233">
      <v>-78.34</v>
    </oc>
    <nc r="AM233">
      <v>-63.417999999999999</v>
    </nc>
  </rcc>
  <rcc rId="14193" sId="14">
    <oc r="AN233" t="inlineStr">
      <is>
        <t>LTE10_QPSK_1_49, ET_HPM, Freq = 1910MHz, Pout = 26.2, Temp = 85, DAC1 = 0x84, DAC2 = 0xB4</t>
      </is>
    </oc>
    <nc r="AN233" t="inlineStr">
      <is>
        <t>LTE20_QPSK_100, ET_HPM, Freq = 1905MHz, Pout = 25.7, Temp = 25, DAC1 = 0x84, DAC2 = 0xB4</t>
      </is>
    </nc>
  </rcc>
  <rcc rId="14194" sId="15" odxf="1" dxf="1" numFmtId="4">
    <oc r="AI166">
      <v>-32.128999999999998</v>
    </oc>
    <nc r="AI166">
      <v>-9.2750000000000004</v>
    </nc>
    <odxf>
      <fill>
        <patternFill>
          <bgColor rgb="FF7CFC00"/>
        </patternFill>
      </fill>
    </odxf>
    <ndxf>
      <fill>
        <patternFill>
          <bgColor rgb="FFFF0000"/>
        </patternFill>
      </fill>
    </ndxf>
  </rcc>
  <rcc rId="14195" sId="15" odxf="1" dxf="1" numFmtId="4">
    <oc r="AK166">
      <v>-32.965000000000003</v>
    </oc>
    <nc r="AK166">
      <v>-10.654999999999999</v>
    </nc>
    <odxf>
      <fill>
        <patternFill>
          <bgColor rgb="FF7CFC00"/>
        </patternFill>
      </fill>
    </odxf>
    <ndxf>
      <fill>
        <patternFill>
          <bgColor rgb="FFFF0000"/>
        </patternFill>
      </fill>
    </ndxf>
  </rcc>
  <rcc rId="14196" sId="15" odxf="1" dxf="1" numFmtId="4">
    <oc r="AM166">
      <v>-32.728999999999999</v>
    </oc>
    <nc r="AM166">
      <v>-10.164999999999999</v>
    </nc>
    <odxf>
      <fill>
        <patternFill>
          <bgColor rgb="FF7CFC00"/>
        </patternFill>
      </fill>
    </odxf>
    <ndxf>
      <fill>
        <patternFill>
          <bgColor rgb="FFFF0000"/>
        </patternFill>
      </fill>
    </ndxf>
  </rcc>
  <rcc rId="14197" sId="15">
    <oc r="AN166" t="inlineStr">
      <is>
        <t>LTE10_QPSK_1_49, ET_HPM, Freq = 1780MHz, Pout = 26.2, Temp = 85, DAC1 = 0x70, DAC2 = 0xD0</t>
      </is>
    </oc>
    <nc r="AN166" t="inlineStr">
      <is>
        <t>LTE20_QPSK_100, ET_HPM, Freq = 1775MHz, Pout = 25.7, Temp = 25, DAC1 = 0x70, DAC2 = 0xD0</t>
      </is>
    </nc>
  </rcc>
  <rcc rId="14198" sId="15" numFmtId="4">
    <oc r="AI169">
      <v>-69.921000000000006</v>
    </oc>
    <nc r="AI169">
      <v>-61.61</v>
    </nc>
  </rcc>
  <rcc rId="14199" sId="15" numFmtId="4">
    <oc r="AK169">
      <v>-74.051000000000002</v>
    </oc>
    <nc r="AK169">
      <v>-63.241</v>
    </nc>
  </rcc>
  <rcc rId="14200" sId="15" numFmtId="4">
    <oc r="AM169">
      <v>-74.039000000000001</v>
    </oc>
    <nc r="AM169">
      <v>-62.33</v>
    </nc>
  </rcc>
  <rcc rId="14201" sId="15">
    <oc r="AN169" t="inlineStr">
      <is>
        <t>LTE10_QPSK_1_49, ET_HPM, Freq = 1780MHz, Pout = 26.2, Temp = 85, DAC1 = 0x70, DAC2 = 0xD0</t>
        <phoneticPr fontId="0" type="noConversion"/>
      </is>
    </oc>
    <nc r="AN169" t="inlineStr">
      <is>
        <t>LTE20_QPSK_100, ET_HPM, Freq = 1775MHz, Pout = 25.7, Temp = 25, DAC1 = 0x70, DAC2 = 0xD0</t>
      </is>
    </nc>
  </rcc>
  <rcc rId="14202" sId="15" numFmtId="4">
    <oc r="AI172">
      <v>-65.441000000000003</v>
    </oc>
    <nc r="AI172">
      <v>-64.376999999999995</v>
    </nc>
  </rcc>
  <rcc rId="14203" sId="15" numFmtId="4">
    <oc r="AK172">
      <v>-76.238</v>
    </oc>
    <nc r="AK172">
      <v>-63.970999999999997</v>
    </nc>
  </rcc>
  <rcc rId="14204" sId="15" numFmtId="4">
    <oc r="AM172">
      <v>-76.313000000000002</v>
    </oc>
    <nc r="AM172">
      <v>-64.105999999999995</v>
    </nc>
  </rcc>
  <rcc rId="14205" sId="15">
    <oc r="AN172" t="inlineStr">
      <is>
        <t>LTE10_QPSK_1_49, ET_HPM, Freq = 1780MHz, Pout = 26.2, Temp = 85, DAC1 = 0x70, DAC2 = 0xD0</t>
        <phoneticPr fontId="0" type="noConversion"/>
      </is>
    </oc>
    <nc r="AN172" t="inlineStr">
      <is>
        <t>LTE20_QPSK_100, ET_HPM, Freq = 1775MHz, Pout = 25.7, Temp = 25, DAC1 = 0x70, DAC2 = 0xD0</t>
      </is>
    </nc>
  </rcc>
  <rcc rId="14206" sId="15" numFmtId="4">
    <oc r="AI175">
      <v>-65.346000000000004</v>
    </oc>
    <nc r="AI175">
      <v>-65.466999999999999</v>
    </nc>
  </rcc>
  <rcc rId="14207" sId="15" numFmtId="4">
    <oc r="AK175">
      <v>-65.293999999999997</v>
    </oc>
    <nc r="AK175">
      <v>-66.055000000000007</v>
    </nc>
  </rcc>
  <rcc rId="14208" sId="15" numFmtId="4">
    <oc r="AM175">
      <v>-64.67</v>
    </oc>
    <nc r="AM175">
      <v>-65.091999999999999</v>
    </nc>
  </rcc>
  <rcc rId="14209" sId="15">
    <oc r="AN175" t="inlineStr">
      <is>
        <t>LTE10_QPSK_1_49, ET_HPM, Freq = 1780MHz, Pout = 26.7, Temp = 25, DAC1 = 0x70, DAC2 = 0xD0</t>
      </is>
    </oc>
    <nc r="AN175" t="inlineStr">
      <is>
        <t>LTE20_QPSK_100, ET_HPM, Freq = 1775MHz, Pout = 25.7, Temp = 25, DAC1 = 0x70, DAC2 = 0xD0</t>
        <phoneticPr fontId="0" type="noConversion"/>
      </is>
    </nc>
  </rcc>
  <rcc rId="14210" sId="15" numFmtId="4">
    <oc r="AI178">
      <v>-54.488999999999997</v>
    </oc>
    <nc r="AI178">
      <v>-54.000999999999998</v>
    </nc>
  </rcc>
  <rcc rId="14211" sId="15" numFmtId="4">
    <oc r="AK178">
      <v>-55.201999999999998</v>
    </oc>
    <nc r="AK178">
      <v>-53.673000000000002</v>
    </nc>
  </rcc>
  <rcc rId="14212" sId="15" numFmtId="4">
    <oc r="AM178">
      <v>-54.295999999999999</v>
    </oc>
    <nc r="AM178">
      <v>-53.887999999999998</v>
    </nc>
  </rcc>
  <rcc rId="14213" sId="15">
    <oc r="AN178" t="inlineStr">
      <is>
        <t>LTE10_QPSK_1_49, ET_HPM, Freq = 1780MHz, Pout = 26.2, Temp = -30, DAC1 = 0x70, DAC2 = 0xD0</t>
      </is>
    </oc>
    <nc r="AN178" t="inlineStr">
      <is>
        <t>LTE10_QPSK_50, ET_HPM, Freq = 1780MHz, Pout = 25.2, Temp = 85, DAC1 = 0x70, DAC2 = 0xD0</t>
        <phoneticPr fontId="0" type="noConversion"/>
      </is>
    </nc>
  </rcc>
  <rcc rId="14214" sId="15" numFmtId="4">
    <oc r="AI181">
      <v>-78.177000000000007</v>
    </oc>
    <nc r="AI181">
      <v>-59.313000000000002</v>
    </nc>
  </rcc>
  <rcc rId="14215" sId="15" numFmtId="4">
    <oc r="AK181">
      <v>-78.141000000000005</v>
    </oc>
    <nc r="AK181">
      <v>-59.646999999999998</v>
    </nc>
  </rcc>
  <rcc rId="14216" sId="15" numFmtId="4">
    <oc r="AM181">
      <v>-73.962999999999994</v>
    </oc>
    <nc r="AM181">
      <v>-59.395000000000003</v>
    </nc>
  </rcc>
  <rcc rId="14217" sId="15">
    <oc r="AN181" t="inlineStr">
      <is>
        <t>LTE10_QPSK_1_49, ET_HPM, Freq = 1780MHz, Pout = 26.2, Temp = 85, DAC1 = 0x70, DAC2 = 0xD0</t>
      </is>
    </oc>
    <nc r="AN181" t="inlineStr">
      <is>
        <t>LTE20_QPSK_100, ET_HPM, Freq = 1775MHz, Pout = 25.7, Temp = 25, DAC1 = 0x70, DAC2 = 0xD0</t>
      </is>
    </nc>
  </rcc>
  <rcc rId="14218" sId="16" numFmtId="4">
    <oc r="AI195">
      <v>-55.213000000000001</v>
    </oc>
    <nc r="AI195">
      <v>-54.094000000000001</v>
    </nc>
  </rcc>
  <rcc rId="14219" sId="16" numFmtId="4">
    <oc r="AK195">
      <v>-55.348999999999997</v>
    </oc>
    <nc r="AK195">
      <v>-55.689</v>
    </nc>
  </rcc>
  <rcc rId="14220" sId="16" numFmtId="4">
    <oc r="AM195">
      <v>-54.899000000000001</v>
    </oc>
    <nc r="AM195">
      <v>-54.948</v>
    </nc>
  </rcc>
  <rcc rId="14221" sId="16">
    <oc r="AN195" t="inlineStr">
      <is>
        <t>LTE10_QPSK_1_49, ET_HPM, Freq = 1775MHz, Pout = 26.7, Temp = 25, DAC1 = 0xB0, DAC2 = 0xE0</t>
      </is>
    </oc>
    <nc r="AN195" t="inlineStr">
      <is>
        <t>LTE10_QPSK_50, ET_HPM, Freq = 1775MHz, Pout = 25.2, Temp = 85, DAC1 = 0xB0, DAC2 = 0xE0</t>
        <phoneticPr fontId="0" type="noConversion"/>
      </is>
    </nc>
  </rcc>
  <rcc rId="14222" sId="16" numFmtId="4">
    <oc r="AI198">
      <v>-52.677999999999997</v>
    </oc>
    <nc r="AI198">
      <v>-52.128999999999998</v>
    </nc>
  </rcc>
  <rcc rId="14223" sId="16" numFmtId="4">
    <oc r="AK198">
      <v>-52.234000000000002</v>
    </oc>
    <nc r="AK198">
      <v>-53.823</v>
    </nc>
  </rcc>
  <rcc rId="14224" sId="16" numFmtId="4">
    <oc r="AM198">
      <v>-52.725999999999999</v>
    </oc>
    <nc r="AM198">
      <v>-53.491999999999997</v>
    </nc>
  </rcc>
  <rcc rId="14225" sId="16">
    <oc r="AN198" t="inlineStr">
      <is>
        <t>LTE10_QPSK_1_49, ET_HPM, Freq = 1775MHz, Pout = 26.7, Temp = 25, DAC1 = 0xB0, DAC2 = 0xE0</t>
      </is>
    </oc>
    <nc r="AN198" t="inlineStr">
      <is>
        <t>LTE10_QPSK_50, ET_HPM, Freq = 1775MHz, Pout = 25.2, Temp = 85, DAC1 = 0xB0, DAC2 = 0xE0</t>
        <phoneticPr fontId="0" type="noConversion"/>
      </is>
    </nc>
  </rcc>
  <rcc rId="14226" sId="16" numFmtId="4">
    <oc r="AI201">
      <v>-61.755000000000003</v>
    </oc>
    <nc r="AI201">
      <v>-60.677999999999997</v>
    </nc>
  </rcc>
  <rcc rId="14227" sId="16" numFmtId="4">
    <oc r="AK201">
      <v>-62.009</v>
    </oc>
    <nc r="AK201">
      <v>-62.332000000000001</v>
    </nc>
  </rcc>
  <rcc rId="14228" sId="16" numFmtId="4">
    <oc r="AM201">
      <v>-61.601999999999997</v>
    </oc>
    <nc r="AM201">
      <v>-61.548000000000002</v>
    </nc>
  </rcc>
  <rcc rId="14229" sId="16">
    <oc r="AN201" t="inlineStr">
      <is>
        <t>LTE10_QPSK_1_49, ET_HPM, Freq = 1775MHz, Pout = 26.7, Temp = 25, DAC1 = 0xB0, DAC2 = 0xE0</t>
      </is>
    </oc>
    <nc r="AN201" t="inlineStr">
      <is>
        <t>LTE20_QPSK_100, ET_HPM, Freq = 1770MHz, Pout = 25.2, Temp = -30, DAC1 = 0xB0, DAC2 = 0xE0</t>
      </is>
    </nc>
  </rcc>
  <rcc rId="14230" sId="16" numFmtId="4">
    <oc r="AI204">
      <v>-65.156000000000006</v>
    </oc>
    <nc r="AI204">
      <v>-63.811</v>
    </nc>
  </rcc>
  <rcc rId="14231" sId="16" numFmtId="4">
    <oc r="AK204">
      <v>-65.183000000000007</v>
    </oc>
    <nc r="AK204">
      <v>-65</v>
    </nc>
  </rcc>
  <rcc rId="14232" sId="16" numFmtId="4">
    <oc r="AM204">
      <v>-64.956999999999994</v>
    </oc>
    <nc r="AM204">
      <v>-64.093000000000004</v>
    </nc>
  </rcc>
  <rcc rId="14233" sId="16">
    <oc r="AN204" t="inlineStr">
      <is>
        <t>LTE10_QPSK_1_49, ET_HPM, Freq = 1775MHz, Pout = 26.7, Temp = 25, DAC1 = 0xB0, DAC2 = 0xE0</t>
      </is>
    </oc>
    <nc r="AN204" t="inlineStr">
      <is>
        <t>LTE20_QPSK_100, ET_HPM, Freq = 1770MHz, Pout = 25.7, Temp = 25, DAC1 = 0xB0, DAC2 = 0xE0</t>
        <phoneticPr fontId="0" type="noConversion"/>
      </is>
    </nc>
  </rcc>
  <rcc rId="14234" sId="16" numFmtId="4">
    <oc r="AI207">
      <v>-66.643000000000001</v>
    </oc>
    <nc r="AI207">
      <v>-66.722999999999999</v>
    </nc>
  </rcc>
  <rcc rId="14235" sId="16" numFmtId="4">
    <oc r="AK207">
      <v>-66.676000000000002</v>
    </oc>
    <nc r="AK207">
      <v>-66.757999999999996</v>
    </nc>
  </rcc>
  <rcc rId="14236" sId="16" numFmtId="4">
    <oc r="AM207">
      <v>-66.522999999999996</v>
    </oc>
    <nc r="AM207">
      <v>-66.584999999999994</v>
    </nc>
  </rcc>
  <rcc rId="14237" sId="16">
    <oc r="AN207" t="inlineStr">
      <is>
        <t>LTE10_QPSK_1_49, ET_HPM, Freq = 1745MHz, Pout = 26.2, Temp = -30, DAC1 = 0xB0, DAC2 = 0xE0</t>
      </is>
    </oc>
    <nc r="AN207" t="inlineStr">
      <is>
        <t>LTE10_QPSK_50, ET_HPM, Freq = 1745MHz, Pout = 25.2, Temp = -30, DAC1 = 0xB0, DAC2 = 0xE0</t>
        <phoneticPr fontId="0" type="noConversion"/>
      </is>
    </nc>
  </rcc>
  <rcc rId="14238" sId="17" numFmtId="4">
    <oc r="AI144">
      <v>-55.963000000000001</v>
    </oc>
    <nc r="AI144">
      <v>-42.820999999999998</v>
    </nc>
  </rcc>
  <rcc rId="14239" sId="17" numFmtId="4">
    <oc r="AK144">
      <v>-57.003999999999998</v>
    </oc>
    <nc r="AK144">
      <v>-44.453000000000003</v>
    </nc>
  </rcc>
  <rcc rId="14240" sId="17" numFmtId="4">
    <oc r="AM144">
      <v>-53.457000000000001</v>
    </oc>
    <nc r="AM144">
      <v>-40.180999999999997</v>
    </nc>
  </rcc>
  <rcc rId="14241" sId="17">
    <oc r="AN144" t="inlineStr">
      <is>
        <t>LTE10_QPSK_1_49, ET_HPM, Freq = 2310MHz, Pout = 26.9, Temp = 25, DAC1 = 0xA4, DAC2 = 0x70</t>
      </is>
    </oc>
    <nc r="AN144" t="inlineStr">
      <is>
        <t>LTE10_QPSK_50, ET_HPM, Freq = 2310MHz, Pout = 25.4, Temp = 85, DAC1 = 0xA4, DAC2 = 0x70</t>
        <phoneticPr fontId="0" type="noConversion"/>
      </is>
    </nc>
  </rcc>
  <rcc rId="14242" sId="17" numFmtId="4">
    <oc r="AI147">
      <v>-61.343000000000004</v>
    </oc>
    <nc r="AI147">
      <v>-62.24</v>
    </nc>
  </rcc>
  <rcc rId="14243" sId="17" numFmtId="4">
    <oc r="AK147">
      <v>-61.576000000000001</v>
    </oc>
    <nc r="AK147">
      <v>-62.942999999999998</v>
    </nc>
  </rcc>
  <rcc rId="14244" sId="17" numFmtId="4">
    <oc r="AM147">
      <v>-59.924999999999997</v>
    </oc>
    <nc r="AM147">
      <v>-62.338000000000001</v>
    </nc>
  </rcc>
  <rcc rId="14245" sId="17">
    <oc r="AN147" t="inlineStr">
      <is>
        <t>LTE10_QPSK_1_49, ET_HPM, Freq = 2310MHz, Pout = 26.4, Temp = -30, DAC1 = 0xA4, DAC2 = 0x70</t>
      </is>
    </oc>
    <nc r="AN147" t="inlineStr">
      <is>
        <t>LTE10_QPSK_50, ET_HPM, Freq = 2310MHz, Pout = 25.9, Temp = 25, DAC1 = 0xA4, DAC2 = 0x70</t>
        <phoneticPr fontId="0" type="noConversion"/>
      </is>
    </nc>
  </rcc>
  <rcc rId="14246" sId="17" numFmtId="4">
    <oc r="AI150">
      <v>-54.831000000000003</v>
    </oc>
    <nc r="AI150">
      <v>-56.314</v>
    </nc>
  </rcc>
  <rcc rId="14247" sId="17" numFmtId="4">
    <oc r="AK150">
      <v>-54.545000000000002</v>
    </oc>
    <nc r="AK150">
      <v>-56.624000000000002</v>
    </nc>
  </rcc>
  <rcc rId="14248" sId="17" numFmtId="4">
    <oc r="AM150">
      <v>-53.768999999999998</v>
    </oc>
    <nc r="AM150">
      <v>-57.061999999999998</v>
    </nc>
  </rcc>
  <rcc rId="14249" sId="17">
    <oc r="AN150" t="inlineStr">
      <is>
        <t>LTE10_QPSK_1_49, ET_HPM, Freq = 2310MHz, Pout = 26.4, Temp = -30, DAC1 = 0xA4, DAC2 = 0x70</t>
      </is>
    </oc>
    <nc r="AN150" t="inlineStr">
      <is>
        <t>LTE10_QPSK_50, ET_HPM, Freq = 2310MHz, Pout = 25.4, Temp = -30, DAC1 = 0xA4, DAC2 = 0x70</t>
        <phoneticPr fontId="0" type="noConversion"/>
      </is>
    </nc>
  </rcc>
  <rcc rId="14250" sId="17" numFmtId="4">
    <oc r="AI153">
      <v>-71.995999999999995</v>
    </oc>
    <nc r="AI153">
      <v>-72.997</v>
    </nc>
  </rcc>
  <rcc rId="14251" sId="17" numFmtId="4">
    <oc r="AK153">
      <v>-72.968999999999994</v>
    </oc>
    <nc r="AK153">
      <v>-73.052999999999997</v>
    </nc>
  </rcc>
  <rcc rId="14252" sId="17" numFmtId="4">
    <oc r="AM153">
      <v>-72.972999999999999</v>
    </oc>
    <nc r="AM153">
      <v>-72.936999999999998</v>
    </nc>
  </rcc>
  <rcc rId="14253" sId="17">
    <oc r="AN153" t="inlineStr">
      <is>
        <t>LTE10_QPSK_1_49, ET_HPM, Freq = 2310MHz, Pout = 26.4, Temp = 85, DAC1 = 0xA4, DAC2 = 0x70</t>
      </is>
    </oc>
    <nc r="AN153" t="inlineStr">
      <is>
        <t>LTE10_QPSK_50, ET_HPM, Freq = 2310MHz, Pout = 25.4, Temp = 85, DAC1 = 0xA4, DAC2 = 0x70</t>
        <phoneticPr fontId="0" type="noConversion"/>
      </is>
    </nc>
  </rcc>
  <rcc rId="14254" sId="18" numFmtId="4">
    <oc r="AI175">
      <v>-51.244</v>
    </oc>
    <nc r="AI175">
      <v>-35.475000000000001</v>
    </nc>
  </rcc>
  <rcc rId="14255" sId="18" numFmtId="4">
    <oc r="AK175">
      <v>-50.847999999999999</v>
    </oc>
    <nc r="AK175">
      <v>-34.436999999999998</v>
    </nc>
  </rcc>
  <rcc rId="14256" sId="18" numFmtId="4">
    <oc r="AM175">
      <v>-51.956000000000003</v>
    </oc>
    <nc r="AM175">
      <v>-36.557000000000002</v>
    </nc>
  </rcc>
  <rcc rId="14257" sId="18">
    <oc r="AN175" t="inlineStr">
      <is>
        <t>LTE10_QPSK_1_49, ET_HPM, Freq = 2565MHz, Pout = 26.4, Temp = 85, DAC1 = 0xAA, DAC2 = 0x80</t>
      </is>
    </oc>
    <nc r="AN175" t="inlineStr">
      <is>
        <t>LTE20_QPSK_100, ET_HPM, Freq = 2560MHz, Pout = 25.4, Temp = 85, DAC1 = 0xAA, DAC2 = 0x80</t>
        <phoneticPr fontId="0" type="noConversion"/>
      </is>
    </nc>
  </rcc>
  <rcc rId="14258" sId="18" numFmtId="4">
    <oc r="AI178">
      <v>-67.147000000000006</v>
    </oc>
    <nc r="AI178">
      <v>-67.12</v>
    </nc>
  </rcc>
  <rcc rId="14259" sId="18" numFmtId="4">
    <oc r="AK178">
      <v>-67.159000000000006</v>
    </oc>
    <nc r="AK178">
      <v>-67.221000000000004</v>
    </nc>
  </rcc>
  <rcc rId="14260" sId="18" numFmtId="4">
    <oc r="AM178">
      <v>-67.194000000000003</v>
    </oc>
    <nc r="AM178">
      <v>-67.132000000000005</v>
    </nc>
  </rcc>
  <rcc rId="14261" sId="18">
    <oc r="AN178" t="inlineStr">
      <is>
        <t>LTE10_QPSK_1_49, ET_HPM, Freq = 2565MHz, Pout = 26.4, Temp = 85, DAC1 = 0xAA, DAC2 = 0x80</t>
      </is>
    </oc>
    <nc r="AN178" t="inlineStr">
      <is>
        <t>LTE10_QPSK_50, ET_HPM, Freq = 2565MHz, Pout = 25.4, Temp = 85, DAC1 = 0xAA, DAC2 = 0x80</t>
      </is>
    </nc>
  </rcc>
  <rcc rId="14262" sId="18" numFmtId="4">
    <oc r="AI181">
      <v>-54.493000000000002</v>
    </oc>
    <nc r="AI181">
      <v>-53.435000000000002</v>
    </nc>
  </rcc>
  <rcc rId="14263" sId="18" numFmtId="4">
    <oc r="AK181">
      <v>-54.753999999999998</v>
    </oc>
    <nc r="AK181">
      <v>-53.984999999999999</v>
    </nc>
  </rcc>
  <rcc rId="14264" sId="18" numFmtId="4">
    <oc r="AM181">
      <v>-54.165999999999997</v>
    </oc>
    <nc r="AM181">
      <v>-53.29</v>
    </nc>
  </rcc>
  <rcc rId="14265" sId="18">
    <oc r="AN181" t="inlineStr">
      <is>
        <t>LTE10_QPSK_1_49, ET_HPM, Freq = 2565MHz, Pout = 26.9, Temp = 25, DAC1 = 0xAA, DAC2 = 0x80</t>
      </is>
    </oc>
    <nc r="AN181" t="inlineStr">
      <is>
        <t>LTE10_QPSK_50, ET_HPM, Freq = 2565MHz, Pout = 25.9, Temp = 25, DAC1 = 0xAA, DAC2 = 0x80</t>
        <phoneticPr fontId="0" type="noConversion"/>
      </is>
    </nc>
  </rcc>
  <rcc rId="14266" sId="18" numFmtId="4">
    <oc r="AI184">
      <v>-65.971999999999994</v>
    </oc>
    <nc r="AI184">
      <v>-65.558000000000007</v>
    </nc>
  </rcc>
  <rcc rId="14267" sId="18" numFmtId="4">
    <oc r="AK184">
      <v>-65.119</v>
    </oc>
    <nc r="AK184">
      <v>-64.706999999999994</v>
    </nc>
  </rcc>
  <rcc rId="14268" sId="18" numFmtId="4">
    <oc r="AM184">
      <v>-64.872</v>
    </oc>
    <nc r="AM184">
      <v>-64.387</v>
    </nc>
  </rcc>
  <rcc rId="14269" sId="18">
    <oc r="AN184" t="inlineStr">
      <is>
        <t>LTE10_QPSK_1_49, ET_HPM, Freq = 2565MHz, Pout = 26.9, Temp = 25, DAC1 = 0xAA, DAC2 = 0x80</t>
      </is>
    </oc>
    <nc r="AN184" t="inlineStr">
      <is>
        <t>LTE10_QPSK_50, ET_HPM, Freq = 2565MHz, Pout = 25.9, Temp = 25, DAC1 = 0xAA, DAC2 = 0x80</t>
        <phoneticPr fontId="0" type="noConversion"/>
      </is>
    </nc>
  </rcc>
  <rcc rId="14270" sId="18" numFmtId="4">
    <oc r="AI187">
      <v>-66.147999999999996</v>
    </oc>
    <nc r="AI187">
      <v>-66.012</v>
    </nc>
  </rcc>
  <rcc rId="14271" sId="18" numFmtId="4">
    <oc r="AK187">
      <v>-66.08</v>
    </oc>
    <nc r="AK187">
      <v>-65.984999999999999</v>
    </nc>
  </rcc>
  <rcc rId="14272" sId="18" numFmtId="4">
    <oc r="AM187">
      <v>-65.501999999999995</v>
    </oc>
    <nc r="AM187">
      <v>-65.311000000000007</v>
    </nc>
  </rcc>
  <rcc rId="14273" sId="18">
    <oc r="AN187" t="inlineStr">
      <is>
        <t>LTE10_QPSK_1_49, ET_HPM, Freq = 2565MHz, Pout = 26.4, Temp = -30, DAC1 = 0xAA, DAC2 = 0x80</t>
      </is>
    </oc>
    <nc r="AN187" t="inlineStr">
      <is>
        <t>LTE10_QPSK_50, ET_HPM, Freq = 2565MHz, Pout = 25.9, Temp = 25, DAC1 = 0xAA, DAC2 = 0x80</t>
        <phoneticPr fontId="0" type="noConversion"/>
      </is>
    </nc>
  </rcc>
  <rcc rId="14274" sId="18" numFmtId="4">
    <oc r="AI190">
      <v>-67.316999999999993</v>
    </oc>
    <nc r="AI190">
      <v>-67.326999999999998</v>
    </nc>
  </rcc>
  <rcc rId="14275" sId="18" numFmtId="4">
    <oc r="AK190">
      <v>-67.301000000000002</v>
    </oc>
    <nc r="AK190">
      <v>-67.417000000000002</v>
    </nc>
  </rcc>
  <rcc rId="14276" sId="18" numFmtId="4">
    <oc r="AM190">
      <v>-67.319999999999993</v>
    </oc>
    <nc r="AM190">
      <v>-67.284999999999997</v>
    </nc>
  </rcc>
  <rcc rId="14277" sId="18">
    <oc r="AN190" t="inlineStr">
      <is>
        <t>LTE10_QPSK_1_49, ET_HPM, Freq = 2565MHz, Pout = 26.4, Temp = -30, DAC1 = 0xAA, DAC2 = 0x80</t>
      </is>
    </oc>
    <nc r="AN190" t="inlineStr">
      <is>
        <t>LTE10_QPSK_50, ET_HPM, Freq = 2565MHz, Pout = 25.9, Temp = 25, DAC1 = 0xAA, DAC2 = 0x80</t>
        <phoneticPr fontId="0" type="noConversion"/>
      </is>
    </nc>
  </rcc>
  <rcc rId="14278" sId="18" numFmtId="4">
    <oc r="AI193">
      <v>-67.394000000000005</v>
    </oc>
    <nc r="AI193">
      <v>-67.31</v>
    </nc>
  </rcc>
  <rcc rId="14279" sId="18" numFmtId="4">
    <oc r="AK193">
      <v>-67.385999999999996</v>
    </oc>
    <nc r="AK193">
      <v>-67.341999999999999</v>
    </nc>
  </rcc>
  <rcc rId="14280" sId="18" numFmtId="4">
    <oc r="AM193">
      <v>-67.382000000000005</v>
    </oc>
    <nc r="AM193">
      <v>-67.34</v>
    </nc>
  </rcc>
  <rcc rId="14281" sId="18">
    <oc r="AN193" t="inlineStr">
      <is>
        <t>LTE10_QPSK_1_49, ET_HPM, Freq = 2505MHz, Pout = 26.4, Temp = 85, DAC1 = 0xAA, DAC2 = 0x80</t>
      </is>
    </oc>
    <nc r="AN193" t="inlineStr">
      <is>
        <t>LTE20_QPSK_100, ET_HPM, Freq = 2560MHz, Pout = 25.4, Temp = 85, DAC1 = 0xAA, DAC2 = 0x80</t>
      </is>
    </nc>
  </rcc>
  <rcv guid="{26811BBE-EA28-41F7-9886-4075B67DDAEA}" action="delete"/>
  <rdn rId="0" localSheetId="12" customView="1" name="Z_26811BBE_EA28_41F7_9886_4075B67DDAEA_.wvu.FilterData" hidden="1" oldHidden="1">
    <formula>ASM_TRx!$A$3:$QW$10</formula>
    <oldFormula>ASM_TRx!$A$3:$QW$10</oldFormula>
  </rdn>
  <rdn rId="0" localSheetId="13" customView="1" name="Z_26811BBE_EA28_41F7_9886_4075B67DDAEA_.wvu.FilterData" hidden="1" oldHidden="1">
    <formula>Band_1_Tx!$A$3:$QW$112</formula>
    <oldFormula>Band_1_Tx!$A$3:$QW$112</oldFormula>
  </rdn>
  <rdn rId="0" localSheetId="14" customView="1" name="Z_26811BBE_EA28_41F7_9886_4075B67DDAEA_.wvu.FilterData" hidden="1" oldHidden="1">
    <formula>Band_25_Tx!$A$3:$QW$131</formula>
    <oldFormula>Band_25_Tx!$A$3:$QW$131</oldFormula>
  </rdn>
  <rdn rId="0" localSheetId="15" customView="1" name="Z_26811BBE_EA28_41F7_9886_4075B67DDAEA_.wvu.FilterData" hidden="1" oldHidden="1">
    <formula>Band_3_Tx!$A$3:$QW$84</formula>
    <oldFormula>Band_3_Tx!$A$3:$QW$84</oldFormula>
  </rdn>
  <rdn rId="0" localSheetId="16" customView="1" name="Z_26811BBE_EA28_41F7_9886_4075B67DDAEA_.wvu.FilterData" hidden="1" oldHidden="1">
    <formula>Band_66_Tx!$A$3:$QW$109</formula>
    <oldFormula>Band_66_Tx!$A$3:$QW$109</oldFormula>
  </rdn>
  <rdn rId="0" localSheetId="17" customView="1" name="Z_26811BBE_EA28_41F7_9886_4075B67DDAEA_.wvu.FilterData" hidden="1" oldHidden="1">
    <formula>Band_30_Tx!$A$3:$QW$77</formula>
    <oldFormula>Band_30_Tx!$A$3:$QW$77</oldFormula>
  </rdn>
  <rdn rId="0" localSheetId="18" customView="1" name="Z_26811BBE_EA28_41F7_9886_4075B67DDAEA_.wvu.FilterData" hidden="1" oldHidden="1">
    <formula>Band_7_Tx!$A$3:$QW$87</formula>
    <oldFormula>Band_7_Tx!$A$3:$QW$87</oldFormula>
  </rdn>
  <rdn rId="0" localSheetId="19" customView="1" name="Z_26811BBE_EA28_41F7_9886_4075B67DDAEA_.wvu.FilterData" hidden="1" oldHidden="1">
    <formula>Band_41_Tx!$A$3:$QW$88</formula>
    <oldFormula>Band_41_Tx!$A$3:$QW$88</oldFormula>
  </rdn>
  <rdn rId="0" localSheetId="20" customView="1" name="Z_26811BBE_EA28_41F7_9886_4075B67DDAEA_.wvu.FilterData" hidden="1" oldHidden="1">
    <formula>Band_40_Tx!$A$3:$QW$85</formula>
    <oldFormula>Band_40_Tx!$A$3:$QW$85</oldFormula>
  </rdn>
  <rdn rId="0" localSheetId="21" customView="1" name="Z_26811BBE_EA28_41F7_9886_4075B67DDAEA_.wvu.FilterData" hidden="1" oldHidden="1">
    <formula>Band_40A_Tx!$A$3:$QW$77</formula>
    <oldFormula>Band_40A_Tx!$A$3:$QW$77</oldFormula>
  </rdn>
  <rdn rId="0" localSheetId="22" customView="1" name="Z_26811BBE_EA28_41F7_9886_4075B67DDAEA_.wvu.FilterData" hidden="1" oldHidden="1">
    <formula>Band_39_Tx!$A$3:$QW$95</formula>
    <oldFormula>Band_39_Tx!$A$3:$QW$95</oldFormula>
  </rdn>
  <rdn rId="0" localSheetId="23" customView="1" name="Z_26811BBE_EA28_41F7_9886_4075B67DDAEA_.wvu.FilterData" hidden="1" oldHidden="1">
    <formula>Band_34_Tx!$A$3:$QW$92</formula>
    <oldFormula>Band_34_Tx!$A$3:$QW$92</oldFormula>
  </rdn>
  <rdn rId="0" localSheetId="24" customView="1" name="Z_26811BBE_EA28_41F7_9886_4075B67DDAEA_.wvu.FilterData" hidden="1" oldHidden="1">
    <formula>Band_41H_Tx!$A$3:$QW$84</formula>
    <oldFormula>Band_41H_Tx!$A$3:$QW$84</oldFormula>
  </rdn>
  <rdn rId="0" localSheetId="39" customView="1" name="Z_26811BBE_EA28_41F7_9886_4075B67DDAEA_.wvu.FilterData" hidden="1" oldHidden="1">
    <formula>IMD_Specs!$A$1:$DAR$1</formula>
    <oldFormula>IMD_Specs!$A$1:$DAR$1</oldFormula>
  </rdn>
  <rcv guid="{26811BBE-EA28-41F7-9886-4075B67DDAEA}"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6" sId="25" numFmtId="4">
    <nc r="AN42">
      <v>5.4012969699999998</v>
    </nc>
  </rcc>
  <rcc rId="14297" sId="25">
    <nc r="AS42" t="inlineStr">
      <is>
        <t>Freq=2197.5,Path=ANT1, OUT3,VSWR=3,Phase=90</t>
      </is>
    </nc>
  </rcc>
  <rfmt sheetId="25" sqref="AN42" start="0" length="0">
    <dxf>
      <fill>
        <patternFill patternType="solid">
          <bgColor rgb="FFFF0000"/>
        </patternFill>
      </fill>
    </dxf>
  </rfmt>
  <rcc rId="14298" sId="25" numFmtId="4">
    <nc r="AN43">
      <v>5.4456496000000003</v>
    </nc>
  </rcc>
  <rcc rId="14299" sId="25">
    <nc r="AS43" t="inlineStr">
      <is>
        <t>Freq=2197.5,Path=ANT1, OUT3,VSWR=3,Phase=90</t>
      </is>
    </nc>
  </rcc>
  <rfmt sheetId="25" sqref="AN43" start="0" length="0">
    <dxf>
      <fill>
        <patternFill patternType="solid">
          <bgColor rgb="FFFF0000"/>
        </patternFill>
      </fill>
    </dxf>
  </rfmt>
  <rcc rId="14300" sId="25" numFmtId="4">
    <nc r="AN44">
      <v>5.5059549900000002</v>
    </nc>
  </rcc>
  <rcc rId="14301" sId="25">
    <nc r="AS44" t="inlineStr">
      <is>
        <t>Freq=2197.5,Path=ANT1, OUT3,VSWR=3,Phase=90</t>
      </is>
    </nc>
  </rcc>
  <rfmt sheetId="25" sqref="AN44" start="0" length="0">
    <dxf>
      <fill>
        <patternFill patternType="solid">
          <bgColor rgb="FFFF0000"/>
        </patternFill>
      </fill>
    </dxf>
  </rfmt>
  <rcc rId="14302" sId="25" numFmtId="4">
    <nc r="AN45">
      <v>6.3666517200000001</v>
    </nc>
  </rcc>
  <rcc rId="14303" sId="25">
    <nc r="AS45" t="inlineStr">
      <is>
        <t>Freq=2197.5,Path=ANT1, OUT3,VSWR=3,Phase=90</t>
      </is>
    </nc>
  </rcc>
  <rfmt sheetId="25" sqref="AN45" start="0" length="0">
    <dxf>
      <fill>
        <patternFill patternType="solid">
          <bgColor rgb="FFFF0000"/>
        </patternFill>
      </fill>
    </dxf>
  </rfmt>
  <rcc rId="14304" sId="25" numFmtId="4">
    <nc r="AN46">
      <v>6.7872146000000004</v>
    </nc>
  </rcc>
  <rcc rId="14305" sId="25">
    <nc r="AS46" t="inlineStr">
      <is>
        <t>Freq=2197.5,Path=ANT1, OUT3,VSWR=3,Phase=90</t>
      </is>
    </nc>
  </rcc>
  <rfmt sheetId="25" sqref="AN46" start="0" length="0">
    <dxf>
      <fill>
        <patternFill patternType="solid">
          <bgColor rgb="FFFF0000"/>
        </patternFill>
      </fill>
    </dxf>
  </rfmt>
  <rcc rId="14306" sId="25" numFmtId="4">
    <nc r="AN47">
      <v>7.3500269100000004</v>
    </nc>
  </rcc>
  <rcc rId="14307" sId="25">
    <nc r="AS47" t="inlineStr">
      <is>
        <t>Freq=2197.5,Path=ANT1, OUT3,VSWR=3,Phase=60</t>
      </is>
    </nc>
  </rcc>
  <rfmt sheetId="25" sqref="AN47" start="0" length="0">
    <dxf>
      <fill>
        <patternFill patternType="solid">
          <bgColor rgb="FF7CFC00"/>
        </patternFill>
      </fill>
    </dxf>
  </rfmt>
  <rcc rId="14308" sId="25" numFmtId="4">
    <nc r="AN48">
      <v>7.6827511499999996</v>
    </nc>
  </rcc>
  <rcc rId="14309" sId="25">
    <nc r="AS48" t="inlineStr">
      <is>
        <t>Freq=2197.5,Path=ANT1, OUT3,VSWR=3,Phase=30</t>
      </is>
    </nc>
  </rcc>
  <rfmt sheetId="25" sqref="AN48" start="0" length="0">
    <dxf>
      <fill>
        <patternFill patternType="solid">
          <bgColor rgb="FF7CFC00"/>
        </patternFill>
      </fill>
    </dxf>
  </rfmt>
  <rcc rId="14310" sId="26" numFmtId="4">
    <nc r="AN42">
      <v>5.8983454899999996</v>
    </nc>
  </rcc>
  <rcc rId="14311" sId="26">
    <nc r="AS42" t="inlineStr">
      <is>
        <t>Freq=1932.5,Path=ANT1, OUT3,VSWR=3,Phase=180</t>
      </is>
    </nc>
  </rcc>
  <rfmt sheetId="26" sqref="AN42" start="0" length="0">
    <dxf>
      <fill>
        <patternFill patternType="solid">
          <bgColor rgb="FFFF0000"/>
        </patternFill>
      </fill>
    </dxf>
  </rfmt>
  <rcc rId="14312" sId="26" numFmtId="4">
    <nc r="AN43">
      <v>5.9514788899999997</v>
    </nc>
  </rcc>
  <rcc rId="14313" sId="26">
    <nc r="AS43" t="inlineStr">
      <is>
        <t>Freq=1932.5,Path=ANT1, OUT3,VSWR=3,Phase=180</t>
      </is>
    </nc>
  </rcc>
  <rfmt sheetId="26" sqref="AN43" start="0" length="0">
    <dxf>
      <fill>
        <patternFill patternType="solid">
          <bgColor rgb="FFFF0000"/>
        </patternFill>
      </fill>
    </dxf>
  </rfmt>
  <rcc rId="14314" sId="26" numFmtId="4">
    <nc r="AN44">
      <v>5.9943121699999997</v>
    </nc>
  </rcc>
  <rcc rId="14315" sId="26">
    <nc r="AS44" t="inlineStr">
      <is>
        <t>Freq=1932.5,Path=ANT1, OUT3,VSWR=3,Phase=180</t>
      </is>
    </nc>
  </rcc>
  <rfmt sheetId="26" sqref="AN44" start="0" length="0">
    <dxf>
      <fill>
        <patternFill patternType="solid">
          <bgColor rgb="FFFF0000"/>
        </patternFill>
      </fill>
    </dxf>
  </rfmt>
  <rcc rId="14316" sId="26" numFmtId="4">
    <nc r="AN45">
      <v>6.8402035400000001</v>
    </nc>
  </rcc>
  <rcc rId="14317" sId="26">
    <nc r="AS45" t="inlineStr">
      <is>
        <t>Freq=1932.5,Path=ANT1, OUT3,VSWR=3,Phase=180</t>
      </is>
    </nc>
  </rcc>
  <rfmt sheetId="26" sqref="AN45" start="0" length="0">
    <dxf>
      <fill>
        <patternFill patternType="solid">
          <bgColor rgb="FFFF0000"/>
        </patternFill>
      </fill>
    </dxf>
  </rfmt>
  <rcc rId="14318" sId="26" numFmtId="4">
    <nc r="AN46">
      <v>7.3991656099999998</v>
    </nc>
  </rcc>
  <rcc rId="14319" sId="26">
    <nc r="AS46" t="inlineStr">
      <is>
        <t>Freq=1932.5,Path=ANT1, OUT3,VSWR=3,Phase=180</t>
      </is>
    </nc>
  </rcc>
  <rfmt sheetId="26" sqref="AN46" start="0" length="0">
    <dxf>
      <fill>
        <patternFill patternType="solid">
          <bgColor rgb="FFFF0000"/>
        </patternFill>
      </fill>
    </dxf>
  </rfmt>
  <rcc rId="14320" sId="26" numFmtId="4">
    <nc r="AN47">
      <v>7.6042507400000003</v>
    </nc>
  </rcc>
  <rcc rId="14321" sId="26">
    <nc r="AS47" t="inlineStr">
      <is>
        <t>Freq=1932.5,Path=ANT1, OUT3,VSWR=3,Phase=210</t>
      </is>
    </nc>
  </rcc>
  <rfmt sheetId="26" sqref="AN47" start="0" length="0">
    <dxf>
      <fill>
        <patternFill patternType="solid">
          <bgColor rgb="FF7CFC00"/>
        </patternFill>
      </fill>
    </dxf>
  </rfmt>
  <rcc rId="14322" sId="26" numFmtId="4">
    <nc r="AN48">
      <v>7.7418834299999997</v>
    </nc>
  </rcc>
  <rcc rId="14323" sId="26">
    <nc r="AS48" t="inlineStr">
      <is>
        <t>Freq=1932.5,Path=ANT1, OUT3,VSWR=3,Phase=120</t>
      </is>
    </nc>
  </rcc>
  <rfmt sheetId="26" sqref="AN48" start="0" length="0">
    <dxf>
      <fill>
        <patternFill patternType="solid">
          <bgColor rgb="FF7CFC00"/>
        </patternFill>
      </fill>
    </dxf>
  </rfmt>
  <rcc rId="14324" sId="27" numFmtId="4">
    <nc r="AN42">
      <v>6.2729521300000002</v>
    </nc>
  </rcc>
  <rcc rId="14325" sId="27">
    <nc r="AS42" t="inlineStr">
      <is>
        <t>Freq=1807.5,Path=ANT1, OUT3,VSWR=3,Phase=330</t>
      </is>
    </nc>
  </rcc>
  <rfmt sheetId="27" sqref="AN42" start="0" length="0">
    <dxf>
      <fill>
        <patternFill patternType="solid">
          <bgColor rgb="FFFF0000"/>
        </patternFill>
      </fill>
    </dxf>
  </rfmt>
  <rcc rId="14326" sId="27" numFmtId="4">
    <nc r="AN43">
      <v>6.2993323500000002</v>
    </nc>
  </rcc>
  <rcc rId="14327" sId="27">
    <nc r="AS43" t="inlineStr">
      <is>
        <t>Freq=1807.5,Path=ANT1, OUT3,VSWR=3,Phase=330</t>
      </is>
    </nc>
  </rcc>
  <rfmt sheetId="27" sqref="AN43" start="0" length="0">
    <dxf>
      <fill>
        <patternFill patternType="solid">
          <bgColor rgb="FFFF0000"/>
        </patternFill>
      </fill>
    </dxf>
  </rfmt>
  <rcc rId="14328" sId="27" numFmtId="4">
    <nc r="AN44">
      <v>6.3848868200000002</v>
    </nc>
  </rcc>
  <rcc rId="14329" sId="27">
    <nc r="AS44" t="inlineStr">
      <is>
        <t>Freq=1807.5,Path=ANT1, OUT3,VSWR=3,Phase=330</t>
      </is>
    </nc>
  </rcc>
  <rfmt sheetId="27" sqref="AN44" start="0" length="0">
    <dxf>
      <fill>
        <patternFill patternType="solid">
          <bgColor rgb="FFFF0000"/>
        </patternFill>
      </fill>
    </dxf>
  </rfmt>
  <rcc rId="14330" sId="27" numFmtId="4">
    <nc r="AN45">
      <v>7.29988788</v>
    </nc>
  </rcc>
  <rcc rId="14331" sId="27">
    <nc r="AS45" t="inlineStr">
      <is>
        <t>Freq=1807.5,Path=ANT1, OUT3,VSWR=3,Phase=330</t>
      </is>
    </nc>
  </rcc>
  <rfmt sheetId="27" sqref="AN45" start="0" length="0">
    <dxf>
      <fill>
        <patternFill patternType="solid">
          <bgColor rgb="FFFF0000"/>
        </patternFill>
      </fill>
    </dxf>
  </rfmt>
  <rcc rId="14332" sId="27" numFmtId="4">
    <nc r="AN46">
      <v>8.0873550999999999</v>
    </nc>
  </rcc>
  <rcc rId="14333" sId="27">
    <nc r="AS46" t="inlineStr">
      <is>
        <t>Freq=1807.5,Path=ANT1, OUT3,VSWR=3,Phase=330</t>
      </is>
    </nc>
  </rcc>
  <rfmt sheetId="27" sqref="AN46" start="0" length="0">
    <dxf>
      <fill>
        <patternFill patternType="solid">
          <bgColor rgb="FFFF0000"/>
        </patternFill>
      </fill>
    </dxf>
  </rfmt>
  <rcc rId="14334" sId="27" numFmtId="4">
    <nc r="AN47">
      <v>8.3042908999999998</v>
    </nc>
  </rcc>
  <rcc rId="14335" sId="27">
    <nc r="AS47" t="inlineStr">
      <is>
        <t>Freq=1807.5,Path=ANT1, OUT3,VSWR=3,Phase=330</t>
      </is>
    </nc>
  </rcc>
  <rfmt sheetId="27" sqref="AN47" start="0" length="0">
    <dxf>
      <fill>
        <patternFill patternType="solid">
          <bgColor rgb="FFFF0000"/>
        </patternFill>
      </fill>
    </dxf>
  </rfmt>
  <rcc rId="14336" sId="27" numFmtId="4">
    <nc r="AN48">
      <v>8.1544525700000001</v>
    </nc>
  </rcc>
  <rcc rId="14337" sId="27">
    <nc r="AS48" t="inlineStr">
      <is>
        <t>Freq=1807.5,Path=ANT1, OUT3,VSWR=3,Phase=330</t>
      </is>
    </nc>
  </rcc>
  <rfmt sheetId="27" sqref="AN48" start="0" length="0">
    <dxf>
      <fill>
        <patternFill patternType="solid">
          <bgColor rgb="FF7CFC00"/>
        </patternFill>
      </fill>
    </dxf>
  </rfmt>
  <rcc rId="14338" sId="28" numFmtId="4">
    <nc r="AN42">
      <v>5.1622923600000004</v>
    </nc>
  </rcc>
  <rcc rId="14339" sId="28">
    <nc r="AS42" t="inlineStr">
      <is>
        <t>Freq=2112.5,Path=ANT1, OUT3,VSWR=3,Phase=300</t>
      </is>
    </nc>
  </rcc>
  <rfmt sheetId="28" sqref="AN42" start="0" length="0">
    <dxf>
      <fill>
        <patternFill patternType="solid">
          <bgColor rgb="FFFF0000"/>
        </patternFill>
      </fill>
    </dxf>
  </rfmt>
  <rcc rId="14340" sId="28" numFmtId="4">
    <nc r="AN43">
      <v>5.1964173899999997</v>
    </nc>
  </rcc>
  <rcc rId="14341" sId="28">
    <nc r="AS43" t="inlineStr">
      <is>
        <t>Freq=2112.5,Path=ANT1, OUT3,VSWR=3,Phase=300</t>
      </is>
    </nc>
  </rcc>
  <rfmt sheetId="28" sqref="AN43" start="0" length="0">
    <dxf>
      <fill>
        <patternFill patternType="solid">
          <bgColor rgb="FFFF0000"/>
        </patternFill>
      </fill>
    </dxf>
  </rfmt>
  <rcc rId="14342" sId="28" numFmtId="4">
    <nc r="AN44">
      <v>5.2344402700000003</v>
    </nc>
  </rcc>
  <rcc rId="14343" sId="28">
    <nc r="AS44" t="inlineStr">
      <is>
        <t>Freq=2112.5,Path=ANT1, OUT3,VSWR=3,Phase=300</t>
      </is>
    </nc>
  </rcc>
  <rfmt sheetId="28" sqref="AN44" start="0" length="0">
    <dxf>
      <fill>
        <patternFill patternType="solid">
          <bgColor rgb="FFFF0000"/>
        </patternFill>
      </fill>
    </dxf>
  </rfmt>
  <rcc rId="14344" sId="28" numFmtId="4">
    <nc r="AN45">
      <v>6.1295487</v>
    </nc>
  </rcc>
  <rcc rId="14345" sId="28">
    <nc r="AS45" t="inlineStr">
      <is>
        <t>Freq=2112.5,Path=ANT1, OUT3,VSWR=3,Phase=300</t>
      </is>
    </nc>
  </rcc>
  <rfmt sheetId="28" sqref="AN45" start="0" length="0">
    <dxf>
      <fill>
        <patternFill patternType="solid">
          <bgColor rgb="FFFF0000"/>
        </patternFill>
      </fill>
    </dxf>
  </rfmt>
  <rcc rId="14346" sId="28" numFmtId="4">
    <nc r="AN46">
      <v>6.4314592900000003</v>
    </nc>
  </rcc>
  <rcc rId="14347" sId="28">
    <nc r="AS46" t="inlineStr">
      <is>
        <t>Freq=2112.5,Path=ANT1, OUT3,VSWR=3,Phase=300</t>
      </is>
    </nc>
  </rcc>
  <rfmt sheetId="28" sqref="AN46" start="0" length="0">
    <dxf>
      <fill>
        <patternFill patternType="solid">
          <bgColor rgb="FF7CFC00"/>
        </patternFill>
      </fill>
    </dxf>
  </rfmt>
  <rcc rId="14348" sId="28" numFmtId="4">
    <nc r="AN47">
      <v>7.1815952200000002</v>
    </nc>
  </rcc>
  <rcc rId="14349" sId="28">
    <nc r="AS47" t="inlineStr">
      <is>
        <t>Freq=2197.5,Path=ANT1, OUT3,VSWR=3,Phase=0</t>
      </is>
    </nc>
  </rcc>
  <rfmt sheetId="28" sqref="AN47" start="0" length="0">
    <dxf>
      <fill>
        <patternFill patternType="solid">
          <bgColor rgb="FF7CFC00"/>
        </patternFill>
      </fill>
    </dxf>
  </rfmt>
  <rcc rId="14350" sId="28" numFmtId="4">
    <nc r="AN48">
      <v>6.7792398699999996</v>
    </nc>
  </rcc>
  <rcc rId="14351" sId="28">
    <nc r="AS48" t="inlineStr">
      <is>
        <t>Freq=2112.5,Path=ANT1, OUT3,VSWR=3,Phase=330</t>
      </is>
    </nc>
  </rcc>
  <rfmt sheetId="28" sqref="AN48" start="0" length="0">
    <dxf>
      <fill>
        <patternFill patternType="solid">
          <bgColor rgb="FF7CFC00"/>
        </patternFill>
      </fill>
    </dxf>
  </rfmt>
  <rcc rId="14352" sId="29" numFmtId="4">
    <nc r="AN42">
      <v>5.2835106200000004</v>
    </nc>
  </rcc>
  <rcc rId="14353" sId="29">
    <nc r="AS42" t="inlineStr">
      <is>
        <t>Freq=2012.5,Path=ANT1, OUT3,VSWR=3,Phase=300</t>
      </is>
    </nc>
  </rcc>
  <rfmt sheetId="29" sqref="AN42" start="0" length="0">
    <dxf>
      <fill>
        <patternFill patternType="solid">
          <bgColor rgb="FFFF0000"/>
        </patternFill>
      </fill>
    </dxf>
  </rfmt>
  <rcc rId="14354" sId="29" numFmtId="4">
    <nc r="AN43">
      <v>5.2396925200000002</v>
    </nc>
  </rcc>
  <rcc rId="14355" sId="29">
    <nc r="AS43" t="inlineStr">
      <is>
        <t>Freq=2015,Path=ANT1, OUT3,VSWR=3,Phase=300</t>
      </is>
    </nc>
  </rcc>
  <rfmt sheetId="29" sqref="AN43" start="0" length="0">
    <dxf>
      <fill>
        <patternFill patternType="solid">
          <bgColor rgb="FFFF0000"/>
        </patternFill>
      </fill>
    </dxf>
  </rfmt>
  <rcc rId="14356" sId="29" numFmtId="4">
    <nc r="AN44">
      <v>5.4097891799999998</v>
    </nc>
  </rcc>
  <rcc rId="14357" sId="29">
    <nc r="AS44" t="inlineStr">
      <is>
        <t>Freq=2012.5,Path=ANT1, OUT3,VSWR=3,Phase=300</t>
      </is>
    </nc>
  </rcc>
  <rfmt sheetId="29" sqref="AN44" start="0" length="0">
    <dxf>
      <fill>
        <patternFill patternType="solid">
          <bgColor rgb="FFFF0000"/>
        </patternFill>
      </fill>
    </dxf>
  </rfmt>
  <rcc rId="14358" sId="29" numFmtId="4">
    <nc r="AN45">
      <v>6.5266014500000002</v>
    </nc>
  </rcc>
  <rcc rId="14359" sId="29">
    <nc r="AS45" t="inlineStr">
      <is>
        <t>Freq=2012.5,Path=ANT1, OUT3,VSWR=3,Phase=300</t>
      </is>
    </nc>
  </rcc>
  <rfmt sheetId="29" sqref="AN45" start="0" length="0">
    <dxf>
      <fill>
        <patternFill patternType="solid">
          <bgColor rgb="FFFF0000"/>
        </patternFill>
      </fill>
    </dxf>
  </rfmt>
  <rcc rId="14360" sId="29" numFmtId="4">
    <nc r="AN46">
      <v>6.7851595800000002</v>
    </nc>
  </rcc>
  <rcc rId="14361" sId="29">
    <nc r="AS46" t="inlineStr">
      <is>
        <t>Freq=2015,Path=ANT1, OUT3,VSWR=3,Phase=330</t>
      </is>
    </nc>
  </rcc>
  <rfmt sheetId="29" sqref="AN46" start="0" length="0">
    <dxf>
      <fill>
        <patternFill patternType="solid">
          <bgColor rgb="FFFF0000"/>
        </patternFill>
      </fill>
    </dxf>
  </rfmt>
  <rcc rId="14362" sId="29" numFmtId="4">
    <nc r="AN47">
      <v>7.4802809699999999</v>
    </nc>
  </rcc>
  <rcc rId="14363" sId="29">
    <nc r="AS47" t="inlineStr">
      <is>
        <t>Freq=2015,Path=ANT1, OUT3,VSWR=3,Phase=330</t>
      </is>
    </nc>
  </rcc>
  <rfmt sheetId="29" sqref="AN47" start="0" length="0">
    <dxf>
      <fill>
        <patternFill patternType="solid">
          <bgColor rgb="FF7CFC00"/>
        </patternFill>
      </fill>
    </dxf>
  </rfmt>
  <rcc rId="14364" sId="29" numFmtId="4">
    <nc r="AN48">
      <v>7.2665487200000003</v>
    </nc>
  </rcc>
  <rcc rId="14365" sId="29">
    <nc r="AS48" t="inlineStr">
      <is>
        <t>Freq=2012.5,Path=ANT1, OUT3,VSWR=3,Phase=300</t>
      </is>
    </nc>
  </rcc>
  <rfmt sheetId="29" sqref="AN48" start="0" length="0">
    <dxf>
      <fill>
        <patternFill patternType="solid">
          <bgColor rgb="FF7CFC00"/>
        </patternFill>
      </fill>
    </dxf>
  </rfmt>
  <rcc rId="14366" sId="30" numFmtId="4">
    <nc r="AN42">
      <v>5.1624156899999996</v>
    </nc>
  </rcc>
  <rcc rId="14367" sId="30">
    <nc r="AS42" t="inlineStr">
      <is>
        <t>Freq=1917.5,Path=ANT1, OUT3,VSWR=3,Phase=270</t>
      </is>
    </nc>
  </rcc>
  <rfmt sheetId="30" sqref="AN42" start="0" length="0">
    <dxf>
      <fill>
        <patternFill patternType="solid">
          <bgColor rgb="FFFF0000"/>
        </patternFill>
      </fill>
    </dxf>
  </rfmt>
  <rcc rId="14368" sId="30" numFmtId="4">
    <nc r="AN43">
      <v>5.1897021900000002</v>
    </nc>
  </rcc>
  <rcc rId="14369" sId="30">
    <nc r="AS43" t="inlineStr">
      <is>
        <t>Freq=1917.5,Path=ANT1, OUT3,VSWR=3,Phase=270</t>
      </is>
    </nc>
  </rcc>
  <rfmt sheetId="30" sqref="AN43" start="0" length="0">
    <dxf>
      <fill>
        <patternFill patternType="solid">
          <bgColor rgb="FFFF0000"/>
        </patternFill>
      </fill>
    </dxf>
  </rfmt>
  <rcc rId="14370" sId="30" numFmtId="4">
    <nc r="AN44">
      <v>5.2426668100000002</v>
    </nc>
  </rcc>
  <rcc rId="14371" sId="30">
    <nc r="AS44" t="inlineStr">
      <is>
        <t>Freq=1917.5,Path=ANT1, OUT3,VSWR=3,Phase=270</t>
      </is>
    </nc>
  </rcc>
  <rfmt sheetId="30" sqref="AN44" start="0" length="0">
    <dxf>
      <fill>
        <patternFill patternType="solid">
          <bgColor rgb="FFFF0000"/>
        </patternFill>
      </fill>
    </dxf>
  </rfmt>
  <rcc rId="14372" sId="30" numFmtId="4">
    <nc r="AN45">
      <v>5.9991159300000003</v>
    </nc>
  </rcc>
  <rcc rId="14373" sId="30">
    <nc r="AS45" t="inlineStr">
      <is>
        <t>Freq=1917.5,Path=ANT1, OUT3,VSWR=3,Phase=270</t>
      </is>
    </nc>
  </rcc>
  <rfmt sheetId="30" sqref="AN45" start="0" length="0">
    <dxf>
      <fill>
        <patternFill patternType="solid">
          <bgColor rgb="FFFF0000"/>
        </patternFill>
      </fill>
    </dxf>
  </rfmt>
  <rcc rId="14374" sId="30" numFmtId="4">
    <nc r="AN46">
      <v>6.4947217400000001</v>
    </nc>
  </rcc>
  <rcc rId="14375" sId="30">
    <nc r="AS46" t="inlineStr">
      <is>
        <t>Freq=1917.5,Path=ANT1, OUT3,VSWR=3,Phase=270</t>
      </is>
    </nc>
  </rcc>
  <rfmt sheetId="30" sqref="AN46" start="0" length="0">
    <dxf>
      <fill>
        <patternFill patternType="solid">
          <bgColor rgb="FF7CFC00"/>
        </patternFill>
      </fill>
    </dxf>
  </rfmt>
  <rcc rId="14376" sId="30" numFmtId="4">
    <nc r="AN47">
      <v>6.9704079200000004</v>
    </nc>
  </rcc>
  <rcc rId="14377" sId="30">
    <nc r="AS47" t="inlineStr">
      <is>
        <t>Freq=1917.5,Path=ANT1, OUT3,VSWR=3,Phase=270</t>
      </is>
    </nc>
  </rcc>
  <rfmt sheetId="30" sqref="AN47" start="0" length="0">
    <dxf>
      <fill>
        <patternFill patternType="solid">
          <bgColor rgb="FF7CFC00"/>
        </patternFill>
      </fill>
    </dxf>
  </rfmt>
  <rcc rId="14378" sId="30" numFmtId="4">
    <nc r="AN48">
      <v>7.1712649700000002</v>
    </nc>
  </rcc>
  <rcc rId="14379" sId="30">
    <nc r="AS48" t="inlineStr">
      <is>
        <t>Freq=1917.5,Path=ANT1, OUT3,VSWR=3,Phase=270</t>
      </is>
    </nc>
  </rcc>
  <rfmt sheetId="30" sqref="AN48" start="0" length="0">
    <dxf>
      <fill>
        <patternFill patternType="solid">
          <bgColor rgb="FF7CFC00"/>
        </patternFill>
      </fill>
    </dxf>
  </rfmt>
  <rcc rId="14380" sId="31" numFmtId="4">
    <nc r="AN42">
      <v>5.7467623799999998</v>
    </nc>
  </rcc>
  <rcc rId="14381" sId="31">
    <nc r="AS42" t="inlineStr">
      <is>
        <t>Freq=2622.5,Path=ANT1, OUT3,VSWR=3,Phase=90</t>
      </is>
    </nc>
  </rcc>
  <rfmt sheetId="31" sqref="AN42" start="0" length="0">
    <dxf>
      <fill>
        <patternFill patternType="solid">
          <bgColor rgb="FFFF0000"/>
        </patternFill>
      </fill>
    </dxf>
  </rfmt>
  <rcc rId="14382" sId="31" numFmtId="4">
    <nc r="AN43">
      <v>5.7682699800000004</v>
    </nc>
  </rcc>
  <rcc rId="14383" sId="31">
    <nc r="AS43" t="inlineStr">
      <is>
        <t>Freq=2622.5,Path=ANT1, OUT3,VSWR=3,Phase=90</t>
      </is>
    </nc>
  </rcc>
  <rfmt sheetId="31" sqref="AN43" start="0" length="0">
    <dxf>
      <fill>
        <patternFill patternType="solid">
          <bgColor rgb="FFFF0000"/>
        </patternFill>
      </fill>
    </dxf>
  </rfmt>
  <rcc rId="14384" sId="31" numFmtId="4">
    <nc r="AN44">
      <v>5.8272624500000001</v>
    </nc>
  </rcc>
  <rcc rId="14385" sId="31">
    <nc r="AS44" t="inlineStr">
      <is>
        <t>Freq=2622.5,Path=ANT1, OUT3,VSWR=3,Phase=90</t>
      </is>
    </nc>
  </rcc>
  <rfmt sheetId="31" sqref="AN44" start="0" length="0">
    <dxf>
      <fill>
        <patternFill patternType="solid">
          <bgColor rgb="FFFF0000"/>
        </patternFill>
      </fill>
    </dxf>
  </rfmt>
  <rcc rId="14386" sId="31" numFmtId="4">
    <nc r="AN45">
      <v>6.5318138299999999</v>
    </nc>
  </rcc>
  <rcc rId="14387" sId="31">
    <nc r="AS45" t="inlineStr">
      <is>
        <t>Freq=2622.5,Path=ANT1, OUT3,VSWR=3,Phase=120</t>
      </is>
    </nc>
  </rcc>
  <rfmt sheetId="31" sqref="AN45" start="0" length="0">
    <dxf>
      <fill>
        <patternFill patternType="solid">
          <bgColor rgb="FFFF0000"/>
        </patternFill>
      </fill>
    </dxf>
  </rfmt>
  <rcc rId="14388" sId="31" numFmtId="4">
    <nc r="AN46">
      <v>7.5537136800000004</v>
    </nc>
  </rcc>
  <rcc rId="14389" sId="31">
    <nc r="AS46" t="inlineStr">
      <is>
        <t>Freq=2622.5,Path=ANT1, OUT3,VSWR=3,Phase=120</t>
      </is>
    </nc>
  </rcc>
  <rfmt sheetId="31" sqref="AN46" start="0" length="0">
    <dxf>
      <fill>
        <patternFill patternType="solid">
          <bgColor rgb="FFFF0000"/>
        </patternFill>
      </fill>
    </dxf>
  </rfmt>
  <rcc rId="14390" sId="31" numFmtId="4">
    <nc r="AN47">
      <v>7.8053833299999997</v>
    </nc>
  </rcc>
  <rcc rId="14391" sId="31">
    <nc r="AS47" t="inlineStr">
      <is>
        <t>Freq=2622.5,Path=ANT1, OUT3,VSWR=3,Phase=120</t>
      </is>
    </nc>
  </rcc>
  <rfmt sheetId="31" sqref="AN47" start="0" length="0">
    <dxf>
      <fill>
        <patternFill patternType="solid">
          <bgColor rgb="FF7CFC00"/>
        </patternFill>
      </fill>
    </dxf>
  </rfmt>
  <rcc rId="14392" sId="31" numFmtId="4">
    <nc r="AN48">
      <v>8.1312650600000005</v>
    </nc>
  </rcc>
  <rcc rId="14393" sId="31">
    <nc r="AS48" t="inlineStr">
      <is>
        <t>Freq=2622.5,Path=ANT1, OUT3,VSWR=3,Phase=90</t>
      </is>
    </nc>
  </rcc>
  <rfmt sheetId="31" sqref="AN48" start="0" length="0">
    <dxf>
      <fill>
        <patternFill patternType="solid">
          <bgColor rgb="FF7CFC00"/>
        </patternFill>
      </fill>
    </dxf>
  </rfmt>
  <rcc rId="14394" sId="32" numFmtId="4">
    <nc r="AN42">
      <v>5.3411942000000003</v>
    </nc>
  </rcc>
  <rcc rId="14395" sId="32">
    <nc r="AS42" t="inlineStr">
      <is>
        <t>Freq=2352.5,Path=ANT1, OUT3,VSWR=3,Phase=270</t>
      </is>
    </nc>
  </rcc>
  <rfmt sheetId="32" sqref="AN42" start="0" length="0">
    <dxf>
      <fill>
        <patternFill patternType="solid">
          <bgColor rgb="FFFF0000"/>
        </patternFill>
      </fill>
    </dxf>
  </rfmt>
  <rcc rId="14396" sId="32" numFmtId="4">
    <nc r="AN43">
      <v>5.4042370499999999</v>
    </nc>
  </rcc>
  <rcc rId="14397" sId="32">
    <nc r="AS43" t="inlineStr">
      <is>
        <t>Freq=2352.5,Path=ANT1, OUT3,VSWR=3,Phase=270</t>
      </is>
    </nc>
  </rcc>
  <rfmt sheetId="32" sqref="AN43" start="0" length="0">
    <dxf>
      <fill>
        <patternFill patternType="solid">
          <bgColor rgb="FFFF0000"/>
        </patternFill>
      </fill>
    </dxf>
  </rfmt>
  <rcc rId="14398" sId="32" numFmtId="4">
    <nc r="AN44">
      <v>5.3763966700000001</v>
    </nc>
  </rcc>
  <rcc rId="14399" sId="32">
    <nc r="AS44" t="inlineStr">
      <is>
        <t>Freq=2352.5,Path=ANT1, OUT3,VSWR=3,Phase=270</t>
      </is>
    </nc>
  </rcc>
  <rfmt sheetId="32" sqref="AN44" start="0" length="0">
    <dxf>
      <fill>
        <patternFill patternType="solid">
          <bgColor rgb="FFFF0000"/>
        </patternFill>
      </fill>
    </dxf>
  </rfmt>
  <rcc rId="14400" sId="32" numFmtId="4">
    <nc r="AN45">
      <v>5.9451652099999999</v>
    </nc>
  </rcc>
  <rcc rId="14401" sId="32">
    <nc r="AS45" t="inlineStr">
      <is>
        <t>Freq=2352.5,Path=ANT1, OUT3,VSWR=3,Phase=270</t>
      </is>
    </nc>
  </rcc>
  <rfmt sheetId="32" sqref="AN45" start="0" length="0">
    <dxf>
      <fill>
        <patternFill patternType="solid">
          <bgColor rgb="FF7CFC00"/>
        </patternFill>
      </fill>
    </dxf>
  </rfmt>
  <rcc rId="14402" sId="32" numFmtId="4">
    <nc r="AN46">
      <v>7.27612199</v>
    </nc>
  </rcc>
  <rcc rId="14403" sId="32">
    <nc r="AS46" t="inlineStr">
      <is>
        <t>Freq=2352.5,Path=ANT1, OUT3,VSWR=3,Phase=270</t>
      </is>
    </nc>
  </rcc>
  <rfmt sheetId="32" sqref="AN46" start="0" length="0">
    <dxf>
      <fill>
        <patternFill patternType="solid">
          <bgColor rgb="FF7CFC00"/>
        </patternFill>
      </fill>
    </dxf>
  </rfmt>
  <rcc rId="14404" sId="32" numFmtId="4">
    <nc r="AN47">
      <v>7.0786817299999996</v>
    </nc>
  </rcc>
  <rcc rId="14405" sId="32">
    <nc r="AS47" t="inlineStr">
      <is>
        <t>Freq=2352.5,Path=ANT1, OUT3,VSWR=3,Phase=270</t>
      </is>
    </nc>
  </rcc>
  <rfmt sheetId="32" sqref="AN47" start="0" length="0">
    <dxf>
      <fill>
        <patternFill patternType="solid">
          <bgColor rgb="FF7CFC00"/>
        </patternFill>
      </fill>
    </dxf>
  </rfmt>
  <rcc rId="14406" sId="32" numFmtId="4">
    <nc r="AN48">
      <v>7.8273260200000001</v>
    </nc>
  </rcc>
  <rcc rId="14407" sId="32">
    <nc r="AS48" t="inlineStr">
      <is>
        <t>Freq=2352.5,Path=ANT1, OUT3,VSWR=3,Phase=270</t>
      </is>
    </nc>
  </rcc>
  <rfmt sheetId="32" sqref="AN48" start="0" length="0">
    <dxf>
      <fill>
        <patternFill patternType="solid">
          <bgColor rgb="FF7CFC00"/>
        </patternFill>
      </fill>
    </dxf>
  </rfmt>
  <rcc rId="14408" sId="33" numFmtId="4">
    <nc r="AN42">
      <v>5.1338148099999996</v>
    </nc>
  </rcc>
  <rcc rId="14409" sId="33">
    <nc r="AS42" t="inlineStr">
      <is>
        <t>Freq=2367.5,Path=ANT1, OUT3,VSWR=3,Phase=330</t>
      </is>
    </nc>
  </rcc>
  <rfmt sheetId="33" sqref="AN42" start="0" length="0">
    <dxf>
      <fill>
        <patternFill patternType="solid">
          <bgColor rgb="FFFF0000"/>
        </patternFill>
      </fill>
    </dxf>
  </rfmt>
  <rcc rId="14410" sId="33" numFmtId="4">
    <nc r="AN43">
      <v>5.17773722</v>
    </nc>
  </rcc>
  <rcc rId="14411" sId="33">
    <nc r="AS43" t="inlineStr">
      <is>
        <t>Freq=2367.5,Path=ANT1, OUT3,VSWR=3,Phase=330</t>
      </is>
    </nc>
  </rcc>
  <rfmt sheetId="33" sqref="AN43" start="0" length="0">
    <dxf>
      <fill>
        <patternFill patternType="solid">
          <bgColor rgb="FFFF0000"/>
        </patternFill>
      </fill>
    </dxf>
  </rfmt>
  <rcc rId="14412" sId="33" numFmtId="4">
    <nc r="AN44">
      <v>5.1864754399999997</v>
    </nc>
  </rcc>
  <rcc rId="14413" sId="33">
    <nc r="AS44" t="inlineStr">
      <is>
        <t>Freq=2367.5,Path=ANT1, OUT3,VSWR=3,Phase=330</t>
      </is>
    </nc>
  </rcc>
  <rfmt sheetId="33" sqref="AN44" start="0" length="0">
    <dxf>
      <fill>
        <patternFill patternType="solid">
          <bgColor rgb="FFFF0000"/>
        </patternFill>
      </fill>
    </dxf>
  </rfmt>
  <rcc rId="14414" sId="33" numFmtId="4">
    <nc r="AN45">
      <v>5.8537872999999996</v>
    </nc>
  </rcc>
  <rcc rId="14415" sId="33">
    <nc r="AS45" t="inlineStr">
      <is>
        <t>Freq=2367.5,Path=ANT1, OUT3,VSWR=3,Phase=330</t>
      </is>
    </nc>
  </rcc>
  <rfmt sheetId="33" sqref="AN45" start="0" length="0">
    <dxf>
      <fill>
        <patternFill patternType="solid">
          <bgColor rgb="FF7CFC00"/>
        </patternFill>
      </fill>
    </dxf>
  </rfmt>
  <rcc rId="14416" sId="33" numFmtId="4">
    <nc r="AN46">
      <v>6.20421931</v>
    </nc>
  </rcc>
  <rcc rId="14417" sId="33">
    <nc r="AS46" t="inlineStr">
      <is>
        <t>Freq=2367.5,Path=ANT1, OUT3,VSWR=3,Phase=330</t>
      </is>
    </nc>
  </rcc>
  <rfmt sheetId="33" sqref="AN46" start="0" length="0">
    <dxf>
      <fill>
        <patternFill patternType="solid">
          <bgColor rgb="FF7CFC00"/>
        </patternFill>
      </fill>
    </dxf>
  </rfmt>
  <rcc rId="14418" sId="33" numFmtId="4">
    <nc r="AN47">
      <v>7.5795037900000004</v>
    </nc>
  </rcc>
  <rcc rId="14419" sId="33">
    <nc r="AS47" t="inlineStr">
      <is>
        <t>Freq=2367.5,Path=ANT1, OUT3,VSWR=3,Phase=300</t>
      </is>
    </nc>
  </rcc>
  <rfmt sheetId="33" sqref="AN47" start="0" length="0">
    <dxf>
      <fill>
        <patternFill patternType="solid">
          <bgColor rgb="FF7CFC00"/>
        </patternFill>
      </fill>
    </dxf>
  </rfmt>
  <rcc rId="14420" sId="33" numFmtId="4">
    <nc r="AN48">
      <v>8.1159082500000004</v>
    </nc>
  </rcc>
  <rcc rId="14421" sId="33">
    <nc r="AS48" t="inlineStr">
      <is>
        <t>Freq=2330,Path=ANT1, OUT3,VSWR=3,Phase=0</t>
      </is>
    </nc>
  </rcc>
  <rfmt sheetId="33" sqref="AN48" start="0" length="0">
    <dxf>
      <fill>
        <patternFill patternType="solid">
          <bgColor rgb="FF7CFC00"/>
        </patternFill>
      </fill>
    </dxf>
  </rfmt>
  <rcc rId="14422" sId="34" numFmtId="4">
    <nc r="AN42">
      <v>6.2565912600000004</v>
    </nc>
  </rcc>
  <rcc rId="14423" sId="34">
    <nc r="AS42" t="inlineStr">
      <is>
        <t>Freq=2302.5,Path=ANT1, OUT3,VSWR=3,Phase=180</t>
      </is>
    </nc>
  </rcc>
  <rfmt sheetId="34" sqref="AN42" start="0" length="0">
    <dxf>
      <fill>
        <patternFill patternType="solid">
          <bgColor rgb="FFFF0000"/>
        </patternFill>
      </fill>
    </dxf>
  </rfmt>
  <rcc rId="14424" sId="34" numFmtId="4">
    <nc r="AN43">
      <v>6.2823615100000003</v>
    </nc>
  </rcc>
  <rcc rId="14425" sId="34">
    <nc r="AS43" t="inlineStr">
      <is>
        <t>Freq=2302.5,Path=ANT1, OUT3,VSWR=3,Phase=180</t>
      </is>
    </nc>
  </rcc>
  <rfmt sheetId="34" sqref="AN43" start="0" length="0">
    <dxf>
      <fill>
        <patternFill patternType="solid">
          <bgColor rgb="FFFF0000"/>
        </patternFill>
      </fill>
    </dxf>
  </rfmt>
  <rcc rId="14426" sId="34" numFmtId="4">
    <nc r="AN44">
      <v>6.3829099500000002</v>
    </nc>
  </rcc>
  <rcc rId="14427" sId="34">
    <nc r="AS44" t="inlineStr">
      <is>
        <t>Freq=2302.5,Path=ANT1, OUT3,VSWR=3,Phase=180</t>
      </is>
    </nc>
  </rcc>
  <rfmt sheetId="34" sqref="AN44" start="0" length="0">
    <dxf>
      <fill>
        <patternFill patternType="solid">
          <bgColor rgb="FFFF0000"/>
        </patternFill>
      </fill>
    </dxf>
  </rfmt>
  <rcc rId="14428" sId="34" numFmtId="4">
    <nc r="AN45">
      <v>7.5030417299999996</v>
    </nc>
  </rcc>
  <rcc rId="14429" sId="34">
    <nc r="AS45" t="inlineStr">
      <is>
        <t>Freq=2302.5,Path=ANT1, OUT3,VSWR=3,Phase=210</t>
      </is>
    </nc>
  </rcc>
  <rfmt sheetId="34" sqref="AN45" start="0" length="0">
    <dxf>
      <fill>
        <patternFill patternType="solid">
          <bgColor rgb="FFFF0000"/>
        </patternFill>
      </fill>
    </dxf>
  </rfmt>
  <rcc rId="14430" sId="34" numFmtId="4">
    <nc r="AN46">
      <v>7.0408217200000003</v>
    </nc>
  </rcc>
  <rcc rId="14431" sId="34">
    <nc r="AS46" t="inlineStr">
      <is>
        <t>Freq=2302.5,Path=ANT1, OUT3,VSWR=3,Phase=180</t>
      </is>
    </nc>
  </rcc>
  <rfmt sheetId="34" sqref="AN46" start="0" length="0">
    <dxf>
      <fill>
        <patternFill patternType="solid">
          <bgColor rgb="FFFF0000"/>
        </patternFill>
      </fill>
    </dxf>
  </rfmt>
  <rcc rId="14432" sId="34" numFmtId="4">
    <nc r="AN47">
      <v>8.4921708999999996</v>
    </nc>
  </rcc>
  <rcc rId="14433" sId="34">
    <nc r="AS47" t="inlineStr">
      <is>
        <t>Freq=2302.5,Path=ANT1, OUT3,VSWR=3,Phase=180</t>
      </is>
    </nc>
  </rcc>
  <rfmt sheetId="34" sqref="AN47" start="0" length="0">
    <dxf>
      <fill>
        <patternFill patternType="solid">
          <bgColor rgb="FFFF0000"/>
        </patternFill>
      </fill>
    </dxf>
  </rfmt>
  <rcc rId="14434" sId="34" numFmtId="4">
    <nc r="AN48">
      <v>8.7952239300000006</v>
    </nc>
  </rcc>
  <rcc rId="14435" sId="34">
    <nc r="AS48" t="inlineStr">
      <is>
        <t>Freq=2302.5,Path=ANT1, OUT3,VSWR=3,Phase=180</t>
      </is>
    </nc>
  </rcc>
  <rfmt sheetId="34" sqref="AN48" start="0" length="0">
    <dxf>
      <fill>
        <patternFill patternType="solid">
          <bgColor rgb="FF7CFC00"/>
        </patternFill>
      </fill>
    </dxf>
  </rfmt>
  <rcc rId="14436" sId="35" numFmtId="4">
    <nc r="AN42">
      <v>7.6061708399999999</v>
    </nc>
  </rcc>
  <rcc rId="14437" sId="35">
    <nc r="AS42" t="inlineStr">
      <is>
        <t>Freq=2498.5,Path=ANT1, OUT3,VSWR=3,Phase=330</t>
      </is>
    </nc>
  </rcc>
  <rfmt sheetId="35" sqref="AN42" start="0" length="0">
    <dxf>
      <fill>
        <patternFill patternType="solid">
          <bgColor rgb="FFFF0000"/>
        </patternFill>
      </fill>
    </dxf>
  </rfmt>
  <rcc rId="14438" sId="35" numFmtId="4">
    <nc r="AN43">
      <v>7.64728107</v>
    </nc>
  </rcc>
  <rcc rId="14439" sId="35">
    <nc r="AS43" t="inlineStr">
      <is>
        <t>Freq=2498.5,Path=ANT1, OUT3,VSWR=3,Phase=330</t>
      </is>
    </nc>
  </rcc>
  <rfmt sheetId="35" sqref="AN43" start="0" length="0">
    <dxf>
      <fill>
        <patternFill patternType="solid">
          <bgColor rgb="FFFF0000"/>
        </patternFill>
      </fill>
    </dxf>
  </rfmt>
  <rcc rId="14440" sId="35" numFmtId="4">
    <nc r="AN44">
      <v>7.6864685799999997</v>
    </nc>
  </rcc>
  <rcc rId="14441" sId="35">
    <nc r="AS44" t="inlineStr">
      <is>
        <t>Freq=2498.5,Path=ANT1, OUT3,VSWR=3,Phase=330</t>
      </is>
    </nc>
  </rcc>
  <rfmt sheetId="35" sqref="AN44" start="0" length="0">
    <dxf>
      <fill>
        <patternFill patternType="solid">
          <bgColor rgb="FFFF0000"/>
        </patternFill>
      </fill>
    </dxf>
  </rfmt>
  <rcc rId="14442" sId="35" numFmtId="4">
    <nc r="AN45">
      <v>8.42051734</v>
    </nc>
  </rcc>
  <rcc rId="14443" sId="35">
    <nc r="AS45" t="inlineStr">
      <is>
        <t>Freq=2498.5,Path=ANT1, OUT3,VSWR=3,Phase=330</t>
      </is>
    </nc>
  </rcc>
  <rfmt sheetId="35" sqref="AN45" start="0" length="0">
    <dxf>
      <fill>
        <patternFill patternType="solid">
          <bgColor rgb="FFFF0000"/>
        </patternFill>
      </fill>
    </dxf>
  </rfmt>
  <rcc rId="14444" sId="35" numFmtId="4">
    <nc r="AN46">
      <v>9.0026655499999997</v>
    </nc>
  </rcc>
  <rcc rId="14445" sId="35">
    <nc r="AS46" t="inlineStr">
      <is>
        <t>Freq=2498.5,Path=ANT1, OUT3,VSWR=3,Phase=330</t>
      </is>
    </nc>
  </rcc>
  <rfmt sheetId="35" sqref="AN46" start="0" length="0">
    <dxf>
      <fill>
        <patternFill patternType="solid">
          <bgColor rgb="FFFF0000"/>
        </patternFill>
      </fill>
    </dxf>
  </rfmt>
  <rcc rId="14446" sId="35" numFmtId="4">
    <nc r="AN47">
      <v>9.5154828299999998</v>
    </nc>
  </rcc>
  <rcc rId="14447" sId="35">
    <nc r="AS47" t="inlineStr">
      <is>
        <t>Freq=2498.5,Path=ANT1, OUT3,VSWR=3,Phase=330</t>
      </is>
    </nc>
  </rcc>
  <rfmt sheetId="35" sqref="AN47" start="0" length="0">
    <dxf>
      <fill>
        <patternFill patternType="solid">
          <bgColor rgb="FFFF0000"/>
        </patternFill>
      </fill>
    </dxf>
  </rfmt>
  <rcc rId="14448" sId="35" numFmtId="4">
    <nc r="AN48">
      <v>10.06078437</v>
    </nc>
  </rcc>
  <rcc rId="14449" sId="35">
    <nc r="AS48" t="inlineStr">
      <is>
        <t>Freq=2498.5,Path=ANT1, OUT3,VSWR=3,Phase=330</t>
      </is>
    </nc>
  </rcc>
  <rfmt sheetId="35" sqref="AN48" start="0" length="0">
    <dxf>
      <fill>
        <patternFill patternType="solid">
          <bgColor rgb="FFFF0000"/>
        </patternFill>
      </fill>
    </dxf>
  </rfmt>
  <rcc rId="14450" sId="36" numFmtId="4">
    <nc r="AN42">
      <v>7.0439169899999996</v>
    </nc>
  </rcc>
  <rcc rId="14451" sId="36">
    <nc r="AS42" t="inlineStr">
      <is>
        <t>Freq=2498.5,Path=ANT1, OUT3,VSWR=3,Phase=330</t>
      </is>
    </nc>
  </rcc>
  <rfmt sheetId="36" sqref="AN42" start="0" length="0">
    <dxf>
      <fill>
        <patternFill patternType="solid">
          <bgColor rgb="FFFF0000"/>
        </patternFill>
      </fill>
    </dxf>
  </rfmt>
  <rcc rId="14452" sId="36" numFmtId="4">
    <nc r="AN43">
      <v>7.0700336999999998</v>
    </nc>
  </rcc>
  <rcc rId="14453" sId="36">
    <nc r="AS43" t="inlineStr">
      <is>
        <t>Freq=2498.5,Path=ANT1, OUT3,VSWR=3,Phase=330</t>
      </is>
    </nc>
  </rcc>
  <rfmt sheetId="36" sqref="AN43" start="0" length="0">
    <dxf>
      <fill>
        <patternFill patternType="solid">
          <bgColor rgb="FFFF0000"/>
        </patternFill>
      </fill>
    </dxf>
  </rfmt>
  <rcc rId="14454" sId="36" numFmtId="4">
    <nc r="AN44">
      <v>7.1193758599999999</v>
    </nc>
  </rcc>
  <rcc rId="14455" sId="36">
    <nc r="AS44" t="inlineStr">
      <is>
        <t>Freq=2498.5,Path=ANT1, OUT3,VSWR=3,Phase=330</t>
      </is>
    </nc>
  </rcc>
  <rfmt sheetId="36" sqref="AN44" start="0" length="0">
    <dxf>
      <fill>
        <patternFill patternType="solid">
          <bgColor rgb="FFFF0000"/>
        </patternFill>
      </fill>
    </dxf>
  </rfmt>
  <rcc rId="14456" sId="36" numFmtId="4">
    <nc r="AN45">
      <v>7.9596969800000004</v>
    </nc>
  </rcc>
  <rcc rId="14457" sId="36">
    <nc r="AS45" t="inlineStr">
      <is>
        <t>Freq=2498.5,Path=ANT1, OUT3,VSWR=3,Phase=330</t>
      </is>
    </nc>
  </rcc>
  <rfmt sheetId="36" sqref="AN45" start="0" length="0">
    <dxf>
      <fill>
        <patternFill patternType="solid">
          <bgColor rgb="FFFF0000"/>
        </patternFill>
      </fill>
    </dxf>
  </rfmt>
  <rcc rId="14458" sId="36" numFmtId="4">
    <nc r="AN46">
      <v>8.4912988800000004</v>
    </nc>
  </rcc>
  <rcc rId="14459" sId="36">
    <nc r="AS46" t="inlineStr">
      <is>
        <t>Freq=2498.5,Path=ANT1, OUT3,VSWR=3,Phase=330</t>
      </is>
    </nc>
  </rcc>
  <rfmt sheetId="36" sqref="AN46" start="0" length="0">
    <dxf>
      <fill>
        <patternFill patternType="solid">
          <bgColor rgb="FFFF0000"/>
        </patternFill>
      </fill>
    </dxf>
  </rfmt>
  <rcc rId="14460" sId="36" numFmtId="4">
    <nc r="AN47">
      <v>9.0081338599999992</v>
    </nc>
  </rcc>
  <rcc rId="14461" sId="36">
    <nc r="AS47" t="inlineStr">
      <is>
        <t>Freq=2498.5,Path=ANT1, OUT3,VSWR=3,Phase=330</t>
      </is>
    </nc>
  </rcc>
  <rfmt sheetId="36" sqref="AN47" start="0" length="0">
    <dxf>
      <fill>
        <patternFill patternType="solid">
          <bgColor rgb="FFFF0000"/>
        </patternFill>
      </fill>
    </dxf>
  </rfmt>
  <rcc rId="14462" sId="36" numFmtId="4">
    <nc r="AN48">
      <v>9.4155907400000007</v>
    </nc>
  </rcc>
  <rcc rId="14463" sId="36">
    <nc r="AS48" t="inlineStr">
      <is>
        <t>Freq=2498.5,Path=ANT1, OUT3,VSWR=3,Phase=0</t>
      </is>
    </nc>
  </rcc>
  <rfmt sheetId="36" sqref="AN48" start="0" length="0">
    <dxf>
      <fill>
        <patternFill patternType="solid">
          <bgColor rgb="FFFF0000"/>
        </patternFill>
      </fill>
    </dxf>
  </rfmt>
  <rcc rId="14464" sId="37" numFmtId="4">
    <nc r="AN42">
      <v>3.7212418500000002</v>
    </nc>
  </rcc>
  <rcc rId="14465" sId="37">
    <nc r="AS42" t="inlineStr">
      <is>
        <t>Freq=2000,Path=ANT1, OUT3,VSWR=3,Phase=300</t>
      </is>
    </nc>
  </rcc>
  <rfmt sheetId="37" sqref="AN42" start="0" length="0">
    <dxf>
      <fill>
        <patternFill patternType="solid">
          <bgColor rgb="FFFF0000"/>
        </patternFill>
      </fill>
    </dxf>
  </rfmt>
  <rcc rId="14466" sId="37" numFmtId="4">
    <nc r="AN43">
      <v>3.8105788199999999</v>
    </nc>
  </rcc>
  <rcc rId="14467" sId="37">
    <nc r="AS43" t="inlineStr">
      <is>
        <t>Freq=2000,Path=ANT1, OUT3,VSWR=3,Phase=300</t>
      </is>
    </nc>
  </rcc>
  <rfmt sheetId="37" sqref="AN43" start="0" length="0">
    <dxf>
      <fill>
        <patternFill patternType="solid">
          <bgColor rgb="FFFF0000"/>
        </patternFill>
      </fill>
    </dxf>
  </rfmt>
  <rcc rId="14468" sId="37" numFmtId="4">
    <nc r="AN44">
      <v>3.9033402000000001</v>
    </nc>
  </rcc>
  <rcc rId="14469" sId="37">
    <nc r="AS44" t="inlineStr">
      <is>
        <t>Freq=2000,Path=ANT1, OUT3,VSWR=3,Phase=300</t>
      </is>
    </nc>
  </rcc>
  <rfmt sheetId="37" sqref="AN44" start="0" length="0">
    <dxf>
      <fill>
        <patternFill patternType="solid">
          <bgColor rgb="FFFF0000"/>
        </patternFill>
      </fill>
    </dxf>
  </rfmt>
  <rcc rId="14470" sId="37" numFmtId="4">
    <nc r="AN45">
      <v>4.5418227099999999</v>
    </nc>
  </rcc>
  <rcc rId="14471" sId="37">
    <nc r="AS45" t="inlineStr">
      <is>
        <t>Freq=1980,Path=ANT1, OUT3,VSWR=3,Phase=300</t>
      </is>
    </nc>
  </rcc>
  <rfmt sheetId="37" sqref="AN45" start="0" length="0">
    <dxf>
      <fill>
        <patternFill patternType="solid">
          <bgColor rgb="FFFF0000"/>
        </patternFill>
      </fill>
    </dxf>
  </rfmt>
  <rcc rId="14472" sId="37" numFmtId="4">
    <nc r="AN46">
      <v>4.8811404200000004</v>
    </nc>
  </rcc>
  <rcc rId="14473" sId="37">
    <nc r="AS46" t="inlineStr">
      <is>
        <t>Freq=1900,Path=ANT1, OUT3,VSWR=3,Phase=300</t>
      </is>
    </nc>
  </rcc>
  <rfmt sheetId="37" sqref="AN46" start="0" length="0">
    <dxf>
      <fill>
        <patternFill patternType="solid">
          <bgColor rgb="FF7CFC00"/>
        </patternFill>
      </fill>
    </dxf>
  </rfmt>
  <rcc rId="14474" sId="37" numFmtId="4">
    <nc r="AN47">
      <v>5.2809763299999997</v>
    </nc>
  </rcc>
  <rcc rId="14475" sId="37">
    <nc r="AS47" t="inlineStr">
      <is>
        <t>Freq=1900,Path=ANT1, OUT3,VSWR=3,Phase=300</t>
      </is>
    </nc>
  </rcc>
  <rfmt sheetId="37" sqref="AN47" start="0" length="0">
    <dxf>
      <fill>
        <patternFill patternType="solid">
          <bgColor rgb="FF7CFC00"/>
        </patternFill>
      </fill>
    </dxf>
  </rfmt>
  <rcc rId="14476" sId="37" numFmtId="4">
    <nc r="AN48">
      <v>5.2993036</v>
    </nc>
  </rcc>
  <rcc rId="14477" sId="37">
    <nc r="AS48" t="inlineStr">
      <is>
        <t>Freq=1940,Path=ANT1, OUT3,VSWR=3,Phase=330</t>
      </is>
    </nc>
  </rcc>
  <rfmt sheetId="37" sqref="AN48" start="0" length="0">
    <dxf>
      <fill>
        <patternFill patternType="solid">
          <bgColor rgb="FF7CFC00"/>
        </patternFill>
      </fill>
    </dxf>
  </rfmt>
  <rcc rId="14478" sId="38" numFmtId="4">
    <nc r="AN42">
      <v>3.90161991</v>
    </nc>
  </rcc>
  <rcc rId="14479" sId="38">
    <nc r="AS42" t="inlineStr">
      <is>
        <t>Freq=2535,Path=ANT1, OUT3,VSWR=3,Phase=0</t>
      </is>
    </nc>
  </rcc>
  <rfmt sheetId="38" sqref="AN42" start="0" length="0">
    <dxf>
      <fill>
        <patternFill patternType="solid">
          <bgColor rgb="FFFF0000"/>
        </patternFill>
      </fill>
    </dxf>
  </rfmt>
  <rcc rId="14480" sId="38" numFmtId="4">
    <nc r="AN43">
      <v>3.9678650499999999</v>
    </nc>
  </rcc>
  <rcc rId="14481" sId="38">
    <nc r="AS43" t="inlineStr">
      <is>
        <t>Freq=2535,Path=ANT1, OUT3,VSWR=3,Phase=0</t>
      </is>
    </nc>
  </rcc>
  <rfmt sheetId="38" sqref="AN43" start="0" length="0">
    <dxf>
      <fill>
        <patternFill patternType="solid">
          <bgColor rgb="FFFF0000"/>
        </patternFill>
      </fill>
    </dxf>
  </rfmt>
  <rcc rId="14482" sId="38" numFmtId="4">
    <nc r="AN44">
      <v>4.06995562</v>
    </nc>
  </rcc>
  <rcc rId="14483" sId="38">
    <nc r="AS44" t="inlineStr">
      <is>
        <t>Freq=2535,Path=ANT1, OUT3,VSWR=3,Phase=0</t>
      </is>
    </nc>
  </rcc>
  <rfmt sheetId="38" sqref="AN44" start="0" length="0">
    <dxf>
      <fill>
        <patternFill patternType="solid">
          <bgColor rgb="FFFF0000"/>
        </patternFill>
      </fill>
    </dxf>
  </rfmt>
  <rcc rId="14484" sId="38" numFmtId="4">
    <nc r="AN45">
      <v>4.8690927799999999</v>
    </nc>
  </rcc>
  <rcc rId="14485" sId="38">
    <nc r="AS45" t="inlineStr">
      <is>
        <t>Freq=2535,Path=ANT1, OUT3,VSWR=3,Phase=0</t>
      </is>
    </nc>
  </rcc>
  <rfmt sheetId="38" sqref="AN45" start="0" length="0">
    <dxf>
      <fill>
        <patternFill patternType="solid">
          <bgColor rgb="FFFF0000"/>
        </patternFill>
      </fill>
    </dxf>
  </rfmt>
  <rcc rId="14486" sId="38" numFmtId="4">
    <nc r="AN46">
      <v>5.3572069400000002</v>
    </nc>
  </rcc>
  <rcc rId="14487" sId="38">
    <nc r="AS46" t="inlineStr">
      <is>
        <t>Freq=2535,Path=ANT1, OUT3,VSWR=3,Phase=0</t>
      </is>
    </nc>
  </rcc>
  <rfmt sheetId="38" sqref="AN46" start="0" length="0">
    <dxf>
      <fill>
        <patternFill patternType="solid">
          <bgColor rgb="FF7CFC00"/>
        </patternFill>
      </fill>
    </dxf>
  </rfmt>
  <rcc rId="14488" sId="38" numFmtId="4">
    <nc r="AN47">
      <v>6.73931112</v>
    </nc>
  </rcc>
  <rcc rId="14489" sId="38">
    <nc r="AS47" t="inlineStr">
      <is>
        <t>Freq=2615,Path=ANT1, OUT3,VSWR=3,Phase=30</t>
      </is>
    </nc>
  </rcc>
  <rfmt sheetId="38" sqref="AN47" start="0" length="0">
    <dxf>
      <fill>
        <patternFill patternType="solid">
          <bgColor rgb="FFFF0000"/>
        </patternFill>
      </fill>
    </dxf>
  </rfmt>
  <rcc rId="14490" sId="38" numFmtId="4">
    <nc r="AN48">
      <v>7.5138274200000001</v>
    </nc>
  </rcc>
  <rcc rId="14491" sId="38">
    <nc r="AS48" t="inlineStr">
      <is>
        <t>Freq=2335,Path=ANT1, OUT3,VSWR=3,Phase=0</t>
      </is>
    </nc>
  </rcc>
  <rfmt sheetId="38" sqref="AN48" start="0" length="0">
    <dxf>
      <fill>
        <patternFill patternType="solid">
          <bgColor rgb="FF7CFC00"/>
        </patternFill>
      </fill>
    </dxf>
  </rfmt>
  <rfmt sheetId="25" sqref="AP42" start="0" length="0">
    <dxf>
      <fill>
        <patternFill patternType="solid">
          <bgColor rgb="FFFF0000"/>
        </patternFill>
      </fill>
    </dxf>
  </rfmt>
  <rcc rId="14492" sId="25" numFmtId="4">
    <nc r="AP42">
      <v>5.4769095600000002</v>
    </nc>
  </rcc>
  <rfmt sheetId="25" sqref="AP43" start="0" length="0">
    <dxf>
      <fill>
        <patternFill patternType="solid">
          <bgColor rgb="FFFF0000"/>
        </patternFill>
      </fill>
    </dxf>
  </rfmt>
  <rcc rId="14493" sId="25" numFmtId="4">
    <nc r="AP43">
      <v>5.5066335899999999</v>
    </nc>
  </rcc>
  <rfmt sheetId="25" sqref="AP44" start="0" length="0">
    <dxf>
      <fill>
        <patternFill patternType="solid">
          <bgColor rgb="FFFF0000"/>
        </patternFill>
      </fill>
    </dxf>
  </rfmt>
  <rcc rId="14494" sId="25" numFmtId="4">
    <nc r="AP44">
      <v>5.6010668299999997</v>
    </nc>
  </rcc>
  <rfmt sheetId="25" sqref="AP45" start="0" length="0">
    <dxf>
      <fill>
        <patternFill patternType="solid">
          <bgColor rgb="FFFF0000"/>
        </patternFill>
      </fill>
    </dxf>
  </rfmt>
  <rcc rId="14495" sId="25" numFmtId="4">
    <nc r="AP45">
      <v>6.4104345900000004</v>
    </nc>
  </rcc>
  <rfmt sheetId="25" sqref="AP46" start="0" length="0">
    <dxf>
      <fill>
        <patternFill patternType="solid">
          <bgColor rgb="FFFF0000"/>
        </patternFill>
      </fill>
    </dxf>
  </rfmt>
  <rcc rId="14496" sId="25" numFmtId="4">
    <nc r="AP46">
      <v>6.7883600700000004</v>
    </nc>
  </rcc>
  <rfmt sheetId="25" sqref="AP47" start="0" length="0">
    <dxf>
      <fill>
        <patternFill patternType="solid">
          <bgColor rgb="FF7CFC00"/>
        </patternFill>
      </fill>
    </dxf>
  </rfmt>
  <rcc rId="14497" sId="25" numFmtId="4">
    <nc r="AP47">
      <v>7.3748622299999997</v>
    </nc>
  </rcc>
  <rfmt sheetId="25" sqref="AP48" start="0" length="0">
    <dxf>
      <fill>
        <patternFill patternType="solid">
          <bgColor rgb="FF7CFC00"/>
        </patternFill>
      </fill>
    </dxf>
  </rfmt>
  <rcc rId="14498" sId="25" numFmtId="4">
    <nc r="AP48">
      <v>7.5477096299999999</v>
    </nc>
  </rcc>
  <rfmt sheetId="26" sqref="AP42" start="0" length="0">
    <dxf>
      <fill>
        <patternFill patternType="solid">
          <bgColor rgb="FFFF0000"/>
        </patternFill>
      </fill>
    </dxf>
  </rfmt>
  <rcc rId="14499" sId="26" numFmtId="4">
    <nc r="AP42">
      <v>6.0004165599999997</v>
    </nc>
  </rcc>
  <rfmt sheetId="26" sqref="AP43" start="0" length="0">
    <dxf>
      <fill>
        <patternFill patternType="solid">
          <bgColor rgb="FFFF0000"/>
        </patternFill>
      </fill>
    </dxf>
  </rfmt>
  <rcc rId="14500" sId="26" numFmtId="4">
    <nc r="AP43">
      <v>6.0481589700000002</v>
    </nc>
  </rcc>
  <rfmt sheetId="26" sqref="AP44" start="0" length="0">
    <dxf>
      <fill>
        <patternFill patternType="solid">
          <bgColor rgb="FFFF0000"/>
        </patternFill>
      </fill>
    </dxf>
  </rfmt>
  <rcc rId="14501" sId="26" numFmtId="4">
    <nc r="AP44">
      <v>6.0946088200000004</v>
    </nc>
  </rcc>
  <rfmt sheetId="26" sqref="AP45" start="0" length="0">
    <dxf>
      <fill>
        <patternFill patternType="solid">
          <bgColor rgb="FFFF0000"/>
        </patternFill>
      </fill>
    </dxf>
  </rfmt>
  <rcc rId="14502" sId="26" numFmtId="4">
    <nc r="AP45">
      <v>6.9219102399999999</v>
    </nc>
  </rcc>
  <rfmt sheetId="26" sqref="AP46" start="0" length="0">
    <dxf>
      <fill>
        <patternFill patternType="solid">
          <bgColor rgb="FFFF0000"/>
        </patternFill>
      </fill>
    </dxf>
  </rfmt>
  <rcc rId="14503" sId="26" numFmtId="4">
    <nc r="AP46">
      <v>7.5723979100000003</v>
    </nc>
  </rcc>
  <rfmt sheetId="26" sqref="AP47" start="0" length="0">
    <dxf>
      <fill>
        <patternFill patternType="solid">
          <bgColor rgb="FF7CFC00"/>
        </patternFill>
      </fill>
    </dxf>
  </rfmt>
  <rcc rId="14504" sId="26" numFmtId="4">
    <nc r="AP47">
      <v>7.7813276199999999</v>
    </nc>
  </rcc>
  <rfmt sheetId="26" sqref="AP48" start="0" length="0">
    <dxf>
      <fill>
        <patternFill patternType="solid">
          <bgColor rgb="FF7CFC00"/>
        </patternFill>
      </fill>
    </dxf>
  </rfmt>
  <rcc rId="14505" sId="26" numFmtId="4">
    <nc r="AP48">
      <v>7.4332951700000001</v>
    </nc>
  </rcc>
  <rfmt sheetId="27" sqref="AP42" start="0" length="0">
    <dxf>
      <fill>
        <patternFill patternType="solid">
          <bgColor rgb="FFFF0000"/>
        </patternFill>
      </fill>
    </dxf>
  </rfmt>
  <rcc rId="14506" sId="27" numFmtId="4">
    <nc r="AP42">
      <v>6.1803375100000002</v>
    </nc>
  </rcc>
  <rfmt sheetId="27" sqref="AP43" start="0" length="0">
    <dxf>
      <fill>
        <patternFill patternType="solid">
          <bgColor rgb="FFFF0000"/>
        </patternFill>
      </fill>
    </dxf>
  </rfmt>
  <rcc rId="14507" sId="27" numFmtId="4">
    <nc r="AP43">
      <v>6.2072640799999999</v>
    </nc>
  </rcc>
  <rfmt sheetId="27" sqref="AP44" start="0" length="0">
    <dxf>
      <fill>
        <patternFill patternType="solid">
          <bgColor rgb="FFFF0000"/>
        </patternFill>
      </fill>
    </dxf>
  </rfmt>
  <rcc rId="14508" sId="27" numFmtId="4">
    <nc r="AP44">
      <v>6.2667071500000002</v>
    </nc>
  </rcc>
  <rfmt sheetId="27" sqref="AP45" start="0" length="0">
    <dxf>
      <fill>
        <patternFill patternType="solid">
          <bgColor rgb="FFFF0000"/>
        </patternFill>
      </fill>
    </dxf>
  </rfmt>
  <rcc rId="14509" sId="27" numFmtId="4">
    <nc r="AP45">
      <v>7.2234276499999996</v>
    </nc>
  </rcc>
  <rfmt sheetId="27" sqref="AP46" start="0" length="0">
    <dxf>
      <fill>
        <patternFill patternType="solid">
          <bgColor rgb="FFFF0000"/>
        </patternFill>
      </fill>
    </dxf>
  </rfmt>
  <rcc rId="14510" sId="27" numFmtId="4">
    <nc r="AP46">
      <v>8.0142056099999994</v>
    </nc>
  </rcc>
  <rfmt sheetId="27" sqref="AP47" start="0" length="0">
    <dxf>
      <fill>
        <patternFill patternType="solid">
          <bgColor rgb="FFFF0000"/>
        </patternFill>
      </fill>
    </dxf>
  </rfmt>
  <rcc rId="14511" sId="27" numFmtId="4">
    <nc r="AP47">
      <v>8.2477105099999992</v>
    </nc>
  </rcc>
  <rfmt sheetId="27" sqref="AP48" start="0" length="0">
    <dxf>
      <fill>
        <patternFill patternType="solid">
          <bgColor rgb="FF7CFC00"/>
        </patternFill>
      </fill>
    </dxf>
  </rfmt>
  <rcc rId="14512" sId="27" numFmtId="4">
    <nc r="AP48">
      <v>7.9183415500000001</v>
    </nc>
  </rcc>
  <rfmt sheetId="28" sqref="AP42" start="0" length="0">
    <dxf>
      <fill>
        <patternFill patternType="solid">
          <bgColor rgb="FFFF0000"/>
        </patternFill>
      </fill>
    </dxf>
  </rfmt>
  <rcc rId="14513" sId="28" numFmtId="4">
    <nc r="AP42">
      <v>5.0602535800000004</v>
    </nc>
  </rcc>
  <rfmt sheetId="28" sqref="AP43" start="0" length="0">
    <dxf>
      <fill>
        <patternFill patternType="solid">
          <bgColor rgb="FFFF0000"/>
        </patternFill>
      </fill>
    </dxf>
  </rfmt>
  <rcc rId="14514" sId="28" numFmtId="4">
    <nc r="AP43">
      <v>5.1476625900000004</v>
    </nc>
  </rcc>
  <rfmt sheetId="28" sqref="AP44" start="0" length="0">
    <dxf>
      <fill>
        <patternFill patternType="solid">
          <bgColor rgb="FFFF0000"/>
        </patternFill>
      </fill>
    </dxf>
  </rfmt>
  <rcc rId="14515" sId="28" numFmtId="4">
    <nc r="AP44">
      <v>5.1418977699999999</v>
    </nc>
  </rcc>
  <rfmt sheetId="28" sqref="AP45" start="0" length="0">
    <dxf>
      <fill>
        <patternFill patternType="solid">
          <bgColor rgb="FFFF0000"/>
        </patternFill>
      </fill>
    </dxf>
  </rfmt>
  <rcc rId="14516" sId="28" numFmtId="4">
    <nc r="AP45">
      <v>6.0331892900000001</v>
    </nc>
  </rcc>
  <rfmt sheetId="28" sqref="AP46" start="0" length="0">
    <dxf>
      <fill>
        <patternFill patternType="solid">
          <bgColor rgb="FF7CFC00"/>
        </patternFill>
      </fill>
    </dxf>
  </rfmt>
  <rcc rId="14517" sId="28" numFmtId="4">
    <nc r="AP46">
      <v>6.3114437399999996</v>
    </nc>
  </rcc>
  <rfmt sheetId="28" sqref="AP47" start="0" length="0">
    <dxf>
      <fill>
        <patternFill patternType="solid">
          <bgColor rgb="FF7CFC00"/>
        </patternFill>
      </fill>
    </dxf>
  </rfmt>
  <rcc rId="14518" sId="28" numFmtId="4">
    <nc r="AP47">
      <v>6.9680459700000004</v>
    </nc>
  </rcc>
  <rfmt sheetId="28" sqref="AP48" start="0" length="0">
    <dxf>
      <fill>
        <patternFill patternType="solid">
          <bgColor rgb="FF7CFC00"/>
        </patternFill>
      </fill>
    </dxf>
  </rfmt>
  <rcc rId="14519" sId="28" numFmtId="4">
    <nc r="AP48">
      <v>6.4960223499999996</v>
    </nc>
  </rcc>
  <rfmt sheetId="29" sqref="AP42" start="0" length="0">
    <dxf>
      <fill>
        <patternFill patternType="solid">
          <bgColor rgb="FFFF0000"/>
        </patternFill>
      </fill>
    </dxf>
  </rfmt>
  <rcc rId="14520" sId="29" numFmtId="4">
    <nc r="AP42">
      <v>4.9960047100000002</v>
    </nc>
  </rcc>
  <rfmt sheetId="29" sqref="AP43" start="0" length="0">
    <dxf>
      <fill>
        <patternFill patternType="solid">
          <bgColor rgb="FFFF0000"/>
        </patternFill>
      </fill>
    </dxf>
  </rfmt>
  <rcc rId="14521" sId="29" numFmtId="4">
    <nc r="AP43">
      <v>4.9351570799999998</v>
    </nc>
  </rcc>
  <rfmt sheetId="29" sqref="AP44" start="0" length="0">
    <dxf>
      <fill>
        <patternFill patternType="solid">
          <bgColor rgb="FFFF0000"/>
        </patternFill>
      </fill>
    </dxf>
  </rfmt>
  <rcc rId="14522" sId="29" numFmtId="4">
    <nc r="AP44">
      <v>5.0862829200000004</v>
    </nc>
  </rcc>
  <rfmt sheetId="29" sqref="AP45" start="0" length="0">
    <dxf>
      <fill>
        <patternFill patternType="solid">
          <bgColor rgb="FFFF0000"/>
        </patternFill>
      </fill>
    </dxf>
  </rfmt>
  <rcc rId="14523" sId="29" numFmtId="4">
    <nc r="AP45">
      <v>6.0977326600000001</v>
    </nc>
  </rcc>
  <rfmt sheetId="29" sqref="AP46" start="0" length="0">
    <dxf>
      <fill>
        <patternFill patternType="solid">
          <bgColor rgb="FF7CFC00"/>
        </patternFill>
      </fill>
    </dxf>
  </rfmt>
  <rcc rId="14524" sId="29" numFmtId="4">
    <nc r="AP46">
      <v>6.2515158299999998</v>
    </nc>
  </rcc>
  <rfmt sheetId="29" sqref="AP47" start="0" length="0">
    <dxf>
      <fill>
        <patternFill patternType="solid">
          <bgColor rgb="FF7CFC00"/>
        </patternFill>
      </fill>
    </dxf>
  </rfmt>
  <rcc rId="14525" sId="29" numFmtId="4">
    <nc r="AP47">
      <v>6.9187085499999998</v>
    </nc>
  </rcc>
  <rfmt sheetId="29" sqref="AP48" start="0" length="0">
    <dxf>
      <fill>
        <patternFill patternType="solid">
          <bgColor rgb="FF7CFC00"/>
        </patternFill>
      </fill>
    </dxf>
  </rfmt>
  <rcc rId="14526" sId="29" numFmtId="4">
    <nc r="AP48">
      <v>6.71693169</v>
    </nc>
  </rcc>
  <rfmt sheetId="30" sqref="AP42" start="0" length="0">
    <dxf>
      <fill>
        <patternFill patternType="solid">
          <bgColor rgb="FFFF0000"/>
        </patternFill>
      </fill>
    </dxf>
  </rfmt>
  <rcc rId="14527" sId="30" numFmtId="4">
    <nc r="AP42">
      <v>5.0185212999999997</v>
    </nc>
  </rcc>
  <rfmt sheetId="30" sqref="AP43" start="0" length="0">
    <dxf>
      <fill>
        <patternFill patternType="solid">
          <bgColor rgb="FFFF0000"/>
        </patternFill>
      </fill>
    </dxf>
  </rfmt>
  <rcc rId="14528" sId="30" numFmtId="4">
    <nc r="AP43">
      <v>5.0398462000000004</v>
    </nc>
  </rcc>
  <rfmt sheetId="30" sqref="AP44" start="0" length="0">
    <dxf>
      <fill>
        <patternFill patternType="solid">
          <bgColor rgb="FFFF0000"/>
        </patternFill>
      </fill>
    </dxf>
  </rfmt>
  <rcc rId="14529" sId="30" numFmtId="4">
    <nc r="AP44">
      <v>5.1171181600000004</v>
    </nc>
  </rcc>
  <rfmt sheetId="30" sqref="AP45" start="0" length="0">
    <dxf>
      <fill>
        <patternFill patternType="solid">
          <bgColor rgb="FFFF0000"/>
        </patternFill>
      </fill>
    </dxf>
  </rfmt>
  <rcc rId="14530" sId="30" numFmtId="4">
    <nc r="AP45">
      <v>5.8259901899999997</v>
    </nc>
  </rcc>
  <rfmt sheetId="30" sqref="AP46" start="0" length="0">
    <dxf>
      <fill>
        <patternFill patternType="solid">
          <bgColor rgb="FF7CFC00"/>
        </patternFill>
      </fill>
    </dxf>
  </rfmt>
  <rcc rId="14531" sId="30" numFmtId="4">
    <nc r="AP46">
      <v>6.3615272799999998</v>
    </nc>
  </rcc>
  <rfmt sheetId="30" sqref="AP47" start="0" length="0">
    <dxf>
      <fill>
        <patternFill patternType="solid">
          <bgColor rgb="FF7CFC00"/>
        </patternFill>
      </fill>
    </dxf>
  </rfmt>
  <rcc rId="14532" sId="30" numFmtId="4">
    <nc r="AP47">
      <v>6.8092279600000003</v>
    </nc>
  </rcc>
  <rfmt sheetId="30" sqref="AP48" start="0" length="0">
    <dxf>
      <fill>
        <patternFill patternType="solid">
          <bgColor rgb="FF7CFC00"/>
        </patternFill>
      </fill>
    </dxf>
  </rfmt>
  <rcc rId="14533" sId="30" numFmtId="4">
    <nc r="AP48">
      <v>6.8453693299999996</v>
    </nc>
  </rcc>
  <rfmt sheetId="31" sqref="AP42" start="0" length="0">
    <dxf>
      <fill>
        <patternFill patternType="solid">
          <bgColor rgb="FFFF0000"/>
        </patternFill>
      </fill>
    </dxf>
  </rfmt>
  <rcc rId="14534" sId="31" numFmtId="4">
    <nc r="AP42">
      <v>5.88133062</v>
    </nc>
  </rcc>
  <rfmt sheetId="31" sqref="AP43" start="0" length="0">
    <dxf>
      <fill>
        <patternFill patternType="solid">
          <bgColor rgb="FFFF0000"/>
        </patternFill>
      </fill>
    </dxf>
  </rfmt>
  <rcc rId="14535" sId="31" numFmtId="4">
    <nc r="AP43">
      <v>5.9431007600000001</v>
    </nc>
  </rcc>
  <rfmt sheetId="31" sqref="AP44" start="0" length="0">
    <dxf>
      <fill>
        <patternFill patternType="solid">
          <bgColor rgb="FFFF0000"/>
        </patternFill>
      </fill>
    </dxf>
  </rfmt>
  <rcc rId="14536" sId="31" numFmtId="4">
    <nc r="AP44">
      <v>5.9837785500000003</v>
    </nc>
  </rcc>
  <rfmt sheetId="31" sqref="AP45" start="0" length="0">
    <dxf>
      <fill>
        <patternFill patternType="solid">
          <bgColor rgb="FFFF0000"/>
        </patternFill>
      </fill>
    </dxf>
  </rfmt>
  <rcc rId="14537" sId="31" numFmtId="4">
    <nc r="AP45">
      <v>6.67654367</v>
    </nc>
  </rcc>
  <rfmt sheetId="31" sqref="AP46" start="0" length="0">
    <dxf>
      <fill>
        <patternFill patternType="solid">
          <bgColor rgb="FFFF0000"/>
        </patternFill>
      </fill>
    </dxf>
  </rfmt>
  <rcc rId="14538" sId="31" numFmtId="4">
    <nc r="AP46">
      <v>7.6323539299999998</v>
    </nc>
  </rcc>
  <rfmt sheetId="31" sqref="AP47" start="0" length="0">
    <dxf>
      <fill>
        <patternFill patternType="solid">
          <bgColor rgb="FF7CFC00"/>
        </patternFill>
      </fill>
    </dxf>
  </rfmt>
  <rcc rId="14539" sId="31" numFmtId="4">
    <nc r="AP47">
      <v>7.9122892699999996</v>
    </nc>
  </rcc>
  <rfmt sheetId="31" sqref="AP48" start="0" length="0">
    <dxf>
      <fill>
        <patternFill patternType="solid">
          <bgColor rgb="FF7CFC00"/>
        </patternFill>
      </fill>
    </dxf>
  </rfmt>
  <rcc rId="14540" sId="31" numFmtId="4">
    <nc r="AP48">
      <v>8.2461296300000004</v>
    </nc>
  </rcc>
  <rfmt sheetId="32" sqref="AP42" start="0" length="0">
    <dxf>
      <fill>
        <patternFill patternType="solid">
          <bgColor rgb="FFFF0000"/>
        </patternFill>
      </fill>
    </dxf>
  </rfmt>
  <rcc rId="14541" sId="32" numFmtId="4">
    <nc r="AP42">
      <v>5.2283750099999997</v>
    </nc>
  </rcc>
  <rfmt sheetId="32" sqref="AP43" start="0" length="0">
    <dxf>
      <fill>
        <patternFill patternType="solid">
          <bgColor rgb="FFFF0000"/>
        </patternFill>
      </fill>
    </dxf>
  </rfmt>
  <rcc rId="14542" sId="32" numFmtId="4">
    <nc r="AP43">
      <v>5.2592134000000001</v>
    </nc>
  </rcc>
  <rfmt sheetId="32" sqref="AP44" start="0" length="0">
    <dxf>
      <fill>
        <patternFill patternType="solid">
          <bgColor rgb="FFFF0000"/>
        </patternFill>
      </fill>
    </dxf>
  </rfmt>
  <rcc rId="14543" sId="32" numFmtId="4">
    <nc r="AP44">
      <v>5.2735968599999996</v>
    </nc>
  </rcc>
  <rfmt sheetId="32" sqref="AP45" start="0" length="0">
    <dxf>
      <fill>
        <patternFill patternType="solid">
          <bgColor rgb="FF7CFC00"/>
        </patternFill>
      </fill>
    </dxf>
  </rfmt>
  <rcc rId="14544" sId="32" numFmtId="4">
    <nc r="AP45">
      <v>5.83696006</v>
    </nc>
  </rcc>
  <rfmt sheetId="32" sqref="AP46" start="0" length="0">
    <dxf>
      <fill>
        <patternFill patternType="solid">
          <bgColor rgb="FF7CFC00"/>
        </patternFill>
      </fill>
    </dxf>
  </rfmt>
  <rcc rId="14545" sId="32" numFmtId="4">
    <nc r="AP46">
      <v>7.0266417800000003</v>
    </nc>
  </rcc>
  <rfmt sheetId="32" sqref="AP47" start="0" length="0">
    <dxf>
      <fill>
        <patternFill patternType="solid">
          <bgColor rgb="FF7CFC00"/>
        </patternFill>
      </fill>
    </dxf>
  </rfmt>
  <rcc rId="14546" sId="32" numFmtId="4">
    <nc r="AP47">
      <v>6.9334058499999998</v>
    </nc>
  </rcc>
  <rfmt sheetId="32" sqref="AP48" start="0" length="0">
    <dxf>
      <fill>
        <patternFill patternType="solid">
          <bgColor rgb="FF7CFC00"/>
        </patternFill>
      </fill>
    </dxf>
  </rfmt>
  <rcc rId="14547" sId="32" numFmtId="4">
    <nc r="AP48">
      <v>7.7502649100000003</v>
    </nc>
  </rcc>
  <rfmt sheetId="33" sqref="AP42" start="0" length="0">
    <dxf>
      <fill>
        <patternFill patternType="solid">
          <bgColor rgb="FFFF0000"/>
        </patternFill>
      </fill>
    </dxf>
  </rfmt>
  <rcc rId="14548" sId="33" numFmtId="4">
    <nc r="AP42">
      <v>5.0531686599999999</v>
    </nc>
  </rcc>
  <rfmt sheetId="33" sqref="AP43" start="0" length="0">
    <dxf>
      <fill>
        <patternFill patternType="solid">
          <bgColor rgb="FFFF0000"/>
        </patternFill>
      </fill>
    </dxf>
  </rfmt>
  <rcc rId="14549" sId="33" numFmtId="4">
    <nc r="AP43">
      <v>5.0946563500000002</v>
    </nc>
  </rcc>
  <rfmt sheetId="33" sqref="AP44" start="0" length="0">
    <dxf>
      <fill>
        <patternFill patternType="solid">
          <bgColor rgb="FFFF0000"/>
        </patternFill>
      </fill>
    </dxf>
  </rfmt>
  <rcc rId="14550" sId="33" numFmtId="4">
    <nc r="AP44">
      <v>5.12152181</v>
    </nc>
  </rcc>
  <rfmt sheetId="33" sqref="AP45" start="0" length="0">
    <dxf>
      <fill>
        <patternFill patternType="solid">
          <bgColor rgb="FF7CFC00"/>
        </patternFill>
      </fill>
    </dxf>
  </rfmt>
  <rcc rId="14551" sId="33" numFmtId="4">
    <nc r="AP45">
      <v>5.7460843099999996</v>
    </nc>
  </rcc>
  <rfmt sheetId="33" sqref="AP46" start="0" length="0">
    <dxf>
      <fill>
        <patternFill patternType="solid">
          <bgColor rgb="FF7CFC00"/>
        </patternFill>
      </fill>
    </dxf>
  </rfmt>
  <rcc rId="14552" sId="33" numFmtId="4">
    <nc r="AP46">
      <v>6.1029600400000001</v>
    </nc>
  </rcc>
  <rfmt sheetId="33" sqref="AP47" start="0" length="0">
    <dxf>
      <fill>
        <patternFill patternType="solid">
          <bgColor rgb="FF7CFC00"/>
        </patternFill>
      </fill>
    </dxf>
  </rfmt>
  <rcc rId="14553" sId="33" numFmtId="4">
    <nc r="AP47">
      <v>7.4796917299999999</v>
    </nc>
  </rcc>
  <rfmt sheetId="33" sqref="AP48" start="0" length="0">
    <dxf>
      <fill>
        <patternFill patternType="solid">
          <bgColor rgb="FF7CFC00"/>
        </patternFill>
      </fill>
    </dxf>
  </rfmt>
  <rcc rId="14554" sId="33" numFmtId="4">
    <nc r="AP48">
      <v>8.0126434999999994</v>
    </nc>
  </rcc>
  <rfmt sheetId="34" sqref="AP42" start="0" length="0">
    <dxf>
      <fill>
        <patternFill patternType="solid">
          <bgColor rgb="FFFF0000"/>
        </patternFill>
      </fill>
    </dxf>
  </rfmt>
  <rcc rId="14555" sId="34" numFmtId="4">
    <nc r="AP42">
      <v>6.3695543299999997</v>
    </nc>
  </rcc>
  <rfmt sheetId="34" sqref="AP43" start="0" length="0">
    <dxf>
      <fill>
        <patternFill patternType="solid">
          <bgColor rgb="FFFF0000"/>
        </patternFill>
      </fill>
    </dxf>
  </rfmt>
  <rcc rId="14556" sId="34" numFmtId="4">
    <nc r="AP43">
      <v>6.3954188700000003</v>
    </nc>
  </rcc>
  <rfmt sheetId="34" sqref="AP44" start="0" length="0">
    <dxf>
      <fill>
        <patternFill patternType="solid">
          <bgColor rgb="FFFF0000"/>
        </patternFill>
      </fill>
    </dxf>
  </rfmt>
  <rcc rId="14557" sId="34" numFmtId="4">
    <nc r="AP44">
      <v>6.4820592399999999</v>
    </nc>
  </rcc>
  <rfmt sheetId="34" sqref="AP45" start="0" length="0">
    <dxf>
      <fill>
        <patternFill patternType="solid">
          <bgColor rgb="FFFF0000"/>
        </patternFill>
      </fill>
    </dxf>
  </rfmt>
  <rcc rId="14558" sId="34" numFmtId="4">
    <nc r="AP45">
      <v>7.5021475999999998</v>
    </nc>
  </rcc>
  <rfmt sheetId="34" sqref="AP46" start="0" length="0">
    <dxf>
      <fill>
        <patternFill patternType="solid">
          <bgColor rgb="FFFF0000"/>
        </patternFill>
      </fill>
    </dxf>
  </rfmt>
  <rcc rId="14559" sId="34" numFmtId="4">
    <nc r="AP46">
      <v>7.0833729400000003</v>
    </nc>
  </rcc>
  <rfmt sheetId="34" sqref="AP47" start="0" length="0">
    <dxf>
      <fill>
        <patternFill patternType="solid">
          <bgColor rgb="FFFF0000"/>
        </patternFill>
      </fill>
    </dxf>
  </rfmt>
  <rcc rId="14560" sId="34" numFmtId="4">
    <nc r="AP47">
      <v>8.5441865700000008</v>
    </nc>
  </rcc>
  <rfmt sheetId="34" sqref="AP48" start="0" length="0">
    <dxf>
      <fill>
        <patternFill patternType="solid">
          <bgColor rgb="FF7CFC00"/>
        </patternFill>
      </fill>
    </dxf>
  </rfmt>
  <rcc rId="14561" sId="34" numFmtId="4">
    <nc r="AP48">
      <v>8.8565100700000006</v>
    </nc>
  </rcc>
  <rfmt sheetId="35" sqref="AP42" start="0" length="0">
    <dxf>
      <fill>
        <patternFill patternType="solid">
          <bgColor rgb="FFFF0000"/>
        </patternFill>
      </fill>
    </dxf>
  </rfmt>
  <rcc rId="14562" sId="35" numFmtId="4">
    <nc r="AP42">
      <v>7.2771501399999998</v>
    </nc>
  </rcc>
  <rfmt sheetId="35" sqref="AP43" start="0" length="0">
    <dxf>
      <fill>
        <patternFill patternType="solid">
          <bgColor rgb="FFFF0000"/>
        </patternFill>
      </fill>
    </dxf>
  </rfmt>
  <rcc rId="14563" sId="35" numFmtId="4">
    <nc r="AP43">
      <v>7.3046400599999997</v>
    </nc>
  </rcc>
  <rfmt sheetId="35" sqref="AP44" start="0" length="0">
    <dxf>
      <fill>
        <patternFill patternType="solid">
          <bgColor rgb="FFFF0000"/>
        </patternFill>
      </fill>
    </dxf>
  </rfmt>
  <rcc rId="14564" sId="35" numFmtId="4">
    <nc r="AP44">
      <v>7.3263714799999997</v>
    </nc>
  </rcc>
  <rfmt sheetId="35" sqref="AP45" start="0" length="0">
    <dxf>
      <fill>
        <patternFill patternType="solid">
          <bgColor rgb="FFFF0000"/>
        </patternFill>
      </fill>
    </dxf>
  </rfmt>
  <rcc rId="14565" sId="35" numFmtId="4">
    <nc r="AP45">
      <v>8.0360461399999998</v>
    </nc>
  </rcc>
  <rfmt sheetId="35" sqref="AP46" start="0" length="0">
    <dxf>
      <fill>
        <patternFill patternType="solid">
          <bgColor rgb="FFFF0000"/>
        </patternFill>
      </fill>
    </dxf>
  </rfmt>
  <rcc rId="14566" sId="35" numFmtId="4">
    <nc r="AP46">
      <v>8.5698761700000006</v>
    </nc>
  </rcc>
  <rfmt sheetId="35" sqref="AP47" start="0" length="0">
    <dxf>
      <fill>
        <patternFill patternType="solid">
          <bgColor rgb="FFFF0000"/>
        </patternFill>
      </fill>
    </dxf>
  </rfmt>
  <rcc rId="14567" sId="35" numFmtId="4">
    <nc r="AP47">
      <v>9.0869911400000003</v>
    </nc>
  </rcc>
  <rfmt sheetId="35" sqref="AP48" start="0" length="0">
    <dxf>
      <fill>
        <patternFill patternType="solid">
          <bgColor rgb="FFFF0000"/>
        </patternFill>
      </fill>
    </dxf>
  </rfmt>
  <rcc rId="14568" sId="35" numFmtId="4">
    <nc r="AP48">
      <v>9.6863376300000006</v>
    </nc>
  </rcc>
  <rfmt sheetId="36" sqref="AP42" start="0" length="0">
    <dxf>
      <fill>
        <patternFill patternType="solid">
          <bgColor rgb="FFFF0000"/>
        </patternFill>
      </fill>
    </dxf>
  </rfmt>
  <rcc rId="14569" sId="36" numFmtId="4">
    <nc r="AP42">
      <v>6.7218096100000002</v>
    </nc>
  </rcc>
  <rfmt sheetId="36" sqref="AP43" start="0" length="0">
    <dxf>
      <fill>
        <patternFill patternType="solid">
          <bgColor rgb="FFFF0000"/>
        </patternFill>
      </fill>
    </dxf>
  </rfmt>
  <rcc rId="14570" sId="36" numFmtId="4">
    <nc r="AP43">
      <v>6.7735550099999999</v>
    </nc>
  </rcc>
  <rfmt sheetId="36" sqref="AP44" start="0" length="0">
    <dxf>
      <fill>
        <patternFill patternType="solid">
          <bgColor rgb="FFFF0000"/>
        </patternFill>
      </fill>
    </dxf>
  </rfmt>
  <rcc rId="14571" sId="36" numFmtId="4">
    <nc r="AP44">
      <v>6.7952328</v>
    </nc>
  </rcc>
  <rfmt sheetId="36" sqref="AP45" start="0" length="0">
    <dxf>
      <fill>
        <patternFill patternType="solid">
          <bgColor rgb="FFFF0000"/>
        </patternFill>
      </fill>
    </dxf>
  </rfmt>
  <rcc rId="14572" sId="36" numFmtId="4">
    <nc r="AP45">
      <v>7.5570422900000001</v>
    </nc>
  </rcc>
  <rfmt sheetId="36" sqref="AP46" start="0" length="0">
    <dxf>
      <fill>
        <patternFill patternType="solid">
          <bgColor rgb="FFFF0000"/>
        </patternFill>
      </fill>
    </dxf>
  </rfmt>
  <rcc rId="14573" sId="36" numFmtId="4">
    <nc r="AP46">
      <v>8.0489555799999994</v>
    </nc>
  </rcc>
  <rfmt sheetId="36" sqref="AP47" start="0" length="0">
    <dxf>
      <fill>
        <patternFill patternType="solid">
          <bgColor rgb="FFFF0000"/>
        </patternFill>
      </fill>
    </dxf>
  </rfmt>
  <rcc rId="14574" sId="36" numFmtId="4">
    <nc r="AP47">
      <v>8.5703186099999993</v>
    </nc>
  </rcc>
  <rfmt sheetId="36" sqref="AP48" start="0" length="0">
    <dxf>
      <fill>
        <patternFill patternType="solid">
          <bgColor rgb="FF7CFC00"/>
        </patternFill>
      </fill>
    </dxf>
  </rfmt>
  <rcc rId="14575" sId="36" numFmtId="4">
    <nc r="AP48">
      <v>8.9400032399999994</v>
    </nc>
  </rcc>
  <rfmt sheetId="37" sqref="AP42" start="0" length="0">
    <dxf>
      <fill>
        <patternFill patternType="solid">
          <bgColor rgb="FFFF0000"/>
        </patternFill>
      </fill>
    </dxf>
  </rfmt>
  <rcc rId="14576" sId="37" numFmtId="4">
    <nc r="AP42">
      <v>3.6045317099999998</v>
    </nc>
  </rcc>
  <rfmt sheetId="37" sqref="AP43" start="0" length="0">
    <dxf>
      <fill>
        <patternFill patternType="solid">
          <bgColor rgb="FFFF0000"/>
        </patternFill>
      </fill>
    </dxf>
  </rfmt>
  <rcc rId="14577" sId="37" numFmtId="4">
    <nc r="AP43">
      <v>3.7236512300000002</v>
    </nc>
  </rcc>
  <rfmt sheetId="37" sqref="AP44" start="0" length="0">
    <dxf>
      <fill>
        <patternFill patternType="solid">
          <bgColor rgb="FFFF0000"/>
        </patternFill>
      </fill>
    </dxf>
  </rfmt>
  <rcc rId="14578" sId="37" numFmtId="4">
    <nc r="AP44">
      <v>3.8157240699999999</v>
    </nc>
  </rcc>
  <rfmt sheetId="37" sqref="AP45" start="0" length="0">
    <dxf>
      <fill>
        <patternFill patternType="solid">
          <bgColor rgb="FFFF0000"/>
        </patternFill>
      </fill>
    </dxf>
  </rfmt>
  <rcc rId="14579" sId="37" numFmtId="4">
    <nc r="AP45">
      <v>4.4637013999999997</v>
    </nc>
  </rcc>
  <rfmt sheetId="37" sqref="AP46" start="0" length="0">
    <dxf>
      <fill>
        <patternFill patternType="solid">
          <bgColor rgb="FF7CFC00"/>
        </patternFill>
      </fill>
    </dxf>
  </rfmt>
  <rcc rId="14580" sId="37" numFmtId="4">
    <nc r="AP46">
      <v>4.92199571</v>
    </nc>
  </rcc>
  <rfmt sheetId="37" sqref="AP47" start="0" length="0">
    <dxf>
      <fill>
        <patternFill patternType="solid">
          <bgColor rgb="FF7CFC00"/>
        </patternFill>
      </fill>
    </dxf>
  </rfmt>
  <rcc rId="14581" sId="37" numFmtId="4">
    <nc r="AP47">
      <v>5.3303552099999996</v>
    </nc>
  </rcc>
  <rfmt sheetId="37" sqref="AP48" start="0" length="0">
    <dxf>
      <fill>
        <patternFill patternType="solid">
          <bgColor rgb="FF7CFC00"/>
        </patternFill>
      </fill>
    </dxf>
  </rfmt>
  <rcc rId="14582" sId="37" numFmtId="4">
    <nc r="AP48">
      <v>5.1935752099999997</v>
    </nc>
  </rcc>
  <rfmt sheetId="38" sqref="AP42" start="0" length="0">
    <dxf>
      <fill>
        <patternFill patternType="solid">
          <bgColor rgb="FFFF0000"/>
        </patternFill>
      </fill>
    </dxf>
  </rfmt>
  <rcc rId="14583" sId="38" numFmtId="4">
    <nc r="AP42">
      <v>3.7863307700000002</v>
    </nc>
  </rcc>
  <rfmt sheetId="38" sqref="AP43" start="0" length="0">
    <dxf>
      <fill>
        <patternFill patternType="solid">
          <bgColor rgb="FFFF0000"/>
        </patternFill>
      </fill>
    </dxf>
  </rfmt>
  <rcc rId="14584" sId="38" numFmtId="4">
    <nc r="AP43">
      <v>3.8394431600000001</v>
    </nc>
  </rcc>
  <rfmt sheetId="38" sqref="AP44" start="0" length="0">
    <dxf>
      <fill>
        <patternFill patternType="solid">
          <bgColor rgb="FFFF0000"/>
        </patternFill>
      </fill>
    </dxf>
  </rfmt>
  <rcc rId="14585" sId="38" numFmtId="4">
    <nc r="AP44">
      <v>3.9254878099999999</v>
    </nc>
  </rcc>
  <rfmt sheetId="38" sqref="AP45" start="0" length="0">
    <dxf>
      <fill>
        <patternFill patternType="solid">
          <bgColor rgb="FF7CFC00"/>
        </patternFill>
      </fill>
    </dxf>
  </rfmt>
  <rcc rId="14586" sId="38" numFmtId="4">
    <nc r="AP45">
      <v>4.7033081299999999</v>
    </nc>
  </rcc>
  <rfmt sheetId="38" sqref="AP46" start="0" length="0">
    <dxf>
      <fill>
        <patternFill patternType="solid">
          <bgColor rgb="FF7CFC00"/>
        </patternFill>
      </fill>
    </dxf>
  </rfmt>
  <rcc rId="14587" sId="38" numFmtId="4">
    <nc r="AP46">
      <v>5.1815210699999996</v>
    </nc>
  </rcc>
  <rfmt sheetId="38" sqref="AP47" start="0" length="0">
    <dxf>
      <fill>
        <patternFill patternType="solid">
          <bgColor rgb="FFFF0000"/>
        </patternFill>
      </fill>
    </dxf>
  </rfmt>
  <rcc rId="14588" sId="38" numFmtId="4">
    <nc r="AP47">
      <v>6.55721256</v>
    </nc>
  </rcc>
  <rfmt sheetId="38" sqref="AP48" start="0" length="0">
    <dxf>
      <fill>
        <patternFill patternType="solid">
          <bgColor rgb="FF7CFC00"/>
        </patternFill>
      </fill>
    </dxf>
  </rfmt>
  <rcc rId="14589" sId="38" numFmtId="4">
    <nc r="AP48">
      <v>7.2729452700000001</v>
    </nc>
  </rcc>
  <rfmt sheetId="25" sqref="AR42" start="0" length="0">
    <dxf>
      <fill>
        <patternFill patternType="solid">
          <bgColor rgb="FFFF0000"/>
        </patternFill>
      </fill>
    </dxf>
  </rfmt>
  <rcc rId="14590" sId="25" numFmtId="4">
    <nc r="AR42">
      <v>5.6952419900000004</v>
    </nc>
  </rcc>
  <rfmt sheetId="25" sqref="AR43" start="0" length="0">
    <dxf>
      <fill>
        <patternFill patternType="solid">
          <bgColor rgb="FFFF0000"/>
        </patternFill>
      </fill>
    </dxf>
  </rfmt>
  <rcc rId="14591" sId="25" numFmtId="4">
    <nc r="AR43">
      <v>5.7590675600000001</v>
    </nc>
  </rcc>
  <rfmt sheetId="25" sqref="AR44" start="0" length="0">
    <dxf>
      <fill>
        <patternFill patternType="solid">
          <bgColor rgb="FFFF0000"/>
        </patternFill>
      </fill>
    </dxf>
  </rfmt>
  <rcc rId="14592" sId="25" numFmtId="4">
    <nc r="AR44">
      <v>5.8463941799999999</v>
    </nc>
  </rcc>
  <rfmt sheetId="25" sqref="AR45" start="0" length="0">
    <dxf>
      <fill>
        <patternFill patternType="solid">
          <bgColor rgb="FFFF0000"/>
        </patternFill>
      </fill>
    </dxf>
  </rfmt>
  <rcc rId="14593" sId="25" numFmtId="4">
    <nc r="AR45">
      <v>6.6568243799999998</v>
    </nc>
  </rcc>
  <rfmt sheetId="25" sqref="AR46" start="0" length="0">
    <dxf>
      <fill>
        <patternFill patternType="solid">
          <bgColor rgb="FFFF0000"/>
        </patternFill>
      </fill>
    </dxf>
  </rfmt>
  <rcc rId="14594" sId="25" numFmtId="4">
    <nc r="AR46">
      <v>7.0922362200000002</v>
    </nc>
  </rcc>
  <rfmt sheetId="25" sqref="AR47" start="0" length="0">
    <dxf>
      <fill>
        <patternFill patternType="solid">
          <bgColor rgb="FF7CFC00"/>
        </patternFill>
      </fill>
    </dxf>
  </rfmt>
  <rcc rId="14595" sId="25" numFmtId="4">
    <nc r="AR47">
      <v>7.6153018599999998</v>
    </nc>
  </rcc>
  <rfmt sheetId="25" sqref="AR48" start="0" length="0">
    <dxf>
      <fill>
        <patternFill patternType="solid">
          <bgColor rgb="FF7CFC00"/>
        </patternFill>
      </fill>
    </dxf>
  </rfmt>
  <rcc rId="14596" sId="25" numFmtId="4">
    <nc r="AR48">
      <v>7.3717482900000002</v>
    </nc>
  </rcc>
  <rfmt sheetId="26" sqref="AR42" start="0" length="0">
    <dxf>
      <fill>
        <patternFill patternType="solid">
          <bgColor rgb="FFFF0000"/>
        </patternFill>
      </fill>
    </dxf>
  </rfmt>
  <rcc rId="14597" sId="26" numFmtId="4">
    <nc r="AR42">
      <v>6.0117912699999998</v>
    </nc>
  </rcc>
  <rfmt sheetId="26" sqref="AR43" start="0" length="0">
    <dxf>
      <fill>
        <patternFill patternType="solid">
          <bgColor rgb="FFFF0000"/>
        </patternFill>
      </fill>
    </dxf>
  </rfmt>
  <rcc rId="14598" sId="26" numFmtId="4">
    <nc r="AR43">
      <v>6.1106362399999998</v>
    </nc>
  </rcc>
  <rfmt sheetId="26" sqref="AR44" start="0" length="0">
    <dxf>
      <fill>
        <patternFill patternType="solid">
          <bgColor rgb="FFFF0000"/>
        </patternFill>
      </fill>
    </dxf>
  </rfmt>
  <rcc rId="14599" sId="26" numFmtId="4">
    <nc r="AR44">
      <v>6.1295832199999998</v>
    </nc>
  </rcc>
  <rfmt sheetId="26" sqref="AR45" start="0" length="0">
    <dxf>
      <fill>
        <patternFill patternType="solid">
          <bgColor rgb="FFFF0000"/>
        </patternFill>
      </fill>
    </dxf>
  </rfmt>
  <rcc rId="14600" sId="26" numFmtId="4">
    <nc r="AR45">
      <v>6.9604555299999999</v>
    </nc>
  </rcc>
  <rfmt sheetId="26" sqref="AR46" start="0" length="0">
    <dxf>
      <fill>
        <patternFill patternType="solid">
          <bgColor rgb="FFFF0000"/>
        </patternFill>
      </fill>
    </dxf>
  </rfmt>
  <rcc rId="14601" sId="26" numFmtId="4">
    <nc r="AR46">
      <v>7.5073450800000003</v>
    </nc>
  </rcc>
  <rfmt sheetId="26" sqref="AR47" start="0" length="0">
    <dxf>
      <fill>
        <patternFill patternType="solid">
          <bgColor rgb="FF7CFC00"/>
        </patternFill>
      </fill>
    </dxf>
  </rfmt>
  <rcc rId="14602" sId="26" numFmtId="4">
    <nc r="AR47">
      <v>7.7216321700000004</v>
    </nc>
  </rcc>
  <rfmt sheetId="26" sqref="AR48" start="0" length="0">
    <dxf>
      <fill>
        <patternFill patternType="solid">
          <bgColor rgb="FF7CFC00"/>
        </patternFill>
      </fill>
    </dxf>
  </rfmt>
  <rcc rId="14603" sId="26" numFmtId="4">
    <nc r="AR48">
      <v>7.3783391500000004</v>
    </nc>
  </rcc>
  <rfmt sheetId="27" sqref="AR42" start="0" length="0">
    <dxf>
      <fill>
        <patternFill patternType="solid">
          <bgColor rgb="FFFF0000"/>
        </patternFill>
      </fill>
    </dxf>
  </rfmt>
  <rcc rId="14604" sId="27" numFmtId="4">
    <nc r="AR42">
      <v>6.1568212500000001</v>
    </nc>
  </rcc>
  <rfmt sheetId="27" sqref="AR43" start="0" length="0">
    <dxf>
      <fill>
        <patternFill patternType="solid">
          <bgColor rgb="FFFF0000"/>
        </patternFill>
      </fill>
    </dxf>
  </rfmt>
  <rcc rId="14605" sId="27" numFmtId="4">
    <nc r="AR43">
      <v>6.1761469800000004</v>
    </nc>
  </rcc>
  <rfmt sheetId="27" sqref="AR44" start="0" length="0">
    <dxf>
      <fill>
        <patternFill patternType="solid">
          <bgColor rgb="FFFF0000"/>
        </patternFill>
      </fill>
    </dxf>
  </rfmt>
  <rcc rId="14606" sId="27" numFmtId="4">
    <nc r="AR44">
      <v>6.2528900399999996</v>
    </nc>
  </rcc>
  <rfmt sheetId="27" sqref="AR45" start="0" length="0">
    <dxf>
      <fill>
        <patternFill patternType="solid">
          <bgColor rgb="FFFF0000"/>
        </patternFill>
      </fill>
    </dxf>
  </rfmt>
  <rcc rId="14607" sId="27" numFmtId="4">
    <nc r="AR45">
      <v>7.2193739900000002</v>
    </nc>
  </rcc>
  <rfmt sheetId="27" sqref="AR46" start="0" length="0">
    <dxf>
      <fill>
        <patternFill patternType="solid">
          <bgColor rgb="FFFF0000"/>
        </patternFill>
      </fill>
    </dxf>
  </rfmt>
  <rcc rId="14608" sId="27" numFmtId="4">
    <nc r="AR46">
      <v>8.0166276199999995</v>
    </nc>
  </rcc>
  <rfmt sheetId="27" sqref="AR47" start="0" length="0">
    <dxf>
      <fill>
        <patternFill patternType="solid">
          <bgColor rgb="FFFF0000"/>
        </patternFill>
      </fill>
    </dxf>
  </rfmt>
  <rcc rId="14609" sId="27" numFmtId="4">
    <nc r="AR47">
      <v>8.2238202999999999</v>
    </nc>
  </rcc>
  <rfmt sheetId="27" sqref="AR48" start="0" length="0">
    <dxf>
      <fill>
        <patternFill patternType="solid">
          <bgColor rgb="FF7CFC00"/>
        </patternFill>
      </fill>
    </dxf>
  </rfmt>
  <rcc rId="14610" sId="27" numFmtId="4">
    <nc r="AR48">
      <v>7.8336386500000001</v>
    </nc>
  </rcc>
  <rfmt sheetId="28" sqref="AR42" start="0" length="0">
    <dxf>
      <fill>
        <patternFill patternType="solid">
          <bgColor rgb="FFFF0000"/>
        </patternFill>
      </fill>
    </dxf>
  </rfmt>
  <rcc rId="14611" sId="28" numFmtId="4">
    <nc r="AR42">
      <v>5.1601840499999998</v>
    </nc>
  </rcc>
  <rfmt sheetId="28" sqref="AR43" start="0" length="0">
    <dxf>
      <fill>
        <patternFill patternType="solid">
          <bgColor rgb="FFFF0000"/>
        </patternFill>
      </fill>
    </dxf>
  </rfmt>
  <rcc rId="14612" sId="28" numFmtId="4">
    <nc r="AR43">
      <v>5.2082105500000004</v>
    </nc>
  </rcc>
  <rfmt sheetId="28" sqref="AR44" start="0" length="0">
    <dxf>
      <fill>
        <patternFill patternType="solid">
          <bgColor rgb="FFFF0000"/>
        </patternFill>
      </fill>
    </dxf>
  </rfmt>
  <rcc rId="14613" sId="28" numFmtId="4">
    <nc r="AR44">
      <v>5.2603258899999998</v>
    </nc>
  </rcc>
  <rfmt sheetId="28" sqref="AR45" start="0" length="0">
    <dxf>
      <fill>
        <patternFill patternType="solid">
          <bgColor rgb="FFFF0000"/>
        </patternFill>
      </fill>
    </dxf>
  </rfmt>
  <rcc rId="14614" sId="28" numFmtId="4">
    <nc r="AR45">
      <v>6.0668315899999996</v>
    </nc>
  </rcc>
  <rfmt sheetId="28" sqref="AR46" start="0" length="0">
    <dxf>
      <fill>
        <patternFill patternType="solid">
          <bgColor rgb="FF7CFC00"/>
        </patternFill>
      </fill>
    </dxf>
  </rfmt>
  <rcc rId="14615" sId="28" numFmtId="4">
    <nc r="AR46">
      <v>6.44100421</v>
    </nc>
  </rcc>
  <rfmt sheetId="28" sqref="AR47" start="0" length="0">
    <dxf>
      <fill>
        <patternFill patternType="solid">
          <bgColor rgb="FF7CFC00"/>
        </patternFill>
      </fill>
    </dxf>
  </rfmt>
  <rcc rId="14616" sId="28" numFmtId="4">
    <nc r="AR47">
      <v>6.9253062200000004</v>
    </nc>
  </rcc>
  <rfmt sheetId="28" sqref="AR48" start="0" length="0">
    <dxf>
      <fill>
        <patternFill patternType="solid">
          <bgColor rgb="FF7CFC00"/>
        </patternFill>
      </fill>
    </dxf>
  </rfmt>
  <rcc rId="14617" sId="28" numFmtId="4">
    <nc r="AR48">
      <v>6.4972742700000001</v>
    </nc>
  </rcc>
  <rfmt sheetId="29" sqref="AR42" start="0" length="0">
    <dxf>
      <fill>
        <patternFill patternType="solid">
          <bgColor rgb="FFFF0000"/>
        </patternFill>
      </fill>
    </dxf>
  </rfmt>
  <rcc rId="14618" sId="29" numFmtId="4">
    <nc r="AR42">
      <v>5.2051065799999998</v>
    </nc>
  </rcc>
  <rfmt sheetId="29" sqref="AR43" start="0" length="0">
    <dxf>
      <fill>
        <patternFill patternType="solid">
          <bgColor rgb="FFFF0000"/>
        </patternFill>
      </fill>
    </dxf>
  </rfmt>
  <rcc rId="14619" sId="29" numFmtId="4">
    <nc r="AR43">
      <v>5.1347160399999998</v>
    </nc>
  </rcc>
  <rfmt sheetId="29" sqref="AR44" start="0" length="0">
    <dxf>
      <fill>
        <patternFill patternType="solid">
          <bgColor rgb="FFFF0000"/>
        </patternFill>
      </fill>
    </dxf>
  </rfmt>
  <rcc rId="14620" sId="29" numFmtId="4">
    <nc r="AR44">
      <v>5.3023001000000001</v>
    </nc>
  </rcc>
  <rfmt sheetId="29" sqref="AR45" start="0" length="0">
    <dxf>
      <fill>
        <patternFill patternType="solid">
          <bgColor rgb="FFFF0000"/>
        </patternFill>
      </fill>
    </dxf>
  </rfmt>
  <rcc rId="14621" sId="29" numFmtId="4">
    <nc r="AR45">
      <v>6.4154132500000003</v>
    </nc>
  </rcc>
  <rfmt sheetId="29" sqref="AR46" start="0" length="0">
    <dxf>
      <fill>
        <patternFill patternType="solid">
          <bgColor rgb="FF7CFC00"/>
        </patternFill>
      </fill>
    </dxf>
  </rfmt>
  <rcc rId="14622" sId="29" numFmtId="4">
    <nc r="AR46">
      <v>6.61202047</v>
    </nc>
  </rcc>
  <rfmt sheetId="29" sqref="AR47" start="0" length="0">
    <dxf>
      <fill>
        <patternFill patternType="solid">
          <bgColor rgb="FF7CFC00"/>
        </patternFill>
      </fill>
    </dxf>
  </rfmt>
  <rcc rId="14623" sId="29" numFmtId="4">
    <nc r="AR47">
      <v>7.3123685199999997</v>
    </nc>
  </rcc>
  <rfmt sheetId="29" sqref="AR48" start="0" length="0">
    <dxf>
      <fill>
        <patternFill patternType="solid">
          <bgColor rgb="FF7CFC00"/>
        </patternFill>
      </fill>
    </dxf>
  </rfmt>
  <rcc rId="14624" sId="29" numFmtId="4">
    <nc r="AR48">
      <v>7.0417123699999999</v>
    </nc>
  </rcc>
  <rfmt sheetId="30" sqref="AR42" start="0" length="0">
    <dxf>
      <fill>
        <patternFill patternType="solid">
          <bgColor rgb="FFFF0000"/>
        </patternFill>
      </fill>
    </dxf>
  </rfmt>
  <rcc rId="14625" sId="30" numFmtId="4">
    <nc r="AR42">
      <v>5.1153086400000003</v>
    </nc>
  </rcc>
  <rfmt sheetId="30" sqref="AR43" start="0" length="0">
    <dxf>
      <fill>
        <patternFill patternType="solid">
          <bgColor rgb="FFFF0000"/>
        </patternFill>
      </fill>
    </dxf>
  </rfmt>
  <rcc rId="14626" sId="30" numFmtId="4">
    <nc r="AR43">
      <v>5.1953693300000001</v>
    </nc>
  </rcc>
  <rfmt sheetId="30" sqref="AR44" start="0" length="0">
    <dxf>
      <fill>
        <patternFill patternType="solid">
          <bgColor rgb="FFFF0000"/>
        </patternFill>
      </fill>
    </dxf>
  </rfmt>
  <rcc rId="14627" sId="30" numFmtId="4">
    <nc r="AR44">
      <v>5.2141780300000002</v>
    </nc>
  </rcc>
  <rfmt sheetId="30" sqref="AR45" start="0" length="0">
    <dxf>
      <fill>
        <patternFill patternType="solid">
          <bgColor rgb="FFFF0000"/>
        </patternFill>
      </fill>
    </dxf>
  </rfmt>
  <rcc rId="14628" sId="30" numFmtId="4">
    <nc r="AR45">
      <v>6.0065929599999999</v>
    </nc>
  </rcc>
  <rfmt sheetId="30" sqref="AR46" start="0" length="0">
    <dxf>
      <fill>
        <patternFill patternType="solid">
          <bgColor rgb="FF7CFC00"/>
        </patternFill>
      </fill>
    </dxf>
  </rfmt>
  <rcc rId="14629" sId="30" numFmtId="4">
    <nc r="AR46">
      <v>6.5218560099999996</v>
    </nc>
  </rcc>
  <rfmt sheetId="30" sqref="AR47" start="0" length="0">
    <dxf>
      <fill>
        <patternFill patternType="solid">
          <bgColor rgb="FF7CFC00"/>
        </patternFill>
      </fill>
    </dxf>
  </rfmt>
  <rcc rId="14630" sId="30" numFmtId="4">
    <nc r="AR47">
      <v>7.0328215199999997</v>
    </nc>
  </rcc>
  <rfmt sheetId="30" sqref="AR48" start="0" length="0">
    <dxf>
      <fill>
        <patternFill patternType="solid">
          <bgColor rgb="FF7CFC00"/>
        </patternFill>
      </fill>
    </dxf>
  </rfmt>
  <rcc rId="14631" sId="30" numFmtId="4">
    <nc r="AR48">
      <v>6.9977843399999999</v>
    </nc>
  </rcc>
  <rfmt sheetId="31" sqref="AR42" start="0" length="0">
    <dxf>
      <fill>
        <patternFill patternType="solid">
          <bgColor rgb="FFFF0000"/>
        </patternFill>
      </fill>
    </dxf>
  </rfmt>
  <rcc rId="14632" sId="31" numFmtId="4">
    <nc r="AR42">
      <v>5.9844153899999997</v>
    </nc>
  </rcc>
  <rfmt sheetId="31" sqref="AR43" start="0" length="0">
    <dxf>
      <fill>
        <patternFill patternType="solid">
          <bgColor rgb="FFFF0000"/>
        </patternFill>
      </fill>
    </dxf>
  </rfmt>
  <rcc rId="14633" sId="31" numFmtId="4">
    <nc r="AR43">
      <v>6.05637165</v>
    </nc>
  </rcc>
  <rfmt sheetId="31" sqref="AR44" start="0" length="0">
    <dxf>
      <fill>
        <patternFill patternType="solid">
          <bgColor rgb="FFFF0000"/>
        </patternFill>
      </fill>
    </dxf>
  </rfmt>
  <rcc rId="14634" sId="31" numFmtId="4">
    <nc r="AR44">
      <v>6.1120289999999997</v>
    </nc>
  </rcc>
  <rfmt sheetId="31" sqref="AR45" start="0" length="0">
    <dxf>
      <fill>
        <patternFill patternType="solid">
          <bgColor rgb="FFFF0000"/>
        </patternFill>
      </fill>
    </dxf>
  </rfmt>
  <rcc rId="14635" sId="31" numFmtId="4">
    <nc r="AR45">
      <v>6.9476441800000002</v>
    </nc>
  </rcc>
  <rfmt sheetId="31" sqref="AR46" start="0" length="0">
    <dxf>
      <fill>
        <patternFill patternType="solid">
          <bgColor rgb="FFFF0000"/>
        </patternFill>
      </fill>
    </dxf>
  </rfmt>
  <rcc rId="14636" sId="31" numFmtId="4">
    <nc r="AR46">
      <v>7.9086403299999999</v>
    </nc>
  </rcc>
  <rfmt sheetId="31" sqref="AR47" start="0" length="0">
    <dxf>
      <fill>
        <patternFill patternType="solid">
          <bgColor rgb="FF7CFC00"/>
        </patternFill>
      </fill>
    </dxf>
  </rfmt>
  <rcc rId="14637" sId="31" numFmtId="4">
    <nc r="AR47">
      <v>8.1945904299999999</v>
    </nc>
  </rcc>
  <rfmt sheetId="31" sqref="AR48" start="0" length="0">
    <dxf>
      <fill>
        <patternFill patternType="solid">
          <bgColor rgb="FF7CFC00"/>
        </patternFill>
      </fill>
    </dxf>
  </rfmt>
  <rcc rId="14638" sId="31" numFmtId="4">
    <nc r="AR48">
      <v>8.1828894400000003</v>
    </nc>
  </rcc>
  <rfmt sheetId="32" sqref="AR42" start="0" length="0">
    <dxf>
      <fill>
        <patternFill patternType="solid">
          <bgColor rgb="FFFF0000"/>
        </patternFill>
      </fill>
    </dxf>
  </rfmt>
  <rcc rId="14639" sId="32" numFmtId="4">
    <nc r="AR42">
      <v>5.3443215200000003</v>
    </nc>
  </rcc>
  <rfmt sheetId="32" sqref="AR43" start="0" length="0">
    <dxf>
      <fill>
        <patternFill patternType="solid">
          <bgColor rgb="FFFF0000"/>
        </patternFill>
      </fill>
    </dxf>
  </rfmt>
  <rcc rId="14640" sId="32" numFmtId="4">
    <nc r="AR43">
      <v>5.4140830500000003</v>
    </nc>
  </rcc>
  <rfmt sheetId="32" sqref="AR44" start="0" length="0">
    <dxf>
      <fill>
        <patternFill patternType="solid">
          <bgColor rgb="FFFF0000"/>
        </patternFill>
      </fill>
    </dxf>
  </rfmt>
  <rcc rId="14641" sId="32" numFmtId="4">
    <nc r="AR44">
      <v>5.3954292099999996</v>
    </nc>
  </rcc>
  <rfmt sheetId="32" sqref="AR45" start="0" length="0">
    <dxf>
      <fill>
        <patternFill patternType="solid">
          <bgColor rgb="FF7CFC00"/>
        </patternFill>
      </fill>
    </dxf>
  </rfmt>
  <rcc rId="14642" sId="32" numFmtId="4">
    <nc r="AR45">
      <v>6.0398342899999999</v>
    </nc>
  </rcc>
  <rfmt sheetId="32" sqref="AR46" start="0" length="0">
    <dxf>
      <fill>
        <patternFill patternType="solid">
          <bgColor rgb="FFFF0000"/>
        </patternFill>
      </fill>
    </dxf>
  </rfmt>
  <rcc rId="14643" sId="32" numFmtId="4">
    <nc r="AR46">
      <v>7.4470966199999999</v>
    </nc>
  </rcc>
  <rfmt sheetId="32" sqref="AR47" start="0" length="0">
    <dxf>
      <fill>
        <patternFill patternType="solid">
          <bgColor rgb="FF7CFC00"/>
        </patternFill>
      </fill>
    </dxf>
  </rfmt>
  <rcc rId="14644" sId="32" numFmtId="4">
    <nc r="AR47">
      <v>7.2306442500000001</v>
    </nc>
  </rcc>
  <rfmt sheetId="32" sqref="AR48" start="0" length="0">
    <dxf>
      <fill>
        <patternFill patternType="solid">
          <bgColor rgb="FF7CFC00"/>
        </patternFill>
      </fill>
    </dxf>
  </rfmt>
  <rcc rId="14645" sId="32" numFmtId="4">
    <nc r="AR48">
      <v>7.9783632400000002</v>
    </nc>
  </rcc>
  <rfmt sheetId="33" sqref="AR42" start="0" length="0">
    <dxf>
      <fill>
        <patternFill patternType="solid">
          <bgColor rgb="FFFF0000"/>
        </patternFill>
      </fill>
    </dxf>
  </rfmt>
  <rcc rId="14646" sId="33" numFmtId="4">
    <nc r="AR42">
      <v>4.9870069700000004</v>
    </nc>
  </rcc>
  <rfmt sheetId="33" sqref="AR43" start="0" length="0">
    <dxf>
      <fill>
        <patternFill patternType="solid">
          <bgColor rgb="FFFF0000"/>
        </patternFill>
      </fill>
    </dxf>
  </rfmt>
  <rcc rId="14647" sId="33" numFmtId="4">
    <nc r="AR43">
      <v>5.0297903599999998</v>
    </nc>
  </rcc>
  <rfmt sheetId="33" sqref="AR44" start="0" length="0">
    <dxf>
      <fill>
        <patternFill patternType="solid">
          <bgColor rgb="FFFF0000"/>
        </patternFill>
      </fill>
    </dxf>
  </rfmt>
  <rcc rId="14648" sId="33" numFmtId="4">
    <nc r="AR44">
      <v>5.0651244599999998</v>
    </nc>
  </rcc>
  <rfmt sheetId="33" sqref="AR45" start="0" length="0">
    <dxf>
      <fill>
        <patternFill patternType="solid">
          <bgColor rgb="FF7CFC00"/>
        </patternFill>
      </fill>
    </dxf>
  </rfmt>
  <rcc rId="14649" sId="33" numFmtId="4">
    <nc r="AR45">
      <v>5.7608236899999996</v>
    </nc>
  </rcc>
  <rfmt sheetId="33" sqref="AR46" start="0" length="0">
    <dxf>
      <fill>
        <patternFill patternType="solid">
          <bgColor rgb="FF7CFC00"/>
        </patternFill>
      </fill>
    </dxf>
  </rfmt>
  <rcc rId="14650" sId="33" numFmtId="4">
    <nc r="AR46">
      <v>6.1628004699999996</v>
    </nc>
  </rcc>
  <rfmt sheetId="33" sqref="AR47" start="0" length="0">
    <dxf>
      <fill>
        <patternFill patternType="solid">
          <bgColor rgb="FF7CFC00"/>
        </patternFill>
      </fill>
    </dxf>
  </rfmt>
  <rcc rId="14651" sId="33" numFmtId="4">
    <nc r="AR47">
      <v>7.6622656200000003</v>
    </nc>
  </rcc>
  <rfmt sheetId="33" sqref="AR48" start="0" length="0">
    <dxf>
      <fill>
        <patternFill patternType="solid">
          <bgColor rgb="FF7CFC00"/>
        </patternFill>
      </fill>
    </dxf>
  </rfmt>
  <rcc rId="14652" sId="33" numFmtId="4">
    <nc r="AR48">
      <v>7.8887339399999998</v>
    </nc>
  </rcc>
  <rfmt sheetId="34" sqref="AR42" start="0" length="0">
    <dxf>
      <fill>
        <patternFill patternType="solid">
          <bgColor rgb="FFFF0000"/>
        </patternFill>
      </fill>
    </dxf>
  </rfmt>
  <rcc rId="14653" sId="34" numFmtId="4">
    <nc r="AR42">
      <v>6.4518744400000001</v>
    </nc>
  </rcc>
  <rfmt sheetId="34" sqref="AR43" start="0" length="0">
    <dxf>
      <fill>
        <patternFill patternType="solid">
          <bgColor rgb="FFFF0000"/>
        </patternFill>
      </fill>
    </dxf>
  </rfmt>
  <rcc rId="14654" sId="34" numFmtId="4">
    <nc r="AR43">
      <v>6.4948905699999999</v>
    </nc>
  </rcc>
  <rfmt sheetId="34" sqref="AR44" start="0" length="0">
    <dxf>
      <fill>
        <patternFill patternType="solid">
          <bgColor rgb="FFFF0000"/>
        </patternFill>
      </fill>
    </dxf>
  </rfmt>
  <rcc rId="14655" sId="34" numFmtId="4">
    <nc r="AR44">
      <v>6.6177152799999996</v>
    </nc>
  </rcc>
  <rfmt sheetId="34" sqref="AR45" start="0" length="0">
    <dxf>
      <fill>
        <patternFill patternType="solid">
          <bgColor rgb="FFFF0000"/>
        </patternFill>
      </fill>
    </dxf>
  </rfmt>
  <rcc rId="14656" sId="34" numFmtId="4">
    <nc r="AR45">
      <v>7.7354600400000004</v>
    </nc>
  </rcc>
  <rfmt sheetId="34" sqref="AR46" start="0" length="0">
    <dxf>
      <fill>
        <patternFill patternType="solid">
          <bgColor rgb="FFFF0000"/>
        </patternFill>
      </fill>
    </dxf>
  </rfmt>
  <rcc rId="14657" sId="34" numFmtId="4">
    <nc r="AR46">
      <v>7.2622831699999999</v>
    </nc>
  </rcc>
  <rfmt sheetId="34" sqref="AR47" start="0" length="0">
    <dxf>
      <fill>
        <patternFill patternType="solid">
          <bgColor rgb="FFFF0000"/>
        </patternFill>
      </fill>
    </dxf>
  </rfmt>
  <rcc rId="14658" sId="34" numFmtId="4">
    <nc r="AR47">
      <v>8.8291726799999992</v>
    </nc>
  </rcc>
  <rfmt sheetId="34" sqref="AR48" start="0" length="0">
    <dxf>
      <fill>
        <patternFill patternType="solid">
          <bgColor rgb="FFFF0000"/>
        </patternFill>
      </fill>
    </dxf>
  </rfmt>
  <rcc rId="14659" sId="34" numFmtId="4">
    <nc r="AR48">
      <v>9.0073389200000005</v>
    </nc>
  </rcc>
  <rfmt sheetId="35" sqref="AR42" start="0" length="0">
    <dxf>
      <fill>
        <patternFill patternType="solid">
          <bgColor rgb="FFFF0000"/>
        </patternFill>
      </fill>
    </dxf>
  </rfmt>
  <rcc rId="14660" sId="35" numFmtId="4">
    <nc r="AR42">
      <v>7.3208099799999999</v>
    </nc>
  </rcc>
  <rfmt sheetId="35" sqref="AR43" start="0" length="0">
    <dxf>
      <fill>
        <patternFill patternType="solid">
          <bgColor rgb="FFFF0000"/>
        </patternFill>
      </fill>
    </dxf>
  </rfmt>
  <rcc rId="14661" sId="35" numFmtId="4">
    <nc r="AR43">
      <v>7.3213558900000004</v>
    </nc>
  </rcc>
  <rfmt sheetId="35" sqref="AR44" start="0" length="0">
    <dxf>
      <fill>
        <patternFill patternType="solid">
          <bgColor rgb="FFFF0000"/>
        </patternFill>
      </fill>
    </dxf>
  </rfmt>
  <rcc rId="14662" sId="35" numFmtId="4">
    <nc r="AR44">
      <v>7.3839477999999996</v>
    </nc>
  </rcc>
  <rfmt sheetId="35" sqref="AR45" start="0" length="0">
    <dxf>
      <fill>
        <patternFill patternType="solid">
          <bgColor rgb="FFFF0000"/>
        </patternFill>
      </fill>
    </dxf>
  </rfmt>
  <rcc rId="14663" sId="35" numFmtId="4">
    <nc r="AR45">
      <v>8.1765398200000003</v>
    </nc>
  </rcc>
  <rfmt sheetId="35" sqref="AR46" start="0" length="0">
    <dxf>
      <fill>
        <patternFill patternType="solid">
          <bgColor rgb="FFFF0000"/>
        </patternFill>
      </fill>
    </dxf>
  </rfmt>
  <rcc rId="14664" sId="35" numFmtId="4">
    <nc r="AR46">
      <v>8.7785912499999998</v>
    </nc>
  </rcc>
  <rfmt sheetId="35" sqref="AR47" start="0" length="0">
    <dxf>
      <fill>
        <patternFill patternType="solid">
          <bgColor rgb="FFFF0000"/>
        </patternFill>
      </fill>
    </dxf>
  </rfmt>
  <rcc rId="14665" sId="35" numFmtId="4">
    <nc r="AR47">
      <v>9.3401467599999997</v>
    </nc>
  </rcc>
  <rfmt sheetId="35" sqref="AR48" start="0" length="0">
    <dxf>
      <fill>
        <patternFill patternType="solid">
          <bgColor rgb="FFFF0000"/>
        </patternFill>
      </fill>
    </dxf>
  </rfmt>
  <rcc rId="14666" sId="35" numFmtId="4">
    <nc r="AR48">
      <v>9.7631907200000008</v>
    </nc>
  </rcc>
  <rfmt sheetId="36" sqref="AR42" start="0" length="0">
    <dxf>
      <fill>
        <patternFill patternType="solid">
          <bgColor rgb="FFFF0000"/>
        </patternFill>
      </fill>
    </dxf>
  </rfmt>
  <rcc rId="14667" sId="36" numFmtId="4">
    <nc r="AR42">
      <v>6.6124948699999999</v>
    </nc>
  </rcc>
  <rfmt sheetId="36" sqref="AR43" start="0" length="0">
    <dxf>
      <fill>
        <patternFill patternType="solid">
          <bgColor rgb="FFFF0000"/>
        </patternFill>
      </fill>
    </dxf>
  </rfmt>
  <rcc rId="14668" sId="36" numFmtId="4">
    <nc r="AR43">
      <v>6.65193089</v>
    </nc>
  </rcc>
  <rfmt sheetId="36" sqref="AR44" start="0" length="0">
    <dxf>
      <fill>
        <patternFill patternType="solid">
          <bgColor rgb="FFFF0000"/>
        </patternFill>
      </fill>
    </dxf>
  </rfmt>
  <rcc rId="14669" sId="36" numFmtId="4">
    <nc r="AR44">
      <v>6.7154352700000004</v>
    </nc>
  </rcc>
  <rfmt sheetId="36" sqref="AR45" start="0" length="0">
    <dxf>
      <fill>
        <patternFill patternType="solid">
          <bgColor rgb="FFFF0000"/>
        </patternFill>
      </fill>
    </dxf>
  </rfmt>
  <rcc rId="14670" sId="36" numFmtId="4">
    <nc r="AR45">
      <v>7.5795762699999996</v>
    </nc>
  </rcc>
  <rfmt sheetId="36" sqref="AR46" start="0" length="0">
    <dxf>
      <fill>
        <patternFill patternType="solid">
          <bgColor rgb="FFFF0000"/>
        </patternFill>
      </fill>
    </dxf>
  </rfmt>
  <rcc rId="14671" sId="36" numFmtId="4">
    <nc r="AR46">
      <v>8.1404664400000009</v>
    </nc>
  </rcc>
  <rfmt sheetId="36" sqref="AR47" start="0" length="0">
    <dxf>
      <fill>
        <patternFill patternType="solid">
          <bgColor rgb="FFFF0000"/>
        </patternFill>
      </fill>
    </dxf>
  </rfmt>
  <rcc rId="14672" sId="36" numFmtId="4">
    <nc r="AR47">
      <v>8.6400364599999993</v>
    </nc>
  </rcc>
  <rfmt sheetId="36" sqref="AR48" start="0" length="0">
    <dxf>
      <fill>
        <patternFill patternType="solid">
          <bgColor rgb="FF7CFC00"/>
        </patternFill>
      </fill>
    </dxf>
  </rfmt>
  <rcc rId="14673" sId="36" numFmtId="4">
    <nc r="AR48">
      <v>8.7427962200000007</v>
    </nc>
  </rcc>
  <rfmt sheetId="37" sqref="AR42" start="0" length="0">
    <dxf>
      <fill>
        <patternFill patternType="solid">
          <bgColor rgb="FFFF0000"/>
        </patternFill>
      </fill>
    </dxf>
  </rfmt>
  <rcc rId="14674" sId="37" numFmtId="4">
    <nc r="AR42">
      <v>3.6624797600000001</v>
    </nc>
  </rcc>
  <rfmt sheetId="37" sqref="AR43" start="0" length="0">
    <dxf>
      <fill>
        <patternFill patternType="solid">
          <bgColor rgb="FFFF0000"/>
        </patternFill>
      </fill>
    </dxf>
  </rfmt>
  <rcc rId="14675" sId="37" numFmtId="4">
    <nc r="AR43">
      <v>3.75720279</v>
    </nc>
  </rcc>
  <rfmt sheetId="37" sqref="AR44" start="0" length="0">
    <dxf>
      <fill>
        <patternFill patternType="solid">
          <bgColor rgb="FFFF0000"/>
        </patternFill>
      </fill>
    </dxf>
  </rfmt>
  <rcc rId="14676" sId="37" numFmtId="4">
    <nc r="AR44">
      <v>3.8731450500000002</v>
    </nc>
  </rcc>
  <rfmt sheetId="37" sqref="AR45" start="0" length="0">
    <dxf>
      <fill>
        <patternFill patternType="solid">
          <bgColor rgb="FFFF0000"/>
        </patternFill>
      </fill>
    </dxf>
  </rfmt>
  <rcc rId="14677" sId="37" numFmtId="4">
    <nc r="AR45">
      <v>4.6036561200000001</v>
    </nc>
  </rcc>
  <rfmt sheetId="37" sqref="AR46" start="0" length="0">
    <dxf>
      <fill>
        <patternFill patternType="solid">
          <bgColor rgb="FF7CFC00"/>
        </patternFill>
      </fill>
    </dxf>
  </rfmt>
  <rcc rId="14678" sId="37" numFmtId="4">
    <nc r="AR46">
      <v>5.0438231</v>
    </nc>
  </rcc>
  <rfmt sheetId="37" sqref="AR47" start="0" length="0">
    <dxf>
      <fill>
        <patternFill patternType="solid">
          <bgColor rgb="FF7CFC00"/>
        </patternFill>
      </fill>
    </dxf>
  </rfmt>
  <rcc rId="14679" sId="37" numFmtId="4">
    <nc r="AR47">
      <v>5.4939364399999997</v>
    </nc>
  </rcc>
  <rfmt sheetId="37" sqref="AR48" start="0" length="0">
    <dxf>
      <fill>
        <patternFill patternType="solid">
          <bgColor rgb="FF7CFC00"/>
        </patternFill>
      </fill>
    </dxf>
  </rfmt>
  <rcc rId="14680" sId="37" numFmtId="4">
    <nc r="AR48">
      <v>5.2524254900000003</v>
    </nc>
  </rcc>
  <rfmt sheetId="38" sqref="AR42" start="0" length="0">
    <dxf>
      <fill>
        <patternFill patternType="solid">
          <bgColor rgb="FFFF0000"/>
        </patternFill>
      </fill>
    </dxf>
  </rfmt>
  <rcc rId="14681" sId="38" numFmtId="4">
    <nc r="AR42">
      <v>3.7233803299999999</v>
    </nc>
  </rcc>
  <rfmt sheetId="38" sqref="AR43" start="0" length="0">
    <dxf>
      <fill>
        <patternFill patternType="solid">
          <bgColor rgb="FFFF0000"/>
        </patternFill>
      </fill>
    </dxf>
  </rfmt>
  <rcc rId="14682" sId="38" numFmtId="4">
    <nc r="AR43">
      <v>3.7595342700000001</v>
    </nc>
  </rcc>
  <rfmt sheetId="38" sqref="AR44" start="0" length="0">
    <dxf>
      <fill>
        <patternFill patternType="solid">
          <bgColor rgb="FFFF0000"/>
        </patternFill>
      </fill>
    </dxf>
  </rfmt>
  <rcc rId="14683" sId="38" numFmtId="4">
    <nc r="AR44">
      <v>3.85396099</v>
    </nc>
  </rcc>
  <rfmt sheetId="38" sqref="AR45" start="0" length="0">
    <dxf>
      <fill>
        <patternFill patternType="solid">
          <bgColor rgb="FF7CFC00"/>
        </patternFill>
      </fill>
    </dxf>
  </rfmt>
  <rcc rId="14684" sId="38" numFmtId="4">
    <nc r="AR45">
      <v>4.7052520600000003</v>
    </nc>
  </rcc>
  <rfmt sheetId="38" sqref="AR46" start="0" length="0">
    <dxf>
      <fill>
        <patternFill patternType="solid">
          <bgColor rgb="FF7CFC00"/>
        </patternFill>
      </fill>
    </dxf>
  </rfmt>
  <rcc rId="14685" sId="38" numFmtId="4">
    <nc r="AR46">
      <v>5.2659923600000003</v>
    </nc>
  </rcc>
  <rfmt sheetId="38" sqref="AR47" start="0" length="0">
    <dxf>
      <fill>
        <patternFill patternType="solid">
          <bgColor rgb="FFFF0000"/>
        </patternFill>
      </fill>
    </dxf>
  </rfmt>
  <rcc rId="14686" sId="38" numFmtId="4">
    <nc r="AR47">
      <v>6.6354747700000001</v>
    </nc>
  </rcc>
  <rfmt sheetId="38" sqref="AR48" start="0" length="0">
    <dxf>
      <fill>
        <patternFill patternType="solid">
          <bgColor rgb="FF7CFC00"/>
        </patternFill>
      </fill>
    </dxf>
  </rfmt>
  <rcc rId="14687" sId="38" numFmtId="4">
    <nc r="AR48">
      <v>7.2360375599999998</v>
    </nc>
  </rcc>
  <rcv guid="{1D9E55D3-1D03-497E-83D1-69F043807A7B}" action="delete"/>
  <rdn rId="0" localSheetId="12" customView="1" name="Z_1D9E55D3_1D03_497E_83D1_69F043807A7B_.wvu.FilterData" hidden="1" oldHidden="1">
    <formula>ASM_TRx!$A$3:$QW$10</formula>
    <oldFormula>ASM_TRx!$A$3:$QW$10</oldFormula>
  </rdn>
  <rdn rId="0" localSheetId="13" customView="1" name="Z_1D9E55D3_1D03_497E_83D1_69F043807A7B_.wvu.FilterData" hidden="1" oldHidden="1">
    <formula>Band_1_Tx!$A$3:$QW$112</formula>
    <oldFormula>Band_1_Tx!$A$3:$QW$112</oldFormula>
  </rdn>
  <rdn rId="0" localSheetId="14" customView="1" name="Z_1D9E55D3_1D03_497E_83D1_69F043807A7B_.wvu.FilterData" hidden="1" oldHidden="1">
    <formula>Band_25_Tx!$A$3:$QW$131</formula>
    <oldFormula>Band_25_Tx!$A$3:$QW$131</oldFormula>
  </rdn>
  <rdn rId="0" localSheetId="15" customView="1" name="Z_1D9E55D3_1D03_497E_83D1_69F043807A7B_.wvu.FilterData" hidden="1" oldHidden="1">
    <formula>Band_3_Tx!$A$3:$QW$84</formula>
    <oldFormula>Band_3_Tx!$A$3:$QW$84</oldFormula>
  </rdn>
  <rdn rId="0" localSheetId="16" customView="1" name="Z_1D9E55D3_1D03_497E_83D1_69F043807A7B_.wvu.FilterData" hidden="1" oldHidden="1">
    <formula>Band_66_Tx!$A$3:$AQ$247</formula>
    <oldFormula>Band_66_Tx!$A$3:$QW$109</oldFormula>
  </rdn>
  <rdn rId="0" localSheetId="17" customView="1" name="Z_1D9E55D3_1D03_497E_83D1_69F043807A7B_.wvu.FilterData" hidden="1" oldHidden="1">
    <formula>Band_30_Tx!$A$3:$QW$77</formula>
    <oldFormula>Band_30_Tx!$A$3:$QW$77</oldFormula>
  </rdn>
  <rdn rId="0" localSheetId="18" customView="1" name="Z_1D9E55D3_1D03_497E_83D1_69F043807A7B_.wvu.FilterData" hidden="1" oldHidden="1">
    <formula>Band_7_Tx!$A$3:$QW$87</formula>
    <oldFormula>Band_7_Tx!$A$3:$QW$87</oldFormula>
  </rdn>
  <rdn rId="0" localSheetId="19" customView="1" name="Z_1D9E55D3_1D03_497E_83D1_69F043807A7B_.wvu.FilterData" hidden="1" oldHidden="1">
    <formula>Band_41_Tx!$A$3:$QW$88</formula>
    <oldFormula>Band_41_Tx!$A$3:$QW$88</oldFormula>
  </rdn>
  <rdn rId="0" localSheetId="20" customView="1" name="Z_1D9E55D3_1D03_497E_83D1_69F043807A7B_.wvu.FilterData" hidden="1" oldHidden="1">
    <formula>Band_40_Tx!$A$3:$QW$85</formula>
    <oldFormula>Band_40_Tx!$A$3:$QW$85</oldFormula>
  </rdn>
  <rdn rId="0" localSheetId="21" customView="1" name="Z_1D9E55D3_1D03_497E_83D1_69F043807A7B_.wvu.FilterData" hidden="1" oldHidden="1">
    <formula>Band_40A_Tx!$A$3:$QW$77</formula>
    <oldFormula>Band_40A_Tx!$A$3:$QW$77</oldFormula>
  </rdn>
  <rdn rId="0" localSheetId="22" customView="1" name="Z_1D9E55D3_1D03_497E_83D1_69F043807A7B_.wvu.FilterData" hidden="1" oldHidden="1">
    <formula>Band_39_Tx!$A$3:$QW$95</formula>
    <oldFormula>Band_39_Tx!$A$3:$QW$95</oldFormula>
  </rdn>
  <rdn rId="0" localSheetId="23" customView="1" name="Z_1D9E55D3_1D03_497E_83D1_69F043807A7B_.wvu.FilterData" hidden="1" oldHidden="1">
    <formula>Band_34_Tx!$A$3:$QW$92</formula>
    <oldFormula>Band_34_Tx!$A$3:$QW$92</oldFormula>
  </rdn>
  <rdn rId="0" localSheetId="24" customView="1" name="Z_1D9E55D3_1D03_497E_83D1_69F043807A7B_.wvu.FilterData" hidden="1" oldHidden="1">
    <formula>Band_41H_Tx!$A$3:$QW$84</formula>
    <oldFormula>Band_41H_Tx!$A$3:$QW$84</oldFormula>
  </rdn>
  <rdn rId="0" localSheetId="39" customView="1" name="Z_1D9E55D3_1D03_497E_83D1_69F043807A7B_.wvu.FilterData" hidden="1" oldHidden="1">
    <formula>IMD_Specs!$A$1:$DAR$1</formula>
    <oldFormula>IMD_Specs!$A$1:$DAR$1</oldFormula>
  </rdn>
  <rcv guid="{1D9E55D3-1D03-497E-83D1-69F043807A7B}"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02" sId="27" numFmtId="4">
    <oc r="AP217">
      <v>0.60666699999999996</v>
    </oc>
    <nc r="AP217">
      <v>0.50666699999999998</v>
    </nc>
  </rcc>
  <rcc rId="14703" sId="28" odxf="1" dxf="1" numFmtId="4">
    <oc r="AQ159">
      <v>-31.00075</v>
    </oc>
    <nc r="AQ159">
      <v>-1.00075</v>
    </nc>
    <ndxf>
      <fill>
        <patternFill>
          <bgColor rgb="FF7CFC00"/>
        </patternFill>
      </fill>
    </ndxf>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04" sId="38" numFmtId="4">
    <oc r="AP28">
      <v>4.0078234699999999</v>
    </oc>
    <nc r="AP28">
      <v>2.5078234699999999</v>
    </nc>
  </rcc>
  <rcc rId="14705" sId="38" numFmtId="4">
    <oc r="AP29">
      <v>4.1185707100000002</v>
    </oc>
    <nc r="AP29">
      <v>2.6185707100000002</v>
    </nc>
  </rcc>
  <rcc rId="14706" sId="38" numFmtId="4">
    <oc r="AP30">
      <v>4.1738649399999996</v>
    </oc>
    <nc r="AP30">
      <v>2.6738649399999996</v>
    </nc>
  </rcc>
  <rcc rId="14707" sId="38" numFmtId="4">
    <oc r="AP35">
      <v>2.9451999999999998</v>
    </oc>
    <nc r="AP35">
      <v>3.4451999999999998</v>
    </nc>
  </rcc>
  <rcc rId="14708" sId="38" numFmtId="4">
    <oc r="AP36">
      <v>2.9830999999999999</v>
    </oc>
    <nc r="AP36">
      <v>3.4830999999999999</v>
    </nc>
  </rcc>
  <rcc rId="14709" sId="38" numFmtId="4">
    <oc r="AP37">
      <v>3.1126999999999998</v>
    </oc>
    <nc r="AP37">
      <v>3.6126999999999998</v>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710" sId="33">
    <oc r="A91" t="inlineStr">
      <is>
        <t>B40A_Rx_5.15</t>
      </is>
    </oc>
    <nc r="A91" t="inlineStr">
      <is>
        <t>B40A_Rx_5.15</t>
        <phoneticPr fontId="0" type="noConversion"/>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711" sId="13" ref="W1:W1048576" action="insertCol"/>
  <rcc rId="14712" sId="13">
    <nc r="W3" t="inlineStr">
      <is>
        <t>Convert</t>
        <phoneticPr fontId="0" type="noConversion"/>
      </is>
    </nc>
  </rcc>
  <rrc rId="14713" sId="14" ref="W1:W1048576" action="insertCol"/>
  <rcc rId="14714" sId="14">
    <nc r="W3" t="inlineStr">
      <is>
        <t>Convert</t>
        <phoneticPr fontId="0" type="noConversion"/>
      </is>
    </nc>
  </rcc>
  <rcc rId="14715" sId="13" xfDxf="1" s="1" dxf="1">
    <nc r="W52"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16" sId="13" xfDxf="1" s="1" dxf="1">
    <nc r="W53"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17" sId="13" xfDxf="1" s="1" dxf="1">
    <nc r="W54"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18" sId="13" xfDxf="1" s="1" dxf="1">
    <nc r="W55"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19" sId="13" xfDxf="1" s="1" dxf="1">
    <nc r="W56"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0" sId="13" xfDxf="1" s="1" dxf="1">
    <nc r="W57"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1" sId="13" xfDxf="1" s="1" dxf="1">
    <nc r="W58"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2" sId="13" xfDxf="1" s="1" dxf="1">
    <nc r="W59"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3" sId="13" xfDxf="1" s="1" dxf="1">
    <nc r="W60"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4" sId="13" xfDxf="1" s="1" dxf="1">
    <nc r="W61"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5" sId="14" xfDxf="1" s="1" dxf="1">
    <nc r="W56"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6" sId="14" xfDxf="1" s="1" dxf="1">
    <nc r="W57"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7" sId="14" xfDxf="1" s="1" dxf="1">
    <nc r="W58"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8" sId="14" xfDxf="1" s="1" dxf="1">
    <nc r="W59"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29" sId="14" xfDxf="1" s="1" dxf="1">
    <nc r="W60"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30" sId="14" xfDxf="1" s="1" dxf="1">
    <nc r="W61"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31" sId="14" xfDxf="1" s="1" dxf="1">
    <nc r="W62"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32" sId="14" xfDxf="1" s="1" dxf="1">
    <nc r="W63"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33" sId="14" xfDxf="1" s="1" dxf="1">
    <nc r="W64"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cc rId="14734" sId="14" xfDxf="1" s="1" dxf="1">
    <nc r="W65" t="inlineStr">
      <is>
        <t>*1000</t>
      </is>
    </nc>
    <ndxf>
      <font>
        <b val="0"/>
        <i val="0"/>
        <strike val="0"/>
        <condense val="0"/>
        <extend val="0"/>
        <outline val="0"/>
        <shadow val="0"/>
        <u val="none"/>
        <vertAlign val="baseline"/>
        <sz val="14"/>
        <color auto="1"/>
        <name val="Helvetica Neue Light"/>
        <scheme val="none"/>
      </font>
      <numFmt numFmtId="0" formatCode="General"/>
      <fill>
        <patternFill patternType="solid">
          <fgColor rgb="FF000000"/>
          <bgColor rgb="FFFFFFFF"/>
        </patternFill>
      </fill>
      <alignment horizontal="center" vertical="center" textRotation="0" wrapText="0" indent="0" justifyLastLine="0" shrinkToFit="0" readingOrder="0"/>
      <border diagonalUp="0" diagonalDown="0" outline="0">
        <left/>
        <right style="thin">
          <color auto="1"/>
        </right>
        <top/>
        <bottom style="thin">
          <color auto="1"/>
        </bottom>
      </border>
      <protection locked="1" hidden="0"/>
    </ndxf>
  </rcc>
  <rrc rId="14735" sId="15" ref="W1:W1048576" action="insertCol"/>
  <rcc rId="14736" sId="15">
    <nc r="W3" t="inlineStr">
      <is>
        <t>Convert</t>
        <phoneticPr fontId="0" type="noConversion"/>
      </is>
    </nc>
  </rcc>
  <rcc rId="14737" sId="15">
    <nc r="W48" t="inlineStr">
      <is>
        <t>*1000</t>
        <phoneticPr fontId="0" type="noConversion"/>
      </is>
    </nc>
  </rcc>
  <rcc rId="14738" sId="15">
    <nc r="W49" t="inlineStr">
      <is>
        <t>*1000</t>
        <phoneticPr fontId="0" type="noConversion"/>
      </is>
    </nc>
  </rcc>
  <rcc rId="14739" sId="15">
    <nc r="W50" t="inlineStr">
      <is>
        <t>*1000</t>
        <phoneticPr fontId="0" type="noConversion"/>
      </is>
    </nc>
  </rcc>
  <rcc rId="14740" sId="15">
    <nc r="W51" t="inlineStr">
      <is>
        <t>*1000</t>
        <phoneticPr fontId="0" type="noConversion"/>
      </is>
    </nc>
  </rcc>
  <rcc rId="14741" sId="15">
    <nc r="W52" t="inlineStr">
      <is>
        <t>*1000</t>
        <phoneticPr fontId="0" type="noConversion"/>
      </is>
    </nc>
  </rcc>
  <rrc rId="14742" sId="16" ref="W1:W1048576" action="insertCol"/>
  <rcc rId="14743" sId="16">
    <nc r="W3" t="inlineStr">
      <is>
        <t>Convert</t>
        <phoneticPr fontId="0" type="noConversion"/>
      </is>
    </nc>
  </rcc>
  <rcc rId="14744" sId="16">
    <nc r="W49" t="inlineStr">
      <is>
        <t>*1000</t>
        <phoneticPr fontId="0" type="noConversion"/>
      </is>
    </nc>
  </rcc>
  <rcc rId="14745" sId="16">
    <nc r="W50" t="inlineStr">
      <is>
        <t>*1000</t>
        <phoneticPr fontId="0" type="noConversion"/>
      </is>
    </nc>
  </rcc>
  <rcc rId="14746" sId="16">
    <nc r="W51" t="inlineStr">
      <is>
        <t>*1000</t>
        <phoneticPr fontId="0" type="noConversion"/>
      </is>
    </nc>
  </rcc>
  <rcc rId="14747" sId="16">
    <nc r="W52" t="inlineStr">
      <is>
        <t>*1000</t>
        <phoneticPr fontId="0" type="noConversion"/>
      </is>
    </nc>
  </rcc>
  <rcc rId="14748" sId="16">
    <nc r="W53" t="inlineStr">
      <is>
        <t>*1000</t>
        <phoneticPr fontId="0" type="noConversion"/>
      </is>
    </nc>
  </rcc>
  <rcc rId="14749" sId="16" odxf="1" dxf="1">
    <nc r="W54" t="inlineStr">
      <is>
        <t>*1000</t>
        <phoneticPr fontId="0" type="noConversion"/>
      </is>
    </nc>
    <odxf>
      <fill>
        <patternFill patternType="solid">
          <bgColor theme="0" tint="-0.14999847407452621"/>
        </patternFill>
      </fill>
    </odxf>
    <ndxf>
      <fill>
        <patternFill patternType="none">
          <bgColor indexed="65"/>
        </patternFill>
      </fill>
    </ndxf>
  </rcc>
  <rcc rId="14750" sId="16" odxf="1" dxf="1">
    <nc r="W55" t="inlineStr">
      <is>
        <t>*1000</t>
        <phoneticPr fontId="0" type="noConversion"/>
      </is>
    </nc>
    <odxf>
      <fill>
        <patternFill patternType="solid">
          <bgColor theme="0" tint="-0.14999847407452621"/>
        </patternFill>
      </fill>
    </odxf>
    <ndxf>
      <fill>
        <patternFill patternType="none">
          <bgColor indexed="65"/>
        </patternFill>
      </fill>
    </ndxf>
  </rcc>
  <rcc rId="14751" sId="16" odxf="1" dxf="1">
    <nc r="W56" t="inlineStr">
      <is>
        <t>*1000</t>
        <phoneticPr fontId="0" type="noConversion"/>
      </is>
    </nc>
    <odxf>
      <fill>
        <patternFill patternType="solid">
          <bgColor theme="0" tint="-0.14999847407452621"/>
        </patternFill>
      </fill>
    </odxf>
    <ndxf>
      <fill>
        <patternFill patternType="none">
          <bgColor indexed="65"/>
        </patternFill>
      </fill>
    </ndxf>
  </rcc>
  <rcc rId="14752" sId="16" odxf="1" dxf="1">
    <nc r="W57" t="inlineStr">
      <is>
        <t>*1000</t>
        <phoneticPr fontId="0" type="noConversion"/>
      </is>
    </nc>
    <odxf>
      <fill>
        <patternFill patternType="solid">
          <bgColor theme="0" tint="-0.14999847407452621"/>
        </patternFill>
      </fill>
    </odxf>
    <ndxf>
      <fill>
        <patternFill patternType="none">
          <bgColor indexed="65"/>
        </patternFill>
      </fill>
    </ndxf>
  </rcc>
  <rcc rId="14753" sId="16" odxf="1" dxf="1">
    <nc r="W58" t="inlineStr">
      <is>
        <t>*1000</t>
        <phoneticPr fontId="0" type="noConversion"/>
      </is>
    </nc>
    <odxf>
      <fill>
        <patternFill patternType="solid">
          <bgColor theme="0" tint="-0.14999847407452621"/>
        </patternFill>
      </fill>
    </odxf>
    <ndxf>
      <fill>
        <patternFill patternType="none">
          <bgColor indexed="65"/>
        </patternFill>
      </fill>
    </ndxf>
  </rcc>
  <rrc rId="14754" sId="17" ref="W1:W1048576" action="insertCol"/>
  <rcc rId="14755" sId="17">
    <nc r="W3" t="inlineStr">
      <is>
        <t>Convert</t>
        <phoneticPr fontId="0" type="noConversion"/>
      </is>
    </nc>
  </rcc>
  <rcc rId="14756" sId="17">
    <nc r="W41" t="inlineStr">
      <is>
        <t>*1000</t>
        <phoneticPr fontId="0" type="noConversion"/>
      </is>
    </nc>
  </rcc>
  <rcc rId="14757" sId="17">
    <nc r="W42" t="inlineStr">
      <is>
        <t>*1000</t>
        <phoneticPr fontId="0" type="noConversion"/>
      </is>
    </nc>
  </rcc>
  <rcc rId="14758" sId="17">
    <nc r="W43" t="inlineStr">
      <is>
        <t>*1000</t>
        <phoneticPr fontId="0" type="noConversion"/>
      </is>
    </nc>
  </rcc>
  <rcc rId="14759" sId="17">
    <nc r="W44" t="inlineStr">
      <is>
        <t>*1000</t>
        <phoneticPr fontId="0" type="noConversion"/>
      </is>
    </nc>
  </rcc>
  <rcc rId="14760" sId="17">
    <nc r="W45" t="inlineStr">
      <is>
        <t>*1000</t>
        <phoneticPr fontId="0" type="noConversion"/>
      </is>
    </nc>
  </rcc>
  <rrc rId="14761" sId="18" ref="W1:W1048576" action="insertCol"/>
  <rcc rId="14762" sId="18">
    <nc r="W3" t="inlineStr">
      <is>
        <t>Convert</t>
        <phoneticPr fontId="0" type="noConversion"/>
      </is>
    </nc>
  </rcc>
  <rcc rId="14763" sId="18">
    <nc r="W51" t="inlineStr">
      <is>
        <t>*1000</t>
        <phoneticPr fontId="0" type="noConversion"/>
      </is>
    </nc>
  </rcc>
  <rcc rId="14764" sId="18">
    <nc r="W52" t="inlineStr">
      <is>
        <t>*1000</t>
        <phoneticPr fontId="0" type="noConversion"/>
      </is>
    </nc>
  </rcc>
  <rcc rId="14765" sId="18">
    <nc r="W53" t="inlineStr">
      <is>
        <t>*1000</t>
        <phoneticPr fontId="0" type="noConversion"/>
      </is>
    </nc>
  </rcc>
  <rcc rId="14766" sId="18">
    <nc r="W54" t="inlineStr">
      <is>
        <t>*1000</t>
        <phoneticPr fontId="0" type="noConversion"/>
      </is>
    </nc>
  </rcc>
  <rcc rId="14767" sId="18">
    <nc r="W55" t="inlineStr">
      <is>
        <t>*1000</t>
        <phoneticPr fontId="0" type="noConversion"/>
      </is>
    </nc>
  </rcc>
  <rrc rId="14768" sId="19" ref="W1:W1048576" action="insertCol"/>
  <rcc rId="14769" sId="19">
    <nc r="W3" t="inlineStr">
      <is>
        <t>Convert</t>
        <phoneticPr fontId="0" type="noConversion"/>
      </is>
    </nc>
  </rcc>
  <rcc rId="14770" sId="19">
    <nc r="W52" t="inlineStr">
      <is>
        <t>*1000</t>
        <phoneticPr fontId="0" type="noConversion"/>
      </is>
    </nc>
  </rcc>
  <rcc rId="14771" sId="19">
    <nc r="W53" t="inlineStr">
      <is>
        <t>*1000</t>
        <phoneticPr fontId="0" type="noConversion"/>
      </is>
    </nc>
  </rcc>
  <rcc rId="14772" sId="19">
    <nc r="W54" t="inlineStr">
      <is>
        <t>*1000</t>
        <phoneticPr fontId="0" type="noConversion"/>
      </is>
    </nc>
  </rcc>
  <rcc rId="14773" sId="19">
    <nc r="W55" t="inlineStr">
      <is>
        <t>*1000</t>
        <phoneticPr fontId="0" type="noConversion"/>
      </is>
    </nc>
  </rcc>
  <rcc rId="14774" sId="19">
    <nc r="W56" t="inlineStr">
      <is>
        <t>*1000</t>
        <phoneticPr fontId="0" type="noConversion"/>
      </is>
    </nc>
  </rcc>
  <rrc rId="14775" sId="20" ref="W1:W1048576" action="insertCol"/>
  <rcc rId="14776" sId="20">
    <nc r="W3" t="inlineStr">
      <is>
        <t>Convert</t>
        <phoneticPr fontId="0" type="noConversion"/>
      </is>
    </nc>
  </rcc>
  <rcc rId="14777" sId="20">
    <nc r="W47" t="inlineStr">
      <is>
        <t>*1000</t>
        <phoneticPr fontId="0" type="noConversion"/>
      </is>
    </nc>
  </rcc>
  <rcc rId="14778" sId="20">
    <nc r="W48" t="inlineStr">
      <is>
        <t>*1000</t>
        <phoneticPr fontId="0" type="noConversion"/>
      </is>
    </nc>
  </rcc>
  <rcc rId="14779" sId="20">
    <nc r="W49" t="inlineStr">
      <is>
        <t>*1000</t>
        <phoneticPr fontId="0" type="noConversion"/>
      </is>
    </nc>
  </rcc>
  <rcc rId="14780" sId="20">
    <nc r="W50" t="inlineStr">
      <is>
        <t>*1000</t>
        <phoneticPr fontId="0" type="noConversion"/>
      </is>
    </nc>
  </rcc>
  <rcc rId="14781" sId="20">
    <nc r="W51" t="inlineStr">
      <is>
        <t>*1000</t>
        <phoneticPr fontId="0" type="noConversion"/>
      </is>
    </nc>
  </rcc>
  <rcc rId="14782" sId="20">
    <nc r="W52" t="inlineStr">
      <is>
        <t>*1000</t>
        <phoneticPr fontId="0" type="noConversion"/>
      </is>
    </nc>
  </rcc>
  <rcc rId="14783" sId="20">
    <nc r="W53" t="inlineStr">
      <is>
        <t>*1000</t>
        <phoneticPr fontId="0" type="noConversion"/>
      </is>
    </nc>
  </rcc>
  <rrc rId="14784" sId="21" ref="W1:W1048576" action="insertCol"/>
  <rcc rId="14785" sId="21">
    <nc r="W3" t="inlineStr">
      <is>
        <t>Convert</t>
        <phoneticPr fontId="0" type="noConversion"/>
      </is>
    </nc>
  </rcc>
  <rcc rId="14786" sId="21">
    <nc r="W41" t="inlineStr">
      <is>
        <t>*1000</t>
        <phoneticPr fontId="0" type="noConversion"/>
      </is>
    </nc>
  </rcc>
  <rcc rId="14787" sId="21">
    <nc r="W42" t="inlineStr">
      <is>
        <t>*1000</t>
        <phoneticPr fontId="0" type="noConversion"/>
      </is>
    </nc>
  </rcc>
  <rcc rId="14788" sId="21">
    <nc r="W43" t="inlineStr">
      <is>
        <t>*1000</t>
        <phoneticPr fontId="0" type="noConversion"/>
      </is>
    </nc>
  </rcc>
  <rcc rId="14789" sId="21">
    <nc r="W44" t="inlineStr">
      <is>
        <t>*1000</t>
        <phoneticPr fontId="0" type="noConversion"/>
      </is>
    </nc>
  </rcc>
  <rcc rId="14790" sId="21">
    <nc r="W45" t="inlineStr">
      <is>
        <t>*1000</t>
        <phoneticPr fontId="0" type="noConversion"/>
      </is>
    </nc>
  </rcc>
  <rrc rId="14791" sId="22" ref="W1:W1048576" action="insertCol"/>
  <rcc rId="14792" sId="22">
    <nc r="W3" t="inlineStr">
      <is>
        <t>Convert</t>
        <phoneticPr fontId="0" type="noConversion"/>
      </is>
    </nc>
  </rcc>
  <rcc rId="14793" sId="22">
    <nc r="W41" t="inlineStr">
      <is>
        <t>*1000</t>
        <phoneticPr fontId="0" type="noConversion"/>
      </is>
    </nc>
  </rcc>
  <rcc rId="14794" sId="22">
    <nc r="W42" t="inlineStr">
      <is>
        <t>*1000</t>
        <phoneticPr fontId="0" type="noConversion"/>
      </is>
    </nc>
  </rcc>
  <rcc rId="14795" sId="22">
    <nc r="W43" t="inlineStr">
      <is>
        <t>*1000</t>
        <phoneticPr fontId="0" type="noConversion"/>
      </is>
    </nc>
  </rcc>
  <rcc rId="14796" sId="22">
    <nc r="W44" t="inlineStr">
      <is>
        <t>*1000</t>
        <phoneticPr fontId="0" type="noConversion"/>
      </is>
    </nc>
  </rcc>
  <rcc rId="14797" sId="22">
    <nc r="W45" t="inlineStr">
      <is>
        <t>*1000</t>
        <phoneticPr fontId="0" type="noConversion"/>
      </is>
    </nc>
  </rcc>
  <rrc rId="14798" sId="23" ref="W1:W1048576" action="insertCol"/>
  <rcc rId="14799" sId="23">
    <nc r="W3" t="inlineStr">
      <is>
        <t>Convert</t>
        <phoneticPr fontId="0" type="noConversion"/>
      </is>
    </nc>
  </rcc>
  <rcc rId="14800" sId="23">
    <nc r="W38" t="inlineStr">
      <is>
        <t>*1000</t>
        <phoneticPr fontId="0" type="noConversion"/>
      </is>
    </nc>
  </rcc>
  <rcc rId="14801" sId="23">
    <nc r="W39" t="inlineStr">
      <is>
        <t>*1000</t>
        <phoneticPr fontId="0" type="noConversion"/>
      </is>
    </nc>
  </rcc>
  <rcc rId="14802" sId="23">
    <nc r="W40" t="inlineStr">
      <is>
        <t>*1000</t>
        <phoneticPr fontId="0" type="noConversion"/>
      </is>
    </nc>
  </rcc>
  <rcc rId="14803" sId="23">
    <nc r="W41" t="inlineStr">
      <is>
        <t>*1000</t>
        <phoneticPr fontId="0" type="noConversion"/>
      </is>
    </nc>
  </rcc>
  <rcc rId="14804" sId="23">
    <nc r="W42" t="inlineStr">
      <is>
        <t>*1000</t>
        <phoneticPr fontId="0" type="noConversion"/>
      </is>
    </nc>
  </rcc>
  <rrc rId="14805" sId="24" ref="W1:W1048576" action="insertCol"/>
  <rcc rId="14806" sId="24">
    <nc r="W3" t="inlineStr">
      <is>
        <t>Convert</t>
        <phoneticPr fontId="0" type="noConversion"/>
      </is>
    </nc>
  </rcc>
  <rcc rId="14807" sId="24">
    <nc r="W48" t="inlineStr">
      <is>
        <t>*1000</t>
        <phoneticPr fontId="0" type="noConversion"/>
      </is>
    </nc>
  </rcc>
  <rcc rId="14808" sId="24">
    <nc r="W49" t="inlineStr">
      <is>
        <t>*1000</t>
        <phoneticPr fontId="0" type="noConversion"/>
      </is>
    </nc>
  </rcc>
  <rcc rId="14809" sId="24">
    <nc r="W50" t="inlineStr">
      <is>
        <t>*1000</t>
        <phoneticPr fontId="0" type="noConversion"/>
      </is>
    </nc>
  </rcc>
  <rcc rId="14810" sId="24">
    <nc r="W51" t="inlineStr">
      <is>
        <t>*1000</t>
        <phoneticPr fontId="0" type="noConversion"/>
      </is>
    </nc>
  </rcc>
  <rcc rId="14811" sId="24">
    <nc r="W52" t="inlineStr">
      <is>
        <t>*1000</t>
        <phoneticPr fontId="0" type="noConversion"/>
      </is>
    </nc>
  </rcc>
  <rrc rId="14812" sId="25" ref="AB1:AB1048576" action="insertCol"/>
  <rcc rId="14813" sId="25">
    <nc r="AB3" t="inlineStr">
      <is>
        <t>Convert</t>
        <phoneticPr fontId="0" type="noConversion"/>
      </is>
    </nc>
  </rcc>
  <rcc rId="14814" sId="25">
    <nc r="AB13" t="inlineStr">
      <is>
        <t>*1000</t>
        <phoneticPr fontId="0" type="noConversion"/>
      </is>
    </nc>
  </rcc>
  <rcc rId="14815" sId="25">
    <nc r="AB14" t="inlineStr">
      <is>
        <t>*1000</t>
        <phoneticPr fontId="0" type="noConversion"/>
      </is>
    </nc>
  </rcc>
  <rcc rId="14816" sId="25">
    <nc r="AB15" t="inlineStr">
      <is>
        <t>*1000</t>
        <phoneticPr fontId="0" type="noConversion"/>
      </is>
    </nc>
  </rcc>
  <rcc rId="14817" sId="25">
    <nc r="AB16" t="inlineStr">
      <is>
        <t>*1000</t>
        <phoneticPr fontId="0" type="noConversion"/>
      </is>
    </nc>
  </rcc>
  <rcc rId="14818" sId="25">
    <nc r="AB17" t="inlineStr">
      <is>
        <t>*1000</t>
        <phoneticPr fontId="0" type="noConversion"/>
      </is>
    </nc>
  </rcc>
  <rcc rId="14819" sId="25">
    <nc r="AB18" t="inlineStr">
      <is>
        <t>*1000</t>
        <phoneticPr fontId="0" type="noConversion"/>
      </is>
    </nc>
  </rcc>
  <rcc rId="14820" sId="25">
    <nc r="AB19" t="inlineStr">
      <is>
        <t>*1000</t>
        <phoneticPr fontId="0" type="noConversion"/>
      </is>
    </nc>
  </rcc>
  <rcc rId="14821" sId="25">
    <nc r="AB20" t="inlineStr">
      <is>
        <t>*1000</t>
        <phoneticPr fontId="0" type="noConversion"/>
      </is>
    </nc>
  </rcc>
  <rcc rId="14822" sId="25">
    <nc r="AB21" t="inlineStr">
      <is>
        <t>*1000</t>
        <phoneticPr fontId="0" type="noConversion"/>
      </is>
    </nc>
  </rcc>
  <rcc rId="14823" sId="25">
    <nc r="AB22" t="inlineStr">
      <is>
        <t>*1000</t>
        <phoneticPr fontId="0" type="noConversion"/>
      </is>
    </nc>
  </rcc>
  <rcc rId="14824" sId="25">
    <nc r="AB23" t="inlineStr">
      <is>
        <t>*1000</t>
        <phoneticPr fontId="0" type="noConversion"/>
      </is>
    </nc>
  </rcc>
  <rcc rId="14825" sId="25">
    <nc r="AB24" t="inlineStr">
      <is>
        <t>*1000</t>
        <phoneticPr fontId="0" type="noConversion"/>
      </is>
    </nc>
  </rcc>
  <rcc rId="14826" sId="25">
    <nc r="AB25" t="inlineStr">
      <is>
        <t>*1000</t>
        <phoneticPr fontId="0" type="noConversion"/>
      </is>
    </nc>
  </rcc>
  <rcc rId="14827" sId="25">
    <nc r="AB26" t="inlineStr">
      <is>
        <t>*1000</t>
        <phoneticPr fontId="0" type="noConversion"/>
      </is>
    </nc>
  </rcc>
  <rrc rId="14828" sId="26" ref="AB1:AB1048576" action="insertCol"/>
  <rcc rId="14829" sId="26">
    <nc r="AB3" t="inlineStr">
      <is>
        <t>Convert</t>
        <phoneticPr fontId="0" type="noConversion"/>
      </is>
    </nc>
  </rcc>
  <rcc rId="14830" sId="26">
    <nc r="AB13" t="inlineStr">
      <is>
        <t>*1000</t>
        <phoneticPr fontId="0" type="noConversion"/>
      </is>
    </nc>
  </rcc>
  <rcc rId="14831" sId="26">
    <nc r="AB14" t="inlineStr">
      <is>
        <t>*1000</t>
        <phoneticPr fontId="0" type="noConversion"/>
      </is>
    </nc>
  </rcc>
  <rcc rId="14832" sId="26">
    <nc r="AB15" t="inlineStr">
      <is>
        <t>*1000</t>
        <phoneticPr fontId="0" type="noConversion"/>
      </is>
    </nc>
  </rcc>
  <rcc rId="14833" sId="26">
    <nc r="AB16" t="inlineStr">
      <is>
        <t>*1000</t>
        <phoneticPr fontId="0" type="noConversion"/>
      </is>
    </nc>
  </rcc>
  <rcc rId="14834" sId="26">
    <nc r="AB17" t="inlineStr">
      <is>
        <t>*1000</t>
        <phoneticPr fontId="0" type="noConversion"/>
      </is>
    </nc>
  </rcc>
  <rcc rId="14835" sId="26">
    <nc r="AB18" t="inlineStr">
      <is>
        <t>*1000</t>
        <phoneticPr fontId="0" type="noConversion"/>
      </is>
    </nc>
  </rcc>
  <rcc rId="14836" sId="26">
    <nc r="AB19" t="inlineStr">
      <is>
        <t>*1000</t>
        <phoneticPr fontId="0" type="noConversion"/>
      </is>
    </nc>
  </rcc>
  <rcc rId="14837" sId="26" odxf="1" dxf="1">
    <nc r="AB20" t="inlineStr">
      <is>
        <t>*1000</t>
        <phoneticPr fontId="0" type="noConversion"/>
      </is>
    </nc>
    <odxf>
      <fill>
        <patternFill patternType="solid">
          <bgColor theme="0" tint="-0.14999847407452621"/>
        </patternFill>
      </fill>
    </odxf>
    <ndxf>
      <fill>
        <patternFill patternType="none">
          <bgColor indexed="65"/>
        </patternFill>
      </fill>
    </ndxf>
  </rcc>
  <rcc rId="14838" sId="26" odxf="1" dxf="1">
    <nc r="AB21" t="inlineStr">
      <is>
        <t>*1000</t>
        <phoneticPr fontId="0" type="noConversion"/>
      </is>
    </nc>
    <odxf>
      <fill>
        <patternFill patternType="solid">
          <bgColor theme="0" tint="-0.14999847407452621"/>
        </patternFill>
      </fill>
    </odxf>
    <ndxf>
      <fill>
        <patternFill patternType="none">
          <bgColor indexed="65"/>
        </patternFill>
      </fill>
    </ndxf>
  </rcc>
  <rcc rId="14839" sId="26" odxf="1" dxf="1">
    <nc r="AB22" t="inlineStr">
      <is>
        <t>*1000</t>
        <phoneticPr fontId="0" type="noConversion"/>
      </is>
    </nc>
    <odxf>
      <fill>
        <patternFill patternType="solid">
          <bgColor theme="0" tint="-0.14999847407452621"/>
        </patternFill>
      </fill>
    </odxf>
    <ndxf>
      <fill>
        <patternFill patternType="none">
          <bgColor indexed="65"/>
        </patternFill>
      </fill>
    </ndxf>
  </rcc>
  <rcc rId="14840" sId="26" odxf="1" dxf="1">
    <nc r="AB23" t="inlineStr">
      <is>
        <t>*1000</t>
        <phoneticPr fontId="0" type="noConversion"/>
      </is>
    </nc>
    <odxf>
      <fill>
        <patternFill patternType="solid">
          <bgColor theme="0" tint="-0.14999847407452621"/>
        </patternFill>
      </fill>
    </odxf>
    <ndxf>
      <fill>
        <patternFill patternType="none">
          <bgColor indexed="65"/>
        </patternFill>
      </fill>
    </ndxf>
  </rcc>
  <rcc rId="14841" sId="26" odxf="1" dxf="1">
    <nc r="AB24" t="inlineStr">
      <is>
        <t>*1000</t>
        <phoneticPr fontId="0" type="noConversion"/>
      </is>
    </nc>
    <odxf>
      <fill>
        <patternFill patternType="solid">
          <bgColor theme="0" tint="-0.14999847407452621"/>
        </patternFill>
      </fill>
    </odxf>
    <ndxf>
      <fill>
        <patternFill patternType="none">
          <bgColor indexed="65"/>
        </patternFill>
      </fill>
    </ndxf>
  </rcc>
  <rcc rId="14842" sId="26" odxf="1" dxf="1">
    <nc r="AB25" t="inlineStr">
      <is>
        <t>*1000</t>
        <phoneticPr fontId="0" type="noConversion"/>
      </is>
    </nc>
    <odxf>
      <fill>
        <patternFill patternType="solid">
          <bgColor theme="0" tint="-0.14999847407452621"/>
        </patternFill>
      </fill>
    </odxf>
    <ndxf>
      <fill>
        <patternFill patternType="none">
          <bgColor indexed="65"/>
        </patternFill>
      </fill>
    </ndxf>
  </rcc>
  <rcc rId="14843" sId="26" odxf="1" dxf="1">
    <nc r="AB26" t="inlineStr">
      <is>
        <t>*1000</t>
        <phoneticPr fontId="0" type="noConversion"/>
      </is>
    </nc>
    <odxf>
      <fill>
        <patternFill patternType="solid">
          <bgColor theme="0" tint="-0.14999847407452621"/>
        </patternFill>
      </fill>
    </odxf>
    <ndxf>
      <fill>
        <patternFill patternType="none">
          <bgColor indexed="65"/>
        </patternFill>
      </fill>
    </ndxf>
  </rcc>
  <rrc rId="14844" sId="27" ref="AB1:AB1048576" action="insertCol"/>
  <rcc rId="14845" sId="27">
    <nc r="AB3" t="inlineStr">
      <is>
        <t>Convert</t>
        <phoneticPr fontId="0" type="noConversion"/>
      </is>
    </nc>
  </rcc>
  <rcc rId="14846" sId="27">
    <nc r="AB13" t="inlineStr">
      <is>
        <t>*1000</t>
        <phoneticPr fontId="0" type="noConversion"/>
      </is>
    </nc>
  </rcc>
  <rcc rId="14847" sId="27">
    <nc r="AB14" t="inlineStr">
      <is>
        <t>*1000</t>
        <phoneticPr fontId="0" type="noConversion"/>
      </is>
    </nc>
  </rcc>
  <rcc rId="14848" sId="27">
    <nc r="AB15" t="inlineStr">
      <is>
        <t>*1000</t>
        <phoneticPr fontId="0" type="noConversion"/>
      </is>
    </nc>
  </rcc>
  <rcc rId="14849" sId="27">
    <nc r="AB16" t="inlineStr">
      <is>
        <t>*1000</t>
        <phoneticPr fontId="0" type="noConversion"/>
      </is>
    </nc>
  </rcc>
  <rcc rId="14850" sId="27">
    <nc r="AB17" t="inlineStr">
      <is>
        <t>*1000</t>
        <phoneticPr fontId="0" type="noConversion"/>
      </is>
    </nc>
  </rcc>
  <rcc rId="14851" sId="27">
    <nc r="AB18" t="inlineStr">
      <is>
        <t>*1000</t>
        <phoneticPr fontId="0" type="noConversion"/>
      </is>
    </nc>
  </rcc>
  <rcc rId="14852" sId="27">
    <nc r="AB19" t="inlineStr">
      <is>
        <t>*1000</t>
        <phoneticPr fontId="0" type="noConversion"/>
      </is>
    </nc>
  </rcc>
  <rcc rId="14853" sId="27" odxf="1" dxf="1">
    <nc r="AB20" t="inlineStr">
      <is>
        <t>*1000</t>
        <phoneticPr fontId="0" type="noConversion"/>
      </is>
    </nc>
    <odxf>
      <fill>
        <patternFill patternType="solid">
          <bgColor theme="0" tint="-0.14999847407452621"/>
        </patternFill>
      </fill>
    </odxf>
    <ndxf>
      <fill>
        <patternFill patternType="none">
          <bgColor indexed="65"/>
        </patternFill>
      </fill>
    </ndxf>
  </rcc>
  <rcc rId="14854" sId="27" odxf="1" dxf="1">
    <nc r="AB21" t="inlineStr">
      <is>
        <t>*1000</t>
        <phoneticPr fontId="0" type="noConversion"/>
      </is>
    </nc>
    <odxf>
      <fill>
        <patternFill patternType="solid">
          <bgColor theme="0" tint="-0.14999847407452621"/>
        </patternFill>
      </fill>
    </odxf>
    <ndxf>
      <fill>
        <patternFill patternType="none">
          <bgColor indexed="65"/>
        </patternFill>
      </fill>
    </ndxf>
  </rcc>
  <rcc rId="14855" sId="27" odxf="1" dxf="1">
    <nc r="AB22" t="inlineStr">
      <is>
        <t>*1000</t>
        <phoneticPr fontId="0" type="noConversion"/>
      </is>
    </nc>
    <odxf>
      <fill>
        <patternFill patternType="solid">
          <bgColor theme="0" tint="-0.14999847407452621"/>
        </patternFill>
      </fill>
    </odxf>
    <ndxf>
      <fill>
        <patternFill patternType="none">
          <bgColor indexed="65"/>
        </patternFill>
      </fill>
    </ndxf>
  </rcc>
  <rcc rId="14856" sId="27" odxf="1" dxf="1">
    <nc r="AB23" t="inlineStr">
      <is>
        <t>*1000</t>
        <phoneticPr fontId="0" type="noConversion"/>
      </is>
    </nc>
    <odxf>
      <fill>
        <patternFill patternType="solid">
          <bgColor theme="0" tint="-0.14999847407452621"/>
        </patternFill>
      </fill>
    </odxf>
    <ndxf>
      <fill>
        <patternFill patternType="none">
          <bgColor indexed="65"/>
        </patternFill>
      </fill>
    </ndxf>
  </rcc>
  <rcc rId="14857" sId="27" odxf="1" dxf="1">
    <nc r="AB24" t="inlineStr">
      <is>
        <t>*1000</t>
        <phoneticPr fontId="0" type="noConversion"/>
      </is>
    </nc>
    <odxf>
      <fill>
        <patternFill patternType="solid">
          <bgColor theme="0" tint="-0.14999847407452621"/>
        </patternFill>
      </fill>
    </odxf>
    <ndxf>
      <fill>
        <patternFill patternType="none">
          <bgColor indexed="65"/>
        </patternFill>
      </fill>
    </ndxf>
  </rcc>
  <rcc rId="14858" sId="27" odxf="1" dxf="1">
    <nc r="AB25" t="inlineStr">
      <is>
        <t>*1000</t>
        <phoneticPr fontId="0" type="noConversion"/>
      </is>
    </nc>
    <odxf>
      <fill>
        <patternFill patternType="solid">
          <bgColor theme="0" tint="-0.14999847407452621"/>
        </patternFill>
      </fill>
    </odxf>
    <ndxf>
      <fill>
        <patternFill patternType="none">
          <bgColor indexed="65"/>
        </patternFill>
      </fill>
    </ndxf>
  </rcc>
  <rcc rId="14859" sId="27" odxf="1" dxf="1">
    <nc r="AB26" t="inlineStr">
      <is>
        <t>*1000</t>
        <phoneticPr fontId="0" type="noConversion"/>
      </is>
    </nc>
    <odxf>
      <fill>
        <patternFill patternType="solid">
          <bgColor theme="0" tint="-0.14999847407452621"/>
        </patternFill>
      </fill>
    </odxf>
    <ndxf>
      <fill>
        <patternFill patternType="none">
          <bgColor indexed="65"/>
        </patternFill>
      </fill>
    </ndxf>
  </rcc>
  <rrc rId="14860" sId="28" ref="AB1:AB1048576" action="insertCol"/>
  <rcc rId="14861" sId="28">
    <nc r="AB3" t="inlineStr">
      <is>
        <t>Convert</t>
        <phoneticPr fontId="0" type="noConversion"/>
      </is>
    </nc>
  </rcc>
  <rcc rId="14862" sId="28">
    <nc r="AB13" t="inlineStr">
      <is>
        <t>*1000</t>
        <phoneticPr fontId="0" type="noConversion"/>
      </is>
    </nc>
  </rcc>
  <rcc rId="14863" sId="28">
    <nc r="AB14" t="inlineStr">
      <is>
        <t>*1000</t>
        <phoneticPr fontId="0" type="noConversion"/>
      </is>
    </nc>
  </rcc>
  <rcc rId="14864" sId="28">
    <nc r="AB15" t="inlineStr">
      <is>
        <t>*1000</t>
        <phoneticPr fontId="0" type="noConversion"/>
      </is>
    </nc>
  </rcc>
  <rcc rId="14865" sId="28">
    <nc r="AB16" t="inlineStr">
      <is>
        <t>*1000</t>
        <phoneticPr fontId="0" type="noConversion"/>
      </is>
    </nc>
  </rcc>
  <rcc rId="14866" sId="28">
    <nc r="AB17" t="inlineStr">
      <is>
        <t>*1000</t>
        <phoneticPr fontId="0" type="noConversion"/>
      </is>
    </nc>
  </rcc>
  <rcc rId="14867" sId="28">
    <nc r="AB18" t="inlineStr">
      <is>
        <t>*1000</t>
        <phoneticPr fontId="0" type="noConversion"/>
      </is>
    </nc>
  </rcc>
  <rcc rId="14868" sId="28">
    <nc r="AB19" t="inlineStr">
      <is>
        <t>*1000</t>
        <phoneticPr fontId="0" type="noConversion"/>
      </is>
    </nc>
  </rcc>
  <rcc rId="14869" sId="28">
    <nc r="AB20" t="inlineStr">
      <is>
        <t>*1000</t>
        <phoneticPr fontId="0" type="noConversion"/>
      </is>
    </nc>
  </rcc>
  <rcc rId="14870" sId="28">
    <nc r="AB21" t="inlineStr">
      <is>
        <t>*1000</t>
        <phoneticPr fontId="0" type="noConversion"/>
      </is>
    </nc>
  </rcc>
  <rcc rId="14871" sId="28">
    <nc r="AB22" t="inlineStr">
      <is>
        <t>*1000</t>
        <phoneticPr fontId="0" type="noConversion"/>
      </is>
    </nc>
  </rcc>
  <rcc rId="14872" sId="28">
    <nc r="AB23" t="inlineStr">
      <is>
        <t>*1000</t>
        <phoneticPr fontId="0" type="noConversion"/>
      </is>
    </nc>
  </rcc>
  <rcc rId="14873" sId="28">
    <nc r="AB24" t="inlineStr">
      <is>
        <t>*1000</t>
        <phoneticPr fontId="0" type="noConversion"/>
      </is>
    </nc>
  </rcc>
  <rcc rId="14874" sId="28">
    <nc r="AB25" t="inlineStr">
      <is>
        <t>*1000</t>
        <phoneticPr fontId="0" type="noConversion"/>
      </is>
    </nc>
  </rcc>
  <rcc rId="14875" sId="28">
    <nc r="AB26" t="inlineStr">
      <is>
        <t>*1000</t>
        <phoneticPr fontId="0" type="noConversion"/>
      </is>
    </nc>
  </rcc>
  <rrc rId="14876" sId="29" ref="AB1:AB1048576" action="insertCol"/>
  <rcc rId="14877" sId="29">
    <nc r="AB3" t="inlineStr">
      <is>
        <t>Convert</t>
        <phoneticPr fontId="0" type="noConversion"/>
      </is>
    </nc>
  </rcc>
  <rcc rId="14878" sId="29">
    <nc r="AB13" t="inlineStr">
      <is>
        <t>*1000</t>
        <phoneticPr fontId="0" type="noConversion"/>
      </is>
    </nc>
  </rcc>
  <rcc rId="14879" sId="29">
    <nc r="AB14" t="inlineStr">
      <is>
        <t>*1000</t>
        <phoneticPr fontId="0" type="noConversion"/>
      </is>
    </nc>
  </rcc>
  <rcc rId="14880" sId="29">
    <nc r="AB15" t="inlineStr">
      <is>
        <t>*1000</t>
        <phoneticPr fontId="0" type="noConversion"/>
      </is>
    </nc>
  </rcc>
  <rcc rId="14881" sId="29">
    <nc r="AB16" t="inlineStr">
      <is>
        <t>*1000</t>
        <phoneticPr fontId="0" type="noConversion"/>
      </is>
    </nc>
  </rcc>
  <rcc rId="14882" sId="29">
    <nc r="AB17" t="inlineStr">
      <is>
        <t>*1000</t>
        <phoneticPr fontId="0" type="noConversion"/>
      </is>
    </nc>
  </rcc>
  <rcc rId="14883" sId="29">
    <nc r="AB18" t="inlineStr">
      <is>
        <t>*1000</t>
        <phoneticPr fontId="0" type="noConversion"/>
      </is>
    </nc>
  </rcc>
  <rcc rId="14884" sId="29">
    <nc r="AB19" t="inlineStr">
      <is>
        <t>*1000</t>
        <phoneticPr fontId="0" type="noConversion"/>
      </is>
    </nc>
  </rcc>
  <rcc rId="14885" sId="29" odxf="1" dxf="1">
    <nc r="AB20" t="inlineStr">
      <is>
        <t>*1000</t>
        <phoneticPr fontId="0" type="noConversion"/>
      </is>
    </nc>
    <odxf>
      <fill>
        <patternFill patternType="solid">
          <bgColor theme="0" tint="-0.14999847407452621"/>
        </patternFill>
      </fill>
    </odxf>
    <ndxf>
      <fill>
        <patternFill patternType="none">
          <bgColor indexed="65"/>
        </patternFill>
      </fill>
    </ndxf>
  </rcc>
  <rcc rId="14886" sId="29" odxf="1" dxf="1">
    <nc r="AB21" t="inlineStr">
      <is>
        <t>*1000</t>
        <phoneticPr fontId="0" type="noConversion"/>
      </is>
    </nc>
    <odxf>
      <fill>
        <patternFill patternType="solid">
          <bgColor theme="0" tint="-0.14999847407452621"/>
        </patternFill>
      </fill>
    </odxf>
    <ndxf>
      <fill>
        <patternFill patternType="none">
          <bgColor indexed="65"/>
        </patternFill>
      </fill>
    </ndxf>
  </rcc>
  <rcc rId="14887" sId="29" odxf="1" dxf="1">
    <nc r="AB22" t="inlineStr">
      <is>
        <t>*1000</t>
        <phoneticPr fontId="0" type="noConversion"/>
      </is>
    </nc>
    <odxf>
      <fill>
        <patternFill patternType="solid">
          <bgColor theme="0" tint="-0.14999847407452621"/>
        </patternFill>
      </fill>
    </odxf>
    <ndxf>
      <fill>
        <patternFill patternType="none">
          <bgColor indexed="65"/>
        </patternFill>
      </fill>
    </ndxf>
  </rcc>
  <rcc rId="14888" sId="29" odxf="1" dxf="1">
    <nc r="AB23" t="inlineStr">
      <is>
        <t>*1000</t>
        <phoneticPr fontId="0" type="noConversion"/>
      </is>
    </nc>
    <odxf>
      <fill>
        <patternFill patternType="solid">
          <bgColor theme="0" tint="-0.14999847407452621"/>
        </patternFill>
      </fill>
    </odxf>
    <ndxf>
      <fill>
        <patternFill patternType="none">
          <bgColor indexed="65"/>
        </patternFill>
      </fill>
    </ndxf>
  </rcc>
  <rcc rId="14889" sId="29" odxf="1" dxf="1">
    <nc r="AB24" t="inlineStr">
      <is>
        <t>*1000</t>
        <phoneticPr fontId="0" type="noConversion"/>
      </is>
    </nc>
    <odxf>
      <fill>
        <patternFill patternType="solid">
          <bgColor theme="0" tint="-0.14999847407452621"/>
        </patternFill>
      </fill>
    </odxf>
    <ndxf>
      <fill>
        <patternFill patternType="none">
          <bgColor indexed="65"/>
        </patternFill>
      </fill>
    </ndxf>
  </rcc>
  <rcc rId="14890" sId="29" odxf="1" dxf="1">
    <nc r="AB25" t="inlineStr">
      <is>
        <t>*1000</t>
        <phoneticPr fontId="0" type="noConversion"/>
      </is>
    </nc>
    <odxf>
      <fill>
        <patternFill patternType="solid">
          <bgColor theme="0" tint="-0.14999847407452621"/>
        </patternFill>
      </fill>
    </odxf>
    <ndxf>
      <fill>
        <patternFill patternType="none">
          <bgColor indexed="65"/>
        </patternFill>
      </fill>
    </ndxf>
  </rcc>
  <rcc rId="14891" sId="29" odxf="1" dxf="1">
    <nc r="AB26" t="inlineStr">
      <is>
        <t>*1000</t>
        <phoneticPr fontId="0" type="noConversion"/>
      </is>
    </nc>
    <odxf>
      <fill>
        <patternFill patternType="solid">
          <bgColor theme="0" tint="-0.14999847407452621"/>
        </patternFill>
      </fill>
    </odxf>
    <ndxf>
      <fill>
        <patternFill patternType="none">
          <bgColor indexed="65"/>
        </patternFill>
      </fill>
    </ndxf>
  </rcc>
  <rrc rId="14892" sId="30" ref="AB1:AB1048576" action="insertCol"/>
  <rcc rId="14893" sId="30">
    <nc r="AB3" t="inlineStr">
      <is>
        <t>Convert</t>
        <phoneticPr fontId="0" type="noConversion"/>
      </is>
    </nc>
  </rcc>
  <rcc rId="14894" sId="30">
    <nc r="AB13" t="inlineStr">
      <is>
        <t>*1000</t>
        <phoneticPr fontId="0" type="noConversion"/>
      </is>
    </nc>
  </rcc>
  <rcc rId="14895" sId="30">
    <nc r="AB14" t="inlineStr">
      <is>
        <t>*1000</t>
        <phoneticPr fontId="0" type="noConversion"/>
      </is>
    </nc>
  </rcc>
  <rcc rId="14896" sId="30">
    <nc r="AB15" t="inlineStr">
      <is>
        <t>*1000</t>
        <phoneticPr fontId="0" type="noConversion"/>
      </is>
    </nc>
  </rcc>
  <rcc rId="14897" sId="30">
    <nc r="AB16" t="inlineStr">
      <is>
        <t>*1000</t>
        <phoneticPr fontId="0" type="noConversion"/>
      </is>
    </nc>
  </rcc>
  <rcc rId="14898" sId="30">
    <nc r="AB17" t="inlineStr">
      <is>
        <t>*1000</t>
        <phoneticPr fontId="0" type="noConversion"/>
      </is>
    </nc>
  </rcc>
  <rcc rId="14899" sId="30">
    <nc r="AB18" t="inlineStr">
      <is>
        <t>*1000</t>
        <phoneticPr fontId="0" type="noConversion"/>
      </is>
    </nc>
  </rcc>
  <rcc rId="14900" sId="30">
    <nc r="AB19" t="inlineStr">
      <is>
        <t>*1000</t>
        <phoneticPr fontId="0" type="noConversion"/>
      </is>
    </nc>
  </rcc>
  <rcc rId="14901" sId="30">
    <nc r="AB20" t="inlineStr">
      <is>
        <t>*1000</t>
        <phoneticPr fontId="0" type="noConversion"/>
      </is>
    </nc>
  </rcc>
  <rcc rId="14902" sId="30">
    <nc r="AB21" t="inlineStr">
      <is>
        <t>*1000</t>
        <phoneticPr fontId="0" type="noConversion"/>
      </is>
    </nc>
  </rcc>
  <rcc rId="14903" sId="30">
    <nc r="AB22" t="inlineStr">
      <is>
        <t>*1000</t>
        <phoneticPr fontId="0" type="noConversion"/>
      </is>
    </nc>
  </rcc>
  <rcc rId="14904" sId="30">
    <nc r="AB23" t="inlineStr">
      <is>
        <t>*1000</t>
        <phoneticPr fontId="0" type="noConversion"/>
      </is>
    </nc>
  </rcc>
  <rcc rId="14905" sId="30">
    <nc r="AB24" t="inlineStr">
      <is>
        <t>*1000</t>
        <phoneticPr fontId="0" type="noConversion"/>
      </is>
    </nc>
  </rcc>
  <rcc rId="14906" sId="30">
    <nc r="AB25" t="inlineStr">
      <is>
        <t>*1000</t>
        <phoneticPr fontId="0" type="noConversion"/>
      </is>
    </nc>
  </rcc>
  <rcc rId="14907" sId="30">
    <nc r="AB26" t="inlineStr">
      <is>
        <t>*1000</t>
        <phoneticPr fontId="0" type="noConversion"/>
      </is>
    </nc>
  </rcc>
  <rrc rId="14908" sId="31" ref="AB1:AB1048576" action="insertCol"/>
  <rcc rId="14909" sId="31">
    <nc r="AB3" t="inlineStr">
      <is>
        <t>Convert</t>
        <phoneticPr fontId="0" type="noConversion"/>
      </is>
    </nc>
  </rcc>
  <rcc rId="14910" sId="31">
    <nc r="AB13" t="inlineStr">
      <is>
        <t>*1000</t>
        <phoneticPr fontId="0" type="noConversion"/>
      </is>
    </nc>
  </rcc>
  <rcc rId="14911" sId="31">
    <nc r="AB14" t="inlineStr">
      <is>
        <t>*1000</t>
        <phoneticPr fontId="0" type="noConversion"/>
      </is>
    </nc>
  </rcc>
  <rcc rId="14912" sId="31">
    <nc r="AB15" t="inlineStr">
      <is>
        <t>*1000</t>
        <phoneticPr fontId="0" type="noConversion"/>
      </is>
    </nc>
  </rcc>
  <rcc rId="14913" sId="31">
    <nc r="AB16" t="inlineStr">
      <is>
        <t>*1000</t>
        <phoneticPr fontId="0" type="noConversion"/>
      </is>
    </nc>
  </rcc>
  <rcc rId="14914" sId="31">
    <nc r="AB17" t="inlineStr">
      <is>
        <t>*1000</t>
        <phoneticPr fontId="0" type="noConversion"/>
      </is>
    </nc>
  </rcc>
  <rcc rId="14915" sId="31">
    <nc r="AB18" t="inlineStr">
      <is>
        <t>*1000</t>
        <phoneticPr fontId="0" type="noConversion"/>
      </is>
    </nc>
  </rcc>
  <rcc rId="14916" sId="31">
    <nc r="AB19" t="inlineStr">
      <is>
        <t>*1000</t>
        <phoneticPr fontId="0" type="noConversion"/>
      </is>
    </nc>
  </rcc>
  <rcc rId="14917" sId="31">
    <nc r="AB20" t="inlineStr">
      <is>
        <t>*1000</t>
        <phoneticPr fontId="0" type="noConversion"/>
      </is>
    </nc>
  </rcc>
  <rcc rId="14918" sId="31">
    <nc r="AB21" t="inlineStr">
      <is>
        <t>*1000</t>
        <phoneticPr fontId="0" type="noConversion"/>
      </is>
    </nc>
  </rcc>
  <rcc rId="14919" sId="31">
    <nc r="AB22" t="inlineStr">
      <is>
        <t>*1000</t>
        <phoneticPr fontId="0" type="noConversion"/>
      </is>
    </nc>
  </rcc>
  <rcc rId="14920" sId="31">
    <nc r="AB23" t="inlineStr">
      <is>
        <t>*1000</t>
        <phoneticPr fontId="0" type="noConversion"/>
      </is>
    </nc>
  </rcc>
  <rcc rId="14921" sId="31">
    <nc r="AB24" t="inlineStr">
      <is>
        <t>*1000</t>
        <phoneticPr fontId="0" type="noConversion"/>
      </is>
    </nc>
  </rcc>
  <rcc rId="14922" sId="31">
    <nc r="AB25" t="inlineStr">
      <is>
        <t>*1000</t>
        <phoneticPr fontId="0" type="noConversion"/>
      </is>
    </nc>
  </rcc>
  <rcc rId="14923" sId="31">
    <nc r="AB26" t="inlineStr">
      <is>
        <t>*1000</t>
        <phoneticPr fontId="0" type="noConversion"/>
      </is>
    </nc>
  </rcc>
  <rrc rId="14924" sId="32" ref="AB1:AB1048576" action="insertCol"/>
  <rcc rId="14925" sId="32">
    <nc r="AB3" t="inlineStr">
      <is>
        <t>Convert</t>
        <phoneticPr fontId="0" type="noConversion"/>
      </is>
    </nc>
  </rcc>
  <rcc rId="14926" sId="32">
    <nc r="AB13" t="inlineStr">
      <is>
        <t>*1000</t>
        <phoneticPr fontId="0" type="noConversion"/>
      </is>
    </nc>
  </rcc>
  <rcc rId="14927" sId="32">
    <nc r="AB14" t="inlineStr">
      <is>
        <t>*1000</t>
        <phoneticPr fontId="0" type="noConversion"/>
      </is>
    </nc>
  </rcc>
  <rcc rId="14928" sId="32">
    <nc r="AB15" t="inlineStr">
      <is>
        <t>*1000</t>
        <phoneticPr fontId="0" type="noConversion"/>
      </is>
    </nc>
  </rcc>
  <rcc rId="14929" sId="32">
    <nc r="AB16" t="inlineStr">
      <is>
        <t>*1000</t>
        <phoneticPr fontId="0" type="noConversion"/>
      </is>
    </nc>
  </rcc>
  <rcc rId="14930" sId="32">
    <nc r="AB17" t="inlineStr">
      <is>
        <t>*1000</t>
        <phoneticPr fontId="0" type="noConversion"/>
      </is>
    </nc>
  </rcc>
  <rcc rId="14931" sId="32">
    <nc r="AB18" t="inlineStr">
      <is>
        <t>*1000</t>
        <phoneticPr fontId="0" type="noConversion"/>
      </is>
    </nc>
  </rcc>
  <rcc rId="14932" sId="32">
    <nc r="AB19" t="inlineStr">
      <is>
        <t>*1000</t>
        <phoneticPr fontId="0" type="noConversion"/>
      </is>
    </nc>
  </rcc>
  <rcc rId="14933" sId="32">
    <nc r="AB20" t="inlineStr">
      <is>
        <t>*1000</t>
        <phoneticPr fontId="0" type="noConversion"/>
      </is>
    </nc>
  </rcc>
  <rcc rId="14934" sId="32">
    <nc r="AB21" t="inlineStr">
      <is>
        <t>*1000</t>
        <phoneticPr fontId="0" type="noConversion"/>
      </is>
    </nc>
  </rcc>
  <rcc rId="14935" sId="32">
    <nc r="AB22" t="inlineStr">
      <is>
        <t>*1000</t>
        <phoneticPr fontId="0" type="noConversion"/>
      </is>
    </nc>
  </rcc>
  <rcc rId="14936" sId="32">
    <nc r="AB23" t="inlineStr">
      <is>
        <t>*1000</t>
        <phoneticPr fontId="0" type="noConversion"/>
      </is>
    </nc>
  </rcc>
  <rcc rId="14937" sId="32">
    <nc r="AB24" t="inlineStr">
      <is>
        <t>*1000</t>
        <phoneticPr fontId="0" type="noConversion"/>
      </is>
    </nc>
  </rcc>
  <rcc rId="14938" sId="32">
    <nc r="AB25" t="inlineStr">
      <is>
        <t>*1000</t>
        <phoneticPr fontId="0" type="noConversion"/>
      </is>
    </nc>
  </rcc>
  <rcc rId="14939" sId="32">
    <nc r="AB26" t="inlineStr">
      <is>
        <t>*1000</t>
        <phoneticPr fontId="0" type="noConversion"/>
      </is>
    </nc>
  </rcc>
  <rrc rId="14940" sId="33" ref="AB1:AB1048576" action="insertCol"/>
  <rcc rId="14941" sId="33">
    <nc r="AB3" t="inlineStr">
      <is>
        <t>Convert</t>
        <phoneticPr fontId="0" type="noConversion"/>
      </is>
    </nc>
  </rcc>
  <rcc rId="14942" sId="33">
    <nc r="AB13" t="inlineStr">
      <is>
        <t>*1000</t>
        <phoneticPr fontId="0" type="noConversion"/>
      </is>
    </nc>
  </rcc>
  <rcc rId="14943" sId="33">
    <nc r="AB14" t="inlineStr">
      <is>
        <t>*1000</t>
        <phoneticPr fontId="0" type="noConversion"/>
      </is>
    </nc>
  </rcc>
  <rcc rId="14944" sId="33">
    <nc r="AB15" t="inlineStr">
      <is>
        <t>*1000</t>
        <phoneticPr fontId="0" type="noConversion"/>
      </is>
    </nc>
  </rcc>
  <rcc rId="14945" sId="33">
    <nc r="AB16" t="inlineStr">
      <is>
        <t>*1000</t>
        <phoneticPr fontId="0" type="noConversion"/>
      </is>
    </nc>
  </rcc>
  <rcc rId="14946" sId="33">
    <nc r="AB17" t="inlineStr">
      <is>
        <t>*1000</t>
        <phoneticPr fontId="0" type="noConversion"/>
      </is>
    </nc>
  </rcc>
  <rcc rId="14947" sId="33">
    <nc r="AB18" t="inlineStr">
      <is>
        <t>*1000</t>
        <phoneticPr fontId="0" type="noConversion"/>
      </is>
    </nc>
  </rcc>
  <rcc rId="14948" sId="33">
    <nc r="AB19" t="inlineStr">
      <is>
        <t>*1000</t>
        <phoneticPr fontId="0" type="noConversion"/>
      </is>
    </nc>
  </rcc>
  <rcc rId="14949" sId="33">
    <nc r="AB20" t="inlineStr">
      <is>
        <t>*1000</t>
        <phoneticPr fontId="0" type="noConversion"/>
      </is>
    </nc>
  </rcc>
  <rcc rId="14950" sId="33">
    <nc r="AB21" t="inlineStr">
      <is>
        <t>*1000</t>
        <phoneticPr fontId="0" type="noConversion"/>
      </is>
    </nc>
  </rcc>
  <rcc rId="14951" sId="33">
    <nc r="AB22" t="inlineStr">
      <is>
        <t>*1000</t>
        <phoneticPr fontId="0" type="noConversion"/>
      </is>
    </nc>
  </rcc>
  <rcc rId="14952" sId="33">
    <nc r="AB23" t="inlineStr">
      <is>
        <t>*1000</t>
        <phoneticPr fontId="0" type="noConversion"/>
      </is>
    </nc>
  </rcc>
  <rcc rId="14953" sId="33">
    <nc r="AB24" t="inlineStr">
      <is>
        <t>*1000</t>
        <phoneticPr fontId="0" type="noConversion"/>
      </is>
    </nc>
  </rcc>
  <rcc rId="14954" sId="33">
    <nc r="AB25" t="inlineStr">
      <is>
        <t>*1000</t>
        <phoneticPr fontId="0" type="noConversion"/>
      </is>
    </nc>
  </rcc>
  <rcc rId="14955" sId="33">
    <nc r="AB26" t="inlineStr">
      <is>
        <t>*1000</t>
        <phoneticPr fontId="0" type="noConversion"/>
      </is>
    </nc>
  </rcc>
  <rrc rId="14956" sId="34" ref="AB1:AB1048576" action="insertCol"/>
  <rcc rId="14957" sId="34">
    <nc r="AB3" t="inlineStr">
      <is>
        <t>Convert</t>
        <phoneticPr fontId="0" type="noConversion"/>
      </is>
    </nc>
  </rcc>
  <rcc rId="14958" sId="34">
    <nc r="AB13" t="inlineStr">
      <is>
        <t>*1000</t>
        <phoneticPr fontId="0" type="noConversion"/>
      </is>
    </nc>
  </rcc>
  <rcc rId="14959" sId="34">
    <nc r="AB14" t="inlineStr">
      <is>
        <t>*1000</t>
        <phoneticPr fontId="0" type="noConversion"/>
      </is>
    </nc>
  </rcc>
  <rcc rId="14960" sId="34">
    <nc r="AB15" t="inlineStr">
      <is>
        <t>*1000</t>
        <phoneticPr fontId="0" type="noConversion"/>
      </is>
    </nc>
  </rcc>
  <rcc rId="14961" sId="34">
    <nc r="AB16" t="inlineStr">
      <is>
        <t>*1000</t>
        <phoneticPr fontId="0" type="noConversion"/>
      </is>
    </nc>
  </rcc>
  <rcc rId="14962" sId="34">
    <nc r="AB17" t="inlineStr">
      <is>
        <t>*1000</t>
        <phoneticPr fontId="0" type="noConversion"/>
      </is>
    </nc>
  </rcc>
  <rcc rId="14963" sId="34">
    <nc r="AB18" t="inlineStr">
      <is>
        <t>*1000</t>
        <phoneticPr fontId="0" type="noConversion"/>
      </is>
    </nc>
  </rcc>
  <rcc rId="14964" sId="34">
    <nc r="AB19" t="inlineStr">
      <is>
        <t>*1000</t>
        <phoneticPr fontId="0" type="noConversion"/>
      </is>
    </nc>
  </rcc>
  <rcc rId="14965" sId="34">
    <nc r="AB20" t="inlineStr">
      <is>
        <t>*1000</t>
        <phoneticPr fontId="0" type="noConversion"/>
      </is>
    </nc>
  </rcc>
  <rcc rId="14966" sId="34">
    <nc r="AB21" t="inlineStr">
      <is>
        <t>*1000</t>
        <phoneticPr fontId="0" type="noConversion"/>
      </is>
    </nc>
  </rcc>
  <rcc rId="14967" sId="34">
    <nc r="AB22" t="inlineStr">
      <is>
        <t>*1000</t>
        <phoneticPr fontId="0" type="noConversion"/>
      </is>
    </nc>
  </rcc>
  <rcc rId="14968" sId="34">
    <nc r="AB23" t="inlineStr">
      <is>
        <t>*1000</t>
        <phoneticPr fontId="0" type="noConversion"/>
      </is>
    </nc>
  </rcc>
  <rcc rId="14969" sId="34">
    <nc r="AB24" t="inlineStr">
      <is>
        <t>*1000</t>
        <phoneticPr fontId="0" type="noConversion"/>
      </is>
    </nc>
  </rcc>
  <rcc rId="14970" sId="34">
    <nc r="AB25" t="inlineStr">
      <is>
        <t>*1000</t>
        <phoneticPr fontId="0" type="noConversion"/>
      </is>
    </nc>
  </rcc>
  <rcc rId="14971" sId="34">
    <nc r="AB26" t="inlineStr">
      <is>
        <t>*1000</t>
        <phoneticPr fontId="0" type="noConversion"/>
      </is>
    </nc>
  </rcc>
  <rrc rId="14972" sId="35" ref="AB1:AB1048576" action="insertCol"/>
  <rcc rId="14973" sId="35">
    <nc r="AB3" t="inlineStr">
      <is>
        <t>Convert</t>
        <phoneticPr fontId="0" type="noConversion"/>
      </is>
    </nc>
  </rcc>
  <rcc rId="14974" sId="35">
    <nc r="AB13" t="inlineStr">
      <is>
        <t>*1000</t>
        <phoneticPr fontId="0" type="noConversion"/>
      </is>
    </nc>
  </rcc>
  <rcc rId="14975" sId="35">
    <nc r="AB14" t="inlineStr">
      <is>
        <t>*1000</t>
        <phoneticPr fontId="0" type="noConversion"/>
      </is>
    </nc>
  </rcc>
  <rcc rId="14976" sId="35">
    <nc r="AB15" t="inlineStr">
      <is>
        <t>*1000</t>
        <phoneticPr fontId="0" type="noConversion"/>
      </is>
    </nc>
  </rcc>
  <rcc rId="14977" sId="35">
    <nc r="AB16" t="inlineStr">
      <is>
        <t>*1000</t>
        <phoneticPr fontId="0" type="noConversion"/>
      </is>
    </nc>
  </rcc>
  <rcc rId="14978" sId="35">
    <nc r="AB17" t="inlineStr">
      <is>
        <t>*1000</t>
        <phoneticPr fontId="0" type="noConversion"/>
      </is>
    </nc>
  </rcc>
  <rcc rId="14979" sId="35">
    <nc r="AB18" t="inlineStr">
      <is>
        <t>*1000</t>
        <phoneticPr fontId="0" type="noConversion"/>
      </is>
    </nc>
  </rcc>
  <rcc rId="14980" sId="35">
    <nc r="AB19" t="inlineStr">
      <is>
        <t>*1000</t>
        <phoneticPr fontId="0" type="noConversion"/>
      </is>
    </nc>
  </rcc>
  <rcc rId="14981" sId="35">
    <nc r="AB20" t="inlineStr">
      <is>
        <t>*1000</t>
        <phoneticPr fontId="0" type="noConversion"/>
      </is>
    </nc>
  </rcc>
  <rcc rId="14982" sId="35">
    <nc r="AB21" t="inlineStr">
      <is>
        <t>*1000</t>
        <phoneticPr fontId="0" type="noConversion"/>
      </is>
    </nc>
  </rcc>
  <rcc rId="14983" sId="35">
    <nc r="AB22" t="inlineStr">
      <is>
        <t>*1000</t>
        <phoneticPr fontId="0" type="noConversion"/>
      </is>
    </nc>
  </rcc>
  <rcc rId="14984" sId="35">
    <nc r="AB23" t="inlineStr">
      <is>
        <t>*1000</t>
        <phoneticPr fontId="0" type="noConversion"/>
      </is>
    </nc>
  </rcc>
  <rcc rId="14985" sId="35">
    <nc r="AB24" t="inlineStr">
      <is>
        <t>*1000</t>
        <phoneticPr fontId="0" type="noConversion"/>
      </is>
    </nc>
  </rcc>
  <rcc rId="14986" sId="35">
    <nc r="AB25" t="inlineStr">
      <is>
        <t>*1000</t>
        <phoneticPr fontId="0" type="noConversion"/>
      </is>
    </nc>
  </rcc>
  <rcc rId="14987" sId="35">
    <nc r="AB26" t="inlineStr">
      <is>
        <t>*1000</t>
        <phoneticPr fontId="0" type="noConversion"/>
      </is>
    </nc>
  </rcc>
  <rrc rId="14988" sId="36" ref="AB1:AB1048576" action="insertCol"/>
  <rcc rId="14989" sId="36">
    <nc r="AB3" t="inlineStr">
      <is>
        <t>Convert</t>
        <phoneticPr fontId="0" type="noConversion"/>
      </is>
    </nc>
  </rcc>
  <rcc rId="14990" sId="36">
    <nc r="AB13" t="inlineStr">
      <is>
        <t>*1000</t>
        <phoneticPr fontId="0" type="noConversion"/>
      </is>
    </nc>
  </rcc>
  <rcc rId="14991" sId="36">
    <nc r="AB14" t="inlineStr">
      <is>
        <t>*1000</t>
        <phoneticPr fontId="0" type="noConversion"/>
      </is>
    </nc>
  </rcc>
  <rcc rId="14992" sId="36">
    <nc r="AB15" t="inlineStr">
      <is>
        <t>*1000</t>
        <phoneticPr fontId="0" type="noConversion"/>
      </is>
    </nc>
  </rcc>
  <rcc rId="14993" sId="36">
    <nc r="AB16" t="inlineStr">
      <is>
        <t>*1000</t>
        <phoneticPr fontId="0" type="noConversion"/>
      </is>
    </nc>
  </rcc>
  <rcc rId="14994" sId="36">
    <nc r="AB17" t="inlineStr">
      <is>
        <t>*1000</t>
        <phoneticPr fontId="0" type="noConversion"/>
      </is>
    </nc>
  </rcc>
  <rcc rId="14995" sId="36">
    <nc r="AB18" t="inlineStr">
      <is>
        <t>*1000</t>
        <phoneticPr fontId="0" type="noConversion"/>
      </is>
    </nc>
  </rcc>
  <rcc rId="14996" sId="36">
    <nc r="AB19" t="inlineStr">
      <is>
        <t>*1000</t>
        <phoneticPr fontId="0" type="noConversion"/>
      </is>
    </nc>
  </rcc>
  <rcc rId="14997" sId="36">
    <nc r="AB20" t="inlineStr">
      <is>
        <t>*1000</t>
        <phoneticPr fontId="0" type="noConversion"/>
      </is>
    </nc>
  </rcc>
  <rcc rId="14998" sId="36">
    <nc r="AB21" t="inlineStr">
      <is>
        <t>*1000</t>
        <phoneticPr fontId="0" type="noConversion"/>
      </is>
    </nc>
  </rcc>
  <rcc rId="14999" sId="36">
    <nc r="AB22" t="inlineStr">
      <is>
        <t>*1000</t>
        <phoneticPr fontId="0" type="noConversion"/>
      </is>
    </nc>
  </rcc>
  <rcc rId="15000" sId="36">
    <nc r="AB23" t="inlineStr">
      <is>
        <t>*1000</t>
        <phoneticPr fontId="0" type="noConversion"/>
      </is>
    </nc>
  </rcc>
  <rcc rId="15001" sId="36">
    <nc r="AB24" t="inlineStr">
      <is>
        <t>*1000</t>
        <phoneticPr fontId="0" type="noConversion"/>
      </is>
    </nc>
  </rcc>
  <rcc rId="15002" sId="36">
    <nc r="AB25" t="inlineStr">
      <is>
        <t>*1000</t>
        <phoneticPr fontId="0" type="noConversion"/>
      </is>
    </nc>
  </rcc>
  <rcc rId="15003" sId="36">
    <nc r="AB26" t="inlineStr">
      <is>
        <t>*1000</t>
        <phoneticPr fontId="0" type="noConversion"/>
      </is>
    </nc>
  </rcc>
  <rrc rId="15004" sId="37" ref="AB1:AB1048576" action="insertCol"/>
  <rcc rId="15005" sId="37">
    <nc r="AB3" t="inlineStr">
      <is>
        <t>Convert</t>
        <phoneticPr fontId="0" type="noConversion"/>
      </is>
    </nc>
  </rcc>
  <rcc rId="15006" sId="37">
    <nc r="AB13" t="inlineStr">
      <is>
        <t>*1000</t>
        <phoneticPr fontId="0" type="noConversion"/>
      </is>
    </nc>
  </rcc>
  <rcc rId="15007" sId="37">
    <nc r="AB14" t="inlineStr">
      <is>
        <t>*1000</t>
        <phoneticPr fontId="0" type="noConversion"/>
      </is>
    </nc>
  </rcc>
  <rcc rId="15008" sId="37">
    <nc r="AB15" t="inlineStr">
      <is>
        <t>*1000</t>
        <phoneticPr fontId="0" type="noConversion"/>
      </is>
    </nc>
  </rcc>
  <rcc rId="15009" sId="37">
    <nc r="AB16" t="inlineStr">
      <is>
        <t>*1000</t>
        <phoneticPr fontId="0" type="noConversion"/>
      </is>
    </nc>
  </rcc>
  <rcc rId="15010" sId="37">
    <nc r="AB17" t="inlineStr">
      <is>
        <t>*1000</t>
        <phoneticPr fontId="0" type="noConversion"/>
      </is>
    </nc>
  </rcc>
  <rcc rId="15011" sId="37">
    <nc r="AB18" t="inlineStr">
      <is>
        <t>*1000</t>
        <phoneticPr fontId="0" type="noConversion"/>
      </is>
    </nc>
  </rcc>
  <rcc rId="15012" sId="37">
    <nc r="AB19" t="inlineStr">
      <is>
        <t>*1000</t>
        <phoneticPr fontId="0" type="noConversion"/>
      </is>
    </nc>
  </rcc>
  <rcc rId="15013" sId="37">
    <nc r="AB20" t="inlineStr">
      <is>
        <t>*1000</t>
        <phoneticPr fontId="0" type="noConversion"/>
      </is>
    </nc>
  </rcc>
  <rcc rId="15014" sId="37">
    <nc r="AB21" t="inlineStr">
      <is>
        <t>*1000</t>
        <phoneticPr fontId="0" type="noConversion"/>
      </is>
    </nc>
  </rcc>
  <rcc rId="15015" sId="37">
    <nc r="AB22" t="inlineStr">
      <is>
        <t>*1000</t>
        <phoneticPr fontId="0" type="noConversion"/>
      </is>
    </nc>
  </rcc>
  <rcc rId="15016" sId="37">
    <nc r="AB23" t="inlineStr">
      <is>
        <t>*1000</t>
        <phoneticPr fontId="0" type="noConversion"/>
      </is>
    </nc>
  </rcc>
  <rcc rId="15017" sId="37">
    <nc r="AB24" t="inlineStr">
      <is>
        <t>*1000</t>
        <phoneticPr fontId="0" type="noConversion"/>
      </is>
    </nc>
  </rcc>
  <rcc rId="15018" sId="37">
    <nc r="AB25" t="inlineStr">
      <is>
        <t>*1000</t>
        <phoneticPr fontId="0" type="noConversion"/>
      </is>
    </nc>
  </rcc>
  <rcc rId="15019" sId="37">
    <nc r="AB26" t="inlineStr">
      <is>
        <t>*1000</t>
        <phoneticPr fontId="0" type="noConversion"/>
      </is>
    </nc>
  </rcc>
  <rrc rId="15020" sId="38" ref="AB1:AB1048576" action="insertCol"/>
  <rcc rId="15021" sId="38">
    <nc r="AB3" t="inlineStr">
      <is>
        <t>Convert</t>
        <phoneticPr fontId="0" type="noConversion"/>
      </is>
    </nc>
  </rcc>
  <rcc rId="15022" sId="38">
    <nc r="AB13" t="inlineStr">
      <is>
        <t>*1000</t>
        <phoneticPr fontId="0" type="noConversion"/>
      </is>
    </nc>
  </rcc>
  <rcc rId="15023" sId="38">
    <nc r="AB14" t="inlineStr">
      <is>
        <t>*1000</t>
        <phoneticPr fontId="0" type="noConversion"/>
      </is>
    </nc>
  </rcc>
  <rcc rId="15024" sId="38">
    <nc r="AB15" t="inlineStr">
      <is>
        <t>*1000</t>
        <phoneticPr fontId="0" type="noConversion"/>
      </is>
    </nc>
  </rcc>
  <rcc rId="15025" sId="38">
    <nc r="AB16" t="inlineStr">
      <is>
        <t>*1000</t>
        <phoneticPr fontId="0" type="noConversion"/>
      </is>
    </nc>
  </rcc>
  <rcc rId="15026" sId="38">
    <nc r="AB17" t="inlineStr">
      <is>
        <t>*1000</t>
        <phoneticPr fontId="0" type="noConversion"/>
      </is>
    </nc>
  </rcc>
  <rcc rId="15027" sId="38">
    <nc r="AB18" t="inlineStr">
      <is>
        <t>*1000</t>
        <phoneticPr fontId="0" type="noConversion"/>
      </is>
    </nc>
  </rcc>
  <rcc rId="15028" sId="38">
    <nc r="AB19" t="inlineStr">
      <is>
        <t>*1000</t>
        <phoneticPr fontId="0" type="noConversion"/>
      </is>
    </nc>
  </rcc>
  <rcc rId="15029" sId="38">
    <nc r="AB20" t="inlineStr">
      <is>
        <t>*1000</t>
        <phoneticPr fontId="0" type="noConversion"/>
      </is>
    </nc>
  </rcc>
  <rcc rId="15030" sId="38">
    <nc r="AB21" t="inlineStr">
      <is>
        <t>*1000</t>
        <phoneticPr fontId="0" type="noConversion"/>
      </is>
    </nc>
  </rcc>
  <rcc rId="15031" sId="38">
    <nc r="AB22" t="inlineStr">
      <is>
        <t>*1000</t>
        <phoneticPr fontId="0" type="noConversion"/>
      </is>
    </nc>
  </rcc>
  <rcc rId="15032" sId="38">
    <nc r="AB23" t="inlineStr">
      <is>
        <t>*1000</t>
        <phoneticPr fontId="0" type="noConversion"/>
      </is>
    </nc>
  </rcc>
  <rcc rId="15033" sId="38">
    <nc r="AB24" t="inlineStr">
      <is>
        <t>*1000</t>
        <phoneticPr fontId="0" type="noConversion"/>
      </is>
    </nc>
  </rcc>
  <rcc rId="15034" sId="38">
    <nc r="AB25" t="inlineStr">
      <is>
        <t>*1000</t>
        <phoneticPr fontId="0" type="noConversion"/>
      </is>
    </nc>
  </rcc>
  <rcc rId="15035" sId="38">
    <nc r="AB26" t="inlineStr">
      <is>
        <t>*1000</t>
        <phoneticPr fontId="0" type="noConversion"/>
      </is>
    </nc>
  </rcc>
  <rdn rId="0" localSheetId="12" customView="1" name="Z_0777C9AF_F037_491D_B8C7_19AB94379AB6_.wvu.FilterData" hidden="1" oldHidden="1">
    <formula>ASM_TRx!$A$3:$QW$10</formula>
  </rdn>
  <rdn rId="0" localSheetId="13" customView="1" name="Z_0777C9AF_F037_491D_B8C7_19AB94379AB6_.wvu.FilterData" hidden="1" oldHidden="1">
    <formula>Band_1_Tx!$A$3:$QX$112</formula>
  </rdn>
  <rdn rId="0" localSheetId="14" customView="1" name="Z_0777C9AF_F037_491D_B8C7_19AB94379AB6_.wvu.FilterData" hidden="1" oldHidden="1">
    <formula>Band_25_Tx!$A$3:$QX$131</formula>
  </rdn>
  <rdn rId="0" localSheetId="15" customView="1" name="Z_0777C9AF_F037_491D_B8C7_19AB94379AB6_.wvu.FilterData" hidden="1" oldHidden="1">
    <formula>Band_3_Tx!$A$3:$QX$84</formula>
  </rdn>
  <rdn rId="0" localSheetId="16" customView="1" name="Z_0777C9AF_F037_491D_B8C7_19AB94379AB6_.wvu.FilterData" hidden="1" oldHidden="1">
    <formula>Band_66_Tx!$A$3:$AR$247</formula>
  </rdn>
  <rdn rId="0" localSheetId="17" customView="1" name="Z_0777C9AF_F037_491D_B8C7_19AB94379AB6_.wvu.FilterData" hidden="1" oldHidden="1">
    <formula>Band_30_Tx!$A$3:$QX$77</formula>
  </rdn>
  <rdn rId="0" localSheetId="18" customView="1" name="Z_0777C9AF_F037_491D_B8C7_19AB94379AB6_.wvu.FilterData" hidden="1" oldHidden="1">
    <formula>Band_7_Tx!$A$3:$QX$87</formula>
  </rdn>
  <rdn rId="0" localSheetId="19" customView="1" name="Z_0777C9AF_F037_491D_B8C7_19AB94379AB6_.wvu.FilterData" hidden="1" oldHidden="1">
    <formula>Band_41_Tx!$A$3:$QX$88</formula>
  </rdn>
  <rdn rId="0" localSheetId="20" customView="1" name="Z_0777C9AF_F037_491D_B8C7_19AB94379AB6_.wvu.FilterData" hidden="1" oldHidden="1">
    <formula>Band_40_Tx!$A$3:$QX$85</formula>
  </rdn>
  <rdn rId="0" localSheetId="21" customView="1" name="Z_0777C9AF_F037_491D_B8C7_19AB94379AB6_.wvu.FilterData" hidden="1" oldHidden="1">
    <formula>Band_40A_Tx!$A$3:$QX$77</formula>
  </rdn>
  <rdn rId="0" localSheetId="22" customView="1" name="Z_0777C9AF_F037_491D_B8C7_19AB94379AB6_.wvu.FilterData" hidden="1" oldHidden="1">
    <formula>Band_39_Tx!$A$3:$QX$95</formula>
  </rdn>
  <rdn rId="0" localSheetId="23" customView="1" name="Z_0777C9AF_F037_491D_B8C7_19AB94379AB6_.wvu.FilterData" hidden="1" oldHidden="1">
    <formula>Band_34_Tx!$A$3:$QX$92</formula>
  </rdn>
  <rdn rId="0" localSheetId="24" customView="1" name="Z_0777C9AF_F037_491D_B8C7_19AB94379AB6_.wvu.FilterData" hidden="1" oldHidden="1">
    <formula>Band_41H_Tx!$A$3:$QX$84</formula>
  </rdn>
  <rdn rId="0" localSheetId="39" customView="1" name="Z_0777C9AF_F037_491D_B8C7_19AB94379AB6_.wvu.FilterData" hidden="1" oldHidden="1">
    <formula>IMD_Specs!$A$1:$DAR$1</formula>
  </rdn>
  <rcv guid="{0777C9AF-F037-491D-B8C7-19AB94379AB6}"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1E9148B0-75AA-426A-B72D-82ECAF75AF95}" name="HyunJong Kim" id="-51209714" dateTime="2018-11-05T10:23:13"/>
  <userInfo guid="{C7479CE7-2F69-44DC-BA96-FD528D314C35}" name="HyunJong Kim" id="-51207182" dateTime="2018-11-07T10:27:26"/>
  <userInfo guid="{C7479CE7-2F69-44DC-BA96-FD528D314C35}" name="Jong Hyuck Kim" id="-1345796257" dateTime="2018-11-07T11:08:18"/>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printerSettings" Target="../printerSettings/printerSettings5.bin"/><Relationship Id="rId7" Type="http://schemas.openxmlformats.org/officeDocument/2006/relationships/printerSettings" Target="../printerSettings/printerSettings9.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6" Type="http://schemas.openxmlformats.org/officeDocument/2006/relationships/printerSettings" Target="../printerSettings/printerSettings8.bin"/><Relationship Id="rId5" Type="http://schemas.openxmlformats.org/officeDocument/2006/relationships/printerSettings" Target="../printerSettings/printerSettings7.bin"/><Relationship Id="rId4"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6.bin"/><Relationship Id="rId5" Type="http://schemas.openxmlformats.org/officeDocument/2006/relationships/printerSettings" Target="../printerSettings/printerSettings15.bin"/><Relationship Id="rId4" Type="http://schemas.openxmlformats.org/officeDocument/2006/relationships/printerSettings" Target="../printerSettings/printerSettings14.bin"/></Relationships>
</file>

<file path=xl/worksheets/_rels/sheet39.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printerSettings" Target="../printerSettings/printerSettings19.bin"/><Relationship Id="rId7" Type="http://schemas.openxmlformats.org/officeDocument/2006/relationships/printerSettings" Target="../printerSettings/printerSettings23.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printerSettings" Target="../printerSettings/printerSettings22.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09"/>
  <sheetViews>
    <sheetView workbookViewId="0">
      <pane ySplit="4" topLeftCell="A256" activePane="bottomLeft" state="frozen"/>
      <selection pane="bottomLeft" activeCell="F270" sqref="F270"/>
    </sheetView>
  </sheetViews>
  <sheetFormatPr defaultColWidth="8.71875" defaultRowHeight="13.7"/>
  <cols>
    <col min="1" max="1" width="8.71875" style="28"/>
    <col min="2" max="2" width="10.5" style="28" customWidth="1"/>
    <col min="3" max="3" width="10.5" style="28" bestFit="1" customWidth="1"/>
    <col min="4" max="4" width="12" style="28" customWidth="1"/>
    <col min="5" max="5" width="33.71875" style="28" customWidth="1"/>
    <col min="6" max="6" width="140" style="28" customWidth="1"/>
    <col min="7" max="12" width="8.71875" style="28"/>
    <col min="13" max="13" width="38" style="28" customWidth="1"/>
    <col min="14" max="16384" width="8.71875" style="28"/>
  </cols>
  <sheetData>
    <row r="1" spans="1:16" s="23" customFormat="1" ht="29.7">
      <c r="B1" s="24" t="s">
        <v>42</v>
      </c>
      <c r="C1" s="24"/>
      <c r="D1" s="24"/>
      <c r="E1" s="24"/>
      <c r="F1" s="24"/>
      <c r="G1" s="24"/>
      <c r="H1" s="24"/>
      <c r="I1" s="24"/>
      <c r="J1" s="24"/>
      <c r="K1" s="24"/>
      <c r="L1" s="24"/>
      <c r="M1" s="24"/>
      <c r="N1" s="25"/>
      <c r="O1" s="25"/>
      <c r="P1" s="25"/>
    </row>
    <row r="2" spans="1:16" ht="17.350000000000001">
      <c r="A2" s="26"/>
      <c r="B2" s="27"/>
      <c r="C2" s="26"/>
      <c r="D2" s="27"/>
      <c r="E2" s="27"/>
      <c r="F2" s="27"/>
      <c r="G2" s="27"/>
      <c r="H2" s="27"/>
      <c r="I2" s="27"/>
      <c r="J2" s="27"/>
      <c r="K2" s="27"/>
      <c r="L2" s="27"/>
      <c r="M2" s="27"/>
      <c r="N2" s="27"/>
      <c r="O2" s="27"/>
      <c r="P2" s="27"/>
    </row>
    <row r="3" spans="1:16" ht="18" customHeight="1">
      <c r="A3" s="26"/>
      <c r="B3" s="1497" t="s">
        <v>3</v>
      </c>
      <c r="C3" s="1497"/>
      <c r="D3" s="29"/>
      <c r="E3" s="30" t="s">
        <v>1189</v>
      </c>
      <c r="F3" s="29"/>
      <c r="G3" s="29"/>
      <c r="H3" s="29"/>
      <c r="I3" s="29"/>
      <c r="J3" s="29"/>
      <c r="K3" s="27"/>
      <c r="L3" s="27"/>
      <c r="M3" s="27"/>
      <c r="N3" s="27"/>
      <c r="O3" s="27"/>
      <c r="P3" s="27"/>
    </row>
    <row r="4" spans="1:16" ht="17.350000000000001">
      <c r="A4" s="26"/>
      <c r="B4" s="99" t="s">
        <v>4</v>
      </c>
      <c r="C4" s="26"/>
      <c r="D4" s="27"/>
      <c r="E4" s="31">
        <v>3.1</v>
      </c>
      <c r="F4" s="27"/>
      <c r="G4" s="27"/>
      <c r="H4" s="27"/>
      <c r="I4" s="27"/>
      <c r="J4" s="27"/>
      <c r="K4" s="27"/>
      <c r="L4" s="27"/>
      <c r="M4" s="27"/>
      <c r="N4" s="27"/>
      <c r="O4" s="27"/>
      <c r="P4" s="27"/>
    </row>
    <row r="5" spans="1:16" ht="21">
      <c r="A5" s="26"/>
      <c r="B5" s="216" t="s">
        <v>43</v>
      </c>
      <c r="C5" s="26"/>
      <c r="D5" s="27"/>
      <c r="E5" s="27"/>
      <c r="F5" s="27"/>
      <c r="G5" s="27"/>
      <c r="H5" s="27"/>
      <c r="I5" s="27"/>
      <c r="J5" s="27"/>
      <c r="K5" s="27"/>
      <c r="L5" s="27"/>
      <c r="M5" s="27"/>
      <c r="N5" s="27"/>
      <c r="O5" s="27"/>
      <c r="P5" s="27"/>
    </row>
    <row r="6" spans="1:16" ht="21">
      <c r="A6" s="32"/>
      <c r="B6" s="217" t="s">
        <v>44</v>
      </c>
      <c r="C6" s="32"/>
      <c r="D6" s="33"/>
      <c r="E6" s="33"/>
      <c r="F6" s="33"/>
      <c r="G6" s="33"/>
      <c r="H6" s="33"/>
      <c r="I6" s="33"/>
      <c r="J6" s="33"/>
      <c r="K6" s="33"/>
      <c r="L6" s="33"/>
      <c r="M6" s="33"/>
      <c r="N6" s="33"/>
      <c r="O6" s="33"/>
      <c r="P6" s="33"/>
    </row>
    <row r="7" spans="1:16" ht="21">
      <c r="A7" s="26"/>
      <c r="B7" s="218" t="s">
        <v>23</v>
      </c>
      <c r="C7" s="26"/>
      <c r="D7" s="27"/>
      <c r="E7" s="27"/>
      <c r="F7" s="27"/>
      <c r="G7" s="27"/>
      <c r="H7" s="27"/>
      <c r="I7" s="27"/>
      <c r="J7" s="27"/>
      <c r="K7" s="27"/>
      <c r="L7" s="27"/>
      <c r="M7" s="27"/>
      <c r="N7" s="27"/>
      <c r="O7" s="27"/>
      <c r="P7" s="27"/>
    </row>
    <row r="8" spans="1:16" ht="21">
      <c r="A8" s="26"/>
      <c r="B8" s="216" t="s">
        <v>32</v>
      </c>
      <c r="C8" s="26"/>
      <c r="D8" s="27"/>
      <c r="E8" s="27"/>
      <c r="F8" s="27"/>
      <c r="G8" s="27"/>
      <c r="H8" s="27"/>
      <c r="I8" s="27"/>
      <c r="J8" s="27"/>
      <c r="K8" s="27"/>
      <c r="L8" s="27"/>
      <c r="M8" s="27"/>
      <c r="N8" s="27"/>
      <c r="O8" s="27"/>
      <c r="P8" s="27"/>
    </row>
    <row r="9" spans="1:16" s="34" customFormat="1" ht="21">
      <c r="A9" s="26"/>
      <c r="B9" s="216" t="s">
        <v>24</v>
      </c>
      <c r="C9" s="26"/>
      <c r="D9" s="27"/>
      <c r="E9" s="27"/>
      <c r="F9" s="27"/>
      <c r="G9" s="27"/>
      <c r="H9" s="27"/>
      <c r="I9" s="27"/>
      <c r="J9" s="27"/>
      <c r="K9" s="27"/>
      <c r="L9" s="27"/>
      <c r="M9" s="27"/>
      <c r="N9" s="27"/>
      <c r="O9" s="27"/>
      <c r="P9" s="27"/>
    </row>
    <row r="10" spans="1:16" s="34" customFormat="1" ht="21">
      <c r="A10" s="26"/>
      <c r="B10" s="216" t="s">
        <v>7014</v>
      </c>
      <c r="C10" s="26"/>
      <c r="D10" s="100"/>
      <c r="E10" s="100"/>
      <c r="F10" s="100"/>
      <c r="G10" s="100"/>
      <c r="H10" s="100"/>
      <c r="I10" s="100"/>
      <c r="J10" s="100"/>
      <c r="K10" s="100"/>
      <c r="L10" s="100"/>
      <c r="M10" s="100"/>
      <c r="N10" s="100"/>
      <c r="O10" s="100"/>
      <c r="P10" s="100"/>
    </row>
    <row r="11" spans="1:16" s="34" customFormat="1" ht="21">
      <c r="A11" s="26"/>
      <c r="B11" s="216" t="s">
        <v>7015</v>
      </c>
      <c r="C11" s="26"/>
      <c r="D11" s="100"/>
      <c r="E11" s="100"/>
      <c r="F11" s="100"/>
      <c r="G11" s="100"/>
      <c r="H11" s="100"/>
      <c r="I11" s="100"/>
      <c r="J11" s="100"/>
      <c r="K11" s="100"/>
      <c r="L11" s="100"/>
      <c r="M11" s="100"/>
      <c r="N11" s="100"/>
      <c r="O11" s="100"/>
      <c r="P11" s="100"/>
    </row>
    <row r="12" spans="1:16" s="34" customFormat="1" ht="21">
      <c r="A12" s="26"/>
      <c r="B12" s="216" t="s">
        <v>3372</v>
      </c>
      <c r="C12" s="26"/>
      <c r="D12" s="347"/>
      <c r="E12" s="347"/>
      <c r="F12" s="347"/>
      <c r="G12" s="347"/>
      <c r="H12" s="347"/>
      <c r="I12" s="347"/>
      <c r="J12" s="347"/>
      <c r="K12" s="347"/>
      <c r="L12" s="347"/>
      <c r="M12" s="347"/>
      <c r="N12" s="347"/>
      <c r="O12" s="347"/>
      <c r="P12" s="347"/>
    </row>
    <row r="13" spans="1:16" s="34" customFormat="1" ht="21">
      <c r="A13" s="32"/>
      <c r="B13" s="216" t="s">
        <v>45</v>
      </c>
      <c r="C13" s="32"/>
      <c r="D13" s="33"/>
      <c r="E13" s="33"/>
      <c r="F13" s="33"/>
      <c r="G13" s="33"/>
      <c r="H13" s="33"/>
      <c r="I13" s="33"/>
      <c r="J13" s="33"/>
      <c r="K13" s="33"/>
      <c r="L13" s="33"/>
      <c r="M13" s="33"/>
      <c r="N13" s="33"/>
      <c r="O13" s="33"/>
      <c r="P13" s="33"/>
    </row>
    <row r="14" spans="1:16" s="34" customFormat="1" ht="21">
      <c r="A14" s="32"/>
      <c r="B14" s="216" t="s">
        <v>6844</v>
      </c>
      <c r="C14" s="32"/>
      <c r="D14" s="33"/>
      <c r="E14" s="33"/>
      <c r="F14" s="33"/>
      <c r="G14" s="33"/>
      <c r="H14" s="33"/>
      <c r="I14" s="33"/>
      <c r="J14" s="33"/>
      <c r="K14" s="33"/>
      <c r="L14" s="33"/>
      <c r="M14" s="33"/>
      <c r="N14" s="33"/>
      <c r="O14" s="33"/>
      <c r="P14" s="33"/>
    </row>
    <row r="15" spans="1:16" s="34" customFormat="1" ht="21">
      <c r="A15" s="32"/>
      <c r="B15" s="216" t="s">
        <v>848</v>
      </c>
      <c r="C15" s="32"/>
      <c r="D15" s="33"/>
      <c r="E15" s="33"/>
      <c r="F15" s="33"/>
      <c r="G15" s="33"/>
      <c r="H15" s="33"/>
      <c r="I15" s="33"/>
      <c r="J15" s="33"/>
      <c r="K15" s="33"/>
      <c r="L15" s="33"/>
      <c r="M15" s="33"/>
      <c r="N15" s="33"/>
      <c r="O15" s="33"/>
      <c r="P15" s="33"/>
    </row>
    <row r="16" spans="1:16" s="34" customFormat="1" ht="21">
      <c r="A16" s="32"/>
      <c r="B16" s="216" t="s">
        <v>849</v>
      </c>
      <c r="C16" s="32"/>
      <c r="D16" s="33"/>
      <c r="E16" s="33"/>
      <c r="F16" s="33"/>
      <c r="G16" s="33"/>
      <c r="H16" s="33"/>
      <c r="I16" s="33"/>
      <c r="J16" s="33"/>
      <c r="K16" s="33"/>
      <c r="L16" s="33"/>
      <c r="M16" s="33"/>
      <c r="N16" s="33"/>
      <c r="O16" s="33"/>
      <c r="P16" s="33"/>
    </row>
    <row r="17" spans="1:16" s="34" customFormat="1" ht="21">
      <c r="A17" s="32"/>
      <c r="B17" s="216" t="s">
        <v>850</v>
      </c>
      <c r="C17" s="32"/>
      <c r="D17" s="33"/>
      <c r="E17" s="33"/>
      <c r="F17" s="33"/>
      <c r="G17" s="33"/>
      <c r="H17" s="33"/>
      <c r="I17" s="33"/>
      <c r="J17" s="33"/>
      <c r="K17" s="33"/>
      <c r="L17" s="33"/>
      <c r="M17" s="33"/>
      <c r="N17" s="33"/>
      <c r="O17" s="33"/>
      <c r="P17" s="33"/>
    </row>
    <row r="18" spans="1:16" s="34" customFormat="1" ht="21">
      <c r="A18" s="26"/>
      <c r="B18" s="216" t="s">
        <v>851</v>
      </c>
      <c r="C18" s="26"/>
      <c r="D18" s="27"/>
      <c r="E18" s="27"/>
      <c r="F18" s="27"/>
      <c r="G18" s="27"/>
      <c r="H18" s="27"/>
      <c r="I18" s="27"/>
      <c r="J18" s="27"/>
      <c r="K18" s="27"/>
      <c r="L18" s="27"/>
      <c r="M18" s="27"/>
      <c r="N18" s="27"/>
      <c r="O18" s="27"/>
      <c r="P18" s="27"/>
    </row>
    <row r="19" spans="1:16" s="34" customFormat="1" ht="21">
      <c r="A19" s="26"/>
      <c r="B19" s="216" t="s">
        <v>852</v>
      </c>
      <c r="C19" s="26"/>
      <c r="D19" s="27"/>
      <c r="E19" s="27"/>
      <c r="F19" s="27"/>
      <c r="G19" s="27"/>
      <c r="H19" s="27"/>
      <c r="I19" s="27"/>
      <c r="J19" s="27"/>
      <c r="K19" s="27"/>
      <c r="L19" s="27"/>
      <c r="M19" s="27"/>
      <c r="N19" s="27"/>
      <c r="O19" s="27"/>
      <c r="P19" s="27"/>
    </row>
    <row r="20" spans="1:16" s="34" customFormat="1" ht="21">
      <c r="A20" s="26"/>
      <c r="B20" s="216" t="s">
        <v>847</v>
      </c>
      <c r="C20" s="26"/>
      <c r="D20" s="99"/>
      <c r="E20" s="99"/>
      <c r="F20" s="99"/>
      <c r="G20" s="99"/>
      <c r="H20" s="99"/>
      <c r="I20" s="99"/>
      <c r="J20" s="99"/>
      <c r="K20" s="99"/>
      <c r="L20" s="99"/>
      <c r="M20" s="99"/>
      <c r="N20" s="99"/>
      <c r="O20" s="99"/>
      <c r="P20" s="99"/>
    </row>
    <row r="21" spans="1:16" s="34" customFormat="1" ht="21">
      <c r="A21" s="26"/>
      <c r="B21" s="216" t="s">
        <v>854</v>
      </c>
      <c r="C21" s="26"/>
      <c r="D21" s="99"/>
      <c r="E21" s="99"/>
      <c r="F21" s="99"/>
      <c r="G21" s="99"/>
      <c r="H21" s="99"/>
      <c r="I21" s="99"/>
      <c r="J21" s="99"/>
      <c r="K21" s="99"/>
      <c r="L21" s="99"/>
      <c r="M21" s="99"/>
      <c r="N21" s="99"/>
      <c r="O21" s="99"/>
      <c r="P21" s="99"/>
    </row>
    <row r="22" spans="1:16" s="34" customFormat="1" ht="21">
      <c r="A22" s="26"/>
      <c r="B22" s="216" t="s">
        <v>853</v>
      </c>
      <c r="C22" s="26"/>
      <c r="D22" s="99"/>
      <c r="E22" s="99"/>
      <c r="F22" s="99"/>
      <c r="G22" s="99"/>
      <c r="H22" s="99"/>
      <c r="I22" s="99"/>
      <c r="J22" s="99"/>
      <c r="K22" s="99"/>
      <c r="L22" s="99"/>
      <c r="M22" s="99"/>
      <c r="N22" s="99"/>
      <c r="O22" s="99"/>
      <c r="P22" s="99"/>
    </row>
    <row r="23" spans="1:16" s="34" customFormat="1" ht="21">
      <c r="A23" s="26"/>
      <c r="B23" s="216" t="s">
        <v>855</v>
      </c>
      <c r="C23" s="26"/>
      <c r="D23" s="99"/>
      <c r="E23" s="99"/>
      <c r="F23" s="99"/>
      <c r="G23" s="99"/>
      <c r="H23" s="99"/>
      <c r="I23" s="99"/>
      <c r="J23" s="99"/>
      <c r="K23" s="99"/>
      <c r="L23" s="99"/>
      <c r="M23" s="99"/>
      <c r="N23" s="99"/>
      <c r="O23" s="99"/>
      <c r="P23" s="99"/>
    </row>
    <row r="24" spans="1:16" s="34" customFormat="1" ht="21">
      <c r="A24" s="26"/>
      <c r="B24" s="216" t="s">
        <v>856</v>
      </c>
      <c r="C24" s="26"/>
      <c r="D24" s="99"/>
      <c r="E24" s="99"/>
      <c r="F24" s="99"/>
      <c r="G24" s="99"/>
      <c r="H24" s="99"/>
      <c r="I24" s="99"/>
      <c r="J24" s="99"/>
      <c r="K24" s="99"/>
      <c r="L24" s="99"/>
      <c r="M24" s="99"/>
      <c r="N24" s="99"/>
      <c r="O24" s="99"/>
      <c r="P24" s="99"/>
    </row>
    <row r="25" spans="1:16" s="34" customFormat="1" ht="21">
      <c r="A25" s="26"/>
      <c r="B25" s="216" t="s">
        <v>858</v>
      </c>
      <c r="C25" s="26"/>
      <c r="D25" s="99"/>
      <c r="E25" s="99"/>
      <c r="F25" s="99"/>
      <c r="G25" s="99"/>
      <c r="H25" s="99"/>
      <c r="I25" s="99"/>
      <c r="J25" s="99"/>
      <c r="K25" s="99"/>
      <c r="L25" s="99"/>
      <c r="M25" s="99"/>
      <c r="N25" s="99"/>
      <c r="O25" s="99"/>
      <c r="P25" s="99"/>
    </row>
    <row r="26" spans="1:16" s="34" customFormat="1" ht="21">
      <c r="A26" s="26"/>
      <c r="B26" s="216" t="s">
        <v>857</v>
      </c>
      <c r="C26" s="26"/>
      <c r="D26" s="99"/>
      <c r="E26" s="99"/>
      <c r="F26" s="99"/>
      <c r="G26" s="99"/>
      <c r="H26" s="99"/>
      <c r="I26" s="99"/>
      <c r="J26" s="99"/>
      <c r="K26" s="99"/>
      <c r="L26" s="99"/>
      <c r="M26" s="99"/>
      <c r="N26" s="99"/>
      <c r="O26" s="99"/>
      <c r="P26" s="99"/>
    </row>
    <row r="27" spans="1:16" s="34" customFormat="1" ht="21">
      <c r="A27" s="26"/>
      <c r="B27" s="216" t="s">
        <v>859</v>
      </c>
      <c r="C27" s="26"/>
      <c r="D27" s="99"/>
      <c r="E27" s="99"/>
      <c r="F27" s="99"/>
      <c r="G27" s="99"/>
      <c r="H27" s="99"/>
      <c r="I27" s="99"/>
      <c r="J27" s="99"/>
      <c r="K27" s="99"/>
      <c r="L27" s="99"/>
      <c r="M27" s="99"/>
      <c r="N27" s="99"/>
      <c r="O27" s="99"/>
      <c r="P27" s="99"/>
    </row>
    <row r="28" spans="1:16" s="34" customFormat="1" ht="21">
      <c r="A28" s="26"/>
      <c r="B28" s="216" t="s">
        <v>860</v>
      </c>
      <c r="C28" s="26"/>
      <c r="D28" s="99"/>
      <c r="E28" s="99"/>
      <c r="F28" s="99"/>
      <c r="G28" s="99"/>
      <c r="H28" s="99"/>
      <c r="I28" s="99"/>
      <c r="J28" s="99"/>
      <c r="K28" s="99"/>
      <c r="L28" s="99"/>
      <c r="M28" s="99"/>
      <c r="N28" s="99"/>
      <c r="O28" s="99"/>
      <c r="P28" s="99"/>
    </row>
    <row r="29" spans="1:16" s="34" customFormat="1" ht="21">
      <c r="A29" s="26"/>
      <c r="B29" s="216" t="s">
        <v>861</v>
      </c>
      <c r="C29" s="26"/>
      <c r="D29" s="99"/>
      <c r="E29" s="99"/>
      <c r="F29" s="99"/>
      <c r="G29" s="99"/>
      <c r="H29" s="99"/>
      <c r="I29" s="99"/>
      <c r="J29" s="99"/>
      <c r="K29" s="99"/>
      <c r="L29" s="99"/>
      <c r="M29" s="99"/>
      <c r="N29" s="99"/>
      <c r="O29" s="99"/>
      <c r="P29" s="99"/>
    </row>
    <row r="30" spans="1:16" s="34" customFormat="1" ht="21">
      <c r="A30" s="26"/>
      <c r="B30" s="216" t="s">
        <v>862</v>
      </c>
      <c r="C30" s="26"/>
      <c r="D30" s="99"/>
      <c r="E30" s="99"/>
      <c r="F30" s="99"/>
      <c r="G30" s="99"/>
      <c r="H30" s="99"/>
      <c r="I30" s="99"/>
      <c r="J30" s="99"/>
      <c r="K30" s="99"/>
      <c r="L30" s="99"/>
      <c r="M30" s="99"/>
      <c r="N30" s="99"/>
      <c r="O30" s="99"/>
      <c r="P30" s="99"/>
    </row>
    <row r="31" spans="1:16" s="34" customFormat="1" ht="21">
      <c r="A31" s="26"/>
      <c r="B31" s="216" t="s">
        <v>863</v>
      </c>
      <c r="C31" s="26"/>
      <c r="D31" s="27"/>
      <c r="E31" s="153"/>
      <c r="F31" s="27"/>
      <c r="G31" s="27"/>
      <c r="H31" s="27"/>
      <c r="I31" s="27"/>
      <c r="J31" s="27"/>
      <c r="K31" s="27"/>
      <c r="L31" s="27"/>
      <c r="M31" s="27"/>
      <c r="N31" s="27"/>
      <c r="O31" s="27"/>
      <c r="P31" s="27"/>
    </row>
    <row r="32" spans="1:16" s="34" customFormat="1" ht="21">
      <c r="A32" s="26"/>
      <c r="B32" s="216" t="s">
        <v>864</v>
      </c>
      <c r="C32" s="26"/>
      <c r="D32" s="99"/>
      <c r="E32" s="153"/>
      <c r="F32" s="99"/>
      <c r="G32" s="99"/>
      <c r="H32" s="99"/>
      <c r="I32" s="99"/>
      <c r="J32" s="99"/>
      <c r="K32" s="99"/>
      <c r="L32" s="99"/>
      <c r="M32" s="99"/>
      <c r="N32" s="99"/>
      <c r="O32" s="99"/>
      <c r="P32" s="99"/>
    </row>
    <row r="33" spans="1:16" s="34" customFormat="1" ht="21">
      <c r="A33" s="26"/>
      <c r="B33" s="216" t="s">
        <v>6843</v>
      </c>
      <c r="C33" s="26"/>
      <c r="D33" s="27"/>
      <c r="E33" s="153"/>
      <c r="F33" s="27"/>
      <c r="G33" s="27"/>
      <c r="H33" s="27"/>
      <c r="I33" s="27"/>
      <c r="J33" s="27"/>
      <c r="K33" s="27"/>
      <c r="L33" s="27"/>
      <c r="M33" s="27"/>
      <c r="N33" s="27"/>
      <c r="O33" s="27"/>
      <c r="P33" s="27"/>
    </row>
    <row r="34" spans="1:16" s="34" customFormat="1" ht="21">
      <c r="A34" s="26"/>
      <c r="B34" s="216" t="s">
        <v>6842</v>
      </c>
      <c r="C34" s="26"/>
      <c r="D34" s="153"/>
      <c r="E34" s="153"/>
      <c r="F34" s="153"/>
      <c r="G34" s="153"/>
      <c r="H34" s="153"/>
      <c r="I34" s="153"/>
      <c r="J34" s="153"/>
      <c r="K34" s="153"/>
      <c r="L34" s="153"/>
      <c r="M34" s="153"/>
      <c r="N34" s="153"/>
      <c r="O34" s="153"/>
      <c r="P34" s="153"/>
    </row>
    <row r="35" spans="1:16" s="34" customFormat="1" ht="21">
      <c r="A35" s="26"/>
      <c r="B35" s="216" t="s">
        <v>1222</v>
      </c>
      <c r="C35" s="26"/>
      <c r="D35" s="283"/>
      <c r="E35" s="283"/>
      <c r="F35" s="283"/>
      <c r="G35" s="283"/>
      <c r="H35" s="283"/>
      <c r="I35" s="283"/>
      <c r="J35" s="283"/>
      <c r="K35" s="283"/>
      <c r="L35" s="283"/>
      <c r="M35" s="283"/>
      <c r="N35" s="283"/>
      <c r="O35" s="283"/>
      <c r="P35" s="283"/>
    </row>
    <row r="36" spans="1:16" s="34" customFormat="1" ht="21">
      <c r="A36" s="26"/>
      <c r="B36" s="216" t="s">
        <v>9072</v>
      </c>
      <c r="C36" s="26"/>
      <c r="D36" s="283"/>
      <c r="E36" s="283"/>
      <c r="F36" s="283"/>
      <c r="G36" s="283"/>
      <c r="H36" s="283"/>
      <c r="I36" s="283"/>
      <c r="J36" s="283"/>
      <c r="K36" s="283"/>
      <c r="L36" s="283"/>
      <c r="M36" s="283"/>
      <c r="N36" s="283"/>
      <c r="O36" s="283"/>
      <c r="P36" s="283"/>
    </row>
    <row r="37" spans="1:16" s="34" customFormat="1" ht="21">
      <c r="A37" s="26"/>
      <c r="B37" s="216" t="s">
        <v>9073</v>
      </c>
      <c r="C37" s="26"/>
      <c r="D37" s="643"/>
      <c r="E37" s="643"/>
      <c r="F37" s="643"/>
      <c r="G37" s="643"/>
      <c r="H37" s="643"/>
      <c r="I37" s="643"/>
      <c r="J37" s="643"/>
      <c r="K37" s="643"/>
      <c r="L37" s="643"/>
      <c r="M37" s="643"/>
      <c r="N37" s="643"/>
      <c r="O37" s="643"/>
      <c r="P37" s="643"/>
    </row>
    <row r="38" spans="1:16" s="34" customFormat="1" ht="21">
      <c r="A38" s="26"/>
      <c r="B38" s="216" t="s">
        <v>9074</v>
      </c>
      <c r="C38" s="26"/>
      <c r="D38" s="643"/>
      <c r="E38" s="643"/>
      <c r="F38" s="643"/>
      <c r="G38" s="643"/>
      <c r="H38" s="643"/>
      <c r="I38" s="643"/>
      <c r="J38" s="643"/>
      <c r="K38" s="643"/>
      <c r="L38" s="643"/>
      <c r="M38" s="643"/>
      <c r="N38" s="643"/>
      <c r="O38" s="643"/>
      <c r="P38" s="643"/>
    </row>
    <row r="39" spans="1:16" s="34" customFormat="1" ht="21">
      <c r="A39" s="26"/>
      <c r="B39" s="216" t="s">
        <v>9075</v>
      </c>
      <c r="C39" s="26"/>
      <c r="D39" s="643"/>
      <c r="E39" s="643"/>
      <c r="F39" s="643"/>
      <c r="G39" s="643"/>
      <c r="H39" s="643"/>
      <c r="I39" s="643"/>
      <c r="J39" s="643"/>
      <c r="K39" s="643"/>
      <c r="L39" s="643"/>
      <c r="M39" s="643"/>
      <c r="N39" s="643"/>
      <c r="O39" s="643"/>
      <c r="P39" s="643"/>
    </row>
    <row r="40" spans="1:16" s="34" customFormat="1" ht="21">
      <c r="A40" s="26"/>
      <c r="B40" s="216" t="s">
        <v>1223</v>
      </c>
      <c r="C40" s="26"/>
      <c r="D40" s="643"/>
      <c r="E40" s="643"/>
      <c r="F40" s="643"/>
      <c r="G40" s="643"/>
      <c r="H40" s="643"/>
      <c r="I40" s="643"/>
      <c r="J40" s="643"/>
      <c r="K40" s="643"/>
      <c r="L40" s="643"/>
      <c r="M40" s="643"/>
      <c r="N40" s="643"/>
      <c r="O40" s="643"/>
      <c r="P40" s="643"/>
    </row>
    <row r="41" spans="1:16" s="34" customFormat="1" ht="21">
      <c r="A41" s="26"/>
      <c r="B41" s="216" t="s">
        <v>7005</v>
      </c>
      <c r="C41" s="26"/>
      <c r="D41" s="389"/>
      <c r="E41" s="389"/>
      <c r="F41" s="389"/>
      <c r="G41" s="389"/>
      <c r="H41" s="389"/>
      <c r="I41" s="389"/>
      <c r="J41" s="389"/>
      <c r="K41" s="389"/>
      <c r="L41" s="389"/>
      <c r="M41" s="389"/>
      <c r="N41" s="389"/>
      <c r="O41" s="389"/>
      <c r="P41" s="389"/>
    </row>
    <row r="42" spans="1:16" s="34" customFormat="1" ht="21">
      <c r="A42" s="26"/>
      <c r="B42" s="216" t="s">
        <v>7006</v>
      </c>
      <c r="C42" s="26"/>
      <c r="D42" s="389"/>
      <c r="E42" s="389"/>
      <c r="F42" s="389"/>
      <c r="G42" s="389"/>
      <c r="H42" s="389"/>
      <c r="I42" s="389"/>
      <c r="J42" s="389"/>
      <c r="K42" s="389"/>
      <c r="L42" s="389"/>
      <c r="M42" s="389"/>
      <c r="N42" s="389"/>
      <c r="O42" s="389"/>
      <c r="P42" s="389"/>
    </row>
    <row r="43" spans="1:16" ht="21">
      <c r="A43" s="26"/>
      <c r="B43" s="216"/>
      <c r="C43" s="98"/>
      <c r="D43" s="27"/>
      <c r="E43" s="26"/>
      <c r="F43" s="27"/>
      <c r="G43" s="27"/>
      <c r="H43" s="27"/>
      <c r="I43" s="27"/>
      <c r="J43" s="27"/>
      <c r="K43" s="27"/>
      <c r="L43" s="27"/>
      <c r="M43" s="27"/>
      <c r="N43" s="27"/>
      <c r="O43" s="27"/>
      <c r="P43" s="27"/>
    </row>
    <row r="44" spans="1:16" ht="18" customHeight="1">
      <c r="A44" s="26"/>
      <c r="B44" s="35" t="s">
        <v>5</v>
      </c>
      <c r="C44" s="97" t="s">
        <v>6</v>
      </c>
      <c r="D44" s="64" t="s">
        <v>46</v>
      </c>
      <c r="E44" s="35" t="s">
        <v>7</v>
      </c>
      <c r="F44" s="282" t="s">
        <v>47</v>
      </c>
      <c r="G44" s="280"/>
      <c r="H44" s="280"/>
      <c r="I44" s="280"/>
      <c r="J44" s="280"/>
      <c r="K44" s="280"/>
      <c r="L44" s="280"/>
      <c r="M44" s="280"/>
      <c r="N44" s="26"/>
      <c r="O44" s="26"/>
      <c r="P44" s="29"/>
    </row>
    <row r="45" spans="1:16" ht="18" customHeight="1">
      <c r="A45" s="36"/>
      <c r="B45" s="37">
        <v>1</v>
      </c>
      <c r="C45" s="38">
        <v>42951</v>
      </c>
      <c r="D45" s="35" t="s">
        <v>1190</v>
      </c>
      <c r="E45" s="35" t="s">
        <v>36</v>
      </c>
      <c r="F45" s="281" t="s">
        <v>1191</v>
      </c>
      <c r="G45" s="280"/>
      <c r="H45" s="280"/>
      <c r="I45" s="280"/>
      <c r="J45" s="280"/>
      <c r="K45" s="280"/>
      <c r="L45" s="280"/>
      <c r="M45" s="280"/>
      <c r="N45" s="39"/>
      <c r="O45" s="39"/>
      <c r="P45" s="40"/>
    </row>
    <row r="46" spans="1:16" ht="34.700000000000003">
      <c r="A46" s="36"/>
      <c r="B46" s="1488">
        <v>1.1000000000000001</v>
      </c>
      <c r="C46" s="1491">
        <v>42965</v>
      </c>
      <c r="D46" s="1494" t="s">
        <v>1190</v>
      </c>
      <c r="E46" s="35" t="s">
        <v>36</v>
      </c>
      <c r="F46" s="281" t="s">
        <v>1221</v>
      </c>
      <c r="G46" s="280"/>
      <c r="H46" s="280"/>
      <c r="I46" s="280"/>
      <c r="J46" s="280"/>
      <c r="K46" s="280"/>
      <c r="L46" s="280"/>
      <c r="M46" s="280"/>
      <c r="N46" s="39"/>
      <c r="O46" s="39"/>
      <c r="P46" s="40"/>
    </row>
    <row r="47" spans="1:16" ht="17.350000000000001">
      <c r="A47" s="36"/>
      <c r="B47" s="1489"/>
      <c r="C47" s="1492"/>
      <c r="D47" s="1495"/>
      <c r="E47" s="35" t="s">
        <v>1219</v>
      </c>
      <c r="F47" s="281" t="s">
        <v>1220</v>
      </c>
      <c r="G47" s="280"/>
      <c r="H47" s="280"/>
      <c r="I47" s="280"/>
      <c r="J47" s="280"/>
      <c r="K47" s="280"/>
      <c r="L47" s="280"/>
      <c r="M47" s="280"/>
      <c r="N47" s="39"/>
      <c r="O47" s="39"/>
      <c r="P47" s="280"/>
    </row>
    <row r="48" spans="1:16" ht="34.700000000000003">
      <c r="A48" s="36"/>
      <c r="B48" s="1490"/>
      <c r="C48" s="1493"/>
      <c r="D48" s="1496"/>
      <c r="E48" s="35" t="s">
        <v>45</v>
      </c>
      <c r="F48" s="281" t="s">
        <v>1218</v>
      </c>
      <c r="G48" s="280"/>
      <c r="H48" s="280"/>
      <c r="I48" s="280"/>
      <c r="J48" s="280"/>
      <c r="K48" s="280"/>
      <c r="L48" s="280"/>
      <c r="M48" s="280"/>
      <c r="N48" s="39"/>
      <c r="O48" s="39"/>
      <c r="P48" s="280"/>
    </row>
    <row r="49" spans="1:16" ht="17.350000000000001">
      <c r="A49" s="36"/>
      <c r="B49" s="1488">
        <v>1.2</v>
      </c>
      <c r="C49" s="1491">
        <v>42969</v>
      </c>
      <c r="D49" s="1494" t="s">
        <v>1204</v>
      </c>
      <c r="E49" s="35" t="s">
        <v>36</v>
      </c>
      <c r="F49" s="281" t="s">
        <v>1205</v>
      </c>
      <c r="G49" s="280"/>
      <c r="H49" s="280"/>
      <c r="I49" s="280"/>
      <c r="J49" s="280"/>
      <c r="K49" s="280"/>
      <c r="L49" s="280"/>
      <c r="M49" s="280"/>
      <c r="N49" s="39"/>
      <c r="O49" s="39"/>
      <c r="P49" s="40"/>
    </row>
    <row r="50" spans="1:16" ht="17.350000000000001">
      <c r="A50" s="36"/>
      <c r="B50" s="1489"/>
      <c r="C50" s="1492"/>
      <c r="D50" s="1495"/>
      <c r="E50" s="35" t="s">
        <v>23</v>
      </c>
      <c r="F50" s="281" t="s">
        <v>1206</v>
      </c>
      <c r="G50" s="280"/>
      <c r="H50" s="280"/>
      <c r="I50" s="280"/>
      <c r="J50" s="280"/>
      <c r="K50" s="280"/>
      <c r="L50" s="280"/>
      <c r="M50" s="280"/>
      <c r="N50" s="39"/>
      <c r="O50" s="39"/>
      <c r="P50" s="40"/>
    </row>
    <row r="51" spans="1:16" ht="17.350000000000001">
      <c r="A51" s="36"/>
      <c r="B51" s="1489"/>
      <c r="C51" s="1492"/>
      <c r="D51" s="1495"/>
      <c r="E51" s="35" t="s">
        <v>45</v>
      </c>
      <c r="F51" s="281" t="s">
        <v>1207</v>
      </c>
      <c r="G51" s="280"/>
      <c r="H51" s="280"/>
      <c r="I51" s="280"/>
      <c r="J51" s="280"/>
      <c r="K51" s="280"/>
      <c r="L51" s="280"/>
      <c r="M51" s="280"/>
      <c r="N51" s="39"/>
      <c r="O51" s="39"/>
      <c r="P51" s="40"/>
    </row>
    <row r="52" spans="1:16" ht="34.700000000000003">
      <c r="A52" s="36"/>
      <c r="B52" s="1489"/>
      <c r="C52" s="1492"/>
      <c r="D52" s="1495"/>
      <c r="E52" s="284" t="s">
        <v>1208</v>
      </c>
      <c r="F52" s="281" t="s">
        <v>1215</v>
      </c>
      <c r="G52" s="280"/>
      <c r="H52" s="280"/>
      <c r="I52" s="280"/>
      <c r="J52" s="280"/>
      <c r="K52" s="280"/>
      <c r="L52" s="280"/>
      <c r="M52" s="280"/>
      <c r="N52" s="39"/>
      <c r="O52" s="39"/>
      <c r="P52" s="40"/>
    </row>
    <row r="53" spans="1:16" ht="17.350000000000001">
      <c r="A53" s="36"/>
      <c r="B53" s="1489"/>
      <c r="C53" s="1492"/>
      <c r="D53" s="1495"/>
      <c r="E53" s="284" t="s">
        <v>1216</v>
      </c>
      <c r="F53" s="281" t="s">
        <v>1217</v>
      </c>
      <c r="G53" s="280"/>
      <c r="H53" s="280"/>
      <c r="I53" s="280"/>
      <c r="J53" s="280"/>
      <c r="K53" s="280"/>
      <c r="L53" s="280"/>
      <c r="M53" s="280"/>
      <c r="N53" s="39"/>
      <c r="O53" s="39"/>
      <c r="P53" s="280"/>
    </row>
    <row r="54" spans="1:16" ht="17.350000000000001">
      <c r="B54" s="1489"/>
      <c r="C54" s="1492"/>
      <c r="D54" s="1495"/>
      <c r="E54" s="35" t="s">
        <v>844</v>
      </c>
      <c r="F54" s="281" t="s">
        <v>1209</v>
      </c>
      <c r="G54" s="280"/>
      <c r="H54" s="280"/>
      <c r="I54" s="280"/>
      <c r="J54" s="280"/>
      <c r="K54" s="280"/>
      <c r="L54" s="280"/>
      <c r="M54" s="280"/>
    </row>
    <row r="55" spans="1:16" ht="17.350000000000001">
      <c r="B55" s="1489"/>
      <c r="C55" s="1492"/>
      <c r="D55" s="1495"/>
      <c r="E55" s="35" t="s">
        <v>765</v>
      </c>
      <c r="F55" s="281" t="s">
        <v>1210</v>
      </c>
      <c r="G55" s="280"/>
      <c r="H55" s="280"/>
      <c r="I55" s="280"/>
      <c r="J55" s="280"/>
      <c r="K55" s="280"/>
      <c r="L55" s="280"/>
      <c r="M55" s="280"/>
    </row>
    <row r="56" spans="1:16" ht="17.350000000000001">
      <c r="B56" s="1489"/>
      <c r="C56" s="1492"/>
      <c r="D56" s="1495"/>
      <c r="E56" s="35" t="s">
        <v>764</v>
      </c>
      <c r="F56" s="281" t="s">
        <v>1210</v>
      </c>
      <c r="G56" s="280"/>
      <c r="H56" s="280"/>
      <c r="I56" s="280"/>
      <c r="J56" s="280"/>
      <c r="K56" s="280"/>
      <c r="L56" s="280"/>
      <c r="M56" s="280"/>
    </row>
    <row r="57" spans="1:16" ht="17.350000000000001">
      <c r="B57" s="1489"/>
      <c r="C57" s="1492"/>
      <c r="D57" s="1495"/>
      <c r="E57" s="35" t="s">
        <v>845</v>
      </c>
      <c r="F57" s="281" t="s">
        <v>1211</v>
      </c>
      <c r="G57" s="280"/>
      <c r="H57" s="280"/>
      <c r="I57" s="280"/>
      <c r="J57" s="280"/>
      <c r="K57" s="280"/>
      <c r="L57" s="280"/>
      <c r="M57" s="280"/>
    </row>
    <row r="58" spans="1:16" ht="17.350000000000001">
      <c r="B58" s="1489"/>
      <c r="C58" s="1492"/>
      <c r="D58" s="1495"/>
      <c r="E58" s="35" t="s">
        <v>846</v>
      </c>
      <c r="F58" s="281" t="s">
        <v>1211</v>
      </c>
      <c r="G58" s="280"/>
      <c r="H58" s="280"/>
      <c r="I58" s="280"/>
      <c r="J58" s="280"/>
      <c r="K58" s="280"/>
      <c r="L58" s="280"/>
      <c r="M58" s="280"/>
    </row>
    <row r="59" spans="1:16" ht="34.700000000000003">
      <c r="B59" s="1489"/>
      <c r="C59" s="1492"/>
      <c r="D59" s="1495"/>
      <c r="E59" s="284" t="s">
        <v>1192</v>
      </c>
      <c r="F59" s="281" t="s">
        <v>1213</v>
      </c>
      <c r="G59" s="280"/>
      <c r="H59" s="280"/>
      <c r="I59" s="280"/>
      <c r="J59" s="280"/>
      <c r="K59" s="280"/>
      <c r="L59" s="280"/>
      <c r="M59" s="280"/>
    </row>
    <row r="60" spans="1:16" ht="34.700000000000003">
      <c r="B60" s="1490"/>
      <c r="C60" s="1493"/>
      <c r="D60" s="1496"/>
      <c r="E60" s="35" t="s">
        <v>1212</v>
      </c>
      <c r="F60" s="281" t="s">
        <v>1214</v>
      </c>
      <c r="G60" s="280"/>
      <c r="H60" s="280"/>
      <c r="I60" s="280"/>
      <c r="J60" s="280"/>
      <c r="K60" s="280"/>
      <c r="L60" s="280"/>
      <c r="M60" s="280"/>
    </row>
    <row r="61" spans="1:16" ht="17.350000000000001">
      <c r="B61" s="1488">
        <v>1.3</v>
      </c>
      <c r="C61" s="1491">
        <v>42971</v>
      </c>
      <c r="D61" s="1494" t="s">
        <v>1190</v>
      </c>
      <c r="E61" s="35" t="s">
        <v>1224</v>
      </c>
      <c r="F61" s="281" t="s">
        <v>1209</v>
      </c>
      <c r="G61" s="285"/>
      <c r="H61" s="285"/>
      <c r="I61" s="285"/>
      <c r="J61" s="285"/>
      <c r="K61" s="285"/>
      <c r="L61" s="285"/>
      <c r="M61" s="285"/>
    </row>
    <row r="62" spans="1:16" ht="17.350000000000001">
      <c r="B62" s="1489"/>
      <c r="C62" s="1492"/>
      <c r="D62" s="1495"/>
      <c r="E62" s="1494" t="s">
        <v>1216</v>
      </c>
      <c r="F62" s="281" t="s">
        <v>1225</v>
      </c>
      <c r="G62" s="285"/>
      <c r="H62" s="285"/>
      <c r="I62" s="285"/>
      <c r="J62" s="285"/>
      <c r="K62" s="285"/>
      <c r="L62" s="285"/>
      <c r="M62" s="285"/>
    </row>
    <row r="63" spans="1:16" ht="17.350000000000001">
      <c r="B63" s="1489"/>
      <c r="C63" s="1492"/>
      <c r="D63" s="1495"/>
      <c r="E63" s="1495"/>
      <c r="F63" s="281" t="s">
        <v>1226</v>
      </c>
      <c r="G63" s="285"/>
      <c r="H63" s="285"/>
      <c r="I63" s="285"/>
      <c r="J63" s="285"/>
      <c r="K63" s="285"/>
      <c r="L63" s="285"/>
      <c r="M63" s="285"/>
    </row>
    <row r="64" spans="1:16" ht="17.350000000000001">
      <c r="B64" s="1489"/>
      <c r="C64" s="1492"/>
      <c r="D64" s="1495"/>
      <c r="E64" s="1496"/>
      <c r="F64" s="281" t="s">
        <v>1228</v>
      </c>
      <c r="G64" s="285"/>
      <c r="H64" s="285"/>
      <c r="I64" s="285"/>
      <c r="J64" s="285"/>
      <c r="K64" s="285"/>
      <c r="L64" s="285"/>
      <c r="M64" s="285"/>
    </row>
    <row r="65" spans="2:13" ht="17.350000000000001">
      <c r="B65" s="1490"/>
      <c r="C65" s="1493"/>
      <c r="D65" s="1496"/>
      <c r="E65" s="35" t="s">
        <v>45</v>
      </c>
      <c r="F65" s="281" t="s">
        <v>1227</v>
      </c>
      <c r="G65" s="285"/>
      <c r="H65" s="285"/>
      <c r="I65" s="285"/>
      <c r="J65" s="285"/>
      <c r="K65" s="285"/>
      <c r="L65" s="285"/>
      <c r="M65" s="285"/>
    </row>
    <row r="66" spans="2:13" ht="17.350000000000001">
      <c r="B66" s="1488">
        <v>1.5</v>
      </c>
      <c r="C66" s="1491">
        <v>43018</v>
      </c>
      <c r="D66" s="1494" t="s">
        <v>1204</v>
      </c>
      <c r="E66" s="1494" t="s">
        <v>1208</v>
      </c>
      <c r="F66" s="281" t="s">
        <v>4134</v>
      </c>
    </row>
    <row r="67" spans="2:13" ht="17.350000000000001">
      <c r="B67" s="1489"/>
      <c r="C67" s="1492"/>
      <c r="D67" s="1495"/>
      <c r="E67" s="1495"/>
      <c r="F67" s="281" t="s">
        <v>4133</v>
      </c>
    </row>
    <row r="68" spans="2:13" ht="17.350000000000001">
      <c r="B68" s="1489"/>
      <c r="C68" s="1492"/>
      <c r="D68" s="1495"/>
      <c r="E68" s="1495"/>
      <c r="F68" s="281" t="s">
        <v>4135</v>
      </c>
    </row>
    <row r="69" spans="2:13" ht="17.350000000000001">
      <c r="B69" s="1489"/>
      <c r="C69" s="1492"/>
      <c r="D69" s="1495"/>
      <c r="E69" s="1495"/>
      <c r="F69" s="281" t="s">
        <v>4136</v>
      </c>
    </row>
    <row r="70" spans="2:13" ht="17.350000000000001">
      <c r="B70" s="1489"/>
      <c r="C70" s="1492"/>
      <c r="D70" s="1495"/>
      <c r="E70" s="1495"/>
      <c r="F70" s="281" t="s">
        <v>4137</v>
      </c>
    </row>
    <row r="71" spans="2:13" ht="17.350000000000001">
      <c r="B71" s="1489"/>
      <c r="C71" s="1492"/>
      <c r="D71" s="1495"/>
      <c r="E71" s="1495"/>
      <c r="F71" s="281" t="s">
        <v>4138</v>
      </c>
    </row>
    <row r="72" spans="2:13" ht="17.350000000000001">
      <c r="B72" s="1489"/>
      <c r="C72" s="1492"/>
      <c r="D72" s="1495"/>
      <c r="E72" s="1495"/>
      <c r="F72" s="281" t="s">
        <v>4139</v>
      </c>
    </row>
    <row r="73" spans="2:13" ht="17.350000000000001">
      <c r="B73" s="1489"/>
      <c r="C73" s="1492"/>
      <c r="D73" s="1495"/>
      <c r="E73" s="1495"/>
      <c r="F73" s="281" t="s">
        <v>4140</v>
      </c>
    </row>
    <row r="74" spans="2:13" ht="17.350000000000001">
      <c r="B74" s="1489"/>
      <c r="C74" s="1492"/>
      <c r="D74" s="1495"/>
      <c r="E74" s="1495"/>
      <c r="F74" s="281" t="s">
        <v>4141</v>
      </c>
    </row>
    <row r="75" spans="2:13" ht="17.350000000000001">
      <c r="B75" s="1489"/>
      <c r="C75" s="1492"/>
      <c r="D75" s="1495"/>
      <c r="E75" s="1496"/>
      <c r="F75" s="281" t="s">
        <v>4142</v>
      </c>
    </row>
    <row r="76" spans="2:13" ht="17.350000000000001">
      <c r="B76" s="1489"/>
      <c r="C76" s="1492"/>
      <c r="D76" s="1495"/>
      <c r="E76" s="35" t="s">
        <v>3372</v>
      </c>
      <c r="F76" s="281" t="s">
        <v>4143</v>
      </c>
    </row>
    <row r="77" spans="2:13" ht="17.350000000000001">
      <c r="B77" s="1490"/>
      <c r="C77" s="1493"/>
      <c r="D77" s="1496"/>
      <c r="E77" s="35" t="s">
        <v>4144</v>
      </c>
      <c r="F77" s="281" t="s">
        <v>4143</v>
      </c>
    </row>
    <row r="78" spans="2:13" ht="17.350000000000001">
      <c r="B78" s="1488">
        <v>2</v>
      </c>
      <c r="C78" s="1491">
        <v>43018</v>
      </c>
      <c r="D78" s="1494" t="s">
        <v>4145</v>
      </c>
      <c r="E78" s="1494" t="s">
        <v>1216</v>
      </c>
      <c r="F78" s="281" t="s">
        <v>6839</v>
      </c>
    </row>
    <row r="79" spans="2:13" ht="17.350000000000001">
      <c r="B79" s="1489"/>
      <c r="C79" s="1492"/>
      <c r="D79" s="1495"/>
      <c r="E79" s="1495"/>
      <c r="F79" s="281" t="s">
        <v>6838</v>
      </c>
    </row>
    <row r="80" spans="2:13" ht="17.350000000000001">
      <c r="B80" s="1489"/>
      <c r="C80" s="1492"/>
      <c r="D80" s="1495"/>
      <c r="E80" s="1495"/>
      <c r="F80" s="281" t="s">
        <v>6840</v>
      </c>
    </row>
    <row r="81" spans="2:6" ht="17.350000000000001">
      <c r="B81" s="1490"/>
      <c r="C81" s="1493"/>
      <c r="D81" s="1496"/>
      <c r="E81" s="1496"/>
      <c r="F81" s="281" t="s">
        <v>6841</v>
      </c>
    </row>
    <row r="82" spans="2:6" ht="17.350000000000001">
      <c r="B82" s="1488">
        <v>2.1</v>
      </c>
      <c r="C82" s="1491">
        <v>43019</v>
      </c>
      <c r="D82" s="1494" t="s">
        <v>1204</v>
      </c>
      <c r="E82" s="1494" t="s">
        <v>36</v>
      </c>
      <c r="F82" s="281" t="s">
        <v>6839</v>
      </c>
    </row>
    <row r="83" spans="2:6" ht="17.350000000000001">
      <c r="B83" s="1490"/>
      <c r="C83" s="1493"/>
      <c r="D83" s="1496"/>
      <c r="E83" s="1496"/>
      <c r="F83" s="281" t="s">
        <v>6841</v>
      </c>
    </row>
    <row r="84" spans="2:6" ht="17.350000000000001">
      <c r="B84" s="1488">
        <v>2.2000000000000002</v>
      </c>
      <c r="C84" s="1491">
        <v>43031</v>
      </c>
      <c r="D84" s="1494" t="s">
        <v>1204</v>
      </c>
      <c r="E84" s="388" t="s">
        <v>1216</v>
      </c>
      <c r="F84" s="281" t="s">
        <v>7007</v>
      </c>
    </row>
    <row r="85" spans="2:6" ht="17.350000000000001">
      <c r="B85" s="1490"/>
      <c r="C85" s="1493"/>
      <c r="D85" s="1496"/>
      <c r="E85" s="35" t="s">
        <v>1219</v>
      </c>
      <c r="F85" s="281" t="s">
        <v>7008</v>
      </c>
    </row>
    <row r="86" spans="2:6" ht="17.350000000000001">
      <c r="B86" s="1488">
        <v>2.2999999999999998</v>
      </c>
      <c r="C86" s="1491">
        <v>43053</v>
      </c>
      <c r="D86" s="1494" t="s">
        <v>8824</v>
      </c>
      <c r="E86" s="1494" t="s">
        <v>1216</v>
      </c>
      <c r="F86" s="281" t="s">
        <v>7243</v>
      </c>
    </row>
    <row r="87" spans="2:6" ht="17.350000000000001">
      <c r="B87" s="1489"/>
      <c r="C87" s="1492"/>
      <c r="D87" s="1495"/>
      <c r="E87" s="1495"/>
      <c r="F87" s="281" t="s">
        <v>7236</v>
      </c>
    </row>
    <row r="88" spans="2:6" ht="17.350000000000001">
      <c r="B88" s="1489"/>
      <c r="C88" s="1492"/>
      <c r="D88" s="1495"/>
      <c r="E88" s="1495"/>
      <c r="F88" s="281" t="s">
        <v>7237</v>
      </c>
    </row>
    <row r="89" spans="2:6" ht="17.350000000000001">
      <c r="B89" s="1489"/>
      <c r="C89" s="1492"/>
      <c r="D89" s="1495"/>
      <c r="E89" s="1495"/>
      <c r="F89" s="281" t="s">
        <v>7238</v>
      </c>
    </row>
    <row r="90" spans="2:6" ht="17.350000000000001">
      <c r="B90" s="1489"/>
      <c r="C90" s="1492"/>
      <c r="D90" s="1495"/>
      <c r="E90" s="1495"/>
      <c r="F90" s="281" t="s">
        <v>7239</v>
      </c>
    </row>
    <row r="91" spans="2:6" ht="17.350000000000001">
      <c r="B91" s="1489"/>
      <c r="C91" s="1492"/>
      <c r="D91" s="1495"/>
      <c r="E91" s="1495"/>
      <c r="F91" s="281" t="s">
        <v>7240</v>
      </c>
    </row>
    <row r="92" spans="2:6" ht="17.350000000000001">
      <c r="B92" s="1489"/>
      <c r="C92" s="1492"/>
      <c r="D92" s="1495"/>
      <c r="E92" s="1495"/>
      <c r="F92" s="281" t="s">
        <v>7241</v>
      </c>
    </row>
    <row r="93" spans="2:6" ht="17.350000000000001">
      <c r="B93" s="1489"/>
      <c r="C93" s="1492"/>
      <c r="D93" s="1495"/>
      <c r="E93" s="1496"/>
      <c r="F93" s="281" t="s">
        <v>7242</v>
      </c>
    </row>
    <row r="94" spans="2:6" ht="17.350000000000001">
      <c r="B94" s="1489"/>
      <c r="C94" s="1492"/>
      <c r="D94" s="1495"/>
      <c r="E94" s="583" t="s">
        <v>7244</v>
      </c>
      <c r="F94" s="281" t="s">
        <v>8823</v>
      </c>
    </row>
    <row r="95" spans="2:6" ht="17.350000000000001">
      <c r="B95" s="1489"/>
      <c r="C95" s="1492"/>
      <c r="D95" s="1495"/>
      <c r="E95" s="1494" t="s">
        <v>7020</v>
      </c>
      <c r="F95" s="281" t="s">
        <v>7021</v>
      </c>
    </row>
    <row r="96" spans="2:6" ht="17.350000000000001">
      <c r="B96" s="1489"/>
      <c r="C96" s="1492"/>
      <c r="D96" s="1495"/>
      <c r="E96" s="1496"/>
      <c r="F96" s="281" t="s">
        <v>7019</v>
      </c>
    </row>
    <row r="97" spans="2:6" ht="17.350000000000001">
      <c r="B97" s="1489"/>
      <c r="C97" s="1492"/>
      <c r="D97" s="1495"/>
      <c r="E97" s="1494" t="s">
        <v>7025</v>
      </c>
      <c r="F97" s="281" t="s">
        <v>7026</v>
      </c>
    </row>
    <row r="98" spans="2:6" ht="17.350000000000001">
      <c r="B98" s="1489"/>
      <c r="C98" s="1492"/>
      <c r="D98" s="1495"/>
      <c r="E98" s="1496"/>
      <c r="F98" s="281" t="s">
        <v>7027</v>
      </c>
    </row>
    <row r="99" spans="2:6" ht="17.350000000000001">
      <c r="B99" s="1489"/>
      <c r="C99" s="1492"/>
      <c r="D99" s="1495"/>
      <c r="E99" s="1494" t="s">
        <v>1208</v>
      </c>
      <c r="F99" s="281" t="s">
        <v>7160</v>
      </c>
    </row>
    <row r="100" spans="2:6" ht="17.350000000000001">
      <c r="B100" s="1489"/>
      <c r="C100" s="1492"/>
      <c r="D100" s="1495"/>
      <c r="E100" s="1496"/>
      <c r="F100" s="281" t="s">
        <v>7161</v>
      </c>
    </row>
    <row r="101" spans="2:6" ht="17.350000000000001">
      <c r="B101" s="1489"/>
      <c r="C101" s="1492"/>
      <c r="D101" s="1495"/>
      <c r="E101" s="1494" t="s">
        <v>765</v>
      </c>
      <c r="F101" s="281" t="s">
        <v>7082</v>
      </c>
    </row>
    <row r="102" spans="2:6" ht="17.350000000000001">
      <c r="B102" s="1489"/>
      <c r="C102" s="1492"/>
      <c r="D102" s="1495"/>
      <c r="E102" s="1496"/>
      <c r="F102" s="281" t="s">
        <v>7171</v>
      </c>
    </row>
    <row r="103" spans="2:6" ht="17.350000000000001">
      <c r="B103" s="1489"/>
      <c r="C103" s="1492"/>
      <c r="D103" s="1495"/>
      <c r="E103" s="1494" t="s">
        <v>7016</v>
      </c>
      <c r="F103" s="281" t="s">
        <v>7017</v>
      </c>
    </row>
    <row r="104" spans="2:6" ht="17.350000000000001">
      <c r="B104" s="1489"/>
      <c r="C104" s="1492"/>
      <c r="D104" s="1495"/>
      <c r="E104" s="1495"/>
      <c r="F104" s="281" t="s">
        <v>7036</v>
      </c>
    </row>
    <row r="105" spans="2:6" ht="17.350000000000001">
      <c r="B105" s="1489"/>
      <c r="C105" s="1492"/>
      <c r="D105" s="1495"/>
      <c r="E105" s="1496"/>
      <c r="F105" s="281" t="s">
        <v>7171</v>
      </c>
    </row>
    <row r="106" spans="2:6" ht="17.350000000000001">
      <c r="B106" s="1489"/>
      <c r="C106" s="1492"/>
      <c r="D106" s="1495"/>
      <c r="E106" s="1494" t="s">
        <v>1224</v>
      </c>
      <c r="F106" s="281" t="s">
        <v>7018</v>
      </c>
    </row>
    <row r="107" spans="2:6" ht="17.350000000000001">
      <c r="B107" s="1489"/>
      <c r="C107" s="1492"/>
      <c r="D107" s="1495"/>
      <c r="E107" s="1496"/>
      <c r="F107" s="281" t="s">
        <v>7019</v>
      </c>
    </row>
    <row r="108" spans="2:6" ht="17.350000000000001">
      <c r="B108" s="1489"/>
      <c r="C108" s="1492"/>
      <c r="D108" s="1495"/>
      <c r="E108" s="1494" t="s">
        <v>7117</v>
      </c>
      <c r="F108" s="281" t="s">
        <v>7118</v>
      </c>
    </row>
    <row r="109" spans="2:6" ht="17.350000000000001">
      <c r="B109" s="1489"/>
      <c r="C109" s="1492"/>
      <c r="D109" s="1495"/>
      <c r="E109" s="1495"/>
      <c r="F109" s="281" t="s">
        <v>7119</v>
      </c>
    </row>
    <row r="110" spans="2:6" ht="17.350000000000001">
      <c r="B110" s="1489"/>
      <c r="C110" s="1492"/>
      <c r="D110" s="1495"/>
      <c r="E110" s="1495"/>
      <c r="F110" s="281" t="s">
        <v>7120</v>
      </c>
    </row>
    <row r="111" spans="2:6" ht="17.350000000000001">
      <c r="B111" s="1489"/>
      <c r="C111" s="1492"/>
      <c r="D111" s="1495"/>
      <c r="E111" s="1496"/>
      <c r="F111" s="281" t="s">
        <v>7121</v>
      </c>
    </row>
    <row r="112" spans="2:6" ht="17.350000000000001">
      <c r="B112" s="1489"/>
      <c r="C112" s="1492"/>
      <c r="D112" s="1495"/>
      <c r="E112" s="1494" t="s">
        <v>7149</v>
      </c>
      <c r="F112" s="281" t="s">
        <v>7118</v>
      </c>
    </row>
    <row r="113" spans="2:6" ht="17.350000000000001">
      <c r="B113" s="1489"/>
      <c r="C113" s="1492"/>
      <c r="D113" s="1495"/>
      <c r="E113" s="1495"/>
      <c r="F113" s="281" t="s">
        <v>7119</v>
      </c>
    </row>
    <row r="114" spans="2:6" ht="17.350000000000001">
      <c r="B114" s="1489"/>
      <c r="C114" s="1492"/>
      <c r="D114" s="1495"/>
      <c r="E114" s="1495"/>
      <c r="F114" s="281" t="s">
        <v>7120</v>
      </c>
    </row>
    <row r="115" spans="2:6" ht="17.350000000000001">
      <c r="B115" s="1489"/>
      <c r="C115" s="1492"/>
      <c r="D115" s="1495"/>
      <c r="E115" s="1496"/>
      <c r="F115" s="281" t="s">
        <v>7121</v>
      </c>
    </row>
    <row r="116" spans="2:6" ht="17.350000000000001">
      <c r="B116" s="1489"/>
      <c r="C116" s="1492"/>
      <c r="D116" s="1495"/>
      <c r="E116" s="582" t="s">
        <v>7023</v>
      </c>
      <c r="F116" s="281" t="s">
        <v>7024</v>
      </c>
    </row>
    <row r="117" spans="2:6" ht="17.350000000000001">
      <c r="B117" s="1489"/>
      <c r="C117" s="1492"/>
      <c r="D117" s="1495"/>
      <c r="E117" s="1494" t="s">
        <v>844</v>
      </c>
      <c r="F117" s="281" t="s">
        <v>7122</v>
      </c>
    </row>
    <row r="118" spans="2:6" ht="17.350000000000001">
      <c r="B118" s="1489"/>
      <c r="C118" s="1492"/>
      <c r="D118" s="1495"/>
      <c r="E118" s="1496"/>
      <c r="F118" s="281" t="s">
        <v>7031</v>
      </c>
    </row>
    <row r="119" spans="2:6" ht="17.350000000000001">
      <c r="B119" s="1489"/>
      <c r="C119" s="1492"/>
      <c r="D119" s="1495"/>
      <c r="E119" s="582" t="s">
        <v>7033</v>
      </c>
      <c r="F119" s="281" t="s">
        <v>7032</v>
      </c>
    </row>
    <row r="120" spans="2:6" ht="17.350000000000001">
      <c r="B120" s="1489"/>
      <c r="C120" s="1492"/>
      <c r="D120" s="1495"/>
      <c r="E120" s="35" t="s">
        <v>7034</v>
      </c>
      <c r="F120" s="281" t="s">
        <v>7035</v>
      </c>
    </row>
    <row r="121" spans="2:6" ht="17.350000000000001">
      <c r="B121" s="1489"/>
      <c r="C121" s="1492"/>
      <c r="D121" s="1495"/>
      <c r="E121" s="1494" t="s">
        <v>7029</v>
      </c>
      <c r="F121" s="281" t="s">
        <v>7030</v>
      </c>
    </row>
    <row r="122" spans="2:6" ht="17.350000000000001">
      <c r="B122" s="1489"/>
      <c r="C122" s="1492"/>
      <c r="D122" s="1495"/>
      <c r="E122" s="1495"/>
      <c r="F122" s="281" t="s">
        <v>7046</v>
      </c>
    </row>
    <row r="123" spans="2:6" ht="17.350000000000001">
      <c r="B123" s="1489"/>
      <c r="C123" s="1492"/>
      <c r="D123" s="1495"/>
      <c r="E123" s="1496"/>
      <c r="F123" s="281" t="s">
        <v>7171</v>
      </c>
    </row>
    <row r="124" spans="2:6" ht="17.350000000000001">
      <c r="B124" s="1489"/>
      <c r="C124" s="1492"/>
      <c r="D124" s="1495"/>
      <c r="E124" s="1494" t="s">
        <v>7071</v>
      </c>
      <c r="F124" s="281" t="s">
        <v>7072</v>
      </c>
    </row>
    <row r="125" spans="2:6" ht="17.350000000000001">
      <c r="B125" s="1489"/>
      <c r="C125" s="1492"/>
      <c r="D125" s="1495"/>
      <c r="E125" s="1496"/>
      <c r="F125" s="281" t="s">
        <v>7171</v>
      </c>
    </row>
    <row r="126" spans="2:6" ht="17.350000000000001">
      <c r="B126" s="1489"/>
      <c r="C126" s="1492"/>
      <c r="D126" s="1495"/>
      <c r="E126" s="1494" t="s">
        <v>7037</v>
      </c>
      <c r="F126" s="281" t="s">
        <v>7070</v>
      </c>
    </row>
    <row r="127" spans="2:6" ht="17.350000000000001">
      <c r="B127" s="1489"/>
      <c r="C127" s="1492"/>
      <c r="D127" s="1495"/>
      <c r="E127" s="1495"/>
      <c r="F127" s="281" t="s">
        <v>7038</v>
      </c>
    </row>
    <row r="128" spans="2:6" ht="17.350000000000001">
      <c r="B128" s="1490"/>
      <c r="C128" s="1493"/>
      <c r="D128" s="1496"/>
      <c r="E128" s="1496"/>
      <c r="F128" s="281" t="s">
        <v>7171</v>
      </c>
    </row>
    <row r="129" spans="2:6" ht="19.95" customHeight="1">
      <c r="B129" s="1488">
        <v>2.4</v>
      </c>
      <c r="C129" s="1491">
        <v>43056</v>
      </c>
      <c r="D129" s="1494" t="s">
        <v>8824</v>
      </c>
      <c r="E129" s="603" t="s">
        <v>7029</v>
      </c>
      <c r="F129" s="281" t="s">
        <v>8825</v>
      </c>
    </row>
    <row r="130" spans="2:6" ht="19.95" customHeight="1">
      <c r="B130" s="1489"/>
      <c r="C130" s="1492"/>
      <c r="D130" s="1495"/>
      <c r="E130" s="603" t="s">
        <v>7037</v>
      </c>
      <c r="F130" s="281" t="s">
        <v>8826</v>
      </c>
    </row>
    <row r="131" spans="2:6" ht="19.95" customHeight="1">
      <c r="B131" s="1489"/>
      <c r="C131" s="1492"/>
      <c r="D131" s="1495"/>
      <c r="E131" s="603" t="s">
        <v>7071</v>
      </c>
      <c r="F131" s="281" t="s">
        <v>8827</v>
      </c>
    </row>
    <row r="132" spans="2:6" ht="19.95" customHeight="1">
      <c r="B132" s="1489"/>
      <c r="C132" s="1492"/>
      <c r="D132" s="1495"/>
      <c r="E132" s="603" t="s">
        <v>7023</v>
      </c>
      <c r="F132" s="281" t="s">
        <v>8835</v>
      </c>
    </row>
    <row r="133" spans="2:6" ht="19.95" customHeight="1">
      <c r="B133" s="1489"/>
      <c r="C133" s="1492"/>
      <c r="D133" s="1495"/>
      <c r="E133" s="603" t="s">
        <v>844</v>
      </c>
      <c r="F133" s="281" t="s">
        <v>8835</v>
      </c>
    </row>
    <row r="134" spans="2:6" ht="19.95" customHeight="1">
      <c r="B134" s="1489"/>
      <c r="C134" s="1492"/>
      <c r="D134" s="1495"/>
      <c r="E134" s="603" t="s">
        <v>845</v>
      </c>
      <c r="F134" s="281" t="s">
        <v>8834</v>
      </c>
    </row>
    <row r="135" spans="2:6" ht="19.95" customHeight="1">
      <c r="B135" s="1489"/>
      <c r="C135" s="1492"/>
      <c r="D135" s="1495"/>
      <c r="E135" s="603" t="s">
        <v>7033</v>
      </c>
      <c r="F135" s="281" t="s">
        <v>8831</v>
      </c>
    </row>
    <row r="136" spans="2:6" ht="19.95" customHeight="1">
      <c r="B136" s="1489"/>
      <c r="C136" s="1492"/>
      <c r="D136" s="1495"/>
      <c r="E136" s="1494" t="s">
        <v>8828</v>
      </c>
      <c r="F136" s="604" t="s">
        <v>8834</v>
      </c>
    </row>
    <row r="137" spans="2:6" ht="19.95" customHeight="1">
      <c r="B137" s="1490"/>
      <c r="C137" s="1493"/>
      <c r="D137" s="1496"/>
      <c r="E137" s="1496"/>
      <c r="F137" s="281" t="s">
        <v>8841</v>
      </c>
    </row>
    <row r="138" spans="2:6" ht="17.350000000000001">
      <c r="B138" s="1498">
        <v>2.5</v>
      </c>
      <c r="C138" s="1499">
        <v>43088</v>
      </c>
      <c r="D138" s="1500" t="s">
        <v>1204</v>
      </c>
      <c r="E138" s="1482" t="s">
        <v>7016</v>
      </c>
      <c r="F138" s="607" t="s">
        <v>8842</v>
      </c>
    </row>
    <row r="139" spans="2:6" ht="17.350000000000001">
      <c r="B139" s="1498"/>
      <c r="C139" s="1499"/>
      <c r="D139" s="1500"/>
      <c r="E139" s="1483"/>
      <c r="F139" s="607" t="s">
        <v>8843</v>
      </c>
    </row>
    <row r="140" spans="2:6" ht="17.350000000000001">
      <c r="B140" s="1498"/>
      <c r="C140" s="1499"/>
      <c r="D140" s="1500"/>
      <c r="E140" s="1483"/>
      <c r="F140" s="607" t="s">
        <v>8844</v>
      </c>
    </row>
    <row r="141" spans="2:6" ht="17.350000000000001">
      <c r="B141" s="1498"/>
      <c r="C141" s="1499"/>
      <c r="D141" s="1500"/>
      <c r="E141" s="1483"/>
      <c r="F141" s="607" t="s">
        <v>8845</v>
      </c>
    </row>
    <row r="142" spans="2:6" ht="17.350000000000001">
      <c r="B142" s="1498"/>
      <c r="C142" s="1499"/>
      <c r="D142" s="1500"/>
      <c r="E142" s="1483"/>
      <c r="F142" s="607" t="s">
        <v>8846</v>
      </c>
    </row>
    <row r="143" spans="2:6" ht="17.350000000000001">
      <c r="B143" s="1498"/>
      <c r="C143" s="1499"/>
      <c r="D143" s="1500"/>
      <c r="E143" s="1483"/>
      <c r="F143" s="607" t="s">
        <v>8847</v>
      </c>
    </row>
    <row r="144" spans="2:6" ht="17.350000000000001">
      <c r="B144" s="1498"/>
      <c r="C144" s="1499"/>
      <c r="D144" s="1500"/>
      <c r="E144" s="1483"/>
      <c r="F144" s="607" t="s">
        <v>8848</v>
      </c>
    </row>
    <row r="145" spans="2:6" ht="17.350000000000001">
      <c r="B145" s="1498"/>
      <c r="C145" s="1499"/>
      <c r="D145" s="1500"/>
      <c r="E145" s="1483"/>
      <c r="F145" s="607" t="s">
        <v>8849</v>
      </c>
    </row>
    <row r="146" spans="2:6" ht="17.350000000000001">
      <c r="B146" s="1498"/>
      <c r="C146" s="1499"/>
      <c r="D146" s="1500"/>
      <c r="E146" s="1483"/>
      <c r="F146" s="607" t="s">
        <v>8850</v>
      </c>
    </row>
    <row r="147" spans="2:6" ht="17.350000000000001">
      <c r="B147" s="1498"/>
      <c r="C147" s="1499"/>
      <c r="D147" s="1500"/>
      <c r="E147" s="1483"/>
      <c r="F147" s="607" t="s">
        <v>8851</v>
      </c>
    </row>
    <row r="148" spans="2:6" ht="17.350000000000001">
      <c r="B148" s="1498"/>
      <c r="C148" s="1499"/>
      <c r="D148" s="1500"/>
      <c r="E148" s="1484"/>
      <c r="F148" s="607" t="s">
        <v>8852</v>
      </c>
    </row>
    <row r="149" spans="2:6" ht="17.350000000000001">
      <c r="B149" s="1498"/>
      <c r="C149" s="1499"/>
      <c r="D149" s="1500"/>
      <c r="E149" s="1482" t="s">
        <v>7029</v>
      </c>
      <c r="F149" s="607" t="s">
        <v>8853</v>
      </c>
    </row>
    <row r="150" spans="2:6" ht="17.350000000000001">
      <c r="B150" s="1498"/>
      <c r="C150" s="1499"/>
      <c r="D150" s="1500"/>
      <c r="E150" s="1483"/>
      <c r="F150" s="607" t="s">
        <v>8854</v>
      </c>
    </row>
    <row r="151" spans="2:6" ht="17.350000000000001">
      <c r="B151" s="1498"/>
      <c r="C151" s="1499"/>
      <c r="D151" s="1500"/>
      <c r="E151" s="1483"/>
      <c r="F151" s="607" t="s">
        <v>8855</v>
      </c>
    </row>
    <row r="152" spans="2:6" ht="17.350000000000001">
      <c r="B152" s="1498"/>
      <c r="C152" s="1499"/>
      <c r="D152" s="1500"/>
      <c r="E152" s="1483"/>
      <c r="F152" s="607" t="s">
        <v>8856</v>
      </c>
    </row>
    <row r="153" spans="2:6" ht="17.350000000000001">
      <c r="B153" s="1498"/>
      <c r="C153" s="1499"/>
      <c r="D153" s="1500"/>
      <c r="E153" s="1483"/>
      <c r="F153" s="607" t="s">
        <v>8857</v>
      </c>
    </row>
    <row r="154" spans="2:6" ht="17.350000000000001">
      <c r="B154" s="1498"/>
      <c r="C154" s="1499"/>
      <c r="D154" s="1500"/>
      <c r="E154" s="1483"/>
      <c r="F154" s="607" t="s">
        <v>8858</v>
      </c>
    </row>
    <row r="155" spans="2:6" ht="17.350000000000001">
      <c r="B155" s="1498"/>
      <c r="C155" s="1499"/>
      <c r="D155" s="1500"/>
      <c r="E155" s="1483"/>
      <c r="F155" s="607" t="s">
        <v>8859</v>
      </c>
    </row>
    <row r="156" spans="2:6" ht="17.350000000000001">
      <c r="B156" s="1498"/>
      <c r="C156" s="1499"/>
      <c r="D156" s="1500"/>
      <c r="E156" s="1483"/>
      <c r="F156" s="607" t="s">
        <v>8860</v>
      </c>
    </row>
    <row r="157" spans="2:6" ht="17.350000000000001">
      <c r="B157" s="1498"/>
      <c r="C157" s="1499"/>
      <c r="D157" s="1500"/>
      <c r="E157" s="1483"/>
      <c r="F157" s="607" t="s">
        <v>8861</v>
      </c>
    </row>
    <row r="158" spans="2:6" ht="17.350000000000001">
      <c r="B158" s="1498"/>
      <c r="C158" s="1499"/>
      <c r="D158" s="1500"/>
      <c r="E158" s="1483"/>
      <c r="F158" s="607" t="s">
        <v>8862</v>
      </c>
    </row>
    <row r="159" spans="2:6" ht="17.350000000000001">
      <c r="B159" s="1498"/>
      <c r="C159" s="1499"/>
      <c r="D159" s="1500"/>
      <c r="E159" s="1484"/>
      <c r="F159" s="607" t="s">
        <v>8863</v>
      </c>
    </row>
    <row r="160" spans="2:6" ht="17.350000000000001">
      <c r="B160" s="1498"/>
      <c r="C160" s="1499"/>
      <c r="D160" s="1500"/>
      <c r="E160" s="1482" t="s">
        <v>7037</v>
      </c>
      <c r="F160" s="607" t="s">
        <v>8864</v>
      </c>
    </row>
    <row r="161" spans="2:6" ht="17.350000000000001">
      <c r="B161" s="1498"/>
      <c r="C161" s="1499"/>
      <c r="D161" s="1500"/>
      <c r="E161" s="1483"/>
      <c r="F161" s="607" t="s">
        <v>8865</v>
      </c>
    </row>
    <row r="162" spans="2:6" ht="17.350000000000001">
      <c r="B162" s="1498"/>
      <c r="C162" s="1499"/>
      <c r="D162" s="1500"/>
      <c r="E162" s="1483"/>
      <c r="F162" s="607" t="s">
        <v>8866</v>
      </c>
    </row>
    <row r="163" spans="2:6" ht="17.350000000000001">
      <c r="B163" s="1498"/>
      <c r="C163" s="1499"/>
      <c r="D163" s="1500"/>
      <c r="E163" s="1483"/>
      <c r="F163" s="607" t="s">
        <v>8867</v>
      </c>
    </row>
    <row r="164" spans="2:6" ht="17.350000000000001">
      <c r="B164" s="1498"/>
      <c r="C164" s="1499"/>
      <c r="D164" s="1500"/>
      <c r="E164" s="1483"/>
      <c r="F164" s="607" t="s">
        <v>8868</v>
      </c>
    </row>
    <row r="165" spans="2:6" ht="17.350000000000001">
      <c r="B165" s="1498"/>
      <c r="C165" s="1499"/>
      <c r="D165" s="1500"/>
      <c r="E165" s="1483"/>
      <c r="F165" s="607" t="s">
        <v>8869</v>
      </c>
    </row>
    <row r="166" spans="2:6" ht="17.350000000000001">
      <c r="B166" s="1498"/>
      <c r="C166" s="1499"/>
      <c r="D166" s="1500"/>
      <c r="E166" s="1483"/>
      <c r="F166" s="607" t="s">
        <v>8870</v>
      </c>
    </row>
    <row r="167" spans="2:6" ht="17.350000000000001">
      <c r="B167" s="1498"/>
      <c r="C167" s="1499"/>
      <c r="D167" s="1500"/>
      <c r="E167" s="1483"/>
      <c r="F167" s="607" t="s">
        <v>8871</v>
      </c>
    </row>
    <row r="168" spans="2:6" ht="17.350000000000001">
      <c r="B168" s="1498"/>
      <c r="C168" s="1499"/>
      <c r="D168" s="1500"/>
      <c r="E168" s="1483"/>
      <c r="F168" s="608" t="s">
        <v>8872</v>
      </c>
    </row>
    <row r="169" spans="2:6" ht="17.350000000000001">
      <c r="B169" s="1498"/>
      <c r="C169" s="1499"/>
      <c r="D169" s="1500"/>
      <c r="E169" s="1483"/>
      <c r="F169" s="607" t="s">
        <v>8873</v>
      </c>
    </row>
    <row r="170" spans="2:6" ht="17.350000000000001">
      <c r="B170" s="1498"/>
      <c r="C170" s="1499"/>
      <c r="D170" s="1500"/>
      <c r="E170" s="1483"/>
      <c r="F170" s="607" t="s">
        <v>8874</v>
      </c>
    </row>
    <row r="171" spans="2:6" ht="17.350000000000001">
      <c r="B171" s="1498"/>
      <c r="C171" s="1499"/>
      <c r="D171" s="1500"/>
      <c r="E171" s="1483"/>
      <c r="F171" s="608" t="s">
        <v>8875</v>
      </c>
    </row>
    <row r="172" spans="2:6" ht="17.350000000000001">
      <c r="B172" s="1498"/>
      <c r="C172" s="1499"/>
      <c r="D172" s="1500"/>
      <c r="E172" s="1484"/>
      <c r="F172" s="607" t="s">
        <v>8876</v>
      </c>
    </row>
    <row r="173" spans="2:6" ht="17.350000000000001">
      <c r="B173" s="1498"/>
      <c r="C173" s="1499"/>
      <c r="D173" s="1500"/>
      <c r="E173" s="1482" t="s">
        <v>7071</v>
      </c>
      <c r="F173" s="607" t="s">
        <v>8877</v>
      </c>
    </row>
    <row r="174" spans="2:6" ht="17.350000000000001">
      <c r="B174" s="1498"/>
      <c r="C174" s="1499"/>
      <c r="D174" s="1500"/>
      <c r="E174" s="1483"/>
      <c r="F174" s="607" t="s">
        <v>8878</v>
      </c>
    </row>
    <row r="175" spans="2:6" ht="17.350000000000001">
      <c r="B175" s="1498"/>
      <c r="C175" s="1499"/>
      <c r="D175" s="1500"/>
      <c r="E175" s="1483"/>
      <c r="F175" s="607" t="s">
        <v>8879</v>
      </c>
    </row>
    <row r="176" spans="2:6" ht="17.350000000000001">
      <c r="B176" s="1498"/>
      <c r="C176" s="1499"/>
      <c r="D176" s="1500"/>
      <c r="E176" s="1483"/>
      <c r="F176" s="607" t="s">
        <v>8880</v>
      </c>
    </row>
    <row r="177" spans="2:6" ht="17.350000000000001">
      <c r="B177" s="1498"/>
      <c r="C177" s="1499"/>
      <c r="D177" s="1500"/>
      <c r="E177" s="1483"/>
      <c r="F177" s="607" t="s">
        <v>8881</v>
      </c>
    </row>
    <row r="178" spans="2:6" ht="17.350000000000001">
      <c r="B178" s="1498"/>
      <c r="C178" s="1499"/>
      <c r="D178" s="1500"/>
      <c r="E178" s="1483"/>
      <c r="F178" s="607" t="s">
        <v>8882</v>
      </c>
    </row>
    <row r="179" spans="2:6" ht="17.350000000000001">
      <c r="B179" s="1498"/>
      <c r="C179" s="1499"/>
      <c r="D179" s="1500"/>
      <c r="E179" s="1483"/>
      <c r="F179" s="607" t="s">
        <v>8883</v>
      </c>
    </row>
    <row r="180" spans="2:6" ht="17.350000000000001">
      <c r="B180" s="1498"/>
      <c r="C180" s="1499"/>
      <c r="D180" s="1500"/>
      <c r="E180" s="1483"/>
      <c r="F180" s="607" t="s">
        <v>8884</v>
      </c>
    </row>
    <row r="181" spans="2:6" ht="17.350000000000001">
      <c r="B181" s="1498"/>
      <c r="C181" s="1499"/>
      <c r="D181" s="1500"/>
      <c r="E181" s="1483"/>
      <c r="F181" s="607" t="s">
        <v>8885</v>
      </c>
    </row>
    <row r="182" spans="2:6" ht="17.350000000000001">
      <c r="B182" s="1498"/>
      <c r="C182" s="1499"/>
      <c r="D182" s="1500"/>
      <c r="E182" s="1483"/>
      <c r="F182" s="608" t="s">
        <v>8886</v>
      </c>
    </row>
    <row r="183" spans="2:6" ht="17.350000000000001">
      <c r="B183" s="1498"/>
      <c r="C183" s="1499"/>
      <c r="D183" s="1500"/>
      <c r="E183" s="1484"/>
      <c r="F183" s="607" t="s">
        <v>8887</v>
      </c>
    </row>
    <row r="184" spans="2:6" ht="17.350000000000001">
      <c r="B184" s="1498"/>
      <c r="C184" s="1499"/>
      <c r="D184" s="1500"/>
      <c r="E184" s="1482" t="s">
        <v>764</v>
      </c>
      <c r="F184" s="607" t="s">
        <v>8888</v>
      </c>
    </row>
    <row r="185" spans="2:6" ht="17.350000000000001">
      <c r="B185" s="1498"/>
      <c r="C185" s="1499"/>
      <c r="D185" s="1500"/>
      <c r="E185" s="1483"/>
      <c r="F185" s="607" t="s">
        <v>8889</v>
      </c>
    </row>
    <row r="186" spans="2:6" ht="17.350000000000001">
      <c r="B186" s="1498"/>
      <c r="C186" s="1499"/>
      <c r="D186" s="1500"/>
      <c r="E186" s="1483"/>
      <c r="F186" s="607" t="s">
        <v>8890</v>
      </c>
    </row>
    <row r="187" spans="2:6" ht="17.350000000000001">
      <c r="B187" s="1498"/>
      <c r="C187" s="1499"/>
      <c r="D187" s="1500"/>
      <c r="E187" s="1483"/>
      <c r="F187" s="607" t="s">
        <v>8891</v>
      </c>
    </row>
    <row r="188" spans="2:6" ht="17.350000000000001">
      <c r="B188" s="1498"/>
      <c r="C188" s="1499"/>
      <c r="D188" s="1500"/>
      <c r="E188" s="1484"/>
      <c r="F188" s="607" t="s">
        <v>8892</v>
      </c>
    </row>
    <row r="189" spans="2:6" ht="17.350000000000001">
      <c r="B189" s="1498"/>
      <c r="C189" s="1499"/>
      <c r="D189" s="1500"/>
      <c r="E189" s="1482" t="s">
        <v>765</v>
      </c>
      <c r="F189" s="607" t="s">
        <v>8893</v>
      </c>
    </row>
    <row r="190" spans="2:6" ht="17.350000000000001">
      <c r="B190" s="1498"/>
      <c r="C190" s="1499"/>
      <c r="D190" s="1500"/>
      <c r="E190" s="1483"/>
      <c r="F190" s="607" t="s">
        <v>8894</v>
      </c>
    </row>
    <row r="191" spans="2:6" ht="17.350000000000001">
      <c r="B191" s="1498"/>
      <c r="C191" s="1499"/>
      <c r="D191" s="1500"/>
      <c r="E191" s="1483"/>
      <c r="F191" s="607" t="s">
        <v>8895</v>
      </c>
    </row>
    <row r="192" spans="2:6" ht="17.350000000000001">
      <c r="B192" s="1498"/>
      <c r="C192" s="1499"/>
      <c r="D192" s="1500"/>
      <c r="E192" s="1483"/>
      <c r="F192" s="607" t="s">
        <v>8896</v>
      </c>
    </row>
    <row r="193" spans="2:6" ht="17.350000000000001">
      <c r="B193" s="1498"/>
      <c r="C193" s="1499"/>
      <c r="D193" s="1500"/>
      <c r="E193" s="1483"/>
      <c r="F193" s="607" t="s">
        <v>8897</v>
      </c>
    </row>
    <row r="194" spans="2:6" ht="17.350000000000001">
      <c r="B194" s="1498"/>
      <c r="C194" s="1499"/>
      <c r="D194" s="1500"/>
      <c r="E194" s="1483"/>
      <c r="F194" s="607" t="s">
        <v>8898</v>
      </c>
    </row>
    <row r="195" spans="2:6" ht="17.350000000000001">
      <c r="B195" s="1498"/>
      <c r="C195" s="1499"/>
      <c r="D195" s="1500"/>
      <c r="E195" s="1483"/>
      <c r="F195" s="607" t="s">
        <v>8899</v>
      </c>
    </row>
    <row r="196" spans="2:6" ht="17.350000000000001">
      <c r="B196" s="1498"/>
      <c r="C196" s="1499"/>
      <c r="D196" s="1500"/>
      <c r="E196" s="1483"/>
      <c r="F196" s="607" t="s">
        <v>8900</v>
      </c>
    </row>
    <row r="197" spans="2:6" ht="17.350000000000001">
      <c r="B197" s="1498"/>
      <c r="C197" s="1499"/>
      <c r="D197" s="1500"/>
      <c r="E197" s="1483"/>
      <c r="F197" s="607" t="s">
        <v>8901</v>
      </c>
    </row>
    <row r="198" spans="2:6" ht="17.350000000000001">
      <c r="B198" s="1498"/>
      <c r="C198" s="1499"/>
      <c r="D198" s="1500"/>
      <c r="E198" s="1483"/>
      <c r="F198" s="607" t="s">
        <v>8902</v>
      </c>
    </row>
    <row r="199" spans="2:6" ht="17.350000000000001">
      <c r="B199" s="1498"/>
      <c r="C199" s="1499"/>
      <c r="D199" s="1500"/>
      <c r="E199" s="1484"/>
      <c r="F199" s="607" t="s">
        <v>8903</v>
      </c>
    </row>
    <row r="200" spans="2:6" ht="17.350000000000001">
      <c r="B200" s="1498"/>
      <c r="C200" s="1499"/>
      <c r="D200" s="1500"/>
      <c r="E200" s="1482" t="s">
        <v>7117</v>
      </c>
      <c r="F200" s="607" t="s">
        <v>8904</v>
      </c>
    </row>
    <row r="201" spans="2:6" ht="17.350000000000001">
      <c r="B201" s="1498"/>
      <c r="C201" s="1499"/>
      <c r="D201" s="1500"/>
      <c r="E201" s="1483"/>
      <c r="F201" s="607" t="s">
        <v>8905</v>
      </c>
    </row>
    <row r="202" spans="2:6" ht="17.350000000000001">
      <c r="B202" s="1498"/>
      <c r="C202" s="1499"/>
      <c r="D202" s="1500"/>
      <c r="E202" s="1483"/>
      <c r="F202" s="607" t="s">
        <v>8906</v>
      </c>
    </row>
    <row r="203" spans="2:6" ht="17.350000000000001">
      <c r="B203" s="1498"/>
      <c r="C203" s="1499"/>
      <c r="D203" s="1500"/>
      <c r="E203" s="1483"/>
      <c r="F203" s="607" t="s">
        <v>8907</v>
      </c>
    </row>
    <row r="204" spans="2:6" ht="17.350000000000001">
      <c r="B204" s="1498"/>
      <c r="C204" s="1499"/>
      <c r="D204" s="1500"/>
      <c r="E204" s="1483"/>
      <c r="F204" s="607" t="s">
        <v>8908</v>
      </c>
    </row>
    <row r="205" spans="2:6" ht="17.350000000000001">
      <c r="B205" s="1498"/>
      <c r="C205" s="1499"/>
      <c r="D205" s="1500"/>
      <c r="E205" s="1483"/>
      <c r="F205" s="607" t="s">
        <v>8909</v>
      </c>
    </row>
    <row r="206" spans="2:6" ht="17.350000000000001">
      <c r="B206" s="1498"/>
      <c r="C206" s="1499"/>
      <c r="D206" s="1500"/>
      <c r="E206" s="1483"/>
      <c r="F206" s="607" t="s">
        <v>8910</v>
      </c>
    </row>
    <row r="207" spans="2:6" ht="17.350000000000001">
      <c r="B207" s="1498"/>
      <c r="C207" s="1499"/>
      <c r="D207" s="1500"/>
      <c r="E207" s="1483"/>
      <c r="F207" s="607" t="s">
        <v>8911</v>
      </c>
    </row>
    <row r="208" spans="2:6" ht="17.350000000000001">
      <c r="B208" s="1498"/>
      <c r="C208" s="1499"/>
      <c r="D208" s="1500"/>
      <c r="E208" s="1483"/>
      <c r="F208" s="608" t="s">
        <v>8912</v>
      </c>
    </row>
    <row r="209" spans="2:11" ht="17.350000000000001">
      <c r="B209" s="1498"/>
      <c r="C209" s="1499"/>
      <c r="D209" s="1500"/>
      <c r="E209" s="1484"/>
      <c r="F209" s="608" t="s">
        <v>8913</v>
      </c>
    </row>
    <row r="210" spans="2:11" ht="17.350000000000001">
      <c r="B210" s="1498"/>
      <c r="C210" s="1499"/>
      <c r="D210" s="1500"/>
      <c r="E210" s="1482" t="s">
        <v>7033</v>
      </c>
      <c r="F210" s="607" t="s">
        <v>8914</v>
      </c>
    </row>
    <row r="211" spans="2:11" ht="17.350000000000001">
      <c r="B211" s="1498"/>
      <c r="C211" s="1499"/>
      <c r="D211" s="1500"/>
      <c r="E211" s="1483"/>
      <c r="F211" s="607" t="s">
        <v>8915</v>
      </c>
    </row>
    <row r="212" spans="2:11" ht="17.350000000000001">
      <c r="B212" s="1498"/>
      <c r="C212" s="1499"/>
      <c r="D212" s="1500"/>
      <c r="E212" s="1483"/>
      <c r="F212" s="607" t="s">
        <v>8916</v>
      </c>
    </row>
    <row r="213" spans="2:11" ht="17.350000000000001">
      <c r="B213" s="1498"/>
      <c r="C213" s="1499"/>
      <c r="D213" s="1500"/>
      <c r="E213" s="1483"/>
      <c r="F213" s="607" t="s">
        <v>8917</v>
      </c>
    </row>
    <row r="214" spans="2:11" ht="17.350000000000001">
      <c r="B214" s="1498"/>
      <c r="C214" s="1499"/>
      <c r="D214" s="1500"/>
      <c r="E214" s="1483"/>
      <c r="F214" s="607" t="s">
        <v>8918</v>
      </c>
      <c r="K214" s="648"/>
    </row>
    <row r="215" spans="2:11" ht="17.350000000000001">
      <c r="B215" s="1498"/>
      <c r="C215" s="1499"/>
      <c r="D215" s="1500"/>
      <c r="E215" s="1484"/>
      <c r="F215" s="607" t="s">
        <v>8919</v>
      </c>
      <c r="K215" s="649"/>
    </row>
    <row r="216" spans="2:11" ht="17.350000000000001">
      <c r="B216" s="1498"/>
      <c r="C216" s="1499"/>
      <c r="D216" s="1500"/>
      <c r="E216" s="1482" t="s">
        <v>845</v>
      </c>
      <c r="F216" s="607" t="s">
        <v>8920</v>
      </c>
      <c r="K216" s="649"/>
    </row>
    <row r="217" spans="2:11" ht="17.350000000000001">
      <c r="B217" s="1498"/>
      <c r="C217" s="1499"/>
      <c r="D217" s="1500"/>
      <c r="E217" s="1483"/>
      <c r="F217" s="607" t="s">
        <v>8921</v>
      </c>
      <c r="K217" s="649"/>
    </row>
    <row r="218" spans="2:11" ht="17.350000000000001">
      <c r="B218" s="1498"/>
      <c r="C218" s="1499"/>
      <c r="D218" s="1500"/>
      <c r="E218" s="1484"/>
      <c r="F218" s="607" t="s">
        <v>8922</v>
      </c>
      <c r="K218" s="649"/>
    </row>
    <row r="219" spans="2:11" ht="17.350000000000001">
      <c r="B219" s="1498"/>
      <c r="C219" s="1499"/>
      <c r="D219" s="1500"/>
      <c r="E219" s="1482" t="s">
        <v>844</v>
      </c>
      <c r="F219" s="607" t="s">
        <v>8923</v>
      </c>
      <c r="K219" s="649"/>
    </row>
    <row r="220" spans="2:11" ht="17.350000000000001">
      <c r="B220" s="1498"/>
      <c r="C220" s="1499"/>
      <c r="D220" s="1500"/>
      <c r="E220" s="1483"/>
      <c r="F220" s="607" t="s">
        <v>8924</v>
      </c>
      <c r="K220" s="649"/>
    </row>
    <row r="221" spans="2:11" ht="17.350000000000001">
      <c r="B221" s="1498"/>
      <c r="C221" s="1499"/>
      <c r="D221" s="1500"/>
      <c r="E221" s="1483"/>
      <c r="F221" s="607" t="s">
        <v>8925</v>
      </c>
      <c r="K221" s="649"/>
    </row>
    <row r="222" spans="2:11" ht="17.350000000000001">
      <c r="B222" s="1498"/>
      <c r="C222" s="1499"/>
      <c r="D222" s="1500"/>
      <c r="E222" s="1484"/>
      <c r="F222" s="607" t="s">
        <v>8926</v>
      </c>
      <c r="K222" s="649"/>
    </row>
    <row r="223" spans="2:11" ht="17.350000000000001">
      <c r="B223" s="1498"/>
      <c r="C223" s="1499"/>
      <c r="D223" s="1500"/>
      <c r="E223" s="1482" t="s">
        <v>7023</v>
      </c>
      <c r="F223" s="607" t="s">
        <v>8927</v>
      </c>
      <c r="K223" s="649"/>
    </row>
    <row r="224" spans="2:11" ht="17.350000000000001">
      <c r="B224" s="1498"/>
      <c r="C224" s="1499"/>
      <c r="D224" s="1500"/>
      <c r="E224" s="1483"/>
      <c r="F224" s="607" t="s">
        <v>8928</v>
      </c>
      <c r="K224" s="649"/>
    </row>
    <row r="225" spans="2:11" ht="17.350000000000001">
      <c r="B225" s="1498"/>
      <c r="C225" s="1499"/>
      <c r="D225" s="1500"/>
      <c r="E225" s="1484"/>
      <c r="F225" s="607" t="s">
        <v>8929</v>
      </c>
      <c r="K225" s="649"/>
    </row>
    <row r="226" spans="2:11" ht="17.350000000000001">
      <c r="B226" s="1498"/>
      <c r="C226" s="1499"/>
      <c r="D226" s="1500"/>
      <c r="E226" s="1482" t="s">
        <v>7149</v>
      </c>
      <c r="F226" s="607" t="s">
        <v>8930</v>
      </c>
      <c r="K226" s="649"/>
    </row>
    <row r="227" spans="2:11" ht="17.350000000000001">
      <c r="B227" s="1498"/>
      <c r="C227" s="1499"/>
      <c r="D227" s="1500"/>
      <c r="E227" s="1483"/>
      <c r="F227" s="607" t="s">
        <v>8931</v>
      </c>
      <c r="K227" s="649"/>
    </row>
    <row r="228" spans="2:11" ht="17.350000000000001">
      <c r="B228" s="1498"/>
      <c r="C228" s="1499"/>
      <c r="D228" s="1500"/>
      <c r="E228" s="1483"/>
      <c r="F228" s="607" t="s">
        <v>8932</v>
      </c>
      <c r="K228" s="649"/>
    </row>
    <row r="229" spans="2:11" ht="17.350000000000001">
      <c r="B229" s="1498"/>
      <c r="C229" s="1499"/>
      <c r="D229" s="1500"/>
      <c r="E229" s="1483"/>
      <c r="F229" s="607" t="s">
        <v>8933</v>
      </c>
      <c r="K229" s="649"/>
    </row>
    <row r="230" spans="2:11" ht="17.350000000000001">
      <c r="B230" s="1498"/>
      <c r="C230" s="1499"/>
      <c r="D230" s="1500"/>
      <c r="E230" s="1484"/>
      <c r="F230" s="607" t="s">
        <v>8934</v>
      </c>
      <c r="K230" s="649"/>
    </row>
    <row r="231" spans="2:11" ht="17.350000000000001">
      <c r="B231" s="1481">
        <v>2.6</v>
      </c>
      <c r="C231" s="1478">
        <v>43115</v>
      </c>
      <c r="D231" s="1481" t="s">
        <v>8824</v>
      </c>
      <c r="E231" s="298" t="s">
        <v>1216</v>
      </c>
      <c r="F231" s="608" t="s">
        <v>9019</v>
      </c>
      <c r="K231" s="649"/>
    </row>
    <row r="232" spans="2:11" ht="17.350000000000001">
      <c r="B232" s="1476"/>
      <c r="C232" s="1479"/>
      <c r="D232" s="1476"/>
      <c r="E232" s="1482" t="s">
        <v>8997</v>
      </c>
      <c r="F232" s="608" t="s">
        <v>9018</v>
      </c>
      <c r="K232" s="649"/>
    </row>
    <row r="233" spans="2:11" ht="17.350000000000001">
      <c r="B233" s="1476"/>
      <c r="C233" s="1479"/>
      <c r="D233" s="1476"/>
      <c r="E233" s="1483"/>
      <c r="F233" s="608" t="s">
        <v>9016</v>
      </c>
      <c r="K233" s="649"/>
    </row>
    <row r="234" spans="2:11" ht="17.350000000000001">
      <c r="B234" s="1476"/>
      <c r="C234" s="1479"/>
      <c r="D234" s="1476"/>
      <c r="E234" s="1484"/>
      <c r="F234" s="608" t="s">
        <v>9017</v>
      </c>
      <c r="K234" s="649"/>
    </row>
    <row r="235" spans="2:11" ht="17.350000000000001">
      <c r="B235" s="1476"/>
      <c r="C235" s="1479"/>
      <c r="D235" s="1476"/>
      <c r="E235" s="640" t="s">
        <v>7117</v>
      </c>
      <c r="F235" s="608" t="s">
        <v>9032</v>
      </c>
      <c r="K235" s="649"/>
    </row>
    <row r="236" spans="2:11" ht="17.350000000000001">
      <c r="B236" s="1476"/>
      <c r="C236" s="1479"/>
      <c r="D236" s="1476"/>
      <c r="E236" s="640" t="s">
        <v>7033</v>
      </c>
      <c r="F236" s="608" t="s">
        <v>9032</v>
      </c>
      <c r="K236" s="649"/>
    </row>
    <row r="237" spans="2:11" ht="17.350000000000001">
      <c r="B237" s="1476"/>
      <c r="C237" s="1479"/>
      <c r="D237" s="1476"/>
      <c r="E237" s="640" t="s">
        <v>845</v>
      </c>
      <c r="F237" s="608" t="s">
        <v>9032</v>
      </c>
      <c r="K237" s="649"/>
    </row>
    <row r="238" spans="2:11" ht="17.350000000000001">
      <c r="B238" s="1476"/>
      <c r="C238" s="1479"/>
      <c r="D238" s="1476"/>
      <c r="E238" s="640" t="s">
        <v>7149</v>
      </c>
      <c r="F238" s="608" t="s">
        <v>9032</v>
      </c>
      <c r="K238" s="649"/>
    </row>
    <row r="239" spans="2:11" ht="17.350000000000001">
      <c r="B239" s="1477"/>
      <c r="C239" s="1480"/>
      <c r="D239" s="1477"/>
      <c r="E239" s="298" t="s">
        <v>765</v>
      </c>
      <c r="F239" s="608" t="s">
        <v>9032</v>
      </c>
      <c r="K239" s="649"/>
    </row>
    <row r="240" spans="2:11" ht="17.350000000000001">
      <c r="B240" s="1481">
        <v>2.7</v>
      </c>
      <c r="C240" s="1478">
        <v>43119</v>
      </c>
      <c r="D240" s="1481" t="s">
        <v>8824</v>
      </c>
      <c r="E240" s="298" t="s">
        <v>7071</v>
      </c>
      <c r="F240" s="608" t="s">
        <v>9033</v>
      </c>
      <c r="K240" s="649"/>
    </row>
    <row r="241" spans="2:11" ht="17.350000000000001">
      <c r="B241" s="1476"/>
      <c r="C241" s="1479"/>
      <c r="D241" s="1476"/>
      <c r="E241" s="1482" t="s">
        <v>765</v>
      </c>
      <c r="F241" s="608" t="s">
        <v>9033</v>
      </c>
      <c r="K241" s="649"/>
    </row>
    <row r="242" spans="2:11" ht="17.350000000000001">
      <c r="B242" s="1476"/>
      <c r="C242" s="1479"/>
      <c r="D242" s="1476"/>
      <c r="E242" s="1484"/>
      <c r="F242" s="608" t="s">
        <v>9034</v>
      </c>
      <c r="K242" s="649"/>
    </row>
    <row r="243" spans="2:11" ht="17.350000000000001">
      <c r="B243" s="1476"/>
      <c r="C243" s="1479"/>
      <c r="D243" s="1476"/>
      <c r="E243" s="641" t="s">
        <v>7117</v>
      </c>
      <c r="F243" s="608" t="s">
        <v>9033</v>
      </c>
      <c r="K243" s="649"/>
    </row>
    <row r="244" spans="2:11" ht="17.350000000000001">
      <c r="B244" s="1476"/>
      <c r="C244" s="1479"/>
      <c r="D244" s="1476"/>
      <c r="E244" s="641" t="s">
        <v>7033</v>
      </c>
      <c r="F244" s="608" t="s">
        <v>9033</v>
      </c>
      <c r="K244" s="649"/>
    </row>
    <row r="245" spans="2:11" ht="17.350000000000001">
      <c r="B245" s="1476"/>
      <c r="C245" s="1479"/>
      <c r="D245" s="1476"/>
      <c r="E245" s="641" t="s">
        <v>845</v>
      </c>
      <c r="F245" s="608" t="s">
        <v>9033</v>
      </c>
      <c r="K245" s="649"/>
    </row>
    <row r="246" spans="2:11" ht="17.350000000000001">
      <c r="B246" s="1476"/>
      <c r="C246" s="1479"/>
      <c r="D246" s="1476"/>
      <c r="E246" s="641" t="s">
        <v>7149</v>
      </c>
      <c r="F246" s="608" t="s">
        <v>9033</v>
      </c>
      <c r="K246" s="649"/>
    </row>
    <row r="247" spans="2:11" ht="17.350000000000001">
      <c r="B247" s="1477"/>
      <c r="C247" s="1480"/>
      <c r="D247" s="1477"/>
      <c r="E247" s="298" t="s">
        <v>764</v>
      </c>
      <c r="F247" s="608" t="s">
        <v>9033</v>
      </c>
      <c r="K247" s="649"/>
    </row>
    <row r="248" spans="2:11" ht="17.350000000000001">
      <c r="B248" s="1481">
        <v>2.8</v>
      </c>
      <c r="C248" s="1478">
        <v>43126</v>
      </c>
      <c r="D248" s="1481" t="s">
        <v>8824</v>
      </c>
      <c r="E248" s="298" t="s">
        <v>22</v>
      </c>
      <c r="F248" s="608" t="s">
        <v>9039</v>
      </c>
      <c r="K248" s="649"/>
    </row>
    <row r="249" spans="2:11" ht="17.350000000000001">
      <c r="B249" s="1476"/>
      <c r="C249" s="1479"/>
      <c r="D249" s="1476"/>
      <c r="E249" s="298" t="s">
        <v>9035</v>
      </c>
      <c r="F249" s="608" t="s">
        <v>9036</v>
      </c>
      <c r="K249" s="649"/>
    </row>
    <row r="250" spans="2:11" ht="17.350000000000001">
      <c r="B250" s="1476"/>
      <c r="C250" s="1479"/>
      <c r="D250" s="1476"/>
      <c r="E250" s="642" t="s">
        <v>9037</v>
      </c>
      <c r="F250" s="644" t="s">
        <v>9068</v>
      </c>
      <c r="K250" s="649"/>
    </row>
    <row r="251" spans="2:11" ht="52">
      <c r="B251" s="1476"/>
      <c r="C251" s="1479"/>
      <c r="D251" s="1476"/>
      <c r="E251" s="298" t="s">
        <v>9038</v>
      </c>
      <c r="F251" s="647" t="s">
        <v>9069</v>
      </c>
      <c r="K251" s="649"/>
    </row>
    <row r="252" spans="2:11" ht="52">
      <c r="B252" s="1477"/>
      <c r="C252" s="1480"/>
      <c r="D252" s="1477"/>
      <c r="E252" s="298" t="s">
        <v>9038</v>
      </c>
      <c r="F252" s="647" t="s">
        <v>9070</v>
      </c>
      <c r="K252" s="648"/>
    </row>
    <row r="253" spans="2:11" ht="17.350000000000001">
      <c r="B253" s="1481">
        <v>2.9</v>
      </c>
      <c r="C253" s="1478">
        <v>43213</v>
      </c>
      <c r="D253" s="1481" t="s">
        <v>1204</v>
      </c>
      <c r="E253" s="298" t="s">
        <v>23</v>
      </c>
      <c r="F253" s="608" t="s">
        <v>9076</v>
      </c>
    </row>
    <row r="254" spans="2:11" ht="17.350000000000001">
      <c r="B254" s="1476"/>
      <c r="C254" s="1479"/>
      <c r="D254" s="1476"/>
      <c r="E254" s="650" t="s">
        <v>7023</v>
      </c>
      <c r="F254" s="608" t="s">
        <v>9077</v>
      </c>
    </row>
    <row r="255" spans="2:11" ht="17.350000000000001">
      <c r="B255" s="1477"/>
      <c r="C255" s="1480"/>
      <c r="D255" s="1477"/>
      <c r="E255" s="298" t="s">
        <v>844</v>
      </c>
      <c r="F255" s="608" t="s">
        <v>9077</v>
      </c>
    </row>
    <row r="256" spans="2:11" ht="17.350000000000001">
      <c r="B256" s="1485" t="s">
        <v>9306</v>
      </c>
      <c r="C256" s="1486">
        <v>43279</v>
      </c>
      <c r="D256" s="1487" t="s">
        <v>9307</v>
      </c>
      <c r="E256" s="298" t="s">
        <v>9308</v>
      </c>
      <c r="F256" s="608" t="s">
        <v>9309</v>
      </c>
    </row>
    <row r="257" spans="2:6" ht="17.350000000000001">
      <c r="B257" s="1485"/>
      <c r="C257" s="1486"/>
      <c r="D257" s="1487"/>
      <c r="E257" s="298" t="s">
        <v>9310</v>
      </c>
      <c r="F257" s="608" t="s">
        <v>9311</v>
      </c>
    </row>
    <row r="258" spans="2:6" ht="17.350000000000001">
      <c r="B258" s="1485"/>
      <c r="C258" s="1486"/>
      <c r="D258" s="1487"/>
      <c r="E258" s="298" t="s">
        <v>9312</v>
      </c>
      <c r="F258" s="608" t="s">
        <v>9313</v>
      </c>
    </row>
    <row r="259" spans="2:6" ht="17.350000000000001">
      <c r="B259" s="1485"/>
      <c r="C259" s="1486"/>
      <c r="D259" s="1487"/>
      <c r="E259" s="298" t="s">
        <v>9314</v>
      </c>
      <c r="F259" s="608" t="s">
        <v>9315</v>
      </c>
    </row>
    <row r="260" spans="2:6" ht="17.350000000000001">
      <c r="B260" s="1485"/>
      <c r="C260" s="1486"/>
      <c r="D260" s="1487"/>
      <c r="E260" s="298" t="s">
        <v>9316</v>
      </c>
      <c r="F260" s="608" t="s">
        <v>9317</v>
      </c>
    </row>
    <row r="261" spans="2:6" ht="17.350000000000001">
      <c r="B261" s="1475" t="s">
        <v>9162</v>
      </c>
      <c r="C261" s="1478">
        <v>43294</v>
      </c>
      <c r="D261" s="1481" t="s">
        <v>1204</v>
      </c>
      <c r="E261" s="298" t="s">
        <v>4144</v>
      </c>
      <c r="F261" s="608" t="s">
        <v>9078</v>
      </c>
    </row>
    <row r="262" spans="2:6" ht="17.350000000000001">
      <c r="B262" s="1476"/>
      <c r="C262" s="1479"/>
      <c r="D262" s="1476"/>
      <c r="E262" s="651" t="s">
        <v>9163</v>
      </c>
      <c r="F262" s="608" t="s">
        <v>9164</v>
      </c>
    </row>
    <row r="263" spans="2:6" ht="17.350000000000001">
      <c r="B263" s="1476"/>
      <c r="C263" s="1479"/>
      <c r="D263" s="1476"/>
      <c r="E263" s="651" t="s">
        <v>9165</v>
      </c>
      <c r="F263" s="608" t="s">
        <v>9164</v>
      </c>
    </row>
    <row r="264" spans="2:6" ht="17.350000000000001">
      <c r="B264" s="1476"/>
      <c r="C264" s="1479"/>
      <c r="D264" s="1476"/>
      <c r="E264" s="651" t="s">
        <v>9166</v>
      </c>
      <c r="F264" s="608" t="s">
        <v>9164</v>
      </c>
    </row>
    <row r="265" spans="2:6" ht="17.350000000000001">
      <c r="B265" s="1476"/>
      <c r="C265" s="1479"/>
      <c r="D265" s="1476"/>
      <c r="E265" s="651" t="s">
        <v>9167</v>
      </c>
      <c r="F265" s="608" t="s">
        <v>9164</v>
      </c>
    </row>
    <row r="266" spans="2:6" ht="17.350000000000001">
      <c r="B266" s="1476"/>
      <c r="C266" s="1479"/>
      <c r="D266" s="1476"/>
      <c r="E266" s="1482" t="s">
        <v>9189</v>
      </c>
      <c r="F266" s="608" t="s">
        <v>9191</v>
      </c>
    </row>
    <row r="267" spans="2:6" ht="17.350000000000001">
      <c r="B267" s="1476"/>
      <c r="C267" s="1479"/>
      <c r="D267" s="1476"/>
      <c r="E267" s="1484"/>
      <c r="F267" s="608" t="s">
        <v>9190</v>
      </c>
    </row>
    <row r="268" spans="2:6" ht="17.350000000000001">
      <c r="B268" s="1476"/>
      <c r="C268" s="1479"/>
      <c r="D268" s="1476"/>
      <c r="E268" s="1482" t="s">
        <v>9193</v>
      </c>
      <c r="F268" s="608" t="s">
        <v>9194</v>
      </c>
    </row>
    <row r="269" spans="2:6" ht="17.350000000000001">
      <c r="B269" s="1476"/>
      <c r="C269" s="1479"/>
      <c r="D269" s="1476"/>
      <c r="E269" s="1484"/>
      <c r="F269" s="608" t="s">
        <v>9305</v>
      </c>
    </row>
    <row r="270" spans="2:6" ht="17.350000000000001">
      <c r="B270" s="1476"/>
      <c r="C270" s="1479"/>
      <c r="D270" s="1476"/>
      <c r="E270" s="1482" t="s">
        <v>7033</v>
      </c>
      <c r="F270" s="608" t="s">
        <v>9275</v>
      </c>
    </row>
    <row r="271" spans="2:6" ht="17.350000000000001">
      <c r="B271" s="1476"/>
      <c r="C271" s="1479"/>
      <c r="D271" s="1476"/>
      <c r="E271" s="1483"/>
      <c r="F271" s="608" t="s">
        <v>9276</v>
      </c>
    </row>
    <row r="272" spans="2:6" ht="17.350000000000001">
      <c r="B272" s="1476"/>
      <c r="C272" s="1479"/>
      <c r="D272" s="1476"/>
      <c r="E272" s="1483"/>
      <c r="F272" s="608" t="s">
        <v>9277</v>
      </c>
    </row>
    <row r="273" spans="2:6" ht="17.350000000000001">
      <c r="B273" s="1476"/>
      <c r="C273" s="1479"/>
      <c r="D273" s="1476"/>
      <c r="E273" s="1483"/>
      <c r="F273" s="608" t="s">
        <v>9278</v>
      </c>
    </row>
    <row r="274" spans="2:6" ht="17.350000000000001">
      <c r="B274" s="1476"/>
      <c r="C274" s="1479"/>
      <c r="D274" s="1476"/>
      <c r="E274" s="1483"/>
      <c r="F274" s="608" t="s">
        <v>9287</v>
      </c>
    </row>
    <row r="275" spans="2:6" ht="17.350000000000001">
      <c r="B275" s="1476"/>
      <c r="C275" s="1479"/>
      <c r="D275" s="1476"/>
      <c r="E275" s="1483"/>
      <c r="F275" s="608" t="s">
        <v>9288</v>
      </c>
    </row>
    <row r="276" spans="2:6" ht="17.350000000000001">
      <c r="B276" s="1476"/>
      <c r="C276" s="1479"/>
      <c r="D276" s="1476"/>
      <c r="E276" s="1483"/>
      <c r="F276" s="608" t="s">
        <v>9289</v>
      </c>
    </row>
    <row r="277" spans="2:6" ht="17.350000000000001">
      <c r="B277" s="1476"/>
      <c r="C277" s="1479"/>
      <c r="D277" s="1476"/>
      <c r="E277" s="1484"/>
      <c r="F277" s="608" t="s">
        <v>9290</v>
      </c>
    </row>
    <row r="278" spans="2:6" ht="17.350000000000001">
      <c r="B278" s="1476"/>
      <c r="C278" s="1479"/>
      <c r="D278" s="1476"/>
      <c r="E278" s="1482" t="s">
        <v>845</v>
      </c>
      <c r="F278" s="608" t="s">
        <v>9279</v>
      </c>
    </row>
    <row r="279" spans="2:6" ht="17.350000000000001">
      <c r="B279" s="1476"/>
      <c r="C279" s="1479"/>
      <c r="D279" s="1476"/>
      <c r="E279" s="1483"/>
      <c r="F279" s="608" t="s">
        <v>9280</v>
      </c>
    </row>
    <row r="280" spans="2:6" ht="17.350000000000001">
      <c r="B280" s="1476"/>
      <c r="C280" s="1479"/>
      <c r="D280" s="1476"/>
      <c r="E280" s="1483"/>
      <c r="F280" s="608" t="s">
        <v>9281</v>
      </c>
    </row>
    <row r="281" spans="2:6" ht="17.350000000000001">
      <c r="B281" s="1476"/>
      <c r="C281" s="1479"/>
      <c r="D281" s="1476"/>
      <c r="E281" s="1484"/>
      <c r="F281" s="608" t="s">
        <v>9282</v>
      </c>
    </row>
    <row r="282" spans="2:6" ht="17.350000000000001">
      <c r="B282" s="1476"/>
      <c r="C282" s="1479"/>
      <c r="D282" s="1476"/>
      <c r="E282" s="1482" t="s">
        <v>7149</v>
      </c>
      <c r="F282" s="608" t="s">
        <v>9283</v>
      </c>
    </row>
    <row r="283" spans="2:6" ht="17.350000000000001">
      <c r="B283" s="1476"/>
      <c r="C283" s="1479"/>
      <c r="D283" s="1476"/>
      <c r="E283" s="1483"/>
      <c r="F283" s="608" t="s">
        <v>9284</v>
      </c>
    </row>
    <row r="284" spans="2:6" ht="17.350000000000001">
      <c r="B284" s="1476"/>
      <c r="C284" s="1479"/>
      <c r="D284" s="1476"/>
      <c r="E284" s="1483"/>
      <c r="F284" s="608" t="s">
        <v>9291</v>
      </c>
    </row>
    <row r="285" spans="2:6" ht="17.350000000000001">
      <c r="B285" s="1476"/>
      <c r="C285" s="1479"/>
      <c r="D285" s="1476"/>
      <c r="E285" s="1484"/>
      <c r="F285" s="608" t="s">
        <v>9292</v>
      </c>
    </row>
    <row r="286" spans="2:6" ht="17.350000000000001">
      <c r="B286" s="1476"/>
      <c r="C286" s="1479"/>
      <c r="D286" s="1476"/>
      <c r="E286" s="1482" t="s">
        <v>7117</v>
      </c>
      <c r="F286" s="608" t="s">
        <v>9293</v>
      </c>
    </row>
    <row r="287" spans="2:6" ht="17.350000000000001">
      <c r="B287" s="1476"/>
      <c r="C287" s="1479"/>
      <c r="D287" s="1476"/>
      <c r="E287" s="1483"/>
      <c r="F287" s="608" t="s">
        <v>9294</v>
      </c>
    </row>
    <row r="288" spans="2:6" ht="17.350000000000001">
      <c r="B288" s="1476"/>
      <c r="C288" s="1479"/>
      <c r="D288" s="1476"/>
      <c r="E288" s="1483"/>
      <c r="F288" s="608" t="s">
        <v>9295</v>
      </c>
    </row>
    <row r="289" spans="2:6" ht="17.350000000000001">
      <c r="B289" s="1476"/>
      <c r="C289" s="1479"/>
      <c r="D289" s="1476"/>
      <c r="E289" s="1484"/>
      <c r="F289" s="608" t="s">
        <v>9285</v>
      </c>
    </row>
    <row r="290" spans="2:6" ht="17.350000000000001">
      <c r="B290" s="1476"/>
      <c r="C290" s="1479"/>
      <c r="D290" s="1476"/>
      <c r="E290" s="1482" t="s">
        <v>7037</v>
      </c>
      <c r="F290" s="608" t="s">
        <v>9296</v>
      </c>
    </row>
    <row r="291" spans="2:6" ht="17.350000000000001">
      <c r="B291" s="1476"/>
      <c r="C291" s="1479"/>
      <c r="D291" s="1476"/>
      <c r="E291" s="1484"/>
      <c r="F291" s="608" t="s">
        <v>9297</v>
      </c>
    </row>
    <row r="292" spans="2:6" ht="17.350000000000001">
      <c r="B292" s="1476"/>
      <c r="C292" s="1479"/>
      <c r="D292" s="1476"/>
      <c r="E292" s="1482" t="s">
        <v>765</v>
      </c>
      <c r="F292" s="608" t="s">
        <v>9298</v>
      </c>
    </row>
    <row r="293" spans="2:6" ht="17.350000000000001">
      <c r="B293" s="1476"/>
      <c r="C293" s="1479"/>
      <c r="D293" s="1476"/>
      <c r="E293" s="1484"/>
      <c r="F293" s="608" t="s">
        <v>9299</v>
      </c>
    </row>
    <row r="294" spans="2:6" ht="17.350000000000001">
      <c r="B294" s="1476"/>
      <c r="C294" s="1479"/>
      <c r="D294" s="1476"/>
      <c r="E294" s="1482" t="s">
        <v>844</v>
      </c>
      <c r="F294" s="608" t="s">
        <v>9300</v>
      </c>
    </row>
    <row r="295" spans="2:6" ht="17.350000000000001">
      <c r="B295" s="1476"/>
      <c r="C295" s="1479"/>
      <c r="D295" s="1476"/>
      <c r="E295" s="1484"/>
      <c r="F295" s="608" t="s">
        <v>9301</v>
      </c>
    </row>
    <row r="296" spans="2:6" ht="17.350000000000001">
      <c r="B296" s="1476"/>
      <c r="C296" s="1479"/>
      <c r="D296" s="1476"/>
      <c r="E296" s="695" t="s">
        <v>7071</v>
      </c>
      <c r="F296" s="608" t="s">
        <v>9286</v>
      </c>
    </row>
    <row r="297" spans="2:6" ht="34.700000000000003">
      <c r="B297" s="1476"/>
      <c r="C297" s="1479"/>
      <c r="D297" s="1476"/>
      <c r="E297" s="1482" t="s">
        <v>9220</v>
      </c>
      <c r="F297" s="697" t="s">
        <v>9221</v>
      </c>
    </row>
    <row r="298" spans="2:6" ht="17.350000000000001">
      <c r="B298" s="1476"/>
      <c r="C298" s="1479"/>
      <c r="D298" s="1476"/>
      <c r="E298" s="1483"/>
      <c r="F298" s="696" t="s">
        <v>9222</v>
      </c>
    </row>
    <row r="299" spans="2:6" ht="17.350000000000001">
      <c r="B299" s="1477"/>
      <c r="C299" s="1480"/>
      <c r="D299" s="1477"/>
      <c r="E299" s="1484"/>
      <c r="F299" s="696" t="s">
        <v>9223</v>
      </c>
    </row>
    <row r="300" spans="2:6" ht="17.350000000000001">
      <c r="B300" s="1475" t="s">
        <v>9321</v>
      </c>
      <c r="C300" s="1478">
        <v>43333</v>
      </c>
      <c r="D300" s="1481" t="s">
        <v>1204</v>
      </c>
      <c r="E300" s="298" t="s">
        <v>4144</v>
      </c>
      <c r="F300" s="608" t="s">
        <v>9328</v>
      </c>
    </row>
    <row r="301" spans="2:6" ht="17.350000000000001">
      <c r="B301" s="1476"/>
      <c r="C301" s="1479"/>
      <c r="D301" s="1476"/>
      <c r="E301" s="1482" t="s">
        <v>9189</v>
      </c>
      <c r="F301" s="608" t="s">
        <v>9343</v>
      </c>
    </row>
    <row r="302" spans="2:6" ht="17.350000000000001">
      <c r="B302" s="1476"/>
      <c r="C302" s="1479"/>
      <c r="D302" s="1476"/>
      <c r="E302" s="1484"/>
      <c r="F302" s="608" t="s">
        <v>9344</v>
      </c>
    </row>
    <row r="303" spans="2:6" ht="17.350000000000001">
      <c r="B303" s="1477"/>
      <c r="C303" s="1480"/>
      <c r="D303" s="1477"/>
      <c r="E303" s="298" t="s">
        <v>9334</v>
      </c>
      <c r="F303" s="608" t="s">
        <v>9335</v>
      </c>
    </row>
    <row r="304" spans="2:6" ht="17.350000000000001">
      <c r="B304" s="1475" t="s">
        <v>9357</v>
      </c>
      <c r="C304" s="1478">
        <v>43380</v>
      </c>
      <c r="D304" s="1481" t="s">
        <v>9307</v>
      </c>
      <c r="E304" s="298" t="s">
        <v>3372</v>
      </c>
      <c r="F304" s="608" t="s">
        <v>9347</v>
      </c>
    </row>
    <row r="305" spans="2:6" ht="17.350000000000001">
      <c r="B305" s="1476"/>
      <c r="C305" s="1479"/>
      <c r="D305" s="1476"/>
      <c r="E305" s="298" t="s">
        <v>9310</v>
      </c>
      <c r="F305" s="608" t="s">
        <v>9348</v>
      </c>
    </row>
    <row r="306" spans="2:6" ht="17.350000000000001">
      <c r="B306" s="1476"/>
      <c r="C306" s="1479"/>
      <c r="D306" s="1476"/>
      <c r="E306" s="298" t="s">
        <v>9310</v>
      </c>
      <c r="F306" s="608" t="s">
        <v>9352</v>
      </c>
    </row>
    <row r="307" spans="2:6" ht="17.350000000000001">
      <c r="B307" s="1476"/>
      <c r="C307" s="1479"/>
      <c r="D307" s="1476"/>
      <c r="E307" s="298" t="s">
        <v>9312</v>
      </c>
      <c r="F307" s="608" t="s">
        <v>9354</v>
      </c>
    </row>
    <row r="308" spans="2:6" ht="17.350000000000001">
      <c r="B308" s="1476"/>
      <c r="C308" s="1479"/>
      <c r="D308" s="1476"/>
      <c r="E308" s="298" t="s">
        <v>9334</v>
      </c>
      <c r="F308" s="608" t="s">
        <v>9353</v>
      </c>
    </row>
    <row r="309" spans="2:6" ht="17.350000000000001">
      <c r="B309" s="1477"/>
      <c r="C309" s="1480"/>
      <c r="D309" s="1477"/>
      <c r="E309" s="298" t="s">
        <v>9355</v>
      </c>
      <c r="F309" s="608" t="s">
        <v>9356</v>
      </c>
    </row>
  </sheetData>
  <customSheetViews>
    <customSheetView guid="{0777C9AF-F037-491D-B8C7-19AB94379AB6}">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1D9E55D3-1D03-497E-83D1-69F043807A7B}">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B28F16FF-0F44-40BD-9D69-8D273D3E7650}">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74B11F93-8E3D-4003-B954-730EE77B0896}">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E0947896-3CC1-4B8D-841C-2894E9BC2E1F}">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A9DB288B-AAF3-4F86-80F8-FF6C3628B522}">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 guid="{26811BBE-EA28-41F7-9886-4075B67DDAEA}">
      <pane ySplit="4" topLeftCell="A256" activePane="bottomLeft" state="frozen"/>
      <selection pane="bottomLeft" activeCell="F270" sqref="F270"/>
      <pageMargins left="0.7" right="0.7" top="0.75" bottom="0.75" header="0.3" footer="0.3"/>
      <pageSetup orientation="portrait" horizontalDpi="4294967292" verticalDpi="4294967292"/>
    </customSheetView>
  </customSheetViews>
  <mergeCells count="98">
    <mergeCell ref="E266:E267"/>
    <mergeCell ref="B300:B303"/>
    <mergeCell ref="C300:C303"/>
    <mergeCell ref="D300:D303"/>
    <mergeCell ref="E301:E302"/>
    <mergeCell ref="E294:E295"/>
    <mergeCell ref="E282:E285"/>
    <mergeCell ref="E286:E289"/>
    <mergeCell ref="E290:E291"/>
    <mergeCell ref="E292:E293"/>
    <mergeCell ref="E270:E277"/>
    <mergeCell ref="E184:E188"/>
    <mergeCell ref="E189:E199"/>
    <mergeCell ref="B253:B255"/>
    <mergeCell ref="C253:C255"/>
    <mergeCell ref="D253:D255"/>
    <mergeCell ref="B138:B230"/>
    <mergeCell ref="C138:C230"/>
    <mergeCell ref="D138:D230"/>
    <mergeCell ref="B248:B252"/>
    <mergeCell ref="C248:C252"/>
    <mergeCell ref="D248:D252"/>
    <mergeCell ref="E226:E230"/>
    <mergeCell ref="E223:E225"/>
    <mergeCell ref="B240:B247"/>
    <mergeCell ref="C240:C247"/>
    <mergeCell ref="D240:D247"/>
    <mergeCell ref="E117:E118"/>
    <mergeCell ref="E121:E123"/>
    <mergeCell ref="E138:E148"/>
    <mergeCell ref="E149:E159"/>
    <mergeCell ref="E160:E172"/>
    <mergeCell ref="E124:E125"/>
    <mergeCell ref="E126:E128"/>
    <mergeCell ref="E101:E102"/>
    <mergeCell ref="E108:E111"/>
    <mergeCell ref="E106:E107"/>
    <mergeCell ref="E66:E75"/>
    <mergeCell ref="E99:E100"/>
    <mergeCell ref="E78:E81"/>
    <mergeCell ref="E82:E83"/>
    <mergeCell ref="E86:E93"/>
    <mergeCell ref="E97:E98"/>
    <mergeCell ref="E62:E64"/>
    <mergeCell ref="B66:B77"/>
    <mergeCell ref="E95:E96"/>
    <mergeCell ref="C66:C77"/>
    <mergeCell ref="D66:D77"/>
    <mergeCell ref="B86:B128"/>
    <mergeCell ref="C86:C128"/>
    <mergeCell ref="D86:D128"/>
    <mergeCell ref="B78:B81"/>
    <mergeCell ref="C78:C81"/>
    <mergeCell ref="D78:D81"/>
    <mergeCell ref="B82:B83"/>
    <mergeCell ref="C82:C83"/>
    <mergeCell ref="D82:D83"/>
    <mergeCell ref="E112:E115"/>
    <mergeCell ref="E103:E105"/>
    <mergeCell ref="B3:C3"/>
    <mergeCell ref="B46:B48"/>
    <mergeCell ref="C46:C48"/>
    <mergeCell ref="D46:D48"/>
    <mergeCell ref="B49:B60"/>
    <mergeCell ref="C49:C60"/>
    <mergeCell ref="D49:D60"/>
    <mergeCell ref="B61:B65"/>
    <mergeCell ref="C61:C65"/>
    <mergeCell ref="D61:D65"/>
    <mergeCell ref="B84:B85"/>
    <mergeCell ref="C84:C85"/>
    <mergeCell ref="D84:D85"/>
    <mergeCell ref="B129:B137"/>
    <mergeCell ref="C129:C137"/>
    <mergeCell ref="D129:D137"/>
    <mergeCell ref="E136:E137"/>
    <mergeCell ref="E173:E183"/>
    <mergeCell ref="E200:E209"/>
    <mergeCell ref="E210:E215"/>
    <mergeCell ref="E216:E218"/>
    <mergeCell ref="E241:E242"/>
    <mergeCell ref="E232:E234"/>
    <mergeCell ref="B304:B309"/>
    <mergeCell ref="C304:C309"/>
    <mergeCell ref="D304:D309"/>
    <mergeCell ref="E219:E222"/>
    <mergeCell ref="B256:B260"/>
    <mergeCell ref="C256:C260"/>
    <mergeCell ref="D256:D260"/>
    <mergeCell ref="B231:B239"/>
    <mergeCell ref="C231:C239"/>
    <mergeCell ref="D231:D239"/>
    <mergeCell ref="E268:E269"/>
    <mergeCell ref="B261:B299"/>
    <mergeCell ref="C261:C299"/>
    <mergeCell ref="D261:D299"/>
    <mergeCell ref="E297:E299"/>
    <mergeCell ref="E278:E281"/>
  </mergeCells>
  <phoneticPr fontId="111" type="noConversion"/>
  <hyperlinks>
    <hyperlink ref="B6" location="'Functional Diagram'!A1" display="Block Diagram"/>
    <hyperlink ref="B5" location="General!A1" display="General"/>
    <hyperlink ref="B18" location="Band_25_Rx!A1" display="Band 25 Rx Specifications"/>
    <hyperlink ref="B13" location="'DC &amp; Timing Specifications'!A1" display="DC &amp; Timing Specifications"/>
    <hyperlink ref="B8" location="'Compliance Stipulations'!A1" display="Compliance Stipulations"/>
    <hyperlink ref="B7" location="'Pinout &amp; Dimensions'!A1" display="Pinout &amp; Dimensions"/>
    <hyperlink ref="B9" location="'Freq Assignment'!A1" display="Frequency Assignment"/>
    <hyperlink ref="B15" location="Band_1_Tx!A1" display="Band 1 Tx Specifications"/>
    <hyperlink ref="B16" location="Band_1_66_Rx!A1" display="Band 1 Rx Specifications"/>
    <hyperlink ref="B17" location="Band_25_Tx!A1" display="Band 25 Tx Specifications"/>
    <hyperlink ref="B20" location="Band_3_Rx!A1" display="Band 3 Rx Specifications"/>
    <hyperlink ref="B21" location="Band_66_Tx!A1" display="Band 66 Tx Specifications"/>
    <hyperlink ref="B22" location="Band_66_Rx!A1" display="Band 66 Rx Specifications"/>
    <hyperlink ref="B23" location="Band_34_Tx!A1" display="Band 34 Tx Specifications"/>
    <hyperlink ref="B24" location="Band_34_Rx!A1" display="Band 34 Rx Specifications"/>
    <hyperlink ref="B25" location="Band_39_Tx!A1" display="Band 39 Tx Specifications"/>
    <hyperlink ref="B26" location="Band_39_Rx!A1" display="Band 39 Rx Specifications"/>
    <hyperlink ref="B27" location="Band_7_Tx!A1" display="Band 7 Tx Specifications"/>
    <hyperlink ref="B28" location="Band_7_Rx!A1" display="Band 7 Rx Specifications"/>
    <hyperlink ref="B29" location="Band_30_Tx!A1" display="Band 30 Tx Specifications"/>
    <hyperlink ref="B30" location="Band_30_Rx!A1" display="Band 30 Rx Specifications"/>
    <hyperlink ref="B31" location="Band_40A_Tx!A1" display="Band 40A Tx Specifications"/>
    <hyperlink ref="B32" location="Band_40A_Rx!A1" display="Band 40A Rx Specifications"/>
    <hyperlink ref="B33" location="Band_41_Tx!A1" display="Band 41 Tx Specifications"/>
    <hyperlink ref="B10" location="'Tx Register Map (v2.3)'!A1" display="Tx Register Map (v2.3)"/>
    <hyperlink ref="B11" location="'Rx Register Map (v2.3)'!A1" display="Rx Register Map (v2.3)"/>
    <hyperlink ref="B19" location="Band_3_Tx!A1" display="Band 3 Tx Specifications"/>
    <hyperlink ref="B34" location="Band_41_Rx!A1" display="Band 41 Rx Specifications"/>
    <hyperlink ref="B35" location="Band_41H_Tx!A1" display="Band 41F HPUE Tx Specifications"/>
    <hyperlink ref="B36" location="ASM_2G_MB!A1" display="ASM_2G_MB Specifications"/>
    <hyperlink ref="B12" location="'Absolute Maximum Ratings'!A1" display="Absolute Maximum Ratings"/>
    <hyperlink ref="B14" location="ASM_TRx!A1" display="ASM TRx Specifications"/>
    <hyperlink ref="B41" location="MB_Thru_Rx!A1" display="MB THRU Rx Specifications"/>
    <hyperlink ref="B42" location="HB_Thru_Rx!A1" display="HB THRU Rx Specifications"/>
    <hyperlink ref="B40" location="'Band 41H_Rx'!A1" display="Band 41F HPUE Rx Specifications"/>
    <hyperlink ref="B37" location="ASM_MLB!A1" display="ASM_MLB Specifications"/>
    <hyperlink ref="B38" location="ASM_DRx_OUT!A1" display="ASM_DRx_OUT Specifications"/>
    <hyperlink ref="B39" location="ASM_MIMO_OUT!A1" display="ASM_MIMO_OUT Specifications"/>
  </hyperlinks>
  <pageMargins left="0.7" right="0.7" top="0.75" bottom="0.75" header="0.3" footer="0.3"/>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30"/>
  <sheetViews>
    <sheetView workbookViewId="0">
      <selection activeCell="B13" sqref="B13"/>
    </sheetView>
  </sheetViews>
  <sheetFormatPr defaultColWidth="10.71875" defaultRowHeight="13.7"/>
  <cols>
    <col min="1" max="16384" width="10.71875" style="43"/>
  </cols>
  <sheetData>
    <row r="1" spans="1:17" ht="29.7">
      <c r="A1" s="41"/>
      <c r="B1" s="1501" t="s">
        <v>8</v>
      </c>
      <c r="C1" s="1501"/>
      <c r="D1" s="1501"/>
      <c r="E1" s="1501"/>
      <c r="F1" s="1501"/>
      <c r="G1" s="1501"/>
      <c r="H1" s="1501"/>
      <c r="I1" s="1501"/>
      <c r="J1" s="1501"/>
      <c r="K1" s="1501"/>
      <c r="L1" s="1501"/>
      <c r="M1" s="1501"/>
      <c r="N1" s="1501"/>
      <c r="O1" s="42"/>
      <c r="P1" s="42"/>
      <c r="Q1" s="42"/>
    </row>
    <row r="2" spans="1:17" ht="17.350000000000001">
      <c r="B2" s="44"/>
      <c r="C2" s="44"/>
      <c r="D2" s="44"/>
      <c r="E2" s="44"/>
      <c r="F2" s="44"/>
      <c r="G2" s="44"/>
      <c r="H2" s="44"/>
      <c r="I2" s="44"/>
      <c r="J2" s="44"/>
      <c r="K2" s="44"/>
      <c r="L2" s="44"/>
      <c r="M2" s="44"/>
      <c r="N2" s="44"/>
      <c r="O2" s="44"/>
      <c r="P2" s="44"/>
      <c r="Q2" s="44"/>
    </row>
    <row r="3" spans="1:17" ht="22.35">
      <c r="B3" s="92" t="s">
        <v>94</v>
      </c>
      <c r="D3" s="44"/>
      <c r="E3" s="44"/>
      <c r="F3" s="44"/>
      <c r="G3" s="44"/>
      <c r="H3" s="44"/>
      <c r="I3" s="44"/>
      <c r="J3" s="44"/>
      <c r="K3" s="44"/>
      <c r="L3" s="44"/>
      <c r="M3" s="44"/>
      <c r="N3" s="44"/>
      <c r="O3" s="44"/>
      <c r="P3" s="44"/>
      <c r="Q3" s="44"/>
    </row>
    <row r="4" spans="1:17" ht="22.35">
      <c r="B4" s="92" t="s">
        <v>1179</v>
      </c>
      <c r="D4" s="44"/>
      <c r="E4" s="44"/>
      <c r="F4" s="44"/>
      <c r="G4" s="44"/>
      <c r="H4" s="44"/>
      <c r="I4" s="44"/>
      <c r="J4" s="44"/>
      <c r="K4" s="44"/>
      <c r="L4" s="44"/>
      <c r="M4" s="44"/>
      <c r="N4" s="44"/>
      <c r="O4" s="44"/>
      <c r="P4" s="44"/>
      <c r="Q4" s="44"/>
    </row>
    <row r="5" spans="1:17" ht="22.35">
      <c r="B5" s="92" t="s">
        <v>9172</v>
      </c>
      <c r="D5" s="44"/>
      <c r="E5" s="44"/>
      <c r="F5" s="44"/>
      <c r="G5" s="44"/>
      <c r="H5" s="44"/>
      <c r="I5" s="44"/>
      <c r="J5" s="44"/>
      <c r="K5" s="44"/>
      <c r="L5" s="44"/>
      <c r="M5" s="44"/>
      <c r="N5" s="44"/>
      <c r="O5" s="44"/>
      <c r="P5" s="44"/>
      <c r="Q5" s="44"/>
    </row>
    <row r="6" spans="1:17" ht="22.35">
      <c r="B6" s="92" t="s">
        <v>1188</v>
      </c>
      <c r="D6" s="44"/>
      <c r="E6" s="44"/>
      <c r="F6" s="44"/>
      <c r="G6" s="44"/>
      <c r="H6" s="44"/>
      <c r="I6" s="44"/>
      <c r="J6" s="44"/>
      <c r="K6" s="44"/>
      <c r="L6" s="44"/>
      <c r="M6" s="44"/>
      <c r="N6" s="44"/>
      <c r="O6" s="44"/>
      <c r="P6" s="44"/>
      <c r="Q6" s="44"/>
    </row>
    <row r="7" spans="1:17" ht="22.35">
      <c r="B7" s="92" t="s">
        <v>48</v>
      </c>
      <c r="D7" s="45"/>
      <c r="E7" s="45"/>
      <c r="F7" s="45"/>
      <c r="G7" s="45"/>
      <c r="H7" s="44"/>
      <c r="I7" s="44"/>
      <c r="J7" s="44"/>
      <c r="K7" s="44"/>
      <c r="L7" s="44"/>
      <c r="M7" s="44"/>
      <c r="N7" s="44"/>
      <c r="O7" s="44"/>
      <c r="P7" s="44"/>
      <c r="Q7" s="44"/>
    </row>
    <row r="8" spans="1:17" ht="22.35">
      <c r="B8" s="92" t="s">
        <v>49</v>
      </c>
      <c r="D8" s="45"/>
      <c r="E8" s="45"/>
      <c r="F8" s="45"/>
      <c r="G8" s="45"/>
      <c r="H8" s="44"/>
      <c r="I8" s="44"/>
      <c r="J8" s="44"/>
      <c r="K8" s="44"/>
      <c r="L8" s="44"/>
      <c r="M8" s="44"/>
      <c r="N8" s="44"/>
      <c r="O8" s="44"/>
      <c r="P8" s="44"/>
      <c r="Q8" s="44"/>
    </row>
    <row r="9" spans="1:17" ht="22.35">
      <c r="B9" s="92" t="s">
        <v>50</v>
      </c>
      <c r="D9" s="45"/>
      <c r="E9" s="45"/>
      <c r="F9" s="45"/>
      <c r="G9" s="45"/>
      <c r="H9" s="44"/>
      <c r="I9" s="44"/>
      <c r="J9" s="44"/>
      <c r="K9" s="44"/>
      <c r="L9" s="44"/>
      <c r="M9" s="44"/>
      <c r="N9" s="44"/>
      <c r="O9" s="44"/>
      <c r="P9" s="44"/>
      <c r="Q9" s="44"/>
    </row>
    <row r="10" spans="1:17" ht="22.35">
      <c r="B10" s="92" t="s">
        <v>51</v>
      </c>
      <c r="D10" s="45"/>
      <c r="E10" s="45"/>
      <c r="F10" s="45"/>
      <c r="G10" s="45"/>
      <c r="H10" s="44"/>
      <c r="I10" s="44"/>
      <c r="J10" s="44"/>
      <c r="K10" s="44"/>
      <c r="L10" s="44"/>
      <c r="M10" s="44"/>
      <c r="N10" s="44"/>
      <c r="O10" s="44"/>
      <c r="P10" s="44"/>
      <c r="Q10" s="44"/>
    </row>
    <row r="11" spans="1:17" ht="22.35">
      <c r="B11" s="92" t="s">
        <v>52</v>
      </c>
      <c r="D11" s="45"/>
      <c r="E11" s="45"/>
      <c r="F11" s="45"/>
      <c r="G11" s="45"/>
      <c r="H11" s="44"/>
      <c r="I11" s="44"/>
      <c r="J11" s="44"/>
      <c r="K11" s="44"/>
      <c r="L11" s="44"/>
      <c r="M11" s="44"/>
      <c r="N11" s="44"/>
      <c r="O11" s="44"/>
      <c r="P11" s="44"/>
      <c r="Q11" s="44"/>
    </row>
    <row r="12" spans="1:17" ht="22.35">
      <c r="B12" s="92" t="s">
        <v>53</v>
      </c>
      <c r="D12" s="45"/>
      <c r="E12" s="45"/>
      <c r="F12" s="45"/>
      <c r="G12" s="45"/>
      <c r="H12" s="44"/>
      <c r="I12" s="44"/>
      <c r="J12" s="44"/>
      <c r="K12" s="44"/>
      <c r="L12" s="44"/>
      <c r="M12" s="44"/>
      <c r="N12" s="44"/>
      <c r="O12" s="44"/>
      <c r="P12" s="44"/>
      <c r="Q12" s="44"/>
    </row>
    <row r="13" spans="1:17" ht="22.35">
      <c r="B13" s="92" t="s">
        <v>28</v>
      </c>
      <c r="C13" s="45"/>
      <c r="D13" s="45"/>
      <c r="E13" s="45"/>
      <c r="F13" s="45"/>
      <c r="G13" s="45"/>
      <c r="H13" s="44"/>
      <c r="I13" s="44"/>
      <c r="J13" s="44"/>
      <c r="K13" s="44"/>
      <c r="L13" s="44"/>
      <c r="M13" s="44"/>
      <c r="N13" s="44"/>
      <c r="O13" s="44"/>
      <c r="P13" s="44"/>
      <c r="Q13" s="44"/>
    </row>
    <row r="14" spans="1:17" ht="22.35">
      <c r="B14" s="44"/>
      <c r="C14" s="45"/>
      <c r="D14" s="45"/>
      <c r="E14" s="45"/>
      <c r="F14" s="45"/>
      <c r="G14" s="45"/>
      <c r="H14" s="44"/>
      <c r="I14" s="44"/>
      <c r="J14" s="44"/>
      <c r="K14" s="44"/>
      <c r="L14" s="44"/>
      <c r="M14" s="44"/>
      <c r="N14" s="44"/>
      <c r="O14" s="44"/>
      <c r="P14" s="44"/>
      <c r="Q14" s="44"/>
    </row>
    <row r="15" spans="1:17" ht="22.35">
      <c r="B15" s="44"/>
      <c r="C15" s="45"/>
      <c r="D15" s="45"/>
      <c r="E15" s="45"/>
      <c r="F15" s="45"/>
      <c r="G15" s="45"/>
      <c r="H15" s="44"/>
      <c r="I15" s="44"/>
      <c r="J15" s="44"/>
      <c r="K15" s="44"/>
      <c r="L15" s="44"/>
      <c r="M15" s="44"/>
      <c r="N15" s="44"/>
      <c r="O15" s="44"/>
      <c r="P15" s="44"/>
      <c r="Q15" s="44"/>
    </row>
    <row r="16" spans="1:17" ht="22.35">
      <c r="B16" s="44"/>
      <c r="C16" s="45"/>
      <c r="D16" s="45"/>
      <c r="E16" s="45"/>
      <c r="F16" s="45"/>
      <c r="G16" s="45"/>
      <c r="H16" s="44"/>
      <c r="I16" s="44"/>
      <c r="J16" s="44"/>
      <c r="K16" s="44"/>
      <c r="L16" s="44"/>
      <c r="M16" s="44"/>
      <c r="N16" s="44"/>
      <c r="O16" s="44"/>
      <c r="P16" s="44"/>
      <c r="Q16" s="44"/>
    </row>
    <row r="17" spans="2:17" ht="22.35">
      <c r="B17" s="44"/>
      <c r="C17" s="45"/>
      <c r="D17" s="45"/>
      <c r="E17" s="45"/>
      <c r="F17" s="45"/>
      <c r="G17" s="45"/>
      <c r="H17" s="44"/>
      <c r="I17" s="44"/>
      <c r="J17" s="44"/>
      <c r="K17" s="44"/>
      <c r="L17" s="44"/>
      <c r="M17" s="44"/>
      <c r="N17" s="44"/>
      <c r="O17" s="44"/>
      <c r="P17" s="44"/>
      <c r="Q17" s="44"/>
    </row>
    <row r="18" spans="2:17" ht="17.350000000000001">
      <c r="B18" s="44"/>
      <c r="C18" s="44"/>
      <c r="D18" s="44"/>
      <c r="E18" s="44"/>
      <c r="F18" s="44"/>
      <c r="G18" s="44"/>
      <c r="H18" s="44"/>
      <c r="I18" s="44"/>
      <c r="J18" s="44"/>
      <c r="K18" s="44"/>
      <c r="L18" s="44"/>
      <c r="M18" s="44"/>
      <c r="N18" s="44"/>
      <c r="O18" s="44"/>
      <c r="P18" s="44"/>
      <c r="Q18" s="44"/>
    </row>
    <row r="19" spans="2:17" ht="17.350000000000001">
      <c r="B19" s="44"/>
      <c r="C19" s="44"/>
      <c r="D19" s="44"/>
      <c r="E19" s="44"/>
      <c r="F19" s="44"/>
      <c r="G19" s="44"/>
      <c r="H19" s="44"/>
      <c r="I19" s="44"/>
      <c r="J19" s="44"/>
      <c r="K19" s="44"/>
      <c r="L19" s="44"/>
      <c r="M19" s="44"/>
      <c r="N19" s="44"/>
      <c r="O19" s="44"/>
      <c r="P19" s="44"/>
      <c r="Q19" s="44"/>
    </row>
    <row r="20" spans="2:17" ht="17.350000000000001">
      <c r="B20" s="44"/>
      <c r="C20" s="44"/>
      <c r="D20" s="44"/>
      <c r="E20" s="44"/>
      <c r="F20" s="44"/>
      <c r="G20" s="44"/>
      <c r="H20" s="44"/>
      <c r="I20" s="44"/>
      <c r="J20" s="44"/>
      <c r="K20" s="44"/>
      <c r="L20" s="44"/>
      <c r="M20" s="44"/>
      <c r="N20" s="44"/>
      <c r="O20" s="44"/>
      <c r="P20" s="44"/>
      <c r="Q20" s="44"/>
    </row>
    <row r="21" spans="2:17" ht="17.350000000000001">
      <c r="B21" s="44"/>
      <c r="C21" s="44"/>
      <c r="D21" s="44"/>
      <c r="E21" s="44"/>
      <c r="F21" s="44"/>
      <c r="G21" s="44"/>
      <c r="H21" s="44"/>
      <c r="I21" s="44"/>
      <c r="J21" s="44"/>
      <c r="K21" s="44"/>
      <c r="L21" s="44"/>
      <c r="M21" s="44"/>
      <c r="N21" s="44"/>
      <c r="O21" s="44"/>
      <c r="P21" s="44"/>
      <c r="Q21" s="44"/>
    </row>
    <row r="22" spans="2:17" ht="17.350000000000001">
      <c r="B22" s="44"/>
      <c r="C22" s="44"/>
      <c r="D22" s="44"/>
      <c r="E22" s="44"/>
      <c r="F22" s="44"/>
      <c r="G22" s="44"/>
      <c r="H22" s="44"/>
      <c r="I22" s="44"/>
      <c r="J22" s="44"/>
      <c r="K22" s="44"/>
      <c r="L22" s="44"/>
      <c r="M22" s="44"/>
      <c r="N22" s="44"/>
      <c r="O22" s="44"/>
      <c r="P22" s="44"/>
      <c r="Q22" s="44"/>
    </row>
    <row r="23" spans="2:17" ht="17.350000000000001">
      <c r="B23" s="44"/>
      <c r="C23" s="44"/>
      <c r="D23" s="44"/>
      <c r="E23" s="44"/>
      <c r="F23" s="44"/>
      <c r="G23" s="44"/>
      <c r="H23" s="44"/>
      <c r="I23" s="44"/>
      <c r="J23" s="44"/>
      <c r="K23" s="44"/>
      <c r="L23" s="44"/>
      <c r="M23" s="44"/>
      <c r="N23" s="44"/>
      <c r="O23" s="44"/>
      <c r="P23" s="44"/>
      <c r="Q23" s="44"/>
    </row>
    <row r="24" spans="2:17" ht="17.350000000000001">
      <c r="B24" s="44"/>
      <c r="C24" s="44"/>
      <c r="D24" s="44"/>
      <c r="E24" s="44"/>
      <c r="F24" s="44"/>
      <c r="G24" s="44"/>
      <c r="H24" s="44"/>
      <c r="I24" s="44"/>
      <c r="J24" s="44"/>
      <c r="K24" s="44"/>
      <c r="L24" s="44"/>
      <c r="M24" s="44"/>
      <c r="N24" s="44"/>
      <c r="O24" s="44"/>
      <c r="P24" s="44"/>
      <c r="Q24" s="44"/>
    </row>
    <row r="25" spans="2:17" ht="17.350000000000001">
      <c r="B25" s="44"/>
      <c r="C25" s="44"/>
      <c r="D25" s="44"/>
      <c r="E25" s="44"/>
      <c r="F25" s="44"/>
      <c r="G25" s="44"/>
      <c r="H25" s="44"/>
      <c r="I25" s="44"/>
      <c r="J25" s="44"/>
      <c r="K25" s="44"/>
      <c r="L25" s="44"/>
      <c r="M25" s="44"/>
      <c r="N25" s="44"/>
      <c r="O25" s="44"/>
      <c r="P25" s="44"/>
      <c r="Q25" s="44"/>
    </row>
    <row r="26" spans="2:17" ht="17.350000000000001">
      <c r="B26" s="44"/>
      <c r="C26" s="44"/>
      <c r="D26" s="44"/>
      <c r="E26" s="44"/>
      <c r="F26" s="44"/>
      <c r="G26" s="44"/>
      <c r="H26" s="44"/>
      <c r="I26" s="44"/>
      <c r="J26" s="44"/>
      <c r="K26" s="44"/>
      <c r="L26" s="44"/>
      <c r="M26" s="44"/>
      <c r="N26" s="44"/>
      <c r="O26" s="44"/>
      <c r="P26" s="44"/>
      <c r="Q26" s="44"/>
    </row>
    <row r="27" spans="2:17" ht="17.350000000000001">
      <c r="B27" s="44"/>
      <c r="C27" s="44"/>
      <c r="D27" s="44"/>
      <c r="E27" s="44"/>
      <c r="F27" s="44"/>
      <c r="G27" s="44"/>
      <c r="H27" s="44"/>
      <c r="I27" s="44"/>
      <c r="J27" s="44"/>
      <c r="K27" s="44"/>
      <c r="L27" s="44"/>
      <c r="M27" s="44"/>
      <c r="N27" s="44"/>
      <c r="O27" s="44"/>
      <c r="P27" s="44"/>
      <c r="Q27" s="44"/>
    </row>
    <row r="28" spans="2:17" ht="17.350000000000001">
      <c r="B28" s="44"/>
      <c r="C28" s="44"/>
      <c r="D28" s="44"/>
      <c r="E28" s="44"/>
      <c r="F28" s="44"/>
      <c r="G28" s="44"/>
      <c r="H28" s="44"/>
      <c r="I28" s="44"/>
      <c r="J28" s="44"/>
      <c r="K28" s="44"/>
      <c r="L28" s="44"/>
      <c r="M28" s="44"/>
      <c r="N28" s="44"/>
      <c r="O28" s="44"/>
      <c r="P28" s="44"/>
      <c r="Q28" s="44"/>
    </row>
    <row r="29" spans="2:17" ht="17.350000000000001">
      <c r="B29" s="44"/>
      <c r="C29" s="44"/>
      <c r="D29" s="44"/>
      <c r="E29" s="44"/>
      <c r="F29" s="44"/>
      <c r="G29" s="44"/>
      <c r="H29" s="44"/>
      <c r="I29" s="44"/>
      <c r="J29" s="44"/>
      <c r="K29" s="44"/>
      <c r="L29" s="44"/>
      <c r="M29" s="44"/>
      <c r="N29" s="44"/>
      <c r="O29" s="44"/>
      <c r="P29" s="44"/>
      <c r="Q29" s="44"/>
    </row>
    <row r="30" spans="2:17" ht="17.350000000000001">
      <c r="B30" s="44"/>
      <c r="C30" s="44"/>
      <c r="D30" s="44"/>
      <c r="E30" s="44"/>
      <c r="F30" s="44"/>
      <c r="G30" s="44"/>
      <c r="H30" s="44"/>
      <c r="I30" s="44"/>
      <c r="J30" s="44"/>
      <c r="K30" s="44"/>
      <c r="L30" s="44"/>
      <c r="M30" s="44"/>
      <c r="N30" s="44"/>
      <c r="O30" s="44"/>
      <c r="P30" s="44"/>
      <c r="Q30" s="44"/>
    </row>
  </sheetData>
  <customSheetViews>
    <customSheetView guid="{0777C9AF-F037-491D-B8C7-19AB94379AB6}">
      <selection activeCell="B13" sqref="B13"/>
      <pageMargins left="0.75" right="0.75" top="1" bottom="1" header="0.5" footer="0.5"/>
      <pageSetup orientation="portrait" horizontalDpi="4294967292" verticalDpi="4294967292"/>
    </customSheetView>
    <customSheetView guid="{1D9E55D3-1D03-497E-83D1-69F043807A7B}">
      <selection activeCell="B13" sqref="B13"/>
      <pageMargins left="0.75" right="0.75" top="1" bottom="1" header="0.5" footer="0.5"/>
      <pageSetup orientation="portrait" horizontalDpi="4294967292" verticalDpi="4294967292"/>
    </customSheetView>
    <customSheetView guid="{B28F16FF-0F44-40BD-9D69-8D273D3E7650}">
      <selection activeCell="B13" sqref="B13"/>
      <pageMargins left="0.75" right="0.75" top="1" bottom="1" header="0.5" footer="0.5"/>
      <pageSetup orientation="portrait" horizontalDpi="4294967292" verticalDpi="4294967292"/>
    </customSheetView>
    <customSheetView guid="{74B11F93-8E3D-4003-B954-730EE77B0896}">
      <selection activeCell="B13" sqref="B13"/>
      <pageMargins left="0.75" right="0.75" top="1" bottom="1" header="0.5" footer="0.5"/>
      <pageSetup orientation="portrait" horizontalDpi="4294967292" verticalDpi="4294967292"/>
    </customSheetView>
    <customSheetView guid="{E0947896-3CC1-4B8D-841C-2894E9BC2E1F}">
      <selection activeCell="B13" sqref="B13"/>
      <pageMargins left="0.75" right="0.75" top="1" bottom="1" header="0.5" footer="0.5"/>
      <pageSetup orientation="portrait" horizontalDpi="4294967292" verticalDpi="4294967292"/>
    </customSheetView>
    <customSheetView guid="{A9DB288B-AAF3-4F86-80F8-FF6C3628B522}">
      <selection activeCell="B13" sqref="B13"/>
      <pageMargins left="0.75" right="0.75" top="1" bottom="1" header="0.5" footer="0.5"/>
      <pageSetup orientation="portrait" horizontalDpi="4294967292" verticalDpi="4294967292"/>
    </customSheetView>
    <customSheetView guid="{26811BBE-EA28-41F7-9886-4075B67DDAEA}">
      <selection activeCell="B13" sqref="B13"/>
      <pageMargins left="0.75" right="0.75" top="1" bottom="1" header="0.5" footer="0.5"/>
      <pageSetup orientation="portrait" horizontalDpi="4294967292" verticalDpi="4294967292"/>
    </customSheetView>
  </customSheetViews>
  <mergeCells count="1">
    <mergeCell ref="B1:N1"/>
  </mergeCells>
  <phoneticPr fontId="111" type="noConversion"/>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51"/>
  <sheetViews>
    <sheetView topLeftCell="A3" workbookViewId="0">
      <selection activeCell="T80" sqref="T80"/>
    </sheetView>
  </sheetViews>
  <sheetFormatPr defaultColWidth="10.71875" defaultRowHeight="13.7"/>
  <cols>
    <col min="1" max="1" width="80.71875" style="3" customWidth="1"/>
    <col min="2" max="16384" width="10.71875" style="3"/>
  </cols>
  <sheetData>
    <row r="1" spans="1:23" ht="29.7">
      <c r="A1" s="1502" t="s">
        <v>9</v>
      </c>
      <c r="B1" s="1502"/>
      <c r="C1" s="1502"/>
      <c r="D1" s="1502"/>
      <c r="E1" s="1502"/>
      <c r="F1" s="1502"/>
      <c r="G1" s="1502"/>
      <c r="H1" s="1502"/>
      <c r="I1" s="1502"/>
      <c r="J1" s="1502"/>
      <c r="K1" s="1502"/>
      <c r="L1" s="1502"/>
      <c r="M1" s="1502"/>
      <c r="N1" s="1502"/>
      <c r="O1" s="1502"/>
      <c r="P1" s="1502"/>
    </row>
    <row r="2" spans="1:23" ht="17.350000000000001">
      <c r="A2" s="1"/>
      <c r="B2" s="1"/>
      <c r="C2" s="1"/>
      <c r="D2" s="1"/>
      <c r="E2" s="1"/>
      <c r="F2" s="1"/>
      <c r="G2" s="1"/>
      <c r="H2" s="1"/>
      <c r="I2" s="1"/>
      <c r="J2" s="1"/>
      <c r="K2" s="1"/>
      <c r="L2" s="1"/>
      <c r="M2" s="1"/>
      <c r="N2" s="1"/>
      <c r="O2" s="1"/>
      <c r="P2" s="1"/>
      <c r="Q2" s="1"/>
      <c r="R2" s="1"/>
      <c r="S2" s="1"/>
      <c r="T2" s="1"/>
      <c r="U2" s="1"/>
      <c r="V2" s="1"/>
      <c r="W2" s="1"/>
    </row>
    <row r="3" spans="1:23" ht="17.350000000000001">
      <c r="A3" s="1"/>
      <c r="B3" s="1"/>
      <c r="C3" s="1"/>
      <c r="D3" s="1"/>
      <c r="E3" s="1"/>
      <c r="F3" s="1"/>
      <c r="G3" s="1"/>
      <c r="H3" s="1"/>
      <c r="I3" s="1"/>
      <c r="J3" s="1"/>
      <c r="K3" s="1"/>
      <c r="L3" s="1"/>
      <c r="M3" s="1"/>
      <c r="N3" s="1"/>
      <c r="O3" s="1"/>
      <c r="P3" s="1"/>
      <c r="Q3" s="1"/>
      <c r="R3" s="1"/>
      <c r="S3" s="1"/>
      <c r="T3" s="1"/>
      <c r="U3" s="1"/>
      <c r="V3" s="1"/>
      <c r="W3" s="1"/>
    </row>
    <row r="4" spans="1:23" ht="17.350000000000001">
      <c r="A4" s="1"/>
      <c r="B4" s="1"/>
      <c r="C4" s="1"/>
      <c r="D4" s="1"/>
      <c r="E4" s="1"/>
      <c r="F4" s="1"/>
      <c r="G4" s="1"/>
      <c r="H4" s="1"/>
      <c r="I4" s="1"/>
      <c r="J4" s="1"/>
      <c r="K4" s="1"/>
      <c r="L4" s="1"/>
      <c r="M4" s="1"/>
      <c r="N4" s="1"/>
      <c r="O4" s="1"/>
      <c r="P4" s="1"/>
      <c r="Q4" s="1"/>
      <c r="R4" s="1"/>
      <c r="S4" s="1"/>
      <c r="T4" s="1"/>
      <c r="U4" s="1"/>
      <c r="V4" s="1"/>
      <c r="W4" s="1"/>
    </row>
    <row r="5" spans="1:23" ht="17.350000000000001">
      <c r="A5" s="1"/>
      <c r="B5" s="1"/>
      <c r="C5" s="1"/>
      <c r="D5" s="1"/>
      <c r="E5" s="1"/>
      <c r="F5" s="1"/>
      <c r="G5" s="1"/>
      <c r="H5" s="1"/>
      <c r="I5" s="1"/>
      <c r="J5" s="1"/>
      <c r="K5" s="1"/>
      <c r="L5" s="1"/>
      <c r="M5" s="1"/>
      <c r="N5" s="1"/>
      <c r="O5" s="1"/>
      <c r="P5" s="1"/>
      <c r="Q5" s="1"/>
      <c r="R5" s="1"/>
      <c r="S5" s="1"/>
      <c r="T5" s="1"/>
      <c r="U5" s="1"/>
      <c r="V5" s="1"/>
      <c r="W5" s="1"/>
    </row>
    <row r="6" spans="1:23" ht="17.350000000000001">
      <c r="A6" s="1"/>
      <c r="B6" s="1"/>
      <c r="C6" s="1"/>
      <c r="D6" s="1"/>
      <c r="E6" s="1"/>
      <c r="F6" s="1"/>
      <c r="G6" s="1"/>
      <c r="H6" s="1"/>
      <c r="I6" s="1"/>
      <c r="J6" s="1"/>
      <c r="K6" s="1"/>
      <c r="L6" s="1"/>
      <c r="M6" s="1"/>
      <c r="N6" s="1"/>
      <c r="O6" s="1"/>
      <c r="P6" s="1"/>
      <c r="Q6" s="1"/>
      <c r="R6" s="1"/>
      <c r="S6" s="1"/>
      <c r="T6" s="1"/>
      <c r="U6" s="1"/>
      <c r="V6" s="1"/>
      <c r="W6" s="1"/>
    </row>
    <row r="7" spans="1:23" ht="17.350000000000001">
      <c r="A7" s="1"/>
      <c r="B7" s="1"/>
      <c r="C7" s="1"/>
      <c r="D7" s="1"/>
      <c r="E7" s="1"/>
      <c r="F7" s="1"/>
      <c r="G7" s="1"/>
      <c r="H7" s="1"/>
      <c r="I7" s="1"/>
      <c r="J7" s="1"/>
      <c r="K7" s="1"/>
      <c r="L7" s="1"/>
      <c r="M7" s="1"/>
      <c r="N7" s="1"/>
      <c r="O7" s="1"/>
      <c r="P7" s="1"/>
      <c r="Q7" s="1"/>
      <c r="R7" s="1"/>
      <c r="S7" s="1"/>
      <c r="T7" s="1"/>
      <c r="U7" s="1"/>
      <c r="V7" s="1"/>
      <c r="W7" s="1"/>
    </row>
    <row r="8" spans="1:23" ht="17.350000000000001">
      <c r="A8" s="1"/>
      <c r="B8" s="1"/>
      <c r="C8" s="1"/>
      <c r="D8" s="1"/>
      <c r="E8" s="1"/>
      <c r="F8" s="1"/>
      <c r="G8" s="1"/>
      <c r="H8" s="1"/>
      <c r="I8" s="1"/>
      <c r="J8" s="1"/>
      <c r="K8" s="1"/>
      <c r="L8" s="1"/>
      <c r="M8" s="1"/>
      <c r="N8" s="1"/>
      <c r="O8" s="1"/>
      <c r="P8" s="1"/>
      <c r="Q8" s="1"/>
      <c r="R8" s="1"/>
      <c r="S8" s="1"/>
      <c r="T8" s="1"/>
      <c r="U8" s="1"/>
      <c r="V8" s="1"/>
      <c r="W8" s="1"/>
    </row>
    <row r="9" spans="1:23" ht="17.350000000000001">
      <c r="A9" s="1"/>
      <c r="B9" s="1"/>
      <c r="C9" s="1"/>
      <c r="D9" s="1"/>
      <c r="E9" s="1"/>
      <c r="F9" s="1"/>
      <c r="G9" s="1"/>
      <c r="H9" s="1"/>
      <c r="I9" s="1"/>
      <c r="J9" s="1"/>
      <c r="K9" s="1"/>
      <c r="L9" s="1"/>
      <c r="M9" s="1"/>
      <c r="N9" s="1"/>
      <c r="O9" s="1"/>
      <c r="P9" s="1"/>
      <c r="Q9" s="1"/>
      <c r="R9" s="1"/>
      <c r="S9" s="1"/>
      <c r="T9" s="1"/>
      <c r="U9" s="1"/>
      <c r="V9" s="1"/>
      <c r="W9" s="1"/>
    </row>
    <row r="10" spans="1:23" ht="17.350000000000001">
      <c r="A10" s="1"/>
      <c r="B10" s="1"/>
      <c r="C10" s="1"/>
      <c r="D10" s="1"/>
      <c r="E10" s="1"/>
      <c r="F10" s="1"/>
      <c r="G10" s="1"/>
      <c r="H10" s="1"/>
      <c r="I10" s="1"/>
      <c r="J10" s="1"/>
      <c r="K10" s="1"/>
      <c r="L10" s="1"/>
      <c r="M10" s="1"/>
      <c r="N10" s="1"/>
      <c r="O10" s="1"/>
      <c r="P10" s="1"/>
      <c r="Q10" s="1"/>
      <c r="R10" s="1"/>
      <c r="S10" s="1"/>
      <c r="T10" s="1"/>
      <c r="U10" s="1"/>
      <c r="V10" s="1"/>
      <c r="W10" s="1"/>
    </row>
    <row r="11" spans="1:23" ht="17.350000000000001">
      <c r="A11" s="1"/>
      <c r="B11" s="1"/>
      <c r="C11" s="1"/>
      <c r="D11" s="1"/>
      <c r="E11" s="1"/>
      <c r="F11" s="1"/>
      <c r="G11" s="1"/>
      <c r="H11" s="1"/>
      <c r="I11" s="1"/>
      <c r="J11" s="1"/>
      <c r="K11" s="1"/>
      <c r="L11" s="1"/>
      <c r="M11" s="1"/>
      <c r="N11" s="1"/>
      <c r="O11" s="1"/>
      <c r="P11" s="1"/>
      <c r="Q11" s="1"/>
      <c r="R11" s="1"/>
      <c r="S11" s="1"/>
      <c r="T11" s="1"/>
      <c r="U11" s="1"/>
      <c r="V11" s="1"/>
      <c r="W11" s="1"/>
    </row>
    <row r="12" spans="1:23" ht="17.350000000000001">
      <c r="A12" s="1"/>
      <c r="B12" s="1"/>
      <c r="C12" s="1"/>
      <c r="D12" s="1"/>
      <c r="E12" s="1"/>
      <c r="F12" s="1"/>
      <c r="G12" s="1"/>
      <c r="H12" s="1"/>
      <c r="I12" s="1"/>
      <c r="J12" s="1"/>
      <c r="K12" s="1"/>
      <c r="L12" s="1"/>
      <c r="M12" s="1"/>
      <c r="N12" s="1"/>
      <c r="O12" s="1"/>
      <c r="P12" s="1"/>
      <c r="Q12" s="1"/>
      <c r="R12" s="1"/>
      <c r="S12" s="1"/>
      <c r="T12" s="1"/>
      <c r="U12" s="1"/>
      <c r="V12" s="1"/>
      <c r="W12" s="1"/>
    </row>
    <row r="13" spans="1:23" ht="17.350000000000001">
      <c r="A13" s="1"/>
      <c r="B13" s="1"/>
      <c r="C13" s="1"/>
      <c r="D13" s="1"/>
      <c r="E13" s="1"/>
      <c r="F13" s="1"/>
      <c r="G13" s="1"/>
      <c r="H13" s="1"/>
      <c r="I13" s="1"/>
      <c r="J13" s="1"/>
      <c r="K13" s="1"/>
      <c r="L13" s="1"/>
      <c r="M13" s="1"/>
      <c r="N13" s="1"/>
      <c r="O13" s="1"/>
      <c r="P13" s="1"/>
      <c r="Q13" s="1"/>
      <c r="R13" s="1"/>
      <c r="S13" s="1"/>
      <c r="T13" s="1"/>
      <c r="U13" s="1"/>
      <c r="V13" s="1"/>
      <c r="W13" s="1"/>
    </row>
    <row r="14" spans="1:23" ht="17.350000000000001">
      <c r="A14" s="1"/>
      <c r="B14" s="1"/>
      <c r="C14" s="1"/>
      <c r="D14" s="1"/>
      <c r="E14" s="1"/>
      <c r="F14" s="1"/>
      <c r="G14" s="1"/>
      <c r="H14" s="1"/>
      <c r="I14" s="1"/>
      <c r="J14" s="1"/>
      <c r="K14" s="1"/>
      <c r="L14" s="1"/>
      <c r="M14" s="1"/>
      <c r="N14" s="1"/>
      <c r="O14" s="1"/>
      <c r="P14" s="1"/>
      <c r="Q14" s="1"/>
      <c r="R14" s="1"/>
      <c r="S14" s="1"/>
      <c r="T14" s="1"/>
      <c r="U14" s="1"/>
      <c r="V14" s="1"/>
      <c r="W14" s="1"/>
    </row>
    <row r="15" spans="1:23" ht="17.350000000000001">
      <c r="A15" s="1"/>
      <c r="B15" s="1"/>
      <c r="C15" s="1"/>
      <c r="D15" s="1"/>
      <c r="E15" s="1"/>
      <c r="F15" s="1"/>
      <c r="G15" s="1"/>
      <c r="H15" s="1"/>
      <c r="I15" s="1"/>
      <c r="J15" s="1"/>
      <c r="K15" s="1"/>
      <c r="L15" s="1"/>
      <c r="M15" s="1"/>
      <c r="N15" s="1"/>
      <c r="O15" s="1"/>
      <c r="P15" s="1"/>
      <c r="Q15" s="1"/>
      <c r="R15" s="1"/>
      <c r="S15" s="1"/>
      <c r="T15" s="1"/>
      <c r="U15" s="1"/>
      <c r="V15" s="1"/>
      <c r="W15" s="1"/>
    </row>
    <row r="16" spans="1:23" ht="17.350000000000001">
      <c r="A16" s="1"/>
      <c r="B16" s="1"/>
      <c r="C16" s="1"/>
      <c r="D16" s="1"/>
      <c r="E16" s="1"/>
      <c r="F16" s="1"/>
      <c r="G16" s="1"/>
      <c r="H16" s="1"/>
      <c r="I16" s="1"/>
      <c r="J16" s="1"/>
      <c r="K16" s="1"/>
      <c r="L16" s="1"/>
      <c r="M16" s="1"/>
      <c r="N16" s="1"/>
      <c r="O16" s="1"/>
      <c r="P16" s="1"/>
      <c r="Q16" s="1"/>
      <c r="R16" s="1"/>
      <c r="S16" s="1"/>
      <c r="T16" s="1"/>
      <c r="U16" s="1"/>
      <c r="V16" s="1"/>
      <c r="W16" s="1"/>
    </row>
    <row r="17" spans="1:23" ht="17.350000000000001">
      <c r="A17" s="1"/>
      <c r="B17" s="1"/>
      <c r="C17" s="1"/>
      <c r="D17" s="1"/>
      <c r="E17" s="1"/>
      <c r="F17" s="1"/>
      <c r="G17" s="1"/>
      <c r="H17" s="1"/>
      <c r="I17" s="1"/>
      <c r="J17" s="1"/>
      <c r="K17" s="1"/>
      <c r="L17" s="1"/>
      <c r="M17" s="1"/>
      <c r="N17" s="1"/>
      <c r="O17" s="1"/>
      <c r="P17" s="1"/>
      <c r="Q17" s="1"/>
      <c r="R17" s="1"/>
      <c r="S17" s="1"/>
      <c r="T17" s="1"/>
      <c r="U17" s="1"/>
      <c r="V17" s="1"/>
      <c r="W17" s="1"/>
    </row>
    <row r="18" spans="1:23" ht="17.350000000000001">
      <c r="A18" s="1"/>
      <c r="B18" s="1"/>
      <c r="C18" s="1"/>
      <c r="D18" s="1"/>
      <c r="E18" s="1"/>
      <c r="F18" s="1"/>
      <c r="G18" s="1"/>
      <c r="H18" s="1"/>
      <c r="I18" s="1"/>
      <c r="J18" s="1"/>
      <c r="K18" s="1"/>
      <c r="L18" s="1"/>
      <c r="M18" s="1"/>
      <c r="N18" s="1"/>
      <c r="O18" s="1"/>
      <c r="P18" s="1"/>
      <c r="Q18" s="1"/>
      <c r="R18" s="1"/>
      <c r="S18" s="1"/>
      <c r="T18" s="1"/>
      <c r="U18" s="1"/>
      <c r="V18" s="1"/>
      <c r="W18" s="1"/>
    </row>
    <row r="19" spans="1:23" ht="17.350000000000001">
      <c r="A19" s="1"/>
      <c r="B19" s="1"/>
      <c r="C19" s="1"/>
      <c r="D19" s="1"/>
      <c r="E19" s="1"/>
      <c r="F19" s="1"/>
      <c r="G19" s="1"/>
      <c r="H19" s="1"/>
      <c r="I19" s="1"/>
      <c r="J19" s="1"/>
      <c r="K19" s="1"/>
      <c r="L19" s="1"/>
      <c r="M19" s="1"/>
      <c r="N19" s="1"/>
      <c r="O19" s="1"/>
      <c r="P19" s="1"/>
      <c r="Q19" s="1"/>
      <c r="R19" s="1"/>
      <c r="S19" s="1"/>
      <c r="T19" s="1"/>
      <c r="U19" s="1"/>
      <c r="V19" s="1"/>
      <c r="W19" s="1"/>
    </row>
    <row r="20" spans="1:23" ht="17.350000000000001">
      <c r="A20" s="1"/>
      <c r="B20" s="1"/>
      <c r="C20" s="1"/>
      <c r="D20" s="1"/>
      <c r="E20" s="1"/>
      <c r="F20" s="1"/>
      <c r="G20" s="1"/>
      <c r="H20" s="1"/>
      <c r="I20" s="1"/>
      <c r="J20" s="1"/>
      <c r="K20" s="1"/>
      <c r="L20" s="1"/>
      <c r="M20" s="1"/>
      <c r="N20" s="1"/>
      <c r="O20" s="1"/>
      <c r="P20" s="1"/>
      <c r="Q20" s="1"/>
      <c r="R20" s="1"/>
      <c r="S20" s="1"/>
      <c r="T20" s="1"/>
      <c r="U20" s="1"/>
      <c r="V20" s="1"/>
      <c r="W20" s="1"/>
    </row>
    <row r="21" spans="1:23" ht="17.350000000000001">
      <c r="A21" s="1"/>
      <c r="B21" s="1"/>
      <c r="C21" s="1"/>
      <c r="D21" s="1"/>
      <c r="E21" s="1"/>
      <c r="F21" s="1"/>
      <c r="G21" s="1"/>
      <c r="H21" s="1"/>
      <c r="I21" s="1"/>
      <c r="J21" s="1"/>
      <c r="K21" s="1"/>
      <c r="L21" s="1"/>
      <c r="M21" s="1"/>
      <c r="N21" s="1"/>
      <c r="O21" s="1"/>
      <c r="P21" s="1"/>
      <c r="Q21" s="1"/>
      <c r="R21" s="1"/>
      <c r="S21" s="1"/>
      <c r="T21" s="1"/>
      <c r="U21" s="1"/>
      <c r="V21" s="1"/>
      <c r="W21" s="1"/>
    </row>
    <row r="22" spans="1:23" ht="17.350000000000001">
      <c r="A22" s="1"/>
      <c r="B22" s="1"/>
      <c r="C22" s="1"/>
      <c r="D22" s="1"/>
      <c r="E22" s="1"/>
      <c r="F22" s="1"/>
      <c r="G22" s="1"/>
      <c r="H22" s="1"/>
      <c r="I22" s="1"/>
      <c r="J22" s="1"/>
      <c r="K22" s="1"/>
      <c r="L22" s="1"/>
      <c r="M22" s="1"/>
      <c r="N22" s="1"/>
      <c r="O22" s="1"/>
      <c r="P22" s="1"/>
      <c r="Q22" s="1"/>
      <c r="R22" s="1"/>
      <c r="S22" s="1"/>
      <c r="T22" s="1"/>
      <c r="U22" s="1"/>
      <c r="V22" s="1"/>
      <c r="W22" s="1"/>
    </row>
    <row r="23" spans="1:23" ht="17.350000000000001">
      <c r="A23" s="1"/>
      <c r="B23" s="1"/>
      <c r="C23" s="1"/>
      <c r="D23" s="1"/>
      <c r="E23" s="1"/>
      <c r="F23" s="1"/>
      <c r="G23" s="1"/>
      <c r="H23" s="1"/>
      <c r="I23" s="1"/>
      <c r="J23" s="1"/>
      <c r="K23" s="1"/>
      <c r="L23" s="1"/>
      <c r="M23" s="1"/>
      <c r="N23" s="1"/>
      <c r="O23" s="1"/>
      <c r="P23" s="1"/>
      <c r="Q23" s="1"/>
      <c r="R23" s="1"/>
      <c r="S23" s="1"/>
      <c r="T23" s="1"/>
      <c r="U23" s="1"/>
      <c r="V23" s="1"/>
      <c r="W23" s="1"/>
    </row>
    <row r="24" spans="1:23" ht="17.350000000000001">
      <c r="A24" s="1"/>
      <c r="B24" s="1"/>
      <c r="C24" s="1"/>
      <c r="D24" s="1"/>
      <c r="E24" s="1"/>
      <c r="F24" s="1"/>
      <c r="G24" s="1"/>
      <c r="H24" s="1"/>
      <c r="I24" s="1"/>
      <c r="J24" s="1"/>
      <c r="K24" s="1"/>
      <c r="L24" s="1"/>
      <c r="M24" s="1"/>
      <c r="N24" s="1"/>
      <c r="O24" s="1"/>
      <c r="P24" s="1"/>
      <c r="Q24" s="1"/>
      <c r="R24" s="1"/>
      <c r="S24" s="1"/>
      <c r="T24" s="1"/>
      <c r="U24" s="1"/>
      <c r="V24" s="1"/>
      <c r="W24" s="1"/>
    </row>
    <row r="25" spans="1:23" ht="17.350000000000001">
      <c r="A25" s="1"/>
      <c r="B25" s="1"/>
      <c r="C25" s="1"/>
      <c r="D25" s="1"/>
      <c r="E25" s="1"/>
      <c r="F25" s="1"/>
      <c r="G25" s="1"/>
      <c r="H25" s="1"/>
      <c r="I25" s="1"/>
      <c r="J25" s="1"/>
      <c r="K25" s="1"/>
      <c r="L25" s="1"/>
      <c r="M25" s="1"/>
      <c r="N25" s="1"/>
      <c r="O25" s="1"/>
      <c r="P25" s="1"/>
      <c r="Q25" s="1"/>
      <c r="R25" s="1"/>
      <c r="S25" s="1"/>
      <c r="T25" s="1"/>
      <c r="U25" s="1"/>
      <c r="V25" s="1"/>
      <c r="W25" s="1"/>
    </row>
    <row r="26" spans="1:23" ht="17.350000000000001">
      <c r="A26" s="1"/>
      <c r="B26" s="1"/>
      <c r="C26" s="1"/>
      <c r="D26" s="1"/>
      <c r="E26" s="1"/>
      <c r="F26" s="1"/>
      <c r="G26" s="1"/>
      <c r="H26" s="1"/>
      <c r="I26" s="1"/>
      <c r="J26" s="1"/>
      <c r="K26" s="1"/>
      <c r="L26" s="1"/>
      <c r="M26" s="1"/>
      <c r="N26" s="1"/>
      <c r="O26" s="1"/>
      <c r="P26" s="1"/>
      <c r="Q26" s="1"/>
      <c r="R26" s="1"/>
      <c r="S26" s="1"/>
      <c r="T26" s="1"/>
      <c r="U26" s="1"/>
      <c r="V26" s="1"/>
      <c r="W26" s="1"/>
    </row>
    <row r="27" spans="1:23" ht="17.350000000000001">
      <c r="A27" s="1"/>
      <c r="B27" s="1"/>
      <c r="C27" s="1"/>
      <c r="D27" s="1"/>
      <c r="E27" s="1"/>
      <c r="F27" s="1"/>
      <c r="G27" s="1"/>
      <c r="H27" s="1"/>
      <c r="I27" s="1"/>
      <c r="J27" s="1"/>
      <c r="K27" s="1"/>
      <c r="L27" s="1"/>
      <c r="M27" s="1"/>
      <c r="N27" s="1"/>
      <c r="O27" s="1"/>
      <c r="P27" s="1"/>
      <c r="Q27" s="1"/>
      <c r="R27" s="1"/>
      <c r="S27" s="1"/>
      <c r="T27" s="1"/>
      <c r="U27" s="1"/>
      <c r="V27" s="1"/>
      <c r="W27" s="1"/>
    </row>
    <row r="28" spans="1:23" ht="17.350000000000001">
      <c r="A28" s="1"/>
      <c r="B28" s="1"/>
      <c r="C28" s="1"/>
      <c r="D28" s="1"/>
      <c r="E28" s="1"/>
      <c r="F28" s="1"/>
      <c r="G28" s="1"/>
      <c r="H28" s="1"/>
      <c r="I28" s="1"/>
      <c r="J28" s="1"/>
      <c r="K28" s="1"/>
      <c r="L28" s="1"/>
      <c r="M28" s="1"/>
      <c r="N28" s="1"/>
      <c r="O28" s="1"/>
      <c r="P28" s="1"/>
      <c r="Q28" s="1"/>
      <c r="R28" s="1"/>
      <c r="S28" s="1"/>
      <c r="T28" s="1"/>
      <c r="U28" s="1"/>
      <c r="V28" s="1"/>
      <c r="W28" s="1"/>
    </row>
    <row r="29" spans="1:23" ht="17.350000000000001">
      <c r="A29" s="1"/>
      <c r="B29" s="1"/>
      <c r="C29" s="1"/>
      <c r="D29" s="1"/>
      <c r="E29" s="1"/>
      <c r="F29" s="1"/>
      <c r="G29" s="1"/>
      <c r="H29" s="1"/>
      <c r="I29" s="1"/>
      <c r="J29" s="1"/>
      <c r="K29" s="1"/>
      <c r="L29" s="1"/>
      <c r="M29" s="1"/>
      <c r="N29" s="1"/>
      <c r="O29" s="1"/>
      <c r="P29" s="1"/>
      <c r="Q29" s="1"/>
      <c r="R29" s="1"/>
      <c r="S29" s="1"/>
      <c r="T29" s="1"/>
      <c r="U29" s="1"/>
      <c r="V29" s="1"/>
      <c r="W29" s="1"/>
    </row>
    <row r="30" spans="1:23" ht="17.350000000000001">
      <c r="A30" s="1"/>
      <c r="B30" s="1"/>
      <c r="C30" s="1"/>
      <c r="D30" s="1"/>
      <c r="E30" s="1"/>
      <c r="F30" s="1"/>
      <c r="G30" s="1"/>
      <c r="H30" s="1"/>
      <c r="I30" s="1"/>
      <c r="J30" s="1"/>
      <c r="K30" s="1"/>
      <c r="L30" s="1"/>
      <c r="M30" s="1"/>
      <c r="N30" s="1"/>
      <c r="O30" s="1"/>
      <c r="P30" s="1"/>
      <c r="Q30" s="1"/>
      <c r="R30" s="1"/>
      <c r="S30" s="1"/>
      <c r="T30" s="1"/>
      <c r="U30" s="1"/>
      <c r="V30" s="1"/>
      <c r="W30" s="1"/>
    </row>
    <row r="31" spans="1:23" ht="17.350000000000001">
      <c r="A31" s="1"/>
      <c r="B31" s="1"/>
      <c r="C31" s="1"/>
      <c r="D31" s="1"/>
      <c r="E31" s="1"/>
      <c r="F31" s="1"/>
      <c r="G31" s="1"/>
      <c r="H31" s="1"/>
      <c r="I31" s="1"/>
      <c r="J31" s="1"/>
      <c r="K31" s="1"/>
      <c r="L31" s="1"/>
      <c r="M31" s="1"/>
      <c r="N31" s="1"/>
      <c r="O31" s="1"/>
      <c r="P31" s="1"/>
      <c r="Q31" s="1"/>
      <c r="R31" s="1"/>
      <c r="S31" s="1"/>
      <c r="T31" s="1"/>
      <c r="U31" s="1"/>
      <c r="V31" s="1"/>
      <c r="W31" s="1"/>
    </row>
    <row r="32" spans="1:23" ht="17.350000000000001">
      <c r="A32" s="1"/>
      <c r="B32" s="1"/>
      <c r="C32" s="1"/>
      <c r="D32" s="1"/>
      <c r="E32" s="1"/>
      <c r="F32" s="1"/>
      <c r="G32" s="1"/>
      <c r="H32" s="1"/>
      <c r="I32" s="1"/>
      <c r="J32" s="1"/>
      <c r="K32" s="1"/>
      <c r="L32" s="1"/>
      <c r="M32" s="1"/>
      <c r="N32" s="1"/>
      <c r="O32" s="1"/>
      <c r="P32" s="1"/>
      <c r="Q32" s="1"/>
      <c r="R32" s="1"/>
      <c r="S32" s="1"/>
      <c r="T32" s="1"/>
      <c r="U32" s="1"/>
      <c r="V32" s="1"/>
      <c r="W32" s="1"/>
    </row>
    <row r="33" spans="1:23" ht="17.350000000000001">
      <c r="A33" s="1"/>
      <c r="B33" s="1"/>
      <c r="C33" s="1"/>
      <c r="D33" s="1"/>
      <c r="E33" s="1"/>
      <c r="F33" s="1"/>
      <c r="G33" s="1"/>
      <c r="H33" s="1"/>
      <c r="I33" s="1"/>
      <c r="J33" s="1"/>
      <c r="K33" s="1"/>
      <c r="L33" s="1"/>
      <c r="M33" s="1"/>
      <c r="N33" s="1"/>
      <c r="O33" s="1"/>
      <c r="P33" s="1"/>
      <c r="Q33" s="1"/>
      <c r="R33" s="1"/>
      <c r="S33" s="1"/>
      <c r="T33" s="1"/>
      <c r="U33" s="1"/>
      <c r="V33" s="1"/>
      <c r="W33" s="1"/>
    </row>
    <row r="34" spans="1:23" ht="17.350000000000001">
      <c r="A34" s="1"/>
      <c r="B34" s="1"/>
      <c r="C34" s="1"/>
      <c r="D34" s="1"/>
      <c r="E34" s="1"/>
      <c r="F34" s="1"/>
      <c r="G34" s="1"/>
      <c r="H34" s="1"/>
      <c r="I34" s="1"/>
      <c r="J34" s="1"/>
      <c r="K34" s="1"/>
      <c r="L34" s="1"/>
      <c r="M34" s="1"/>
      <c r="N34" s="1"/>
      <c r="O34" s="1"/>
      <c r="P34" s="1"/>
      <c r="Q34" s="1"/>
      <c r="R34" s="1"/>
      <c r="S34" s="1"/>
      <c r="T34" s="1"/>
      <c r="U34" s="1"/>
      <c r="V34" s="1"/>
      <c r="W34" s="1"/>
    </row>
    <row r="35" spans="1:23" ht="17.350000000000001">
      <c r="A35" s="1"/>
      <c r="B35" s="1"/>
      <c r="C35" s="1"/>
      <c r="D35" s="1"/>
      <c r="E35" s="1"/>
      <c r="F35" s="1"/>
      <c r="G35" s="1"/>
      <c r="H35" s="1"/>
      <c r="I35" s="1"/>
      <c r="J35" s="1"/>
      <c r="K35" s="1"/>
      <c r="L35" s="1"/>
      <c r="M35" s="1"/>
      <c r="N35" s="1"/>
      <c r="O35" s="1"/>
      <c r="P35" s="1"/>
      <c r="Q35" s="1"/>
      <c r="R35" s="1"/>
      <c r="S35" s="1"/>
      <c r="T35" s="1"/>
      <c r="U35" s="1"/>
      <c r="V35" s="1"/>
      <c r="W35" s="1"/>
    </row>
    <row r="36" spans="1:23" ht="17.350000000000001">
      <c r="A36" s="1"/>
      <c r="B36" s="1"/>
      <c r="C36" s="1"/>
      <c r="D36" s="1"/>
      <c r="E36" s="1"/>
      <c r="F36" s="1"/>
      <c r="G36" s="1"/>
      <c r="H36" s="1"/>
      <c r="I36" s="1"/>
      <c r="J36" s="1"/>
      <c r="K36" s="1"/>
      <c r="L36" s="1"/>
      <c r="M36" s="1"/>
      <c r="N36" s="1"/>
      <c r="O36" s="1"/>
      <c r="P36" s="1"/>
      <c r="Q36" s="1"/>
      <c r="R36" s="1"/>
      <c r="S36" s="1"/>
      <c r="T36" s="1"/>
      <c r="U36" s="1"/>
      <c r="V36" s="1"/>
      <c r="W36" s="1"/>
    </row>
    <row r="37" spans="1:23" ht="17.350000000000001">
      <c r="A37" s="1"/>
      <c r="B37" s="1"/>
      <c r="C37" s="1"/>
      <c r="D37" s="1"/>
      <c r="E37" s="1"/>
      <c r="F37" s="1"/>
      <c r="G37" s="1"/>
      <c r="H37" s="1"/>
      <c r="I37" s="1"/>
      <c r="J37" s="1"/>
      <c r="K37" s="1"/>
      <c r="L37" s="1"/>
      <c r="M37" s="1"/>
      <c r="N37" s="1"/>
      <c r="O37" s="1"/>
      <c r="P37" s="1"/>
      <c r="Q37" s="1"/>
      <c r="R37" s="1"/>
      <c r="S37" s="1"/>
      <c r="T37" s="1"/>
      <c r="U37" s="1"/>
      <c r="V37" s="1"/>
      <c r="W37" s="1"/>
    </row>
    <row r="38" spans="1:23" ht="17.350000000000001">
      <c r="A38" s="1"/>
      <c r="B38" s="1"/>
      <c r="C38" s="1"/>
      <c r="D38" s="1"/>
      <c r="E38" s="1"/>
      <c r="F38" s="1"/>
      <c r="G38" s="1"/>
      <c r="H38" s="1"/>
      <c r="I38" s="1"/>
      <c r="J38" s="1"/>
      <c r="K38" s="1"/>
      <c r="L38" s="1"/>
      <c r="M38" s="1"/>
      <c r="N38" s="1"/>
      <c r="O38" s="1"/>
      <c r="P38" s="1"/>
      <c r="Q38" s="1"/>
      <c r="R38" s="1"/>
      <c r="S38" s="1"/>
      <c r="T38" s="1"/>
      <c r="U38" s="1"/>
      <c r="V38" s="1"/>
      <c r="W38" s="1"/>
    </row>
    <row r="39" spans="1:23" ht="17.350000000000001">
      <c r="A39" s="1"/>
      <c r="B39" s="1"/>
      <c r="C39" s="1"/>
      <c r="D39" s="1"/>
      <c r="E39" s="1"/>
      <c r="F39" s="1"/>
      <c r="G39" s="1"/>
      <c r="H39" s="1"/>
      <c r="I39" s="1"/>
      <c r="J39" s="1"/>
      <c r="K39" s="1"/>
      <c r="L39" s="1"/>
      <c r="M39" s="1"/>
      <c r="N39" s="1"/>
      <c r="O39" s="1"/>
      <c r="P39" s="1"/>
      <c r="Q39" s="1"/>
      <c r="R39" s="1"/>
      <c r="S39" s="1"/>
      <c r="T39" s="1"/>
      <c r="U39" s="1"/>
      <c r="V39" s="1"/>
      <c r="W39" s="1"/>
    </row>
    <row r="40" spans="1:23" ht="17.350000000000001">
      <c r="A40" s="1"/>
      <c r="B40" s="1"/>
      <c r="C40" s="1"/>
      <c r="D40" s="1"/>
      <c r="E40" s="1"/>
      <c r="F40" s="1"/>
      <c r="G40" s="1"/>
      <c r="H40" s="1"/>
      <c r="I40" s="1"/>
      <c r="J40" s="1"/>
      <c r="K40" s="1"/>
      <c r="L40" s="1"/>
      <c r="M40" s="1"/>
      <c r="N40" s="1"/>
      <c r="O40" s="1"/>
      <c r="P40" s="1"/>
      <c r="Q40" s="1"/>
      <c r="R40" s="1"/>
      <c r="S40" s="1"/>
      <c r="T40" s="1"/>
      <c r="U40" s="1"/>
      <c r="V40" s="1"/>
      <c r="W40" s="1"/>
    </row>
    <row r="41" spans="1:23" ht="17.350000000000001">
      <c r="A41" s="1"/>
      <c r="B41" s="1"/>
      <c r="C41" s="1"/>
      <c r="D41" s="1"/>
      <c r="E41" s="1"/>
      <c r="F41" s="1"/>
      <c r="G41" s="1"/>
      <c r="H41" s="1"/>
      <c r="I41" s="1"/>
      <c r="J41" s="1"/>
      <c r="K41" s="1"/>
      <c r="L41" s="1"/>
      <c r="M41" s="1"/>
      <c r="N41" s="1"/>
      <c r="O41" s="1"/>
      <c r="P41" s="1"/>
      <c r="Q41" s="1"/>
      <c r="R41" s="1"/>
      <c r="S41" s="1"/>
      <c r="T41" s="1"/>
      <c r="U41" s="1"/>
      <c r="V41" s="1"/>
      <c r="W41" s="1"/>
    </row>
    <row r="42" spans="1:23" ht="17.350000000000001">
      <c r="A42" s="1"/>
      <c r="B42" s="1"/>
      <c r="C42" s="1"/>
      <c r="D42" s="1"/>
      <c r="E42" s="1"/>
      <c r="F42" s="1"/>
      <c r="G42" s="1"/>
      <c r="H42" s="1"/>
      <c r="I42" s="1"/>
      <c r="J42" s="1"/>
      <c r="K42" s="1"/>
      <c r="L42" s="1"/>
      <c r="M42" s="1"/>
      <c r="N42" s="1"/>
      <c r="O42" s="1"/>
      <c r="P42" s="1"/>
      <c r="Q42" s="1"/>
      <c r="R42" s="1"/>
      <c r="S42" s="1"/>
      <c r="T42" s="1"/>
      <c r="U42" s="1"/>
      <c r="V42" s="1"/>
      <c r="W42" s="1"/>
    </row>
    <row r="43" spans="1:23" ht="17.350000000000001">
      <c r="A43" s="1"/>
      <c r="B43" s="1"/>
      <c r="C43" s="1"/>
      <c r="D43" s="1"/>
      <c r="E43" s="1"/>
      <c r="F43" s="1"/>
      <c r="G43" s="1"/>
      <c r="H43" s="1"/>
      <c r="I43" s="1"/>
      <c r="J43" s="1"/>
      <c r="K43" s="1"/>
      <c r="L43" s="1"/>
      <c r="M43" s="1"/>
      <c r="N43" s="1"/>
      <c r="O43" s="1"/>
      <c r="P43" s="1"/>
      <c r="Q43" s="1"/>
      <c r="R43" s="1"/>
      <c r="S43" s="1"/>
      <c r="T43" s="1"/>
      <c r="U43" s="1"/>
      <c r="V43" s="1"/>
      <c r="W43" s="1"/>
    </row>
    <row r="44" spans="1:23" ht="17.350000000000001">
      <c r="A44" s="1"/>
      <c r="B44" s="1"/>
      <c r="C44" s="1"/>
      <c r="D44" s="1"/>
      <c r="E44" s="1"/>
      <c r="F44" s="1"/>
      <c r="G44" s="1"/>
      <c r="H44" s="1"/>
      <c r="I44" s="1"/>
      <c r="J44" s="1"/>
      <c r="K44" s="1"/>
      <c r="L44" s="1"/>
      <c r="M44" s="1"/>
      <c r="N44" s="1"/>
      <c r="O44" s="1"/>
      <c r="P44" s="1"/>
      <c r="Q44" s="1"/>
      <c r="R44" s="1"/>
      <c r="S44" s="1"/>
      <c r="T44" s="1"/>
      <c r="U44" s="1"/>
      <c r="V44" s="1"/>
      <c r="W44" s="1"/>
    </row>
    <row r="45" spans="1:23" ht="17.350000000000001">
      <c r="A45" s="1"/>
      <c r="B45" s="1"/>
      <c r="C45" s="1"/>
      <c r="D45" s="1"/>
      <c r="E45" s="1"/>
      <c r="F45" s="1"/>
      <c r="G45" s="1"/>
      <c r="H45" s="1"/>
      <c r="I45" s="1"/>
      <c r="J45" s="1"/>
      <c r="K45" s="1"/>
      <c r="L45" s="1"/>
      <c r="M45" s="1"/>
      <c r="N45" s="1"/>
      <c r="O45" s="1"/>
      <c r="P45" s="1"/>
      <c r="Q45" s="1"/>
      <c r="R45" s="1"/>
      <c r="S45" s="1"/>
      <c r="T45" s="1"/>
      <c r="U45" s="1"/>
      <c r="V45" s="1"/>
      <c r="W45" s="1"/>
    </row>
    <row r="46" spans="1:23" ht="17.350000000000001">
      <c r="A46" s="1"/>
      <c r="B46" s="1"/>
      <c r="C46" s="1"/>
      <c r="D46" s="1"/>
      <c r="E46" s="1"/>
      <c r="F46" s="1"/>
      <c r="G46" s="1"/>
      <c r="H46" s="1"/>
      <c r="I46" s="1"/>
      <c r="J46" s="1"/>
      <c r="K46" s="1"/>
      <c r="L46" s="1"/>
      <c r="M46" s="1"/>
      <c r="N46" s="1"/>
      <c r="O46" s="1"/>
      <c r="P46" s="1"/>
      <c r="Q46" s="1"/>
      <c r="R46" s="1"/>
      <c r="S46" s="1"/>
      <c r="T46" s="1"/>
      <c r="U46" s="1"/>
      <c r="V46" s="1"/>
      <c r="W46" s="1"/>
    </row>
    <row r="47" spans="1:23" ht="17.350000000000001">
      <c r="A47" s="1"/>
      <c r="B47" s="1"/>
      <c r="C47" s="1"/>
      <c r="D47" s="1"/>
      <c r="E47" s="1"/>
      <c r="F47" s="1"/>
      <c r="G47" s="1"/>
      <c r="H47" s="1"/>
      <c r="I47" s="1"/>
      <c r="J47" s="1"/>
      <c r="K47" s="1"/>
      <c r="L47" s="1"/>
      <c r="M47" s="1"/>
      <c r="N47" s="1"/>
      <c r="O47" s="1"/>
      <c r="P47" s="1"/>
      <c r="Q47" s="1"/>
      <c r="R47" s="1"/>
      <c r="S47" s="1"/>
      <c r="T47" s="1"/>
      <c r="U47" s="1"/>
      <c r="V47" s="1"/>
      <c r="W47" s="1"/>
    </row>
    <row r="48" spans="1:23" ht="17.350000000000001">
      <c r="A48" s="1"/>
      <c r="B48" s="1"/>
      <c r="C48" s="1"/>
      <c r="D48" s="1"/>
      <c r="E48" s="1"/>
      <c r="F48" s="1"/>
      <c r="G48" s="1"/>
      <c r="H48" s="1"/>
      <c r="I48" s="1"/>
      <c r="J48" s="1"/>
      <c r="K48" s="1"/>
      <c r="L48" s="1"/>
      <c r="M48" s="1"/>
      <c r="N48" s="1"/>
      <c r="O48" s="1"/>
      <c r="P48" s="1"/>
      <c r="Q48" s="1"/>
      <c r="R48" s="1"/>
      <c r="S48" s="1"/>
      <c r="T48" s="1"/>
      <c r="U48" s="1"/>
      <c r="V48" s="1"/>
      <c r="W48" s="1"/>
    </row>
    <row r="49" spans="1:23" ht="17.350000000000001">
      <c r="A49" s="1"/>
      <c r="B49" s="1"/>
      <c r="C49" s="1"/>
      <c r="D49" s="1"/>
      <c r="E49" s="1"/>
      <c r="F49" s="1"/>
      <c r="G49" s="1"/>
      <c r="H49" s="1"/>
      <c r="I49" s="1"/>
      <c r="J49" s="1"/>
      <c r="K49" s="1"/>
      <c r="L49" s="1"/>
      <c r="M49" s="1"/>
      <c r="N49" s="1"/>
      <c r="O49" s="1"/>
      <c r="P49" s="1"/>
      <c r="Q49" s="1"/>
      <c r="R49" s="1"/>
      <c r="S49" s="1"/>
      <c r="T49" s="1"/>
      <c r="U49" s="1"/>
      <c r="V49" s="1"/>
      <c r="W49" s="1"/>
    </row>
    <row r="50" spans="1:23" ht="17.350000000000001">
      <c r="A50" s="1"/>
      <c r="B50" s="1"/>
      <c r="C50" s="1"/>
      <c r="D50" s="1"/>
      <c r="E50" s="1"/>
      <c r="F50" s="1"/>
      <c r="G50" s="1"/>
      <c r="H50" s="1"/>
      <c r="I50" s="1"/>
      <c r="J50" s="1"/>
      <c r="K50" s="1"/>
      <c r="L50" s="1"/>
      <c r="M50" s="1"/>
      <c r="N50" s="1"/>
      <c r="O50" s="1"/>
      <c r="P50" s="1"/>
      <c r="Q50" s="1"/>
      <c r="R50" s="1"/>
      <c r="S50" s="1"/>
      <c r="T50" s="1"/>
      <c r="U50" s="1"/>
      <c r="V50" s="1"/>
      <c r="W50" s="1"/>
    </row>
    <row r="51" spans="1:23" ht="17.350000000000001">
      <c r="A51" s="1"/>
      <c r="B51" s="1"/>
      <c r="C51" s="1"/>
      <c r="D51" s="1"/>
      <c r="E51" s="1"/>
      <c r="F51" s="1"/>
      <c r="G51" s="1"/>
      <c r="H51" s="1"/>
      <c r="I51" s="1"/>
      <c r="J51" s="1"/>
      <c r="K51" s="1"/>
      <c r="L51" s="1"/>
      <c r="M51" s="1"/>
      <c r="N51" s="1"/>
      <c r="O51" s="1"/>
      <c r="P51" s="1"/>
      <c r="Q51" s="1"/>
      <c r="R51" s="1"/>
      <c r="S51" s="1"/>
      <c r="T51" s="1"/>
      <c r="U51" s="1"/>
      <c r="V51" s="1"/>
      <c r="W51" s="1"/>
    </row>
  </sheetData>
  <customSheetViews>
    <customSheetView guid="{0777C9AF-F037-491D-B8C7-19AB94379AB6}" topLeftCell="A3">
      <selection activeCell="T80" sqref="T80"/>
      <pageMargins left="0.75" right="0.75" top="1" bottom="1" header="0.5" footer="0.5"/>
      <pageSetup orientation="portrait" horizontalDpi="4294967292" verticalDpi="4294967292"/>
    </customSheetView>
    <customSheetView guid="{1D9E55D3-1D03-497E-83D1-69F043807A7B}" topLeftCell="A3">
      <selection activeCell="T80" sqref="T80"/>
      <pageMargins left="0.75" right="0.75" top="1" bottom="1" header="0.5" footer="0.5"/>
      <pageSetup orientation="portrait" horizontalDpi="4294967292" verticalDpi="4294967292"/>
    </customSheetView>
    <customSheetView guid="{B28F16FF-0F44-40BD-9D69-8D273D3E7650}" topLeftCell="A3">
      <selection activeCell="T80" sqref="T80"/>
      <pageMargins left="0.75" right="0.75" top="1" bottom="1" header="0.5" footer="0.5"/>
      <pageSetup orientation="portrait" horizontalDpi="4294967292" verticalDpi="4294967292"/>
    </customSheetView>
    <customSheetView guid="{74B11F93-8E3D-4003-B954-730EE77B0896}" topLeftCell="A3">
      <selection activeCell="T80" sqref="T80"/>
      <pageMargins left="0.75" right="0.75" top="1" bottom="1" header="0.5" footer="0.5"/>
      <pageSetup orientation="portrait" horizontalDpi="4294967292" verticalDpi="4294967292"/>
    </customSheetView>
    <customSheetView guid="{E0947896-3CC1-4B8D-841C-2894E9BC2E1F}" topLeftCell="A3">
      <selection activeCell="T80" sqref="T80"/>
      <pageMargins left="0.75" right="0.75" top="1" bottom="1" header="0.5" footer="0.5"/>
      <pageSetup orientation="portrait" horizontalDpi="4294967292" verticalDpi="4294967292"/>
    </customSheetView>
    <customSheetView guid="{A9DB288B-AAF3-4F86-80F8-FF6C3628B522}" topLeftCell="A3">
      <selection activeCell="T80" sqref="T80"/>
      <pageMargins left="0.75" right="0.75" top="1" bottom="1" header="0.5" footer="0.5"/>
      <pageSetup orientation="portrait" horizontalDpi="4294967292" verticalDpi="4294967292"/>
    </customSheetView>
    <customSheetView guid="{26811BBE-EA28-41F7-9886-4075B67DDAEA}" topLeftCell="A3">
      <selection activeCell="T80" sqref="T80"/>
      <pageMargins left="0.75" right="0.75" top="1" bottom="1" header="0.5" footer="0.5"/>
      <pageSetup orientation="portrait" horizontalDpi="4294967292" verticalDpi="4294967292"/>
    </customSheetView>
  </customSheetViews>
  <mergeCells count="1">
    <mergeCell ref="A1:P1"/>
  </mergeCells>
  <phoneticPr fontId="111" type="noConversion"/>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C72"/>
  <sheetViews>
    <sheetView zoomScale="70" zoomScaleNormal="70" zoomScalePageLayoutView="75" workbookViewId="0">
      <pane ySplit="1" topLeftCell="A2" activePane="bottomLeft" state="frozen"/>
      <selection pane="bottomLeft" activeCell="L80" sqref="L80"/>
    </sheetView>
  </sheetViews>
  <sheetFormatPr defaultColWidth="10.71875" defaultRowHeight="17.350000000000001"/>
  <cols>
    <col min="1" max="17" width="10.71875" style="7"/>
    <col min="18" max="18" width="18.71875" style="7" customWidth="1"/>
    <col min="19" max="19" width="24" style="7" customWidth="1"/>
    <col min="20" max="20" width="10.71875" style="7"/>
    <col min="21" max="21" width="16.21875" style="7" customWidth="1"/>
    <col min="22" max="22" width="18.21875" style="7" bestFit="1" customWidth="1"/>
    <col min="23" max="16384" width="10.71875" style="7"/>
  </cols>
  <sheetData>
    <row r="1" spans="1:28" ht="54" customHeight="1">
      <c r="A1" s="1503" t="s">
        <v>22</v>
      </c>
      <c r="B1" s="1503"/>
      <c r="C1" s="1503"/>
      <c r="D1" s="1503"/>
      <c r="E1" s="1503"/>
      <c r="F1" s="1503"/>
      <c r="G1" s="1503"/>
      <c r="H1" s="1503"/>
      <c r="I1" s="1503"/>
      <c r="J1" s="1503"/>
      <c r="K1" s="1503"/>
      <c r="L1" s="1503"/>
      <c r="M1" s="1503"/>
      <c r="N1" s="5"/>
      <c r="O1" s="5"/>
      <c r="P1" s="5"/>
      <c r="Q1" s="5"/>
      <c r="R1" s="5"/>
      <c r="S1" s="5"/>
      <c r="T1" s="5"/>
      <c r="U1" s="5"/>
      <c r="V1" s="5"/>
      <c r="W1" s="5"/>
      <c r="X1" s="5"/>
      <c r="Y1" s="5"/>
      <c r="Z1" s="5"/>
      <c r="AA1" s="5"/>
      <c r="AB1" s="5"/>
    </row>
    <row r="2" spans="1:28">
      <c r="A2" s="5"/>
      <c r="B2" s="5"/>
      <c r="C2" s="5"/>
      <c r="D2" s="5"/>
      <c r="E2" s="5"/>
      <c r="F2" s="5"/>
      <c r="G2" s="5"/>
      <c r="H2" s="5"/>
      <c r="I2" s="5"/>
      <c r="J2" s="5"/>
      <c r="K2" s="5"/>
      <c r="L2" s="5"/>
      <c r="M2" s="5"/>
      <c r="N2" s="5"/>
      <c r="O2" s="5"/>
      <c r="P2" s="5"/>
      <c r="Q2" s="5"/>
      <c r="R2" s="5"/>
      <c r="S2" s="5"/>
      <c r="T2" s="5"/>
      <c r="U2" s="5"/>
      <c r="V2" s="5"/>
      <c r="W2" s="5"/>
      <c r="X2" s="5"/>
      <c r="Y2" s="5"/>
      <c r="Z2" s="5"/>
      <c r="AA2" s="5"/>
      <c r="AB2" s="5"/>
    </row>
    <row r="3" spans="1:28">
      <c r="A3" s="5"/>
      <c r="B3" s="5"/>
      <c r="C3" s="5"/>
      <c r="D3" s="5"/>
      <c r="E3" s="5"/>
      <c r="F3" s="5"/>
      <c r="G3" s="5"/>
      <c r="H3" s="5"/>
      <c r="I3" s="5"/>
      <c r="J3" s="5"/>
      <c r="K3" s="5"/>
      <c r="L3" s="5"/>
      <c r="M3" s="5"/>
      <c r="N3" s="5"/>
      <c r="O3" s="5"/>
      <c r="P3" s="5"/>
      <c r="Q3" s="5"/>
      <c r="R3" s="5"/>
      <c r="S3" s="5"/>
      <c r="T3" s="5"/>
      <c r="U3" s="5"/>
      <c r="V3" s="5"/>
      <c r="W3" s="5"/>
      <c r="X3" s="5"/>
      <c r="Y3" s="5"/>
      <c r="Z3" s="5"/>
      <c r="AA3" s="5"/>
      <c r="AB3" s="5"/>
    </row>
    <row r="4" spans="1:28" ht="21">
      <c r="A4" s="5"/>
      <c r="B4" s="5"/>
      <c r="C4" s="5"/>
      <c r="D4" s="5"/>
      <c r="E4" s="5"/>
      <c r="F4" s="5"/>
      <c r="G4" s="5"/>
      <c r="H4" s="5"/>
      <c r="I4" s="5"/>
      <c r="J4" s="5"/>
      <c r="K4" s="5"/>
      <c r="L4" s="5"/>
      <c r="M4" s="5"/>
      <c r="N4" s="5"/>
      <c r="O4" s="5"/>
      <c r="P4" s="5"/>
      <c r="Q4" s="5"/>
      <c r="R4" s="102"/>
      <c r="S4" s="102"/>
      <c r="T4" s="103"/>
      <c r="U4" s="103"/>
      <c r="V4" s="103"/>
      <c r="W4" s="103"/>
      <c r="X4" s="5"/>
      <c r="Y4" s="5"/>
      <c r="Z4" s="5"/>
      <c r="AA4" s="5"/>
      <c r="AB4" s="5"/>
    </row>
    <row r="5" spans="1:28" ht="21">
      <c r="A5" s="5"/>
      <c r="B5" s="5"/>
      <c r="C5" s="5"/>
      <c r="D5" s="5"/>
      <c r="E5" s="5"/>
      <c r="F5" s="5"/>
      <c r="G5" s="5"/>
      <c r="H5" s="5"/>
      <c r="I5" s="5"/>
      <c r="J5" s="5"/>
      <c r="K5" s="5"/>
      <c r="L5" s="5"/>
      <c r="M5" s="5"/>
      <c r="N5" s="5"/>
      <c r="O5" s="5"/>
      <c r="P5" s="5"/>
      <c r="Q5" s="5"/>
      <c r="R5" s="104"/>
      <c r="S5" s="105"/>
      <c r="T5" s="106"/>
      <c r="U5" s="106"/>
      <c r="V5" s="106"/>
      <c r="W5" s="106"/>
      <c r="X5" s="5"/>
      <c r="Y5" s="5"/>
      <c r="Z5" s="5"/>
      <c r="AA5" s="5"/>
      <c r="AB5" s="5"/>
    </row>
    <row r="6" spans="1:28" ht="21">
      <c r="A6" s="5"/>
      <c r="B6" s="5"/>
      <c r="C6" s="5"/>
      <c r="D6" s="5"/>
      <c r="E6" s="5"/>
      <c r="F6" s="5"/>
      <c r="G6" s="5"/>
      <c r="H6" s="5"/>
      <c r="I6" s="5"/>
      <c r="J6" s="5"/>
      <c r="K6" s="5"/>
      <c r="L6" s="5"/>
      <c r="M6" s="5"/>
      <c r="N6" s="5"/>
      <c r="O6" s="5"/>
      <c r="P6" s="5"/>
      <c r="Q6" s="5"/>
      <c r="R6" s="104"/>
      <c r="S6" s="105"/>
      <c r="T6" s="106"/>
      <c r="U6" s="106"/>
      <c r="V6" s="106"/>
      <c r="W6" s="106"/>
      <c r="X6" s="5"/>
      <c r="Y6" s="5"/>
      <c r="Z6" s="5"/>
      <c r="AA6" s="5"/>
      <c r="AB6" s="5"/>
    </row>
    <row r="7" spans="1:28" ht="21">
      <c r="A7" s="5"/>
      <c r="B7" s="5"/>
      <c r="C7" s="5"/>
      <c r="D7" s="5"/>
      <c r="E7" s="5"/>
      <c r="F7" s="5"/>
      <c r="G7" s="5"/>
      <c r="H7" s="5"/>
      <c r="I7" s="5"/>
      <c r="J7" s="5"/>
      <c r="K7" s="5"/>
      <c r="L7" s="5"/>
      <c r="M7" s="5"/>
      <c r="N7" s="5"/>
      <c r="O7" s="5"/>
      <c r="P7" s="5"/>
      <c r="Q7" s="5"/>
      <c r="R7" s="104"/>
      <c r="S7" s="105"/>
      <c r="T7" s="106"/>
      <c r="U7" s="106"/>
      <c r="V7" s="106"/>
      <c r="W7" s="106"/>
      <c r="X7" s="5"/>
      <c r="Y7" s="5"/>
      <c r="Z7" s="5"/>
      <c r="AA7" s="5"/>
      <c r="AB7" s="5"/>
    </row>
    <row r="8" spans="1:28" ht="21">
      <c r="A8" s="5"/>
      <c r="B8" s="5"/>
      <c r="C8" s="5"/>
      <c r="D8" s="5"/>
      <c r="E8" s="5"/>
      <c r="F8" s="5"/>
      <c r="G8" s="5"/>
      <c r="H8" s="5"/>
      <c r="I8" s="5"/>
      <c r="J8" s="5"/>
      <c r="K8" s="5"/>
      <c r="L8" s="5"/>
      <c r="M8" s="5"/>
      <c r="N8" s="5"/>
      <c r="O8" s="5"/>
      <c r="P8" s="5"/>
      <c r="Q8" s="5"/>
      <c r="R8" s="104"/>
      <c r="S8" s="105"/>
      <c r="T8" s="106"/>
      <c r="U8" s="106"/>
      <c r="V8" s="106"/>
      <c r="W8" s="106"/>
      <c r="X8" s="5"/>
      <c r="Y8" s="5"/>
      <c r="Z8" s="5"/>
      <c r="AA8" s="5"/>
      <c r="AB8" s="5"/>
    </row>
    <row r="9" spans="1:28" ht="21">
      <c r="A9" s="5"/>
      <c r="B9" s="5"/>
      <c r="C9" s="5"/>
      <c r="D9" s="5"/>
      <c r="E9" s="5"/>
      <c r="F9" s="5"/>
      <c r="G9" s="5"/>
      <c r="H9" s="5"/>
      <c r="I9" s="5"/>
      <c r="J9" s="5"/>
      <c r="K9" s="5"/>
      <c r="L9" s="5"/>
      <c r="M9" s="5"/>
      <c r="N9" s="5"/>
      <c r="O9" s="5"/>
      <c r="P9" s="5"/>
      <c r="Q9" s="5"/>
      <c r="R9" s="104"/>
      <c r="S9" s="105"/>
      <c r="T9" s="106"/>
      <c r="U9" s="106"/>
      <c r="V9" s="106"/>
      <c r="W9" s="106"/>
      <c r="X9" s="5"/>
      <c r="Y9" s="5"/>
      <c r="Z9" s="5"/>
      <c r="AA9" s="5"/>
      <c r="AB9" s="5"/>
    </row>
    <row r="10" spans="1:28" ht="21">
      <c r="A10" s="5"/>
      <c r="B10" s="5"/>
      <c r="C10" s="5"/>
      <c r="D10" s="5"/>
      <c r="E10" s="5"/>
      <c r="F10" s="5"/>
      <c r="G10" s="5"/>
      <c r="H10" s="5"/>
      <c r="I10" s="5"/>
      <c r="J10" s="5"/>
      <c r="K10" s="5"/>
      <c r="L10" s="5"/>
      <c r="M10" s="5"/>
      <c r="N10" s="5"/>
      <c r="O10" s="5"/>
      <c r="P10" s="5"/>
      <c r="Q10" s="5"/>
      <c r="R10" s="104"/>
      <c r="S10" s="105"/>
      <c r="T10" s="106"/>
      <c r="U10" s="106"/>
      <c r="V10" s="106"/>
      <c r="W10" s="106"/>
      <c r="X10" s="5"/>
      <c r="Y10" s="5"/>
      <c r="Z10" s="5"/>
      <c r="AA10" s="5"/>
      <c r="AB10" s="5"/>
    </row>
    <row r="11" spans="1:28" ht="21">
      <c r="A11" s="5"/>
      <c r="B11" s="5"/>
      <c r="C11" s="5"/>
      <c r="D11" s="5"/>
      <c r="E11" s="5"/>
      <c r="F11" s="5"/>
      <c r="G11" s="5"/>
      <c r="H11" s="5"/>
      <c r="I11" s="5"/>
      <c r="J11" s="5"/>
      <c r="K11" s="5"/>
      <c r="L11" s="5"/>
      <c r="M11" s="5"/>
      <c r="N11" s="5"/>
      <c r="O11" s="5"/>
      <c r="P11" s="5"/>
      <c r="Q11" s="5"/>
      <c r="R11" s="104"/>
      <c r="S11" s="105"/>
      <c r="T11" s="106"/>
      <c r="U11" s="106"/>
      <c r="V11" s="106"/>
      <c r="W11" s="106"/>
      <c r="X11" s="5"/>
      <c r="Y11" s="5"/>
      <c r="Z11" s="5"/>
      <c r="AA11" s="5"/>
      <c r="AB11" s="5"/>
    </row>
    <row r="12" spans="1:28" ht="21">
      <c r="A12" s="5"/>
      <c r="B12" s="5"/>
      <c r="C12" s="5"/>
      <c r="D12" s="5"/>
      <c r="E12" s="5"/>
      <c r="F12" s="5"/>
      <c r="G12" s="5"/>
      <c r="H12" s="5"/>
      <c r="I12" s="5"/>
      <c r="J12" s="5"/>
      <c r="K12" s="5"/>
      <c r="L12" s="5"/>
      <c r="M12" s="5"/>
      <c r="N12" s="5"/>
      <c r="O12" s="5"/>
      <c r="P12" s="5"/>
      <c r="Q12" s="5"/>
      <c r="R12" s="104"/>
      <c r="S12" s="105"/>
      <c r="T12" s="106"/>
      <c r="U12" s="106"/>
      <c r="V12" s="106"/>
      <c r="W12" s="106"/>
      <c r="X12" s="5"/>
      <c r="Y12" s="5"/>
      <c r="Z12" s="5"/>
      <c r="AA12" s="5"/>
      <c r="AB12" s="5"/>
    </row>
    <row r="13" spans="1:28" ht="21">
      <c r="A13" s="5"/>
      <c r="B13" s="5"/>
      <c r="C13" s="5"/>
      <c r="D13" s="5"/>
      <c r="E13" s="5"/>
      <c r="F13" s="5"/>
      <c r="G13" s="5"/>
      <c r="H13" s="5"/>
      <c r="I13" s="5"/>
      <c r="J13" s="5"/>
      <c r="K13" s="5"/>
      <c r="L13" s="5"/>
      <c r="M13" s="5"/>
      <c r="N13" s="5"/>
      <c r="O13" s="5"/>
      <c r="P13" s="5"/>
      <c r="Q13" s="5"/>
      <c r="R13" s="104"/>
      <c r="S13" s="105"/>
      <c r="T13" s="106"/>
      <c r="U13" s="106"/>
      <c r="V13" s="106"/>
      <c r="W13" s="106"/>
      <c r="X13" s="5"/>
      <c r="Y13" s="5"/>
      <c r="Z13" s="5"/>
      <c r="AA13" s="5"/>
      <c r="AB13" s="5"/>
    </row>
    <row r="14" spans="1:28" ht="21">
      <c r="A14" s="5"/>
      <c r="B14" s="5"/>
      <c r="C14" s="5"/>
      <c r="D14" s="5"/>
      <c r="E14" s="5"/>
      <c r="F14" s="5"/>
      <c r="G14" s="5"/>
      <c r="H14" s="5"/>
      <c r="I14" s="5"/>
      <c r="J14" s="5"/>
      <c r="K14" s="5"/>
      <c r="L14" s="5"/>
      <c r="M14" s="5"/>
      <c r="N14" s="5"/>
      <c r="O14" s="5"/>
      <c r="P14" s="5"/>
      <c r="Q14" s="5"/>
      <c r="R14" s="104"/>
      <c r="S14" s="105"/>
      <c r="T14" s="106"/>
      <c r="U14" s="106"/>
      <c r="V14" s="106"/>
      <c r="W14" s="106"/>
      <c r="X14" s="5"/>
      <c r="Y14" s="5"/>
      <c r="Z14" s="5"/>
      <c r="AA14" s="5"/>
      <c r="AB14" s="5"/>
    </row>
    <row r="15" spans="1:28" ht="21">
      <c r="A15" s="5"/>
      <c r="B15" s="5"/>
      <c r="C15" s="5"/>
      <c r="D15" s="5"/>
      <c r="E15" s="5"/>
      <c r="F15" s="5"/>
      <c r="G15" s="5"/>
      <c r="H15" s="5"/>
      <c r="I15" s="5"/>
      <c r="J15" s="5"/>
      <c r="K15" s="5"/>
      <c r="L15" s="5"/>
      <c r="M15" s="5"/>
      <c r="N15" s="5"/>
      <c r="O15" s="5"/>
      <c r="P15" s="5"/>
      <c r="Q15" s="5"/>
      <c r="R15" s="104"/>
      <c r="S15" s="105"/>
      <c r="T15" s="106"/>
      <c r="U15" s="106"/>
      <c r="V15" s="106"/>
      <c r="W15" s="106"/>
      <c r="X15" s="5"/>
      <c r="Y15" s="5"/>
      <c r="Z15" s="5"/>
      <c r="AA15" s="5"/>
      <c r="AB15" s="5"/>
    </row>
    <row r="16" spans="1:28" ht="21">
      <c r="A16" s="5"/>
      <c r="B16" s="5"/>
      <c r="C16" s="5"/>
      <c r="D16" s="5"/>
      <c r="E16" s="5"/>
      <c r="F16" s="5"/>
      <c r="G16" s="5"/>
      <c r="H16" s="5"/>
      <c r="I16" s="5"/>
      <c r="J16" s="5"/>
      <c r="K16" s="5"/>
      <c r="L16" s="5"/>
      <c r="M16" s="5"/>
      <c r="N16" s="5"/>
      <c r="O16" s="5"/>
      <c r="P16" s="5"/>
      <c r="Q16" s="5"/>
      <c r="R16" s="104"/>
      <c r="S16" s="105"/>
      <c r="T16" s="106"/>
      <c r="U16" s="106"/>
      <c r="V16" s="106"/>
      <c r="W16" s="106"/>
      <c r="X16" s="5"/>
      <c r="Y16" s="5"/>
      <c r="Z16" s="5"/>
      <c r="AA16" s="5"/>
      <c r="AB16" s="5"/>
    </row>
    <row r="17" spans="1:28" ht="21">
      <c r="A17" s="5"/>
      <c r="B17" s="5"/>
      <c r="C17" s="5"/>
      <c r="D17" s="5"/>
      <c r="E17" s="5"/>
      <c r="F17" s="5"/>
      <c r="G17" s="5"/>
      <c r="H17" s="5"/>
      <c r="I17" s="5"/>
      <c r="J17" s="5"/>
      <c r="K17" s="5"/>
      <c r="L17" s="5"/>
      <c r="M17" s="5"/>
      <c r="N17" s="5"/>
      <c r="O17" s="5"/>
      <c r="P17" s="5"/>
      <c r="Q17" s="5"/>
      <c r="R17" s="104"/>
      <c r="S17" s="105"/>
      <c r="T17" s="106"/>
      <c r="U17" s="106"/>
      <c r="V17" s="106"/>
      <c r="W17" s="106"/>
      <c r="X17" s="5"/>
      <c r="Y17" s="5"/>
      <c r="Z17" s="5"/>
      <c r="AA17" s="5"/>
      <c r="AB17" s="5"/>
    </row>
    <row r="18" spans="1:28" ht="21">
      <c r="A18" s="5"/>
      <c r="B18" s="5"/>
      <c r="C18" s="5"/>
      <c r="D18" s="5"/>
      <c r="E18" s="5"/>
      <c r="F18" s="5"/>
      <c r="G18" s="5"/>
      <c r="H18" s="5"/>
      <c r="I18" s="5"/>
      <c r="J18" s="5"/>
      <c r="K18" s="5"/>
      <c r="L18" s="5"/>
      <c r="M18" s="5"/>
      <c r="N18" s="5"/>
      <c r="O18" s="5"/>
      <c r="P18" s="5"/>
      <c r="Q18" s="5"/>
      <c r="R18" s="104"/>
      <c r="S18" s="105"/>
      <c r="T18" s="106"/>
      <c r="U18" s="106"/>
      <c r="V18" s="106"/>
      <c r="W18" s="106"/>
      <c r="X18" s="5"/>
      <c r="Y18" s="5"/>
      <c r="Z18" s="5"/>
      <c r="AA18" s="5"/>
      <c r="AB18" s="5"/>
    </row>
    <row r="19" spans="1:28" ht="21">
      <c r="A19" s="5"/>
      <c r="B19" s="5"/>
      <c r="C19" s="5"/>
      <c r="D19" s="5"/>
      <c r="E19" s="5"/>
      <c r="F19" s="5"/>
      <c r="G19" s="5"/>
      <c r="H19" s="5"/>
      <c r="I19" s="5"/>
      <c r="J19" s="5"/>
      <c r="K19" s="5"/>
      <c r="L19" s="5"/>
      <c r="M19" s="5"/>
      <c r="N19" s="5"/>
      <c r="O19" s="5"/>
      <c r="P19" s="5"/>
      <c r="Q19" s="5"/>
      <c r="R19" s="104"/>
      <c r="S19" s="105"/>
      <c r="T19" s="106"/>
      <c r="U19" s="106"/>
      <c r="V19" s="106"/>
      <c r="W19" s="106"/>
      <c r="X19" s="5"/>
      <c r="Y19" s="5"/>
      <c r="Z19" s="5"/>
      <c r="AA19" s="5"/>
      <c r="AB19" s="5"/>
    </row>
    <row r="20" spans="1:28" ht="21">
      <c r="A20" s="5"/>
      <c r="B20" s="5"/>
      <c r="C20" s="5"/>
      <c r="D20" s="5"/>
      <c r="E20" s="5"/>
      <c r="F20" s="5"/>
      <c r="G20" s="5"/>
      <c r="H20" s="5"/>
      <c r="I20" s="5"/>
      <c r="J20" s="5"/>
      <c r="K20" s="5"/>
      <c r="L20" s="5"/>
      <c r="M20" s="5"/>
      <c r="N20" s="5"/>
      <c r="O20" s="5"/>
      <c r="P20" s="5"/>
      <c r="Q20" s="5"/>
      <c r="R20" s="104"/>
      <c r="S20" s="105"/>
      <c r="T20" s="106"/>
      <c r="U20" s="106"/>
      <c r="V20" s="106"/>
      <c r="W20" s="106"/>
      <c r="X20" s="5"/>
      <c r="Y20" s="5"/>
      <c r="Z20" s="5"/>
      <c r="AA20" s="5"/>
      <c r="AB20" s="5"/>
    </row>
    <row r="21" spans="1:28" ht="21">
      <c r="A21" s="5"/>
      <c r="B21" s="5"/>
      <c r="C21" s="5"/>
      <c r="D21" s="5"/>
      <c r="E21" s="5"/>
      <c r="F21" s="5"/>
      <c r="G21" s="5"/>
      <c r="H21" s="5"/>
      <c r="I21" s="5"/>
      <c r="J21" s="5"/>
      <c r="K21" s="5"/>
      <c r="L21" s="5"/>
      <c r="M21" s="5"/>
      <c r="N21" s="5"/>
      <c r="O21" s="5"/>
      <c r="P21" s="5"/>
      <c r="Q21" s="5"/>
      <c r="R21" s="104"/>
      <c r="S21" s="105"/>
      <c r="T21" s="106"/>
      <c r="U21" s="106"/>
      <c r="V21" s="106"/>
      <c r="W21" s="106"/>
      <c r="X21" s="5"/>
      <c r="Y21" s="5"/>
      <c r="Z21" s="5"/>
      <c r="AA21" s="5"/>
      <c r="AB21" s="5"/>
    </row>
    <row r="22" spans="1:28" ht="21">
      <c r="A22" s="5"/>
      <c r="B22" s="5"/>
      <c r="C22" s="5"/>
      <c r="D22" s="5"/>
      <c r="E22" s="5"/>
      <c r="F22" s="5"/>
      <c r="G22" s="5"/>
      <c r="H22" s="5"/>
      <c r="I22" s="5"/>
      <c r="J22" s="5"/>
      <c r="K22" s="5"/>
      <c r="L22" s="5"/>
      <c r="M22" s="5"/>
      <c r="N22" s="5"/>
      <c r="O22" s="5"/>
      <c r="P22" s="5"/>
      <c r="Q22" s="5"/>
      <c r="R22" s="104"/>
      <c r="S22" s="105"/>
      <c r="T22" s="106"/>
      <c r="U22" s="106"/>
      <c r="V22" s="106"/>
      <c r="W22" s="106"/>
      <c r="X22" s="5"/>
      <c r="Y22" s="5"/>
      <c r="Z22" s="5"/>
      <c r="AA22" s="5"/>
      <c r="AB22" s="5"/>
    </row>
    <row r="23" spans="1:28" ht="21">
      <c r="A23" s="5"/>
      <c r="B23" s="5"/>
      <c r="C23" s="5"/>
      <c r="D23" s="5"/>
      <c r="E23" s="5"/>
      <c r="F23" s="5"/>
      <c r="G23" s="5"/>
      <c r="H23" s="5"/>
      <c r="I23" s="5"/>
      <c r="J23" s="5"/>
      <c r="K23" s="5"/>
      <c r="L23" s="5"/>
      <c r="M23" s="5"/>
      <c r="N23" s="5"/>
      <c r="O23" s="5"/>
      <c r="P23" s="5"/>
      <c r="Q23" s="5"/>
      <c r="R23" s="104"/>
      <c r="S23" s="105"/>
      <c r="T23" s="106"/>
      <c r="U23" s="106"/>
      <c r="V23" s="106"/>
      <c r="W23" s="106"/>
      <c r="X23" s="5"/>
      <c r="Y23" s="5"/>
      <c r="Z23" s="5"/>
      <c r="AA23" s="5"/>
      <c r="AB23" s="5"/>
    </row>
    <row r="24" spans="1:28" ht="21">
      <c r="A24" s="5"/>
      <c r="B24" s="5"/>
      <c r="C24" s="5"/>
      <c r="D24" s="5"/>
      <c r="E24" s="5"/>
      <c r="F24" s="5"/>
      <c r="G24" s="5"/>
      <c r="H24" s="5"/>
      <c r="I24" s="5"/>
      <c r="J24" s="5"/>
      <c r="K24" s="5"/>
      <c r="L24" s="5"/>
      <c r="M24" s="5"/>
      <c r="N24" s="5"/>
      <c r="O24" s="5"/>
      <c r="P24" s="5"/>
      <c r="Q24" s="5"/>
      <c r="R24" s="104"/>
      <c r="S24" s="105"/>
      <c r="T24" s="106"/>
      <c r="U24" s="106"/>
      <c r="V24" s="106"/>
      <c r="W24" s="106"/>
      <c r="X24" s="5"/>
      <c r="Y24" s="5"/>
      <c r="Z24" s="5"/>
      <c r="AA24" s="5"/>
      <c r="AB24" s="5"/>
    </row>
    <row r="25" spans="1:28" ht="21">
      <c r="A25" s="5"/>
      <c r="B25" s="5"/>
      <c r="C25" s="5"/>
      <c r="D25" s="5"/>
      <c r="E25" s="5"/>
      <c r="F25" s="5"/>
      <c r="G25" s="5"/>
      <c r="H25" s="5"/>
      <c r="I25" s="5"/>
      <c r="J25" s="5"/>
      <c r="K25" s="5"/>
      <c r="L25" s="5"/>
      <c r="M25" s="5"/>
      <c r="N25" s="5"/>
      <c r="O25" s="5"/>
      <c r="P25" s="5"/>
      <c r="Q25" s="5"/>
      <c r="R25" s="104"/>
      <c r="S25" s="105"/>
      <c r="T25" s="106"/>
      <c r="U25" s="106"/>
      <c r="V25" s="106"/>
      <c r="W25" s="106"/>
      <c r="X25" s="5"/>
      <c r="Y25" s="5"/>
      <c r="Z25" s="5"/>
      <c r="AA25" s="5"/>
      <c r="AB25" s="5"/>
    </row>
    <row r="26" spans="1:28" ht="21">
      <c r="A26" s="5"/>
      <c r="B26" s="5"/>
      <c r="C26" s="5"/>
      <c r="D26" s="5"/>
      <c r="E26" s="5"/>
      <c r="F26" s="5"/>
      <c r="G26" s="5"/>
      <c r="H26" s="5"/>
      <c r="I26" s="5"/>
      <c r="J26" s="5"/>
      <c r="K26" s="5"/>
      <c r="L26" s="5"/>
      <c r="M26" s="5"/>
      <c r="N26" s="5"/>
      <c r="O26" s="5"/>
      <c r="P26" s="5"/>
      <c r="Q26" s="5"/>
      <c r="R26" s="104"/>
      <c r="S26" s="105"/>
      <c r="T26" s="106"/>
      <c r="U26" s="106"/>
      <c r="V26" s="106"/>
      <c r="W26" s="106"/>
      <c r="X26" s="5"/>
      <c r="Y26" s="5"/>
      <c r="Z26" s="5"/>
      <c r="AA26" s="5"/>
      <c r="AB26" s="5"/>
    </row>
    <row r="27" spans="1:28" ht="21">
      <c r="A27" s="5"/>
      <c r="B27" s="5"/>
      <c r="C27" s="5"/>
      <c r="D27" s="5"/>
      <c r="E27" s="5"/>
      <c r="F27" s="5"/>
      <c r="G27" s="5"/>
      <c r="H27" s="5"/>
      <c r="I27" s="5"/>
      <c r="J27" s="5"/>
      <c r="K27" s="5"/>
      <c r="L27" s="5"/>
      <c r="M27" s="5"/>
      <c r="N27" s="5"/>
      <c r="O27" s="5"/>
      <c r="P27" s="5"/>
      <c r="Q27" s="5"/>
      <c r="R27" s="104"/>
      <c r="S27" s="105"/>
      <c r="T27" s="106"/>
      <c r="U27" s="106"/>
      <c r="V27" s="106"/>
      <c r="W27" s="106"/>
      <c r="X27" s="5"/>
      <c r="Y27" s="5"/>
      <c r="Z27" s="5"/>
      <c r="AA27" s="5"/>
      <c r="AB27" s="5"/>
    </row>
    <row r="28" spans="1:28" ht="21">
      <c r="A28" s="5"/>
      <c r="B28" s="5"/>
      <c r="C28" s="5"/>
      <c r="D28" s="5"/>
      <c r="E28" s="5"/>
      <c r="F28" s="5"/>
      <c r="G28" s="5"/>
      <c r="H28" s="5"/>
      <c r="I28" s="5"/>
      <c r="J28" s="5"/>
      <c r="K28" s="5"/>
      <c r="L28" s="5"/>
      <c r="M28" s="5"/>
      <c r="N28" s="5"/>
      <c r="O28" s="5"/>
      <c r="P28" s="5"/>
      <c r="Q28" s="5"/>
      <c r="R28" s="104"/>
      <c r="S28" s="105"/>
      <c r="T28" s="106"/>
      <c r="U28" s="106"/>
      <c r="V28" s="106"/>
      <c r="W28" s="106"/>
      <c r="X28" s="5"/>
      <c r="Y28" s="5"/>
      <c r="Z28" s="5"/>
      <c r="AA28" s="5"/>
      <c r="AB28" s="5"/>
    </row>
    <row r="29" spans="1:28" ht="21">
      <c r="A29" s="5"/>
      <c r="B29" s="5"/>
      <c r="C29" s="5"/>
      <c r="D29" s="5"/>
      <c r="E29" s="5"/>
      <c r="F29" s="5"/>
      <c r="G29" s="5"/>
      <c r="H29" s="5"/>
      <c r="I29" s="5"/>
      <c r="J29" s="5"/>
      <c r="K29" s="5"/>
      <c r="L29" s="5"/>
      <c r="M29" s="5"/>
      <c r="N29" s="5"/>
      <c r="O29" s="5"/>
      <c r="P29" s="5"/>
      <c r="Q29" s="5"/>
      <c r="R29" s="104"/>
      <c r="S29" s="105"/>
      <c r="T29" s="106"/>
      <c r="U29" s="106"/>
      <c r="V29" s="106"/>
      <c r="W29" s="106"/>
      <c r="X29" s="5"/>
      <c r="Y29" s="5"/>
      <c r="Z29" s="5"/>
      <c r="AA29" s="5"/>
      <c r="AB29" s="5"/>
    </row>
    <row r="30" spans="1:28" ht="21">
      <c r="A30" s="5"/>
      <c r="B30" s="5"/>
      <c r="C30" s="5"/>
      <c r="D30" s="5"/>
      <c r="E30" s="5"/>
      <c r="F30" s="5"/>
      <c r="G30" s="5"/>
      <c r="H30" s="5"/>
      <c r="I30" s="5"/>
      <c r="J30" s="5"/>
      <c r="K30" s="5"/>
      <c r="L30" s="5"/>
      <c r="M30" s="5"/>
      <c r="N30" s="5"/>
      <c r="O30" s="5"/>
      <c r="P30" s="5"/>
      <c r="Q30" s="5"/>
      <c r="R30" s="104"/>
      <c r="S30" s="105"/>
      <c r="T30" s="106"/>
      <c r="U30" s="106"/>
      <c r="V30" s="106"/>
      <c r="W30" s="106"/>
      <c r="X30" s="5"/>
      <c r="Y30" s="5"/>
      <c r="Z30" s="5"/>
      <c r="AA30" s="5"/>
      <c r="AB30" s="5"/>
    </row>
    <row r="31" spans="1:28">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spans="1:28">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spans="1:28">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spans="1:28" ht="21">
      <c r="A34" s="5"/>
      <c r="B34" s="5"/>
      <c r="C34" s="5"/>
      <c r="D34" s="5"/>
      <c r="E34" s="5"/>
      <c r="F34" s="5"/>
      <c r="G34" s="5"/>
      <c r="H34" s="5"/>
      <c r="I34" s="5"/>
      <c r="J34" s="5"/>
      <c r="K34" s="5"/>
      <c r="L34" s="5"/>
      <c r="M34" s="5"/>
      <c r="N34" s="5"/>
      <c r="O34" s="5"/>
      <c r="P34" s="5"/>
      <c r="Q34" s="5"/>
      <c r="R34" s="5"/>
      <c r="S34" s="5"/>
      <c r="T34" s="5"/>
      <c r="U34" s="5"/>
      <c r="V34" s="5"/>
      <c r="W34" s="5"/>
      <c r="X34" s="106"/>
      <c r="Y34" s="106"/>
      <c r="Z34" s="106"/>
      <c r="AA34" s="5"/>
      <c r="AB34" s="5"/>
    </row>
    <row r="35" spans="1:28" ht="21">
      <c r="A35" s="5"/>
      <c r="B35" s="5"/>
      <c r="C35" s="5"/>
      <c r="D35" s="5"/>
      <c r="E35" s="5"/>
      <c r="F35" s="5"/>
      <c r="G35" s="5"/>
      <c r="H35" s="5"/>
      <c r="I35" s="5"/>
      <c r="J35" s="5"/>
      <c r="K35" s="5"/>
      <c r="L35" s="5"/>
      <c r="M35" s="5"/>
      <c r="N35" s="5"/>
      <c r="O35" s="5"/>
      <c r="P35" s="104"/>
      <c r="Q35" s="105"/>
      <c r="R35" s="106"/>
      <c r="S35" s="106"/>
      <c r="T35" s="106"/>
      <c r="U35" s="106"/>
      <c r="V35" s="5"/>
      <c r="W35" s="5"/>
      <c r="X35" s="5"/>
      <c r="Y35" s="5"/>
      <c r="Z35" s="5"/>
      <c r="AA35" s="5"/>
      <c r="AB35" s="5"/>
    </row>
    <row r="36" spans="1:28" ht="21">
      <c r="A36" s="5"/>
      <c r="B36" s="5"/>
      <c r="C36" s="5"/>
      <c r="D36" s="5"/>
      <c r="E36" s="5"/>
      <c r="F36" s="5"/>
      <c r="G36" s="5"/>
      <c r="H36" s="5"/>
      <c r="I36" s="5"/>
      <c r="J36" s="5"/>
      <c r="K36" s="5"/>
      <c r="L36" s="5"/>
      <c r="M36" s="5"/>
      <c r="N36" s="5"/>
      <c r="O36" s="5"/>
      <c r="P36" s="104"/>
      <c r="Q36" s="105"/>
      <c r="R36" s="106"/>
      <c r="S36" s="106"/>
      <c r="T36" s="106"/>
      <c r="U36" s="106"/>
      <c r="V36" s="5"/>
      <c r="W36" s="5"/>
      <c r="X36" s="5"/>
      <c r="Y36" s="5"/>
      <c r="Z36" s="5"/>
      <c r="AA36" s="5"/>
      <c r="AB36" s="5"/>
    </row>
    <row r="37" spans="1:28" ht="21">
      <c r="A37" s="5"/>
      <c r="B37" s="5"/>
      <c r="C37" s="5"/>
      <c r="D37" s="5"/>
      <c r="E37" s="5"/>
      <c r="F37" s="5"/>
      <c r="G37" s="5"/>
      <c r="H37" s="5"/>
      <c r="I37" s="5"/>
      <c r="J37" s="5"/>
      <c r="K37" s="5"/>
      <c r="L37" s="5"/>
      <c r="M37" s="5"/>
      <c r="N37" s="5"/>
      <c r="O37" s="5"/>
      <c r="P37" s="104"/>
      <c r="Q37" s="105"/>
      <c r="R37" s="106"/>
      <c r="S37" s="106"/>
      <c r="T37" s="106"/>
      <c r="U37" s="106"/>
      <c r="V37" s="5"/>
      <c r="W37" s="5"/>
      <c r="X37" s="5"/>
      <c r="Y37" s="5"/>
      <c r="Z37" s="5"/>
      <c r="AA37" s="5"/>
      <c r="AB37" s="5"/>
    </row>
    <row r="38" spans="1:2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spans="1:28">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spans="1:28">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spans="1:28">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spans="1:28">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spans="1:28">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spans="1:28">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spans="1:28">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spans="1:28">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spans="1:28">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spans="1:2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spans="1:2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spans="1:29">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spans="1:29">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spans="1:29">
      <c r="A52" s="6"/>
      <c r="B52" s="6"/>
      <c r="C52" s="6"/>
      <c r="D52" s="6"/>
      <c r="E52" s="6"/>
      <c r="F52" s="6"/>
      <c r="G52" s="6"/>
      <c r="H52" s="6"/>
      <c r="I52" s="6"/>
      <c r="J52" s="6"/>
      <c r="K52" s="6"/>
      <c r="L52" s="6"/>
      <c r="M52" s="6"/>
      <c r="N52" s="6"/>
      <c r="O52" s="6"/>
      <c r="P52" s="5"/>
      <c r="Q52" s="5"/>
      <c r="R52" s="5"/>
      <c r="S52" s="5"/>
      <c r="T52" s="5"/>
      <c r="U52" s="5"/>
      <c r="V52" s="5"/>
      <c r="W52" s="5"/>
      <c r="X52" s="5"/>
      <c r="Y52" s="5"/>
      <c r="Z52" s="5"/>
      <c r="AA52" s="5"/>
      <c r="AB52" s="5"/>
    </row>
    <row r="53" spans="1:29">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6"/>
    </row>
    <row r="54" spans="1:29">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spans="1:29">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spans="1:29">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1:29">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spans="1:29">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spans="1:2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9">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9">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9">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9">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9">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sheetData>
  <customSheetViews>
    <customSheetView guid="{0777C9AF-F037-491D-B8C7-19AB94379AB6}"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1D9E55D3-1D03-497E-83D1-69F043807A7B}"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B28F16FF-0F44-40BD-9D69-8D273D3E7650}"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74B11F93-8E3D-4003-B954-730EE77B0896}"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E0947896-3CC1-4B8D-841C-2894E9BC2E1F}"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A9DB288B-AAF3-4F86-80F8-FF6C3628B522}"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 guid="{26811BBE-EA28-41F7-9886-4075B67DDAEA}" scale="70">
      <pane ySplit="1" topLeftCell="A2" activePane="bottomLeft" state="frozen"/>
      <selection pane="bottomLeft" activeCell="L80" sqref="L80"/>
      <pageMargins left="0.75" right="0.75" top="1" bottom="1" header="0.5" footer="0.5"/>
      <pageSetup orientation="portrait" horizontalDpi="4294967292" verticalDpi="4294967292"/>
    </customSheetView>
  </customSheetViews>
  <mergeCells count="1">
    <mergeCell ref="A1:M1"/>
  </mergeCells>
  <phoneticPr fontId="111" type="noConversion"/>
  <pageMargins left="0.75" right="0.75" top="1" bottom="1" header="0.5" footer="0.5"/>
  <pageSetup orientation="portrait"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Z14"/>
  <sheetViews>
    <sheetView workbookViewId="0">
      <selection activeCell="T80" sqref="T80"/>
    </sheetView>
  </sheetViews>
  <sheetFormatPr defaultColWidth="10.71875" defaultRowHeight="17.350000000000001"/>
  <cols>
    <col min="1" max="1" width="5" style="51" customWidth="1"/>
    <col min="2" max="2" width="161.21875" style="51" customWidth="1"/>
    <col min="3" max="16384" width="10.71875" style="51"/>
  </cols>
  <sheetData>
    <row r="1" spans="1:26" ht="29.7">
      <c r="A1" s="46"/>
      <c r="B1" s="47" t="s">
        <v>30</v>
      </c>
      <c r="C1" s="48"/>
      <c r="D1" s="49"/>
      <c r="E1" s="49"/>
      <c r="F1" s="49"/>
      <c r="G1" s="50"/>
      <c r="H1" s="50"/>
      <c r="I1" s="50"/>
      <c r="J1" s="50"/>
      <c r="K1" s="50"/>
      <c r="L1" s="50"/>
      <c r="M1" s="50"/>
      <c r="N1" s="50"/>
      <c r="O1" s="50"/>
      <c r="P1" s="50"/>
      <c r="Q1" s="50"/>
      <c r="R1" s="50"/>
      <c r="S1" s="50"/>
      <c r="T1" s="50"/>
      <c r="U1" s="50"/>
      <c r="V1" s="50"/>
      <c r="W1" s="50"/>
      <c r="X1" s="50"/>
      <c r="Y1" s="50"/>
      <c r="Z1" s="50"/>
    </row>
    <row r="3" spans="1:26" ht="22.35">
      <c r="B3" s="52"/>
    </row>
    <row r="4" spans="1:26" ht="44.7">
      <c r="B4" s="53" t="s">
        <v>31</v>
      </c>
    </row>
    <row r="5" spans="1:26" ht="22.35">
      <c r="B5" s="53"/>
    </row>
    <row r="6" spans="1:26" ht="67.349999999999994">
      <c r="B6" s="54" t="s">
        <v>54</v>
      </c>
    </row>
    <row r="7" spans="1:26" ht="22.35">
      <c r="B7" s="54"/>
    </row>
    <row r="8" spans="1:26" ht="112">
      <c r="B8" s="54" t="s">
        <v>55</v>
      </c>
    </row>
    <row r="9" spans="1:26" ht="22.35">
      <c r="B9" s="54"/>
    </row>
    <row r="10" spans="1:26" ht="89.7">
      <c r="B10" s="54" t="s">
        <v>56</v>
      </c>
    </row>
    <row r="11" spans="1:26" ht="22.35">
      <c r="B11" s="52"/>
    </row>
    <row r="12" spans="1:26" ht="22.35">
      <c r="B12" s="52"/>
    </row>
    <row r="13" spans="1:26" ht="22.35">
      <c r="B13" s="52"/>
    </row>
    <row r="14" spans="1:26" ht="22.35">
      <c r="B14" s="52"/>
    </row>
  </sheetData>
  <customSheetViews>
    <customSheetView guid="{0777C9AF-F037-491D-B8C7-19AB94379AB6}">
      <selection activeCell="T80" sqref="T80"/>
      <pageMargins left="0.75" right="0.75" top="1" bottom="1" header="0.5" footer="0.5"/>
      <pageSetup orientation="portrait"/>
    </customSheetView>
    <customSheetView guid="{1D9E55D3-1D03-497E-83D1-69F043807A7B}">
      <selection activeCell="T80" sqref="T80"/>
      <pageMargins left="0.75" right="0.75" top="1" bottom="1" header="0.5" footer="0.5"/>
      <pageSetup orientation="portrait"/>
    </customSheetView>
    <customSheetView guid="{B28F16FF-0F44-40BD-9D69-8D273D3E7650}">
      <selection activeCell="T80" sqref="T80"/>
      <pageMargins left="0.75" right="0.75" top="1" bottom="1" header="0.5" footer="0.5"/>
      <pageSetup orientation="portrait"/>
    </customSheetView>
    <customSheetView guid="{74B11F93-8E3D-4003-B954-730EE77B0896}">
      <selection activeCell="T80" sqref="T80"/>
      <pageMargins left="0.75" right="0.75" top="1" bottom="1" header="0.5" footer="0.5"/>
      <pageSetup orientation="portrait"/>
    </customSheetView>
    <customSheetView guid="{E0947896-3CC1-4B8D-841C-2894E9BC2E1F}">
      <selection activeCell="T80" sqref="T80"/>
      <pageMargins left="0.75" right="0.75" top="1" bottom="1" header="0.5" footer="0.5"/>
      <pageSetup orientation="portrait"/>
    </customSheetView>
    <customSheetView guid="{A9DB288B-AAF3-4F86-80F8-FF6C3628B522}">
      <selection activeCell="T80" sqref="T80"/>
      <pageMargins left="0.75" right="0.75" top="1" bottom="1" header="0.5" footer="0.5"/>
      <pageSetup orientation="portrait"/>
    </customSheetView>
    <customSheetView guid="{26811BBE-EA28-41F7-9886-4075B67DDAEA}">
      <selection activeCell="T80" sqref="T80"/>
      <pageMargins left="0.75" right="0.75" top="1" bottom="1" header="0.5" footer="0.5"/>
      <pageSetup orientation="portrait"/>
    </customSheetView>
  </customSheetViews>
  <phoneticPr fontId="111" type="noConversion"/>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Q373"/>
  <sheetViews>
    <sheetView zoomScaleNormal="70" zoomScalePageLayoutView="133" workbookViewId="0">
      <selection activeCell="D208" sqref="D208:J208"/>
    </sheetView>
  </sheetViews>
  <sheetFormatPr defaultColWidth="10.71875" defaultRowHeight="13.7"/>
  <cols>
    <col min="1" max="1" width="3.21875" style="43" customWidth="1"/>
    <col min="2" max="2" width="33" style="43" customWidth="1"/>
    <col min="3" max="3" width="27.71875" style="43" customWidth="1"/>
    <col min="4" max="4" width="24.21875" style="43" bestFit="1" customWidth="1"/>
    <col min="5" max="5" width="25.21875" style="43" bestFit="1" customWidth="1"/>
    <col min="6" max="6" width="30.71875" style="43" bestFit="1" customWidth="1"/>
    <col min="7" max="7" width="22" style="43" bestFit="1" customWidth="1"/>
    <col min="8" max="8" width="73.5" style="43" bestFit="1" customWidth="1"/>
    <col min="9" max="9" width="72.5" style="43" bestFit="1" customWidth="1"/>
    <col min="10" max="10" width="21" style="43" bestFit="1" customWidth="1"/>
    <col min="11" max="11" width="18.21875" style="43" bestFit="1" customWidth="1"/>
    <col min="12" max="12" width="26.5" style="43" customWidth="1"/>
    <col min="13" max="13" width="73.5" style="43" bestFit="1" customWidth="1"/>
    <col min="14" max="14" width="72.5" style="43" bestFit="1" customWidth="1"/>
    <col min="15" max="15" width="14.5" style="43" customWidth="1"/>
    <col min="16" max="16" width="22" style="43" customWidth="1"/>
    <col min="17" max="17" width="19.21875" style="43" customWidth="1"/>
    <col min="18" max="16384" width="10.71875" style="43"/>
  </cols>
  <sheetData>
    <row r="2" spans="2:15" s="277" customFormat="1" ht="29.7">
      <c r="B2" s="1530" t="s">
        <v>1178</v>
      </c>
      <c r="C2" s="1531"/>
      <c r="D2" s="1531"/>
      <c r="E2" s="1531"/>
      <c r="F2" s="1531"/>
      <c r="G2" s="1532"/>
      <c r="I2" s="28"/>
      <c r="J2" s="279"/>
      <c r="K2" s="279"/>
      <c r="L2" s="279"/>
      <c r="M2" s="279"/>
      <c r="N2" s="279"/>
      <c r="O2" s="278"/>
    </row>
    <row r="3" spans="2:15" ht="17.7">
      <c r="B3" s="276" t="s">
        <v>9168</v>
      </c>
      <c r="C3" s="276" t="s">
        <v>76</v>
      </c>
      <c r="D3" s="276" t="s">
        <v>40</v>
      </c>
      <c r="E3" s="276" t="s">
        <v>9174</v>
      </c>
      <c r="F3" s="276" t="s">
        <v>9175</v>
      </c>
      <c r="G3" s="276" t="s">
        <v>58</v>
      </c>
      <c r="I3" s="28"/>
      <c r="J3" s="28"/>
      <c r="K3" s="28"/>
      <c r="L3" s="28"/>
    </row>
    <row r="4" spans="2:15" ht="17.350000000000001">
      <c r="B4" s="656" t="s">
        <v>9169</v>
      </c>
      <c r="C4" s="656" t="s">
        <v>1177</v>
      </c>
      <c r="D4" s="656">
        <v>1</v>
      </c>
      <c r="E4" s="657" t="s">
        <v>148</v>
      </c>
      <c r="F4" s="657" t="s">
        <v>148</v>
      </c>
      <c r="G4" s="658" t="s">
        <v>58</v>
      </c>
      <c r="I4" s="28"/>
      <c r="J4" s="28"/>
      <c r="K4" s="28"/>
      <c r="L4" s="28"/>
    </row>
    <row r="5" spans="2:15" ht="17.350000000000001">
      <c r="B5" s="656" t="s">
        <v>9169</v>
      </c>
      <c r="C5" s="656" t="s">
        <v>1235</v>
      </c>
      <c r="D5" s="656">
        <v>1</v>
      </c>
      <c r="E5" s="657" t="s">
        <v>148</v>
      </c>
      <c r="F5" s="657" t="s">
        <v>148</v>
      </c>
      <c r="G5" s="656" t="s">
        <v>58</v>
      </c>
      <c r="I5" s="28"/>
      <c r="J5" s="28"/>
      <c r="K5" s="28"/>
      <c r="L5" s="28"/>
    </row>
    <row r="6" spans="2:15" ht="17.350000000000001">
      <c r="B6" s="656" t="s">
        <v>9169</v>
      </c>
      <c r="C6" s="656" t="s">
        <v>1235</v>
      </c>
      <c r="D6" s="656">
        <v>2</v>
      </c>
      <c r="E6" s="657" t="s">
        <v>148</v>
      </c>
      <c r="F6" s="657" t="s">
        <v>148</v>
      </c>
      <c r="G6" s="656" t="s">
        <v>58</v>
      </c>
      <c r="I6" s="28"/>
      <c r="J6" s="28"/>
      <c r="K6" s="28"/>
      <c r="L6" s="28"/>
    </row>
    <row r="7" spans="2:15" ht="17.350000000000001">
      <c r="B7" s="656" t="s">
        <v>9169</v>
      </c>
      <c r="C7" s="656" t="s">
        <v>1235</v>
      </c>
      <c r="D7" s="656">
        <v>4</v>
      </c>
      <c r="E7" s="657" t="s">
        <v>148</v>
      </c>
      <c r="F7" s="657" t="s">
        <v>148</v>
      </c>
      <c r="G7" s="656" t="s">
        <v>58</v>
      </c>
      <c r="I7" s="28"/>
      <c r="J7" s="28"/>
      <c r="K7" s="28"/>
      <c r="L7" s="28"/>
    </row>
    <row r="8" spans="2:15" ht="17.350000000000001">
      <c r="B8" s="656" t="s">
        <v>9170</v>
      </c>
      <c r="C8" s="656" t="s">
        <v>1112</v>
      </c>
      <c r="D8" s="656">
        <v>34</v>
      </c>
      <c r="E8" s="657" t="s">
        <v>148</v>
      </c>
      <c r="F8" s="657" t="s">
        <v>148</v>
      </c>
      <c r="G8" s="656" t="s">
        <v>58</v>
      </c>
      <c r="I8" s="28"/>
      <c r="J8" s="28"/>
      <c r="K8" s="28"/>
      <c r="L8" s="28"/>
    </row>
    <row r="9" spans="2:15" ht="17.350000000000001">
      <c r="B9" s="656" t="s">
        <v>9170</v>
      </c>
      <c r="C9" s="656" t="s">
        <v>1112</v>
      </c>
      <c r="D9" s="656">
        <v>39</v>
      </c>
      <c r="E9" s="657" t="s">
        <v>148</v>
      </c>
      <c r="F9" s="657" t="s">
        <v>148</v>
      </c>
      <c r="G9" s="656" t="s">
        <v>58</v>
      </c>
      <c r="I9" s="28"/>
      <c r="J9" s="28"/>
      <c r="K9" s="28"/>
      <c r="L9" s="28"/>
    </row>
    <row r="10" spans="2:15" ht="17.350000000000001">
      <c r="B10" s="656" t="s">
        <v>9169</v>
      </c>
      <c r="C10" s="656" t="s">
        <v>79</v>
      </c>
      <c r="D10" s="656">
        <v>1</v>
      </c>
      <c r="E10" s="656" t="s">
        <v>9171</v>
      </c>
      <c r="F10" s="656" t="s">
        <v>9176</v>
      </c>
      <c r="G10" s="656" t="s">
        <v>58</v>
      </c>
      <c r="I10" s="28"/>
      <c r="J10" s="28"/>
      <c r="K10" s="28"/>
      <c r="L10" s="28"/>
    </row>
    <row r="11" spans="2:15" ht="17.350000000000001">
      <c r="B11" s="656" t="s">
        <v>9169</v>
      </c>
      <c r="C11" s="656" t="s">
        <v>79</v>
      </c>
      <c r="D11" s="656">
        <v>2</v>
      </c>
      <c r="E11" s="659" t="s">
        <v>9171</v>
      </c>
      <c r="F11" s="659" t="s">
        <v>9176</v>
      </c>
      <c r="G11" s="656" t="s">
        <v>58</v>
      </c>
      <c r="I11" s="28"/>
      <c r="J11" s="28"/>
      <c r="K11" s="28"/>
      <c r="L11" s="28"/>
    </row>
    <row r="12" spans="2:15" ht="17.350000000000001">
      <c r="B12" s="656" t="s">
        <v>9169</v>
      </c>
      <c r="C12" s="656" t="s">
        <v>79</v>
      </c>
      <c r="D12" s="656">
        <v>25</v>
      </c>
      <c r="E12" s="656" t="s">
        <v>9171</v>
      </c>
      <c r="F12" s="656" t="s">
        <v>9171</v>
      </c>
      <c r="G12" s="656" t="s">
        <v>58</v>
      </c>
      <c r="I12" s="28"/>
      <c r="J12" s="28"/>
      <c r="K12" s="28"/>
      <c r="L12" s="28"/>
    </row>
    <row r="13" spans="2:15" ht="17.350000000000001">
      <c r="B13" s="656" t="s">
        <v>9169</v>
      </c>
      <c r="C13" s="656" t="s">
        <v>79</v>
      </c>
      <c r="D13" s="656">
        <v>3</v>
      </c>
      <c r="E13" s="656" t="s">
        <v>9176</v>
      </c>
      <c r="F13" s="656" t="s">
        <v>9176</v>
      </c>
      <c r="G13" s="656" t="s">
        <v>58</v>
      </c>
      <c r="I13" s="28"/>
      <c r="J13" s="28"/>
      <c r="K13" s="28"/>
      <c r="L13" s="28"/>
    </row>
    <row r="14" spans="2:15" ht="17.350000000000001">
      <c r="B14" s="656" t="s">
        <v>9169</v>
      </c>
      <c r="C14" s="656" t="s">
        <v>79</v>
      </c>
      <c r="D14" s="656">
        <v>4</v>
      </c>
      <c r="E14" s="656" t="s">
        <v>9171</v>
      </c>
      <c r="F14" s="656" t="s">
        <v>9171</v>
      </c>
      <c r="G14" s="656" t="s">
        <v>58</v>
      </c>
      <c r="I14" s="28"/>
      <c r="J14" s="28"/>
      <c r="K14" s="28"/>
      <c r="L14" s="28"/>
    </row>
    <row r="15" spans="2:15" ht="17.350000000000001">
      <c r="B15" s="656" t="s">
        <v>9169</v>
      </c>
      <c r="C15" s="656" t="s">
        <v>79</v>
      </c>
      <c r="D15" s="656">
        <v>66</v>
      </c>
      <c r="E15" s="656" t="s">
        <v>9171</v>
      </c>
      <c r="F15" s="656" t="s">
        <v>9177</v>
      </c>
      <c r="G15" s="656" t="s">
        <v>58</v>
      </c>
      <c r="I15" s="28"/>
      <c r="J15" s="28"/>
      <c r="K15" s="28"/>
      <c r="L15" s="28"/>
    </row>
    <row r="16" spans="2:15" ht="17.350000000000001">
      <c r="B16" s="656" t="s">
        <v>9169</v>
      </c>
      <c r="C16" s="656" t="s">
        <v>79</v>
      </c>
      <c r="D16" s="656">
        <v>7</v>
      </c>
      <c r="E16" s="656" t="s">
        <v>9176</v>
      </c>
      <c r="F16" s="656" t="s">
        <v>9177</v>
      </c>
      <c r="G16" s="656" t="s">
        <v>58</v>
      </c>
      <c r="I16" s="28"/>
      <c r="J16" s="28"/>
      <c r="K16" s="28"/>
      <c r="L16" s="28"/>
    </row>
    <row r="17" spans="2:12" ht="17.350000000000001">
      <c r="B17" s="656" t="s">
        <v>9169</v>
      </c>
      <c r="C17" s="656" t="s">
        <v>79</v>
      </c>
      <c r="D17" s="656">
        <v>30</v>
      </c>
      <c r="E17" s="656" t="s">
        <v>9171</v>
      </c>
      <c r="F17" s="656" t="s">
        <v>9171</v>
      </c>
      <c r="G17" s="656" t="s">
        <v>58</v>
      </c>
      <c r="I17" s="28"/>
      <c r="J17" s="28"/>
      <c r="K17" s="28"/>
      <c r="L17" s="28"/>
    </row>
    <row r="18" spans="2:12" ht="17.350000000000001">
      <c r="B18" s="656" t="s">
        <v>9170</v>
      </c>
      <c r="C18" s="656" t="s">
        <v>79</v>
      </c>
      <c r="D18" s="656">
        <v>34</v>
      </c>
      <c r="E18" s="656" t="s">
        <v>9171</v>
      </c>
      <c r="F18" s="656" t="s">
        <v>9171</v>
      </c>
      <c r="G18" s="656" t="s">
        <v>58</v>
      </c>
      <c r="I18" s="28"/>
      <c r="J18" s="28"/>
      <c r="K18" s="28"/>
      <c r="L18" s="28"/>
    </row>
    <row r="19" spans="2:12" ht="17.350000000000001">
      <c r="B19" s="656" t="s">
        <v>9170</v>
      </c>
      <c r="C19" s="656" t="s">
        <v>79</v>
      </c>
      <c r="D19" s="656">
        <v>39</v>
      </c>
      <c r="E19" s="656" t="s">
        <v>9176</v>
      </c>
      <c r="F19" s="656" t="s">
        <v>9176</v>
      </c>
      <c r="G19" s="656" t="s">
        <v>58</v>
      </c>
      <c r="I19" s="28"/>
      <c r="J19" s="28"/>
      <c r="K19" s="28"/>
      <c r="L19" s="28"/>
    </row>
    <row r="20" spans="2:12" ht="17.350000000000001">
      <c r="B20" s="656" t="s">
        <v>9170</v>
      </c>
      <c r="C20" s="656" t="s">
        <v>79</v>
      </c>
      <c r="D20" s="656">
        <v>38</v>
      </c>
      <c r="E20" s="659" t="s">
        <v>9176</v>
      </c>
      <c r="F20" s="659" t="s">
        <v>9176</v>
      </c>
      <c r="G20" s="656" t="s">
        <v>58</v>
      </c>
      <c r="I20" s="28"/>
      <c r="J20" s="28"/>
      <c r="K20" s="28"/>
      <c r="L20" s="28"/>
    </row>
    <row r="21" spans="2:12" ht="17.350000000000001">
      <c r="B21" s="656" t="s">
        <v>9170</v>
      </c>
      <c r="C21" s="656" t="s">
        <v>79</v>
      </c>
      <c r="D21" s="656" t="s">
        <v>2597</v>
      </c>
      <c r="E21" s="656" t="s">
        <v>9178</v>
      </c>
      <c r="F21" s="656" t="s">
        <v>9178</v>
      </c>
      <c r="G21" s="656" t="s">
        <v>58</v>
      </c>
      <c r="I21" s="28"/>
      <c r="J21" s="28"/>
      <c r="K21" s="28"/>
      <c r="L21" s="28"/>
    </row>
    <row r="22" spans="2:12" ht="17.350000000000001">
      <c r="B22" s="656" t="s">
        <v>9170</v>
      </c>
      <c r="C22" s="656" t="s">
        <v>79</v>
      </c>
      <c r="D22" s="656">
        <v>40</v>
      </c>
      <c r="E22" s="656" t="s">
        <v>9178</v>
      </c>
      <c r="F22" s="656" t="s">
        <v>9179</v>
      </c>
      <c r="G22" s="656" t="s">
        <v>58</v>
      </c>
      <c r="I22" s="28"/>
      <c r="J22" s="28"/>
      <c r="K22" s="28"/>
      <c r="L22" s="28"/>
    </row>
    <row r="23" spans="2:12" ht="17.350000000000001">
      <c r="B23" s="656" t="s">
        <v>9170</v>
      </c>
      <c r="C23" s="656" t="s">
        <v>79</v>
      </c>
      <c r="D23" s="656">
        <v>41</v>
      </c>
      <c r="E23" s="656" t="s">
        <v>9178</v>
      </c>
      <c r="F23" s="656" t="s">
        <v>9179</v>
      </c>
      <c r="G23" s="656" t="s">
        <v>58</v>
      </c>
      <c r="I23" s="28"/>
      <c r="J23" s="28"/>
      <c r="K23" s="28"/>
      <c r="L23" s="28"/>
    </row>
    <row r="24" spans="2:12" ht="17.350000000000001">
      <c r="B24" s="652"/>
      <c r="C24" s="653"/>
      <c r="D24" s="653"/>
      <c r="E24" s="654"/>
      <c r="F24" s="654"/>
      <c r="G24" s="654"/>
      <c r="I24" s="28"/>
      <c r="J24" s="28"/>
      <c r="K24" s="28"/>
      <c r="L24" s="28"/>
    </row>
    <row r="25" spans="2:12" ht="29.7">
      <c r="B25" s="1530" t="s">
        <v>9180</v>
      </c>
      <c r="C25" s="1531"/>
      <c r="D25" s="1531"/>
      <c r="E25" s="1531"/>
      <c r="F25" s="1532"/>
      <c r="G25" s="654"/>
      <c r="I25" s="28"/>
      <c r="J25" s="28"/>
      <c r="K25" s="28"/>
      <c r="L25" s="28"/>
    </row>
    <row r="26" spans="2:12" ht="17.7">
      <c r="B26" s="276" t="s">
        <v>9181</v>
      </c>
      <c r="C26" s="276" t="s">
        <v>9187</v>
      </c>
      <c r="D26" s="655" t="s">
        <v>9188</v>
      </c>
      <c r="E26" s="276" t="s">
        <v>9182</v>
      </c>
      <c r="F26" s="276" t="s">
        <v>9183</v>
      </c>
      <c r="G26" s="654"/>
      <c r="I26" s="28"/>
      <c r="J26" s="28"/>
      <c r="K26" s="28"/>
      <c r="L26" s="28"/>
    </row>
    <row r="27" spans="2:12" ht="17.350000000000001">
      <c r="B27" s="656" t="s">
        <v>9171</v>
      </c>
      <c r="C27" s="656">
        <v>0</v>
      </c>
      <c r="D27" s="657">
        <v>100</v>
      </c>
      <c r="E27" s="656">
        <v>20</v>
      </c>
      <c r="F27" s="656">
        <v>1</v>
      </c>
      <c r="G27" s="654"/>
      <c r="I27" s="28"/>
      <c r="J27" s="28"/>
      <c r="K27" s="28"/>
      <c r="L27" s="28"/>
    </row>
    <row r="28" spans="2:12" ht="17.350000000000001">
      <c r="B28" s="656" t="s">
        <v>9184</v>
      </c>
      <c r="C28" s="656">
        <v>25</v>
      </c>
      <c r="D28" s="657">
        <v>100</v>
      </c>
      <c r="E28" s="656">
        <v>20</v>
      </c>
      <c r="F28" s="656">
        <v>2</v>
      </c>
      <c r="G28" s="654"/>
      <c r="I28" s="28"/>
      <c r="J28" s="28"/>
      <c r="K28" s="28"/>
      <c r="L28" s="28"/>
    </row>
    <row r="29" spans="2:12" ht="17.350000000000001">
      <c r="B29" s="656" t="s">
        <v>9173</v>
      </c>
      <c r="C29" s="656">
        <v>100</v>
      </c>
      <c r="D29" s="657">
        <v>200</v>
      </c>
      <c r="E29" s="656">
        <v>40</v>
      </c>
      <c r="F29" s="656">
        <v>2</v>
      </c>
      <c r="G29" s="654"/>
      <c r="I29" s="28"/>
      <c r="J29" s="28"/>
      <c r="K29" s="28"/>
      <c r="L29" s="28"/>
    </row>
    <row r="30" spans="2:12" ht="17.350000000000001">
      <c r="B30" s="656" t="s">
        <v>9185</v>
      </c>
      <c r="C30" s="656">
        <v>200</v>
      </c>
      <c r="D30" s="657">
        <v>300</v>
      </c>
      <c r="E30" s="656">
        <v>60</v>
      </c>
      <c r="F30" s="656">
        <v>3</v>
      </c>
      <c r="G30" s="654"/>
      <c r="I30" s="28"/>
      <c r="J30" s="28"/>
      <c r="K30" s="28"/>
      <c r="L30" s="28"/>
    </row>
    <row r="31" spans="2:12" ht="17.350000000000001">
      <c r="B31" s="656" t="s">
        <v>9186</v>
      </c>
      <c r="C31" s="656">
        <v>300</v>
      </c>
      <c r="D31" s="657">
        <v>400</v>
      </c>
      <c r="E31" s="656">
        <v>80</v>
      </c>
      <c r="F31" s="656">
        <v>4</v>
      </c>
      <c r="G31" s="654"/>
      <c r="I31" s="28"/>
      <c r="J31" s="28"/>
      <c r="K31" s="28"/>
      <c r="L31" s="28"/>
    </row>
    <row r="32" spans="2:12" ht="17.350000000000001">
      <c r="B32" s="652"/>
      <c r="C32" s="653"/>
      <c r="D32" s="653"/>
      <c r="E32" s="654"/>
      <c r="F32" s="654"/>
      <c r="G32" s="654"/>
      <c r="I32" s="28"/>
      <c r="J32" s="28"/>
      <c r="K32" s="28"/>
      <c r="L32" s="28"/>
    </row>
    <row r="33" spans="2:11" ht="29.7">
      <c r="B33" s="1530" t="s">
        <v>9345</v>
      </c>
      <c r="C33" s="1531"/>
      <c r="D33" s="1531"/>
      <c r="E33" s="1531"/>
      <c r="F33" s="1531"/>
      <c r="G33" s="1532"/>
      <c r="H33" s="813"/>
      <c r="I33" s="813"/>
      <c r="J33" s="813"/>
      <c r="K33" s="813"/>
    </row>
    <row r="34" spans="2:11" ht="17.7">
      <c r="B34" s="810" t="s">
        <v>9326</v>
      </c>
      <c r="C34" s="810" t="s">
        <v>9327</v>
      </c>
      <c r="D34" s="811" t="s">
        <v>9322</v>
      </c>
      <c r="E34" s="810" t="s">
        <v>9323</v>
      </c>
      <c r="F34" s="810" t="s">
        <v>9324</v>
      </c>
      <c r="G34" s="810" t="s">
        <v>9339</v>
      </c>
      <c r="H34" s="813"/>
      <c r="I34" s="813"/>
      <c r="J34" s="813"/>
      <c r="K34" s="813"/>
    </row>
    <row r="35" spans="2:11" ht="17.350000000000001">
      <c r="B35" s="656">
        <v>1</v>
      </c>
      <c r="C35" s="656">
        <v>1</v>
      </c>
      <c r="D35" s="657">
        <v>3</v>
      </c>
      <c r="E35" s="656">
        <v>7</v>
      </c>
      <c r="F35" s="656">
        <v>40</v>
      </c>
      <c r="G35" s="656"/>
      <c r="H35" s="813"/>
      <c r="I35" s="813"/>
      <c r="J35" s="813"/>
      <c r="K35" s="813"/>
    </row>
    <row r="36" spans="2:11" ht="17.350000000000001">
      <c r="B36" s="656">
        <v>1</v>
      </c>
      <c r="C36" s="656">
        <v>1</v>
      </c>
      <c r="D36" s="657">
        <v>3</v>
      </c>
      <c r="E36" s="656">
        <v>7</v>
      </c>
      <c r="F36" s="656"/>
      <c r="G36" s="656"/>
      <c r="H36" s="813"/>
      <c r="I36" s="813"/>
      <c r="J36" s="813"/>
      <c r="K36" s="813"/>
    </row>
    <row r="37" spans="2:11" ht="17.350000000000001">
      <c r="B37" s="656">
        <v>1</v>
      </c>
      <c r="C37" s="656">
        <v>1</v>
      </c>
      <c r="D37" s="657">
        <v>3</v>
      </c>
      <c r="E37" s="656">
        <v>38</v>
      </c>
      <c r="F37" s="656"/>
      <c r="G37" s="656"/>
      <c r="H37" s="813"/>
      <c r="I37" s="813"/>
      <c r="J37" s="813"/>
      <c r="K37" s="813"/>
    </row>
    <row r="38" spans="2:11" ht="17.350000000000001">
      <c r="B38" s="656">
        <v>1</v>
      </c>
      <c r="C38" s="656">
        <v>1</v>
      </c>
      <c r="D38" s="657">
        <v>3</v>
      </c>
      <c r="E38" s="656">
        <v>40</v>
      </c>
      <c r="F38" s="656"/>
      <c r="G38" s="656"/>
      <c r="H38" s="813"/>
      <c r="I38" s="813"/>
      <c r="J38" s="813"/>
      <c r="K38" s="813"/>
    </row>
    <row r="39" spans="2:11" ht="17.350000000000001">
      <c r="B39" s="656">
        <v>1</v>
      </c>
      <c r="C39" s="656">
        <v>1</v>
      </c>
      <c r="D39" s="657">
        <v>3</v>
      </c>
      <c r="E39" s="656">
        <v>41</v>
      </c>
      <c r="F39" s="656"/>
      <c r="G39" s="656"/>
      <c r="H39" s="813"/>
      <c r="I39" s="813"/>
      <c r="J39" s="813"/>
      <c r="K39" s="813"/>
    </row>
    <row r="40" spans="2:11" ht="17.350000000000001">
      <c r="B40" s="656">
        <v>1</v>
      </c>
      <c r="C40" s="656">
        <v>1</v>
      </c>
      <c r="D40" s="657">
        <v>3</v>
      </c>
      <c r="E40" s="656"/>
      <c r="F40" s="656"/>
      <c r="G40" s="656" t="s">
        <v>9336</v>
      </c>
      <c r="H40" s="813"/>
      <c r="I40" s="813"/>
      <c r="J40" s="813"/>
      <c r="K40" s="813"/>
    </row>
    <row r="41" spans="2:11" ht="17.350000000000001">
      <c r="B41" s="656">
        <v>1</v>
      </c>
      <c r="C41" s="656">
        <v>1</v>
      </c>
      <c r="D41" s="657">
        <v>3</v>
      </c>
      <c r="E41" s="656"/>
      <c r="F41" s="656"/>
      <c r="G41" s="656"/>
      <c r="H41" s="813"/>
      <c r="I41" s="813"/>
      <c r="J41" s="813"/>
      <c r="K41" s="813"/>
    </row>
    <row r="42" spans="2:11" ht="17.350000000000001">
      <c r="B42" s="656">
        <v>1</v>
      </c>
      <c r="C42" s="656">
        <v>1</v>
      </c>
      <c r="D42" s="657">
        <v>7</v>
      </c>
      <c r="E42" s="656">
        <v>40</v>
      </c>
      <c r="F42" s="656"/>
      <c r="G42" s="656"/>
      <c r="H42" s="813"/>
      <c r="I42" s="813"/>
      <c r="J42" s="813"/>
      <c r="K42" s="813"/>
    </row>
    <row r="43" spans="2:11" ht="17.350000000000001">
      <c r="B43" s="656">
        <v>1</v>
      </c>
      <c r="C43" s="656">
        <v>1</v>
      </c>
      <c r="D43" s="657">
        <v>7</v>
      </c>
      <c r="E43" s="656"/>
      <c r="F43" s="656"/>
      <c r="G43" s="656" t="s">
        <v>9336</v>
      </c>
      <c r="H43" s="813"/>
      <c r="I43" s="813"/>
      <c r="J43" s="813"/>
      <c r="K43" s="813"/>
    </row>
    <row r="44" spans="2:11" ht="17.350000000000001">
      <c r="B44" s="656">
        <v>1</v>
      </c>
      <c r="C44" s="656">
        <v>1</v>
      </c>
      <c r="D44" s="657">
        <v>7</v>
      </c>
      <c r="E44" s="656"/>
      <c r="F44" s="656"/>
      <c r="G44" s="656"/>
      <c r="H44" s="813"/>
      <c r="I44" s="813"/>
      <c r="J44" s="813"/>
      <c r="K44" s="813"/>
    </row>
    <row r="45" spans="2:11" ht="17.350000000000001">
      <c r="B45" s="656">
        <v>1</v>
      </c>
      <c r="C45" s="656">
        <v>1</v>
      </c>
      <c r="D45" s="657">
        <v>38</v>
      </c>
      <c r="E45" s="656"/>
      <c r="F45" s="656"/>
      <c r="G45" s="656"/>
      <c r="H45" s="813"/>
      <c r="I45" s="813"/>
      <c r="J45" s="813"/>
      <c r="K45" s="813"/>
    </row>
    <row r="46" spans="2:11" ht="17.350000000000001">
      <c r="B46" s="656">
        <v>1</v>
      </c>
      <c r="C46" s="656">
        <v>1</v>
      </c>
      <c r="D46" s="657">
        <v>40</v>
      </c>
      <c r="E46" s="656"/>
      <c r="F46" s="656"/>
      <c r="G46" s="656"/>
      <c r="H46" s="813"/>
      <c r="I46" s="813"/>
      <c r="J46" s="813"/>
      <c r="K46" s="813"/>
    </row>
    <row r="47" spans="2:11" ht="17.350000000000001">
      <c r="B47" s="656">
        <v>1</v>
      </c>
      <c r="C47" s="656">
        <v>1</v>
      </c>
      <c r="D47" s="657">
        <v>41</v>
      </c>
      <c r="E47" s="656"/>
      <c r="F47" s="656"/>
      <c r="G47" s="656"/>
      <c r="H47" s="813"/>
      <c r="I47" s="813"/>
      <c r="J47" s="813"/>
      <c r="K47" s="813"/>
    </row>
    <row r="48" spans="2:11" ht="17.350000000000001">
      <c r="B48" s="656">
        <v>1</v>
      </c>
      <c r="C48" s="656">
        <v>1</v>
      </c>
      <c r="D48" s="657"/>
      <c r="E48" s="656"/>
      <c r="F48" s="656"/>
      <c r="G48" s="656" t="s">
        <v>9336</v>
      </c>
      <c r="H48" s="813"/>
      <c r="I48" s="813"/>
      <c r="J48" s="813"/>
      <c r="K48" s="813"/>
    </row>
    <row r="49" spans="2:11" ht="17.350000000000001">
      <c r="B49" s="656">
        <v>1</v>
      </c>
      <c r="C49" s="656">
        <v>1</v>
      </c>
      <c r="D49" s="657"/>
      <c r="E49" s="656"/>
      <c r="F49" s="656"/>
      <c r="G49" s="656"/>
      <c r="H49" s="813"/>
      <c r="I49" s="813"/>
      <c r="J49" s="813"/>
      <c r="K49" s="813"/>
    </row>
    <row r="50" spans="2:11" ht="17.350000000000001">
      <c r="B50" s="656">
        <v>1</v>
      </c>
      <c r="C50" s="656"/>
      <c r="D50" s="657"/>
      <c r="E50" s="656"/>
      <c r="F50" s="656"/>
      <c r="G50" s="656"/>
      <c r="H50" s="813"/>
      <c r="I50" s="813"/>
      <c r="J50" s="813"/>
      <c r="K50" s="813"/>
    </row>
    <row r="51" spans="2:11" ht="17.350000000000001">
      <c r="B51" s="656"/>
      <c r="C51" s="656">
        <v>1</v>
      </c>
      <c r="D51" s="657">
        <v>3</v>
      </c>
      <c r="E51" s="656">
        <v>7</v>
      </c>
      <c r="F51" s="656"/>
      <c r="G51" s="656"/>
      <c r="H51" s="813"/>
      <c r="I51" s="813"/>
      <c r="J51" s="813"/>
      <c r="K51" s="813"/>
    </row>
    <row r="52" spans="2:11" ht="17.350000000000001">
      <c r="B52" s="656"/>
      <c r="C52" s="656">
        <v>1</v>
      </c>
      <c r="D52" s="657">
        <v>3</v>
      </c>
      <c r="E52" s="656"/>
      <c r="F52" s="656"/>
      <c r="G52" s="656" t="s">
        <v>9336</v>
      </c>
      <c r="H52" s="813"/>
      <c r="I52" s="813"/>
      <c r="J52" s="813"/>
      <c r="K52" s="813"/>
    </row>
    <row r="53" spans="2:11" ht="17.350000000000001">
      <c r="B53" s="656"/>
      <c r="C53" s="656">
        <v>1</v>
      </c>
      <c r="D53" s="657">
        <v>3</v>
      </c>
      <c r="E53" s="656"/>
      <c r="F53" s="656"/>
      <c r="G53" s="656" t="s">
        <v>9336</v>
      </c>
      <c r="H53" s="813"/>
      <c r="I53" s="813"/>
      <c r="J53" s="813"/>
      <c r="K53" s="813"/>
    </row>
    <row r="54" spans="2:11" ht="17.350000000000001">
      <c r="B54" s="656"/>
      <c r="C54" s="656">
        <v>1</v>
      </c>
      <c r="D54" s="657">
        <v>3</v>
      </c>
      <c r="E54" s="656"/>
      <c r="F54" s="656"/>
      <c r="G54" s="656"/>
      <c r="H54" s="813"/>
      <c r="I54" s="813"/>
      <c r="J54" s="813"/>
      <c r="K54" s="813"/>
    </row>
    <row r="55" spans="2:11" ht="17.350000000000001">
      <c r="B55" s="656"/>
      <c r="C55" s="656">
        <v>1</v>
      </c>
      <c r="D55" s="657">
        <v>7</v>
      </c>
      <c r="E55" s="656"/>
      <c r="F55" s="656"/>
      <c r="G55" s="656"/>
      <c r="H55" s="813"/>
      <c r="I55" s="813"/>
      <c r="J55" s="813"/>
      <c r="K55" s="813"/>
    </row>
    <row r="56" spans="2:11" ht="17.350000000000001">
      <c r="B56" s="656"/>
      <c r="C56" s="656">
        <v>1</v>
      </c>
      <c r="D56" s="657"/>
      <c r="E56" s="656"/>
      <c r="F56" s="656"/>
      <c r="G56" s="656" t="s">
        <v>9336</v>
      </c>
      <c r="H56" s="813"/>
      <c r="I56" s="813"/>
      <c r="J56" s="813"/>
      <c r="K56" s="813"/>
    </row>
    <row r="57" spans="2:11" ht="17.350000000000001">
      <c r="B57" s="656"/>
      <c r="C57" s="656">
        <v>1</v>
      </c>
      <c r="D57" s="657"/>
      <c r="E57" s="656"/>
      <c r="F57" s="656"/>
      <c r="G57" s="656" t="s">
        <v>9336</v>
      </c>
      <c r="H57" s="813"/>
      <c r="I57" s="813"/>
      <c r="J57" s="813"/>
      <c r="K57" s="813"/>
    </row>
    <row r="58" spans="2:11" ht="17.350000000000001">
      <c r="B58" s="656"/>
      <c r="C58" s="656">
        <v>1</v>
      </c>
      <c r="D58" s="657"/>
      <c r="E58" s="656"/>
      <c r="F58" s="656"/>
      <c r="G58" s="656"/>
      <c r="H58" s="813"/>
      <c r="I58" s="813"/>
      <c r="J58" s="813"/>
      <c r="K58" s="813"/>
    </row>
    <row r="59" spans="2:11" ht="17.350000000000001">
      <c r="B59" s="656">
        <v>2</v>
      </c>
      <c r="C59" s="656">
        <v>2</v>
      </c>
      <c r="D59" s="657">
        <v>4</v>
      </c>
      <c r="E59" s="656">
        <v>7</v>
      </c>
      <c r="F59" s="656"/>
      <c r="G59" s="656"/>
      <c r="H59" s="813"/>
      <c r="I59" s="813"/>
      <c r="J59" s="813"/>
      <c r="K59" s="813"/>
    </row>
    <row r="60" spans="2:11" ht="17.350000000000001">
      <c r="B60" s="656">
        <v>2</v>
      </c>
      <c r="C60" s="656">
        <v>2</v>
      </c>
      <c r="D60" s="657">
        <v>4</v>
      </c>
      <c r="E60" s="656">
        <v>30</v>
      </c>
      <c r="F60" s="656"/>
      <c r="G60" s="656"/>
      <c r="H60" s="813"/>
      <c r="I60" s="813"/>
      <c r="J60" s="813"/>
      <c r="K60" s="813"/>
    </row>
    <row r="61" spans="2:11" ht="17.350000000000001">
      <c r="B61" s="656">
        <v>2</v>
      </c>
      <c r="C61" s="656">
        <v>2</v>
      </c>
      <c r="D61" s="657">
        <v>4</v>
      </c>
      <c r="E61" s="656"/>
      <c r="F61" s="656"/>
      <c r="G61" s="656"/>
      <c r="H61" s="813"/>
      <c r="I61" s="813"/>
      <c r="J61" s="813"/>
      <c r="K61" s="813"/>
    </row>
    <row r="62" spans="2:11" ht="17.350000000000001">
      <c r="B62" s="656">
        <v>2</v>
      </c>
      <c r="C62" s="656">
        <v>2</v>
      </c>
      <c r="D62" s="657">
        <v>7</v>
      </c>
      <c r="E62" s="656">
        <v>66</v>
      </c>
      <c r="F62" s="656"/>
      <c r="G62" s="656"/>
      <c r="H62" s="813"/>
      <c r="I62" s="813"/>
      <c r="J62" s="813"/>
      <c r="K62" s="813"/>
    </row>
    <row r="63" spans="2:11" ht="17.350000000000001">
      <c r="B63" s="656">
        <v>2</v>
      </c>
      <c r="C63" s="656">
        <v>2</v>
      </c>
      <c r="D63" s="657">
        <v>7</v>
      </c>
      <c r="E63" s="656"/>
      <c r="F63" s="656"/>
      <c r="G63" s="656"/>
      <c r="H63" s="813"/>
      <c r="I63" s="813"/>
      <c r="J63" s="813"/>
      <c r="K63" s="813"/>
    </row>
    <row r="64" spans="2:11" ht="17.350000000000001">
      <c r="B64" s="656">
        <v>2</v>
      </c>
      <c r="C64" s="656">
        <v>2</v>
      </c>
      <c r="D64" s="657">
        <v>30</v>
      </c>
      <c r="E64" s="656">
        <v>66</v>
      </c>
      <c r="F64" s="656"/>
      <c r="G64" s="656"/>
      <c r="H64" s="813"/>
      <c r="I64" s="813"/>
      <c r="J64" s="813"/>
      <c r="K64" s="813"/>
    </row>
    <row r="65" spans="2:11" ht="17.350000000000001">
      <c r="B65" s="656">
        <v>2</v>
      </c>
      <c r="C65" s="656">
        <v>2</v>
      </c>
      <c r="D65" s="657">
        <v>30</v>
      </c>
      <c r="E65" s="656"/>
      <c r="F65" s="656"/>
      <c r="G65" s="656"/>
      <c r="H65" s="813"/>
      <c r="I65" s="813"/>
      <c r="J65" s="813"/>
      <c r="K65" s="813"/>
    </row>
    <row r="66" spans="2:11" ht="17.350000000000001">
      <c r="B66" s="656">
        <v>2</v>
      </c>
      <c r="C66" s="656">
        <v>2</v>
      </c>
      <c r="D66" s="657">
        <v>66</v>
      </c>
      <c r="E66" s="656"/>
      <c r="F66" s="656"/>
      <c r="G66" s="656"/>
      <c r="H66" s="813"/>
      <c r="I66" s="813"/>
      <c r="J66" s="813"/>
      <c r="K66" s="813"/>
    </row>
    <row r="67" spans="2:11" ht="17.350000000000001">
      <c r="B67" s="656">
        <v>2</v>
      </c>
      <c r="C67" s="656">
        <v>2</v>
      </c>
      <c r="D67" s="657"/>
      <c r="E67" s="656"/>
      <c r="F67" s="656"/>
      <c r="G67" s="656"/>
      <c r="H67" s="813"/>
      <c r="I67" s="813"/>
      <c r="J67" s="813"/>
      <c r="K67" s="813"/>
    </row>
    <row r="68" spans="2:11" ht="17.350000000000001">
      <c r="B68" s="656">
        <v>2</v>
      </c>
      <c r="C68" s="656"/>
      <c r="D68" s="657"/>
      <c r="E68" s="656"/>
      <c r="F68" s="656"/>
      <c r="G68" s="656"/>
      <c r="H68" s="813"/>
      <c r="I68" s="813"/>
      <c r="J68" s="813"/>
      <c r="K68" s="813"/>
    </row>
    <row r="69" spans="2:11" ht="17.350000000000001">
      <c r="B69" s="656"/>
      <c r="C69" s="656">
        <v>2</v>
      </c>
      <c r="D69" s="657">
        <v>4</v>
      </c>
      <c r="E69" s="656">
        <v>7</v>
      </c>
      <c r="F69" s="656"/>
      <c r="G69" s="656"/>
      <c r="H69" s="813"/>
      <c r="I69" s="813"/>
      <c r="J69" s="813"/>
      <c r="K69" s="813"/>
    </row>
    <row r="70" spans="2:11" ht="17.350000000000001">
      <c r="B70" s="656"/>
      <c r="C70" s="656">
        <v>2</v>
      </c>
      <c r="D70" s="657">
        <v>4</v>
      </c>
      <c r="E70" s="656">
        <v>30</v>
      </c>
      <c r="F70" s="656"/>
      <c r="G70" s="656"/>
      <c r="H70" s="813"/>
      <c r="I70" s="813"/>
      <c r="J70" s="813"/>
      <c r="K70" s="813"/>
    </row>
    <row r="71" spans="2:11" ht="17.350000000000001">
      <c r="B71" s="656"/>
      <c r="C71" s="656">
        <v>2</v>
      </c>
      <c r="D71" s="657">
        <v>4</v>
      </c>
      <c r="E71" s="656"/>
      <c r="F71" s="656"/>
      <c r="G71" s="656"/>
      <c r="H71" s="813"/>
      <c r="I71" s="813"/>
      <c r="J71" s="813"/>
      <c r="K71" s="813"/>
    </row>
    <row r="72" spans="2:11" ht="17.350000000000001">
      <c r="B72" s="656"/>
      <c r="C72" s="656">
        <v>2</v>
      </c>
      <c r="D72" s="657">
        <v>7</v>
      </c>
      <c r="E72" s="656"/>
      <c r="F72" s="656"/>
      <c r="G72" s="656"/>
      <c r="H72" s="813"/>
      <c r="I72" s="813"/>
      <c r="J72" s="813"/>
      <c r="K72" s="813"/>
    </row>
    <row r="73" spans="2:11" ht="17.350000000000001">
      <c r="B73" s="656"/>
      <c r="C73" s="656">
        <v>2</v>
      </c>
      <c r="D73" s="657">
        <v>30</v>
      </c>
      <c r="E73" s="656">
        <v>66</v>
      </c>
      <c r="F73" s="656"/>
      <c r="G73" s="656"/>
      <c r="H73" s="813"/>
      <c r="I73" s="813"/>
      <c r="J73" s="813"/>
      <c r="K73" s="813"/>
    </row>
    <row r="74" spans="2:11" ht="17.350000000000001">
      <c r="B74" s="656"/>
      <c r="C74" s="656">
        <v>2</v>
      </c>
      <c r="D74" s="657">
        <v>30</v>
      </c>
      <c r="E74" s="656"/>
      <c r="F74" s="656"/>
      <c r="G74" s="656"/>
      <c r="H74" s="813"/>
      <c r="I74" s="813"/>
      <c r="J74" s="813"/>
      <c r="K74" s="813"/>
    </row>
    <row r="75" spans="2:11" ht="17.350000000000001">
      <c r="B75" s="656"/>
      <c r="C75" s="656">
        <v>2</v>
      </c>
      <c r="D75" s="657">
        <v>66</v>
      </c>
      <c r="E75" s="656"/>
      <c r="F75" s="656"/>
      <c r="G75" s="656"/>
      <c r="H75" s="813"/>
      <c r="I75" s="813"/>
      <c r="J75" s="813"/>
      <c r="K75" s="813"/>
    </row>
    <row r="76" spans="2:11" ht="17.350000000000001">
      <c r="B76" s="656"/>
      <c r="C76" s="656">
        <v>2</v>
      </c>
      <c r="D76" s="657"/>
      <c r="E76" s="656"/>
      <c r="F76" s="656"/>
      <c r="G76" s="656"/>
      <c r="H76" s="813"/>
      <c r="I76" s="813"/>
      <c r="J76" s="813"/>
      <c r="K76" s="813"/>
    </row>
    <row r="77" spans="2:11" ht="17.350000000000001">
      <c r="B77" s="656">
        <v>3</v>
      </c>
      <c r="C77" s="656">
        <v>3</v>
      </c>
      <c r="D77" s="657">
        <v>1</v>
      </c>
      <c r="E77" s="656">
        <v>7</v>
      </c>
      <c r="F77" s="656">
        <v>40</v>
      </c>
      <c r="G77" s="656"/>
      <c r="H77" s="813"/>
      <c r="I77" s="813"/>
      <c r="J77" s="813"/>
      <c r="K77" s="813"/>
    </row>
    <row r="78" spans="2:11" ht="17.350000000000001">
      <c r="B78" s="656">
        <v>3</v>
      </c>
      <c r="C78" s="656">
        <v>3</v>
      </c>
      <c r="D78" s="657">
        <v>1</v>
      </c>
      <c r="E78" s="656">
        <v>7</v>
      </c>
      <c r="F78" s="656"/>
      <c r="G78" s="656"/>
      <c r="H78" s="813"/>
      <c r="I78" s="813"/>
      <c r="J78" s="813"/>
      <c r="K78" s="813"/>
    </row>
    <row r="79" spans="2:11" ht="17.350000000000001">
      <c r="B79" s="656">
        <v>3</v>
      </c>
      <c r="C79" s="656">
        <v>3</v>
      </c>
      <c r="D79" s="657">
        <v>1</v>
      </c>
      <c r="E79" s="656">
        <v>38</v>
      </c>
      <c r="F79" s="656"/>
      <c r="G79" s="656"/>
      <c r="H79" s="813"/>
      <c r="I79" s="813"/>
      <c r="J79" s="813"/>
      <c r="K79" s="813"/>
    </row>
    <row r="80" spans="2:11" ht="17.350000000000001">
      <c r="B80" s="656">
        <v>3</v>
      </c>
      <c r="C80" s="656">
        <v>3</v>
      </c>
      <c r="D80" s="657">
        <v>1</v>
      </c>
      <c r="E80" s="656">
        <v>40</v>
      </c>
      <c r="F80" s="656"/>
      <c r="G80" s="656"/>
      <c r="H80" s="813"/>
      <c r="I80" s="813"/>
      <c r="J80" s="813"/>
      <c r="K80" s="813"/>
    </row>
    <row r="81" spans="2:11" ht="17.350000000000001">
      <c r="B81" s="656">
        <v>3</v>
      </c>
      <c r="C81" s="656">
        <v>3</v>
      </c>
      <c r="D81" s="657">
        <v>1</v>
      </c>
      <c r="E81" s="656">
        <v>41</v>
      </c>
      <c r="F81" s="656"/>
      <c r="G81" s="656"/>
      <c r="H81" s="813"/>
      <c r="I81" s="813"/>
      <c r="J81" s="813"/>
      <c r="K81" s="813"/>
    </row>
    <row r="82" spans="2:11" ht="17.350000000000001">
      <c r="B82" s="656">
        <v>3</v>
      </c>
      <c r="C82" s="656">
        <v>3</v>
      </c>
      <c r="D82" s="657">
        <v>1</v>
      </c>
      <c r="E82" s="656"/>
      <c r="F82" s="656"/>
      <c r="G82" s="656" t="s">
        <v>9336</v>
      </c>
      <c r="H82" s="813"/>
      <c r="I82" s="813"/>
      <c r="J82" s="813"/>
      <c r="K82" s="813"/>
    </row>
    <row r="83" spans="2:11" ht="17.350000000000001">
      <c r="B83" s="656">
        <v>3</v>
      </c>
      <c r="C83" s="656">
        <v>3</v>
      </c>
      <c r="D83" s="657">
        <v>1</v>
      </c>
      <c r="E83" s="656"/>
      <c r="F83" s="656"/>
      <c r="G83" s="656"/>
      <c r="H83" s="813"/>
      <c r="I83" s="813"/>
      <c r="J83" s="813"/>
      <c r="K83" s="813"/>
    </row>
    <row r="84" spans="2:11" ht="17.350000000000001">
      <c r="B84" s="656">
        <v>3</v>
      </c>
      <c r="C84" s="656">
        <v>3</v>
      </c>
      <c r="D84" s="657">
        <v>7</v>
      </c>
      <c r="E84" s="656">
        <v>38</v>
      </c>
      <c r="F84" s="656"/>
      <c r="G84" s="656" t="s">
        <v>9336</v>
      </c>
      <c r="H84" s="813"/>
      <c r="I84" s="813"/>
      <c r="J84" s="813"/>
      <c r="K84" s="813"/>
    </row>
    <row r="85" spans="2:11" ht="17.350000000000001">
      <c r="B85" s="656">
        <v>3</v>
      </c>
      <c r="C85" s="656">
        <v>3</v>
      </c>
      <c r="D85" s="657">
        <v>7</v>
      </c>
      <c r="E85" s="656">
        <v>38</v>
      </c>
      <c r="F85" s="656"/>
      <c r="G85" s="656"/>
      <c r="H85" s="813"/>
      <c r="I85" s="813"/>
      <c r="J85" s="813"/>
      <c r="K85" s="813"/>
    </row>
    <row r="86" spans="2:11" ht="17.350000000000001">
      <c r="B86" s="656">
        <v>3</v>
      </c>
      <c r="C86" s="656">
        <v>3</v>
      </c>
      <c r="D86" s="657">
        <v>7</v>
      </c>
      <c r="E86" s="656">
        <v>40</v>
      </c>
      <c r="F86" s="656"/>
      <c r="G86" s="656"/>
      <c r="H86" s="813"/>
      <c r="I86" s="813"/>
      <c r="J86" s="813"/>
      <c r="K86" s="813"/>
    </row>
    <row r="87" spans="2:11" ht="17.350000000000001">
      <c r="B87" s="656">
        <v>3</v>
      </c>
      <c r="C87" s="656">
        <v>3</v>
      </c>
      <c r="D87" s="657">
        <v>7</v>
      </c>
      <c r="E87" s="656"/>
      <c r="F87" s="656"/>
      <c r="G87" s="656" t="s">
        <v>9336</v>
      </c>
      <c r="H87" s="813"/>
      <c r="I87" s="813"/>
      <c r="J87" s="813"/>
      <c r="K87" s="813"/>
    </row>
    <row r="88" spans="2:11" ht="17.350000000000001">
      <c r="B88" s="656">
        <v>3</v>
      </c>
      <c r="C88" s="656">
        <v>3</v>
      </c>
      <c r="D88" s="657">
        <v>7</v>
      </c>
      <c r="E88" s="656"/>
      <c r="F88" s="656"/>
      <c r="G88" s="656"/>
      <c r="H88" s="813"/>
      <c r="I88" s="813"/>
      <c r="J88" s="813"/>
      <c r="K88" s="813"/>
    </row>
    <row r="89" spans="2:11" ht="17.350000000000001">
      <c r="B89" s="656">
        <v>3</v>
      </c>
      <c r="C89" s="656">
        <v>3</v>
      </c>
      <c r="D89" s="657">
        <v>38</v>
      </c>
      <c r="E89" s="656"/>
      <c r="F89" s="656"/>
      <c r="G89" s="656" t="s">
        <v>9336</v>
      </c>
      <c r="H89" s="813"/>
      <c r="I89" s="813"/>
      <c r="J89" s="813"/>
      <c r="K89" s="813"/>
    </row>
    <row r="90" spans="2:11" ht="17.350000000000001">
      <c r="B90" s="656">
        <v>3</v>
      </c>
      <c r="C90" s="656">
        <v>3</v>
      </c>
      <c r="D90" s="657">
        <v>38</v>
      </c>
      <c r="E90" s="656"/>
      <c r="F90" s="656"/>
      <c r="G90" s="656"/>
      <c r="H90" s="813"/>
      <c r="I90" s="813"/>
      <c r="J90" s="813"/>
      <c r="K90" s="813"/>
    </row>
    <row r="91" spans="2:11" ht="17.350000000000001">
      <c r="B91" s="656">
        <v>3</v>
      </c>
      <c r="C91" s="656">
        <v>3</v>
      </c>
      <c r="D91" s="657">
        <v>40</v>
      </c>
      <c r="E91" s="656"/>
      <c r="F91" s="656"/>
      <c r="G91" s="656"/>
      <c r="H91" s="813"/>
      <c r="I91" s="813"/>
      <c r="J91" s="813"/>
      <c r="K91" s="813"/>
    </row>
    <row r="92" spans="2:11" ht="17.350000000000001">
      <c r="B92" s="656">
        <v>3</v>
      </c>
      <c r="C92" s="656">
        <v>3</v>
      </c>
      <c r="D92" s="657">
        <v>41</v>
      </c>
      <c r="E92" s="656"/>
      <c r="F92" s="656"/>
      <c r="G92" s="656"/>
      <c r="H92" s="813"/>
      <c r="I92" s="813"/>
      <c r="J92" s="813"/>
      <c r="K92" s="813"/>
    </row>
    <row r="93" spans="2:11" ht="17.350000000000001">
      <c r="B93" s="656">
        <v>3</v>
      </c>
      <c r="C93" s="656">
        <v>3</v>
      </c>
      <c r="D93" s="657"/>
      <c r="E93" s="656"/>
      <c r="F93" s="656"/>
      <c r="G93" s="656" t="s">
        <v>9336</v>
      </c>
      <c r="H93" s="813"/>
      <c r="I93" s="813"/>
      <c r="J93" s="813"/>
      <c r="K93" s="813"/>
    </row>
    <row r="94" spans="2:11" ht="17.350000000000001">
      <c r="B94" s="656">
        <v>3</v>
      </c>
      <c r="C94" s="656">
        <v>3</v>
      </c>
      <c r="D94" s="657"/>
      <c r="E94" s="656"/>
      <c r="F94" s="656"/>
      <c r="G94" s="656"/>
      <c r="H94" s="813"/>
      <c r="I94" s="813"/>
      <c r="J94" s="813"/>
      <c r="K94" s="813"/>
    </row>
    <row r="95" spans="2:11" ht="17.350000000000001">
      <c r="B95" s="656">
        <v>3</v>
      </c>
      <c r="C95" s="656"/>
      <c r="D95" s="657"/>
      <c r="E95" s="656"/>
      <c r="F95" s="656"/>
      <c r="G95" s="656"/>
      <c r="H95" s="813"/>
      <c r="I95" s="813"/>
      <c r="J95" s="813"/>
      <c r="K95" s="813"/>
    </row>
    <row r="96" spans="2:11" ht="17.350000000000001">
      <c r="B96" s="656"/>
      <c r="C96" s="656">
        <v>3</v>
      </c>
      <c r="D96" s="657">
        <v>7</v>
      </c>
      <c r="E96" s="656">
        <v>38</v>
      </c>
      <c r="F96" s="656"/>
      <c r="G96" s="656" t="s">
        <v>9336</v>
      </c>
      <c r="H96" s="813"/>
      <c r="I96" s="813"/>
      <c r="J96" s="813"/>
      <c r="K96" s="813"/>
    </row>
    <row r="97" spans="2:11" ht="17.350000000000001">
      <c r="B97" s="656"/>
      <c r="C97" s="656">
        <v>3</v>
      </c>
      <c r="D97" s="657">
        <v>7</v>
      </c>
      <c r="E97" s="656">
        <v>38</v>
      </c>
      <c r="F97" s="656"/>
      <c r="G97" s="656"/>
      <c r="H97" s="813"/>
      <c r="I97" s="813"/>
      <c r="J97" s="813"/>
      <c r="K97" s="813"/>
    </row>
    <row r="98" spans="2:11" ht="17.350000000000001">
      <c r="B98" s="656"/>
      <c r="C98" s="656">
        <v>3</v>
      </c>
      <c r="D98" s="657">
        <v>7</v>
      </c>
      <c r="E98" s="657"/>
      <c r="F98" s="656"/>
      <c r="G98" s="656" t="s">
        <v>9336</v>
      </c>
      <c r="H98" s="813"/>
      <c r="I98" s="813"/>
      <c r="J98" s="813"/>
      <c r="K98" s="813"/>
    </row>
    <row r="99" spans="2:11" ht="17.350000000000001">
      <c r="B99" s="656"/>
      <c r="C99" s="656">
        <v>3</v>
      </c>
      <c r="D99" s="657">
        <v>7</v>
      </c>
      <c r="E99" s="657"/>
      <c r="F99" s="656"/>
      <c r="G99" s="656"/>
      <c r="H99" s="813"/>
      <c r="I99" s="813"/>
      <c r="J99" s="813"/>
      <c r="K99" s="813"/>
    </row>
    <row r="100" spans="2:11" ht="17.350000000000001">
      <c r="B100" s="656"/>
      <c r="C100" s="656">
        <v>3</v>
      </c>
      <c r="D100" s="657"/>
      <c r="E100" s="657"/>
      <c r="F100" s="656"/>
      <c r="G100" s="656" t="s">
        <v>9336</v>
      </c>
      <c r="H100" s="813"/>
      <c r="I100" s="813"/>
      <c r="J100" s="813"/>
      <c r="K100" s="813"/>
    </row>
    <row r="101" spans="2:11" ht="17.350000000000001">
      <c r="B101" s="656"/>
      <c r="C101" s="656">
        <v>3</v>
      </c>
      <c r="D101" s="657"/>
      <c r="E101" s="657"/>
      <c r="F101" s="656"/>
      <c r="G101" s="656" t="s">
        <v>9336</v>
      </c>
      <c r="H101" s="813"/>
      <c r="I101" s="813"/>
      <c r="J101" s="813"/>
      <c r="K101" s="813"/>
    </row>
    <row r="102" spans="2:11" ht="17.350000000000001">
      <c r="B102" s="656"/>
      <c r="C102" s="656">
        <v>3</v>
      </c>
      <c r="D102" s="657"/>
      <c r="E102" s="657"/>
      <c r="F102" s="656"/>
      <c r="G102" s="656"/>
      <c r="H102" s="813"/>
      <c r="I102" s="813"/>
      <c r="J102" s="813"/>
      <c r="K102" s="813"/>
    </row>
    <row r="103" spans="2:11" ht="17.350000000000001">
      <c r="B103" s="656">
        <v>4</v>
      </c>
      <c r="C103" s="656">
        <v>4</v>
      </c>
      <c r="D103" s="657">
        <v>2</v>
      </c>
      <c r="E103" s="657">
        <v>7</v>
      </c>
      <c r="F103" s="656"/>
      <c r="G103" s="656"/>
      <c r="H103" s="813"/>
      <c r="I103" s="813"/>
      <c r="J103" s="813"/>
      <c r="K103" s="813"/>
    </row>
    <row r="104" spans="2:11" ht="17.350000000000001">
      <c r="B104" s="656">
        <v>4</v>
      </c>
      <c r="C104" s="656">
        <v>4</v>
      </c>
      <c r="D104" s="657">
        <v>2</v>
      </c>
      <c r="E104" s="656">
        <v>30</v>
      </c>
      <c r="F104" s="656"/>
      <c r="G104" s="656"/>
      <c r="H104" s="813"/>
      <c r="I104" s="813"/>
      <c r="J104" s="813"/>
      <c r="K104" s="813"/>
    </row>
    <row r="105" spans="2:11" ht="17.350000000000001">
      <c r="B105" s="656">
        <v>4</v>
      </c>
      <c r="C105" s="656">
        <v>4</v>
      </c>
      <c r="D105" s="657">
        <v>2</v>
      </c>
      <c r="E105" s="656"/>
      <c r="F105" s="656"/>
      <c r="G105" s="656"/>
      <c r="H105" s="813"/>
      <c r="I105" s="813"/>
      <c r="J105" s="813"/>
      <c r="K105" s="813"/>
    </row>
    <row r="106" spans="2:11" ht="17.350000000000001">
      <c r="B106" s="656">
        <v>4</v>
      </c>
      <c r="C106" s="656">
        <v>4</v>
      </c>
      <c r="D106" s="657">
        <v>7</v>
      </c>
      <c r="E106" s="656"/>
      <c r="F106" s="656"/>
      <c r="G106" s="656"/>
      <c r="H106" s="813"/>
      <c r="I106" s="813"/>
      <c r="J106" s="813"/>
      <c r="K106" s="813"/>
    </row>
    <row r="107" spans="2:11" ht="17.350000000000001">
      <c r="B107" s="656">
        <v>4</v>
      </c>
      <c r="C107" s="656">
        <v>4</v>
      </c>
      <c r="D107" s="657">
        <v>30</v>
      </c>
      <c r="E107" s="656"/>
      <c r="F107" s="656"/>
      <c r="G107" s="656"/>
      <c r="H107" s="813"/>
      <c r="I107" s="813"/>
      <c r="J107" s="813"/>
      <c r="K107" s="813"/>
    </row>
    <row r="108" spans="2:11" ht="17.350000000000001">
      <c r="B108" s="656">
        <v>4</v>
      </c>
      <c r="C108" s="656">
        <v>4</v>
      </c>
      <c r="D108" s="657"/>
      <c r="E108" s="656"/>
      <c r="F108" s="656"/>
      <c r="G108" s="656"/>
      <c r="H108" s="813"/>
      <c r="I108" s="813"/>
      <c r="J108" s="813"/>
      <c r="K108" s="813"/>
    </row>
    <row r="109" spans="2:11" ht="17.350000000000001">
      <c r="B109" s="656">
        <v>4</v>
      </c>
      <c r="C109" s="656"/>
      <c r="D109" s="657"/>
      <c r="E109" s="656"/>
      <c r="F109" s="656"/>
      <c r="G109" s="656"/>
      <c r="H109" s="813"/>
      <c r="I109" s="813"/>
      <c r="J109" s="813"/>
      <c r="K109" s="813"/>
    </row>
    <row r="110" spans="2:11" ht="17.350000000000001">
      <c r="B110" s="656"/>
      <c r="C110" s="656">
        <v>4</v>
      </c>
      <c r="D110" s="657">
        <v>7</v>
      </c>
      <c r="E110" s="656"/>
      <c r="F110" s="656"/>
      <c r="G110" s="656"/>
      <c r="H110" s="813"/>
      <c r="I110" s="813"/>
      <c r="J110" s="813"/>
      <c r="K110" s="813"/>
    </row>
    <row r="111" spans="2:11" ht="17.350000000000001">
      <c r="B111" s="656"/>
      <c r="C111" s="656">
        <v>4</v>
      </c>
      <c r="D111" s="657">
        <v>30</v>
      </c>
      <c r="E111" s="656"/>
      <c r="F111" s="656"/>
      <c r="G111" s="656"/>
      <c r="H111" s="813"/>
      <c r="I111" s="813"/>
      <c r="J111" s="813"/>
      <c r="K111" s="813"/>
    </row>
    <row r="112" spans="2:11" ht="17.350000000000001">
      <c r="B112" s="656"/>
      <c r="C112" s="656">
        <v>4</v>
      </c>
      <c r="D112" s="657"/>
      <c r="E112" s="656"/>
      <c r="F112" s="656"/>
      <c r="G112" s="656"/>
      <c r="H112" s="813"/>
      <c r="I112" s="813"/>
      <c r="J112" s="813"/>
      <c r="K112" s="813"/>
    </row>
    <row r="113" spans="2:11" ht="17.350000000000001">
      <c r="B113" s="656">
        <v>7</v>
      </c>
      <c r="C113" s="656">
        <v>7</v>
      </c>
      <c r="D113" s="657">
        <v>1</v>
      </c>
      <c r="E113" s="656">
        <v>3</v>
      </c>
      <c r="F113" s="656">
        <v>40</v>
      </c>
      <c r="G113" s="656"/>
      <c r="H113" s="813"/>
      <c r="I113" s="813"/>
      <c r="J113" s="813"/>
      <c r="K113" s="813"/>
    </row>
    <row r="114" spans="2:11" ht="17.350000000000001">
      <c r="B114" s="656">
        <v>7</v>
      </c>
      <c r="C114" s="656">
        <v>7</v>
      </c>
      <c r="D114" s="657">
        <v>1</v>
      </c>
      <c r="E114" s="656">
        <v>3</v>
      </c>
      <c r="F114" s="656"/>
      <c r="G114" s="656"/>
      <c r="H114" s="813"/>
      <c r="I114" s="813"/>
      <c r="J114" s="813"/>
      <c r="K114" s="813"/>
    </row>
    <row r="115" spans="2:11" ht="17.350000000000001">
      <c r="B115" s="656">
        <v>7</v>
      </c>
      <c r="C115" s="656">
        <v>7</v>
      </c>
      <c r="D115" s="657">
        <v>1</v>
      </c>
      <c r="E115" s="656">
        <v>40</v>
      </c>
      <c r="F115" s="656"/>
      <c r="G115" s="656"/>
      <c r="H115" s="813"/>
      <c r="I115" s="813"/>
      <c r="J115" s="813"/>
      <c r="K115" s="813"/>
    </row>
    <row r="116" spans="2:11" ht="17.350000000000001">
      <c r="B116" s="656">
        <v>7</v>
      </c>
      <c r="C116" s="656">
        <v>7</v>
      </c>
      <c r="D116" s="657">
        <v>1</v>
      </c>
      <c r="E116" s="656"/>
      <c r="F116" s="656"/>
      <c r="G116" s="656" t="s">
        <v>9336</v>
      </c>
      <c r="H116" s="813"/>
      <c r="I116" s="813"/>
      <c r="J116" s="813"/>
      <c r="K116" s="813"/>
    </row>
    <row r="117" spans="2:11" ht="17.350000000000001">
      <c r="B117" s="656">
        <v>7</v>
      </c>
      <c r="C117" s="656">
        <v>7</v>
      </c>
      <c r="D117" s="657">
        <v>1</v>
      </c>
      <c r="E117" s="656"/>
      <c r="F117" s="656"/>
      <c r="G117" s="656"/>
      <c r="H117" s="813"/>
      <c r="I117" s="813"/>
      <c r="J117" s="813"/>
      <c r="K117" s="813"/>
    </row>
    <row r="118" spans="2:11" ht="17.350000000000001">
      <c r="B118" s="656">
        <v>7</v>
      </c>
      <c r="C118" s="656">
        <v>7</v>
      </c>
      <c r="D118" s="657">
        <v>2</v>
      </c>
      <c r="E118" s="656">
        <v>4</v>
      </c>
      <c r="F118" s="656"/>
      <c r="G118" s="656"/>
      <c r="H118" s="813"/>
      <c r="I118" s="813"/>
      <c r="J118" s="813"/>
      <c r="K118" s="813"/>
    </row>
    <row r="119" spans="2:11" ht="17.350000000000001">
      <c r="B119" s="656">
        <v>7</v>
      </c>
      <c r="C119" s="656">
        <v>7</v>
      </c>
      <c r="D119" s="657">
        <v>2</v>
      </c>
      <c r="E119" s="656">
        <v>66</v>
      </c>
      <c r="F119" s="656"/>
      <c r="G119" s="656"/>
      <c r="H119" s="813"/>
      <c r="I119" s="813"/>
      <c r="J119" s="813"/>
      <c r="K119" s="813"/>
    </row>
    <row r="120" spans="2:11" ht="17.350000000000001">
      <c r="B120" s="656">
        <v>7</v>
      </c>
      <c r="C120" s="656">
        <v>7</v>
      </c>
      <c r="D120" s="657">
        <v>2</v>
      </c>
      <c r="E120" s="656"/>
      <c r="F120" s="656"/>
      <c r="G120" s="656"/>
      <c r="H120" s="813"/>
      <c r="I120" s="813"/>
      <c r="J120" s="813"/>
      <c r="K120" s="813"/>
    </row>
    <row r="121" spans="2:11" ht="17.350000000000001">
      <c r="B121" s="656">
        <v>7</v>
      </c>
      <c r="C121" s="656">
        <v>7</v>
      </c>
      <c r="D121" s="657">
        <v>3</v>
      </c>
      <c r="E121" s="656">
        <v>40</v>
      </c>
      <c r="F121" s="656"/>
      <c r="G121" s="656"/>
      <c r="H121" s="813"/>
      <c r="I121" s="813"/>
      <c r="J121" s="813"/>
      <c r="K121" s="813"/>
    </row>
    <row r="122" spans="2:11" ht="17.350000000000001">
      <c r="B122" s="656">
        <v>7</v>
      </c>
      <c r="C122" s="656">
        <v>7</v>
      </c>
      <c r="D122" s="657">
        <v>3</v>
      </c>
      <c r="E122" s="656"/>
      <c r="F122" s="656"/>
      <c r="G122" s="656" t="s">
        <v>9336</v>
      </c>
      <c r="H122" s="813"/>
      <c r="I122" s="813"/>
      <c r="J122" s="813"/>
      <c r="K122" s="813"/>
    </row>
    <row r="123" spans="2:11" ht="17.350000000000001">
      <c r="B123" s="656">
        <v>7</v>
      </c>
      <c r="C123" s="656">
        <v>7</v>
      </c>
      <c r="D123" s="656">
        <v>3</v>
      </c>
      <c r="E123" s="657"/>
      <c r="F123" s="656"/>
      <c r="G123" s="656"/>
      <c r="H123" s="813"/>
      <c r="I123" s="813"/>
      <c r="J123" s="813"/>
      <c r="K123" s="813"/>
    </row>
    <row r="124" spans="2:11" ht="17.350000000000001">
      <c r="B124" s="656">
        <v>7</v>
      </c>
      <c r="C124" s="656">
        <v>7</v>
      </c>
      <c r="D124" s="656">
        <v>4</v>
      </c>
      <c r="E124" s="657"/>
      <c r="F124" s="656"/>
      <c r="G124" s="656"/>
      <c r="H124" s="813"/>
      <c r="I124" s="813"/>
      <c r="J124" s="813"/>
      <c r="K124" s="813"/>
    </row>
    <row r="125" spans="2:11" ht="17.350000000000001">
      <c r="B125" s="656">
        <v>7</v>
      </c>
      <c r="C125" s="656">
        <v>7</v>
      </c>
      <c r="D125" s="656">
        <v>40</v>
      </c>
      <c r="E125" s="657"/>
      <c r="F125" s="656"/>
      <c r="G125" s="656"/>
      <c r="H125" s="813"/>
      <c r="I125" s="813"/>
      <c r="J125" s="813"/>
      <c r="K125" s="813"/>
    </row>
    <row r="126" spans="2:11" ht="17.350000000000001">
      <c r="B126" s="656">
        <v>7</v>
      </c>
      <c r="C126" s="656">
        <v>7</v>
      </c>
      <c r="D126" s="656">
        <v>66</v>
      </c>
      <c r="E126" s="657"/>
      <c r="F126" s="656"/>
      <c r="G126" s="656"/>
      <c r="H126" s="813"/>
      <c r="I126" s="813"/>
      <c r="J126" s="813"/>
      <c r="K126" s="813"/>
    </row>
    <row r="127" spans="2:11" ht="17.350000000000001">
      <c r="B127" s="656">
        <v>7</v>
      </c>
      <c r="C127" s="656">
        <v>7</v>
      </c>
      <c r="D127" s="656"/>
      <c r="E127" s="657"/>
      <c r="F127" s="656"/>
      <c r="G127" s="656" t="s">
        <v>9336</v>
      </c>
      <c r="H127" s="813"/>
      <c r="I127" s="813"/>
      <c r="J127" s="813"/>
      <c r="K127" s="813"/>
    </row>
    <row r="128" spans="2:11" ht="17.350000000000001">
      <c r="B128" s="656">
        <v>7</v>
      </c>
      <c r="C128" s="656">
        <v>7</v>
      </c>
      <c r="D128" s="656"/>
      <c r="E128" s="657"/>
      <c r="F128" s="656"/>
      <c r="G128" s="656"/>
      <c r="H128" s="813"/>
      <c r="I128" s="813"/>
      <c r="J128" s="813"/>
      <c r="K128" s="813"/>
    </row>
    <row r="129" spans="2:11" ht="17.350000000000001">
      <c r="B129" s="656">
        <v>7</v>
      </c>
      <c r="C129" s="656"/>
      <c r="D129" s="656"/>
      <c r="E129" s="657"/>
      <c r="F129" s="656"/>
      <c r="G129" s="656"/>
      <c r="H129" s="813"/>
      <c r="I129" s="813"/>
      <c r="J129" s="813"/>
      <c r="K129" s="813"/>
    </row>
    <row r="130" spans="2:11" ht="17.350000000000001">
      <c r="B130" s="656"/>
      <c r="C130" s="656">
        <v>7</v>
      </c>
      <c r="D130" s="656">
        <v>38</v>
      </c>
      <c r="E130" s="657"/>
      <c r="F130" s="656"/>
      <c r="G130" s="656" t="s">
        <v>9336</v>
      </c>
      <c r="H130" s="813"/>
      <c r="I130" s="813"/>
      <c r="J130" s="813"/>
      <c r="K130" s="813"/>
    </row>
    <row r="131" spans="2:11" ht="17.350000000000001">
      <c r="B131" s="656"/>
      <c r="C131" s="656">
        <v>7</v>
      </c>
      <c r="D131" s="656">
        <v>38</v>
      </c>
      <c r="E131" s="657"/>
      <c r="F131" s="656"/>
      <c r="G131" s="656"/>
      <c r="H131" s="813"/>
      <c r="I131" s="813"/>
      <c r="J131" s="813"/>
      <c r="K131" s="813"/>
    </row>
    <row r="132" spans="2:11" ht="17.350000000000001">
      <c r="B132" s="656"/>
      <c r="C132" s="656">
        <v>7</v>
      </c>
      <c r="D132" s="656"/>
      <c r="E132" s="657"/>
      <c r="F132" s="656"/>
      <c r="G132" s="656" t="s">
        <v>9336</v>
      </c>
      <c r="H132" s="813"/>
      <c r="I132" s="813"/>
      <c r="J132" s="813"/>
      <c r="K132" s="813"/>
    </row>
    <row r="133" spans="2:11" ht="17.350000000000001">
      <c r="B133" s="656"/>
      <c r="C133" s="656">
        <v>7</v>
      </c>
      <c r="D133" s="656"/>
      <c r="E133" s="657"/>
      <c r="F133" s="656"/>
      <c r="G133" s="656"/>
      <c r="H133" s="813"/>
      <c r="I133" s="813"/>
      <c r="J133" s="813"/>
      <c r="K133" s="813"/>
    </row>
    <row r="134" spans="2:11" ht="17.350000000000001">
      <c r="B134" s="656">
        <v>25</v>
      </c>
      <c r="C134" s="656">
        <v>25</v>
      </c>
      <c r="D134" s="656">
        <v>41</v>
      </c>
      <c r="E134" s="657"/>
      <c r="F134" s="656"/>
      <c r="G134" s="656"/>
      <c r="H134" s="813"/>
      <c r="I134" s="813"/>
      <c r="J134" s="813"/>
      <c r="K134" s="813"/>
    </row>
    <row r="135" spans="2:11" ht="17.350000000000001">
      <c r="B135" s="656">
        <v>25</v>
      </c>
      <c r="C135" s="656">
        <v>25</v>
      </c>
      <c r="D135" s="656"/>
      <c r="E135" s="657"/>
      <c r="F135" s="656"/>
      <c r="G135" s="656"/>
      <c r="H135" s="813"/>
      <c r="I135" s="813"/>
      <c r="J135" s="813"/>
      <c r="K135" s="813"/>
    </row>
    <row r="136" spans="2:11" ht="17.350000000000001">
      <c r="B136" s="656"/>
      <c r="C136" s="656">
        <v>25</v>
      </c>
      <c r="D136" s="656"/>
      <c r="E136" s="657"/>
      <c r="F136" s="656"/>
      <c r="G136" s="656"/>
      <c r="H136" s="813"/>
      <c r="I136" s="813"/>
      <c r="J136" s="813"/>
      <c r="K136" s="813"/>
    </row>
    <row r="137" spans="2:11" ht="17.350000000000001">
      <c r="B137" s="656">
        <v>30</v>
      </c>
      <c r="C137" s="656">
        <v>30</v>
      </c>
      <c r="D137" s="657">
        <v>2</v>
      </c>
      <c r="E137" s="657">
        <v>4</v>
      </c>
      <c r="F137" s="656"/>
      <c r="G137" s="656"/>
      <c r="H137" s="813"/>
      <c r="I137" s="813"/>
      <c r="J137" s="813"/>
      <c r="K137" s="813"/>
    </row>
    <row r="138" spans="2:11" ht="17.350000000000001">
      <c r="B138" s="656">
        <v>30</v>
      </c>
      <c r="C138" s="656">
        <v>30</v>
      </c>
      <c r="D138" s="657">
        <v>2</v>
      </c>
      <c r="E138" s="657">
        <v>66</v>
      </c>
      <c r="F138" s="656"/>
      <c r="G138" s="656"/>
      <c r="H138" s="813"/>
      <c r="I138" s="813"/>
      <c r="J138" s="813"/>
      <c r="K138" s="813"/>
    </row>
    <row r="139" spans="2:11" ht="17.350000000000001">
      <c r="B139" s="656">
        <v>30</v>
      </c>
      <c r="C139" s="656">
        <v>30</v>
      </c>
      <c r="D139" s="657">
        <v>2</v>
      </c>
      <c r="E139" s="657"/>
      <c r="F139" s="656"/>
      <c r="G139" s="656"/>
      <c r="H139" s="813"/>
      <c r="I139" s="813"/>
      <c r="J139" s="813"/>
      <c r="K139" s="813"/>
    </row>
    <row r="140" spans="2:11" ht="17.350000000000001">
      <c r="B140" s="656">
        <v>30</v>
      </c>
      <c r="C140" s="656">
        <v>30</v>
      </c>
      <c r="D140" s="657">
        <v>4</v>
      </c>
      <c r="E140" s="657"/>
      <c r="F140" s="656"/>
      <c r="G140" s="656"/>
      <c r="H140" s="813"/>
      <c r="I140" s="813"/>
      <c r="J140" s="813"/>
      <c r="K140" s="813"/>
    </row>
    <row r="141" spans="2:11" ht="17.350000000000001">
      <c r="B141" s="656">
        <v>30</v>
      </c>
      <c r="C141" s="656">
        <v>30</v>
      </c>
      <c r="D141" s="657">
        <v>66</v>
      </c>
      <c r="E141" s="657"/>
      <c r="F141" s="656"/>
      <c r="G141" s="656"/>
      <c r="H141" s="813"/>
      <c r="I141" s="813"/>
      <c r="J141" s="813"/>
      <c r="K141" s="813"/>
    </row>
    <row r="142" spans="2:11" ht="17.350000000000001">
      <c r="B142" s="656">
        <v>30</v>
      </c>
      <c r="C142" s="656">
        <v>30</v>
      </c>
      <c r="D142" s="657"/>
      <c r="E142" s="657"/>
      <c r="F142" s="656"/>
      <c r="G142" s="656"/>
      <c r="H142" s="813"/>
      <c r="I142" s="813"/>
      <c r="J142" s="813"/>
      <c r="K142" s="813"/>
    </row>
    <row r="143" spans="2:11" ht="17.350000000000001">
      <c r="B143" s="656"/>
      <c r="C143" s="656">
        <v>30</v>
      </c>
      <c r="D143" s="657">
        <v>66</v>
      </c>
      <c r="E143" s="657"/>
      <c r="F143" s="656"/>
      <c r="G143" s="656"/>
      <c r="H143" s="813"/>
      <c r="I143" s="813"/>
      <c r="J143" s="813"/>
      <c r="K143" s="813"/>
    </row>
    <row r="144" spans="2:11" ht="17.350000000000001">
      <c r="B144" s="656"/>
      <c r="C144" s="656">
        <v>30</v>
      </c>
      <c r="D144" s="657"/>
      <c r="E144" s="657"/>
      <c r="F144" s="656"/>
      <c r="G144" s="656"/>
      <c r="H144" s="813"/>
      <c r="I144" s="813"/>
      <c r="J144" s="813"/>
      <c r="K144" s="813"/>
    </row>
    <row r="145" spans="2:11" ht="17.350000000000001">
      <c r="B145" s="656">
        <v>34</v>
      </c>
      <c r="C145" s="656"/>
      <c r="D145" s="657"/>
      <c r="E145" s="657"/>
      <c r="F145" s="656"/>
      <c r="G145" s="656"/>
      <c r="H145" s="813"/>
      <c r="I145" s="813"/>
      <c r="J145" s="813"/>
      <c r="K145" s="813"/>
    </row>
    <row r="146" spans="2:11" ht="17.350000000000001">
      <c r="B146" s="656"/>
      <c r="C146" s="656">
        <v>34</v>
      </c>
      <c r="D146" s="657"/>
      <c r="E146" s="657"/>
      <c r="F146" s="656"/>
      <c r="G146" s="656"/>
      <c r="H146" s="813"/>
      <c r="I146" s="813"/>
      <c r="J146" s="813"/>
      <c r="K146" s="813"/>
    </row>
    <row r="147" spans="2:11" ht="17.350000000000001">
      <c r="B147" s="656">
        <v>38</v>
      </c>
      <c r="C147" s="656">
        <v>1</v>
      </c>
      <c r="D147" s="657">
        <v>3</v>
      </c>
      <c r="E147" s="657"/>
      <c r="F147" s="656"/>
      <c r="G147" s="656"/>
      <c r="H147" s="813"/>
      <c r="I147" s="813"/>
      <c r="J147" s="813"/>
      <c r="K147" s="813"/>
    </row>
    <row r="148" spans="2:11" ht="17.350000000000001">
      <c r="B148" s="656">
        <v>38</v>
      </c>
      <c r="C148" s="656">
        <v>1</v>
      </c>
      <c r="D148" s="657"/>
      <c r="E148" s="657"/>
      <c r="F148" s="656"/>
      <c r="G148" s="656"/>
      <c r="H148" s="813"/>
      <c r="I148" s="813"/>
      <c r="J148" s="813"/>
      <c r="K148" s="813"/>
    </row>
    <row r="149" spans="2:11" ht="17.350000000000001">
      <c r="B149" s="656">
        <v>38</v>
      </c>
      <c r="C149" s="656">
        <v>3</v>
      </c>
      <c r="D149" s="657"/>
      <c r="E149" s="657"/>
      <c r="F149" s="656"/>
      <c r="G149" s="656" t="s">
        <v>9336</v>
      </c>
      <c r="H149" s="813"/>
      <c r="I149" s="813"/>
      <c r="J149" s="813"/>
      <c r="K149" s="813"/>
    </row>
    <row r="150" spans="2:11" ht="17.350000000000001">
      <c r="B150" s="656">
        <v>38</v>
      </c>
      <c r="C150" s="656">
        <v>3</v>
      </c>
      <c r="D150" s="657"/>
      <c r="E150" s="657"/>
      <c r="F150" s="656"/>
      <c r="G150" s="656"/>
      <c r="H150" s="813"/>
      <c r="I150" s="813"/>
      <c r="J150" s="813"/>
      <c r="K150" s="813"/>
    </row>
    <row r="151" spans="2:11" ht="17.350000000000001">
      <c r="B151" s="656"/>
      <c r="C151" s="656">
        <v>38</v>
      </c>
      <c r="D151" s="657">
        <v>1</v>
      </c>
      <c r="E151" s="657">
        <v>3</v>
      </c>
      <c r="F151" s="656"/>
      <c r="G151" s="656"/>
      <c r="H151" s="813"/>
      <c r="I151" s="813"/>
      <c r="J151" s="813"/>
      <c r="K151" s="813"/>
    </row>
    <row r="152" spans="2:11" ht="17.350000000000001">
      <c r="B152" s="656"/>
      <c r="C152" s="656">
        <v>38</v>
      </c>
      <c r="D152" s="657">
        <v>1</v>
      </c>
      <c r="E152" s="657"/>
      <c r="F152" s="656"/>
      <c r="G152" s="656"/>
      <c r="H152" s="813"/>
      <c r="I152" s="813"/>
      <c r="J152" s="813"/>
      <c r="K152" s="813"/>
    </row>
    <row r="153" spans="2:11" ht="17.350000000000001">
      <c r="B153" s="656"/>
      <c r="C153" s="656">
        <v>38</v>
      </c>
      <c r="D153" s="657">
        <v>3</v>
      </c>
      <c r="E153" s="657"/>
      <c r="F153" s="656"/>
      <c r="G153" s="656" t="s">
        <v>9336</v>
      </c>
      <c r="H153" s="813"/>
      <c r="I153" s="813"/>
      <c r="J153" s="813"/>
      <c r="K153" s="813"/>
    </row>
    <row r="154" spans="2:11" ht="17.350000000000001">
      <c r="B154" s="656"/>
      <c r="C154" s="656">
        <v>38</v>
      </c>
      <c r="D154" s="657">
        <v>3</v>
      </c>
      <c r="E154" s="657"/>
      <c r="F154" s="656"/>
      <c r="G154" s="656"/>
      <c r="H154" s="813"/>
      <c r="I154" s="813"/>
      <c r="J154" s="813"/>
      <c r="K154" s="813"/>
    </row>
    <row r="155" spans="2:11" ht="17.350000000000001">
      <c r="B155" s="656">
        <v>39</v>
      </c>
      <c r="C155" s="656"/>
      <c r="D155" s="657"/>
      <c r="E155" s="657"/>
      <c r="F155" s="656"/>
      <c r="G155" s="656"/>
      <c r="H155" s="813"/>
      <c r="I155" s="813"/>
      <c r="J155" s="813"/>
      <c r="K155" s="813"/>
    </row>
    <row r="156" spans="2:11" ht="17.350000000000001">
      <c r="B156" s="656"/>
      <c r="C156" s="656">
        <v>39</v>
      </c>
      <c r="D156" s="657" t="s">
        <v>9337</v>
      </c>
      <c r="E156" s="657"/>
      <c r="F156" s="656"/>
      <c r="G156" s="656"/>
      <c r="H156" s="813"/>
      <c r="I156" s="813"/>
      <c r="J156" s="813"/>
      <c r="K156" s="813"/>
    </row>
    <row r="157" spans="2:11" ht="17.350000000000001">
      <c r="B157" s="656"/>
      <c r="C157" s="656">
        <v>39</v>
      </c>
      <c r="D157" s="657"/>
      <c r="E157" s="657"/>
      <c r="F157" s="656"/>
      <c r="G157" s="656"/>
      <c r="H157" s="813"/>
      <c r="I157" s="813"/>
      <c r="J157" s="813"/>
      <c r="K157" s="813"/>
    </row>
    <row r="158" spans="2:11" ht="17.350000000000001">
      <c r="B158" s="656">
        <v>40</v>
      </c>
      <c r="C158" s="656">
        <v>1</v>
      </c>
      <c r="D158" s="657">
        <v>3</v>
      </c>
      <c r="E158" s="657">
        <v>7</v>
      </c>
      <c r="F158" s="656"/>
      <c r="G158" s="656"/>
      <c r="H158" s="813"/>
      <c r="I158" s="813"/>
      <c r="J158" s="813"/>
      <c r="K158" s="813"/>
    </row>
    <row r="159" spans="2:11" ht="17.350000000000001">
      <c r="B159" s="656">
        <v>40</v>
      </c>
      <c r="C159" s="656">
        <v>1</v>
      </c>
      <c r="D159" s="657">
        <v>3</v>
      </c>
      <c r="E159" s="657"/>
      <c r="F159" s="656"/>
      <c r="G159" s="656"/>
      <c r="H159" s="813"/>
      <c r="I159" s="813"/>
      <c r="J159" s="813"/>
      <c r="K159" s="813"/>
    </row>
    <row r="160" spans="2:11" ht="17.350000000000001">
      <c r="B160" s="656">
        <v>40</v>
      </c>
      <c r="C160" s="656">
        <v>1</v>
      </c>
      <c r="D160" s="657">
        <v>7</v>
      </c>
      <c r="E160" s="657"/>
      <c r="F160" s="656"/>
      <c r="G160" s="656"/>
      <c r="H160" s="813"/>
      <c r="I160" s="813"/>
      <c r="J160" s="813"/>
      <c r="K160" s="813"/>
    </row>
    <row r="161" spans="2:11" ht="17.350000000000001">
      <c r="B161" s="656">
        <v>40</v>
      </c>
      <c r="C161" s="656">
        <v>1</v>
      </c>
      <c r="D161" s="657"/>
      <c r="E161" s="657"/>
      <c r="F161" s="656"/>
      <c r="G161" s="656"/>
      <c r="H161" s="813"/>
      <c r="I161" s="813"/>
      <c r="J161" s="813"/>
      <c r="K161" s="813"/>
    </row>
    <row r="162" spans="2:11" ht="17.350000000000001">
      <c r="B162" s="656">
        <v>40</v>
      </c>
      <c r="C162" s="656">
        <v>3</v>
      </c>
      <c r="D162" s="657">
        <v>7</v>
      </c>
      <c r="E162" s="657"/>
      <c r="F162" s="656"/>
      <c r="G162" s="656"/>
      <c r="H162" s="813"/>
      <c r="I162" s="813"/>
      <c r="J162" s="813"/>
      <c r="K162" s="813"/>
    </row>
    <row r="163" spans="2:11" ht="17.350000000000001">
      <c r="B163" s="656">
        <v>40</v>
      </c>
      <c r="C163" s="656">
        <v>3</v>
      </c>
      <c r="D163" s="657"/>
      <c r="E163" s="657"/>
      <c r="F163" s="656"/>
      <c r="G163" s="656"/>
      <c r="H163" s="813"/>
      <c r="I163" s="813"/>
      <c r="J163" s="813"/>
      <c r="K163" s="813"/>
    </row>
    <row r="164" spans="2:11" ht="17.350000000000001">
      <c r="B164" s="656">
        <v>40</v>
      </c>
      <c r="C164" s="656">
        <v>7</v>
      </c>
      <c r="D164" s="657"/>
      <c r="E164" s="657"/>
      <c r="F164" s="656"/>
      <c r="G164" s="656"/>
      <c r="H164" s="813"/>
      <c r="I164" s="813"/>
      <c r="J164" s="813"/>
      <c r="K164" s="813"/>
    </row>
    <row r="165" spans="2:11" ht="17.350000000000001">
      <c r="B165" s="656">
        <v>40</v>
      </c>
      <c r="C165" s="656"/>
      <c r="D165" s="657"/>
      <c r="E165" s="657"/>
      <c r="F165" s="656"/>
      <c r="G165" s="656"/>
      <c r="H165" s="813"/>
      <c r="I165" s="813"/>
      <c r="J165" s="813"/>
      <c r="K165" s="813"/>
    </row>
    <row r="166" spans="2:11" ht="17.350000000000001">
      <c r="B166" s="656"/>
      <c r="C166" s="656">
        <v>40</v>
      </c>
      <c r="D166" s="657">
        <v>1</v>
      </c>
      <c r="E166" s="657">
        <v>3</v>
      </c>
      <c r="F166" s="656">
        <v>7</v>
      </c>
      <c r="G166" s="656"/>
      <c r="H166" s="813"/>
      <c r="I166" s="813"/>
      <c r="J166" s="813"/>
      <c r="K166" s="813"/>
    </row>
    <row r="167" spans="2:11" ht="17.350000000000001">
      <c r="B167" s="656"/>
      <c r="C167" s="656">
        <v>40</v>
      </c>
      <c r="D167" s="657">
        <v>1</v>
      </c>
      <c r="E167" s="657">
        <v>3</v>
      </c>
      <c r="F167" s="656"/>
      <c r="G167" s="656"/>
      <c r="H167" s="813"/>
      <c r="I167" s="813"/>
      <c r="J167" s="813"/>
      <c r="K167" s="813"/>
    </row>
    <row r="168" spans="2:11" ht="17.350000000000001">
      <c r="B168" s="656"/>
      <c r="C168" s="656">
        <v>40</v>
      </c>
      <c r="D168" s="657">
        <v>1</v>
      </c>
      <c r="E168" s="657">
        <v>7</v>
      </c>
      <c r="F168" s="656"/>
      <c r="G168" s="656"/>
      <c r="H168" s="813"/>
      <c r="I168" s="813"/>
      <c r="J168" s="813"/>
      <c r="K168" s="813"/>
    </row>
    <row r="169" spans="2:11" ht="17.350000000000001">
      <c r="B169" s="656"/>
      <c r="C169" s="656">
        <v>40</v>
      </c>
      <c r="D169" s="657">
        <v>1</v>
      </c>
      <c r="E169" s="657"/>
      <c r="F169" s="656"/>
      <c r="G169" s="656"/>
      <c r="H169" s="813"/>
      <c r="I169" s="813"/>
      <c r="J169" s="813"/>
      <c r="K169" s="813"/>
    </row>
    <row r="170" spans="2:11" ht="17.350000000000001">
      <c r="B170" s="656"/>
      <c r="C170" s="656">
        <v>40</v>
      </c>
      <c r="D170" s="657">
        <v>3</v>
      </c>
      <c r="E170" s="657">
        <v>7</v>
      </c>
      <c r="F170" s="656"/>
      <c r="G170" s="656"/>
      <c r="H170" s="813"/>
      <c r="I170" s="813"/>
      <c r="J170" s="813"/>
      <c r="K170" s="813"/>
    </row>
    <row r="171" spans="2:11" ht="17.350000000000001">
      <c r="B171" s="656"/>
      <c r="C171" s="656">
        <v>40</v>
      </c>
      <c r="D171" s="657">
        <v>3</v>
      </c>
      <c r="E171" s="657"/>
      <c r="F171" s="656"/>
      <c r="G171" s="656"/>
      <c r="H171" s="813"/>
      <c r="I171" s="813"/>
      <c r="J171" s="813"/>
      <c r="K171" s="813"/>
    </row>
    <row r="172" spans="2:11" ht="17.350000000000001">
      <c r="B172" s="656"/>
      <c r="C172" s="656">
        <v>40</v>
      </c>
      <c r="D172" s="657">
        <v>7</v>
      </c>
      <c r="E172" s="657"/>
      <c r="F172" s="656"/>
      <c r="G172" s="656"/>
      <c r="H172" s="813"/>
      <c r="I172" s="813"/>
      <c r="J172" s="813"/>
      <c r="K172" s="813"/>
    </row>
    <row r="173" spans="2:11" ht="17.350000000000001">
      <c r="B173" s="656"/>
      <c r="C173" s="656">
        <v>40</v>
      </c>
      <c r="D173" s="657">
        <v>41</v>
      </c>
      <c r="E173" s="657"/>
      <c r="F173" s="656"/>
      <c r="G173" s="656"/>
      <c r="H173" s="813"/>
      <c r="I173" s="813"/>
      <c r="J173" s="813"/>
      <c r="K173" s="813"/>
    </row>
    <row r="174" spans="2:11" ht="17.350000000000001">
      <c r="B174" s="656"/>
      <c r="C174" s="656">
        <v>40</v>
      </c>
      <c r="D174" s="657"/>
      <c r="E174" s="657"/>
      <c r="F174" s="656"/>
      <c r="G174" s="656"/>
      <c r="H174" s="813"/>
      <c r="I174" s="813"/>
      <c r="J174" s="813"/>
      <c r="K174" s="813"/>
    </row>
    <row r="175" spans="2:11" ht="17.350000000000001">
      <c r="B175" s="656">
        <v>41</v>
      </c>
      <c r="C175" s="656">
        <v>1</v>
      </c>
      <c r="D175" s="657">
        <v>3</v>
      </c>
      <c r="E175" s="657"/>
      <c r="F175" s="656"/>
      <c r="G175" s="656"/>
      <c r="H175" s="813"/>
      <c r="I175" s="813"/>
      <c r="J175" s="813"/>
      <c r="K175" s="813"/>
    </row>
    <row r="176" spans="2:11" ht="17.350000000000001">
      <c r="B176" s="656">
        <v>41</v>
      </c>
      <c r="C176" s="656">
        <v>1</v>
      </c>
      <c r="D176" s="657"/>
      <c r="E176" s="657"/>
      <c r="F176" s="656"/>
      <c r="G176" s="656"/>
      <c r="H176" s="813"/>
      <c r="I176" s="813"/>
      <c r="J176" s="813"/>
      <c r="K176" s="813"/>
    </row>
    <row r="177" spans="2:11" ht="17.350000000000001">
      <c r="B177" s="656">
        <v>41</v>
      </c>
      <c r="C177" s="656">
        <v>3</v>
      </c>
      <c r="D177" s="657"/>
      <c r="E177" s="657"/>
      <c r="F177" s="656"/>
      <c r="G177" s="656"/>
      <c r="H177" s="813"/>
      <c r="I177" s="813"/>
      <c r="J177" s="813"/>
      <c r="K177" s="813"/>
    </row>
    <row r="178" spans="2:11" ht="17.350000000000001">
      <c r="B178" s="656">
        <v>41</v>
      </c>
      <c r="C178" s="656">
        <v>25</v>
      </c>
      <c r="D178" s="657"/>
      <c r="E178" s="657"/>
      <c r="F178" s="656"/>
      <c r="G178" s="656"/>
      <c r="H178" s="813"/>
      <c r="I178" s="813"/>
      <c r="J178" s="813"/>
      <c r="K178" s="813"/>
    </row>
    <row r="179" spans="2:11" ht="17.350000000000001">
      <c r="B179" s="656"/>
      <c r="C179" s="656">
        <v>41</v>
      </c>
      <c r="D179" s="657">
        <v>1</v>
      </c>
      <c r="E179" s="657">
        <v>3</v>
      </c>
      <c r="F179" s="656"/>
      <c r="G179" s="656"/>
      <c r="H179" s="813"/>
      <c r="I179" s="813"/>
      <c r="J179" s="813"/>
      <c r="K179" s="813"/>
    </row>
    <row r="180" spans="2:11" ht="17.350000000000001">
      <c r="B180" s="656"/>
      <c r="C180" s="656">
        <v>41</v>
      </c>
      <c r="D180" s="657">
        <v>1</v>
      </c>
      <c r="E180" s="657"/>
      <c r="F180" s="656"/>
      <c r="G180" s="656"/>
      <c r="H180" s="813"/>
      <c r="I180" s="813"/>
      <c r="J180" s="813"/>
      <c r="K180" s="813"/>
    </row>
    <row r="181" spans="2:11" ht="17.350000000000001">
      <c r="B181" s="656"/>
      <c r="C181" s="656">
        <v>41</v>
      </c>
      <c r="D181" s="657">
        <v>3</v>
      </c>
      <c r="E181" s="657"/>
      <c r="F181" s="656"/>
      <c r="G181" s="656"/>
      <c r="H181" s="813"/>
      <c r="I181" s="813"/>
      <c r="J181" s="813"/>
      <c r="K181" s="813"/>
    </row>
    <row r="182" spans="2:11" ht="17.350000000000001">
      <c r="B182" s="656"/>
      <c r="C182" s="656">
        <v>41</v>
      </c>
      <c r="D182" s="657">
        <v>25</v>
      </c>
      <c r="E182" s="657"/>
      <c r="F182" s="656"/>
      <c r="G182" s="656"/>
      <c r="H182" s="813"/>
      <c r="I182" s="813"/>
      <c r="J182" s="813"/>
      <c r="K182" s="813"/>
    </row>
    <row r="183" spans="2:11" ht="17.350000000000001">
      <c r="B183" s="656">
        <v>66</v>
      </c>
      <c r="C183" s="656">
        <v>66</v>
      </c>
      <c r="D183" s="657">
        <v>2</v>
      </c>
      <c r="E183" s="657">
        <v>7</v>
      </c>
      <c r="F183" s="656"/>
      <c r="G183" s="656"/>
      <c r="H183" s="813"/>
      <c r="I183" s="813"/>
      <c r="J183" s="813"/>
      <c r="K183" s="813"/>
    </row>
    <row r="184" spans="2:11" ht="17.350000000000001">
      <c r="B184" s="656">
        <v>66</v>
      </c>
      <c r="C184" s="656">
        <v>66</v>
      </c>
      <c r="D184" s="657">
        <v>2</v>
      </c>
      <c r="E184" s="657">
        <v>30</v>
      </c>
      <c r="F184" s="656"/>
      <c r="G184" s="656"/>
      <c r="H184" s="813"/>
      <c r="I184" s="813"/>
      <c r="J184" s="813"/>
      <c r="K184" s="813"/>
    </row>
    <row r="185" spans="2:11" ht="17.350000000000001">
      <c r="B185" s="656">
        <v>66</v>
      </c>
      <c r="C185" s="656">
        <v>66</v>
      </c>
      <c r="D185" s="657">
        <v>2</v>
      </c>
      <c r="E185" s="657"/>
      <c r="F185" s="656"/>
      <c r="G185" s="656"/>
      <c r="H185" s="813"/>
      <c r="I185" s="813"/>
      <c r="J185" s="813"/>
      <c r="K185" s="813"/>
    </row>
    <row r="186" spans="2:11" ht="17.350000000000001">
      <c r="B186" s="656">
        <v>66</v>
      </c>
      <c r="C186" s="656">
        <v>66</v>
      </c>
      <c r="D186" s="657">
        <v>7</v>
      </c>
      <c r="E186" s="657"/>
      <c r="F186" s="656"/>
      <c r="G186" s="656"/>
      <c r="H186" s="813"/>
      <c r="I186" s="813"/>
      <c r="J186" s="813"/>
      <c r="K186" s="813"/>
    </row>
    <row r="187" spans="2:11" ht="17.350000000000001">
      <c r="B187" s="656">
        <v>66</v>
      </c>
      <c r="C187" s="656">
        <v>66</v>
      </c>
      <c r="D187" s="657">
        <v>30</v>
      </c>
      <c r="E187" s="657"/>
      <c r="F187" s="656"/>
      <c r="G187" s="656"/>
      <c r="H187" s="813"/>
      <c r="I187" s="813"/>
      <c r="J187" s="813"/>
      <c r="K187" s="813"/>
    </row>
    <row r="188" spans="2:11" ht="17.350000000000001">
      <c r="B188" s="656">
        <v>66</v>
      </c>
      <c r="C188" s="656">
        <v>66</v>
      </c>
      <c r="D188" s="657"/>
      <c r="E188" s="657"/>
      <c r="F188" s="656"/>
      <c r="G188" s="656"/>
      <c r="H188" s="813"/>
      <c r="I188" s="813"/>
      <c r="J188" s="813"/>
      <c r="K188" s="813"/>
    </row>
    <row r="189" spans="2:11" ht="17.350000000000001">
      <c r="B189" s="656">
        <v>66</v>
      </c>
      <c r="C189" s="656"/>
      <c r="D189" s="657"/>
      <c r="E189" s="657"/>
      <c r="F189" s="656"/>
      <c r="G189" s="656"/>
      <c r="H189" s="813"/>
      <c r="I189" s="813"/>
      <c r="J189" s="813"/>
      <c r="K189" s="813"/>
    </row>
    <row r="190" spans="2:11" ht="17.350000000000001">
      <c r="B190" s="656"/>
      <c r="C190" s="656">
        <v>66</v>
      </c>
      <c r="D190" s="657"/>
      <c r="E190" s="657"/>
      <c r="F190" s="656"/>
      <c r="G190" s="656"/>
      <c r="H190" s="813"/>
      <c r="I190" s="813"/>
      <c r="J190" s="813"/>
      <c r="K190" s="813"/>
    </row>
    <row r="191" spans="2:11" ht="17.350000000000001">
      <c r="B191" s="656" t="s">
        <v>9338</v>
      </c>
      <c r="C191" s="656"/>
      <c r="D191" s="657"/>
      <c r="E191" s="657"/>
      <c r="F191" s="656"/>
      <c r="G191" s="656" t="s">
        <v>9336</v>
      </c>
      <c r="H191" s="813"/>
      <c r="I191" s="813"/>
      <c r="J191" s="813"/>
      <c r="K191" s="813"/>
    </row>
    <row r="192" spans="2:11" ht="17.350000000000001">
      <c r="B192" s="656" t="s">
        <v>9338</v>
      </c>
      <c r="C192" s="656"/>
      <c r="D192" s="657"/>
      <c r="E192" s="657"/>
      <c r="F192" s="656"/>
      <c r="G192" s="656"/>
      <c r="H192" s="813"/>
      <c r="I192" s="813"/>
      <c r="J192" s="813"/>
      <c r="K192" s="813"/>
    </row>
    <row r="193" spans="2:17" ht="17.350000000000001">
      <c r="B193" s="656"/>
      <c r="C193" s="656" t="s">
        <v>9338</v>
      </c>
      <c r="D193" s="657"/>
      <c r="E193" s="657"/>
      <c r="F193" s="656"/>
      <c r="G193" s="656" t="s">
        <v>9336</v>
      </c>
      <c r="H193" s="813"/>
      <c r="I193" s="813"/>
      <c r="J193" s="813"/>
      <c r="K193" s="813"/>
    </row>
    <row r="194" spans="2:17" ht="17.350000000000001">
      <c r="B194" s="656"/>
      <c r="C194" s="656" t="s">
        <v>9338</v>
      </c>
      <c r="D194" s="657"/>
      <c r="E194" s="657"/>
      <c r="F194" s="656"/>
      <c r="G194" s="656"/>
      <c r="H194" s="813"/>
      <c r="I194" s="813"/>
      <c r="J194" s="813"/>
      <c r="K194" s="813"/>
    </row>
    <row r="195" spans="2:17" ht="17.350000000000001">
      <c r="B195" s="656" t="s">
        <v>2597</v>
      </c>
      <c r="C195" s="656"/>
      <c r="D195" s="657"/>
      <c r="E195" s="657"/>
      <c r="F195" s="656"/>
      <c r="G195" s="656"/>
      <c r="H195" s="813"/>
      <c r="I195" s="813"/>
      <c r="J195" s="813"/>
      <c r="K195" s="813"/>
    </row>
    <row r="196" spans="2:17" ht="17.350000000000001">
      <c r="B196" s="656"/>
      <c r="C196" s="656" t="s">
        <v>2597</v>
      </c>
      <c r="D196" s="657"/>
      <c r="E196" s="657"/>
      <c r="F196" s="656"/>
      <c r="G196" s="656"/>
      <c r="H196" s="813"/>
      <c r="I196" s="813"/>
      <c r="J196" s="813"/>
      <c r="K196" s="813"/>
    </row>
    <row r="197" spans="2:17" ht="17.350000000000001">
      <c r="B197" s="656" t="s">
        <v>9337</v>
      </c>
      <c r="C197" s="656"/>
      <c r="D197" s="657"/>
      <c r="E197" s="657"/>
      <c r="F197" s="656"/>
      <c r="G197" s="656" t="s">
        <v>9336</v>
      </c>
      <c r="H197" s="813"/>
      <c r="I197" s="813"/>
      <c r="J197" s="813"/>
      <c r="K197" s="813"/>
    </row>
    <row r="198" spans="2:17" ht="17.350000000000001">
      <c r="B198" s="656" t="s">
        <v>9337</v>
      </c>
      <c r="C198" s="656"/>
      <c r="D198" s="657"/>
      <c r="E198" s="657"/>
      <c r="F198" s="656"/>
      <c r="G198" s="656"/>
      <c r="H198" s="813"/>
      <c r="I198" s="813"/>
      <c r="J198" s="813"/>
      <c r="K198" s="813"/>
    </row>
    <row r="199" spans="2:17" ht="17.350000000000001">
      <c r="B199" s="656"/>
      <c r="C199" s="656" t="s">
        <v>9337</v>
      </c>
      <c r="D199" s="657"/>
      <c r="E199" s="657"/>
      <c r="F199" s="656"/>
      <c r="G199" s="656" t="s">
        <v>9336</v>
      </c>
      <c r="H199" s="813"/>
      <c r="I199" s="813"/>
      <c r="J199" s="813"/>
      <c r="K199" s="813"/>
    </row>
    <row r="200" spans="2:17" ht="17.350000000000001">
      <c r="B200" s="656"/>
      <c r="C200" s="656" t="s">
        <v>9337</v>
      </c>
      <c r="D200" s="657"/>
      <c r="E200" s="656"/>
      <c r="F200" s="656"/>
      <c r="G200" s="656" t="s">
        <v>9336</v>
      </c>
      <c r="H200" s="813"/>
      <c r="I200" s="813"/>
      <c r="J200" s="813"/>
      <c r="K200" s="813"/>
    </row>
    <row r="201" spans="2:17" ht="17.350000000000001">
      <c r="B201" s="656"/>
      <c r="C201" s="656" t="s">
        <v>9337</v>
      </c>
      <c r="D201" s="657"/>
      <c r="E201" s="656"/>
      <c r="F201" s="656"/>
      <c r="G201" s="656"/>
      <c r="H201" s="813"/>
      <c r="I201" s="813"/>
      <c r="J201" s="813"/>
      <c r="K201" s="813"/>
    </row>
    <row r="202" spans="2:17">
      <c r="B202" s="43" t="s">
        <v>9346</v>
      </c>
      <c r="C202" s="28"/>
      <c r="D202" s="28"/>
    </row>
    <row r="203" spans="2:17">
      <c r="C203" s="28"/>
      <c r="D203" s="28"/>
    </row>
    <row r="204" spans="2:17">
      <c r="C204" s="28"/>
      <c r="D204" s="28"/>
    </row>
    <row r="205" spans="2:17" ht="29.7">
      <c r="B205" s="274" t="s">
        <v>1176</v>
      </c>
      <c r="C205" s="273"/>
      <c r="D205" s="273"/>
      <c r="E205" s="273"/>
      <c r="F205" s="273"/>
      <c r="G205" s="273"/>
      <c r="H205" s="273"/>
      <c r="I205" s="273"/>
      <c r="J205" s="273"/>
      <c r="K205" s="273"/>
      <c r="L205" s="272"/>
      <c r="M205" s="260"/>
      <c r="N205" s="260"/>
      <c r="O205" s="260"/>
      <c r="P205" s="260"/>
      <c r="Q205" s="260"/>
    </row>
    <row r="206" spans="2:17" s="251" customFormat="1" ht="17.7">
      <c r="B206" s="271" t="s">
        <v>1175</v>
      </c>
      <c r="C206" s="270" t="s">
        <v>1174</v>
      </c>
      <c r="D206" s="1538" t="s">
        <v>33</v>
      </c>
      <c r="E206" s="1538"/>
      <c r="F206" s="1538"/>
      <c r="G206" s="1538"/>
      <c r="H206" s="1538"/>
      <c r="I206" s="1538"/>
      <c r="J206" s="1538"/>
      <c r="K206" s="269" t="s">
        <v>993</v>
      </c>
      <c r="L206" s="269" t="s">
        <v>992</v>
      </c>
      <c r="M206" s="268"/>
      <c r="N206" s="268"/>
      <c r="O206" s="268"/>
      <c r="P206" s="268"/>
      <c r="Q206" s="268"/>
    </row>
    <row r="207" spans="2:17" ht="17.350000000000001">
      <c r="B207" s="1515" t="s">
        <v>1173</v>
      </c>
      <c r="C207" s="1515" t="s">
        <v>1172</v>
      </c>
      <c r="D207" s="1535" t="s">
        <v>1171</v>
      </c>
      <c r="E207" s="1536"/>
      <c r="F207" s="1536"/>
      <c r="G207" s="1536"/>
      <c r="H207" s="1536"/>
      <c r="I207" s="1536"/>
      <c r="J207" s="1537"/>
      <c r="K207" s="1512">
        <f>IF(L207&lt;1,0,L207-1)</f>
        <v>0</v>
      </c>
      <c r="L207" s="1512">
        <v>0</v>
      </c>
      <c r="M207" s="260"/>
      <c r="N207" s="260"/>
      <c r="O207" s="260"/>
      <c r="P207" s="260"/>
      <c r="Q207" s="260"/>
    </row>
    <row r="208" spans="2:17" ht="17.350000000000001">
      <c r="B208" s="1515"/>
      <c r="C208" s="1515"/>
      <c r="D208" s="1535" t="s">
        <v>1170</v>
      </c>
      <c r="E208" s="1536"/>
      <c r="F208" s="1536"/>
      <c r="G208" s="1536"/>
      <c r="H208" s="1536"/>
      <c r="I208" s="1536"/>
      <c r="J208" s="1537"/>
      <c r="K208" s="1513"/>
      <c r="L208" s="1513"/>
      <c r="M208" s="260"/>
      <c r="N208" s="260"/>
      <c r="O208" s="260"/>
      <c r="P208" s="260"/>
      <c r="Q208" s="260"/>
    </row>
    <row r="209" spans="2:17" ht="17.350000000000001">
      <c r="B209" s="1515"/>
      <c r="C209" s="1515"/>
      <c r="D209" s="1515" t="s">
        <v>1169</v>
      </c>
      <c r="E209" s="1515"/>
      <c r="F209" s="1515"/>
      <c r="G209" s="1515"/>
      <c r="H209" s="1515"/>
      <c r="I209" s="1515"/>
      <c r="J209" s="1515"/>
      <c r="K209" s="1513"/>
      <c r="L209" s="1513"/>
      <c r="M209" s="260"/>
      <c r="N209" s="260"/>
      <c r="O209" s="260"/>
      <c r="P209" s="260"/>
      <c r="Q209" s="260"/>
    </row>
    <row r="210" spans="2:17" ht="17.350000000000001">
      <c r="B210" s="1515"/>
      <c r="C210" s="1515"/>
      <c r="D210" s="1515" t="s">
        <v>1168</v>
      </c>
      <c r="E210" s="1515"/>
      <c r="F210" s="1515"/>
      <c r="G210" s="1515"/>
      <c r="H210" s="1515"/>
      <c r="I210" s="1515"/>
      <c r="J210" s="1515"/>
      <c r="K210" s="1514"/>
      <c r="L210" s="1514"/>
      <c r="M210" s="260"/>
      <c r="N210" s="260"/>
      <c r="O210" s="260"/>
      <c r="P210" s="260"/>
      <c r="Q210" s="260"/>
    </row>
    <row r="211" spans="2:17" ht="17.350000000000001">
      <c r="B211" s="1518" t="s">
        <v>1167</v>
      </c>
      <c r="C211" s="1518" t="s">
        <v>1166</v>
      </c>
      <c r="D211" s="1515" t="s">
        <v>1165</v>
      </c>
      <c r="E211" s="1515"/>
      <c r="F211" s="1515"/>
      <c r="G211" s="1515"/>
      <c r="H211" s="1515"/>
      <c r="I211" s="1515"/>
      <c r="J211" s="1515"/>
      <c r="K211" s="1512">
        <f>IF(L211&lt;1,0,L211-1)</f>
        <v>0</v>
      </c>
      <c r="L211" s="1512">
        <v>0</v>
      </c>
      <c r="M211" s="260"/>
      <c r="N211" s="260"/>
      <c r="O211" s="260"/>
      <c r="P211" s="260"/>
      <c r="Q211" s="260"/>
    </row>
    <row r="212" spans="2:17" ht="17.350000000000001">
      <c r="B212" s="1519"/>
      <c r="C212" s="1519"/>
      <c r="D212" s="1515" t="s">
        <v>1164</v>
      </c>
      <c r="E212" s="1515"/>
      <c r="F212" s="1515"/>
      <c r="G212" s="1515"/>
      <c r="H212" s="1515"/>
      <c r="I212" s="1515"/>
      <c r="J212" s="1515"/>
      <c r="K212" s="1513"/>
      <c r="L212" s="1513"/>
      <c r="M212" s="260"/>
      <c r="N212" s="260"/>
      <c r="O212" s="260"/>
      <c r="P212" s="260"/>
      <c r="Q212" s="260"/>
    </row>
    <row r="213" spans="2:17" ht="17.350000000000001">
      <c r="B213" s="1519"/>
      <c r="C213" s="1520"/>
      <c r="D213" s="1515" t="s">
        <v>1163</v>
      </c>
      <c r="E213" s="1515"/>
      <c r="F213" s="1515"/>
      <c r="G213" s="1515"/>
      <c r="H213" s="1515"/>
      <c r="I213" s="1515"/>
      <c r="J213" s="1515"/>
      <c r="K213" s="1514"/>
      <c r="L213" s="1514"/>
      <c r="M213" s="260"/>
      <c r="N213" s="260"/>
      <c r="O213" s="260"/>
      <c r="P213" s="260"/>
      <c r="Q213" s="260"/>
    </row>
    <row r="214" spans="2:17" ht="17.350000000000001">
      <c r="B214" s="1519"/>
      <c r="C214" s="1518" t="s">
        <v>1162</v>
      </c>
      <c r="D214" s="1515" t="s">
        <v>1161</v>
      </c>
      <c r="E214" s="1515"/>
      <c r="F214" s="1515"/>
      <c r="G214" s="1515"/>
      <c r="H214" s="1515"/>
      <c r="I214" s="1515"/>
      <c r="J214" s="1515"/>
      <c r="K214" s="1512">
        <f>IF(L214&lt;1,0,L214-1)</f>
        <v>0</v>
      </c>
      <c r="L214" s="1512">
        <v>1</v>
      </c>
      <c r="M214" s="260"/>
      <c r="N214" s="260"/>
      <c r="O214" s="260"/>
      <c r="P214" s="260"/>
      <c r="Q214" s="260"/>
    </row>
    <row r="215" spans="2:17" ht="17.350000000000001">
      <c r="B215" s="1519"/>
      <c r="C215" s="1519"/>
      <c r="D215" s="1515" t="s">
        <v>1160</v>
      </c>
      <c r="E215" s="1515"/>
      <c r="F215" s="1515"/>
      <c r="G215" s="1515"/>
      <c r="H215" s="1515"/>
      <c r="I215" s="1515"/>
      <c r="J215" s="1515"/>
      <c r="K215" s="1513"/>
      <c r="L215" s="1513"/>
      <c r="M215" s="260"/>
      <c r="N215" s="260"/>
      <c r="O215" s="260"/>
      <c r="P215" s="260"/>
      <c r="Q215" s="260"/>
    </row>
    <row r="216" spans="2:17" ht="17.350000000000001">
      <c r="B216" s="1519"/>
      <c r="C216" s="1520"/>
      <c r="D216" s="1515" t="s">
        <v>1159</v>
      </c>
      <c r="E216" s="1515"/>
      <c r="F216" s="1515"/>
      <c r="G216" s="1515"/>
      <c r="H216" s="1515"/>
      <c r="I216" s="1515"/>
      <c r="J216" s="1515"/>
      <c r="K216" s="1514"/>
      <c r="L216" s="1514"/>
      <c r="M216" s="260"/>
      <c r="N216" s="260"/>
      <c r="O216" s="260"/>
      <c r="P216" s="260"/>
      <c r="Q216" s="260"/>
    </row>
    <row r="217" spans="2:17" ht="17.350000000000001">
      <c r="B217" s="1519"/>
      <c r="C217" s="1518" t="s">
        <v>1158</v>
      </c>
      <c r="D217" s="1515" t="s">
        <v>1157</v>
      </c>
      <c r="E217" s="1515"/>
      <c r="F217" s="1515"/>
      <c r="G217" s="1515"/>
      <c r="H217" s="1515"/>
      <c r="I217" s="1515"/>
      <c r="J217" s="1515"/>
      <c r="K217" s="1512">
        <f>IF(L217&lt;1,0,L217-1)</f>
        <v>0.5</v>
      </c>
      <c r="L217" s="1512">
        <v>1.5</v>
      </c>
      <c r="M217" s="260"/>
      <c r="N217" s="260"/>
      <c r="O217" s="260"/>
      <c r="P217" s="260"/>
      <c r="Q217" s="260"/>
    </row>
    <row r="218" spans="2:17" ht="17.350000000000001">
      <c r="B218" s="1519"/>
      <c r="C218" s="1519"/>
      <c r="D218" s="1515" t="s">
        <v>1156</v>
      </c>
      <c r="E218" s="1515"/>
      <c r="F218" s="1515"/>
      <c r="G218" s="1515"/>
      <c r="H218" s="1515"/>
      <c r="I218" s="1515"/>
      <c r="J218" s="1515"/>
      <c r="K218" s="1513"/>
      <c r="L218" s="1513"/>
      <c r="M218" s="260"/>
      <c r="N218" s="260"/>
      <c r="O218" s="260"/>
      <c r="P218" s="260"/>
      <c r="Q218" s="260"/>
    </row>
    <row r="219" spans="2:17" ht="17.350000000000001">
      <c r="B219" s="1519"/>
      <c r="C219" s="1520"/>
      <c r="D219" s="1515" t="s">
        <v>1155</v>
      </c>
      <c r="E219" s="1515"/>
      <c r="F219" s="1515"/>
      <c r="G219" s="1515"/>
      <c r="H219" s="1515"/>
      <c r="I219" s="1515"/>
      <c r="J219" s="1515"/>
      <c r="K219" s="1514"/>
      <c r="L219" s="1514"/>
      <c r="M219" s="260"/>
      <c r="N219" s="260"/>
      <c r="O219" s="260"/>
      <c r="P219" s="260"/>
      <c r="Q219" s="260"/>
    </row>
    <row r="220" spans="2:17" ht="17.350000000000001">
      <c r="B220" s="1519"/>
      <c r="C220" s="1518" t="s">
        <v>1154</v>
      </c>
      <c r="D220" s="1515" t="s">
        <v>1153</v>
      </c>
      <c r="E220" s="1515"/>
      <c r="F220" s="1515"/>
      <c r="G220" s="1515"/>
      <c r="H220" s="1515"/>
      <c r="I220" s="1515"/>
      <c r="J220" s="1515"/>
      <c r="K220" s="1512">
        <f>IF(L220&lt;1,0,L220-1)</f>
        <v>0.5</v>
      </c>
      <c r="L220" s="1512">
        <v>1.5</v>
      </c>
      <c r="M220" s="260"/>
      <c r="N220" s="260"/>
      <c r="O220" s="260"/>
      <c r="P220" s="260"/>
      <c r="Q220" s="260"/>
    </row>
    <row r="221" spans="2:17" ht="17.350000000000001">
      <c r="B221" s="1519"/>
      <c r="C221" s="1519"/>
      <c r="D221" s="1515" t="s">
        <v>1152</v>
      </c>
      <c r="E221" s="1515"/>
      <c r="F221" s="1515"/>
      <c r="G221" s="1515"/>
      <c r="H221" s="1515"/>
      <c r="I221" s="1515"/>
      <c r="J221" s="1515"/>
      <c r="K221" s="1513"/>
      <c r="L221" s="1513"/>
      <c r="M221" s="260"/>
      <c r="N221" s="260"/>
      <c r="O221" s="260"/>
      <c r="P221" s="260"/>
      <c r="Q221" s="260"/>
    </row>
    <row r="222" spans="2:17" ht="17.350000000000001">
      <c r="B222" s="1520"/>
      <c r="C222" s="1520"/>
      <c r="D222" s="1515" t="s">
        <v>1151</v>
      </c>
      <c r="E222" s="1515"/>
      <c r="F222" s="1515"/>
      <c r="G222" s="1515"/>
      <c r="H222" s="1515"/>
      <c r="I222" s="1515"/>
      <c r="J222" s="1515"/>
      <c r="K222" s="1514"/>
      <c r="L222" s="1514"/>
      <c r="M222" s="260"/>
      <c r="N222" s="260"/>
      <c r="O222" s="260"/>
      <c r="P222" s="260"/>
      <c r="Q222" s="260"/>
    </row>
    <row r="223" spans="2:17" ht="17.350000000000001">
      <c r="B223" s="1518" t="s">
        <v>1150</v>
      </c>
      <c r="C223" s="1518" t="s">
        <v>1149</v>
      </c>
      <c r="D223" s="1515" t="s">
        <v>1148</v>
      </c>
      <c r="E223" s="1515"/>
      <c r="F223" s="1515"/>
      <c r="G223" s="1515"/>
      <c r="H223" s="1515"/>
      <c r="I223" s="1515"/>
      <c r="J223" s="1515"/>
      <c r="K223" s="1512">
        <f>IF(L223&lt;1,0,L223-1)</f>
        <v>0</v>
      </c>
      <c r="L223" s="1512">
        <v>1</v>
      </c>
      <c r="M223" s="260"/>
      <c r="N223" s="260"/>
      <c r="O223" s="260"/>
      <c r="P223" s="260"/>
      <c r="Q223" s="260"/>
    </row>
    <row r="224" spans="2:17" ht="17.350000000000001">
      <c r="B224" s="1519"/>
      <c r="C224" s="1519"/>
      <c r="D224" s="1515" t="s">
        <v>1147</v>
      </c>
      <c r="E224" s="1515"/>
      <c r="F224" s="1515"/>
      <c r="G224" s="1515"/>
      <c r="H224" s="1515"/>
      <c r="I224" s="1515"/>
      <c r="J224" s="1515"/>
      <c r="K224" s="1513"/>
      <c r="L224" s="1513"/>
      <c r="M224" s="260"/>
      <c r="N224" s="260"/>
      <c r="O224" s="260"/>
      <c r="P224" s="260"/>
      <c r="Q224" s="260"/>
    </row>
    <row r="225" spans="2:17" ht="17.350000000000001">
      <c r="B225" s="1519"/>
      <c r="C225" s="1519"/>
      <c r="D225" s="1515" t="s">
        <v>1146</v>
      </c>
      <c r="E225" s="1515"/>
      <c r="F225" s="1515"/>
      <c r="G225" s="1515"/>
      <c r="H225" s="1515"/>
      <c r="I225" s="1515"/>
      <c r="J225" s="1515"/>
      <c r="K225" s="1513"/>
      <c r="L225" s="1513"/>
      <c r="M225" s="260"/>
      <c r="N225" s="260"/>
      <c r="O225" s="260"/>
      <c r="P225" s="260"/>
      <c r="Q225" s="260"/>
    </row>
    <row r="226" spans="2:17" ht="17.350000000000001">
      <c r="B226" s="1519"/>
      <c r="C226" s="1519"/>
      <c r="D226" s="1515" t="s">
        <v>1145</v>
      </c>
      <c r="E226" s="1515"/>
      <c r="F226" s="1515"/>
      <c r="G226" s="1515"/>
      <c r="H226" s="1515"/>
      <c r="I226" s="1515"/>
      <c r="J226" s="1515"/>
      <c r="K226" s="1513"/>
      <c r="L226" s="1513"/>
      <c r="M226" s="260"/>
      <c r="N226" s="260"/>
      <c r="O226" s="260"/>
      <c r="P226" s="260"/>
      <c r="Q226" s="260"/>
    </row>
    <row r="227" spans="2:17" ht="17.350000000000001">
      <c r="B227" s="1519"/>
      <c r="C227" s="1520"/>
      <c r="D227" s="1515" t="s">
        <v>1144</v>
      </c>
      <c r="E227" s="1515"/>
      <c r="F227" s="1515"/>
      <c r="G227" s="1515"/>
      <c r="H227" s="1515"/>
      <c r="I227" s="1515"/>
      <c r="J227" s="1515"/>
      <c r="K227" s="1514"/>
      <c r="L227" s="1514"/>
      <c r="M227" s="260"/>
      <c r="N227" s="260"/>
      <c r="O227" s="260"/>
      <c r="P227" s="260"/>
      <c r="Q227" s="260"/>
    </row>
    <row r="228" spans="2:17" ht="17.350000000000001">
      <c r="B228" s="1519"/>
      <c r="C228" s="1518" t="s">
        <v>1143</v>
      </c>
      <c r="D228" s="1515" t="s">
        <v>1142</v>
      </c>
      <c r="E228" s="1515"/>
      <c r="F228" s="1515"/>
      <c r="G228" s="1515"/>
      <c r="H228" s="1515"/>
      <c r="I228" s="1515"/>
      <c r="J228" s="1515"/>
      <c r="K228" s="1512">
        <f>IF(L228&lt;1,0,L228-1)</f>
        <v>2</v>
      </c>
      <c r="L228" s="1512">
        <v>3</v>
      </c>
      <c r="M228" s="260"/>
      <c r="N228" s="260"/>
      <c r="O228" s="260"/>
      <c r="P228" s="260"/>
      <c r="Q228" s="260"/>
    </row>
    <row r="229" spans="2:17" ht="17.350000000000001">
      <c r="B229" s="1519"/>
      <c r="C229" s="1519"/>
      <c r="D229" s="1515" t="s">
        <v>1141</v>
      </c>
      <c r="E229" s="1515"/>
      <c r="F229" s="1515"/>
      <c r="G229" s="1515"/>
      <c r="H229" s="1515"/>
      <c r="I229" s="1515"/>
      <c r="J229" s="1515"/>
      <c r="K229" s="1513"/>
      <c r="L229" s="1513"/>
      <c r="M229" s="260"/>
      <c r="N229" s="260"/>
      <c r="O229" s="260"/>
      <c r="P229" s="260"/>
      <c r="Q229" s="260"/>
    </row>
    <row r="230" spans="2:17" ht="17.350000000000001">
      <c r="B230" s="1519"/>
      <c r="C230" s="1519"/>
      <c r="D230" s="1515" t="s">
        <v>1140</v>
      </c>
      <c r="E230" s="1515"/>
      <c r="F230" s="1515"/>
      <c r="G230" s="1515"/>
      <c r="H230" s="1515"/>
      <c r="I230" s="1515"/>
      <c r="J230" s="1515"/>
      <c r="K230" s="1513"/>
      <c r="L230" s="1513"/>
      <c r="M230" s="260"/>
      <c r="N230" s="260"/>
      <c r="O230" s="260"/>
      <c r="P230" s="260"/>
      <c r="Q230" s="260"/>
    </row>
    <row r="231" spans="2:17" ht="17.350000000000001">
      <c r="B231" s="1519"/>
      <c r="C231" s="1519"/>
      <c r="D231" s="1515" t="s">
        <v>1139</v>
      </c>
      <c r="E231" s="1515"/>
      <c r="F231" s="1515"/>
      <c r="G231" s="1515"/>
      <c r="H231" s="1515"/>
      <c r="I231" s="1515"/>
      <c r="J231" s="1515"/>
      <c r="K231" s="1513"/>
      <c r="L231" s="1513"/>
      <c r="M231" s="260"/>
      <c r="N231" s="260"/>
      <c r="O231" s="260"/>
      <c r="P231" s="260"/>
      <c r="Q231" s="260"/>
    </row>
    <row r="232" spans="2:17" ht="17.350000000000001">
      <c r="B232" s="1519"/>
      <c r="C232" s="1520"/>
      <c r="D232" s="1515" t="s">
        <v>1138</v>
      </c>
      <c r="E232" s="1515"/>
      <c r="F232" s="1515"/>
      <c r="G232" s="1515"/>
      <c r="H232" s="1515"/>
      <c r="I232" s="1515"/>
      <c r="J232" s="1515"/>
      <c r="K232" s="1514"/>
      <c r="L232" s="1514"/>
      <c r="M232" s="260"/>
      <c r="N232" s="260"/>
      <c r="O232" s="260"/>
      <c r="P232" s="260"/>
      <c r="Q232" s="260"/>
    </row>
    <row r="233" spans="2:17" ht="17.350000000000001">
      <c r="B233" s="1519"/>
      <c r="C233" s="1518" t="s">
        <v>1137</v>
      </c>
      <c r="D233" s="1515" t="s">
        <v>1136</v>
      </c>
      <c r="E233" s="1515"/>
      <c r="F233" s="1515"/>
      <c r="G233" s="1515"/>
      <c r="H233" s="1515"/>
      <c r="I233" s="1515"/>
      <c r="J233" s="1515"/>
      <c r="K233" s="1512">
        <f>IF(L233&lt;1,0,L233-1)</f>
        <v>1</v>
      </c>
      <c r="L233" s="1512">
        <v>2</v>
      </c>
      <c r="M233" s="260"/>
      <c r="N233" s="260"/>
      <c r="O233" s="260"/>
      <c r="P233" s="260"/>
      <c r="Q233" s="260"/>
    </row>
    <row r="234" spans="2:17" ht="17.350000000000001">
      <c r="B234" s="1519"/>
      <c r="C234" s="1519"/>
      <c r="D234" s="1515" t="s">
        <v>1135</v>
      </c>
      <c r="E234" s="1515"/>
      <c r="F234" s="1515"/>
      <c r="G234" s="1515"/>
      <c r="H234" s="1515"/>
      <c r="I234" s="1515"/>
      <c r="J234" s="1515"/>
      <c r="K234" s="1513"/>
      <c r="L234" s="1513"/>
      <c r="M234" s="260"/>
      <c r="N234" s="260"/>
      <c r="O234" s="260"/>
      <c r="P234" s="260"/>
      <c r="Q234" s="260"/>
    </row>
    <row r="235" spans="2:17" ht="17.350000000000001">
      <c r="B235" s="1519"/>
      <c r="C235" s="1519"/>
      <c r="D235" s="1515" t="s">
        <v>1134</v>
      </c>
      <c r="E235" s="1515"/>
      <c r="F235" s="1515"/>
      <c r="G235" s="1515"/>
      <c r="H235" s="1515"/>
      <c r="I235" s="1515"/>
      <c r="J235" s="1515"/>
      <c r="K235" s="1513"/>
      <c r="L235" s="1513"/>
      <c r="M235" s="260"/>
      <c r="N235" s="260"/>
      <c r="O235" s="260"/>
      <c r="P235" s="260"/>
      <c r="Q235" s="260"/>
    </row>
    <row r="236" spans="2:17" ht="17.350000000000001">
      <c r="B236" s="1519"/>
      <c r="C236" s="1519"/>
      <c r="D236" s="1515" t="s">
        <v>1133</v>
      </c>
      <c r="E236" s="1515"/>
      <c r="F236" s="1515"/>
      <c r="G236" s="1515"/>
      <c r="H236" s="1515"/>
      <c r="I236" s="1515"/>
      <c r="J236" s="1515"/>
      <c r="K236" s="1513"/>
      <c r="L236" s="1513"/>
      <c r="M236" s="260"/>
      <c r="N236" s="260"/>
      <c r="O236" s="260"/>
      <c r="P236" s="260"/>
      <c r="Q236" s="260"/>
    </row>
    <row r="237" spans="2:17" ht="17.350000000000001">
      <c r="B237" s="1519"/>
      <c r="C237" s="1519"/>
      <c r="D237" s="1515" t="s">
        <v>1132</v>
      </c>
      <c r="E237" s="1515"/>
      <c r="F237" s="1515"/>
      <c r="G237" s="1515"/>
      <c r="H237" s="1515"/>
      <c r="I237" s="1515"/>
      <c r="J237" s="1515"/>
      <c r="K237" s="1513"/>
      <c r="L237" s="1513"/>
      <c r="M237" s="260"/>
      <c r="N237" s="260"/>
      <c r="O237" s="260"/>
      <c r="P237" s="260"/>
      <c r="Q237" s="260"/>
    </row>
    <row r="238" spans="2:17" ht="17.350000000000001">
      <c r="B238" s="1519"/>
      <c r="C238" s="1520"/>
      <c r="D238" s="1515" t="s">
        <v>1131</v>
      </c>
      <c r="E238" s="1515"/>
      <c r="F238" s="1515"/>
      <c r="G238" s="1515"/>
      <c r="H238" s="1515"/>
      <c r="I238" s="1515"/>
      <c r="J238" s="1515"/>
      <c r="K238" s="1514"/>
      <c r="L238" s="1514"/>
      <c r="M238" s="260"/>
      <c r="N238" s="260"/>
      <c r="O238" s="260"/>
      <c r="P238" s="260"/>
      <c r="Q238" s="260"/>
    </row>
    <row r="239" spans="2:17" ht="17.350000000000001">
      <c r="B239" s="1519"/>
      <c r="C239" s="1518" t="s">
        <v>1130</v>
      </c>
      <c r="D239" s="1515" t="s">
        <v>1129</v>
      </c>
      <c r="E239" s="1515"/>
      <c r="F239" s="1515"/>
      <c r="G239" s="1515"/>
      <c r="H239" s="1515"/>
      <c r="I239" s="1515"/>
      <c r="J239" s="1515"/>
      <c r="K239" s="1512">
        <f>IF(L239&lt;1,0,L239-1)</f>
        <v>2</v>
      </c>
      <c r="L239" s="1512">
        <v>3</v>
      </c>
      <c r="M239" s="260"/>
      <c r="N239" s="260"/>
      <c r="O239" s="260"/>
      <c r="P239" s="260"/>
      <c r="Q239" s="260"/>
    </row>
    <row r="240" spans="2:17" ht="17.350000000000001">
      <c r="B240" s="1519"/>
      <c r="C240" s="1519"/>
      <c r="D240" s="1515" t="s">
        <v>1128</v>
      </c>
      <c r="E240" s="1515"/>
      <c r="F240" s="1515"/>
      <c r="G240" s="1515"/>
      <c r="H240" s="1515"/>
      <c r="I240" s="1515"/>
      <c r="J240" s="1515"/>
      <c r="K240" s="1513"/>
      <c r="L240" s="1513"/>
      <c r="M240" s="260"/>
      <c r="N240" s="260"/>
      <c r="O240" s="260"/>
      <c r="P240" s="260"/>
      <c r="Q240" s="260"/>
    </row>
    <row r="241" spans="2:17" ht="17.350000000000001">
      <c r="B241" s="1519"/>
      <c r="C241" s="1519"/>
      <c r="D241" s="1515" t="s">
        <v>1127</v>
      </c>
      <c r="E241" s="1515"/>
      <c r="F241" s="1515"/>
      <c r="G241" s="1515"/>
      <c r="H241" s="1515"/>
      <c r="I241" s="1515"/>
      <c r="J241" s="1515"/>
      <c r="K241" s="1513"/>
      <c r="L241" s="1513"/>
      <c r="M241" s="260"/>
      <c r="N241" s="260"/>
      <c r="O241" s="260"/>
      <c r="P241" s="260"/>
      <c r="Q241" s="260"/>
    </row>
    <row r="242" spans="2:17" ht="17.350000000000001">
      <c r="B242" s="1519"/>
      <c r="C242" s="1519"/>
      <c r="D242" s="1515" t="s">
        <v>1126</v>
      </c>
      <c r="E242" s="1515"/>
      <c r="F242" s="1515"/>
      <c r="G242" s="1515"/>
      <c r="H242" s="1515"/>
      <c r="I242" s="1515"/>
      <c r="J242" s="1515"/>
      <c r="K242" s="1513"/>
      <c r="L242" s="1513"/>
      <c r="M242" s="260"/>
      <c r="N242" s="260"/>
      <c r="O242" s="260"/>
      <c r="P242" s="260"/>
      <c r="Q242" s="260"/>
    </row>
    <row r="243" spans="2:17" ht="17.350000000000001">
      <c r="B243" s="1519"/>
      <c r="C243" s="1520"/>
      <c r="D243" s="1521" t="s">
        <v>1125</v>
      </c>
      <c r="E243" s="1521"/>
      <c r="F243" s="1521"/>
      <c r="G243" s="1521"/>
      <c r="H243" s="1521"/>
      <c r="I243" s="1521"/>
      <c r="J243" s="1521"/>
      <c r="K243" s="1514"/>
      <c r="L243" s="1514"/>
      <c r="M243" s="260"/>
      <c r="N243" s="260"/>
      <c r="O243" s="260"/>
      <c r="P243" s="260"/>
      <c r="Q243" s="260"/>
    </row>
    <row r="244" spans="2:17" ht="17.350000000000001">
      <c r="B244" s="1519"/>
      <c r="C244" s="1518" t="s">
        <v>1124</v>
      </c>
      <c r="D244" s="1515" t="s">
        <v>1123</v>
      </c>
      <c r="E244" s="1515"/>
      <c r="F244" s="1515"/>
      <c r="G244" s="1515"/>
      <c r="H244" s="1515"/>
      <c r="I244" s="1515"/>
      <c r="J244" s="1515"/>
      <c r="K244" s="1512">
        <f>IF(L244&lt;1,0,L244-1)</f>
        <v>0</v>
      </c>
      <c r="L244" s="1512">
        <v>1</v>
      </c>
      <c r="M244" s="260"/>
      <c r="N244" s="260"/>
      <c r="O244" s="260"/>
      <c r="P244" s="260"/>
      <c r="Q244" s="260"/>
    </row>
    <row r="245" spans="2:17" ht="17.350000000000001">
      <c r="B245" s="1519"/>
      <c r="C245" s="1519"/>
      <c r="D245" s="1515" t="s">
        <v>1122</v>
      </c>
      <c r="E245" s="1515"/>
      <c r="F245" s="1515"/>
      <c r="G245" s="1515"/>
      <c r="H245" s="1515"/>
      <c r="I245" s="1515"/>
      <c r="J245" s="1515"/>
      <c r="K245" s="1513"/>
      <c r="L245" s="1513"/>
      <c r="M245" s="260"/>
      <c r="N245" s="260"/>
      <c r="O245" s="260"/>
      <c r="P245" s="260"/>
      <c r="Q245" s="260"/>
    </row>
    <row r="246" spans="2:17" ht="17.350000000000001">
      <c r="B246" s="1519"/>
      <c r="C246" s="1519"/>
      <c r="D246" s="1515" t="s">
        <v>1121</v>
      </c>
      <c r="E246" s="1515"/>
      <c r="F246" s="1515"/>
      <c r="G246" s="1515"/>
      <c r="H246" s="1515"/>
      <c r="I246" s="1515"/>
      <c r="J246" s="1515"/>
      <c r="K246" s="1513"/>
      <c r="L246" s="1513"/>
      <c r="M246" s="260"/>
      <c r="N246" s="260"/>
      <c r="O246" s="260"/>
      <c r="P246" s="260"/>
      <c r="Q246" s="260"/>
    </row>
    <row r="247" spans="2:17" ht="17.350000000000001">
      <c r="B247" s="1519"/>
      <c r="C247" s="1519"/>
      <c r="D247" s="1515" t="s">
        <v>1120</v>
      </c>
      <c r="E247" s="1515"/>
      <c r="F247" s="1515"/>
      <c r="G247" s="1515"/>
      <c r="H247" s="1515"/>
      <c r="I247" s="1515"/>
      <c r="J247" s="1515"/>
      <c r="K247" s="1513"/>
      <c r="L247" s="1513"/>
      <c r="M247" s="260"/>
      <c r="N247" s="260"/>
      <c r="O247" s="260"/>
      <c r="P247" s="260"/>
      <c r="Q247" s="260"/>
    </row>
    <row r="248" spans="2:17" ht="17.350000000000001">
      <c r="B248" s="1520"/>
      <c r="C248" s="1520"/>
      <c r="D248" s="1515" t="s">
        <v>1119</v>
      </c>
      <c r="E248" s="1515"/>
      <c r="F248" s="1515"/>
      <c r="G248" s="1515"/>
      <c r="H248" s="1515"/>
      <c r="I248" s="1515"/>
      <c r="J248" s="1515"/>
      <c r="K248" s="1514"/>
      <c r="L248" s="1514"/>
      <c r="M248" s="260"/>
      <c r="N248" s="260"/>
      <c r="O248" s="260"/>
      <c r="P248" s="260"/>
      <c r="Q248" s="260"/>
    </row>
    <row r="249" spans="2:17" s="265" customFormat="1" ht="17.350000000000001">
      <c r="B249" s="267" t="s">
        <v>1118</v>
      </c>
      <c r="C249" s="267" t="s">
        <v>1117</v>
      </c>
      <c r="D249" s="1522" t="s">
        <v>1116</v>
      </c>
      <c r="E249" s="1523"/>
      <c r="F249" s="1523"/>
      <c r="G249" s="1523"/>
      <c r="H249" s="1523"/>
      <c r="I249" s="1523"/>
      <c r="J249" s="1524"/>
      <c r="K249" s="266">
        <v>0</v>
      </c>
      <c r="L249" s="266">
        <v>3.3</v>
      </c>
    </row>
    <row r="250" spans="2:17" s="265" customFormat="1" ht="17.350000000000001">
      <c r="B250" s="267" t="s">
        <v>1115</v>
      </c>
      <c r="C250" s="267" t="s">
        <v>1114</v>
      </c>
      <c r="D250" s="1522" t="s">
        <v>1113</v>
      </c>
      <c r="E250" s="1523"/>
      <c r="F250" s="1523"/>
      <c r="G250" s="1523"/>
      <c r="H250" s="1523"/>
      <c r="I250" s="1523"/>
      <c r="J250" s="1524"/>
      <c r="K250" s="266">
        <v>0</v>
      </c>
      <c r="L250" s="266">
        <v>3.3</v>
      </c>
    </row>
    <row r="251" spans="2:17" ht="17.350000000000001">
      <c r="B251" s="264" t="s">
        <v>1112</v>
      </c>
      <c r="C251" s="263" t="s">
        <v>1111</v>
      </c>
      <c r="D251" s="1505" t="s">
        <v>1110</v>
      </c>
      <c r="E251" s="1506"/>
      <c r="F251" s="1506"/>
      <c r="G251" s="1506"/>
      <c r="H251" s="1506"/>
      <c r="I251" s="1506"/>
      <c r="J251" s="1507"/>
      <c r="K251" s="261">
        <v>0</v>
      </c>
      <c r="L251" s="261"/>
      <c r="M251" s="260"/>
      <c r="N251" s="260"/>
      <c r="O251" s="260"/>
      <c r="P251" s="260"/>
      <c r="Q251" s="260"/>
    </row>
    <row r="252" spans="2:17" ht="17.350000000000001">
      <c r="B252" s="1504" t="s">
        <v>1109</v>
      </c>
      <c r="C252" s="263" t="s">
        <v>1108</v>
      </c>
      <c r="D252" s="1505" t="s">
        <v>1107</v>
      </c>
      <c r="E252" s="1506"/>
      <c r="F252" s="1506"/>
      <c r="G252" s="1506"/>
      <c r="H252" s="1506"/>
      <c r="I252" s="1506"/>
      <c r="J252" s="1507"/>
      <c r="K252" s="261">
        <v>0</v>
      </c>
      <c r="L252" s="261"/>
      <c r="M252" s="260"/>
      <c r="N252" s="260"/>
      <c r="O252" s="260"/>
      <c r="P252" s="260"/>
      <c r="Q252" s="260"/>
    </row>
    <row r="253" spans="2:17" ht="17.350000000000001">
      <c r="B253" s="1504"/>
      <c r="C253" s="263" t="s">
        <v>1106</v>
      </c>
      <c r="D253" s="1505" t="s">
        <v>1105</v>
      </c>
      <c r="E253" s="1506"/>
      <c r="F253" s="1506"/>
      <c r="G253" s="1506"/>
      <c r="H253" s="1506"/>
      <c r="I253" s="1506"/>
      <c r="J253" s="1507"/>
      <c r="K253" s="261">
        <v>1</v>
      </c>
      <c r="L253" s="261"/>
      <c r="M253" s="260"/>
      <c r="N253" s="260"/>
      <c r="O253" s="260"/>
      <c r="P253" s="260"/>
      <c r="Q253" s="260"/>
    </row>
    <row r="254" spans="2:17" ht="17.350000000000001">
      <c r="B254" s="1504"/>
      <c r="C254" s="263" t="s">
        <v>1104</v>
      </c>
      <c r="D254" s="1505" t="s">
        <v>1103</v>
      </c>
      <c r="E254" s="1506"/>
      <c r="F254" s="1506"/>
      <c r="G254" s="1506"/>
      <c r="H254" s="1506"/>
      <c r="I254" s="1506"/>
      <c r="J254" s="1507"/>
      <c r="K254" s="261">
        <v>0</v>
      </c>
      <c r="L254" s="261"/>
      <c r="M254" s="260"/>
      <c r="N254" s="260"/>
      <c r="O254" s="260"/>
      <c r="P254" s="260"/>
      <c r="Q254" s="260"/>
    </row>
    <row r="255" spans="2:17" ht="17.350000000000001">
      <c r="B255" s="1504"/>
      <c r="C255" s="263" t="s">
        <v>1102</v>
      </c>
      <c r="D255" s="1505" t="s">
        <v>1101</v>
      </c>
      <c r="E255" s="1506"/>
      <c r="F255" s="1506"/>
      <c r="G255" s="1506"/>
      <c r="H255" s="1506"/>
      <c r="I255" s="1506"/>
      <c r="J255" s="1507"/>
      <c r="K255" s="261">
        <v>1</v>
      </c>
      <c r="L255" s="261"/>
      <c r="M255" s="260"/>
      <c r="N255" s="260"/>
      <c r="O255" s="260"/>
      <c r="P255" s="260"/>
      <c r="Q255" s="260"/>
    </row>
    <row r="256" spans="2:17" ht="17.350000000000001">
      <c r="B256" s="1504"/>
      <c r="C256" s="263" t="s">
        <v>1100</v>
      </c>
      <c r="D256" s="1505" t="s">
        <v>1099</v>
      </c>
      <c r="E256" s="1506"/>
      <c r="F256" s="1506"/>
      <c r="G256" s="1506"/>
      <c r="H256" s="1506"/>
      <c r="I256" s="1506"/>
      <c r="J256" s="1507"/>
      <c r="K256" s="261">
        <v>0</v>
      </c>
      <c r="L256" s="261"/>
      <c r="M256" s="260"/>
      <c r="N256" s="260"/>
      <c r="O256" s="260"/>
      <c r="P256" s="260"/>
      <c r="Q256" s="260"/>
    </row>
    <row r="257" spans="2:17" ht="17.350000000000001">
      <c r="B257" s="1504"/>
      <c r="C257" s="263" t="s">
        <v>1098</v>
      </c>
      <c r="D257" s="1505" t="s">
        <v>1097</v>
      </c>
      <c r="E257" s="1506"/>
      <c r="F257" s="1506"/>
      <c r="G257" s="1506"/>
      <c r="H257" s="1506"/>
      <c r="I257" s="1506"/>
      <c r="J257" s="1507"/>
      <c r="K257" s="261">
        <v>1</v>
      </c>
      <c r="L257" s="261"/>
      <c r="M257" s="260"/>
      <c r="N257" s="260"/>
      <c r="O257" s="260"/>
      <c r="P257" s="260"/>
      <c r="Q257" s="260"/>
    </row>
    <row r="258" spans="2:17" ht="17.350000000000001">
      <c r="B258" s="1504"/>
      <c r="C258" s="263" t="s">
        <v>1096</v>
      </c>
      <c r="D258" s="1505" t="s">
        <v>1095</v>
      </c>
      <c r="E258" s="1506"/>
      <c r="F258" s="1506"/>
      <c r="G258" s="1506"/>
      <c r="H258" s="1506"/>
      <c r="I258" s="1506"/>
      <c r="J258" s="1507"/>
      <c r="K258" s="261">
        <v>0</v>
      </c>
      <c r="L258" s="261"/>
      <c r="M258" s="260"/>
      <c r="N258" s="260"/>
      <c r="O258" s="260"/>
      <c r="P258" s="260"/>
      <c r="Q258" s="260"/>
    </row>
    <row r="259" spans="2:17" ht="17.350000000000001">
      <c r="B259" s="1504"/>
      <c r="C259" s="263" t="s">
        <v>1094</v>
      </c>
      <c r="D259" s="1505" t="s">
        <v>1093</v>
      </c>
      <c r="E259" s="1506"/>
      <c r="F259" s="1506"/>
      <c r="G259" s="1506"/>
      <c r="H259" s="1506"/>
      <c r="I259" s="1506"/>
      <c r="J259" s="1507"/>
      <c r="K259" s="261">
        <v>1</v>
      </c>
      <c r="L259" s="261"/>
      <c r="M259" s="260"/>
      <c r="N259" s="260"/>
      <c r="O259" s="260"/>
      <c r="P259" s="260"/>
      <c r="Q259" s="260"/>
    </row>
    <row r="260" spans="2:17" ht="17.350000000000001">
      <c r="B260" s="1504"/>
      <c r="C260" s="263" t="s">
        <v>1092</v>
      </c>
      <c r="D260" s="1505" t="s">
        <v>1091</v>
      </c>
      <c r="E260" s="1506"/>
      <c r="F260" s="1506"/>
      <c r="G260" s="1506"/>
      <c r="H260" s="1506"/>
      <c r="I260" s="1506"/>
      <c r="J260" s="1507"/>
      <c r="K260" s="261">
        <v>0</v>
      </c>
      <c r="L260" s="261"/>
      <c r="M260" s="260"/>
      <c r="N260" s="260"/>
      <c r="O260" s="260"/>
      <c r="P260" s="260"/>
      <c r="Q260" s="260"/>
    </row>
    <row r="261" spans="2:17" ht="17.350000000000001">
      <c r="B261" s="1504"/>
      <c r="C261" s="263" t="s">
        <v>1090</v>
      </c>
      <c r="D261" s="1505" t="s">
        <v>1089</v>
      </c>
      <c r="E261" s="1506"/>
      <c r="F261" s="1506"/>
      <c r="G261" s="1506"/>
      <c r="H261" s="1506"/>
      <c r="I261" s="1506"/>
      <c r="J261" s="1507"/>
      <c r="K261" s="261">
        <v>1</v>
      </c>
      <c r="L261" s="261"/>
      <c r="M261" s="260"/>
      <c r="N261" s="260"/>
      <c r="O261" s="260"/>
      <c r="P261" s="260"/>
      <c r="Q261" s="260"/>
    </row>
    <row r="262" spans="2:17" ht="17.350000000000001">
      <c r="B262" s="1504"/>
      <c r="C262" s="263" t="s">
        <v>1088</v>
      </c>
      <c r="D262" s="1505" t="s">
        <v>1087</v>
      </c>
      <c r="E262" s="1506"/>
      <c r="F262" s="1506"/>
      <c r="G262" s="1506"/>
      <c r="H262" s="1506"/>
      <c r="I262" s="1506"/>
      <c r="J262" s="1507"/>
      <c r="K262" s="261">
        <v>0</v>
      </c>
      <c r="L262" s="261"/>
      <c r="M262" s="260"/>
      <c r="N262" s="260"/>
      <c r="O262" s="260"/>
      <c r="P262" s="260"/>
      <c r="Q262" s="260"/>
    </row>
    <row r="263" spans="2:17" ht="17.350000000000001">
      <c r="B263" s="1504"/>
      <c r="C263" s="263" t="s">
        <v>1086</v>
      </c>
      <c r="D263" s="1505" t="s">
        <v>1085</v>
      </c>
      <c r="E263" s="1506"/>
      <c r="F263" s="1506"/>
      <c r="G263" s="1506"/>
      <c r="H263" s="1506"/>
      <c r="I263" s="1506"/>
      <c r="J263" s="1507"/>
      <c r="K263" s="261">
        <v>1</v>
      </c>
      <c r="L263" s="261"/>
      <c r="M263" s="260"/>
      <c r="N263" s="260"/>
      <c r="O263" s="260"/>
      <c r="P263" s="260"/>
      <c r="Q263" s="260"/>
    </row>
    <row r="264" spans="2:17" ht="17.350000000000001">
      <c r="B264" s="1504"/>
      <c r="C264" s="263" t="s">
        <v>1084</v>
      </c>
      <c r="D264" s="1511" t="s">
        <v>1083</v>
      </c>
      <c r="E264" s="1516"/>
      <c r="F264" s="1516"/>
      <c r="G264" s="1516"/>
      <c r="H264" s="1516"/>
      <c r="I264" s="1516"/>
      <c r="J264" s="1517"/>
      <c r="K264" s="261">
        <v>1</v>
      </c>
      <c r="L264" s="261"/>
      <c r="M264" s="260"/>
      <c r="N264" s="260"/>
      <c r="O264" s="260"/>
      <c r="P264" s="260"/>
      <c r="Q264" s="260"/>
    </row>
    <row r="265" spans="2:17" ht="17.350000000000001">
      <c r="B265" s="1504"/>
      <c r="C265" s="263" t="s">
        <v>1082</v>
      </c>
      <c r="D265" s="1511" t="s">
        <v>1081</v>
      </c>
      <c r="E265" s="1516"/>
      <c r="F265" s="1516"/>
      <c r="G265" s="1516"/>
      <c r="H265" s="1516"/>
      <c r="I265" s="1516"/>
      <c r="J265" s="1517"/>
      <c r="K265" s="261">
        <v>2</v>
      </c>
      <c r="L265" s="261"/>
      <c r="M265" s="260"/>
      <c r="N265" s="260"/>
      <c r="O265" s="260"/>
      <c r="P265" s="260"/>
      <c r="Q265" s="260"/>
    </row>
    <row r="266" spans="2:17" ht="17.350000000000001">
      <c r="B266" s="1504"/>
      <c r="C266" s="263" t="s">
        <v>1080</v>
      </c>
      <c r="D266" s="1510" t="s">
        <v>1079</v>
      </c>
      <c r="E266" s="1510"/>
      <c r="F266" s="1510"/>
      <c r="G266" s="1510"/>
      <c r="H266" s="1510"/>
      <c r="I266" s="1511"/>
      <c r="J266" s="262"/>
      <c r="K266" s="261">
        <v>1</v>
      </c>
      <c r="L266" s="261"/>
      <c r="M266" s="260"/>
      <c r="N266" s="260"/>
      <c r="O266" s="260"/>
      <c r="P266" s="260"/>
      <c r="Q266" s="260"/>
    </row>
    <row r="267" spans="2:17" ht="17.350000000000001">
      <c r="B267" s="1504"/>
      <c r="C267" s="263" t="s">
        <v>1078</v>
      </c>
      <c r="D267" s="1510" t="s">
        <v>1077</v>
      </c>
      <c r="E267" s="1510"/>
      <c r="F267" s="1510"/>
      <c r="G267" s="1510"/>
      <c r="H267" s="1510"/>
      <c r="I267" s="1511"/>
      <c r="J267" s="262"/>
      <c r="K267" s="261">
        <v>2</v>
      </c>
      <c r="L267" s="261"/>
      <c r="M267" s="260"/>
      <c r="N267" s="260"/>
      <c r="O267" s="260"/>
      <c r="P267" s="260"/>
      <c r="Q267" s="260"/>
    </row>
    <row r="268" spans="2:17" ht="17.350000000000001">
      <c r="B268" s="1504"/>
      <c r="C268" s="263" t="s">
        <v>1076</v>
      </c>
      <c r="D268" s="1510" t="s">
        <v>1075</v>
      </c>
      <c r="E268" s="1510"/>
      <c r="F268" s="1510"/>
      <c r="G268" s="1510"/>
      <c r="H268" s="1510"/>
      <c r="I268" s="1511"/>
      <c r="J268" s="262"/>
      <c r="K268" s="261">
        <v>1</v>
      </c>
      <c r="L268" s="261"/>
      <c r="M268" s="260"/>
      <c r="N268" s="260"/>
      <c r="O268" s="260"/>
      <c r="P268" s="260"/>
      <c r="Q268" s="260"/>
    </row>
    <row r="269" spans="2:17" ht="17.350000000000001">
      <c r="B269" s="1504"/>
      <c r="C269" s="263" t="s">
        <v>1074</v>
      </c>
      <c r="D269" s="1510" t="s">
        <v>1073</v>
      </c>
      <c r="E269" s="1510"/>
      <c r="F269" s="1510"/>
      <c r="G269" s="1510"/>
      <c r="H269" s="1510"/>
      <c r="I269" s="1511"/>
      <c r="J269" s="262"/>
      <c r="K269" s="261">
        <v>2</v>
      </c>
      <c r="L269" s="261"/>
      <c r="M269" s="260"/>
      <c r="N269" s="260"/>
      <c r="O269" s="260"/>
      <c r="P269" s="260"/>
      <c r="Q269" s="260"/>
    </row>
    <row r="270" spans="2:17" ht="17.350000000000001">
      <c r="B270" s="1504"/>
      <c r="C270" s="263" t="s">
        <v>1072</v>
      </c>
      <c r="D270" s="1510" t="s">
        <v>1071</v>
      </c>
      <c r="E270" s="1510"/>
      <c r="F270" s="1510"/>
      <c r="G270" s="1510"/>
      <c r="H270" s="1510"/>
      <c r="I270" s="1511"/>
      <c r="J270" s="262"/>
      <c r="K270" s="261">
        <v>1</v>
      </c>
      <c r="L270" s="261"/>
      <c r="M270" s="260"/>
      <c r="N270" s="260"/>
      <c r="O270" s="260"/>
      <c r="P270" s="260"/>
      <c r="Q270" s="260"/>
    </row>
    <row r="271" spans="2:17" ht="17.350000000000001">
      <c r="B271" s="1504"/>
      <c r="C271" s="263" t="s">
        <v>1070</v>
      </c>
      <c r="D271" s="1510" t="s">
        <v>1069</v>
      </c>
      <c r="E271" s="1510"/>
      <c r="F271" s="1510"/>
      <c r="G271" s="1510"/>
      <c r="H271" s="1510"/>
      <c r="I271" s="1511"/>
      <c r="J271" s="262"/>
      <c r="K271" s="261">
        <v>2</v>
      </c>
      <c r="L271" s="261"/>
      <c r="M271" s="260"/>
      <c r="N271" s="260"/>
      <c r="O271" s="260"/>
      <c r="P271" s="260"/>
      <c r="Q271" s="260"/>
    </row>
    <row r="272" spans="2:17" ht="17.350000000000001">
      <c r="B272" s="1504"/>
      <c r="C272" s="263" t="s">
        <v>1068</v>
      </c>
      <c r="D272" s="1510" t="s">
        <v>1067</v>
      </c>
      <c r="E272" s="1510"/>
      <c r="F272" s="1510"/>
      <c r="G272" s="1510"/>
      <c r="H272" s="1510"/>
      <c r="I272" s="1511"/>
      <c r="J272" s="262"/>
      <c r="K272" s="261">
        <v>1</v>
      </c>
      <c r="L272" s="261"/>
      <c r="M272" s="260"/>
      <c r="N272" s="260"/>
      <c r="O272" s="260"/>
      <c r="P272" s="260"/>
      <c r="Q272" s="260"/>
    </row>
    <row r="273" spans="2:17" ht="17.350000000000001">
      <c r="B273" s="1504"/>
      <c r="C273" s="263" t="s">
        <v>1066</v>
      </c>
      <c r="D273" s="1510" t="s">
        <v>1065</v>
      </c>
      <c r="E273" s="1510"/>
      <c r="F273" s="1510"/>
      <c r="G273" s="1510"/>
      <c r="H273" s="1510"/>
      <c r="I273" s="1511"/>
      <c r="J273" s="262"/>
      <c r="K273" s="261">
        <v>2</v>
      </c>
      <c r="L273" s="261"/>
      <c r="M273" s="260"/>
      <c r="N273" s="260"/>
      <c r="O273" s="260"/>
      <c r="P273" s="260"/>
      <c r="Q273" s="260"/>
    </row>
    <row r="274" spans="2:17" ht="17.350000000000001">
      <c r="B274" s="1504"/>
      <c r="C274" s="263" t="s">
        <v>1064</v>
      </c>
      <c r="D274" s="1510" t="s">
        <v>1063</v>
      </c>
      <c r="E274" s="1510"/>
      <c r="F274" s="1510"/>
      <c r="G274" s="1510"/>
      <c r="H274" s="1510"/>
      <c r="I274" s="1511"/>
      <c r="J274" s="262"/>
      <c r="K274" s="261">
        <v>1</v>
      </c>
      <c r="L274" s="261"/>
      <c r="M274" s="260"/>
      <c r="N274" s="260"/>
      <c r="O274" s="260"/>
      <c r="P274" s="260"/>
      <c r="Q274" s="260"/>
    </row>
    <row r="275" spans="2:17" ht="17.350000000000001">
      <c r="B275" s="1504"/>
      <c r="C275" s="263" t="s">
        <v>1062</v>
      </c>
      <c r="D275" s="1510" t="s">
        <v>1061</v>
      </c>
      <c r="E275" s="1510"/>
      <c r="F275" s="1510"/>
      <c r="G275" s="1510"/>
      <c r="H275" s="1510"/>
      <c r="I275" s="1511"/>
      <c r="J275" s="262"/>
      <c r="K275" s="261">
        <v>2</v>
      </c>
      <c r="L275" s="261"/>
      <c r="M275" s="260"/>
      <c r="N275" s="260"/>
      <c r="O275" s="260"/>
      <c r="P275" s="260"/>
      <c r="Q275" s="260"/>
    </row>
    <row r="276" spans="2:17" ht="17.350000000000001">
      <c r="B276" s="1504"/>
      <c r="C276" s="263" t="s">
        <v>1060</v>
      </c>
      <c r="D276" s="1508" t="s">
        <v>1059</v>
      </c>
      <c r="E276" s="1508"/>
      <c r="F276" s="1508"/>
      <c r="G276" s="1508"/>
      <c r="H276" s="1508"/>
      <c r="I276" s="1509"/>
      <c r="J276" s="262"/>
      <c r="K276" s="261">
        <v>0</v>
      </c>
      <c r="L276" s="261"/>
      <c r="M276" s="260"/>
      <c r="N276" s="260"/>
      <c r="O276" s="260"/>
      <c r="P276" s="260"/>
      <c r="Q276" s="260"/>
    </row>
    <row r="277" spans="2:17" ht="17.350000000000001">
      <c r="B277" s="1504"/>
      <c r="C277" s="263" t="s">
        <v>1058</v>
      </c>
      <c r="D277" s="1508" t="s">
        <v>1057</v>
      </c>
      <c r="E277" s="1508"/>
      <c r="F277" s="1508"/>
      <c r="G277" s="1508"/>
      <c r="H277" s="1508"/>
      <c r="I277" s="1509"/>
      <c r="J277" s="262"/>
      <c r="K277" s="261">
        <v>0</v>
      </c>
      <c r="L277" s="261"/>
      <c r="M277" s="260"/>
      <c r="N277" s="260"/>
      <c r="O277" s="260"/>
      <c r="P277" s="260"/>
      <c r="Q277" s="260"/>
    </row>
    <row r="278" spans="2:17" ht="17.350000000000001">
      <c r="B278" s="1504"/>
      <c r="C278" s="263" t="s">
        <v>1056</v>
      </c>
      <c r="D278" s="1508" t="s">
        <v>1055</v>
      </c>
      <c r="E278" s="1508"/>
      <c r="F278" s="1508"/>
      <c r="G278" s="1508"/>
      <c r="H278" s="1508"/>
      <c r="I278" s="1509"/>
      <c r="J278" s="262"/>
      <c r="K278" s="261">
        <v>0</v>
      </c>
      <c r="L278" s="261"/>
      <c r="M278" s="260"/>
      <c r="N278" s="260"/>
      <c r="O278" s="260"/>
      <c r="P278" s="260"/>
      <c r="Q278" s="260"/>
    </row>
    <row r="279" spans="2:17" ht="17.350000000000001">
      <c r="B279" s="1504"/>
      <c r="C279" s="263" t="s">
        <v>1054</v>
      </c>
      <c r="D279" s="1508" t="s">
        <v>1053</v>
      </c>
      <c r="E279" s="1508"/>
      <c r="F279" s="1508"/>
      <c r="G279" s="1508"/>
      <c r="H279" s="1508"/>
      <c r="I279" s="1509"/>
      <c r="J279" s="262"/>
      <c r="K279" s="261">
        <v>0</v>
      </c>
      <c r="L279" s="261"/>
      <c r="M279" s="260"/>
      <c r="N279" s="260"/>
      <c r="O279" s="260"/>
      <c r="P279" s="260"/>
      <c r="Q279" s="260"/>
    </row>
    <row r="280" spans="2:17" ht="17.350000000000001">
      <c r="B280" s="1504"/>
      <c r="C280" s="263" t="s">
        <v>1052</v>
      </c>
      <c r="D280" s="1508" t="s">
        <v>1051</v>
      </c>
      <c r="E280" s="1508"/>
      <c r="F280" s="1508"/>
      <c r="G280" s="1508"/>
      <c r="H280" s="1508"/>
      <c r="I280" s="1509"/>
      <c r="J280" s="262"/>
      <c r="K280" s="261">
        <v>0</v>
      </c>
      <c r="L280" s="261"/>
      <c r="M280" s="260"/>
      <c r="N280" s="260"/>
      <c r="O280" s="260"/>
      <c r="P280" s="260"/>
      <c r="Q280" s="260"/>
    </row>
    <row r="281" spans="2:17" ht="17.350000000000001">
      <c r="B281" s="1504"/>
      <c r="C281" s="263" t="s">
        <v>1050</v>
      </c>
      <c r="D281" s="1508" t="s">
        <v>1049</v>
      </c>
      <c r="E281" s="1508"/>
      <c r="F281" s="1508"/>
      <c r="G281" s="1508"/>
      <c r="H281" s="1508"/>
      <c r="I281" s="1509"/>
      <c r="J281" s="262"/>
      <c r="K281" s="261">
        <v>0</v>
      </c>
      <c r="L281" s="261"/>
      <c r="M281" s="260"/>
      <c r="N281" s="260"/>
      <c r="O281" s="260"/>
      <c r="P281" s="260"/>
      <c r="Q281" s="260"/>
    </row>
    <row r="282" spans="2:17" ht="17.350000000000001">
      <c r="B282" s="1504"/>
      <c r="C282" s="263" t="s">
        <v>1048</v>
      </c>
      <c r="D282" s="1508" t="s">
        <v>1047</v>
      </c>
      <c r="E282" s="1508"/>
      <c r="F282" s="1508"/>
      <c r="G282" s="1508"/>
      <c r="H282" s="1508"/>
      <c r="I282" s="1509"/>
      <c r="J282" s="262"/>
      <c r="K282" s="261">
        <v>1</v>
      </c>
      <c r="L282" s="261"/>
      <c r="M282" s="260"/>
      <c r="N282" s="260"/>
      <c r="O282" s="260"/>
      <c r="P282" s="260"/>
      <c r="Q282" s="260"/>
    </row>
    <row r="283" spans="2:17" ht="17.350000000000001">
      <c r="B283" s="1504"/>
      <c r="C283" s="263" t="s">
        <v>1046</v>
      </c>
      <c r="D283" s="1508" t="s">
        <v>1045</v>
      </c>
      <c r="E283" s="1508"/>
      <c r="F283" s="1508"/>
      <c r="G283" s="1508"/>
      <c r="H283" s="1508"/>
      <c r="I283" s="1509"/>
      <c r="J283" s="262"/>
      <c r="K283" s="261">
        <v>1</v>
      </c>
      <c r="L283" s="261"/>
      <c r="M283" s="260"/>
      <c r="N283" s="260"/>
      <c r="O283" s="260"/>
      <c r="P283" s="260"/>
      <c r="Q283" s="260"/>
    </row>
    <row r="284" spans="2:17" ht="17.350000000000001">
      <c r="B284" s="1504"/>
      <c r="C284" s="263" t="s">
        <v>1044</v>
      </c>
      <c r="D284" s="1508" t="s">
        <v>1043</v>
      </c>
      <c r="E284" s="1508"/>
      <c r="F284" s="1508"/>
      <c r="G284" s="1508"/>
      <c r="H284" s="1508"/>
      <c r="I284" s="1509"/>
      <c r="J284" s="262"/>
      <c r="K284" s="261">
        <v>1</v>
      </c>
      <c r="L284" s="261"/>
      <c r="M284" s="260"/>
      <c r="N284" s="260"/>
      <c r="O284" s="260"/>
      <c r="P284" s="260"/>
      <c r="Q284" s="260"/>
    </row>
    <row r="285" spans="2:17" ht="17.350000000000001">
      <c r="B285" s="1504"/>
      <c r="C285" s="263" t="s">
        <v>1042</v>
      </c>
      <c r="D285" s="1508" t="s">
        <v>1041</v>
      </c>
      <c r="E285" s="1508"/>
      <c r="F285" s="1508"/>
      <c r="G285" s="1508"/>
      <c r="H285" s="1508"/>
      <c r="I285" s="1509"/>
      <c r="J285" s="262"/>
      <c r="K285" s="261">
        <v>1</v>
      </c>
      <c r="L285" s="261"/>
      <c r="M285" s="260"/>
      <c r="N285" s="260"/>
      <c r="O285" s="260"/>
      <c r="P285" s="260"/>
      <c r="Q285" s="260"/>
    </row>
    <row r="286" spans="2:17" ht="17.350000000000001">
      <c r="B286" s="1504"/>
      <c r="C286" s="263" t="s">
        <v>1040</v>
      </c>
      <c r="D286" s="1508" t="s">
        <v>1039</v>
      </c>
      <c r="E286" s="1508"/>
      <c r="F286" s="1508"/>
      <c r="G286" s="1508"/>
      <c r="H286" s="1508"/>
      <c r="I286" s="1509"/>
      <c r="J286" s="262"/>
      <c r="K286" s="261">
        <v>1</v>
      </c>
      <c r="L286" s="261"/>
      <c r="M286" s="260"/>
      <c r="N286" s="260"/>
      <c r="O286" s="260"/>
      <c r="P286" s="260"/>
      <c r="Q286" s="260"/>
    </row>
    <row r="287" spans="2:17" ht="17.350000000000001">
      <c r="B287" s="1504"/>
      <c r="C287" s="263" t="s">
        <v>1038</v>
      </c>
      <c r="D287" s="1508" t="s">
        <v>1037</v>
      </c>
      <c r="E287" s="1508"/>
      <c r="F287" s="1508"/>
      <c r="G287" s="1508"/>
      <c r="H287" s="1508"/>
      <c r="I287" s="1509"/>
      <c r="J287" s="262"/>
      <c r="K287" s="261">
        <v>1</v>
      </c>
      <c r="L287" s="261"/>
      <c r="M287" s="260"/>
      <c r="N287" s="260"/>
      <c r="O287" s="260"/>
      <c r="P287" s="260"/>
      <c r="Q287" s="260"/>
    </row>
    <row r="288" spans="2:17" ht="17.350000000000001">
      <c r="B288" s="1504"/>
      <c r="C288" s="259" t="s">
        <v>1036</v>
      </c>
      <c r="D288" s="1525" t="s">
        <v>1035</v>
      </c>
      <c r="E288" s="1525"/>
      <c r="F288" s="1525"/>
      <c r="G288" s="1525"/>
      <c r="H288" s="1525"/>
      <c r="I288" s="1526"/>
      <c r="J288" s="258"/>
      <c r="K288" s="257">
        <v>2</v>
      </c>
      <c r="L288" s="256"/>
    </row>
    <row r="289" spans="2:12" ht="17.350000000000001">
      <c r="B289" s="1504"/>
      <c r="C289" s="259" t="s">
        <v>1034</v>
      </c>
      <c r="D289" s="1510" t="s">
        <v>1033</v>
      </c>
      <c r="E289" s="1510"/>
      <c r="F289" s="1510"/>
      <c r="G289" s="1510"/>
      <c r="H289" s="1510"/>
      <c r="I289" s="1511"/>
      <c r="J289" s="258"/>
      <c r="K289" s="257">
        <v>3</v>
      </c>
      <c r="L289" s="256"/>
    </row>
    <row r="290" spans="2:12" ht="17.350000000000001">
      <c r="B290" s="1504"/>
      <c r="C290" s="259" t="s">
        <v>1032</v>
      </c>
      <c r="D290" s="1510" t="s">
        <v>1031</v>
      </c>
      <c r="E290" s="1510"/>
      <c r="F290" s="1510"/>
      <c r="G290" s="1510"/>
      <c r="H290" s="1510"/>
      <c r="I290" s="1511"/>
      <c r="J290" s="258"/>
      <c r="K290" s="257">
        <v>2</v>
      </c>
      <c r="L290" s="256"/>
    </row>
    <row r="291" spans="2:12" ht="17.350000000000001">
      <c r="B291" s="1504"/>
      <c r="C291" s="259" t="s">
        <v>1030</v>
      </c>
      <c r="D291" s="1510" t="s">
        <v>1029</v>
      </c>
      <c r="E291" s="1510"/>
      <c r="F291" s="1510"/>
      <c r="G291" s="1510"/>
      <c r="H291" s="1510"/>
      <c r="I291" s="1511"/>
      <c r="J291" s="258"/>
      <c r="K291" s="257">
        <v>3</v>
      </c>
      <c r="L291" s="256"/>
    </row>
    <row r="292" spans="2:12" ht="17.350000000000001">
      <c r="B292" s="1504"/>
      <c r="C292" s="259" t="s">
        <v>1028</v>
      </c>
      <c r="D292" s="1510" t="s">
        <v>1027</v>
      </c>
      <c r="E292" s="1510"/>
      <c r="F292" s="1510"/>
      <c r="G292" s="1510"/>
      <c r="H292" s="1510"/>
      <c r="I292" s="1511"/>
      <c r="J292" s="258"/>
      <c r="K292" s="257">
        <v>2</v>
      </c>
      <c r="L292" s="256"/>
    </row>
    <row r="293" spans="2:12" ht="17.350000000000001">
      <c r="B293" s="1504"/>
      <c r="C293" s="259" t="s">
        <v>1026</v>
      </c>
      <c r="D293" s="1510" t="s">
        <v>1025</v>
      </c>
      <c r="E293" s="1510"/>
      <c r="F293" s="1510"/>
      <c r="G293" s="1510"/>
      <c r="H293" s="1510"/>
      <c r="I293" s="1511"/>
      <c r="J293" s="258"/>
      <c r="K293" s="257">
        <v>3</v>
      </c>
      <c r="L293" s="256"/>
    </row>
    <row r="294" spans="2:12" ht="17.350000000000001">
      <c r="B294" s="1504"/>
      <c r="C294" s="259" t="s">
        <v>1024</v>
      </c>
      <c r="D294" s="1510" t="s">
        <v>1023</v>
      </c>
      <c r="E294" s="1510"/>
      <c r="F294" s="1510"/>
      <c r="G294" s="1510"/>
      <c r="H294" s="1510"/>
      <c r="I294" s="1511"/>
      <c r="J294" s="258"/>
      <c r="K294" s="257">
        <v>2</v>
      </c>
      <c r="L294" s="256"/>
    </row>
    <row r="295" spans="2:12" ht="17.350000000000001">
      <c r="B295" s="1504"/>
      <c r="C295" s="259" t="s">
        <v>1022</v>
      </c>
      <c r="D295" s="1510" t="s">
        <v>1021</v>
      </c>
      <c r="E295" s="1510"/>
      <c r="F295" s="1510"/>
      <c r="G295" s="1510"/>
      <c r="H295" s="1510"/>
      <c r="I295" s="1511"/>
      <c r="J295" s="258"/>
      <c r="K295" s="257">
        <v>3</v>
      </c>
      <c r="L295" s="256"/>
    </row>
    <row r="296" spans="2:12" ht="17.350000000000001">
      <c r="B296" s="1504"/>
      <c r="C296" s="259" t="s">
        <v>1020</v>
      </c>
      <c r="D296" s="1510" t="s">
        <v>1019</v>
      </c>
      <c r="E296" s="1510"/>
      <c r="F296" s="1510"/>
      <c r="G296" s="1510"/>
      <c r="H296" s="1510"/>
      <c r="I296" s="1511"/>
      <c r="J296" s="258"/>
      <c r="K296" s="257">
        <v>2</v>
      </c>
      <c r="L296" s="256"/>
    </row>
    <row r="297" spans="2:12" ht="17.350000000000001">
      <c r="B297" s="1504"/>
      <c r="C297" s="259" t="s">
        <v>1018</v>
      </c>
      <c r="D297" s="1510" t="s">
        <v>1017</v>
      </c>
      <c r="E297" s="1510"/>
      <c r="F297" s="1510"/>
      <c r="G297" s="1510"/>
      <c r="H297" s="1510"/>
      <c r="I297" s="1511"/>
      <c r="J297" s="258"/>
      <c r="K297" s="257">
        <v>3</v>
      </c>
      <c r="L297" s="256"/>
    </row>
    <row r="298" spans="2:12" ht="17.350000000000001">
      <c r="B298" s="1504"/>
      <c r="C298" s="259" t="s">
        <v>1016</v>
      </c>
      <c r="D298" s="1510" t="s">
        <v>1015</v>
      </c>
      <c r="E298" s="1510"/>
      <c r="F298" s="1510"/>
      <c r="G298" s="1510"/>
      <c r="H298" s="1510"/>
      <c r="I298" s="1511"/>
      <c r="J298" s="258"/>
      <c r="K298" s="257">
        <v>2</v>
      </c>
      <c r="L298" s="256"/>
    </row>
    <row r="299" spans="2:12" ht="17.350000000000001">
      <c r="B299" s="1504"/>
      <c r="C299" s="259" t="s">
        <v>1014</v>
      </c>
      <c r="D299" s="1510" t="s">
        <v>1013</v>
      </c>
      <c r="E299" s="1510"/>
      <c r="F299" s="1510"/>
      <c r="G299" s="1510"/>
      <c r="H299" s="1510"/>
      <c r="I299" s="1511"/>
      <c r="J299" s="258"/>
      <c r="K299" s="257">
        <v>3</v>
      </c>
      <c r="L299" s="256"/>
    </row>
    <row r="300" spans="2:12" ht="17.350000000000001">
      <c r="B300" s="1504"/>
      <c r="C300" s="259" t="s">
        <v>1012</v>
      </c>
      <c r="D300" s="1510" t="s">
        <v>1011</v>
      </c>
      <c r="E300" s="1510"/>
      <c r="F300" s="1510"/>
      <c r="G300" s="1510"/>
      <c r="H300" s="1510"/>
      <c r="I300" s="1511"/>
      <c r="J300" s="258"/>
      <c r="K300" s="257">
        <v>2</v>
      </c>
      <c r="L300" s="256"/>
    </row>
    <row r="301" spans="2:12" ht="17.350000000000001">
      <c r="B301" s="1504"/>
      <c r="C301" s="259" t="s">
        <v>1010</v>
      </c>
      <c r="D301" s="1510" t="s">
        <v>1009</v>
      </c>
      <c r="E301" s="1510"/>
      <c r="F301" s="1510"/>
      <c r="G301" s="1510"/>
      <c r="H301" s="1510"/>
      <c r="I301" s="1511"/>
      <c r="J301" s="258"/>
      <c r="K301" s="257">
        <v>2</v>
      </c>
      <c r="L301" s="256"/>
    </row>
    <row r="302" spans="2:12" ht="17.350000000000001">
      <c r="B302" s="1504"/>
      <c r="C302" s="259" t="s">
        <v>1008</v>
      </c>
      <c r="D302" s="1510" t="s">
        <v>1007</v>
      </c>
      <c r="E302" s="1510"/>
      <c r="F302" s="1510"/>
      <c r="G302" s="1510"/>
      <c r="H302" s="1510"/>
      <c r="I302" s="1511"/>
      <c r="J302" s="258"/>
      <c r="K302" s="257">
        <v>2</v>
      </c>
      <c r="L302" s="256"/>
    </row>
    <row r="303" spans="2:12" ht="17.350000000000001">
      <c r="B303" s="1504"/>
      <c r="C303" s="259" t="s">
        <v>1006</v>
      </c>
      <c r="D303" s="1510" t="s">
        <v>1005</v>
      </c>
      <c r="E303" s="1510"/>
      <c r="F303" s="1510"/>
      <c r="G303" s="1510"/>
      <c r="H303" s="1510"/>
      <c r="I303" s="1511"/>
      <c r="J303" s="258"/>
      <c r="K303" s="257">
        <v>2</v>
      </c>
      <c r="L303" s="256"/>
    </row>
    <row r="304" spans="2:12" ht="17.350000000000001">
      <c r="B304" s="1504"/>
      <c r="C304" s="259" t="s">
        <v>1004</v>
      </c>
      <c r="D304" s="1510" t="s">
        <v>1003</v>
      </c>
      <c r="E304" s="1510"/>
      <c r="F304" s="1510"/>
      <c r="G304" s="1510"/>
      <c r="H304" s="1510"/>
      <c r="I304" s="1511"/>
      <c r="J304" s="258"/>
      <c r="K304" s="257">
        <v>2</v>
      </c>
      <c r="L304" s="256"/>
    </row>
    <row r="305" spans="2:17" ht="17.350000000000001">
      <c r="B305" s="1504"/>
      <c r="C305" s="259" t="s">
        <v>1002</v>
      </c>
      <c r="D305" s="1510" t="s">
        <v>1001</v>
      </c>
      <c r="E305" s="1510"/>
      <c r="F305" s="1510"/>
      <c r="G305" s="1510"/>
      <c r="H305" s="1510"/>
      <c r="I305" s="1511"/>
      <c r="J305" s="258"/>
      <c r="K305" s="257">
        <v>2</v>
      </c>
      <c r="L305" s="256"/>
    </row>
    <row r="306" spans="2:17" ht="17.7" thickBot="1">
      <c r="B306" s="255"/>
      <c r="C306" s="34"/>
      <c r="D306" s="34"/>
      <c r="E306" s="254"/>
      <c r="F306" s="254"/>
      <c r="G306" s="254"/>
      <c r="H306" s="254"/>
      <c r="I306" s="254"/>
      <c r="J306" s="254"/>
      <c r="K306" s="253"/>
      <c r="L306" s="253"/>
      <c r="M306" s="252"/>
    </row>
    <row r="307" spans="2:17" s="251" customFormat="1" ht="28.95" customHeight="1">
      <c r="B307" s="1527" t="s">
        <v>998</v>
      </c>
      <c r="C307" s="1533" t="s">
        <v>1000</v>
      </c>
      <c r="D307" s="1534"/>
      <c r="E307" s="1534"/>
      <c r="F307" s="1534" t="s">
        <v>9342</v>
      </c>
      <c r="G307" s="1534" t="s">
        <v>999</v>
      </c>
      <c r="H307" s="1534"/>
      <c r="I307" s="1534"/>
      <c r="J307" s="1534"/>
      <c r="K307" s="1534"/>
      <c r="L307" s="1534"/>
      <c r="M307" s="43"/>
      <c r="N307" s="43"/>
      <c r="O307" s="43"/>
      <c r="P307" s="43"/>
      <c r="Q307" s="43"/>
    </row>
    <row r="308" spans="2:17" ht="17.350000000000001">
      <c r="B308" s="1528"/>
      <c r="C308" s="1541" t="s">
        <v>997</v>
      </c>
      <c r="D308" s="817" t="s">
        <v>995</v>
      </c>
      <c r="E308" s="817" t="s">
        <v>994</v>
      </c>
      <c r="F308" s="1539"/>
      <c r="G308" s="1543" t="s">
        <v>996</v>
      </c>
      <c r="H308" s="1545" t="s">
        <v>995</v>
      </c>
      <c r="I308" s="1545" t="s">
        <v>994</v>
      </c>
      <c r="J308" s="1545" t="s">
        <v>9341</v>
      </c>
      <c r="K308" s="1545" t="s">
        <v>992</v>
      </c>
      <c r="L308" s="1547" t="s">
        <v>991</v>
      </c>
    </row>
    <row r="309" spans="2:17" ht="21" thickBot="1">
      <c r="B309" s="1528"/>
      <c r="C309" s="1542"/>
      <c r="D309" s="825" t="s">
        <v>990</v>
      </c>
      <c r="E309" s="825" t="s">
        <v>990</v>
      </c>
      <c r="F309" s="1540"/>
      <c r="G309" s="1544"/>
      <c r="H309" s="1546"/>
      <c r="I309" s="1546"/>
      <c r="J309" s="1546"/>
      <c r="K309" s="1546"/>
      <c r="L309" s="1548"/>
    </row>
    <row r="310" spans="2:17" ht="17.350000000000001">
      <c r="B310" s="1528"/>
      <c r="C310" s="826" t="s">
        <v>989</v>
      </c>
      <c r="D310" s="819">
        <v>75</v>
      </c>
      <c r="E310" s="819">
        <v>75</v>
      </c>
      <c r="F310" s="819" t="s">
        <v>926</v>
      </c>
      <c r="G310" s="819">
        <v>75</v>
      </c>
      <c r="H310" s="820" t="s">
        <v>936</v>
      </c>
      <c r="I310" s="820" t="s">
        <v>735</v>
      </c>
      <c r="J310" s="821">
        <v>1</v>
      </c>
      <c r="K310" s="820"/>
      <c r="L310" s="822"/>
    </row>
    <row r="311" spans="2:17" ht="17.350000000000001">
      <c r="B311" s="1528"/>
      <c r="C311" s="827" t="s">
        <v>988</v>
      </c>
      <c r="D311" s="815">
        <v>75</v>
      </c>
      <c r="E311" s="815">
        <v>75</v>
      </c>
      <c r="F311" s="815" t="s">
        <v>926</v>
      </c>
      <c r="G311" s="815">
        <v>16</v>
      </c>
      <c r="H311" s="816" t="s">
        <v>987</v>
      </c>
      <c r="I311" s="814" t="s">
        <v>735</v>
      </c>
      <c r="J311" s="823">
        <v>0</v>
      </c>
      <c r="K311" s="814"/>
      <c r="L311" s="250"/>
    </row>
    <row r="312" spans="2:17" ht="17.350000000000001">
      <c r="B312" s="1528"/>
      <c r="C312" s="827" t="s">
        <v>986</v>
      </c>
      <c r="D312" s="815">
        <v>75</v>
      </c>
      <c r="E312" s="815">
        <v>75</v>
      </c>
      <c r="F312" s="815" t="s">
        <v>926</v>
      </c>
      <c r="G312" s="815">
        <v>130</v>
      </c>
      <c r="H312" s="816" t="s">
        <v>936</v>
      </c>
      <c r="I312" s="816" t="s">
        <v>985</v>
      </c>
      <c r="J312" s="823">
        <v>2</v>
      </c>
      <c r="K312" s="814"/>
      <c r="L312" s="250"/>
    </row>
    <row r="313" spans="2:17" ht="17.350000000000001">
      <c r="B313" s="1528"/>
      <c r="C313" s="827" t="s">
        <v>984</v>
      </c>
      <c r="D313" s="815">
        <v>75</v>
      </c>
      <c r="E313" s="815">
        <v>75</v>
      </c>
      <c r="F313" s="815" t="s">
        <v>926</v>
      </c>
      <c r="G313" s="815">
        <v>150</v>
      </c>
      <c r="H313" s="816" t="s">
        <v>936</v>
      </c>
      <c r="I313" s="816" t="s">
        <v>936</v>
      </c>
      <c r="J313" s="823">
        <v>2</v>
      </c>
      <c r="K313" s="814"/>
      <c r="L313" s="250"/>
    </row>
    <row r="314" spans="2:17" ht="17.350000000000001">
      <c r="B314" s="1528"/>
      <c r="C314" s="827" t="s">
        <v>983</v>
      </c>
      <c r="D314" s="815">
        <v>75</v>
      </c>
      <c r="E314" s="815">
        <v>75</v>
      </c>
      <c r="F314" s="815" t="s">
        <v>930</v>
      </c>
      <c r="G314" s="815">
        <v>75</v>
      </c>
      <c r="H314" s="816" t="s">
        <v>928</v>
      </c>
      <c r="I314" s="816" t="s">
        <v>735</v>
      </c>
      <c r="J314" s="823">
        <v>2</v>
      </c>
      <c r="K314" s="816"/>
      <c r="L314" s="250"/>
    </row>
    <row r="315" spans="2:17" ht="17.350000000000001">
      <c r="B315" s="1528"/>
      <c r="C315" s="827" t="s">
        <v>982</v>
      </c>
      <c r="D315" s="815">
        <v>75</v>
      </c>
      <c r="E315" s="815">
        <v>75</v>
      </c>
      <c r="F315" s="815" t="s">
        <v>930</v>
      </c>
      <c r="G315" s="815">
        <v>16</v>
      </c>
      <c r="H315" s="816" t="s">
        <v>981</v>
      </c>
      <c r="I315" s="816" t="s">
        <v>735</v>
      </c>
      <c r="J315" s="823">
        <v>1</v>
      </c>
      <c r="K315" s="816"/>
      <c r="L315" s="250"/>
    </row>
    <row r="316" spans="2:17" ht="17.350000000000001">
      <c r="B316" s="1528"/>
      <c r="C316" s="827" t="s">
        <v>980</v>
      </c>
      <c r="D316" s="815">
        <v>75</v>
      </c>
      <c r="E316" s="815">
        <v>75</v>
      </c>
      <c r="F316" s="815" t="s">
        <v>930</v>
      </c>
      <c r="G316" s="815">
        <v>130</v>
      </c>
      <c r="H316" s="816" t="s">
        <v>928</v>
      </c>
      <c r="I316" s="816" t="s">
        <v>979</v>
      </c>
      <c r="J316" s="823">
        <v>3</v>
      </c>
      <c r="K316" s="814"/>
      <c r="L316" s="250"/>
    </row>
    <row r="317" spans="2:17" ht="17.350000000000001">
      <c r="B317" s="1528"/>
      <c r="C317" s="827" t="s">
        <v>978</v>
      </c>
      <c r="D317" s="815">
        <v>75</v>
      </c>
      <c r="E317" s="815">
        <v>75</v>
      </c>
      <c r="F317" s="815" t="s">
        <v>930</v>
      </c>
      <c r="G317" s="815">
        <v>150</v>
      </c>
      <c r="H317" s="816" t="s">
        <v>928</v>
      </c>
      <c r="I317" s="816" t="s">
        <v>928</v>
      </c>
      <c r="J317" s="823">
        <v>3</v>
      </c>
      <c r="K317" s="814"/>
      <c r="L317" s="250"/>
    </row>
    <row r="318" spans="2:17" ht="17.350000000000001">
      <c r="B318" s="1528"/>
      <c r="C318" s="827" t="s">
        <v>977</v>
      </c>
      <c r="D318" s="815">
        <v>75</v>
      </c>
      <c r="E318" s="815">
        <v>75</v>
      </c>
      <c r="F318" s="815" t="s">
        <v>926</v>
      </c>
      <c r="G318" s="815">
        <v>2</v>
      </c>
      <c r="H318" s="816" t="s">
        <v>948</v>
      </c>
      <c r="I318" s="816" t="s">
        <v>924</v>
      </c>
      <c r="J318" s="823">
        <v>0</v>
      </c>
      <c r="K318" s="814"/>
      <c r="L318" s="250"/>
    </row>
    <row r="319" spans="2:17" ht="17.350000000000001">
      <c r="B319" s="1528"/>
      <c r="C319" s="827" t="s">
        <v>976</v>
      </c>
      <c r="D319" s="815">
        <v>100</v>
      </c>
      <c r="E319" s="815">
        <v>50</v>
      </c>
      <c r="F319" s="818" t="s">
        <v>926</v>
      </c>
      <c r="G319" s="815">
        <v>100</v>
      </c>
      <c r="H319" s="816" t="s">
        <v>937</v>
      </c>
      <c r="I319" s="816" t="s">
        <v>735</v>
      </c>
      <c r="J319" s="823">
        <v>2</v>
      </c>
      <c r="K319" s="816"/>
      <c r="L319" s="250"/>
    </row>
    <row r="320" spans="2:17" ht="17.350000000000001">
      <c r="B320" s="1528"/>
      <c r="C320" s="827" t="s">
        <v>975</v>
      </c>
      <c r="D320" s="815">
        <v>100</v>
      </c>
      <c r="E320" s="815">
        <v>50</v>
      </c>
      <c r="F320" s="815" t="s">
        <v>926</v>
      </c>
      <c r="G320" s="815">
        <v>12</v>
      </c>
      <c r="H320" s="816" t="s">
        <v>974</v>
      </c>
      <c r="I320" s="816" t="s">
        <v>735</v>
      </c>
      <c r="J320" s="823">
        <v>0</v>
      </c>
      <c r="K320" s="816"/>
      <c r="L320" s="250"/>
    </row>
    <row r="321" spans="2:12" ht="17.350000000000001">
      <c r="B321" s="1528"/>
      <c r="C321" s="827" t="s">
        <v>973</v>
      </c>
      <c r="D321" s="815">
        <v>100</v>
      </c>
      <c r="E321" s="815">
        <v>50</v>
      </c>
      <c r="F321" s="815" t="s">
        <v>926</v>
      </c>
      <c r="G321" s="815">
        <v>150</v>
      </c>
      <c r="H321" s="816" t="s">
        <v>937</v>
      </c>
      <c r="I321" s="816" t="s">
        <v>972</v>
      </c>
      <c r="J321" s="823">
        <v>2</v>
      </c>
      <c r="K321" s="816"/>
      <c r="L321" s="250"/>
    </row>
    <row r="322" spans="2:12" ht="17.350000000000001">
      <c r="B322" s="1528"/>
      <c r="C322" s="827" t="s">
        <v>971</v>
      </c>
      <c r="D322" s="815">
        <v>100</v>
      </c>
      <c r="E322" s="815">
        <v>50</v>
      </c>
      <c r="F322" s="815" t="s">
        <v>930</v>
      </c>
      <c r="G322" s="815">
        <v>100</v>
      </c>
      <c r="H322" s="816" t="s">
        <v>929</v>
      </c>
      <c r="I322" s="816" t="s">
        <v>735</v>
      </c>
      <c r="J322" s="823">
        <v>3</v>
      </c>
      <c r="K322" s="816"/>
      <c r="L322" s="250"/>
    </row>
    <row r="323" spans="2:12" ht="17.350000000000001">
      <c r="B323" s="1528"/>
      <c r="C323" s="827" t="s">
        <v>970</v>
      </c>
      <c r="D323" s="815">
        <v>100</v>
      </c>
      <c r="E323" s="815">
        <v>50</v>
      </c>
      <c r="F323" s="815" t="s">
        <v>930</v>
      </c>
      <c r="G323" s="815">
        <v>12</v>
      </c>
      <c r="H323" s="816" t="s">
        <v>969</v>
      </c>
      <c r="I323" s="816" t="s">
        <v>735</v>
      </c>
      <c r="J323" s="823">
        <v>1</v>
      </c>
      <c r="K323" s="816"/>
      <c r="L323" s="250"/>
    </row>
    <row r="324" spans="2:12" ht="17.350000000000001">
      <c r="B324" s="1528"/>
      <c r="C324" s="827" t="s">
        <v>968</v>
      </c>
      <c r="D324" s="815">
        <v>100</v>
      </c>
      <c r="E324" s="815">
        <v>50</v>
      </c>
      <c r="F324" s="815" t="s">
        <v>930</v>
      </c>
      <c r="G324" s="815">
        <v>150</v>
      </c>
      <c r="H324" s="816" t="s">
        <v>929</v>
      </c>
      <c r="I324" s="816" t="s">
        <v>967</v>
      </c>
      <c r="J324" s="823">
        <v>3</v>
      </c>
      <c r="K324" s="816"/>
      <c r="L324" s="250"/>
    </row>
    <row r="325" spans="2:12" ht="17.350000000000001">
      <c r="B325" s="1528"/>
      <c r="C325" s="827" t="s">
        <v>966</v>
      </c>
      <c r="D325" s="815">
        <v>100</v>
      </c>
      <c r="E325" s="815">
        <v>50</v>
      </c>
      <c r="F325" s="815" t="s">
        <v>926</v>
      </c>
      <c r="G325" s="815">
        <v>2</v>
      </c>
      <c r="H325" s="816" t="s">
        <v>925</v>
      </c>
      <c r="I325" s="816" t="s">
        <v>965</v>
      </c>
      <c r="J325" s="824">
        <v>8.5</v>
      </c>
      <c r="K325" s="816"/>
      <c r="L325" s="250"/>
    </row>
    <row r="326" spans="2:12" ht="17.350000000000001">
      <c r="B326" s="1528"/>
      <c r="C326" s="827" t="s">
        <v>964</v>
      </c>
      <c r="D326" s="815">
        <v>100</v>
      </c>
      <c r="E326" s="815">
        <v>100</v>
      </c>
      <c r="F326" s="815" t="s">
        <v>926</v>
      </c>
      <c r="G326" s="815">
        <v>100</v>
      </c>
      <c r="H326" s="816" t="s">
        <v>937</v>
      </c>
      <c r="I326" s="814" t="s">
        <v>735</v>
      </c>
      <c r="J326" s="823">
        <v>1</v>
      </c>
      <c r="K326" s="814"/>
      <c r="L326" s="250"/>
    </row>
    <row r="327" spans="2:12" ht="17.350000000000001">
      <c r="B327" s="1528"/>
      <c r="C327" s="827" t="s">
        <v>963</v>
      </c>
      <c r="D327" s="815">
        <v>100</v>
      </c>
      <c r="E327" s="815">
        <v>100</v>
      </c>
      <c r="F327" s="815" t="s">
        <v>926</v>
      </c>
      <c r="G327" s="815">
        <v>18</v>
      </c>
      <c r="H327" s="816" t="s">
        <v>962</v>
      </c>
      <c r="I327" s="814" t="s">
        <v>735</v>
      </c>
      <c r="J327" s="823">
        <v>0</v>
      </c>
      <c r="K327" s="814"/>
      <c r="L327" s="250"/>
    </row>
    <row r="328" spans="2:12" ht="17.350000000000001">
      <c r="B328" s="1528"/>
      <c r="C328" s="827" t="s">
        <v>961</v>
      </c>
      <c r="D328" s="815">
        <v>100</v>
      </c>
      <c r="E328" s="815">
        <v>100</v>
      </c>
      <c r="F328" s="815" t="s">
        <v>926</v>
      </c>
      <c r="G328" s="815">
        <v>130</v>
      </c>
      <c r="H328" s="816" t="s">
        <v>937</v>
      </c>
      <c r="I328" s="816" t="s">
        <v>960</v>
      </c>
      <c r="J328" s="823">
        <v>2</v>
      </c>
      <c r="K328" s="814"/>
      <c r="L328" s="250"/>
    </row>
    <row r="329" spans="2:12" ht="17.350000000000001">
      <c r="B329" s="1528"/>
      <c r="C329" s="827" t="s">
        <v>959</v>
      </c>
      <c r="D329" s="815">
        <v>100</v>
      </c>
      <c r="E329" s="815">
        <v>100</v>
      </c>
      <c r="F329" s="815" t="s">
        <v>926</v>
      </c>
      <c r="G329" s="815">
        <v>200</v>
      </c>
      <c r="H329" s="816" t="s">
        <v>937</v>
      </c>
      <c r="I329" s="816" t="s">
        <v>937</v>
      </c>
      <c r="J329" s="823">
        <v>2</v>
      </c>
      <c r="K329" s="814"/>
      <c r="L329" s="250"/>
    </row>
    <row r="330" spans="2:12" ht="17.350000000000001">
      <c r="B330" s="1528"/>
      <c r="C330" s="827" t="s">
        <v>958</v>
      </c>
      <c r="D330" s="815">
        <v>100</v>
      </c>
      <c r="E330" s="815">
        <v>100</v>
      </c>
      <c r="F330" s="815" t="s">
        <v>930</v>
      </c>
      <c r="G330" s="815">
        <v>100</v>
      </c>
      <c r="H330" s="816" t="s">
        <v>929</v>
      </c>
      <c r="I330" s="814" t="s">
        <v>735</v>
      </c>
      <c r="J330" s="823">
        <v>2</v>
      </c>
      <c r="K330" s="814"/>
      <c r="L330" s="250"/>
    </row>
    <row r="331" spans="2:12" ht="17.350000000000001">
      <c r="B331" s="1528"/>
      <c r="C331" s="827" t="s">
        <v>957</v>
      </c>
      <c r="D331" s="815">
        <v>100</v>
      </c>
      <c r="E331" s="815">
        <v>100</v>
      </c>
      <c r="F331" s="815" t="s">
        <v>930</v>
      </c>
      <c r="G331" s="815">
        <v>18</v>
      </c>
      <c r="H331" s="816" t="s">
        <v>956</v>
      </c>
      <c r="I331" s="814" t="s">
        <v>735</v>
      </c>
      <c r="J331" s="823">
        <v>1</v>
      </c>
      <c r="K331" s="814"/>
      <c r="L331" s="250"/>
    </row>
    <row r="332" spans="2:12" ht="17.350000000000001">
      <c r="B332" s="1528"/>
      <c r="C332" s="827" t="s">
        <v>955</v>
      </c>
      <c r="D332" s="815">
        <v>100</v>
      </c>
      <c r="E332" s="815">
        <v>100</v>
      </c>
      <c r="F332" s="815" t="s">
        <v>930</v>
      </c>
      <c r="G332" s="815">
        <v>130</v>
      </c>
      <c r="H332" s="816" t="s">
        <v>929</v>
      </c>
      <c r="I332" s="816" t="s">
        <v>954</v>
      </c>
      <c r="J332" s="823">
        <v>3</v>
      </c>
      <c r="K332" s="814"/>
      <c r="L332" s="250"/>
    </row>
    <row r="333" spans="2:12" ht="17.350000000000001">
      <c r="B333" s="1528"/>
      <c r="C333" s="827" t="s">
        <v>953</v>
      </c>
      <c r="D333" s="815">
        <v>100</v>
      </c>
      <c r="E333" s="815">
        <v>100</v>
      </c>
      <c r="F333" s="815" t="s">
        <v>930</v>
      </c>
      <c r="G333" s="815">
        <v>200</v>
      </c>
      <c r="H333" s="816" t="s">
        <v>929</v>
      </c>
      <c r="I333" s="816" t="s">
        <v>929</v>
      </c>
      <c r="J333" s="823">
        <v>3</v>
      </c>
      <c r="K333" s="814"/>
      <c r="L333" s="250"/>
    </row>
    <row r="334" spans="2:12" ht="17.350000000000001">
      <c r="B334" s="1528"/>
      <c r="C334" s="827" t="s">
        <v>952</v>
      </c>
      <c r="D334" s="815">
        <v>100</v>
      </c>
      <c r="E334" s="815">
        <v>100</v>
      </c>
      <c r="F334" s="815" t="s">
        <v>926</v>
      </c>
      <c r="G334" s="815">
        <v>2</v>
      </c>
      <c r="H334" s="816" t="s">
        <v>925</v>
      </c>
      <c r="I334" s="816" t="s">
        <v>951</v>
      </c>
      <c r="J334" s="824">
        <v>8.5</v>
      </c>
      <c r="K334" s="814"/>
      <c r="L334" s="250"/>
    </row>
    <row r="335" spans="2:12" ht="17.350000000000001">
      <c r="B335" s="1528"/>
      <c r="C335" s="827" t="s">
        <v>950</v>
      </c>
      <c r="D335" s="815">
        <v>75</v>
      </c>
      <c r="E335" s="815">
        <v>75</v>
      </c>
      <c r="F335" s="815" t="s">
        <v>926</v>
      </c>
      <c r="G335" s="815">
        <v>2</v>
      </c>
      <c r="H335" s="816" t="s">
        <v>948</v>
      </c>
      <c r="I335" s="816" t="s">
        <v>735</v>
      </c>
      <c r="J335" s="823">
        <v>0</v>
      </c>
      <c r="K335" s="814"/>
      <c r="L335" s="250"/>
    </row>
    <row r="336" spans="2:12" ht="17.350000000000001">
      <c r="B336" s="1528"/>
      <c r="C336" s="827" t="s">
        <v>949</v>
      </c>
      <c r="D336" s="815">
        <v>75</v>
      </c>
      <c r="E336" s="815">
        <v>75</v>
      </c>
      <c r="F336" s="815" t="s">
        <v>926</v>
      </c>
      <c r="G336" s="815">
        <v>2</v>
      </c>
      <c r="H336" s="816" t="s">
        <v>924</v>
      </c>
      <c r="I336" s="816" t="s">
        <v>735</v>
      </c>
      <c r="J336" s="823">
        <v>0</v>
      </c>
      <c r="K336" s="814"/>
      <c r="L336" s="250"/>
    </row>
    <row r="337" spans="2:12" ht="17.350000000000001">
      <c r="B337" s="1528"/>
      <c r="C337" s="827" t="s">
        <v>947</v>
      </c>
      <c r="D337" s="815">
        <v>100</v>
      </c>
      <c r="E337" s="815">
        <v>50</v>
      </c>
      <c r="F337" s="815" t="s">
        <v>926</v>
      </c>
      <c r="G337" s="815">
        <v>2</v>
      </c>
      <c r="H337" s="816" t="s">
        <v>925</v>
      </c>
      <c r="I337" s="816" t="s">
        <v>735</v>
      </c>
      <c r="J337" s="823">
        <v>0</v>
      </c>
      <c r="K337" s="816"/>
      <c r="L337" s="250"/>
    </row>
    <row r="338" spans="2:12" ht="17.350000000000001">
      <c r="B338" s="1528"/>
      <c r="C338" s="827" t="s">
        <v>946</v>
      </c>
      <c r="D338" s="815">
        <v>100</v>
      </c>
      <c r="E338" s="815">
        <v>50</v>
      </c>
      <c r="F338" s="815" t="s">
        <v>926</v>
      </c>
      <c r="G338" s="815">
        <v>2</v>
      </c>
      <c r="H338" s="816" t="s">
        <v>9340</v>
      </c>
      <c r="I338" s="816" t="s">
        <v>735</v>
      </c>
      <c r="J338" s="823">
        <v>0</v>
      </c>
      <c r="K338" s="816"/>
      <c r="L338" s="250"/>
    </row>
    <row r="339" spans="2:12" ht="17.350000000000001">
      <c r="B339" s="1528"/>
      <c r="C339" s="827" t="s">
        <v>945</v>
      </c>
      <c r="D339" s="815">
        <v>100</v>
      </c>
      <c r="E339" s="815">
        <v>100</v>
      </c>
      <c r="F339" s="815" t="s">
        <v>926</v>
      </c>
      <c r="G339" s="815">
        <v>2</v>
      </c>
      <c r="H339" s="816" t="s">
        <v>925</v>
      </c>
      <c r="I339" s="816" t="s">
        <v>735</v>
      </c>
      <c r="J339" s="823">
        <v>0</v>
      </c>
      <c r="K339" s="814"/>
      <c r="L339" s="250"/>
    </row>
    <row r="340" spans="2:12" ht="17.350000000000001">
      <c r="B340" s="1528"/>
      <c r="C340" s="827" t="s">
        <v>944</v>
      </c>
      <c r="D340" s="815">
        <v>100</v>
      </c>
      <c r="E340" s="815">
        <v>100</v>
      </c>
      <c r="F340" s="815" t="s">
        <v>926</v>
      </c>
      <c r="G340" s="815">
        <v>2</v>
      </c>
      <c r="H340" s="816" t="s">
        <v>951</v>
      </c>
      <c r="I340" s="816" t="s">
        <v>735</v>
      </c>
      <c r="J340" s="823">
        <v>0</v>
      </c>
      <c r="K340" s="814"/>
      <c r="L340" s="250"/>
    </row>
    <row r="341" spans="2:12" ht="17.350000000000001">
      <c r="B341" s="1528"/>
      <c r="C341" s="827" t="s">
        <v>943</v>
      </c>
      <c r="D341" s="815">
        <v>100</v>
      </c>
      <c r="E341" s="815">
        <v>75</v>
      </c>
      <c r="F341" s="815" t="s">
        <v>926</v>
      </c>
      <c r="G341" s="815">
        <v>1</v>
      </c>
      <c r="H341" s="816" t="s">
        <v>925</v>
      </c>
      <c r="I341" s="816" t="s">
        <v>735</v>
      </c>
      <c r="J341" s="823">
        <v>0</v>
      </c>
      <c r="K341" s="814"/>
      <c r="L341" s="250"/>
    </row>
    <row r="342" spans="2:12" ht="17.350000000000001">
      <c r="B342" s="1528"/>
      <c r="C342" s="827" t="s">
        <v>942</v>
      </c>
      <c r="D342" s="815">
        <v>100</v>
      </c>
      <c r="E342" s="815">
        <v>75</v>
      </c>
      <c r="F342" s="815" t="s">
        <v>926</v>
      </c>
      <c r="G342" s="815">
        <v>16</v>
      </c>
      <c r="H342" s="816" t="s">
        <v>941</v>
      </c>
      <c r="I342" s="814" t="s">
        <v>735</v>
      </c>
      <c r="J342" s="823">
        <v>0</v>
      </c>
      <c r="K342" s="814"/>
      <c r="L342" s="250"/>
    </row>
    <row r="343" spans="2:12" ht="17.350000000000001">
      <c r="B343" s="1528"/>
      <c r="C343" s="827" t="s">
        <v>940</v>
      </c>
      <c r="D343" s="815">
        <v>100</v>
      </c>
      <c r="E343" s="815">
        <v>75</v>
      </c>
      <c r="F343" s="815" t="s">
        <v>926</v>
      </c>
      <c r="G343" s="815">
        <v>75</v>
      </c>
      <c r="H343" s="816" t="s">
        <v>939</v>
      </c>
      <c r="I343" s="814" t="s">
        <v>735</v>
      </c>
      <c r="J343" s="823">
        <v>1</v>
      </c>
      <c r="K343" s="814"/>
      <c r="L343" s="250"/>
    </row>
    <row r="344" spans="2:12" ht="17.350000000000001">
      <c r="B344" s="1528"/>
      <c r="C344" s="827" t="s">
        <v>938</v>
      </c>
      <c r="D344" s="815">
        <v>100</v>
      </c>
      <c r="E344" s="815">
        <v>75</v>
      </c>
      <c r="F344" s="815" t="s">
        <v>926</v>
      </c>
      <c r="G344" s="815">
        <v>175</v>
      </c>
      <c r="H344" s="816" t="s">
        <v>937</v>
      </c>
      <c r="I344" s="814" t="s">
        <v>936</v>
      </c>
      <c r="J344" s="823">
        <v>2</v>
      </c>
      <c r="K344" s="814"/>
      <c r="L344" s="250"/>
    </row>
    <row r="345" spans="2:12" ht="17.350000000000001">
      <c r="B345" s="1528"/>
      <c r="C345" s="827" t="s">
        <v>935</v>
      </c>
      <c r="D345" s="815">
        <v>100</v>
      </c>
      <c r="E345" s="815">
        <v>75</v>
      </c>
      <c r="F345" s="815" t="s">
        <v>930</v>
      </c>
      <c r="G345" s="815">
        <v>16</v>
      </c>
      <c r="H345" s="816" t="s">
        <v>934</v>
      </c>
      <c r="I345" s="814" t="s">
        <v>735</v>
      </c>
      <c r="J345" s="823">
        <v>1</v>
      </c>
      <c r="K345" s="814"/>
      <c r="L345" s="250"/>
    </row>
    <row r="346" spans="2:12" ht="17.350000000000001">
      <c r="B346" s="1528"/>
      <c r="C346" s="827" t="s">
        <v>933</v>
      </c>
      <c r="D346" s="815">
        <v>100</v>
      </c>
      <c r="E346" s="815">
        <v>75</v>
      </c>
      <c r="F346" s="815" t="s">
        <v>930</v>
      </c>
      <c r="G346" s="815">
        <v>75</v>
      </c>
      <c r="H346" s="816" t="s">
        <v>932</v>
      </c>
      <c r="I346" s="814" t="s">
        <v>735</v>
      </c>
      <c r="J346" s="823">
        <v>2</v>
      </c>
      <c r="K346" s="814"/>
      <c r="L346" s="250"/>
    </row>
    <row r="347" spans="2:12" ht="17.350000000000001">
      <c r="B347" s="1528"/>
      <c r="C347" s="827" t="s">
        <v>931</v>
      </c>
      <c r="D347" s="815">
        <v>100</v>
      </c>
      <c r="E347" s="815">
        <v>75</v>
      </c>
      <c r="F347" s="815" t="s">
        <v>930</v>
      </c>
      <c r="G347" s="815">
        <v>175</v>
      </c>
      <c r="H347" s="816" t="s">
        <v>929</v>
      </c>
      <c r="I347" s="814" t="s">
        <v>928</v>
      </c>
      <c r="J347" s="823">
        <v>3</v>
      </c>
      <c r="K347" s="814"/>
      <c r="L347" s="250"/>
    </row>
    <row r="348" spans="2:12" ht="17.350000000000001">
      <c r="B348" s="1528"/>
      <c r="C348" s="827" t="s">
        <v>927</v>
      </c>
      <c r="D348" s="815">
        <v>100</v>
      </c>
      <c r="E348" s="815">
        <v>75</v>
      </c>
      <c r="F348" s="815" t="s">
        <v>926</v>
      </c>
      <c r="G348" s="815">
        <v>2</v>
      </c>
      <c r="H348" s="816" t="s">
        <v>925</v>
      </c>
      <c r="I348" s="814" t="s">
        <v>924</v>
      </c>
      <c r="J348" s="824">
        <v>8.5</v>
      </c>
      <c r="K348" s="814"/>
      <c r="L348" s="250"/>
    </row>
    <row r="349" spans="2:12" ht="17.350000000000001">
      <c r="B349" s="1528"/>
      <c r="C349" s="827" t="s">
        <v>923</v>
      </c>
      <c r="D349" s="815">
        <v>100</v>
      </c>
      <c r="E349" s="815">
        <v>25</v>
      </c>
      <c r="F349" s="815" t="s">
        <v>887</v>
      </c>
      <c r="G349" s="815">
        <v>8</v>
      </c>
      <c r="H349" s="816" t="s">
        <v>922</v>
      </c>
      <c r="I349" s="814" t="s">
        <v>735</v>
      </c>
      <c r="J349" s="823">
        <v>1</v>
      </c>
      <c r="K349" s="814"/>
      <c r="L349" s="250"/>
    </row>
    <row r="350" spans="2:12" ht="17.350000000000001">
      <c r="B350" s="1528"/>
      <c r="C350" s="827" t="s">
        <v>921</v>
      </c>
      <c r="D350" s="815">
        <v>100</v>
      </c>
      <c r="E350" s="815">
        <v>25</v>
      </c>
      <c r="F350" s="815" t="s">
        <v>887</v>
      </c>
      <c r="G350" s="815">
        <v>100</v>
      </c>
      <c r="H350" s="816" t="s">
        <v>901</v>
      </c>
      <c r="I350" s="814" t="s">
        <v>735</v>
      </c>
      <c r="J350" s="823">
        <v>3</v>
      </c>
      <c r="K350" s="814"/>
      <c r="L350" s="250"/>
    </row>
    <row r="351" spans="2:12" ht="17.350000000000001">
      <c r="B351" s="1528"/>
      <c r="C351" s="827" t="s">
        <v>920</v>
      </c>
      <c r="D351" s="815">
        <v>100</v>
      </c>
      <c r="E351" s="815">
        <v>25</v>
      </c>
      <c r="F351" s="815" t="s">
        <v>887</v>
      </c>
      <c r="G351" s="815">
        <v>125</v>
      </c>
      <c r="H351" s="816" t="s">
        <v>901</v>
      </c>
      <c r="I351" s="814" t="s">
        <v>919</v>
      </c>
      <c r="J351" s="823">
        <v>3</v>
      </c>
      <c r="K351" s="814"/>
      <c r="L351" s="250"/>
    </row>
    <row r="352" spans="2:12" ht="17.350000000000001">
      <c r="B352" s="1528"/>
      <c r="C352" s="827" t="s">
        <v>918</v>
      </c>
      <c r="D352" s="815">
        <v>100</v>
      </c>
      <c r="E352" s="815">
        <v>50</v>
      </c>
      <c r="F352" s="815" t="s">
        <v>887</v>
      </c>
      <c r="G352" s="815">
        <v>12</v>
      </c>
      <c r="H352" s="816" t="s">
        <v>917</v>
      </c>
      <c r="I352" s="814" t="s">
        <v>735</v>
      </c>
      <c r="J352" s="823">
        <v>1</v>
      </c>
      <c r="K352" s="814"/>
      <c r="L352" s="250"/>
    </row>
    <row r="353" spans="2:12" ht="17.350000000000001">
      <c r="B353" s="1528"/>
      <c r="C353" s="827" t="s">
        <v>916</v>
      </c>
      <c r="D353" s="815">
        <v>100</v>
      </c>
      <c r="E353" s="815">
        <v>50</v>
      </c>
      <c r="F353" s="815" t="s">
        <v>887</v>
      </c>
      <c r="G353" s="815">
        <v>100</v>
      </c>
      <c r="H353" s="816" t="s">
        <v>901</v>
      </c>
      <c r="I353" s="814" t="s">
        <v>735</v>
      </c>
      <c r="J353" s="823">
        <v>3</v>
      </c>
      <c r="K353" s="814"/>
      <c r="L353" s="250"/>
    </row>
    <row r="354" spans="2:12" ht="17.350000000000001">
      <c r="B354" s="1528"/>
      <c r="C354" s="827" t="s">
        <v>915</v>
      </c>
      <c r="D354" s="815">
        <v>100</v>
      </c>
      <c r="E354" s="815">
        <v>50</v>
      </c>
      <c r="F354" s="815" t="s">
        <v>887</v>
      </c>
      <c r="G354" s="815">
        <v>150</v>
      </c>
      <c r="H354" s="816" t="s">
        <v>901</v>
      </c>
      <c r="I354" s="814" t="s">
        <v>914</v>
      </c>
      <c r="J354" s="823">
        <v>3</v>
      </c>
      <c r="K354" s="814"/>
      <c r="L354" s="250"/>
    </row>
    <row r="355" spans="2:12" ht="17.350000000000001">
      <c r="B355" s="1528"/>
      <c r="C355" s="827" t="s">
        <v>913</v>
      </c>
      <c r="D355" s="815">
        <v>75</v>
      </c>
      <c r="E355" s="815">
        <v>75</v>
      </c>
      <c r="F355" s="815" t="s">
        <v>887</v>
      </c>
      <c r="G355" s="815">
        <v>16</v>
      </c>
      <c r="H355" s="816" t="s">
        <v>909</v>
      </c>
      <c r="I355" s="814" t="s">
        <v>735</v>
      </c>
      <c r="J355" s="823">
        <v>1</v>
      </c>
      <c r="K355" s="814"/>
      <c r="L355" s="250"/>
    </row>
    <row r="356" spans="2:12" ht="17.350000000000001">
      <c r="B356" s="1528"/>
      <c r="C356" s="827" t="s">
        <v>912</v>
      </c>
      <c r="D356" s="815">
        <v>75</v>
      </c>
      <c r="E356" s="815">
        <v>75</v>
      </c>
      <c r="F356" s="815" t="s">
        <v>887</v>
      </c>
      <c r="G356" s="815">
        <v>75</v>
      </c>
      <c r="H356" s="816" t="s">
        <v>906</v>
      </c>
      <c r="I356" s="814" t="s">
        <v>735</v>
      </c>
      <c r="J356" s="823">
        <v>2</v>
      </c>
      <c r="K356" s="814"/>
      <c r="L356" s="250"/>
    </row>
    <row r="357" spans="2:12" ht="17.350000000000001">
      <c r="B357" s="1528"/>
      <c r="C357" s="827" t="s">
        <v>911</v>
      </c>
      <c r="D357" s="815">
        <v>75</v>
      </c>
      <c r="E357" s="815">
        <v>75</v>
      </c>
      <c r="F357" s="815" t="s">
        <v>887</v>
      </c>
      <c r="G357" s="815">
        <v>150</v>
      </c>
      <c r="H357" s="816" t="s">
        <v>906</v>
      </c>
      <c r="I357" s="816" t="s">
        <v>906</v>
      </c>
      <c r="J357" s="823">
        <v>3</v>
      </c>
      <c r="K357" s="814"/>
      <c r="L357" s="250"/>
    </row>
    <row r="358" spans="2:12" ht="17.350000000000001">
      <c r="B358" s="1528"/>
      <c r="C358" s="827" t="s">
        <v>910</v>
      </c>
      <c r="D358" s="815">
        <v>100</v>
      </c>
      <c r="E358" s="815">
        <v>75</v>
      </c>
      <c r="F358" s="815" t="s">
        <v>887</v>
      </c>
      <c r="G358" s="815">
        <v>16</v>
      </c>
      <c r="H358" s="816" t="s">
        <v>909</v>
      </c>
      <c r="I358" s="814" t="s">
        <v>735</v>
      </c>
      <c r="J358" s="823">
        <v>1</v>
      </c>
      <c r="K358" s="814"/>
      <c r="L358" s="250"/>
    </row>
    <row r="359" spans="2:12" ht="17.350000000000001">
      <c r="B359" s="1528"/>
      <c r="C359" s="827" t="s">
        <v>908</v>
      </c>
      <c r="D359" s="815">
        <v>100</v>
      </c>
      <c r="E359" s="815">
        <v>75</v>
      </c>
      <c r="F359" s="815" t="s">
        <v>887</v>
      </c>
      <c r="G359" s="815">
        <v>100</v>
      </c>
      <c r="H359" s="816" t="s">
        <v>901</v>
      </c>
      <c r="I359" s="814" t="s">
        <v>735</v>
      </c>
      <c r="J359" s="823">
        <v>3</v>
      </c>
      <c r="K359" s="814"/>
      <c r="L359" s="250"/>
    </row>
    <row r="360" spans="2:12" ht="17.350000000000001">
      <c r="B360" s="1528"/>
      <c r="C360" s="827" t="s">
        <v>907</v>
      </c>
      <c r="D360" s="815">
        <v>100</v>
      </c>
      <c r="E360" s="815">
        <v>75</v>
      </c>
      <c r="F360" s="815" t="s">
        <v>887</v>
      </c>
      <c r="G360" s="815">
        <v>175</v>
      </c>
      <c r="H360" s="816" t="s">
        <v>901</v>
      </c>
      <c r="I360" s="816" t="s">
        <v>906</v>
      </c>
      <c r="J360" s="823">
        <v>3</v>
      </c>
      <c r="K360" s="814"/>
      <c r="L360" s="250"/>
    </row>
    <row r="361" spans="2:12" ht="17.350000000000001">
      <c r="B361" s="1528"/>
      <c r="C361" s="827" t="s">
        <v>905</v>
      </c>
      <c r="D361" s="815">
        <v>100</v>
      </c>
      <c r="E361" s="815">
        <v>100</v>
      </c>
      <c r="F361" s="815" t="s">
        <v>887</v>
      </c>
      <c r="G361" s="815">
        <v>18</v>
      </c>
      <c r="H361" s="816" t="s">
        <v>904</v>
      </c>
      <c r="I361" s="814" t="s">
        <v>735</v>
      </c>
      <c r="J361" s="823">
        <v>1</v>
      </c>
      <c r="K361" s="814"/>
      <c r="L361" s="250"/>
    </row>
    <row r="362" spans="2:12" ht="17.350000000000001">
      <c r="B362" s="1528"/>
      <c r="C362" s="827" t="s">
        <v>903</v>
      </c>
      <c r="D362" s="815">
        <v>100</v>
      </c>
      <c r="E362" s="815">
        <v>100</v>
      </c>
      <c r="F362" s="815" t="s">
        <v>887</v>
      </c>
      <c r="G362" s="815">
        <v>100</v>
      </c>
      <c r="H362" s="816" t="s">
        <v>901</v>
      </c>
      <c r="I362" s="814" t="s">
        <v>735</v>
      </c>
      <c r="J362" s="823">
        <v>2</v>
      </c>
      <c r="K362" s="814"/>
      <c r="L362" s="250"/>
    </row>
    <row r="363" spans="2:12" ht="17.350000000000001">
      <c r="B363" s="1528"/>
      <c r="C363" s="827" t="s">
        <v>902</v>
      </c>
      <c r="D363" s="815">
        <v>100</v>
      </c>
      <c r="E363" s="815">
        <v>100</v>
      </c>
      <c r="F363" s="815" t="s">
        <v>887</v>
      </c>
      <c r="G363" s="815">
        <v>200</v>
      </c>
      <c r="H363" s="816" t="s">
        <v>901</v>
      </c>
      <c r="I363" s="816" t="s">
        <v>901</v>
      </c>
      <c r="J363" s="823">
        <v>3</v>
      </c>
      <c r="K363" s="814"/>
      <c r="L363" s="250"/>
    </row>
    <row r="364" spans="2:12" ht="17.350000000000001">
      <c r="B364" s="1528"/>
      <c r="C364" s="827" t="s">
        <v>900</v>
      </c>
      <c r="D364" s="815">
        <v>100</v>
      </c>
      <c r="E364" s="815">
        <v>25</v>
      </c>
      <c r="F364" s="815" t="s">
        <v>887</v>
      </c>
      <c r="G364" s="815">
        <v>1</v>
      </c>
      <c r="H364" s="816" t="s">
        <v>886</v>
      </c>
      <c r="I364" s="814" t="s">
        <v>735</v>
      </c>
      <c r="J364" s="823">
        <v>1</v>
      </c>
      <c r="K364" s="814"/>
      <c r="L364" s="250"/>
    </row>
    <row r="365" spans="2:12" ht="17.350000000000001">
      <c r="B365" s="1528"/>
      <c r="C365" s="827" t="s">
        <v>899</v>
      </c>
      <c r="D365" s="815">
        <v>100</v>
      </c>
      <c r="E365" s="815">
        <v>25</v>
      </c>
      <c r="F365" s="815" t="s">
        <v>887</v>
      </c>
      <c r="G365" s="815">
        <v>2</v>
      </c>
      <c r="H365" s="816" t="s">
        <v>886</v>
      </c>
      <c r="I365" s="816" t="s">
        <v>898</v>
      </c>
      <c r="J365" s="824">
        <v>8.5</v>
      </c>
      <c r="K365" s="814"/>
      <c r="L365" s="250"/>
    </row>
    <row r="366" spans="2:12" ht="17.350000000000001">
      <c r="B366" s="1528"/>
      <c r="C366" s="827" t="s">
        <v>897</v>
      </c>
      <c r="D366" s="815">
        <v>100</v>
      </c>
      <c r="E366" s="815">
        <v>50</v>
      </c>
      <c r="F366" s="815" t="s">
        <v>887</v>
      </c>
      <c r="G366" s="815">
        <v>1</v>
      </c>
      <c r="H366" s="816" t="s">
        <v>886</v>
      </c>
      <c r="I366" s="814" t="s">
        <v>735</v>
      </c>
      <c r="J366" s="823">
        <v>1</v>
      </c>
      <c r="K366" s="814"/>
      <c r="L366" s="250"/>
    </row>
    <row r="367" spans="2:12" ht="17.350000000000001">
      <c r="B367" s="1528"/>
      <c r="C367" s="827" t="s">
        <v>896</v>
      </c>
      <c r="D367" s="815">
        <v>100</v>
      </c>
      <c r="E367" s="815">
        <v>50</v>
      </c>
      <c r="F367" s="815" t="s">
        <v>887</v>
      </c>
      <c r="G367" s="815">
        <v>2</v>
      </c>
      <c r="H367" s="816" t="s">
        <v>886</v>
      </c>
      <c r="I367" s="816" t="s">
        <v>895</v>
      </c>
      <c r="J367" s="824">
        <v>8.5</v>
      </c>
      <c r="K367" s="814"/>
      <c r="L367" s="250"/>
    </row>
    <row r="368" spans="2:12" ht="17.350000000000001">
      <c r="B368" s="1528"/>
      <c r="C368" s="827" t="s">
        <v>894</v>
      </c>
      <c r="D368" s="815">
        <v>75</v>
      </c>
      <c r="E368" s="815">
        <v>75</v>
      </c>
      <c r="F368" s="815" t="s">
        <v>887</v>
      </c>
      <c r="G368" s="815">
        <v>1</v>
      </c>
      <c r="H368" s="816" t="s">
        <v>890</v>
      </c>
      <c r="I368" s="814" t="s">
        <v>735</v>
      </c>
      <c r="J368" s="823">
        <v>1</v>
      </c>
      <c r="K368" s="814"/>
      <c r="L368" s="250"/>
    </row>
    <row r="369" spans="2:12" ht="17.350000000000001">
      <c r="B369" s="1528"/>
      <c r="C369" s="827" t="s">
        <v>893</v>
      </c>
      <c r="D369" s="815">
        <v>75</v>
      </c>
      <c r="E369" s="815">
        <v>75</v>
      </c>
      <c r="F369" s="815" t="s">
        <v>887</v>
      </c>
      <c r="G369" s="815">
        <v>2</v>
      </c>
      <c r="H369" s="816" t="s">
        <v>890</v>
      </c>
      <c r="I369" s="816" t="s">
        <v>890</v>
      </c>
      <c r="J369" s="824">
        <v>8.5</v>
      </c>
      <c r="K369" s="814"/>
      <c r="L369" s="250"/>
    </row>
    <row r="370" spans="2:12" ht="17.350000000000001">
      <c r="B370" s="1528"/>
      <c r="C370" s="827" t="s">
        <v>892</v>
      </c>
      <c r="D370" s="815">
        <v>100</v>
      </c>
      <c r="E370" s="815">
        <v>75</v>
      </c>
      <c r="F370" s="815" t="s">
        <v>887</v>
      </c>
      <c r="G370" s="815">
        <v>1</v>
      </c>
      <c r="H370" s="816" t="s">
        <v>886</v>
      </c>
      <c r="I370" s="814" t="s">
        <v>735</v>
      </c>
      <c r="J370" s="823">
        <v>1</v>
      </c>
      <c r="K370" s="814"/>
      <c r="L370" s="250"/>
    </row>
    <row r="371" spans="2:12" ht="17.350000000000001">
      <c r="B371" s="1528"/>
      <c r="C371" s="827" t="s">
        <v>891</v>
      </c>
      <c r="D371" s="815">
        <v>100</v>
      </c>
      <c r="E371" s="815">
        <v>75</v>
      </c>
      <c r="F371" s="815" t="s">
        <v>887</v>
      </c>
      <c r="G371" s="815">
        <v>2</v>
      </c>
      <c r="H371" s="816" t="s">
        <v>886</v>
      </c>
      <c r="I371" s="816" t="s">
        <v>890</v>
      </c>
      <c r="J371" s="824">
        <v>8.5</v>
      </c>
      <c r="K371" s="814"/>
      <c r="L371" s="250"/>
    </row>
    <row r="372" spans="2:12" ht="17.350000000000001">
      <c r="B372" s="1528"/>
      <c r="C372" s="827" t="s">
        <v>889</v>
      </c>
      <c r="D372" s="815">
        <v>100</v>
      </c>
      <c r="E372" s="815">
        <v>100</v>
      </c>
      <c r="F372" s="815" t="s">
        <v>887</v>
      </c>
      <c r="G372" s="815">
        <v>1</v>
      </c>
      <c r="H372" s="816" t="s">
        <v>886</v>
      </c>
      <c r="I372" s="814" t="s">
        <v>735</v>
      </c>
      <c r="J372" s="823">
        <v>1</v>
      </c>
      <c r="K372" s="814"/>
      <c r="L372" s="250"/>
    </row>
    <row r="373" spans="2:12" ht="17.7" thickBot="1">
      <c r="B373" s="1529"/>
      <c r="C373" s="827" t="s">
        <v>888</v>
      </c>
      <c r="D373" s="815">
        <v>100</v>
      </c>
      <c r="E373" s="815">
        <v>100</v>
      </c>
      <c r="F373" s="815" t="s">
        <v>887</v>
      </c>
      <c r="G373" s="815">
        <v>2</v>
      </c>
      <c r="H373" s="816" t="s">
        <v>886</v>
      </c>
      <c r="I373" s="816" t="s">
        <v>886</v>
      </c>
      <c r="J373" s="824">
        <v>8.5</v>
      </c>
      <c r="K373" s="814"/>
      <c r="L373" s="250"/>
    </row>
  </sheetData>
  <customSheetViews>
    <customSheetView guid="{0777C9AF-F037-491D-B8C7-19AB94379AB6}">
      <selection activeCell="D208" sqref="D208:J208"/>
      <pageMargins left="0.75" right="0.75" top="1" bottom="1" header="0.5" footer="0.5"/>
      <pageSetup orientation="portrait" horizontalDpi="4294967292" verticalDpi="4294967292"/>
    </customSheetView>
    <customSheetView guid="{1D9E55D3-1D03-497E-83D1-69F043807A7B}">
      <selection activeCell="D208" sqref="D208:J208"/>
      <pageMargins left="0.75" right="0.75" top="1" bottom="1" header="0.5" footer="0.5"/>
      <pageSetup orientation="portrait" horizontalDpi="4294967292" verticalDpi="4294967292"/>
    </customSheetView>
    <customSheetView guid="{B28F16FF-0F44-40BD-9D69-8D273D3E7650}" scale="70" topLeftCell="A121">
      <selection activeCell="B135" sqref="B134:D135"/>
      <pageMargins left="0.75" right="0.75" top="1" bottom="1" header="0.5" footer="0.5"/>
      <pageSetup orientation="portrait" horizontalDpi="4294967292" verticalDpi="4294967292"/>
    </customSheetView>
    <customSheetView guid="{74B11F93-8E3D-4003-B954-730EE77B0896}">
      <selection activeCell="D208" sqref="D208:J208"/>
      <pageMargins left="0.75" right="0.75" top="1" bottom="1" header="0.5" footer="0.5"/>
      <pageSetup orientation="portrait" horizontalDpi="4294967292" verticalDpi="4294967292"/>
    </customSheetView>
    <customSheetView guid="{E0947896-3CC1-4B8D-841C-2894E9BC2E1F}">
      <selection activeCell="D208" sqref="D208:J208"/>
      <pageMargins left="0.75" right="0.75" top="1" bottom="1" header="0.5" footer="0.5"/>
      <pageSetup orientation="portrait" horizontalDpi="4294967292" verticalDpi="4294967292"/>
    </customSheetView>
    <customSheetView guid="{A9DB288B-AAF3-4F86-80F8-FF6C3628B522}">
      <selection activeCell="D208" sqref="D208:J208"/>
      <pageMargins left="0.75" right="0.75" top="1" bottom="1" header="0.5" footer="0.5"/>
      <pageSetup orientation="portrait" horizontalDpi="4294967292" verticalDpi="4294967292"/>
    </customSheetView>
    <customSheetView guid="{26811BBE-EA28-41F7-9886-4075B67DDAEA}">
      <selection activeCell="D208" sqref="D208:J208"/>
      <pageMargins left="0.75" right="0.75" top="1" bottom="1" header="0.5" footer="0.5"/>
      <pageSetup orientation="portrait" horizontalDpi="4294967292" verticalDpi="4294967292"/>
    </customSheetView>
  </customSheetViews>
  <mergeCells count="148">
    <mergeCell ref="C207:C210"/>
    <mergeCell ref="D207:J207"/>
    <mergeCell ref="K207:K210"/>
    <mergeCell ref="D213:J213"/>
    <mergeCell ref="F307:F309"/>
    <mergeCell ref="G307:L307"/>
    <mergeCell ref="C308:C309"/>
    <mergeCell ref="G308:G309"/>
    <mergeCell ref="H308:H309"/>
    <mergeCell ref="I308:I309"/>
    <mergeCell ref="J308:J309"/>
    <mergeCell ref="K308:K309"/>
    <mergeCell ref="L308:L309"/>
    <mergeCell ref="L233:L238"/>
    <mergeCell ref="D234:J234"/>
    <mergeCell ref="D235:J235"/>
    <mergeCell ref="D236:J236"/>
    <mergeCell ref="D212:J212"/>
    <mergeCell ref="C214:C216"/>
    <mergeCell ref="D214:J214"/>
    <mergeCell ref="K214:K216"/>
    <mergeCell ref="C217:C219"/>
    <mergeCell ref="D217:J217"/>
    <mergeCell ref="K217:K219"/>
    <mergeCell ref="B307:B373"/>
    <mergeCell ref="B33:G33"/>
    <mergeCell ref="C307:E307"/>
    <mergeCell ref="B25:F25"/>
    <mergeCell ref="B2:G2"/>
    <mergeCell ref="L217:L219"/>
    <mergeCell ref="D215:J215"/>
    <mergeCell ref="D216:J216"/>
    <mergeCell ref="L207:L210"/>
    <mergeCell ref="D208:J208"/>
    <mergeCell ref="D209:J209"/>
    <mergeCell ref="D210:J210"/>
    <mergeCell ref="D206:J206"/>
    <mergeCell ref="L211:L213"/>
    <mergeCell ref="L214:L216"/>
    <mergeCell ref="K220:K222"/>
    <mergeCell ref="L220:L222"/>
    <mergeCell ref="D221:J221"/>
    <mergeCell ref="D222:J222"/>
    <mergeCell ref="B207:B210"/>
    <mergeCell ref="B211:B222"/>
    <mergeCell ref="C211:C213"/>
    <mergeCell ref="D211:J211"/>
    <mergeCell ref="K211:K213"/>
    <mergeCell ref="D218:J218"/>
    <mergeCell ref="D219:J219"/>
    <mergeCell ref="C220:C222"/>
    <mergeCell ref="D220:J220"/>
    <mergeCell ref="B223:B248"/>
    <mergeCell ref="C223:C227"/>
    <mergeCell ref="D223:J223"/>
    <mergeCell ref="K223:K227"/>
    <mergeCell ref="L223:L227"/>
    <mergeCell ref="D224:J224"/>
    <mergeCell ref="D225:J225"/>
    <mergeCell ref="D226:J226"/>
    <mergeCell ref="D227:J227"/>
    <mergeCell ref="C228:C232"/>
    <mergeCell ref="D228:J228"/>
    <mergeCell ref="K228:K232"/>
    <mergeCell ref="L228:L232"/>
    <mergeCell ref="D229:J229"/>
    <mergeCell ref="D230:J230"/>
    <mergeCell ref="D231:J231"/>
    <mergeCell ref="D232:J232"/>
    <mergeCell ref="K239:K243"/>
    <mergeCell ref="L239:L243"/>
    <mergeCell ref="D240:J240"/>
    <mergeCell ref="K244:K248"/>
    <mergeCell ref="L244:L248"/>
    <mergeCell ref="D288:I288"/>
    <mergeCell ref="C244:C248"/>
    <mergeCell ref="D244:J244"/>
    <mergeCell ref="C239:C243"/>
    <mergeCell ref="D239:J239"/>
    <mergeCell ref="D276:I276"/>
    <mergeCell ref="D277:I277"/>
    <mergeCell ref="D284:I284"/>
    <mergeCell ref="D285:I285"/>
    <mergeCell ref="D286:I286"/>
    <mergeCell ref="C233:C238"/>
    <mergeCell ref="D233:J233"/>
    <mergeCell ref="D260:J260"/>
    <mergeCell ref="D261:J261"/>
    <mergeCell ref="D262:J262"/>
    <mergeCell ref="D251:J251"/>
    <mergeCell ref="D273:I273"/>
    <mergeCell ref="D274:I274"/>
    <mergeCell ref="D275:I275"/>
    <mergeCell ref="D245:J245"/>
    <mergeCell ref="D269:I269"/>
    <mergeCell ref="D243:J243"/>
    <mergeCell ref="D249:J249"/>
    <mergeCell ref="D250:J250"/>
    <mergeCell ref="D241:J241"/>
    <mergeCell ref="D242:J242"/>
    <mergeCell ref="D289:I289"/>
    <mergeCell ref="D290:I290"/>
    <mergeCell ref="D291:I291"/>
    <mergeCell ref="D292:I292"/>
    <mergeCell ref="D293:I293"/>
    <mergeCell ref="D294:I294"/>
    <mergeCell ref="D295:I295"/>
    <mergeCell ref="D296:I296"/>
    <mergeCell ref="K233:K238"/>
    <mergeCell ref="D246:J246"/>
    <mergeCell ref="D247:J247"/>
    <mergeCell ref="D248:J248"/>
    <mergeCell ref="D278:I278"/>
    <mergeCell ref="D279:I279"/>
    <mergeCell ref="D270:I270"/>
    <mergeCell ref="D271:I271"/>
    <mergeCell ref="D237:J237"/>
    <mergeCell ref="D238:J238"/>
    <mergeCell ref="D263:J263"/>
    <mergeCell ref="D264:J264"/>
    <mergeCell ref="D265:J265"/>
    <mergeCell ref="D266:I266"/>
    <mergeCell ref="D267:I267"/>
    <mergeCell ref="D268:I268"/>
    <mergeCell ref="B252:B305"/>
    <mergeCell ref="D252:J252"/>
    <mergeCell ref="D253:J253"/>
    <mergeCell ref="D254:J254"/>
    <mergeCell ref="D255:J255"/>
    <mergeCell ref="D256:J256"/>
    <mergeCell ref="D257:J257"/>
    <mergeCell ref="D258:J258"/>
    <mergeCell ref="D259:J259"/>
    <mergeCell ref="D280:I280"/>
    <mergeCell ref="D281:I281"/>
    <mergeCell ref="D282:I282"/>
    <mergeCell ref="D283:I283"/>
    <mergeCell ref="D272:I272"/>
    <mergeCell ref="D297:I297"/>
    <mergeCell ref="D298:I298"/>
    <mergeCell ref="D299:I299"/>
    <mergeCell ref="D300:I300"/>
    <mergeCell ref="D301:I301"/>
    <mergeCell ref="D302:I302"/>
    <mergeCell ref="D303:I303"/>
    <mergeCell ref="D304:I304"/>
    <mergeCell ref="D305:I305"/>
    <mergeCell ref="D287:I287"/>
  </mergeCells>
  <phoneticPr fontId="111" type="noConversion"/>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N21"/>
  <sheetViews>
    <sheetView workbookViewId="0">
      <pane ySplit="1" topLeftCell="A2" activePane="bottomLeft" state="frozen"/>
      <selection pane="bottomLeft" activeCell="T80" sqref="T80"/>
    </sheetView>
  </sheetViews>
  <sheetFormatPr defaultColWidth="10.71875" defaultRowHeight="17.350000000000001"/>
  <cols>
    <col min="1" max="1" width="10.71875" style="94"/>
    <col min="2" max="3" width="18.21875" style="94" customWidth="1"/>
    <col min="4" max="4" width="20.5" style="94" customWidth="1"/>
    <col min="5" max="5" width="77" style="94" bestFit="1" customWidth="1"/>
    <col min="6" max="16384" width="10.71875" style="94"/>
  </cols>
  <sheetData>
    <row r="1" spans="1:14" ht="54" customHeight="1">
      <c r="A1" s="93" t="s">
        <v>24</v>
      </c>
      <c r="B1" s="93"/>
      <c r="C1" s="93"/>
      <c r="D1" s="93"/>
      <c r="E1" s="93"/>
      <c r="F1" s="93"/>
      <c r="G1" s="93"/>
      <c r="H1" s="93"/>
      <c r="I1" s="93"/>
      <c r="J1" s="93"/>
      <c r="K1" s="93"/>
      <c r="L1" s="93"/>
      <c r="M1" s="93"/>
      <c r="N1" s="93"/>
    </row>
    <row r="2" spans="1:14">
      <c r="B2" s="95"/>
      <c r="C2" s="95"/>
      <c r="D2" s="95"/>
      <c r="E2" s="95"/>
    </row>
    <row r="3" spans="1:14" ht="17.7">
      <c r="B3" s="166" t="s">
        <v>628</v>
      </c>
      <c r="C3" s="167" t="s">
        <v>629</v>
      </c>
      <c r="D3" s="168" t="s">
        <v>25</v>
      </c>
      <c r="E3" s="168" t="s">
        <v>26</v>
      </c>
    </row>
    <row r="4" spans="1:14">
      <c r="B4" s="169" t="s">
        <v>630</v>
      </c>
      <c r="C4" s="170" t="s">
        <v>631</v>
      </c>
      <c r="D4" s="171" t="s">
        <v>632</v>
      </c>
      <c r="E4" s="172" t="s">
        <v>27</v>
      </c>
      <c r="F4" s="96"/>
    </row>
    <row r="5" spans="1:14">
      <c r="B5" s="173" t="s">
        <v>633</v>
      </c>
      <c r="C5" s="174" t="s">
        <v>634</v>
      </c>
      <c r="D5" s="175" t="s">
        <v>635</v>
      </c>
      <c r="E5" s="174" t="s">
        <v>27</v>
      </c>
      <c r="F5" s="96"/>
    </row>
    <row r="6" spans="1:14">
      <c r="B6" s="169" t="s">
        <v>636</v>
      </c>
      <c r="C6" s="170" t="s">
        <v>637</v>
      </c>
      <c r="D6" s="171" t="s">
        <v>638</v>
      </c>
      <c r="E6" s="172" t="s">
        <v>27</v>
      </c>
      <c r="F6" s="96"/>
    </row>
    <row r="7" spans="1:14">
      <c r="B7" s="173" t="s">
        <v>639</v>
      </c>
      <c r="C7" s="174" t="s">
        <v>640</v>
      </c>
      <c r="D7" s="175" t="s">
        <v>641</v>
      </c>
      <c r="E7" s="174" t="s">
        <v>27</v>
      </c>
      <c r="F7" s="96"/>
    </row>
    <row r="8" spans="1:14">
      <c r="B8" s="169" t="s">
        <v>642</v>
      </c>
      <c r="C8" s="170" t="s">
        <v>643</v>
      </c>
      <c r="D8" s="171" t="s">
        <v>644</v>
      </c>
      <c r="E8" s="172" t="s">
        <v>27</v>
      </c>
    </row>
    <row r="9" spans="1:14">
      <c r="B9" s="173" t="s">
        <v>645</v>
      </c>
      <c r="C9" s="174" t="s">
        <v>646</v>
      </c>
      <c r="D9" s="175" t="s">
        <v>646</v>
      </c>
      <c r="E9" s="174" t="s">
        <v>27</v>
      </c>
    </row>
    <row r="10" spans="1:14">
      <c r="B10" s="169" t="s">
        <v>647</v>
      </c>
      <c r="C10" s="170" t="s">
        <v>648</v>
      </c>
      <c r="D10" s="171" t="s">
        <v>649</v>
      </c>
      <c r="E10" s="172" t="s">
        <v>27</v>
      </c>
    </row>
    <row r="11" spans="1:14">
      <c r="B11" s="169" t="s">
        <v>650</v>
      </c>
      <c r="C11" s="171" t="s">
        <v>651</v>
      </c>
      <c r="D11" s="171" t="s">
        <v>652</v>
      </c>
      <c r="E11" s="172" t="s">
        <v>27</v>
      </c>
    </row>
    <row r="12" spans="1:14">
      <c r="B12" s="176"/>
      <c r="C12" s="176"/>
      <c r="D12" s="176"/>
      <c r="E12" s="176"/>
    </row>
    <row r="13" spans="1:14" ht="17.7">
      <c r="B13" s="166" t="s">
        <v>653</v>
      </c>
      <c r="C13" s="167" t="s">
        <v>629</v>
      </c>
      <c r="D13" s="168" t="s">
        <v>25</v>
      </c>
      <c r="E13" s="168" t="s">
        <v>26</v>
      </c>
    </row>
    <row r="14" spans="1:14">
      <c r="B14" s="173" t="s">
        <v>654</v>
      </c>
      <c r="C14" s="174" t="s">
        <v>655</v>
      </c>
      <c r="D14" s="174" t="s">
        <v>656</v>
      </c>
      <c r="E14" s="174" t="s">
        <v>27</v>
      </c>
    </row>
    <row r="15" spans="1:14">
      <c r="B15" s="169" t="s">
        <v>657</v>
      </c>
      <c r="C15" s="170" t="s">
        <v>658</v>
      </c>
      <c r="D15" s="170" t="s">
        <v>659</v>
      </c>
      <c r="E15" s="170" t="s">
        <v>27</v>
      </c>
    </row>
    <row r="16" spans="1:14">
      <c r="B16" s="169" t="s">
        <v>660</v>
      </c>
      <c r="C16" s="170" t="s">
        <v>661</v>
      </c>
      <c r="D16" s="171" t="s">
        <v>661</v>
      </c>
      <c r="E16" s="172" t="s">
        <v>662</v>
      </c>
    </row>
    <row r="17" spans="2:5">
      <c r="B17" s="173" t="s">
        <v>663</v>
      </c>
      <c r="C17" s="174" t="s">
        <v>664</v>
      </c>
      <c r="D17" s="175" t="s">
        <v>664</v>
      </c>
      <c r="E17" s="174" t="s">
        <v>27</v>
      </c>
    </row>
    <row r="18" spans="2:5">
      <c r="B18" s="178" t="s">
        <v>665</v>
      </c>
      <c r="C18" s="179" t="s">
        <v>666</v>
      </c>
      <c r="D18" s="179" t="s">
        <v>666</v>
      </c>
      <c r="E18" s="179" t="s">
        <v>27</v>
      </c>
    </row>
    <row r="19" spans="2:5">
      <c r="B19" s="95"/>
      <c r="C19" s="95"/>
      <c r="D19" s="177"/>
      <c r="E19" s="95"/>
    </row>
    <row r="20" spans="2:5">
      <c r="B20" s="95"/>
      <c r="C20" s="95"/>
      <c r="D20" s="177"/>
      <c r="E20" s="95"/>
    </row>
    <row r="21" spans="2:5">
      <c r="B21" s="95"/>
      <c r="C21" s="95"/>
      <c r="D21" s="177"/>
      <c r="E21" s="95"/>
    </row>
  </sheetData>
  <customSheetViews>
    <customSheetView guid="{0777C9AF-F037-491D-B8C7-19AB94379AB6}">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1D9E55D3-1D03-497E-83D1-69F043807A7B}">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B28F16FF-0F44-40BD-9D69-8D273D3E7650}">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74B11F93-8E3D-4003-B954-730EE77B0896}">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E0947896-3CC1-4B8D-841C-2894E9BC2E1F}">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A9DB288B-AAF3-4F86-80F8-FF6C3628B522}">
      <pane ySplit="1" topLeftCell="A2" activePane="bottomLeft" state="frozen"/>
      <selection pane="bottomLeft" activeCell="T80" sqref="T80"/>
      <pageMargins left="0.75" right="0.75" top="1" bottom="1" header="0.5" footer="0.5"/>
      <pageSetup orientation="portrait" horizontalDpi="4294967292" verticalDpi="4294967292"/>
    </customSheetView>
    <customSheetView guid="{26811BBE-EA28-41F7-9886-4075B67DDAEA}">
      <pane ySplit="1" topLeftCell="A2" activePane="bottomLeft" state="frozen"/>
      <selection pane="bottomLeft" activeCell="T80" sqref="T80"/>
      <pageMargins left="0.75" right="0.75" top="1" bottom="1" header="0.5" footer="0.5"/>
      <pageSetup orientation="portrait" horizontalDpi="4294967292" verticalDpi="4294967292"/>
    </customSheetView>
  </customSheetViews>
  <phoneticPr fontId="111" type="noConversion"/>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68"/>
  <sheetViews>
    <sheetView zoomScale="70" zoomScaleNormal="60" zoomScalePageLayoutView="60" workbookViewId="0">
      <pane ySplit="2" topLeftCell="A4" activePane="bottomLeft" state="frozenSplit"/>
      <selection pane="bottomLeft" activeCell="L123" sqref="L123"/>
    </sheetView>
  </sheetViews>
  <sheetFormatPr defaultColWidth="10.71875" defaultRowHeight="17.350000000000001"/>
  <cols>
    <col min="1" max="1" width="12.21875" style="698" customWidth="1"/>
    <col min="2" max="2" width="19.71875" style="698" customWidth="1"/>
    <col min="3" max="5" width="10.71875" style="698" customWidth="1"/>
    <col min="6" max="6" width="53.21875" style="698" customWidth="1"/>
    <col min="7" max="7" width="10.71875" style="698" customWidth="1"/>
    <col min="8" max="8" width="44.21875" style="698" customWidth="1"/>
    <col min="9" max="9" width="10.71875" style="744" customWidth="1"/>
    <col min="10" max="10" width="121" style="745" customWidth="1"/>
    <col min="11" max="11" width="13.5" style="746" bestFit="1" customWidth="1"/>
    <col min="12" max="12" width="173.21875" style="698" customWidth="1"/>
    <col min="13" max="13" width="16" style="698" customWidth="1"/>
    <col min="14" max="14" width="10.71875" style="698" customWidth="1"/>
    <col min="15" max="15" width="22" style="698" customWidth="1"/>
    <col min="16" max="17" width="14.71875" style="747" customWidth="1"/>
    <col min="18" max="18" width="10.71875" style="698" customWidth="1"/>
    <col min="19" max="16384" width="10.71875" style="698"/>
  </cols>
  <sheetData>
    <row r="1" spans="1:18" ht="28.95" customHeight="1">
      <c r="A1" s="1613" t="s">
        <v>668</v>
      </c>
      <c r="B1" s="1550"/>
      <c r="C1" s="1550"/>
      <c r="D1" s="1550"/>
      <c r="E1" s="1550"/>
      <c r="F1" s="1550"/>
      <c r="G1" s="1550"/>
      <c r="H1" s="1550"/>
      <c r="I1" s="1550"/>
      <c r="J1" s="1550"/>
      <c r="K1" s="1550"/>
      <c r="L1" s="1550"/>
      <c r="M1" s="1550"/>
      <c r="N1" s="1550"/>
      <c r="O1" s="1550"/>
      <c r="P1" s="1550"/>
      <c r="Q1" s="1550"/>
      <c r="R1" s="1550"/>
    </row>
    <row r="2" spans="1:18" ht="72" customHeight="1">
      <c r="A2" s="180" t="s">
        <v>95</v>
      </c>
      <c r="B2" s="180" t="s">
        <v>96</v>
      </c>
      <c r="C2" s="180" t="s">
        <v>97</v>
      </c>
      <c r="D2" s="180" t="s">
        <v>98</v>
      </c>
      <c r="E2" s="180" t="s">
        <v>99</v>
      </c>
      <c r="F2" s="180" t="s">
        <v>100</v>
      </c>
      <c r="G2" s="180" t="s">
        <v>101</v>
      </c>
      <c r="H2" s="180" t="s">
        <v>102</v>
      </c>
      <c r="I2" s="180" t="s">
        <v>103</v>
      </c>
      <c r="J2" s="181" t="s">
        <v>33</v>
      </c>
      <c r="K2" s="180" t="s">
        <v>104</v>
      </c>
      <c r="L2" s="180" t="s">
        <v>105</v>
      </c>
      <c r="M2" s="182" t="s">
        <v>106</v>
      </c>
      <c r="N2" s="180" t="s">
        <v>107</v>
      </c>
      <c r="O2" s="180" t="s">
        <v>108</v>
      </c>
      <c r="P2" s="180" t="s">
        <v>109</v>
      </c>
      <c r="Q2" s="180" t="s">
        <v>110</v>
      </c>
      <c r="R2" s="180" t="s">
        <v>111</v>
      </c>
    </row>
    <row r="3" spans="1:18" ht="88.95" customHeight="1">
      <c r="A3" s="1614" t="s">
        <v>112</v>
      </c>
      <c r="B3" s="1563" t="s">
        <v>113</v>
      </c>
      <c r="C3" s="1566">
        <v>0</v>
      </c>
      <c r="D3" s="1563" t="s">
        <v>114</v>
      </c>
      <c r="E3" s="1563" t="s">
        <v>115</v>
      </c>
      <c r="F3" s="1563" t="s">
        <v>116</v>
      </c>
      <c r="G3" s="667" t="s">
        <v>117</v>
      </c>
      <c r="H3" s="667" t="s">
        <v>118</v>
      </c>
      <c r="I3" s="667" t="s">
        <v>119</v>
      </c>
      <c r="J3" s="669" t="s">
        <v>120</v>
      </c>
      <c r="K3" s="667"/>
      <c r="L3" s="183"/>
      <c r="M3" s="1563" t="s">
        <v>121</v>
      </c>
      <c r="N3" s="1563" t="s">
        <v>113</v>
      </c>
      <c r="O3" s="1563" t="s">
        <v>122</v>
      </c>
      <c r="P3" s="1563" t="s">
        <v>113</v>
      </c>
      <c r="Q3" s="1563" t="s">
        <v>121</v>
      </c>
      <c r="R3" s="1563" t="s">
        <v>111</v>
      </c>
    </row>
    <row r="4" spans="1:18" ht="25.2" customHeight="1">
      <c r="A4" s="1550"/>
      <c r="B4" s="1550"/>
      <c r="C4" s="1550"/>
      <c r="D4" s="1550"/>
      <c r="E4" s="1550"/>
      <c r="F4" s="1550"/>
      <c r="G4" s="667" t="s">
        <v>1196</v>
      </c>
      <c r="H4" s="667" t="s">
        <v>118</v>
      </c>
      <c r="I4" s="667" t="s">
        <v>119</v>
      </c>
      <c r="J4" s="184" t="s">
        <v>123</v>
      </c>
      <c r="K4" s="667"/>
      <c r="L4" s="183"/>
      <c r="M4" s="1550"/>
      <c r="N4" s="1550"/>
      <c r="O4" s="1550"/>
      <c r="P4" s="1550"/>
      <c r="Q4" s="1550"/>
      <c r="R4" s="1550"/>
    </row>
    <row r="5" spans="1:18" ht="25.2" customHeight="1">
      <c r="A5" s="1550"/>
      <c r="B5" s="1550"/>
      <c r="C5" s="1550"/>
      <c r="D5" s="1550"/>
      <c r="E5" s="1550"/>
      <c r="F5" s="1550"/>
      <c r="G5" s="1563" t="s">
        <v>124</v>
      </c>
      <c r="H5" s="1563" t="s">
        <v>669</v>
      </c>
      <c r="I5" s="1563" t="s">
        <v>125</v>
      </c>
      <c r="J5" s="1554" t="s">
        <v>670</v>
      </c>
      <c r="K5" s="185" t="s">
        <v>114</v>
      </c>
      <c r="L5" s="661" t="s">
        <v>671</v>
      </c>
      <c r="M5" s="1550"/>
      <c r="N5" s="1550"/>
      <c r="O5" s="1550"/>
      <c r="P5" s="1550"/>
      <c r="Q5" s="1550"/>
      <c r="R5" s="1550"/>
    </row>
    <row r="6" spans="1:18" ht="25.2" customHeight="1">
      <c r="A6" s="1550"/>
      <c r="B6" s="1550"/>
      <c r="C6" s="1550"/>
      <c r="D6" s="1550"/>
      <c r="E6" s="1550"/>
      <c r="F6" s="1550"/>
      <c r="G6" s="1550"/>
      <c r="H6" s="1550"/>
      <c r="I6" s="1550"/>
      <c r="J6" s="1550"/>
      <c r="K6" s="682" t="s">
        <v>126</v>
      </c>
      <c r="L6" s="660" t="s">
        <v>672</v>
      </c>
      <c r="M6" s="1550"/>
      <c r="N6" s="1550"/>
      <c r="O6" s="1550"/>
      <c r="P6" s="1550"/>
      <c r="Q6" s="1550"/>
      <c r="R6" s="1550"/>
    </row>
    <row r="7" spans="1:18" ht="25.2" customHeight="1">
      <c r="A7" s="1550"/>
      <c r="B7" s="1550"/>
      <c r="C7" s="1550"/>
      <c r="D7" s="1550"/>
      <c r="E7" s="1550"/>
      <c r="F7" s="1550"/>
      <c r="G7" s="1550"/>
      <c r="H7" s="1550"/>
      <c r="I7" s="1550"/>
      <c r="J7" s="1550"/>
      <c r="K7" s="682" t="s">
        <v>127</v>
      </c>
      <c r="L7" s="660" t="s">
        <v>673</v>
      </c>
      <c r="M7" s="1550"/>
      <c r="N7" s="1550"/>
      <c r="O7" s="1550"/>
      <c r="P7" s="1550"/>
      <c r="Q7" s="1550"/>
      <c r="R7" s="1550"/>
    </row>
    <row r="8" spans="1:18" ht="25.2" customHeight="1">
      <c r="A8" s="1550"/>
      <c r="B8" s="1550"/>
      <c r="C8" s="1550"/>
      <c r="D8" s="1550"/>
      <c r="E8" s="1550"/>
      <c r="F8" s="1550"/>
      <c r="G8" s="1550"/>
      <c r="H8" s="1550"/>
      <c r="I8" s="1550"/>
      <c r="J8" s="1550"/>
      <c r="K8" s="682" t="s">
        <v>128</v>
      </c>
      <c r="L8" s="660" t="s">
        <v>674</v>
      </c>
      <c r="M8" s="1550"/>
      <c r="N8" s="1550"/>
      <c r="O8" s="1550"/>
      <c r="P8" s="1550"/>
      <c r="Q8" s="1550"/>
      <c r="R8" s="1550"/>
    </row>
    <row r="9" spans="1:18" ht="25.2" customHeight="1">
      <c r="A9" s="1550"/>
      <c r="B9" s="1550"/>
      <c r="C9" s="1550"/>
      <c r="D9" s="1550"/>
      <c r="E9" s="1550"/>
      <c r="F9" s="1550"/>
      <c r="G9" s="1550"/>
      <c r="H9" s="1550"/>
      <c r="I9" s="1550"/>
      <c r="J9" s="1550"/>
      <c r="K9" s="682" t="s">
        <v>129</v>
      </c>
      <c r="L9" s="660" t="s">
        <v>675</v>
      </c>
      <c r="M9" s="1550"/>
      <c r="N9" s="1550"/>
      <c r="O9" s="1550"/>
      <c r="P9" s="1550"/>
      <c r="Q9" s="1550"/>
      <c r="R9" s="1550"/>
    </row>
    <row r="10" spans="1:18" ht="25.2" customHeight="1">
      <c r="A10" s="1550"/>
      <c r="B10" s="1550"/>
      <c r="C10" s="1550"/>
      <c r="D10" s="1550"/>
      <c r="E10" s="1550"/>
      <c r="F10" s="1550"/>
      <c r="G10" s="1550"/>
      <c r="H10" s="1550"/>
      <c r="I10" s="1550"/>
      <c r="J10" s="1550"/>
      <c r="K10" s="682" t="s">
        <v>130</v>
      </c>
      <c r="L10" s="660" t="s">
        <v>676</v>
      </c>
      <c r="M10" s="1550"/>
      <c r="N10" s="1550"/>
      <c r="O10" s="1550"/>
      <c r="P10" s="1550"/>
      <c r="Q10" s="1550"/>
      <c r="R10" s="1550"/>
    </row>
    <row r="11" spans="1:18" ht="25.2" customHeight="1">
      <c r="A11" s="1550"/>
      <c r="B11" s="1550"/>
      <c r="C11" s="1550"/>
      <c r="D11" s="1550"/>
      <c r="E11" s="1550"/>
      <c r="F11" s="1550"/>
      <c r="G11" s="1550"/>
      <c r="H11" s="1550"/>
      <c r="I11" s="1550"/>
      <c r="J11" s="1550"/>
      <c r="K11" s="682" t="s">
        <v>131</v>
      </c>
      <c r="L11" s="660" t="s">
        <v>677</v>
      </c>
      <c r="M11" s="1550"/>
      <c r="N11" s="1550"/>
      <c r="O11" s="1550"/>
      <c r="P11" s="1550"/>
      <c r="Q11" s="1550"/>
      <c r="R11" s="1550"/>
    </row>
    <row r="12" spans="1:18" ht="25.2" customHeight="1">
      <c r="A12" s="1550"/>
      <c r="B12" s="1550"/>
      <c r="C12" s="1550"/>
      <c r="D12" s="1550"/>
      <c r="E12" s="1550"/>
      <c r="F12" s="1550"/>
      <c r="G12" s="1550"/>
      <c r="H12" s="1550"/>
      <c r="I12" s="1550"/>
      <c r="J12" s="1550"/>
      <c r="K12" s="682" t="s">
        <v>132</v>
      </c>
      <c r="L12" s="660" t="s">
        <v>678</v>
      </c>
      <c r="M12" s="1550"/>
      <c r="N12" s="1550"/>
      <c r="O12" s="1550"/>
      <c r="P12" s="1550"/>
      <c r="Q12" s="1550"/>
      <c r="R12" s="1550"/>
    </row>
    <row r="13" spans="1:18" ht="25.2" customHeight="1">
      <c r="A13" s="1550"/>
      <c r="B13" s="1550"/>
      <c r="C13" s="1550"/>
      <c r="D13" s="1550"/>
      <c r="E13" s="1550"/>
      <c r="F13" s="1550"/>
      <c r="G13" s="1550"/>
      <c r="H13" s="1550"/>
      <c r="I13" s="1550"/>
      <c r="J13" s="1550"/>
      <c r="K13" s="682" t="s">
        <v>133</v>
      </c>
      <c r="L13" s="660" t="s">
        <v>679</v>
      </c>
      <c r="M13" s="1550"/>
      <c r="N13" s="1550"/>
      <c r="O13" s="1550"/>
      <c r="P13" s="1550"/>
      <c r="Q13" s="1550"/>
      <c r="R13" s="1550"/>
    </row>
    <row r="14" spans="1:18" ht="25.2" customHeight="1">
      <c r="A14" s="1550"/>
      <c r="B14" s="1550"/>
      <c r="C14" s="1550"/>
      <c r="D14" s="1550"/>
      <c r="E14" s="1550"/>
      <c r="F14" s="1550"/>
      <c r="G14" s="1550"/>
      <c r="H14" s="1550"/>
      <c r="I14" s="1550"/>
      <c r="J14" s="1550"/>
      <c r="K14" s="682" t="s">
        <v>134</v>
      </c>
      <c r="L14" s="660" t="s">
        <v>680</v>
      </c>
      <c r="M14" s="1550"/>
      <c r="N14" s="1550"/>
      <c r="O14" s="1550"/>
      <c r="P14" s="1550"/>
      <c r="Q14" s="1550"/>
      <c r="R14" s="1550"/>
    </row>
    <row r="15" spans="1:18" ht="25.2" customHeight="1">
      <c r="A15" s="1550"/>
      <c r="B15" s="1550"/>
      <c r="C15" s="1550"/>
      <c r="D15" s="1550"/>
      <c r="E15" s="1550"/>
      <c r="F15" s="1550"/>
      <c r="G15" s="1550"/>
      <c r="H15" s="1550"/>
      <c r="I15" s="1550"/>
      <c r="J15" s="1550"/>
      <c r="K15" s="682" t="s">
        <v>135</v>
      </c>
      <c r="L15" s="660" t="s">
        <v>681</v>
      </c>
      <c r="M15" s="1550"/>
      <c r="N15" s="1550"/>
      <c r="O15" s="1550"/>
      <c r="P15" s="1550"/>
      <c r="Q15" s="1550"/>
      <c r="R15" s="1550"/>
    </row>
    <row r="16" spans="1:18" ht="25.2" customHeight="1">
      <c r="A16" s="1550"/>
      <c r="B16" s="1550"/>
      <c r="C16" s="1550"/>
      <c r="D16" s="1550"/>
      <c r="E16" s="1550"/>
      <c r="F16" s="1550"/>
      <c r="G16" s="1550"/>
      <c r="H16" s="1550"/>
      <c r="I16" s="1550"/>
      <c r="J16" s="1550"/>
      <c r="K16" s="682" t="s">
        <v>136</v>
      </c>
      <c r="L16" s="660" t="s">
        <v>682</v>
      </c>
      <c r="M16" s="1550"/>
      <c r="N16" s="1550"/>
      <c r="O16" s="1550"/>
      <c r="P16" s="1550"/>
      <c r="Q16" s="1550"/>
      <c r="R16" s="1550"/>
    </row>
    <row r="17" spans="1:18" ht="25.2" customHeight="1">
      <c r="A17" s="1550"/>
      <c r="B17" s="1550"/>
      <c r="C17" s="1550"/>
      <c r="D17" s="1550"/>
      <c r="E17" s="1550"/>
      <c r="F17" s="1550"/>
      <c r="G17" s="1550"/>
      <c r="H17" s="1550"/>
      <c r="I17" s="1550"/>
      <c r="J17" s="1550"/>
      <c r="K17" s="682" t="s">
        <v>137</v>
      </c>
      <c r="L17" s="660" t="s">
        <v>683</v>
      </c>
      <c r="M17" s="1550"/>
      <c r="N17" s="1550"/>
      <c r="O17" s="1550"/>
      <c r="P17" s="1550"/>
      <c r="Q17" s="1550"/>
      <c r="R17" s="1550"/>
    </row>
    <row r="18" spans="1:18" ht="25.2" customHeight="1">
      <c r="A18" s="1550"/>
      <c r="B18" s="1550"/>
      <c r="C18" s="1550"/>
      <c r="D18" s="1550"/>
      <c r="E18" s="1550"/>
      <c r="F18" s="1550"/>
      <c r="G18" s="1550"/>
      <c r="H18" s="1550"/>
      <c r="I18" s="1550"/>
      <c r="J18" s="1550"/>
      <c r="K18" s="682" t="s">
        <v>138</v>
      </c>
      <c r="L18" s="660" t="s">
        <v>684</v>
      </c>
      <c r="M18" s="1550"/>
      <c r="N18" s="1550"/>
      <c r="O18" s="1550"/>
      <c r="P18" s="1550"/>
      <c r="Q18" s="1550"/>
      <c r="R18" s="1550"/>
    </row>
    <row r="19" spans="1:18" ht="25.2" customHeight="1">
      <c r="A19" s="1550"/>
      <c r="B19" s="1550"/>
      <c r="C19" s="1550"/>
      <c r="D19" s="1550"/>
      <c r="E19" s="1550"/>
      <c r="F19" s="1550"/>
      <c r="G19" s="1550"/>
      <c r="H19" s="1550"/>
      <c r="I19" s="1550"/>
      <c r="J19" s="1550"/>
      <c r="K19" s="682" t="s">
        <v>139</v>
      </c>
      <c r="L19" s="660" t="s">
        <v>685</v>
      </c>
      <c r="M19" s="1550"/>
      <c r="N19" s="1550"/>
      <c r="O19" s="1550"/>
      <c r="P19" s="1550"/>
      <c r="Q19" s="1550"/>
      <c r="R19" s="1550"/>
    </row>
    <row r="20" spans="1:18" ht="25.2" customHeight="1">
      <c r="A20" s="1550"/>
      <c r="B20" s="1550"/>
      <c r="C20" s="1550"/>
      <c r="D20" s="1550"/>
      <c r="E20" s="1550"/>
      <c r="F20" s="1550"/>
      <c r="G20" s="1550"/>
      <c r="H20" s="1550"/>
      <c r="I20" s="1550"/>
      <c r="J20" s="1550"/>
      <c r="K20" s="682" t="s">
        <v>140</v>
      </c>
      <c r="L20" s="660" t="s">
        <v>686</v>
      </c>
      <c r="M20" s="1550"/>
      <c r="N20" s="1550"/>
      <c r="O20" s="1550"/>
      <c r="P20" s="1550"/>
      <c r="Q20" s="1550"/>
      <c r="R20" s="1550"/>
    </row>
    <row r="21" spans="1:18" ht="25.2" customHeight="1">
      <c r="A21" s="1550"/>
      <c r="B21" s="1550"/>
      <c r="C21" s="1550"/>
      <c r="D21" s="1550"/>
      <c r="E21" s="1550"/>
      <c r="F21" s="1550"/>
      <c r="G21" s="1550"/>
      <c r="H21" s="1550"/>
      <c r="I21" s="1550"/>
      <c r="J21" s="1550"/>
      <c r="K21" s="682" t="s">
        <v>141</v>
      </c>
      <c r="L21" s="660" t="s">
        <v>687</v>
      </c>
      <c r="M21" s="1550"/>
      <c r="N21" s="1550"/>
      <c r="O21" s="1550"/>
      <c r="P21" s="1550"/>
      <c r="Q21" s="1550"/>
      <c r="R21" s="1550"/>
    </row>
    <row r="22" spans="1:18" ht="25.2" customHeight="1">
      <c r="A22" s="1550"/>
      <c r="B22" s="1550"/>
      <c r="C22" s="1550"/>
      <c r="D22" s="1550"/>
      <c r="E22" s="1550"/>
      <c r="F22" s="1550"/>
      <c r="G22" s="1550"/>
      <c r="H22" s="1550"/>
      <c r="I22" s="1550"/>
      <c r="J22" s="1550"/>
      <c r="K22" s="682" t="s">
        <v>142</v>
      </c>
      <c r="L22" s="662" t="s">
        <v>688</v>
      </c>
      <c r="M22" s="1550"/>
      <c r="N22" s="1550"/>
      <c r="O22" s="1550"/>
      <c r="P22" s="1550"/>
      <c r="Q22" s="1550"/>
      <c r="R22" s="1550"/>
    </row>
    <row r="23" spans="1:18" ht="25.2" customHeight="1">
      <c r="A23" s="1550"/>
      <c r="B23" s="1550"/>
      <c r="C23" s="1550"/>
      <c r="D23" s="1550"/>
      <c r="E23" s="1550"/>
      <c r="F23" s="1550"/>
      <c r="G23" s="1550"/>
      <c r="H23" s="1550"/>
      <c r="I23" s="1550"/>
      <c r="J23" s="1550"/>
      <c r="K23" s="682" t="s">
        <v>143</v>
      </c>
      <c r="L23" s="660" t="s">
        <v>689</v>
      </c>
      <c r="M23" s="1550"/>
      <c r="N23" s="1550"/>
      <c r="O23" s="1550"/>
      <c r="P23" s="1550"/>
      <c r="Q23" s="1550"/>
      <c r="R23" s="1550"/>
    </row>
    <row r="24" spans="1:18" ht="25.2" customHeight="1">
      <c r="A24" s="1550"/>
      <c r="B24" s="1550"/>
      <c r="C24" s="1550"/>
      <c r="D24" s="1550"/>
      <c r="E24" s="1550"/>
      <c r="F24" s="1550"/>
      <c r="G24" s="1550"/>
      <c r="H24" s="1550"/>
      <c r="I24" s="1550"/>
      <c r="J24" s="1550"/>
      <c r="K24" s="682" t="s">
        <v>144</v>
      </c>
      <c r="L24" s="662" t="s">
        <v>690</v>
      </c>
      <c r="M24" s="1550"/>
      <c r="N24" s="1550"/>
      <c r="O24" s="1550"/>
      <c r="P24" s="1550"/>
      <c r="Q24" s="1550"/>
      <c r="R24" s="1550"/>
    </row>
    <row r="25" spans="1:18" ht="25.2" customHeight="1">
      <c r="A25" s="1550"/>
      <c r="B25" s="1550"/>
      <c r="C25" s="1550"/>
      <c r="D25" s="1550"/>
      <c r="E25" s="1550"/>
      <c r="F25" s="1550"/>
      <c r="G25" s="1550"/>
      <c r="H25" s="1550"/>
      <c r="I25" s="1550"/>
      <c r="J25" s="1550"/>
      <c r="K25" s="682" t="s">
        <v>145</v>
      </c>
      <c r="L25" s="660" t="s">
        <v>691</v>
      </c>
      <c r="M25" s="1550"/>
      <c r="N25" s="1550"/>
      <c r="O25" s="1550"/>
      <c r="P25" s="1550"/>
      <c r="Q25" s="1550"/>
      <c r="R25" s="1550"/>
    </row>
    <row r="26" spans="1:18" ht="25.2" customHeight="1">
      <c r="A26" s="1550"/>
      <c r="B26" s="1550"/>
      <c r="C26" s="1550"/>
      <c r="D26" s="1550"/>
      <c r="E26" s="1550"/>
      <c r="F26" s="1550"/>
      <c r="G26" s="1550"/>
      <c r="H26" s="1550"/>
      <c r="I26" s="1550"/>
      <c r="J26" s="1550"/>
      <c r="K26" s="682" t="s">
        <v>223</v>
      </c>
      <c r="L26" s="660" t="s">
        <v>692</v>
      </c>
      <c r="M26" s="1550"/>
      <c r="N26" s="1550"/>
      <c r="O26" s="1550"/>
      <c r="P26" s="1550"/>
      <c r="Q26" s="1550"/>
      <c r="R26" s="1550"/>
    </row>
    <row r="27" spans="1:18" ht="25.2" customHeight="1">
      <c r="A27" s="1550"/>
      <c r="B27" s="1550"/>
      <c r="C27" s="1550"/>
      <c r="D27" s="1550"/>
      <c r="E27" s="1550"/>
      <c r="F27" s="1550"/>
      <c r="G27" s="1550"/>
      <c r="H27" s="1550"/>
      <c r="I27" s="1550"/>
      <c r="J27" s="1550"/>
      <c r="K27" s="682" t="s">
        <v>225</v>
      </c>
      <c r="L27" s="660" t="s">
        <v>693</v>
      </c>
      <c r="M27" s="1550"/>
      <c r="N27" s="1550"/>
      <c r="O27" s="1550"/>
      <c r="P27" s="1550"/>
      <c r="Q27" s="1550"/>
      <c r="R27" s="1550"/>
    </row>
    <row r="28" spans="1:18" ht="25.2" customHeight="1">
      <c r="A28" s="1550"/>
      <c r="B28" s="1550"/>
      <c r="C28" s="1550"/>
      <c r="D28" s="1550"/>
      <c r="E28" s="1550"/>
      <c r="F28" s="1550"/>
      <c r="G28" s="1550"/>
      <c r="H28" s="1550"/>
      <c r="I28" s="1550"/>
      <c r="J28" s="1550"/>
      <c r="K28" s="682" t="s">
        <v>9224</v>
      </c>
      <c r="L28" s="660" t="s">
        <v>694</v>
      </c>
      <c r="M28" s="1550"/>
      <c r="N28" s="1550"/>
      <c r="O28" s="1550"/>
      <c r="P28" s="1550"/>
      <c r="Q28" s="1550"/>
      <c r="R28" s="1550"/>
    </row>
    <row r="29" spans="1:18" ht="60" customHeight="1">
      <c r="A29" s="1550"/>
      <c r="B29" s="663" t="s">
        <v>121</v>
      </c>
      <c r="C29" s="666">
        <v>1</v>
      </c>
      <c r="D29" s="663" t="s">
        <v>126</v>
      </c>
      <c r="E29" s="663" t="s">
        <v>115</v>
      </c>
      <c r="F29" s="663" t="s">
        <v>118</v>
      </c>
      <c r="G29" s="663" t="s">
        <v>146</v>
      </c>
      <c r="H29" s="663" t="s">
        <v>118</v>
      </c>
      <c r="I29" s="663" t="s">
        <v>119</v>
      </c>
      <c r="J29" s="699" t="s">
        <v>147</v>
      </c>
      <c r="K29" s="663"/>
      <c r="L29" s="186"/>
      <c r="M29" s="663" t="s">
        <v>121</v>
      </c>
      <c r="N29" s="663" t="s">
        <v>113</v>
      </c>
      <c r="O29" s="663" t="s">
        <v>122</v>
      </c>
      <c r="P29" s="663" t="s">
        <v>113</v>
      </c>
      <c r="Q29" s="663" t="s">
        <v>121</v>
      </c>
      <c r="R29" s="663" t="s">
        <v>111</v>
      </c>
    </row>
    <row r="30" spans="1:18" ht="60" customHeight="1">
      <c r="A30" s="1550"/>
      <c r="B30" s="667" t="s">
        <v>121</v>
      </c>
      <c r="C30" s="670">
        <v>2</v>
      </c>
      <c r="D30" s="667" t="s">
        <v>127</v>
      </c>
      <c r="E30" s="667" t="s">
        <v>115</v>
      </c>
      <c r="F30" s="667" t="s">
        <v>118</v>
      </c>
      <c r="G30" s="667" t="s">
        <v>146</v>
      </c>
      <c r="H30" s="667" t="s">
        <v>118</v>
      </c>
      <c r="I30" s="667" t="s">
        <v>119</v>
      </c>
      <c r="J30" s="700" t="s">
        <v>147</v>
      </c>
      <c r="K30" s="667"/>
      <c r="L30" s="183"/>
      <c r="M30" s="667" t="s">
        <v>121</v>
      </c>
      <c r="N30" s="667" t="s">
        <v>113</v>
      </c>
      <c r="O30" s="667" t="s">
        <v>122</v>
      </c>
      <c r="P30" s="667" t="s">
        <v>113</v>
      </c>
      <c r="Q30" s="667" t="s">
        <v>121</v>
      </c>
      <c r="R30" s="667" t="s">
        <v>111</v>
      </c>
    </row>
    <row r="31" spans="1:18" s="189" customFormat="1" ht="25.2" customHeight="1">
      <c r="A31" s="1612" t="s">
        <v>149</v>
      </c>
      <c r="B31" s="1555" t="s">
        <v>113</v>
      </c>
      <c r="C31" s="1561">
        <v>3</v>
      </c>
      <c r="D31" s="1555" t="s">
        <v>128</v>
      </c>
      <c r="E31" s="1555" t="s">
        <v>115</v>
      </c>
      <c r="F31" s="1555" t="s">
        <v>150</v>
      </c>
      <c r="G31" s="679" t="s">
        <v>174</v>
      </c>
      <c r="H31" s="678" t="s">
        <v>118</v>
      </c>
      <c r="I31" s="685">
        <v>0</v>
      </c>
      <c r="J31" s="187" t="s">
        <v>176</v>
      </c>
      <c r="K31" s="701"/>
      <c r="L31" s="188"/>
      <c r="M31" s="1555" t="s">
        <v>121</v>
      </c>
      <c r="N31" s="1555" t="s">
        <v>113</v>
      </c>
      <c r="O31" s="1555" t="s">
        <v>151</v>
      </c>
      <c r="P31" s="1555" t="s">
        <v>113</v>
      </c>
      <c r="Q31" s="1555" t="s">
        <v>113</v>
      </c>
      <c r="R31" s="1555" t="s">
        <v>111</v>
      </c>
    </row>
    <row r="32" spans="1:18" s="189" customFormat="1" ht="25.2" customHeight="1">
      <c r="A32" s="1550"/>
      <c r="B32" s="1550"/>
      <c r="C32" s="1550"/>
      <c r="D32" s="1550"/>
      <c r="E32" s="1550"/>
      <c r="F32" s="1550"/>
      <c r="G32" s="1555" t="s">
        <v>695</v>
      </c>
      <c r="H32" s="1555" t="s">
        <v>696</v>
      </c>
      <c r="I32" s="1558" t="s">
        <v>153</v>
      </c>
      <c r="J32" s="1611" t="s">
        <v>697</v>
      </c>
      <c r="K32" s="663" t="s">
        <v>154</v>
      </c>
      <c r="L32" s="665" t="s">
        <v>155</v>
      </c>
      <c r="M32" s="1550"/>
      <c r="N32" s="1550"/>
      <c r="O32" s="1550"/>
      <c r="P32" s="1550"/>
      <c r="Q32" s="1550"/>
      <c r="R32" s="1550"/>
    </row>
    <row r="33" spans="1:18" s="189" customFormat="1" ht="25.2" customHeight="1">
      <c r="A33" s="1550"/>
      <c r="B33" s="1550"/>
      <c r="C33" s="1550"/>
      <c r="D33" s="1550"/>
      <c r="E33" s="1550"/>
      <c r="F33" s="1550"/>
      <c r="G33" s="1550"/>
      <c r="H33" s="1550"/>
      <c r="I33" s="1550"/>
      <c r="J33" s="1550"/>
      <c r="K33" s="663" t="s">
        <v>156</v>
      </c>
      <c r="L33" s="665" t="s">
        <v>698</v>
      </c>
      <c r="M33" s="1550"/>
      <c r="N33" s="1550"/>
      <c r="O33" s="1550"/>
      <c r="P33" s="1550"/>
      <c r="Q33" s="1550"/>
      <c r="R33" s="1550"/>
    </row>
    <row r="34" spans="1:18" s="189" customFormat="1" ht="25.2" customHeight="1">
      <c r="A34" s="1550"/>
      <c r="B34" s="1550"/>
      <c r="C34" s="1550"/>
      <c r="D34" s="1550"/>
      <c r="E34" s="1550"/>
      <c r="F34" s="1550"/>
      <c r="G34" s="1550"/>
      <c r="H34" s="1550"/>
      <c r="I34" s="1550"/>
      <c r="J34" s="1550"/>
      <c r="K34" s="663" t="s">
        <v>157</v>
      </c>
      <c r="L34" s="665" t="s">
        <v>699</v>
      </c>
      <c r="M34" s="1550"/>
      <c r="N34" s="1550"/>
      <c r="O34" s="1550"/>
      <c r="P34" s="1550"/>
      <c r="Q34" s="1550"/>
      <c r="R34" s="1550"/>
    </row>
    <row r="35" spans="1:18" s="189" customFormat="1" ht="25.2" customHeight="1">
      <c r="A35" s="1550"/>
      <c r="B35" s="1550"/>
      <c r="C35" s="1550"/>
      <c r="D35" s="1550"/>
      <c r="E35" s="1550"/>
      <c r="F35" s="1550"/>
      <c r="G35" s="1550"/>
      <c r="H35" s="1550"/>
      <c r="I35" s="1550"/>
      <c r="J35" s="1550"/>
      <c r="K35" s="663" t="s">
        <v>158</v>
      </c>
      <c r="L35" s="187" t="s">
        <v>694</v>
      </c>
      <c r="M35" s="1550"/>
      <c r="N35" s="1550"/>
      <c r="O35" s="1550"/>
      <c r="P35" s="1550"/>
      <c r="Q35" s="1550"/>
      <c r="R35" s="1550"/>
    </row>
    <row r="36" spans="1:18" s="189" customFormat="1" ht="25.2" customHeight="1">
      <c r="A36" s="1550"/>
      <c r="B36" s="1550"/>
      <c r="C36" s="1550"/>
      <c r="D36" s="1550"/>
      <c r="E36" s="1550"/>
      <c r="F36" s="1550"/>
      <c r="G36" s="1555" t="s">
        <v>700</v>
      </c>
      <c r="H36" s="1555" t="s">
        <v>701</v>
      </c>
      <c r="I36" s="1558" t="s">
        <v>153</v>
      </c>
      <c r="J36" s="1611" t="s">
        <v>702</v>
      </c>
      <c r="K36" s="663" t="s">
        <v>154</v>
      </c>
      <c r="L36" s="665" t="s">
        <v>155</v>
      </c>
      <c r="M36" s="1550"/>
      <c r="N36" s="1550"/>
      <c r="O36" s="1550"/>
      <c r="P36" s="1550"/>
      <c r="Q36" s="1550"/>
      <c r="R36" s="1550"/>
    </row>
    <row r="37" spans="1:18" s="189" customFormat="1" ht="25.2" customHeight="1">
      <c r="A37" s="1550"/>
      <c r="B37" s="1550"/>
      <c r="C37" s="1550"/>
      <c r="D37" s="1550"/>
      <c r="E37" s="1550"/>
      <c r="F37" s="1550"/>
      <c r="G37" s="1550"/>
      <c r="H37" s="1550"/>
      <c r="I37" s="1550"/>
      <c r="J37" s="1550"/>
      <c r="K37" s="663" t="s">
        <v>156</v>
      </c>
      <c r="L37" s="665" t="s">
        <v>703</v>
      </c>
      <c r="M37" s="1550"/>
      <c r="N37" s="1550"/>
      <c r="O37" s="1550"/>
      <c r="P37" s="1550"/>
      <c r="Q37" s="1550"/>
      <c r="R37" s="1550"/>
    </row>
    <row r="38" spans="1:18" s="189" customFormat="1" ht="25.2" customHeight="1">
      <c r="A38" s="1550"/>
      <c r="B38" s="1550"/>
      <c r="C38" s="1550"/>
      <c r="D38" s="1550"/>
      <c r="E38" s="1550"/>
      <c r="F38" s="1550"/>
      <c r="G38" s="1550"/>
      <c r="H38" s="1550"/>
      <c r="I38" s="1550"/>
      <c r="J38" s="1550"/>
      <c r="K38" s="663" t="s">
        <v>157</v>
      </c>
      <c r="L38" s="665" t="s">
        <v>704</v>
      </c>
      <c r="M38" s="1550"/>
      <c r="N38" s="1550"/>
      <c r="O38" s="1550"/>
      <c r="P38" s="1550"/>
      <c r="Q38" s="1550"/>
      <c r="R38" s="1550"/>
    </row>
    <row r="39" spans="1:18" s="189" customFormat="1" ht="25.2" customHeight="1">
      <c r="A39" s="1550"/>
      <c r="B39" s="1550"/>
      <c r="C39" s="1550"/>
      <c r="D39" s="1550"/>
      <c r="E39" s="1550"/>
      <c r="F39" s="1550"/>
      <c r="G39" s="1550"/>
      <c r="H39" s="1550"/>
      <c r="I39" s="1550"/>
      <c r="J39" s="1550"/>
      <c r="K39" s="663" t="s">
        <v>158</v>
      </c>
      <c r="L39" s="187" t="s">
        <v>694</v>
      </c>
      <c r="M39" s="1550"/>
      <c r="N39" s="1550"/>
      <c r="O39" s="1550"/>
      <c r="P39" s="1550"/>
      <c r="Q39" s="1550"/>
      <c r="R39" s="1550"/>
    </row>
    <row r="40" spans="1:18" s="189" customFormat="1" ht="25.2" customHeight="1">
      <c r="A40" s="1550"/>
      <c r="B40" s="1563" t="s">
        <v>113</v>
      </c>
      <c r="C40" s="1566">
        <v>4</v>
      </c>
      <c r="D40" s="1563" t="s">
        <v>129</v>
      </c>
      <c r="E40" s="1563" t="s">
        <v>115</v>
      </c>
      <c r="F40" s="1563" t="s">
        <v>173</v>
      </c>
      <c r="G40" s="1607" t="s">
        <v>174</v>
      </c>
      <c r="H40" s="1607" t="s">
        <v>705</v>
      </c>
      <c r="I40" s="1608" t="s">
        <v>114</v>
      </c>
      <c r="J40" s="1609" t="s">
        <v>1197</v>
      </c>
      <c r="K40" s="702" t="s">
        <v>154</v>
      </c>
      <c r="L40" s="703" t="s">
        <v>155</v>
      </c>
      <c r="M40" s="1563" t="s">
        <v>121</v>
      </c>
      <c r="N40" s="1563" t="s">
        <v>113</v>
      </c>
      <c r="O40" s="1563" t="s">
        <v>151</v>
      </c>
      <c r="P40" s="1563" t="s">
        <v>113</v>
      </c>
      <c r="Q40" s="1563" t="s">
        <v>113</v>
      </c>
      <c r="R40" s="1563" t="s">
        <v>111</v>
      </c>
    </row>
    <row r="41" spans="1:18" s="189" customFormat="1" ht="25.2" customHeight="1">
      <c r="A41" s="1550"/>
      <c r="B41" s="1550"/>
      <c r="C41" s="1550"/>
      <c r="D41" s="1550"/>
      <c r="E41" s="1550"/>
      <c r="F41" s="1550"/>
      <c r="G41" s="1550"/>
      <c r="H41" s="1550"/>
      <c r="I41" s="1550"/>
      <c r="J41" s="1550"/>
      <c r="K41" s="702" t="s">
        <v>156</v>
      </c>
      <c r="L41" s="704" t="s">
        <v>706</v>
      </c>
      <c r="M41" s="1550"/>
      <c r="N41" s="1550"/>
      <c r="O41" s="1550"/>
      <c r="P41" s="1550"/>
      <c r="Q41" s="1550"/>
      <c r="R41" s="1550"/>
    </row>
    <row r="42" spans="1:18" s="189" customFormat="1" ht="25.2" customHeight="1">
      <c r="A42" s="1550"/>
      <c r="B42" s="1550"/>
      <c r="C42" s="1550"/>
      <c r="D42" s="1550"/>
      <c r="E42" s="1550"/>
      <c r="F42" s="1550"/>
      <c r="G42" s="1550"/>
      <c r="H42" s="1550"/>
      <c r="I42" s="1550"/>
      <c r="J42" s="1550"/>
      <c r="K42" s="702" t="s">
        <v>157</v>
      </c>
      <c r="L42" s="704" t="s">
        <v>707</v>
      </c>
      <c r="M42" s="1550"/>
      <c r="N42" s="1550"/>
      <c r="O42" s="1550"/>
      <c r="P42" s="1550"/>
      <c r="Q42" s="1550"/>
      <c r="R42" s="1550"/>
    </row>
    <row r="43" spans="1:18" s="189" customFormat="1" ht="25.2" customHeight="1">
      <c r="A43" s="1550"/>
      <c r="B43" s="1550"/>
      <c r="C43" s="1550"/>
      <c r="D43" s="1550"/>
      <c r="E43" s="1550"/>
      <c r="F43" s="1550"/>
      <c r="G43" s="1550"/>
      <c r="H43" s="1550"/>
      <c r="I43" s="1550"/>
      <c r="J43" s="1550"/>
      <c r="K43" s="702" t="s">
        <v>158</v>
      </c>
      <c r="L43" s="704" t="s">
        <v>708</v>
      </c>
      <c r="M43" s="1550"/>
      <c r="N43" s="1550"/>
      <c r="O43" s="1550"/>
      <c r="P43" s="1550"/>
      <c r="Q43" s="1550"/>
      <c r="R43" s="1550"/>
    </row>
    <row r="44" spans="1:18" s="189" customFormat="1" ht="25.2" customHeight="1">
      <c r="A44" s="1550"/>
      <c r="B44" s="1550"/>
      <c r="C44" s="1550"/>
      <c r="D44" s="1550"/>
      <c r="E44" s="1550"/>
      <c r="F44" s="1550"/>
      <c r="G44" s="1550"/>
      <c r="H44" s="1550"/>
      <c r="I44" s="1550"/>
      <c r="J44" s="1550"/>
      <c r="K44" s="702" t="s">
        <v>160</v>
      </c>
      <c r="L44" s="704" t="s">
        <v>709</v>
      </c>
      <c r="M44" s="1550"/>
      <c r="N44" s="1550"/>
      <c r="O44" s="1550"/>
      <c r="P44" s="1550"/>
      <c r="Q44" s="1550"/>
      <c r="R44" s="1550"/>
    </row>
    <row r="45" spans="1:18" s="189" customFormat="1" ht="25.2" customHeight="1">
      <c r="A45" s="1550"/>
      <c r="B45" s="1550"/>
      <c r="C45" s="1550"/>
      <c r="D45" s="1550"/>
      <c r="E45" s="1550"/>
      <c r="F45" s="1550"/>
      <c r="G45" s="1550"/>
      <c r="H45" s="1550"/>
      <c r="I45" s="1550"/>
      <c r="J45" s="1550"/>
      <c r="K45" s="702" t="s">
        <v>161</v>
      </c>
      <c r="L45" s="703" t="s">
        <v>681</v>
      </c>
      <c r="M45" s="1550"/>
      <c r="N45" s="1550"/>
      <c r="O45" s="1550"/>
      <c r="P45" s="1550"/>
      <c r="Q45" s="1550"/>
      <c r="R45" s="1550"/>
    </row>
    <row r="46" spans="1:18" s="189" customFormat="1" ht="25.2" customHeight="1">
      <c r="A46" s="1550"/>
      <c r="B46" s="1550"/>
      <c r="C46" s="1550"/>
      <c r="D46" s="1550"/>
      <c r="E46" s="1550"/>
      <c r="F46" s="1550"/>
      <c r="G46" s="1550"/>
      <c r="H46" s="1550"/>
      <c r="I46" s="1550"/>
      <c r="J46" s="1550"/>
      <c r="K46" s="702" t="s">
        <v>162</v>
      </c>
      <c r="L46" s="703" t="s">
        <v>710</v>
      </c>
      <c r="M46" s="1550"/>
      <c r="N46" s="1550"/>
      <c r="O46" s="1550"/>
      <c r="P46" s="1550"/>
      <c r="Q46" s="1550"/>
      <c r="R46" s="1550"/>
    </row>
    <row r="47" spans="1:18" s="189" customFormat="1" ht="25.2" customHeight="1">
      <c r="A47" s="1550"/>
      <c r="B47" s="1550"/>
      <c r="C47" s="1550"/>
      <c r="D47" s="1550"/>
      <c r="E47" s="1550"/>
      <c r="F47" s="1550"/>
      <c r="G47" s="1550"/>
      <c r="H47" s="1550"/>
      <c r="I47" s="1550"/>
      <c r="J47" s="1550"/>
      <c r="K47" s="702" t="s">
        <v>163</v>
      </c>
      <c r="L47" s="703" t="s">
        <v>711</v>
      </c>
      <c r="M47" s="1550"/>
      <c r="N47" s="1550"/>
      <c r="O47" s="1550"/>
      <c r="P47" s="1550"/>
      <c r="Q47" s="1550"/>
      <c r="R47" s="1550"/>
    </row>
    <row r="48" spans="1:18" s="189" customFormat="1" ht="25.2" customHeight="1">
      <c r="A48" s="1550"/>
      <c r="B48" s="1550"/>
      <c r="C48" s="1550"/>
      <c r="D48" s="1550"/>
      <c r="E48" s="1550"/>
      <c r="F48" s="1550"/>
      <c r="G48" s="1550"/>
      <c r="H48" s="1550"/>
      <c r="I48" s="1550"/>
      <c r="J48" s="1550"/>
      <c r="K48" s="702" t="s">
        <v>164</v>
      </c>
      <c r="L48" s="703" t="s">
        <v>712</v>
      </c>
      <c r="M48" s="1550"/>
      <c r="N48" s="1550"/>
      <c r="O48" s="1550"/>
      <c r="P48" s="1550"/>
      <c r="Q48" s="1550"/>
      <c r="R48" s="1550"/>
    </row>
    <row r="49" spans="1:18" s="189" customFormat="1" ht="25.2" customHeight="1">
      <c r="A49" s="1550"/>
      <c r="B49" s="1550"/>
      <c r="C49" s="1550"/>
      <c r="D49" s="1550"/>
      <c r="E49" s="1550"/>
      <c r="F49" s="1550"/>
      <c r="G49" s="1550"/>
      <c r="H49" s="1550"/>
      <c r="I49" s="1550"/>
      <c r="J49" s="1550"/>
      <c r="K49" s="702" t="s">
        <v>165</v>
      </c>
      <c r="L49" s="703" t="s">
        <v>713</v>
      </c>
      <c r="M49" s="1550"/>
      <c r="N49" s="1550"/>
      <c r="O49" s="1550"/>
      <c r="P49" s="1550"/>
      <c r="Q49" s="1550"/>
      <c r="R49" s="1550"/>
    </row>
    <row r="50" spans="1:18" s="189" customFormat="1" ht="25.2" customHeight="1">
      <c r="A50" s="1550"/>
      <c r="B50" s="1550"/>
      <c r="C50" s="1550"/>
      <c r="D50" s="1550"/>
      <c r="E50" s="1550"/>
      <c r="F50" s="1550"/>
      <c r="G50" s="1550"/>
      <c r="H50" s="1550"/>
      <c r="I50" s="1550"/>
      <c r="J50" s="1550"/>
      <c r="K50" s="702" t="s">
        <v>166</v>
      </c>
      <c r="L50" s="703" t="s">
        <v>714</v>
      </c>
      <c r="M50" s="1550"/>
      <c r="N50" s="1550"/>
      <c r="O50" s="1550"/>
      <c r="P50" s="1550"/>
      <c r="Q50" s="1550"/>
      <c r="R50" s="1550"/>
    </row>
    <row r="51" spans="1:18" s="189" customFormat="1" ht="25.2" customHeight="1">
      <c r="A51" s="1550"/>
      <c r="B51" s="1550"/>
      <c r="C51" s="1550"/>
      <c r="D51" s="1550"/>
      <c r="E51" s="1550"/>
      <c r="F51" s="1550"/>
      <c r="G51" s="1550"/>
      <c r="H51" s="1550"/>
      <c r="I51" s="1550"/>
      <c r="J51" s="1550"/>
      <c r="K51" s="702" t="s">
        <v>167</v>
      </c>
      <c r="L51" s="703" t="s">
        <v>715</v>
      </c>
      <c r="M51" s="1550"/>
      <c r="N51" s="1550"/>
      <c r="O51" s="1550"/>
      <c r="P51" s="1550"/>
      <c r="Q51" s="1550"/>
      <c r="R51" s="1550"/>
    </row>
    <row r="52" spans="1:18" s="189" customFormat="1" ht="25.2" customHeight="1">
      <c r="A52" s="1550"/>
      <c r="B52" s="1550"/>
      <c r="C52" s="1550"/>
      <c r="D52" s="1550"/>
      <c r="E52" s="1550"/>
      <c r="F52" s="1550"/>
      <c r="G52" s="1550"/>
      <c r="H52" s="1550"/>
      <c r="I52" s="1550"/>
      <c r="J52" s="1550"/>
      <c r="K52" s="702" t="s">
        <v>168</v>
      </c>
      <c r="L52" s="703" t="s">
        <v>159</v>
      </c>
      <c r="M52" s="1550"/>
      <c r="N52" s="1550"/>
      <c r="O52" s="1550"/>
      <c r="P52" s="1550"/>
      <c r="Q52" s="1550"/>
      <c r="R52" s="1550"/>
    </row>
    <row r="53" spans="1:18" s="189" customFormat="1" ht="25.2" customHeight="1">
      <c r="A53" s="1550"/>
      <c r="B53" s="1550"/>
      <c r="C53" s="1550"/>
      <c r="D53" s="1550"/>
      <c r="E53" s="1550"/>
      <c r="F53" s="1550"/>
      <c r="G53" s="1550"/>
      <c r="H53" s="1550"/>
      <c r="I53" s="1550"/>
      <c r="J53" s="1550"/>
      <c r="K53" s="702" t="s">
        <v>543</v>
      </c>
      <c r="L53" s="703" t="s">
        <v>180</v>
      </c>
      <c r="M53" s="1550"/>
      <c r="N53" s="1550"/>
      <c r="O53" s="1550"/>
      <c r="P53" s="1550"/>
      <c r="Q53" s="1550"/>
      <c r="R53" s="1550"/>
    </row>
    <row r="54" spans="1:18" s="189" customFormat="1" ht="25.2" customHeight="1">
      <c r="A54" s="1550"/>
      <c r="B54" s="1550"/>
      <c r="C54" s="1550"/>
      <c r="D54" s="1550"/>
      <c r="E54" s="1550"/>
      <c r="F54" s="1550"/>
      <c r="G54" s="1607" t="s">
        <v>178</v>
      </c>
      <c r="H54" s="1607" t="s">
        <v>716</v>
      </c>
      <c r="I54" s="1608" t="s">
        <v>114</v>
      </c>
      <c r="J54" s="1609" t="s">
        <v>1198</v>
      </c>
      <c r="K54" s="702" t="s">
        <v>154</v>
      </c>
      <c r="L54" s="703" t="s">
        <v>155</v>
      </c>
      <c r="M54" s="1550"/>
      <c r="N54" s="1550"/>
      <c r="O54" s="1550"/>
      <c r="P54" s="1550"/>
      <c r="Q54" s="1550"/>
      <c r="R54" s="1550"/>
    </row>
    <row r="55" spans="1:18" s="189" customFormat="1" ht="25.2" customHeight="1">
      <c r="A55" s="1550"/>
      <c r="B55" s="1550"/>
      <c r="C55" s="1550"/>
      <c r="D55" s="1550"/>
      <c r="E55" s="1550"/>
      <c r="F55" s="1550"/>
      <c r="G55" s="1550"/>
      <c r="H55" s="1550"/>
      <c r="I55" s="1550"/>
      <c r="J55" s="1550"/>
      <c r="K55" s="702" t="s">
        <v>156</v>
      </c>
      <c r="L55" s="704" t="s">
        <v>706</v>
      </c>
      <c r="M55" s="1550"/>
      <c r="N55" s="1550"/>
      <c r="O55" s="1550"/>
      <c r="P55" s="1550"/>
      <c r="Q55" s="1550"/>
      <c r="R55" s="1550"/>
    </row>
    <row r="56" spans="1:18" s="189" customFormat="1" ht="25.2" customHeight="1">
      <c r="A56" s="1550"/>
      <c r="B56" s="1550"/>
      <c r="C56" s="1550"/>
      <c r="D56" s="1550"/>
      <c r="E56" s="1550"/>
      <c r="F56" s="1550"/>
      <c r="G56" s="1550"/>
      <c r="H56" s="1550"/>
      <c r="I56" s="1550"/>
      <c r="J56" s="1550"/>
      <c r="K56" s="702" t="s">
        <v>157</v>
      </c>
      <c r="L56" s="704" t="s">
        <v>707</v>
      </c>
      <c r="M56" s="1550"/>
      <c r="N56" s="1550"/>
      <c r="O56" s="1550"/>
      <c r="P56" s="1550"/>
      <c r="Q56" s="1550"/>
      <c r="R56" s="1550"/>
    </row>
    <row r="57" spans="1:18" s="189" customFormat="1" ht="25.2" customHeight="1">
      <c r="A57" s="1550"/>
      <c r="B57" s="1550"/>
      <c r="C57" s="1550"/>
      <c r="D57" s="1550"/>
      <c r="E57" s="1550"/>
      <c r="F57" s="1550"/>
      <c r="G57" s="1550"/>
      <c r="H57" s="1550"/>
      <c r="I57" s="1550"/>
      <c r="J57" s="1550"/>
      <c r="K57" s="702" t="s">
        <v>158</v>
      </c>
      <c r="L57" s="704" t="s">
        <v>708</v>
      </c>
      <c r="M57" s="1550"/>
      <c r="N57" s="1550"/>
      <c r="O57" s="1550"/>
      <c r="P57" s="1550"/>
      <c r="Q57" s="1550"/>
      <c r="R57" s="1550"/>
    </row>
    <row r="58" spans="1:18" s="189" customFormat="1" ht="25.2" customHeight="1">
      <c r="A58" s="1550"/>
      <c r="B58" s="1550"/>
      <c r="C58" s="1550"/>
      <c r="D58" s="1550"/>
      <c r="E58" s="1550"/>
      <c r="F58" s="1550"/>
      <c r="G58" s="1550"/>
      <c r="H58" s="1550"/>
      <c r="I58" s="1550"/>
      <c r="J58" s="1550"/>
      <c r="K58" s="702" t="s">
        <v>160</v>
      </c>
      <c r="L58" s="704" t="s">
        <v>709</v>
      </c>
      <c r="M58" s="1550"/>
      <c r="N58" s="1550"/>
      <c r="O58" s="1550"/>
      <c r="P58" s="1550"/>
      <c r="Q58" s="1550"/>
      <c r="R58" s="1550"/>
    </row>
    <row r="59" spans="1:18" s="189" customFormat="1" ht="25.2" customHeight="1">
      <c r="A59" s="1550"/>
      <c r="B59" s="1550"/>
      <c r="C59" s="1550"/>
      <c r="D59" s="1550"/>
      <c r="E59" s="1550"/>
      <c r="F59" s="1550"/>
      <c r="G59" s="1550"/>
      <c r="H59" s="1550"/>
      <c r="I59" s="1550"/>
      <c r="J59" s="1550"/>
      <c r="K59" s="702" t="s">
        <v>161</v>
      </c>
      <c r="L59" s="703" t="s">
        <v>681</v>
      </c>
      <c r="M59" s="1550"/>
      <c r="N59" s="1550"/>
      <c r="O59" s="1550"/>
      <c r="P59" s="1550"/>
      <c r="Q59" s="1550"/>
      <c r="R59" s="1550"/>
    </row>
    <row r="60" spans="1:18" s="189" customFormat="1" ht="25.2" customHeight="1">
      <c r="A60" s="1550"/>
      <c r="B60" s="1550"/>
      <c r="C60" s="1550"/>
      <c r="D60" s="1550"/>
      <c r="E60" s="1550"/>
      <c r="F60" s="1550"/>
      <c r="G60" s="1550"/>
      <c r="H60" s="1550"/>
      <c r="I60" s="1550"/>
      <c r="J60" s="1550"/>
      <c r="K60" s="702" t="s">
        <v>162</v>
      </c>
      <c r="L60" s="703" t="s">
        <v>710</v>
      </c>
      <c r="M60" s="1550"/>
      <c r="N60" s="1550"/>
      <c r="O60" s="1550"/>
      <c r="P60" s="1550"/>
      <c r="Q60" s="1550"/>
      <c r="R60" s="1550"/>
    </row>
    <row r="61" spans="1:18" s="189" customFormat="1" ht="25.2" customHeight="1">
      <c r="A61" s="1550"/>
      <c r="B61" s="1550"/>
      <c r="C61" s="1550"/>
      <c r="D61" s="1550"/>
      <c r="E61" s="1550"/>
      <c r="F61" s="1550"/>
      <c r="G61" s="1550"/>
      <c r="H61" s="1550"/>
      <c r="I61" s="1550"/>
      <c r="J61" s="1550"/>
      <c r="K61" s="702" t="s">
        <v>163</v>
      </c>
      <c r="L61" s="703" t="s">
        <v>711</v>
      </c>
      <c r="M61" s="1550"/>
      <c r="N61" s="1550"/>
      <c r="O61" s="1550"/>
      <c r="P61" s="1550"/>
      <c r="Q61" s="1550"/>
      <c r="R61" s="1550"/>
    </row>
    <row r="62" spans="1:18" s="189" customFormat="1" ht="25.2" customHeight="1">
      <c r="A62" s="1550"/>
      <c r="B62" s="1550"/>
      <c r="C62" s="1550"/>
      <c r="D62" s="1550"/>
      <c r="E62" s="1550"/>
      <c r="F62" s="1550"/>
      <c r="G62" s="1550"/>
      <c r="H62" s="1550"/>
      <c r="I62" s="1550"/>
      <c r="J62" s="1550"/>
      <c r="K62" s="702" t="s">
        <v>164</v>
      </c>
      <c r="L62" s="703" t="s">
        <v>712</v>
      </c>
      <c r="M62" s="1550"/>
      <c r="N62" s="1550"/>
      <c r="O62" s="1550"/>
      <c r="P62" s="1550"/>
      <c r="Q62" s="1550"/>
      <c r="R62" s="1550"/>
    </row>
    <row r="63" spans="1:18" s="189" customFormat="1" ht="25.2" customHeight="1">
      <c r="A63" s="1550"/>
      <c r="B63" s="1550"/>
      <c r="C63" s="1550"/>
      <c r="D63" s="1550"/>
      <c r="E63" s="1550"/>
      <c r="F63" s="1550"/>
      <c r="G63" s="1550"/>
      <c r="H63" s="1550"/>
      <c r="I63" s="1550"/>
      <c r="J63" s="1550"/>
      <c r="K63" s="702" t="s">
        <v>165</v>
      </c>
      <c r="L63" s="703" t="s">
        <v>713</v>
      </c>
      <c r="M63" s="1550"/>
      <c r="N63" s="1550"/>
      <c r="O63" s="1550"/>
      <c r="P63" s="1550"/>
      <c r="Q63" s="1550"/>
      <c r="R63" s="1550"/>
    </row>
    <row r="64" spans="1:18" s="189" customFormat="1" ht="25.2" customHeight="1">
      <c r="A64" s="1550"/>
      <c r="B64" s="1550"/>
      <c r="C64" s="1550"/>
      <c r="D64" s="1550"/>
      <c r="E64" s="1550"/>
      <c r="F64" s="1550"/>
      <c r="G64" s="1550"/>
      <c r="H64" s="1550"/>
      <c r="I64" s="1550"/>
      <c r="J64" s="1550"/>
      <c r="K64" s="702" t="s">
        <v>166</v>
      </c>
      <c r="L64" s="703" t="s">
        <v>714</v>
      </c>
      <c r="M64" s="1550"/>
      <c r="N64" s="1550"/>
      <c r="O64" s="1550"/>
      <c r="P64" s="1550"/>
      <c r="Q64" s="1550"/>
      <c r="R64" s="1550"/>
    </row>
    <row r="65" spans="1:18" s="189" customFormat="1" ht="25.2" customHeight="1">
      <c r="A65" s="1550"/>
      <c r="B65" s="1550"/>
      <c r="C65" s="1550"/>
      <c r="D65" s="1550"/>
      <c r="E65" s="1550"/>
      <c r="F65" s="1550"/>
      <c r="G65" s="1550"/>
      <c r="H65" s="1550"/>
      <c r="I65" s="1550"/>
      <c r="J65" s="1550"/>
      <c r="K65" s="702" t="s">
        <v>167</v>
      </c>
      <c r="L65" s="703" t="s">
        <v>715</v>
      </c>
      <c r="M65" s="1550"/>
      <c r="N65" s="1550"/>
      <c r="O65" s="1550"/>
      <c r="P65" s="1550"/>
      <c r="Q65" s="1550"/>
      <c r="R65" s="1550"/>
    </row>
    <row r="66" spans="1:18" s="189" customFormat="1" ht="25.2" customHeight="1">
      <c r="A66" s="1550"/>
      <c r="B66" s="1550"/>
      <c r="C66" s="1550"/>
      <c r="D66" s="1550"/>
      <c r="E66" s="1550"/>
      <c r="F66" s="1550"/>
      <c r="G66" s="1550"/>
      <c r="H66" s="1550"/>
      <c r="I66" s="1550"/>
      <c r="J66" s="1550"/>
      <c r="K66" s="702" t="s">
        <v>168</v>
      </c>
      <c r="L66" s="703" t="s">
        <v>159</v>
      </c>
      <c r="M66" s="1550"/>
      <c r="N66" s="1550"/>
      <c r="O66" s="1550"/>
      <c r="P66" s="1550"/>
      <c r="Q66" s="1550"/>
      <c r="R66" s="1550"/>
    </row>
    <row r="67" spans="1:18" s="189" customFormat="1" ht="25.2" customHeight="1">
      <c r="A67" s="1550"/>
      <c r="B67" s="1550"/>
      <c r="C67" s="1550"/>
      <c r="D67" s="1550"/>
      <c r="E67" s="1550"/>
      <c r="F67" s="1550"/>
      <c r="G67" s="1550"/>
      <c r="H67" s="1550"/>
      <c r="I67" s="1550"/>
      <c r="J67" s="1550"/>
      <c r="K67" s="702" t="s">
        <v>543</v>
      </c>
      <c r="L67" s="703" t="s">
        <v>180</v>
      </c>
      <c r="M67" s="1550"/>
      <c r="N67" s="1550"/>
      <c r="O67" s="1550"/>
      <c r="P67" s="1550"/>
      <c r="Q67" s="1550"/>
      <c r="R67" s="1550"/>
    </row>
    <row r="68" spans="1:18" s="189" customFormat="1" ht="25.2" customHeight="1">
      <c r="A68" s="1550"/>
      <c r="B68" s="1555" t="s">
        <v>113</v>
      </c>
      <c r="C68" s="1561">
        <v>5</v>
      </c>
      <c r="D68" s="1555" t="s">
        <v>130</v>
      </c>
      <c r="E68" s="1555" t="s">
        <v>115</v>
      </c>
      <c r="F68" s="1555" t="s">
        <v>177</v>
      </c>
      <c r="G68" s="679" t="s">
        <v>117</v>
      </c>
      <c r="H68" s="678" t="s">
        <v>118</v>
      </c>
      <c r="I68" s="685" t="s">
        <v>153</v>
      </c>
      <c r="J68" s="187" t="s">
        <v>176</v>
      </c>
      <c r="K68" s="705"/>
      <c r="L68" s="706"/>
      <c r="M68" s="1555" t="s">
        <v>121</v>
      </c>
      <c r="N68" s="1555" t="s">
        <v>113</v>
      </c>
      <c r="O68" s="1555" t="s">
        <v>151</v>
      </c>
      <c r="P68" s="1555" t="s">
        <v>113</v>
      </c>
      <c r="Q68" s="1555" t="s">
        <v>113</v>
      </c>
      <c r="R68" s="1555" t="s">
        <v>111</v>
      </c>
    </row>
    <row r="69" spans="1:18" s="189" customFormat="1" ht="25.2" customHeight="1">
      <c r="A69" s="1550"/>
      <c r="B69" s="1550"/>
      <c r="C69" s="1550"/>
      <c r="D69" s="1550"/>
      <c r="E69" s="1550"/>
      <c r="F69" s="1550"/>
      <c r="G69" s="1605" t="s">
        <v>541</v>
      </c>
      <c r="H69" s="1605" t="s">
        <v>717</v>
      </c>
      <c r="I69" s="1610" t="s">
        <v>175</v>
      </c>
      <c r="J69" s="1611" t="s">
        <v>718</v>
      </c>
      <c r="K69" s="701" t="s">
        <v>154</v>
      </c>
      <c r="L69" s="188" t="s">
        <v>719</v>
      </c>
      <c r="M69" s="1550"/>
      <c r="N69" s="1550"/>
      <c r="O69" s="1550"/>
      <c r="P69" s="1550"/>
      <c r="Q69" s="1550"/>
      <c r="R69" s="1550"/>
    </row>
    <row r="70" spans="1:18" s="189" customFormat="1" ht="25.2" customHeight="1">
      <c r="A70" s="1550"/>
      <c r="B70" s="1550"/>
      <c r="C70" s="1550"/>
      <c r="D70" s="1550"/>
      <c r="E70" s="1550"/>
      <c r="F70" s="1550"/>
      <c r="G70" s="1550"/>
      <c r="H70" s="1550"/>
      <c r="I70" s="1550"/>
      <c r="J70" s="1550"/>
      <c r="K70" s="701" t="s">
        <v>156</v>
      </c>
      <c r="L70" s="188" t="s">
        <v>720</v>
      </c>
      <c r="M70" s="1550"/>
      <c r="N70" s="1550"/>
      <c r="O70" s="1550"/>
      <c r="P70" s="1550"/>
      <c r="Q70" s="1550"/>
      <c r="R70" s="1550"/>
    </row>
    <row r="71" spans="1:18" s="189" customFormat="1" ht="25.2" customHeight="1">
      <c r="A71" s="1550"/>
      <c r="B71" s="1550"/>
      <c r="C71" s="1550"/>
      <c r="D71" s="1550"/>
      <c r="E71" s="1550"/>
      <c r="F71" s="1550"/>
      <c r="G71" s="1550"/>
      <c r="H71" s="1550"/>
      <c r="I71" s="1550"/>
      <c r="J71" s="1550"/>
      <c r="K71" s="701" t="s">
        <v>157</v>
      </c>
      <c r="L71" s="188" t="s">
        <v>721</v>
      </c>
      <c r="M71" s="1550"/>
      <c r="N71" s="1550"/>
      <c r="O71" s="1550"/>
      <c r="P71" s="1550"/>
      <c r="Q71" s="1550"/>
      <c r="R71" s="1550"/>
    </row>
    <row r="72" spans="1:18" s="189" customFormat="1" ht="25.2" customHeight="1">
      <c r="A72" s="1550"/>
      <c r="B72" s="1550"/>
      <c r="C72" s="1550"/>
      <c r="D72" s="1550"/>
      <c r="E72" s="1550"/>
      <c r="F72" s="1550"/>
      <c r="G72" s="1550"/>
      <c r="H72" s="1550"/>
      <c r="I72" s="1550"/>
      <c r="J72" s="1550"/>
      <c r="K72" s="701" t="s">
        <v>158</v>
      </c>
      <c r="L72" s="188" t="s">
        <v>722</v>
      </c>
      <c r="M72" s="1550"/>
      <c r="N72" s="1550"/>
      <c r="O72" s="1550"/>
      <c r="P72" s="1550"/>
      <c r="Q72" s="1550"/>
      <c r="R72" s="1550"/>
    </row>
    <row r="73" spans="1:18" s="189" customFormat="1" ht="25.2" customHeight="1">
      <c r="A73" s="1550"/>
      <c r="B73" s="1550"/>
      <c r="C73" s="1550"/>
      <c r="D73" s="1550"/>
      <c r="E73" s="1550"/>
      <c r="F73" s="1550"/>
      <c r="G73" s="1550"/>
      <c r="H73" s="1550"/>
      <c r="I73" s="1550"/>
      <c r="J73" s="1550"/>
      <c r="K73" s="701" t="s">
        <v>160</v>
      </c>
      <c r="L73" s="188" t="s">
        <v>723</v>
      </c>
      <c r="M73" s="1550"/>
      <c r="N73" s="1550"/>
      <c r="O73" s="1550"/>
      <c r="P73" s="1550"/>
      <c r="Q73" s="1550"/>
      <c r="R73" s="1550"/>
    </row>
    <row r="74" spans="1:18" s="189" customFormat="1" ht="25.2" customHeight="1">
      <c r="A74" s="1550"/>
      <c r="B74" s="1550"/>
      <c r="C74" s="1550"/>
      <c r="D74" s="1550"/>
      <c r="E74" s="1550"/>
      <c r="F74" s="1550"/>
      <c r="G74" s="1550"/>
      <c r="H74" s="1550"/>
      <c r="I74" s="1550"/>
      <c r="J74" s="1550"/>
      <c r="K74" s="701" t="s">
        <v>161</v>
      </c>
      <c r="L74" s="188" t="s">
        <v>724</v>
      </c>
      <c r="M74" s="1550"/>
      <c r="N74" s="1550"/>
      <c r="O74" s="1550"/>
      <c r="P74" s="1550"/>
      <c r="Q74" s="1550"/>
      <c r="R74" s="1550"/>
    </row>
    <row r="75" spans="1:18" s="189" customFormat="1" ht="25.2" customHeight="1">
      <c r="A75" s="1550"/>
      <c r="B75" s="1550"/>
      <c r="C75" s="1550"/>
      <c r="D75" s="1550"/>
      <c r="E75" s="1550"/>
      <c r="F75" s="1550"/>
      <c r="G75" s="1550"/>
      <c r="H75" s="1550"/>
      <c r="I75" s="1550"/>
      <c r="J75" s="1550"/>
      <c r="K75" s="701" t="s">
        <v>725</v>
      </c>
      <c r="L75" s="188" t="s">
        <v>172</v>
      </c>
      <c r="M75" s="1550"/>
      <c r="N75" s="1550"/>
      <c r="O75" s="1550"/>
      <c r="P75" s="1550"/>
      <c r="Q75" s="1550"/>
      <c r="R75" s="1550"/>
    </row>
    <row r="76" spans="1:18" s="189" customFormat="1" ht="25.2" customHeight="1">
      <c r="A76" s="1550"/>
      <c r="B76" s="1550"/>
      <c r="C76" s="1550"/>
      <c r="D76" s="1550"/>
      <c r="E76" s="1550"/>
      <c r="F76" s="1550"/>
      <c r="G76" s="1605" t="s">
        <v>178</v>
      </c>
      <c r="H76" s="1605" t="s">
        <v>726</v>
      </c>
      <c r="I76" s="1610" t="s">
        <v>114</v>
      </c>
      <c r="J76" s="1611" t="s">
        <v>1199</v>
      </c>
      <c r="K76" s="705" t="s">
        <v>154</v>
      </c>
      <c r="L76" s="706" t="s">
        <v>155</v>
      </c>
      <c r="M76" s="1550"/>
      <c r="N76" s="1550"/>
      <c r="O76" s="1550"/>
      <c r="P76" s="1550"/>
      <c r="Q76" s="1550"/>
      <c r="R76" s="1550"/>
    </row>
    <row r="77" spans="1:18" s="189" customFormat="1" ht="25.2" customHeight="1">
      <c r="A77" s="1550"/>
      <c r="B77" s="1550"/>
      <c r="C77" s="1550"/>
      <c r="D77" s="1550"/>
      <c r="E77" s="1550"/>
      <c r="F77" s="1550"/>
      <c r="G77" s="1550"/>
      <c r="H77" s="1550"/>
      <c r="I77" s="1550"/>
      <c r="J77" s="1550"/>
      <c r="K77" s="705" t="s">
        <v>156</v>
      </c>
      <c r="L77" s="707" t="s">
        <v>706</v>
      </c>
      <c r="M77" s="1550"/>
      <c r="N77" s="1550"/>
      <c r="O77" s="1550"/>
      <c r="P77" s="1550"/>
      <c r="Q77" s="1550"/>
      <c r="R77" s="1550"/>
    </row>
    <row r="78" spans="1:18" s="189" customFormat="1" ht="25.2" customHeight="1">
      <c r="A78" s="1550"/>
      <c r="B78" s="1550"/>
      <c r="C78" s="1550"/>
      <c r="D78" s="1550"/>
      <c r="E78" s="1550"/>
      <c r="F78" s="1550"/>
      <c r="G78" s="1550"/>
      <c r="H78" s="1550"/>
      <c r="I78" s="1550"/>
      <c r="J78" s="1550"/>
      <c r="K78" s="705" t="s">
        <v>157</v>
      </c>
      <c r="L78" s="707" t="s">
        <v>707</v>
      </c>
      <c r="M78" s="1550"/>
      <c r="N78" s="1550"/>
      <c r="O78" s="1550"/>
      <c r="P78" s="1550"/>
      <c r="Q78" s="1550"/>
      <c r="R78" s="1550"/>
    </row>
    <row r="79" spans="1:18" s="189" customFormat="1" ht="25.2" customHeight="1">
      <c r="A79" s="1550"/>
      <c r="B79" s="1550"/>
      <c r="C79" s="1550"/>
      <c r="D79" s="1550"/>
      <c r="E79" s="1550"/>
      <c r="F79" s="1550"/>
      <c r="G79" s="1550"/>
      <c r="H79" s="1550"/>
      <c r="I79" s="1550"/>
      <c r="J79" s="1550"/>
      <c r="K79" s="705" t="s">
        <v>158</v>
      </c>
      <c r="L79" s="707" t="s">
        <v>708</v>
      </c>
      <c r="M79" s="1550"/>
      <c r="N79" s="1550"/>
      <c r="O79" s="1550"/>
      <c r="P79" s="1550"/>
      <c r="Q79" s="1550"/>
      <c r="R79" s="1550"/>
    </row>
    <row r="80" spans="1:18" s="189" customFormat="1" ht="25.2" customHeight="1">
      <c r="A80" s="1550"/>
      <c r="B80" s="1550"/>
      <c r="C80" s="1550"/>
      <c r="D80" s="1550"/>
      <c r="E80" s="1550"/>
      <c r="F80" s="1550"/>
      <c r="G80" s="1550"/>
      <c r="H80" s="1550"/>
      <c r="I80" s="1550"/>
      <c r="J80" s="1550"/>
      <c r="K80" s="705" t="s">
        <v>160</v>
      </c>
      <c r="L80" s="707" t="s">
        <v>709</v>
      </c>
      <c r="M80" s="1550"/>
      <c r="N80" s="1550"/>
      <c r="O80" s="1550"/>
      <c r="P80" s="1550"/>
      <c r="Q80" s="1550"/>
      <c r="R80" s="1550"/>
    </row>
    <row r="81" spans="1:18" s="189" customFormat="1" ht="25.2" customHeight="1">
      <c r="A81" s="1550"/>
      <c r="B81" s="1550"/>
      <c r="C81" s="1550"/>
      <c r="D81" s="1550"/>
      <c r="E81" s="1550"/>
      <c r="F81" s="1550"/>
      <c r="G81" s="1550"/>
      <c r="H81" s="1550"/>
      <c r="I81" s="1550"/>
      <c r="J81" s="1550"/>
      <c r="K81" s="705" t="s">
        <v>161</v>
      </c>
      <c r="L81" s="706" t="s">
        <v>681</v>
      </c>
      <c r="M81" s="1550"/>
      <c r="N81" s="1550"/>
      <c r="O81" s="1550"/>
      <c r="P81" s="1550"/>
      <c r="Q81" s="1550"/>
      <c r="R81" s="1550"/>
    </row>
    <row r="82" spans="1:18" s="189" customFormat="1" ht="25.2" customHeight="1">
      <c r="A82" s="1550"/>
      <c r="B82" s="1550"/>
      <c r="C82" s="1550"/>
      <c r="D82" s="1550"/>
      <c r="E82" s="1550"/>
      <c r="F82" s="1550"/>
      <c r="G82" s="1550"/>
      <c r="H82" s="1550"/>
      <c r="I82" s="1550"/>
      <c r="J82" s="1550"/>
      <c r="K82" s="705" t="s">
        <v>162</v>
      </c>
      <c r="L82" s="706" t="s">
        <v>710</v>
      </c>
      <c r="M82" s="1550"/>
      <c r="N82" s="1550"/>
      <c r="O82" s="1550"/>
      <c r="P82" s="1550"/>
      <c r="Q82" s="1550"/>
      <c r="R82" s="1550"/>
    </row>
    <row r="83" spans="1:18" s="189" customFormat="1" ht="25.2" customHeight="1">
      <c r="A83" s="1550"/>
      <c r="B83" s="1550"/>
      <c r="C83" s="1550"/>
      <c r="D83" s="1550"/>
      <c r="E83" s="1550"/>
      <c r="F83" s="1550"/>
      <c r="G83" s="1550"/>
      <c r="H83" s="1550"/>
      <c r="I83" s="1550"/>
      <c r="J83" s="1550"/>
      <c r="K83" s="705" t="s">
        <v>163</v>
      </c>
      <c r="L83" s="706" t="s">
        <v>711</v>
      </c>
      <c r="M83" s="1550"/>
      <c r="N83" s="1550"/>
      <c r="O83" s="1550"/>
      <c r="P83" s="1550"/>
      <c r="Q83" s="1550"/>
      <c r="R83" s="1550"/>
    </row>
    <row r="84" spans="1:18" s="189" customFormat="1" ht="25.2" customHeight="1">
      <c r="A84" s="1550"/>
      <c r="B84" s="1550"/>
      <c r="C84" s="1550"/>
      <c r="D84" s="1550"/>
      <c r="E84" s="1550"/>
      <c r="F84" s="1550"/>
      <c r="G84" s="1550"/>
      <c r="H84" s="1550"/>
      <c r="I84" s="1550"/>
      <c r="J84" s="1550"/>
      <c r="K84" s="705" t="s">
        <v>164</v>
      </c>
      <c r="L84" s="706" t="s">
        <v>712</v>
      </c>
      <c r="M84" s="1550"/>
      <c r="N84" s="1550"/>
      <c r="O84" s="1550"/>
      <c r="P84" s="1550"/>
      <c r="Q84" s="1550"/>
      <c r="R84" s="1550"/>
    </row>
    <row r="85" spans="1:18" s="189" customFormat="1" ht="25.2" customHeight="1">
      <c r="A85" s="1550"/>
      <c r="B85" s="1550"/>
      <c r="C85" s="1550"/>
      <c r="D85" s="1550"/>
      <c r="E85" s="1550"/>
      <c r="F85" s="1550"/>
      <c r="G85" s="1550"/>
      <c r="H85" s="1550"/>
      <c r="I85" s="1550"/>
      <c r="J85" s="1550"/>
      <c r="K85" s="705" t="s">
        <v>165</v>
      </c>
      <c r="L85" s="706" t="s">
        <v>713</v>
      </c>
      <c r="M85" s="1550"/>
      <c r="N85" s="1550"/>
      <c r="O85" s="1550"/>
      <c r="P85" s="1550"/>
      <c r="Q85" s="1550"/>
      <c r="R85" s="1550"/>
    </row>
    <row r="86" spans="1:18" s="189" customFormat="1" ht="25.2" customHeight="1">
      <c r="A86" s="1550"/>
      <c r="B86" s="1550"/>
      <c r="C86" s="1550"/>
      <c r="D86" s="1550"/>
      <c r="E86" s="1550"/>
      <c r="F86" s="1550"/>
      <c r="G86" s="1550"/>
      <c r="H86" s="1550"/>
      <c r="I86" s="1550"/>
      <c r="J86" s="1550"/>
      <c r="K86" s="705" t="s">
        <v>166</v>
      </c>
      <c r="L86" s="706" t="s">
        <v>714</v>
      </c>
      <c r="M86" s="1550"/>
      <c r="N86" s="1550"/>
      <c r="O86" s="1550"/>
      <c r="P86" s="1550"/>
      <c r="Q86" s="1550"/>
      <c r="R86" s="1550"/>
    </row>
    <row r="87" spans="1:18" s="189" customFormat="1" ht="25.2" customHeight="1">
      <c r="A87" s="1550"/>
      <c r="B87" s="1550"/>
      <c r="C87" s="1550"/>
      <c r="D87" s="1550"/>
      <c r="E87" s="1550"/>
      <c r="F87" s="1550"/>
      <c r="G87" s="1550"/>
      <c r="H87" s="1550"/>
      <c r="I87" s="1550"/>
      <c r="J87" s="1550"/>
      <c r="K87" s="705" t="s">
        <v>167</v>
      </c>
      <c r="L87" s="706" t="s">
        <v>715</v>
      </c>
      <c r="M87" s="1550"/>
      <c r="N87" s="1550"/>
      <c r="O87" s="1550"/>
      <c r="P87" s="1550"/>
      <c r="Q87" s="1550"/>
      <c r="R87" s="1550"/>
    </row>
    <row r="88" spans="1:18" s="189" customFormat="1" ht="25.2" customHeight="1">
      <c r="A88" s="1550"/>
      <c r="B88" s="1550"/>
      <c r="C88" s="1550"/>
      <c r="D88" s="1550"/>
      <c r="E88" s="1550"/>
      <c r="F88" s="1550"/>
      <c r="G88" s="1550"/>
      <c r="H88" s="1550"/>
      <c r="I88" s="1550"/>
      <c r="J88" s="1550"/>
      <c r="K88" s="705" t="s">
        <v>168</v>
      </c>
      <c r="L88" s="706" t="s">
        <v>159</v>
      </c>
      <c r="M88" s="1550"/>
      <c r="N88" s="1550"/>
      <c r="O88" s="1550"/>
      <c r="P88" s="1550"/>
      <c r="Q88" s="1550"/>
      <c r="R88" s="1550"/>
    </row>
    <row r="89" spans="1:18" s="189" customFormat="1" ht="25.2" customHeight="1">
      <c r="A89" s="1550"/>
      <c r="B89" s="1550"/>
      <c r="C89" s="1550"/>
      <c r="D89" s="1550"/>
      <c r="E89" s="1550"/>
      <c r="F89" s="1550"/>
      <c r="G89" s="1550"/>
      <c r="H89" s="1550"/>
      <c r="I89" s="1550"/>
      <c r="J89" s="1550"/>
      <c r="K89" s="705" t="s">
        <v>543</v>
      </c>
      <c r="L89" s="706" t="s">
        <v>180</v>
      </c>
      <c r="M89" s="1550"/>
      <c r="N89" s="1550"/>
      <c r="O89" s="1550"/>
      <c r="P89" s="1550"/>
      <c r="Q89" s="1550"/>
      <c r="R89" s="1550"/>
    </row>
    <row r="90" spans="1:18" s="189" customFormat="1" ht="25.2" customHeight="1">
      <c r="A90" s="1550"/>
      <c r="B90" s="1563" t="s">
        <v>113</v>
      </c>
      <c r="C90" s="1566">
        <v>6</v>
      </c>
      <c r="D90" s="1563" t="s">
        <v>131</v>
      </c>
      <c r="E90" s="1563" t="s">
        <v>115</v>
      </c>
      <c r="F90" s="1563" t="s">
        <v>546</v>
      </c>
      <c r="G90" s="683" t="s">
        <v>313</v>
      </c>
      <c r="H90" s="682" t="s">
        <v>118</v>
      </c>
      <c r="I90" s="684" t="s">
        <v>153</v>
      </c>
      <c r="J90" s="660" t="s">
        <v>176</v>
      </c>
      <c r="K90" s="702"/>
      <c r="L90" s="703"/>
      <c r="M90" s="1563" t="s">
        <v>121</v>
      </c>
      <c r="N90" s="1563" t="s">
        <v>113</v>
      </c>
      <c r="O90" s="1563" t="s">
        <v>151</v>
      </c>
      <c r="P90" s="1563" t="s">
        <v>113</v>
      </c>
      <c r="Q90" s="1563" t="s">
        <v>113</v>
      </c>
      <c r="R90" s="1563" t="s">
        <v>111</v>
      </c>
    </row>
    <row r="91" spans="1:18" s="189" customFormat="1" ht="25.2" customHeight="1">
      <c r="A91" s="1550"/>
      <c r="B91" s="1550"/>
      <c r="C91" s="1550"/>
      <c r="D91" s="1550"/>
      <c r="E91" s="1550"/>
      <c r="F91" s="1550"/>
      <c r="G91" s="1563" t="s">
        <v>249</v>
      </c>
      <c r="H91" s="1563" t="s">
        <v>727</v>
      </c>
      <c r="I91" s="1563" t="s">
        <v>119</v>
      </c>
      <c r="J91" s="1606" t="s">
        <v>728</v>
      </c>
      <c r="K91" s="708">
        <v>0</v>
      </c>
      <c r="L91" s="709" t="s">
        <v>729</v>
      </c>
      <c r="M91" s="1550"/>
      <c r="N91" s="1550"/>
      <c r="O91" s="1550"/>
      <c r="P91" s="1550"/>
      <c r="Q91" s="1550"/>
      <c r="R91" s="1550"/>
    </row>
    <row r="92" spans="1:18" s="189" customFormat="1" ht="25.2" customHeight="1">
      <c r="A92" s="1550"/>
      <c r="B92" s="1550"/>
      <c r="C92" s="1550"/>
      <c r="D92" s="1550"/>
      <c r="E92" s="1550"/>
      <c r="F92" s="1550"/>
      <c r="G92" s="1550"/>
      <c r="H92" s="1550"/>
      <c r="I92" s="1550"/>
      <c r="J92" s="1550"/>
      <c r="K92" s="708">
        <v>1</v>
      </c>
      <c r="L92" s="709" t="s">
        <v>730</v>
      </c>
      <c r="M92" s="1550"/>
      <c r="N92" s="1550"/>
      <c r="O92" s="1550"/>
      <c r="P92" s="1550"/>
      <c r="Q92" s="1550"/>
      <c r="R92" s="1550"/>
    </row>
    <row r="93" spans="1:18" s="189" customFormat="1" ht="25.2" customHeight="1">
      <c r="A93" s="1550"/>
      <c r="B93" s="1550"/>
      <c r="C93" s="1550"/>
      <c r="D93" s="1550"/>
      <c r="E93" s="1550"/>
      <c r="F93" s="1550"/>
      <c r="G93" s="1563" t="s">
        <v>254</v>
      </c>
      <c r="H93" s="1563" t="s">
        <v>731</v>
      </c>
      <c r="I93" s="1563" t="s">
        <v>119</v>
      </c>
      <c r="J93" s="1606" t="s">
        <v>732</v>
      </c>
      <c r="K93" s="708">
        <v>0</v>
      </c>
      <c r="L93" s="709" t="s">
        <v>729</v>
      </c>
      <c r="M93" s="1550"/>
      <c r="N93" s="1550"/>
      <c r="O93" s="1550"/>
      <c r="P93" s="1550"/>
      <c r="Q93" s="1550"/>
      <c r="R93" s="1550"/>
    </row>
    <row r="94" spans="1:18" s="189" customFormat="1" ht="25.2" customHeight="1">
      <c r="A94" s="1550"/>
      <c r="B94" s="1550"/>
      <c r="C94" s="1550"/>
      <c r="D94" s="1550"/>
      <c r="E94" s="1550"/>
      <c r="F94" s="1550"/>
      <c r="G94" s="1550"/>
      <c r="H94" s="1550"/>
      <c r="I94" s="1550"/>
      <c r="J94" s="1550"/>
      <c r="K94" s="708">
        <v>1</v>
      </c>
      <c r="L94" s="709" t="s">
        <v>730</v>
      </c>
      <c r="M94" s="1550"/>
      <c r="N94" s="1550"/>
      <c r="O94" s="1550"/>
      <c r="P94" s="1550"/>
      <c r="Q94" s="1550"/>
      <c r="R94" s="1550"/>
    </row>
    <row r="95" spans="1:18" s="189" customFormat="1" ht="25.2" customHeight="1">
      <c r="A95" s="1550"/>
      <c r="B95" s="1550"/>
      <c r="C95" s="1550"/>
      <c r="D95" s="1550"/>
      <c r="E95" s="1550"/>
      <c r="F95" s="1550"/>
      <c r="G95" s="1607" t="s">
        <v>178</v>
      </c>
      <c r="H95" s="1607" t="s">
        <v>733</v>
      </c>
      <c r="I95" s="1608" t="s">
        <v>154</v>
      </c>
      <c r="J95" s="1609" t="s">
        <v>734</v>
      </c>
      <c r="K95" s="702" t="s">
        <v>154</v>
      </c>
      <c r="L95" s="703" t="s">
        <v>735</v>
      </c>
      <c r="M95" s="1550"/>
      <c r="N95" s="1550"/>
      <c r="O95" s="1550"/>
      <c r="P95" s="1550"/>
      <c r="Q95" s="1550"/>
      <c r="R95" s="1550"/>
    </row>
    <row r="96" spans="1:18" s="189" customFormat="1" ht="25.2" customHeight="1">
      <c r="A96" s="1550"/>
      <c r="B96" s="1550"/>
      <c r="C96" s="1550"/>
      <c r="D96" s="1550"/>
      <c r="E96" s="1550"/>
      <c r="F96" s="1550"/>
      <c r="G96" s="1550"/>
      <c r="H96" s="1550"/>
      <c r="I96" s="1550"/>
      <c r="J96" s="1550"/>
      <c r="K96" s="702" t="s">
        <v>156</v>
      </c>
      <c r="L96" s="704" t="s">
        <v>707</v>
      </c>
      <c r="M96" s="1550"/>
      <c r="N96" s="1550"/>
      <c r="O96" s="1550"/>
      <c r="P96" s="1550"/>
      <c r="Q96" s="1550"/>
      <c r="R96" s="1550"/>
    </row>
    <row r="97" spans="1:18" s="189" customFormat="1" ht="25.2" customHeight="1">
      <c r="A97" s="1550"/>
      <c r="B97" s="1550"/>
      <c r="C97" s="1550"/>
      <c r="D97" s="1550"/>
      <c r="E97" s="1550"/>
      <c r="F97" s="1550"/>
      <c r="G97" s="1550"/>
      <c r="H97" s="1550"/>
      <c r="I97" s="1550"/>
      <c r="J97" s="1550"/>
      <c r="K97" s="702" t="s">
        <v>157</v>
      </c>
      <c r="L97" s="704" t="s">
        <v>706</v>
      </c>
      <c r="M97" s="1550"/>
      <c r="N97" s="1550"/>
      <c r="O97" s="1550"/>
      <c r="P97" s="1550"/>
      <c r="Q97" s="1550"/>
      <c r="R97" s="1550"/>
    </row>
    <row r="98" spans="1:18" s="189" customFormat="1" ht="25.2" customHeight="1">
      <c r="A98" s="1550"/>
      <c r="B98" s="1550"/>
      <c r="C98" s="1550"/>
      <c r="D98" s="1550"/>
      <c r="E98" s="1550"/>
      <c r="F98" s="1550"/>
      <c r="G98" s="1550"/>
      <c r="H98" s="1550"/>
      <c r="I98" s="1550"/>
      <c r="J98" s="1550"/>
      <c r="K98" s="702" t="s">
        <v>1200</v>
      </c>
      <c r="L98" s="703" t="s">
        <v>180</v>
      </c>
      <c r="M98" s="1550"/>
      <c r="N98" s="1550"/>
      <c r="O98" s="1550"/>
      <c r="P98" s="1550"/>
      <c r="Q98" s="1550"/>
      <c r="R98" s="1550"/>
    </row>
    <row r="99" spans="1:18" s="189" customFormat="1" ht="25.2" customHeight="1">
      <c r="A99" s="1550"/>
      <c r="B99" s="1555" t="s">
        <v>113</v>
      </c>
      <c r="C99" s="1561">
        <v>7</v>
      </c>
      <c r="D99" s="1555" t="s">
        <v>132</v>
      </c>
      <c r="E99" s="1555" t="s">
        <v>115</v>
      </c>
      <c r="F99" s="1555" t="s">
        <v>547</v>
      </c>
      <c r="G99" s="1555" t="s">
        <v>313</v>
      </c>
      <c r="H99" s="1555" t="s">
        <v>737</v>
      </c>
      <c r="I99" s="1558" t="s">
        <v>153</v>
      </c>
      <c r="J99" s="1604" t="s">
        <v>738</v>
      </c>
      <c r="K99" s="705" t="s">
        <v>154</v>
      </c>
      <c r="L99" s="706" t="s">
        <v>179</v>
      </c>
      <c r="M99" s="1555" t="s">
        <v>121</v>
      </c>
      <c r="N99" s="1555" t="s">
        <v>113</v>
      </c>
      <c r="O99" s="1555" t="s">
        <v>151</v>
      </c>
      <c r="P99" s="1555" t="s">
        <v>113</v>
      </c>
      <c r="Q99" s="1555" t="s">
        <v>113</v>
      </c>
      <c r="R99" s="1555" t="s">
        <v>111</v>
      </c>
    </row>
    <row r="100" spans="1:18" s="189" customFormat="1" ht="25.2" customHeight="1">
      <c r="A100" s="1550"/>
      <c r="B100" s="1550"/>
      <c r="C100" s="1550"/>
      <c r="D100" s="1550"/>
      <c r="E100" s="1550"/>
      <c r="F100" s="1550"/>
      <c r="G100" s="1550"/>
      <c r="H100" s="1550"/>
      <c r="I100" s="1550"/>
      <c r="J100" s="1550"/>
      <c r="K100" s="705" t="s">
        <v>156</v>
      </c>
      <c r="L100" s="706" t="s">
        <v>739</v>
      </c>
      <c r="M100" s="1550"/>
      <c r="N100" s="1550"/>
      <c r="O100" s="1550"/>
      <c r="P100" s="1550"/>
      <c r="Q100" s="1550"/>
      <c r="R100" s="1550"/>
    </row>
    <row r="101" spans="1:18" s="189" customFormat="1" ht="25.2" customHeight="1">
      <c r="A101" s="1550"/>
      <c r="B101" s="1550"/>
      <c r="C101" s="1550"/>
      <c r="D101" s="1550"/>
      <c r="E101" s="1550"/>
      <c r="F101" s="1550"/>
      <c r="G101" s="1550"/>
      <c r="H101" s="1550"/>
      <c r="I101" s="1550"/>
      <c r="J101" s="1550"/>
      <c r="K101" s="705" t="s">
        <v>157</v>
      </c>
      <c r="L101" s="706" t="s">
        <v>740</v>
      </c>
      <c r="M101" s="1550"/>
      <c r="N101" s="1550"/>
      <c r="O101" s="1550"/>
      <c r="P101" s="1550"/>
      <c r="Q101" s="1550"/>
      <c r="R101" s="1550"/>
    </row>
    <row r="102" spans="1:18" s="189" customFormat="1" ht="25.2" customHeight="1">
      <c r="A102" s="1550"/>
      <c r="B102" s="1550"/>
      <c r="C102" s="1550"/>
      <c r="D102" s="1550"/>
      <c r="E102" s="1550"/>
      <c r="F102" s="1550"/>
      <c r="G102" s="1550"/>
      <c r="H102" s="1550"/>
      <c r="I102" s="1550"/>
      <c r="J102" s="1550"/>
      <c r="K102" s="705" t="s">
        <v>158</v>
      </c>
      <c r="L102" s="706" t="s">
        <v>741</v>
      </c>
      <c r="M102" s="1550"/>
      <c r="N102" s="1550"/>
      <c r="O102" s="1550"/>
      <c r="P102" s="1550"/>
      <c r="Q102" s="1550"/>
      <c r="R102" s="1550"/>
    </row>
    <row r="103" spans="1:18" s="189" customFormat="1" ht="25.2" customHeight="1">
      <c r="A103" s="1550"/>
      <c r="B103" s="1550"/>
      <c r="C103" s="1550"/>
      <c r="D103" s="1550"/>
      <c r="E103" s="1550"/>
      <c r="F103" s="1550"/>
      <c r="G103" s="1587" t="s">
        <v>314</v>
      </c>
      <c r="H103" s="1586" t="s">
        <v>742</v>
      </c>
      <c r="I103" s="1602" t="s">
        <v>153</v>
      </c>
      <c r="J103" s="1588" t="s">
        <v>743</v>
      </c>
      <c r="K103" s="705" t="s">
        <v>154</v>
      </c>
      <c r="L103" s="706" t="s">
        <v>179</v>
      </c>
      <c r="M103" s="1550"/>
      <c r="N103" s="1550"/>
      <c r="O103" s="1550"/>
      <c r="P103" s="1550"/>
      <c r="Q103" s="1550"/>
      <c r="R103" s="1550"/>
    </row>
    <row r="104" spans="1:18" s="189" customFormat="1" ht="25.2" customHeight="1">
      <c r="A104" s="1550"/>
      <c r="B104" s="1550"/>
      <c r="C104" s="1550"/>
      <c r="D104" s="1550"/>
      <c r="E104" s="1550"/>
      <c r="F104" s="1550"/>
      <c r="G104" s="1550"/>
      <c r="H104" s="1550"/>
      <c r="I104" s="1550"/>
      <c r="J104" s="1550"/>
      <c r="K104" s="705" t="s">
        <v>156</v>
      </c>
      <c r="L104" s="706" t="s">
        <v>744</v>
      </c>
      <c r="M104" s="1550"/>
      <c r="N104" s="1550"/>
      <c r="O104" s="1550"/>
      <c r="P104" s="1550"/>
      <c r="Q104" s="1550"/>
      <c r="R104" s="1550"/>
    </row>
    <row r="105" spans="1:18" s="189" customFormat="1" ht="25.2" customHeight="1">
      <c r="A105" s="1550"/>
      <c r="B105" s="1550"/>
      <c r="C105" s="1550"/>
      <c r="D105" s="1550"/>
      <c r="E105" s="1550"/>
      <c r="F105" s="1550"/>
      <c r="G105" s="1550"/>
      <c r="H105" s="1550"/>
      <c r="I105" s="1550"/>
      <c r="J105" s="1550"/>
      <c r="K105" s="705" t="s">
        <v>157</v>
      </c>
      <c r="L105" s="706" t="s">
        <v>741</v>
      </c>
      <c r="M105" s="1550"/>
      <c r="N105" s="1550"/>
      <c r="O105" s="1550"/>
      <c r="P105" s="1550"/>
      <c r="Q105" s="1550"/>
      <c r="R105" s="1550"/>
    </row>
    <row r="106" spans="1:18" s="189" customFormat="1" ht="25.2" customHeight="1">
      <c r="A106" s="1550"/>
      <c r="B106" s="1550"/>
      <c r="C106" s="1550"/>
      <c r="D106" s="1550"/>
      <c r="E106" s="1550"/>
      <c r="F106" s="1550"/>
      <c r="G106" s="1550"/>
      <c r="H106" s="1550"/>
      <c r="I106" s="1550"/>
      <c r="J106" s="1550"/>
      <c r="K106" s="705" t="s">
        <v>158</v>
      </c>
      <c r="L106" s="706" t="s">
        <v>741</v>
      </c>
      <c r="M106" s="1550"/>
      <c r="N106" s="1550"/>
      <c r="O106" s="1550"/>
      <c r="P106" s="1550"/>
      <c r="Q106" s="1550"/>
      <c r="R106" s="1550"/>
    </row>
    <row r="107" spans="1:18" s="59" customFormat="1" ht="30" customHeight="1">
      <c r="A107" s="1550"/>
      <c r="B107" s="1550"/>
      <c r="C107" s="1550"/>
      <c r="D107" s="1550"/>
      <c r="E107" s="1550"/>
      <c r="F107" s="1550"/>
      <c r="G107" s="1587" t="s">
        <v>178</v>
      </c>
      <c r="H107" s="1586" t="s">
        <v>745</v>
      </c>
      <c r="I107" s="1602" t="s">
        <v>154</v>
      </c>
      <c r="J107" s="1603" t="s">
        <v>746</v>
      </c>
      <c r="K107" s="678" t="s">
        <v>154</v>
      </c>
      <c r="L107" s="190" t="s">
        <v>179</v>
      </c>
      <c r="M107" s="1550"/>
      <c r="N107" s="1550"/>
      <c r="O107" s="1550"/>
      <c r="P107" s="1550"/>
      <c r="Q107" s="1550"/>
      <c r="R107" s="1550"/>
    </row>
    <row r="108" spans="1:18" s="59" customFormat="1" ht="30" customHeight="1">
      <c r="A108" s="1550"/>
      <c r="B108" s="1550"/>
      <c r="C108" s="1550"/>
      <c r="D108" s="1550"/>
      <c r="E108" s="1550"/>
      <c r="F108" s="1550"/>
      <c r="G108" s="1550"/>
      <c r="H108" s="1550"/>
      <c r="I108" s="1550"/>
      <c r="J108" s="1550"/>
      <c r="K108" s="678" t="s">
        <v>156</v>
      </c>
      <c r="L108" s="190" t="s">
        <v>747</v>
      </c>
      <c r="M108" s="1550"/>
      <c r="N108" s="1550"/>
      <c r="O108" s="1550"/>
      <c r="P108" s="1550"/>
      <c r="Q108" s="1550"/>
      <c r="R108" s="1550"/>
    </row>
    <row r="109" spans="1:18" s="59" customFormat="1" ht="30" customHeight="1">
      <c r="A109" s="1550"/>
      <c r="B109" s="1550"/>
      <c r="C109" s="1550"/>
      <c r="D109" s="1550"/>
      <c r="E109" s="1550"/>
      <c r="F109" s="1550"/>
      <c r="G109" s="1550"/>
      <c r="H109" s="1550"/>
      <c r="I109" s="1550"/>
      <c r="J109" s="1550"/>
      <c r="K109" s="678" t="s">
        <v>157</v>
      </c>
      <c r="L109" s="190" t="s">
        <v>748</v>
      </c>
      <c r="M109" s="1550"/>
      <c r="N109" s="1550"/>
      <c r="O109" s="1550"/>
      <c r="P109" s="1550"/>
      <c r="Q109" s="1550"/>
      <c r="R109" s="1550"/>
    </row>
    <row r="110" spans="1:18" s="59" customFormat="1" ht="30" customHeight="1">
      <c r="A110" s="1550"/>
      <c r="B110" s="1550"/>
      <c r="C110" s="1550"/>
      <c r="D110" s="1550"/>
      <c r="E110" s="1550"/>
      <c r="F110" s="1550"/>
      <c r="G110" s="1550"/>
      <c r="H110" s="1550"/>
      <c r="I110" s="1550"/>
      <c r="J110" s="1550"/>
      <c r="K110" s="678" t="s">
        <v>158</v>
      </c>
      <c r="L110" s="190" t="s">
        <v>749</v>
      </c>
      <c r="M110" s="1550"/>
      <c r="N110" s="1550"/>
      <c r="O110" s="1550"/>
      <c r="P110" s="1550"/>
      <c r="Q110" s="1550"/>
      <c r="R110" s="1550"/>
    </row>
    <row r="111" spans="1:18" s="59" customFormat="1" ht="30" customHeight="1">
      <c r="A111" s="1550"/>
      <c r="B111" s="1550"/>
      <c r="C111" s="1550"/>
      <c r="D111" s="1550"/>
      <c r="E111" s="1550"/>
      <c r="F111" s="1550"/>
      <c r="G111" s="1550"/>
      <c r="H111" s="1550"/>
      <c r="I111" s="1550"/>
      <c r="J111" s="1550"/>
      <c r="K111" s="678" t="s">
        <v>160</v>
      </c>
      <c r="L111" s="190" t="s">
        <v>750</v>
      </c>
      <c r="M111" s="1550"/>
      <c r="N111" s="1550"/>
      <c r="O111" s="1550"/>
      <c r="P111" s="1550"/>
      <c r="Q111" s="1550"/>
      <c r="R111" s="1550"/>
    </row>
    <row r="112" spans="1:18" s="59" customFormat="1" ht="30" customHeight="1">
      <c r="A112" s="1550"/>
      <c r="B112" s="1550"/>
      <c r="C112" s="1550"/>
      <c r="D112" s="1550"/>
      <c r="E112" s="1550"/>
      <c r="F112" s="1550"/>
      <c r="G112" s="1550"/>
      <c r="H112" s="1550"/>
      <c r="I112" s="1550"/>
      <c r="J112" s="1550"/>
      <c r="K112" s="678" t="s">
        <v>161</v>
      </c>
      <c r="L112" s="190" t="s">
        <v>172</v>
      </c>
      <c r="M112" s="1550"/>
      <c r="N112" s="1550"/>
      <c r="O112" s="1550"/>
      <c r="P112" s="1550"/>
      <c r="Q112" s="1550"/>
      <c r="R112" s="1550"/>
    </row>
    <row r="113" spans="1:18" s="59" customFormat="1" ht="30" customHeight="1">
      <c r="A113" s="1550"/>
      <c r="B113" s="1550"/>
      <c r="C113" s="1550"/>
      <c r="D113" s="1550"/>
      <c r="E113" s="1550"/>
      <c r="F113" s="1550"/>
      <c r="G113" s="1550"/>
      <c r="H113" s="1550"/>
      <c r="I113" s="1550"/>
      <c r="J113" s="1550"/>
      <c r="K113" s="678" t="s">
        <v>162</v>
      </c>
      <c r="L113" s="190" t="s">
        <v>751</v>
      </c>
      <c r="M113" s="1550"/>
      <c r="N113" s="1550"/>
      <c r="O113" s="1550"/>
      <c r="P113" s="1550"/>
      <c r="Q113" s="1550"/>
      <c r="R113" s="1550"/>
    </row>
    <row r="114" spans="1:18" s="59" customFormat="1" ht="30" customHeight="1">
      <c r="A114" s="1550"/>
      <c r="B114" s="1550"/>
      <c r="C114" s="1550"/>
      <c r="D114" s="1550"/>
      <c r="E114" s="1550"/>
      <c r="F114" s="1550"/>
      <c r="G114" s="1550"/>
      <c r="H114" s="1550"/>
      <c r="I114" s="1550"/>
      <c r="J114" s="1550"/>
      <c r="K114" s="678" t="s">
        <v>163</v>
      </c>
      <c r="L114" s="190" t="s">
        <v>752</v>
      </c>
      <c r="M114" s="1550"/>
      <c r="N114" s="1550"/>
      <c r="O114" s="1550"/>
      <c r="P114" s="1550"/>
      <c r="Q114" s="1550"/>
      <c r="R114" s="1550"/>
    </row>
    <row r="115" spans="1:18" s="59" customFormat="1" ht="30" customHeight="1">
      <c r="A115" s="1550"/>
      <c r="B115" s="1550"/>
      <c r="C115" s="1550"/>
      <c r="D115" s="1550"/>
      <c r="E115" s="1550"/>
      <c r="F115" s="1550"/>
      <c r="G115" s="1550"/>
      <c r="H115" s="1550"/>
      <c r="I115" s="1550"/>
      <c r="J115" s="1550"/>
      <c r="K115" s="678" t="s">
        <v>753</v>
      </c>
      <c r="L115" s="190" t="s">
        <v>694</v>
      </c>
      <c r="M115" s="1550"/>
      <c r="N115" s="1550"/>
      <c r="O115" s="1550"/>
      <c r="P115" s="1550"/>
      <c r="Q115" s="1550"/>
      <c r="R115" s="1550"/>
    </row>
    <row r="116" spans="1:18" s="189" customFormat="1" ht="25.2" customHeight="1">
      <c r="A116" s="1550"/>
      <c r="B116" s="1563" t="s">
        <v>113</v>
      </c>
      <c r="C116" s="1566">
        <v>8</v>
      </c>
      <c r="D116" s="1563" t="s">
        <v>133</v>
      </c>
      <c r="E116" s="1563" t="s">
        <v>115</v>
      </c>
      <c r="F116" s="1563" t="s">
        <v>549</v>
      </c>
      <c r="G116" s="1563" t="s">
        <v>313</v>
      </c>
      <c r="H116" s="1563" t="s">
        <v>754</v>
      </c>
      <c r="I116" s="1564" t="s">
        <v>175</v>
      </c>
      <c r="J116" s="1554" t="s">
        <v>7009</v>
      </c>
      <c r="K116" s="702" t="s">
        <v>154</v>
      </c>
      <c r="L116" s="703" t="s">
        <v>179</v>
      </c>
      <c r="M116" s="1563" t="s">
        <v>121</v>
      </c>
      <c r="N116" s="1563" t="s">
        <v>113</v>
      </c>
      <c r="O116" s="1563" t="s">
        <v>151</v>
      </c>
      <c r="P116" s="1563" t="s">
        <v>113</v>
      </c>
      <c r="Q116" s="1563" t="s">
        <v>113</v>
      </c>
      <c r="R116" s="1563" t="s">
        <v>111</v>
      </c>
    </row>
    <row r="117" spans="1:18" s="189" customFormat="1" ht="25.2" customHeight="1">
      <c r="A117" s="1550"/>
      <c r="B117" s="1550"/>
      <c r="C117" s="1550"/>
      <c r="D117" s="1550"/>
      <c r="E117" s="1550"/>
      <c r="F117" s="1550"/>
      <c r="G117" s="1550"/>
      <c r="H117" s="1550"/>
      <c r="I117" s="1550"/>
      <c r="J117" s="1550"/>
      <c r="K117" s="702" t="s">
        <v>156</v>
      </c>
      <c r="L117" s="703" t="s">
        <v>755</v>
      </c>
      <c r="M117" s="1550"/>
      <c r="N117" s="1550"/>
      <c r="O117" s="1550"/>
      <c r="P117" s="1550"/>
      <c r="Q117" s="1550"/>
      <c r="R117" s="1550"/>
    </row>
    <row r="118" spans="1:18" s="189" customFormat="1" ht="25.2" customHeight="1">
      <c r="A118" s="1550"/>
      <c r="B118" s="1550"/>
      <c r="C118" s="1550"/>
      <c r="D118" s="1550"/>
      <c r="E118" s="1550"/>
      <c r="F118" s="1550"/>
      <c r="G118" s="1550"/>
      <c r="H118" s="1550"/>
      <c r="I118" s="1550"/>
      <c r="J118" s="1550"/>
      <c r="K118" s="702" t="s">
        <v>157</v>
      </c>
      <c r="L118" s="703" t="s">
        <v>756</v>
      </c>
      <c r="M118" s="1550"/>
      <c r="N118" s="1550"/>
      <c r="O118" s="1550"/>
      <c r="P118" s="1550"/>
      <c r="Q118" s="1550"/>
      <c r="R118" s="1550"/>
    </row>
    <row r="119" spans="1:18" s="189" customFormat="1" ht="25.2" customHeight="1">
      <c r="A119" s="1550"/>
      <c r="B119" s="1550"/>
      <c r="C119" s="1550"/>
      <c r="D119" s="1550"/>
      <c r="E119" s="1550"/>
      <c r="F119" s="1550"/>
      <c r="G119" s="1550"/>
      <c r="H119" s="1550"/>
      <c r="I119" s="1550"/>
      <c r="J119" s="1550"/>
      <c r="K119" s="702" t="s">
        <v>158</v>
      </c>
      <c r="L119" s="703" t="s">
        <v>757</v>
      </c>
      <c r="M119" s="1550"/>
      <c r="N119" s="1550"/>
      <c r="O119" s="1550"/>
      <c r="P119" s="1550"/>
      <c r="Q119" s="1550"/>
      <c r="R119" s="1550"/>
    </row>
    <row r="120" spans="1:18" s="189" customFormat="1" ht="25.2" customHeight="1">
      <c r="A120" s="1550"/>
      <c r="B120" s="1550"/>
      <c r="C120" s="1550"/>
      <c r="D120" s="1550"/>
      <c r="E120" s="1550"/>
      <c r="F120" s="1550"/>
      <c r="G120" s="1599" t="s">
        <v>314</v>
      </c>
      <c r="H120" s="1595" t="s">
        <v>758</v>
      </c>
      <c r="I120" s="1600" t="s">
        <v>153</v>
      </c>
      <c r="J120" s="1601" t="s">
        <v>759</v>
      </c>
      <c r="K120" s="702" t="s">
        <v>154</v>
      </c>
      <c r="L120" s="703" t="s">
        <v>179</v>
      </c>
      <c r="M120" s="1550"/>
      <c r="N120" s="1550"/>
      <c r="O120" s="1550"/>
      <c r="P120" s="1550"/>
      <c r="Q120" s="1550"/>
      <c r="R120" s="1550"/>
    </row>
    <row r="121" spans="1:18" s="189" customFormat="1" ht="25.2" customHeight="1">
      <c r="A121" s="1550"/>
      <c r="B121" s="1550"/>
      <c r="C121" s="1550"/>
      <c r="D121" s="1550"/>
      <c r="E121" s="1550"/>
      <c r="F121" s="1550"/>
      <c r="G121" s="1550"/>
      <c r="H121" s="1550"/>
      <c r="I121" s="1550"/>
      <c r="J121" s="1550"/>
      <c r="K121" s="702" t="s">
        <v>156</v>
      </c>
      <c r="L121" s="703" t="s">
        <v>760</v>
      </c>
      <c r="M121" s="1550"/>
      <c r="N121" s="1550"/>
      <c r="O121" s="1550"/>
      <c r="P121" s="1550"/>
      <c r="Q121" s="1550"/>
      <c r="R121" s="1550"/>
    </row>
    <row r="122" spans="1:18" s="189" customFormat="1" ht="25.2" customHeight="1">
      <c r="A122" s="1550"/>
      <c r="B122" s="1550"/>
      <c r="C122" s="1550"/>
      <c r="D122" s="1550"/>
      <c r="E122" s="1550"/>
      <c r="F122" s="1550"/>
      <c r="G122" s="1550"/>
      <c r="H122" s="1550"/>
      <c r="I122" s="1550"/>
      <c r="J122" s="1550"/>
      <c r="K122" s="702" t="s">
        <v>157</v>
      </c>
      <c r="L122" s="703" t="s">
        <v>761</v>
      </c>
      <c r="M122" s="1550"/>
      <c r="N122" s="1550"/>
      <c r="O122" s="1550"/>
      <c r="P122" s="1550"/>
      <c r="Q122" s="1550"/>
      <c r="R122" s="1550"/>
    </row>
    <row r="123" spans="1:18" s="189" customFormat="1" ht="25.2" customHeight="1">
      <c r="A123" s="1550"/>
      <c r="B123" s="1550"/>
      <c r="C123" s="1550"/>
      <c r="D123" s="1550"/>
      <c r="E123" s="1550"/>
      <c r="F123" s="1550"/>
      <c r="G123" s="1550"/>
      <c r="H123" s="1550"/>
      <c r="I123" s="1550"/>
      <c r="J123" s="1550"/>
      <c r="K123" s="702" t="s">
        <v>158</v>
      </c>
      <c r="L123" s="703" t="s">
        <v>741</v>
      </c>
      <c r="M123" s="1550"/>
      <c r="N123" s="1550"/>
      <c r="O123" s="1550"/>
      <c r="P123" s="1550"/>
      <c r="Q123" s="1550"/>
      <c r="R123" s="1550"/>
    </row>
    <row r="124" spans="1:18" s="59" customFormat="1" ht="30" customHeight="1">
      <c r="A124" s="1550"/>
      <c r="B124" s="1550"/>
      <c r="C124" s="1550"/>
      <c r="D124" s="1550"/>
      <c r="E124" s="1550"/>
      <c r="F124" s="1550"/>
      <c r="G124" s="1599" t="s">
        <v>178</v>
      </c>
      <c r="H124" s="1595" t="s">
        <v>762</v>
      </c>
      <c r="I124" s="1600" t="s">
        <v>154</v>
      </c>
      <c r="J124" s="1552" t="s">
        <v>763</v>
      </c>
      <c r="K124" s="682" t="s">
        <v>154</v>
      </c>
      <c r="L124" s="191" t="s">
        <v>179</v>
      </c>
      <c r="M124" s="1550"/>
      <c r="N124" s="1550"/>
      <c r="O124" s="1550"/>
      <c r="P124" s="1550"/>
      <c r="Q124" s="1550"/>
      <c r="R124" s="1550"/>
    </row>
    <row r="125" spans="1:18" s="59" customFormat="1" ht="30" customHeight="1">
      <c r="A125" s="1550"/>
      <c r="B125" s="1550"/>
      <c r="C125" s="1550"/>
      <c r="D125" s="1550"/>
      <c r="E125" s="1550"/>
      <c r="F125" s="1550"/>
      <c r="G125" s="1550"/>
      <c r="H125" s="1550"/>
      <c r="I125" s="1550"/>
      <c r="J125" s="1550"/>
      <c r="K125" s="682" t="s">
        <v>156</v>
      </c>
      <c r="L125" s="191" t="s">
        <v>764</v>
      </c>
      <c r="M125" s="1550"/>
      <c r="N125" s="1550"/>
      <c r="O125" s="1550"/>
      <c r="P125" s="1550"/>
      <c r="Q125" s="1550"/>
      <c r="R125" s="1550"/>
    </row>
    <row r="126" spans="1:18" s="59" customFormat="1" ht="30" customHeight="1">
      <c r="A126" s="1550"/>
      <c r="B126" s="1550"/>
      <c r="C126" s="1550"/>
      <c r="D126" s="1550"/>
      <c r="E126" s="1550"/>
      <c r="F126" s="1550"/>
      <c r="G126" s="1550"/>
      <c r="H126" s="1550"/>
      <c r="I126" s="1550"/>
      <c r="J126" s="1550"/>
      <c r="K126" s="682" t="s">
        <v>157</v>
      </c>
      <c r="L126" s="191" t="s">
        <v>765</v>
      </c>
      <c r="M126" s="1550"/>
      <c r="N126" s="1550"/>
      <c r="O126" s="1550"/>
      <c r="P126" s="1550"/>
      <c r="Q126" s="1550"/>
      <c r="R126" s="1550"/>
    </row>
    <row r="127" spans="1:18" s="59" customFormat="1" ht="30" customHeight="1">
      <c r="A127" s="1550"/>
      <c r="B127" s="1550"/>
      <c r="C127" s="1550"/>
      <c r="D127" s="1550"/>
      <c r="E127" s="1550"/>
      <c r="F127" s="1550"/>
      <c r="G127" s="1550"/>
      <c r="H127" s="1550"/>
      <c r="I127" s="1550"/>
      <c r="J127" s="1550"/>
      <c r="K127" s="682" t="s">
        <v>158</v>
      </c>
      <c r="L127" s="191" t="s">
        <v>766</v>
      </c>
      <c r="M127" s="1550"/>
      <c r="N127" s="1550"/>
      <c r="O127" s="1550"/>
      <c r="P127" s="1550"/>
      <c r="Q127" s="1550"/>
      <c r="R127" s="1550"/>
    </row>
    <row r="128" spans="1:18" s="59" customFormat="1" ht="30" customHeight="1">
      <c r="A128" s="1550"/>
      <c r="B128" s="1550"/>
      <c r="C128" s="1550"/>
      <c r="D128" s="1550"/>
      <c r="E128" s="1550"/>
      <c r="F128" s="1550"/>
      <c r="G128" s="1550"/>
      <c r="H128" s="1550"/>
      <c r="I128" s="1550"/>
      <c r="J128" s="1550"/>
      <c r="K128" s="682" t="s">
        <v>160</v>
      </c>
      <c r="L128" s="191" t="s">
        <v>767</v>
      </c>
      <c r="M128" s="1550"/>
      <c r="N128" s="1550"/>
      <c r="O128" s="1550"/>
      <c r="P128" s="1550"/>
      <c r="Q128" s="1550"/>
      <c r="R128" s="1550"/>
    </row>
    <row r="129" spans="1:18" s="59" customFormat="1" ht="30" customHeight="1">
      <c r="A129" s="1550"/>
      <c r="B129" s="1550"/>
      <c r="C129" s="1550"/>
      <c r="D129" s="1550"/>
      <c r="E129" s="1550"/>
      <c r="F129" s="1550"/>
      <c r="G129" s="1550"/>
      <c r="H129" s="1550"/>
      <c r="I129" s="1550"/>
      <c r="J129" s="1550"/>
      <c r="K129" s="682" t="s">
        <v>161</v>
      </c>
      <c r="L129" s="191" t="s">
        <v>768</v>
      </c>
      <c r="M129" s="1550"/>
      <c r="N129" s="1550"/>
      <c r="O129" s="1550"/>
      <c r="P129" s="1550"/>
      <c r="Q129" s="1550"/>
      <c r="R129" s="1550"/>
    </row>
    <row r="130" spans="1:18" s="59" customFormat="1" ht="30" customHeight="1">
      <c r="A130" s="1550"/>
      <c r="B130" s="1550"/>
      <c r="C130" s="1550"/>
      <c r="D130" s="1550"/>
      <c r="E130" s="1550"/>
      <c r="F130" s="1550"/>
      <c r="G130" s="1550"/>
      <c r="H130" s="1550"/>
      <c r="I130" s="1550"/>
      <c r="J130" s="1550"/>
      <c r="K130" s="682" t="s">
        <v>162</v>
      </c>
      <c r="L130" s="191" t="s">
        <v>769</v>
      </c>
      <c r="M130" s="1550"/>
      <c r="N130" s="1550"/>
      <c r="O130" s="1550"/>
      <c r="P130" s="1550"/>
      <c r="Q130" s="1550"/>
      <c r="R130" s="1550"/>
    </row>
    <row r="131" spans="1:18" s="59" customFormat="1" ht="30" customHeight="1">
      <c r="A131" s="1550"/>
      <c r="B131" s="1550"/>
      <c r="C131" s="1550"/>
      <c r="D131" s="1550"/>
      <c r="E131" s="1550"/>
      <c r="F131" s="1550"/>
      <c r="G131" s="1550"/>
      <c r="H131" s="1550"/>
      <c r="I131" s="1550"/>
      <c r="J131" s="1550"/>
      <c r="K131" s="682" t="s">
        <v>9225</v>
      </c>
      <c r="L131" s="191" t="s">
        <v>694</v>
      </c>
      <c r="M131" s="1550"/>
      <c r="N131" s="1550"/>
      <c r="O131" s="1550"/>
      <c r="P131" s="1550"/>
      <c r="Q131" s="1550"/>
      <c r="R131" s="1550"/>
    </row>
    <row r="132" spans="1:18" ht="49.95" customHeight="1">
      <c r="A132" s="1550"/>
      <c r="B132" s="701" t="s">
        <v>121</v>
      </c>
      <c r="C132" s="710">
        <v>9</v>
      </c>
      <c r="D132" s="701" t="s">
        <v>134</v>
      </c>
      <c r="E132" s="701" t="s">
        <v>115</v>
      </c>
      <c r="F132" s="701" t="s">
        <v>118</v>
      </c>
      <c r="G132" s="711" t="s">
        <v>146</v>
      </c>
      <c r="H132" s="701" t="s">
        <v>118</v>
      </c>
      <c r="I132" s="712" t="s">
        <v>114</v>
      </c>
      <c r="J132" s="713" t="s">
        <v>147</v>
      </c>
      <c r="K132" s="714"/>
      <c r="L132" s="701"/>
      <c r="M132" s="701" t="s">
        <v>121</v>
      </c>
      <c r="N132" s="701" t="s">
        <v>148</v>
      </c>
      <c r="O132" s="701" t="s">
        <v>148</v>
      </c>
      <c r="P132" s="701" t="s">
        <v>121</v>
      </c>
      <c r="Q132" s="663" t="s">
        <v>148</v>
      </c>
      <c r="R132" s="701" t="s">
        <v>111</v>
      </c>
    </row>
    <row r="133" spans="1:18" ht="49.95" customHeight="1">
      <c r="A133" s="1550"/>
      <c r="B133" s="667" t="s">
        <v>121</v>
      </c>
      <c r="C133" s="670">
        <v>10</v>
      </c>
      <c r="D133" s="667" t="s">
        <v>135</v>
      </c>
      <c r="E133" s="667" t="s">
        <v>115</v>
      </c>
      <c r="F133" s="667" t="s">
        <v>118</v>
      </c>
      <c r="G133" s="667" t="s">
        <v>146</v>
      </c>
      <c r="H133" s="667" t="s">
        <v>118</v>
      </c>
      <c r="I133" s="667" t="s">
        <v>114</v>
      </c>
      <c r="J133" s="700" t="s">
        <v>147</v>
      </c>
      <c r="K133" s="709"/>
      <c r="L133" s="708"/>
      <c r="M133" s="702" t="s">
        <v>121</v>
      </c>
      <c r="N133" s="702" t="s">
        <v>148</v>
      </c>
      <c r="O133" s="667" t="s">
        <v>148</v>
      </c>
      <c r="P133" s="667" t="s">
        <v>121</v>
      </c>
      <c r="Q133" s="667" t="s">
        <v>148</v>
      </c>
      <c r="R133" s="702" t="s">
        <v>111</v>
      </c>
    </row>
    <row r="134" spans="1:18" s="59" customFormat="1" ht="25.2" customHeight="1">
      <c r="A134" s="1597" t="s">
        <v>181</v>
      </c>
      <c r="B134" s="1586" t="s">
        <v>113</v>
      </c>
      <c r="C134" s="1598">
        <v>11</v>
      </c>
      <c r="D134" s="1586" t="s">
        <v>136</v>
      </c>
      <c r="E134" s="1555" t="s">
        <v>182</v>
      </c>
      <c r="F134" s="1555" t="s">
        <v>183</v>
      </c>
      <c r="G134" s="1555" t="s">
        <v>146</v>
      </c>
      <c r="H134" s="1555" t="s">
        <v>184</v>
      </c>
      <c r="I134" s="1555" t="s">
        <v>114</v>
      </c>
      <c r="J134" s="1588" t="s">
        <v>185</v>
      </c>
      <c r="K134" s="663" t="s">
        <v>114</v>
      </c>
      <c r="L134" s="186" t="s">
        <v>186</v>
      </c>
      <c r="M134" s="1586" t="s">
        <v>121</v>
      </c>
      <c r="N134" s="1586" t="s">
        <v>113</v>
      </c>
      <c r="O134" s="1586" t="s">
        <v>122</v>
      </c>
      <c r="P134" s="1586" t="s">
        <v>113</v>
      </c>
      <c r="Q134" s="1586" t="s">
        <v>121</v>
      </c>
      <c r="R134" s="1586" t="s">
        <v>111</v>
      </c>
    </row>
    <row r="135" spans="1:18" s="59" customFormat="1" ht="25.2" customHeight="1">
      <c r="A135" s="1550"/>
      <c r="B135" s="1550"/>
      <c r="C135" s="1550"/>
      <c r="D135" s="1550"/>
      <c r="E135" s="1550"/>
      <c r="F135" s="1550"/>
      <c r="G135" s="1550"/>
      <c r="H135" s="1550"/>
      <c r="I135" s="1550"/>
      <c r="J135" s="1550"/>
      <c r="K135" s="663" t="s">
        <v>126</v>
      </c>
      <c r="L135" s="186" t="s">
        <v>187</v>
      </c>
      <c r="M135" s="1550"/>
      <c r="N135" s="1550"/>
      <c r="O135" s="1550"/>
      <c r="P135" s="1550"/>
      <c r="Q135" s="1550"/>
      <c r="R135" s="1550"/>
    </row>
    <row r="136" spans="1:18" s="59" customFormat="1" ht="25.2" customHeight="1">
      <c r="A136" s="1550"/>
      <c r="B136" s="1550"/>
      <c r="C136" s="1550"/>
      <c r="D136" s="1550"/>
      <c r="E136" s="1550"/>
      <c r="F136" s="1550"/>
      <c r="G136" s="1550"/>
      <c r="H136" s="1550"/>
      <c r="I136" s="1550"/>
      <c r="J136" s="1550"/>
      <c r="K136" s="663" t="s">
        <v>127</v>
      </c>
      <c r="L136" s="186" t="s">
        <v>188</v>
      </c>
      <c r="M136" s="1550"/>
      <c r="N136" s="1550"/>
      <c r="O136" s="1550"/>
      <c r="P136" s="1550"/>
      <c r="Q136" s="1550"/>
      <c r="R136" s="1550"/>
    </row>
    <row r="137" spans="1:18" s="59" customFormat="1" ht="25.2" customHeight="1">
      <c r="A137" s="1550"/>
      <c r="B137" s="1550"/>
      <c r="C137" s="1550"/>
      <c r="D137" s="1550"/>
      <c r="E137" s="1550"/>
      <c r="F137" s="1550"/>
      <c r="G137" s="1550"/>
      <c r="H137" s="1550"/>
      <c r="I137" s="1550"/>
      <c r="J137" s="1550"/>
      <c r="K137" s="663" t="s">
        <v>128</v>
      </c>
      <c r="L137" s="186" t="s">
        <v>189</v>
      </c>
      <c r="M137" s="1550"/>
      <c r="N137" s="1550"/>
      <c r="O137" s="1550"/>
      <c r="P137" s="1550"/>
      <c r="Q137" s="1550"/>
      <c r="R137" s="1550"/>
    </row>
    <row r="138" spans="1:18" s="59" customFormat="1" ht="25.2" customHeight="1">
      <c r="A138" s="1550"/>
      <c r="B138" s="1550"/>
      <c r="C138" s="1550"/>
      <c r="D138" s="1550"/>
      <c r="E138" s="1550"/>
      <c r="F138" s="1550"/>
      <c r="G138" s="1550"/>
      <c r="H138" s="1550"/>
      <c r="I138" s="1550"/>
      <c r="J138" s="1550"/>
      <c r="K138" s="663" t="s">
        <v>190</v>
      </c>
      <c r="L138" s="186"/>
      <c r="M138" s="1550"/>
      <c r="N138" s="1550"/>
      <c r="O138" s="1550"/>
      <c r="P138" s="1550"/>
      <c r="Q138" s="1550"/>
      <c r="R138" s="1550"/>
    </row>
    <row r="139" spans="1:18" s="59" customFormat="1" ht="25.2" customHeight="1">
      <c r="A139" s="1550"/>
      <c r="B139" s="1550"/>
      <c r="C139" s="1550"/>
      <c r="D139" s="1550"/>
      <c r="E139" s="1550"/>
      <c r="F139" s="1550"/>
      <c r="G139" s="1550"/>
      <c r="H139" s="1550"/>
      <c r="I139" s="1550"/>
      <c r="J139" s="1550"/>
      <c r="K139" s="663" t="s">
        <v>191</v>
      </c>
      <c r="L139" s="186" t="s">
        <v>192</v>
      </c>
      <c r="M139" s="1550"/>
      <c r="N139" s="1550"/>
      <c r="O139" s="1550"/>
      <c r="P139" s="1550"/>
      <c r="Q139" s="1550"/>
      <c r="R139" s="1550"/>
    </row>
    <row r="140" spans="1:18" s="59" customFormat="1" ht="25.2" customHeight="1">
      <c r="A140" s="1550"/>
      <c r="B140" s="1550"/>
      <c r="C140" s="1550"/>
      <c r="D140" s="1550"/>
      <c r="E140" s="1550"/>
      <c r="F140" s="1550"/>
      <c r="G140" s="1550"/>
      <c r="H140" s="1550"/>
      <c r="I140" s="1550"/>
      <c r="J140" s="1550"/>
      <c r="K140" s="663" t="s">
        <v>193</v>
      </c>
      <c r="L140" s="186" t="s">
        <v>194</v>
      </c>
      <c r="M140" s="1550"/>
      <c r="N140" s="1550"/>
      <c r="O140" s="1550"/>
      <c r="P140" s="1550"/>
      <c r="Q140" s="1550"/>
      <c r="R140" s="1550"/>
    </row>
    <row r="141" spans="1:18" s="59" customFormat="1" ht="25.2" customHeight="1">
      <c r="A141" s="1550"/>
      <c r="B141" s="1550"/>
      <c r="C141" s="1550"/>
      <c r="D141" s="1550"/>
      <c r="E141" s="1550"/>
      <c r="F141" s="1550"/>
      <c r="G141" s="1550"/>
      <c r="H141" s="1550"/>
      <c r="I141" s="1550"/>
      <c r="J141" s="1550"/>
      <c r="K141" s="663" t="s">
        <v>195</v>
      </c>
      <c r="L141" s="186" t="s">
        <v>196</v>
      </c>
      <c r="M141" s="1550"/>
      <c r="N141" s="1550"/>
      <c r="O141" s="1550"/>
      <c r="P141" s="1550"/>
      <c r="Q141" s="1550"/>
      <c r="R141" s="1550"/>
    </row>
    <row r="142" spans="1:18" s="59" customFormat="1" ht="25.2" customHeight="1">
      <c r="A142" s="1550"/>
      <c r="B142" s="1595" t="s">
        <v>113</v>
      </c>
      <c r="C142" s="1596">
        <v>12</v>
      </c>
      <c r="D142" s="1595" t="s">
        <v>137</v>
      </c>
      <c r="E142" s="1563" t="s">
        <v>182</v>
      </c>
      <c r="F142" s="1563" t="s">
        <v>197</v>
      </c>
      <c r="G142" s="1563" t="s">
        <v>146</v>
      </c>
      <c r="H142" s="1563" t="s">
        <v>198</v>
      </c>
      <c r="I142" s="1563" t="s">
        <v>114</v>
      </c>
      <c r="J142" s="1554" t="s">
        <v>199</v>
      </c>
      <c r="K142" s="667" t="s">
        <v>114</v>
      </c>
      <c r="L142" s="183" t="s">
        <v>200</v>
      </c>
      <c r="M142" s="1595" t="s">
        <v>121</v>
      </c>
      <c r="N142" s="1595" t="s">
        <v>113</v>
      </c>
      <c r="O142" s="1595" t="s">
        <v>122</v>
      </c>
      <c r="P142" s="1595" t="s">
        <v>113</v>
      </c>
      <c r="Q142" s="1595" t="s">
        <v>121</v>
      </c>
      <c r="R142" s="1595" t="s">
        <v>111</v>
      </c>
    </row>
    <row r="143" spans="1:18" s="59" customFormat="1" ht="25.2" customHeight="1">
      <c r="A143" s="1550"/>
      <c r="B143" s="1550"/>
      <c r="C143" s="1550"/>
      <c r="D143" s="1550"/>
      <c r="E143" s="1550"/>
      <c r="F143" s="1550"/>
      <c r="G143" s="1550"/>
      <c r="H143" s="1550"/>
      <c r="I143" s="1550"/>
      <c r="J143" s="1550"/>
      <c r="K143" s="667" t="s">
        <v>126</v>
      </c>
      <c r="L143" s="183" t="s">
        <v>201</v>
      </c>
      <c r="M143" s="1550"/>
      <c r="N143" s="1550"/>
      <c r="O143" s="1550"/>
      <c r="P143" s="1550"/>
      <c r="Q143" s="1550"/>
      <c r="R143" s="1550"/>
    </row>
    <row r="144" spans="1:18" s="59" customFormat="1" ht="25.2" customHeight="1">
      <c r="A144" s="1550"/>
      <c r="B144" s="1550"/>
      <c r="C144" s="1550"/>
      <c r="D144" s="1550"/>
      <c r="E144" s="1550"/>
      <c r="F144" s="1550"/>
      <c r="G144" s="1550"/>
      <c r="H144" s="1550"/>
      <c r="I144" s="1550"/>
      <c r="J144" s="1550"/>
      <c r="K144" s="667" t="s">
        <v>127</v>
      </c>
      <c r="L144" s="183" t="s">
        <v>202</v>
      </c>
      <c r="M144" s="1550"/>
      <c r="N144" s="1550"/>
      <c r="O144" s="1550"/>
      <c r="P144" s="1550"/>
      <c r="Q144" s="1550"/>
      <c r="R144" s="1550"/>
    </row>
    <row r="145" spans="1:18" s="59" customFormat="1" ht="25.2" customHeight="1">
      <c r="A145" s="1550"/>
      <c r="B145" s="1550"/>
      <c r="C145" s="1550"/>
      <c r="D145" s="1550"/>
      <c r="E145" s="1550"/>
      <c r="F145" s="1550"/>
      <c r="G145" s="1550"/>
      <c r="H145" s="1550"/>
      <c r="I145" s="1550"/>
      <c r="J145" s="1550"/>
      <c r="K145" s="667" t="s">
        <v>128</v>
      </c>
      <c r="L145" s="183" t="s">
        <v>203</v>
      </c>
      <c r="M145" s="1550"/>
      <c r="N145" s="1550"/>
      <c r="O145" s="1550"/>
      <c r="P145" s="1550"/>
      <c r="Q145" s="1550"/>
      <c r="R145" s="1550"/>
    </row>
    <row r="146" spans="1:18" s="59" customFormat="1" ht="25.2" customHeight="1">
      <c r="A146" s="1550"/>
      <c r="B146" s="1550"/>
      <c r="C146" s="1550"/>
      <c r="D146" s="1550"/>
      <c r="E146" s="1550"/>
      <c r="F146" s="1550"/>
      <c r="G146" s="1550"/>
      <c r="H146" s="1550"/>
      <c r="I146" s="1550"/>
      <c r="J146" s="1550"/>
      <c r="K146" s="667" t="s">
        <v>190</v>
      </c>
      <c r="L146" s="183"/>
      <c r="M146" s="1550"/>
      <c r="N146" s="1550"/>
      <c r="O146" s="1550"/>
      <c r="P146" s="1550"/>
      <c r="Q146" s="1550"/>
      <c r="R146" s="1550"/>
    </row>
    <row r="147" spans="1:18" s="59" customFormat="1" ht="25.2" customHeight="1">
      <c r="A147" s="1550"/>
      <c r="B147" s="1550"/>
      <c r="C147" s="1550"/>
      <c r="D147" s="1550"/>
      <c r="E147" s="1550"/>
      <c r="F147" s="1550"/>
      <c r="G147" s="1550"/>
      <c r="H147" s="1550"/>
      <c r="I147" s="1550"/>
      <c r="J147" s="1550"/>
      <c r="K147" s="667" t="s">
        <v>191</v>
      </c>
      <c r="L147" s="183" t="s">
        <v>204</v>
      </c>
      <c r="M147" s="1550"/>
      <c r="N147" s="1550"/>
      <c r="O147" s="1550"/>
      <c r="P147" s="1550"/>
      <c r="Q147" s="1550"/>
      <c r="R147" s="1550"/>
    </row>
    <row r="148" spans="1:18" s="59" customFormat="1" ht="25.2" customHeight="1">
      <c r="A148" s="1550"/>
      <c r="B148" s="1550"/>
      <c r="C148" s="1550"/>
      <c r="D148" s="1550"/>
      <c r="E148" s="1550"/>
      <c r="F148" s="1550"/>
      <c r="G148" s="1550"/>
      <c r="H148" s="1550"/>
      <c r="I148" s="1550"/>
      <c r="J148" s="1550"/>
      <c r="K148" s="667" t="s">
        <v>193</v>
      </c>
      <c r="L148" s="183" t="s">
        <v>205</v>
      </c>
      <c r="M148" s="1550"/>
      <c r="N148" s="1550"/>
      <c r="O148" s="1550"/>
      <c r="P148" s="1550"/>
      <c r="Q148" s="1550"/>
      <c r="R148" s="1550"/>
    </row>
    <row r="149" spans="1:18" s="59" customFormat="1" ht="25.2" customHeight="1">
      <c r="A149" s="1550"/>
      <c r="B149" s="1550"/>
      <c r="C149" s="1550"/>
      <c r="D149" s="1550"/>
      <c r="E149" s="1550"/>
      <c r="F149" s="1550"/>
      <c r="G149" s="1550"/>
      <c r="H149" s="1550"/>
      <c r="I149" s="1550"/>
      <c r="J149" s="1550"/>
      <c r="K149" s="667" t="s">
        <v>195</v>
      </c>
      <c r="L149" s="183" t="s">
        <v>206</v>
      </c>
      <c r="M149" s="1550"/>
      <c r="N149" s="1550"/>
      <c r="O149" s="1550"/>
      <c r="P149" s="1550"/>
      <c r="Q149" s="1550"/>
      <c r="R149" s="1550"/>
    </row>
    <row r="150" spans="1:18" s="59" customFormat="1" ht="25.2" customHeight="1">
      <c r="A150" s="1550"/>
      <c r="B150" s="1555" t="s">
        <v>113</v>
      </c>
      <c r="C150" s="1561">
        <v>13</v>
      </c>
      <c r="D150" s="1555" t="s">
        <v>138</v>
      </c>
      <c r="E150" s="1555" t="s">
        <v>182</v>
      </c>
      <c r="F150" s="1555" t="s">
        <v>9226</v>
      </c>
      <c r="G150" s="1589" t="s">
        <v>313</v>
      </c>
      <c r="H150" s="1589" t="s">
        <v>7010</v>
      </c>
      <c r="I150" s="1589" t="s">
        <v>153</v>
      </c>
      <c r="J150" s="1592" t="s">
        <v>7011</v>
      </c>
      <c r="K150" s="395" t="s">
        <v>154</v>
      </c>
      <c r="L150" s="576" t="s">
        <v>172</v>
      </c>
      <c r="M150" s="1555" t="s">
        <v>121</v>
      </c>
      <c r="N150" s="1555" t="s">
        <v>113</v>
      </c>
      <c r="O150" s="1555" t="s">
        <v>122</v>
      </c>
      <c r="P150" s="1555" t="s">
        <v>113</v>
      </c>
      <c r="Q150" s="1584" t="s">
        <v>113</v>
      </c>
      <c r="R150" s="1555" t="s">
        <v>111</v>
      </c>
    </row>
    <row r="151" spans="1:18" s="59" customFormat="1" ht="25.2" customHeight="1">
      <c r="A151" s="1550"/>
      <c r="B151" s="1555"/>
      <c r="C151" s="1561"/>
      <c r="D151" s="1555"/>
      <c r="E151" s="1555"/>
      <c r="F151" s="1555"/>
      <c r="G151" s="1590"/>
      <c r="H151" s="1590"/>
      <c r="I151" s="1590"/>
      <c r="J151" s="1593"/>
      <c r="K151" s="395" t="s">
        <v>156</v>
      </c>
      <c r="L151" s="576" t="s">
        <v>172</v>
      </c>
      <c r="M151" s="1555"/>
      <c r="N151" s="1555"/>
      <c r="O151" s="1555"/>
      <c r="P151" s="1555"/>
      <c r="Q151" s="1584"/>
      <c r="R151" s="1555"/>
    </row>
    <row r="152" spans="1:18" s="59" customFormat="1" ht="25.2" customHeight="1">
      <c r="A152" s="1550"/>
      <c r="B152" s="1555"/>
      <c r="C152" s="1561"/>
      <c r="D152" s="1555"/>
      <c r="E152" s="1555"/>
      <c r="F152" s="1555"/>
      <c r="G152" s="1590"/>
      <c r="H152" s="1590"/>
      <c r="I152" s="1590"/>
      <c r="J152" s="1593"/>
      <c r="K152" s="395" t="s">
        <v>157</v>
      </c>
      <c r="L152" s="576" t="s">
        <v>172</v>
      </c>
      <c r="M152" s="1555"/>
      <c r="N152" s="1555"/>
      <c r="O152" s="1555"/>
      <c r="P152" s="1555"/>
      <c r="Q152" s="1584"/>
      <c r="R152" s="1555"/>
    </row>
    <row r="153" spans="1:18" s="59" customFormat="1" ht="25.2" customHeight="1">
      <c r="A153" s="1550"/>
      <c r="B153" s="1555"/>
      <c r="C153" s="1561"/>
      <c r="D153" s="1555"/>
      <c r="E153" s="1555"/>
      <c r="F153" s="1555"/>
      <c r="G153" s="1591"/>
      <c r="H153" s="1591"/>
      <c r="I153" s="1591"/>
      <c r="J153" s="1594"/>
      <c r="K153" s="395" t="s">
        <v>158</v>
      </c>
      <c r="L153" s="576" t="s">
        <v>172</v>
      </c>
      <c r="M153" s="1555"/>
      <c r="N153" s="1555"/>
      <c r="O153" s="1555"/>
      <c r="P153" s="1555"/>
      <c r="Q153" s="1584"/>
      <c r="R153" s="1555"/>
    </row>
    <row r="154" spans="1:18" s="59" customFormat="1" ht="25.2" customHeight="1">
      <c r="A154" s="1550"/>
      <c r="B154" s="1555"/>
      <c r="C154" s="1561"/>
      <c r="D154" s="1555"/>
      <c r="E154" s="1555"/>
      <c r="F154" s="1555"/>
      <c r="G154" s="114" t="s">
        <v>314</v>
      </c>
      <c r="H154" s="680" t="s">
        <v>118</v>
      </c>
      <c r="I154" s="680" t="s">
        <v>153</v>
      </c>
      <c r="J154" s="577" t="s">
        <v>176</v>
      </c>
      <c r="K154" s="395"/>
      <c r="L154" s="576"/>
      <c r="M154" s="1555"/>
      <c r="N154" s="1555"/>
      <c r="O154" s="1555"/>
      <c r="P154" s="1555"/>
      <c r="Q154" s="1584"/>
      <c r="R154" s="1555"/>
    </row>
    <row r="155" spans="1:18" s="59" customFormat="1" ht="25.2" customHeight="1">
      <c r="A155" s="1550"/>
      <c r="B155" s="1550"/>
      <c r="C155" s="1550"/>
      <c r="D155" s="1550"/>
      <c r="E155" s="1550"/>
      <c r="F155" s="1550"/>
      <c r="G155" s="1585" t="s">
        <v>207</v>
      </c>
      <c r="H155" s="1586" t="s">
        <v>208</v>
      </c>
      <c r="I155" s="1587" t="s">
        <v>175</v>
      </c>
      <c r="J155" s="1588" t="s">
        <v>209</v>
      </c>
      <c r="K155" s="678" t="s">
        <v>154</v>
      </c>
      <c r="L155" s="190" t="s">
        <v>210</v>
      </c>
      <c r="M155" s="1550"/>
      <c r="N155" s="1550"/>
      <c r="O155" s="1550"/>
      <c r="P155" s="1550"/>
      <c r="Q155" s="1550"/>
      <c r="R155" s="1550"/>
    </row>
    <row r="156" spans="1:18" s="59" customFormat="1" ht="25.2" customHeight="1">
      <c r="A156" s="1550"/>
      <c r="B156" s="1550"/>
      <c r="C156" s="1550"/>
      <c r="D156" s="1550"/>
      <c r="E156" s="1550"/>
      <c r="F156" s="1550"/>
      <c r="G156" s="1550"/>
      <c r="H156" s="1550"/>
      <c r="I156" s="1550"/>
      <c r="J156" s="1550"/>
      <c r="K156" s="678" t="s">
        <v>156</v>
      </c>
      <c r="L156" s="190" t="s">
        <v>211</v>
      </c>
      <c r="M156" s="1550"/>
      <c r="N156" s="1550"/>
      <c r="O156" s="1550"/>
      <c r="P156" s="1550"/>
      <c r="Q156" s="1550"/>
      <c r="R156" s="1550"/>
    </row>
    <row r="157" spans="1:18" s="59" customFormat="1" ht="25.2" customHeight="1">
      <c r="A157" s="1550"/>
      <c r="B157" s="1550"/>
      <c r="C157" s="1550"/>
      <c r="D157" s="1550"/>
      <c r="E157" s="1550"/>
      <c r="F157" s="1550"/>
      <c r="G157" s="1550"/>
      <c r="H157" s="1550"/>
      <c r="I157" s="1550"/>
      <c r="J157" s="1550"/>
      <c r="K157" s="678" t="s">
        <v>157</v>
      </c>
      <c r="L157" s="190" t="s">
        <v>212</v>
      </c>
      <c r="M157" s="1550"/>
      <c r="N157" s="1550"/>
      <c r="O157" s="1550"/>
      <c r="P157" s="1550"/>
      <c r="Q157" s="1550"/>
      <c r="R157" s="1550"/>
    </row>
    <row r="158" spans="1:18" s="59" customFormat="1" ht="25.2" customHeight="1">
      <c r="A158" s="1550"/>
      <c r="B158" s="1550"/>
      <c r="C158" s="1550"/>
      <c r="D158" s="1550"/>
      <c r="E158" s="1550"/>
      <c r="F158" s="1550"/>
      <c r="G158" s="1550"/>
      <c r="H158" s="1550"/>
      <c r="I158" s="1550"/>
      <c r="J158" s="1550"/>
      <c r="K158" s="678" t="s">
        <v>158</v>
      </c>
      <c r="L158" s="190" t="s">
        <v>213</v>
      </c>
      <c r="M158" s="1550"/>
      <c r="N158" s="1550"/>
      <c r="O158" s="1550"/>
      <c r="P158" s="1550"/>
      <c r="Q158" s="1550"/>
      <c r="R158" s="1550"/>
    </row>
    <row r="159" spans="1:18" s="59" customFormat="1" ht="25.2" customHeight="1">
      <c r="A159" s="1550"/>
      <c r="B159" s="1550"/>
      <c r="C159" s="1550"/>
      <c r="D159" s="1550"/>
      <c r="E159" s="1550"/>
      <c r="F159" s="1550"/>
      <c r="G159" s="1550"/>
      <c r="H159" s="1550"/>
      <c r="I159" s="1550"/>
      <c r="J159" s="1550"/>
      <c r="K159" s="678" t="s">
        <v>160</v>
      </c>
      <c r="L159" s="190" t="s">
        <v>214</v>
      </c>
      <c r="M159" s="1550"/>
      <c r="N159" s="1550"/>
      <c r="O159" s="1550"/>
      <c r="P159" s="1550"/>
      <c r="Q159" s="1550"/>
      <c r="R159" s="1550"/>
    </row>
    <row r="160" spans="1:18" s="59" customFormat="1" ht="25.2" customHeight="1">
      <c r="A160" s="1550"/>
      <c r="B160" s="1550"/>
      <c r="C160" s="1550"/>
      <c r="D160" s="1550"/>
      <c r="E160" s="1550"/>
      <c r="F160" s="1550"/>
      <c r="G160" s="1550"/>
      <c r="H160" s="1550"/>
      <c r="I160" s="1550"/>
      <c r="J160" s="1550"/>
      <c r="K160" s="678" t="s">
        <v>215</v>
      </c>
      <c r="L160" s="190" t="s">
        <v>216</v>
      </c>
      <c r="M160" s="1550"/>
      <c r="N160" s="1550"/>
      <c r="O160" s="1550"/>
      <c r="P160" s="1550"/>
      <c r="Q160" s="1550"/>
      <c r="R160" s="1550"/>
    </row>
    <row r="161" spans="1:18" s="59" customFormat="1" ht="75" customHeight="1">
      <c r="A161" s="1550"/>
      <c r="B161" s="1550"/>
      <c r="C161" s="1550"/>
      <c r="D161" s="1550"/>
      <c r="E161" s="1550"/>
      <c r="F161" s="1550"/>
      <c r="G161" s="1555" t="s">
        <v>119</v>
      </c>
      <c r="H161" s="1586" t="s">
        <v>217</v>
      </c>
      <c r="I161" s="1587">
        <v>0</v>
      </c>
      <c r="J161" s="1588" t="s">
        <v>770</v>
      </c>
      <c r="K161" s="192" t="s">
        <v>119</v>
      </c>
      <c r="L161" s="193" t="s">
        <v>218</v>
      </c>
      <c r="M161" s="1550"/>
      <c r="N161" s="1550"/>
      <c r="O161" s="1550"/>
      <c r="P161" s="1550"/>
      <c r="Q161" s="1550"/>
      <c r="R161" s="1550"/>
    </row>
    <row r="162" spans="1:18" s="59" customFormat="1" ht="75" customHeight="1">
      <c r="A162" s="1550"/>
      <c r="B162" s="1550"/>
      <c r="C162" s="1550"/>
      <c r="D162" s="1550"/>
      <c r="E162" s="1550"/>
      <c r="F162" s="1550"/>
      <c r="G162" s="1550"/>
      <c r="H162" s="1550"/>
      <c r="I162" s="1550"/>
      <c r="J162" s="1550"/>
      <c r="K162" s="678" t="s">
        <v>152</v>
      </c>
      <c r="L162" s="190" t="s">
        <v>219</v>
      </c>
      <c r="M162" s="1550"/>
      <c r="N162" s="1550"/>
      <c r="O162" s="1550"/>
      <c r="P162" s="1550"/>
      <c r="Q162" s="1550"/>
      <c r="R162" s="1550"/>
    </row>
    <row r="163" spans="1:18" ht="111" customHeight="1">
      <c r="A163" s="1550"/>
      <c r="B163" s="708" t="s">
        <v>113</v>
      </c>
      <c r="C163" s="715">
        <v>14</v>
      </c>
      <c r="D163" s="708" t="s">
        <v>139</v>
      </c>
      <c r="E163" s="708" t="s">
        <v>182</v>
      </c>
      <c r="F163" s="708" t="s">
        <v>221</v>
      </c>
      <c r="G163" s="716" t="s">
        <v>146</v>
      </c>
      <c r="H163" s="708" t="s">
        <v>771</v>
      </c>
      <c r="I163" s="717">
        <v>0</v>
      </c>
      <c r="J163" s="718" t="s">
        <v>7012</v>
      </c>
      <c r="K163" s="708">
        <v>0</v>
      </c>
      <c r="L163" s="708"/>
      <c r="M163" s="702" t="s">
        <v>121</v>
      </c>
      <c r="N163" s="702" t="s">
        <v>113</v>
      </c>
      <c r="O163" s="667" t="s">
        <v>122</v>
      </c>
      <c r="P163" s="667" t="s">
        <v>113</v>
      </c>
      <c r="Q163" s="667" t="s">
        <v>222</v>
      </c>
      <c r="R163" s="702" t="s">
        <v>111</v>
      </c>
    </row>
    <row r="164" spans="1:18" ht="36" customHeight="1">
      <c r="A164" s="1550"/>
      <c r="B164" s="701" t="s">
        <v>121</v>
      </c>
      <c r="C164" s="710">
        <v>15</v>
      </c>
      <c r="D164" s="701" t="s">
        <v>140</v>
      </c>
      <c r="E164" s="701" t="s">
        <v>115</v>
      </c>
      <c r="F164" s="701" t="s">
        <v>118</v>
      </c>
      <c r="G164" s="711" t="s">
        <v>146</v>
      </c>
      <c r="H164" s="701" t="s">
        <v>118</v>
      </c>
      <c r="I164" s="712">
        <v>0</v>
      </c>
      <c r="J164" s="713" t="s">
        <v>147</v>
      </c>
      <c r="K164" s="714"/>
      <c r="L164" s="701"/>
      <c r="M164" s="701" t="s">
        <v>121</v>
      </c>
      <c r="N164" s="701" t="s">
        <v>148</v>
      </c>
      <c r="O164" s="701" t="s">
        <v>148</v>
      </c>
      <c r="P164" s="701" t="s">
        <v>121</v>
      </c>
      <c r="Q164" s="663" t="s">
        <v>148</v>
      </c>
      <c r="R164" s="701" t="s">
        <v>111</v>
      </c>
    </row>
    <row r="165" spans="1:18" ht="36" customHeight="1">
      <c r="A165" s="1550"/>
      <c r="B165" s="708" t="s">
        <v>121</v>
      </c>
      <c r="C165" s="715">
        <v>16</v>
      </c>
      <c r="D165" s="708" t="s">
        <v>141</v>
      </c>
      <c r="E165" s="708" t="s">
        <v>115</v>
      </c>
      <c r="F165" s="708" t="s">
        <v>118</v>
      </c>
      <c r="G165" s="716" t="s">
        <v>146</v>
      </c>
      <c r="H165" s="708" t="s">
        <v>118</v>
      </c>
      <c r="I165" s="717">
        <v>0</v>
      </c>
      <c r="J165" s="719" t="s">
        <v>147</v>
      </c>
      <c r="K165" s="709"/>
      <c r="L165" s="708"/>
      <c r="M165" s="708" t="s">
        <v>121</v>
      </c>
      <c r="N165" s="708" t="s">
        <v>148</v>
      </c>
      <c r="O165" s="708" t="s">
        <v>148</v>
      </c>
      <c r="P165" s="708" t="s">
        <v>121</v>
      </c>
      <c r="Q165" s="667" t="s">
        <v>148</v>
      </c>
      <c r="R165" s="708" t="s">
        <v>111</v>
      </c>
    </row>
    <row r="166" spans="1:18" ht="36" customHeight="1">
      <c r="A166" s="1550"/>
      <c r="B166" s="701" t="s">
        <v>121</v>
      </c>
      <c r="C166" s="710">
        <v>17</v>
      </c>
      <c r="D166" s="701" t="s">
        <v>142</v>
      </c>
      <c r="E166" s="701" t="s">
        <v>115</v>
      </c>
      <c r="F166" s="701" t="s">
        <v>118</v>
      </c>
      <c r="G166" s="711" t="s">
        <v>146</v>
      </c>
      <c r="H166" s="701" t="s">
        <v>118</v>
      </c>
      <c r="I166" s="712">
        <v>0</v>
      </c>
      <c r="J166" s="713" t="s">
        <v>147</v>
      </c>
      <c r="K166" s="714"/>
      <c r="L166" s="701"/>
      <c r="M166" s="701" t="s">
        <v>121</v>
      </c>
      <c r="N166" s="701" t="s">
        <v>148</v>
      </c>
      <c r="O166" s="701" t="s">
        <v>148</v>
      </c>
      <c r="P166" s="701" t="s">
        <v>121</v>
      </c>
      <c r="Q166" s="663" t="s">
        <v>148</v>
      </c>
      <c r="R166" s="701" t="s">
        <v>111</v>
      </c>
    </row>
    <row r="167" spans="1:18" ht="36" customHeight="1">
      <c r="A167" s="1550"/>
      <c r="B167" s="708" t="s">
        <v>121</v>
      </c>
      <c r="C167" s="715">
        <v>18</v>
      </c>
      <c r="D167" s="708" t="s">
        <v>143</v>
      </c>
      <c r="E167" s="708" t="s">
        <v>115</v>
      </c>
      <c r="F167" s="708" t="s">
        <v>118</v>
      </c>
      <c r="G167" s="716" t="s">
        <v>146</v>
      </c>
      <c r="H167" s="708" t="s">
        <v>118</v>
      </c>
      <c r="I167" s="717">
        <v>0</v>
      </c>
      <c r="J167" s="719" t="s">
        <v>147</v>
      </c>
      <c r="K167" s="709"/>
      <c r="L167" s="708"/>
      <c r="M167" s="708" t="s">
        <v>121</v>
      </c>
      <c r="N167" s="708" t="s">
        <v>148</v>
      </c>
      <c r="O167" s="708" t="s">
        <v>148</v>
      </c>
      <c r="P167" s="708" t="s">
        <v>121</v>
      </c>
      <c r="Q167" s="667" t="s">
        <v>148</v>
      </c>
      <c r="R167" s="708" t="s">
        <v>111</v>
      </c>
    </row>
    <row r="168" spans="1:18" ht="36" customHeight="1">
      <c r="A168" s="1550"/>
      <c r="B168" s="701" t="s">
        <v>121</v>
      </c>
      <c r="C168" s="710">
        <v>19</v>
      </c>
      <c r="D168" s="701" t="s">
        <v>144</v>
      </c>
      <c r="E168" s="701" t="s">
        <v>115</v>
      </c>
      <c r="F168" s="701" t="s">
        <v>118</v>
      </c>
      <c r="G168" s="711" t="s">
        <v>146</v>
      </c>
      <c r="H168" s="701" t="s">
        <v>118</v>
      </c>
      <c r="I168" s="712">
        <v>0</v>
      </c>
      <c r="J168" s="713" t="s">
        <v>147</v>
      </c>
      <c r="K168" s="714"/>
      <c r="L168" s="701"/>
      <c r="M168" s="701" t="s">
        <v>121</v>
      </c>
      <c r="N168" s="701" t="s">
        <v>148</v>
      </c>
      <c r="O168" s="701" t="s">
        <v>148</v>
      </c>
      <c r="P168" s="701" t="s">
        <v>121</v>
      </c>
      <c r="Q168" s="663" t="s">
        <v>148</v>
      </c>
      <c r="R168" s="701" t="s">
        <v>111</v>
      </c>
    </row>
    <row r="169" spans="1:18" ht="36" customHeight="1">
      <c r="A169" s="1550"/>
      <c r="B169" s="708" t="s">
        <v>121</v>
      </c>
      <c r="C169" s="715">
        <v>20</v>
      </c>
      <c r="D169" s="708" t="s">
        <v>145</v>
      </c>
      <c r="E169" s="708" t="s">
        <v>115</v>
      </c>
      <c r="F169" s="708" t="s">
        <v>118</v>
      </c>
      <c r="G169" s="716" t="s">
        <v>146</v>
      </c>
      <c r="H169" s="708" t="s">
        <v>118</v>
      </c>
      <c r="I169" s="717">
        <v>0</v>
      </c>
      <c r="J169" s="719" t="s">
        <v>147</v>
      </c>
      <c r="K169" s="709"/>
      <c r="L169" s="708"/>
      <c r="M169" s="708" t="s">
        <v>121</v>
      </c>
      <c r="N169" s="708" t="s">
        <v>148</v>
      </c>
      <c r="O169" s="708" t="s">
        <v>148</v>
      </c>
      <c r="P169" s="708" t="s">
        <v>121</v>
      </c>
      <c r="Q169" s="667" t="s">
        <v>148</v>
      </c>
      <c r="R169" s="708" t="s">
        <v>111</v>
      </c>
    </row>
    <row r="170" spans="1:18" ht="36" customHeight="1">
      <c r="A170" s="1550"/>
      <c r="B170" s="701" t="s">
        <v>121</v>
      </c>
      <c r="C170" s="710">
        <v>21</v>
      </c>
      <c r="D170" s="701" t="s">
        <v>223</v>
      </c>
      <c r="E170" s="701" t="s">
        <v>115</v>
      </c>
      <c r="F170" s="701" t="s">
        <v>118</v>
      </c>
      <c r="G170" s="711" t="s">
        <v>146</v>
      </c>
      <c r="H170" s="701" t="s">
        <v>118</v>
      </c>
      <c r="I170" s="712">
        <v>0</v>
      </c>
      <c r="J170" s="713" t="s">
        <v>147</v>
      </c>
      <c r="K170" s="714"/>
      <c r="L170" s="701"/>
      <c r="M170" s="701" t="s">
        <v>121</v>
      </c>
      <c r="N170" s="701" t="s">
        <v>148</v>
      </c>
      <c r="O170" s="701" t="s">
        <v>148</v>
      </c>
      <c r="P170" s="701" t="s">
        <v>121</v>
      </c>
      <c r="Q170" s="663" t="s">
        <v>148</v>
      </c>
      <c r="R170" s="701" t="s">
        <v>111</v>
      </c>
    </row>
    <row r="171" spans="1:18" s="195" customFormat="1" ht="106.2" customHeight="1">
      <c r="A171" s="1581" t="s">
        <v>224</v>
      </c>
      <c r="B171" s="671" t="s">
        <v>113</v>
      </c>
      <c r="C171" s="194">
        <v>22</v>
      </c>
      <c r="D171" s="671" t="s">
        <v>225</v>
      </c>
      <c r="E171" s="671" t="s">
        <v>115</v>
      </c>
      <c r="F171" s="671" t="s">
        <v>226</v>
      </c>
      <c r="G171" s="671" t="s">
        <v>146</v>
      </c>
      <c r="H171" s="671" t="s">
        <v>772</v>
      </c>
      <c r="I171" s="720" t="s">
        <v>154</v>
      </c>
      <c r="J171" s="718" t="s">
        <v>7013</v>
      </c>
      <c r="K171" s="721">
        <v>0</v>
      </c>
      <c r="L171" s="722"/>
      <c r="M171" s="671" t="s">
        <v>121</v>
      </c>
      <c r="N171" s="671" t="s">
        <v>113</v>
      </c>
      <c r="O171" s="671" t="s">
        <v>151</v>
      </c>
      <c r="P171" s="671" t="s">
        <v>113</v>
      </c>
      <c r="Q171" s="671" t="s">
        <v>222</v>
      </c>
      <c r="R171" s="671" t="s">
        <v>111</v>
      </c>
    </row>
    <row r="172" spans="1:18" s="195" customFormat="1" ht="106.2" customHeight="1">
      <c r="A172" s="1550"/>
      <c r="B172" s="672" t="s">
        <v>113</v>
      </c>
      <c r="C172" s="196">
        <v>23</v>
      </c>
      <c r="D172" s="672" t="s">
        <v>227</v>
      </c>
      <c r="E172" s="672" t="s">
        <v>115</v>
      </c>
      <c r="F172" s="672" t="s">
        <v>228</v>
      </c>
      <c r="G172" s="672" t="s">
        <v>146</v>
      </c>
      <c r="H172" s="672" t="s">
        <v>773</v>
      </c>
      <c r="I172" s="723" t="s">
        <v>154</v>
      </c>
      <c r="J172" s="724" t="s">
        <v>7013</v>
      </c>
      <c r="K172" s="725">
        <v>0</v>
      </c>
      <c r="L172" s="726"/>
      <c r="M172" s="672" t="s">
        <v>121</v>
      </c>
      <c r="N172" s="672" t="s">
        <v>113</v>
      </c>
      <c r="O172" s="672" t="s">
        <v>151</v>
      </c>
      <c r="P172" s="672" t="s">
        <v>113</v>
      </c>
      <c r="Q172" s="672" t="s">
        <v>222</v>
      </c>
      <c r="R172" s="672" t="s">
        <v>111</v>
      </c>
    </row>
    <row r="173" spans="1:18" s="195" customFormat="1" ht="106.2" customHeight="1">
      <c r="A173" s="1550"/>
      <c r="B173" s="671" t="s">
        <v>113</v>
      </c>
      <c r="C173" s="194">
        <v>24</v>
      </c>
      <c r="D173" s="671" t="s">
        <v>229</v>
      </c>
      <c r="E173" s="671" t="s">
        <v>115</v>
      </c>
      <c r="F173" s="671" t="s">
        <v>230</v>
      </c>
      <c r="G173" s="671" t="s">
        <v>146</v>
      </c>
      <c r="H173" s="671" t="s">
        <v>774</v>
      </c>
      <c r="I173" s="720" t="s">
        <v>154</v>
      </c>
      <c r="J173" s="718" t="s">
        <v>7013</v>
      </c>
      <c r="K173" s="721">
        <v>0</v>
      </c>
      <c r="L173" s="722"/>
      <c r="M173" s="671" t="s">
        <v>121</v>
      </c>
      <c r="N173" s="671" t="s">
        <v>113</v>
      </c>
      <c r="O173" s="671" t="s">
        <v>151</v>
      </c>
      <c r="P173" s="671" t="s">
        <v>113</v>
      </c>
      <c r="Q173" s="671" t="s">
        <v>222</v>
      </c>
      <c r="R173" s="671" t="s">
        <v>111</v>
      </c>
    </row>
    <row r="174" spans="1:18" s="195" customFormat="1" ht="106.2" customHeight="1">
      <c r="A174" s="1550"/>
      <c r="B174" s="672" t="s">
        <v>113</v>
      </c>
      <c r="C174" s="196">
        <v>25</v>
      </c>
      <c r="D174" s="672" t="s">
        <v>231</v>
      </c>
      <c r="E174" s="672" t="s">
        <v>115</v>
      </c>
      <c r="F174" s="672" t="s">
        <v>232</v>
      </c>
      <c r="G174" s="672" t="s">
        <v>146</v>
      </c>
      <c r="H174" s="672" t="s">
        <v>775</v>
      </c>
      <c r="I174" s="723" t="s">
        <v>154</v>
      </c>
      <c r="J174" s="724" t="s">
        <v>7013</v>
      </c>
      <c r="K174" s="725">
        <v>0</v>
      </c>
      <c r="L174" s="726"/>
      <c r="M174" s="672" t="s">
        <v>121</v>
      </c>
      <c r="N174" s="672" t="s">
        <v>113</v>
      </c>
      <c r="O174" s="672" t="s">
        <v>151</v>
      </c>
      <c r="P174" s="672" t="s">
        <v>113</v>
      </c>
      <c r="Q174" s="672" t="s">
        <v>222</v>
      </c>
      <c r="R174" s="672" t="s">
        <v>111</v>
      </c>
    </row>
    <row r="175" spans="1:18" s="195" customFormat="1" ht="106.2" customHeight="1">
      <c r="A175" s="1550"/>
      <c r="B175" s="671" t="s">
        <v>113</v>
      </c>
      <c r="C175" s="194">
        <v>26</v>
      </c>
      <c r="D175" s="671" t="s">
        <v>233</v>
      </c>
      <c r="E175" s="671" t="s">
        <v>115</v>
      </c>
      <c r="F175" s="671" t="s">
        <v>234</v>
      </c>
      <c r="G175" s="671" t="s">
        <v>146</v>
      </c>
      <c r="H175" s="671" t="s">
        <v>776</v>
      </c>
      <c r="I175" s="720" t="s">
        <v>154</v>
      </c>
      <c r="J175" s="718" t="s">
        <v>7013</v>
      </c>
      <c r="K175" s="721">
        <v>0</v>
      </c>
      <c r="L175" s="722"/>
      <c r="M175" s="671" t="s">
        <v>121</v>
      </c>
      <c r="N175" s="671" t="s">
        <v>113</v>
      </c>
      <c r="O175" s="671" t="s">
        <v>151</v>
      </c>
      <c r="P175" s="671" t="s">
        <v>113</v>
      </c>
      <c r="Q175" s="671" t="s">
        <v>222</v>
      </c>
      <c r="R175" s="671" t="s">
        <v>111</v>
      </c>
    </row>
    <row r="176" spans="1:18" s="195" customFormat="1" ht="106.2" customHeight="1">
      <c r="A176" s="1550"/>
      <c r="B176" s="672" t="s">
        <v>113</v>
      </c>
      <c r="C176" s="196">
        <v>27</v>
      </c>
      <c r="D176" s="672" t="s">
        <v>235</v>
      </c>
      <c r="E176" s="672" t="s">
        <v>115</v>
      </c>
      <c r="F176" s="672" t="s">
        <v>236</v>
      </c>
      <c r="G176" s="672" t="s">
        <v>146</v>
      </c>
      <c r="H176" s="672" t="s">
        <v>777</v>
      </c>
      <c r="I176" s="723" t="s">
        <v>114</v>
      </c>
      <c r="J176" s="724" t="s">
        <v>7013</v>
      </c>
      <c r="K176" s="725">
        <v>0</v>
      </c>
      <c r="L176" s="726"/>
      <c r="M176" s="672" t="s">
        <v>121</v>
      </c>
      <c r="N176" s="672" t="s">
        <v>113</v>
      </c>
      <c r="O176" s="672" t="s">
        <v>151</v>
      </c>
      <c r="P176" s="672" t="s">
        <v>113</v>
      </c>
      <c r="Q176" s="672" t="s">
        <v>222</v>
      </c>
      <c r="R176" s="672" t="s">
        <v>111</v>
      </c>
    </row>
    <row r="177" spans="1:18" s="197" customFormat="1" ht="54" customHeight="1">
      <c r="A177" s="1582" t="s">
        <v>237</v>
      </c>
      <c r="B177" s="1578" t="s">
        <v>113</v>
      </c>
      <c r="C177" s="1583">
        <v>28</v>
      </c>
      <c r="D177" s="1578" t="s">
        <v>238</v>
      </c>
      <c r="E177" s="1578" t="s">
        <v>148</v>
      </c>
      <c r="F177" s="1578" t="s">
        <v>239</v>
      </c>
      <c r="G177" s="1567" t="s">
        <v>117</v>
      </c>
      <c r="H177" s="1567" t="s">
        <v>240</v>
      </c>
      <c r="I177" s="1567" t="s">
        <v>152</v>
      </c>
      <c r="J177" s="1580" t="s">
        <v>241</v>
      </c>
      <c r="K177" s="720" t="s">
        <v>119</v>
      </c>
      <c r="L177" s="727" t="s">
        <v>242</v>
      </c>
      <c r="M177" s="1578" t="s">
        <v>113</v>
      </c>
      <c r="N177" s="1578" t="s">
        <v>121</v>
      </c>
      <c r="O177" s="1578" t="s">
        <v>148</v>
      </c>
      <c r="P177" s="1578" t="s">
        <v>220</v>
      </c>
      <c r="Q177" s="1578" t="s">
        <v>121</v>
      </c>
      <c r="R177" s="1578" t="s">
        <v>111</v>
      </c>
    </row>
    <row r="178" spans="1:18" s="197" customFormat="1" ht="54" customHeight="1">
      <c r="A178" s="1550"/>
      <c r="B178" s="1550"/>
      <c r="C178" s="1550"/>
      <c r="D178" s="1550"/>
      <c r="E178" s="1550"/>
      <c r="F178" s="1550"/>
      <c r="G178" s="1550"/>
      <c r="H178" s="1550"/>
      <c r="I178" s="1550"/>
      <c r="J178" s="1550"/>
      <c r="K178" s="720" t="s">
        <v>152</v>
      </c>
      <c r="L178" s="727" t="s">
        <v>243</v>
      </c>
      <c r="M178" s="1550"/>
      <c r="N178" s="1550"/>
      <c r="O178" s="1550"/>
      <c r="P178" s="1550"/>
      <c r="Q178" s="1550"/>
      <c r="R178" s="1550"/>
    </row>
    <row r="179" spans="1:18" s="197" customFormat="1" ht="18" customHeight="1">
      <c r="A179" s="1550"/>
      <c r="B179" s="1550"/>
      <c r="C179" s="1550"/>
      <c r="D179" s="1550"/>
      <c r="E179" s="1550"/>
      <c r="F179" s="1550"/>
      <c r="G179" s="1567" t="s">
        <v>244</v>
      </c>
      <c r="H179" s="1567" t="s">
        <v>245</v>
      </c>
      <c r="I179" s="1567" t="s">
        <v>119</v>
      </c>
      <c r="J179" s="1580" t="s">
        <v>246</v>
      </c>
      <c r="K179" s="720" t="s">
        <v>119</v>
      </c>
      <c r="L179" s="727" t="s">
        <v>247</v>
      </c>
      <c r="M179" s="1550"/>
      <c r="N179" s="1550"/>
      <c r="O179" s="1550"/>
      <c r="P179" s="1550"/>
      <c r="Q179" s="1550"/>
      <c r="R179" s="1550"/>
    </row>
    <row r="180" spans="1:18" s="197" customFormat="1" ht="18" customHeight="1">
      <c r="A180" s="1550"/>
      <c r="B180" s="1550"/>
      <c r="C180" s="1550"/>
      <c r="D180" s="1550"/>
      <c r="E180" s="1550"/>
      <c r="F180" s="1550"/>
      <c r="G180" s="1550"/>
      <c r="H180" s="1550"/>
      <c r="I180" s="1550"/>
      <c r="J180" s="1550"/>
      <c r="K180" s="671" t="s">
        <v>152</v>
      </c>
      <c r="L180" s="198" t="s">
        <v>248</v>
      </c>
      <c r="M180" s="1550"/>
      <c r="N180" s="1550"/>
      <c r="O180" s="1550"/>
      <c r="P180" s="1550"/>
      <c r="Q180" s="1550"/>
      <c r="R180" s="1550"/>
    </row>
    <row r="181" spans="1:18" s="197" customFormat="1" ht="18" customHeight="1">
      <c r="A181" s="1550"/>
      <c r="B181" s="1550"/>
      <c r="C181" s="1550"/>
      <c r="D181" s="1550"/>
      <c r="E181" s="1550"/>
      <c r="F181" s="1550"/>
      <c r="G181" s="1563" t="s">
        <v>249</v>
      </c>
      <c r="H181" s="1563" t="s">
        <v>250</v>
      </c>
      <c r="I181" s="1564" t="s">
        <v>119</v>
      </c>
      <c r="J181" s="1565" t="s">
        <v>251</v>
      </c>
      <c r="K181" s="667" t="s">
        <v>119</v>
      </c>
      <c r="L181" s="183" t="s">
        <v>252</v>
      </c>
      <c r="M181" s="1578" t="s">
        <v>121</v>
      </c>
      <c r="N181" s="1550"/>
      <c r="O181" s="1550"/>
      <c r="P181" s="1550"/>
      <c r="Q181" s="1550"/>
      <c r="R181" s="1550"/>
    </row>
    <row r="182" spans="1:18" s="197" customFormat="1" ht="18" customHeight="1">
      <c r="A182" s="1550"/>
      <c r="B182" s="1550"/>
      <c r="C182" s="1550"/>
      <c r="D182" s="1550"/>
      <c r="E182" s="1550"/>
      <c r="F182" s="1550"/>
      <c r="G182" s="1550"/>
      <c r="H182" s="1550"/>
      <c r="I182" s="1550"/>
      <c r="J182" s="1550"/>
      <c r="K182" s="667" t="s">
        <v>152</v>
      </c>
      <c r="L182" s="183" t="s">
        <v>253</v>
      </c>
      <c r="M182" s="1550"/>
      <c r="N182" s="1550"/>
      <c r="O182" s="1550"/>
      <c r="P182" s="1550"/>
      <c r="Q182" s="1550"/>
      <c r="R182" s="1550"/>
    </row>
    <row r="183" spans="1:18" s="197" customFormat="1" ht="18" customHeight="1">
      <c r="A183" s="1550"/>
      <c r="B183" s="1550"/>
      <c r="C183" s="1550"/>
      <c r="D183" s="1550"/>
      <c r="E183" s="1550"/>
      <c r="F183" s="1550"/>
      <c r="G183" s="1563" t="s">
        <v>254</v>
      </c>
      <c r="H183" s="1563" t="s">
        <v>255</v>
      </c>
      <c r="I183" s="1564" t="s">
        <v>119</v>
      </c>
      <c r="J183" s="1565" t="s">
        <v>256</v>
      </c>
      <c r="K183" s="667" t="s">
        <v>119</v>
      </c>
      <c r="L183" s="183" t="s">
        <v>257</v>
      </c>
      <c r="M183" s="1550"/>
      <c r="N183" s="1550"/>
      <c r="O183" s="1550"/>
      <c r="P183" s="1550"/>
      <c r="Q183" s="1550"/>
      <c r="R183" s="1550"/>
    </row>
    <row r="184" spans="1:18" s="197" customFormat="1" ht="18" customHeight="1">
      <c r="A184" s="1550"/>
      <c r="B184" s="1550"/>
      <c r="C184" s="1550"/>
      <c r="D184" s="1550"/>
      <c r="E184" s="1550"/>
      <c r="F184" s="1550"/>
      <c r="G184" s="1550"/>
      <c r="H184" s="1550"/>
      <c r="I184" s="1550"/>
      <c r="J184" s="1550"/>
      <c r="K184" s="667" t="s">
        <v>152</v>
      </c>
      <c r="L184" s="183" t="s">
        <v>258</v>
      </c>
      <c r="M184" s="1550"/>
      <c r="N184" s="1550"/>
      <c r="O184" s="1550"/>
      <c r="P184" s="1550"/>
      <c r="Q184" s="1550"/>
      <c r="R184" s="1550"/>
    </row>
    <row r="185" spans="1:18" s="197" customFormat="1" ht="18" customHeight="1">
      <c r="A185" s="1550"/>
      <c r="B185" s="1550"/>
      <c r="C185" s="1550"/>
      <c r="D185" s="1550"/>
      <c r="E185" s="1550"/>
      <c r="F185" s="1550"/>
      <c r="G185" s="1563" t="s">
        <v>259</v>
      </c>
      <c r="H185" s="1563" t="s">
        <v>260</v>
      </c>
      <c r="I185" s="1564" t="s">
        <v>119</v>
      </c>
      <c r="J185" s="1565" t="s">
        <v>261</v>
      </c>
      <c r="K185" s="667" t="s">
        <v>119</v>
      </c>
      <c r="L185" s="183" t="s">
        <v>262</v>
      </c>
      <c r="M185" s="1550"/>
      <c r="N185" s="1550"/>
      <c r="O185" s="1550"/>
      <c r="P185" s="1550"/>
      <c r="Q185" s="1550"/>
      <c r="R185" s="1550"/>
    </row>
    <row r="186" spans="1:18" s="197" customFormat="1" ht="18" customHeight="1">
      <c r="A186" s="1550"/>
      <c r="B186" s="1550"/>
      <c r="C186" s="1550"/>
      <c r="D186" s="1550"/>
      <c r="E186" s="1550"/>
      <c r="F186" s="1550"/>
      <c r="G186" s="1550"/>
      <c r="H186" s="1550"/>
      <c r="I186" s="1550"/>
      <c r="J186" s="1550"/>
      <c r="K186" s="667" t="s">
        <v>152</v>
      </c>
      <c r="L186" s="183" t="s">
        <v>263</v>
      </c>
      <c r="M186" s="1550"/>
      <c r="N186" s="1550"/>
      <c r="O186" s="1550"/>
      <c r="P186" s="1550"/>
      <c r="Q186" s="1550"/>
      <c r="R186" s="1550"/>
    </row>
    <row r="187" spans="1:18" s="197" customFormat="1" ht="18" customHeight="1">
      <c r="A187" s="1550"/>
      <c r="B187" s="1550"/>
      <c r="C187" s="1550"/>
      <c r="D187" s="1550"/>
      <c r="E187" s="1550"/>
      <c r="F187" s="1550"/>
      <c r="G187" s="1563" t="s">
        <v>264</v>
      </c>
      <c r="H187" s="1563" t="s">
        <v>265</v>
      </c>
      <c r="I187" s="1564" t="s">
        <v>119</v>
      </c>
      <c r="J187" s="1565" t="s">
        <v>266</v>
      </c>
      <c r="K187" s="667" t="s">
        <v>119</v>
      </c>
      <c r="L187" s="183" t="s">
        <v>267</v>
      </c>
      <c r="M187" s="1578" t="s">
        <v>113</v>
      </c>
      <c r="N187" s="1550"/>
      <c r="O187" s="1550"/>
      <c r="P187" s="1550"/>
      <c r="Q187" s="1550"/>
      <c r="R187" s="1550"/>
    </row>
    <row r="188" spans="1:18" s="197" customFormat="1" ht="18" customHeight="1">
      <c r="A188" s="1550"/>
      <c r="B188" s="1550"/>
      <c r="C188" s="1550"/>
      <c r="D188" s="1550"/>
      <c r="E188" s="1550"/>
      <c r="F188" s="1550"/>
      <c r="G188" s="1550"/>
      <c r="H188" s="1550"/>
      <c r="I188" s="1550"/>
      <c r="J188" s="1550"/>
      <c r="K188" s="667" t="s">
        <v>152</v>
      </c>
      <c r="L188" s="183" t="s">
        <v>268</v>
      </c>
      <c r="M188" s="1550"/>
      <c r="N188" s="1550"/>
      <c r="O188" s="1550"/>
      <c r="P188" s="1550"/>
      <c r="Q188" s="1550"/>
      <c r="R188" s="1550"/>
    </row>
    <row r="189" spans="1:18" s="197" customFormat="1" ht="18" customHeight="1">
      <c r="A189" s="1550"/>
      <c r="B189" s="1550"/>
      <c r="C189" s="1550"/>
      <c r="D189" s="1550"/>
      <c r="E189" s="1550"/>
      <c r="F189" s="1550"/>
      <c r="G189" s="1563" t="s">
        <v>152</v>
      </c>
      <c r="H189" s="1563" t="s">
        <v>269</v>
      </c>
      <c r="I189" s="1564" t="s">
        <v>119</v>
      </c>
      <c r="J189" s="1565" t="s">
        <v>270</v>
      </c>
      <c r="K189" s="667" t="s">
        <v>119</v>
      </c>
      <c r="L189" s="183" t="s">
        <v>267</v>
      </c>
      <c r="M189" s="1550"/>
      <c r="N189" s="1550"/>
      <c r="O189" s="1550"/>
      <c r="P189" s="1550"/>
      <c r="Q189" s="1550"/>
      <c r="R189" s="1550"/>
    </row>
    <row r="190" spans="1:18" s="197" customFormat="1" ht="18" customHeight="1">
      <c r="A190" s="1550"/>
      <c r="B190" s="1550"/>
      <c r="C190" s="1550"/>
      <c r="D190" s="1550"/>
      <c r="E190" s="1550"/>
      <c r="F190" s="1550"/>
      <c r="G190" s="1550"/>
      <c r="H190" s="1550"/>
      <c r="I190" s="1550"/>
      <c r="J190" s="1550"/>
      <c r="K190" s="667" t="s">
        <v>152</v>
      </c>
      <c r="L190" s="183" t="s">
        <v>271</v>
      </c>
      <c r="M190" s="1550"/>
      <c r="N190" s="1550"/>
      <c r="O190" s="1550"/>
      <c r="P190" s="1550"/>
      <c r="Q190" s="1550"/>
      <c r="R190" s="1550"/>
    </row>
    <row r="191" spans="1:18" s="197" customFormat="1" ht="18" customHeight="1">
      <c r="A191" s="1550"/>
      <c r="B191" s="1550"/>
      <c r="C191" s="1550"/>
      <c r="D191" s="1550"/>
      <c r="E191" s="1550"/>
      <c r="F191" s="1550"/>
      <c r="G191" s="1563" t="s">
        <v>119</v>
      </c>
      <c r="H191" s="1563" t="s">
        <v>272</v>
      </c>
      <c r="I191" s="1564" t="s">
        <v>119</v>
      </c>
      <c r="J191" s="1565" t="s">
        <v>273</v>
      </c>
      <c r="K191" s="667" t="s">
        <v>119</v>
      </c>
      <c r="L191" s="183" t="s">
        <v>267</v>
      </c>
      <c r="M191" s="1550"/>
      <c r="N191" s="1550"/>
      <c r="O191" s="1550"/>
      <c r="P191" s="1550"/>
      <c r="Q191" s="1550"/>
      <c r="R191" s="1550"/>
    </row>
    <row r="192" spans="1:18" s="197" customFormat="1" ht="18" customHeight="1">
      <c r="A192" s="1550"/>
      <c r="B192" s="1550"/>
      <c r="C192" s="1550"/>
      <c r="D192" s="1550"/>
      <c r="E192" s="1550"/>
      <c r="F192" s="1550"/>
      <c r="G192" s="1550"/>
      <c r="H192" s="1550"/>
      <c r="I192" s="1550"/>
      <c r="J192" s="1550"/>
      <c r="K192" s="667" t="s">
        <v>152</v>
      </c>
      <c r="L192" s="183" t="s">
        <v>274</v>
      </c>
      <c r="M192" s="1550"/>
      <c r="N192" s="1550"/>
      <c r="O192" s="1550"/>
      <c r="P192" s="1550"/>
      <c r="Q192" s="1550"/>
      <c r="R192" s="1550"/>
    </row>
    <row r="193" spans="1:18" s="197" customFormat="1" ht="18" customHeight="1">
      <c r="A193" s="1550"/>
      <c r="B193" s="1576" t="s">
        <v>113</v>
      </c>
      <c r="C193" s="1579">
        <v>29</v>
      </c>
      <c r="D193" s="1576" t="s">
        <v>275</v>
      </c>
      <c r="E193" s="1576" t="s">
        <v>148</v>
      </c>
      <c r="F193" s="1576" t="s">
        <v>276</v>
      </c>
      <c r="G193" s="1576" t="s">
        <v>146</v>
      </c>
      <c r="H193" s="1576" t="s">
        <v>277</v>
      </c>
      <c r="I193" s="1576" t="s">
        <v>126</v>
      </c>
      <c r="J193" s="1577" t="s">
        <v>278</v>
      </c>
      <c r="K193" s="728" t="s">
        <v>114</v>
      </c>
      <c r="L193" s="729" t="s">
        <v>9227</v>
      </c>
      <c r="M193" s="1576" t="s">
        <v>121</v>
      </c>
      <c r="N193" s="1576" t="s">
        <v>121</v>
      </c>
      <c r="O193" s="1576" t="s">
        <v>148</v>
      </c>
      <c r="P193" s="1576" t="s">
        <v>148</v>
      </c>
      <c r="Q193" s="1576" t="s">
        <v>148</v>
      </c>
      <c r="R193" s="1576" t="s">
        <v>279</v>
      </c>
    </row>
    <row r="194" spans="1:18" s="197" customFormat="1" ht="18" customHeight="1">
      <c r="A194" s="1550"/>
      <c r="B194" s="1550"/>
      <c r="C194" s="1550"/>
      <c r="D194" s="1550"/>
      <c r="E194" s="1550"/>
      <c r="F194" s="1550"/>
      <c r="G194" s="1550"/>
      <c r="H194" s="1550"/>
      <c r="I194" s="1550"/>
      <c r="J194" s="1550"/>
      <c r="K194" s="728" t="s">
        <v>126</v>
      </c>
      <c r="L194" s="729" t="s">
        <v>280</v>
      </c>
      <c r="M194" s="1550"/>
      <c r="N194" s="1550"/>
      <c r="O194" s="1550"/>
      <c r="P194" s="1550"/>
      <c r="Q194" s="1550"/>
      <c r="R194" s="1550"/>
    </row>
    <row r="195" spans="1:18" s="197" customFormat="1" ht="18" customHeight="1">
      <c r="A195" s="1550"/>
      <c r="B195" s="1550"/>
      <c r="C195" s="1550"/>
      <c r="D195" s="1550"/>
      <c r="E195" s="1550"/>
      <c r="F195" s="1550"/>
      <c r="G195" s="1550"/>
      <c r="H195" s="1550"/>
      <c r="I195" s="1550"/>
      <c r="J195" s="1550"/>
      <c r="K195" s="728" t="s">
        <v>127</v>
      </c>
      <c r="L195" s="729" t="s">
        <v>9228</v>
      </c>
      <c r="M195" s="1550"/>
      <c r="N195" s="1550"/>
      <c r="O195" s="1550"/>
      <c r="P195" s="1550"/>
      <c r="Q195" s="1550"/>
      <c r="R195" s="1550"/>
    </row>
    <row r="196" spans="1:18" s="197" customFormat="1" ht="18" customHeight="1">
      <c r="A196" s="1550"/>
      <c r="B196" s="1550"/>
      <c r="C196" s="1550"/>
      <c r="D196" s="1550"/>
      <c r="E196" s="1550"/>
      <c r="F196" s="1550"/>
      <c r="G196" s="1550"/>
      <c r="H196" s="1550"/>
      <c r="I196" s="1550"/>
      <c r="J196" s="1550"/>
      <c r="K196" s="728" t="s">
        <v>128</v>
      </c>
      <c r="L196" s="729" t="s">
        <v>281</v>
      </c>
      <c r="M196" s="1550"/>
      <c r="N196" s="1550"/>
      <c r="O196" s="1550"/>
      <c r="P196" s="1550"/>
      <c r="Q196" s="1550"/>
      <c r="R196" s="1550"/>
    </row>
    <row r="197" spans="1:18" s="197" customFormat="1" ht="18" customHeight="1">
      <c r="A197" s="1550"/>
      <c r="B197" s="1550"/>
      <c r="C197" s="1550"/>
      <c r="D197" s="1550"/>
      <c r="E197" s="1550"/>
      <c r="F197" s="1550"/>
      <c r="G197" s="1550"/>
      <c r="H197" s="1550"/>
      <c r="I197" s="1550"/>
      <c r="J197" s="1550"/>
      <c r="K197" s="728" t="s">
        <v>129</v>
      </c>
      <c r="L197" s="729" t="s">
        <v>9229</v>
      </c>
      <c r="M197" s="1550"/>
      <c r="N197" s="1550"/>
      <c r="O197" s="1550"/>
      <c r="P197" s="1550"/>
      <c r="Q197" s="1550"/>
      <c r="R197" s="1550"/>
    </row>
    <row r="198" spans="1:18" s="197" customFormat="1" ht="18" customHeight="1">
      <c r="A198" s="1550"/>
      <c r="B198" s="1550"/>
      <c r="C198" s="1550"/>
      <c r="D198" s="1550"/>
      <c r="E198" s="1550"/>
      <c r="F198" s="1550"/>
      <c r="G198" s="1550"/>
      <c r="H198" s="1550"/>
      <c r="I198" s="1550"/>
      <c r="J198" s="1550"/>
      <c r="K198" s="728" t="s">
        <v>130</v>
      </c>
      <c r="L198" s="729" t="s">
        <v>9230</v>
      </c>
      <c r="M198" s="1550"/>
      <c r="N198" s="1550"/>
      <c r="O198" s="1550"/>
      <c r="P198" s="1550"/>
      <c r="Q198" s="1550"/>
      <c r="R198" s="1550"/>
    </row>
    <row r="199" spans="1:18" s="197" customFormat="1" ht="18" customHeight="1">
      <c r="A199" s="1550"/>
      <c r="B199" s="1550"/>
      <c r="C199" s="1550"/>
      <c r="D199" s="1550"/>
      <c r="E199" s="1550"/>
      <c r="F199" s="1550"/>
      <c r="G199" s="1550"/>
      <c r="H199" s="1550"/>
      <c r="I199" s="1550"/>
      <c r="J199" s="1550"/>
      <c r="K199" s="728" t="s">
        <v>131</v>
      </c>
      <c r="L199" s="729" t="s">
        <v>9231</v>
      </c>
      <c r="M199" s="1550"/>
      <c r="N199" s="1550"/>
      <c r="O199" s="1550"/>
      <c r="P199" s="1550"/>
      <c r="Q199" s="1550"/>
      <c r="R199" s="1550"/>
    </row>
    <row r="200" spans="1:18" s="197" customFormat="1" ht="18" customHeight="1">
      <c r="A200" s="1550"/>
      <c r="B200" s="1550"/>
      <c r="C200" s="1550"/>
      <c r="D200" s="1550"/>
      <c r="E200" s="1550"/>
      <c r="F200" s="1550"/>
      <c r="G200" s="1550"/>
      <c r="H200" s="1550"/>
      <c r="I200" s="1550"/>
      <c r="J200" s="1550"/>
      <c r="K200" s="728" t="s">
        <v>9232</v>
      </c>
      <c r="L200" s="729" t="s">
        <v>282</v>
      </c>
      <c r="M200" s="1550"/>
      <c r="N200" s="1550"/>
      <c r="O200" s="1550"/>
      <c r="P200" s="1550"/>
      <c r="Q200" s="1550"/>
      <c r="R200" s="1550"/>
    </row>
    <row r="201" spans="1:18" s="197" customFormat="1" ht="18" customHeight="1">
      <c r="A201" s="1550"/>
      <c r="B201" s="1550"/>
      <c r="C201" s="1550"/>
      <c r="D201" s="1550"/>
      <c r="E201" s="1550"/>
      <c r="F201" s="1550"/>
      <c r="G201" s="1550"/>
      <c r="H201" s="1550"/>
      <c r="I201" s="1550"/>
      <c r="J201" s="1550"/>
      <c r="K201" s="728" t="s">
        <v>141</v>
      </c>
      <c r="L201" s="729" t="s">
        <v>9233</v>
      </c>
      <c r="M201" s="1550"/>
      <c r="N201" s="1550"/>
      <c r="O201" s="1550"/>
      <c r="P201" s="1550"/>
      <c r="Q201" s="1550"/>
      <c r="R201" s="1550"/>
    </row>
    <row r="202" spans="1:18" s="197" customFormat="1" ht="18" customHeight="1">
      <c r="A202" s="1550"/>
      <c r="B202" s="1550"/>
      <c r="C202" s="1550"/>
      <c r="D202" s="1550"/>
      <c r="E202" s="1550"/>
      <c r="F202" s="1550"/>
      <c r="G202" s="1550"/>
      <c r="H202" s="1550"/>
      <c r="I202" s="1550"/>
      <c r="J202" s="1550"/>
      <c r="K202" s="728" t="s">
        <v>142</v>
      </c>
      <c r="L202" s="729" t="s">
        <v>9234</v>
      </c>
      <c r="M202" s="1550"/>
      <c r="N202" s="1550"/>
      <c r="O202" s="1550"/>
      <c r="P202" s="1550"/>
      <c r="Q202" s="1550"/>
      <c r="R202" s="1550"/>
    </row>
    <row r="203" spans="1:18" s="197" customFormat="1" ht="18" customHeight="1">
      <c r="A203" s="1550"/>
      <c r="B203" s="1550"/>
      <c r="C203" s="1550"/>
      <c r="D203" s="1550"/>
      <c r="E203" s="1550"/>
      <c r="F203" s="1550"/>
      <c r="G203" s="1550"/>
      <c r="H203" s="1550"/>
      <c r="I203" s="1550"/>
      <c r="J203" s="1550"/>
      <c r="K203" s="728" t="s">
        <v>143</v>
      </c>
      <c r="L203" s="729" t="s">
        <v>285</v>
      </c>
      <c r="M203" s="1550"/>
      <c r="N203" s="1550"/>
      <c r="O203" s="1550"/>
      <c r="P203" s="1550"/>
      <c r="Q203" s="1550"/>
      <c r="R203" s="1550"/>
    </row>
    <row r="204" spans="1:18" s="197" customFormat="1" ht="18" customHeight="1">
      <c r="A204" s="1550"/>
      <c r="B204" s="1550"/>
      <c r="C204" s="1550"/>
      <c r="D204" s="1550"/>
      <c r="E204" s="1550"/>
      <c r="F204" s="1550"/>
      <c r="G204" s="1550"/>
      <c r="H204" s="1550"/>
      <c r="I204" s="1550"/>
      <c r="J204" s="1550"/>
      <c r="K204" s="728" t="s">
        <v>144</v>
      </c>
      <c r="L204" s="729" t="s">
        <v>9235</v>
      </c>
      <c r="M204" s="1550"/>
      <c r="N204" s="1550"/>
      <c r="O204" s="1550"/>
      <c r="P204" s="1550"/>
      <c r="Q204" s="1550"/>
      <c r="R204" s="1550"/>
    </row>
    <row r="205" spans="1:18" s="197" customFormat="1" ht="18" customHeight="1">
      <c r="A205" s="1550"/>
      <c r="B205" s="1550"/>
      <c r="C205" s="1550"/>
      <c r="D205" s="1550"/>
      <c r="E205" s="1550"/>
      <c r="F205" s="1550"/>
      <c r="G205" s="1550"/>
      <c r="H205" s="1550"/>
      <c r="I205" s="1550"/>
      <c r="J205" s="1550"/>
      <c r="K205" s="728" t="s">
        <v>145</v>
      </c>
      <c r="L205" s="729" t="s">
        <v>9236</v>
      </c>
      <c r="M205" s="1550"/>
      <c r="N205" s="1550"/>
      <c r="O205" s="1550"/>
      <c r="P205" s="1550"/>
      <c r="Q205" s="1550"/>
      <c r="R205" s="1550"/>
    </row>
    <row r="206" spans="1:18" s="197" customFormat="1" ht="18" customHeight="1">
      <c r="A206" s="1550"/>
      <c r="B206" s="1550"/>
      <c r="C206" s="1550"/>
      <c r="D206" s="1550"/>
      <c r="E206" s="1550"/>
      <c r="F206" s="1550"/>
      <c r="G206" s="1550"/>
      <c r="H206" s="1550"/>
      <c r="I206" s="1550"/>
      <c r="J206" s="1550"/>
      <c r="K206" s="728" t="s">
        <v>223</v>
      </c>
      <c r="L206" s="729" t="s">
        <v>9237</v>
      </c>
      <c r="M206" s="1550"/>
      <c r="N206" s="1550"/>
      <c r="O206" s="1550"/>
      <c r="P206" s="1550"/>
      <c r="Q206" s="1550"/>
      <c r="R206" s="1550"/>
    </row>
    <row r="207" spans="1:18" s="197" customFormat="1" ht="18" customHeight="1">
      <c r="A207" s="1550"/>
      <c r="B207" s="1550"/>
      <c r="C207" s="1550"/>
      <c r="D207" s="1550"/>
      <c r="E207" s="1550"/>
      <c r="F207" s="1550"/>
      <c r="G207" s="1550"/>
      <c r="H207" s="1550"/>
      <c r="I207" s="1550"/>
      <c r="J207" s="1550"/>
      <c r="K207" s="728" t="s">
        <v>225</v>
      </c>
      <c r="L207" s="729" t="s">
        <v>9238</v>
      </c>
      <c r="M207" s="1550"/>
      <c r="N207" s="1550"/>
      <c r="O207" s="1550"/>
      <c r="P207" s="1550"/>
      <c r="Q207" s="1550"/>
      <c r="R207" s="1550"/>
    </row>
    <row r="208" spans="1:18" s="197" customFormat="1" ht="18" customHeight="1">
      <c r="A208" s="1550"/>
      <c r="B208" s="1550"/>
      <c r="C208" s="1550"/>
      <c r="D208" s="1550"/>
      <c r="E208" s="1550"/>
      <c r="F208" s="1550"/>
      <c r="G208" s="1550"/>
      <c r="H208" s="1550"/>
      <c r="I208" s="1550"/>
      <c r="J208" s="1550"/>
      <c r="K208" s="728" t="s">
        <v>227</v>
      </c>
      <c r="L208" s="729" t="s">
        <v>9239</v>
      </c>
      <c r="M208" s="1550"/>
      <c r="N208" s="1550"/>
      <c r="O208" s="1550"/>
      <c r="P208" s="1550"/>
      <c r="Q208" s="1550"/>
      <c r="R208" s="1550"/>
    </row>
    <row r="209" spans="1:18" s="197" customFormat="1" ht="18" customHeight="1">
      <c r="A209" s="1550"/>
      <c r="B209" s="1550"/>
      <c r="C209" s="1550"/>
      <c r="D209" s="1550"/>
      <c r="E209" s="1550"/>
      <c r="F209" s="1550"/>
      <c r="G209" s="1550"/>
      <c r="H209" s="1550"/>
      <c r="I209" s="1550"/>
      <c r="J209" s="1550"/>
      <c r="K209" s="728" t="s">
        <v>9240</v>
      </c>
      <c r="L209" s="729" t="s">
        <v>286</v>
      </c>
      <c r="M209" s="1550"/>
      <c r="N209" s="1550"/>
      <c r="O209" s="1550"/>
      <c r="P209" s="1550"/>
      <c r="Q209" s="1550"/>
      <c r="R209" s="1550"/>
    </row>
    <row r="210" spans="1:18" s="197" customFormat="1" ht="18" customHeight="1">
      <c r="A210" s="1550"/>
      <c r="B210" s="1550"/>
      <c r="C210" s="1550"/>
      <c r="D210" s="1550"/>
      <c r="E210" s="1550"/>
      <c r="F210" s="1550"/>
      <c r="G210" s="1550"/>
      <c r="H210" s="1550"/>
      <c r="I210" s="1550"/>
      <c r="J210" s="1550"/>
      <c r="K210" s="728" t="s">
        <v>238</v>
      </c>
      <c r="L210" s="729" t="s">
        <v>287</v>
      </c>
      <c r="M210" s="1550"/>
      <c r="N210" s="1550"/>
      <c r="O210" s="1550"/>
      <c r="P210" s="1550"/>
      <c r="Q210" s="1550"/>
      <c r="R210" s="1550"/>
    </row>
    <row r="211" spans="1:18" s="197" customFormat="1" ht="18" customHeight="1">
      <c r="A211" s="1550"/>
      <c r="B211" s="1550"/>
      <c r="C211" s="1550"/>
      <c r="D211" s="1550"/>
      <c r="E211" s="1550"/>
      <c r="F211" s="1550"/>
      <c r="G211" s="1550"/>
      <c r="H211" s="1550"/>
      <c r="I211" s="1550"/>
      <c r="J211" s="1550"/>
      <c r="K211" s="728" t="s">
        <v>288</v>
      </c>
      <c r="L211" s="729" t="s">
        <v>289</v>
      </c>
      <c r="M211" s="1550"/>
      <c r="N211" s="1550"/>
      <c r="O211" s="1550"/>
      <c r="P211" s="1550"/>
      <c r="Q211" s="1550"/>
      <c r="R211" s="1550"/>
    </row>
    <row r="212" spans="1:18" s="197" customFormat="1" ht="18" customHeight="1">
      <c r="A212" s="1550"/>
      <c r="B212" s="1550"/>
      <c r="C212" s="1550"/>
      <c r="D212" s="1550"/>
      <c r="E212" s="1550"/>
      <c r="F212" s="1550"/>
      <c r="G212" s="1550"/>
      <c r="H212" s="1550"/>
      <c r="I212" s="1550"/>
      <c r="J212" s="1550"/>
      <c r="K212" s="728" t="s">
        <v>290</v>
      </c>
      <c r="L212" s="729" t="s">
        <v>291</v>
      </c>
      <c r="M212" s="1550"/>
      <c r="N212" s="1550"/>
      <c r="O212" s="1550"/>
      <c r="P212" s="1550"/>
      <c r="Q212" s="1550"/>
      <c r="R212" s="1550"/>
    </row>
    <row r="213" spans="1:18" s="197" customFormat="1" ht="18" customHeight="1">
      <c r="A213" s="1550"/>
      <c r="B213" s="1550"/>
      <c r="C213" s="1550"/>
      <c r="D213" s="1550"/>
      <c r="E213" s="1550"/>
      <c r="F213" s="1550"/>
      <c r="G213" s="1550"/>
      <c r="H213" s="1550"/>
      <c r="I213" s="1550"/>
      <c r="J213" s="1550"/>
      <c r="K213" s="728" t="s">
        <v>292</v>
      </c>
      <c r="L213" s="729" t="s">
        <v>293</v>
      </c>
      <c r="M213" s="1550"/>
      <c r="N213" s="1550"/>
      <c r="O213" s="1550"/>
      <c r="P213" s="1550"/>
      <c r="Q213" s="1550"/>
      <c r="R213" s="1550"/>
    </row>
    <row r="214" spans="1:18" s="197" customFormat="1" ht="18" customHeight="1">
      <c r="A214" s="1550"/>
      <c r="B214" s="1550"/>
      <c r="C214" s="1550"/>
      <c r="D214" s="1550"/>
      <c r="E214" s="1550"/>
      <c r="F214" s="1550"/>
      <c r="G214" s="1550"/>
      <c r="H214" s="1550"/>
      <c r="I214" s="1550"/>
      <c r="J214" s="1550"/>
      <c r="K214" s="728" t="s">
        <v>294</v>
      </c>
      <c r="L214" s="729" t="s">
        <v>295</v>
      </c>
      <c r="M214" s="1550"/>
      <c r="N214" s="1550"/>
      <c r="O214" s="1550"/>
      <c r="P214" s="1550"/>
      <c r="Q214" s="1550"/>
      <c r="R214" s="1550"/>
    </row>
    <row r="215" spans="1:18" s="197" customFormat="1" ht="18" customHeight="1">
      <c r="A215" s="1550"/>
      <c r="B215" s="1550"/>
      <c r="C215" s="1550"/>
      <c r="D215" s="1550"/>
      <c r="E215" s="1550"/>
      <c r="F215" s="1550"/>
      <c r="G215" s="1550"/>
      <c r="H215" s="1550"/>
      <c r="I215" s="1550"/>
      <c r="J215" s="1550"/>
      <c r="K215" s="728" t="s">
        <v>296</v>
      </c>
      <c r="L215" s="729" t="s">
        <v>297</v>
      </c>
      <c r="M215" s="1550"/>
      <c r="N215" s="1550"/>
      <c r="O215" s="1550"/>
      <c r="P215" s="1550"/>
      <c r="Q215" s="1550"/>
      <c r="R215" s="1550"/>
    </row>
    <row r="216" spans="1:18" s="197" customFormat="1" ht="18" customHeight="1">
      <c r="A216" s="1550"/>
      <c r="B216" s="1550"/>
      <c r="C216" s="1550"/>
      <c r="D216" s="1550"/>
      <c r="E216" s="1550"/>
      <c r="F216" s="1550"/>
      <c r="G216" s="1550"/>
      <c r="H216" s="1550"/>
      <c r="I216" s="1550"/>
      <c r="J216" s="1550"/>
      <c r="K216" s="705" t="s">
        <v>298</v>
      </c>
      <c r="L216" s="706" t="s">
        <v>299</v>
      </c>
      <c r="M216" s="1550"/>
      <c r="N216" s="1550"/>
      <c r="O216" s="1550"/>
      <c r="P216" s="1550"/>
      <c r="Q216" s="1550"/>
      <c r="R216" s="1550"/>
    </row>
    <row r="217" spans="1:18" s="197" customFormat="1" ht="18" customHeight="1">
      <c r="A217" s="1550"/>
      <c r="B217" s="1550"/>
      <c r="C217" s="1550"/>
      <c r="D217" s="1550"/>
      <c r="E217" s="1550"/>
      <c r="F217" s="1550"/>
      <c r="G217" s="1550"/>
      <c r="H217" s="1550"/>
      <c r="I217" s="1550"/>
      <c r="J217" s="1550"/>
      <c r="K217" s="705" t="s">
        <v>497</v>
      </c>
      <c r="L217" s="706" t="s">
        <v>300</v>
      </c>
      <c r="M217" s="1550"/>
      <c r="N217" s="1550"/>
      <c r="O217" s="1550"/>
      <c r="P217" s="1550"/>
      <c r="Q217" s="1550"/>
      <c r="R217" s="1550"/>
    </row>
    <row r="218" spans="1:18" s="197" customFormat="1" ht="18" customHeight="1">
      <c r="A218" s="1550"/>
      <c r="B218" s="1550"/>
      <c r="C218" s="1550"/>
      <c r="D218" s="1550"/>
      <c r="E218" s="1550"/>
      <c r="F218" s="1550"/>
      <c r="G218" s="1550"/>
      <c r="H218" s="1550"/>
      <c r="I218" s="1550"/>
      <c r="J218" s="1550"/>
      <c r="K218" s="705" t="s">
        <v>9241</v>
      </c>
      <c r="L218" s="706" t="s">
        <v>299</v>
      </c>
      <c r="M218" s="1550"/>
      <c r="N218" s="1550"/>
      <c r="O218" s="1550"/>
      <c r="P218" s="1550"/>
      <c r="Q218" s="1550"/>
      <c r="R218" s="1550"/>
    </row>
    <row r="219" spans="1:18" s="197" customFormat="1" ht="18" customHeight="1">
      <c r="A219" s="1550"/>
      <c r="B219" s="1550"/>
      <c r="C219" s="1550"/>
      <c r="D219" s="1550"/>
      <c r="E219" s="1550"/>
      <c r="F219" s="1550"/>
      <c r="G219" s="1550"/>
      <c r="H219" s="1550"/>
      <c r="I219" s="1550"/>
      <c r="J219" s="1550"/>
      <c r="K219" s="705" t="s">
        <v>301</v>
      </c>
      <c r="L219" s="706" t="s">
        <v>302</v>
      </c>
      <c r="M219" s="1550"/>
      <c r="N219" s="1550"/>
      <c r="O219" s="1550"/>
      <c r="P219" s="1550"/>
      <c r="Q219" s="1550"/>
      <c r="R219" s="1550"/>
    </row>
    <row r="220" spans="1:18" s="197" customFormat="1" ht="18" customHeight="1">
      <c r="A220" s="1550"/>
      <c r="B220" s="1550"/>
      <c r="C220" s="1550"/>
      <c r="D220" s="1550"/>
      <c r="E220" s="1550"/>
      <c r="F220" s="1550"/>
      <c r="G220" s="1550"/>
      <c r="H220" s="1550"/>
      <c r="I220" s="1550"/>
      <c r="J220" s="1550"/>
      <c r="K220" s="705" t="s">
        <v>303</v>
      </c>
      <c r="L220" s="706" t="s">
        <v>304</v>
      </c>
      <c r="M220" s="1550"/>
      <c r="N220" s="1550"/>
      <c r="O220" s="1550"/>
      <c r="P220" s="1550"/>
      <c r="Q220" s="1550"/>
      <c r="R220" s="1550"/>
    </row>
    <row r="221" spans="1:18" s="197" customFormat="1" ht="16.95" customHeight="1">
      <c r="A221" s="1550"/>
      <c r="B221" s="1550"/>
      <c r="C221" s="1550"/>
      <c r="D221" s="1550"/>
      <c r="E221" s="1550"/>
      <c r="F221" s="1550"/>
      <c r="G221" s="1550"/>
      <c r="H221" s="1550"/>
      <c r="I221" s="1550"/>
      <c r="J221" s="1550"/>
      <c r="K221" s="705" t="s">
        <v>305</v>
      </c>
      <c r="L221" s="706" t="s">
        <v>302</v>
      </c>
      <c r="M221" s="1550"/>
      <c r="N221" s="1550"/>
      <c r="O221" s="1550"/>
      <c r="P221" s="1550"/>
      <c r="Q221" s="1550"/>
      <c r="R221" s="1550"/>
    </row>
    <row r="222" spans="1:18" s="197" customFormat="1" ht="36" customHeight="1">
      <c r="A222" s="1550"/>
      <c r="B222" s="675" t="s">
        <v>113</v>
      </c>
      <c r="C222" s="677">
        <v>30</v>
      </c>
      <c r="D222" s="675" t="s">
        <v>306</v>
      </c>
      <c r="E222" s="675" t="s">
        <v>148</v>
      </c>
      <c r="F222" s="675" t="s">
        <v>307</v>
      </c>
      <c r="G222" s="675" t="s">
        <v>146</v>
      </c>
      <c r="H222" s="675" t="s">
        <v>308</v>
      </c>
      <c r="I222" s="675" t="s">
        <v>309</v>
      </c>
      <c r="J222" s="199" t="s">
        <v>310</v>
      </c>
      <c r="K222" s="675"/>
      <c r="L222" s="200"/>
      <c r="M222" s="675" t="s">
        <v>121</v>
      </c>
      <c r="N222" s="675" t="s">
        <v>121</v>
      </c>
      <c r="O222" s="675" t="s">
        <v>148</v>
      </c>
      <c r="P222" s="675" t="s">
        <v>148</v>
      </c>
      <c r="Q222" s="675" t="s">
        <v>148</v>
      </c>
      <c r="R222" s="675" t="s">
        <v>279</v>
      </c>
    </row>
    <row r="223" spans="1:18" s="197" customFormat="1" ht="18" customHeight="1">
      <c r="A223" s="1550"/>
      <c r="B223" s="1576" t="s">
        <v>113</v>
      </c>
      <c r="C223" s="1579">
        <v>31</v>
      </c>
      <c r="D223" s="1576" t="s">
        <v>311</v>
      </c>
      <c r="E223" s="1576" t="s">
        <v>148</v>
      </c>
      <c r="F223" s="1576" t="s">
        <v>312</v>
      </c>
      <c r="G223" s="673" t="s">
        <v>313</v>
      </c>
      <c r="H223" s="673" t="s">
        <v>118</v>
      </c>
      <c r="I223" s="673" t="s">
        <v>153</v>
      </c>
      <c r="J223" s="674" t="s">
        <v>176</v>
      </c>
      <c r="K223" s="673"/>
      <c r="L223" s="201"/>
      <c r="M223" s="1576" t="s">
        <v>121</v>
      </c>
      <c r="N223" s="1576" t="s">
        <v>121</v>
      </c>
      <c r="O223" s="1576" t="s">
        <v>148</v>
      </c>
      <c r="P223" s="1576" t="s">
        <v>113</v>
      </c>
      <c r="Q223" s="1576" t="s">
        <v>121</v>
      </c>
      <c r="R223" s="673" t="s">
        <v>279</v>
      </c>
    </row>
    <row r="224" spans="1:18" s="197" customFormat="1" ht="36" customHeight="1">
      <c r="A224" s="1550"/>
      <c r="B224" s="1550"/>
      <c r="C224" s="1550"/>
      <c r="D224" s="1550"/>
      <c r="E224" s="1550"/>
      <c r="F224" s="1550"/>
      <c r="G224" s="673" t="s">
        <v>314</v>
      </c>
      <c r="H224" s="673" t="s">
        <v>315</v>
      </c>
      <c r="I224" s="673" t="s">
        <v>309</v>
      </c>
      <c r="J224" s="674" t="s">
        <v>316</v>
      </c>
      <c r="K224" s="673"/>
      <c r="L224" s="201"/>
      <c r="M224" s="1550"/>
      <c r="N224" s="1550"/>
      <c r="O224" s="1550"/>
      <c r="P224" s="1550"/>
      <c r="Q224" s="1550"/>
      <c r="R224" s="673" t="s">
        <v>279</v>
      </c>
    </row>
    <row r="225" spans="1:18" s="197" customFormat="1" ht="18" customHeight="1">
      <c r="A225" s="1550"/>
      <c r="B225" s="1550"/>
      <c r="C225" s="1550"/>
      <c r="D225" s="1550"/>
      <c r="E225" s="1550"/>
      <c r="F225" s="1550"/>
      <c r="G225" s="1576" t="s">
        <v>178</v>
      </c>
      <c r="H225" s="1576" t="s">
        <v>317</v>
      </c>
      <c r="I225" s="1576" t="s">
        <v>157</v>
      </c>
      <c r="J225" s="1577" t="s">
        <v>318</v>
      </c>
      <c r="K225" s="730" t="s">
        <v>154</v>
      </c>
      <c r="L225" s="731" t="s">
        <v>319</v>
      </c>
      <c r="M225" s="1550"/>
      <c r="N225" s="1550"/>
      <c r="O225" s="1550"/>
      <c r="P225" s="1550"/>
      <c r="Q225" s="1550"/>
      <c r="R225" s="1576" t="s">
        <v>111</v>
      </c>
    </row>
    <row r="226" spans="1:18" s="197" customFormat="1" ht="18" customHeight="1">
      <c r="A226" s="1550"/>
      <c r="B226" s="1550"/>
      <c r="C226" s="1550"/>
      <c r="D226" s="1550"/>
      <c r="E226" s="1550"/>
      <c r="F226" s="1550"/>
      <c r="G226" s="1550"/>
      <c r="H226" s="1550"/>
      <c r="I226" s="1550"/>
      <c r="J226" s="1550"/>
      <c r="K226" s="730" t="s">
        <v>156</v>
      </c>
      <c r="L226" s="731" t="s">
        <v>320</v>
      </c>
      <c r="M226" s="1550"/>
      <c r="N226" s="1550"/>
      <c r="O226" s="1550"/>
      <c r="P226" s="1550"/>
      <c r="Q226" s="1550"/>
      <c r="R226" s="1550"/>
    </row>
    <row r="227" spans="1:18" s="197" customFormat="1" ht="18" customHeight="1">
      <c r="A227" s="1550"/>
      <c r="B227" s="1550"/>
      <c r="C227" s="1550"/>
      <c r="D227" s="1550"/>
      <c r="E227" s="1550"/>
      <c r="F227" s="1550"/>
      <c r="G227" s="1550"/>
      <c r="H227" s="1550"/>
      <c r="I227" s="1550"/>
      <c r="J227" s="1550"/>
      <c r="K227" s="730" t="s">
        <v>157</v>
      </c>
      <c r="L227" s="731" t="s">
        <v>321</v>
      </c>
      <c r="M227" s="1550"/>
      <c r="N227" s="1550"/>
      <c r="O227" s="1550"/>
      <c r="P227" s="1550"/>
      <c r="Q227" s="1550"/>
      <c r="R227" s="1550"/>
    </row>
    <row r="228" spans="1:18" s="197" customFormat="1" ht="18" customHeight="1">
      <c r="A228" s="1550"/>
      <c r="B228" s="1550"/>
      <c r="C228" s="1550"/>
      <c r="D228" s="1550"/>
      <c r="E228" s="1550"/>
      <c r="F228" s="1550"/>
      <c r="G228" s="1550"/>
      <c r="H228" s="1550"/>
      <c r="I228" s="1550"/>
      <c r="J228" s="1550"/>
      <c r="K228" s="730" t="s">
        <v>158</v>
      </c>
      <c r="L228" s="731" t="s">
        <v>322</v>
      </c>
      <c r="M228" s="1550"/>
      <c r="N228" s="1550"/>
      <c r="O228" s="1550"/>
      <c r="P228" s="1550"/>
      <c r="Q228" s="1550"/>
      <c r="R228" s="1550"/>
    </row>
    <row r="229" spans="1:18" s="197" customFormat="1" ht="18" customHeight="1">
      <c r="A229" s="1550"/>
      <c r="B229" s="1550"/>
      <c r="C229" s="1550"/>
      <c r="D229" s="1550"/>
      <c r="E229" s="1550"/>
      <c r="F229" s="1550"/>
      <c r="G229" s="1550"/>
      <c r="H229" s="1550"/>
      <c r="I229" s="1550"/>
      <c r="J229" s="1550"/>
      <c r="K229" s="730" t="s">
        <v>160</v>
      </c>
      <c r="L229" s="731" t="s">
        <v>287</v>
      </c>
      <c r="M229" s="1550"/>
      <c r="N229" s="1550"/>
      <c r="O229" s="1550"/>
      <c r="P229" s="1550"/>
      <c r="Q229" s="1550"/>
      <c r="R229" s="1550"/>
    </row>
    <row r="230" spans="1:18" s="197" customFormat="1" ht="18" customHeight="1">
      <c r="A230" s="1550"/>
      <c r="B230" s="1550"/>
      <c r="C230" s="1550"/>
      <c r="D230" s="1550"/>
      <c r="E230" s="1550"/>
      <c r="F230" s="1550"/>
      <c r="G230" s="1550"/>
      <c r="H230" s="1550"/>
      <c r="I230" s="1550"/>
      <c r="J230" s="1550"/>
      <c r="K230" s="730" t="s">
        <v>161</v>
      </c>
      <c r="L230" s="731" t="s">
        <v>323</v>
      </c>
      <c r="M230" s="1550"/>
      <c r="N230" s="1550"/>
      <c r="O230" s="1550"/>
      <c r="P230" s="1550"/>
      <c r="Q230" s="1550"/>
      <c r="R230" s="1550"/>
    </row>
    <row r="231" spans="1:18" s="197" customFormat="1" ht="18" customHeight="1">
      <c r="A231" s="1550"/>
      <c r="B231" s="1550"/>
      <c r="C231" s="1550"/>
      <c r="D231" s="1550"/>
      <c r="E231" s="1550"/>
      <c r="F231" s="1550"/>
      <c r="G231" s="1550"/>
      <c r="H231" s="1550"/>
      <c r="I231" s="1550"/>
      <c r="J231" s="1550"/>
      <c r="K231" s="730" t="s">
        <v>162</v>
      </c>
      <c r="L231" s="731" t="s">
        <v>324</v>
      </c>
      <c r="M231" s="1550"/>
      <c r="N231" s="1550"/>
      <c r="O231" s="1550"/>
      <c r="P231" s="1550"/>
      <c r="Q231" s="1550"/>
      <c r="R231" s="1550"/>
    </row>
    <row r="232" spans="1:18" s="197" customFormat="1" ht="18" customHeight="1">
      <c r="A232" s="1550"/>
      <c r="B232" s="1550"/>
      <c r="C232" s="1550"/>
      <c r="D232" s="1550"/>
      <c r="E232" s="1550"/>
      <c r="F232" s="1550"/>
      <c r="G232" s="1550"/>
      <c r="H232" s="1550"/>
      <c r="I232" s="1550"/>
      <c r="J232" s="1550"/>
      <c r="K232" s="730" t="s">
        <v>163</v>
      </c>
      <c r="L232" s="731" t="s">
        <v>285</v>
      </c>
      <c r="M232" s="1550"/>
      <c r="N232" s="1550"/>
      <c r="O232" s="1550"/>
      <c r="P232" s="1550"/>
      <c r="Q232" s="1550"/>
      <c r="R232" s="1550"/>
    </row>
    <row r="233" spans="1:18" s="197" customFormat="1" ht="18" customHeight="1">
      <c r="A233" s="1550"/>
      <c r="B233" s="1550"/>
      <c r="C233" s="1550"/>
      <c r="D233" s="1550"/>
      <c r="E233" s="1550"/>
      <c r="F233" s="1550"/>
      <c r="G233" s="1550"/>
      <c r="H233" s="1550"/>
      <c r="I233" s="1550"/>
      <c r="J233" s="1550"/>
      <c r="K233" s="730" t="s">
        <v>164</v>
      </c>
      <c r="L233" s="731" t="s">
        <v>325</v>
      </c>
      <c r="M233" s="1550"/>
      <c r="N233" s="1550"/>
      <c r="O233" s="1550"/>
      <c r="P233" s="1550"/>
      <c r="Q233" s="1550"/>
      <c r="R233" s="1550"/>
    </row>
    <row r="234" spans="1:18" s="202" customFormat="1" ht="18" customHeight="1">
      <c r="A234" s="1550"/>
      <c r="B234" s="1550"/>
      <c r="C234" s="1550"/>
      <c r="D234" s="1550"/>
      <c r="E234" s="1550"/>
      <c r="F234" s="1550"/>
      <c r="G234" s="1550"/>
      <c r="H234" s="1550"/>
      <c r="I234" s="1550"/>
      <c r="J234" s="1550"/>
      <c r="K234" s="730" t="s">
        <v>165</v>
      </c>
      <c r="L234" s="731" t="s">
        <v>326</v>
      </c>
      <c r="M234" s="1550"/>
      <c r="N234" s="1550"/>
      <c r="O234" s="1550"/>
      <c r="P234" s="1550"/>
      <c r="Q234" s="1550"/>
      <c r="R234" s="1550"/>
    </row>
    <row r="235" spans="1:18" s="202" customFormat="1" ht="18" customHeight="1">
      <c r="A235" s="1550"/>
      <c r="B235" s="1550"/>
      <c r="C235" s="1550"/>
      <c r="D235" s="1550"/>
      <c r="E235" s="1550"/>
      <c r="F235" s="1550"/>
      <c r="G235" s="1550"/>
      <c r="H235" s="1550"/>
      <c r="I235" s="1550"/>
      <c r="J235" s="1550"/>
      <c r="K235" s="730" t="s">
        <v>166</v>
      </c>
      <c r="L235" s="731" t="s">
        <v>283</v>
      </c>
      <c r="M235" s="1550"/>
      <c r="N235" s="1550"/>
      <c r="O235" s="1550"/>
      <c r="P235" s="1550"/>
      <c r="Q235" s="1550"/>
      <c r="R235" s="1550"/>
    </row>
    <row r="236" spans="1:18" s="202" customFormat="1" ht="18" customHeight="1">
      <c r="A236" s="1550"/>
      <c r="B236" s="1550"/>
      <c r="C236" s="1550"/>
      <c r="D236" s="1550"/>
      <c r="E236" s="1550"/>
      <c r="F236" s="1550"/>
      <c r="G236" s="1550"/>
      <c r="H236" s="1550"/>
      <c r="I236" s="1550"/>
      <c r="J236" s="1550"/>
      <c r="K236" s="730" t="s">
        <v>167</v>
      </c>
      <c r="L236" s="731" t="s">
        <v>284</v>
      </c>
      <c r="M236" s="1550"/>
      <c r="N236" s="1550"/>
      <c r="O236" s="1550"/>
      <c r="P236" s="1550"/>
      <c r="Q236" s="1550"/>
      <c r="R236" s="1550"/>
    </row>
    <row r="237" spans="1:18" s="202" customFormat="1" ht="18" customHeight="1">
      <c r="A237" s="1550"/>
      <c r="B237" s="1550"/>
      <c r="C237" s="1550"/>
      <c r="D237" s="1550"/>
      <c r="E237" s="1550"/>
      <c r="F237" s="1550"/>
      <c r="G237" s="1550"/>
      <c r="H237" s="1550"/>
      <c r="I237" s="1550"/>
      <c r="J237" s="1550"/>
      <c r="K237" s="730" t="s">
        <v>168</v>
      </c>
      <c r="L237" s="731" t="s">
        <v>287</v>
      </c>
      <c r="M237" s="1550"/>
      <c r="N237" s="1550"/>
      <c r="O237" s="1550"/>
      <c r="P237" s="1550"/>
      <c r="Q237" s="1550"/>
      <c r="R237" s="1550"/>
    </row>
    <row r="238" spans="1:18" s="202" customFormat="1" ht="18" customHeight="1">
      <c r="A238" s="1550"/>
      <c r="B238" s="1550"/>
      <c r="C238" s="1550"/>
      <c r="D238" s="1550"/>
      <c r="E238" s="1550"/>
      <c r="F238" s="1550"/>
      <c r="G238" s="1550"/>
      <c r="H238" s="1550"/>
      <c r="I238" s="1550"/>
      <c r="J238" s="1550"/>
      <c r="K238" s="730" t="s">
        <v>169</v>
      </c>
      <c r="L238" s="731" t="s">
        <v>327</v>
      </c>
      <c r="M238" s="1550"/>
      <c r="N238" s="1550"/>
      <c r="O238" s="1550"/>
      <c r="P238" s="1550"/>
      <c r="Q238" s="1550"/>
      <c r="R238" s="1550"/>
    </row>
    <row r="239" spans="1:18" s="202" customFormat="1" ht="18" customHeight="1">
      <c r="A239" s="1550"/>
      <c r="B239" s="1550"/>
      <c r="C239" s="1550"/>
      <c r="D239" s="1550"/>
      <c r="E239" s="1550"/>
      <c r="F239" s="1550"/>
      <c r="G239" s="1550"/>
      <c r="H239" s="1550"/>
      <c r="I239" s="1550"/>
      <c r="J239" s="1550"/>
      <c r="K239" s="730" t="s">
        <v>170</v>
      </c>
      <c r="L239" s="731" t="s">
        <v>328</v>
      </c>
      <c r="M239" s="1550"/>
      <c r="N239" s="1550"/>
      <c r="O239" s="1550"/>
      <c r="P239" s="1550"/>
      <c r="Q239" s="1550"/>
      <c r="R239" s="1550"/>
    </row>
    <row r="240" spans="1:18" s="202" customFormat="1" ht="18" customHeight="1">
      <c r="A240" s="1550"/>
      <c r="B240" s="1550"/>
      <c r="C240" s="1550"/>
      <c r="D240" s="1550"/>
      <c r="E240" s="1550"/>
      <c r="F240" s="1550"/>
      <c r="G240" s="1550"/>
      <c r="H240" s="1550"/>
      <c r="I240" s="1550"/>
      <c r="J240" s="1550"/>
      <c r="K240" s="673" t="s">
        <v>171</v>
      </c>
      <c r="L240" s="201" t="s">
        <v>329</v>
      </c>
      <c r="M240" s="1550"/>
      <c r="N240" s="1550"/>
      <c r="O240" s="1550"/>
      <c r="P240" s="1550"/>
      <c r="Q240" s="1550"/>
      <c r="R240" s="1550"/>
    </row>
    <row r="241" spans="1:18" s="197" customFormat="1" ht="37.950000000000003" customHeight="1">
      <c r="A241" s="1550"/>
      <c r="B241" s="720" t="s">
        <v>113</v>
      </c>
      <c r="C241" s="732">
        <v>32</v>
      </c>
      <c r="D241" s="720" t="s">
        <v>290</v>
      </c>
      <c r="E241" s="720" t="s">
        <v>148</v>
      </c>
      <c r="F241" s="720" t="s">
        <v>330</v>
      </c>
      <c r="G241" s="720" t="s">
        <v>146</v>
      </c>
      <c r="H241" s="720" t="s">
        <v>330</v>
      </c>
      <c r="I241" s="720" t="s">
        <v>114</v>
      </c>
      <c r="J241" s="733" t="s">
        <v>331</v>
      </c>
      <c r="K241" s="720"/>
      <c r="L241" s="727"/>
      <c r="M241" s="720" t="s">
        <v>121</v>
      </c>
      <c r="N241" s="720" t="s">
        <v>121</v>
      </c>
      <c r="O241" s="720" t="s">
        <v>148</v>
      </c>
      <c r="P241" s="720" t="s">
        <v>113</v>
      </c>
      <c r="Q241" s="720" t="s">
        <v>148</v>
      </c>
      <c r="R241" s="720" t="s">
        <v>111</v>
      </c>
    </row>
    <row r="242" spans="1:18" s="197" customFormat="1" ht="18" customHeight="1">
      <c r="A242" s="1550"/>
      <c r="B242" s="1555" t="s">
        <v>113</v>
      </c>
      <c r="C242" s="1561">
        <v>33</v>
      </c>
      <c r="D242" s="1555" t="s">
        <v>332</v>
      </c>
      <c r="E242" s="1555" t="s">
        <v>148</v>
      </c>
      <c r="F242" s="1555" t="s">
        <v>333</v>
      </c>
      <c r="G242" s="1555" t="s">
        <v>174</v>
      </c>
      <c r="H242" s="1555" t="s">
        <v>334</v>
      </c>
      <c r="I242" s="1558" t="s">
        <v>114</v>
      </c>
      <c r="J242" s="1559" t="s">
        <v>335</v>
      </c>
      <c r="K242" s="663" t="s">
        <v>114</v>
      </c>
      <c r="L242" s="186" t="s">
        <v>336</v>
      </c>
      <c r="M242" s="1555" t="s">
        <v>121</v>
      </c>
      <c r="N242" s="1555" t="s">
        <v>121</v>
      </c>
      <c r="O242" s="1555" t="s">
        <v>148</v>
      </c>
      <c r="P242" s="1555" t="s">
        <v>148</v>
      </c>
      <c r="Q242" s="1555" t="s">
        <v>148</v>
      </c>
      <c r="R242" s="1555" t="s">
        <v>279</v>
      </c>
    </row>
    <row r="243" spans="1:18" s="197" customFormat="1" ht="18" customHeight="1">
      <c r="A243" s="1550"/>
      <c r="B243" s="1550"/>
      <c r="C243" s="1550"/>
      <c r="D243" s="1550"/>
      <c r="E243" s="1550"/>
      <c r="F243" s="1550"/>
      <c r="G243" s="1550"/>
      <c r="H243" s="1550"/>
      <c r="I243" s="1550"/>
      <c r="J243" s="1550"/>
      <c r="K243" s="663" t="s">
        <v>126</v>
      </c>
      <c r="L243" s="186" t="s">
        <v>337</v>
      </c>
      <c r="M243" s="1550"/>
      <c r="N243" s="1550"/>
      <c r="O243" s="1550"/>
      <c r="P243" s="1550"/>
      <c r="Q243" s="1550"/>
      <c r="R243" s="1550"/>
    </row>
    <row r="244" spans="1:18" s="197" customFormat="1" ht="18" customHeight="1">
      <c r="A244" s="1550"/>
      <c r="B244" s="1550"/>
      <c r="C244" s="1550"/>
      <c r="D244" s="1550"/>
      <c r="E244" s="1550"/>
      <c r="F244" s="1550"/>
      <c r="G244" s="1550"/>
      <c r="H244" s="1550"/>
      <c r="I244" s="1550"/>
      <c r="J244" s="1550"/>
      <c r="K244" s="663" t="s">
        <v>127</v>
      </c>
      <c r="L244" s="186" t="s">
        <v>338</v>
      </c>
      <c r="M244" s="1550"/>
      <c r="N244" s="1550"/>
      <c r="O244" s="1550"/>
      <c r="P244" s="1550"/>
      <c r="Q244" s="1550"/>
      <c r="R244" s="1550"/>
    </row>
    <row r="245" spans="1:18" s="197" customFormat="1" ht="18" customHeight="1">
      <c r="A245" s="1550"/>
      <c r="B245" s="1550"/>
      <c r="C245" s="1550"/>
      <c r="D245" s="1550"/>
      <c r="E245" s="1550"/>
      <c r="F245" s="1550"/>
      <c r="G245" s="1550"/>
      <c r="H245" s="1550"/>
      <c r="I245" s="1550"/>
      <c r="J245" s="1550"/>
      <c r="K245" s="663" t="s">
        <v>128</v>
      </c>
      <c r="L245" s="186" t="s">
        <v>339</v>
      </c>
      <c r="M245" s="1550"/>
      <c r="N245" s="1550"/>
      <c r="O245" s="1550"/>
      <c r="P245" s="1550"/>
      <c r="Q245" s="1550"/>
      <c r="R245" s="1550"/>
    </row>
    <row r="246" spans="1:18" s="197" customFormat="1" ht="18" customHeight="1">
      <c r="A246" s="1550"/>
      <c r="B246" s="1550"/>
      <c r="C246" s="1550"/>
      <c r="D246" s="1550"/>
      <c r="E246" s="1550"/>
      <c r="F246" s="1550"/>
      <c r="G246" s="1550"/>
      <c r="H246" s="1550"/>
      <c r="I246" s="1550"/>
      <c r="J246" s="1550"/>
      <c r="K246" s="663" t="s">
        <v>190</v>
      </c>
      <c r="L246" s="186" t="s">
        <v>190</v>
      </c>
      <c r="M246" s="1550"/>
      <c r="N246" s="1550"/>
      <c r="O246" s="1550"/>
      <c r="P246" s="1550"/>
      <c r="Q246" s="1550"/>
      <c r="R246" s="1550"/>
    </row>
    <row r="247" spans="1:18" s="197" customFormat="1" ht="18" customHeight="1">
      <c r="A247" s="1550"/>
      <c r="B247" s="1550"/>
      <c r="C247" s="1550"/>
      <c r="D247" s="1550"/>
      <c r="E247" s="1550"/>
      <c r="F247" s="1550"/>
      <c r="G247" s="1550"/>
      <c r="H247" s="1550"/>
      <c r="I247" s="1550"/>
      <c r="J247" s="1550"/>
      <c r="K247" s="663" t="s">
        <v>190</v>
      </c>
      <c r="L247" s="186" t="s">
        <v>190</v>
      </c>
      <c r="M247" s="1550"/>
      <c r="N247" s="1550"/>
      <c r="O247" s="1550"/>
      <c r="P247" s="1550"/>
      <c r="Q247" s="1550"/>
      <c r="R247" s="1550"/>
    </row>
    <row r="248" spans="1:18" s="197" customFormat="1" ht="18" customHeight="1">
      <c r="A248" s="1550"/>
      <c r="B248" s="1550"/>
      <c r="C248" s="1550"/>
      <c r="D248" s="1550"/>
      <c r="E248" s="1550"/>
      <c r="F248" s="1550"/>
      <c r="G248" s="1550"/>
      <c r="H248" s="1550"/>
      <c r="I248" s="1550"/>
      <c r="J248" s="1550"/>
      <c r="K248" s="663" t="s">
        <v>190</v>
      </c>
      <c r="L248" s="186" t="s">
        <v>190</v>
      </c>
      <c r="M248" s="1550"/>
      <c r="N248" s="1550"/>
      <c r="O248" s="1550"/>
      <c r="P248" s="1550"/>
      <c r="Q248" s="1550"/>
      <c r="R248" s="1550"/>
    </row>
    <row r="249" spans="1:18" s="197" customFormat="1" ht="18" customHeight="1">
      <c r="A249" s="1550"/>
      <c r="B249" s="1550"/>
      <c r="C249" s="1550"/>
      <c r="D249" s="1550"/>
      <c r="E249" s="1550"/>
      <c r="F249" s="1550"/>
      <c r="G249" s="1550"/>
      <c r="H249" s="1550"/>
      <c r="I249" s="1550"/>
      <c r="J249" s="1550"/>
      <c r="K249" s="663" t="s">
        <v>190</v>
      </c>
      <c r="L249" s="186" t="s">
        <v>190</v>
      </c>
      <c r="M249" s="1550"/>
      <c r="N249" s="1550"/>
      <c r="O249" s="1550"/>
      <c r="P249" s="1550"/>
      <c r="Q249" s="1550"/>
      <c r="R249" s="1550"/>
    </row>
    <row r="250" spans="1:18" s="197" customFormat="1" ht="18" customHeight="1">
      <c r="A250" s="1550"/>
      <c r="B250" s="1550"/>
      <c r="C250" s="1550"/>
      <c r="D250" s="1550"/>
      <c r="E250" s="1550"/>
      <c r="F250" s="1550"/>
      <c r="G250" s="1550"/>
      <c r="H250" s="1550"/>
      <c r="I250" s="1550"/>
      <c r="J250" s="1550"/>
      <c r="K250" s="663" t="s">
        <v>139</v>
      </c>
      <c r="L250" s="186" t="s">
        <v>340</v>
      </c>
      <c r="M250" s="1550"/>
      <c r="N250" s="1550"/>
      <c r="O250" s="1550"/>
      <c r="P250" s="1550"/>
      <c r="Q250" s="1550"/>
      <c r="R250" s="1550"/>
    </row>
    <row r="251" spans="1:18" s="197" customFormat="1" ht="18" customHeight="1">
      <c r="A251" s="1550"/>
      <c r="B251" s="1550"/>
      <c r="C251" s="1550"/>
      <c r="D251" s="1550"/>
      <c r="E251" s="1550"/>
      <c r="F251" s="1550"/>
      <c r="G251" s="1550"/>
      <c r="H251" s="1550"/>
      <c r="I251" s="1550"/>
      <c r="J251" s="1550"/>
      <c r="K251" s="663" t="s">
        <v>140</v>
      </c>
      <c r="L251" s="186" t="s">
        <v>341</v>
      </c>
      <c r="M251" s="1550"/>
      <c r="N251" s="1550"/>
      <c r="O251" s="1550"/>
      <c r="P251" s="1550"/>
      <c r="Q251" s="1550"/>
      <c r="R251" s="1550"/>
    </row>
    <row r="252" spans="1:18" s="197" customFormat="1" ht="18" customHeight="1">
      <c r="A252" s="1550"/>
      <c r="B252" s="1550"/>
      <c r="C252" s="1550"/>
      <c r="D252" s="1550"/>
      <c r="E252" s="1550"/>
      <c r="F252" s="1550"/>
      <c r="G252" s="1555" t="s">
        <v>178</v>
      </c>
      <c r="H252" s="1555" t="s">
        <v>342</v>
      </c>
      <c r="I252" s="1558" t="s">
        <v>114</v>
      </c>
      <c r="J252" s="1559" t="s">
        <v>343</v>
      </c>
      <c r="K252" s="663" t="s">
        <v>114</v>
      </c>
      <c r="L252" s="186" t="s">
        <v>336</v>
      </c>
      <c r="M252" s="1550"/>
      <c r="N252" s="1550"/>
      <c r="O252" s="1550"/>
      <c r="P252" s="1550"/>
      <c r="Q252" s="1550"/>
      <c r="R252" s="1550"/>
    </row>
    <row r="253" spans="1:18" s="197" customFormat="1" ht="18" customHeight="1">
      <c r="A253" s="1550"/>
      <c r="B253" s="1550"/>
      <c r="C253" s="1550"/>
      <c r="D253" s="1550"/>
      <c r="E253" s="1550"/>
      <c r="F253" s="1550"/>
      <c r="G253" s="1550"/>
      <c r="H253" s="1550"/>
      <c r="I253" s="1550"/>
      <c r="J253" s="1550"/>
      <c r="K253" s="663" t="s">
        <v>126</v>
      </c>
      <c r="L253" s="186" t="s">
        <v>344</v>
      </c>
      <c r="M253" s="1550"/>
      <c r="N253" s="1550"/>
      <c r="O253" s="1550"/>
      <c r="P253" s="1550"/>
      <c r="Q253" s="1550"/>
      <c r="R253" s="1550"/>
    </row>
    <row r="254" spans="1:18" s="197" customFormat="1" ht="18" customHeight="1">
      <c r="A254" s="1550"/>
      <c r="B254" s="1550"/>
      <c r="C254" s="1550"/>
      <c r="D254" s="1550"/>
      <c r="E254" s="1550"/>
      <c r="F254" s="1550"/>
      <c r="G254" s="1550"/>
      <c r="H254" s="1550"/>
      <c r="I254" s="1550"/>
      <c r="J254" s="1550"/>
      <c r="K254" s="663" t="s">
        <v>127</v>
      </c>
      <c r="L254" s="186" t="s">
        <v>345</v>
      </c>
      <c r="M254" s="1550"/>
      <c r="N254" s="1550"/>
      <c r="O254" s="1550"/>
      <c r="P254" s="1550"/>
      <c r="Q254" s="1550"/>
      <c r="R254" s="1550"/>
    </row>
    <row r="255" spans="1:18" s="197" customFormat="1" ht="18" customHeight="1">
      <c r="A255" s="1550"/>
      <c r="B255" s="1550"/>
      <c r="C255" s="1550"/>
      <c r="D255" s="1550"/>
      <c r="E255" s="1550"/>
      <c r="F255" s="1550"/>
      <c r="G255" s="1550"/>
      <c r="H255" s="1550"/>
      <c r="I255" s="1550"/>
      <c r="J255" s="1550"/>
      <c r="K255" s="663" t="s">
        <v>128</v>
      </c>
      <c r="L255" s="186" t="s">
        <v>346</v>
      </c>
      <c r="M255" s="1550"/>
      <c r="N255" s="1550"/>
      <c r="O255" s="1550"/>
      <c r="P255" s="1550"/>
      <c r="Q255" s="1550"/>
      <c r="R255" s="1550"/>
    </row>
    <row r="256" spans="1:18" s="197" customFormat="1" ht="18" customHeight="1">
      <c r="A256" s="1550"/>
      <c r="B256" s="1550"/>
      <c r="C256" s="1550"/>
      <c r="D256" s="1550"/>
      <c r="E256" s="1550"/>
      <c r="F256" s="1550"/>
      <c r="G256" s="1550"/>
      <c r="H256" s="1550"/>
      <c r="I256" s="1550"/>
      <c r="J256" s="1550"/>
      <c r="K256" s="663" t="s">
        <v>190</v>
      </c>
      <c r="L256" s="186" t="s">
        <v>190</v>
      </c>
      <c r="M256" s="1550"/>
      <c r="N256" s="1550"/>
      <c r="O256" s="1550"/>
      <c r="P256" s="1550"/>
      <c r="Q256" s="1550"/>
      <c r="R256" s="1550"/>
    </row>
    <row r="257" spans="1:18" s="197" customFormat="1" ht="18" customHeight="1">
      <c r="A257" s="1550"/>
      <c r="B257" s="1550"/>
      <c r="C257" s="1550"/>
      <c r="D257" s="1550"/>
      <c r="E257" s="1550"/>
      <c r="F257" s="1550"/>
      <c r="G257" s="1550"/>
      <c r="H257" s="1550"/>
      <c r="I257" s="1550"/>
      <c r="J257" s="1550"/>
      <c r="K257" s="663" t="s">
        <v>190</v>
      </c>
      <c r="L257" s="186" t="s">
        <v>190</v>
      </c>
      <c r="M257" s="1550"/>
      <c r="N257" s="1550"/>
      <c r="O257" s="1550"/>
      <c r="P257" s="1550"/>
      <c r="Q257" s="1550"/>
      <c r="R257" s="1550"/>
    </row>
    <row r="258" spans="1:18" s="197" customFormat="1" ht="18" customHeight="1">
      <c r="A258" s="1550"/>
      <c r="B258" s="1550"/>
      <c r="C258" s="1550"/>
      <c r="D258" s="1550"/>
      <c r="E258" s="1550"/>
      <c r="F258" s="1550"/>
      <c r="G258" s="1550"/>
      <c r="H258" s="1550"/>
      <c r="I258" s="1550"/>
      <c r="J258" s="1550"/>
      <c r="K258" s="663" t="s">
        <v>190</v>
      </c>
      <c r="L258" s="186" t="s">
        <v>190</v>
      </c>
      <c r="M258" s="1550"/>
      <c r="N258" s="1550"/>
      <c r="O258" s="1550"/>
      <c r="P258" s="1550"/>
      <c r="Q258" s="1550"/>
      <c r="R258" s="1550"/>
    </row>
    <row r="259" spans="1:18" s="197" customFormat="1" ht="18" customHeight="1">
      <c r="A259" s="1550"/>
      <c r="B259" s="1550"/>
      <c r="C259" s="1550"/>
      <c r="D259" s="1550"/>
      <c r="E259" s="1550"/>
      <c r="F259" s="1550"/>
      <c r="G259" s="1550"/>
      <c r="H259" s="1550"/>
      <c r="I259" s="1550"/>
      <c r="J259" s="1550"/>
      <c r="K259" s="663" t="s">
        <v>138</v>
      </c>
      <c r="L259" s="186" t="s">
        <v>347</v>
      </c>
      <c r="M259" s="1550"/>
      <c r="N259" s="1550"/>
      <c r="O259" s="1550"/>
      <c r="P259" s="1550"/>
      <c r="Q259" s="1550"/>
      <c r="R259" s="1550"/>
    </row>
    <row r="260" spans="1:18" s="197" customFormat="1" ht="18" customHeight="1">
      <c r="A260" s="1550"/>
      <c r="B260" s="1550"/>
      <c r="C260" s="1550"/>
      <c r="D260" s="1550"/>
      <c r="E260" s="1550"/>
      <c r="F260" s="1550"/>
      <c r="G260" s="1550"/>
      <c r="H260" s="1550"/>
      <c r="I260" s="1550"/>
      <c r="J260" s="1550"/>
      <c r="K260" s="663" t="s">
        <v>139</v>
      </c>
      <c r="L260" s="186" t="s">
        <v>348</v>
      </c>
      <c r="M260" s="1550"/>
      <c r="N260" s="1550"/>
      <c r="O260" s="1550"/>
      <c r="P260" s="1550"/>
      <c r="Q260" s="1550"/>
      <c r="R260" s="1550"/>
    </row>
    <row r="261" spans="1:18" s="197" customFormat="1" ht="18" customHeight="1">
      <c r="A261" s="1550"/>
      <c r="B261" s="1550"/>
      <c r="C261" s="1550"/>
      <c r="D261" s="1550"/>
      <c r="E261" s="1550"/>
      <c r="F261" s="1550"/>
      <c r="G261" s="1550"/>
      <c r="H261" s="1550"/>
      <c r="I261" s="1550"/>
      <c r="J261" s="1550"/>
      <c r="K261" s="663" t="s">
        <v>140</v>
      </c>
      <c r="L261" s="186" t="s">
        <v>349</v>
      </c>
      <c r="M261" s="1550"/>
      <c r="N261" s="1550"/>
      <c r="O261" s="1550"/>
      <c r="P261" s="1550"/>
      <c r="Q261" s="1550"/>
      <c r="R261" s="1550"/>
    </row>
    <row r="262" spans="1:18" s="197" customFormat="1" ht="18" customHeight="1">
      <c r="A262" s="1550"/>
      <c r="B262" s="1567" t="s">
        <v>113</v>
      </c>
      <c r="C262" s="1570">
        <v>34</v>
      </c>
      <c r="D262" s="1567" t="s">
        <v>350</v>
      </c>
      <c r="E262" s="1567" t="s">
        <v>148</v>
      </c>
      <c r="F262" s="1567" t="s">
        <v>351</v>
      </c>
      <c r="G262" s="720" t="s">
        <v>174</v>
      </c>
      <c r="H262" s="720" t="s">
        <v>352</v>
      </c>
      <c r="I262" s="720" t="s">
        <v>154</v>
      </c>
      <c r="J262" s="733" t="s">
        <v>604</v>
      </c>
      <c r="K262" s="720"/>
      <c r="L262" s="727"/>
      <c r="M262" s="1567" t="s">
        <v>121</v>
      </c>
      <c r="N262" s="1567" t="s">
        <v>121</v>
      </c>
      <c r="O262" s="1567" t="s">
        <v>148</v>
      </c>
      <c r="P262" s="1567" t="s">
        <v>113</v>
      </c>
      <c r="Q262" s="1567" t="s">
        <v>121</v>
      </c>
      <c r="R262" s="1567" t="s">
        <v>111</v>
      </c>
    </row>
    <row r="263" spans="1:18" s="197" customFormat="1" ht="18" customHeight="1">
      <c r="A263" s="1550"/>
      <c r="B263" s="1550"/>
      <c r="C263" s="1550"/>
      <c r="D263" s="1550"/>
      <c r="E263" s="1550"/>
      <c r="F263" s="1550"/>
      <c r="G263" s="702" t="s">
        <v>178</v>
      </c>
      <c r="H263" s="702" t="s">
        <v>353</v>
      </c>
      <c r="I263" s="702" t="s">
        <v>154</v>
      </c>
      <c r="J263" s="734" t="s">
        <v>354</v>
      </c>
      <c r="K263" s="702"/>
      <c r="L263" s="703"/>
      <c r="M263" s="1550"/>
      <c r="N263" s="1550"/>
      <c r="O263" s="1550"/>
      <c r="P263" s="1550"/>
      <c r="Q263" s="1550"/>
      <c r="R263" s="1550"/>
    </row>
    <row r="264" spans="1:18" s="197" customFormat="1" ht="18" customHeight="1">
      <c r="A264" s="1550"/>
      <c r="B264" s="1571" t="s">
        <v>113</v>
      </c>
      <c r="C264" s="1575">
        <v>35</v>
      </c>
      <c r="D264" s="1571" t="s">
        <v>355</v>
      </c>
      <c r="E264" s="1571" t="s">
        <v>148</v>
      </c>
      <c r="F264" s="1571" t="s">
        <v>356</v>
      </c>
      <c r="G264" s="1571" t="s">
        <v>117</v>
      </c>
      <c r="H264" s="1571" t="s">
        <v>356</v>
      </c>
      <c r="I264" s="1571" t="s">
        <v>119</v>
      </c>
      <c r="J264" s="1573" t="s">
        <v>357</v>
      </c>
      <c r="K264" s="723" t="s">
        <v>119</v>
      </c>
      <c r="L264" s="735" t="s">
        <v>358</v>
      </c>
      <c r="M264" s="1571" t="s">
        <v>113</v>
      </c>
      <c r="N264" s="1571" t="s">
        <v>121</v>
      </c>
      <c r="O264" s="1571" t="s">
        <v>148</v>
      </c>
      <c r="P264" s="1571" t="s">
        <v>113</v>
      </c>
      <c r="Q264" s="1571" t="s">
        <v>121</v>
      </c>
      <c r="R264" s="1571" t="s">
        <v>111</v>
      </c>
    </row>
    <row r="265" spans="1:18" s="197" customFormat="1" ht="18" customHeight="1">
      <c r="A265" s="1550"/>
      <c r="B265" s="1550"/>
      <c r="C265" s="1550"/>
      <c r="D265" s="1550"/>
      <c r="E265" s="1550"/>
      <c r="F265" s="1550"/>
      <c r="G265" s="1550"/>
      <c r="H265" s="1550"/>
      <c r="I265" s="1550"/>
      <c r="J265" s="1550"/>
      <c r="K265" s="723" t="s">
        <v>152</v>
      </c>
      <c r="L265" s="735" t="s">
        <v>359</v>
      </c>
      <c r="M265" s="1550"/>
      <c r="N265" s="1550"/>
      <c r="O265" s="1550"/>
      <c r="P265" s="1550"/>
      <c r="Q265" s="1550"/>
      <c r="R265" s="1550"/>
    </row>
    <row r="266" spans="1:18" s="197" customFormat="1" ht="18" customHeight="1">
      <c r="A266" s="1550"/>
      <c r="B266" s="1550"/>
      <c r="C266" s="1550"/>
      <c r="D266" s="1550"/>
      <c r="E266" s="1550"/>
      <c r="F266" s="1550"/>
      <c r="G266" s="723" t="s">
        <v>360</v>
      </c>
      <c r="H266" s="723" t="s">
        <v>118</v>
      </c>
      <c r="I266" s="736" t="s">
        <v>361</v>
      </c>
      <c r="J266" s="737" t="s">
        <v>176</v>
      </c>
      <c r="K266" s="723"/>
      <c r="L266" s="735"/>
      <c r="M266" s="1550"/>
      <c r="N266" s="1550"/>
      <c r="O266" s="1550"/>
      <c r="P266" s="1550"/>
      <c r="Q266" s="1550"/>
      <c r="R266" s="1550"/>
    </row>
    <row r="267" spans="1:18" s="197" customFormat="1" ht="18" customHeight="1">
      <c r="A267" s="1550"/>
      <c r="B267" s="1567" t="s">
        <v>113</v>
      </c>
      <c r="C267" s="1570">
        <v>36</v>
      </c>
      <c r="D267" s="1567" t="s">
        <v>362</v>
      </c>
      <c r="E267" s="1567" t="s">
        <v>148</v>
      </c>
      <c r="F267" s="1568" t="s">
        <v>363</v>
      </c>
      <c r="G267" s="671" t="s">
        <v>117</v>
      </c>
      <c r="H267" s="671" t="s">
        <v>118</v>
      </c>
      <c r="I267" s="671" t="s">
        <v>119</v>
      </c>
      <c r="J267" s="676" t="s">
        <v>364</v>
      </c>
      <c r="K267" s="671"/>
      <c r="L267" s="198"/>
      <c r="M267" s="1567" t="s">
        <v>121</v>
      </c>
      <c r="N267" s="1567" t="s">
        <v>121</v>
      </c>
      <c r="O267" s="1567" t="s">
        <v>148</v>
      </c>
      <c r="P267" s="1567" t="s">
        <v>148</v>
      </c>
      <c r="Q267" s="1567" t="s">
        <v>148</v>
      </c>
      <c r="R267" s="1567" t="s">
        <v>279</v>
      </c>
    </row>
    <row r="268" spans="1:18" s="197" customFormat="1" ht="18" customHeight="1">
      <c r="A268" s="1550"/>
      <c r="B268" s="1550"/>
      <c r="C268" s="1550"/>
      <c r="D268" s="1550"/>
      <c r="E268" s="1550"/>
      <c r="F268" s="1550"/>
      <c r="G268" s="671" t="s">
        <v>244</v>
      </c>
      <c r="H268" s="671" t="s">
        <v>365</v>
      </c>
      <c r="I268" s="671" t="s">
        <v>119</v>
      </c>
      <c r="J268" s="676" t="s">
        <v>366</v>
      </c>
      <c r="K268" s="671"/>
      <c r="L268" s="198"/>
      <c r="M268" s="1550"/>
      <c r="N268" s="1550"/>
      <c r="O268" s="1550"/>
      <c r="P268" s="1550"/>
      <c r="Q268" s="1550"/>
      <c r="R268" s="1550"/>
    </row>
    <row r="269" spans="1:18" s="197" customFormat="1" ht="18" customHeight="1">
      <c r="A269" s="1550"/>
      <c r="B269" s="1550"/>
      <c r="C269" s="1550"/>
      <c r="D269" s="1550"/>
      <c r="E269" s="1550"/>
      <c r="F269" s="1550"/>
      <c r="G269" s="671" t="s">
        <v>249</v>
      </c>
      <c r="H269" s="671" t="s">
        <v>367</v>
      </c>
      <c r="I269" s="671" t="s">
        <v>119</v>
      </c>
      <c r="J269" s="676" t="s">
        <v>368</v>
      </c>
      <c r="K269" s="671"/>
      <c r="L269" s="198"/>
      <c r="M269" s="1550"/>
      <c r="N269" s="1550"/>
      <c r="O269" s="1550"/>
      <c r="P269" s="1550"/>
      <c r="Q269" s="1550"/>
      <c r="R269" s="1550"/>
    </row>
    <row r="270" spans="1:18" s="197" customFormat="1" ht="18" customHeight="1">
      <c r="A270" s="1550"/>
      <c r="B270" s="1550"/>
      <c r="C270" s="1550"/>
      <c r="D270" s="1550"/>
      <c r="E270" s="1550"/>
      <c r="F270" s="1550"/>
      <c r="G270" s="671" t="s">
        <v>254</v>
      </c>
      <c r="H270" s="671" t="s">
        <v>369</v>
      </c>
      <c r="I270" s="671" t="s">
        <v>119</v>
      </c>
      <c r="J270" s="676" t="s">
        <v>370</v>
      </c>
      <c r="K270" s="671"/>
      <c r="L270" s="198"/>
      <c r="M270" s="1550"/>
      <c r="N270" s="1550"/>
      <c r="O270" s="1550"/>
      <c r="P270" s="1550"/>
      <c r="Q270" s="1550"/>
      <c r="R270" s="1550"/>
    </row>
    <row r="271" spans="1:18" s="197" customFormat="1" ht="18" customHeight="1">
      <c r="A271" s="1550"/>
      <c r="B271" s="1550"/>
      <c r="C271" s="1550"/>
      <c r="D271" s="1550"/>
      <c r="E271" s="1550"/>
      <c r="F271" s="1550"/>
      <c r="G271" s="671" t="s">
        <v>259</v>
      </c>
      <c r="H271" s="671" t="s">
        <v>371</v>
      </c>
      <c r="I271" s="671" t="s">
        <v>119</v>
      </c>
      <c r="J271" s="676" t="s">
        <v>372</v>
      </c>
      <c r="K271" s="671"/>
      <c r="L271" s="198"/>
      <c r="M271" s="1550"/>
      <c r="N271" s="1550"/>
      <c r="O271" s="1550"/>
      <c r="P271" s="1550"/>
      <c r="Q271" s="1550"/>
      <c r="R271" s="1550"/>
    </row>
    <row r="272" spans="1:18" s="197" customFormat="1" ht="18" customHeight="1">
      <c r="A272" s="1550"/>
      <c r="B272" s="1550"/>
      <c r="C272" s="1550"/>
      <c r="D272" s="1550"/>
      <c r="E272" s="1550"/>
      <c r="F272" s="1550"/>
      <c r="G272" s="671" t="s">
        <v>264</v>
      </c>
      <c r="H272" s="671" t="s">
        <v>373</v>
      </c>
      <c r="I272" s="671" t="s">
        <v>119</v>
      </c>
      <c r="J272" s="676" t="s">
        <v>374</v>
      </c>
      <c r="K272" s="671"/>
      <c r="L272" s="198"/>
      <c r="M272" s="1550"/>
      <c r="N272" s="1550"/>
      <c r="O272" s="1550"/>
      <c r="P272" s="1550"/>
      <c r="Q272" s="1550"/>
      <c r="R272" s="1550"/>
    </row>
    <row r="273" spans="1:18" s="197" customFormat="1" ht="18" customHeight="1">
      <c r="A273" s="1550"/>
      <c r="B273" s="1550"/>
      <c r="C273" s="1550"/>
      <c r="D273" s="1550"/>
      <c r="E273" s="1550"/>
      <c r="F273" s="1550"/>
      <c r="G273" s="671" t="s">
        <v>152</v>
      </c>
      <c r="H273" s="671" t="s">
        <v>375</v>
      </c>
      <c r="I273" s="671" t="s">
        <v>119</v>
      </c>
      <c r="J273" s="132" t="s">
        <v>9242</v>
      </c>
      <c r="K273" s="671"/>
      <c r="L273" s="198"/>
      <c r="M273" s="1550"/>
      <c r="N273" s="1550"/>
      <c r="O273" s="1550"/>
      <c r="P273" s="1550"/>
      <c r="Q273" s="1550"/>
      <c r="R273" s="1550"/>
    </row>
    <row r="274" spans="1:18" s="197" customFormat="1" ht="18" customHeight="1">
      <c r="A274" s="1550"/>
      <c r="B274" s="1550"/>
      <c r="C274" s="1550"/>
      <c r="D274" s="1550"/>
      <c r="E274" s="1550"/>
      <c r="F274" s="1550"/>
      <c r="G274" s="671" t="s">
        <v>119</v>
      </c>
      <c r="H274" s="671" t="s">
        <v>376</v>
      </c>
      <c r="I274" s="671" t="s">
        <v>119</v>
      </c>
      <c r="J274" s="676" t="s">
        <v>377</v>
      </c>
      <c r="K274" s="671"/>
      <c r="L274" s="198"/>
      <c r="M274" s="1550"/>
      <c r="N274" s="1550"/>
      <c r="O274" s="1550"/>
      <c r="P274" s="1550"/>
      <c r="Q274" s="1550"/>
      <c r="R274" s="1550"/>
    </row>
    <row r="275" spans="1:18" s="197" customFormat="1" ht="18" customHeight="1">
      <c r="A275" s="1550"/>
      <c r="B275" s="1571" t="s">
        <v>121</v>
      </c>
      <c r="C275" s="1575">
        <v>37</v>
      </c>
      <c r="D275" s="1571" t="s">
        <v>378</v>
      </c>
      <c r="E275" s="1571" t="s">
        <v>148</v>
      </c>
      <c r="F275" s="1571" t="s">
        <v>379</v>
      </c>
      <c r="G275" s="723" t="s">
        <v>174</v>
      </c>
      <c r="H275" s="723" t="s">
        <v>118</v>
      </c>
      <c r="I275" s="723" t="s">
        <v>154</v>
      </c>
      <c r="J275" s="737" t="s">
        <v>380</v>
      </c>
      <c r="K275" s="723"/>
      <c r="L275" s="735"/>
      <c r="M275" s="1571" t="s">
        <v>121</v>
      </c>
      <c r="N275" s="1571" t="s">
        <v>121</v>
      </c>
      <c r="O275" s="1571" t="s">
        <v>148</v>
      </c>
      <c r="P275" s="1571" t="s">
        <v>148</v>
      </c>
      <c r="Q275" s="1571" t="s">
        <v>148</v>
      </c>
      <c r="R275" s="1571" t="s">
        <v>279</v>
      </c>
    </row>
    <row r="276" spans="1:18" s="197" customFormat="1" ht="18" customHeight="1">
      <c r="A276" s="1550"/>
      <c r="B276" s="1550"/>
      <c r="C276" s="1550"/>
      <c r="D276" s="1550"/>
      <c r="E276" s="1550"/>
      <c r="F276" s="1550"/>
      <c r="G276" s="723" t="s">
        <v>178</v>
      </c>
      <c r="H276" s="723" t="s">
        <v>118</v>
      </c>
      <c r="I276" s="736" t="s">
        <v>154</v>
      </c>
      <c r="J276" s="737" t="s">
        <v>381</v>
      </c>
      <c r="K276" s="723"/>
      <c r="L276" s="735"/>
      <c r="M276" s="1550"/>
      <c r="N276" s="1550"/>
      <c r="O276" s="1550"/>
      <c r="P276" s="1550"/>
      <c r="Q276" s="1550"/>
      <c r="R276" s="1550"/>
    </row>
    <row r="277" spans="1:18" s="197" customFormat="1" ht="18" customHeight="1">
      <c r="A277" s="1550"/>
      <c r="B277" s="1567" t="s">
        <v>121</v>
      </c>
      <c r="C277" s="1570">
        <v>38</v>
      </c>
      <c r="D277" s="1567" t="s">
        <v>382</v>
      </c>
      <c r="E277" s="1567" t="s">
        <v>148</v>
      </c>
      <c r="F277" s="1567" t="s">
        <v>383</v>
      </c>
      <c r="G277" s="720" t="s">
        <v>174</v>
      </c>
      <c r="H277" s="720" t="s">
        <v>118</v>
      </c>
      <c r="I277" s="720" t="s">
        <v>154</v>
      </c>
      <c r="J277" s="733" t="s">
        <v>384</v>
      </c>
      <c r="K277" s="720"/>
      <c r="L277" s="727"/>
      <c r="M277" s="1567" t="s">
        <v>121</v>
      </c>
      <c r="N277" s="1567" t="s">
        <v>121</v>
      </c>
      <c r="O277" s="1567" t="s">
        <v>148</v>
      </c>
      <c r="P277" s="1567" t="s">
        <v>148</v>
      </c>
      <c r="Q277" s="1567" t="s">
        <v>148</v>
      </c>
      <c r="R277" s="1567" t="s">
        <v>279</v>
      </c>
    </row>
    <row r="278" spans="1:18" s="197" customFormat="1" ht="18" customHeight="1">
      <c r="A278" s="1550"/>
      <c r="B278" s="1550"/>
      <c r="C278" s="1550"/>
      <c r="D278" s="1550"/>
      <c r="E278" s="1550"/>
      <c r="F278" s="1550"/>
      <c r="G278" s="720" t="s">
        <v>178</v>
      </c>
      <c r="H278" s="720" t="s">
        <v>118</v>
      </c>
      <c r="I278" s="738" t="s">
        <v>154</v>
      </c>
      <c r="J278" s="733" t="s">
        <v>385</v>
      </c>
      <c r="K278" s="720"/>
      <c r="L278" s="727"/>
      <c r="M278" s="1550"/>
      <c r="N278" s="1550"/>
      <c r="O278" s="1550"/>
      <c r="P278" s="1550"/>
      <c r="Q278" s="1550"/>
      <c r="R278" s="1550"/>
    </row>
    <row r="279" spans="1:18" s="197" customFormat="1" ht="18" customHeight="1">
      <c r="A279" s="1550"/>
      <c r="B279" s="723" t="s">
        <v>121</v>
      </c>
      <c r="C279" s="739">
        <v>39</v>
      </c>
      <c r="D279" s="723" t="s">
        <v>386</v>
      </c>
      <c r="E279" s="723" t="s">
        <v>148</v>
      </c>
      <c r="F279" s="723" t="s">
        <v>387</v>
      </c>
      <c r="G279" s="723" t="s">
        <v>146</v>
      </c>
      <c r="H279" s="723" t="s">
        <v>118</v>
      </c>
      <c r="I279" s="723" t="s">
        <v>114</v>
      </c>
      <c r="J279" s="737" t="s">
        <v>388</v>
      </c>
      <c r="K279" s="723"/>
      <c r="L279" s="735"/>
      <c r="M279" s="723" t="s">
        <v>121</v>
      </c>
      <c r="N279" s="723" t="s">
        <v>121</v>
      </c>
      <c r="O279" s="723" t="s">
        <v>148</v>
      </c>
      <c r="P279" s="723" t="s">
        <v>113</v>
      </c>
      <c r="Q279" s="723" t="s">
        <v>113</v>
      </c>
      <c r="R279" s="723" t="s">
        <v>111</v>
      </c>
    </row>
    <row r="280" spans="1:18" s="741" customFormat="1" ht="18" customHeight="1">
      <c r="A280" s="1550"/>
      <c r="B280" s="720" t="s">
        <v>121</v>
      </c>
      <c r="C280" s="740">
        <v>40</v>
      </c>
      <c r="D280" s="720" t="s">
        <v>389</v>
      </c>
      <c r="E280" s="720" t="s">
        <v>148</v>
      </c>
      <c r="F280" s="720" t="s">
        <v>390</v>
      </c>
      <c r="G280" s="720" t="s">
        <v>146</v>
      </c>
      <c r="H280" s="720" t="s">
        <v>118</v>
      </c>
      <c r="I280" s="720" t="s">
        <v>114</v>
      </c>
      <c r="J280" s="733" t="s">
        <v>391</v>
      </c>
      <c r="K280" s="720"/>
      <c r="L280" s="727"/>
      <c r="M280" s="720" t="s">
        <v>121</v>
      </c>
      <c r="N280" s="720" t="s">
        <v>121</v>
      </c>
      <c r="O280" s="720" t="s">
        <v>148</v>
      </c>
      <c r="P280" s="720" t="s">
        <v>113</v>
      </c>
      <c r="Q280" s="720" t="s">
        <v>113</v>
      </c>
      <c r="R280" s="720" t="s">
        <v>111</v>
      </c>
    </row>
    <row r="281" spans="1:18" s="197" customFormat="1" ht="18" customHeight="1">
      <c r="A281" s="1550"/>
      <c r="B281" s="723" t="s">
        <v>121</v>
      </c>
      <c r="C281" s="739">
        <v>41</v>
      </c>
      <c r="D281" s="723" t="s">
        <v>392</v>
      </c>
      <c r="E281" s="723" t="s">
        <v>148</v>
      </c>
      <c r="F281" s="723" t="s">
        <v>393</v>
      </c>
      <c r="G281" s="723" t="s">
        <v>146</v>
      </c>
      <c r="H281" s="723" t="s">
        <v>118</v>
      </c>
      <c r="I281" s="723" t="s">
        <v>114</v>
      </c>
      <c r="J281" s="737" t="s">
        <v>394</v>
      </c>
      <c r="K281" s="723"/>
      <c r="L281" s="735"/>
      <c r="M281" s="723" t="s">
        <v>121</v>
      </c>
      <c r="N281" s="723" t="s">
        <v>121</v>
      </c>
      <c r="O281" s="723" t="s">
        <v>148</v>
      </c>
      <c r="P281" s="723" t="s">
        <v>113</v>
      </c>
      <c r="Q281" s="723" t="s">
        <v>113</v>
      </c>
      <c r="R281" s="723" t="s">
        <v>111</v>
      </c>
    </row>
    <row r="282" spans="1:18" s="741" customFormat="1" ht="18" customHeight="1">
      <c r="A282" s="1550"/>
      <c r="B282" s="720" t="s">
        <v>121</v>
      </c>
      <c r="C282" s="740">
        <v>42</v>
      </c>
      <c r="D282" s="720" t="s">
        <v>395</v>
      </c>
      <c r="E282" s="720" t="s">
        <v>148</v>
      </c>
      <c r="F282" s="720" t="s">
        <v>396</v>
      </c>
      <c r="G282" s="720" t="s">
        <v>146</v>
      </c>
      <c r="H282" s="720" t="s">
        <v>118</v>
      </c>
      <c r="I282" s="720" t="s">
        <v>114</v>
      </c>
      <c r="J282" s="733" t="s">
        <v>397</v>
      </c>
      <c r="K282" s="720"/>
      <c r="L282" s="727"/>
      <c r="M282" s="720" t="s">
        <v>121</v>
      </c>
      <c r="N282" s="720" t="s">
        <v>121</v>
      </c>
      <c r="O282" s="720" t="s">
        <v>148</v>
      </c>
      <c r="P282" s="720" t="s">
        <v>113</v>
      </c>
      <c r="Q282" s="720" t="s">
        <v>113</v>
      </c>
      <c r="R282" s="720" t="s">
        <v>111</v>
      </c>
    </row>
    <row r="283" spans="1:18" s="197" customFormat="1" ht="18" customHeight="1">
      <c r="A283" s="1550"/>
      <c r="B283" s="1571" t="s">
        <v>113</v>
      </c>
      <c r="C283" s="1575">
        <v>43</v>
      </c>
      <c r="D283" s="1571" t="s">
        <v>398</v>
      </c>
      <c r="E283" s="1571" t="s">
        <v>148</v>
      </c>
      <c r="F283" s="1571" t="s">
        <v>399</v>
      </c>
      <c r="G283" s="723" t="s">
        <v>174</v>
      </c>
      <c r="H283" s="723" t="s">
        <v>118</v>
      </c>
      <c r="I283" s="723" t="s">
        <v>154</v>
      </c>
      <c r="J283" s="737" t="s">
        <v>176</v>
      </c>
      <c r="K283" s="723"/>
      <c r="L283" s="735"/>
      <c r="M283" s="1571" t="s">
        <v>121</v>
      </c>
      <c r="N283" s="1571" t="s">
        <v>121</v>
      </c>
      <c r="O283" s="1571" t="s">
        <v>148</v>
      </c>
      <c r="P283" s="1571" t="s">
        <v>113</v>
      </c>
      <c r="Q283" s="1571" t="s">
        <v>121</v>
      </c>
      <c r="R283" s="1571" t="s">
        <v>111</v>
      </c>
    </row>
    <row r="284" spans="1:18" s="197" customFormat="1" ht="18" customHeight="1">
      <c r="A284" s="1550"/>
      <c r="B284" s="1550"/>
      <c r="C284" s="1550"/>
      <c r="D284" s="1550"/>
      <c r="E284" s="1550"/>
      <c r="F284" s="1550"/>
      <c r="G284" s="1571" t="s">
        <v>178</v>
      </c>
      <c r="H284" s="1571" t="s">
        <v>400</v>
      </c>
      <c r="I284" s="1574" t="s">
        <v>160</v>
      </c>
      <c r="J284" s="1573" t="s">
        <v>401</v>
      </c>
      <c r="K284" s="673" t="s">
        <v>154</v>
      </c>
      <c r="L284" s="201" t="s">
        <v>402</v>
      </c>
      <c r="M284" s="1550"/>
      <c r="N284" s="1550"/>
      <c r="O284" s="1550"/>
      <c r="P284" s="1550"/>
      <c r="Q284" s="1550"/>
      <c r="R284" s="1550"/>
    </row>
    <row r="285" spans="1:18" s="197" customFormat="1" ht="18" customHeight="1">
      <c r="A285" s="1550"/>
      <c r="B285" s="1550"/>
      <c r="C285" s="1550"/>
      <c r="D285" s="1550"/>
      <c r="E285" s="1550"/>
      <c r="F285" s="1550"/>
      <c r="G285" s="1550"/>
      <c r="H285" s="1550"/>
      <c r="I285" s="1550"/>
      <c r="J285" s="1550"/>
      <c r="K285" s="673" t="s">
        <v>156</v>
      </c>
      <c r="L285" s="201" t="s">
        <v>403</v>
      </c>
      <c r="M285" s="1550"/>
      <c r="N285" s="1550"/>
      <c r="O285" s="1550"/>
      <c r="P285" s="1550"/>
      <c r="Q285" s="1550"/>
      <c r="R285" s="1550"/>
    </row>
    <row r="286" spans="1:18" s="197" customFormat="1" ht="18" customHeight="1">
      <c r="A286" s="1550"/>
      <c r="B286" s="1550"/>
      <c r="C286" s="1550"/>
      <c r="D286" s="1550"/>
      <c r="E286" s="1550"/>
      <c r="F286" s="1550"/>
      <c r="G286" s="1550"/>
      <c r="H286" s="1550"/>
      <c r="I286" s="1550"/>
      <c r="J286" s="1550"/>
      <c r="K286" s="673" t="s">
        <v>157</v>
      </c>
      <c r="L286" s="201" t="s">
        <v>404</v>
      </c>
      <c r="M286" s="1550"/>
      <c r="N286" s="1550"/>
      <c r="O286" s="1550"/>
      <c r="P286" s="1550"/>
      <c r="Q286" s="1550"/>
      <c r="R286" s="1550"/>
    </row>
    <row r="287" spans="1:18" s="197" customFormat="1" ht="18" customHeight="1">
      <c r="A287" s="1550"/>
      <c r="B287" s="1550"/>
      <c r="C287" s="1550"/>
      <c r="D287" s="1550"/>
      <c r="E287" s="1550"/>
      <c r="F287" s="1550"/>
      <c r="G287" s="1550"/>
      <c r="H287" s="1550"/>
      <c r="I287" s="1550"/>
      <c r="J287" s="1550"/>
      <c r="K287" s="673" t="s">
        <v>158</v>
      </c>
      <c r="L287" s="201" t="s">
        <v>405</v>
      </c>
      <c r="M287" s="1550"/>
      <c r="N287" s="1550"/>
      <c r="O287" s="1550"/>
      <c r="P287" s="1550"/>
      <c r="Q287" s="1550"/>
      <c r="R287" s="1550"/>
    </row>
    <row r="288" spans="1:18" s="197" customFormat="1" ht="18" customHeight="1">
      <c r="A288" s="1550"/>
      <c r="B288" s="1550"/>
      <c r="C288" s="1550"/>
      <c r="D288" s="1550"/>
      <c r="E288" s="1550"/>
      <c r="F288" s="1550"/>
      <c r="G288" s="1550"/>
      <c r="H288" s="1550"/>
      <c r="I288" s="1550"/>
      <c r="J288" s="1550"/>
      <c r="K288" s="673" t="s">
        <v>160</v>
      </c>
      <c r="L288" s="201" t="s">
        <v>406</v>
      </c>
      <c r="M288" s="1550"/>
      <c r="N288" s="1550"/>
      <c r="O288" s="1550"/>
      <c r="P288" s="1550"/>
      <c r="Q288" s="1550"/>
      <c r="R288" s="1550"/>
    </row>
    <row r="289" spans="1:18" s="197" customFormat="1" ht="18" customHeight="1">
      <c r="A289" s="1550"/>
      <c r="B289" s="1550"/>
      <c r="C289" s="1550"/>
      <c r="D289" s="1550"/>
      <c r="E289" s="1550"/>
      <c r="F289" s="1550"/>
      <c r="G289" s="1550"/>
      <c r="H289" s="1550"/>
      <c r="I289" s="1550"/>
      <c r="J289" s="1550"/>
      <c r="K289" s="673" t="s">
        <v>161</v>
      </c>
      <c r="L289" s="201" t="s">
        <v>407</v>
      </c>
      <c r="M289" s="1550"/>
      <c r="N289" s="1550"/>
      <c r="O289" s="1550"/>
      <c r="P289" s="1550"/>
      <c r="Q289" s="1550"/>
      <c r="R289" s="1550"/>
    </row>
    <row r="290" spans="1:18" s="197" customFormat="1" ht="18" customHeight="1">
      <c r="A290" s="1550"/>
      <c r="B290" s="1550"/>
      <c r="C290" s="1550"/>
      <c r="D290" s="1550"/>
      <c r="E290" s="1550"/>
      <c r="F290" s="1550"/>
      <c r="G290" s="1550"/>
      <c r="H290" s="1550"/>
      <c r="I290" s="1550"/>
      <c r="J290" s="1550"/>
      <c r="K290" s="673" t="s">
        <v>162</v>
      </c>
      <c r="L290" s="201" t="s">
        <v>408</v>
      </c>
      <c r="M290" s="1550"/>
      <c r="N290" s="1550"/>
      <c r="O290" s="1550"/>
      <c r="P290" s="1550"/>
      <c r="Q290" s="1550"/>
      <c r="R290" s="1550"/>
    </row>
    <row r="291" spans="1:18" s="197" customFormat="1" ht="18" customHeight="1">
      <c r="A291" s="1550"/>
      <c r="B291" s="1550"/>
      <c r="C291" s="1550"/>
      <c r="D291" s="1550"/>
      <c r="E291" s="1550"/>
      <c r="F291" s="1550"/>
      <c r="G291" s="1550"/>
      <c r="H291" s="1550"/>
      <c r="I291" s="1550"/>
      <c r="J291" s="1550"/>
      <c r="K291" s="673" t="s">
        <v>163</v>
      </c>
      <c r="L291" s="201" t="s">
        <v>409</v>
      </c>
      <c r="M291" s="1550"/>
      <c r="N291" s="1550"/>
      <c r="O291" s="1550"/>
      <c r="P291" s="1550"/>
      <c r="Q291" s="1550"/>
      <c r="R291" s="1550"/>
    </row>
    <row r="292" spans="1:18" s="197" customFormat="1" ht="18" customHeight="1">
      <c r="A292" s="1550"/>
      <c r="B292" s="1550"/>
      <c r="C292" s="1550"/>
      <c r="D292" s="1550"/>
      <c r="E292" s="1550"/>
      <c r="F292" s="1550"/>
      <c r="G292" s="1550"/>
      <c r="H292" s="1550"/>
      <c r="I292" s="1550"/>
      <c r="J292" s="1550"/>
      <c r="K292" s="673" t="s">
        <v>164</v>
      </c>
      <c r="L292" s="201" t="s">
        <v>410</v>
      </c>
      <c r="M292" s="1550"/>
      <c r="N292" s="1550"/>
      <c r="O292" s="1550"/>
      <c r="P292" s="1550"/>
      <c r="Q292" s="1550"/>
      <c r="R292" s="1550"/>
    </row>
    <row r="293" spans="1:18" s="197" customFormat="1" ht="18" customHeight="1">
      <c r="A293" s="1550"/>
      <c r="B293" s="1550"/>
      <c r="C293" s="1550"/>
      <c r="D293" s="1550"/>
      <c r="E293" s="1550"/>
      <c r="F293" s="1550"/>
      <c r="G293" s="1550"/>
      <c r="H293" s="1550"/>
      <c r="I293" s="1550"/>
      <c r="J293" s="1550"/>
      <c r="K293" s="673" t="s">
        <v>165</v>
      </c>
      <c r="L293" s="201" t="s">
        <v>411</v>
      </c>
      <c r="M293" s="1550"/>
      <c r="N293" s="1550"/>
      <c r="O293" s="1550"/>
      <c r="P293" s="1550"/>
      <c r="Q293" s="1550"/>
      <c r="R293" s="1550"/>
    </row>
    <row r="294" spans="1:18" s="197" customFormat="1" ht="18" customHeight="1">
      <c r="A294" s="1550"/>
      <c r="B294" s="1550"/>
      <c r="C294" s="1550"/>
      <c r="D294" s="1550"/>
      <c r="E294" s="1550"/>
      <c r="F294" s="1550"/>
      <c r="G294" s="1550"/>
      <c r="H294" s="1550"/>
      <c r="I294" s="1550"/>
      <c r="J294" s="1550"/>
      <c r="K294" s="673" t="s">
        <v>166</v>
      </c>
      <c r="L294" s="201" t="s">
        <v>412</v>
      </c>
      <c r="M294" s="1550"/>
      <c r="N294" s="1550"/>
      <c r="O294" s="1550"/>
      <c r="P294" s="1550"/>
      <c r="Q294" s="1550"/>
      <c r="R294" s="1550"/>
    </row>
    <row r="295" spans="1:18" s="197" customFormat="1" ht="18" customHeight="1">
      <c r="A295" s="1550"/>
      <c r="B295" s="1550"/>
      <c r="C295" s="1550"/>
      <c r="D295" s="1550"/>
      <c r="E295" s="1550"/>
      <c r="F295" s="1550"/>
      <c r="G295" s="1550"/>
      <c r="H295" s="1550"/>
      <c r="I295" s="1550"/>
      <c r="J295" s="1550"/>
      <c r="K295" s="673" t="s">
        <v>167</v>
      </c>
      <c r="L295" s="201" t="s">
        <v>413</v>
      </c>
      <c r="M295" s="1550"/>
      <c r="N295" s="1550"/>
      <c r="O295" s="1550"/>
      <c r="P295" s="1550"/>
      <c r="Q295" s="1550"/>
      <c r="R295" s="1550"/>
    </row>
    <row r="296" spans="1:18" s="197" customFormat="1" ht="18" customHeight="1">
      <c r="A296" s="1550"/>
      <c r="B296" s="1550"/>
      <c r="C296" s="1550"/>
      <c r="D296" s="1550"/>
      <c r="E296" s="1550"/>
      <c r="F296" s="1550"/>
      <c r="G296" s="1550"/>
      <c r="H296" s="1550"/>
      <c r="I296" s="1550"/>
      <c r="J296" s="1550"/>
      <c r="K296" s="673" t="s">
        <v>168</v>
      </c>
      <c r="L296" s="201" t="s">
        <v>414</v>
      </c>
      <c r="M296" s="1550"/>
      <c r="N296" s="1550"/>
      <c r="O296" s="1550"/>
      <c r="P296" s="1550"/>
      <c r="Q296" s="1550"/>
      <c r="R296" s="1550"/>
    </row>
    <row r="297" spans="1:18" s="197" customFormat="1" ht="18" customHeight="1">
      <c r="A297" s="1550"/>
      <c r="B297" s="1550"/>
      <c r="C297" s="1550"/>
      <c r="D297" s="1550"/>
      <c r="E297" s="1550"/>
      <c r="F297" s="1550"/>
      <c r="G297" s="1550"/>
      <c r="H297" s="1550"/>
      <c r="I297" s="1550"/>
      <c r="J297" s="1550"/>
      <c r="K297" s="673" t="s">
        <v>169</v>
      </c>
      <c r="L297" s="201" t="s">
        <v>415</v>
      </c>
      <c r="M297" s="1550"/>
      <c r="N297" s="1550"/>
      <c r="O297" s="1550"/>
      <c r="P297" s="1550"/>
      <c r="Q297" s="1550"/>
      <c r="R297" s="1550"/>
    </row>
    <row r="298" spans="1:18" s="197" customFormat="1" ht="18" customHeight="1">
      <c r="A298" s="1550"/>
      <c r="B298" s="1550"/>
      <c r="C298" s="1550"/>
      <c r="D298" s="1550"/>
      <c r="E298" s="1550"/>
      <c r="F298" s="1550"/>
      <c r="G298" s="1550"/>
      <c r="H298" s="1550"/>
      <c r="I298" s="1550"/>
      <c r="J298" s="1550"/>
      <c r="K298" s="673" t="s">
        <v>170</v>
      </c>
      <c r="L298" s="201" t="s">
        <v>416</v>
      </c>
      <c r="M298" s="1550"/>
      <c r="N298" s="1550"/>
      <c r="O298" s="1550"/>
      <c r="P298" s="1550"/>
      <c r="Q298" s="1550"/>
      <c r="R298" s="1550"/>
    </row>
    <row r="299" spans="1:18" s="197" customFormat="1" ht="18" customHeight="1">
      <c r="A299" s="1550"/>
      <c r="B299" s="1550"/>
      <c r="C299" s="1550"/>
      <c r="D299" s="1550"/>
      <c r="E299" s="1550"/>
      <c r="F299" s="1550"/>
      <c r="G299" s="1550"/>
      <c r="H299" s="1550"/>
      <c r="I299" s="1550"/>
      <c r="J299" s="1550"/>
      <c r="K299" s="673" t="s">
        <v>171</v>
      </c>
      <c r="L299" s="201" t="s">
        <v>417</v>
      </c>
      <c r="M299" s="1550"/>
      <c r="N299" s="1550"/>
      <c r="O299" s="1550"/>
      <c r="P299" s="1550"/>
      <c r="Q299" s="1550"/>
      <c r="R299" s="1550"/>
    </row>
    <row r="300" spans="1:18" s="741" customFormat="1" ht="18" customHeight="1">
      <c r="A300" s="1550"/>
      <c r="B300" s="720" t="s">
        <v>113</v>
      </c>
      <c r="C300" s="740">
        <v>44</v>
      </c>
      <c r="D300" s="720" t="s">
        <v>418</v>
      </c>
      <c r="E300" s="720" t="s">
        <v>148</v>
      </c>
      <c r="F300" s="720" t="s">
        <v>419</v>
      </c>
      <c r="G300" s="720" t="s">
        <v>146</v>
      </c>
      <c r="H300" s="720" t="s">
        <v>420</v>
      </c>
      <c r="I300" s="671" t="s">
        <v>421</v>
      </c>
      <c r="J300" s="733" t="s">
        <v>422</v>
      </c>
      <c r="K300" s="720"/>
      <c r="L300" s="727"/>
      <c r="M300" s="720" t="s">
        <v>121</v>
      </c>
      <c r="N300" s="720" t="s">
        <v>121</v>
      </c>
      <c r="O300" s="720" t="s">
        <v>148</v>
      </c>
      <c r="P300" s="720" t="s">
        <v>148</v>
      </c>
      <c r="Q300" s="720" t="s">
        <v>148</v>
      </c>
      <c r="R300" s="720" t="s">
        <v>279</v>
      </c>
    </row>
    <row r="301" spans="1:18" s="741" customFormat="1" ht="25.2" customHeight="1">
      <c r="A301" s="1550"/>
      <c r="B301" s="1571" t="s">
        <v>121</v>
      </c>
      <c r="C301" s="1575">
        <v>45</v>
      </c>
      <c r="D301" s="1571" t="s">
        <v>423</v>
      </c>
      <c r="E301" s="1571" t="s">
        <v>148</v>
      </c>
      <c r="F301" s="1571" t="s">
        <v>424</v>
      </c>
      <c r="G301" s="1571" t="s">
        <v>117</v>
      </c>
      <c r="H301" s="1571" t="s">
        <v>425</v>
      </c>
      <c r="I301" s="1572" t="s">
        <v>119</v>
      </c>
      <c r="J301" s="1573" t="s">
        <v>426</v>
      </c>
      <c r="K301" s="723" t="s">
        <v>119</v>
      </c>
      <c r="L301" s="735" t="s">
        <v>427</v>
      </c>
      <c r="M301" s="1571" t="s">
        <v>121</v>
      </c>
      <c r="N301" s="1571" t="s">
        <v>148</v>
      </c>
      <c r="O301" s="1571" t="s">
        <v>148</v>
      </c>
      <c r="P301" s="1571" t="s">
        <v>113</v>
      </c>
      <c r="Q301" s="1571" t="s">
        <v>121</v>
      </c>
      <c r="R301" s="1571" t="s">
        <v>111</v>
      </c>
    </row>
    <row r="302" spans="1:18" s="741" customFormat="1" ht="25.2" customHeight="1">
      <c r="A302" s="1550"/>
      <c r="B302" s="1550"/>
      <c r="C302" s="1550"/>
      <c r="D302" s="1550"/>
      <c r="E302" s="1550"/>
      <c r="F302" s="1550"/>
      <c r="G302" s="1550"/>
      <c r="H302" s="1550"/>
      <c r="I302" s="1550"/>
      <c r="J302" s="1550"/>
      <c r="K302" s="723" t="s">
        <v>152</v>
      </c>
      <c r="L302" s="735" t="s">
        <v>428</v>
      </c>
      <c r="M302" s="1550"/>
      <c r="N302" s="1550"/>
      <c r="O302" s="1550"/>
      <c r="P302" s="1550"/>
      <c r="Q302" s="1550"/>
      <c r="R302" s="1550"/>
    </row>
    <row r="303" spans="1:18" s="741" customFormat="1" ht="25.2" customHeight="1">
      <c r="A303" s="1550"/>
      <c r="B303" s="1550"/>
      <c r="C303" s="1550"/>
      <c r="D303" s="1550"/>
      <c r="E303" s="1550"/>
      <c r="F303" s="1550"/>
      <c r="G303" s="1571" t="s">
        <v>244</v>
      </c>
      <c r="H303" s="1571" t="s">
        <v>429</v>
      </c>
      <c r="I303" s="1572" t="s">
        <v>119</v>
      </c>
      <c r="J303" s="1573" t="s">
        <v>430</v>
      </c>
      <c r="K303" s="723" t="s">
        <v>119</v>
      </c>
      <c r="L303" s="735" t="s">
        <v>431</v>
      </c>
      <c r="M303" s="1550"/>
      <c r="N303" s="1550"/>
      <c r="O303" s="1550"/>
      <c r="P303" s="1550"/>
      <c r="Q303" s="1550"/>
      <c r="R303" s="1550"/>
    </row>
    <row r="304" spans="1:18" s="741" customFormat="1" ht="25.2" customHeight="1">
      <c r="A304" s="1550"/>
      <c r="B304" s="1550"/>
      <c r="C304" s="1550"/>
      <c r="D304" s="1550"/>
      <c r="E304" s="1550"/>
      <c r="F304" s="1550"/>
      <c r="G304" s="1550"/>
      <c r="H304" s="1550"/>
      <c r="I304" s="1550"/>
      <c r="J304" s="1550"/>
      <c r="K304" s="723" t="s">
        <v>152</v>
      </c>
      <c r="L304" s="735" t="s">
        <v>432</v>
      </c>
      <c r="M304" s="1550"/>
      <c r="N304" s="1550"/>
      <c r="O304" s="1550"/>
      <c r="P304" s="1550"/>
      <c r="Q304" s="1550"/>
      <c r="R304" s="1550"/>
    </row>
    <row r="305" spans="1:18" s="741" customFormat="1" ht="25.2" customHeight="1">
      <c r="A305" s="1550"/>
      <c r="B305" s="1550"/>
      <c r="C305" s="1550"/>
      <c r="D305" s="1550"/>
      <c r="E305" s="1550"/>
      <c r="F305" s="1550"/>
      <c r="G305" s="1571" t="s">
        <v>249</v>
      </c>
      <c r="H305" s="1571" t="s">
        <v>433</v>
      </c>
      <c r="I305" s="1572" t="s">
        <v>119</v>
      </c>
      <c r="J305" s="1573" t="s">
        <v>434</v>
      </c>
      <c r="K305" s="723" t="s">
        <v>119</v>
      </c>
      <c r="L305" s="735" t="s">
        <v>435</v>
      </c>
      <c r="M305" s="1550"/>
      <c r="N305" s="1550"/>
      <c r="O305" s="1550"/>
      <c r="P305" s="1550"/>
      <c r="Q305" s="1550"/>
      <c r="R305" s="1550"/>
    </row>
    <row r="306" spans="1:18" s="741" customFormat="1" ht="25.2" customHeight="1">
      <c r="A306" s="1550"/>
      <c r="B306" s="1550"/>
      <c r="C306" s="1550"/>
      <c r="D306" s="1550"/>
      <c r="E306" s="1550"/>
      <c r="F306" s="1550"/>
      <c r="G306" s="1550"/>
      <c r="H306" s="1550"/>
      <c r="I306" s="1550"/>
      <c r="J306" s="1550"/>
      <c r="K306" s="723" t="s">
        <v>152</v>
      </c>
      <c r="L306" s="735" t="s">
        <v>436</v>
      </c>
      <c r="M306" s="1550"/>
      <c r="N306" s="1550"/>
      <c r="O306" s="1550"/>
      <c r="P306" s="1550"/>
      <c r="Q306" s="1550"/>
      <c r="R306" s="1550"/>
    </row>
    <row r="307" spans="1:18" s="741" customFormat="1" ht="25.2" customHeight="1">
      <c r="A307" s="1550"/>
      <c r="B307" s="1550"/>
      <c r="C307" s="1550"/>
      <c r="D307" s="1550"/>
      <c r="E307" s="1550"/>
      <c r="F307" s="1550"/>
      <c r="G307" s="1571" t="s">
        <v>254</v>
      </c>
      <c r="H307" s="1571" t="s">
        <v>437</v>
      </c>
      <c r="I307" s="1572" t="s">
        <v>119</v>
      </c>
      <c r="J307" s="1573" t="s">
        <v>438</v>
      </c>
      <c r="K307" s="723" t="s">
        <v>119</v>
      </c>
      <c r="L307" s="735" t="s">
        <v>439</v>
      </c>
      <c r="M307" s="1550"/>
      <c r="N307" s="1550"/>
      <c r="O307" s="1550"/>
      <c r="P307" s="1550"/>
      <c r="Q307" s="1550"/>
      <c r="R307" s="1550"/>
    </row>
    <row r="308" spans="1:18" s="741" customFormat="1" ht="25.2" customHeight="1">
      <c r="A308" s="1550"/>
      <c r="B308" s="1550"/>
      <c r="C308" s="1550"/>
      <c r="D308" s="1550"/>
      <c r="E308" s="1550"/>
      <c r="F308" s="1550"/>
      <c r="G308" s="1550"/>
      <c r="H308" s="1550"/>
      <c r="I308" s="1550"/>
      <c r="J308" s="1550"/>
      <c r="K308" s="723" t="s">
        <v>152</v>
      </c>
      <c r="L308" s="735" t="s">
        <v>440</v>
      </c>
      <c r="M308" s="1550"/>
      <c r="N308" s="1550"/>
      <c r="O308" s="1550"/>
      <c r="P308" s="1550"/>
      <c r="Q308" s="1550"/>
      <c r="R308" s="1550"/>
    </row>
    <row r="309" spans="1:18" s="741" customFormat="1" ht="25.2" customHeight="1">
      <c r="A309" s="1550"/>
      <c r="B309" s="1550"/>
      <c r="C309" s="1550"/>
      <c r="D309" s="1550"/>
      <c r="E309" s="1550"/>
      <c r="F309" s="1550"/>
      <c r="G309" s="1571" t="s">
        <v>259</v>
      </c>
      <c r="H309" s="1571" t="s">
        <v>441</v>
      </c>
      <c r="I309" s="1572" t="s">
        <v>119</v>
      </c>
      <c r="J309" s="1573" t="s">
        <v>442</v>
      </c>
      <c r="K309" s="723" t="s">
        <v>119</v>
      </c>
      <c r="L309" s="735" t="s">
        <v>443</v>
      </c>
      <c r="M309" s="1550"/>
      <c r="N309" s="1550"/>
      <c r="O309" s="1550"/>
      <c r="P309" s="1550"/>
      <c r="Q309" s="1550"/>
      <c r="R309" s="1550"/>
    </row>
    <row r="310" spans="1:18" s="741" customFormat="1" ht="25.2" customHeight="1">
      <c r="A310" s="1550"/>
      <c r="B310" s="1550"/>
      <c r="C310" s="1550"/>
      <c r="D310" s="1550"/>
      <c r="E310" s="1550"/>
      <c r="F310" s="1550"/>
      <c r="G310" s="1550"/>
      <c r="H310" s="1550"/>
      <c r="I310" s="1550"/>
      <c r="J310" s="1550"/>
      <c r="K310" s="723" t="s">
        <v>152</v>
      </c>
      <c r="L310" s="735" t="s">
        <v>444</v>
      </c>
      <c r="M310" s="1550"/>
      <c r="N310" s="1550"/>
      <c r="O310" s="1550"/>
      <c r="P310" s="1550"/>
      <c r="Q310" s="1550"/>
      <c r="R310" s="1550"/>
    </row>
    <row r="311" spans="1:18" s="741" customFormat="1" ht="25.2" customHeight="1">
      <c r="A311" s="1550"/>
      <c r="B311" s="1550"/>
      <c r="C311" s="1550"/>
      <c r="D311" s="1550"/>
      <c r="E311" s="1550"/>
      <c r="F311" s="1550"/>
      <c r="G311" s="1571" t="s">
        <v>264</v>
      </c>
      <c r="H311" s="1571" t="s">
        <v>445</v>
      </c>
      <c r="I311" s="1572" t="s">
        <v>119</v>
      </c>
      <c r="J311" s="1573" t="s">
        <v>446</v>
      </c>
      <c r="K311" s="723" t="s">
        <v>119</v>
      </c>
      <c r="L311" s="735" t="s">
        <v>447</v>
      </c>
      <c r="M311" s="1550"/>
      <c r="N311" s="1550"/>
      <c r="O311" s="1550"/>
      <c r="P311" s="1550"/>
      <c r="Q311" s="1550"/>
      <c r="R311" s="1550"/>
    </row>
    <row r="312" spans="1:18" s="741" customFormat="1" ht="25.2" customHeight="1">
      <c r="A312" s="1550"/>
      <c r="B312" s="1550"/>
      <c r="C312" s="1550"/>
      <c r="D312" s="1550"/>
      <c r="E312" s="1550"/>
      <c r="F312" s="1550"/>
      <c r="G312" s="1550"/>
      <c r="H312" s="1550"/>
      <c r="I312" s="1550"/>
      <c r="J312" s="1550"/>
      <c r="K312" s="723" t="s">
        <v>152</v>
      </c>
      <c r="L312" s="735" t="s">
        <v>448</v>
      </c>
      <c r="M312" s="1550"/>
      <c r="N312" s="1550"/>
      <c r="O312" s="1550"/>
      <c r="P312" s="1550"/>
      <c r="Q312" s="1550"/>
      <c r="R312" s="1550"/>
    </row>
    <row r="313" spans="1:18" s="741" customFormat="1" ht="25.2" customHeight="1">
      <c r="A313" s="1550"/>
      <c r="B313" s="1550"/>
      <c r="C313" s="1550"/>
      <c r="D313" s="1550"/>
      <c r="E313" s="1550"/>
      <c r="F313" s="1550"/>
      <c r="G313" s="1571" t="s">
        <v>152</v>
      </c>
      <c r="H313" s="1571" t="s">
        <v>449</v>
      </c>
      <c r="I313" s="1572" t="s">
        <v>119</v>
      </c>
      <c r="J313" s="1573" t="s">
        <v>450</v>
      </c>
      <c r="K313" s="723" t="s">
        <v>119</v>
      </c>
      <c r="L313" s="735" t="s">
        <v>451</v>
      </c>
      <c r="M313" s="1550"/>
      <c r="N313" s="1550"/>
      <c r="O313" s="1550"/>
      <c r="P313" s="1550"/>
      <c r="Q313" s="1550"/>
      <c r="R313" s="1550"/>
    </row>
    <row r="314" spans="1:18" s="741" customFormat="1" ht="25.2" customHeight="1">
      <c r="A314" s="1550"/>
      <c r="B314" s="1550"/>
      <c r="C314" s="1550"/>
      <c r="D314" s="1550"/>
      <c r="E314" s="1550"/>
      <c r="F314" s="1550"/>
      <c r="G314" s="1550"/>
      <c r="H314" s="1550"/>
      <c r="I314" s="1550"/>
      <c r="J314" s="1550"/>
      <c r="K314" s="723" t="s">
        <v>152</v>
      </c>
      <c r="L314" s="735" t="s">
        <v>452</v>
      </c>
      <c r="M314" s="1550"/>
      <c r="N314" s="1550"/>
      <c r="O314" s="1550"/>
      <c r="P314" s="1550"/>
      <c r="Q314" s="1550"/>
      <c r="R314" s="1550"/>
    </row>
    <row r="315" spans="1:18" s="741" customFormat="1" ht="25.2" customHeight="1">
      <c r="A315" s="1550"/>
      <c r="B315" s="1550"/>
      <c r="C315" s="1550"/>
      <c r="D315" s="1550"/>
      <c r="E315" s="1550"/>
      <c r="F315" s="1550"/>
      <c r="G315" s="1571" t="s">
        <v>119</v>
      </c>
      <c r="H315" s="1571" t="s">
        <v>453</v>
      </c>
      <c r="I315" s="1572" t="s">
        <v>119</v>
      </c>
      <c r="J315" s="1573" t="s">
        <v>454</v>
      </c>
      <c r="K315" s="723" t="s">
        <v>119</v>
      </c>
      <c r="L315" s="735" t="s">
        <v>455</v>
      </c>
      <c r="M315" s="1550"/>
      <c r="N315" s="1550"/>
      <c r="O315" s="1550"/>
      <c r="P315" s="1550"/>
      <c r="Q315" s="1550"/>
      <c r="R315" s="1550"/>
    </row>
    <row r="316" spans="1:18" s="741" customFormat="1" ht="25.2" customHeight="1">
      <c r="A316" s="1550"/>
      <c r="B316" s="1550"/>
      <c r="C316" s="1550"/>
      <c r="D316" s="1550"/>
      <c r="E316" s="1550"/>
      <c r="F316" s="1550"/>
      <c r="G316" s="1550"/>
      <c r="H316" s="1550"/>
      <c r="I316" s="1550"/>
      <c r="J316" s="1550"/>
      <c r="K316" s="723" t="s">
        <v>152</v>
      </c>
      <c r="L316" s="735" t="s">
        <v>456</v>
      </c>
      <c r="M316" s="1550"/>
      <c r="N316" s="1550"/>
      <c r="O316" s="1550"/>
      <c r="P316" s="1550"/>
      <c r="Q316" s="1550"/>
      <c r="R316" s="1550"/>
    </row>
    <row r="317" spans="1:18" s="741" customFormat="1" ht="60" customHeight="1">
      <c r="A317" s="1550"/>
      <c r="B317" s="1567" t="s">
        <v>121</v>
      </c>
      <c r="C317" s="1570">
        <v>46</v>
      </c>
      <c r="D317" s="1567" t="s">
        <v>457</v>
      </c>
      <c r="E317" s="1567" t="s">
        <v>148</v>
      </c>
      <c r="F317" s="1567" t="s">
        <v>458</v>
      </c>
      <c r="G317" s="1567" t="s">
        <v>117</v>
      </c>
      <c r="H317" s="1567" t="s">
        <v>459</v>
      </c>
      <c r="I317" s="1568" t="s">
        <v>119</v>
      </c>
      <c r="J317" s="1569" t="s">
        <v>460</v>
      </c>
      <c r="K317" s="720" t="s">
        <v>119</v>
      </c>
      <c r="L317" s="727" t="s">
        <v>267</v>
      </c>
      <c r="M317" s="1567" t="s">
        <v>113</v>
      </c>
      <c r="N317" s="1567" t="s">
        <v>148</v>
      </c>
      <c r="O317" s="1567" t="s">
        <v>148</v>
      </c>
      <c r="P317" s="1567" t="s">
        <v>113</v>
      </c>
      <c r="Q317" s="1567" t="s">
        <v>121</v>
      </c>
      <c r="R317" s="1567" t="s">
        <v>9243</v>
      </c>
    </row>
    <row r="318" spans="1:18" s="741" customFormat="1" ht="60" customHeight="1">
      <c r="A318" s="1550"/>
      <c r="B318" s="1550"/>
      <c r="C318" s="1550"/>
      <c r="D318" s="1550"/>
      <c r="E318" s="1550"/>
      <c r="F318" s="1550"/>
      <c r="G318" s="1550"/>
      <c r="H318" s="1550"/>
      <c r="I318" s="1550"/>
      <c r="J318" s="1550"/>
      <c r="K318" s="720" t="s">
        <v>152</v>
      </c>
      <c r="L318" s="727" t="s">
        <v>461</v>
      </c>
      <c r="M318" s="1550"/>
      <c r="N318" s="1550"/>
      <c r="O318" s="1550"/>
      <c r="P318" s="1550"/>
      <c r="Q318" s="1550"/>
      <c r="R318" s="1550"/>
    </row>
    <row r="319" spans="1:18" s="741" customFormat="1" ht="60" customHeight="1">
      <c r="A319" s="1550"/>
      <c r="B319" s="1550"/>
      <c r="C319" s="1550"/>
      <c r="D319" s="1550"/>
      <c r="E319" s="1550"/>
      <c r="F319" s="1550"/>
      <c r="G319" s="1567" t="s">
        <v>244</v>
      </c>
      <c r="H319" s="1567" t="s">
        <v>462</v>
      </c>
      <c r="I319" s="1568" t="s">
        <v>119</v>
      </c>
      <c r="J319" s="1569" t="s">
        <v>463</v>
      </c>
      <c r="K319" s="720" t="s">
        <v>119</v>
      </c>
      <c r="L319" s="727" t="s">
        <v>267</v>
      </c>
      <c r="M319" s="1550"/>
      <c r="N319" s="1550"/>
      <c r="O319" s="1550"/>
      <c r="P319" s="1550"/>
      <c r="Q319" s="1550"/>
      <c r="R319" s="1550"/>
    </row>
    <row r="320" spans="1:18" s="741" customFormat="1" ht="60" customHeight="1">
      <c r="A320" s="1550"/>
      <c r="B320" s="1550"/>
      <c r="C320" s="1550"/>
      <c r="D320" s="1550"/>
      <c r="E320" s="1550"/>
      <c r="F320" s="1550"/>
      <c r="G320" s="1550"/>
      <c r="H320" s="1550"/>
      <c r="I320" s="1550"/>
      <c r="J320" s="1550"/>
      <c r="K320" s="720" t="s">
        <v>152</v>
      </c>
      <c r="L320" s="727" t="s">
        <v>464</v>
      </c>
      <c r="M320" s="1550"/>
      <c r="N320" s="1550"/>
      <c r="O320" s="1550"/>
      <c r="P320" s="1550"/>
      <c r="Q320" s="1550"/>
      <c r="R320" s="1550"/>
    </row>
    <row r="321" spans="1:18" s="741" customFormat="1" ht="60" customHeight="1">
      <c r="A321" s="1550"/>
      <c r="B321" s="1550"/>
      <c r="C321" s="1550"/>
      <c r="D321" s="1550"/>
      <c r="E321" s="1550"/>
      <c r="F321" s="1550"/>
      <c r="G321" s="1567" t="s">
        <v>249</v>
      </c>
      <c r="H321" s="1567" t="s">
        <v>465</v>
      </c>
      <c r="I321" s="1568" t="s">
        <v>119</v>
      </c>
      <c r="J321" s="1569" t="s">
        <v>466</v>
      </c>
      <c r="K321" s="720" t="s">
        <v>119</v>
      </c>
      <c r="L321" s="727" t="s">
        <v>267</v>
      </c>
      <c r="M321" s="1550"/>
      <c r="N321" s="1550"/>
      <c r="O321" s="1550"/>
      <c r="P321" s="1550"/>
      <c r="Q321" s="1550"/>
      <c r="R321" s="1550"/>
    </row>
    <row r="322" spans="1:18" s="741" customFormat="1" ht="60" customHeight="1">
      <c r="A322" s="1550"/>
      <c r="B322" s="1550"/>
      <c r="C322" s="1550"/>
      <c r="D322" s="1550"/>
      <c r="E322" s="1550"/>
      <c r="F322" s="1550"/>
      <c r="G322" s="1550"/>
      <c r="H322" s="1550"/>
      <c r="I322" s="1550"/>
      <c r="J322" s="1550"/>
      <c r="K322" s="720" t="s">
        <v>152</v>
      </c>
      <c r="L322" s="727" t="s">
        <v>467</v>
      </c>
      <c r="M322" s="1550"/>
      <c r="N322" s="1550"/>
      <c r="O322" s="1550"/>
      <c r="P322" s="1550"/>
      <c r="Q322" s="1550"/>
      <c r="R322" s="1550"/>
    </row>
    <row r="323" spans="1:18" s="741" customFormat="1" ht="60" customHeight="1">
      <c r="A323" s="1550"/>
      <c r="B323" s="1550"/>
      <c r="C323" s="1550"/>
      <c r="D323" s="1550"/>
      <c r="E323" s="1550"/>
      <c r="F323" s="1550"/>
      <c r="G323" s="1567" t="s">
        <v>254</v>
      </c>
      <c r="H323" s="1567" t="s">
        <v>468</v>
      </c>
      <c r="I323" s="1568" t="s">
        <v>119</v>
      </c>
      <c r="J323" s="1569" t="s">
        <v>469</v>
      </c>
      <c r="K323" s="720" t="s">
        <v>119</v>
      </c>
      <c r="L323" s="727" t="s">
        <v>267</v>
      </c>
      <c r="M323" s="1550"/>
      <c r="N323" s="1550"/>
      <c r="O323" s="1550"/>
      <c r="P323" s="1550"/>
      <c r="Q323" s="1550"/>
      <c r="R323" s="1550"/>
    </row>
    <row r="324" spans="1:18" s="741" customFormat="1" ht="60" customHeight="1">
      <c r="A324" s="1550"/>
      <c r="B324" s="1550"/>
      <c r="C324" s="1550"/>
      <c r="D324" s="1550"/>
      <c r="E324" s="1550"/>
      <c r="F324" s="1550"/>
      <c r="G324" s="1550"/>
      <c r="H324" s="1550"/>
      <c r="I324" s="1550"/>
      <c r="J324" s="1550"/>
      <c r="K324" s="720" t="s">
        <v>152</v>
      </c>
      <c r="L324" s="727" t="s">
        <v>470</v>
      </c>
      <c r="M324" s="1550"/>
      <c r="N324" s="1550"/>
      <c r="O324" s="1550"/>
      <c r="P324" s="1550"/>
      <c r="Q324" s="1550"/>
      <c r="R324" s="1550"/>
    </row>
    <row r="325" spans="1:18" s="741" customFormat="1" ht="60" customHeight="1">
      <c r="A325" s="1550"/>
      <c r="B325" s="1550"/>
      <c r="C325" s="1550"/>
      <c r="D325" s="1550"/>
      <c r="E325" s="1550"/>
      <c r="F325" s="1550"/>
      <c r="G325" s="1567" t="s">
        <v>259</v>
      </c>
      <c r="H325" s="1567" t="s">
        <v>471</v>
      </c>
      <c r="I325" s="1568" t="s">
        <v>119</v>
      </c>
      <c r="J325" s="1569" t="s">
        <v>472</v>
      </c>
      <c r="K325" s="720" t="s">
        <v>119</v>
      </c>
      <c r="L325" s="727" t="s">
        <v>267</v>
      </c>
      <c r="M325" s="1550"/>
      <c r="N325" s="1550"/>
      <c r="O325" s="1550"/>
      <c r="P325" s="1550"/>
      <c r="Q325" s="1550"/>
      <c r="R325" s="1550"/>
    </row>
    <row r="326" spans="1:18" s="741" customFormat="1" ht="60" customHeight="1">
      <c r="A326" s="1550"/>
      <c r="B326" s="1550"/>
      <c r="C326" s="1550"/>
      <c r="D326" s="1550"/>
      <c r="E326" s="1550"/>
      <c r="F326" s="1550"/>
      <c r="G326" s="1550"/>
      <c r="H326" s="1550"/>
      <c r="I326" s="1550"/>
      <c r="J326" s="1550"/>
      <c r="K326" s="720" t="s">
        <v>152</v>
      </c>
      <c r="L326" s="727" t="s">
        <v>473</v>
      </c>
      <c r="M326" s="1550"/>
      <c r="N326" s="1550"/>
      <c r="O326" s="1550"/>
      <c r="P326" s="1550"/>
      <c r="Q326" s="1550"/>
      <c r="R326" s="1550"/>
    </row>
    <row r="327" spans="1:18" s="741" customFormat="1" ht="60" customHeight="1">
      <c r="A327" s="1550"/>
      <c r="B327" s="1550"/>
      <c r="C327" s="1550"/>
      <c r="D327" s="1550"/>
      <c r="E327" s="1550"/>
      <c r="F327" s="1550"/>
      <c r="G327" s="1567" t="s">
        <v>264</v>
      </c>
      <c r="H327" s="1567" t="s">
        <v>474</v>
      </c>
      <c r="I327" s="1568" t="s">
        <v>119</v>
      </c>
      <c r="J327" s="1569" t="s">
        <v>475</v>
      </c>
      <c r="K327" s="720" t="s">
        <v>119</v>
      </c>
      <c r="L327" s="727" t="s">
        <v>267</v>
      </c>
      <c r="M327" s="1550"/>
      <c r="N327" s="1550"/>
      <c r="O327" s="1550"/>
      <c r="P327" s="1550"/>
      <c r="Q327" s="1550"/>
      <c r="R327" s="1550"/>
    </row>
    <row r="328" spans="1:18" s="741" customFormat="1" ht="60" customHeight="1">
      <c r="A328" s="1550"/>
      <c r="B328" s="1550"/>
      <c r="C328" s="1550"/>
      <c r="D328" s="1550"/>
      <c r="E328" s="1550"/>
      <c r="F328" s="1550"/>
      <c r="G328" s="1550"/>
      <c r="H328" s="1550"/>
      <c r="I328" s="1550"/>
      <c r="J328" s="1550"/>
      <c r="K328" s="720" t="s">
        <v>152</v>
      </c>
      <c r="L328" s="727" t="s">
        <v>476</v>
      </c>
      <c r="M328" s="1550"/>
      <c r="N328" s="1550"/>
      <c r="O328" s="1550"/>
      <c r="P328" s="1550"/>
      <c r="Q328" s="1550"/>
      <c r="R328" s="1550"/>
    </row>
    <row r="329" spans="1:18" s="741" customFormat="1" ht="60" customHeight="1">
      <c r="A329" s="1550"/>
      <c r="B329" s="1550"/>
      <c r="C329" s="1550"/>
      <c r="D329" s="1550"/>
      <c r="E329" s="1550"/>
      <c r="F329" s="1550"/>
      <c r="G329" s="1567" t="s">
        <v>152</v>
      </c>
      <c r="H329" s="1567" t="s">
        <v>477</v>
      </c>
      <c r="I329" s="1568" t="s">
        <v>119</v>
      </c>
      <c r="J329" s="1569" t="s">
        <v>478</v>
      </c>
      <c r="K329" s="720" t="s">
        <v>119</v>
      </c>
      <c r="L329" s="727" t="s">
        <v>267</v>
      </c>
      <c r="M329" s="1550"/>
      <c r="N329" s="1550"/>
      <c r="O329" s="1550"/>
      <c r="P329" s="1550"/>
      <c r="Q329" s="1550"/>
      <c r="R329" s="1550"/>
    </row>
    <row r="330" spans="1:18" s="741" customFormat="1" ht="60" customHeight="1">
      <c r="A330" s="1550"/>
      <c r="B330" s="1550"/>
      <c r="C330" s="1550"/>
      <c r="D330" s="1550"/>
      <c r="E330" s="1550"/>
      <c r="F330" s="1550"/>
      <c r="G330" s="1550"/>
      <c r="H330" s="1550"/>
      <c r="I330" s="1550"/>
      <c r="J330" s="1550"/>
      <c r="K330" s="720" t="s">
        <v>152</v>
      </c>
      <c r="L330" s="727" t="s">
        <v>479</v>
      </c>
      <c r="M330" s="1550"/>
      <c r="N330" s="1550"/>
      <c r="O330" s="1550"/>
      <c r="P330" s="1550"/>
      <c r="Q330" s="1550"/>
      <c r="R330" s="1550"/>
    </row>
    <row r="331" spans="1:18" s="741" customFormat="1" ht="60" customHeight="1">
      <c r="A331" s="1550"/>
      <c r="B331" s="1550"/>
      <c r="C331" s="1550"/>
      <c r="D331" s="1550"/>
      <c r="E331" s="1550"/>
      <c r="F331" s="1550"/>
      <c r="G331" s="1567" t="s">
        <v>119</v>
      </c>
      <c r="H331" s="1567" t="s">
        <v>480</v>
      </c>
      <c r="I331" s="1568" t="s">
        <v>119</v>
      </c>
      <c r="J331" s="1569" t="s">
        <v>481</v>
      </c>
      <c r="K331" s="720" t="s">
        <v>119</v>
      </c>
      <c r="L331" s="727" t="s">
        <v>267</v>
      </c>
      <c r="M331" s="1550"/>
      <c r="N331" s="1550"/>
      <c r="O331" s="1550"/>
      <c r="P331" s="1550"/>
      <c r="Q331" s="1550"/>
      <c r="R331" s="1550"/>
    </row>
    <row r="332" spans="1:18" s="741" customFormat="1" ht="60" customHeight="1">
      <c r="A332" s="1550"/>
      <c r="B332" s="1550"/>
      <c r="C332" s="1550"/>
      <c r="D332" s="1550"/>
      <c r="E332" s="1550"/>
      <c r="F332" s="1550"/>
      <c r="G332" s="1550"/>
      <c r="H332" s="1550"/>
      <c r="I332" s="1550"/>
      <c r="J332" s="1550"/>
      <c r="K332" s="720" t="s">
        <v>152</v>
      </c>
      <c r="L332" s="727" t="s">
        <v>482</v>
      </c>
      <c r="M332" s="1550"/>
      <c r="N332" s="1550"/>
      <c r="O332" s="1550"/>
      <c r="P332" s="1550"/>
      <c r="Q332" s="1550"/>
      <c r="R332" s="1550"/>
    </row>
    <row r="333" spans="1:18" s="197" customFormat="1" ht="70.95" customHeight="1">
      <c r="A333" s="1550"/>
      <c r="B333" s="663" t="s">
        <v>121</v>
      </c>
      <c r="C333" s="666" t="s">
        <v>483</v>
      </c>
      <c r="D333" s="663" t="s">
        <v>484</v>
      </c>
      <c r="E333" s="663" t="s">
        <v>115</v>
      </c>
      <c r="F333" s="663" t="s">
        <v>118</v>
      </c>
      <c r="G333" s="663" t="s">
        <v>146</v>
      </c>
      <c r="H333" s="663" t="s">
        <v>118</v>
      </c>
      <c r="I333" s="664" t="s">
        <v>114</v>
      </c>
      <c r="J333" s="665" t="s">
        <v>485</v>
      </c>
      <c r="K333" s="663"/>
      <c r="L333" s="186"/>
      <c r="M333" s="663" t="s">
        <v>121</v>
      </c>
      <c r="N333" s="663" t="s">
        <v>121</v>
      </c>
      <c r="O333" s="663" t="s">
        <v>148</v>
      </c>
      <c r="P333" s="663" t="s">
        <v>113</v>
      </c>
      <c r="Q333" s="663" t="s">
        <v>121</v>
      </c>
      <c r="R333" s="663" t="s">
        <v>111</v>
      </c>
    </row>
    <row r="334" spans="1:18" s="197" customFormat="1" ht="40.950000000000003" customHeight="1">
      <c r="A334" s="1562" t="s">
        <v>486</v>
      </c>
      <c r="B334" s="1563" t="s">
        <v>113</v>
      </c>
      <c r="C334" s="1566">
        <v>64</v>
      </c>
      <c r="D334" s="1563" t="s">
        <v>298</v>
      </c>
      <c r="E334" s="1563" t="s">
        <v>115</v>
      </c>
      <c r="F334" s="1563" t="s">
        <v>487</v>
      </c>
      <c r="G334" s="1563" t="s">
        <v>146</v>
      </c>
      <c r="H334" s="1563" t="s">
        <v>488</v>
      </c>
      <c r="I334" s="1564" t="s">
        <v>114</v>
      </c>
      <c r="J334" s="1565" t="s">
        <v>489</v>
      </c>
      <c r="K334" s="667" t="s">
        <v>490</v>
      </c>
      <c r="L334" s="183" t="s">
        <v>336</v>
      </c>
      <c r="M334" s="1563" t="s">
        <v>121</v>
      </c>
      <c r="N334" s="1563" t="s">
        <v>121</v>
      </c>
      <c r="O334" s="1563" t="s">
        <v>148</v>
      </c>
      <c r="P334" s="1563" t="s">
        <v>148</v>
      </c>
      <c r="Q334" s="1563" t="s">
        <v>148</v>
      </c>
      <c r="R334" s="1563" t="s">
        <v>279</v>
      </c>
    </row>
    <row r="335" spans="1:18" s="197" customFormat="1" ht="40.950000000000003" customHeight="1">
      <c r="A335" s="1550"/>
      <c r="B335" s="1550"/>
      <c r="C335" s="1550"/>
      <c r="D335" s="1550"/>
      <c r="E335" s="1550"/>
      <c r="F335" s="1550"/>
      <c r="G335" s="1550"/>
      <c r="H335" s="1550"/>
      <c r="I335" s="1550"/>
      <c r="J335" s="1550"/>
      <c r="K335" s="667" t="s">
        <v>491</v>
      </c>
      <c r="L335" s="183" t="s">
        <v>492</v>
      </c>
      <c r="M335" s="1550"/>
      <c r="N335" s="1550"/>
      <c r="O335" s="1550"/>
      <c r="P335" s="1550"/>
      <c r="Q335" s="1550"/>
      <c r="R335" s="1550"/>
    </row>
    <row r="336" spans="1:18" s="197" customFormat="1" ht="40.950000000000003" customHeight="1">
      <c r="A336" s="1550"/>
      <c r="B336" s="1550"/>
      <c r="C336" s="1550"/>
      <c r="D336" s="1550"/>
      <c r="E336" s="1550"/>
      <c r="F336" s="1550"/>
      <c r="G336" s="1550"/>
      <c r="H336" s="1550"/>
      <c r="I336" s="1550"/>
      <c r="J336" s="1550"/>
      <c r="K336" s="667" t="s">
        <v>493</v>
      </c>
      <c r="L336" s="183" t="s">
        <v>494</v>
      </c>
      <c r="M336" s="1550"/>
      <c r="N336" s="1550"/>
      <c r="O336" s="1550"/>
      <c r="P336" s="1550"/>
      <c r="Q336" s="1550"/>
      <c r="R336" s="1550"/>
    </row>
    <row r="337" spans="1:18" s="197" customFormat="1" ht="40.950000000000003" customHeight="1">
      <c r="A337" s="1550"/>
      <c r="B337" s="1550"/>
      <c r="C337" s="1550"/>
      <c r="D337" s="1550"/>
      <c r="E337" s="1550"/>
      <c r="F337" s="1550"/>
      <c r="G337" s="1550"/>
      <c r="H337" s="1550"/>
      <c r="I337" s="1550"/>
      <c r="J337" s="1550"/>
      <c r="K337" s="667" t="s">
        <v>495</v>
      </c>
      <c r="L337" s="183" t="s">
        <v>496</v>
      </c>
      <c r="M337" s="1550"/>
      <c r="N337" s="1550"/>
      <c r="O337" s="1550"/>
      <c r="P337" s="1550"/>
      <c r="Q337" s="1550"/>
      <c r="R337" s="1550"/>
    </row>
    <row r="338" spans="1:18" s="197" customFormat="1" ht="40.950000000000003" customHeight="1">
      <c r="A338" s="1550"/>
      <c r="B338" s="1555" t="s">
        <v>113</v>
      </c>
      <c r="C338" s="1561">
        <v>65</v>
      </c>
      <c r="D338" s="1555" t="s">
        <v>497</v>
      </c>
      <c r="E338" s="1555" t="s">
        <v>115</v>
      </c>
      <c r="F338" s="1555" t="s">
        <v>498</v>
      </c>
      <c r="G338" s="1555" t="s">
        <v>146</v>
      </c>
      <c r="H338" s="1555" t="s">
        <v>499</v>
      </c>
      <c r="I338" s="1558" t="s">
        <v>114</v>
      </c>
      <c r="J338" s="1550"/>
      <c r="K338" s="663" t="s">
        <v>190</v>
      </c>
      <c r="L338" s="186" t="s">
        <v>190</v>
      </c>
      <c r="M338" s="1555" t="s">
        <v>121</v>
      </c>
      <c r="N338" s="1555" t="s">
        <v>121</v>
      </c>
      <c r="O338" s="1555" t="s">
        <v>148</v>
      </c>
      <c r="P338" s="1555" t="s">
        <v>148</v>
      </c>
      <c r="Q338" s="1555" t="s">
        <v>148</v>
      </c>
      <c r="R338" s="1555" t="s">
        <v>279</v>
      </c>
    </row>
    <row r="339" spans="1:18" s="197" customFormat="1" ht="40.950000000000003" customHeight="1">
      <c r="A339" s="1550"/>
      <c r="B339" s="1550"/>
      <c r="C339" s="1550"/>
      <c r="D339" s="1550"/>
      <c r="E339" s="1550"/>
      <c r="F339" s="1550"/>
      <c r="G339" s="1550"/>
      <c r="H339" s="1550"/>
      <c r="I339" s="1550"/>
      <c r="J339" s="1550"/>
      <c r="K339" s="663" t="s">
        <v>500</v>
      </c>
      <c r="L339" s="186" t="s">
        <v>501</v>
      </c>
      <c r="M339" s="1550"/>
      <c r="N339" s="1550"/>
      <c r="O339" s="1550"/>
      <c r="P339" s="1550"/>
      <c r="Q339" s="1550"/>
      <c r="R339" s="1550"/>
    </row>
    <row r="340" spans="1:18" s="197" customFormat="1" ht="40.950000000000003" customHeight="1">
      <c r="A340" s="1550"/>
      <c r="B340" s="1550"/>
      <c r="C340" s="1550"/>
      <c r="D340" s="1550"/>
      <c r="E340" s="1550"/>
      <c r="F340" s="1550"/>
      <c r="G340" s="1550"/>
      <c r="H340" s="1550"/>
      <c r="I340" s="1550"/>
      <c r="J340" s="1550"/>
      <c r="K340" s="663"/>
      <c r="L340" s="186"/>
      <c r="M340" s="1550"/>
      <c r="N340" s="1550"/>
      <c r="O340" s="1550"/>
      <c r="P340" s="1550"/>
      <c r="Q340" s="1550"/>
      <c r="R340" s="1550"/>
    </row>
    <row r="341" spans="1:18" s="197" customFormat="1" ht="40.950000000000003" customHeight="1">
      <c r="A341" s="1550"/>
      <c r="B341" s="1550"/>
      <c r="C341" s="1550"/>
      <c r="D341" s="1550"/>
      <c r="E341" s="1550"/>
      <c r="F341" s="1550"/>
      <c r="G341" s="1550"/>
      <c r="H341" s="1550"/>
      <c r="I341" s="1550"/>
      <c r="J341" s="1550"/>
      <c r="K341" s="663" t="s">
        <v>502</v>
      </c>
      <c r="L341" s="186" t="s">
        <v>503</v>
      </c>
      <c r="M341" s="1550"/>
      <c r="N341" s="1550"/>
      <c r="O341" s="1550"/>
      <c r="P341" s="1550"/>
      <c r="Q341" s="1550"/>
      <c r="R341" s="1550"/>
    </row>
    <row r="342" spans="1:18" s="197" customFormat="1" ht="54" customHeight="1">
      <c r="A342" s="1550"/>
      <c r="B342" s="667" t="s">
        <v>121</v>
      </c>
      <c r="C342" s="670">
        <v>66</v>
      </c>
      <c r="D342" s="667" t="s">
        <v>504</v>
      </c>
      <c r="E342" s="667" t="s">
        <v>115</v>
      </c>
      <c r="F342" s="667" t="s">
        <v>118</v>
      </c>
      <c r="G342" s="667" t="s">
        <v>146</v>
      </c>
      <c r="H342" s="667" t="s">
        <v>118</v>
      </c>
      <c r="I342" s="668" t="s">
        <v>114</v>
      </c>
      <c r="J342" s="719" t="s">
        <v>505</v>
      </c>
      <c r="K342" s="742"/>
      <c r="L342" s="700"/>
      <c r="M342" s="667" t="s">
        <v>121</v>
      </c>
      <c r="N342" s="667" t="s">
        <v>121</v>
      </c>
      <c r="O342" s="667" t="s">
        <v>148</v>
      </c>
      <c r="P342" s="667" t="s">
        <v>113</v>
      </c>
      <c r="Q342" s="667" t="s">
        <v>121</v>
      </c>
      <c r="R342" s="667" t="s">
        <v>111</v>
      </c>
    </row>
    <row r="343" spans="1:18" s="197" customFormat="1" ht="36" customHeight="1">
      <c r="A343" s="1560" t="s">
        <v>506</v>
      </c>
      <c r="B343" s="1555" t="s">
        <v>113</v>
      </c>
      <c r="C343" s="1561">
        <v>67</v>
      </c>
      <c r="D343" s="1555" t="s">
        <v>507</v>
      </c>
      <c r="E343" s="1555" t="s">
        <v>115</v>
      </c>
      <c r="F343" s="1555" t="s">
        <v>508</v>
      </c>
      <c r="G343" s="1555" t="s">
        <v>146</v>
      </c>
      <c r="H343" s="1555" t="s">
        <v>509</v>
      </c>
      <c r="I343" s="1558" t="s">
        <v>114</v>
      </c>
      <c r="J343" s="1559" t="s">
        <v>9244</v>
      </c>
      <c r="K343" s="663" t="s">
        <v>114</v>
      </c>
      <c r="L343" s="186" t="s">
        <v>510</v>
      </c>
      <c r="M343" s="1555" t="s">
        <v>113</v>
      </c>
      <c r="N343" s="1555" t="s">
        <v>121</v>
      </c>
      <c r="O343" s="1555" t="s">
        <v>148</v>
      </c>
      <c r="P343" s="1555" t="s">
        <v>220</v>
      </c>
      <c r="Q343" s="1555" t="s">
        <v>121</v>
      </c>
      <c r="R343" s="1555" t="s">
        <v>111</v>
      </c>
    </row>
    <row r="344" spans="1:18" s="197" customFormat="1" ht="36" customHeight="1">
      <c r="A344" s="1550"/>
      <c r="B344" s="1550"/>
      <c r="C344" s="1550"/>
      <c r="D344" s="1550"/>
      <c r="E344" s="1550"/>
      <c r="F344" s="1550"/>
      <c r="G344" s="1550"/>
      <c r="H344" s="1550"/>
      <c r="I344" s="1550"/>
      <c r="J344" s="1550"/>
      <c r="K344" s="663" t="s">
        <v>126</v>
      </c>
      <c r="L344" s="186" t="s">
        <v>511</v>
      </c>
      <c r="M344" s="1550"/>
      <c r="N344" s="1550"/>
      <c r="O344" s="1550"/>
      <c r="P344" s="1550"/>
      <c r="Q344" s="1550"/>
      <c r="R344" s="1550"/>
    </row>
    <row r="345" spans="1:18" s="197" customFormat="1" ht="36" customHeight="1">
      <c r="A345" s="1550"/>
      <c r="B345" s="1550"/>
      <c r="C345" s="1550"/>
      <c r="D345" s="1550"/>
      <c r="E345" s="1550"/>
      <c r="F345" s="1550"/>
      <c r="G345" s="1550"/>
      <c r="H345" s="1550"/>
      <c r="I345" s="1550"/>
      <c r="J345" s="1550"/>
      <c r="K345" s="663" t="s">
        <v>127</v>
      </c>
      <c r="L345" s="186" t="s">
        <v>512</v>
      </c>
      <c r="M345" s="1550"/>
      <c r="N345" s="1550"/>
      <c r="O345" s="1550"/>
      <c r="P345" s="1550"/>
      <c r="Q345" s="1550"/>
      <c r="R345" s="1550"/>
    </row>
    <row r="346" spans="1:18" s="197" customFormat="1" ht="36" customHeight="1">
      <c r="A346" s="1550"/>
      <c r="B346" s="1550"/>
      <c r="C346" s="1550"/>
      <c r="D346" s="1550"/>
      <c r="E346" s="1550"/>
      <c r="F346" s="1550"/>
      <c r="G346" s="1550"/>
      <c r="H346" s="1550"/>
      <c r="I346" s="1550"/>
      <c r="J346" s="1550"/>
      <c r="K346" s="663" t="s">
        <v>190</v>
      </c>
      <c r="L346" s="186" t="s">
        <v>190</v>
      </c>
      <c r="M346" s="1550"/>
      <c r="N346" s="1550"/>
      <c r="O346" s="1550"/>
      <c r="P346" s="1550"/>
      <c r="Q346" s="1550"/>
      <c r="R346" s="1550"/>
    </row>
    <row r="347" spans="1:18" s="197" customFormat="1" ht="36" customHeight="1">
      <c r="A347" s="1550"/>
      <c r="B347" s="1550"/>
      <c r="C347" s="1550"/>
      <c r="D347" s="1550"/>
      <c r="E347" s="1550"/>
      <c r="F347" s="1550"/>
      <c r="G347" s="1550"/>
      <c r="H347" s="1550"/>
      <c r="I347" s="1550"/>
      <c r="J347" s="1550"/>
      <c r="K347" s="663" t="s">
        <v>190</v>
      </c>
      <c r="L347" s="186" t="s">
        <v>190</v>
      </c>
      <c r="M347" s="1550"/>
      <c r="N347" s="1550"/>
      <c r="O347" s="1550"/>
      <c r="P347" s="1550"/>
      <c r="Q347" s="1550"/>
      <c r="R347" s="1550"/>
    </row>
    <row r="348" spans="1:18" s="197" customFormat="1" ht="36" customHeight="1">
      <c r="A348" s="1550"/>
      <c r="B348" s="1550"/>
      <c r="C348" s="1550"/>
      <c r="D348" s="1550"/>
      <c r="E348" s="1550"/>
      <c r="F348" s="1550"/>
      <c r="G348" s="1550"/>
      <c r="H348" s="1550"/>
      <c r="I348" s="1550"/>
      <c r="J348" s="1550"/>
      <c r="K348" s="663" t="s">
        <v>190</v>
      </c>
      <c r="L348" s="186" t="s">
        <v>190</v>
      </c>
      <c r="M348" s="1550"/>
      <c r="N348" s="1550"/>
      <c r="O348" s="1550"/>
      <c r="P348" s="1550"/>
      <c r="Q348" s="1550"/>
      <c r="R348" s="1550"/>
    </row>
    <row r="349" spans="1:18" s="197" customFormat="1" ht="36" customHeight="1">
      <c r="A349" s="1550"/>
      <c r="B349" s="1550"/>
      <c r="C349" s="1550"/>
      <c r="D349" s="1550"/>
      <c r="E349" s="1550"/>
      <c r="F349" s="1550"/>
      <c r="G349" s="1550"/>
      <c r="H349" s="1550"/>
      <c r="I349" s="1550"/>
      <c r="J349" s="1550"/>
      <c r="K349" s="663" t="s">
        <v>191</v>
      </c>
      <c r="L349" s="186" t="s">
        <v>513</v>
      </c>
      <c r="M349" s="1550"/>
      <c r="N349" s="1550"/>
      <c r="O349" s="1550"/>
      <c r="P349" s="1550"/>
      <c r="Q349" s="1550"/>
      <c r="R349" s="1550"/>
    </row>
    <row r="350" spans="1:18" s="197" customFormat="1" ht="36" customHeight="1">
      <c r="A350" s="1550"/>
      <c r="B350" s="1550"/>
      <c r="C350" s="1550"/>
      <c r="D350" s="1550"/>
      <c r="E350" s="1550"/>
      <c r="F350" s="1550"/>
      <c r="G350" s="1550"/>
      <c r="H350" s="1550"/>
      <c r="I350" s="1550"/>
      <c r="J350" s="1550"/>
      <c r="K350" s="663" t="s">
        <v>193</v>
      </c>
      <c r="L350" s="186" t="s">
        <v>514</v>
      </c>
      <c r="M350" s="1550"/>
      <c r="N350" s="1550"/>
      <c r="O350" s="1550"/>
      <c r="P350" s="1550"/>
      <c r="Q350" s="1550"/>
      <c r="R350" s="1550"/>
    </row>
    <row r="351" spans="1:18" s="197" customFormat="1" ht="36" customHeight="1">
      <c r="A351" s="1550"/>
      <c r="B351" s="1550"/>
      <c r="C351" s="1550"/>
      <c r="D351" s="1550"/>
      <c r="E351" s="1550"/>
      <c r="F351" s="1550"/>
      <c r="G351" s="1550"/>
      <c r="H351" s="1550"/>
      <c r="I351" s="1550"/>
      <c r="J351" s="1550"/>
      <c r="K351" s="663" t="s">
        <v>195</v>
      </c>
      <c r="L351" s="186" t="s">
        <v>515</v>
      </c>
      <c r="M351" s="1550"/>
      <c r="N351" s="1550"/>
      <c r="O351" s="1550"/>
      <c r="P351" s="1550"/>
      <c r="Q351" s="1550"/>
      <c r="R351" s="1550"/>
    </row>
    <row r="352" spans="1:18" s="197" customFormat="1" ht="73.95" customHeight="1">
      <c r="A352" s="1550"/>
      <c r="B352" s="667" t="s">
        <v>121</v>
      </c>
      <c r="C352" s="670">
        <v>68</v>
      </c>
      <c r="D352" s="667" t="s">
        <v>516</v>
      </c>
      <c r="E352" s="667" t="s">
        <v>115</v>
      </c>
      <c r="F352" s="667" t="s">
        <v>118</v>
      </c>
      <c r="G352" s="667" t="s">
        <v>146</v>
      </c>
      <c r="H352" s="667" t="s">
        <v>118</v>
      </c>
      <c r="I352" s="668" t="s">
        <v>114</v>
      </c>
      <c r="J352" s="700" t="s">
        <v>147</v>
      </c>
      <c r="K352" s="700"/>
      <c r="L352" s="700"/>
      <c r="M352" s="667" t="s">
        <v>121</v>
      </c>
      <c r="N352" s="667" t="s">
        <v>121</v>
      </c>
      <c r="O352" s="667" t="s">
        <v>148</v>
      </c>
      <c r="P352" s="667" t="s">
        <v>113</v>
      </c>
      <c r="Q352" s="667" t="s">
        <v>121</v>
      </c>
      <c r="R352" s="667" t="s">
        <v>111</v>
      </c>
    </row>
    <row r="353" spans="1:18" s="197" customFormat="1" ht="73.2" customHeight="1">
      <c r="A353" s="1550"/>
      <c r="B353" s="663" t="s">
        <v>121</v>
      </c>
      <c r="C353" s="666">
        <v>69</v>
      </c>
      <c r="D353" s="663" t="s">
        <v>517</v>
      </c>
      <c r="E353" s="663" t="s">
        <v>115</v>
      </c>
      <c r="F353" s="663" t="s">
        <v>118</v>
      </c>
      <c r="G353" s="663" t="s">
        <v>146</v>
      </c>
      <c r="H353" s="663" t="s">
        <v>118</v>
      </c>
      <c r="I353" s="664" t="s">
        <v>114</v>
      </c>
      <c r="J353" s="699" t="s">
        <v>147</v>
      </c>
      <c r="K353" s="699"/>
      <c r="L353" s="699"/>
      <c r="M353" s="663" t="s">
        <v>121</v>
      </c>
      <c r="N353" s="663" t="s">
        <v>121</v>
      </c>
      <c r="O353" s="663" t="s">
        <v>148</v>
      </c>
      <c r="P353" s="663" t="s">
        <v>113</v>
      </c>
      <c r="Q353" s="663" t="s">
        <v>121</v>
      </c>
      <c r="R353" s="663" t="s">
        <v>111</v>
      </c>
    </row>
    <row r="354" spans="1:18" s="197" customFormat="1" ht="136.94999999999999" customHeight="1">
      <c r="A354" s="1556" t="s">
        <v>518</v>
      </c>
      <c r="B354" s="667" t="s">
        <v>121</v>
      </c>
      <c r="C354" s="670">
        <v>70</v>
      </c>
      <c r="D354" s="667" t="s">
        <v>519</v>
      </c>
      <c r="E354" s="667" t="s">
        <v>115</v>
      </c>
      <c r="F354" s="667" t="s">
        <v>520</v>
      </c>
      <c r="G354" s="667" t="s">
        <v>146</v>
      </c>
      <c r="H354" s="667" t="s">
        <v>520</v>
      </c>
      <c r="I354" s="668" t="s">
        <v>114</v>
      </c>
      <c r="J354" s="183" t="s">
        <v>521</v>
      </c>
      <c r="K354" s="183"/>
      <c r="L354" s="183"/>
      <c r="M354" s="667" t="s">
        <v>121</v>
      </c>
      <c r="N354" s="667" t="s">
        <v>121</v>
      </c>
      <c r="O354" s="667" t="s">
        <v>148</v>
      </c>
      <c r="P354" s="667" t="s">
        <v>148</v>
      </c>
      <c r="Q354" s="667" t="s">
        <v>121</v>
      </c>
      <c r="R354" s="667" t="s">
        <v>279</v>
      </c>
    </row>
    <row r="355" spans="1:18" s="197" customFormat="1" ht="135" customHeight="1">
      <c r="A355" s="1550"/>
      <c r="B355" s="663" t="s">
        <v>121</v>
      </c>
      <c r="C355" s="666">
        <v>71</v>
      </c>
      <c r="D355" s="663" t="s">
        <v>522</v>
      </c>
      <c r="E355" s="663" t="s">
        <v>115</v>
      </c>
      <c r="F355" s="663" t="s">
        <v>523</v>
      </c>
      <c r="G355" s="663" t="s">
        <v>146</v>
      </c>
      <c r="H355" s="663" t="s">
        <v>523</v>
      </c>
      <c r="I355" s="664" t="s">
        <v>114</v>
      </c>
      <c r="J355" s="186" t="s">
        <v>521</v>
      </c>
      <c r="K355" s="186"/>
      <c r="L355" s="186"/>
      <c r="M355" s="663" t="s">
        <v>121</v>
      </c>
      <c r="N355" s="663" t="s">
        <v>121</v>
      </c>
      <c r="O355" s="663" t="s">
        <v>148</v>
      </c>
      <c r="P355" s="663" t="s">
        <v>148</v>
      </c>
      <c r="Q355" s="663" t="s">
        <v>121</v>
      </c>
      <c r="R355" s="663" t="s">
        <v>279</v>
      </c>
    </row>
    <row r="356" spans="1:18" s="197" customFormat="1" ht="70.95" customHeight="1">
      <c r="A356" s="1557" t="s">
        <v>524</v>
      </c>
      <c r="B356" s="667" t="s">
        <v>113</v>
      </c>
      <c r="C356" s="670">
        <v>72</v>
      </c>
      <c r="D356" s="667" t="s">
        <v>525</v>
      </c>
      <c r="E356" s="667" t="s">
        <v>115</v>
      </c>
      <c r="F356" s="667" t="s">
        <v>526</v>
      </c>
      <c r="G356" s="667" t="s">
        <v>146</v>
      </c>
      <c r="H356" s="667" t="s">
        <v>526</v>
      </c>
      <c r="I356" s="668" t="s">
        <v>114</v>
      </c>
      <c r="J356" s="669" t="s">
        <v>527</v>
      </c>
      <c r="K356" s="667"/>
      <c r="L356" s="183"/>
      <c r="M356" s="667" t="s">
        <v>121</v>
      </c>
      <c r="N356" s="667" t="s">
        <v>121</v>
      </c>
      <c r="O356" s="667" t="s">
        <v>148</v>
      </c>
      <c r="P356" s="667" t="s">
        <v>113</v>
      </c>
      <c r="Q356" s="667" t="s">
        <v>121</v>
      </c>
      <c r="R356" s="667" t="s">
        <v>111</v>
      </c>
    </row>
    <row r="357" spans="1:18" s="197" customFormat="1" ht="70.95" customHeight="1">
      <c r="A357" s="1550"/>
      <c r="B357" s="663" t="s">
        <v>121</v>
      </c>
      <c r="C357" s="666">
        <v>73</v>
      </c>
      <c r="D357" s="663" t="s">
        <v>528</v>
      </c>
      <c r="E357" s="663" t="s">
        <v>115</v>
      </c>
      <c r="F357" s="663" t="s">
        <v>529</v>
      </c>
      <c r="G357" s="663" t="s">
        <v>146</v>
      </c>
      <c r="H357" s="663" t="s">
        <v>529</v>
      </c>
      <c r="I357" s="664" t="s">
        <v>114</v>
      </c>
      <c r="J357" s="699" t="s">
        <v>147</v>
      </c>
      <c r="K357" s="663"/>
      <c r="L357" s="186"/>
      <c r="M357" s="663" t="s">
        <v>121</v>
      </c>
      <c r="N357" s="663" t="s">
        <v>121</v>
      </c>
      <c r="O357" s="663" t="s">
        <v>148</v>
      </c>
      <c r="P357" s="663" t="s">
        <v>113</v>
      </c>
      <c r="Q357" s="663" t="s">
        <v>121</v>
      </c>
      <c r="R357" s="663" t="s">
        <v>111</v>
      </c>
    </row>
    <row r="358" spans="1:18" s="197" customFormat="1" ht="70.95" customHeight="1">
      <c r="A358" s="1550"/>
      <c r="B358" s="667" t="s">
        <v>121</v>
      </c>
      <c r="C358" s="670">
        <v>74</v>
      </c>
      <c r="D358" s="667" t="s">
        <v>530</v>
      </c>
      <c r="E358" s="667" t="s">
        <v>115</v>
      </c>
      <c r="F358" s="667" t="s">
        <v>531</v>
      </c>
      <c r="G358" s="667" t="s">
        <v>146</v>
      </c>
      <c r="H358" s="667" t="s">
        <v>531</v>
      </c>
      <c r="I358" s="668" t="s">
        <v>114</v>
      </c>
      <c r="J358" s="669" t="s">
        <v>147</v>
      </c>
      <c r="K358" s="667"/>
      <c r="L358" s="183"/>
      <c r="M358" s="667" t="s">
        <v>121</v>
      </c>
      <c r="N358" s="667" t="s">
        <v>121</v>
      </c>
      <c r="O358" s="667" t="s">
        <v>148</v>
      </c>
      <c r="P358" s="667" t="s">
        <v>113</v>
      </c>
      <c r="Q358" s="667" t="s">
        <v>121</v>
      </c>
      <c r="R358" s="667" t="s">
        <v>111</v>
      </c>
    </row>
    <row r="359" spans="1:18" s="141" customFormat="1" ht="15" customHeight="1">
      <c r="A359" s="743"/>
      <c r="B359" s="743"/>
      <c r="C359" s="743"/>
      <c r="D359" s="743"/>
      <c r="E359" s="743"/>
      <c r="F359" s="743"/>
      <c r="G359" s="743"/>
      <c r="H359" s="743"/>
      <c r="I359" s="203"/>
      <c r="J359" s="204"/>
      <c r="K359" s="205"/>
      <c r="L359" s="206"/>
      <c r="M359" s="743"/>
      <c r="N359" s="743"/>
      <c r="O359" s="743"/>
      <c r="P359" s="207"/>
      <c r="Q359" s="207"/>
      <c r="R359" s="743"/>
    </row>
    <row r="360" spans="1:18" s="208" customFormat="1" ht="30" customHeight="1">
      <c r="A360" s="1551" t="s">
        <v>2</v>
      </c>
      <c r="B360" s="1550"/>
      <c r="C360" s="1550"/>
      <c r="D360" s="1550"/>
      <c r="E360" s="1550"/>
      <c r="F360" s="1550"/>
      <c r="G360" s="1550"/>
      <c r="H360" s="1550"/>
      <c r="I360" s="1550"/>
      <c r="J360" s="1550"/>
      <c r="K360" s="1550"/>
      <c r="L360" s="1550"/>
      <c r="M360" s="1550"/>
      <c r="N360" s="1550"/>
      <c r="O360" s="1550"/>
      <c r="P360" s="1550"/>
      <c r="Q360" s="1550"/>
      <c r="R360" s="1550"/>
    </row>
    <row r="361" spans="1:18" s="209" customFormat="1" ht="180" customHeight="1">
      <c r="A361" s="1552" t="s">
        <v>532</v>
      </c>
      <c r="B361" s="1550"/>
      <c r="C361" s="1550"/>
      <c r="D361" s="1550"/>
      <c r="E361" s="1550"/>
      <c r="F361" s="1550"/>
      <c r="G361" s="1550"/>
      <c r="H361" s="1550"/>
      <c r="I361" s="1550"/>
      <c r="J361" s="1550"/>
      <c r="K361" s="1550"/>
      <c r="L361" s="1550"/>
      <c r="M361" s="1550"/>
      <c r="N361" s="1550"/>
      <c r="O361" s="1550"/>
      <c r="P361" s="1550"/>
      <c r="Q361" s="1550"/>
      <c r="R361" s="1550"/>
    </row>
    <row r="362" spans="1:18" s="209" customFormat="1" ht="36" customHeight="1">
      <c r="A362" s="1552" t="s">
        <v>533</v>
      </c>
      <c r="B362" s="1550"/>
      <c r="C362" s="1550"/>
      <c r="D362" s="1550"/>
      <c r="E362" s="1550"/>
      <c r="F362" s="1550"/>
      <c r="G362" s="1550"/>
      <c r="H362" s="1550"/>
      <c r="I362" s="1550"/>
      <c r="J362" s="1550"/>
      <c r="K362" s="1550"/>
      <c r="L362" s="1550"/>
      <c r="M362" s="1550"/>
      <c r="N362" s="1550"/>
      <c r="O362" s="1550"/>
      <c r="P362" s="1550"/>
      <c r="Q362" s="1550"/>
      <c r="R362" s="1550"/>
    </row>
    <row r="363" spans="1:18" s="209" customFormat="1" ht="36" customHeight="1">
      <c r="A363" s="1553" t="s">
        <v>534</v>
      </c>
      <c r="B363" s="1550"/>
      <c r="C363" s="1550"/>
      <c r="D363" s="1550"/>
      <c r="E363" s="1550"/>
      <c r="F363" s="1550"/>
      <c r="G363" s="1550"/>
      <c r="H363" s="1550"/>
      <c r="I363" s="1550"/>
      <c r="J363" s="1550"/>
      <c r="K363" s="1550"/>
      <c r="L363" s="1550"/>
      <c r="M363" s="1550"/>
      <c r="N363" s="1550"/>
      <c r="O363" s="1550"/>
      <c r="P363" s="1550"/>
      <c r="Q363" s="1550"/>
      <c r="R363" s="1550"/>
    </row>
    <row r="364" spans="1:18" s="209" customFormat="1" ht="36" customHeight="1">
      <c r="A364" s="1554" t="s">
        <v>535</v>
      </c>
      <c r="B364" s="1550"/>
      <c r="C364" s="1550"/>
      <c r="D364" s="1550"/>
      <c r="E364" s="1550"/>
      <c r="F364" s="1550"/>
      <c r="G364" s="1550"/>
      <c r="H364" s="1550"/>
      <c r="I364" s="1550"/>
      <c r="J364" s="1550"/>
      <c r="K364" s="1550"/>
      <c r="L364" s="1550"/>
      <c r="M364" s="1550"/>
      <c r="N364" s="1550"/>
      <c r="O364" s="1550"/>
      <c r="P364" s="1550"/>
      <c r="Q364" s="1550"/>
      <c r="R364" s="1550"/>
    </row>
    <row r="365" spans="1:18" s="209" customFormat="1" ht="36" customHeight="1">
      <c r="A365" s="1549" t="s">
        <v>536</v>
      </c>
      <c r="B365" s="1550"/>
      <c r="C365" s="1550"/>
      <c r="D365" s="1550"/>
      <c r="E365" s="1550"/>
      <c r="F365" s="1550"/>
      <c r="G365" s="1550"/>
      <c r="H365" s="1550"/>
      <c r="I365" s="1550"/>
      <c r="J365" s="1550"/>
      <c r="K365" s="1550"/>
      <c r="L365" s="1550"/>
      <c r="M365" s="1550"/>
      <c r="N365" s="1550"/>
      <c r="O365" s="1550"/>
      <c r="P365" s="1550"/>
      <c r="Q365" s="1550"/>
      <c r="R365" s="1550"/>
    </row>
    <row r="366" spans="1:18" s="141" customFormat="1" ht="36" customHeight="1">
      <c r="A366" s="1549" t="s">
        <v>537</v>
      </c>
      <c r="B366" s="1550"/>
      <c r="C366" s="1550"/>
      <c r="D366" s="1550"/>
      <c r="E366" s="1550"/>
      <c r="F366" s="1550"/>
      <c r="G366" s="1550"/>
      <c r="H366" s="1550"/>
      <c r="I366" s="1550"/>
      <c r="J366" s="1550"/>
      <c r="K366" s="1550"/>
      <c r="L366" s="1550"/>
      <c r="M366" s="1550"/>
      <c r="N366" s="1550"/>
      <c r="O366" s="1550"/>
      <c r="P366" s="1550"/>
      <c r="Q366" s="1550"/>
      <c r="R366" s="1550"/>
    </row>
    <row r="367" spans="1:18" s="141" customFormat="1" ht="15" customHeight="1">
      <c r="A367" s="743"/>
      <c r="B367" s="743"/>
      <c r="C367" s="743"/>
      <c r="D367" s="743"/>
      <c r="E367" s="743"/>
      <c r="F367" s="743"/>
      <c r="G367" s="743"/>
      <c r="H367" s="743"/>
      <c r="I367" s="203"/>
      <c r="J367" s="204"/>
      <c r="K367" s="205"/>
      <c r="L367" s="206"/>
      <c r="M367" s="743"/>
      <c r="N367" s="743"/>
      <c r="O367" s="743"/>
      <c r="P367" s="207"/>
      <c r="Q367" s="207"/>
      <c r="R367" s="743"/>
    </row>
    <row r="368" spans="1:18" s="141" customFormat="1" ht="15" customHeight="1">
      <c r="A368" s="743"/>
      <c r="B368" s="743"/>
      <c r="C368" s="743"/>
      <c r="D368" s="743"/>
      <c r="E368" s="743"/>
      <c r="F368" s="743"/>
      <c r="G368" s="743"/>
      <c r="H368" s="743"/>
      <c r="I368" s="203"/>
      <c r="J368" s="204"/>
      <c r="K368" s="205"/>
      <c r="L368" s="206"/>
      <c r="M368" s="743"/>
      <c r="N368" s="743"/>
      <c r="O368" s="743"/>
      <c r="P368" s="207"/>
      <c r="Q368" s="207"/>
      <c r="R368" s="743"/>
    </row>
  </sheetData>
  <customSheetViews>
    <customSheetView guid="{0777C9AF-F037-491D-B8C7-19AB94379AB6}"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1D9E55D3-1D03-497E-83D1-69F043807A7B}"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B28F16FF-0F44-40BD-9D69-8D273D3E7650}"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74B11F93-8E3D-4003-B954-730EE77B0896}"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E0947896-3CC1-4B8D-841C-2894E9BC2E1F}"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A9DB288B-AAF3-4F86-80F8-FF6C3628B522}"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 guid="{26811BBE-EA28-41F7-9886-4075B67DDAEA}" scale="70">
      <pane ySplit="2" topLeftCell="A4" activePane="bottomLeft" state="frozenSplit"/>
      <selection pane="bottomLeft" activeCell="L123" sqref="L123"/>
      <pageMargins left="0.75" right="0.75" top="1" bottom="1" header="0.5" footer="0.5"/>
      <pageSetup paperSize="3" orientation="landscape" horizontalDpi="4294967292" verticalDpi="4294967292"/>
    </customSheetView>
  </customSheetViews>
  <mergeCells count="509">
    <mergeCell ref="P3:P28"/>
    <mergeCell ref="Q3:Q28"/>
    <mergeCell ref="R3:R28"/>
    <mergeCell ref="G5:G28"/>
    <mergeCell ref="H5:H28"/>
    <mergeCell ref="I5:I28"/>
    <mergeCell ref="J5:J28"/>
    <mergeCell ref="A1:R1"/>
    <mergeCell ref="A3:A30"/>
    <mergeCell ref="B3:B28"/>
    <mergeCell ref="C3:C28"/>
    <mergeCell ref="D3:D28"/>
    <mergeCell ref="E3:E28"/>
    <mergeCell ref="F3:F28"/>
    <mergeCell ref="M3:M28"/>
    <mergeCell ref="N3:N28"/>
    <mergeCell ref="O3:O28"/>
    <mergeCell ref="Q31:Q39"/>
    <mergeCell ref="R31:R39"/>
    <mergeCell ref="A31:A133"/>
    <mergeCell ref="B31:B39"/>
    <mergeCell ref="C31:C39"/>
    <mergeCell ref="D31:D39"/>
    <mergeCell ref="E31:E39"/>
    <mergeCell ref="F31:F39"/>
    <mergeCell ref="B40:B67"/>
    <mergeCell ref="C40:C67"/>
    <mergeCell ref="D40:D67"/>
    <mergeCell ref="E40:E67"/>
    <mergeCell ref="F40:F67"/>
    <mergeCell ref="G40:G53"/>
    <mergeCell ref="H40:H53"/>
    <mergeCell ref="I40:I53"/>
    <mergeCell ref="J40:J53"/>
    <mergeCell ref="M40:M67"/>
    <mergeCell ref="G32:G35"/>
    <mergeCell ref="H32:H35"/>
    <mergeCell ref="I32:I35"/>
    <mergeCell ref="J32:J35"/>
    <mergeCell ref="G36:G39"/>
    <mergeCell ref="H36:H39"/>
    <mergeCell ref="I36:I39"/>
    <mergeCell ref="J36:J39"/>
    <mergeCell ref="M31:M39"/>
    <mergeCell ref="N40:N67"/>
    <mergeCell ref="O40:O67"/>
    <mergeCell ref="P40:P67"/>
    <mergeCell ref="N31:N39"/>
    <mergeCell ref="O31:O39"/>
    <mergeCell ref="P31:P39"/>
    <mergeCell ref="Q40:Q67"/>
    <mergeCell ref="R40:R67"/>
    <mergeCell ref="G54:G67"/>
    <mergeCell ref="H54:H67"/>
    <mergeCell ref="I54:I67"/>
    <mergeCell ref="J54:J67"/>
    <mergeCell ref="B68:B89"/>
    <mergeCell ref="C68:C89"/>
    <mergeCell ref="D68:D89"/>
    <mergeCell ref="E68:E89"/>
    <mergeCell ref="F68:F89"/>
    <mergeCell ref="M68:M89"/>
    <mergeCell ref="H76:H89"/>
    <mergeCell ref="I76:I89"/>
    <mergeCell ref="J76:J89"/>
    <mergeCell ref="N68:N89"/>
    <mergeCell ref="O68:O89"/>
    <mergeCell ref="P68:P89"/>
    <mergeCell ref="Q68:Q89"/>
    <mergeCell ref="R68:R89"/>
    <mergeCell ref="G69:G75"/>
    <mergeCell ref="H69:H75"/>
    <mergeCell ref="I69:I75"/>
    <mergeCell ref="J69:J75"/>
    <mergeCell ref="G76:G89"/>
    <mergeCell ref="N90:N98"/>
    <mergeCell ref="O90:O98"/>
    <mergeCell ref="P90:P98"/>
    <mergeCell ref="Q90:Q98"/>
    <mergeCell ref="R90:R98"/>
    <mergeCell ref="G91:G92"/>
    <mergeCell ref="H91:H92"/>
    <mergeCell ref="I91:I92"/>
    <mergeCell ref="J91:J92"/>
    <mergeCell ref="G93:G94"/>
    <mergeCell ref="M90:M98"/>
    <mergeCell ref="H93:H94"/>
    <mergeCell ref="I93:I94"/>
    <mergeCell ref="J93:J94"/>
    <mergeCell ref="G95:G98"/>
    <mergeCell ref="H95:H98"/>
    <mergeCell ref="I95:I98"/>
    <mergeCell ref="J95:J98"/>
    <mergeCell ref="B99:B115"/>
    <mergeCell ref="C99:C115"/>
    <mergeCell ref="D99:D115"/>
    <mergeCell ref="E99:E115"/>
    <mergeCell ref="F99:F115"/>
    <mergeCell ref="G99:G102"/>
    <mergeCell ref="H99:H102"/>
    <mergeCell ref="B90:B98"/>
    <mergeCell ref="C90:C98"/>
    <mergeCell ref="D90:D98"/>
    <mergeCell ref="E90:E98"/>
    <mergeCell ref="F90:F98"/>
    <mergeCell ref="C116:C131"/>
    <mergeCell ref="D116:D131"/>
    <mergeCell ref="E116:E131"/>
    <mergeCell ref="F116:F131"/>
    <mergeCell ref="G116:G119"/>
    <mergeCell ref="Q99:Q115"/>
    <mergeCell ref="R99:R115"/>
    <mergeCell ref="G103:G106"/>
    <mergeCell ref="H103:H106"/>
    <mergeCell ref="I103:I106"/>
    <mergeCell ref="J103:J106"/>
    <mergeCell ref="G107:G115"/>
    <mergeCell ref="H107:H115"/>
    <mergeCell ref="I107:I115"/>
    <mergeCell ref="J107:J115"/>
    <mergeCell ref="I99:I102"/>
    <mergeCell ref="J99:J102"/>
    <mergeCell ref="M99:M115"/>
    <mergeCell ref="N99:N115"/>
    <mergeCell ref="O99:O115"/>
    <mergeCell ref="P99:P115"/>
    <mergeCell ref="A134:A170"/>
    <mergeCell ref="B134:B141"/>
    <mergeCell ref="C134:C141"/>
    <mergeCell ref="D134:D141"/>
    <mergeCell ref="E134:E141"/>
    <mergeCell ref="F134:F141"/>
    <mergeCell ref="P116:P131"/>
    <mergeCell ref="Q116:Q131"/>
    <mergeCell ref="R116:R131"/>
    <mergeCell ref="G120:G123"/>
    <mergeCell ref="H120:H123"/>
    <mergeCell ref="I120:I123"/>
    <mergeCell ref="J120:J123"/>
    <mergeCell ref="G124:G131"/>
    <mergeCell ref="H124:H131"/>
    <mergeCell ref="I124:I131"/>
    <mergeCell ref="H116:H119"/>
    <mergeCell ref="I116:I119"/>
    <mergeCell ref="J116:J119"/>
    <mergeCell ref="M116:M131"/>
    <mergeCell ref="N116:N131"/>
    <mergeCell ref="O116:O131"/>
    <mergeCell ref="J124:J131"/>
    <mergeCell ref="B116:B131"/>
    <mergeCell ref="O134:O141"/>
    <mergeCell ref="P134:P141"/>
    <mergeCell ref="Q134:Q141"/>
    <mergeCell ref="R134:R141"/>
    <mergeCell ref="B142:B149"/>
    <mergeCell ref="C142:C149"/>
    <mergeCell ref="D142:D149"/>
    <mergeCell ref="E142:E149"/>
    <mergeCell ref="F142:F149"/>
    <mergeCell ref="G142:G149"/>
    <mergeCell ref="G134:G141"/>
    <mergeCell ref="H134:H141"/>
    <mergeCell ref="I134:I141"/>
    <mergeCell ref="J134:J141"/>
    <mergeCell ref="M134:M141"/>
    <mergeCell ref="N134:N141"/>
    <mergeCell ref="P142:P149"/>
    <mergeCell ref="Q142:Q149"/>
    <mergeCell ref="R142:R149"/>
    <mergeCell ref="J142:J149"/>
    <mergeCell ref="M142:M149"/>
    <mergeCell ref="N142:N149"/>
    <mergeCell ref="O142:O149"/>
    <mergeCell ref="B150:B162"/>
    <mergeCell ref="C150:C162"/>
    <mergeCell ref="D150:D162"/>
    <mergeCell ref="E150:E162"/>
    <mergeCell ref="F150:F162"/>
    <mergeCell ref="G150:G153"/>
    <mergeCell ref="H150:H153"/>
    <mergeCell ref="H142:H149"/>
    <mergeCell ref="I142:I149"/>
    <mergeCell ref="Q150:Q162"/>
    <mergeCell ref="R150:R162"/>
    <mergeCell ref="G155:G160"/>
    <mergeCell ref="H155:H160"/>
    <mergeCell ref="I155:I160"/>
    <mergeCell ref="J155:J160"/>
    <mergeCell ref="G161:G162"/>
    <mergeCell ref="H161:H162"/>
    <mergeCell ref="I161:I162"/>
    <mergeCell ref="J161:J162"/>
    <mergeCell ref="I150:I153"/>
    <mergeCell ref="J150:J153"/>
    <mergeCell ref="M150:M162"/>
    <mergeCell ref="N150:N162"/>
    <mergeCell ref="O150:O162"/>
    <mergeCell ref="P150:P162"/>
    <mergeCell ref="A171:A176"/>
    <mergeCell ref="A177:A333"/>
    <mergeCell ref="B177:B192"/>
    <mergeCell ref="C177:C192"/>
    <mergeCell ref="D177:D192"/>
    <mergeCell ref="E177:E192"/>
    <mergeCell ref="B264:B266"/>
    <mergeCell ref="C264:C266"/>
    <mergeCell ref="D264:D266"/>
    <mergeCell ref="E264:E266"/>
    <mergeCell ref="B193:B221"/>
    <mergeCell ref="C193:C221"/>
    <mergeCell ref="D193:D221"/>
    <mergeCell ref="E193:E221"/>
    <mergeCell ref="B242:B261"/>
    <mergeCell ref="C242:C261"/>
    <mergeCell ref="D242:D261"/>
    <mergeCell ref="E242:E261"/>
    <mergeCell ref="B262:B263"/>
    <mergeCell ref="C262:C263"/>
    <mergeCell ref="D262:D263"/>
    <mergeCell ref="E262:E263"/>
    <mergeCell ref="B277:B278"/>
    <mergeCell ref="C277:C278"/>
    <mergeCell ref="O177:O192"/>
    <mergeCell ref="P177:P192"/>
    <mergeCell ref="Q177:Q192"/>
    <mergeCell ref="R177:R192"/>
    <mergeCell ref="G179:G180"/>
    <mergeCell ref="H179:H180"/>
    <mergeCell ref="I179:I180"/>
    <mergeCell ref="J179:J180"/>
    <mergeCell ref="G181:G182"/>
    <mergeCell ref="G177:G178"/>
    <mergeCell ref="H177:H178"/>
    <mergeCell ref="I177:I178"/>
    <mergeCell ref="J177:J178"/>
    <mergeCell ref="M177:M180"/>
    <mergeCell ref="H181:H182"/>
    <mergeCell ref="I181:I182"/>
    <mergeCell ref="J181:J182"/>
    <mergeCell ref="M181:M186"/>
    <mergeCell ref="G183:G184"/>
    <mergeCell ref="H183:H184"/>
    <mergeCell ref="I183:I184"/>
    <mergeCell ref="J183:J184"/>
    <mergeCell ref="G185:G186"/>
    <mergeCell ref="H185:H186"/>
    <mergeCell ref="J187:J188"/>
    <mergeCell ref="M187:M192"/>
    <mergeCell ref="G189:G190"/>
    <mergeCell ref="H189:H190"/>
    <mergeCell ref="I189:I190"/>
    <mergeCell ref="J189:J190"/>
    <mergeCell ref="G191:G192"/>
    <mergeCell ref="H191:H192"/>
    <mergeCell ref="I191:I192"/>
    <mergeCell ref="J191:J192"/>
    <mergeCell ref="F177:F192"/>
    <mergeCell ref="Q193:Q221"/>
    <mergeCell ref="R193:R221"/>
    <mergeCell ref="B223:B240"/>
    <mergeCell ref="C223:C240"/>
    <mergeCell ref="D223:D240"/>
    <mergeCell ref="E223:E240"/>
    <mergeCell ref="F223:F240"/>
    <mergeCell ref="M223:M240"/>
    <mergeCell ref="N223:N240"/>
    <mergeCell ref="O223:O240"/>
    <mergeCell ref="I193:I221"/>
    <mergeCell ref="J193:J221"/>
    <mergeCell ref="M193:M221"/>
    <mergeCell ref="N193:N221"/>
    <mergeCell ref="O193:O221"/>
    <mergeCell ref="P193:P221"/>
    <mergeCell ref="R225:R240"/>
    <mergeCell ref="I185:I186"/>
    <mergeCell ref="J185:J186"/>
    <mergeCell ref="N177:N192"/>
    <mergeCell ref="G187:G188"/>
    <mergeCell ref="H187:H188"/>
    <mergeCell ref="I187:I188"/>
    <mergeCell ref="P223:P240"/>
    <mergeCell ref="Q223:Q240"/>
    <mergeCell ref="G225:G240"/>
    <mergeCell ref="H225:H240"/>
    <mergeCell ref="I225:I240"/>
    <mergeCell ref="J225:J240"/>
    <mergeCell ref="F193:F221"/>
    <mergeCell ref="G193:G221"/>
    <mergeCell ref="H193:H221"/>
    <mergeCell ref="F262:F263"/>
    <mergeCell ref="M242:M261"/>
    <mergeCell ref="N242:N261"/>
    <mergeCell ref="O242:O261"/>
    <mergeCell ref="P242:P261"/>
    <mergeCell ref="J264:J265"/>
    <mergeCell ref="M264:M266"/>
    <mergeCell ref="M262:M263"/>
    <mergeCell ref="N262:N263"/>
    <mergeCell ref="O262:O263"/>
    <mergeCell ref="P262:P263"/>
    <mergeCell ref="O264:O266"/>
    <mergeCell ref="P264:P266"/>
    <mergeCell ref="F242:F261"/>
    <mergeCell ref="G242:G251"/>
    <mergeCell ref="H242:H251"/>
    <mergeCell ref="I242:I251"/>
    <mergeCell ref="J242:J251"/>
    <mergeCell ref="Q262:Q263"/>
    <mergeCell ref="R262:R263"/>
    <mergeCell ref="G252:G261"/>
    <mergeCell ref="H252:H261"/>
    <mergeCell ref="I252:I261"/>
    <mergeCell ref="J252:J261"/>
    <mergeCell ref="Q242:Q261"/>
    <mergeCell ref="R242:R261"/>
    <mergeCell ref="B267:B274"/>
    <mergeCell ref="C267:C274"/>
    <mergeCell ref="D267:D274"/>
    <mergeCell ref="E267:E274"/>
    <mergeCell ref="F267:F274"/>
    <mergeCell ref="F264:F266"/>
    <mergeCell ref="G264:G265"/>
    <mergeCell ref="H264:H265"/>
    <mergeCell ref="I264:I265"/>
    <mergeCell ref="M267:M274"/>
    <mergeCell ref="N267:N274"/>
    <mergeCell ref="O267:O274"/>
    <mergeCell ref="P267:P274"/>
    <mergeCell ref="Q267:Q274"/>
    <mergeCell ref="R267:R274"/>
    <mergeCell ref="N264:N266"/>
    <mergeCell ref="B275:B276"/>
    <mergeCell ref="C275:C276"/>
    <mergeCell ref="D275:D276"/>
    <mergeCell ref="E275:E276"/>
    <mergeCell ref="F275:F276"/>
    <mergeCell ref="M275:M276"/>
    <mergeCell ref="Q264:Q266"/>
    <mergeCell ref="R264:R266"/>
    <mergeCell ref="P277:P278"/>
    <mergeCell ref="Q277:Q278"/>
    <mergeCell ref="R277:R278"/>
    <mergeCell ref="N275:N276"/>
    <mergeCell ref="O275:O276"/>
    <mergeCell ref="P275:P276"/>
    <mergeCell ref="Q275:Q276"/>
    <mergeCell ref="R275:R276"/>
    <mergeCell ref="B283:B299"/>
    <mergeCell ref="C283:C299"/>
    <mergeCell ref="D283:D299"/>
    <mergeCell ref="E283:E299"/>
    <mergeCell ref="F283:F299"/>
    <mergeCell ref="M283:M299"/>
    <mergeCell ref="M277:M278"/>
    <mergeCell ref="N277:N278"/>
    <mergeCell ref="O277:O278"/>
    <mergeCell ref="N283:N299"/>
    <mergeCell ref="O283:O299"/>
    <mergeCell ref="D277:D278"/>
    <mergeCell ref="E277:E278"/>
    <mergeCell ref="F277:F278"/>
    <mergeCell ref="P283:P299"/>
    <mergeCell ref="Q283:Q299"/>
    <mergeCell ref="R283:R299"/>
    <mergeCell ref="G284:G299"/>
    <mergeCell ref="H284:H299"/>
    <mergeCell ref="I284:I299"/>
    <mergeCell ref="J284:J299"/>
    <mergeCell ref="B301:B316"/>
    <mergeCell ref="C301:C316"/>
    <mergeCell ref="D301:D316"/>
    <mergeCell ref="E301:E316"/>
    <mergeCell ref="F301:F316"/>
    <mergeCell ref="G301:G302"/>
    <mergeCell ref="G307:G308"/>
    <mergeCell ref="G309:G310"/>
    <mergeCell ref="G313:G314"/>
    <mergeCell ref="P301:P316"/>
    <mergeCell ref="Q301:Q316"/>
    <mergeCell ref="R301:R316"/>
    <mergeCell ref="G303:G304"/>
    <mergeCell ref="H303:H304"/>
    <mergeCell ref="I303:I304"/>
    <mergeCell ref="J303:J304"/>
    <mergeCell ref="G305:G306"/>
    <mergeCell ref="H305:H306"/>
    <mergeCell ref="I305:I306"/>
    <mergeCell ref="H301:H302"/>
    <mergeCell ref="I301:I302"/>
    <mergeCell ref="J301:J302"/>
    <mergeCell ref="M301:M316"/>
    <mergeCell ref="N301:N316"/>
    <mergeCell ref="O301:O316"/>
    <mergeCell ref="J305:J306"/>
    <mergeCell ref="H307:H308"/>
    <mergeCell ref="I307:I308"/>
    <mergeCell ref="J307:J308"/>
    <mergeCell ref="H313:H314"/>
    <mergeCell ref="I313:I314"/>
    <mergeCell ref="J313:J314"/>
    <mergeCell ref="G315:G316"/>
    <mergeCell ref="H315:H316"/>
    <mergeCell ref="I315:I316"/>
    <mergeCell ref="J315:J316"/>
    <mergeCell ref="H309:H310"/>
    <mergeCell ref="I309:I310"/>
    <mergeCell ref="J309:J310"/>
    <mergeCell ref="G311:G312"/>
    <mergeCell ref="H311:H312"/>
    <mergeCell ref="I311:I312"/>
    <mergeCell ref="J311:J312"/>
    <mergeCell ref="B317:B332"/>
    <mergeCell ref="C317:C332"/>
    <mergeCell ref="D317:D332"/>
    <mergeCell ref="E317:E332"/>
    <mergeCell ref="F317:F332"/>
    <mergeCell ref="G317:G318"/>
    <mergeCell ref="G323:G324"/>
    <mergeCell ref="G325:G326"/>
    <mergeCell ref="G329:G330"/>
    <mergeCell ref="P317:P332"/>
    <mergeCell ref="Q317:Q332"/>
    <mergeCell ref="R317:R332"/>
    <mergeCell ref="G319:G320"/>
    <mergeCell ref="H319:H320"/>
    <mergeCell ref="I319:I320"/>
    <mergeCell ref="J319:J320"/>
    <mergeCell ref="G321:G322"/>
    <mergeCell ref="H321:H322"/>
    <mergeCell ref="I321:I322"/>
    <mergeCell ref="H317:H318"/>
    <mergeCell ref="I317:I318"/>
    <mergeCell ref="J317:J318"/>
    <mergeCell ref="M317:M332"/>
    <mergeCell ref="N317:N332"/>
    <mergeCell ref="O317:O332"/>
    <mergeCell ref="J321:J322"/>
    <mergeCell ref="H323:H324"/>
    <mergeCell ref="I323:I324"/>
    <mergeCell ref="J323:J324"/>
    <mergeCell ref="H329:H330"/>
    <mergeCell ref="I329:I330"/>
    <mergeCell ref="J329:J330"/>
    <mergeCell ref="G331:G332"/>
    <mergeCell ref="H331:H332"/>
    <mergeCell ref="I331:I332"/>
    <mergeCell ref="J331:J332"/>
    <mergeCell ref="H325:H326"/>
    <mergeCell ref="I325:I326"/>
    <mergeCell ref="J325:J326"/>
    <mergeCell ref="G327:G328"/>
    <mergeCell ref="H327:H328"/>
    <mergeCell ref="I327:I328"/>
    <mergeCell ref="J327:J328"/>
    <mergeCell ref="I334:I337"/>
    <mergeCell ref="J334:J341"/>
    <mergeCell ref="M334:M337"/>
    <mergeCell ref="N334:N337"/>
    <mergeCell ref="H338:H341"/>
    <mergeCell ref="I338:I341"/>
    <mergeCell ref="M338:M341"/>
    <mergeCell ref="N338:N341"/>
    <mergeCell ref="B334:B337"/>
    <mergeCell ref="C334:C337"/>
    <mergeCell ref="D334:D337"/>
    <mergeCell ref="E334:E337"/>
    <mergeCell ref="O338:O341"/>
    <mergeCell ref="P338:P341"/>
    <mergeCell ref="Q338:Q341"/>
    <mergeCell ref="R338:R341"/>
    <mergeCell ref="A343:A353"/>
    <mergeCell ref="B343:B351"/>
    <mergeCell ref="C343:C351"/>
    <mergeCell ref="D343:D351"/>
    <mergeCell ref="E343:E351"/>
    <mergeCell ref="F343:F351"/>
    <mergeCell ref="A334:A342"/>
    <mergeCell ref="F334:F337"/>
    <mergeCell ref="O334:O337"/>
    <mergeCell ref="P334:P337"/>
    <mergeCell ref="Q334:Q337"/>
    <mergeCell ref="R334:R337"/>
    <mergeCell ref="B338:B341"/>
    <mergeCell ref="C338:C341"/>
    <mergeCell ref="D338:D341"/>
    <mergeCell ref="E338:E341"/>
    <mergeCell ref="F338:F341"/>
    <mergeCell ref="G338:G341"/>
    <mergeCell ref="G334:G337"/>
    <mergeCell ref="H334:H337"/>
    <mergeCell ref="A366:R366"/>
    <mergeCell ref="A360:R360"/>
    <mergeCell ref="A361:R361"/>
    <mergeCell ref="A362:R362"/>
    <mergeCell ref="A363:R363"/>
    <mergeCell ref="A364:R364"/>
    <mergeCell ref="A365:R365"/>
    <mergeCell ref="O343:O351"/>
    <mergeCell ref="P343:P351"/>
    <mergeCell ref="Q343:Q351"/>
    <mergeCell ref="R343:R351"/>
    <mergeCell ref="A354:A355"/>
    <mergeCell ref="A356:A358"/>
    <mergeCell ref="G343:G351"/>
    <mergeCell ref="H343:H351"/>
    <mergeCell ref="I343:I351"/>
    <mergeCell ref="J343:J351"/>
    <mergeCell ref="M343:M351"/>
    <mergeCell ref="N343:N351"/>
  </mergeCells>
  <phoneticPr fontId="111" type="noConversion"/>
  <pageMargins left="0.75" right="0.75" top="1" bottom="1" header="0.5" footer="0.5"/>
  <pageSetup paperSize="3" orientation="landscape"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3"/>
  <sheetViews>
    <sheetView zoomScale="70" zoomScaleNormal="70" zoomScalePageLayoutView="70" workbookViewId="0">
      <pane ySplit="2" topLeftCell="A3" activePane="bottomLeft" state="frozenSplit"/>
      <selection pane="bottomLeft" activeCell="L123" sqref="L123"/>
    </sheetView>
  </sheetViews>
  <sheetFormatPr defaultColWidth="10.71875" defaultRowHeight="17.350000000000001"/>
  <cols>
    <col min="1" max="1" width="12.21875" style="698" customWidth="1"/>
    <col min="2" max="2" width="17.21875" style="698" customWidth="1"/>
    <col min="3" max="5" width="10.71875" style="698"/>
    <col min="6" max="6" width="53.21875" style="698" customWidth="1"/>
    <col min="7" max="7" width="10.71875" style="698"/>
    <col min="8" max="8" width="44.21875" style="698" customWidth="1"/>
    <col min="9" max="9" width="10.71875" style="698"/>
    <col min="10" max="10" width="121" style="745" customWidth="1"/>
    <col min="11" max="11" width="13.5" style="807" bestFit="1" customWidth="1"/>
    <col min="12" max="12" width="173.21875" style="808" customWidth="1"/>
    <col min="13" max="13" width="16" style="698" customWidth="1"/>
    <col min="14" max="14" width="10.71875" style="698"/>
    <col min="15" max="15" width="22" style="698" customWidth="1"/>
    <col min="16" max="16" width="14.71875" style="747" customWidth="1"/>
    <col min="17" max="17" width="14.71875" style="809" customWidth="1"/>
    <col min="18" max="16384" width="10.71875" style="698"/>
  </cols>
  <sheetData>
    <row r="1" spans="1:18" ht="28.95" customHeight="1">
      <c r="A1" s="1760" t="s">
        <v>778</v>
      </c>
      <c r="B1" s="1761"/>
      <c r="C1" s="1761"/>
      <c r="D1" s="1761"/>
      <c r="E1" s="1761"/>
      <c r="F1" s="1761"/>
      <c r="G1" s="1761"/>
      <c r="H1" s="1761"/>
      <c r="I1" s="1761"/>
      <c r="J1" s="1761"/>
      <c r="K1" s="1761"/>
      <c r="L1" s="1761"/>
      <c r="M1" s="1761"/>
      <c r="N1" s="1761"/>
      <c r="O1" s="1761"/>
      <c r="P1" s="1761"/>
      <c r="Q1" s="1761"/>
      <c r="R1" s="1762"/>
    </row>
    <row r="2" spans="1:18" ht="70.7">
      <c r="A2" s="107" t="s">
        <v>95</v>
      </c>
      <c r="B2" s="107" t="s">
        <v>96</v>
      </c>
      <c r="C2" s="107" t="s">
        <v>97</v>
      </c>
      <c r="D2" s="107" t="s">
        <v>98</v>
      </c>
      <c r="E2" s="107" t="s">
        <v>99</v>
      </c>
      <c r="F2" s="107" t="s">
        <v>100</v>
      </c>
      <c r="G2" s="107" t="s">
        <v>101</v>
      </c>
      <c r="H2" s="107" t="s">
        <v>102</v>
      </c>
      <c r="I2" s="107" t="s">
        <v>103</v>
      </c>
      <c r="J2" s="108" t="s">
        <v>33</v>
      </c>
      <c r="K2" s="107" t="s">
        <v>104</v>
      </c>
      <c r="L2" s="107" t="s">
        <v>105</v>
      </c>
      <c r="M2" s="109" t="s">
        <v>106</v>
      </c>
      <c r="N2" s="107" t="s">
        <v>107</v>
      </c>
      <c r="O2" s="107" t="s">
        <v>108</v>
      </c>
      <c r="P2" s="107" t="s">
        <v>109</v>
      </c>
      <c r="Q2" s="107" t="s">
        <v>110</v>
      </c>
      <c r="R2" s="107" t="s">
        <v>111</v>
      </c>
    </row>
    <row r="3" spans="1:18" ht="88.95" customHeight="1">
      <c r="A3" s="1763" t="s">
        <v>538</v>
      </c>
      <c r="B3" s="1690" t="s">
        <v>113</v>
      </c>
      <c r="C3" s="1690" t="s">
        <v>119</v>
      </c>
      <c r="D3" s="1690" t="s">
        <v>114</v>
      </c>
      <c r="E3" s="1690" t="s">
        <v>115</v>
      </c>
      <c r="F3" s="1690" t="s">
        <v>539</v>
      </c>
      <c r="G3" s="110" t="s">
        <v>117</v>
      </c>
      <c r="H3" s="110" t="s">
        <v>118</v>
      </c>
      <c r="I3" s="110" t="s">
        <v>119</v>
      </c>
      <c r="J3" s="111" t="s">
        <v>120</v>
      </c>
      <c r="K3" s="110"/>
      <c r="L3" s="112"/>
      <c r="M3" s="1737" t="s">
        <v>121</v>
      </c>
      <c r="N3" s="1690" t="s">
        <v>113</v>
      </c>
      <c r="O3" s="1690" t="s">
        <v>540</v>
      </c>
      <c r="P3" s="1690" t="s">
        <v>113</v>
      </c>
      <c r="Q3" s="1690" t="s">
        <v>113</v>
      </c>
      <c r="R3" s="1690" t="s">
        <v>111</v>
      </c>
    </row>
    <row r="4" spans="1:18" ht="60" customHeight="1">
      <c r="A4" s="1764"/>
      <c r="B4" s="1739"/>
      <c r="C4" s="1739"/>
      <c r="D4" s="1739"/>
      <c r="E4" s="1739"/>
      <c r="F4" s="1739"/>
      <c r="G4" s="110" t="s">
        <v>244</v>
      </c>
      <c r="H4" s="110" t="s">
        <v>118</v>
      </c>
      <c r="I4" s="110" t="s">
        <v>119</v>
      </c>
      <c r="J4" s="113" t="s">
        <v>123</v>
      </c>
      <c r="K4" s="110"/>
      <c r="L4" s="112"/>
      <c r="M4" s="1738"/>
      <c r="N4" s="1739"/>
      <c r="O4" s="1739"/>
      <c r="P4" s="1739"/>
      <c r="Q4" s="1739"/>
      <c r="R4" s="1739"/>
    </row>
    <row r="5" spans="1:18" ht="25.2" customHeight="1">
      <c r="A5" s="1764"/>
      <c r="B5" s="1739"/>
      <c r="C5" s="1739"/>
      <c r="D5" s="1739"/>
      <c r="E5" s="1739"/>
      <c r="F5" s="1739"/>
      <c r="G5" s="1766" t="s">
        <v>556</v>
      </c>
      <c r="H5" s="1766" t="s">
        <v>779</v>
      </c>
      <c r="I5" s="1766" t="s">
        <v>153</v>
      </c>
      <c r="J5" s="1768" t="s">
        <v>780</v>
      </c>
      <c r="K5" s="748" t="s">
        <v>154</v>
      </c>
      <c r="L5" s="749" t="s">
        <v>542</v>
      </c>
      <c r="M5" s="1738"/>
      <c r="N5" s="1739"/>
      <c r="O5" s="1739"/>
      <c r="P5" s="1739"/>
      <c r="Q5" s="1739"/>
      <c r="R5" s="1739"/>
    </row>
    <row r="6" spans="1:18" ht="25.2" customHeight="1">
      <c r="A6" s="1764"/>
      <c r="B6" s="1739"/>
      <c r="C6" s="1739"/>
      <c r="D6" s="1739"/>
      <c r="E6" s="1739"/>
      <c r="F6" s="1739"/>
      <c r="G6" s="1767"/>
      <c r="H6" s="1767"/>
      <c r="I6" s="1767"/>
      <c r="J6" s="1769"/>
      <c r="K6" s="748" t="s">
        <v>156</v>
      </c>
      <c r="L6" s="749" t="s">
        <v>680</v>
      </c>
      <c r="M6" s="1738"/>
      <c r="N6" s="1739"/>
      <c r="O6" s="1739"/>
      <c r="P6" s="1739"/>
      <c r="Q6" s="1739"/>
      <c r="R6" s="1739"/>
    </row>
    <row r="7" spans="1:18" ht="25.2" customHeight="1">
      <c r="A7" s="1764"/>
      <c r="B7" s="1739"/>
      <c r="C7" s="1739"/>
      <c r="D7" s="1739"/>
      <c r="E7" s="1739"/>
      <c r="F7" s="1739"/>
      <c r="G7" s="1767"/>
      <c r="H7" s="1767"/>
      <c r="I7" s="1767"/>
      <c r="J7" s="1769"/>
      <c r="K7" s="748" t="s">
        <v>157</v>
      </c>
      <c r="L7" s="749" t="s">
        <v>682</v>
      </c>
      <c r="M7" s="1738"/>
      <c r="N7" s="1739"/>
      <c r="O7" s="1739"/>
      <c r="P7" s="1739"/>
      <c r="Q7" s="1739"/>
      <c r="R7" s="1739"/>
    </row>
    <row r="8" spans="1:18" ht="25.2" customHeight="1">
      <c r="A8" s="1764"/>
      <c r="B8" s="1739"/>
      <c r="C8" s="1739"/>
      <c r="D8" s="1739"/>
      <c r="E8" s="1739"/>
      <c r="F8" s="1739"/>
      <c r="G8" s="1767"/>
      <c r="H8" s="1767"/>
      <c r="I8" s="1767"/>
      <c r="J8" s="1769"/>
      <c r="K8" s="748" t="s">
        <v>158</v>
      </c>
      <c r="L8" s="749" t="s">
        <v>681</v>
      </c>
      <c r="M8" s="1738"/>
      <c r="N8" s="1739"/>
      <c r="O8" s="1739"/>
      <c r="P8" s="1739"/>
      <c r="Q8" s="1739"/>
      <c r="R8" s="1739"/>
    </row>
    <row r="9" spans="1:18" ht="25.2" customHeight="1">
      <c r="A9" s="1764"/>
      <c r="B9" s="1739"/>
      <c r="C9" s="1739"/>
      <c r="D9" s="1739"/>
      <c r="E9" s="1739"/>
      <c r="F9" s="1739"/>
      <c r="G9" s="1767"/>
      <c r="H9" s="1767"/>
      <c r="I9" s="1767"/>
      <c r="J9" s="1769"/>
      <c r="K9" s="748" t="s">
        <v>160</v>
      </c>
      <c r="L9" s="749" t="s">
        <v>781</v>
      </c>
      <c r="M9" s="1738"/>
      <c r="N9" s="1739"/>
      <c r="O9" s="1739"/>
      <c r="P9" s="1739"/>
      <c r="Q9" s="1739"/>
      <c r="R9" s="1739"/>
    </row>
    <row r="10" spans="1:18" ht="25.2" customHeight="1">
      <c r="A10" s="1764"/>
      <c r="B10" s="1739"/>
      <c r="C10" s="1739"/>
      <c r="D10" s="1739"/>
      <c r="E10" s="1739"/>
      <c r="F10" s="1739"/>
      <c r="G10" s="1767"/>
      <c r="H10" s="1767"/>
      <c r="I10" s="1767"/>
      <c r="J10" s="1769"/>
      <c r="K10" s="748" t="s">
        <v>215</v>
      </c>
      <c r="L10" s="749" t="s">
        <v>782</v>
      </c>
      <c r="M10" s="1738"/>
      <c r="N10" s="1739"/>
      <c r="O10" s="1739"/>
      <c r="P10" s="1739"/>
      <c r="Q10" s="1739"/>
      <c r="R10" s="1739"/>
    </row>
    <row r="11" spans="1:18" ht="25.2" customHeight="1">
      <c r="A11" s="1764"/>
      <c r="B11" s="1739"/>
      <c r="C11" s="1739"/>
      <c r="D11" s="1739"/>
      <c r="E11" s="1739"/>
      <c r="F11" s="1739"/>
      <c r="G11" s="1766" t="s">
        <v>571</v>
      </c>
      <c r="H11" s="1766" t="s">
        <v>783</v>
      </c>
      <c r="I11" s="1766" t="s">
        <v>153</v>
      </c>
      <c r="J11" s="1768" t="s">
        <v>1201</v>
      </c>
      <c r="K11" s="748" t="s">
        <v>154</v>
      </c>
      <c r="L11" s="749" t="s">
        <v>542</v>
      </c>
      <c r="M11" s="1738"/>
      <c r="N11" s="1739"/>
      <c r="O11" s="1739"/>
      <c r="P11" s="1739"/>
      <c r="Q11" s="1739"/>
      <c r="R11" s="1739"/>
    </row>
    <row r="12" spans="1:18" ht="25.2" customHeight="1">
      <c r="A12" s="1764"/>
      <c r="B12" s="1739"/>
      <c r="C12" s="1739"/>
      <c r="D12" s="1739"/>
      <c r="E12" s="1739"/>
      <c r="F12" s="1739"/>
      <c r="G12" s="1767"/>
      <c r="H12" s="1767"/>
      <c r="I12" s="1767"/>
      <c r="J12" s="1769"/>
      <c r="K12" s="748" t="s">
        <v>156</v>
      </c>
      <c r="L12" s="749" t="s">
        <v>784</v>
      </c>
      <c r="M12" s="1738"/>
      <c r="N12" s="1739"/>
      <c r="O12" s="1739"/>
      <c r="P12" s="1739"/>
      <c r="Q12" s="1739"/>
      <c r="R12" s="1739"/>
    </row>
    <row r="13" spans="1:18" ht="25.2" customHeight="1">
      <c r="A13" s="1764"/>
      <c r="B13" s="1739"/>
      <c r="C13" s="1739"/>
      <c r="D13" s="1739"/>
      <c r="E13" s="1739"/>
      <c r="F13" s="1739"/>
      <c r="G13" s="1767"/>
      <c r="H13" s="1767"/>
      <c r="I13" s="1767"/>
      <c r="J13" s="1769"/>
      <c r="K13" s="748" t="s">
        <v>157</v>
      </c>
      <c r="L13" s="749" t="s">
        <v>785</v>
      </c>
      <c r="M13" s="1738"/>
      <c r="N13" s="1739"/>
      <c r="O13" s="1739"/>
      <c r="P13" s="1739"/>
      <c r="Q13" s="1739"/>
      <c r="R13" s="1739"/>
    </row>
    <row r="14" spans="1:18" ht="25.2" customHeight="1">
      <c r="A14" s="1764"/>
      <c r="B14" s="1739"/>
      <c r="C14" s="1739"/>
      <c r="D14" s="1739"/>
      <c r="E14" s="1739"/>
      <c r="F14" s="1739"/>
      <c r="G14" s="1767"/>
      <c r="H14" s="1767"/>
      <c r="I14" s="1767"/>
      <c r="J14" s="1769"/>
      <c r="K14" s="748" t="s">
        <v>158</v>
      </c>
      <c r="L14" s="749" t="s">
        <v>683</v>
      </c>
      <c r="M14" s="1738"/>
      <c r="N14" s="1739"/>
      <c r="O14" s="1739"/>
      <c r="P14" s="1739"/>
      <c r="Q14" s="1739"/>
      <c r="R14" s="1739"/>
    </row>
    <row r="15" spans="1:18" ht="25.2" customHeight="1">
      <c r="A15" s="1764"/>
      <c r="B15" s="1739"/>
      <c r="C15" s="1739"/>
      <c r="D15" s="1739"/>
      <c r="E15" s="1739"/>
      <c r="F15" s="1739"/>
      <c r="G15" s="1767"/>
      <c r="H15" s="1767"/>
      <c r="I15" s="1767"/>
      <c r="J15" s="1769"/>
      <c r="K15" s="748" t="s">
        <v>786</v>
      </c>
      <c r="L15" s="749" t="s">
        <v>782</v>
      </c>
      <c r="M15" s="1738"/>
      <c r="N15" s="1739"/>
      <c r="O15" s="1739"/>
      <c r="P15" s="1739"/>
      <c r="Q15" s="1739"/>
      <c r="R15" s="1739"/>
    </row>
    <row r="16" spans="1:18" ht="18" customHeight="1">
      <c r="A16" s="1764"/>
      <c r="B16" s="1589" t="s">
        <v>113</v>
      </c>
      <c r="C16" s="1770">
        <v>1</v>
      </c>
      <c r="D16" s="1589" t="s">
        <v>126</v>
      </c>
      <c r="E16" s="1589" t="s">
        <v>115</v>
      </c>
      <c r="F16" s="1589" t="s">
        <v>544</v>
      </c>
      <c r="G16" s="114" t="s">
        <v>313</v>
      </c>
      <c r="H16" s="114" t="s">
        <v>118</v>
      </c>
      <c r="I16" s="114" t="s">
        <v>154</v>
      </c>
      <c r="J16" s="210" t="s">
        <v>123</v>
      </c>
      <c r="K16" s="114"/>
      <c r="L16" s="115"/>
      <c r="M16" s="1677" t="s">
        <v>121</v>
      </c>
      <c r="N16" s="1589" t="s">
        <v>113</v>
      </c>
      <c r="O16" s="1589" t="s">
        <v>540</v>
      </c>
      <c r="P16" s="1589" t="s">
        <v>113</v>
      </c>
      <c r="Q16" s="1589" t="s">
        <v>113</v>
      </c>
      <c r="R16" s="1589" t="s">
        <v>111</v>
      </c>
    </row>
    <row r="17" spans="1:18" ht="25.2" customHeight="1">
      <c r="A17" s="1764"/>
      <c r="B17" s="1590"/>
      <c r="C17" s="1590"/>
      <c r="D17" s="1590"/>
      <c r="E17" s="1590"/>
      <c r="F17" s="1590"/>
      <c r="G17" s="1747" t="s">
        <v>556</v>
      </c>
      <c r="H17" s="1747" t="s">
        <v>787</v>
      </c>
      <c r="I17" s="1747" t="s">
        <v>153</v>
      </c>
      <c r="J17" s="1756" t="s">
        <v>788</v>
      </c>
      <c r="K17" s="750" t="s">
        <v>154</v>
      </c>
      <c r="L17" s="751" t="s">
        <v>542</v>
      </c>
      <c r="M17" s="1678"/>
      <c r="N17" s="1590"/>
      <c r="O17" s="1590"/>
      <c r="P17" s="1590"/>
      <c r="Q17" s="1590"/>
      <c r="R17" s="1590"/>
    </row>
    <row r="18" spans="1:18" ht="25.2" customHeight="1">
      <c r="A18" s="1764"/>
      <c r="B18" s="1590"/>
      <c r="C18" s="1590"/>
      <c r="D18" s="1590"/>
      <c r="E18" s="1590"/>
      <c r="F18" s="1590"/>
      <c r="G18" s="1748"/>
      <c r="H18" s="1748"/>
      <c r="I18" s="1748"/>
      <c r="J18" s="1757"/>
      <c r="K18" s="750" t="s">
        <v>156</v>
      </c>
      <c r="L18" s="751" t="s">
        <v>676</v>
      </c>
      <c r="M18" s="1678"/>
      <c r="N18" s="1590"/>
      <c r="O18" s="1590"/>
      <c r="P18" s="1590"/>
      <c r="Q18" s="1590"/>
      <c r="R18" s="1590"/>
    </row>
    <row r="19" spans="1:18" ht="25.2" customHeight="1">
      <c r="A19" s="1764"/>
      <c r="B19" s="1590"/>
      <c r="C19" s="1590"/>
      <c r="D19" s="1590"/>
      <c r="E19" s="1590"/>
      <c r="F19" s="1590"/>
      <c r="G19" s="1748"/>
      <c r="H19" s="1748"/>
      <c r="I19" s="1748"/>
      <c r="J19" s="1757"/>
      <c r="K19" s="750" t="s">
        <v>157</v>
      </c>
      <c r="L19" s="751" t="s">
        <v>674</v>
      </c>
      <c r="M19" s="1678"/>
      <c r="N19" s="1590"/>
      <c r="O19" s="1590"/>
      <c r="P19" s="1590"/>
      <c r="Q19" s="1590"/>
      <c r="R19" s="1590"/>
    </row>
    <row r="20" spans="1:18" ht="25.2" customHeight="1">
      <c r="A20" s="1764"/>
      <c r="B20" s="1590"/>
      <c r="C20" s="1590"/>
      <c r="D20" s="1590"/>
      <c r="E20" s="1590"/>
      <c r="F20" s="1590"/>
      <c r="G20" s="1748"/>
      <c r="H20" s="1748"/>
      <c r="I20" s="1748"/>
      <c r="J20" s="1757"/>
      <c r="K20" s="750" t="s">
        <v>158</v>
      </c>
      <c r="L20" s="751" t="s">
        <v>677</v>
      </c>
      <c r="M20" s="1678"/>
      <c r="N20" s="1590"/>
      <c r="O20" s="1590"/>
      <c r="P20" s="1590"/>
      <c r="Q20" s="1590"/>
      <c r="R20" s="1590"/>
    </row>
    <row r="21" spans="1:18" ht="25.2" customHeight="1">
      <c r="A21" s="1764"/>
      <c r="B21" s="1590"/>
      <c r="C21" s="1590"/>
      <c r="D21" s="1590"/>
      <c r="E21" s="1590"/>
      <c r="F21" s="1590"/>
      <c r="G21" s="1748"/>
      <c r="H21" s="1748"/>
      <c r="I21" s="1748"/>
      <c r="J21" s="1757"/>
      <c r="K21" s="750" t="s">
        <v>160</v>
      </c>
      <c r="L21" s="751" t="s">
        <v>865</v>
      </c>
      <c r="M21" s="1678"/>
      <c r="N21" s="1590"/>
      <c r="O21" s="1590"/>
      <c r="P21" s="1590"/>
      <c r="Q21" s="1590"/>
      <c r="R21" s="1590"/>
    </row>
    <row r="22" spans="1:18" ht="25.2" customHeight="1">
      <c r="A22" s="1764"/>
      <c r="B22" s="1590"/>
      <c r="C22" s="1590"/>
      <c r="D22" s="1590"/>
      <c r="E22" s="1590"/>
      <c r="F22" s="1590"/>
      <c r="G22" s="1748"/>
      <c r="H22" s="1748"/>
      <c r="I22" s="1748"/>
      <c r="J22" s="1757"/>
      <c r="K22" s="750" t="s">
        <v>215</v>
      </c>
      <c r="L22" s="751" t="s">
        <v>172</v>
      </c>
      <c r="M22" s="1678"/>
      <c r="N22" s="1590"/>
      <c r="O22" s="1590"/>
      <c r="P22" s="1590"/>
      <c r="Q22" s="1590"/>
      <c r="R22" s="1590"/>
    </row>
    <row r="23" spans="1:18" ht="25.2" customHeight="1">
      <c r="A23" s="1764"/>
      <c r="B23" s="1590"/>
      <c r="C23" s="1590"/>
      <c r="D23" s="1590"/>
      <c r="E23" s="1590"/>
      <c r="F23" s="1590"/>
      <c r="G23" s="1747" t="s">
        <v>571</v>
      </c>
      <c r="H23" s="1747" t="s">
        <v>789</v>
      </c>
      <c r="I23" s="1747" t="s">
        <v>153</v>
      </c>
      <c r="J23" s="1749" t="s">
        <v>790</v>
      </c>
      <c r="K23" s="750" t="s">
        <v>154</v>
      </c>
      <c r="L23" s="751" t="s">
        <v>542</v>
      </c>
      <c r="M23" s="1678"/>
      <c r="N23" s="1590"/>
      <c r="O23" s="1590"/>
      <c r="P23" s="1590"/>
      <c r="Q23" s="1590"/>
      <c r="R23" s="1590"/>
    </row>
    <row r="24" spans="1:18" ht="25.2" customHeight="1">
      <c r="A24" s="1764"/>
      <c r="B24" s="1590"/>
      <c r="C24" s="1590"/>
      <c r="D24" s="1590"/>
      <c r="E24" s="1590"/>
      <c r="F24" s="1590"/>
      <c r="G24" s="1748"/>
      <c r="H24" s="1748"/>
      <c r="I24" s="1748"/>
      <c r="J24" s="1750"/>
      <c r="K24" s="750" t="s">
        <v>156</v>
      </c>
      <c r="L24" s="751" t="s">
        <v>791</v>
      </c>
      <c r="M24" s="1678"/>
      <c r="N24" s="1590"/>
      <c r="O24" s="1590"/>
      <c r="P24" s="1590"/>
      <c r="Q24" s="1590"/>
      <c r="R24" s="1590"/>
    </row>
    <row r="25" spans="1:18" ht="25.2" customHeight="1">
      <c r="A25" s="1764"/>
      <c r="B25" s="1590"/>
      <c r="C25" s="1590"/>
      <c r="D25" s="1590"/>
      <c r="E25" s="1590"/>
      <c r="F25" s="1590"/>
      <c r="G25" s="1748"/>
      <c r="H25" s="1748"/>
      <c r="I25" s="1748"/>
      <c r="J25" s="1750"/>
      <c r="K25" s="750" t="s">
        <v>157</v>
      </c>
      <c r="L25" s="751" t="s">
        <v>792</v>
      </c>
      <c r="M25" s="1678"/>
      <c r="N25" s="1590"/>
      <c r="O25" s="1590"/>
      <c r="P25" s="1590"/>
      <c r="Q25" s="1590"/>
      <c r="R25" s="1590"/>
    </row>
    <row r="26" spans="1:18" ht="25.2" customHeight="1">
      <c r="A26" s="1764"/>
      <c r="B26" s="1590"/>
      <c r="C26" s="1590"/>
      <c r="D26" s="1590"/>
      <c r="E26" s="1590"/>
      <c r="F26" s="1590"/>
      <c r="G26" s="1748"/>
      <c r="H26" s="1748"/>
      <c r="I26" s="1748"/>
      <c r="J26" s="1750"/>
      <c r="K26" s="750" t="s">
        <v>158</v>
      </c>
      <c r="L26" s="751" t="s">
        <v>679</v>
      </c>
      <c r="M26" s="1678"/>
      <c r="N26" s="1590"/>
      <c r="O26" s="1590"/>
      <c r="P26" s="1590"/>
      <c r="Q26" s="1590"/>
      <c r="R26" s="1590"/>
    </row>
    <row r="27" spans="1:18" ht="25.2" customHeight="1">
      <c r="A27" s="1764"/>
      <c r="B27" s="1590"/>
      <c r="C27" s="1590"/>
      <c r="D27" s="1590"/>
      <c r="E27" s="1590"/>
      <c r="F27" s="1590"/>
      <c r="G27" s="1748"/>
      <c r="H27" s="1748"/>
      <c r="I27" s="1748"/>
      <c r="J27" s="1750"/>
      <c r="K27" s="750" t="s">
        <v>786</v>
      </c>
      <c r="L27" s="751" t="s">
        <v>172</v>
      </c>
      <c r="M27" s="1678"/>
      <c r="N27" s="1590"/>
      <c r="O27" s="1590"/>
      <c r="P27" s="1590"/>
      <c r="Q27" s="1590"/>
      <c r="R27" s="1590"/>
    </row>
    <row r="28" spans="1:18" s="754" customFormat="1" ht="60" customHeight="1">
      <c r="A28" s="1765"/>
      <c r="B28" s="690" t="s">
        <v>121</v>
      </c>
      <c r="C28" s="690" t="s">
        <v>264</v>
      </c>
      <c r="D28" s="690" t="s">
        <v>127</v>
      </c>
      <c r="E28" s="690" t="s">
        <v>115</v>
      </c>
      <c r="F28" s="690" t="s">
        <v>545</v>
      </c>
      <c r="G28" s="110" t="s">
        <v>146</v>
      </c>
      <c r="H28" s="110" t="s">
        <v>118</v>
      </c>
      <c r="I28" s="110" t="s">
        <v>119</v>
      </c>
      <c r="J28" s="752" t="s">
        <v>147</v>
      </c>
      <c r="K28" s="110"/>
      <c r="L28" s="112"/>
      <c r="M28" s="690" t="s">
        <v>121</v>
      </c>
      <c r="N28" s="753" t="s">
        <v>148</v>
      </c>
      <c r="O28" s="690" t="s">
        <v>148</v>
      </c>
      <c r="P28" s="690" t="s">
        <v>121</v>
      </c>
      <c r="Q28" s="690" t="s">
        <v>148</v>
      </c>
      <c r="R28" s="753" t="s">
        <v>111</v>
      </c>
    </row>
    <row r="29" spans="1:18" ht="18" customHeight="1">
      <c r="A29" s="1758" t="s">
        <v>149</v>
      </c>
      <c r="B29" s="1589" t="s">
        <v>113</v>
      </c>
      <c r="C29" s="1589" t="s">
        <v>259</v>
      </c>
      <c r="D29" s="1589" t="s">
        <v>128</v>
      </c>
      <c r="E29" s="1589" t="s">
        <v>115</v>
      </c>
      <c r="F29" s="1589" t="s">
        <v>150</v>
      </c>
      <c r="G29" s="114" t="s">
        <v>313</v>
      </c>
      <c r="H29" s="114" t="s">
        <v>118</v>
      </c>
      <c r="I29" s="114" t="s">
        <v>119</v>
      </c>
      <c r="J29" s="210" t="s">
        <v>123</v>
      </c>
      <c r="K29" s="114"/>
      <c r="L29" s="115"/>
      <c r="M29" s="1677" t="s">
        <v>121</v>
      </c>
      <c r="N29" s="1589" t="s">
        <v>113</v>
      </c>
      <c r="O29" s="1589" t="s">
        <v>151</v>
      </c>
      <c r="P29" s="1589" t="s">
        <v>113</v>
      </c>
      <c r="Q29" s="1589" t="s">
        <v>113</v>
      </c>
      <c r="R29" s="1589" t="s">
        <v>111</v>
      </c>
    </row>
    <row r="30" spans="1:18" ht="18" customHeight="1">
      <c r="A30" s="1759"/>
      <c r="B30" s="1590"/>
      <c r="C30" s="1590"/>
      <c r="D30" s="1590"/>
      <c r="E30" s="1590"/>
      <c r="F30" s="1590"/>
      <c r="G30" s="1589" t="s">
        <v>556</v>
      </c>
      <c r="H30" s="1589" t="s">
        <v>793</v>
      </c>
      <c r="I30" s="1751" t="s">
        <v>175</v>
      </c>
      <c r="J30" s="1753" t="s">
        <v>794</v>
      </c>
      <c r="K30" s="211" t="s">
        <v>154</v>
      </c>
      <c r="L30" s="148" t="s">
        <v>179</v>
      </c>
      <c r="M30" s="1678"/>
      <c r="N30" s="1590"/>
      <c r="O30" s="1590"/>
      <c r="P30" s="1590"/>
      <c r="Q30" s="1590"/>
      <c r="R30" s="1590"/>
    </row>
    <row r="31" spans="1:18" ht="18" customHeight="1">
      <c r="A31" s="1759"/>
      <c r="B31" s="1590"/>
      <c r="C31" s="1590"/>
      <c r="D31" s="1590"/>
      <c r="E31" s="1590"/>
      <c r="F31" s="1590"/>
      <c r="G31" s="1590"/>
      <c r="H31" s="1590"/>
      <c r="I31" s="1752"/>
      <c r="J31" s="1754"/>
      <c r="K31" s="755" t="s">
        <v>156</v>
      </c>
      <c r="L31" s="756" t="s">
        <v>795</v>
      </c>
      <c r="M31" s="1678"/>
      <c r="N31" s="1590"/>
      <c r="O31" s="1590"/>
      <c r="P31" s="1590"/>
      <c r="Q31" s="1590"/>
      <c r="R31" s="1590"/>
    </row>
    <row r="32" spans="1:18" ht="18" customHeight="1">
      <c r="A32" s="1759"/>
      <c r="B32" s="1590"/>
      <c r="C32" s="1590"/>
      <c r="D32" s="1590"/>
      <c r="E32" s="1590"/>
      <c r="F32" s="1590"/>
      <c r="G32" s="1590"/>
      <c r="H32" s="1590"/>
      <c r="I32" s="1752"/>
      <c r="J32" s="1754"/>
      <c r="K32" s="755" t="s">
        <v>157</v>
      </c>
      <c r="L32" s="756" t="s">
        <v>796</v>
      </c>
      <c r="M32" s="1678"/>
      <c r="N32" s="1590"/>
      <c r="O32" s="1590"/>
      <c r="P32" s="1590"/>
      <c r="Q32" s="1590"/>
      <c r="R32" s="1590"/>
    </row>
    <row r="33" spans="1:18" ht="18" customHeight="1">
      <c r="A33" s="1759"/>
      <c r="B33" s="1590"/>
      <c r="C33" s="1590"/>
      <c r="D33" s="1590"/>
      <c r="E33" s="1590"/>
      <c r="F33" s="1590"/>
      <c r="G33" s="1590"/>
      <c r="H33" s="1590"/>
      <c r="I33" s="1752"/>
      <c r="J33" s="1755" t="s">
        <v>797</v>
      </c>
      <c r="K33" s="755" t="s">
        <v>736</v>
      </c>
      <c r="L33" s="756" t="s">
        <v>172</v>
      </c>
      <c r="M33" s="1678"/>
      <c r="N33" s="1590"/>
      <c r="O33" s="1590"/>
      <c r="P33" s="1590"/>
      <c r="Q33" s="1590"/>
      <c r="R33" s="1590"/>
    </row>
    <row r="34" spans="1:18" ht="18" customHeight="1">
      <c r="A34" s="1759"/>
      <c r="B34" s="1590"/>
      <c r="C34" s="1590"/>
      <c r="D34" s="1590"/>
      <c r="E34" s="1590"/>
      <c r="F34" s="1590"/>
      <c r="G34" s="1589" t="s">
        <v>571</v>
      </c>
      <c r="H34" s="1589" t="s">
        <v>798</v>
      </c>
      <c r="I34" s="1751" t="s">
        <v>175</v>
      </c>
      <c r="J34" s="1753" t="s">
        <v>799</v>
      </c>
      <c r="K34" s="211" t="s">
        <v>154</v>
      </c>
      <c r="L34" s="148" t="s">
        <v>179</v>
      </c>
      <c r="M34" s="1678"/>
      <c r="N34" s="1590"/>
      <c r="O34" s="1590"/>
      <c r="P34" s="1590"/>
      <c r="Q34" s="1590"/>
      <c r="R34" s="1590"/>
    </row>
    <row r="35" spans="1:18" ht="18" customHeight="1">
      <c r="A35" s="1759"/>
      <c r="B35" s="1590"/>
      <c r="C35" s="1590"/>
      <c r="D35" s="1590"/>
      <c r="E35" s="1590"/>
      <c r="F35" s="1590"/>
      <c r="G35" s="1590"/>
      <c r="H35" s="1590"/>
      <c r="I35" s="1752"/>
      <c r="J35" s="1754"/>
      <c r="K35" s="755" t="s">
        <v>156</v>
      </c>
      <c r="L35" s="756" t="s">
        <v>800</v>
      </c>
      <c r="M35" s="1678"/>
      <c r="N35" s="1590"/>
      <c r="O35" s="1590"/>
      <c r="P35" s="1590"/>
      <c r="Q35" s="1590"/>
      <c r="R35" s="1590"/>
    </row>
    <row r="36" spans="1:18" ht="18" customHeight="1">
      <c r="A36" s="1759"/>
      <c r="B36" s="1590"/>
      <c r="C36" s="1590"/>
      <c r="D36" s="1590"/>
      <c r="E36" s="1590"/>
      <c r="F36" s="1590"/>
      <c r="G36" s="1590"/>
      <c r="H36" s="1590"/>
      <c r="I36" s="1752"/>
      <c r="J36" s="1754"/>
      <c r="K36" s="755" t="s">
        <v>157</v>
      </c>
      <c r="L36" s="756" t="s">
        <v>801</v>
      </c>
      <c r="M36" s="1678"/>
      <c r="N36" s="1590"/>
      <c r="O36" s="1590"/>
      <c r="P36" s="1590"/>
      <c r="Q36" s="1590"/>
      <c r="R36" s="1590"/>
    </row>
    <row r="37" spans="1:18" ht="18" customHeight="1">
      <c r="A37" s="1759"/>
      <c r="B37" s="1590"/>
      <c r="C37" s="1590"/>
      <c r="D37" s="1590"/>
      <c r="E37" s="1590"/>
      <c r="F37" s="1590"/>
      <c r="G37" s="1590"/>
      <c r="H37" s="1590"/>
      <c r="I37" s="1752"/>
      <c r="J37" s="1754"/>
      <c r="K37" s="755" t="s">
        <v>158</v>
      </c>
      <c r="L37" s="756" t="s">
        <v>802</v>
      </c>
      <c r="M37" s="1678"/>
      <c r="N37" s="1590"/>
      <c r="O37" s="1590"/>
      <c r="P37" s="1590"/>
      <c r="Q37" s="1590"/>
      <c r="R37" s="1590"/>
    </row>
    <row r="38" spans="1:18" ht="18" customHeight="1">
      <c r="A38" s="1759"/>
      <c r="B38" s="1590"/>
      <c r="C38" s="1590"/>
      <c r="D38" s="1590"/>
      <c r="E38" s="1590"/>
      <c r="F38" s="1590"/>
      <c r="G38" s="1590"/>
      <c r="H38" s="1590"/>
      <c r="I38" s="1752"/>
      <c r="J38" s="1755"/>
      <c r="K38" s="114" t="s">
        <v>786</v>
      </c>
      <c r="L38" s="212" t="s">
        <v>172</v>
      </c>
      <c r="M38" s="1678"/>
      <c r="N38" s="1590"/>
      <c r="O38" s="1590"/>
      <c r="P38" s="1590"/>
      <c r="Q38" s="1590"/>
      <c r="R38" s="1590"/>
    </row>
    <row r="39" spans="1:18" ht="18" customHeight="1">
      <c r="A39" s="1759"/>
      <c r="B39" s="1690" t="s">
        <v>113</v>
      </c>
      <c r="C39" s="1690" t="s">
        <v>254</v>
      </c>
      <c r="D39" s="1690" t="s">
        <v>129</v>
      </c>
      <c r="E39" s="1690" t="s">
        <v>115</v>
      </c>
      <c r="F39" s="1690" t="s">
        <v>173</v>
      </c>
      <c r="G39" s="110" t="s">
        <v>313</v>
      </c>
      <c r="H39" s="110" t="s">
        <v>118</v>
      </c>
      <c r="I39" s="110" t="s">
        <v>119</v>
      </c>
      <c r="J39" s="113" t="s">
        <v>123</v>
      </c>
      <c r="K39" s="110"/>
      <c r="L39" s="112"/>
      <c r="M39" s="1737" t="s">
        <v>121</v>
      </c>
      <c r="N39" s="1690" t="s">
        <v>113</v>
      </c>
      <c r="O39" s="1690" t="s">
        <v>151</v>
      </c>
      <c r="P39" s="1690" t="s">
        <v>113</v>
      </c>
      <c r="Q39" s="1690" t="s">
        <v>113</v>
      </c>
      <c r="R39" s="1690" t="s">
        <v>111</v>
      </c>
    </row>
    <row r="40" spans="1:18" ht="18" customHeight="1">
      <c r="A40" s="1759"/>
      <c r="B40" s="1739"/>
      <c r="C40" s="1739"/>
      <c r="D40" s="1739"/>
      <c r="E40" s="1739"/>
      <c r="F40" s="1739"/>
      <c r="G40" s="1690" t="s">
        <v>556</v>
      </c>
      <c r="H40" s="1690" t="s">
        <v>803</v>
      </c>
      <c r="I40" s="1695" t="s">
        <v>175</v>
      </c>
      <c r="J40" s="1744" t="s">
        <v>804</v>
      </c>
      <c r="K40" s="213" t="s">
        <v>154</v>
      </c>
      <c r="L40" s="155" t="s">
        <v>179</v>
      </c>
      <c r="M40" s="1738"/>
      <c r="N40" s="1739"/>
      <c r="O40" s="1739"/>
      <c r="P40" s="1739"/>
      <c r="Q40" s="1739"/>
      <c r="R40" s="1739"/>
    </row>
    <row r="41" spans="1:18" ht="18" customHeight="1">
      <c r="A41" s="1759"/>
      <c r="B41" s="1739"/>
      <c r="C41" s="1739"/>
      <c r="D41" s="1739"/>
      <c r="E41" s="1739"/>
      <c r="F41" s="1739"/>
      <c r="G41" s="1739"/>
      <c r="H41" s="1739"/>
      <c r="I41" s="1743"/>
      <c r="J41" s="1745"/>
      <c r="K41" s="757" t="s">
        <v>156</v>
      </c>
      <c r="L41" s="758" t="s">
        <v>805</v>
      </c>
      <c r="M41" s="1738"/>
      <c r="N41" s="1739"/>
      <c r="O41" s="1739"/>
      <c r="P41" s="1739"/>
      <c r="Q41" s="1739"/>
      <c r="R41" s="1739"/>
    </row>
    <row r="42" spans="1:18" ht="18" customHeight="1">
      <c r="A42" s="1759"/>
      <c r="B42" s="1739"/>
      <c r="C42" s="1739"/>
      <c r="D42" s="1739"/>
      <c r="E42" s="1739"/>
      <c r="F42" s="1739"/>
      <c r="G42" s="1739"/>
      <c r="H42" s="1739"/>
      <c r="I42" s="1743"/>
      <c r="J42" s="1746" t="s">
        <v>797</v>
      </c>
      <c r="K42" s="757" t="s">
        <v>806</v>
      </c>
      <c r="L42" s="758" t="s">
        <v>172</v>
      </c>
      <c r="M42" s="1738"/>
      <c r="N42" s="1739"/>
      <c r="O42" s="1739"/>
      <c r="P42" s="1739"/>
      <c r="Q42" s="1739"/>
      <c r="R42" s="1739"/>
    </row>
    <row r="43" spans="1:18" ht="18" customHeight="1">
      <c r="A43" s="1759"/>
      <c r="B43" s="1739"/>
      <c r="C43" s="1739"/>
      <c r="D43" s="1739"/>
      <c r="E43" s="1739"/>
      <c r="F43" s="1739"/>
      <c r="G43" s="1690" t="s">
        <v>571</v>
      </c>
      <c r="H43" s="1690" t="s">
        <v>807</v>
      </c>
      <c r="I43" s="1695" t="s">
        <v>175</v>
      </c>
      <c r="J43" s="1740" t="s">
        <v>808</v>
      </c>
      <c r="K43" s="110" t="s">
        <v>154</v>
      </c>
      <c r="L43" s="112" t="s">
        <v>179</v>
      </c>
      <c r="M43" s="1738"/>
      <c r="N43" s="1739"/>
      <c r="O43" s="1739"/>
      <c r="P43" s="1739"/>
      <c r="Q43" s="1739"/>
      <c r="R43" s="1739"/>
    </row>
    <row r="44" spans="1:18" ht="18" customHeight="1">
      <c r="A44" s="1759"/>
      <c r="B44" s="1739"/>
      <c r="C44" s="1739"/>
      <c r="D44" s="1739"/>
      <c r="E44" s="1739"/>
      <c r="F44" s="1739"/>
      <c r="G44" s="1739"/>
      <c r="H44" s="1739"/>
      <c r="I44" s="1739"/>
      <c r="J44" s="1741"/>
      <c r="K44" s="110" t="s">
        <v>156</v>
      </c>
      <c r="L44" s="112" t="s">
        <v>795</v>
      </c>
      <c r="M44" s="1738"/>
      <c r="N44" s="1739"/>
      <c r="O44" s="1739"/>
      <c r="P44" s="1739"/>
      <c r="Q44" s="1739"/>
      <c r="R44" s="1739"/>
    </row>
    <row r="45" spans="1:18" ht="18" customHeight="1">
      <c r="A45" s="1759"/>
      <c r="B45" s="1739"/>
      <c r="C45" s="1739"/>
      <c r="D45" s="1739"/>
      <c r="E45" s="1739"/>
      <c r="F45" s="1739"/>
      <c r="G45" s="1739"/>
      <c r="H45" s="1739"/>
      <c r="I45" s="1739"/>
      <c r="J45" s="1741"/>
      <c r="K45" s="110" t="s">
        <v>157</v>
      </c>
      <c r="L45" s="112" t="s">
        <v>809</v>
      </c>
      <c r="M45" s="1738"/>
      <c r="N45" s="1739"/>
      <c r="O45" s="1739"/>
      <c r="P45" s="1739"/>
      <c r="Q45" s="1739"/>
      <c r="R45" s="1739"/>
    </row>
    <row r="46" spans="1:18" ht="18" customHeight="1">
      <c r="A46" s="1759"/>
      <c r="B46" s="1739"/>
      <c r="C46" s="1739"/>
      <c r="D46" s="1739"/>
      <c r="E46" s="1739"/>
      <c r="F46" s="1739"/>
      <c r="G46" s="1739"/>
      <c r="H46" s="1739"/>
      <c r="I46" s="1739"/>
      <c r="J46" s="1741"/>
      <c r="K46" s="110" t="s">
        <v>158</v>
      </c>
      <c r="L46" s="112" t="s">
        <v>810</v>
      </c>
      <c r="M46" s="1738"/>
      <c r="N46" s="1739"/>
      <c r="O46" s="1739"/>
      <c r="P46" s="1739"/>
      <c r="Q46" s="1739"/>
      <c r="R46" s="1739"/>
    </row>
    <row r="47" spans="1:18" ht="18" customHeight="1">
      <c r="A47" s="1759"/>
      <c r="B47" s="1739"/>
      <c r="C47" s="1739"/>
      <c r="D47" s="1739"/>
      <c r="E47" s="1739"/>
      <c r="F47" s="1739"/>
      <c r="G47" s="1739"/>
      <c r="H47" s="1739"/>
      <c r="I47" s="1739"/>
      <c r="J47" s="1741"/>
      <c r="K47" s="110" t="s">
        <v>160</v>
      </c>
      <c r="L47" s="123" t="s">
        <v>811</v>
      </c>
      <c r="M47" s="1738"/>
      <c r="N47" s="1739"/>
      <c r="O47" s="1739"/>
      <c r="P47" s="1739"/>
      <c r="Q47" s="1739"/>
      <c r="R47" s="1739"/>
    </row>
    <row r="48" spans="1:18" ht="18" customHeight="1">
      <c r="A48" s="1759"/>
      <c r="B48" s="1739"/>
      <c r="C48" s="1739"/>
      <c r="D48" s="1739"/>
      <c r="E48" s="1739"/>
      <c r="F48" s="1739"/>
      <c r="G48" s="1739"/>
      <c r="H48" s="1691"/>
      <c r="I48" s="1691"/>
      <c r="J48" s="1742" t="s">
        <v>812</v>
      </c>
      <c r="K48" s="110" t="s">
        <v>215</v>
      </c>
      <c r="L48" s="123" t="s">
        <v>172</v>
      </c>
      <c r="M48" s="1738"/>
      <c r="N48" s="1739"/>
      <c r="O48" s="1739"/>
      <c r="P48" s="1739"/>
      <c r="Q48" s="1739"/>
      <c r="R48" s="1739"/>
    </row>
    <row r="49" spans="1:18" ht="49.95" customHeight="1">
      <c r="A49" s="1759"/>
      <c r="B49" s="680" t="s">
        <v>121</v>
      </c>
      <c r="C49" s="680" t="s">
        <v>249</v>
      </c>
      <c r="D49" s="680" t="s">
        <v>130</v>
      </c>
      <c r="E49" s="680" t="s">
        <v>115</v>
      </c>
      <c r="F49" s="680" t="s">
        <v>177</v>
      </c>
      <c r="G49" s="680" t="s">
        <v>146</v>
      </c>
      <c r="H49" s="680" t="s">
        <v>118</v>
      </c>
      <c r="I49" s="680" t="s">
        <v>114</v>
      </c>
      <c r="J49" s="759" t="s">
        <v>147</v>
      </c>
      <c r="K49" s="751"/>
      <c r="L49" s="750"/>
      <c r="M49" s="680" t="s">
        <v>121</v>
      </c>
      <c r="N49" s="760" t="s">
        <v>148</v>
      </c>
      <c r="O49" s="680" t="s">
        <v>148</v>
      </c>
      <c r="P49" s="680" t="s">
        <v>121</v>
      </c>
      <c r="Q49" s="680" t="s">
        <v>148</v>
      </c>
      <c r="R49" s="760" t="s">
        <v>111</v>
      </c>
    </row>
    <row r="50" spans="1:18" ht="49.95" customHeight="1">
      <c r="A50" s="1759"/>
      <c r="B50" s="690" t="s">
        <v>121</v>
      </c>
      <c r="C50" s="690" t="s">
        <v>244</v>
      </c>
      <c r="D50" s="690" t="s">
        <v>131</v>
      </c>
      <c r="E50" s="690" t="s">
        <v>115</v>
      </c>
      <c r="F50" s="690" t="s">
        <v>546</v>
      </c>
      <c r="G50" s="690" t="s">
        <v>146</v>
      </c>
      <c r="H50" s="690" t="s">
        <v>118</v>
      </c>
      <c r="I50" s="690" t="s">
        <v>114</v>
      </c>
      <c r="J50" s="752" t="s">
        <v>147</v>
      </c>
      <c r="K50" s="749"/>
      <c r="L50" s="748"/>
      <c r="M50" s="690" t="s">
        <v>121</v>
      </c>
      <c r="N50" s="753" t="s">
        <v>148</v>
      </c>
      <c r="O50" s="690" t="s">
        <v>148</v>
      </c>
      <c r="P50" s="690" t="s">
        <v>121</v>
      </c>
      <c r="Q50" s="690" t="s">
        <v>148</v>
      </c>
      <c r="R50" s="753" t="s">
        <v>111</v>
      </c>
    </row>
    <row r="51" spans="1:18" ht="49.95" customHeight="1">
      <c r="A51" s="1759"/>
      <c r="B51" s="680" t="s">
        <v>121</v>
      </c>
      <c r="C51" s="680" t="s">
        <v>117</v>
      </c>
      <c r="D51" s="680" t="s">
        <v>132</v>
      </c>
      <c r="E51" s="680" t="s">
        <v>115</v>
      </c>
      <c r="F51" s="680" t="s">
        <v>547</v>
      </c>
      <c r="G51" s="680" t="s">
        <v>146</v>
      </c>
      <c r="H51" s="680" t="s">
        <v>118</v>
      </c>
      <c r="I51" s="680" t="s">
        <v>114</v>
      </c>
      <c r="J51" s="759" t="s">
        <v>147</v>
      </c>
      <c r="K51" s="751"/>
      <c r="L51" s="750"/>
      <c r="M51" s="680" t="s">
        <v>121</v>
      </c>
      <c r="N51" s="760" t="s">
        <v>148</v>
      </c>
      <c r="O51" s="680" t="s">
        <v>148</v>
      </c>
      <c r="P51" s="680" t="s">
        <v>121</v>
      </c>
      <c r="Q51" s="680" t="s">
        <v>148</v>
      </c>
      <c r="R51" s="760" t="s">
        <v>111</v>
      </c>
    </row>
    <row r="52" spans="1:18" ht="49.95" customHeight="1">
      <c r="A52" s="1759"/>
      <c r="B52" s="690" t="s">
        <v>121</v>
      </c>
      <c r="C52" s="690" t="s">
        <v>548</v>
      </c>
      <c r="D52" s="690" t="s">
        <v>133</v>
      </c>
      <c r="E52" s="690" t="s">
        <v>115</v>
      </c>
      <c r="F52" s="690" t="s">
        <v>549</v>
      </c>
      <c r="G52" s="690" t="s">
        <v>146</v>
      </c>
      <c r="H52" s="690" t="s">
        <v>118</v>
      </c>
      <c r="I52" s="690" t="s">
        <v>114</v>
      </c>
      <c r="J52" s="752" t="s">
        <v>147</v>
      </c>
      <c r="K52" s="749"/>
      <c r="L52" s="748"/>
      <c r="M52" s="690" t="s">
        <v>121</v>
      </c>
      <c r="N52" s="753" t="s">
        <v>148</v>
      </c>
      <c r="O52" s="690" t="s">
        <v>148</v>
      </c>
      <c r="P52" s="690" t="s">
        <v>121</v>
      </c>
      <c r="Q52" s="690" t="s">
        <v>148</v>
      </c>
      <c r="R52" s="753" t="s">
        <v>111</v>
      </c>
    </row>
    <row r="53" spans="1:18" ht="49.95" customHeight="1">
      <c r="A53" s="1759"/>
      <c r="B53" s="680" t="s">
        <v>121</v>
      </c>
      <c r="C53" s="680" t="s">
        <v>550</v>
      </c>
      <c r="D53" s="680" t="s">
        <v>134</v>
      </c>
      <c r="E53" s="680" t="s">
        <v>115</v>
      </c>
      <c r="F53" s="680" t="s">
        <v>551</v>
      </c>
      <c r="G53" s="680" t="s">
        <v>146</v>
      </c>
      <c r="H53" s="680" t="s">
        <v>118</v>
      </c>
      <c r="I53" s="680" t="s">
        <v>114</v>
      </c>
      <c r="J53" s="759" t="s">
        <v>147</v>
      </c>
      <c r="K53" s="751"/>
      <c r="L53" s="750"/>
      <c r="M53" s="680" t="s">
        <v>121</v>
      </c>
      <c r="N53" s="760" t="s">
        <v>148</v>
      </c>
      <c r="O53" s="680" t="s">
        <v>148</v>
      </c>
      <c r="P53" s="680" t="s">
        <v>121</v>
      </c>
      <c r="Q53" s="680" t="s">
        <v>148</v>
      </c>
      <c r="R53" s="760" t="s">
        <v>111</v>
      </c>
    </row>
    <row r="54" spans="1:18" ht="49.95" customHeight="1">
      <c r="A54" s="1759"/>
      <c r="B54" s="110" t="s">
        <v>121</v>
      </c>
      <c r="C54" s="110" t="s">
        <v>552</v>
      </c>
      <c r="D54" s="110" t="s">
        <v>135</v>
      </c>
      <c r="E54" s="110" t="s">
        <v>115</v>
      </c>
      <c r="F54" s="110" t="s">
        <v>553</v>
      </c>
      <c r="G54" s="690" t="s">
        <v>146</v>
      </c>
      <c r="H54" s="690" t="s">
        <v>118</v>
      </c>
      <c r="I54" s="690" t="s">
        <v>114</v>
      </c>
      <c r="J54" s="752" t="s">
        <v>147</v>
      </c>
      <c r="K54" s="749"/>
      <c r="L54" s="748"/>
      <c r="M54" s="110" t="s">
        <v>121</v>
      </c>
      <c r="N54" s="761" t="s">
        <v>148</v>
      </c>
      <c r="O54" s="110" t="s">
        <v>148</v>
      </c>
      <c r="P54" s="110" t="s">
        <v>121</v>
      </c>
      <c r="Q54" s="110" t="s">
        <v>148</v>
      </c>
      <c r="R54" s="761" t="s">
        <v>111</v>
      </c>
    </row>
    <row r="55" spans="1:18" ht="25.2" customHeight="1">
      <c r="A55" s="1726"/>
      <c r="B55" s="1710" t="s">
        <v>113</v>
      </c>
      <c r="C55" s="1710">
        <v>11</v>
      </c>
      <c r="D55" s="1710" t="s">
        <v>136</v>
      </c>
      <c r="E55" s="1710" t="s">
        <v>182</v>
      </c>
      <c r="F55" s="1710" t="s">
        <v>554</v>
      </c>
      <c r="G55" s="762" t="s">
        <v>117</v>
      </c>
      <c r="H55" s="750" t="s">
        <v>118</v>
      </c>
      <c r="I55" s="763">
        <v>0</v>
      </c>
      <c r="J55" s="764" t="s">
        <v>123</v>
      </c>
      <c r="K55" s="765"/>
      <c r="L55" s="766"/>
      <c r="M55" s="1713" t="s">
        <v>121</v>
      </c>
      <c r="N55" s="1710" t="s">
        <v>113</v>
      </c>
      <c r="O55" s="1710" t="s">
        <v>813</v>
      </c>
      <c r="P55" s="1710" t="s">
        <v>113</v>
      </c>
      <c r="Q55" s="1710" t="s">
        <v>113</v>
      </c>
      <c r="R55" s="1710" t="s">
        <v>111</v>
      </c>
    </row>
    <row r="56" spans="1:18" ht="25.2" customHeight="1">
      <c r="A56" s="1726"/>
      <c r="B56" s="1710"/>
      <c r="C56" s="1710"/>
      <c r="D56" s="1710"/>
      <c r="E56" s="1710"/>
      <c r="F56" s="1710"/>
      <c r="G56" s="1728" t="s">
        <v>244</v>
      </c>
      <c r="H56" s="1715" t="s">
        <v>814</v>
      </c>
      <c r="I56" s="1731">
        <v>0</v>
      </c>
      <c r="J56" s="1734" t="s">
        <v>815</v>
      </c>
      <c r="K56" s="147" t="s">
        <v>119</v>
      </c>
      <c r="L56" s="101" t="s">
        <v>542</v>
      </c>
      <c r="M56" s="1713"/>
      <c r="N56" s="1710"/>
      <c r="O56" s="1710"/>
      <c r="P56" s="1710"/>
      <c r="Q56" s="1710"/>
      <c r="R56" s="1710"/>
    </row>
    <row r="57" spans="1:18" ht="25.2" customHeight="1">
      <c r="A57" s="1726"/>
      <c r="B57" s="1710"/>
      <c r="C57" s="1710"/>
      <c r="D57" s="1710"/>
      <c r="E57" s="1710"/>
      <c r="F57" s="1710"/>
      <c r="G57" s="1730"/>
      <c r="H57" s="1711"/>
      <c r="I57" s="1733"/>
      <c r="J57" s="1736"/>
      <c r="K57" s="147" t="s">
        <v>152</v>
      </c>
      <c r="L57" s="101" t="s">
        <v>555</v>
      </c>
      <c r="M57" s="1713"/>
      <c r="N57" s="1710"/>
      <c r="O57" s="1710"/>
      <c r="P57" s="1710"/>
      <c r="Q57" s="1710"/>
      <c r="R57" s="1710"/>
    </row>
    <row r="58" spans="1:18" ht="18" customHeight="1">
      <c r="A58" s="1726"/>
      <c r="B58" s="1710"/>
      <c r="C58" s="1710"/>
      <c r="D58" s="1710"/>
      <c r="E58" s="1710"/>
      <c r="F58" s="1710"/>
      <c r="G58" s="1728" t="s">
        <v>556</v>
      </c>
      <c r="H58" s="1715" t="s">
        <v>816</v>
      </c>
      <c r="I58" s="1731">
        <v>101</v>
      </c>
      <c r="J58" s="1734" t="s">
        <v>817</v>
      </c>
      <c r="K58" s="147" t="s">
        <v>175</v>
      </c>
      <c r="L58" s="148" t="s">
        <v>557</v>
      </c>
      <c r="M58" s="1713"/>
      <c r="N58" s="1710"/>
      <c r="O58" s="1710"/>
      <c r="P58" s="1710"/>
      <c r="Q58" s="1710"/>
      <c r="R58" s="1710"/>
    </row>
    <row r="59" spans="1:18" ht="18" customHeight="1">
      <c r="A59" s="1726"/>
      <c r="B59" s="1710"/>
      <c r="C59" s="1710"/>
      <c r="D59" s="1710"/>
      <c r="E59" s="1710"/>
      <c r="F59" s="1710"/>
      <c r="G59" s="1729"/>
      <c r="H59" s="1710"/>
      <c r="I59" s="1732"/>
      <c r="J59" s="1735"/>
      <c r="K59" s="147" t="s">
        <v>558</v>
      </c>
      <c r="L59" s="148" t="s">
        <v>559</v>
      </c>
      <c r="M59" s="1713"/>
      <c r="N59" s="1710"/>
      <c r="O59" s="1710"/>
      <c r="P59" s="1710"/>
      <c r="Q59" s="1710"/>
      <c r="R59" s="1710"/>
    </row>
    <row r="60" spans="1:18" ht="18" customHeight="1">
      <c r="A60" s="1726"/>
      <c r="B60" s="1710"/>
      <c r="C60" s="1710"/>
      <c r="D60" s="1710"/>
      <c r="E60" s="1710"/>
      <c r="F60" s="1710"/>
      <c r="G60" s="1729"/>
      <c r="H60" s="1710"/>
      <c r="I60" s="1732"/>
      <c r="J60" s="1735"/>
      <c r="K60" s="147" t="s">
        <v>560</v>
      </c>
      <c r="L60" s="148" t="s">
        <v>561</v>
      </c>
      <c r="M60" s="1713"/>
      <c r="N60" s="1710"/>
      <c r="O60" s="1710"/>
      <c r="P60" s="1710"/>
      <c r="Q60" s="1710"/>
      <c r="R60" s="1710"/>
    </row>
    <row r="61" spans="1:18" ht="18" customHeight="1">
      <c r="A61" s="1726"/>
      <c r="B61" s="1710"/>
      <c r="C61" s="1710"/>
      <c r="D61" s="1710"/>
      <c r="E61" s="1710"/>
      <c r="F61" s="1710"/>
      <c r="G61" s="1729"/>
      <c r="H61" s="1710"/>
      <c r="I61" s="1732"/>
      <c r="J61" s="1735"/>
      <c r="K61" s="147" t="s">
        <v>562</v>
      </c>
      <c r="L61" s="148" t="s">
        <v>563</v>
      </c>
      <c r="M61" s="1713"/>
      <c r="N61" s="1710"/>
      <c r="O61" s="1710"/>
      <c r="P61" s="1710"/>
      <c r="Q61" s="1710"/>
      <c r="R61" s="1710"/>
    </row>
    <row r="62" spans="1:18" ht="18" customHeight="1">
      <c r="A62" s="1726"/>
      <c r="B62" s="1710"/>
      <c r="C62" s="1710"/>
      <c r="D62" s="1710"/>
      <c r="E62" s="1710"/>
      <c r="F62" s="1710"/>
      <c r="G62" s="1729"/>
      <c r="H62" s="1710"/>
      <c r="I62" s="1732"/>
      <c r="J62" s="1735"/>
      <c r="K62" s="147" t="s">
        <v>564</v>
      </c>
      <c r="L62" s="148" t="s">
        <v>565</v>
      </c>
      <c r="M62" s="1713"/>
      <c r="N62" s="1710"/>
      <c r="O62" s="1710"/>
      <c r="P62" s="1710"/>
      <c r="Q62" s="1710"/>
      <c r="R62" s="1710"/>
    </row>
    <row r="63" spans="1:18" ht="18" customHeight="1">
      <c r="A63" s="1726"/>
      <c r="B63" s="1710"/>
      <c r="C63" s="1710"/>
      <c r="D63" s="1710"/>
      <c r="E63" s="1710"/>
      <c r="F63" s="1710"/>
      <c r="G63" s="1729"/>
      <c r="H63" s="1710"/>
      <c r="I63" s="1732"/>
      <c r="J63" s="1735"/>
      <c r="K63" s="147" t="s">
        <v>566</v>
      </c>
      <c r="L63" s="148" t="s">
        <v>567</v>
      </c>
      <c r="M63" s="1713"/>
      <c r="N63" s="1710"/>
      <c r="O63" s="1710"/>
      <c r="P63" s="1710"/>
      <c r="Q63" s="1710"/>
      <c r="R63" s="1710"/>
    </row>
    <row r="64" spans="1:18" ht="18" customHeight="1">
      <c r="A64" s="1726"/>
      <c r="B64" s="1710"/>
      <c r="C64" s="1710"/>
      <c r="D64" s="1710"/>
      <c r="E64" s="1710"/>
      <c r="F64" s="1710"/>
      <c r="G64" s="1729"/>
      <c r="H64" s="1710"/>
      <c r="I64" s="1732"/>
      <c r="J64" s="1735"/>
      <c r="K64" s="147" t="s">
        <v>568</v>
      </c>
      <c r="L64" s="148" t="s">
        <v>569</v>
      </c>
      <c r="M64" s="1713"/>
      <c r="N64" s="1710"/>
      <c r="O64" s="1710"/>
      <c r="P64" s="1710"/>
      <c r="Q64" s="1710"/>
      <c r="R64" s="1710"/>
    </row>
    <row r="65" spans="1:18" ht="18" customHeight="1">
      <c r="A65" s="1726"/>
      <c r="B65" s="1710"/>
      <c r="C65" s="1710"/>
      <c r="D65" s="1710"/>
      <c r="E65" s="1710"/>
      <c r="F65" s="1710"/>
      <c r="G65" s="1730"/>
      <c r="H65" s="1711"/>
      <c r="I65" s="1733"/>
      <c r="J65" s="1736"/>
      <c r="K65" s="147" t="s">
        <v>570</v>
      </c>
      <c r="L65" s="148" t="s">
        <v>569</v>
      </c>
      <c r="M65" s="1713"/>
      <c r="N65" s="1710"/>
      <c r="O65" s="1710"/>
      <c r="P65" s="1710"/>
      <c r="Q65" s="1710"/>
      <c r="R65" s="1710"/>
    </row>
    <row r="66" spans="1:18" ht="18" customHeight="1">
      <c r="A66" s="1726"/>
      <c r="B66" s="1710"/>
      <c r="C66" s="1710"/>
      <c r="D66" s="1710"/>
      <c r="E66" s="1710"/>
      <c r="F66" s="1710"/>
      <c r="G66" s="1728" t="s">
        <v>571</v>
      </c>
      <c r="H66" s="1715" t="s">
        <v>818</v>
      </c>
      <c r="I66" s="1731" t="s">
        <v>175</v>
      </c>
      <c r="J66" s="1734" t="s">
        <v>819</v>
      </c>
      <c r="K66" s="147" t="s">
        <v>175</v>
      </c>
      <c r="L66" s="148" t="s">
        <v>572</v>
      </c>
      <c r="M66" s="1713"/>
      <c r="N66" s="1710"/>
      <c r="O66" s="1710"/>
      <c r="P66" s="1710"/>
      <c r="Q66" s="1710"/>
      <c r="R66" s="1710"/>
    </row>
    <row r="67" spans="1:18" ht="18" customHeight="1">
      <c r="A67" s="1726"/>
      <c r="B67" s="1710"/>
      <c r="C67" s="1710"/>
      <c r="D67" s="1710"/>
      <c r="E67" s="1710"/>
      <c r="F67" s="1710"/>
      <c r="G67" s="1729"/>
      <c r="H67" s="1710"/>
      <c r="I67" s="1732"/>
      <c r="J67" s="1735"/>
      <c r="K67" s="147" t="s">
        <v>558</v>
      </c>
      <c r="L67" s="148" t="s">
        <v>573</v>
      </c>
      <c r="M67" s="1713"/>
      <c r="N67" s="1710"/>
      <c r="O67" s="1710"/>
      <c r="P67" s="1710"/>
      <c r="Q67" s="1710"/>
      <c r="R67" s="1710"/>
    </row>
    <row r="68" spans="1:18" ht="18" customHeight="1">
      <c r="A68" s="1726"/>
      <c r="B68" s="1710"/>
      <c r="C68" s="1710"/>
      <c r="D68" s="1710"/>
      <c r="E68" s="1710"/>
      <c r="F68" s="1710"/>
      <c r="G68" s="1729"/>
      <c r="H68" s="1710"/>
      <c r="I68" s="1732"/>
      <c r="J68" s="1735"/>
      <c r="K68" s="147" t="s">
        <v>560</v>
      </c>
      <c r="L68" s="148" t="s">
        <v>574</v>
      </c>
      <c r="M68" s="1713"/>
      <c r="N68" s="1710"/>
      <c r="O68" s="1710"/>
      <c r="P68" s="1710"/>
      <c r="Q68" s="1710"/>
      <c r="R68" s="1710"/>
    </row>
    <row r="69" spans="1:18" ht="18" customHeight="1">
      <c r="A69" s="1726"/>
      <c r="B69" s="1710"/>
      <c r="C69" s="1710"/>
      <c r="D69" s="1710"/>
      <c r="E69" s="1710"/>
      <c r="F69" s="1710"/>
      <c r="G69" s="1729"/>
      <c r="H69" s="1710"/>
      <c r="I69" s="1732"/>
      <c r="J69" s="1735"/>
      <c r="K69" s="147" t="s">
        <v>562</v>
      </c>
      <c r="L69" s="148" t="s">
        <v>575</v>
      </c>
      <c r="M69" s="1713"/>
      <c r="N69" s="1710"/>
      <c r="O69" s="1710"/>
      <c r="P69" s="1710"/>
      <c r="Q69" s="1710"/>
      <c r="R69" s="1710"/>
    </row>
    <row r="70" spans="1:18" ht="18" customHeight="1">
      <c r="A70" s="1726"/>
      <c r="B70" s="1710"/>
      <c r="C70" s="1710"/>
      <c r="D70" s="1710"/>
      <c r="E70" s="1710"/>
      <c r="F70" s="1710"/>
      <c r="G70" s="1729"/>
      <c r="H70" s="1710"/>
      <c r="I70" s="1732"/>
      <c r="J70" s="1735"/>
      <c r="K70" s="147" t="s">
        <v>564</v>
      </c>
      <c r="L70" s="148" t="s">
        <v>576</v>
      </c>
      <c r="M70" s="1713"/>
      <c r="N70" s="1710"/>
      <c r="O70" s="1710"/>
      <c r="P70" s="1710"/>
      <c r="Q70" s="1710"/>
      <c r="R70" s="1710"/>
    </row>
    <row r="71" spans="1:18" ht="18" customHeight="1">
      <c r="A71" s="1726"/>
      <c r="B71" s="1710"/>
      <c r="C71" s="1710"/>
      <c r="D71" s="1710"/>
      <c r="E71" s="1710"/>
      <c r="F71" s="1710"/>
      <c r="G71" s="1729"/>
      <c r="H71" s="1710"/>
      <c r="I71" s="1732"/>
      <c r="J71" s="1735"/>
      <c r="K71" s="147" t="s">
        <v>566</v>
      </c>
      <c r="L71" s="148" t="s">
        <v>577</v>
      </c>
      <c r="M71" s="1713"/>
      <c r="N71" s="1710"/>
      <c r="O71" s="1710"/>
      <c r="P71" s="1710"/>
      <c r="Q71" s="1710"/>
      <c r="R71" s="1710"/>
    </row>
    <row r="72" spans="1:18" ht="18" customHeight="1">
      <c r="A72" s="1726"/>
      <c r="B72" s="1710"/>
      <c r="C72" s="1710"/>
      <c r="D72" s="1710"/>
      <c r="E72" s="1710"/>
      <c r="F72" s="1710"/>
      <c r="G72" s="1729"/>
      <c r="H72" s="1710"/>
      <c r="I72" s="1732"/>
      <c r="J72" s="1735"/>
      <c r="K72" s="147" t="s">
        <v>568</v>
      </c>
      <c r="L72" s="148" t="s">
        <v>578</v>
      </c>
      <c r="M72" s="1713"/>
      <c r="N72" s="1710"/>
      <c r="O72" s="1710"/>
      <c r="P72" s="1710"/>
      <c r="Q72" s="1710"/>
      <c r="R72" s="1710"/>
    </row>
    <row r="73" spans="1:18" ht="18" customHeight="1">
      <c r="A73" s="1726"/>
      <c r="B73" s="1711"/>
      <c r="C73" s="1711"/>
      <c r="D73" s="1711"/>
      <c r="E73" s="1711"/>
      <c r="F73" s="1711"/>
      <c r="G73" s="1730"/>
      <c r="H73" s="1711"/>
      <c r="I73" s="1733"/>
      <c r="J73" s="1736"/>
      <c r="K73" s="147" t="s">
        <v>570</v>
      </c>
      <c r="L73" s="148" t="s">
        <v>579</v>
      </c>
      <c r="M73" s="1714"/>
      <c r="N73" s="1711"/>
      <c r="O73" s="1711"/>
      <c r="P73" s="1711"/>
      <c r="Q73" s="1711"/>
      <c r="R73" s="1711"/>
    </row>
    <row r="74" spans="1:18" ht="25.2" customHeight="1">
      <c r="A74" s="1726"/>
      <c r="B74" s="1705" t="s">
        <v>113</v>
      </c>
      <c r="C74" s="1705">
        <v>12</v>
      </c>
      <c r="D74" s="1705" t="s">
        <v>137</v>
      </c>
      <c r="E74" s="1705" t="s">
        <v>182</v>
      </c>
      <c r="F74" s="1705" t="s">
        <v>820</v>
      </c>
      <c r="G74" s="767" t="s">
        <v>117</v>
      </c>
      <c r="H74" s="768" t="s">
        <v>118</v>
      </c>
      <c r="I74" s="769">
        <v>0</v>
      </c>
      <c r="J74" s="770" t="s">
        <v>123</v>
      </c>
      <c r="K74" s="749"/>
      <c r="L74" s="748"/>
      <c r="M74" s="1720" t="s">
        <v>121</v>
      </c>
      <c r="N74" s="1706" t="s">
        <v>113</v>
      </c>
      <c r="O74" s="1706" t="s">
        <v>821</v>
      </c>
      <c r="P74" s="1706" t="s">
        <v>113</v>
      </c>
      <c r="Q74" s="1706" t="s">
        <v>113</v>
      </c>
      <c r="R74" s="1706" t="s">
        <v>111</v>
      </c>
    </row>
    <row r="75" spans="1:18" ht="25.2" customHeight="1">
      <c r="A75" s="1726"/>
      <c r="B75" s="1706"/>
      <c r="C75" s="1706"/>
      <c r="D75" s="1706"/>
      <c r="E75" s="1706"/>
      <c r="F75" s="1706"/>
      <c r="G75" s="1708" t="s">
        <v>244</v>
      </c>
      <c r="H75" s="1705" t="s">
        <v>822</v>
      </c>
      <c r="I75" s="1723">
        <v>0</v>
      </c>
      <c r="J75" s="1716" t="s">
        <v>823</v>
      </c>
      <c r="K75" s="214" t="s">
        <v>119</v>
      </c>
      <c r="L75" s="215" t="s">
        <v>542</v>
      </c>
      <c r="M75" s="1720"/>
      <c r="N75" s="1706"/>
      <c r="O75" s="1706"/>
      <c r="P75" s="1706"/>
      <c r="Q75" s="1706"/>
      <c r="R75" s="1706"/>
    </row>
    <row r="76" spans="1:18" ht="25.2" customHeight="1">
      <c r="A76" s="1726"/>
      <c r="B76" s="1706"/>
      <c r="C76" s="1706"/>
      <c r="D76" s="1706"/>
      <c r="E76" s="1706"/>
      <c r="F76" s="1706"/>
      <c r="G76" s="1709"/>
      <c r="H76" s="1707"/>
      <c r="I76" s="1725"/>
      <c r="J76" s="1718"/>
      <c r="K76" s="214" t="s">
        <v>152</v>
      </c>
      <c r="L76" s="215" t="s">
        <v>555</v>
      </c>
      <c r="M76" s="1720"/>
      <c r="N76" s="1706"/>
      <c r="O76" s="1706"/>
      <c r="P76" s="1706"/>
      <c r="Q76" s="1706"/>
      <c r="R76" s="1706"/>
    </row>
    <row r="77" spans="1:18" ht="18" customHeight="1">
      <c r="A77" s="1726"/>
      <c r="B77" s="1706"/>
      <c r="C77" s="1706"/>
      <c r="D77" s="1706"/>
      <c r="E77" s="1706"/>
      <c r="F77" s="1706"/>
      <c r="G77" s="1708" t="s">
        <v>556</v>
      </c>
      <c r="H77" s="1705" t="s">
        <v>824</v>
      </c>
      <c r="I77" s="1723">
        <v>101</v>
      </c>
      <c r="J77" s="1716" t="s">
        <v>825</v>
      </c>
      <c r="K77" s="214" t="s">
        <v>175</v>
      </c>
      <c r="L77" s="155" t="s">
        <v>557</v>
      </c>
      <c r="M77" s="1720"/>
      <c r="N77" s="1706"/>
      <c r="O77" s="1706"/>
      <c r="P77" s="1706"/>
      <c r="Q77" s="1706"/>
      <c r="R77" s="1706"/>
    </row>
    <row r="78" spans="1:18" ht="18" customHeight="1">
      <c r="A78" s="1726"/>
      <c r="B78" s="1706"/>
      <c r="C78" s="1706"/>
      <c r="D78" s="1706"/>
      <c r="E78" s="1706"/>
      <c r="F78" s="1706"/>
      <c r="G78" s="1722"/>
      <c r="H78" s="1706"/>
      <c r="I78" s="1724"/>
      <c r="J78" s="1717"/>
      <c r="K78" s="214" t="s">
        <v>558</v>
      </c>
      <c r="L78" s="155" t="s">
        <v>559</v>
      </c>
      <c r="M78" s="1720"/>
      <c r="N78" s="1706"/>
      <c r="O78" s="1706"/>
      <c r="P78" s="1706"/>
      <c r="Q78" s="1706"/>
      <c r="R78" s="1706"/>
    </row>
    <row r="79" spans="1:18" ht="18" customHeight="1">
      <c r="A79" s="1726"/>
      <c r="B79" s="1706"/>
      <c r="C79" s="1706"/>
      <c r="D79" s="1706"/>
      <c r="E79" s="1706"/>
      <c r="F79" s="1706"/>
      <c r="G79" s="1722"/>
      <c r="H79" s="1706"/>
      <c r="I79" s="1724"/>
      <c r="J79" s="1717"/>
      <c r="K79" s="214" t="s">
        <v>560</v>
      </c>
      <c r="L79" s="155" t="s">
        <v>561</v>
      </c>
      <c r="M79" s="1720"/>
      <c r="N79" s="1706"/>
      <c r="O79" s="1706"/>
      <c r="P79" s="1706"/>
      <c r="Q79" s="1706"/>
      <c r="R79" s="1706"/>
    </row>
    <row r="80" spans="1:18" ht="18" customHeight="1">
      <c r="A80" s="1726"/>
      <c r="B80" s="1706"/>
      <c r="C80" s="1706"/>
      <c r="D80" s="1706"/>
      <c r="E80" s="1706"/>
      <c r="F80" s="1706"/>
      <c r="G80" s="1722"/>
      <c r="H80" s="1706"/>
      <c r="I80" s="1724"/>
      <c r="J80" s="1717"/>
      <c r="K80" s="214" t="s">
        <v>562</v>
      </c>
      <c r="L80" s="155" t="s">
        <v>563</v>
      </c>
      <c r="M80" s="1720"/>
      <c r="N80" s="1706"/>
      <c r="O80" s="1706"/>
      <c r="P80" s="1706"/>
      <c r="Q80" s="1706"/>
      <c r="R80" s="1706"/>
    </row>
    <row r="81" spans="1:18" ht="18" customHeight="1">
      <c r="A81" s="1726"/>
      <c r="B81" s="1706"/>
      <c r="C81" s="1706"/>
      <c r="D81" s="1706"/>
      <c r="E81" s="1706"/>
      <c r="F81" s="1706"/>
      <c r="G81" s="1722"/>
      <c r="H81" s="1706"/>
      <c r="I81" s="1724"/>
      <c r="J81" s="1717"/>
      <c r="K81" s="214" t="s">
        <v>564</v>
      </c>
      <c r="L81" s="155" t="s">
        <v>565</v>
      </c>
      <c r="M81" s="1720"/>
      <c r="N81" s="1706"/>
      <c r="O81" s="1706"/>
      <c r="P81" s="1706"/>
      <c r="Q81" s="1706"/>
      <c r="R81" s="1706"/>
    </row>
    <row r="82" spans="1:18" ht="18" customHeight="1">
      <c r="A82" s="1726"/>
      <c r="B82" s="1706"/>
      <c r="C82" s="1706"/>
      <c r="D82" s="1706"/>
      <c r="E82" s="1706"/>
      <c r="F82" s="1706"/>
      <c r="G82" s="1722"/>
      <c r="H82" s="1706"/>
      <c r="I82" s="1724"/>
      <c r="J82" s="1717"/>
      <c r="K82" s="214" t="s">
        <v>566</v>
      </c>
      <c r="L82" s="155" t="s">
        <v>567</v>
      </c>
      <c r="M82" s="1720"/>
      <c r="N82" s="1706"/>
      <c r="O82" s="1706"/>
      <c r="P82" s="1706"/>
      <c r="Q82" s="1706"/>
      <c r="R82" s="1706"/>
    </row>
    <row r="83" spans="1:18" ht="18" customHeight="1">
      <c r="A83" s="1726"/>
      <c r="B83" s="1706"/>
      <c r="C83" s="1706"/>
      <c r="D83" s="1706"/>
      <c r="E83" s="1706"/>
      <c r="F83" s="1706"/>
      <c r="G83" s="1722"/>
      <c r="H83" s="1706"/>
      <c r="I83" s="1724"/>
      <c r="J83" s="1717"/>
      <c r="K83" s="214" t="s">
        <v>568</v>
      </c>
      <c r="L83" s="155" t="s">
        <v>569</v>
      </c>
      <c r="M83" s="1720"/>
      <c r="N83" s="1706"/>
      <c r="O83" s="1706"/>
      <c r="P83" s="1706"/>
      <c r="Q83" s="1706"/>
      <c r="R83" s="1706"/>
    </row>
    <row r="84" spans="1:18" ht="18" customHeight="1">
      <c r="A84" s="1726"/>
      <c r="B84" s="1706"/>
      <c r="C84" s="1706"/>
      <c r="D84" s="1706"/>
      <c r="E84" s="1706"/>
      <c r="F84" s="1706"/>
      <c r="G84" s="1709"/>
      <c r="H84" s="1707"/>
      <c r="I84" s="1725"/>
      <c r="J84" s="1718"/>
      <c r="K84" s="214" t="s">
        <v>570</v>
      </c>
      <c r="L84" s="155" t="s">
        <v>569</v>
      </c>
      <c r="M84" s="1720"/>
      <c r="N84" s="1706"/>
      <c r="O84" s="1706"/>
      <c r="P84" s="1706"/>
      <c r="Q84" s="1706"/>
      <c r="R84" s="1706"/>
    </row>
    <row r="85" spans="1:18" ht="18" customHeight="1">
      <c r="A85" s="1726"/>
      <c r="B85" s="1706"/>
      <c r="C85" s="1706"/>
      <c r="D85" s="1706"/>
      <c r="E85" s="1706"/>
      <c r="F85" s="1706"/>
      <c r="G85" s="1708" t="s">
        <v>571</v>
      </c>
      <c r="H85" s="1705" t="s">
        <v>826</v>
      </c>
      <c r="I85" s="1723" t="s">
        <v>175</v>
      </c>
      <c r="J85" s="1716" t="s">
        <v>827</v>
      </c>
      <c r="K85" s="214" t="s">
        <v>175</v>
      </c>
      <c r="L85" s="155" t="s">
        <v>572</v>
      </c>
      <c r="M85" s="1720"/>
      <c r="N85" s="1706"/>
      <c r="O85" s="1706"/>
      <c r="P85" s="1706"/>
      <c r="Q85" s="1706"/>
      <c r="R85" s="1706"/>
    </row>
    <row r="86" spans="1:18" ht="18" customHeight="1">
      <c r="A86" s="1726"/>
      <c r="B86" s="1706"/>
      <c r="C86" s="1706"/>
      <c r="D86" s="1706"/>
      <c r="E86" s="1706"/>
      <c r="F86" s="1706"/>
      <c r="G86" s="1722"/>
      <c r="H86" s="1706"/>
      <c r="I86" s="1724"/>
      <c r="J86" s="1717"/>
      <c r="K86" s="214" t="s">
        <v>558</v>
      </c>
      <c r="L86" s="155" t="s">
        <v>573</v>
      </c>
      <c r="M86" s="1720"/>
      <c r="N86" s="1706"/>
      <c r="O86" s="1706"/>
      <c r="P86" s="1706"/>
      <c r="Q86" s="1706"/>
      <c r="R86" s="1706"/>
    </row>
    <row r="87" spans="1:18" ht="18" customHeight="1">
      <c r="A87" s="1726"/>
      <c r="B87" s="1706"/>
      <c r="C87" s="1706"/>
      <c r="D87" s="1706"/>
      <c r="E87" s="1706"/>
      <c r="F87" s="1706"/>
      <c r="G87" s="1722"/>
      <c r="H87" s="1706"/>
      <c r="I87" s="1724"/>
      <c r="J87" s="1717"/>
      <c r="K87" s="214" t="s">
        <v>560</v>
      </c>
      <c r="L87" s="155" t="s">
        <v>574</v>
      </c>
      <c r="M87" s="1720"/>
      <c r="N87" s="1706"/>
      <c r="O87" s="1706"/>
      <c r="P87" s="1706"/>
      <c r="Q87" s="1706"/>
      <c r="R87" s="1706"/>
    </row>
    <row r="88" spans="1:18" ht="18" customHeight="1">
      <c r="A88" s="1726"/>
      <c r="B88" s="1706"/>
      <c r="C88" s="1706"/>
      <c r="D88" s="1706"/>
      <c r="E88" s="1706"/>
      <c r="F88" s="1706"/>
      <c r="G88" s="1722"/>
      <c r="H88" s="1706"/>
      <c r="I88" s="1724"/>
      <c r="J88" s="1717"/>
      <c r="K88" s="214" t="s">
        <v>562</v>
      </c>
      <c r="L88" s="155" t="s">
        <v>575</v>
      </c>
      <c r="M88" s="1720"/>
      <c r="N88" s="1706"/>
      <c r="O88" s="1706"/>
      <c r="P88" s="1706"/>
      <c r="Q88" s="1706"/>
      <c r="R88" s="1706"/>
    </row>
    <row r="89" spans="1:18" ht="18" customHeight="1">
      <c r="A89" s="1726"/>
      <c r="B89" s="1706"/>
      <c r="C89" s="1706"/>
      <c r="D89" s="1706"/>
      <c r="E89" s="1706"/>
      <c r="F89" s="1706"/>
      <c r="G89" s="1722"/>
      <c r="H89" s="1706"/>
      <c r="I89" s="1724"/>
      <c r="J89" s="1717"/>
      <c r="K89" s="214" t="s">
        <v>564</v>
      </c>
      <c r="L89" s="155" t="s">
        <v>576</v>
      </c>
      <c r="M89" s="1720"/>
      <c r="N89" s="1706"/>
      <c r="O89" s="1706"/>
      <c r="P89" s="1706"/>
      <c r="Q89" s="1706"/>
      <c r="R89" s="1706"/>
    </row>
    <row r="90" spans="1:18" ht="18" customHeight="1">
      <c r="A90" s="1726"/>
      <c r="B90" s="1706"/>
      <c r="C90" s="1706"/>
      <c r="D90" s="1706"/>
      <c r="E90" s="1706"/>
      <c r="F90" s="1706"/>
      <c r="G90" s="1722"/>
      <c r="H90" s="1706"/>
      <c r="I90" s="1724"/>
      <c r="J90" s="1717"/>
      <c r="K90" s="214" t="s">
        <v>566</v>
      </c>
      <c r="L90" s="155" t="s">
        <v>577</v>
      </c>
      <c r="M90" s="1720"/>
      <c r="N90" s="1706"/>
      <c r="O90" s="1706"/>
      <c r="P90" s="1706"/>
      <c r="Q90" s="1706"/>
      <c r="R90" s="1706"/>
    </row>
    <row r="91" spans="1:18" ht="18" customHeight="1">
      <c r="A91" s="1726"/>
      <c r="B91" s="1706"/>
      <c r="C91" s="1706"/>
      <c r="D91" s="1706"/>
      <c r="E91" s="1706"/>
      <c r="F91" s="1706"/>
      <c r="G91" s="1722"/>
      <c r="H91" s="1706"/>
      <c r="I91" s="1724"/>
      <c r="J91" s="1717"/>
      <c r="K91" s="214" t="s">
        <v>568</v>
      </c>
      <c r="L91" s="155" t="s">
        <v>578</v>
      </c>
      <c r="M91" s="1720"/>
      <c r="N91" s="1706"/>
      <c r="O91" s="1706"/>
      <c r="P91" s="1706"/>
      <c r="Q91" s="1706"/>
      <c r="R91" s="1706"/>
    </row>
    <row r="92" spans="1:18" ht="18" customHeight="1">
      <c r="A92" s="1726"/>
      <c r="B92" s="1707"/>
      <c r="C92" s="1707"/>
      <c r="D92" s="1707"/>
      <c r="E92" s="1707"/>
      <c r="F92" s="1707"/>
      <c r="G92" s="1709"/>
      <c r="H92" s="1707"/>
      <c r="I92" s="1725"/>
      <c r="J92" s="1718"/>
      <c r="K92" s="214" t="s">
        <v>570</v>
      </c>
      <c r="L92" s="155" t="s">
        <v>579</v>
      </c>
      <c r="M92" s="1721"/>
      <c r="N92" s="1707"/>
      <c r="O92" s="1707"/>
      <c r="P92" s="1707"/>
      <c r="Q92" s="1707"/>
      <c r="R92" s="1707"/>
    </row>
    <row r="93" spans="1:18" ht="25.2" customHeight="1">
      <c r="A93" s="1726"/>
      <c r="B93" s="1710" t="s">
        <v>113</v>
      </c>
      <c r="C93" s="1710">
        <v>13</v>
      </c>
      <c r="D93" s="1715" t="s">
        <v>138</v>
      </c>
      <c r="E93" s="1710" t="s">
        <v>182</v>
      </c>
      <c r="F93" s="1715" t="s">
        <v>580</v>
      </c>
      <c r="G93" s="771" t="s">
        <v>117</v>
      </c>
      <c r="H93" s="772" t="s">
        <v>118</v>
      </c>
      <c r="I93" s="773">
        <v>0</v>
      </c>
      <c r="J93" s="774" t="s">
        <v>123</v>
      </c>
      <c r="K93" s="751"/>
      <c r="L93" s="750"/>
      <c r="M93" s="1712" t="s">
        <v>121</v>
      </c>
      <c r="N93" s="1715" t="s">
        <v>113</v>
      </c>
      <c r="O93" s="1710" t="s">
        <v>828</v>
      </c>
      <c r="P93" s="1715" t="s">
        <v>113</v>
      </c>
      <c r="Q93" s="1710" t="s">
        <v>113</v>
      </c>
      <c r="R93" s="1715" t="s">
        <v>111</v>
      </c>
    </row>
    <row r="94" spans="1:18" ht="25.2" customHeight="1">
      <c r="A94" s="1726"/>
      <c r="B94" s="1710"/>
      <c r="C94" s="1710"/>
      <c r="D94" s="1710"/>
      <c r="E94" s="1710"/>
      <c r="F94" s="1710"/>
      <c r="G94" s="1728" t="s">
        <v>244</v>
      </c>
      <c r="H94" s="1715" t="s">
        <v>829</v>
      </c>
      <c r="I94" s="1731">
        <v>0</v>
      </c>
      <c r="J94" s="1734" t="s">
        <v>1202</v>
      </c>
      <c r="K94" s="147" t="s">
        <v>119</v>
      </c>
      <c r="L94" s="101" t="s">
        <v>542</v>
      </c>
      <c r="M94" s="1713"/>
      <c r="N94" s="1710"/>
      <c r="O94" s="1710"/>
      <c r="P94" s="1710"/>
      <c r="Q94" s="1710"/>
      <c r="R94" s="1710"/>
    </row>
    <row r="95" spans="1:18" ht="25.2" customHeight="1">
      <c r="A95" s="1726"/>
      <c r="B95" s="1710"/>
      <c r="C95" s="1710"/>
      <c r="D95" s="1710"/>
      <c r="E95" s="1710"/>
      <c r="F95" s="1710"/>
      <c r="G95" s="1730"/>
      <c r="H95" s="1711"/>
      <c r="I95" s="1733"/>
      <c r="J95" s="1736"/>
      <c r="K95" s="147" t="s">
        <v>152</v>
      </c>
      <c r="L95" s="101" t="s">
        <v>555</v>
      </c>
      <c r="M95" s="1713"/>
      <c r="N95" s="1710"/>
      <c r="O95" s="1710"/>
      <c r="P95" s="1710"/>
      <c r="Q95" s="1710"/>
      <c r="R95" s="1710"/>
    </row>
    <row r="96" spans="1:18" ht="18" customHeight="1">
      <c r="A96" s="1726"/>
      <c r="B96" s="1710"/>
      <c r="C96" s="1710"/>
      <c r="D96" s="1710"/>
      <c r="E96" s="1710"/>
      <c r="F96" s="1710"/>
      <c r="G96" s="1728" t="s">
        <v>556</v>
      </c>
      <c r="H96" s="1715" t="s">
        <v>830</v>
      </c>
      <c r="I96" s="1731">
        <v>101</v>
      </c>
      <c r="J96" s="1734" t="s">
        <v>831</v>
      </c>
      <c r="K96" s="147" t="s">
        <v>175</v>
      </c>
      <c r="L96" s="148" t="s">
        <v>557</v>
      </c>
      <c r="M96" s="1713"/>
      <c r="N96" s="1710"/>
      <c r="O96" s="1710"/>
      <c r="P96" s="1710"/>
      <c r="Q96" s="1710"/>
      <c r="R96" s="1710"/>
    </row>
    <row r="97" spans="1:18" ht="18" customHeight="1">
      <c r="A97" s="1726"/>
      <c r="B97" s="1710"/>
      <c r="C97" s="1710"/>
      <c r="D97" s="1710"/>
      <c r="E97" s="1710"/>
      <c r="F97" s="1710"/>
      <c r="G97" s="1729"/>
      <c r="H97" s="1710"/>
      <c r="I97" s="1732"/>
      <c r="J97" s="1735"/>
      <c r="K97" s="147" t="s">
        <v>558</v>
      </c>
      <c r="L97" s="148" t="s">
        <v>559</v>
      </c>
      <c r="M97" s="1713"/>
      <c r="N97" s="1710"/>
      <c r="O97" s="1710"/>
      <c r="P97" s="1710"/>
      <c r="Q97" s="1710"/>
      <c r="R97" s="1710"/>
    </row>
    <row r="98" spans="1:18" ht="18" customHeight="1">
      <c r="A98" s="1726"/>
      <c r="B98" s="1710"/>
      <c r="C98" s="1710"/>
      <c r="D98" s="1710"/>
      <c r="E98" s="1710"/>
      <c r="F98" s="1710"/>
      <c r="G98" s="1729"/>
      <c r="H98" s="1710"/>
      <c r="I98" s="1732"/>
      <c r="J98" s="1735"/>
      <c r="K98" s="147" t="s">
        <v>560</v>
      </c>
      <c r="L98" s="148" t="s">
        <v>561</v>
      </c>
      <c r="M98" s="1713"/>
      <c r="N98" s="1710"/>
      <c r="O98" s="1710"/>
      <c r="P98" s="1710"/>
      <c r="Q98" s="1710"/>
      <c r="R98" s="1710"/>
    </row>
    <row r="99" spans="1:18" ht="18" customHeight="1">
      <c r="A99" s="1726"/>
      <c r="B99" s="1710"/>
      <c r="C99" s="1710"/>
      <c r="D99" s="1710"/>
      <c r="E99" s="1710"/>
      <c r="F99" s="1710"/>
      <c r="G99" s="1729"/>
      <c r="H99" s="1710"/>
      <c r="I99" s="1732"/>
      <c r="J99" s="1735"/>
      <c r="K99" s="147" t="s">
        <v>562</v>
      </c>
      <c r="L99" s="148" t="s">
        <v>563</v>
      </c>
      <c r="M99" s="1713"/>
      <c r="N99" s="1710"/>
      <c r="O99" s="1710"/>
      <c r="P99" s="1710"/>
      <c r="Q99" s="1710"/>
      <c r="R99" s="1710"/>
    </row>
    <row r="100" spans="1:18" ht="18" customHeight="1">
      <c r="A100" s="1726"/>
      <c r="B100" s="1710"/>
      <c r="C100" s="1710"/>
      <c r="D100" s="1710"/>
      <c r="E100" s="1710"/>
      <c r="F100" s="1710"/>
      <c r="G100" s="1729"/>
      <c r="H100" s="1710"/>
      <c r="I100" s="1732"/>
      <c r="J100" s="1735"/>
      <c r="K100" s="147" t="s">
        <v>564</v>
      </c>
      <c r="L100" s="148" t="s">
        <v>565</v>
      </c>
      <c r="M100" s="1713"/>
      <c r="N100" s="1710"/>
      <c r="O100" s="1710"/>
      <c r="P100" s="1710"/>
      <c r="Q100" s="1710"/>
      <c r="R100" s="1710"/>
    </row>
    <row r="101" spans="1:18" ht="18" customHeight="1">
      <c r="A101" s="1726"/>
      <c r="B101" s="1710"/>
      <c r="C101" s="1710"/>
      <c r="D101" s="1710"/>
      <c r="E101" s="1710"/>
      <c r="F101" s="1710"/>
      <c r="G101" s="1729"/>
      <c r="H101" s="1710"/>
      <c r="I101" s="1732"/>
      <c r="J101" s="1735"/>
      <c r="K101" s="147" t="s">
        <v>566</v>
      </c>
      <c r="L101" s="148" t="s">
        <v>567</v>
      </c>
      <c r="M101" s="1713"/>
      <c r="N101" s="1710"/>
      <c r="O101" s="1710"/>
      <c r="P101" s="1710"/>
      <c r="Q101" s="1710"/>
      <c r="R101" s="1710"/>
    </row>
    <row r="102" spans="1:18" ht="18" customHeight="1">
      <c r="A102" s="1726"/>
      <c r="B102" s="1710"/>
      <c r="C102" s="1710"/>
      <c r="D102" s="1710"/>
      <c r="E102" s="1710"/>
      <c r="F102" s="1710"/>
      <c r="G102" s="1729"/>
      <c r="H102" s="1710"/>
      <c r="I102" s="1732"/>
      <c r="J102" s="1735"/>
      <c r="K102" s="147" t="s">
        <v>568</v>
      </c>
      <c r="L102" s="148" t="s">
        <v>569</v>
      </c>
      <c r="M102" s="1713"/>
      <c r="N102" s="1710"/>
      <c r="O102" s="1710"/>
      <c r="P102" s="1710"/>
      <c r="Q102" s="1710"/>
      <c r="R102" s="1710"/>
    </row>
    <row r="103" spans="1:18" ht="18" customHeight="1">
      <c r="A103" s="1726"/>
      <c r="B103" s="1710"/>
      <c r="C103" s="1710"/>
      <c r="D103" s="1710"/>
      <c r="E103" s="1710"/>
      <c r="F103" s="1710"/>
      <c r="G103" s="1730"/>
      <c r="H103" s="1711"/>
      <c r="I103" s="1733"/>
      <c r="J103" s="1736"/>
      <c r="K103" s="147" t="s">
        <v>570</v>
      </c>
      <c r="L103" s="148" t="s">
        <v>569</v>
      </c>
      <c r="M103" s="1713"/>
      <c r="N103" s="1710"/>
      <c r="O103" s="1710"/>
      <c r="P103" s="1710"/>
      <c r="Q103" s="1710"/>
      <c r="R103" s="1710"/>
    </row>
    <row r="104" spans="1:18" ht="18" customHeight="1">
      <c r="A104" s="1726"/>
      <c r="B104" s="1710"/>
      <c r="C104" s="1710"/>
      <c r="D104" s="1710"/>
      <c r="E104" s="1710"/>
      <c r="F104" s="1710"/>
      <c r="G104" s="1728" t="s">
        <v>571</v>
      </c>
      <c r="H104" s="1715" t="s">
        <v>832</v>
      </c>
      <c r="I104" s="1731" t="s">
        <v>175</v>
      </c>
      <c r="J104" s="1734" t="s">
        <v>833</v>
      </c>
      <c r="K104" s="147" t="s">
        <v>175</v>
      </c>
      <c r="L104" s="148" t="s">
        <v>572</v>
      </c>
      <c r="M104" s="1713"/>
      <c r="N104" s="1710"/>
      <c r="O104" s="1710"/>
      <c r="P104" s="1710"/>
      <c r="Q104" s="1710"/>
      <c r="R104" s="1710"/>
    </row>
    <row r="105" spans="1:18" ht="18" customHeight="1">
      <c r="A105" s="1726"/>
      <c r="B105" s="1710"/>
      <c r="C105" s="1710"/>
      <c r="D105" s="1710"/>
      <c r="E105" s="1710"/>
      <c r="F105" s="1710"/>
      <c r="G105" s="1729"/>
      <c r="H105" s="1710"/>
      <c r="I105" s="1732"/>
      <c r="J105" s="1735"/>
      <c r="K105" s="147" t="s">
        <v>558</v>
      </c>
      <c r="L105" s="148" t="s">
        <v>573</v>
      </c>
      <c r="M105" s="1713"/>
      <c r="N105" s="1710"/>
      <c r="O105" s="1710"/>
      <c r="P105" s="1710"/>
      <c r="Q105" s="1710"/>
      <c r="R105" s="1710"/>
    </row>
    <row r="106" spans="1:18" ht="18" customHeight="1">
      <c r="A106" s="1726"/>
      <c r="B106" s="1710"/>
      <c r="C106" s="1710"/>
      <c r="D106" s="1710"/>
      <c r="E106" s="1710"/>
      <c r="F106" s="1710"/>
      <c r="G106" s="1729"/>
      <c r="H106" s="1710"/>
      <c r="I106" s="1732"/>
      <c r="J106" s="1735"/>
      <c r="K106" s="147" t="s">
        <v>560</v>
      </c>
      <c r="L106" s="148" t="s">
        <v>574</v>
      </c>
      <c r="M106" s="1713"/>
      <c r="N106" s="1710"/>
      <c r="O106" s="1710"/>
      <c r="P106" s="1710"/>
      <c r="Q106" s="1710"/>
      <c r="R106" s="1710"/>
    </row>
    <row r="107" spans="1:18" ht="18" customHeight="1">
      <c r="A107" s="1726"/>
      <c r="B107" s="1710"/>
      <c r="C107" s="1710"/>
      <c r="D107" s="1710"/>
      <c r="E107" s="1710"/>
      <c r="F107" s="1710"/>
      <c r="G107" s="1729"/>
      <c r="H107" s="1710"/>
      <c r="I107" s="1732"/>
      <c r="J107" s="1735"/>
      <c r="K107" s="147" t="s">
        <v>562</v>
      </c>
      <c r="L107" s="148" t="s">
        <v>575</v>
      </c>
      <c r="M107" s="1713"/>
      <c r="N107" s="1710"/>
      <c r="O107" s="1710"/>
      <c r="P107" s="1710"/>
      <c r="Q107" s="1710"/>
      <c r="R107" s="1710"/>
    </row>
    <row r="108" spans="1:18" ht="18" customHeight="1">
      <c r="A108" s="1726"/>
      <c r="B108" s="1710"/>
      <c r="C108" s="1710"/>
      <c r="D108" s="1710"/>
      <c r="E108" s="1710"/>
      <c r="F108" s="1710"/>
      <c r="G108" s="1729"/>
      <c r="H108" s="1710"/>
      <c r="I108" s="1732"/>
      <c r="J108" s="1735"/>
      <c r="K108" s="147" t="s">
        <v>564</v>
      </c>
      <c r="L108" s="148" t="s">
        <v>576</v>
      </c>
      <c r="M108" s="1713"/>
      <c r="N108" s="1710"/>
      <c r="O108" s="1710"/>
      <c r="P108" s="1710"/>
      <c r="Q108" s="1710"/>
      <c r="R108" s="1710"/>
    </row>
    <row r="109" spans="1:18" ht="18" customHeight="1">
      <c r="A109" s="1726"/>
      <c r="B109" s="1710"/>
      <c r="C109" s="1710"/>
      <c r="D109" s="1710"/>
      <c r="E109" s="1710"/>
      <c r="F109" s="1710"/>
      <c r="G109" s="1729"/>
      <c r="H109" s="1710"/>
      <c r="I109" s="1732"/>
      <c r="J109" s="1735"/>
      <c r="K109" s="147" t="s">
        <v>566</v>
      </c>
      <c r="L109" s="148" t="s">
        <v>577</v>
      </c>
      <c r="M109" s="1713"/>
      <c r="N109" s="1710"/>
      <c r="O109" s="1710"/>
      <c r="P109" s="1710"/>
      <c r="Q109" s="1710"/>
      <c r="R109" s="1710"/>
    </row>
    <row r="110" spans="1:18" ht="18" customHeight="1">
      <c r="A110" s="1726"/>
      <c r="B110" s="1710"/>
      <c r="C110" s="1710"/>
      <c r="D110" s="1710"/>
      <c r="E110" s="1710"/>
      <c r="F110" s="1710"/>
      <c r="G110" s="1729"/>
      <c r="H110" s="1710"/>
      <c r="I110" s="1732"/>
      <c r="J110" s="1735"/>
      <c r="K110" s="147" t="s">
        <v>568</v>
      </c>
      <c r="L110" s="148" t="s">
        <v>578</v>
      </c>
      <c r="M110" s="1713"/>
      <c r="N110" s="1710"/>
      <c r="O110" s="1710"/>
      <c r="P110" s="1710"/>
      <c r="Q110" s="1710"/>
      <c r="R110" s="1710"/>
    </row>
    <row r="111" spans="1:18" ht="18" customHeight="1">
      <c r="A111" s="1726"/>
      <c r="B111" s="1711"/>
      <c r="C111" s="1711"/>
      <c r="D111" s="1711"/>
      <c r="E111" s="1711"/>
      <c r="F111" s="1711"/>
      <c r="G111" s="1730"/>
      <c r="H111" s="1711"/>
      <c r="I111" s="1733"/>
      <c r="J111" s="1736"/>
      <c r="K111" s="147" t="s">
        <v>570</v>
      </c>
      <c r="L111" s="148" t="s">
        <v>579</v>
      </c>
      <c r="M111" s="1714"/>
      <c r="N111" s="1711"/>
      <c r="O111" s="1711"/>
      <c r="P111" s="1711"/>
      <c r="Q111" s="1711"/>
      <c r="R111" s="1711"/>
    </row>
    <row r="112" spans="1:18" ht="25.2" customHeight="1">
      <c r="A112" s="1726"/>
      <c r="B112" s="1705" t="s">
        <v>113</v>
      </c>
      <c r="C112" s="1705">
        <v>14</v>
      </c>
      <c r="D112" s="1705" t="s">
        <v>139</v>
      </c>
      <c r="E112" s="1705" t="s">
        <v>182</v>
      </c>
      <c r="F112" s="1705" t="s">
        <v>581</v>
      </c>
      <c r="G112" s="767" t="s">
        <v>117</v>
      </c>
      <c r="H112" s="768" t="s">
        <v>118</v>
      </c>
      <c r="I112" s="769">
        <v>0</v>
      </c>
      <c r="J112" s="770" t="s">
        <v>123</v>
      </c>
      <c r="K112" s="749"/>
      <c r="L112" s="748"/>
      <c r="M112" s="1719" t="s">
        <v>121</v>
      </c>
      <c r="N112" s="1705" t="s">
        <v>113</v>
      </c>
      <c r="O112" s="1706" t="s">
        <v>834</v>
      </c>
      <c r="P112" s="1705" t="s">
        <v>113</v>
      </c>
      <c r="Q112" s="1706" t="s">
        <v>113</v>
      </c>
      <c r="R112" s="1705" t="s">
        <v>111</v>
      </c>
    </row>
    <row r="113" spans="1:18" ht="25.2" customHeight="1">
      <c r="A113" s="1726"/>
      <c r="B113" s="1706"/>
      <c r="C113" s="1706"/>
      <c r="D113" s="1706"/>
      <c r="E113" s="1706"/>
      <c r="F113" s="1706"/>
      <c r="G113" s="1708" t="s">
        <v>244</v>
      </c>
      <c r="H113" s="1705" t="s">
        <v>835</v>
      </c>
      <c r="I113" s="1723">
        <v>0</v>
      </c>
      <c r="J113" s="1716" t="s">
        <v>1203</v>
      </c>
      <c r="K113" s="214" t="s">
        <v>119</v>
      </c>
      <c r="L113" s="215" t="s">
        <v>542</v>
      </c>
      <c r="M113" s="1720"/>
      <c r="N113" s="1706"/>
      <c r="O113" s="1706"/>
      <c r="P113" s="1706"/>
      <c r="Q113" s="1706"/>
      <c r="R113" s="1706"/>
    </row>
    <row r="114" spans="1:18" ht="25.2" customHeight="1">
      <c r="A114" s="1726"/>
      <c r="B114" s="1706"/>
      <c r="C114" s="1706"/>
      <c r="D114" s="1706"/>
      <c r="E114" s="1706"/>
      <c r="F114" s="1706"/>
      <c r="G114" s="1709"/>
      <c r="H114" s="1707"/>
      <c r="I114" s="1725"/>
      <c r="J114" s="1718"/>
      <c r="K114" s="214" t="s">
        <v>152</v>
      </c>
      <c r="L114" s="215" t="s">
        <v>555</v>
      </c>
      <c r="M114" s="1720"/>
      <c r="N114" s="1706"/>
      <c r="O114" s="1706"/>
      <c r="P114" s="1706"/>
      <c r="Q114" s="1706"/>
      <c r="R114" s="1706"/>
    </row>
    <row r="115" spans="1:18" ht="18" customHeight="1">
      <c r="A115" s="1726"/>
      <c r="B115" s="1706"/>
      <c r="C115" s="1706"/>
      <c r="D115" s="1706"/>
      <c r="E115" s="1706"/>
      <c r="F115" s="1706"/>
      <c r="G115" s="1708" t="s">
        <v>556</v>
      </c>
      <c r="H115" s="1705" t="s">
        <v>836</v>
      </c>
      <c r="I115" s="1723">
        <v>101</v>
      </c>
      <c r="J115" s="1716" t="s">
        <v>837</v>
      </c>
      <c r="K115" s="214" t="s">
        <v>175</v>
      </c>
      <c r="L115" s="155" t="s">
        <v>557</v>
      </c>
      <c r="M115" s="1720"/>
      <c r="N115" s="1706"/>
      <c r="O115" s="1706"/>
      <c r="P115" s="1706"/>
      <c r="Q115" s="1706"/>
      <c r="R115" s="1706"/>
    </row>
    <row r="116" spans="1:18" ht="18" customHeight="1">
      <c r="A116" s="1726"/>
      <c r="B116" s="1706"/>
      <c r="C116" s="1706"/>
      <c r="D116" s="1706"/>
      <c r="E116" s="1706"/>
      <c r="F116" s="1706"/>
      <c r="G116" s="1722"/>
      <c r="H116" s="1706"/>
      <c r="I116" s="1724"/>
      <c r="J116" s="1717"/>
      <c r="K116" s="214" t="s">
        <v>558</v>
      </c>
      <c r="L116" s="155" t="s">
        <v>559</v>
      </c>
      <c r="M116" s="1720"/>
      <c r="N116" s="1706"/>
      <c r="O116" s="1706"/>
      <c r="P116" s="1706"/>
      <c r="Q116" s="1706"/>
      <c r="R116" s="1706"/>
    </row>
    <row r="117" spans="1:18" ht="18" customHeight="1">
      <c r="A117" s="1726"/>
      <c r="B117" s="1706"/>
      <c r="C117" s="1706"/>
      <c r="D117" s="1706"/>
      <c r="E117" s="1706"/>
      <c r="F117" s="1706"/>
      <c r="G117" s="1722"/>
      <c r="H117" s="1706"/>
      <c r="I117" s="1724"/>
      <c r="J117" s="1717"/>
      <c r="K117" s="214" t="s">
        <v>560</v>
      </c>
      <c r="L117" s="155" t="s">
        <v>561</v>
      </c>
      <c r="M117" s="1720"/>
      <c r="N117" s="1706"/>
      <c r="O117" s="1706"/>
      <c r="P117" s="1706"/>
      <c r="Q117" s="1706"/>
      <c r="R117" s="1706"/>
    </row>
    <row r="118" spans="1:18" ht="18" customHeight="1">
      <c r="A118" s="1726"/>
      <c r="B118" s="1706"/>
      <c r="C118" s="1706"/>
      <c r="D118" s="1706"/>
      <c r="E118" s="1706"/>
      <c r="F118" s="1706"/>
      <c r="G118" s="1722"/>
      <c r="H118" s="1706"/>
      <c r="I118" s="1724"/>
      <c r="J118" s="1717"/>
      <c r="K118" s="214" t="s">
        <v>562</v>
      </c>
      <c r="L118" s="155" t="s">
        <v>563</v>
      </c>
      <c r="M118" s="1720"/>
      <c r="N118" s="1706"/>
      <c r="O118" s="1706"/>
      <c r="P118" s="1706"/>
      <c r="Q118" s="1706"/>
      <c r="R118" s="1706"/>
    </row>
    <row r="119" spans="1:18" ht="18" customHeight="1">
      <c r="A119" s="1726"/>
      <c r="B119" s="1706"/>
      <c r="C119" s="1706"/>
      <c r="D119" s="1706"/>
      <c r="E119" s="1706"/>
      <c r="F119" s="1706"/>
      <c r="G119" s="1722"/>
      <c r="H119" s="1706"/>
      <c r="I119" s="1724"/>
      <c r="J119" s="1717"/>
      <c r="K119" s="214" t="s">
        <v>564</v>
      </c>
      <c r="L119" s="155" t="s">
        <v>565</v>
      </c>
      <c r="M119" s="1720"/>
      <c r="N119" s="1706"/>
      <c r="O119" s="1706"/>
      <c r="P119" s="1706"/>
      <c r="Q119" s="1706"/>
      <c r="R119" s="1706"/>
    </row>
    <row r="120" spans="1:18" ht="18" customHeight="1">
      <c r="A120" s="1726"/>
      <c r="B120" s="1706"/>
      <c r="C120" s="1706"/>
      <c r="D120" s="1706"/>
      <c r="E120" s="1706"/>
      <c r="F120" s="1706"/>
      <c r="G120" s="1722"/>
      <c r="H120" s="1706"/>
      <c r="I120" s="1724"/>
      <c r="J120" s="1717"/>
      <c r="K120" s="214" t="s">
        <v>566</v>
      </c>
      <c r="L120" s="155" t="s">
        <v>567</v>
      </c>
      <c r="M120" s="1720"/>
      <c r="N120" s="1706"/>
      <c r="O120" s="1706"/>
      <c r="P120" s="1706"/>
      <c r="Q120" s="1706"/>
      <c r="R120" s="1706"/>
    </row>
    <row r="121" spans="1:18" ht="18" customHeight="1">
      <c r="A121" s="1726"/>
      <c r="B121" s="1706"/>
      <c r="C121" s="1706"/>
      <c r="D121" s="1706"/>
      <c r="E121" s="1706"/>
      <c r="F121" s="1706"/>
      <c r="G121" s="1722"/>
      <c r="H121" s="1706"/>
      <c r="I121" s="1724"/>
      <c r="J121" s="1717"/>
      <c r="K121" s="214" t="s">
        <v>568</v>
      </c>
      <c r="L121" s="155" t="s">
        <v>569</v>
      </c>
      <c r="M121" s="1720"/>
      <c r="N121" s="1706"/>
      <c r="O121" s="1706"/>
      <c r="P121" s="1706"/>
      <c r="Q121" s="1706"/>
      <c r="R121" s="1706"/>
    </row>
    <row r="122" spans="1:18" ht="18" customHeight="1">
      <c r="A122" s="1726"/>
      <c r="B122" s="1706"/>
      <c r="C122" s="1706"/>
      <c r="D122" s="1706"/>
      <c r="E122" s="1706"/>
      <c r="F122" s="1706"/>
      <c r="G122" s="1709"/>
      <c r="H122" s="1707"/>
      <c r="I122" s="1725"/>
      <c r="J122" s="1718"/>
      <c r="K122" s="214" t="s">
        <v>570</v>
      </c>
      <c r="L122" s="155" t="s">
        <v>569</v>
      </c>
      <c r="M122" s="1720"/>
      <c r="N122" s="1706"/>
      <c r="O122" s="1706"/>
      <c r="P122" s="1706"/>
      <c r="Q122" s="1706"/>
      <c r="R122" s="1706"/>
    </row>
    <row r="123" spans="1:18" ht="18" customHeight="1">
      <c r="A123" s="1726"/>
      <c r="B123" s="1706"/>
      <c r="C123" s="1706"/>
      <c r="D123" s="1706"/>
      <c r="E123" s="1706"/>
      <c r="F123" s="1706"/>
      <c r="G123" s="1708" t="s">
        <v>571</v>
      </c>
      <c r="H123" s="1705" t="s">
        <v>838</v>
      </c>
      <c r="I123" s="1723" t="s">
        <v>175</v>
      </c>
      <c r="J123" s="1716" t="s">
        <v>839</v>
      </c>
      <c r="K123" s="214" t="s">
        <v>175</v>
      </c>
      <c r="L123" s="155" t="s">
        <v>572</v>
      </c>
      <c r="M123" s="1720"/>
      <c r="N123" s="1706"/>
      <c r="O123" s="1706"/>
      <c r="P123" s="1706"/>
      <c r="Q123" s="1706"/>
      <c r="R123" s="1706"/>
    </row>
    <row r="124" spans="1:18" ht="18" customHeight="1">
      <c r="A124" s="1726"/>
      <c r="B124" s="1706"/>
      <c r="C124" s="1706"/>
      <c r="D124" s="1706"/>
      <c r="E124" s="1706"/>
      <c r="F124" s="1706"/>
      <c r="G124" s="1722"/>
      <c r="H124" s="1706"/>
      <c r="I124" s="1724"/>
      <c r="J124" s="1717"/>
      <c r="K124" s="214" t="s">
        <v>558</v>
      </c>
      <c r="L124" s="155" t="s">
        <v>573</v>
      </c>
      <c r="M124" s="1720"/>
      <c r="N124" s="1706"/>
      <c r="O124" s="1706"/>
      <c r="P124" s="1706"/>
      <c r="Q124" s="1706"/>
      <c r="R124" s="1706"/>
    </row>
    <row r="125" spans="1:18" ht="18" customHeight="1">
      <c r="A125" s="1726"/>
      <c r="B125" s="1706"/>
      <c r="C125" s="1706"/>
      <c r="D125" s="1706"/>
      <c r="E125" s="1706"/>
      <c r="F125" s="1706"/>
      <c r="G125" s="1722"/>
      <c r="H125" s="1706"/>
      <c r="I125" s="1724"/>
      <c r="J125" s="1717"/>
      <c r="K125" s="214" t="s">
        <v>560</v>
      </c>
      <c r="L125" s="155" t="s">
        <v>574</v>
      </c>
      <c r="M125" s="1720"/>
      <c r="N125" s="1706"/>
      <c r="O125" s="1706"/>
      <c r="P125" s="1706"/>
      <c r="Q125" s="1706"/>
      <c r="R125" s="1706"/>
    </row>
    <row r="126" spans="1:18" ht="18" customHeight="1">
      <c r="A126" s="1726"/>
      <c r="B126" s="1706"/>
      <c r="C126" s="1706"/>
      <c r="D126" s="1706"/>
      <c r="E126" s="1706"/>
      <c r="F126" s="1706"/>
      <c r="G126" s="1722"/>
      <c r="H126" s="1706"/>
      <c r="I126" s="1724"/>
      <c r="J126" s="1717"/>
      <c r="K126" s="214" t="s">
        <v>562</v>
      </c>
      <c r="L126" s="155" t="s">
        <v>575</v>
      </c>
      <c r="M126" s="1720"/>
      <c r="N126" s="1706"/>
      <c r="O126" s="1706"/>
      <c r="P126" s="1706"/>
      <c r="Q126" s="1706"/>
      <c r="R126" s="1706"/>
    </row>
    <row r="127" spans="1:18" ht="18" customHeight="1">
      <c r="A127" s="1726"/>
      <c r="B127" s="1706"/>
      <c r="C127" s="1706"/>
      <c r="D127" s="1706"/>
      <c r="E127" s="1706"/>
      <c r="F127" s="1706"/>
      <c r="G127" s="1722"/>
      <c r="H127" s="1706"/>
      <c r="I127" s="1724"/>
      <c r="J127" s="1717"/>
      <c r="K127" s="214" t="s">
        <v>564</v>
      </c>
      <c r="L127" s="155" t="s">
        <v>576</v>
      </c>
      <c r="M127" s="1720"/>
      <c r="N127" s="1706"/>
      <c r="O127" s="1706"/>
      <c r="P127" s="1706"/>
      <c r="Q127" s="1706"/>
      <c r="R127" s="1706"/>
    </row>
    <row r="128" spans="1:18" ht="18" customHeight="1">
      <c r="A128" s="1726"/>
      <c r="B128" s="1706"/>
      <c r="C128" s="1706"/>
      <c r="D128" s="1706"/>
      <c r="E128" s="1706"/>
      <c r="F128" s="1706"/>
      <c r="G128" s="1722"/>
      <c r="H128" s="1706"/>
      <c r="I128" s="1724"/>
      <c r="J128" s="1717"/>
      <c r="K128" s="214" t="s">
        <v>566</v>
      </c>
      <c r="L128" s="155" t="s">
        <v>577</v>
      </c>
      <c r="M128" s="1720"/>
      <c r="N128" s="1706"/>
      <c r="O128" s="1706"/>
      <c r="P128" s="1706"/>
      <c r="Q128" s="1706"/>
      <c r="R128" s="1706"/>
    </row>
    <row r="129" spans="1:18" ht="18" customHeight="1">
      <c r="A129" s="1726"/>
      <c r="B129" s="1706"/>
      <c r="C129" s="1706"/>
      <c r="D129" s="1706"/>
      <c r="E129" s="1706"/>
      <c r="F129" s="1706"/>
      <c r="G129" s="1722"/>
      <c r="H129" s="1706"/>
      <c r="I129" s="1724"/>
      <c r="J129" s="1717"/>
      <c r="K129" s="214" t="s">
        <v>568</v>
      </c>
      <c r="L129" s="155" t="s">
        <v>578</v>
      </c>
      <c r="M129" s="1720"/>
      <c r="N129" s="1706"/>
      <c r="O129" s="1706"/>
      <c r="P129" s="1706"/>
      <c r="Q129" s="1706"/>
      <c r="R129" s="1706"/>
    </row>
    <row r="130" spans="1:18" ht="18" customHeight="1">
      <c r="A130" s="1726"/>
      <c r="B130" s="1707"/>
      <c r="C130" s="1707"/>
      <c r="D130" s="1707"/>
      <c r="E130" s="1707"/>
      <c r="F130" s="1707"/>
      <c r="G130" s="1709"/>
      <c r="H130" s="1707"/>
      <c r="I130" s="1725"/>
      <c r="J130" s="1718"/>
      <c r="K130" s="214" t="s">
        <v>570</v>
      </c>
      <c r="L130" s="155" t="s">
        <v>579</v>
      </c>
      <c r="M130" s="1721"/>
      <c r="N130" s="1707"/>
      <c r="O130" s="1707"/>
      <c r="P130" s="1707"/>
      <c r="Q130" s="1707"/>
      <c r="R130" s="1707"/>
    </row>
    <row r="131" spans="1:18" ht="52">
      <c r="A131" s="1726"/>
      <c r="B131" s="750" t="s">
        <v>121</v>
      </c>
      <c r="C131" s="750">
        <v>15</v>
      </c>
      <c r="D131" s="750" t="s">
        <v>140</v>
      </c>
      <c r="E131" s="750" t="s">
        <v>115</v>
      </c>
      <c r="F131" s="750" t="s">
        <v>582</v>
      </c>
      <c r="G131" s="771" t="s">
        <v>146</v>
      </c>
      <c r="H131" s="772" t="s">
        <v>118</v>
      </c>
      <c r="I131" s="773">
        <v>0</v>
      </c>
      <c r="J131" s="774" t="s">
        <v>147</v>
      </c>
      <c r="K131" s="751"/>
      <c r="L131" s="750"/>
      <c r="M131" s="772" t="s">
        <v>148</v>
      </c>
      <c r="N131" s="772" t="s">
        <v>148</v>
      </c>
      <c r="O131" s="772" t="s">
        <v>148</v>
      </c>
      <c r="P131" s="772" t="s">
        <v>148</v>
      </c>
      <c r="Q131" s="772" t="s">
        <v>148</v>
      </c>
      <c r="R131" s="772" t="s">
        <v>148</v>
      </c>
    </row>
    <row r="132" spans="1:18" ht="52">
      <c r="A132" s="1726"/>
      <c r="B132" s="748" t="s">
        <v>121</v>
      </c>
      <c r="C132" s="775" t="s">
        <v>583</v>
      </c>
      <c r="D132" s="748" t="s">
        <v>141</v>
      </c>
      <c r="E132" s="748" t="s">
        <v>115</v>
      </c>
      <c r="F132" s="748" t="s">
        <v>584</v>
      </c>
      <c r="G132" s="767" t="s">
        <v>146</v>
      </c>
      <c r="H132" s="768" t="s">
        <v>118</v>
      </c>
      <c r="I132" s="769">
        <v>0</v>
      </c>
      <c r="J132" s="770" t="s">
        <v>147</v>
      </c>
      <c r="K132" s="749"/>
      <c r="L132" s="748"/>
      <c r="M132" s="768" t="s">
        <v>148</v>
      </c>
      <c r="N132" s="768" t="s">
        <v>148</v>
      </c>
      <c r="O132" s="768" t="s">
        <v>148</v>
      </c>
      <c r="P132" s="768" t="s">
        <v>148</v>
      </c>
      <c r="Q132" s="768" t="s">
        <v>148</v>
      </c>
      <c r="R132" s="768" t="s">
        <v>148</v>
      </c>
    </row>
    <row r="133" spans="1:18" ht="52">
      <c r="A133" s="1726"/>
      <c r="B133" s="750" t="s">
        <v>121</v>
      </c>
      <c r="C133" s="750">
        <v>17</v>
      </c>
      <c r="D133" s="750" t="s">
        <v>142</v>
      </c>
      <c r="E133" s="750" t="s">
        <v>115</v>
      </c>
      <c r="F133" s="750" t="s">
        <v>585</v>
      </c>
      <c r="G133" s="771" t="s">
        <v>146</v>
      </c>
      <c r="H133" s="772" t="s">
        <v>118</v>
      </c>
      <c r="I133" s="773">
        <v>0</v>
      </c>
      <c r="J133" s="774" t="s">
        <v>147</v>
      </c>
      <c r="K133" s="751"/>
      <c r="L133" s="750"/>
      <c r="M133" s="772" t="s">
        <v>148</v>
      </c>
      <c r="N133" s="772" t="s">
        <v>148</v>
      </c>
      <c r="O133" s="772" t="s">
        <v>148</v>
      </c>
      <c r="P133" s="772" t="s">
        <v>148</v>
      </c>
      <c r="Q133" s="772" t="s">
        <v>148</v>
      </c>
      <c r="R133" s="772" t="s">
        <v>148</v>
      </c>
    </row>
    <row r="134" spans="1:18" ht="52">
      <c r="A134" s="1726"/>
      <c r="B134" s="748" t="s">
        <v>121</v>
      </c>
      <c r="C134" s="748">
        <v>18</v>
      </c>
      <c r="D134" s="748" t="s">
        <v>143</v>
      </c>
      <c r="E134" s="748" t="s">
        <v>115</v>
      </c>
      <c r="F134" s="748" t="s">
        <v>586</v>
      </c>
      <c r="G134" s="767" t="s">
        <v>146</v>
      </c>
      <c r="H134" s="768" t="s">
        <v>118</v>
      </c>
      <c r="I134" s="769">
        <v>0</v>
      </c>
      <c r="J134" s="770" t="s">
        <v>147</v>
      </c>
      <c r="K134" s="749"/>
      <c r="L134" s="748"/>
      <c r="M134" s="768" t="s">
        <v>148</v>
      </c>
      <c r="N134" s="768" t="s">
        <v>148</v>
      </c>
      <c r="O134" s="768" t="s">
        <v>148</v>
      </c>
      <c r="P134" s="768" t="s">
        <v>148</v>
      </c>
      <c r="Q134" s="768" t="s">
        <v>148</v>
      </c>
      <c r="R134" s="768" t="s">
        <v>148</v>
      </c>
    </row>
    <row r="135" spans="1:18" ht="52">
      <c r="A135" s="1726"/>
      <c r="B135" s="750" t="s">
        <v>121</v>
      </c>
      <c r="C135" s="750">
        <v>19</v>
      </c>
      <c r="D135" s="750" t="s">
        <v>144</v>
      </c>
      <c r="E135" s="750" t="s">
        <v>115</v>
      </c>
      <c r="F135" s="750" t="s">
        <v>587</v>
      </c>
      <c r="G135" s="771" t="s">
        <v>146</v>
      </c>
      <c r="H135" s="772" t="s">
        <v>118</v>
      </c>
      <c r="I135" s="773">
        <v>0</v>
      </c>
      <c r="J135" s="774" t="s">
        <v>147</v>
      </c>
      <c r="K135" s="751"/>
      <c r="L135" s="750"/>
      <c r="M135" s="772" t="s">
        <v>148</v>
      </c>
      <c r="N135" s="772" t="s">
        <v>148</v>
      </c>
      <c r="O135" s="772" t="s">
        <v>148</v>
      </c>
      <c r="P135" s="772" t="s">
        <v>148</v>
      </c>
      <c r="Q135" s="772" t="s">
        <v>148</v>
      </c>
      <c r="R135" s="772" t="s">
        <v>148</v>
      </c>
    </row>
    <row r="136" spans="1:18" ht="52">
      <c r="A136" s="1726"/>
      <c r="B136" s="748" t="s">
        <v>121</v>
      </c>
      <c r="C136" s="748">
        <v>20</v>
      </c>
      <c r="D136" s="748" t="s">
        <v>145</v>
      </c>
      <c r="E136" s="748" t="s">
        <v>115</v>
      </c>
      <c r="F136" s="748" t="s">
        <v>588</v>
      </c>
      <c r="G136" s="767" t="s">
        <v>146</v>
      </c>
      <c r="H136" s="768" t="s">
        <v>118</v>
      </c>
      <c r="I136" s="769">
        <v>0</v>
      </c>
      <c r="J136" s="770" t="s">
        <v>147</v>
      </c>
      <c r="K136" s="749"/>
      <c r="L136" s="748"/>
      <c r="M136" s="768" t="s">
        <v>148</v>
      </c>
      <c r="N136" s="768" t="s">
        <v>148</v>
      </c>
      <c r="O136" s="768" t="s">
        <v>148</v>
      </c>
      <c r="P136" s="768" t="s">
        <v>148</v>
      </c>
      <c r="Q136" s="768" t="s">
        <v>148</v>
      </c>
      <c r="R136" s="768" t="s">
        <v>148</v>
      </c>
    </row>
    <row r="137" spans="1:18" ht="52">
      <c r="A137" s="1726"/>
      <c r="B137" s="750" t="s">
        <v>121</v>
      </c>
      <c r="C137" s="750">
        <v>21</v>
      </c>
      <c r="D137" s="750" t="s">
        <v>223</v>
      </c>
      <c r="E137" s="750" t="s">
        <v>115</v>
      </c>
      <c r="F137" s="750" t="s">
        <v>589</v>
      </c>
      <c r="G137" s="771" t="s">
        <v>146</v>
      </c>
      <c r="H137" s="772" t="s">
        <v>118</v>
      </c>
      <c r="I137" s="773">
        <v>0</v>
      </c>
      <c r="J137" s="774" t="s">
        <v>147</v>
      </c>
      <c r="K137" s="751"/>
      <c r="L137" s="750"/>
      <c r="M137" s="772" t="s">
        <v>148</v>
      </c>
      <c r="N137" s="772" t="s">
        <v>148</v>
      </c>
      <c r="O137" s="772" t="s">
        <v>148</v>
      </c>
      <c r="P137" s="772" t="s">
        <v>148</v>
      </c>
      <c r="Q137" s="772" t="s">
        <v>148</v>
      </c>
      <c r="R137" s="772" t="s">
        <v>148</v>
      </c>
    </row>
    <row r="138" spans="1:18" s="118" customFormat="1" ht="106.2" customHeight="1">
      <c r="A138" s="1700" t="s">
        <v>224</v>
      </c>
      <c r="B138" s="686" t="s">
        <v>113</v>
      </c>
      <c r="C138" s="686" t="s">
        <v>590</v>
      </c>
      <c r="D138" s="686" t="s">
        <v>225</v>
      </c>
      <c r="E138" s="686" t="s">
        <v>115</v>
      </c>
      <c r="F138" s="686" t="s">
        <v>226</v>
      </c>
      <c r="G138" s="116" t="s">
        <v>146</v>
      </c>
      <c r="H138" s="686" t="s">
        <v>840</v>
      </c>
      <c r="I138" s="776" t="s">
        <v>154</v>
      </c>
      <c r="J138" s="777" t="s">
        <v>7013</v>
      </c>
      <c r="K138" s="778">
        <v>0</v>
      </c>
      <c r="L138" s="779"/>
      <c r="M138" s="117" t="s">
        <v>121</v>
      </c>
      <c r="N138" s="686" t="s">
        <v>113</v>
      </c>
      <c r="O138" s="686" t="s">
        <v>151</v>
      </c>
      <c r="P138" s="686" t="s">
        <v>113</v>
      </c>
      <c r="Q138" s="686" t="s">
        <v>222</v>
      </c>
      <c r="R138" s="686" t="s">
        <v>111</v>
      </c>
    </row>
    <row r="139" spans="1:18" s="118" customFormat="1" ht="106.2" customHeight="1">
      <c r="A139" s="1701"/>
      <c r="B139" s="687" t="s">
        <v>113</v>
      </c>
      <c r="C139" s="687" t="s">
        <v>591</v>
      </c>
      <c r="D139" s="687" t="s">
        <v>227</v>
      </c>
      <c r="E139" s="687" t="s">
        <v>115</v>
      </c>
      <c r="F139" s="687" t="s">
        <v>228</v>
      </c>
      <c r="G139" s="119" t="s">
        <v>146</v>
      </c>
      <c r="H139" s="687" t="s">
        <v>841</v>
      </c>
      <c r="I139" s="780" t="s">
        <v>154</v>
      </c>
      <c r="J139" s="781" t="s">
        <v>7013</v>
      </c>
      <c r="K139" s="782">
        <v>0</v>
      </c>
      <c r="L139" s="783"/>
      <c r="M139" s="120" t="s">
        <v>121</v>
      </c>
      <c r="N139" s="687" t="s">
        <v>113</v>
      </c>
      <c r="O139" s="687" t="s">
        <v>151</v>
      </c>
      <c r="P139" s="687" t="s">
        <v>113</v>
      </c>
      <c r="Q139" s="687" t="s">
        <v>222</v>
      </c>
      <c r="R139" s="687" t="s">
        <v>111</v>
      </c>
    </row>
    <row r="140" spans="1:18" s="118" customFormat="1" ht="106.2" customHeight="1">
      <c r="A140" s="1701"/>
      <c r="B140" s="686" t="s">
        <v>113</v>
      </c>
      <c r="C140" s="686" t="s">
        <v>592</v>
      </c>
      <c r="D140" s="686" t="s">
        <v>229</v>
      </c>
      <c r="E140" s="686" t="s">
        <v>115</v>
      </c>
      <c r="F140" s="686" t="s">
        <v>230</v>
      </c>
      <c r="G140" s="116" t="s">
        <v>146</v>
      </c>
      <c r="H140" s="686" t="s">
        <v>842</v>
      </c>
      <c r="I140" s="776" t="s">
        <v>154</v>
      </c>
      <c r="J140" s="777" t="s">
        <v>7013</v>
      </c>
      <c r="K140" s="778">
        <v>0</v>
      </c>
      <c r="L140" s="779"/>
      <c r="M140" s="117" t="s">
        <v>121</v>
      </c>
      <c r="N140" s="686" t="s">
        <v>113</v>
      </c>
      <c r="O140" s="686" t="s">
        <v>151</v>
      </c>
      <c r="P140" s="686" t="s">
        <v>113</v>
      </c>
      <c r="Q140" s="686" t="s">
        <v>222</v>
      </c>
      <c r="R140" s="686" t="s">
        <v>111</v>
      </c>
    </row>
    <row r="141" spans="1:18" s="118" customFormat="1" ht="106.2" customHeight="1">
      <c r="A141" s="1701"/>
      <c r="B141" s="687" t="s">
        <v>113</v>
      </c>
      <c r="C141" s="687" t="s">
        <v>593</v>
      </c>
      <c r="D141" s="687" t="s">
        <v>231</v>
      </c>
      <c r="E141" s="687" t="s">
        <v>115</v>
      </c>
      <c r="F141" s="687" t="s">
        <v>232</v>
      </c>
      <c r="G141" s="119" t="s">
        <v>146</v>
      </c>
      <c r="H141" s="687" t="s">
        <v>843</v>
      </c>
      <c r="I141" s="780" t="s">
        <v>154</v>
      </c>
      <c r="J141" s="781" t="s">
        <v>7013</v>
      </c>
      <c r="K141" s="782">
        <v>0</v>
      </c>
      <c r="L141" s="783"/>
      <c r="M141" s="120" t="s">
        <v>121</v>
      </c>
      <c r="N141" s="687" t="s">
        <v>113</v>
      </c>
      <c r="O141" s="687" t="s">
        <v>151</v>
      </c>
      <c r="P141" s="687" t="s">
        <v>113</v>
      </c>
      <c r="Q141" s="687" t="s">
        <v>222</v>
      </c>
      <c r="R141" s="687" t="s">
        <v>111</v>
      </c>
    </row>
    <row r="142" spans="1:18" s="118" customFormat="1" ht="106.2" customHeight="1">
      <c r="A142" s="1701"/>
      <c r="B142" s="686" t="s">
        <v>113</v>
      </c>
      <c r="C142" s="686" t="s">
        <v>594</v>
      </c>
      <c r="D142" s="686" t="s">
        <v>233</v>
      </c>
      <c r="E142" s="686" t="s">
        <v>115</v>
      </c>
      <c r="F142" s="686" t="s">
        <v>234</v>
      </c>
      <c r="G142" s="116" t="s">
        <v>146</v>
      </c>
      <c r="H142" s="686" t="s">
        <v>226</v>
      </c>
      <c r="I142" s="776" t="s">
        <v>154</v>
      </c>
      <c r="J142" s="777" t="s">
        <v>7013</v>
      </c>
      <c r="K142" s="778">
        <v>0</v>
      </c>
      <c r="L142" s="779"/>
      <c r="M142" s="117" t="s">
        <v>121</v>
      </c>
      <c r="N142" s="686" t="s">
        <v>113</v>
      </c>
      <c r="O142" s="686" t="s">
        <v>151</v>
      </c>
      <c r="P142" s="686" t="s">
        <v>113</v>
      </c>
      <c r="Q142" s="686" t="s">
        <v>222</v>
      </c>
      <c r="R142" s="686" t="s">
        <v>111</v>
      </c>
    </row>
    <row r="143" spans="1:18" s="118" customFormat="1" ht="106.2" customHeight="1">
      <c r="A143" s="1702"/>
      <c r="B143" s="687" t="s">
        <v>113</v>
      </c>
      <c r="C143" s="687" t="s">
        <v>595</v>
      </c>
      <c r="D143" s="687" t="s">
        <v>235</v>
      </c>
      <c r="E143" s="687" t="s">
        <v>115</v>
      </c>
      <c r="F143" s="687" t="s">
        <v>236</v>
      </c>
      <c r="G143" s="119" t="s">
        <v>146</v>
      </c>
      <c r="H143" s="687" t="s">
        <v>228</v>
      </c>
      <c r="I143" s="780" t="s">
        <v>114</v>
      </c>
      <c r="J143" s="784" t="s">
        <v>7013</v>
      </c>
      <c r="K143" s="782">
        <v>0</v>
      </c>
      <c r="L143" s="783"/>
      <c r="M143" s="120" t="s">
        <v>121</v>
      </c>
      <c r="N143" s="687" t="s">
        <v>113</v>
      </c>
      <c r="O143" s="687" t="s">
        <v>151</v>
      </c>
      <c r="P143" s="687" t="s">
        <v>113</v>
      </c>
      <c r="Q143" s="687" t="s">
        <v>222</v>
      </c>
      <c r="R143" s="687" t="s">
        <v>111</v>
      </c>
    </row>
    <row r="144" spans="1:18" s="121" customFormat="1" ht="94.2" customHeight="1">
      <c r="A144" s="1703" t="s">
        <v>237</v>
      </c>
      <c r="B144" s="1685" t="s">
        <v>113</v>
      </c>
      <c r="C144" s="1685" t="s">
        <v>596</v>
      </c>
      <c r="D144" s="1685" t="s">
        <v>238</v>
      </c>
      <c r="E144" s="1685" t="s">
        <v>148</v>
      </c>
      <c r="F144" s="1685" t="s">
        <v>239</v>
      </c>
      <c r="G144" s="1669" t="s">
        <v>117</v>
      </c>
      <c r="H144" s="1669" t="s">
        <v>240</v>
      </c>
      <c r="I144" s="1669" t="s">
        <v>152</v>
      </c>
      <c r="J144" s="1688" t="s">
        <v>241</v>
      </c>
      <c r="K144" s="785" t="s">
        <v>119</v>
      </c>
      <c r="L144" s="786" t="s">
        <v>242</v>
      </c>
      <c r="M144" s="1692" t="s">
        <v>113</v>
      </c>
      <c r="N144" s="1685" t="s">
        <v>121</v>
      </c>
      <c r="O144" s="1685" t="s">
        <v>148</v>
      </c>
      <c r="P144" s="1685" t="s">
        <v>220</v>
      </c>
      <c r="Q144" s="1685" t="s">
        <v>121</v>
      </c>
      <c r="R144" s="1685" t="s">
        <v>111</v>
      </c>
    </row>
    <row r="145" spans="1:18" s="121" customFormat="1" ht="18" customHeight="1">
      <c r="A145" s="1703"/>
      <c r="B145" s="1686"/>
      <c r="C145" s="1686"/>
      <c r="D145" s="1686"/>
      <c r="E145" s="1686"/>
      <c r="F145" s="1686"/>
      <c r="G145" s="1669"/>
      <c r="H145" s="1669"/>
      <c r="I145" s="1669"/>
      <c r="J145" s="1689"/>
      <c r="K145" s="785" t="s">
        <v>152</v>
      </c>
      <c r="L145" s="786" t="s">
        <v>243</v>
      </c>
      <c r="M145" s="1693"/>
      <c r="N145" s="1686"/>
      <c r="O145" s="1686"/>
      <c r="P145" s="1686"/>
      <c r="Q145" s="1686"/>
      <c r="R145" s="1686"/>
    </row>
    <row r="146" spans="1:18" s="121" customFormat="1" ht="18" customHeight="1">
      <c r="A146" s="1703"/>
      <c r="B146" s="1686"/>
      <c r="C146" s="1686"/>
      <c r="D146" s="1686"/>
      <c r="E146" s="1686"/>
      <c r="F146" s="1686"/>
      <c r="G146" s="1669" t="s">
        <v>244</v>
      </c>
      <c r="H146" s="1669" t="s">
        <v>245</v>
      </c>
      <c r="I146" s="1669" t="s">
        <v>119</v>
      </c>
      <c r="J146" s="1688" t="s">
        <v>246</v>
      </c>
      <c r="K146" s="785" t="s">
        <v>119</v>
      </c>
      <c r="L146" s="786" t="s">
        <v>247</v>
      </c>
      <c r="M146" s="1693"/>
      <c r="N146" s="1686"/>
      <c r="O146" s="1686"/>
      <c r="P146" s="1686"/>
      <c r="Q146" s="1686"/>
      <c r="R146" s="1686"/>
    </row>
    <row r="147" spans="1:18" s="121" customFormat="1" ht="18" customHeight="1">
      <c r="A147" s="1703"/>
      <c r="B147" s="1686"/>
      <c r="C147" s="1686"/>
      <c r="D147" s="1686"/>
      <c r="E147" s="1686"/>
      <c r="F147" s="1686"/>
      <c r="G147" s="1669"/>
      <c r="H147" s="1669"/>
      <c r="I147" s="1669"/>
      <c r="J147" s="1689"/>
      <c r="K147" s="122" t="s">
        <v>152</v>
      </c>
      <c r="L147" s="123" t="s">
        <v>248</v>
      </c>
      <c r="M147" s="1694"/>
      <c r="N147" s="1686"/>
      <c r="O147" s="1686"/>
      <c r="P147" s="1686"/>
      <c r="Q147" s="1686"/>
      <c r="R147" s="1686"/>
    </row>
    <row r="148" spans="1:18" s="121" customFormat="1" ht="18" customHeight="1">
      <c r="A148" s="1703"/>
      <c r="B148" s="1686"/>
      <c r="C148" s="1686"/>
      <c r="D148" s="1686"/>
      <c r="E148" s="1686"/>
      <c r="F148" s="1686"/>
      <c r="G148" s="1690" t="s">
        <v>249</v>
      </c>
      <c r="H148" s="1690" t="s">
        <v>250</v>
      </c>
      <c r="I148" s="1695" t="s">
        <v>119</v>
      </c>
      <c r="J148" s="1640" t="s">
        <v>251</v>
      </c>
      <c r="K148" s="110" t="s">
        <v>119</v>
      </c>
      <c r="L148" s="112" t="s">
        <v>252</v>
      </c>
      <c r="M148" s="1692" t="s">
        <v>121</v>
      </c>
      <c r="N148" s="1686"/>
      <c r="O148" s="1686"/>
      <c r="P148" s="1686"/>
      <c r="Q148" s="1686"/>
      <c r="R148" s="1686"/>
    </row>
    <row r="149" spans="1:18" s="121" customFormat="1" ht="18" customHeight="1">
      <c r="A149" s="1703"/>
      <c r="B149" s="1686"/>
      <c r="C149" s="1686"/>
      <c r="D149" s="1686"/>
      <c r="E149" s="1686"/>
      <c r="F149" s="1686"/>
      <c r="G149" s="1691"/>
      <c r="H149" s="1691"/>
      <c r="I149" s="1696"/>
      <c r="J149" s="1697"/>
      <c r="K149" s="110" t="s">
        <v>152</v>
      </c>
      <c r="L149" s="112" t="s">
        <v>253</v>
      </c>
      <c r="M149" s="1693"/>
      <c r="N149" s="1686"/>
      <c r="O149" s="1686"/>
      <c r="P149" s="1686"/>
      <c r="Q149" s="1686"/>
      <c r="R149" s="1686"/>
    </row>
    <row r="150" spans="1:18" s="121" customFormat="1" ht="18" customHeight="1">
      <c r="A150" s="1703"/>
      <c r="B150" s="1686"/>
      <c r="C150" s="1686"/>
      <c r="D150" s="1686"/>
      <c r="E150" s="1686"/>
      <c r="F150" s="1686"/>
      <c r="G150" s="1690" t="s">
        <v>254</v>
      </c>
      <c r="H150" s="1690" t="s">
        <v>255</v>
      </c>
      <c r="I150" s="1695" t="s">
        <v>119</v>
      </c>
      <c r="J150" s="1640" t="s">
        <v>256</v>
      </c>
      <c r="K150" s="110" t="s">
        <v>119</v>
      </c>
      <c r="L150" s="112" t="s">
        <v>257</v>
      </c>
      <c r="M150" s="1693"/>
      <c r="N150" s="1686"/>
      <c r="O150" s="1686"/>
      <c r="P150" s="1686"/>
      <c r="Q150" s="1686"/>
      <c r="R150" s="1686"/>
    </row>
    <row r="151" spans="1:18" s="121" customFormat="1" ht="18" customHeight="1">
      <c r="A151" s="1703"/>
      <c r="B151" s="1686"/>
      <c r="C151" s="1686"/>
      <c r="D151" s="1686"/>
      <c r="E151" s="1686"/>
      <c r="F151" s="1686"/>
      <c r="G151" s="1691"/>
      <c r="H151" s="1691"/>
      <c r="I151" s="1696"/>
      <c r="J151" s="1697"/>
      <c r="K151" s="110" t="s">
        <v>152</v>
      </c>
      <c r="L151" s="112" t="s">
        <v>258</v>
      </c>
      <c r="M151" s="1693"/>
      <c r="N151" s="1686"/>
      <c r="O151" s="1686"/>
      <c r="P151" s="1686"/>
      <c r="Q151" s="1686"/>
      <c r="R151" s="1686"/>
    </row>
    <row r="152" spans="1:18" s="121" customFormat="1" ht="18" customHeight="1">
      <c r="A152" s="1703"/>
      <c r="B152" s="1686"/>
      <c r="C152" s="1686"/>
      <c r="D152" s="1686"/>
      <c r="E152" s="1686"/>
      <c r="F152" s="1686"/>
      <c r="G152" s="1690" t="s">
        <v>259</v>
      </c>
      <c r="H152" s="1690" t="s">
        <v>260</v>
      </c>
      <c r="I152" s="1695" t="s">
        <v>119</v>
      </c>
      <c r="J152" s="1640" t="s">
        <v>261</v>
      </c>
      <c r="K152" s="110" t="s">
        <v>119</v>
      </c>
      <c r="L152" s="112" t="s">
        <v>262</v>
      </c>
      <c r="M152" s="1693"/>
      <c r="N152" s="1686"/>
      <c r="O152" s="1686"/>
      <c r="P152" s="1686"/>
      <c r="Q152" s="1686"/>
      <c r="R152" s="1686"/>
    </row>
    <row r="153" spans="1:18" s="121" customFormat="1" ht="18" customHeight="1">
      <c r="A153" s="1703"/>
      <c r="B153" s="1686"/>
      <c r="C153" s="1686"/>
      <c r="D153" s="1686"/>
      <c r="E153" s="1686"/>
      <c r="F153" s="1686"/>
      <c r="G153" s="1691"/>
      <c r="H153" s="1691"/>
      <c r="I153" s="1696"/>
      <c r="J153" s="1697"/>
      <c r="K153" s="110" t="s">
        <v>152</v>
      </c>
      <c r="L153" s="112" t="s">
        <v>263</v>
      </c>
      <c r="M153" s="1698"/>
      <c r="N153" s="1686"/>
      <c r="O153" s="1686"/>
      <c r="P153" s="1686"/>
      <c r="Q153" s="1686"/>
      <c r="R153" s="1686"/>
    </row>
    <row r="154" spans="1:18" s="121" customFormat="1" ht="18" customHeight="1">
      <c r="A154" s="1703"/>
      <c r="B154" s="1686"/>
      <c r="C154" s="1686"/>
      <c r="D154" s="1686"/>
      <c r="E154" s="1686"/>
      <c r="F154" s="1686"/>
      <c r="G154" s="1690" t="s">
        <v>264</v>
      </c>
      <c r="H154" s="1690" t="s">
        <v>265</v>
      </c>
      <c r="I154" s="1695" t="s">
        <v>119</v>
      </c>
      <c r="J154" s="1640" t="s">
        <v>266</v>
      </c>
      <c r="K154" s="110" t="s">
        <v>119</v>
      </c>
      <c r="L154" s="112" t="s">
        <v>267</v>
      </c>
      <c r="M154" s="1727" t="s">
        <v>113</v>
      </c>
      <c r="N154" s="1686"/>
      <c r="O154" s="1686"/>
      <c r="P154" s="1686"/>
      <c r="Q154" s="1686"/>
      <c r="R154" s="1686"/>
    </row>
    <row r="155" spans="1:18" s="121" customFormat="1" ht="18" customHeight="1">
      <c r="A155" s="1703"/>
      <c r="B155" s="1686"/>
      <c r="C155" s="1686"/>
      <c r="D155" s="1686"/>
      <c r="E155" s="1686"/>
      <c r="F155" s="1686"/>
      <c r="G155" s="1691"/>
      <c r="H155" s="1691"/>
      <c r="I155" s="1696"/>
      <c r="J155" s="1697"/>
      <c r="K155" s="110" t="s">
        <v>152</v>
      </c>
      <c r="L155" s="112" t="s">
        <v>268</v>
      </c>
      <c r="M155" s="1693"/>
      <c r="N155" s="1686"/>
      <c r="O155" s="1686"/>
      <c r="P155" s="1686"/>
      <c r="Q155" s="1686"/>
      <c r="R155" s="1686"/>
    </row>
    <row r="156" spans="1:18" s="121" customFormat="1" ht="18" customHeight="1">
      <c r="A156" s="1703"/>
      <c r="B156" s="1686"/>
      <c r="C156" s="1686"/>
      <c r="D156" s="1686"/>
      <c r="E156" s="1686"/>
      <c r="F156" s="1686"/>
      <c r="G156" s="1690" t="s">
        <v>152</v>
      </c>
      <c r="H156" s="1690" t="s">
        <v>269</v>
      </c>
      <c r="I156" s="1695" t="s">
        <v>119</v>
      </c>
      <c r="J156" s="1640" t="s">
        <v>270</v>
      </c>
      <c r="K156" s="110" t="s">
        <v>119</v>
      </c>
      <c r="L156" s="112" t="s">
        <v>267</v>
      </c>
      <c r="M156" s="1693"/>
      <c r="N156" s="1686"/>
      <c r="O156" s="1686"/>
      <c r="P156" s="1686"/>
      <c r="Q156" s="1686"/>
      <c r="R156" s="1686"/>
    </row>
    <row r="157" spans="1:18" s="121" customFormat="1" ht="18" customHeight="1">
      <c r="A157" s="1703"/>
      <c r="B157" s="1686"/>
      <c r="C157" s="1686"/>
      <c r="D157" s="1686"/>
      <c r="E157" s="1686"/>
      <c r="F157" s="1686"/>
      <c r="G157" s="1691"/>
      <c r="H157" s="1691"/>
      <c r="I157" s="1696"/>
      <c r="J157" s="1697"/>
      <c r="K157" s="110" t="s">
        <v>152</v>
      </c>
      <c r="L157" s="112" t="s">
        <v>271</v>
      </c>
      <c r="M157" s="1693"/>
      <c r="N157" s="1686"/>
      <c r="O157" s="1686"/>
      <c r="P157" s="1686"/>
      <c r="Q157" s="1686"/>
      <c r="R157" s="1686"/>
    </row>
    <row r="158" spans="1:18" s="121" customFormat="1" ht="18" customHeight="1">
      <c r="A158" s="1703"/>
      <c r="B158" s="1686"/>
      <c r="C158" s="1686"/>
      <c r="D158" s="1686"/>
      <c r="E158" s="1686"/>
      <c r="F158" s="1686"/>
      <c r="G158" s="1690" t="s">
        <v>119</v>
      </c>
      <c r="H158" s="1690" t="s">
        <v>272</v>
      </c>
      <c r="I158" s="1695" t="s">
        <v>119</v>
      </c>
      <c r="J158" s="1640" t="s">
        <v>273</v>
      </c>
      <c r="K158" s="110" t="s">
        <v>119</v>
      </c>
      <c r="L158" s="112" t="s">
        <v>267</v>
      </c>
      <c r="M158" s="1693"/>
      <c r="N158" s="1686"/>
      <c r="O158" s="1686"/>
      <c r="P158" s="1686"/>
      <c r="Q158" s="1686"/>
      <c r="R158" s="1686"/>
    </row>
    <row r="159" spans="1:18" s="121" customFormat="1" ht="18" customHeight="1">
      <c r="A159" s="1703"/>
      <c r="B159" s="1687"/>
      <c r="C159" s="1687"/>
      <c r="D159" s="1687"/>
      <c r="E159" s="1687"/>
      <c r="F159" s="1687"/>
      <c r="G159" s="1691"/>
      <c r="H159" s="1691"/>
      <c r="I159" s="1696"/>
      <c r="J159" s="1697"/>
      <c r="K159" s="110" t="s">
        <v>152</v>
      </c>
      <c r="L159" s="112" t="s">
        <v>274</v>
      </c>
      <c r="M159" s="1694"/>
      <c r="N159" s="1687"/>
      <c r="O159" s="1687"/>
      <c r="P159" s="1687"/>
      <c r="Q159" s="1687"/>
      <c r="R159" s="1687"/>
    </row>
    <row r="160" spans="1:18" s="121" customFormat="1" ht="18" customHeight="1">
      <c r="A160" s="1703"/>
      <c r="B160" s="1674" t="s">
        <v>113</v>
      </c>
      <c r="C160" s="1674" t="s">
        <v>597</v>
      </c>
      <c r="D160" s="1674" t="s">
        <v>275</v>
      </c>
      <c r="E160" s="1674" t="s">
        <v>148</v>
      </c>
      <c r="F160" s="1674" t="s">
        <v>276</v>
      </c>
      <c r="G160" s="1699" t="s">
        <v>146</v>
      </c>
      <c r="H160" s="1699" t="s">
        <v>277</v>
      </c>
      <c r="I160" s="1699" t="s">
        <v>126</v>
      </c>
      <c r="J160" s="1679" t="s">
        <v>278</v>
      </c>
      <c r="K160" s="728" t="s">
        <v>114</v>
      </c>
      <c r="L160" s="729" t="s">
        <v>9227</v>
      </c>
      <c r="M160" s="1682" t="s">
        <v>121</v>
      </c>
      <c r="N160" s="1674" t="s">
        <v>121</v>
      </c>
      <c r="O160" s="1674" t="s">
        <v>148</v>
      </c>
      <c r="P160" s="1674" t="s">
        <v>148</v>
      </c>
      <c r="Q160" s="1674" t="s">
        <v>148</v>
      </c>
      <c r="R160" s="1674" t="s">
        <v>279</v>
      </c>
    </row>
    <row r="161" spans="1:18" s="121" customFormat="1" ht="18" customHeight="1">
      <c r="A161" s="1703"/>
      <c r="B161" s="1675"/>
      <c r="C161" s="1675"/>
      <c r="D161" s="1675"/>
      <c r="E161" s="1675"/>
      <c r="F161" s="1675"/>
      <c r="G161" s="1675"/>
      <c r="H161" s="1675"/>
      <c r="I161" s="1675"/>
      <c r="J161" s="1680"/>
      <c r="K161" s="728" t="s">
        <v>126</v>
      </c>
      <c r="L161" s="729" t="s">
        <v>280</v>
      </c>
      <c r="M161" s="1683"/>
      <c r="N161" s="1675"/>
      <c r="O161" s="1675"/>
      <c r="P161" s="1675"/>
      <c r="Q161" s="1675"/>
      <c r="R161" s="1675"/>
    </row>
    <row r="162" spans="1:18" s="121" customFormat="1" ht="18" customHeight="1">
      <c r="A162" s="1703"/>
      <c r="B162" s="1675"/>
      <c r="C162" s="1675"/>
      <c r="D162" s="1675"/>
      <c r="E162" s="1675"/>
      <c r="F162" s="1675"/>
      <c r="G162" s="1675"/>
      <c r="H162" s="1675"/>
      <c r="I162" s="1675"/>
      <c r="J162" s="1680"/>
      <c r="K162" s="728" t="s">
        <v>127</v>
      </c>
      <c r="L162" s="729" t="s">
        <v>9228</v>
      </c>
      <c r="M162" s="1683"/>
      <c r="N162" s="1675"/>
      <c r="O162" s="1675"/>
      <c r="P162" s="1675"/>
      <c r="Q162" s="1675"/>
      <c r="R162" s="1675"/>
    </row>
    <row r="163" spans="1:18" s="121" customFormat="1" ht="18" customHeight="1">
      <c r="A163" s="1703"/>
      <c r="B163" s="1675"/>
      <c r="C163" s="1675"/>
      <c r="D163" s="1675"/>
      <c r="E163" s="1675"/>
      <c r="F163" s="1675"/>
      <c r="G163" s="1675"/>
      <c r="H163" s="1675"/>
      <c r="I163" s="1675"/>
      <c r="J163" s="1680"/>
      <c r="K163" s="728" t="s">
        <v>128</v>
      </c>
      <c r="L163" s="729" t="s">
        <v>281</v>
      </c>
      <c r="M163" s="1683"/>
      <c r="N163" s="1675"/>
      <c r="O163" s="1675"/>
      <c r="P163" s="1675"/>
      <c r="Q163" s="1675"/>
      <c r="R163" s="1675"/>
    </row>
    <row r="164" spans="1:18" s="121" customFormat="1" ht="18" customHeight="1">
      <c r="A164" s="1703"/>
      <c r="B164" s="1675"/>
      <c r="C164" s="1675"/>
      <c r="D164" s="1675"/>
      <c r="E164" s="1675"/>
      <c r="F164" s="1675"/>
      <c r="G164" s="1675"/>
      <c r="H164" s="1675"/>
      <c r="I164" s="1675"/>
      <c r="J164" s="1680"/>
      <c r="K164" s="728" t="s">
        <v>129</v>
      </c>
      <c r="L164" s="729" t="s">
        <v>9229</v>
      </c>
      <c r="M164" s="1683"/>
      <c r="N164" s="1675"/>
      <c r="O164" s="1675"/>
      <c r="P164" s="1675"/>
      <c r="Q164" s="1675"/>
      <c r="R164" s="1675"/>
    </row>
    <row r="165" spans="1:18" s="121" customFormat="1" ht="18" customHeight="1">
      <c r="A165" s="1703"/>
      <c r="B165" s="1675"/>
      <c r="C165" s="1675"/>
      <c r="D165" s="1675"/>
      <c r="E165" s="1675"/>
      <c r="F165" s="1675"/>
      <c r="G165" s="1675"/>
      <c r="H165" s="1675"/>
      <c r="I165" s="1675"/>
      <c r="J165" s="1680"/>
      <c r="K165" s="728" t="s">
        <v>130</v>
      </c>
      <c r="L165" s="729" t="s">
        <v>9230</v>
      </c>
      <c r="M165" s="1683"/>
      <c r="N165" s="1675"/>
      <c r="O165" s="1675"/>
      <c r="P165" s="1675"/>
      <c r="Q165" s="1675"/>
      <c r="R165" s="1675"/>
    </row>
    <row r="166" spans="1:18" s="121" customFormat="1" ht="18" customHeight="1">
      <c r="A166" s="1703"/>
      <c r="B166" s="1675"/>
      <c r="C166" s="1675"/>
      <c r="D166" s="1675"/>
      <c r="E166" s="1675"/>
      <c r="F166" s="1675"/>
      <c r="G166" s="1675"/>
      <c r="H166" s="1675"/>
      <c r="I166" s="1675"/>
      <c r="J166" s="1680"/>
      <c r="K166" s="728" t="s">
        <v>131</v>
      </c>
      <c r="L166" s="729" t="s">
        <v>9231</v>
      </c>
      <c r="M166" s="1683"/>
      <c r="N166" s="1675"/>
      <c r="O166" s="1675"/>
      <c r="P166" s="1675"/>
      <c r="Q166" s="1675"/>
      <c r="R166" s="1675"/>
    </row>
    <row r="167" spans="1:18" s="121" customFormat="1" ht="18" customHeight="1">
      <c r="A167" s="1703"/>
      <c r="B167" s="1675"/>
      <c r="C167" s="1675"/>
      <c r="D167" s="1675"/>
      <c r="E167" s="1675"/>
      <c r="F167" s="1675"/>
      <c r="G167" s="1675"/>
      <c r="H167" s="1675"/>
      <c r="I167" s="1675"/>
      <c r="J167" s="1680"/>
      <c r="K167" s="728" t="s">
        <v>9232</v>
      </c>
      <c r="L167" s="729" t="s">
        <v>282</v>
      </c>
      <c r="M167" s="1683"/>
      <c r="N167" s="1675"/>
      <c r="O167" s="1675"/>
      <c r="P167" s="1675"/>
      <c r="Q167" s="1675"/>
      <c r="R167" s="1675"/>
    </row>
    <row r="168" spans="1:18" s="121" customFormat="1" ht="18" customHeight="1">
      <c r="A168" s="1703"/>
      <c r="B168" s="1675"/>
      <c r="C168" s="1675"/>
      <c r="D168" s="1675"/>
      <c r="E168" s="1675"/>
      <c r="F168" s="1675"/>
      <c r="G168" s="1675"/>
      <c r="H168" s="1675"/>
      <c r="I168" s="1675"/>
      <c r="J168" s="1680"/>
      <c r="K168" s="728" t="s">
        <v>141</v>
      </c>
      <c r="L168" s="729" t="s">
        <v>9233</v>
      </c>
      <c r="M168" s="1683"/>
      <c r="N168" s="1675"/>
      <c r="O168" s="1675"/>
      <c r="P168" s="1675"/>
      <c r="Q168" s="1675"/>
      <c r="R168" s="1675"/>
    </row>
    <row r="169" spans="1:18" s="121" customFormat="1" ht="18" customHeight="1">
      <c r="A169" s="1703"/>
      <c r="B169" s="1675"/>
      <c r="C169" s="1675"/>
      <c r="D169" s="1675"/>
      <c r="E169" s="1675"/>
      <c r="F169" s="1675"/>
      <c r="G169" s="1675"/>
      <c r="H169" s="1675"/>
      <c r="I169" s="1675"/>
      <c r="J169" s="1680"/>
      <c r="K169" s="728" t="s">
        <v>142</v>
      </c>
      <c r="L169" s="729" t="s">
        <v>9234</v>
      </c>
      <c r="M169" s="1683"/>
      <c r="N169" s="1675"/>
      <c r="O169" s="1675"/>
      <c r="P169" s="1675"/>
      <c r="Q169" s="1675"/>
      <c r="R169" s="1675"/>
    </row>
    <row r="170" spans="1:18" s="121" customFormat="1" ht="18" customHeight="1">
      <c r="A170" s="1703"/>
      <c r="B170" s="1675"/>
      <c r="C170" s="1675"/>
      <c r="D170" s="1675"/>
      <c r="E170" s="1675"/>
      <c r="F170" s="1675"/>
      <c r="G170" s="1675"/>
      <c r="H170" s="1675"/>
      <c r="I170" s="1675"/>
      <c r="J170" s="1680"/>
      <c r="K170" s="728" t="s">
        <v>143</v>
      </c>
      <c r="L170" s="729" t="s">
        <v>285</v>
      </c>
      <c r="M170" s="1683"/>
      <c r="N170" s="1675"/>
      <c r="O170" s="1675"/>
      <c r="P170" s="1675"/>
      <c r="Q170" s="1675"/>
      <c r="R170" s="1675"/>
    </row>
    <row r="171" spans="1:18" s="121" customFormat="1" ht="18" customHeight="1">
      <c r="A171" s="1703"/>
      <c r="B171" s="1675"/>
      <c r="C171" s="1675"/>
      <c r="D171" s="1675"/>
      <c r="E171" s="1675"/>
      <c r="F171" s="1675"/>
      <c r="G171" s="1675"/>
      <c r="H171" s="1675"/>
      <c r="I171" s="1675"/>
      <c r="J171" s="1680"/>
      <c r="K171" s="728" t="s">
        <v>144</v>
      </c>
      <c r="L171" s="729" t="s">
        <v>9235</v>
      </c>
      <c r="M171" s="1683"/>
      <c r="N171" s="1675"/>
      <c r="O171" s="1675"/>
      <c r="P171" s="1675"/>
      <c r="Q171" s="1675"/>
      <c r="R171" s="1675"/>
    </row>
    <row r="172" spans="1:18" s="121" customFormat="1" ht="18" customHeight="1">
      <c r="A172" s="1703"/>
      <c r="B172" s="1675"/>
      <c r="C172" s="1675"/>
      <c r="D172" s="1675"/>
      <c r="E172" s="1675"/>
      <c r="F172" s="1675"/>
      <c r="G172" s="1675"/>
      <c r="H172" s="1675"/>
      <c r="I172" s="1675"/>
      <c r="J172" s="1680"/>
      <c r="K172" s="728" t="s">
        <v>145</v>
      </c>
      <c r="L172" s="729" t="s">
        <v>9236</v>
      </c>
      <c r="M172" s="1683"/>
      <c r="N172" s="1675"/>
      <c r="O172" s="1675"/>
      <c r="P172" s="1675"/>
      <c r="Q172" s="1675"/>
      <c r="R172" s="1675"/>
    </row>
    <row r="173" spans="1:18" s="121" customFormat="1" ht="18" customHeight="1">
      <c r="A173" s="1703"/>
      <c r="B173" s="1675"/>
      <c r="C173" s="1675"/>
      <c r="D173" s="1675"/>
      <c r="E173" s="1675"/>
      <c r="F173" s="1675"/>
      <c r="G173" s="1675"/>
      <c r="H173" s="1675"/>
      <c r="I173" s="1675"/>
      <c r="J173" s="1680"/>
      <c r="K173" s="728" t="s">
        <v>223</v>
      </c>
      <c r="L173" s="729" t="s">
        <v>9237</v>
      </c>
      <c r="M173" s="1683"/>
      <c r="N173" s="1675"/>
      <c r="O173" s="1675"/>
      <c r="P173" s="1675"/>
      <c r="Q173" s="1675"/>
      <c r="R173" s="1675"/>
    </row>
    <row r="174" spans="1:18" s="121" customFormat="1" ht="18" customHeight="1">
      <c r="A174" s="1703"/>
      <c r="B174" s="1675"/>
      <c r="C174" s="1675"/>
      <c r="D174" s="1675"/>
      <c r="E174" s="1675"/>
      <c r="F174" s="1675"/>
      <c r="G174" s="1675"/>
      <c r="H174" s="1675"/>
      <c r="I174" s="1675"/>
      <c r="J174" s="1680"/>
      <c r="K174" s="728" t="s">
        <v>225</v>
      </c>
      <c r="L174" s="729" t="s">
        <v>9238</v>
      </c>
      <c r="M174" s="1683"/>
      <c r="N174" s="1675"/>
      <c r="O174" s="1675"/>
      <c r="P174" s="1675"/>
      <c r="Q174" s="1675"/>
      <c r="R174" s="1675"/>
    </row>
    <row r="175" spans="1:18" s="121" customFormat="1" ht="18" customHeight="1">
      <c r="A175" s="1703"/>
      <c r="B175" s="1675"/>
      <c r="C175" s="1675"/>
      <c r="D175" s="1675"/>
      <c r="E175" s="1675"/>
      <c r="F175" s="1675"/>
      <c r="G175" s="1675"/>
      <c r="H175" s="1675"/>
      <c r="I175" s="1675"/>
      <c r="J175" s="1680"/>
      <c r="K175" s="728" t="s">
        <v>227</v>
      </c>
      <c r="L175" s="729" t="s">
        <v>9239</v>
      </c>
      <c r="M175" s="1683"/>
      <c r="N175" s="1675"/>
      <c r="O175" s="1675"/>
      <c r="P175" s="1675"/>
      <c r="Q175" s="1675"/>
      <c r="R175" s="1675"/>
    </row>
    <row r="176" spans="1:18" s="121" customFormat="1" ht="18" customHeight="1">
      <c r="A176" s="1703"/>
      <c r="B176" s="1675"/>
      <c r="C176" s="1675"/>
      <c r="D176" s="1675"/>
      <c r="E176" s="1675"/>
      <c r="F176" s="1675"/>
      <c r="G176" s="1675"/>
      <c r="H176" s="1675"/>
      <c r="I176" s="1675"/>
      <c r="J176" s="1680"/>
      <c r="K176" s="728" t="s">
        <v>9240</v>
      </c>
      <c r="L176" s="729" t="s">
        <v>286</v>
      </c>
      <c r="M176" s="1683"/>
      <c r="N176" s="1675"/>
      <c r="O176" s="1675"/>
      <c r="P176" s="1675"/>
      <c r="Q176" s="1675"/>
      <c r="R176" s="1675"/>
    </row>
    <row r="177" spans="1:18" s="121" customFormat="1" ht="18" customHeight="1">
      <c r="A177" s="1703"/>
      <c r="B177" s="1675"/>
      <c r="C177" s="1675"/>
      <c r="D177" s="1675"/>
      <c r="E177" s="1675"/>
      <c r="F177" s="1675"/>
      <c r="G177" s="1675"/>
      <c r="H177" s="1675"/>
      <c r="I177" s="1675"/>
      <c r="J177" s="1680"/>
      <c r="K177" s="728" t="s">
        <v>238</v>
      </c>
      <c r="L177" s="729" t="s">
        <v>287</v>
      </c>
      <c r="M177" s="1683"/>
      <c r="N177" s="1675"/>
      <c r="O177" s="1675"/>
      <c r="P177" s="1675"/>
      <c r="Q177" s="1675"/>
      <c r="R177" s="1675"/>
    </row>
    <row r="178" spans="1:18" s="121" customFormat="1" ht="18" customHeight="1">
      <c r="A178" s="1703"/>
      <c r="B178" s="1675"/>
      <c r="C178" s="1675"/>
      <c r="D178" s="1675"/>
      <c r="E178" s="1675"/>
      <c r="F178" s="1675"/>
      <c r="G178" s="1675"/>
      <c r="H178" s="1675"/>
      <c r="I178" s="1675"/>
      <c r="J178" s="1680"/>
      <c r="K178" s="728" t="s">
        <v>288</v>
      </c>
      <c r="L178" s="729" t="s">
        <v>289</v>
      </c>
      <c r="M178" s="1683"/>
      <c r="N178" s="1675"/>
      <c r="O178" s="1675"/>
      <c r="P178" s="1675"/>
      <c r="Q178" s="1675"/>
      <c r="R178" s="1675"/>
    </row>
    <row r="179" spans="1:18" s="121" customFormat="1" ht="18" customHeight="1">
      <c r="A179" s="1703"/>
      <c r="B179" s="1675"/>
      <c r="C179" s="1675"/>
      <c r="D179" s="1675"/>
      <c r="E179" s="1675"/>
      <c r="F179" s="1675"/>
      <c r="G179" s="1675"/>
      <c r="H179" s="1675"/>
      <c r="I179" s="1675"/>
      <c r="J179" s="1680"/>
      <c r="K179" s="728" t="s">
        <v>290</v>
      </c>
      <c r="L179" s="729" t="s">
        <v>291</v>
      </c>
      <c r="M179" s="1683"/>
      <c r="N179" s="1675"/>
      <c r="O179" s="1675"/>
      <c r="P179" s="1675"/>
      <c r="Q179" s="1675"/>
      <c r="R179" s="1675"/>
    </row>
    <row r="180" spans="1:18" s="121" customFormat="1" ht="18" customHeight="1">
      <c r="A180" s="1703"/>
      <c r="B180" s="1675"/>
      <c r="C180" s="1675"/>
      <c r="D180" s="1675"/>
      <c r="E180" s="1675"/>
      <c r="F180" s="1675"/>
      <c r="G180" s="1675"/>
      <c r="H180" s="1675"/>
      <c r="I180" s="1675"/>
      <c r="J180" s="1680"/>
      <c r="K180" s="728" t="s">
        <v>292</v>
      </c>
      <c r="L180" s="729" t="s">
        <v>293</v>
      </c>
      <c r="M180" s="1683"/>
      <c r="N180" s="1675"/>
      <c r="O180" s="1675"/>
      <c r="P180" s="1675"/>
      <c r="Q180" s="1675"/>
      <c r="R180" s="1675"/>
    </row>
    <row r="181" spans="1:18" s="121" customFormat="1" ht="18" customHeight="1">
      <c r="A181" s="1703"/>
      <c r="B181" s="1675"/>
      <c r="C181" s="1675"/>
      <c r="D181" s="1675"/>
      <c r="E181" s="1675"/>
      <c r="F181" s="1675"/>
      <c r="G181" s="1675"/>
      <c r="H181" s="1675"/>
      <c r="I181" s="1675"/>
      <c r="J181" s="1680"/>
      <c r="K181" s="728" t="s">
        <v>294</v>
      </c>
      <c r="L181" s="729" t="s">
        <v>295</v>
      </c>
      <c r="M181" s="1683"/>
      <c r="N181" s="1675"/>
      <c r="O181" s="1675"/>
      <c r="P181" s="1675"/>
      <c r="Q181" s="1675"/>
      <c r="R181" s="1675"/>
    </row>
    <row r="182" spans="1:18" s="121" customFormat="1" ht="18" customHeight="1">
      <c r="A182" s="1703"/>
      <c r="B182" s="1675"/>
      <c r="C182" s="1675"/>
      <c r="D182" s="1675"/>
      <c r="E182" s="1675"/>
      <c r="F182" s="1675"/>
      <c r="G182" s="1675"/>
      <c r="H182" s="1675"/>
      <c r="I182" s="1675"/>
      <c r="J182" s="1680"/>
      <c r="K182" s="728" t="s">
        <v>296</v>
      </c>
      <c r="L182" s="729" t="s">
        <v>297</v>
      </c>
      <c r="M182" s="1683"/>
      <c r="N182" s="1675"/>
      <c r="O182" s="1675"/>
      <c r="P182" s="1675"/>
      <c r="Q182" s="1675"/>
      <c r="R182" s="1675"/>
    </row>
    <row r="183" spans="1:18" s="121" customFormat="1" ht="18" customHeight="1">
      <c r="A183" s="1703"/>
      <c r="B183" s="1675"/>
      <c r="C183" s="1675"/>
      <c r="D183" s="1675"/>
      <c r="E183" s="1675"/>
      <c r="F183" s="1675"/>
      <c r="G183" s="1675"/>
      <c r="H183" s="1675"/>
      <c r="I183" s="1675"/>
      <c r="J183" s="1680"/>
      <c r="K183" s="728" t="s">
        <v>298</v>
      </c>
      <c r="L183" s="729" t="s">
        <v>299</v>
      </c>
      <c r="M183" s="1683"/>
      <c r="N183" s="1675"/>
      <c r="O183" s="1675"/>
      <c r="P183" s="1675"/>
      <c r="Q183" s="1675"/>
      <c r="R183" s="1675"/>
    </row>
    <row r="184" spans="1:18" s="121" customFormat="1" ht="18" customHeight="1">
      <c r="A184" s="1703"/>
      <c r="B184" s="1675"/>
      <c r="C184" s="1675"/>
      <c r="D184" s="1675"/>
      <c r="E184" s="1675"/>
      <c r="F184" s="1675"/>
      <c r="G184" s="1675"/>
      <c r="H184" s="1675"/>
      <c r="I184" s="1675"/>
      <c r="J184" s="1680"/>
      <c r="K184" s="728" t="s">
        <v>497</v>
      </c>
      <c r="L184" s="729" t="s">
        <v>300</v>
      </c>
      <c r="M184" s="1683"/>
      <c r="N184" s="1675"/>
      <c r="O184" s="1675"/>
      <c r="P184" s="1675"/>
      <c r="Q184" s="1675"/>
      <c r="R184" s="1675"/>
    </row>
    <row r="185" spans="1:18" s="121" customFormat="1" ht="18" customHeight="1">
      <c r="A185" s="1703"/>
      <c r="B185" s="1675"/>
      <c r="C185" s="1675"/>
      <c r="D185" s="1675"/>
      <c r="E185" s="1675"/>
      <c r="F185" s="1675"/>
      <c r="G185" s="1675"/>
      <c r="H185" s="1675"/>
      <c r="I185" s="1675"/>
      <c r="J185" s="1680"/>
      <c r="K185" s="728" t="s">
        <v>9241</v>
      </c>
      <c r="L185" s="729" t="s">
        <v>299</v>
      </c>
      <c r="M185" s="1683"/>
      <c r="N185" s="1675"/>
      <c r="O185" s="1675"/>
      <c r="P185" s="1675"/>
      <c r="Q185" s="1675"/>
      <c r="R185" s="1675"/>
    </row>
    <row r="186" spans="1:18" s="121" customFormat="1" ht="18" customHeight="1">
      <c r="A186" s="1703"/>
      <c r="B186" s="1675"/>
      <c r="C186" s="1675"/>
      <c r="D186" s="1675"/>
      <c r="E186" s="1675"/>
      <c r="F186" s="1675"/>
      <c r="G186" s="1675"/>
      <c r="H186" s="1675"/>
      <c r="I186" s="1675"/>
      <c r="J186" s="1680"/>
      <c r="K186" s="728" t="s">
        <v>301</v>
      </c>
      <c r="L186" s="729" t="s">
        <v>302</v>
      </c>
      <c r="M186" s="1683"/>
      <c r="N186" s="1675"/>
      <c r="O186" s="1675"/>
      <c r="P186" s="1675"/>
      <c r="Q186" s="1675"/>
      <c r="R186" s="1675"/>
    </row>
    <row r="187" spans="1:18" s="121" customFormat="1" ht="18" customHeight="1">
      <c r="A187" s="1703"/>
      <c r="B187" s="1675"/>
      <c r="C187" s="1675"/>
      <c r="D187" s="1675"/>
      <c r="E187" s="1675"/>
      <c r="F187" s="1675"/>
      <c r="G187" s="1675"/>
      <c r="H187" s="1675"/>
      <c r="I187" s="1675"/>
      <c r="J187" s="1680"/>
      <c r="K187" s="728" t="s">
        <v>303</v>
      </c>
      <c r="L187" s="729" t="s">
        <v>304</v>
      </c>
      <c r="M187" s="1683"/>
      <c r="N187" s="1675"/>
      <c r="O187" s="1675"/>
      <c r="P187" s="1675"/>
      <c r="Q187" s="1675"/>
      <c r="R187" s="1675"/>
    </row>
    <row r="188" spans="1:18" s="121" customFormat="1" ht="16.95" customHeight="1">
      <c r="A188" s="1703"/>
      <c r="B188" s="1675"/>
      <c r="C188" s="1675"/>
      <c r="D188" s="1675"/>
      <c r="E188" s="1675"/>
      <c r="F188" s="1675"/>
      <c r="G188" s="1675"/>
      <c r="H188" s="1675"/>
      <c r="I188" s="1675"/>
      <c r="J188" s="1681"/>
      <c r="K188" s="728" t="s">
        <v>305</v>
      </c>
      <c r="L188" s="729" t="s">
        <v>302</v>
      </c>
      <c r="M188" s="1683"/>
      <c r="N188" s="1675"/>
      <c r="O188" s="1675"/>
      <c r="P188" s="1676"/>
      <c r="Q188" s="1676"/>
      <c r="R188" s="1675"/>
    </row>
    <row r="189" spans="1:18" s="121" customFormat="1" ht="36" customHeight="1">
      <c r="A189" s="1703"/>
      <c r="B189" s="124" t="s">
        <v>113</v>
      </c>
      <c r="C189" s="124" t="s">
        <v>598</v>
      </c>
      <c r="D189" s="124" t="s">
        <v>306</v>
      </c>
      <c r="E189" s="124" t="s">
        <v>148</v>
      </c>
      <c r="F189" s="124" t="s">
        <v>307</v>
      </c>
      <c r="G189" s="124" t="s">
        <v>146</v>
      </c>
      <c r="H189" s="124" t="s">
        <v>308</v>
      </c>
      <c r="I189" s="124" t="s">
        <v>309</v>
      </c>
      <c r="J189" s="125" t="s">
        <v>310</v>
      </c>
      <c r="K189" s="124"/>
      <c r="L189" s="126"/>
      <c r="M189" s="127" t="s">
        <v>121</v>
      </c>
      <c r="N189" s="124" t="s">
        <v>121</v>
      </c>
      <c r="O189" s="124" t="s">
        <v>148</v>
      </c>
      <c r="P189" s="124" t="s">
        <v>148</v>
      </c>
      <c r="Q189" s="124" t="s">
        <v>148</v>
      </c>
      <c r="R189" s="124" t="s">
        <v>279</v>
      </c>
    </row>
    <row r="190" spans="1:18" s="121" customFormat="1" ht="18" customHeight="1">
      <c r="A190" s="1703"/>
      <c r="B190" s="1674" t="s">
        <v>113</v>
      </c>
      <c r="C190" s="1674" t="s">
        <v>599</v>
      </c>
      <c r="D190" s="1674" t="s">
        <v>311</v>
      </c>
      <c r="E190" s="1674" t="s">
        <v>148</v>
      </c>
      <c r="F190" s="1674" t="s">
        <v>312</v>
      </c>
      <c r="G190" s="128" t="s">
        <v>313</v>
      </c>
      <c r="H190" s="128" t="s">
        <v>118</v>
      </c>
      <c r="I190" s="128" t="s">
        <v>153</v>
      </c>
      <c r="J190" s="129" t="s">
        <v>176</v>
      </c>
      <c r="K190" s="128"/>
      <c r="L190" s="130"/>
      <c r="M190" s="1682" t="s">
        <v>121</v>
      </c>
      <c r="N190" s="1674" t="s">
        <v>121</v>
      </c>
      <c r="O190" s="1674" t="s">
        <v>148</v>
      </c>
      <c r="P190" s="1674" t="s">
        <v>113</v>
      </c>
      <c r="Q190" s="1674" t="s">
        <v>121</v>
      </c>
      <c r="R190" s="689" t="s">
        <v>279</v>
      </c>
    </row>
    <row r="191" spans="1:18" s="121" customFormat="1" ht="36" customHeight="1">
      <c r="A191" s="1703"/>
      <c r="B191" s="1675"/>
      <c r="C191" s="1675"/>
      <c r="D191" s="1675"/>
      <c r="E191" s="1675"/>
      <c r="F191" s="1675"/>
      <c r="G191" s="128" t="s">
        <v>314</v>
      </c>
      <c r="H191" s="128" t="s">
        <v>315</v>
      </c>
      <c r="I191" s="128" t="s">
        <v>309</v>
      </c>
      <c r="J191" s="129" t="s">
        <v>316</v>
      </c>
      <c r="K191" s="128"/>
      <c r="L191" s="130"/>
      <c r="M191" s="1683"/>
      <c r="N191" s="1675"/>
      <c r="O191" s="1675"/>
      <c r="P191" s="1675"/>
      <c r="Q191" s="1675"/>
      <c r="R191" s="689" t="s">
        <v>279</v>
      </c>
    </row>
    <row r="192" spans="1:18" s="121" customFormat="1" ht="18" customHeight="1">
      <c r="A192" s="1703"/>
      <c r="B192" s="1675"/>
      <c r="C192" s="1675"/>
      <c r="D192" s="1675"/>
      <c r="E192" s="1675"/>
      <c r="F192" s="1675"/>
      <c r="G192" s="1674" t="s">
        <v>178</v>
      </c>
      <c r="H192" s="1674" t="s">
        <v>317</v>
      </c>
      <c r="I192" s="1674" t="s">
        <v>170</v>
      </c>
      <c r="J192" s="1679" t="s">
        <v>318</v>
      </c>
      <c r="K192" s="787" t="s">
        <v>154</v>
      </c>
      <c r="L192" s="788" t="s">
        <v>319</v>
      </c>
      <c r="M192" s="1683"/>
      <c r="N192" s="1675"/>
      <c r="O192" s="1675"/>
      <c r="P192" s="1675"/>
      <c r="Q192" s="1675"/>
      <c r="R192" s="1674" t="s">
        <v>111</v>
      </c>
    </row>
    <row r="193" spans="1:18" s="121" customFormat="1" ht="18" customHeight="1">
      <c r="A193" s="1703"/>
      <c r="B193" s="1675"/>
      <c r="C193" s="1675"/>
      <c r="D193" s="1675"/>
      <c r="E193" s="1675"/>
      <c r="F193" s="1675"/>
      <c r="G193" s="1675"/>
      <c r="H193" s="1675"/>
      <c r="I193" s="1675"/>
      <c r="J193" s="1680"/>
      <c r="K193" s="787" t="s">
        <v>156</v>
      </c>
      <c r="L193" s="788" t="s">
        <v>320</v>
      </c>
      <c r="M193" s="1683"/>
      <c r="N193" s="1675"/>
      <c r="O193" s="1675"/>
      <c r="P193" s="1675"/>
      <c r="Q193" s="1675"/>
      <c r="R193" s="1675"/>
    </row>
    <row r="194" spans="1:18" s="121" customFormat="1" ht="18" customHeight="1">
      <c r="A194" s="1703"/>
      <c r="B194" s="1675"/>
      <c r="C194" s="1675"/>
      <c r="D194" s="1675"/>
      <c r="E194" s="1675"/>
      <c r="F194" s="1675"/>
      <c r="G194" s="1675"/>
      <c r="H194" s="1675"/>
      <c r="I194" s="1675"/>
      <c r="J194" s="1680"/>
      <c r="K194" s="787" t="s">
        <v>157</v>
      </c>
      <c r="L194" s="788" t="s">
        <v>321</v>
      </c>
      <c r="M194" s="1683"/>
      <c r="N194" s="1675"/>
      <c r="O194" s="1675"/>
      <c r="P194" s="1675"/>
      <c r="Q194" s="1675"/>
      <c r="R194" s="1675"/>
    </row>
    <row r="195" spans="1:18" s="121" customFormat="1" ht="18" customHeight="1">
      <c r="A195" s="1703"/>
      <c r="B195" s="1675"/>
      <c r="C195" s="1675"/>
      <c r="D195" s="1675"/>
      <c r="E195" s="1675"/>
      <c r="F195" s="1675"/>
      <c r="G195" s="1675"/>
      <c r="H195" s="1675"/>
      <c r="I195" s="1675"/>
      <c r="J195" s="1680"/>
      <c r="K195" s="787" t="s">
        <v>158</v>
      </c>
      <c r="L195" s="788" t="s">
        <v>322</v>
      </c>
      <c r="M195" s="1683"/>
      <c r="N195" s="1675"/>
      <c r="O195" s="1675"/>
      <c r="P195" s="1675"/>
      <c r="Q195" s="1675"/>
      <c r="R195" s="1675"/>
    </row>
    <row r="196" spans="1:18" s="121" customFormat="1" ht="18" customHeight="1">
      <c r="A196" s="1703"/>
      <c r="B196" s="1675"/>
      <c r="C196" s="1675"/>
      <c r="D196" s="1675"/>
      <c r="E196" s="1675"/>
      <c r="F196" s="1675"/>
      <c r="G196" s="1675"/>
      <c r="H196" s="1675"/>
      <c r="I196" s="1675"/>
      <c r="J196" s="1680"/>
      <c r="K196" s="787" t="s">
        <v>160</v>
      </c>
      <c r="L196" s="788" t="s">
        <v>287</v>
      </c>
      <c r="M196" s="1683"/>
      <c r="N196" s="1675"/>
      <c r="O196" s="1675"/>
      <c r="P196" s="1675"/>
      <c r="Q196" s="1675"/>
      <c r="R196" s="1675"/>
    </row>
    <row r="197" spans="1:18" s="121" customFormat="1" ht="18" customHeight="1">
      <c r="A197" s="1703"/>
      <c r="B197" s="1675"/>
      <c r="C197" s="1675"/>
      <c r="D197" s="1675"/>
      <c r="E197" s="1675"/>
      <c r="F197" s="1675"/>
      <c r="G197" s="1675"/>
      <c r="H197" s="1675"/>
      <c r="I197" s="1675"/>
      <c r="J197" s="1680"/>
      <c r="K197" s="787" t="s">
        <v>161</v>
      </c>
      <c r="L197" s="788" t="s">
        <v>323</v>
      </c>
      <c r="M197" s="1683"/>
      <c r="N197" s="1675"/>
      <c r="O197" s="1675"/>
      <c r="P197" s="1675"/>
      <c r="Q197" s="1675"/>
      <c r="R197" s="1675"/>
    </row>
    <row r="198" spans="1:18" s="121" customFormat="1" ht="18" customHeight="1">
      <c r="A198" s="1703"/>
      <c r="B198" s="1675"/>
      <c r="C198" s="1675"/>
      <c r="D198" s="1675"/>
      <c r="E198" s="1675"/>
      <c r="F198" s="1675"/>
      <c r="G198" s="1675"/>
      <c r="H198" s="1675"/>
      <c r="I198" s="1675"/>
      <c r="J198" s="1680"/>
      <c r="K198" s="787" t="s">
        <v>162</v>
      </c>
      <c r="L198" s="788" t="s">
        <v>324</v>
      </c>
      <c r="M198" s="1683"/>
      <c r="N198" s="1675"/>
      <c r="O198" s="1675"/>
      <c r="P198" s="1675"/>
      <c r="Q198" s="1675"/>
      <c r="R198" s="1675"/>
    </row>
    <row r="199" spans="1:18" s="121" customFormat="1" ht="18" customHeight="1">
      <c r="A199" s="1703"/>
      <c r="B199" s="1675"/>
      <c r="C199" s="1675"/>
      <c r="D199" s="1675"/>
      <c r="E199" s="1675"/>
      <c r="F199" s="1675"/>
      <c r="G199" s="1675"/>
      <c r="H199" s="1675"/>
      <c r="I199" s="1675"/>
      <c r="J199" s="1680"/>
      <c r="K199" s="787" t="s">
        <v>163</v>
      </c>
      <c r="L199" s="788" t="s">
        <v>285</v>
      </c>
      <c r="M199" s="1683"/>
      <c r="N199" s="1675"/>
      <c r="O199" s="1675"/>
      <c r="P199" s="1675"/>
      <c r="Q199" s="1675"/>
      <c r="R199" s="1675"/>
    </row>
    <row r="200" spans="1:18" s="121" customFormat="1" ht="18" customHeight="1">
      <c r="A200" s="1703"/>
      <c r="B200" s="1675"/>
      <c r="C200" s="1675"/>
      <c r="D200" s="1675"/>
      <c r="E200" s="1675"/>
      <c r="F200" s="1675"/>
      <c r="G200" s="1675"/>
      <c r="H200" s="1675"/>
      <c r="I200" s="1675"/>
      <c r="J200" s="1680"/>
      <c r="K200" s="787" t="s">
        <v>164</v>
      </c>
      <c r="L200" s="788" t="s">
        <v>325</v>
      </c>
      <c r="M200" s="1683"/>
      <c r="N200" s="1675"/>
      <c r="O200" s="1675"/>
      <c r="P200" s="1675"/>
      <c r="Q200" s="1675"/>
      <c r="R200" s="1675"/>
    </row>
    <row r="201" spans="1:18" s="131" customFormat="1" ht="18" customHeight="1">
      <c r="A201" s="1703"/>
      <c r="B201" s="1675"/>
      <c r="C201" s="1675"/>
      <c r="D201" s="1675"/>
      <c r="E201" s="1675"/>
      <c r="F201" s="1675"/>
      <c r="G201" s="1675"/>
      <c r="H201" s="1675"/>
      <c r="I201" s="1675"/>
      <c r="J201" s="1680"/>
      <c r="K201" s="787" t="s">
        <v>165</v>
      </c>
      <c r="L201" s="788" t="s">
        <v>326</v>
      </c>
      <c r="M201" s="1683"/>
      <c r="N201" s="1675"/>
      <c r="O201" s="1675"/>
      <c r="P201" s="1675"/>
      <c r="Q201" s="1675"/>
      <c r="R201" s="1675"/>
    </row>
    <row r="202" spans="1:18" s="131" customFormat="1" ht="18" customHeight="1">
      <c r="A202" s="1703"/>
      <c r="B202" s="1675"/>
      <c r="C202" s="1675"/>
      <c r="D202" s="1675"/>
      <c r="E202" s="1675"/>
      <c r="F202" s="1675"/>
      <c r="G202" s="1675"/>
      <c r="H202" s="1675"/>
      <c r="I202" s="1675"/>
      <c r="J202" s="1680"/>
      <c r="K202" s="787" t="s">
        <v>166</v>
      </c>
      <c r="L202" s="788" t="s">
        <v>283</v>
      </c>
      <c r="M202" s="1683"/>
      <c r="N202" s="1675"/>
      <c r="O202" s="1675"/>
      <c r="P202" s="1675"/>
      <c r="Q202" s="1675"/>
      <c r="R202" s="1675"/>
    </row>
    <row r="203" spans="1:18" s="131" customFormat="1" ht="18" customHeight="1">
      <c r="A203" s="1703"/>
      <c r="B203" s="1675"/>
      <c r="C203" s="1675"/>
      <c r="D203" s="1675"/>
      <c r="E203" s="1675"/>
      <c r="F203" s="1675"/>
      <c r="G203" s="1675"/>
      <c r="H203" s="1675"/>
      <c r="I203" s="1675"/>
      <c r="J203" s="1680"/>
      <c r="K203" s="787" t="s">
        <v>167</v>
      </c>
      <c r="L203" s="788" t="s">
        <v>284</v>
      </c>
      <c r="M203" s="1683"/>
      <c r="N203" s="1675"/>
      <c r="O203" s="1675"/>
      <c r="P203" s="1675"/>
      <c r="Q203" s="1675"/>
      <c r="R203" s="1675"/>
    </row>
    <row r="204" spans="1:18" s="131" customFormat="1" ht="18" customHeight="1">
      <c r="A204" s="1703"/>
      <c r="B204" s="1675"/>
      <c r="C204" s="1675"/>
      <c r="D204" s="1675"/>
      <c r="E204" s="1675"/>
      <c r="F204" s="1675"/>
      <c r="G204" s="1675"/>
      <c r="H204" s="1675"/>
      <c r="I204" s="1675"/>
      <c r="J204" s="1680"/>
      <c r="K204" s="787" t="s">
        <v>168</v>
      </c>
      <c r="L204" s="788" t="s">
        <v>287</v>
      </c>
      <c r="M204" s="1683"/>
      <c r="N204" s="1675"/>
      <c r="O204" s="1675"/>
      <c r="P204" s="1675"/>
      <c r="Q204" s="1675"/>
      <c r="R204" s="1675"/>
    </row>
    <row r="205" spans="1:18" s="131" customFormat="1" ht="18" customHeight="1">
      <c r="A205" s="1703"/>
      <c r="B205" s="1675"/>
      <c r="C205" s="1675"/>
      <c r="D205" s="1675"/>
      <c r="E205" s="1675"/>
      <c r="F205" s="1675"/>
      <c r="G205" s="1675"/>
      <c r="H205" s="1675"/>
      <c r="I205" s="1675"/>
      <c r="J205" s="1680"/>
      <c r="K205" s="787" t="s">
        <v>169</v>
      </c>
      <c r="L205" s="788" t="s">
        <v>327</v>
      </c>
      <c r="M205" s="1683"/>
      <c r="N205" s="1675"/>
      <c r="O205" s="1675"/>
      <c r="P205" s="1675"/>
      <c r="Q205" s="1675"/>
      <c r="R205" s="1675"/>
    </row>
    <row r="206" spans="1:18" s="131" customFormat="1" ht="18" customHeight="1">
      <c r="A206" s="1703"/>
      <c r="B206" s="1675"/>
      <c r="C206" s="1675"/>
      <c r="D206" s="1675"/>
      <c r="E206" s="1675"/>
      <c r="F206" s="1675"/>
      <c r="G206" s="1675"/>
      <c r="H206" s="1675"/>
      <c r="I206" s="1675"/>
      <c r="J206" s="1680"/>
      <c r="K206" s="787" t="s">
        <v>170</v>
      </c>
      <c r="L206" s="788" t="s">
        <v>328</v>
      </c>
      <c r="M206" s="1683"/>
      <c r="N206" s="1675"/>
      <c r="O206" s="1675"/>
      <c r="P206" s="1675"/>
      <c r="Q206" s="1675"/>
      <c r="R206" s="1675"/>
    </row>
    <row r="207" spans="1:18" s="131" customFormat="1" ht="18" customHeight="1">
      <c r="A207" s="1703"/>
      <c r="B207" s="1676"/>
      <c r="C207" s="1676"/>
      <c r="D207" s="1676"/>
      <c r="E207" s="1676"/>
      <c r="F207" s="1676"/>
      <c r="G207" s="1676"/>
      <c r="H207" s="1676"/>
      <c r="I207" s="1676"/>
      <c r="J207" s="1681"/>
      <c r="K207" s="128" t="s">
        <v>171</v>
      </c>
      <c r="L207" s="130" t="s">
        <v>329</v>
      </c>
      <c r="M207" s="1684"/>
      <c r="N207" s="1676"/>
      <c r="O207" s="1676"/>
      <c r="P207" s="1676"/>
      <c r="Q207" s="1676"/>
      <c r="R207" s="1676"/>
    </row>
    <row r="208" spans="1:18" s="121" customFormat="1" ht="37.950000000000003" customHeight="1">
      <c r="A208" s="1703"/>
      <c r="B208" s="785" t="s">
        <v>113</v>
      </c>
      <c r="C208" s="785">
        <v>32</v>
      </c>
      <c r="D208" s="785" t="s">
        <v>290</v>
      </c>
      <c r="E208" s="785" t="s">
        <v>148</v>
      </c>
      <c r="F208" s="785" t="s">
        <v>330</v>
      </c>
      <c r="G208" s="785" t="s">
        <v>146</v>
      </c>
      <c r="H208" s="785" t="s">
        <v>330</v>
      </c>
      <c r="I208" s="785" t="s">
        <v>114</v>
      </c>
      <c r="J208" s="789" t="s">
        <v>331</v>
      </c>
      <c r="K208" s="785"/>
      <c r="L208" s="786"/>
      <c r="M208" s="790" t="s">
        <v>121</v>
      </c>
      <c r="N208" s="785" t="s">
        <v>121</v>
      </c>
      <c r="O208" s="785" t="s">
        <v>148</v>
      </c>
      <c r="P208" s="785" t="s">
        <v>113</v>
      </c>
      <c r="Q208" s="785" t="s">
        <v>148</v>
      </c>
      <c r="R208" s="785" t="s">
        <v>111</v>
      </c>
    </row>
    <row r="209" spans="1:18" s="121" customFormat="1" ht="18" customHeight="1">
      <c r="A209" s="1703"/>
      <c r="B209" s="1589" t="s">
        <v>113</v>
      </c>
      <c r="C209" s="1589" t="s">
        <v>600</v>
      </c>
      <c r="D209" s="1589" t="s">
        <v>332</v>
      </c>
      <c r="E209" s="1589" t="s">
        <v>148</v>
      </c>
      <c r="F209" s="1589" t="s">
        <v>333</v>
      </c>
      <c r="G209" s="680" t="s">
        <v>174</v>
      </c>
      <c r="H209" s="680" t="s">
        <v>334</v>
      </c>
      <c r="I209" s="694" t="s">
        <v>114</v>
      </c>
      <c r="J209" s="154" t="s">
        <v>601</v>
      </c>
      <c r="K209" s="114" t="s">
        <v>114</v>
      </c>
      <c r="L209" s="115" t="s">
        <v>336</v>
      </c>
      <c r="M209" s="1677" t="s">
        <v>121</v>
      </c>
      <c r="N209" s="1589" t="s">
        <v>121</v>
      </c>
      <c r="O209" s="1589" t="s">
        <v>148</v>
      </c>
      <c r="P209" s="1589" t="s">
        <v>148</v>
      </c>
      <c r="Q209" s="1589" t="s">
        <v>148</v>
      </c>
      <c r="R209" s="1589" t="s">
        <v>279</v>
      </c>
    </row>
    <row r="210" spans="1:18" s="121" customFormat="1" ht="18" customHeight="1">
      <c r="A210" s="1703"/>
      <c r="B210" s="1590"/>
      <c r="C210" s="1590"/>
      <c r="D210" s="1590"/>
      <c r="E210" s="1590"/>
      <c r="F210" s="1590"/>
      <c r="G210" s="680" t="s">
        <v>178</v>
      </c>
      <c r="H210" s="680" t="s">
        <v>342</v>
      </c>
      <c r="I210" s="694" t="s">
        <v>114</v>
      </c>
      <c r="J210" s="154" t="s">
        <v>602</v>
      </c>
      <c r="K210" s="114" t="s">
        <v>114</v>
      </c>
      <c r="L210" s="115" t="s">
        <v>336</v>
      </c>
      <c r="M210" s="1678"/>
      <c r="N210" s="1590"/>
      <c r="O210" s="1590"/>
      <c r="P210" s="1590"/>
      <c r="Q210" s="1590"/>
      <c r="R210" s="1590"/>
    </row>
    <row r="211" spans="1:18" s="121" customFormat="1" ht="18" customHeight="1">
      <c r="A211" s="1703"/>
      <c r="B211" s="1632" t="s">
        <v>113</v>
      </c>
      <c r="C211" s="1671" t="s">
        <v>603</v>
      </c>
      <c r="D211" s="1632" t="s">
        <v>350</v>
      </c>
      <c r="E211" s="1632" t="s">
        <v>148</v>
      </c>
      <c r="F211" s="1632" t="s">
        <v>351</v>
      </c>
      <c r="G211" s="785" t="s">
        <v>174</v>
      </c>
      <c r="H211" s="785" t="s">
        <v>352</v>
      </c>
      <c r="I211" s="785" t="s">
        <v>154</v>
      </c>
      <c r="J211" s="789" t="s">
        <v>604</v>
      </c>
      <c r="K211" s="785"/>
      <c r="L211" s="786"/>
      <c r="M211" s="1647" t="s">
        <v>121</v>
      </c>
      <c r="N211" s="1632" t="s">
        <v>121</v>
      </c>
      <c r="O211" s="1632" t="s">
        <v>148</v>
      </c>
      <c r="P211" s="1632" t="s">
        <v>113</v>
      </c>
      <c r="Q211" s="1632" t="s">
        <v>121</v>
      </c>
      <c r="R211" s="1632" t="s">
        <v>111</v>
      </c>
    </row>
    <row r="212" spans="1:18" s="121" customFormat="1" ht="18" customHeight="1">
      <c r="A212" s="1703"/>
      <c r="B212" s="1634"/>
      <c r="C212" s="1673"/>
      <c r="D212" s="1634"/>
      <c r="E212" s="1634"/>
      <c r="F212" s="1634"/>
      <c r="G212" s="761" t="s">
        <v>178</v>
      </c>
      <c r="H212" s="791" t="s">
        <v>353</v>
      </c>
      <c r="I212" s="791" t="s">
        <v>154</v>
      </c>
      <c r="J212" s="792" t="s">
        <v>354</v>
      </c>
      <c r="K212" s="761"/>
      <c r="L212" s="793"/>
      <c r="M212" s="1649"/>
      <c r="N212" s="1634"/>
      <c r="O212" s="1634"/>
      <c r="P212" s="1634"/>
      <c r="Q212" s="1634"/>
      <c r="R212" s="1634"/>
    </row>
    <row r="213" spans="1:18" s="121" customFormat="1" ht="18" customHeight="1">
      <c r="A213" s="1703"/>
      <c r="B213" s="1650" t="s">
        <v>113</v>
      </c>
      <c r="C213" s="1658" t="s">
        <v>605</v>
      </c>
      <c r="D213" s="1650" t="s">
        <v>355</v>
      </c>
      <c r="E213" s="1650" t="s">
        <v>148</v>
      </c>
      <c r="F213" s="1650" t="s">
        <v>356</v>
      </c>
      <c r="G213" s="1650" t="s">
        <v>117</v>
      </c>
      <c r="H213" s="1650" t="s">
        <v>356</v>
      </c>
      <c r="I213" s="1650" t="s">
        <v>119</v>
      </c>
      <c r="J213" s="1645" t="s">
        <v>357</v>
      </c>
      <c r="K213" s="794" t="s">
        <v>119</v>
      </c>
      <c r="L213" s="795" t="s">
        <v>358</v>
      </c>
      <c r="M213" s="1661" t="s">
        <v>113</v>
      </c>
      <c r="N213" s="1650" t="s">
        <v>121</v>
      </c>
      <c r="O213" s="1650" t="s">
        <v>148</v>
      </c>
      <c r="P213" s="1650" t="s">
        <v>113</v>
      </c>
      <c r="Q213" s="1650" t="s">
        <v>121</v>
      </c>
      <c r="R213" s="1650" t="s">
        <v>111</v>
      </c>
    </row>
    <row r="214" spans="1:18" s="121" customFormat="1" ht="18" customHeight="1">
      <c r="A214" s="1703"/>
      <c r="B214" s="1651"/>
      <c r="C214" s="1659"/>
      <c r="D214" s="1651"/>
      <c r="E214" s="1651"/>
      <c r="F214" s="1651"/>
      <c r="G214" s="1652"/>
      <c r="H214" s="1652"/>
      <c r="I214" s="1652"/>
      <c r="J214" s="1646"/>
      <c r="K214" s="794" t="s">
        <v>152</v>
      </c>
      <c r="L214" s="795" t="s">
        <v>359</v>
      </c>
      <c r="M214" s="1662"/>
      <c r="N214" s="1651"/>
      <c r="O214" s="1651"/>
      <c r="P214" s="1651"/>
      <c r="Q214" s="1651"/>
      <c r="R214" s="1651"/>
    </row>
    <row r="215" spans="1:18" s="121" customFormat="1" ht="18" customHeight="1">
      <c r="A215" s="1703"/>
      <c r="B215" s="1652"/>
      <c r="C215" s="1660"/>
      <c r="D215" s="1652"/>
      <c r="E215" s="1652"/>
      <c r="F215" s="1652"/>
      <c r="G215" s="796" t="s">
        <v>360</v>
      </c>
      <c r="H215" s="796" t="s">
        <v>118</v>
      </c>
      <c r="I215" s="797" t="s">
        <v>361</v>
      </c>
      <c r="J215" s="798" t="s">
        <v>176</v>
      </c>
      <c r="K215" s="794"/>
      <c r="L215" s="795"/>
      <c r="M215" s="1663"/>
      <c r="N215" s="1652"/>
      <c r="O215" s="1652"/>
      <c r="P215" s="1652"/>
      <c r="Q215" s="1652"/>
      <c r="R215" s="1652"/>
    </row>
    <row r="216" spans="1:18" s="121" customFormat="1" ht="18" customHeight="1">
      <c r="A216" s="1703"/>
      <c r="B216" s="1632" t="s">
        <v>113</v>
      </c>
      <c r="C216" s="1671" t="s">
        <v>606</v>
      </c>
      <c r="D216" s="1632" t="s">
        <v>362</v>
      </c>
      <c r="E216" s="1632" t="s">
        <v>148</v>
      </c>
      <c r="F216" s="1635" t="s">
        <v>363</v>
      </c>
      <c r="G216" s="122" t="s">
        <v>117</v>
      </c>
      <c r="H216" s="122" t="s">
        <v>118</v>
      </c>
      <c r="I216" s="122" t="s">
        <v>119</v>
      </c>
      <c r="J216" s="132" t="s">
        <v>364</v>
      </c>
      <c r="K216" s="122"/>
      <c r="L216" s="123"/>
      <c r="M216" s="1647" t="s">
        <v>121</v>
      </c>
      <c r="N216" s="1632" t="s">
        <v>121</v>
      </c>
      <c r="O216" s="1632" t="s">
        <v>148</v>
      </c>
      <c r="P216" s="1632" t="s">
        <v>148</v>
      </c>
      <c r="Q216" s="1632" t="s">
        <v>148</v>
      </c>
      <c r="R216" s="1632" t="s">
        <v>279</v>
      </c>
    </row>
    <row r="217" spans="1:18" s="121" customFormat="1" ht="18" customHeight="1">
      <c r="A217" s="1703"/>
      <c r="B217" s="1633"/>
      <c r="C217" s="1672"/>
      <c r="D217" s="1633"/>
      <c r="E217" s="1633"/>
      <c r="F217" s="1664"/>
      <c r="G217" s="133" t="s">
        <v>244</v>
      </c>
      <c r="H217" s="133" t="s">
        <v>365</v>
      </c>
      <c r="I217" s="133" t="s">
        <v>119</v>
      </c>
      <c r="J217" s="132" t="s">
        <v>366</v>
      </c>
      <c r="K217" s="122"/>
      <c r="L217" s="123"/>
      <c r="M217" s="1648"/>
      <c r="N217" s="1633"/>
      <c r="O217" s="1633"/>
      <c r="P217" s="1633"/>
      <c r="Q217" s="1633"/>
      <c r="R217" s="1633"/>
    </row>
    <row r="218" spans="1:18" s="121" customFormat="1" ht="18" customHeight="1">
      <c r="A218" s="1703"/>
      <c r="B218" s="1633"/>
      <c r="C218" s="1672"/>
      <c r="D218" s="1633"/>
      <c r="E218" s="1633"/>
      <c r="F218" s="1664"/>
      <c r="G218" s="133" t="s">
        <v>249</v>
      </c>
      <c r="H218" s="133" t="s">
        <v>367</v>
      </c>
      <c r="I218" s="133" t="s">
        <v>119</v>
      </c>
      <c r="J218" s="132" t="s">
        <v>368</v>
      </c>
      <c r="K218" s="122"/>
      <c r="L218" s="123"/>
      <c r="M218" s="1648"/>
      <c r="N218" s="1633"/>
      <c r="O218" s="1633"/>
      <c r="P218" s="1633"/>
      <c r="Q218" s="1633"/>
      <c r="R218" s="1633"/>
    </row>
    <row r="219" spans="1:18" s="121" customFormat="1" ht="18" customHeight="1">
      <c r="A219" s="1703"/>
      <c r="B219" s="1633"/>
      <c r="C219" s="1672"/>
      <c r="D219" s="1633"/>
      <c r="E219" s="1633"/>
      <c r="F219" s="1664"/>
      <c r="G219" s="133" t="s">
        <v>254</v>
      </c>
      <c r="H219" s="133" t="s">
        <v>369</v>
      </c>
      <c r="I219" s="133" t="s">
        <v>119</v>
      </c>
      <c r="J219" s="132" t="s">
        <v>370</v>
      </c>
      <c r="K219" s="122"/>
      <c r="L219" s="123"/>
      <c r="M219" s="1648"/>
      <c r="N219" s="1633"/>
      <c r="O219" s="1633"/>
      <c r="P219" s="1633"/>
      <c r="Q219" s="1633"/>
      <c r="R219" s="1633"/>
    </row>
    <row r="220" spans="1:18" s="121" customFormat="1" ht="18" customHeight="1">
      <c r="A220" s="1703"/>
      <c r="B220" s="1633"/>
      <c r="C220" s="1672"/>
      <c r="D220" s="1633"/>
      <c r="E220" s="1633"/>
      <c r="F220" s="1664"/>
      <c r="G220" s="133" t="s">
        <v>259</v>
      </c>
      <c r="H220" s="133" t="s">
        <v>371</v>
      </c>
      <c r="I220" s="133" t="s">
        <v>119</v>
      </c>
      <c r="J220" s="132" t="s">
        <v>372</v>
      </c>
      <c r="K220" s="122"/>
      <c r="L220" s="123"/>
      <c r="M220" s="1648"/>
      <c r="N220" s="1633"/>
      <c r="O220" s="1633"/>
      <c r="P220" s="1633"/>
      <c r="Q220" s="1633"/>
      <c r="R220" s="1633"/>
    </row>
    <row r="221" spans="1:18" s="121" customFormat="1" ht="18" customHeight="1">
      <c r="A221" s="1703"/>
      <c r="B221" s="1633"/>
      <c r="C221" s="1672"/>
      <c r="D221" s="1633"/>
      <c r="E221" s="1633"/>
      <c r="F221" s="1664"/>
      <c r="G221" s="133" t="s">
        <v>264</v>
      </c>
      <c r="H221" s="133" t="s">
        <v>373</v>
      </c>
      <c r="I221" s="133" t="s">
        <v>119</v>
      </c>
      <c r="J221" s="132" t="s">
        <v>374</v>
      </c>
      <c r="K221" s="122"/>
      <c r="L221" s="123"/>
      <c r="M221" s="1648"/>
      <c r="N221" s="1633"/>
      <c r="O221" s="1633"/>
      <c r="P221" s="1633"/>
      <c r="Q221" s="1633"/>
      <c r="R221" s="1633"/>
    </row>
    <row r="222" spans="1:18" s="121" customFormat="1" ht="18" customHeight="1">
      <c r="A222" s="1703"/>
      <c r="B222" s="1633"/>
      <c r="C222" s="1672"/>
      <c r="D222" s="1633"/>
      <c r="E222" s="1633"/>
      <c r="F222" s="1664"/>
      <c r="G222" s="133" t="s">
        <v>152</v>
      </c>
      <c r="H222" s="133" t="s">
        <v>375</v>
      </c>
      <c r="I222" s="133" t="s">
        <v>119</v>
      </c>
      <c r="J222" s="132" t="s">
        <v>9242</v>
      </c>
      <c r="K222" s="122"/>
      <c r="L222" s="123"/>
      <c r="M222" s="1648"/>
      <c r="N222" s="1633"/>
      <c r="O222" s="1633"/>
      <c r="P222" s="1633"/>
      <c r="Q222" s="1633"/>
      <c r="R222" s="1633"/>
    </row>
    <row r="223" spans="1:18" s="121" customFormat="1" ht="18" customHeight="1">
      <c r="A223" s="1703"/>
      <c r="B223" s="1633"/>
      <c r="C223" s="1672"/>
      <c r="D223" s="1633"/>
      <c r="E223" s="1633"/>
      <c r="F223" s="1664"/>
      <c r="G223" s="133" t="s">
        <v>119</v>
      </c>
      <c r="H223" s="133" t="s">
        <v>376</v>
      </c>
      <c r="I223" s="133" t="s">
        <v>119</v>
      </c>
      <c r="J223" s="132" t="s">
        <v>377</v>
      </c>
      <c r="K223" s="122"/>
      <c r="L223" s="123"/>
      <c r="M223" s="1648"/>
      <c r="N223" s="1633"/>
      <c r="O223" s="1633"/>
      <c r="P223" s="1633"/>
      <c r="Q223" s="1633"/>
      <c r="R223" s="1633"/>
    </row>
    <row r="224" spans="1:18" s="121" customFormat="1" ht="18" customHeight="1">
      <c r="A224" s="1703"/>
      <c r="B224" s="1650" t="s">
        <v>121</v>
      </c>
      <c r="C224" s="1658" t="s">
        <v>607</v>
      </c>
      <c r="D224" s="1650" t="s">
        <v>378</v>
      </c>
      <c r="E224" s="1650" t="s">
        <v>148</v>
      </c>
      <c r="F224" s="1650" t="s">
        <v>379</v>
      </c>
      <c r="G224" s="794" t="s">
        <v>174</v>
      </c>
      <c r="H224" s="794" t="s">
        <v>118</v>
      </c>
      <c r="I224" s="794" t="s">
        <v>154</v>
      </c>
      <c r="J224" s="798" t="s">
        <v>380</v>
      </c>
      <c r="K224" s="794"/>
      <c r="L224" s="795"/>
      <c r="M224" s="1661" t="s">
        <v>121</v>
      </c>
      <c r="N224" s="1650" t="s">
        <v>121</v>
      </c>
      <c r="O224" s="1650" t="s">
        <v>148</v>
      </c>
      <c r="P224" s="1650" t="s">
        <v>148</v>
      </c>
      <c r="Q224" s="1650" t="s">
        <v>148</v>
      </c>
      <c r="R224" s="1650" t="s">
        <v>279</v>
      </c>
    </row>
    <row r="225" spans="1:18" s="121" customFormat="1" ht="18" customHeight="1">
      <c r="A225" s="1703"/>
      <c r="B225" s="1652"/>
      <c r="C225" s="1660"/>
      <c r="D225" s="1652"/>
      <c r="E225" s="1652"/>
      <c r="F225" s="1652"/>
      <c r="G225" s="794" t="s">
        <v>178</v>
      </c>
      <c r="H225" s="794" t="s">
        <v>118</v>
      </c>
      <c r="I225" s="797" t="s">
        <v>154</v>
      </c>
      <c r="J225" s="798" t="s">
        <v>381</v>
      </c>
      <c r="K225" s="794"/>
      <c r="L225" s="795"/>
      <c r="M225" s="1663"/>
      <c r="N225" s="1652"/>
      <c r="O225" s="1652"/>
      <c r="P225" s="1652"/>
      <c r="Q225" s="1652"/>
      <c r="R225" s="1652"/>
    </row>
    <row r="226" spans="1:18" s="121" customFormat="1" ht="18" customHeight="1">
      <c r="A226" s="1703"/>
      <c r="B226" s="1669" t="s">
        <v>121</v>
      </c>
      <c r="C226" s="1670" t="s">
        <v>608</v>
      </c>
      <c r="D226" s="1669" t="s">
        <v>382</v>
      </c>
      <c r="E226" s="1669" t="s">
        <v>148</v>
      </c>
      <c r="F226" s="1669" t="s">
        <v>383</v>
      </c>
      <c r="G226" s="785" t="s">
        <v>174</v>
      </c>
      <c r="H226" s="785" t="s">
        <v>118</v>
      </c>
      <c r="I226" s="785" t="s">
        <v>154</v>
      </c>
      <c r="J226" s="789" t="s">
        <v>384</v>
      </c>
      <c r="K226" s="785"/>
      <c r="L226" s="786"/>
      <c r="M226" s="1647" t="s">
        <v>121</v>
      </c>
      <c r="N226" s="1632" t="s">
        <v>121</v>
      </c>
      <c r="O226" s="1632" t="s">
        <v>148</v>
      </c>
      <c r="P226" s="1632" t="s">
        <v>148</v>
      </c>
      <c r="Q226" s="1632" t="s">
        <v>148</v>
      </c>
      <c r="R226" s="1632" t="s">
        <v>279</v>
      </c>
    </row>
    <row r="227" spans="1:18" s="121" customFormat="1" ht="18" customHeight="1">
      <c r="A227" s="1703"/>
      <c r="B227" s="1669"/>
      <c r="C227" s="1670"/>
      <c r="D227" s="1669"/>
      <c r="E227" s="1669"/>
      <c r="F227" s="1669"/>
      <c r="G227" s="785" t="s">
        <v>178</v>
      </c>
      <c r="H227" s="785" t="s">
        <v>118</v>
      </c>
      <c r="I227" s="799" t="s">
        <v>154</v>
      </c>
      <c r="J227" s="789" t="s">
        <v>385</v>
      </c>
      <c r="K227" s="785"/>
      <c r="L227" s="786"/>
      <c r="M227" s="1649"/>
      <c r="N227" s="1634"/>
      <c r="O227" s="1634"/>
      <c r="P227" s="1634"/>
      <c r="Q227" s="1634"/>
      <c r="R227" s="1634"/>
    </row>
    <row r="228" spans="1:18" s="121" customFormat="1" ht="18" customHeight="1">
      <c r="A228" s="1703"/>
      <c r="B228" s="794" t="s">
        <v>121</v>
      </c>
      <c r="C228" s="800" t="s">
        <v>609</v>
      </c>
      <c r="D228" s="794" t="s">
        <v>386</v>
      </c>
      <c r="E228" s="794" t="s">
        <v>148</v>
      </c>
      <c r="F228" s="794" t="s">
        <v>387</v>
      </c>
      <c r="G228" s="794" t="s">
        <v>146</v>
      </c>
      <c r="H228" s="794" t="s">
        <v>118</v>
      </c>
      <c r="I228" s="794" t="s">
        <v>114</v>
      </c>
      <c r="J228" s="798" t="s">
        <v>388</v>
      </c>
      <c r="K228" s="794"/>
      <c r="L228" s="795"/>
      <c r="M228" s="801" t="s">
        <v>121</v>
      </c>
      <c r="N228" s="794" t="s">
        <v>121</v>
      </c>
      <c r="O228" s="794" t="s">
        <v>148</v>
      </c>
      <c r="P228" s="794" t="s">
        <v>113</v>
      </c>
      <c r="Q228" s="794" t="s">
        <v>113</v>
      </c>
      <c r="R228" s="794" t="s">
        <v>111</v>
      </c>
    </row>
    <row r="229" spans="1:18" s="803" customFormat="1" ht="18" customHeight="1">
      <c r="A229" s="1703"/>
      <c r="B229" s="785" t="s">
        <v>121</v>
      </c>
      <c r="C229" s="802" t="s">
        <v>610</v>
      </c>
      <c r="D229" s="785" t="s">
        <v>389</v>
      </c>
      <c r="E229" s="785" t="s">
        <v>148</v>
      </c>
      <c r="F229" s="785" t="s">
        <v>390</v>
      </c>
      <c r="G229" s="785" t="s">
        <v>146</v>
      </c>
      <c r="H229" s="785" t="s">
        <v>118</v>
      </c>
      <c r="I229" s="785" t="s">
        <v>114</v>
      </c>
      <c r="J229" s="789" t="s">
        <v>391</v>
      </c>
      <c r="K229" s="785"/>
      <c r="L229" s="786"/>
      <c r="M229" s="790" t="s">
        <v>121</v>
      </c>
      <c r="N229" s="785" t="s">
        <v>121</v>
      </c>
      <c r="O229" s="785" t="s">
        <v>148</v>
      </c>
      <c r="P229" s="785" t="s">
        <v>113</v>
      </c>
      <c r="Q229" s="785" t="s">
        <v>113</v>
      </c>
      <c r="R229" s="785" t="s">
        <v>111</v>
      </c>
    </row>
    <row r="230" spans="1:18" s="121" customFormat="1" ht="18" customHeight="1">
      <c r="A230" s="1703"/>
      <c r="B230" s="794" t="s">
        <v>121</v>
      </c>
      <c r="C230" s="800" t="s">
        <v>611</v>
      </c>
      <c r="D230" s="794" t="s">
        <v>392</v>
      </c>
      <c r="E230" s="794" t="s">
        <v>148</v>
      </c>
      <c r="F230" s="794" t="s">
        <v>393</v>
      </c>
      <c r="G230" s="794" t="s">
        <v>146</v>
      </c>
      <c r="H230" s="794" t="s">
        <v>118</v>
      </c>
      <c r="I230" s="794" t="s">
        <v>114</v>
      </c>
      <c r="J230" s="798" t="s">
        <v>394</v>
      </c>
      <c r="K230" s="794"/>
      <c r="L230" s="795"/>
      <c r="M230" s="801" t="s">
        <v>121</v>
      </c>
      <c r="N230" s="794" t="s">
        <v>121</v>
      </c>
      <c r="O230" s="794" t="s">
        <v>148</v>
      </c>
      <c r="P230" s="794" t="s">
        <v>113</v>
      </c>
      <c r="Q230" s="794" t="s">
        <v>113</v>
      </c>
      <c r="R230" s="794" t="s">
        <v>111</v>
      </c>
    </row>
    <row r="231" spans="1:18" s="803" customFormat="1" ht="18" customHeight="1">
      <c r="A231" s="1703"/>
      <c r="B231" s="785" t="s">
        <v>121</v>
      </c>
      <c r="C231" s="802" t="s">
        <v>612</v>
      </c>
      <c r="D231" s="785" t="s">
        <v>395</v>
      </c>
      <c r="E231" s="785" t="s">
        <v>148</v>
      </c>
      <c r="F231" s="785" t="s">
        <v>396</v>
      </c>
      <c r="G231" s="785" t="s">
        <v>146</v>
      </c>
      <c r="H231" s="785" t="s">
        <v>118</v>
      </c>
      <c r="I231" s="785" t="s">
        <v>114</v>
      </c>
      <c r="J231" s="789" t="s">
        <v>397</v>
      </c>
      <c r="K231" s="785"/>
      <c r="L231" s="786"/>
      <c r="M231" s="790" t="s">
        <v>121</v>
      </c>
      <c r="N231" s="785" t="s">
        <v>121</v>
      </c>
      <c r="O231" s="785" t="s">
        <v>148</v>
      </c>
      <c r="P231" s="785" t="s">
        <v>113</v>
      </c>
      <c r="Q231" s="785" t="s">
        <v>113</v>
      </c>
      <c r="R231" s="785" t="s">
        <v>111</v>
      </c>
    </row>
    <row r="232" spans="1:18" s="121" customFormat="1" ht="18" customHeight="1">
      <c r="A232" s="1703"/>
      <c r="B232" s="1650" t="s">
        <v>113</v>
      </c>
      <c r="C232" s="1658" t="s">
        <v>613</v>
      </c>
      <c r="D232" s="1650" t="s">
        <v>398</v>
      </c>
      <c r="E232" s="1650" t="s">
        <v>148</v>
      </c>
      <c r="F232" s="1650" t="s">
        <v>399</v>
      </c>
      <c r="G232" s="794" t="s">
        <v>174</v>
      </c>
      <c r="H232" s="794" t="s">
        <v>118</v>
      </c>
      <c r="I232" s="794" t="s">
        <v>154</v>
      </c>
      <c r="J232" s="798" t="s">
        <v>176</v>
      </c>
      <c r="K232" s="794"/>
      <c r="L232" s="795"/>
      <c r="M232" s="1661" t="s">
        <v>121</v>
      </c>
      <c r="N232" s="1650" t="s">
        <v>121</v>
      </c>
      <c r="O232" s="1650" t="s">
        <v>148</v>
      </c>
      <c r="P232" s="1650" t="s">
        <v>113</v>
      </c>
      <c r="Q232" s="1650" t="s">
        <v>121</v>
      </c>
      <c r="R232" s="1650" t="s">
        <v>111</v>
      </c>
    </row>
    <row r="233" spans="1:18" s="121" customFormat="1" ht="18" customHeight="1">
      <c r="A233" s="1703"/>
      <c r="B233" s="1651"/>
      <c r="C233" s="1659"/>
      <c r="D233" s="1651"/>
      <c r="E233" s="1651"/>
      <c r="F233" s="1651"/>
      <c r="G233" s="1650" t="s">
        <v>178</v>
      </c>
      <c r="H233" s="1650" t="s">
        <v>400</v>
      </c>
      <c r="I233" s="1665" t="s">
        <v>160</v>
      </c>
      <c r="J233" s="1645" t="s">
        <v>401</v>
      </c>
      <c r="K233" s="128" t="s">
        <v>154</v>
      </c>
      <c r="L233" s="130" t="s">
        <v>402</v>
      </c>
      <c r="M233" s="1662"/>
      <c r="N233" s="1651"/>
      <c r="O233" s="1651"/>
      <c r="P233" s="1651"/>
      <c r="Q233" s="1651"/>
      <c r="R233" s="1651"/>
    </row>
    <row r="234" spans="1:18" s="121" customFormat="1" ht="18" customHeight="1">
      <c r="A234" s="1703"/>
      <c r="B234" s="1651"/>
      <c r="C234" s="1659"/>
      <c r="D234" s="1651"/>
      <c r="E234" s="1651"/>
      <c r="F234" s="1651"/>
      <c r="G234" s="1651"/>
      <c r="H234" s="1651"/>
      <c r="I234" s="1666"/>
      <c r="J234" s="1668"/>
      <c r="K234" s="128" t="s">
        <v>156</v>
      </c>
      <c r="L234" s="130" t="s">
        <v>403</v>
      </c>
      <c r="M234" s="1662"/>
      <c r="N234" s="1651"/>
      <c r="O234" s="1651"/>
      <c r="P234" s="1651"/>
      <c r="Q234" s="1651"/>
      <c r="R234" s="1651"/>
    </row>
    <row r="235" spans="1:18" s="121" customFormat="1" ht="18" customHeight="1">
      <c r="A235" s="1703"/>
      <c r="B235" s="1651"/>
      <c r="C235" s="1659"/>
      <c r="D235" s="1651"/>
      <c r="E235" s="1651"/>
      <c r="F235" s="1651"/>
      <c r="G235" s="1651"/>
      <c r="H235" s="1651"/>
      <c r="I235" s="1666"/>
      <c r="J235" s="1668"/>
      <c r="K235" s="128" t="s">
        <v>157</v>
      </c>
      <c r="L235" s="130" t="s">
        <v>404</v>
      </c>
      <c r="M235" s="1662"/>
      <c r="N235" s="1651"/>
      <c r="O235" s="1651"/>
      <c r="P235" s="1651"/>
      <c r="Q235" s="1651"/>
      <c r="R235" s="1651"/>
    </row>
    <row r="236" spans="1:18" s="121" customFormat="1" ht="18" customHeight="1">
      <c r="A236" s="1703"/>
      <c r="B236" s="1651"/>
      <c r="C236" s="1659"/>
      <c r="D236" s="1651"/>
      <c r="E236" s="1651"/>
      <c r="F236" s="1651"/>
      <c r="G236" s="1651"/>
      <c r="H236" s="1651"/>
      <c r="I236" s="1666"/>
      <c r="J236" s="1668"/>
      <c r="K236" s="128" t="s">
        <v>158</v>
      </c>
      <c r="L236" s="130" t="s">
        <v>405</v>
      </c>
      <c r="M236" s="1662"/>
      <c r="N236" s="1651"/>
      <c r="O236" s="1651"/>
      <c r="P236" s="1651"/>
      <c r="Q236" s="1651"/>
      <c r="R236" s="1651"/>
    </row>
    <row r="237" spans="1:18" s="121" customFormat="1" ht="18" customHeight="1">
      <c r="A237" s="1703"/>
      <c r="B237" s="1651"/>
      <c r="C237" s="1659"/>
      <c r="D237" s="1651"/>
      <c r="E237" s="1651"/>
      <c r="F237" s="1651"/>
      <c r="G237" s="1651"/>
      <c r="H237" s="1651"/>
      <c r="I237" s="1666"/>
      <c r="J237" s="1668"/>
      <c r="K237" s="128" t="s">
        <v>160</v>
      </c>
      <c r="L237" s="130" t="s">
        <v>406</v>
      </c>
      <c r="M237" s="1662"/>
      <c r="N237" s="1651"/>
      <c r="O237" s="1651"/>
      <c r="P237" s="1651"/>
      <c r="Q237" s="1651"/>
      <c r="R237" s="1651"/>
    </row>
    <row r="238" spans="1:18" s="121" customFormat="1" ht="18" customHeight="1">
      <c r="A238" s="1703"/>
      <c r="B238" s="1651"/>
      <c r="C238" s="1659"/>
      <c r="D238" s="1651"/>
      <c r="E238" s="1651"/>
      <c r="F238" s="1651"/>
      <c r="G238" s="1651"/>
      <c r="H238" s="1651"/>
      <c r="I238" s="1666"/>
      <c r="J238" s="1668"/>
      <c r="K238" s="128" t="s">
        <v>161</v>
      </c>
      <c r="L238" s="130" t="s">
        <v>407</v>
      </c>
      <c r="M238" s="1662"/>
      <c r="N238" s="1651"/>
      <c r="O238" s="1651"/>
      <c r="P238" s="1651"/>
      <c r="Q238" s="1651"/>
      <c r="R238" s="1651"/>
    </row>
    <row r="239" spans="1:18" s="121" customFormat="1" ht="18" customHeight="1">
      <c r="A239" s="1703"/>
      <c r="B239" s="1651"/>
      <c r="C239" s="1659"/>
      <c r="D239" s="1651"/>
      <c r="E239" s="1651"/>
      <c r="F239" s="1651"/>
      <c r="G239" s="1651"/>
      <c r="H239" s="1651"/>
      <c r="I239" s="1666"/>
      <c r="J239" s="1668"/>
      <c r="K239" s="128" t="s">
        <v>162</v>
      </c>
      <c r="L239" s="130" t="s">
        <v>408</v>
      </c>
      <c r="M239" s="1662"/>
      <c r="N239" s="1651"/>
      <c r="O239" s="1651"/>
      <c r="P239" s="1651"/>
      <c r="Q239" s="1651"/>
      <c r="R239" s="1651"/>
    </row>
    <row r="240" spans="1:18" s="121" customFormat="1" ht="18" customHeight="1">
      <c r="A240" s="1703"/>
      <c r="B240" s="1651"/>
      <c r="C240" s="1659"/>
      <c r="D240" s="1651"/>
      <c r="E240" s="1651"/>
      <c r="F240" s="1651"/>
      <c r="G240" s="1651"/>
      <c r="H240" s="1651"/>
      <c r="I240" s="1666"/>
      <c r="J240" s="1668"/>
      <c r="K240" s="128" t="s">
        <v>163</v>
      </c>
      <c r="L240" s="130" t="s">
        <v>409</v>
      </c>
      <c r="M240" s="1662"/>
      <c r="N240" s="1651"/>
      <c r="O240" s="1651"/>
      <c r="P240" s="1651"/>
      <c r="Q240" s="1651"/>
      <c r="R240" s="1651"/>
    </row>
    <row r="241" spans="1:18" s="121" customFormat="1" ht="18" customHeight="1">
      <c r="A241" s="1703"/>
      <c r="B241" s="1651"/>
      <c r="C241" s="1659"/>
      <c r="D241" s="1651"/>
      <c r="E241" s="1651"/>
      <c r="F241" s="1651"/>
      <c r="G241" s="1651"/>
      <c r="H241" s="1651"/>
      <c r="I241" s="1666"/>
      <c r="J241" s="1668"/>
      <c r="K241" s="128" t="s">
        <v>164</v>
      </c>
      <c r="L241" s="130" t="s">
        <v>410</v>
      </c>
      <c r="M241" s="1662"/>
      <c r="N241" s="1651"/>
      <c r="O241" s="1651"/>
      <c r="P241" s="1651"/>
      <c r="Q241" s="1651"/>
      <c r="R241" s="1651"/>
    </row>
    <row r="242" spans="1:18" s="121" customFormat="1" ht="18" customHeight="1">
      <c r="A242" s="1703"/>
      <c r="B242" s="1651"/>
      <c r="C242" s="1659"/>
      <c r="D242" s="1651"/>
      <c r="E242" s="1651"/>
      <c r="F242" s="1651"/>
      <c r="G242" s="1651"/>
      <c r="H242" s="1651"/>
      <c r="I242" s="1666"/>
      <c r="J242" s="1668"/>
      <c r="K242" s="128" t="s">
        <v>165</v>
      </c>
      <c r="L242" s="130" t="s">
        <v>411</v>
      </c>
      <c r="M242" s="1662"/>
      <c r="N242" s="1651"/>
      <c r="O242" s="1651"/>
      <c r="P242" s="1651"/>
      <c r="Q242" s="1651"/>
      <c r="R242" s="1651"/>
    </row>
    <row r="243" spans="1:18" s="121" customFormat="1" ht="18" customHeight="1">
      <c r="A243" s="1703"/>
      <c r="B243" s="1651"/>
      <c r="C243" s="1659"/>
      <c r="D243" s="1651"/>
      <c r="E243" s="1651"/>
      <c r="F243" s="1651"/>
      <c r="G243" s="1651"/>
      <c r="H243" s="1651"/>
      <c r="I243" s="1666"/>
      <c r="J243" s="1668"/>
      <c r="K243" s="128" t="s">
        <v>166</v>
      </c>
      <c r="L243" s="130" t="s">
        <v>412</v>
      </c>
      <c r="M243" s="1662"/>
      <c r="N243" s="1651"/>
      <c r="O243" s="1651"/>
      <c r="P243" s="1651"/>
      <c r="Q243" s="1651"/>
      <c r="R243" s="1651"/>
    </row>
    <row r="244" spans="1:18" s="121" customFormat="1" ht="18" customHeight="1">
      <c r="A244" s="1703"/>
      <c r="B244" s="1651"/>
      <c r="C244" s="1659"/>
      <c r="D244" s="1651"/>
      <c r="E244" s="1651"/>
      <c r="F244" s="1651"/>
      <c r="G244" s="1651"/>
      <c r="H244" s="1651"/>
      <c r="I244" s="1666"/>
      <c r="J244" s="1668"/>
      <c r="K244" s="128" t="s">
        <v>167</v>
      </c>
      <c r="L244" s="130" t="s">
        <v>413</v>
      </c>
      <c r="M244" s="1662"/>
      <c r="N244" s="1651"/>
      <c r="O244" s="1651"/>
      <c r="P244" s="1651"/>
      <c r="Q244" s="1651"/>
      <c r="R244" s="1651"/>
    </row>
    <row r="245" spans="1:18" s="121" customFormat="1" ht="18" customHeight="1">
      <c r="A245" s="1703"/>
      <c r="B245" s="1651"/>
      <c r="C245" s="1659"/>
      <c r="D245" s="1651"/>
      <c r="E245" s="1651"/>
      <c r="F245" s="1651"/>
      <c r="G245" s="1651"/>
      <c r="H245" s="1651"/>
      <c r="I245" s="1666"/>
      <c r="J245" s="1668"/>
      <c r="K245" s="128" t="s">
        <v>168</v>
      </c>
      <c r="L245" s="130" t="s">
        <v>414</v>
      </c>
      <c r="M245" s="1662"/>
      <c r="N245" s="1651"/>
      <c r="O245" s="1651"/>
      <c r="P245" s="1651"/>
      <c r="Q245" s="1651"/>
      <c r="R245" s="1651"/>
    </row>
    <row r="246" spans="1:18" s="121" customFormat="1" ht="18" customHeight="1">
      <c r="A246" s="1703"/>
      <c r="B246" s="1651"/>
      <c r="C246" s="1659"/>
      <c r="D246" s="1651"/>
      <c r="E246" s="1651"/>
      <c r="F246" s="1651"/>
      <c r="G246" s="1651"/>
      <c r="H246" s="1651"/>
      <c r="I246" s="1666"/>
      <c r="J246" s="1668"/>
      <c r="K246" s="128" t="s">
        <v>169</v>
      </c>
      <c r="L246" s="130" t="s">
        <v>415</v>
      </c>
      <c r="M246" s="1662"/>
      <c r="N246" s="1651"/>
      <c r="O246" s="1651"/>
      <c r="P246" s="1651"/>
      <c r="Q246" s="1651"/>
      <c r="R246" s="1651"/>
    </row>
    <row r="247" spans="1:18" s="121" customFormat="1" ht="18" customHeight="1">
      <c r="A247" s="1703"/>
      <c r="B247" s="1651"/>
      <c r="C247" s="1659"/>
      <c r="D247" s="1651"/>
      <c r="E247" s="1651"/>
      <c r="F247" s="1651"/>
      <c r="G247" s="1651"/>
      <c r="H247" s="1651"/>
      <c r="I247" s="1666"/>
      <c r="J247" s="1668"/>
      <c r="K247" s="128" t="s">
        <v>170</v>
      </c>
      <c r="L247" s="130" t="s">
        <v>416</v>
      </c>
      <c r="M247" s="1662"/>
      <c r="N247" s="1651"/>
      <c r="O247" s="1651"/>
      <c r="P247" s="1651"/>
      <c r="Q247" s="1651"/>
      <c r="R247" s="1651"/>
    </row>
    <row r="248" spans="1:18" s="121" customFormat="1" ht="18" customHeight="1">
      <c r="A248" s="1703"/>
      <c r="B248" s="1652"/>
      <c r="C248" s="1660"/>
      <c r="D248" s="1652"/>
      <c r="E248" s="1652"/>
      <c r="F248" s="1652"/>
      <c r="G248" s="1652"/>
      <c r="H248" s="1652"/>
      <c r="I248" s="1667"/>
      <c r="J248" s="1646"/>
      <c r="K248" s="128" t="s">
        <v>171</v>
      </c>
      <c r="L248" s="130" t="s">
        <v>417</v>
      </c>
      <c r="M248" s="1663"/>
      <c r="N248" s="1652"/>
      <c r="O248" s="1652"/>
      <c r="P248" s="1652"/>
      <c r="Q248" s="1652"/>
      <c r="R248" s="1652"/>
    </row>
    <row r="249" spans="1:18" s="803" customFormat="1" ht="18" customHeight="1">
      <c r="A249" s="1703"/>
      <c r="B249" s="785" t="s">
        <v>113</v>
      </c>
      <c r="C249" s="802" t="s">
        <v>614</v>
      </c>
      <c r="D249" s="785" t="s">
        <v>418</v>
      </c>
      <c r="E249" s="785" t="s">
        <v>148</v>
      </c>
      <c r="F249" s="785" t="s">
        <v>419</v>
      </c>
      <c r="G249" s="785" t="s">
        <v>146</v>
      </c>
      <c r="H249" s="785" t="s">
        <v>420</v>
      </c>
      <c r="I249" s="122" t="s">
        <v>421</v>
      </c>
      <c r="J249" s="789" t="s">
        <v>422</v>
      </c>
      <c r="K249" s="785"/>
      <c r="L249" s="786"/>
      <c r="M249" s="790" t="s">
        <v>121</v>
      </c>
      <c r="N249" s="785" t="s">
        <v>121</v>
      </c>
      <c r="O249" s="785" t="s">
        <v>148</v>
      </c>
      <c r="P249" s="785" t="s">
        <v>148</v>
      </c>
      <c r="Q249" s="785" t="s">
        <v>148</v>
      </c>
      <c r="R249" s="785" t="s">
        <v>279</v>
      </c>
    </row>
    <row r="250" spans="1:18" s="803" customFormat="1" ht="25.2" customHeight="1">
      <c r="A250" s="1703"/>
      <c r="B250" s="1650" t="s">
        <v>113</v>
      </c>
      <c r="C250" s="1653">
        <v>45</v>
      </c>
      <c r="D250" s="1650" t="s">
        <v>423</v>
      </c>
      <c r="E250" s="1650" t="s">
        <v>148</v>
      </c>
      <c r="F250" s="1650" t="s">
        <v>424</v>
      </c>
      <c r="G250" s="1650" t="s">
        <v>117</v>
      </c>
      <c r="H250" s="1650" t="s">
        <v>425</v>
      </c>
      <c r="I250" s="1656" t="s">
        <v>119</v>
      </c>
      <c r="J250" s="1645" t="s">
        <v>426</v>
      </c>
      <c r="K250" s="794" t="s">
        <v>119</v>
      </c>
      <c r="L250" s="795" t="s">
        <v>427</v>
      </c>
      <c r="M250" s="1661" t="s">
        <v>121</v>
      </c>
      <c r="N250" s="1650" t="s">
        <v>148</v>
      </c>
      <c r="O250" s="1650" t="s">
        <v>148</v>
      </c>
      <c r="P250" s="1650" t="s">
        <v>113</v>
      </c>
      <c r="Q250" s="1650" t="s">
        <v>121</v>
      </c>
      <c r="R250" s="1650" t="s">
        <v>111</v>
      </c>
    </row>
    <row r="251" spans="1:18" s="803" customFormat="1" ht="25.2" customHeight="1">
      <c r="A251" s="1703"/>
      <c r="B251" s="1651"/>
      <c r="C251" s="1654"/>
      <c r="D251" s="1651"/>
      <c r="E251" s="1651"/>
      <c r="F251" s="1651"/>
      <c r="G251" s="1652"/>
      <c r="H251" s="1652"/>
      <c r="I251" s="1657"/>
      <c r="J251" s="1646"/>
      <c r="K251" s="794" t="s">
        <v>152</v>
      </c>
      <c r="L251" s="795" t="s">
        <v>428</v>
      </c>
      <c r="M251" s="1662"/>
      <c r="N251" s="1651"/>
      <c r="O251" s="1651"/>
      <c r="P251" s="1651" t="s">
        <v>113</v>
      </c>
      <c r="Q251" s="1651"/>
      <c r="R251" s="1651"/>
    </row>
    <row r="252" spans="1:18" s="803" customFormat="1" ht="25.2" customHeight="1">
      <c r="A252" s="1703"/>
      <c r="B252" s="1651"/>
      <c r="C252" s="1654"/>
      <c r="D252" s="1651"/>
      <c r="E252" s="1651"/>
      <c r="F252" s="1651"/>
      <c r="G252" s="1650" t="s">
        <v>244</v>
      </c>
      <c r="H252" s="1650" t="s">
        <v>429</v>
      </c>
      <c r="I252" s="1656" t="s">
        <v>119</v>
      </c>
      <c r="J252" s="1645" t="s">
        <v>430</v>
      </c>
      <c r="K252" s="794" t="s">
        <v>119</v>
      </c>
      <c r="L252" s="795" t="s">
        <v>431</v>
      </c>
      <c r="M252" s="1662"/>
      <c r="N252" s="1651"/>
      <c r="O252" s="1651"/>
      <c r="P252" s="1651" t="s">
        <v>113</v>
      </c>
      <c r="Q252" s="1651"/>
      <c r="R252" s="1651"/>
    </row>
    <row r="253" spans="1:18" s="803" customFormat="1" ht="25.2" customHeight="1">
      <c r="A253" s="1703"/>
      <c r="B253" s="1651"/>
      <c r="C253" s="1654"/>
      <c r="D253" s="1651"/>
      <c r="E253" s="1651"/>
      <c r="F253" s="1651"/>
      <c r="G253" s="1652"/>
      <c r="H253" s="1652"/>
      <c r="I253" s="1657"/>
      <c r="J253" s="1646"/>
      <c r="K253" s="794" t="s">
        <v>152</v>
      </c>
      <c r="L253" s="795" t="s">
        <v>432</v>
      </c>
      <c r="M253" s="1662"/>
      <c r="N253" s="1651"/>
      <c r="O253" s="1651"/>
      <c r="P253" s="1651" t="s">
        <v>113</v>
      </c>
      <c r="Q253" s="1651"/>
      <c r="R253" s="1651"/>
    </row>
    <row r="254" spans="1:18" s="803" customFormat="1" ht="25.2" customHeight="1">
      <c r="A254" s="1703"/>
      <c r="B254" s="1651"/>
      <c r="C254" s="1654"/>
      <c r="D254" s="1651"/>
      <c r="E254" s="1651"/>
      <c r="F254" s="1651"/>
      <c r="G254" s="1650" t="s">
        <v>249</v>
      </c>
      <c r="H254" s="1650" t="s">
        <v>433</v>
      </c>
      <c r="I254" s="1656" t="s">
        <v>119</v>
      </c>
      <c r="J254" s="1645" t="s">
        <v>434</v>
      </c>
      <c r="K254" s="794" t="s">
        <v>119</v>
      </c>
      <c r="L254" s="795" t="s">
        <v>435</v>
      </c>
      <c r="M254" s="1662"/>
      <c r="N254" s="1651"/>
      <c r="O254" s="1651"/>
      <c r="P254" s="1651" t="s">
        <v>113</v>
      </c>
      <c r="Q254" s="1651"/>
      <c r="R254" s="1651"/>
    </row>
    <row r="255" spans="1:18" s="803" customFormat="1" ht="25.2" customHeight="1">
      <c r="A255" s="1703"/>
      <c r="B255" s="1651"/>
      <c r="C255" s="1654"/>
      <c r="D255" s="1651"/>
      <c r="E255" s="1651"/>
      <c r="F255" s="1651"/>
      <c r="G255" s="1652"/>
      <c r="H255" s="1652"/>
      <c r="I255" s="1657"/>
      <c r="J255" s="1646"/>
      <c r="K255" s="794" t="s">
        <v>152</v>
      </c>
      <c r="L255" s="795" t="s">
        <v>436</v>
      </c>
      <c r="M255" s="1662"/>
      <c r="N255" s="1651"/>
      <c r="O255" s="1651"/>
      <c r="P255" s="1651" t="s">
        <v>113</v>
      </c>
      <c r="Q255" s="1651"/>
      <c r="R255" s="1651"/>
    </row>
    <row r="256" spans="1:18" s="803" customFormat="1" ht="25.2" customHeight="1">
      <c r="A256" s="1703"/>
      <c r="B256" s="1651"/>
      <c r="C256" s="1654"/>
      <c r="D256" s="1651"/>
      <c r="E256" s="1651"/>
      <c r="F256" s="1651"/>
      <c r="G256" s="1650" t="s">
        <v>254</v>
      </c>
      <c r="H256" s="1650" t="s">
        <v>437</v>
      </c>
      <c r="I256" s="1656" t="s">
        <v>119</v>
      </c>
      <c r="J256" s="1645" t="s">
        <v>438</v>
      </c>
      <c r="K256" s="794" t="s">
        <v>119</v>
      </c>
      <c r="L256" s="795" t="s">
        <v>439</v>
      </c>
      <c r="M256" s="1662"/>
      <c r="N256" s="1651"/>
      <c r="O256" s="1651"/>
      <c r="P256" s="1651" t="s">
        <v>113</v>
      </c>
      <c r="Q256" s="1651"/>
      <c r="R256" s="1651"/>
    </row>
    <row r="257" spans="1:18" s="803" customFormat="1" ht="25.2" customHeight="1">
      <c r="A257" s="1703"/>
      <c r="B257" s="1651"/>
      <c r="C257" s="1654"/>
      <c r="D257" s="1651"/>
      <c r="E257" s="1651"/>
      <c r="F257" s="1651"/>
      <c r="G257" s="1652"/>
      <c r="H257" s="1652"/>
      <c r="I257" s="1657"/>
      <c r="J257" s="1646"/>
      <c r="K257" s="794" t="s">
        <v>152</v>
      </c>
      <c r="L257" s="795" t="s">
        <v>440</v>
      </c>
      <c r="M257" s="1662"/>
      <c r="N257" s="1651"/>
      <c r="O257" s="1651"/>
      <c r="P257" s="1651" t="s">
        <v>113</v>
      </c>
      <c r="Q257" s="1651"/>
      <c r="R257" s="1651"/>
    </row>
    <row r="258" spans="1:18" s="803" customFormat="1" ht="25.2" customHeight="1">
      <c r="A258" s="1703"/>
      <c r="B258" s="1651"/>
      <c r="C258" s="1654"/>
      <c r="D258" s="1651"/>
      <c r="E258" s="1651"/>
      <c r="F258" s="1651"/>
      <c r="G258" s="1650" t="s">
        <v>259</v>
      </c>
      <c r="H258" s="1650" t="s">
        <v>441</v>
      </c>
      <c r="I258" s="1656" t="s">
        <v>119</v>
      </c>
      <c r="J258" s="1645" t="s">
        <v>442</v>
      </c>
      <c r="K258" s="794" t="s">
        <v>119</v>
      </c>
      <c r="L258" s="795" t="s">
        <v>443</v>
      </c>
      <c r="M258" s="1662"/>
      <c r="N258" s="1651"/>
      <c r="O258" s="1651"/>
      <c r="P258" s="1651" t="s">
        <v>113</v>
      </c>
      <c r="Q258" s="1651"/>
      <c r="R258" s="1651"/>
    </row>
    <row r="259" spans="1:18" s="803" customFormat="1" ht="25.2" customHeight="1">
      <c r="A259" s="1703"/>
      <c r="B259" s="1651"/>
      <c r="C259" s="1654"/>
      <c r="D259" s="1651"/>
      <c r="E259" s="1651"/>
      <c r="F259" s="1651"/>
      <c r="G259" s="1652"/>
      <c r="H259" s="1652"/>
      <c r="I259" s="1657"/>
      <c r="J259" s="1646"/>
      <c r="K259" s="794" t="s">
        <v>152</v>
      </c>
      <c r="L259" s="795" t="s">
        <v>444</v>
      </c>
      <c r="M259" s="1662"/>
      <c r="N259" s="1651"/>
      <c r="O259" s="1651"/>
      <c r="P259" s="1651" t="s">
        <v>113</v>
      </c>
      <c r="Q259" s="1651"/>
      <c r="R259" s="1651"/>
    </row>
    <row r="260" spans="1:18" s="803" customFormat="1" ht="25.2" customHeight="1">
      <c r="A260" s="1703"/>
      <c r="B260" s="1651"/>
      <c r="C260" s="1654"/>
      <c r="D260" s="1651"/>
      <c r="E260" s="1651"/>
      <c r="F260" s="1651"/>
      <c r="G260" s="1650" t="s">
        <v>264</v>
      </c>
      <c r="H260" s="1650" t="s">
        <v>445</v>
      </c>
      <c r="I260" s="1656" t="s">
        <v>119</v>
      </c>
      <c r="J260" s="1645" t="s">
        <v>446</v>
      </c>
      <c r="K260" s="794" t="s">
        <v>119</v>
      </c>
      <c r="L260" s="795" t="s">
        <v>447</v>
      </c>
      <c r="M260" s="1662"/>
      <c r="N260" s="1651"/>
      <c r="O260" s="1651"/>
      <c r="P260" s="1651" t="s">
        <v>113</v>
      </c>
      <c r="Q260" s="1651"/>
      <c r="R260" s="1651"/>
    </row>
    <row r="261" spans="1:18" s="803" customFormat="1" ht="25.2" customHeight="1">
      <c r="A261" s="1703"/>
      <c r="B261" s="1651"/>
      <c r="C261" s="1654"/>
      <c r="D261" s="1651"/>
      <c r="E261" s="1651"/>
      <c r="F261" s="1651"/>
      <c r="G261" s="1652"/>
      <c r="H261" s="1652"/>
      <c r="I261" s="1657"/>
      <c r="J261" s="1646"/>
      <c r="K261" s="794" t="s">
        <v>152</v>
      </c>
      <c r="L261" s="795" t="s">
        <v>448</v>
      </c>
      <c r="M261" s="1662"/>
      <c r="N261" s="1651"/>
      <c r="O261" s="1651"/>
      <c r="P261" s="1651" t="s">
        <v>113</v>
      </c>
      <c r="Q261" s="1651"/>
      <c r="R261" s="1651"/>
    </row>
    <row r="262" spans="1:18" s="803" customFormat="1" ht="25.2" customHeight="1">
      <c r="A262" s="1703"/>
      <c r="B262" s="1651"/>
      <c r="C262" s="1654"/>
      <c r="D262" s="1651"/>
      <c r="E262" s="1651"/>
      <c r="F262" s="1651"/>
      <c r="G262" s="1650" t="s">
        <v>152</v>
      </c>
      <c r="H262" s="1650" t="s">
        <v>449</v>
      </c>
      <c r="I262" s="1656" t="s">
        <v>119</v>
      </c>
      <c r="J262" s="1645" t="s">
        <v>450</v>
      </c>
      <c r="K262" s="794" t="s">
        <v>119</v>
      </c>
      <c r="L262" s="795" t="s">
        <v>451</v>
      </c>
      <c r="M262" s="1662"/>
      <c r="N262" s="1651"/>
      <c r="O262" s="1651"/>
      <c r="P262" s="1651" t="s">
        <v>113</v>
      </c>
      <c r="Q262" s="1651"/>
      <c r="R262" s="1651"/>
    </row>
    <row r="263" spans="1:18" s="803" customFormat="1" ht="25.2" customHeight="1">
      <c r="A263" s="1703"/>
      <c r="B263" s="1651"/>
      <c r="C263" s="1654"/>
      <c r="D263" s="1651"/>
      <c r="E263" s="1651"/>
      <c r="F263" s="1651"/>
      <c r="G263" s="1652"/>
      <c r="H263" s="1652"/>
      <c r="I263" s="1657"/>
      <c r="J263" s="1646"/>
      <c r="K263" s="794" t="s">
        <v>152</v>
      </c>
      <c r="L263" s="795" t="s">
        <v>452</v>
      </c>
      <c r="M263" s="1662"/>
      <c r="N263" s="1651"/>
      <c r="O263" s="1651"/>
      <c r="P263" s="1651" t="s">
        <v>113</v>
      </c>
      <c r="Q263" s="1651"/>
      <c r="R263" s="1651"/>
    </row>
    <row r="264" spans="1:18" s="803" customFormat="1" ht="25.2" customHeight="1">
      <c r="A264" s="1703"/>
      <c r="B264" s="1651"/>
      <c r="C264" s="1654"/>
      <c r="D264" s="1651"/>
      <c r="E264" s="1651"/>
      <c r="F264" s="1651"/>
      <c r="G264" s="1650" t="s">
        <v>119</v>
      </c>
      <c r="H264" s="1650" t="s">
        <v>453</v>
      </c>
      <c r="I264" s="1656" t="s">
        <v>119</v>
      </c>
      <c r="J264" s="1645" t="s">
        <v>454</v>
      </c>
      <c r="K264" s="794" t="s">
        <v>119</v>
      </c>
      <c r="L264" s="795" t="s">
        <v>455</v>
      </c>
      <c r="M264" s="1662"/>
      <c r="N264" s="1651"/>
      <c r="O264" s="1651"/>
      <c r="P264" s="1651" t="s">
        <v>113</v>
      </c>
      <c r="Q264" s="1651"/>
      <c r="R264" s="1651"/>
    </row>
    <row r="265" spans="1:18" s="803" customFormat="1" ht="25.2" customHeight="1">
      <c r="A265" s="1703"/>
      <c r="B265" s="1652"/>
      <c r="C265" s="1655"/>
      <c r="D265" s="1652"/>
      <c r="E265" s="1652"/>
      <c r="F265" s="1652"/>
      <c r="G265" s="1652"/>
      <c r="H265" s="1652"/>
      <c r="I265" s="1657"/>
      <c r="J265" s="1646"/>
      <c r="K265" s="794" t="s">
        <v>152</v>
      </c>
      <c r="L265" s="795" t="s">
        <v>456</v>
      </c>
      <c r="M265" s="1663"/>
      <c r="N265" s="1652"/>
      <c r="O265" s="1652"/>
      <c r="P265" s="1652" t="s">
        <v>113</v>
      </c>
      <c r="Q265" s="1652"/>
      <c r="R265" s="1652"/>
    </row>
    <row r="266" spans="1:18" s="803" customFormat="1" ht="60" customHeight="1">
      <c r="A266" s="1703"/>
      <c r="B266" s="1632" t="s">
        <v>113</v>
      </c>
      <c r="C266" s="1642">
        <v>46</v>
      </c>
      <c r="D266" s="1632" t="s">
        <v>457</v>
      </c>
      <c r="E266" s="1632" t="s">
        <v>148</v>
      </c>
      <c r="F266" s="1632" t="s">
        <v>458</v>
      </c>
      <c r="G266" s="1632" t="s">
        <v>117</v>
      </c>
      <c r="H266" s="1632" t="s">
        <v>459</v>
      </c>
      <c r="I266" s="1635" t="s">
        <v>119</v>
      </c>
      <c r="J266" s="1630" t="s">
        <v>460</v>
      </c>
      <c r="K266" s="785" t="s">
        <v>119</v>
      </c>
      <c r="L266" s="786" t="s">
        <v>267</v>
      </c>
      <c r="M266" s="1647" t="s">
        <v>113</v>
      </c>
      <c r="N266" s="1632" t="s">
        <v>148</v>
      </c>
      <c r="O266" s="1632" t="s">
        <v>148</v>
      </c>
      <c r="P266" s="1632" t="s">
        <v>113</v>
      </c>
      <c r="Q266" s="1632" t="s">
        <v>121</v>
      </c>
      <c r="R266" s="1632" t="s">
        <v>9243</v>
      </c>
    </row>
    <row r="267" spans="1:18" s="803" customFormat="1" ht="60" customHeight="1">
      <c r="A267" s="1703"/>
      <c r="B267" s="1633"/>
      <c r="C267" s="1643"/>
      <c r="D267" s="1633"/>
      <c r="E267" s="1633"/>
      <c r="F267" s="1633"/>
      <c r="G267" s="1634"/>
      <c r="H267" s="1634"/>
      <c r="I267" s="1636"/>
      <c r="J267" s="1631"/>
      <c r="K267" s="785" t="s">
        <v>152</v>
      </c>
      <c r="L267" s="786" t="s">
        <v>461</v>
      </c>
      <c r="M267" s="1648"/>
      <c r="N267" s="1633"/>
      <c r="O267" s="1633"/>
      <c r="P267" s="1633" t="s">
        <v>113</v>
      </c>
      <c r="Q267" s="1633"/>
      <c r="R267" s="1633"/>
    </row>
    <row r="268" spans="1:18" s="803" customFormat="1" ht="60" customHeight="1">
      <c r="A268" s="1703"/>
      <c r="B268" s="1633"/>
      <c r="C268" s="1643"/>
      <c r="D268" s="1633"/>
      <c r="E268" s="1633"/>
      <c r="F268" s="1633"/>
      <c r="G268" s="1632" t="s">
        <v>244</v>
      </c>
      <c r="H268" s="1632" t="s">
        <v>462</v>
      </c>
      <c r="I268" s="1635" t="s">
        <v>119</v>
      </c>
      <c r="J268" s="1630" t="s">
        <v>463</v>
      </c>
      <c r="K268" s="785" t="s">
        <v>119</v>
      </c>
      <c r="L268" s="786" t="s">
        <v>267</v>
      </c>
      <c r="M268" s="1648"/>
      <c r="N268" s="1633"/>
      <c r="O268" s="1633"/>
      <c r="P268" s="1633" t="s">
        <v>113</v>
      </c>
      <c r="Q268" s="1633"/>
      <c r="R268" s="1633"/>
    </row>
    <row r="269" spans="1:18" s="803" customFormat="1" ht="60" customHeight="1">
      <c r="A269" s="1703"/>
      <c r="B269" s="1633"/>
      <c r="C269" s="1643"/>
      <c r="D269" s="1633"/>
      <c r="E269" s="1633"/>
      <c r="F269" s="1633"/>
      <c r="G269" s="1634"/>
      <c r="H269" s="1634"/>
      <c r="I269" s="1636"/>
      <c r="J269" s="1631"/>
      <c r="K269" s="785" t="s">
        <v>152</v>
      </c>
      <c r="L269" s="786" t="s">
        <v>464</v>
      </c>
      <c r="M269" s="1648"/>
      <c r="N269" s="1633"/>
      <c r="O269" s="1633"/>
      <c r="P269" s="1633" t="s">
        <v>113</v>
      </c>
      <c r="Q269" s="1633"/>
      <c r="R269" s="1633"/>
    </row>
    <row r="270" spans="1:18" s="803" customFormat="1" ht="60" customHeight="1">
      <c r="A270" s="1703"/>
      <c r="B270" s="1633"/>
      <c r="C270" s="1643"/>
      <c r="D270" s="1633"/>
      <c r="E270" s="1633"/>
      <c r="F270" s="1633"/>
      <c r="G270" s="1632" t="s">
        <v>249</v>
      </c>
      <c r="H270" s="1632" t="s">
        <v>465</v>
      </c>
      <c r="I270" s="1635" t="s">
        <v>119</v>
      </c>
      <c r="J270" s="1630" t="s">
        <v>466</v>
      </c>
      <c r="K270" s="785" t="s">
        <v>119</v>
      </c>
      <c r="L270" s="786" t="s">
        <v>267</v>
      </c>
      <c r="M270" s="1648"/>
      <c r="N270" s="1633"/>
      <c r="O270" s="1633"/>
      <c r="P270" s="1633" t="s">
        <v>113</v>
      </c>
      <c r="Q270" s="1633"/>
      <c r="R270" s="1633"/>
    </row>
    <row r="271" spans="1:18" s="803" customFormat="1" ht="60" customHeight="1">
      <c r="A271" s="1703"/>
      <c r="B271" s="1633"/>
      <c r="C271" s="1643"/>
      <c r="D271" s="1633"/>
      <c r="E271" s="1633"/>
      <c r="F271" s="1633"/>
      <c r="G271" s="1634"/>
      <c r="H271" s="1634"/>
      <c r="I271" s="1636"/>
      <c r="J271" s="1631"/>
      <c r="K271" s="785" t="s">
        <v>152</v>
      </c>
      <c r="L271" s="786" t="s">
        <v>467</v>
      </c>
      <c r="M271" s="1648"/>
      <c r="N271" s="1633"/>
      <c r="O271" s="1633"/>
      <c r="P271" s="1633" t="s">
        <v>113</v>
      </c>
      <c r="Q271" s="1633"/>
      <c r="R271" s="1633"/>
    </row>
    <row r="272" spans="1:18" s="803" customFormat="1" ht="60" customHeight="1">
      <c r="A272" s="1703"/>
      <c r="B272" s="1633"/>
      <c r="C272" s="1643"/>
      <c r="D272" s="1633"/>
      <c r="E272" s="1633"/>
      <c r="F272" s="1633"/>
      <c r="G272" s="1632" t="s">
        <v>254</v>
      </c>
      <c r="H272" s="1632" t="s">
        <v>468</v>
      </c>
      <c r="I272" s="1635" t="s">
        <v>119</v>
      </c>
      <c r="J272" s="1630" t="s">
        <v>469</v>
      </c>
      <c r="K272" s="785" t="s">
        <v>119</v>
      </c>
      <c r="L272" s="786" t="s">
        <v>267</v>
      </c>
      <c r="M272" s="1648"/>
      <c r="N272" s="1633"/>
      <c r="O272" s="1633"/>
      <c r="P272" s="1633" t="s">
        <v>113</v>
      </c>
      <c r="Q272" s="1633"/>
      <c r="R272" s="1633"/>
    </row>
    <row r="273" spans="1:18" s="803" customFormat="1" ht="60" customHeight="1">
      <c r="A273" s="1703"/>
      <c r="B273" s="1633"/>
      <c r="C273" s="1643"/>
      <c r="D273" s="1633"/>
      <c r="E273" s="1633"/>
      <c r="F273" s="1633"/>
      <c r="G273" s="1634"/>
      <c r="H273" s="1634"/>
      <c r="I273" s="1636"/>
      <c r="J273" s="1631"/>
      <c r="K273" s="785" t="s">
        <v>152</v>
      </c>
      <c r="L273" s="786" t="s">
        <v>470</v>
      </c>
      <c r="M273" s="1648"/>
      <c r="N273" s="1633"/>
      <c r="O273" s="1633"/>
      <c r="P273" s="1633" t="s">
        <v>113</v>
      </c>
      <c r="Q273" s="1633"/>
      <c r="R273" s="1633"/>
    </row>
    <row r="274" spans="1:18" s="803" customFormat="1" ht="60" customHeight="1">
      <c r="A274" s="1703"/>
      <c r="B274" s="1633"/>
      <c r="C274" s="1643"/>
      <c r="D274" s="1633"/>
      <c r="E274" s="1633"/>
      <c r="F274" s="1633"/>
      <c r="G274" s="1632" t="s">
        <v>259</v>
      </c>
      <c r="H274" s="1632" t="s">
        <v>471</v>
      </c>
      <c r="I274" s="1635" t="s">
        <v>119</v>
      </c>
      <c r="J274" s="1630" t="s">
        <v>472</v>
      </c>
      <c r="K274" s="785" t="s">
        <v>119</v>
      </c>
      <c r="L274" s="786" t="s">
        <v>267</v>
      </c>
      <c r="M274" s="1648"/>
      <c r="N274" s="1633"/>
      <c r="O274" s="1633"/>
      <c r="P274" s="1633" t="s">
        <v>113</v>
      </c>
      <c r="Q274" s="1633"/>
      <c r="R274" s="1633"/>
    </row>
    <row r="275" spans="1:18" s="803" customFormat="1" ht="60" customHeight="1">
      <c r="A275" s="1703"/>
      <c r="B275" s="1633"/>
      <c r="C275" s="1643"/>
      <c r="D275" s="1633"/>
      <c r="E275" s="1633"/>
      <c r="F275" s="1633"/>
      <c r="G275" s="1634"/>
      <c r="H275" s="1634"/>
      <c r="I275" s="1636"/>
      <c r="J275" s="1631"/>
      <c r="K275" s="785" t="s">
        <v>152</v>
      </c>
      <c r="L275" s="786" t="s">
        <v>473</v>
      </c>
      <c r="M275" s="1648"/>
      <c r="N275" s="1633"/>
      <c r="O275" s="1633"/>
      <c r="P275" s="1633" t="s">
        <v>113</v>
      </c>
      <c r="Q275" s="1633"/>
      <c r="R275" s="1633"/>
    </row>
    <row r="276" spans="1:18" s="803" customFormat="1" ht="60" customHeight="1">
      <c r="A276" s="1703"/>
      <c r="B276" s="1633"/>
      <c r="C276" s="1643"/>
      <c r="D276" s="1633"/>
      <c r="E276" s="1633"/>
      <c r="F276" s="1633"/>
      <c r="G276" s="1632" t="s">
        <v>264</v>
      </c>
      <c r="H276" s="1632" t="s">
        <v>474</v>
      </c>
      <c r="I276" s="1635" t="s">
        <v>119</v>
      </c>
      <c r="J276" s="1630" t="s">
        <v>475</v>
      </c>
      <c r="K276" s="785" t="s">
        <v>119</v>
      </c>
      <c r="L276" s="786" t="s">
        <v>267</v>
      </c>
      <c r="M276" s="1648"/>
      <c r="N276" s="1633"/>
      <c r="O276" s="1633"/>
      <c r="P276" s="1633" t="s">
        <v>113</v>
      </c>
      <c r="Q276" s="1633"/>
      <c r="R276" s="1633"/>
    </row>
    <row r="277" spans="1:18" s="803" customFormat="1" ht="60" customHeight="1">
      <c r="A277" s="1703"/>
      <c r="B277" s="1633"/>
      <c r="C277" s="1643"/>
      <c r="D277" s="1633"/>
      <c r="E277" s="1633"/>
      <c r="F277" s="1633"/>
      <c r="G277" s="1634"/>
      <c r="H277" s="1634"/>
      <c r="I277" s="1636"/>
      <c r="J277" s="1631"/>
      <c r="K277" s="785" t="s">
        <v>152</v>
      </c>
      <c r="L277" s="786" t="s">
        <v>476</v>
      </c>
      <c r="M277" s="1648"/>
      <c r="N277" s="1633"/>
      <c r="O277" s="1633"/>
      <c r="P277" s="1633" t="s">
        <v>113</v>
      </c>
      <c r="Q277" s="1633"/>
      <c r="R277" s="1633"/>
    </row>
    <row r="278" spans="1:18" s="803" customFormat="1" ht="60" customHeight="1">
      <c r="A278" s="1703"/>
      <c r="B278" s="1633"/>
      <c r="C278" s="1643"/>
      <c r="D278" s="1633"/>
      <c r="E278" s="1633"/>
      <c r="F278" s="1633"/>
      <c r="G278" s="1632" t="s">
        <v>152</v>
      </c>
      <c r="H278" s="1632" t="s">
        <v>477</v>
      </c>
      <c r="I278" s="1635" t="s">
        <v>119</v>
      </c>
      <c r="J278" s="1630" t="s">
        <v>478</v>
      </c>
      <c r="K278" s="785" t="s">
        <v>119</v>
      </c>
      <c r="L278" s="786" t="s">
        <v>267</v>
      </c>
      <c r="M278" s="1648"/>
      <c r="N278" s="1633"/>
      <c r="O278" s="1633"/>
      <c r="P278" s="1633" t="s">
        <v>113</v>
      </c>
      <c r="Q278" s="1633"/>
      <c r="R278" s="1633"/>
    </row>
    <row r="279" spans="1:18" s="803" customFormat="1" ht="60" customHeight="1">
      <c r="A279" s="1703"/>
      <c r="B279" s="1633"/>
      <c r="C279" s="1643"/>
      <c r="D279" s="1633"/>
      <c r="E279" s="1633"/>
      <c r="F279" s="1633"/>
      <c r="G279" s="1634"/>
      <c r="H279" s="1634"/>
      <c r="I279" s="1636"/>
      <c r="J279" s="1631"/>
      <c r="K279" s="785" t="s">
        <v>152</v>
      </c>
      <c r="L279" s="786" t="s">
        <v>479</v>
      </c>
      <c r="M279" s="1648"/>
      <c r="N279" s="1633"/>
      <c r="O279" s="1633"/>
      <c r="P279" s="1633" t="s">
        <v>113</v>
      </c>
      <c r="Q279" s="1633"/>
      <c r="R279" s="1633"/>
    </row>
    <row r="280" spans="1:18" s="803" customFormat="1" ht="60" customHeight="1">
      <c r="A280" s="1703"/>
      <c r="B280" s="1633"/>
      <c r="C280" s="1643"/>
      <c r="D280" s="1633"/>
      <c r="E280" s="1633"/>
      <c r="F280" s="1633"/>
      <c r="G280" s="1632" t="s">
        <v>119</v>
      </c>
      <c r="H280" s="1632" t="s">
        <v>480</v>
      </c>
      <c r="I280" s="1635" t="s">
        <v>119</v>
      </c>
      <c r="J280" s="1630" t="s">
        <v>481</v>
      </c>
      <c r="K280" s="785" t="s">
        <v>119</v>
      </c>
      <c r="L280" s="786" t="s">
        <v>267</v>
      </c>
      <c r="M280" s="1648"/>
      <c r="N280" s="1633"/>
      <c r="O280" s="1633"/>
      <c r="P280" s="1633" t="s">
        <v>113</v>
      </c>
      <c r="Q280" s="1633"/>
      <c r="R280" s="1633"/>
    </row>
    <row r="281" spans="1:18" s="803" customFormat="1" ht="60" customHeight="1">
      <c r="A281" s="1703"/>
      <c r="B281" s="1634"/>
      <c r="C281" s="1644"/>
      <c r="D281" s="1634"/>
      <c r="E281" s="1634"/>
      <c r="F281" s="1634"/>
      <c r="G281" s="1634"/>
      <c r="H281" s="1634"/>
      <c r="I281" s="1636"/>
      <c r="J281" s="1631"/>
      <c r="K281" s="785" t="s">
        <v>152</v>
      </c>
      <c r="L281" s="786" t="s">
        <v>482</v>
      </c>
      <c r="M281" s="1649"/>
      <c r="N281" s="1634"/>
      <c r="O281" s="1634"/>
      <c r="P281" s="1634" t="s">
        <v>113</v>
      </c>
      <c r="Q281" s="1634"/>
      <c r="R281" s="1634"/>
    </row>
    <row r="282" spans="1:18" s="121" customFormat="1" ht="70.95" customHeight="1">
      <c r="A282" s="1704"/>
      <c r="B282" s="114" t="s">
        <v>121</v>
      </c>
      <c r="C282" s="681" t="s">
        <v>483</v>
      </c>
      <c r="D282" s="681" t="s">
        <v>484</v>
      </c>
      <c r="E282" s="681" t="s">
        <v>115</v>
      </c>
      <c r="F282" s="114" t="s">
        <v>118</v>
      </c>
      <c r="G282" s="114" t="s">
        <v>146</v>
      </c>
      <c r="H282" s="114" t="s">
        <v>118</v>
      </c>
      <c r="I282" s="134" t="s">
        <v>114</v>
      </c>
      <c r="J282" s="135" t="s">
        <v>485</v>
      </c>
      <c r="K282" s="114"/>
      <c r="L282" s="115"/>
      <c r="M282" s="138" t="s">
        <v>121</v>
      </c>
      <c r="N282" s="114" t="s">
        <v>121</v>
      </c>
      <c r="O282" s="114" t="s">
        <v>148</v>
      </c>
      <c r="P282" s="114" t="s">
        <v>113</v>
      </c>
      <c r="Q282" s="114" t="s">
        <v>121</v>
      </c>
      <c r="R282" s="114" t="s">
        <v>111</v>
      </c>
    </row>
    <row r="283" spans="1:18" s="121" customFormat="1" ht="40.950000000000003" customHeight="1">
      <c r="A283" s="1637" t="s">
        <v>486</v>
      </c>
      <c r="B283" s="690" t="s">
        <v>113</v>
      </c>
      <c r="C283" s="690" t="s">
        <v>615</v>
      </c>
      <c r="D283" s="690" t="s">
        <v>298</v>
      </c>
      <c r="E283" s="690" t="s">
        <v>115</v>
      </c>
      <c r="F283" s="690" t="s">
        <v>487</v>
      </c>
      <c r="G283" s="690" t="s">
        <v>146</v>
      </c>
      <c r="H283" s="690" t="s">
        <v>488</v>
      </c>
      <c r="I283" s="692" t="s">
        <v>114</v>
      </c>
      <c r="J283" s="1640" t="s">
        <v>616</v>
      </c>
      <c r="K283" s="110" t="s">
        <v>490</v>
      </c>
      <c r="L283" s="112" t="s">
        <v>336</v>
      </c>
      <c r="M283" s="693" t="s">
        <v>121</v>
      </c>
      <c r="N283" s="690" t="s">
        <v>121</v>
      </c>
      <c r="O283" s="690" t="s">
        <v>148</v>
      </c>
      <c r="P283" s="690" t="s">
        <v>148</v>
      </c>
      <c r="Q283" s="690" t="s">
        <v>148</v>
      </c>
      <c r="R283" s="690" t="s">
        <v>279</v>
      </c>
    </row>
    <row r="284" spans="1:18" s="121" customFormat="1" ht="40.950000000000003" customHeight="1">
      <c r="A284" s="1638"/>
      <c r="B284" s="680" t="s">
        <v>113</v>
      </c>
      <c r="C284" s="680" t="s">
        <v>617</v>
      </c>
      <c r="D284" s="680" t="s">
        <v>497</v>
      </c>
      <c r="E284" s="680" t="s">
        <v>115</v>
      </c>
      <c r="F284" s="680" t="s">
        <v>498</v>
      </c>
      <c r="G284" s="680" t="s">
        <v>146</v>
      </c>
      <c r="H284" s="680" t="s">
        <v>499</v>
      </c>
      <c r="I284" s="694" t="s">
        <v>114</v>
      </c>
      <c r="J284" s="1641"/>
      <c r="K284" s="114" t="s">
        <v>490</v>
      </c>
      <c r="L284" s="115" t="s">
        <v>336</v>
      </c>
      <c r="M284" s="688" t="s">
        <v>121</v>
      </c>
      <c r="N284" s="680" t="s">
        <v>121</v>
      </c>
      <c r="O284" s="680" t="s">
        <v>148</v>
      </c>
      <c r="P284" s="680" t="s">
        <v>148</v>
      </c>
      <c r="Q284" s="680" t="s">
        <v>148</v>
      </c>
      <c r="R284" s="680" t="s">
        <v>279</v>
      </c>
    </row>
    <row r="285" spans="1:18" s="121" customFormat="1" ht="52">
      <c r="A285" s="1639"/>
      <c r="B285" s="110" t="s">
        <v>121</v>
      </c>
      <c r="C285" s="110" t="s">
        <v>618</v>
      </c>
      <c r="D285" s="110" t="s">
        <v>504</v>
      </c>
      <c r="E285" s="110" t="s">
        <v>115</v>
      </c>
      <c r="F285" s="110" t="s">
        <v>118</v>
      </c>
      <c r="G285" s="110" t="s">
        <v>146</v>
      </c>
      <c r="H285" s="110" t="s">
        <v>118</v>
      </c>
      <c r="I285" s="136" t="s">
        <v>114</v>
      </c>
      <c r="J285" s="770" t="s">
        <v>505</v>
      </c>
      <c r="K285" s="804"/>
      <c r="L285" s="805"/>
      <c r="M285" s="137" t="s">
        <v>121</v>
      </c>
      <c r="N285" s="110" t="s">
        <v>121</v>
      </c>
      <c r="O285" s="110" t="s">
        <v>148</v>
      </c>
      <c r="P285" s="110" t="s">
        <v>113</v>
      </c>
      <c r="Q285" s="110" t="s">
        <v>121</v>
      </c>
      <c r="R285" s="110" t="s">
        <v>111</v>
      </c>
    </row>
    <row r="286" spans="1:18" s="121" customFormat="1" ht="73.2" customHeight="1">
      <c r="A286" s="1619" t="s">
        <v>506</v>
      </c>
      <c r="B286" s="114" t="s">
        <v>121</v>
      </c>
      <c r="C286" s="681" t="s">
        <v>619</v>
      </c>
      <c r="D286" s="681" t="s">
        <v>507</v>
      </c>
      <c r="E286" s="681" t="s">
        <v>115</v>
      </c>
      <c r="F286" s="114" t="s">
        <v>118</v>
      </c>
      <c r="G286" s="114" t="s">
        <v>146</v>
      </c>
      <c r="H286" s="114" t="s">
        <v>118</v>
      </c>
      <c r="I286" s="134" t="s">
        <v>114</v>
      </c>
      <c r="J286" s="759" t="s">
        <v>147</v>
      </c>
      <c r="K286" s="806"/>
      <c r="L286" s="806"/>
      <c r="M286" s="138" t="s">
        <v>121</v>
      </c>
      <c r="N286" s="114" t="s">
        <v>121</v>
      </c>
      <c r="O286" s="114" t="s">
        <v>148</v>
      </c>
      <c r="P286" s="114" t="s">
        <v>113</v>
      </c>
      <c r="Q286" s="114" t="s">
        <v>121</v>
      </c>
      <c r="R286" s="114" t="s">
        <v>111</v>
      </c>
    </row>
    <row r="287" spans="1:18" s="121" customFormat="1" ht="73.95" customHeight="1">
      <c r="A287" s="1620"/>
      <c r="B287" s="110" t="s">
        <v>121</v>
      </c>
      <c r="C287" s="691" t="s">
        <v>620</v>
      </c>
      <c r="D287" s="691" t="s">
        <v>516</v>
      </c>
      <c r="E287" s="691" t="s">
        <v>115</v>
      </c>
      <c r="F287" s="110" t="s">
        <v>118</v>
      </c>
      <c r="G287" s="110" t="s">
        <v>146</v>
      </c>
      <c r="H287" s="110" t="s">
        <v>118</v>
      </c>
      <c r="I287" s="136" t="s">
        <v>114</v>
      </c>
      <c r="J287" s="752" t="s">
        <v>147</v>
      </c>
      <c r="K287" s="805"/>
      <c r="L287" s="805"/>
      <c r="M287" s="137" t="s">
        <v>121</v>
      </c>
      <c r="N287" s="110" t="s">
        <v>121</v>
      </c>
      <c r="O287" s="110" t="s">
        <v>148</v>
      </c>
      <c r="P287" s="110" t="s">
        <v>113</v>
      </c>
      <c r="Q287" s="110" t="s">
        <v>121</v>
      </c>
      <c r="R287" s="110" t="s">
        <v>111</v>
      </c>
    </row>
    <row r="288" spans="1:18" s="121" customFormat="1" ht="73.2" customHeight="1">
      <c r="A288" s="1621"/>
      <c r="B288" s="114" t="s">
        <v>121</v>
      </c>
      <c r="C288" s="681" t="s">
        <v>621</v>
      </c>
      <c r="D288" s="681" t="s">
        <v>517</v>
      </c>
      <c r="E288" s="681" t="s">
        <v>115</v>
      </c>
      <c r="F288" s="114" t="s">
        <v>118</v>
      </c>
      <c r="G288" s="114" t="s">
        <v>146</v>
      </c>
      <c r="H288" s="114" t="s">
        <v>118</v>
      </c>
      <c r="I288" s="134" t="s">
        <v>114</v>
      </c>
      <c r="J288" s="759" t="s">
        <v>147</v>
      </c>
      <c r="K288" s="806"/>
      <c r="L288" s="806"/>
      <c r="M288" s="138" t="s">
        <v>121</v>
      </c>
      <c r="N288" s="114" t="s">
        <v>121</v>
      </c>
      <c r="O288" s="114" t="s">
        <v>148</v>
      </c>
      <c r="P288" s="114" t="s">
        <v>113</v>
      </c>
      <c r="Q288" s="114" t="s">
        <v>121</v>
      </c>
      <c r="R288" s="114" t="s">
        <v>111</v>
      </c>
    </row>
    <row r="289" spans="1:18" s="121" customFormat="1" ht="136.94999999999999" customHeight="1">
      <c r="A289" s="1622" t="s">
        <v>518</v>
      </c>
      <c r="B289" s="110" t="s">
        <v>121</v>
      </c>
      <c r="C289" s="110" t="s">
        <v>622</v>
      </c>
      <c r="D289" s="110" t="s">
        <v>519</v>
      </c>
      <c r="E289" s="110" t="s">
        <v>115</v>
      </c>
      <c r="F289" s="110" t="s">
        <v>520</v>
      </c>
      <c r="G289" s="110" t="s">
        <v>146</v>
      </c>
      <c r="H289" s="110" t="s">
        <v>520</v>
      </c>
      <c r="I289" s="136" t="s">
        <v>114</v>
      </c>
      <c r="J289" s="139" t="s">
        <v>521</v>
      </c>
      <c r="K289" s="112"/>
      <c r="L289" s="112"/>
      <c r="M289" s="137" t="s">
        <v>121</v>
      </c>
      <c r="N289" s="110" t="s">
        <v>121</v>
      </c>
      <c r="O289" s="110" t="s">
        <v>148</v>
      </c>
      <c r="P289" s="110" t="s">
        <v>148</v>
      </c>
      <c r="Q289" s="110" t="s">
        <v>121</v>
      </c>
      <c r="R289" s="110" t="s">
        <v>279</v>
      </c>
    </row>
    <row r="290" spans="1:18" s="121" customFormat="1" ht="135" customHeight="1">
      <c r="A290" s="1623"/>
      <c r="B290" s="114" t="s">
        <v>121</v>
      </c>
      <c r="C290" s="114" t="s">
        <v>623</v>
      </c>
      <c r="D290" s="114" t="s">
        <v>522</v>
      </c>
      <c r="E290" s="114" t="s">
        <v>115</v>
      </c>
      <c r="F290" s="114" t="s">
        <v>523</v>
      </c>
      <c r="G290" s="114" t="s">
        <v>146</v>
      </c>
      <c r="H290" s="114" t="s">
        <v>523</v>
      </c>
      <c r="I290" s="134" t="s">
        <v>114</v>
      </c>
      <c r="J290" s="140" t="s">
        <v>521</v>
      </c>
      <c r="K290" s="115"/>
      <c r="L290" s="115"/>
      <c r="M290" s="138" t="s">
        <v>121</v>
      </c>
      <c r="N290" s="114" t="s">
        <v>121</v>
      </c>
      <c r="O290" s="114" t="s">
        <v>148</v>
      </c>
      <c r="P290" s="114" t="s">
        <v>148</v>
      </c>
      <c r="Q290" s="114" t="s">
        <v>121</v>
      </c>
      <c r="R290" s="114" t="s">
        <v>279</v>
      </c>
    </row>
    <row r="291" spans="1:18" s="121" customFormat="1" ht="70.95" customHeight="1">
      <c r="A291" s="1624" t="s">
        <v>524</v>
      </c>
      <c r="B291" s="110" t="s">
        <v>113</v>
      </c>
      <c r="C291" s="691" t="s">
        <v>624</v>
      </c>
      <c r="D291" s="691" t="s">
        <v>525</v>
      </c>
      <c r="E291" s="691" t="s">
        <v>115</v>
      </c>
      <c r="F291" s="110" t="s">
        <v>526</v>
      </c>
      <c r="G291" s="110" t="s">
        <v>146</v>
      </c>
      <c r="H291" s="110" t="s">
        <v>526</v>
      </c>
      <c r="I291" s="136" t="s">
        <v>114</v>
      </c>
      <c r="J291" s="111" t="s">
        <v>527</v>
      </c>
      <c r="K291" s="110"/>
      <c r="L291" s="112"/>
      <c r="M291" s="137" t="s">
        <v>121</v>
      </c>
      <c r="N291" s="110" t="s">
        <v>121</v>
      </c>
      <c r="O291" s="110" t="s">
        <v>148</v>
      </c>
      <c r="P291" s="110" t="s">
        <v>113</v>
      </c>
      <c r="Q291" s="110" t="s">
        <v>121</v>
      </c>
      <c r="R291" s="110" t="s">
        <v>111</v>
      </c>
    </row>
    <row r="292" spans="1:18" s="121" customFormat="1" ht="70.95" customHeight="1">
      <c r="A292" s="1625"/>
      <c r="B292" s="114" t="s">
        <v>121</v>
      </c>
      <c r="C292" s="681" t="s">
        <v>625</v>
      </c>
      <c r="D292" s="681" t="s">
        <v>528</v>
      </c>
      <c r="E292" s="681" t="s">
        <v>115</v>
      </c>
      <c r="F292" s="114" t="s">
        <v>529</v>
      </c>
      <c r="G292" s="114" t="s">
        <v>146</v>
      </c>
      <c r="H292" s="114" t="s">
        <v>529</v>
      </c>
      <c r="I292" s="134" t="s">
        <v>114</v>
      </c>
      <c r="J292" s="759" t="s">
        <v>147</v>
      </c>
      <c r="K292" s="114"/>
      <c r="L292" s="115"/>
      <c r="M292" s="138" t="s">
        <v>121</v>
      </c>
      <c r="N292" s="114" t="s">
        <v>121</v>
      </c>
      <c r="O292" s="114" t="s">
        <v>148</v>
      </c>
      <c r="P292" s="114" t="s">
        <v>113</v>
      </c>
      <c r="Q292" s="114" t="s">
        <v>121</v>
      </c>
      <c r="R292" s="114" t="s">
        <v>111</v>
      </c>
    </row>
    <row r="293" spans="1:18" s="121" customFormat="1" ht="70.95" customHeight="1">
      <c r="A293" s="1626"/>
      <c r="B293" s="110" t="s">
        <v>121</v>
      </c>
      <c r="C293" s="691" t="s">
        <v>626</v>
      </c>
      <c r="D293" s="691" t="s">
        <v>530</v>
      </c>
      <c r="E293" s="691" t="s">
        <v>115</v>
      </c>
      <c r="F293" s="110" t="s">
        <v>531</v>
      </c>
      <c r="G293" s="110" t="s">
        <v>146</v>
      </c>
      <c r="H293" s="110" t="s">
        <v>531</v>
      </c>
      <c r="I293" s="136" t="s">
        <v>114</v>
      </c>
      <c r="J293" s="111" t="s">
        <v>147</v>
      </c>
      <c r="K293" s="110"/>
      <c r="L293" s="112"/>
      <c r="M293" s="137" t="s">
        <v>121</v>
      </c>
      <c r="N293" s="110" t="s">
        <v>121</v>
      </c>
      <c r="O293" s="110" t="s">
        <v>148</v>
      </c>
      <c r="P293" s="110" t="s">
        <v>113</v>
      </c>
      <c r="Q293" s="110" t="s">
        <v>121</v>
      </c>
      <c r="R293" s="110" t="s">
        <v>111</v>
      </c>
    </row>
    <row r="294" spans="1:18" s="10" customFormat="1" ht="16.7">
      <c r="J294" s="149"/>
      <c r="K294" s="150"/>
      <c r="L294" s="151"/>
      <c r="P294" s="21"/>
      <c r="Q294" s="21"/>
    </row>
    <row r="295" spans="1:18" s="145" customFormat="1" ht="29.7">
      <c r="A295" s="1627" t="s">
        <v>2</v>
      </c>
      <c r="B295" s="1628"/>
      <c r="C295" s="1628"/>
      <c r="D295" s="1628"/>
      <c r="E295" s="1628"/>
      <c r="F295" s="1628"/>
      <c r="G295" s="1628"/>
      <c r="H295" s="1628"/>
      <c r="I295" s="1628"/>
      <c r="J295" s="1628"/>
      <c r="K295" s="1628"/>
      <c r="L295" s="1628"/>
      <c r="M295" s="1628"/>
      <c r="N295" s="1628"/>
      <c r="O295" s="1628"/>
      <c r="P295" s="1628"/>
      <c r="Q295" s="1628"/>
      <c r="R295" s="1628"/>
    </row>
    <row r="296" spans="1:18" s="146" customFormat="1" ht="180" customHeight="1">
      <c r="A296" s="1629" t="s">
        <v>532</v>
      </c>
      <c r="B296" s="1629"/>
      <c r="C296" s="1629"/>
      <c r="D296" s="1629"/>
      <c r="E296" s="1629"/>
      <c r="F296" s="1629"/>
      <c r="G296" s="1629"/>
      <c r="H296" s="1629"/>
      <c r="I296" s="1629"/>
      <c r="J296" s="1629"/>
      <c r="K296" s="1629"/>
      <c r="L296" s="1629"/>
      <c r="M296" s="1629"/>
      <c r="N296" s="1629"/>
      <c r="O296" s="1629"/>
      <c r="P296" s="1629"/>
      <c r="Q296" s="1629"/>
      <c r="R296" s="1629"/>
    </row>
    <row r="297" spans="1:18" s="146" customFormat="1" ht="36" customHeight="1">
      <c r="A297" s="1629" t="s">
        <v>533</v>
      </c>
      <c r="B297" s="1629"/>
      <c r="C297" s="1629"/>
      <c r="D297" s="1629"/>
      <c r="E297" s="1629"/>
      <c r="F297" s="1629"/>
      <c r="G297" s="1629"/>
      <c r="H297" s="1629"/>
      <c r="I297" s="1629"/>
      <c r="J297" s="1629"/>
      <c r="K297" s="1629"/>
      <c r="L297" s="1629"/>
      <c r="M297" s="1629"/>
      <c r="N297" s="1629"/>
      <c r="O297" s="1629"/>
      <c r="P297" s="1629"/>
      <c r="Q297" s="1629"/>
      <c r="R297" s="1629"/>
    </row>
    <row r="298" spans="1:18" s="146" customFormat="1" ht="36" customHeight="1">
      <c r="A298" s="1615" t="s">
        <v>534</v>
      </c>
      <c r="B298" s="1615"/>
      <c r="C298" s="1615"/>
      <c r="D298" s="1615"/>
      <c r="E298" s="1615"/>
      <c r="F298" s="1615"/>
      <c r="G298" s="1615"/>
      <c r="H298" s="1615"/>
      <c r="I298" s="1615"/>
      <c r="J298" s="1615"/>
      <c r="K298" s="1615"/>
      <c r="L298" s="1615"/>
      <c r="M298" s="1615"/>
      <c r="N298" s="1615"/>
      <c r="O298" s="1615"/>
      <c r="P298" s="1615"/>
      <c r="Q298" s="1615"/>
      <c r="R298" s="1615"/>
    </row>
    <row r="299" spans="1:18" s="146" customFormat="1" ht="36" customHeight="1">
      <c r="A299" s="1616" t="s">
        <v>535</v>
      </c>
      <c r="B299" s="1616"/>
      <c r="C299" s="1616"/>
      <c r="D299" s="1616"/>
      <c r="E299" s="1616"/>
      <c r="F299" s="1616"/>
      <c r="G299" s="1616"/>
      <c r="H299" s="1616"/>
      <c r="I299" s="1616"/>
      <c r="J299" s="1616"/>
      <c r="K299" s="1616"/>
      <c r="L299" s="1616"/>
      <c r="M299" s="1616"/>
      <c r="N299" s="1616"/>
      <c r="O299" s="1616"/>
      <c r="P299" s="1616"/>
      <c r="Q299" s="1616"/>
      <c r="R299" s="1616"/>
    </row>
    <row r="300" spans="1:18" s="146" customFormat="1" ht="36" customHeight="1">
      <c r="A300" s="1617" t="s">
        <v>536</v>
      </c>
      <c r="B300" s="1617"/>
      <c r="C300" s="1617"/>
      <c r="D300" s="1617"/>
      <c r="E300" s="1617"/>
      <c r="F300" s="1617"/>
      <c r="G300" s="1617"/>
      <c r="H300" s="1617"/>
      <c r="I300" s="1617"/>
      <c r="J300" s="1617"/>
      <c r="K300" s="1617"/>
      <c r="L300" s="1617"/>
      <c r="M300" s="1617"/>
      <c r="N300" s="1617"/>
      <c r="O300" s="1617"/>
      <c r="P300" s="1617"/>
      <c r="Q300" s="1617"/>
      <c r="R300" s="1617"/>
    </row>
    <row r="301" spans="1:18" s="141" customFormat="1" ht="36" customHeight="1">
      <c r="A301" s="1618" t="s">
        <v>537</v>
      </c>
      <c r="B301" s="1618"/>
      <c r="C301" s="1618"/>
      <c r="D301" s="1618"/>
      <c r="E301" s="1618"/>
      <c r="F301" s="1618"/>
      <c r="G301" s="1618"/>
      <c r="H301" s="1618"/>
      <c r="I301" s="1618"/>
      <c r="J301" s="1618"/>
      <c r="K301" s="1618"/>
      <c r="L301" s="1618"/>
      <c r="M301" s="1618"/>
      <c r="N301" s="1618"/>
      <c r="O301" s="1618"/>
      <c r="P301" s="1618"/>
      <c r="Q301" s="1618"/>
      <c r="R301" s="1618"/>
    </row>
    <row r="302" spans="1:18" s="141" customFormat="1" ht="16.7">
      <c r="J302" s="142"/>
      <c r="K302" s="143"/>
      <c r="L302" s="144"/>
      <c r="P302" s="22"/>
      <c r="Q302" s="21"/>
    </row>
    <row r="303" spans="1:18" s="141" customFormat="1" ht="16.7">
      <c r="J303" s="142"/>
      <c r="K303" s="143"/>
      <c r="L303" s="144"/>
      <c r="P303" s="22"/>
      <c r="Q303" s="21"/>
    </row>
  </sheetData>
  <customSheetViews>
    <customSheetView guid="{0777C9AF-F037-491D-B8C7-19AB94379AB6}"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1D9E55D3-1D03-497E-83D1-69F043807A7B}"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B28F16FF-0F44-40BD-9D69-8D273D3E7650}"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74B11F93-8E3D-4003-B954-730EE77B0896}"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E0947896-3CC1-4B8D-841C-2894E9BC2E1F}"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A9DB288B-AAF3-4F86-80F8-FF6C3628B522}"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 guid="{26811BBE-EA28-41F7-9886-4075B67DDAEA}" scale="70">
      <pane ySplit="2" topLeftCell="A3" activePane="bottomLeft" state="frozenSplit"/>
      <selection pane="bottomLeft" activeCell="L123" sqref="L123"/>
      <pageMargins left="0.75" right="0.75" top="1" bottom="1" header="0.5" footer="0.5"/>
      <pageSetup paperSize="3" orientation="landscape" horizontalDpi="4294967292" verticalDpi="4294967292"/>
    </customSheetView>
  </customSheetViews>
  <mergeCells count="432">
    <mergeCell ref="A1:R1"/>
    <mergeCell ref="A3:A28"/>
    <mergeCell ref="B3:B15"/>
    <mergeCell ref="C3:C15"/>
    <mergeCell ref="D3:D15"/>
    <mergeCell ref="E3:E15"/>
    <mergeCell ref="F3:F15"/>
    <mergeCell ref="M3:M15"/>
    <mergeCell ref="N3:N15"/>
    <mergeCell ref="O3:O15"/>
    <mergeCell ref="P3:P15"/>
    <mergeCell ref="Q3:Q15"/>
    <mergeCell ref="R3:R15"/>
    <mergeCell ref="G5:G10"/>
    <mergeCell ref="H5:H10"/>
    <mergeCell ref="I5:I10"/>
    <mergeCell ref="J5:J10"/>
    <mergeCell ref="G11:G15"/>
    <mergeCell ref="H11:H15"/>
    <mergeCell ref="I11:I15"/>
    <mergeCell ref="J11:J15"/>
    <mergeCell ref="B16:B27"/>
    <mergeCell ref="C16:C27"/>
    <mergeCell ref="D16:D27"/>
    <mergeCell ref="E16:E27"/>
    <mergeCell ref="F16:F27"/>
    <mergeCell ref="G17:G22"/>
    <mergeCell ref="H17:H22"/>
    <mergeCell ref="I17:I22"/>
    <mergeCell ref="J17:J22"/>
    <mergeCell ref="A29:A54"/>
    <mergeCell ref="B29:B38"/>
    <mergeCell ref="C29:C38"/>
    <mergeCell ref="D29:D38"/>
    <mergeCell ref="E29:E38"/>
    <mergeCell ref="F29:F38"/>
    <mergeCell ref="B39:B48"/>
    <mergeCell ref="C39:C48"/>
    <mergeCell ref="D39:D48"/>
    <mergeCell ref="E39:E48"/>
    <mergeCell ref="F39:F48"/>
    <mergeCell ref="G40:G42"/>
    <mergeCell ref="G43:G48"/>
    <mergeCell ref="M16:M27"/>
    <mergeCell ref="N16:N27"/>
    <mergeCell ref="O16:O27"/>
    <mergeCell ref="N29:N38"/>
    <mergeCell ref="O29:O38"/>
    <mergeCell ref="P29:P38"/>
    <mergeCell ref="Q29:Q38"/>
    <mergeCell ref="R29:R38"/>
    <mergeCell ref="G23:G27"/>
    <mergeCell ref="H23:H27"/>
    <mergeCell ref="I23:I27"/>
    <mergeCell ref="J23:J27"/>
    <mergeCell ref="P16:P27"/>
    <mergeCell ref="Q16:Q27"/>
    <mergeCell ref="R16:R27"/>
    <mergeCell ref="G30:G33"/>
    <mergeCell ref="H30:H33"/>
    <mergeCell ref="I30:I33"/>
    <mergeCell ref="J30:J33"/>
    <mergeCell ref="G34:G38"/>
    <mergeCell ref="H34:H38"/>
    <mergeCell ref="I34:I38"/>
    <mergeCell ref="J34:J38"/>
    <mergeCell ref="M29:M38"/>
    <mergeCell ref="M39:M48"/>
    <mergeCell ref="H43:H48"/>
    <mergeCell ref="I43:I48"/>
    <mergeCell ref="J43:J48"/>
    <mergeCell ref="N39:N48"/>
    <mergeCell ref="O39:O48"/>
    <mergeCell ref="P39:P48"/>
    <mergeCell ref="Q39:Q48"/>
    <mergeCell ref="R39:R48"/>
    <mergeCell ref="H40:H42"/>
    <mergeCell ref="I40:I42"/>
    <mergeCell ref="J40:J42"/>
    <mergeCell ref="G56:G57"/>
    <mergeCell ref="H56:H57"/>
    <mergeCell ref="I56:I57"/>
    <mergeCell ref="J56:J57"/>
    <mergeCell ref="G58:G65"/>
    <mergeCell ref="H58:H65"/>
    <mergeCell ref="I58:I65"/>
    <mergeCell ref="J58:J65"/>
    <mergeCell ref="M55:M73"/>
    <mergeCell ref="O74:O92"/>
    <mergeCell ref="P74:P92"/>
    <mergeCell ref="Q74:Q92"/>
    <mergeCell ref="R74:R92"/>
    <mergeCell ref="G66:G73"/>
    <mergeCell ref="H66:H73"/>
    <mergeCell ref="I66:I73"/>
    <mergeCell ref="J66:J73"/>
    <mergeCell ref="B74:B92"/>
    <mergeCell ref="C74:C92"/>
    <mergeCell ref="D74:D92"/>
    <mergeCell ref="E74:E92"/>
    <mergeCell ref="F74:F92"/>
    <mergeCell ref="G75:G76"/>
    <mergeCell ref="N55:N73"/>
    <mergeCell ref="O55:O73"/>
    <mergeCell ref="P55:P73"/>
    <mergeCell ref="Q55:Q73"/>
    <mergeCell ref="R55:R73"/>
    <mergeCell ref="B55:B73"/>
    <mergeCell ref="C55:C73"/>
    <mergeCell ref="D55:D73"/>
    <mergeCell ref="E55:E73"/>
    <mergeCell ref="F55:F73"/>
    <mergeCell ref="H75:H76"/>
    <mergeCell ref="I75:I76"/>
    <mergeCell ref="J75:J76"/>
    <mergeCell ref="G77:G84"/>
    <mergeCell ref="H77:H84"/>
    <mergeCell ref="I77:I84"/>
    <mergeCell ref="J77:J84"/>
    <mergeCell ref="M74:M92"/>
    <mergeCell ref="N74:N92"/>
    <mergeCell ref="G85:G92"/>
    <mergeCell ref="H85:H92"/>
    <mergeCell ref="I85:I92"/>
    <mergeCell ref="J85:J92"/>
    <mergeCell ref="R112:R130"/>
    <mergeCell ref="G104:G111"/>
    <mergeCell ref="H104:H111"/>
    <mergeCell ref="I104:I111"/>
    <mergeCell ref="J104:J111"/>
    <mergeCell ref="R93:R111"/>
    <mergeCell ref="B93:B111"/>
    <mergeCell ref="C93:C111"/>
    <mergeCell ref="D93:D111"/>
    <mergeCell ref="E93:E111"/>
    <mergeCell ref="F93:F111"/>
    <mergeCell ref="G94:G95"/>
    <mergeCell ref="H94:H95"/>
    <mergeCell ref="I94:I95"/>
    <mergeCell ref="J94:J95"/>
    <mergeCell ref="G96:G103"/>
    <mergeCell ref="H96:H103"/>
    <mergeCell ref="I96:I103"/>
    <mergeCell ref="J96:J103"/>
    <mergeCell ref="P93:P111"/>
    <mergeCell ref="Q93:Q111"/>
    <mergeCell ref="H113:H114"/>
    <mergeCell ref="I113:I114"/>
    <mergeCell ref="J113:J114"/>
    <mergeCell ref="P112:P130"/>
    <mergeCell ref="Q112:Q130"/>
    <mergeCell ref="A55:A137"/>
    <mergeCell ref="O144:O159"/>
    <mergeCell ref="P144:P159"/>
    <mergeCell ref="N144:N159"/>
    <mergeCell ref="G154:G155"/>
    <mergeCell ref="H154:H155"/>
    <mergeCell ref="I154:I155"/>
    <mergeCell ref="J154:J155"/>
    <mergeCell ref="M154:M159"/>
    <mergeCell ref="G156:G157"/>
    <mergeCell ref="H156:H157"/>
    <mergeCell ref="I156:I157"/>
    <mergeCell ref="J156:J157"/>
    <mergeCell ref="G158:G159"/>
    <mergeCell ref="H158:H159"/>
    <mergeCell ref="I158:I159"/>
    <mergeCell ref="J158:J159"/>
    <mergeCell ref="B112:B130"/>
    <mergeCell ref="C112:C130"/>
    <mergeCell ref="G115:G122"/>
    <mergeCell ref="H115:H122"/>
    <mergeCell ref="I115:I122"/>
    <mergeCell ref="D112:D130"/>
    <mergeCell ref="E112:E130"/>
    <mergeCell ref="F112:F130"/>
    <mergeCell ref="G113:G114"/>
    <mergeCell ref="O93:O111"/>
    <mergeCell ref="G152:G153"/>
    <mergeCell ref="H152:H153"/>
    <mergeCell ref="I152:I153"/>
    <mergeCell ref="J152:J153"/>
    <mergeCell ref="M93:M111"/>
    <mergeCell ref="N93:N111"/>
    <mergeCell ref="O112:O130"/>
    <mergeCell ref="J115:J122"/>
    <mergeCell ref="M112:M130"/>
    <mergeCell ref="N112:N130"/>
    <mergeCell ref="G123:G130"/>
    <mergeCell ref="H123:H130"/>
    <mergeCell ref="I123:I130"/>
    <mergeCell ref="J123:J130"/>
    <mergeCell ref="A138:A143"/>
    <mergeCell ref="A144:A282"/>
    <mergeCell ref="B144:B159"/>
    <mergeCell ref="C144:C159"/>
    <mergeCell ref="D144:D159"/>
    <mergeCell ref="E144:E159"/>
    <mergeCell ref="B160:B188"/>
    <mergeCell ref="F144:F159"/>
    <mergeCell ref="Q160:Q188"/>
    <mergeCell ref="N190:N207"/>
    <mergeCell ref="O190:O207"/>
    <mergeCell ref="M160:M188"/>
    <mergeCell ref="N160:N188"/>
    <mergeCell ref="O160:O188"/>
    <mergeCell ref="C160:C188"/>
    <mergeCell ref="D160:D188"/>
    <mergeCell ref="E160:E188"/>
    <mergeCell ref="F160:F188"/>
    <mergeCell ref="G160:G188"/>
    <mergeCell ref="H160:H188"/>
    <mergeCell ref="M216:M223"/>
    <mergeCell ref="N216:N223"/>
    <mergeCell ref="O216:O223"/>
    <mergeCell ref="O213:O215"/>
    <mergeCell ref="R160:R188"/>
    <mergeCell ref="P160:P188"/>
    <mergeCell ref="Q144:Q159"/>
    <mergeCell ref="R144:R159"/>
    <mergeCell ref="G146:G147"/>
    <mergeCell ref="H146:H147"/>
    <mergeCell ref="I146:I147"/>
    <mergeCell ref="J146:J147"/>
    <mergeCell ref="G148:G149"/>
    <mergeCell ref="G144:G145"/>
    <mergeCell ref="H144:H145"/>
    <mergeCell ref="I144:I145"/>
    <mergeCell ref="J144:J145"/>
    <mergeCell ref="M144:M147"/>
    <mergeCell ref="H148:H149"/>
    <mergeCell ref="I148:I149"/>
    <mergeCell ref="J148:J149"/>
    <mergeCell ref="M148:M153"/>
    <mergeCell ref="G150:G151"/>
    <mergeCell ref="H150:H151"/>
    <mergeCell ref="I150:I151"/>
    <mergeCell ref="J150:J151"/>
    <mergeCell ref="I160:I188"/>
    <mergeCell ref="J160:J188"/>
    <mergeCell ref="R192:R207"/>
    <mergeCell ref="B209:B210"/>
    <mergeCell ref="C209:C210"/>
    <mergeCell ref="D209:D210"/>
    <mergeCell ref="E209:E210"/>
    <mergeCell ref="F209:F210"/>
    <mergeCell ref="M209:M210"/>
    <mergeCell ref="N209:N210"/>
    <mergeCell ref="O209:O210"/>
    <mergeCell ref="P209:P210"/>
    <mergeCell ref="P190:P207"/>
    <mergeCell ref="Q190:Q207"/>
    <mergeCell ref="G192:G207"/>
    <mergeCell ref="H192:H207"/>
    <mergeCell ref="I192:I207"/>
    <mergeCell ref="J192:J207"/>
    <mergeCell ref="Q209:Q210"/>
    <mergeCell ref="R209:R210"/>
    <mergeCell ref="B190:B207"/>
    <mergeCell ref="C190:C207"/>
    <mergeCell ref="D190:D207"/>
    <mergeCell ref="E190:E207"/>
    <mergeCell ref="F190:F207"/>
    <mergeCell ref="M190:M207"/>
    <mergeCell ref="R211:R212"/>
    <mergeCell ref="B213:B215"/>
    <mergeCell ref="C213:C215"/>
    <mergeCell ref="D213:D215"/>
    <mergeCell ref="E213:E215"/>
    <mergeCell ref="F213:F215"/>
    <mergeCell ref="G213:G214"/>
    <mergeCell ref="H213:H214"/>
    <mergeCell ref="Q213:Q215"/>
    <mergeCell ref="R213:R215"/>
    <mergeCell ref="P213:P215"/>
    <mergeCell ref="B211:B212"/>
    <mergeCell ref="C211:C212"/>
    <mergeCell ref="D211:D212"/>
    <mergeCell ref="E211:E212"/>
    <mergeCell ref="F211:F212"/>
    <mergeCell ref="M211:M212"/>
    <mergeCell ref="N211:N212"/>
    <mergeCell ref="O211:O212"/>
    <mergeCell ref="P211:P212"/>
    <mergeCell ref="I213:I214"/>
    <mergeCell ref="J213:J214"/>
    <mergeCell ref="M213:M215"/>
    <mergeCell ref="N213:N215"/>
    <mergeCell ref="Q211:Q212"/>
    <mergeCell ref="B226:B227"/>
    <mergeCell ref="C226:C227"/>
    <mergeCell ref="D226:D227"/>
    <mergeCell ref="E226:E227"/>
    <mergeCell ref="F226:F227"/>
    <mergeCell ref="P216:P223"/>
    <mergeCell ref="Q216:Q223"/>
    <mergeCell ref="R216:R223"/>
    <mergeCell ref="B224:B225"/>
    <mergeCell ref="C224:C225"/>
    <mergeCell ref="D224:D225"/>
    <mergeCell ref="E224:E225"/>
    <mergeCell ref="F224:F225"/>
    <mergeCell ref="M224:M225"/>
    <mergeCell ref="N224:N225"/>
    <mergeCell ref="O224:O225"/>
    <mergeCell ref="P224:P225"/>
    <mergeCell ref="Q224:Q225"/>
    <mergeCell ref="R224:R225"/>
    <mergeCell ref="B216:B223"/>
    <mergeCell ref="C216:C223"/>
    <mergeCell ref="D216:D223"/>
    <mergeCell ref="E216:E223"/>
    <mergeCell ref="F216:F223"/>
    <mergeCell ref="P226:P227"/>
    <mergeCell ref="Q226:Q227"/>
    <mergeCell ref="R226:R227"/>
    <mergeCell ref="G233:G248"/>
    <mergeCell ref="H233:H248"/>
    <mergeCell ref="I233:I248"/>
    <mergeCell ref="J233:J248"/>
    <mergeCell ref="M226:M227"/>
    <mergeCell ref="M232:M248"/>
    <mergeCell ref="N232:N248"/>
    <mergeCell ref="O232:O248"/>
    <mergeCell ref="N226:N227"/>
    <mergeCell ref="O226:O227"/>
    <mergeCell ref="Q232:Q248"/>
    <mergeCell ref="R232:R248"/>
    <mergeCell ref="P250:P265"/>
    <mergeCell ref="Q250:Q265"/>
    <mergeCell ref="R250:R265"/>
    <mergeCell ref="G252:G253"/>
    <mergeCell ref="H252:H253"/>
    <mergeCell ref="I252:I253"/>
    <mergeCell ref="J252:J253"/>
    <mergeCell ref="G254:G255"/>
    <mergeCell ref="H254:H255"/>
    <mergeCell ref="I254:I255"/>
    <mergeCell ref="H250:H251"/>
    <mergeCell ref="I250:I251"/>
    <mergeCell ref="J250:J251"/>
    <mergeCell ref="M250:M265"/>
    <mergeCell ref="N250:N265"/>
    <mergeCell ref="O250:O265"/>
    <mergeCell ref="H264:H265"/>
    <mergeCell ref="I264:I265"/>
    <mergeCell ref="J264:J265"/>
    <mergeCell ref="J260:J261"/>
    <mergeCell ref="J254:J255"/>
    <mergeCell ref="G260:G261"/>
    <mergeCell ref="H256:H257"/>
    <mergeCell ref="I256:I257"/>
    <mergeCell ref="B250:B265"/>
    <mergeCell ref="C250:C265"/>
    <mergeCell ref="D250:D265"/>
    <mergeCell ref="E250:E265"/>
    <mergeCell ref="F250:F265"/>
    <mergeCell ref="G250:G251"/>
    <mergeCell ref="G262:G263"/>
    <mergeCell ref="G264:G265"/>
    <mergeCell ref="P232:P248"/>
    <mergeCell ref="H260:H261"/>
    <mergeCell ref="I260:I261"/>
    <mergeCell ref="G258:G259"/>
    <mergeCell ref="H258:H259"/>
    <mergeCell ref="I258:I259"/>
    <mergeCell ref="J258:J259"/>
    <mergeCell ref="B232:B248"/>
    <mergeCell ref="C232:C248"/>
    <mergeCell ref="D232:D248"/>
    <mergeCell ref="E232:E248"/>
    <mergeCell ref="F232:F248"/>
    <mergeCell ref="H262:H263"/>
    <mergeCell ref="I262:I263"/>
    <mergeCell ref="J262:J263"/>
    <mergeCell ref="G256:G257"/>
    <mergeCell ref="J256:J257"/>
    <mergeCell ref="Q266:Q281"/>
    <mergeCell ref="R266:R281"/>
    <mergeCell ref="G268:G269"/>
    <mergeCell ref="H268:H269"/>
    <mergeCell ref="I268:I269"/>
    <mergeCell ref="J268:J269"/>
    <mergeCell ref="G270:G271"/>
    <mergeCell ref="H270:H271"/>
    <mergeCell ref="I270:I271"/>
    <mergeCell ref="H266:H267"/>
    <mergeCell ref="I266:I267"/>
    <mergeCell ref="J266:J267"/>
    <mergeCell ref="M266:M281"/>
    <mergeCell ref="N266:N281"/>
    <mergeCell ref="O266:O281"/>
    <mergeCell ref="J270:J271"/>
    <mergeCell ref="G272:G273"/>
    <mergeCell ref="H272:H273"/>
    <mergeCell ref="I272:I273"/>
    <mergeCell ref="J272:J273"/>
    <mergeCell ref="G274:G275"/>
    <mergeCell ref="H274:H275"/>
    <mergeCell ref="I274:I275"/>
    <mergeCell ref="J274:J275"/>
    <mergeCell ref="P266:P281"/>
    <mergeCell ref="G280:G281"/>
    <mergeCell ref="H280:H281"/>
    <mergeCell ref="I280:I281"/>
    <mergeCell ref="J280:J281"/>
    <mergeCell ref="G266:G267"/>
    <mergeCell ref="A283:A285"/>
    <mergeCell ref="J283:J284"/>
    <mergeCell ref="G276:G277"/>
    <mergeCell ref="H276:H277"/>
    <mergeCell ref="I276:I277"/>
    <mergeCell ref="J276:J277"/>
    <mergeCell ref="G278:G279"/>
    <mergeCell ref="H278:H279"/>
    <mergeCell ref="I278:I279"/>
    <mergeCell ref="J278:J279"/>
    <mergeCell ref="B266:B281"/>
    <mergeCell ref="C266:C281"/>
    <mergeCell ref="D266:D281"/>
    <mergeCell ref="E266:E281"/>
    <mergeCell ref="F266:F281"/>
    <mergeCell ref="A298:R298"/>
    <mergeCell ref="A299:R299"/>
    <mergeCell ref="A300:R300"/>
    <mergeCell ref="A301:R301"/>
    <mergeCell ref="A286:A288"/>
    <mergeCell ref="A289:A290"/>
    <mergeCell ref="A291:A293"/>
    <mergeCell ref="A295:R295"/>
    <mergeCell ref="A296:R296"/>
    <mergeCell ref="A297:R297"/>
  </mergeCells>
  <phoneticPr fontId="111" type="noConversion"/>
  <pageMargins left="0.75" right="0.75" top="1" bottom="1" header="0.5" footer="0.5"/>
  <pageSetup paperSize="3" orientation="landscape"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T40"/>
  <sheetViews>
    <sheetView zoomScaleNormal="70" workbookViewId="0">
      <pane xSplit="2" ySplit="3" topLeftCell="C4" activePane="bottomRight" state="frozen"/>
      <selection pane="topRight" activeCell="C1" sqref="C1"/>
      <selection pane="bottomLeft" activeCell="A4" sqref="A4"/>
      <selection pane="bottomRight" activeCell="F15" sqref="F15"/>
    </sheetView>
  </sheetViews>
  <sheetFormatPr defaultColWidth="8.71875" defaultRowHeight="17.350000000000001"/>
  <cols>
    <col min="1" max="1" width="24.88671875" style="246" customWidth="1"/>
    <col min="2" max="2" width="54.38671875" style="247" customWidth="1"/>
    <col min="3" max="3" width="51.21875" style="380" customWidth="1"/>
    <col min="4" max="7" width="14.5" style="381" customWidth="1"/>
    <col min="8" max="9" width="13.5" style="381" customWidth="1"/>
    <col min="10" max="10" width="13.5" style="382" customWidth="1"/>
    <col min="11" max="12" width="13.5" style="381" customWidth="1"/>
    <col min="13" max="13" width="13.5" style="382" customWidth="1"/>
    <col min="14" max="14" width="13.5" style="383" customWidth="1"/>
    <col min="15" max="15" width="45.609375" style="382" customWidth="1"/>
    <col min="16" max="30" width="10.609375" style="869" customWidth="1"/>
    <col min="31" max="31" width="35.609375" style="864" customWidth="1"/>
    <col min="32" max="32" width="25.609375" style="382" customWidth="1"/>
    <col min="33" max="33" width="12.21875" style="243" customWidth="1"/>
    <col min="34" max="34" width="25.5" style="244" customWidth="1"/>
    <col min="35" max="35" width="23.21875" style="244" customWidth="1"/>
    <col min="36" max="16384" width="8.71875" style="243"/>
  </cols>
  <sheetData>
    <row r="1" spans="1:46" s="224" customFormat="1" ht="30" customHeight="1">
      <c r="A1" s="219" t="s">
        <v>3372</v>
      </c>
      <c r="B1" s="220"/>
      <c r="C1" s="221"/>
      <c r="D1" s="221"/>
      <c r="E1" s="221"/>
      <c r="F1" s="221"/>
      <c r="G1" s="221"/>
      <c r="H1" s="221"/>
      <c r="I1" s="221"/>
      <c r="J1" s="221"/>
      <c r="K1" s="221"/>
      <c r="L1" s="221"/>
      <c r="M1" s="221"/>
      <c r="N1" s="221"/>
      <c r="O1" s="221"/>
      <c r="P1" s="1771" t="s">
        <v>9367</v>
      </c>
      <c r="Q1" s="1772"/>
      <c r="R1" s="1772"/>
      <c r="S1" s="1772"/>
      <c r="T1" s="1772"/>
      <c r="U1" s="1772"/>
      <c r="V1" s="1772"/>
      <c r="W1" s="1772"/>
      <c r="X1" s="1773"/>
      <c r="Y1" s="1774" t="s">
        <v>9358</v>
      </c>
      <c r="Z1" s="1775"/>
      <c r="AA1" s="1776" t="s">
        <v>9368</v>
      </c>
      <c r="AB1" s="1775"/>
      <c r="AC1" s="1776" t="s">
        <v>9369</v>
      </c>
      <c r="AD1" s="1773"/>
      <c r="AE1" s="940"/>
      <c r="AF1" s="222"/>
      <c r="AG1" s="223"/>
      <c r="AH1" s="223"/>
      <c r="AI1" s="223"/>
    </row>
    <row r="2" spans="1:46" s="55" customFormat="1" ht="67">
      <c r="A2" s="225" t="s">
        <v>10</v>
      </c>
      <c r="B2" s="16" t="s">
        <v>1</v>
      </c>
      <c r="C2" s="58" t="s">
        <v>57</v>
      </c>
      <c r="D2" s="60" t="s">
        <v>866</v>
      </c>
      <c r="E2" s="60" t="s">
        <v>3406</v>
      </c>
      <c r="F2" s="60" t="s">
        <v>3373</v>
      </c>
      <c r="G2" s="60" t="s">
        <v>3374</v>
      </c>
      <c r="H2" s="911" t="s">
        <v>867</v>
      </c>
      <c r="I2" s="912" t="s">
        <v>69</v>
      </c>
      <c r="J2" s="913" t="s">
        <v>12</v>
      </c>
      <c r="K2" s="913" t="s">
        <v>13</v>
      </c>
      <c r="L2" s="913" t="s">
        <v>14</v>
      </c>
      <c r="M2" s="912" t="s">
        <v>0</v>
      </c>
      <c r="N2" s="914" t="s">
        <v>11</v>
      </c>
      <c r="O2" s="915" t="s">
        <v>2</v>
      </c>
      <c r="P2" s="828" t="s">
        <v>9360</v>
      </c>
      <c r="Q2" s="829" t="s">
        <v>9361</v>
      </c>
      <c r="R2" s="829" t="s">
        <v>9362</v>
      </c>
      <c r="S2" s="829" t="s">
        <v>14</v>
      </c>
      <c r="T2" s="829" t="s">
        <v>12</v>
      </c>
      <c r="U2" s="829" t="s">
        <v>9363</v>
      </c>
      <c r="V2" s="829" t="s">
        <v>9364</v>
      </c>
      <c r="W2" s="830" t="s">
        <v>9365</v>
      </c>
      <c r="X2" s="831" t="s">
        <v>9370</v>
      </c>
      <c r="Y2" s="919" t="s">
        <v>9371</v>
      </c>
      <c r="Z2" s="832" t="s">
        <v>9372</v>
      </c>
      <c r="AA2" s="832" t="s">
        <v>9371</v>
      </c>
      <c r="AB2" s="832" t="s">
        <v>9372</v>
      </c>
      <c r="AC2" s="832" t="s">
        <v>9371</v>
      </c>
      <c r="AD2" s="833" t="s">
        <v>9372</v>
      </c>
      <c r="AE2" s="834" t="s">
        <v>9366</v>
      </c>
      <c r="AF2" s="932" t="s">
        <v>4147</v>
      </c>
      <c r="AG2" s="227"/>
      <c r="AH2" s="227"/>
      <c r="AI2" s="228"/>
    </row>
    <row r="3" spans="1:46" s="234" customFormat="1" ht="24.95" customHeight="1">
      <c r="A3" s="349" t="s">
        <v>3405</v>
      </c>
      <c r="B3" s="350" t="s">
        <v>3372</v>
      </c>
      <c r="C3" s="231"/>
      <c r="D3" s="231"/>
      <c r="E3" s="231"/>
      <c r="F3" s="231"/>
      <c r="G3" s="231"/>
      <c r="H3" s="231"/>
      <c r="I3" s="231"/>
      <c r="J3" s="231"/>
      <c r="K3" s="231"/>
      <c r="L3" s="231"/>
      <c r="M3" s="231"/>
      <c r="N3" s="231"/>
      <c r="O3" s="231"/>
      <c r="P3" s="923"/>
      <c r="Q3" s="859"/>
      <c r="R3" s="859"/>
      <c r="S3" s="859"/>
      <c r="T3" s="859"/>
      <c r="U3" s="859"/>
      <c r="V3" s="859"/>
      <c r="W3" s="859"/>
      <c r="X3" s="924"/>
      <c r="Y3" s="859"/>
      <c r="Z3" s="859"/>
      <c r="AA3" s="859"/>
      <c r="AB3" s="859"/>
      <c r="AC3" s="931"/>
      <c r="AD3" s="924"/>
      <c r="AE3" s="941"/>
      <c r="AF3" s="232"/>
      <c r="AG3" s="233"/>
      <c r="AH3" s="233"/>
      <c r="AI3" s="233"/>
    </row>
    <row r="4" spans="1:46" s="234" customFormat="1" ht="24.95" customHeight="1">
      <c r="A4" s="74" t="s">
        <v>3410</v>
      </c>
      <c r="B4" s="351" t="s">
        <v>3376</v>
      </c>
      <c r="C4" s="352" t="s">
        <v>41</v>
      </c>
      <c r="D4" s="353" t="s">
        <v>41</v>
      </c>
      <c r="E4" s="353" t="s">
        <v>41</v>
      </c>
      <c r="F4" s="353" t="s">
        <v>41</v>
      </c>
      <c r="G4" s="353" t="s">
        <v>41</v>
      </c>
      <c r="H4" s="353" t="s">
        <v>41</v>
      </c>
      <c r="I4" s="354" t="s">
        <v>41</v>
      </c>
      <c r="J4" s="355">
        <v>-30</v>
      </c>
      <c r="K4" s="356"/>
      <c r="L4" s="357">
        <v>150</v>
      </c>
      <c r="M4" s="358" t="s">
        <v>3377</v>
      </c>
      <c r="N4" s="359" t="s">
        <v>21</v>
      </c>
      <c r="O4" s="916" t="s">
        <v>3378</v>
      </c>
      <c r="P4" s="925"/>
      <c r="Q4" s="866"/>
      <c r="R4" s="866"/>
      <c r="S4" s="866"/>
      <c r="T4" s="866"/>
      <c r="U4" s="866"/>
      <c r="V4" s="866"/>
      <c r="W4" s="866"/>
      <c r="X4" s="926"/>
      <c r="Y4" s="920"/>
      <c r="Z4" s="866"/>
      <c r="AA4" s="866"/>
      <c r="AB4" s="866"/>
      <c r="AC4" s="866"/>
      <c r="AD4" s="926"/>
      <c r="AE4" s="937"/>
      <c r="AF4" s="933"/>
      <c r="AG4" s="235"/>
      <c r="AH4" s="235"/>
      <c r="AI4" s="236"/>
      <c r="AJ4" s="236"/>
      <c r="AK4" s="236"/>
      <c r="AL4" s="236"/>
      <c r="AM4" s="236"/>
      <c r="AN4" s="236"/>
      <c r="AO4" s="236"/>
      <c r="AP4" s="236"/>
      <c r="AQ4" s="236"/>
      <c r="AR4" s="236"/>
      <c r="AS4" s="236"/>
      <c r="AT4" s="236"/>
    </row>
    <row r="5" spans="1:46" s="234" customFormat="1" ht="24.95" customHeight="1">
      <c r="A5" s="74" t="s">
        <v>3411</v>
      </c>
      <c r="B5" s="351" t="s">
        <v>3379</v>
      </c>
      <c r="C5" s="360" t="s">
        <v>41</v>
      </c>
      <c r="D5" s="353" t="s">
        <v>41</v>
      </c>
      <c r="E5" s="353" t="s">
        <v>41</v>
      </c>
      <c r="F5" s="353" t="s">
        <v>41</v>
      </c>
      <c r="G5" s="353" t="s">
        <v>41</v>
      </c>
      <c r="H5" s="353" t="s">
        <v>41</v>
      </c>
      <c r="I5" s="354" t="s">
        <v>36</v>
      </c>
      <c r="J5" s="355">
        <v>-30</v>
      </c>
      <c r="K5" s="356"/>
      <c r="L5" s="357">
        <v>110</v>
      </c>
      <c r="M5" s="361" t="s">
        <v>3377</v>
      </c>
      <c r="N5" s="359" t="s">
        <v>21</v>
      </c>
      <c r="O5" s="916" t="s">
        <v>3378</v>
      </c>
      <c r="P5" s="925"/>
      <c r="Q5" s="866"/>
      <c r="R5" s="866"/>
      <c r="S5" s="866"/>
      <c r="T5" s="866"/>
      <c r="U5" s="866"/>
      <c r="V5" s="866"/>
      <c r="W5" s="866"/>
      <c r="X5" s="926"/>
      <c r="Y5" s="920"/>
      <c r="Z5" s="866"/>
      <c r="AA5" s="866"/>
      <c r="AB5" s="866"/>
      <c r="AC5" s="866"/>
      <c r="AD5" s="926"/>
      <c r="AE5" s="937"/>
      <c r="AF5" s="933"/>
      <c r="AG5" s="235"/>
      <c r="AH5" s="235"/>
      <c r="AI5" s="236"/>
      <c r="AJ5" s="236"/>
      <c r="AK5" s="236"/>
      <c r="AL5" s="236"/>
      <c r="AM5" s="236"/>
      <c r="AN5" s="236"/>
      <c r="AO5" s="236"/>
      <c r="AP5" s="236"/>
      <c r="AQ5" s="236"/>
      <c r="AR5" s="236"/>
      <c r="AS5" s="236"/>
      <c r="AT5" s="236"/>
    </row>
    <row r="6" spans="1:46" s="234" customFormat="1" ht="24.95" customHeight="1">
      <c r="A6" s="387" t="s">
        <v>3412</v>
      </c>
      <c r="B6" s="362" t="s">
        <v>3380</v>
      </c>
      <c r="C6" s="363" t="s">
        <v>3381</v>
      </c>
      <c r="D6" s="364" t="s">
        <v>41</v>
      </c>
      <c r="E6" s="364" t="s">
        <v>41</v>
      </c>
      <c r="F6" s="364" t="s">
        <v>41</v>
      </c>
      <c r="G6" s="364" t="s">
        <v>41</v>
      </c>
      <c r="H6" s="364" t="s">
        <v>873</v>
      </c>
      <c r="I6" s="365" t="s">
        <v>36</v>
      </c>
      <c r="J6" s="366">
        <v>-0.5</v>
      </c>
      <c r="K6" s="367">
        <v>5.5</v>
      </c>
      <c r="L6" s="368">
        <v>6</v>
      </c>
      <c r="M6" s="275" t="s">
        <v>15</v>
      </c>
      <c r="N6" s="369" t="s">
        <v>21</v>
      </c>
      <c r="O6" s="917" t="s">
        <v>3378</v>
      </c>
      <c r="P6" s="927"/>
      <c r="Q6" s="867"/>
      <c r="R6" s="867"/>
      <c r="S6" s="867"/>
      <c r="T6" s="867"/>
      <c r="U6" s="867"/>
      <c r="V6" s="867"/>
      <c r="W6" s="867"/>
      <c r="X6" s="928"/>
      <c r="Y6" s="921"/>
      <c r="Z6" s="867"/>
      <c r="AA6" s="867"/>
      <c r="AB6" s="867"/>
      <c r="AC6" s="867"/>
      <c r="AD6" s="928"/>
      <c r="AE6" s="938"/>
      <c r="AF6" s="934"/>
      <c r="AG6" s="236"/>
      <c r="AH6" s="236"/>
      <c r="AI6" s="236"/>
    </row>
    <row r="7" spans="1:46" s="234" customFormat="1" ht="24.95" customHeight="1">
      <c r="A7" s="387" t="s">
        <v>3413</v>
      </c>
      <c r="B7" s="362" t="s">
        <v>3382</v>
      </c>
      <c r="C7" s="363" t="s">
        <v>3381</v>
      </c>
      <c r="D7" s="364" t="s">
        <v>41</v>
      </c>
      <c r="E7" s="364" t="s">
        <v>41</v>
      </c>
      <c r="F7" s="364" t="s">
        <v>41</v>
      </c>
      <c r="G7" s="364" t="s">
        <v>41</v>
      </c>
      <c r="H7" s="364" t="s">
        <v>873</v>
      </c>
      <c r="I7" s="365" t="s">
        <v>36</v>
      </c>
      <c r="J7" s="366">
        <v>-0.5</v>
      </c>
      <c r="K7" s="71">
        <v>3.25</v>
      </c>
      <c r="L7" s="368">
        <v>6</v>
      </c>
      <c r="M7" s="275" t="s">
        <v>15</v>
      </c>
      <c r="N7" s="369" t="s">
        <v>21</v>
      </c>
      <c r="O7" s="917" t="s">
        <v>3378</v>
      </c>
      <c r="P7" s="927"/>
      <c r="Q7" s="867"/>
      <c r="R7" s="867"/>
      <c r="S7" s="867"/>
      <c r="T7" s="867"/>
      <c r="U7" s="867"/>
      <c r="V7" s="867"/>
      <c r="W7" s="867"/>
      <c r="X7" s="928"/>
      <c r="Y7" s="921"/>
      <c r="Z7" s="867"/>
      <c r="AA7" s="867"/>
      <c r="AB7" s="867"/>
      <c r="AC7" s="867"/>
      <c r="AD7" s="928"/>
      <c r="AE7" s="938"/>
      <c r="AF7" s="934"/>
      <c r="AG7" s="236"/>
      <c r="AH7" s="236"/>
      <c r="AI7" s="236"/>
    </row>
    <row r="8" spans="1:46" s="242" customFormat="1" ht="24.95" customHeight="1">
      <c r="A8" s="387" t="s">
        <v>3414</v>
      </c>
      <c r="B8" s="362" t="s">
        <v>3383</v>
      </c>
      <c r="C8" s="363" t="s">
        <v>3381</v>
      </c>
      <c r="D8" s="364" t="s">
        <v>41</v>
      </c>
      <c r="E8" s="364" t="s">
        <v>41</v>
      </c>
      <c r="F8" s="364" t="s">
        <v>41</v>
      </c>
      <c r="G8" s="364" t="s">
        <v>41</v>
      </c>
      <c r="H8" s="364" t="s">
        <v>873</v>
      </c>
      <c r="I8" s="365" t="s">
        <v>36</v>
      </c>
      <c r="J8" s="366">
        <v>-0.5</v>
      </c>
      <c r="K8" s="71">
        <v>1.25</v>
      </c>
      <c r="L8" s="368">
        <v>1.8</v>
      </c>
      <c r="M8" s="275" t="s">
        <v>15</v>
      </c>
      <c r="N8" s="369" t="s">
        <v>21</v>
      </c>
      <c r="O8" s="917" t="s">
        <v>3378</v>
      </c>
      <c r="P8" s="927"/>
      <c r="Q8" s="867"/>
      <c r="R8" s="867"/>
      <c r="S8" s="867"/>
      <c r="T8" s="867"/>
      <c r="U8" s="867"/>
      <c r="V8" s="867"/>
      <c r="W8" s="867"/>
      <c r="X8" s="928"/>
      <c r="Y8" s="921"/>
      <c r="Z8" s="867"/>
      <c r="AA8" s="867"/>
      <c r="AB8" s="867"/>
      <c r="AC8" s="867"/>
      <c r="AD8" s="928"/>
      <c r="AE8" s="938"/>
      <c r="AF8" s="934"/>
      <c r="AG8" s="240"/>
      <c r="AH8" s="241"/>
      <c r="AI8" s="241"/>
    </row>
    <row r="9" spans="1:46" ht="24.95" customHeight="1">
      <c r="A9" s="387" t="s">
        <v>3415</v>
      </c>
      <c r="B9" s="362" t="s">
        <v>3384</v>
      </c>
      <c r="C9" s="363" t="s">
        <v>3381</v>
      </c>
      <c r="D9" s="364" t="s">
        <v>41</v>
      </c>
      <c r="E9" s="364" t="s">
        <v>41</v>
      </c>
      <c r="F9" s="364" t="s">
        <v>41</v>
      </c>
      <c r="G9" s="364" t="s">
        <v>41</v>
      </c>
      <c r="H9" s="364" t="s">
        <v>873</v>
      </c>
      <c r="I9" s="365" t="s">
        <v>36</v>
      </c>
      <c r="J9" s="366">
        <v>-0.5</v>
      </c>
      <c r="K9" s="71">
        <v>1.95</v>
      </c>
      <c r="L9" s="368">
        <v>2.2999999999999998</v>
      </c>
      <c r="M9" s="275" t="s">
        <v>15</v>
      </c>
      <c r="N9" s="369" t="s">
        <v>21</v>
      </c>
      <c r="O9" s="917" t="s">
        <v>3378</v>
      </c>
      <c r="P9" s="927"/>
      <c r="Q9" s="867"/>
      <c r="R9" s="867"/>
      <c r="S9" s="867"/>
      <c r="T9" s="867"/>
      <c r="U9" s="867"/>
      <c r="V9" s="867"/>
      <c r="W9" s="867"/>
      <c r="X9" s="928"/>
      <c r="Y9" s="921"/>
      <c r="Z9" s="867"/>
      <c r="AA9" s="867"/>
      <c r="AB9" s="867"/>
      <c r="AC9" s="867"/>
      <c r="AD9" s="928"/>
      <c r="AE9" s="938"/>
      <c r="AF9" s="934"/>
    </row>
    <row r="10" spans="1:46" ht="24.95" customHeight="1">
      <c r="A10" s="74" t="s">
        <v>3416</v>
      </c>
      <c r="B10" s="370" t="s">
        <v>3385</v>
      </c>
      <c r="C10" s="352"/>
      <c r="D10" s="353" t="s">
        <v>41</v>
      </c>
      <c r="E10" s="353" t="s">
        <v>41</v>
      </c>
      <c r="F10" s="353" t="s">
        <v>41</v>
      </c>
      <c r="G10" s="353" t="s">
        <v>41</v>
      </c>
      <c r="H10" s="353" t="s">
        <v>41</v>
      </c>
      <c r="I10" s="371" t="s">
        <v>36</v>
      </c>
      <c r="J10" s="355"/>
      <c r="K10" s="356"/>
      <c r="L10" s="357">
        <v>15</v>
      </c>
      <c r="M10" s="358" t="s">
        <v>16</v>
      </c>
      <c r="N10" s="359" t="s">
        <v>21</v>
      </c>
      <c r="O10" s="916" t="s">
        <v>3378</v>
      </c>
      <c r="P10" s="925"/>
      <c r="Q10" s="866"/>
      <c r="R10" s="866"/>
      <c r="S10" s="866"/>
      <c r="T10" s="866"/>
      <c r="U10" s="866"/>
      <c r="V10" s="866"/>
      <c r="W10" s="866"/>
      <c r="X10" s="926"/>
      <c r="Y10" s="920"/>
      <c r="Z10" s="866"/>
      <c r="AA10" s="866"/>
      <c r="AB10" s="866"/>
      <c r="AC10" s="866"/>
      <c r="AD10" s="926"/>
      <c r="AE10" s="937"/>
      <c r="AF10" s="933"/>
    </row>
    <row r="11" spans="1:46" ht="24.95" customHeight="1">
      <c r="A11" s="74" t="s">
        <v>3417</v>
      </c>
      <c r="B11" s="370" t="s">
        <v>3407</v>
      </c>
      <c r="C11" s="372" t="s">
        <v>3386</v>
      </c>
      <c r="D11" s="353" t="s">
        <v>41</v>
      </c>
      <c r="E11" s="353" t="s">
        <v>41</v>
      </c>
      <c r="F11" s="353" t="s">
        <v>41</v>
      </c>
      <c r="G11" s="353" t="s">
        <v>41</v>
      </c>
      <c r="H11" s="353" t="s">
        <v>41</v>
      </c>
      <c r="I11" s="371" t="s">
        <v>3387</v>
      </c>
      <c r="J11" s="355"/>
      <c r="K11" s="356"/>
      <c r="L11" s="357">
        <v>36</v>
      </c>
      <c r="M11" s="358" t="s">
        <v>16</v>
      </c>
      <c r="N11" s="359" t="s">
        <v>21</v>
      </c>
      <c r="O11" s="916" t="s">
        <v>3378</v>
      </c>
      <c r="P11" s="925"/>
      <c r="Q11" s="866"/>
      <c r="R11" s="866"/>
      <c r="S11" s="866"/>
      <c r="T11" s="866"/>
      <c r="U11" s="866"/>
      <c r="V11" s="866"/>
      <c r="W11" s="866"/>
      <c r="X11" s="926"/>
      <c r="Y11" s="920"/>
      <c r="Z11" s="866"/>
      <c r="AA11" s="866"/>
      <c r="AB11" s="866"/>
      <c r="AC11" s="866"/>
      <c r="AD11" s="926"/>
      <c r="AE11" s="937"/>
      <c r="AF11" s="933"/>
    </row>
    <row r="12" spans="1:46" ht="24.95" customHeight="1">
      <c r="A12" s="74" t="s">
        <v>3418</v>
      </c>
      <c r="B12" s="351" t="s">
        <v>3388</v>
      </c>
      <c r="C12" s="352" t="s">
        <v>3409</v>
      </c>
      <c r="D12" s="353" t="s">
        <v>41</v>
      </c>
      <c r="E12" s="353" t="s">
        <v>41</v>
      </c>
      <c r="F12" s="353" t="s">
        <v>41</v>
      </c>
      <c r="G12" s="353" t="s">
        <v>41</v>
      </c>
      <c r="H12" s="353" t="s">
        <v>41</v>
      </c>
      <c r="I12" s="371" t="s">
        <v>36</v>
      </c>
      <c r="J12" s="355"/>
      <c r="K12" s="356"/>
      <c r="L12" s="357">
        <v>15</v>
      </c>
      <c r="M12" s="358" t="s">
        <v>16</v>
      </c>
      <c r="N12" s="359" t="s">
        <v>21</v>
      </c>
      <c r="O12" s="916" t="s">
        <v>3378</v>
      </c>
      <c r="P12" s="925"/>
      <c r="Q12" s="866"/>
      <c r="R12" s="866"/>
      <c r="S12" s="866"/>
      <c r="T12" s="866"/>
      <c r="U12" s="866"/>
      <c r="V12" s="866"/>
      <c r="W12" s="866"/>
      <c r="X12" s="926"/>
      <c r="Y12" s="920"/>
      <c r="Z12" s="866"/>
      <c r="AA12" s="866"/>
      <c r="AB12" s="866"/>
      <c r="AC12" s="866"/>
      <c r="AD12" s="926"/>
      <c r="AE12" s="937"/>
      <c r="AF12" s="933"/>
    </row>
    <row r="13" spans="1:46" ht="24.95" customHeight="1">
      <c r="A13" s="74" t="s">
        <v>3419</v>
      </c>
      <c r="B13" s="370"/>
      <c r="C13" s="352" t="s">
        <v>3408</v>
      </c>
      <c r="D13" s="353" t="s">
        <v>41</v>
      </c>
      <c r="E13" s="353" t="s">
        <v>41</v>
      </c>
      <c r="F13" s="353" t="s">
        <v>41</v>
      </c>
      <c r="G13" s="353" t="s">
        <v>41</v>
      </c>
      <c r="H13" s="353" t="s">
        <v>41</v>
      </c>
      <c r="I13" s="371" t="s">
        <v>36</v>
      </c>
      <c r="J13" s="355"/>
      <c r="K13" s="356"/>
      <c r="L13" s="357">
        <v>0</v>
      </c>
      <c r="M13" s="358" t="s">
        <v>16</v>
      </c>
      <c r="N13" s="359" t="s">
        <v>21</v>
      </c>
      <c r="O13" s="916" t="s">
        <v>3378</v>
      </c>
      <c r="P13" s="925"/>
      <c r="Q13" s="866"/>
      <c r="R13" s="866"/>
      <c r="S13" s="866"/>
      <c r="T13" s="866"/>
      <c r="U13" s="866"/>
      <c r="V13" s="866"/>
      <c r="W13" s="866"/>
      <c r="X13" s="926"/>
      <c r="Y13" s="920"/>
      <c r="Z13" s="866"/>
      <c r="AA13" s="866"/>
      <c r="AB13" s="866"/>
      <c r="AC13" s="866"/>
      <c r="AD13" s="926"/>
      <c r="AE13" s="937"/>
      <c r="AF13" s="933"/>
    </row>
    <row r="14" spans="1:46" ht="34.700000000000003">
      <c r="A14" s="387" t="s">
        <v>3420</v>
      </c>
      <c r="B14" s="362" t="s">
        <v>3389</v>
      </c>
      <c r="C14" s="363" t="s">
        <v>3390</v>
      </c>
      <c r="D14" s="364">
        <v>3.25</v>
      </c>
      <c r="E14" s="364" t="s">
        <v>3391</v>
      </c>
      <c r="F14" s="364" t="s">
        <v>3391</v>
      </c>
      <c r="G14" s="364" t="s">
        <v>41</v>
      </c>
      <c r="H14" s="364" t="s">
        <v>41</v>
      </c>
      <c r="I14" s="365" t="s">
        <v>36</v>
      </c>
      <c r="J14" s="366" t="s">
        <v>41</v>
      </c>
      <c r="K14" s="367" t="s">
        <v>41</v>
      </c>
      <c r="L14" s="290" t="s">
        <v>41</v>
      </c>
      <c r="M14" s="90" t="s">
        <v>41</v>
      </c>
      <c r="N14" s="369" t="s">
        <v>21</v>
      </c>
      <c r="O14" s="918" t="s">
        <v>3392</v>
      </c>
      <c r="P14" s="929"/>
      <c r="Q14" s="868"/>
      <c r="R14" s="868"/>
      <c r="S14" s="868"/>
      <c r="T14" s="868"/>
      <c r="U14" s="868"/>
      <c r="V14" s="868"/>
      <c r="W14" s="868"/>
      <c r="X14" s="930"/>
      <c r="Y14" s="922"/>
      <c r="Z14" s="868"/>
      <c r="AA14" s="868"/>
      <c r="AB14" s="868"/>
      <c r="AC14" s="868"/>
      <c r="AD14" s="930"/>
      <c r="AE14" s="939"/>
      <c r="AF14" s="935"/>
    </row>
    <row r="15" spans="1:46" ht="34.700000000000003">
      <c r="A15" s="387" t="s">
        <v>3421</v>
      </c>
      <c r="B15" s="362" t="s">
        <v>3393</v>
      </c>
      <c r="C15" s="373"/>
      <c r="D15" s="364" t="s">
        <v>41</v>
      </c>
      <c r="E15" s="364" t="s">
        <v>41</v>
      </c>
      <c r="F15" s="364" t="s">
        <v>3391</v>
      </c>
      <c r="G15" s="364" t="s">
        <v>3391</v>
      </c>
      <c r="H15" s="364" t="s">
        <v>41</v>
      </c>
      <c r="I15" s="365" t="s">
        <v>36</v>
      </c>
      <c r="J15" s="366" t="s">
        <v>41</v>
      </c>
      <c r="K15" s="367" t="s">
        <v>41</v>
      </c>
      <c r="L15" s="290">
        <v>23</v>
      </c>
      <c r="M15" s="90" t="s">
        <v>16</v>
      </c>
      <c r="N15" s="369" t="s">
        <v>21</v>
      </c>
      <c r="O15" s="918" t="s">
        <v>3392</v>
      </c>
      <c r="P15" s="929"/>
      <c r="Q15" s="868"/>
      <c r="R15" s="868"/>
      <c r="S15" s="868"/>
      <c r="T15" s="868"/>
      <c r="U15" s="868"/>
      <c r="V15" s="868"/>
      <c r="W15" s="868"/>
      <c r="X15" s="930"/>
      <c r="Y15" s="922"/>
      <c r="Z15" s="868"/>
      <c r="AA15" s="868"/>
      <c r="AB15" s="868"/>
      <c r="AC15" s="868"/>
      <c r="AD15" s="930"/>
      <c r="AE15" s="939"/>
      <c r="AF15" s="935"/>
    </row>
    <row r="16" spans="1:46" ht="34.700000000000003">
      <c r="A16" s="74" t="s">
        <v>3422</v>
      </c>
      <c r="B16" s="370" t="s">
        <v>3394</v>
      </c>
      <c r="C16" s="374" t="s">
        <v>41</v>
      </c>
      <c r="D16" s="353" t="s">
        <v>41</v>
      </c>
      <c r="E16" s="353" t="s">
        <v>41</v>
      </c>
      <c r="F16" s="353" t="s">
        <v>41</v>
      </c>
      <c r="G16" s="353" t="s">
        <v>41</v>
      </c>
      <c r="H16" s="353" t="s">
        <v>41</v>
      </c>
      <c r="I16" s="375" t="s">
        <v>41</v>
      </c>
      <c r="J16" s="376" t="s">
        <v>3395</v>
      </c>
      <c r="K16" s="377"/>
      <c r="L16" s="378" t="s">
        <v>3396</v>
      </c>
      <c r="M16" s="358" t="s">
        <v>15</v>
      </c>
      <c r="N16" s="359" t="s">
        <v>21</v>
      </c>
      <c r="O16" s="916" t="s">
        <v>3397</v>
      </c>
      <c r="P16" s="925"/>
      <c r="Q16" s="866"/>
      <c r="R16" s="866"/>
      <c r="S16" s="866"/>
      <c r="T16" s="866"/>
      <c r="U16" s="866"/>
      <c r="V16" s="866"/>
      <c r="W16" s="866"/>
      <c r="X16" s="926"/>
      <c r="Y16" s="920"/>
      <c r="Z16" s="866"/>
      <c r="AA16" s="866"/>
      <c r="AB16" s="866"/>
      <c r="AC16" s="866"/>
      <c r="AD16" s="926"/>
      <c r="AE16" s="937"/>
      <c r="AF16" s="933"/>
    </row>
    <row r="17" spans="1:32" ht="34.700000000000003">
      <c r="A17" s="74" t="s">
        <v>3423</v>
      </c>
      <c r="B17" s="351" t="s">
        <v>3398</v>
      </c>
      <c r="C17" s="374" t="s">
        <v>41</v>
      </c>
      <c r="D17" s="353" t="s">
        <v>41</v>
      </c>
      <c r="E17" s="353" t="s">
        <v>41</v>
      </c>
      <c r="F17" s="353" t="s">
        <v>41</v>
      </c>
      <c r="G17" s="353" t="s">
        <v>41</v>
      </c>
      <c r="H17" s="353" t="s">
        <v>41</v>
      </c>
      <c r="I17" s="379" t="s">
        <v>41</v>
      </c>
      <c r="J17" s="376">
        <v>-1.5</v>
      </c>
      <c r="K17" s="377"/>
      <c r="L17" s="378" t="s">
        <v>3399</v>
      </c>
      <c r="M17" s="361" t="s">
        <v>3400</v>
      </c>
      <c r="N17" s="359" t="s">
        <v>21</v>
      </c>
      <c r="O17" s="916" t="s">
        <v>3401</v>
      </c>
      <c r="P17" s="925"/>
      <c r="Q17" s="866"/>
      <c r="R17" s="866"/>
      <c r="S17" s="866"/>
      <c r="T17" s="866"/>
      <c r="U17" s="866"/>
      <c r="V17" s="866"/>
      <c r="W17" s="866"/>
      <c r="X17" s="926"/>
      <c r="Y17" s="920"/>
      <c r="Z17" s="866"/>
      <c r="AA17" s="866"/>
      <c r="AB17" s="866"/>
      <c r="AC17" s="866"/>
      <c r="AD17" s="926"/>
      <c r="AE17" s="937"/>
      <c r="AF17" s="933"/>
    </row>
    <row r="18" spans="1:32" ht="34.700000000000003">
      <c r="A18" s="74" t="s">
        <v>3424</v>
      </c>
      <c r="B18" s="370"/>
      <c r="C18" s="374" t="s">
        <v>41</v>
      </c>
      <c r="D18" s="353" t="s">
        <v>41</v>
      </c>
      <c r="E18" s="353" t="s">
        <v>41</v>
      </c>
      <c r="F18" s="353" t="s">
        <v>41</v>
      </c>
      <c r="G18" s="353" t="s">
        <v>41</v>
      </c>
      <c r="H18" s="353" t="s">
        <v>41</v>
      </c>
      <c r="I18" s="379" t="s">
        <v>41</v>
      </c>
      <c r="J18" s="376" t="s">
        <v>3402</v>
      </c>
      <c r="K18" s="377"/>
      <c r="L18" s="378" t="s">
        <v>3403</v>
      </c>
      <c r="M18" s="358" t="s">
        <v>3400</v>
      </c>
      <c r="N18" s="359" t="s">
        <v>21</v>
      </c>
      <c r="O18" s="916" t="s">
        <v>3404</v>
      </c>
      <c r="P18" s="925"/>
      <c r="Q18" s="866"/>
      <c r="R18" s="866"/>
      <c r="S18" s="866"/>
      <c r="T18" s="866"/>
      <c r="U18" s="866"/>
      <c r="V18" s="866"/>
      <c r="W18" s="866"/>
      <c r="X18" s="926"/>
      <c r="Y18" s="920"/>
      <c r="Z18" s="866"/>
      <c r="AA18" s="866"/>
      <c r="AB18" s="866"/>
      <c r="AC18" s="866"/>
      <c r="AD18" s="926"/>
      <c r="AE18" s="937"/>
      <c r="AF18" s="933"/>
    </row>
    <row r="24" spans="1:32">
      <c r="E24" s="384"/>
      <c r="F24" s="384"/>
      <c r="G24" s="384"/>
      <c r="H24" s="384"/>
    </row>
    <row r="25" spans="1:32">
      <c r="E25" s="384"/>
      <c r="F25" s="384"/>
      <c r="G25" s="384"/>
      <c r="H25" s="384"/>
    </row>
    <row r="26" spans="1:32">
      <c r="E26" s="385"/>
      <c r="F26" s="385"/>
      <c r="G26" s="385"/>
      <c r="H26" s="384"/>
    </row>
    <row r="27" spans="1:32">
      <c r="E27" s="385"/>
      <c r="F27" s="385"/>
      <c r="G27" s="385"/>
      <c r="H27" s="384"/>
    </row>
    <row r="28" spans="1:32">
      <c r="E28" s="385"/>
      <c r="F28" s="385"/>
      <c r="G28" s="385"/>
      <c r="H28" s="384"/>
    </row>
    <row r="29" spans="1:32">
      <c r="E29" s="385"/>
      <c r="F29" s="385"/>
      <c r="G29" s="385"/>
      <c r="H29" s="384"/>
    </row>
    <row r="30" spans="1:32">
      <c r="E30" s="385"/>
      <c r="F30" s="385"/>
      <c r="G30" s="385"/>
      <c r="H30" s="384"/>
    </row>
    <row r="31" spans="1:32">
      <c r="E31" s="385"/>
      <c r="F31" s="385"/>
      <c r="G31" s="385"/>
      <c r="H31" s="384"/>
    </row>
    <row r="32" spans="1:32">
      <c r="E32" s="385"/>
      <c r="F32" s="385"/>
      <c r="G32" s="385"/>
      <c r="H32" s="384"/>
    </row>
    <row r="33" spans="5:8">
      <c r="E33" s="385"/>
      <c r="F33" s="385"/>
      <c r="G33" s="385"/>
      <c r="H33" s="384"/>
    </row>
    <row r="34" spans="5:8">
      <c r="E34" s="385"/>
      <c r="F34" s="385"/>
      <c r="G34" s="385"/>
      <c r="H34" s="384"/>
    </row>
    <row r="35" spans="5:8">
      <c r="E35" s="385"/>
      <c r="F35" s="385"/>
      <c r="G35" s="385"/>
      <c r="H35" s="384"/>
    </row>
    <row r="36" spans="5:8">
      <c r="E36" s="386"/>
      <c r="F36" s="386"/>
      <c r="G36" s="386"/>
      <c r="H36" s="384"/>
    </row>
    <row r="37" spans="5:8">
      <c r="E37" s="386"/>
      <c r="F37" s="386"/>
      <c r="G37" s="386"/>
      <c r="H37" s="384"/>
    </row>
    <row r="38" spans="5:8">
      <c r="E38" s="386"/>
      <c r="F38" s="386"/>
      <c r="G38" s="386"/>
      <c r="H38" s="384"/>
    </row>
    <row r="39" spans="5:8">
      <c r="E39" s="384"/>
      <c r="F39" s="384"/>
      <c r="G39" s="384"/>
      <c r="H39" s="384"/>
    </row>
    <row r="40" spans="5:8">
      <c r="E40" s="384"/>
      <c r="F40" s="384"/>
      <c r="G40" s="384"/>
      <c r="H40" s="384"/>
    </row>
  </sheetData>
  <customSheetViews>
    <customSheetView guid="{0777C9AF-F037-491D-B8C7-19AB94379AB6}">
      <pane xSplit="2" ySplit="3" topLeftCell="C4" activePane="bottomRight" state="frozen"/>
      <selection pane="bottomRight" activeCell="F15" sqref="F15"/>
      <pageMargins left="0.75" right="0.75" top="1" bottom="1" header="0.5" footer="0.5"/>
      <pageSetup orientation="portrait" horizontalDpi="4294967292" verticalDpi="4294967292"/>
    </customSheetView>
    <customSheetView guid="{1D9E55D3-1D03-497E-83D1-69F043807A7B}">
      <pane xSplit="2" ySplit="3" topLeftCell="C4" activePane="bottomRight" state="frozen"/>
      <selection pane="bottomRight" activeCell="F15" sqref="F15"/>
      <pageMargins left="0.75" right="0.75" top="1" bottom="1" header="0.5" footer="0.5"/>
      <pageSetup orientation="portrait" horizontalDpi="4294967292" verticalDpi="4294967292"/>
    </customSheetView>
    <customSheetView guid="{B28F16FF-0F44-40BD-9D69-8D273D3E7650}">
      <pane xSplit="2" ySplit="3" topLeftCell="C4" activePane="bottomRight" state="frozen"/>
      <selection pane="bottomRight" activeCell="F15" sqref="F15"/>
      <pageMargins left="0.75" right="0.75" top="1" bottom="1" header="0.5" footer="0.5"/>
      <pageSetup orientation="portrait" horizontalDpi="4294967292" verticalDpi="4294967292"/>
    </customSheetView>
    <customSheetView guid="{74B11F93-8E3D-4003-B954-730EE77B0896}">
      <pane xSplit="2" ySplit="3" topLeftCell="C4" activePane="bottomRight" state="frozen"/>
      <selection pane="bottomRight" activeCell="F15" sqref="F15"/>
      <pageMargins left="0.75" right="0.75" top="1" bottom="1" header="0.5" footer="0.5"/>
      <pageSetup orientation="portrait" horizontalDpi="4294967292" verticalDpi="4294967292"/>
    </customSheetView>
    <customSheetView guid="{E0947896-3CC1-4B8D-841C-2894E9BC2E1F}" scale="70">
      <pane xSplit="2" ySplit="3" topLeftCell="H4" activePane="bottomRight" state="frozen"/>
      <selection pane="bottomRight" activeCell="R32" sqref="R32"/>
      <pageMargins left="0.75" right="0.75" top="1" bottom="1" header="0.5" footer="0.5"/>
      <pageSetup orientation="portrait" horizontalDpi="4294967292" verticalDpi="4294967292"/>
    </customSheetView>
    <customSheetView guid="{A9DB288B-AAF3-4F86-80F8-FF6C3628B522}">
      <pane xSplit="2" ySplit="3" topLeftCell="C4" activePane="bottomRight" state="frozen"/>
      <selection pane="bottomRight" activeCell="F15" sqref="F15"/>
      <pageMargins left="0.75" right="0.75" top="1" bottom="1" header="0.5" footer="0.5"/>
      <pageSetup orientation="portrait" horizontalDpi="4294967292" verticalDpi="4294967292"/>
    </customSheetView>
    <customSheetView guid="{26811BBE-EA28-41F7-9886-4075B67DDAEA}" scale="70">
      <pane xSplit="2" ySplit="3" topLeftCell="H4" activePane="bottomRight" state="frozen"/>
      <selection pane="bottomRight" activeCell="R32" sqref="R32"/>
      <pageMargins left="0.75" right="0.75" top="1" bottom="1" header="0.5" footer="0.5"/>
      <pageSetup orientation="portrait" horizontalDpi="4294967292" verticalDpi="4294967292"/>
    </customSheetView>
  </customSheetViews>
  <mergeCells count="4">
    <mergeCell ref="P1:X1"/>
    <mergeCell ref="Y1:Z1"/>
    <mergeCell ref="AA1:AB1"/>
    <mergeCell ref="AC1:AD1"/>
  </mergeCells>
  <phoneticPr fontId="111" type="noConversion"/>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heetPr>
  <dimension ref="A1:AT30"/>
  <sheetViews>
    <sheetView zoomScaleNormal="70" workbookViewId="0">
      <pane xSplit="2" ySplit="3" topLeftCell="C4" activePane="bottomRight" state="frozen"/>
      <selection pane="topRight" activeCell="C1" sqref="C1"/>
      <selection pane="bottomLeft" activeCell="A4" sqref="A4"/>
      <selection pane="bottomRight" activeCell="D40" sqref="D40"/>
    </sheetView>
  </sheetViews>
  <sheetFormatPr defaultColWidth="8.71875" defaultRowHeight="17.350000000000001"/>
  <cols>
    <col min="1" max="1" width="18.38671875" style="246" customWidth="1"/>
    <col min="2" max="2" width="51.71875" style="247" customWidth="1"/>
    <col min="3" max="3" width="17.21875" style="246" customWidth="1"/>
    <col min="4" max="7" width="14.38671875" style="248" customWidth="1"/>
    <col min="8" max="8" width="14.38671875" style="249" customWidth="1"/>
    <col min="9" max="10" width="14.38671875" style="248" customWidth="1"/>
    <col min="11" max="11" width="14.38671875" style="249" customWidth="1"/>
    <col min="12" max="12" width="50.609375" style="247" customWidth="1"/>
    <col min="13" max="13" width="12.609375" style="249" customWidth="1"/>
    <col min="14" max="28" width="10.609375" style="865" customWidth="1"/>
    <col min="29" max="29" width="45.609375" style="1003" customWidth="1"/>
    <col min="30" max="30" width="25.609375" style="249" customWidth="1"/>
    <col min="31" max="31" width="21.21875" style="243" customWidth="1"/>
    <col min="32" max="32" width="8.71875" style="243"/>
    <col min="33" max="33" width="12.21875" style="243" customWidth="1"/>
    <col min="34" max="34" width="25.5" style="244" customWidth="1"/>
    <col min="35" max="35" width="23.21875" style="244" customWidth="1"/>
    <col min="36" max="16384" width="8.71875" style="243"/>
  </cols>
  <sheetData>
    <row r="1" spans="1:46" s="224" customFormat="1" ht="30" customHeight="1">
      <c r="A1" s="942" t="s">
        <v>45</v>
      </c>
      <c r="B1" s="220"/>
      <c r="C1" s="221"/>
      <c r="D1" s="221"/>
      <c r="E1" s="221"/>
      <c r="F1" s="221"/>
      <c r="G1" s="221"/>
      <c r="H1" s="221"/>
      <c r="I1" s="221"/>
      <c r="J1" s="221"/>
      <c r="K1" s="221"/>
      <c r="L1" s="221"/>
      <c r="M1" s="221"/>
      <c r="N1" s="1777" t="s">
        <v>9367</v>
      </c>
      <c r="O1" s="1778"/>
      <c r="P1" s="1778"/>
      <c r="Q1" s="1778"/>
      <c r="R1" s="1778"/>
      <c r="S1" s="1778"/>
      <c r="T1" s="1778"/>
      <c r="U1" s="1778"/>
      <c r="V1" s="1779"/>
      <c r="W1" s="1778" t="s">
        <v>9358</v>
      </c>
      <c r="X1" s="1780"/>
      <c r="Y1" s="1781" t="s">
        <v>9368</v>
      </c>
      <c r="Z1" s="1780"/>
      <c r="AA1" s="1781" t="s">
        <v>9369</v>
      </c>
      <c r="AB1" s="1778"/>
      <c r="AC1" s="995" t="s">
        <v>9359</v>
      </c>
      <c r="AD1" s="222"/>
      <c r="AE1" s="223"/>
      <c r="AF1" s="223"/>
      <c r="AG1" s="223"/>
      <c r="AH1" s="223"/>
      <c r="AI1" s="223"/>
    </row>
    <row r="2" spans="1:46" s="55" customFormat="1" ht="60">
      <c r="A2" s="225" t="s">
        <v>10</v>
      </c>
      <c r="B2" s="225" t="s">
        <v>1</v>
      </c>
      <c r="C2" s="947" t="s">
        <v>9727</v>
      </c>
      <c r="D2" s="945" t="s">
        <v>866</v>
      </c>
      <c r="E2" s="945" t="s">
        <v>71</v>
      </c>
      <c r="F2" s="945" t="s">
        <v>867</v>
      </c>
      <c r="G2" s="943" t="s">
        <v>69</v>
      </c>
      <c r="H2" s="944" t="s">
        <v>12</v>
      </c>
      <c r="I2" s="944" t="s">
        <v>13</v>
      </c>
      <c r="J2" s="944" t="s">
        <v>14</v>
      </c>
      <c r="K2" s="943" t="s">
        <v>0</v>
      </c>
      <c r="L2" s="946" t="s">
        <v>2</v>
      </c>
      <c r="M2" s="951" t="s">
        <v>11</v>
      </c>
      <c r="N2" s="828" t="s">
        <v>9360</v>
      </c>
      <c r="O2" s="829" t="s">
        <v>9361</v>
      </c>
      <c r="P2" s="829" t="s">
        <v>9362</v>
      </c>
      <c r="Q2" s="829" t="s">
        <v>14</v>
      </c>
      <c r="R2" s="829" t="s">
        <v>12</v>
      </c>
      <c r="S2" s="829" t="s">
        <v>9363</v>
      </c>
      <c r="T2" s="829" t="s">
        <v>9364</v>
      </c>
      <c r="U2" s="830" t="s">
        <v>9365</v>
      </c>
      <c r="V2" s="831" t="s">
        <v>9728</v>
      </c>
      <c r="W2" s="958" t="s">
        <v>9371</v>
      </c>
      <c r="X2" s="829" t="s">
        <v>9372</v>
      </c>
      <c r="Y2" s="829" t="s">
        <v>9371</v>
      </c>
      <c r="Z2" s="829" t="s">
        <v>9372</v>
      </c>
      <c r="AA2" s="829" t="s">
        <v>9371</v>
      </c>
      <c r="AB2" s="949" t="s">
        <v>9372</v>
      </c>
      <c r="AC2" s="950" t="s">
        <v>9366</v>
      </c>
      <c r="AD2" s="984" t="s">
        <v>4147</v>
      </c>
      <c r="AE2" s="226"/>
      <c r="AF2" s="227"/>
      <c r="AG2" s="227"/>
      <c r="AH2" s="227"/>
      <c r="AI2" s="228"/>
    </row>
    <row r="3" spans="1:46" s="234" customFormat="1" ht="22.2" customHeight="1">
      <c r="A3" s="229" t="s">
        <v>59</v>
      </c>
      <c r="B3" s="230"/>
      <c r="C3" s="231"/>
      <c r="D3" s="231"/>
      <c r="E3" s="231"/>
      <c r="F3" s="231"/>
      <c r="G3" s="231"/>
      <c r="H3" s="231"/>
      <c r="I3" s="231"/>
      <c r="J3" s="231"/>
      <c r="K3" s="231"/>
      <c r="L3" s="231"/>
      <c r="M3" s="231"/>
      <c r="N3" s="923"/>
      <c r="O3" s="859"/>
      <c r="P3" s="859"/>
      <c r="Q3" s="859"/>
      <c r="R3" s="859"/>
      <c r="S3" s="859"/>
      <c r="T3" s="859"/>
      <c r="U3" s="859"/>
      <c r="V3" s="924"/>
      <c r="W3" s="859"/>
      <c r="X3" s="859"/>
      <c r="Y3" s="859"/>
      <c r="Z3" s="859"/>
      <c r="AA3" s="859"/>
      <c r="AB3" s="977"/>
      <c r="AC3" s="936"/>
      <c r="AD3" s="232"/>
      <c r="AE3" s="233"/>
      <c r="AF3" s="233"/>
      <c r="AG3" s="233"/>
      <c r="AH3" s="233"/>
      <c r="AI3" s="233"/>
    </row>
    <row r="4" spans="1:46" s="234" customFormat="1" ht="20.100000000000001" customHeight="1">
      <c r="A4" s="2" t="s">
        <v>868</v>
      </c>
      <c r="B4" s="948" t="s">
        <v>65</v>
      </c>
      <c r="C4" s="56" t="s">
        <v>60</v>
      </c>
      <c r="D4" s="4"/>
      <c r="E4" s="4"/>
      <c r="F4" s="8"/>
      <c r="G4" s="4" t="s">
        <v>41</v>
      </c>
      <c r="H4" s="70">
        <v>3.05</v>
      </c>
      <c r="I4" s="71">
        <v>3.15</v>
      </c>
      <c r="J4" s="72">
        <v>3.25</v>
      </c>
      <c r="K4" s="4" t="s">
        <v>15</v>
      </c>
      <c r="L4" s="73" t="s">
        <v>66</v>
      </c>
      <c r="M4" s="952" t="s">
        <v>21</v>
      </c>
      <c r="N4" s="965"/>
      <c r="O4" s="860"/>
      <c r="P4" s="860"/>
      <c r="Q4" s="860"/>
      <c r="R4" s="860"/>
      <c r="S4" s="860"/>
      <c r="T4" s="860"/>
      <c r="U4" s="860"/>
      <c r="V4" s="966"/>
      <c r="W4" s="959"/>
      <c r="X4" s="860"/>
      <c r="Y4" s="860"/>
      <c r="Z4" s="860"/>
      <c r="AA4" s="860"/>
      <c r="AB4" s="978"/>
      <c r="AC4" s="996"/>
      <c r="AD4" s="985"/>
      <c r="AE4" s="235"/>
      <c r="AF4" s="235"/>
      <c r="AG4" s="235"/>
      <c r="AH4" s="235"/>
      <c r="AI4" s="236"/>
      <c r="AJ4" s="236"/>
      <c r="AK4" s="236"/>
      <c r="AL4" s="236"/>
      <c r="AM4" s="236"/>
      <c r="AN4" s="236"/>
      <c r="AO4" s="236"/>
      <c r="AP4" s="236"/>
      <c r="AQ4" s="236"/>
      <c r="AR4" s="236"/>
      <c r="AS4" s="236"/>
      <c r="AT4" s="236"/>
    </row>
    <row r="5" spans="1:46" s="234" customFormat="1" ht="20.100000000000001" customHeight="1">
      <c r="A5" s="2" t="s">
        <v>869</v>
      </c>
      <c r="B5" s="948" t="s">
        <v>65</v>
      </c>
      <c r="C5" s="56" t="s">
        <v>61</v>
      </c>
      <c r="D5" s="4"/>
      <c r="E5" s="4"/>
      <c r="F5" s="8"/>
      <c r="G5" s="4" t="s">
        <v>41</v>
      </c>
      <c r="H5" s="70">
        <v>1.1499999999999999</v>
      </c>
      <c r="I5" s="71">
        <v>1.2</v>
      </c>
      <c r="J5" s="72">
        <v>1.25</v>
      </c>
      <c r="K5" s="4" t="s">
        <v>15</v>
      </c>
      <c r="L5" s="73" t="s">
        <v>66</v>
      </c>
      <c r="M5" s="952" t="s">
        <v>21</v>
      </c>
      <c r="N5" s="965"/>
      <c r="O5" s="860"/>
      <c r="P5" s="860"/>
      <c r="Q5" s="860"/>
      <c r="R5" s="860"/>
      <c r="S5" s="860"/>
      <c r="T5" s="860"/>
      <c r="U5" s="860"/>
      <c r="V5" s="966"/>
      <c r="W5" s="959"/>
      <c r="X5" s="860"/>
      <c r="Y5" s="860"/>
      <c r="Z5" s="860"/>
      <c r="AA5" s="860"/>
      <c r="AB5" s="978"/>
      <c r="AC5" s="996"/>
      <c r="AD5" s="985"/>
      <c r="AE5" s="235"/>
      <c r="AF5" s="235"/>
      <c r="AG5" s="235"/>
      <c r="AH5" s="235"/>
      <c r="AI5" s="236"/>
      <c r="AJ5" s="236"/>
      <c r="AK5" s="236"/>
      <c r="AL5" s="236"/>
      <c r="AM5" s="236"/>
      <c r="AN5" s="236"/>
      <c r="AO5" s="236"/>
      <c r="AP5" s="236"/>
      <c r="AQ5" s="236"/>
      <c r="AR5" s="236"/>
      <c r="AS5" s="236"/>
      <c r="AT5" s="236"/>
    </row>
    <row r="6" spans="1:46" s="234" customFormat="1" ht="20.100000000000001" customHeight="1">
      <c r="A6" s="74" t="s">
        <v>870</v>
      </c>
      <c r="B6" s="237" t="s">
        <v>92</v>
      </c>
      <c r="C6" s="75" t="s">
        <v>93</v>
      </c>
      <c r="D6" s="65"/>
      <c r="E6" s="65"/>
      <c r="F6" s="76"/>
      <c r="G6" s="65" t="s">
        <v>41</v>
      </c>
      <c r="H6" s="76">
        <v>1.65</v>
      </c>
      <c r="I6" s="77">
        <v>1.8</v>
      </c>
      <c r="J6" s="20">
        <v>1.95</v>
      </c>
      <c r="K6" s="78" t="s">
        <v>15</v>
      </c>
      <c r="L6" s="79"/>
      <c r="M6" s="953" t="s">
        <v>21</v>
      </c>
      <c r="N6" s="967"/>
      <c r="O6" s="852"/>
      <c r="P6" s="852"/>
      <c r="Q6" s="852"/>
      <c r="R6" s="852"/>
      <c r="S6" s="852"/>
      <c r="T6" s="852"/>
      <c r="U6" s="852"/>
      <c r="V6" s="968"/>
      <c r="W6" s="960"/>
      <c r="X6" s="852"/>
      <c r="Y6" s="852"/>
      <c r="Z6" s="852"/>
      <c r="AA6" s="852"/>
      <c r="AB6" s="979"/>
      <c r="AC6" s="997"/>
      <c r="AD6" s="986"/>
      <c r="AE6" s="236"/>
      <c r="AF6" s="236"/>
      <c r="AG6" s="236"/>
      <c r="AH6" s="236"/>
      <c r="AI6" s="236"/>
    </row>
    <row r="7" spans="1:46" s="234" customFormat="1" ht="20.100000000000001" customHeight="1">
      <c r="A7" s="2" t="s">
        <v>871</v>
      </c>
      <c r="B7" s="56" t="s">
        <v>62</v>
      </c>
      <c r="C7" s="57"/>
      <c r="D7" s="67" t="s">
        <v>872</v>
      </c>
      <c r="E7" s="67"/>
      <c r="F7" s="238" t="s">
        <v>873</v>
      </c>
      <c r="G7" s="67" t="s">
        <v>39</v>
      </c>
      <c r="H7" s="88"/>
      <c r="I7" s="89"/>
      <c r="J7" s="8">
        <v>200</v>
      </c>
      <c r="K7" s="90" t="s">
        <v>20</v>
      </c>
      <c r="L7" s="91" t="s">
        <v>63</v>
      </c>
      <c r="M7" s="954" t="s">
        <v>64</v>
      </c>
      <c r="N7" s="969"/>
      <c r="O7" s="853"/>
      <c r="P7" s="853"/>
      <c r="Q7" s="853"/>
      <c r="R7" s="853"/>
      <c r="S7" s="853"/>
      <c r="T7" s="853"/>
      <c r="U7" s="853"/>
      <c r="V7" s="970"/>
      <c r="W7" s="961"/>
      <c r="X7" s="853"/>
      <c r="Y7" s="853"/>
      <c r="Z7" s="853"/>
      <c r="AA7" s="853"/>
      <c r="AB7" s="980"/>
      <c r="AC7" s="998"/>
      <c r="AD7" s="987"/>
      <c r="AE7" s="236"/>
      <c r="AF7" s="236"/>
      <c r="AG7" s="236"/>
      <c r="AH7" s="236"/>
      <c r="AI7" s="236"/>
    </row>
    <row r="8" spans="1:46" s="242" customFormat="1" ht="34.700000000000003">
      <c r="A8" s="74" t="s">
        <v>874</v>
      </c>
      <c r="B8" s="86" t="s">
        <v>67</v>
      </c>
      <c r="C8" s="80"/>
      <c r="D8" s="82">
        <v>3.15</v>
      </c>
      <c r="E8" s="81"/>
      <c r="F8" s="239" t="s">
        <v>875</v>
      </c>
      <c r="G8" s="81" t="s">
        <v>58</v>
      </c>
      <c r="H8" s="82"/>
      <c r="I8" s="83"/>
      <c r="J8" s="84">
        <v>25</v>
      </c>
      <c r="K8" s="85" t="s">
        <v>17</v>
      </c>
      <c r="L8" s="87" t="s">
        <v>68</v>
      </c>
      <c r="M8" s="955" t="s">
        <v>29</v>
      </c>
      <c r="N8" s="971"/>
      <c r="O8" s="861"/>
      <c r="P8" s="861"/>
      <c r="Q8" s="861"/>
      <c r="R8" s="861"/>
      <c r="S8" s="861"/>
      <c r="T8" s="861"/>
      <c r="U8" s="861"/>
      <c r="V8" s="972"/>
      <c r="W8" s="962"/>
      <c r="X8" s="861"/>
      <c r="Y8" s="861"/>
      <c r="Z8" s="861"/>
      <c r="AA8" s="861"/>
      <c r="AB8" s="981"/>
      <c r="AC8" s="999"/>
      <c r="AD8" s="988"/>
      <c r="AE8" s="240"/>
      <c r="AF8" s="240"/>
      <c r="AG8" s="240"/>
      <c r="AH8" s="241"/>
      <c r="AI8" s="241"/>
    </row>
    <row r="9" spans="1:46" ht="20.100000000000001" customHeight="1">
      <c r="A9" s="229" t="s">
        <v>876</v>
      </c>
      <c r="B9" s="230"/>
      <c r="C9" s="231"/>
      <c r="D9" s="231"/>
      <c r="E9" s="231"/>
      <c r="F9" s="231"/>
      <c r="G9" s="231"/>
      <c r="H9" s="231"/>
      <c r="I9" s="231"/>
      <c r="J9" s="231"/>
      <c r="K9" s="231"/>
      <c r="L9" s="231"/>
      <c r="M9" s="231"/>
      <c r="N9" s="923"/>
      <c r="O9" s="859"/>
      <c r="P9" s="859"/>
      <c r="Q9" s="859"/>
      <c r="R9" s="859"/>
      <c r="S9" s="859"/>
      <c r="T9" s="859"/>
      <c r="U9" s="859"/>
      <c r="V9" s="924"/>
      <c r="W9" s="859"/>
      <c r="X9" s="859"/>
      <c r="Y9" s="859"/>
      <c r="Z9" s="859"/>
      <c r="AA9" s="859"/>
      <c r="AB9" s="977"/>
      <c r="AC9" s="936"/>
      <c r="AD9" s="232"/>
    </row>
    <row r="10" spans="1:46" ht="34.700000000000003">
      <c r="A10" s="2" t="s">
        <v>877</v>
      </c>
      <c r="B10" s="56" t="s">
        <v>878</v>
      </c>
      <c r="C10" s="57"/>
      <c r="D10" s="67" t="s">
        <v>872</v>
      </c>
      <c r="E10" s="67"/>
      <c r="F10" s="238" t="s">
        <v>873</v>
      </c>
      <c r="G10" s="67" t="s">
        <v>36</v>
      </c>
      <c r="H10" s="88"/>
      <c r="I10" s="89"/>
      <c r="J10" s="8">
        <v>20</v>
      </c>
      <c r="K10" s="90" t="s">
        <v>879</v>
      </c>
      <c r="L10" s="245" t="s">
        <v>880</v>
      </c>
      <c r="M10" s="954" t="s">
        <v>21</v>
      </c>
      <c r="N10" s="969"/>
      <c r="O10" s="853"/>
      <c r="P10" s="853"/>
      <c r="Q10" s="853"/>
      <c r="R10" s="853"/>
      <c r="S10" s="853"/>
      <c r="T10" s="853"/>
      <c r="U10" s="853"/>
      <c r="V10" s="970"/>
      <c r="W10" s="961"/>
      <c r="X10" s="853"/>
      <c r="Y10" s="853"/>
      <c r="Z10" s="853"/>
      <c r="AA10" s="853"/>
      <c r="AB10" s="980"/>
      <c r="AC10" s="998"/>
      <c r="AD10" s="987"/>
    </row>
    <row r="11" spans="1:46" ht="69.349999999999994">
      <c r="A11" s="74" t="s">
        <v>881</v>
      </c>
      <c r="B11" s="87" t="s">
        <v>9726</v>
      </c>
      <c r="C11" s="80"/>
      <c r="D11" s="82" t="s">
        <v>872</v>
      </c>
      <c r="E11" s="81"/>
      <c r="F11" s="239" t="s">
        <v>873</v>
      </c>
      <c r="G11" s="81" t="s">
        <v>36</v>
      </c>
      <c r="H11" s="82"/>
      <c r="I11" s="83"/>
      <c r="J11" s="84">
        <v>4.5</v>
      </c>
      <c r="K11" s="85" t="s">
        <v>879</v>
      </c>
      <c r="L11" s="87" t="s">
        <v>9000</v>
      </c>
      <c r="M11" s="955" t="s">
        <v>21</v>
      </c>
      <c r="N11" s="971"/>
      <c r="O11" s="861"/>
      <c r="P11" s="861"/>
      <c r="Q11" s="861"/>
      <c r="R11" s="861"/>
      <c r="S11" s="861"/>
      <c r="T11" s="861"/>
      <c r="U11" s="861"/>
      <c r="V11" s="972"/>
      <c r="W11" s="962"/>
      <c r="X11" s="861"/>
      <c r="Y11" s="861"/>
      <c r="Z11" s="861"/>
      <c r="AA11" s="861"/>
      <c r="AB11" s="981"/>
      <c r="AC11" s="999"/>
      <c r="AD11" s="988"/>
    </row>
    <row r="12" spans="1:46" ht="52">
      <c r="A12" s="2" t="s">
        <v>882</v>
      </c>
      <c r="B12" s="56" t="s">
        <v>883</v>
      </c>
      <c r="C12" s="57"/>
      <c r="D12" s="67" t="s">
        <v>872</v>
      </c>
      <c r="E12" s="67"/>
      <c r="F12" s="238" t="s">
        <v>873</v>
      </c>
      <c r="G12" s="67" t="s">
        <v>36</v>
      </c>
      <c r="H12" s="88"/>
      <c r="I12" s="89"/>
      <c r="J12" s="8">
        <v>4.5</v>
      </c>
      <c r="K12" s="90" t="s">
        <v>879</v>
      </c>
      <c r="L12" s="245" t="s">
        <v>8999</v>
      </c>
      <c r="M12" s="954" t="s">
        <v>21</v>
      </c>
      <c r="N12" s="969"/>
      <c r="O12" s="853"/>
      <c r="P12" s="853"/>
      <c r="Q12" s="853"/>
      <c r="R12" s="853"/>
      <c r="S12" s="853"/>
      <c r="T12" s="853"/>
      <c r="U12" s="853"/>
      <c r="V12" s="970"/>
      <c r="W12" s="961"/>
      <c r="X12" s="853"/>
      <c r="Y12" s="853"/>
      <c r="Z12" s="853"/>
      <c r="AA12" s="853"/>
      <c r="AB12" s="980"/>
      <c r="AC12" s="998"/>
      <c r="AD12" s="987"/>
    </row>
    <row r="13" spans="1:46" ht="69.349999999999994">
      <c r="A13" s="74" t="s">
        <v>884</v>
      </c>
      <c r="B13" s="86" t="s">
        <v>885</v>
      </c>
      <c r="C13" s="80"/>
      <c r="D13" s="82" t="s">
        <v>872</v>
      </c>
      <c r="E13" s="81"/>
      <c r="F13" s="239" t="s">
        <v>873</v>
      </c>
      <c r="G13" s="81" t="s">
        <v>36</v>
      </c>
      <c r="H13" s="82"/>
      <c r="I13" s="83"/>
      <c r="J13" s="84">
        <v>1.5</v>
      </c>
      <c r="K13" s="85" t="s">
        <v>879</v>
      </c>
      <c r="L13" s="87" t="s">
        <v>8998</v>
      </c>
      <c r="M13" s="955" t="s">
        <v>21</v>
      </c>
      <c r="N13" s="971"/>
      <c r="O13" s="861"/>
      <c r="P13" s="861"/>
      <c r="Q13" s="861"/>
      <c r="R13" s="861"/>
      <c r="S13" s="861"/>
      <c r="T13" s="861"/>
      <c r="U13" s="861"/>
      <c r="V13" s="972"/>
      <c r="W13" s="962"/>
      <c r="X13" s="861"/>
      <c r="Y13" s="861"/>
      <c r="Z13" s="861"/>
      <c r="AA13" s="861"/>
      <c r="AB13" s="981"/>
      <c r="AC13" s="999"/>
      <c r="AD13" s="988"/>
    </row>
    <row r="14" spans="1:46" s="612" customFormat="1" ht="52">
      <c r="A14" s="74" t="s">
        <v>8987</v>
      </c>
      <c r="B14" s="623" t="s">
        <v>8969</v>
      </c>
      <c r="C14" s="65"/>
      <c r="D14" s="65" t="s">
        <v>872</v>
      </c>
      <c r="E14" s="611"/>
      <c r="F14" s="611" t="s">
        <v>873</v>
      </c>
      <c r="G14" s="65" t="s">
        <v>36</v>
      </c>
      <c r="H14" s="76"/>
      <c r="I14" s="77"/>
      <c r="J14" s="20">
        <v>25</v>
      </c>
      <c r="K14" s="78" t="s">
        <v>1316</v>
      </c>
      <c r="L14" s="312" t="s">
        <v>8970</v>
      </c>
      <c r="M14" s="953" t="s">
        <v>21</v>
      </c>
      <c r="N14" s="967"/>
      <c r="O14" s="852"/>
      <c r="P14" s="852"/>
      <c r="Q14" s="852"/>
      <c r="R14" s="852"/>
      <c r="S14" s="852"/>
      <c r="T14" s="852"/>
      <c r="U14" s="852"/>
      <c r="V14" s="968"/>
      <c r="W14" s="960"/>
      <c r="X14" s="852"/>
      <c r="Y14" s="852"/>
      <c r="Z14" s="852"/>
      <c r="AA14" s="852"/>
      <c r="AB14" s="979"/>
      <c r="AC14" s="997"/>
      <c r="AD14" s="989"/>
      <c r="AH14" s="613"/>
      <c r="AI14" s="613"/>
    </row>
    <row r="15" spans="1:46" s="612" customFormat="1" ht="52">
      <c r="A15" s="74" t="s">
        <v>8988</v>
      </c>
      <c r="B15" s="492"/>
      <c r="C15" s="65"/>
      <c r="D15" s="65" t="s">
        <v>872</v>
      </c>
      <c r="E15" s="611"/>
      <c r="F15" s="611" t="s">
        <v>873</v>
      </c>
      <c r="G15" s="65" t="s">
        <v>36</v>
      </c>
      <c r="H15" s="76"/>
      <c r="I15" s="77"/>
      <c r="J15" s="20">
        <v>25</v>
      </c>
      <c r="K15" s="78" t="s">
        <v>1316</v>
      </c>
      <c r="L15" s="312" t="s">
        <v>8971</v>
      </c>
      <c r="M15" s="953" t="s">
        <v>21</v>
      </c>
      <c r="N15" s="967"/>
      <c r="O15" s="852"/>
      <c r="P15" s="852"/>
      <c r="Q15" s="852"/>
      <c r="R15" s="852"/>
      <c r="S15" s="852"/>
      <c r="T15" s="852"/>
      <c r="U15" s="852"/>
      <c r="V15" s="968"/>
      <c r="W15" s="960"/>
      <c r="X15" s="852"/>
      <c r="Y15" s="852"/>
      <c r="Z15" s="852"/>
      <c r="AA15" s="852"/>
      <c r="AB15" s="979"/>
      <c r="AC15" s="997"/>
      <c r="AD15" s="989"/>
      <c r="AH15" s="613"/>
      <c r="AI15" s="613"/>
    </row>
    <row r="16" spans="1:46" s="612" customFormat="1" ht="52">
      <c r="A16" s="621" t="s">
        <v>8989</v>
      </c>
      <c r="B16" s="621" t="s">
        <v>8972</v>
      </c>
      <c r="C16" s="67"/>
      <c r="D16" s="67" t="s">
        <v>872</v>
      </c>
      <c r="E16" s="238"/>
      <c r="F16" s="238" t="s">
        <v>873</v>
      </c>
      <c r="G16" s="67" t="s">
        <v>36</v>
      </c>
      <c r="H16" s="88"/>
      <c r="I16" s="89"/>
      <c r="J16" s="614">
        <v>2</v>
      </c>
      <c r="K16" s="615" t="s">
        <v>8973</v>
      </c>
      <c r="L16" s="291" t="s">
        <v>8974</v>
      </c>
      <c r="M16" s="954" t="s">
        <v>21</v>
      </c>
      <c r="N16" s="969"/>
      <c r="O16" s="853"/>
      <c r="P16" s="853"/>
      <c r="Q16" s="853"/>
      <c r="R16" s="853"/>
      <c r="S16" s="853"/>
      <c r="T16" s="853"/>
      <c r="U16" s="853"/>
      <c r="V16" s="970"/>
      <c r="W16" s="961"/>
      <c r="X16" s="853"/>
      <c r="Y16" s="853"/>
      <c r="Z16" s="853"/>
      <c r="AA16" s="853"/>
      <c r="AB16" s="980"/>
      <c r="AC16" s="998"/>
      <c r="AD16" s="990"/>
      <c r="AH16" s="613"/>
      <c r="AI16" s="613"/>
    </row>
    <row r="17" spans="1:35" s="612" customFormat="1" ht="52">
      <c r="A17" s="74" t="s">
        <v>8990</v>
      </c>
      <c r="B17" s="622" t="s">
        <v>8975</v>
      </c>
      <c r="C17" s="65"/>
      <c r="D17" s="65" t="s">
        <v>872</v>
      </c>
      <c r="E17" s="611"/>
      <c r="F17" s="611" t="s">
        <v>873</v>
      </c>
      <c r="G17" s="65" t="s">
        <v>36</v>
      </c>
      <c r="H17" s="76"/>
      <c r="I17" s="77"/>
      <c r="J17" s="616">
        <v>2</v>
      </c>
      <c r="K17" s="617" t="s">
        <v>8973</v>
      </c>
      <c r="L17" s="618" t="s">
        <v>8976</v>
      </c>
      <c r="M17" s="953" t="s">
        <v>21</v>
      </c>
      <c r="N17" s="967"/>
      <c r="O17" s="852"/>
      <c r="P17" s="852"/>
      <c r="Q17" s="852"/>
      <c r="R17" s="852"/>
      <c r="S17" s="852"/>
      <c r="T17" s="852"/>
      <c r="U17" s="852"/>
      <c r="V17" s="968"/>
      <c r="W17" s="960"/>
      <c r="X17" s="852"/>
      <c r="Y17" s="852"/>
      <c r="Z17" s="852"/>
      <c r="AA17" s="852"/>
      <c r="AB17" s="979"/>
      <c r="AC17" s="997"/>
      <c r="AD17" s="991"/>
      <c r="AH17" s="613"/>
      <c r="AI17" s="613"/>
    </row>
    <row r="18" spans="1:35" s="612" customFormat="1" ht="34.700000000000003">
      <c r="A18" s="621" t="s">
        <v>8991</v>
      </c>
      <c r="B18" s="621" t="s">
        <v>8977</v>
      </c>
      <c r="C18" s="67"/>
      <c r="D18" s="67" t="s">
        <v>872</v>
      </c>
      <c r="E18" s="238"/>
      <c r="F18" s="238" t="s">
        <v>873</v>
      </c>
      <c r="G18" s="67" t="s">
        <v>36</v>
      </c>
      <c r="H18" s="88"/>
      <c r="I18" s="89"/>
      <c r="J18" s="614">
        <v>5</v>
      </c>
      <c r="K18" s="615" t="s">
        <v>8973</v>
      </c>
      <c r="L18" s="291" t="s">
        <v>8978</v>
      </c>
      <c r="M18" s="954" t="s">
        <v>21</v>
      </c>
      <c r="N18" s="969"/>
      <c r="O18" s="853"/>
      <c r="P18" s="853"/>
      <c r="Q18" s="853"/>
      <c r="R18" s="853"/>
      <c r="S18" s="853"/>
      <c r="T18" s="853"/>
      <c r="U18" s="853"/>
      <c r="V18" s="970"/>
      <c r="W18" s="961"/>
      <c r="X18" s="853"/>
      <c r="Y18" s="853"/>
      <c r="Z18" s="853"/>
      <c r="AA18" s="853"/>
      <c r="AB18" s="980"/>
      <c r="AC18" s="998"/>
      <c r="AD18" s="990"/>
      <c r="AH18" s="613"/>
      <c r="AI18" s="613"/>
    </row>
    <row r="19" spans="1:35" s="612" customFormat="1" ht="52">
      <c r="A19" s="74" t="s">
        <v>8992</v>
      </c>
      <c r="B19" s="622" t="s">
        <v>8979</v>
      </c>
      <c r="C19" s="65"/>
      <c r="D19" s="65" t="s">
        <v>872</v>
      </c>
      <c r="E19" s="611"/>
      <c r="F19" s="611" t="s">
        <v>873</v>
      </c>
      <c r="G19" s="65" t="s">
        <v>36</v>
      </c>
      <c r="H19" s="76"/>
      <c r="I19" s="77"/>
      <c r="J19" s="616">
        <v>10</v>
      </c>
      <c r="K19" s="617" t="s">
        <v>8973</v>
      </c>
      <c r="L19" s="618" t="s">
        <v>8980</v>
      </c>
      <c r="M19" s="953" t="s">
        <v>21</v>
      </c>
      <c r="N19" s="967"/>
      <c r="O19" s="852"/>
      <c r="P19" s="852"/>
      <c r="Q19" s="852"/>
      <c r="R19" s="852"/>
      <c r="S19" s="852"/>
      <c r="T19" s="852"/>
      <c r="U19" s="852"/>
      <c r="V19" s="968"/>
      <c r="W19" s="960"/>
      <c r="X19" s="852"/>
      <c r="Y19" s="852"/>
      <c r="Z19" s="852"/>
      <c r="AA19" s="852"/>
      <c r="AB19" s="979"/>
      <c r="AC19" s="997"/>
      <c r="AD19" s="991"/>
      <c r="AH19" s="613"/>
      <c r="AI19" s="613"/>
    </row>
    <row r="20" spans="1:35" s="612" customFormat="1" ht="52">
      <c r="A20" s="621" t="s">
        <v>8993</v>
      </c>
      <c r="B20" s="621" t="s">
        <v>8981</v>
      </c>
      <c r="C20" s="67"/>
      <c r="D20" s="67" t="s">
        <v>872</v>
      </c>
      <c r="E20" s="238"/>
      <c r="F20" s="238" t="s">
        <v>873</v>
      </c>
      <c r="G20" s="67" t="s">
        <v>36</v>
      </c>
      <c r="H20" s="88"/>
      <c r="I20" s="89"/>
      <c r="J20" s="614">
        <v>10</v>
      </c>
      <c r="K20" s="615" t="s">
        <v>8973</v>
      </c>
      <c r="L20" s="291" t="s">
        <v>8980</v>
      </c>
      <c r="M20" s="954" t="s">
        <v>21</v>
      </c>
      <c r="N20" s="969"/>
      <c r="O20" s="853"/>
      <c r="P20" s="853"/>
      <c r="Q20" s="853"/>
      <c r="R20" s="853"/>
      <c r="S20" s="853"/>
      <c r="T20" s="853"/>
      <c r="U20" s="853"/>
      <c r="V20" s="970"/>
      <c r="W20" s="961"/>
      <c r="X20" s="853"/>
      <c r="Y20" s="853"/>
      <c r="Z20" s="853"/>
      <c r="AA20" s="853"/>
      <c r="AB20" s="980"/>
      <c r="AC20" s="998"/>
      <c r="AD20" s="990"/>
      <c r="AH20" s="613"/>
      <c r="AI20" s="613"/>
    </row>
    <row r="21" spans="1:35" s="612" customFormat="1" ht="34.700000000000003">
      <c r="A21" s="74" t="s">
        <v>8994</v>
      </c>
      <c r="B21" s="622" t="s">
        <v>8982</v>
      </c>
      <c r="C21" s="65"/>
      <c r="D21" s="65" t="s">
        <v>872</v>
      </c>
      <c r="E21" s="611"/>
      <c r="F21" s="611" t="s">
        <v>873</v>
      </c>
      <c r="G21" s="65" t="s">
        <v>36</v>
      </c>
      <c r="H21" s="76"/>
      <c r="I21" s="77"/>
      <c r="J21" s="616">
        <v>5</v>
      </c>
      <c r="K21" s="617" t="s">
        <v>8973</v>
      </c>
      <c r="L21" s="618" t="s">
        <v>8983</v>
      </c>
      <c r="M21" s="953" t="s">
        <v>21</v>
      </c>
      <c r="N21" s="967"/>
      <c r="O21" s="852"/>
      <c r="P21" s="852"/>
      <c r="Q21" s="852"/>
      <c r="R21" s="852"/>
      <c r="S21" s="852"/>
      <c r="T21" s="852"/>
      <c r="U21" s="852"/>
      <c r="V21" s="968"/>
      <c r="W21" s="960"/>
      <c r="X21" s="852"/>
      <c r="Y21" s="852"/>
      <c r="Z21" s="852"/>
      <c r="AA21" s="852"/>
      <c r="AB21" s="979"/>
      <c r="AC21" s="997"/>
      <c r="AD21" s="991"/>
      <c r="AH21" s="613"/>
      <c r="AI21" s="613"/>
    </row>
    <row r="22" spans="1:35" s="612" customFormat="1" ht="34.700000000000003">
      <c r="A22" s="621" t="s">
        <v>8995</v>
      </c>
      <c r="B22" s="621" t="s">
        <v>8984</v>
      </c>
      <c r="C22" s="67"/>
      <c r="D22" s="67" t="s">
        <v>872</v>
      </c>
      <c r="E22" s="238"/>
      <c r="F22" s="238" t="s">
        <v>873</v>
      </c>
      <c r="G22" s="67" t="s">
        <v>36</v>
      </c>
      <c r="H22" s="88"/>
      <c r="I22" s="89"/>
      <c r="J22" s="614">
        <v>5</v>
      </c>
      <c r="K22" s="615" t="s">
        <v>8973</v>
      </c>
      <c r="L22" s="291" t="s">
        <v>8983</v>
      </c>
      <c r="M22" s="954" t="s">
        <v>21</v>
      </c>
      <c r="N22" s="969"/>
      <c r="O22" s="853"/>
      <c r="P22" s="853"/>
      <c r="Q22" s="853"/>
      <c r="R22" s="853"/>
      <c r="S22" s="853"/>
      <c r="T22" s="853"/>
      <c r="U22" s="853"/>
      <c r="V22" s="970"/>
      <c r="W22" s="961"/>
      <c r="X22" s="853"/>
      <c r="Y22" s="853"/>
      <c r="Z22" s="853"/>
      <c r="AA22" s="853"/>
      <c r="AB22" s="980"/>
      <c r="AC22" s="998"/>
      <c r="AD22" s="990"/>
      <c r="AH22" s="613"/>
      <c r="AI22" s="613"/>
    </row>
    <row r="23" spans="1:35" s="612" customFormat="1" ht="34.700000000000003">
      <c r="A23" s="74" t="s">
        <v>8996</v>
      </c>
      <c r="B23" s="622" t="s">
        <v>8985</v>
      </c>
      <c r="C23" s="65"/>
      <c r="D23" s="65" t="s">
        <v>872</v>
      </c>
      <c r="E23" s="611"/>
      <c r="F23" s="611" t="s">
        <v>873</v>
      </c>
      <c r="G23" s="65" t="s">
        <v>36</v>
      </c>
      <c r="H23" s="76"/>
      <c r="I23" s="77"/>
      <c r="J23" s="619">
        <v>20</v>
      </c>
      <c r="K23" s="617" t="s">
        <v>8973</v>
      </c>
      <c r="L23" s="620" t="s">
        <v>8986</v>
      </c>
      <c r="M23" s="953" t="s">
        <v>21</v>
      </c>
      <c r="N23" s="967"/>
      <c r="O23" s="852"/>
      <c r="P23" s="852"/>
      <c r="Q23" s="852"/>
      <c r="R23" s="852"/>
      <c r="S23" s="852"/>
      <c r="T23" s="852"/>
      <c r="U23" s="852"/>
      <c r="V23" s="968"/>
      <c r="W23" s="960"/>
      <c r="X23" s="852"/>
      <c r="Y23" s="852"/>
      <c r="Z23" s="852"/>
      <c r="AA23" s="852"/>
      <c r="AB23" s="979"/>
      <c r="AC23" s="997"/>
      <c r="AD23" s="992"/>
      <c r="AH23" s="613"/>
      <c r="AI23" s="613"/>
    </row>
    <row r="24" spans="1:35" ht="20.100000000000001" customHeight="1">
      <c r="A24" s="639" t="s">
        <v>9001</v>
      </c>
      <c r="B24" s="624"/>
      <c r="C24" s="625"/>
      <c r="D24" s="625"/>
      <c r="E24" s="625"/>
      <c r="F24" s="625"/>
      <c r="G24" s="625"/>
      <c r="H24" s="626"/>
      <c r="I24" s="626"/>
      <c r="J24" s="626"/>
      <c r="K24" s="626"/>
      <c r="L24" s="626"/>
      <c r="M24" s="231"/>
      <c r="N24" s="923"/>
      <c r="O24" s="859"/>
      <c r="P24" s="859"/>
      <c r="Q24" s="859"/>
      <c r="R24" s="859"/>
      <c r="S24" s="859"/>
      <c r="T24" s="859"/>
      <c r="U24" s="859"/>
      <c r="V24" s="924"/>
      <c r="W24" s="859"/>
      <c r="X24" s="859"/>
      <c r="Y24" s="859"/>
      <c r="Z24" s="859"/>
      <c r="AA24" s="859"/>
      <c r="AB24" s="977"/>
      <c r="AC24" s="936"/>
      <c r="AD24" s="232"/>
    </row>
    <row r="25" spans="1:35" ht="20.100000000000001" customHeight="1">
      <c r="A25" s="637" t="s">
        <v>9011</v>
      </c>
      <c r="B25" s="56" t="s">
        <v>9002</v>
      </c>
      <c r="C25" s="67" t="s">
        <v>41</v>
      </c>
      <c r="D25" s="67" t="s">
        <v>41</v>
      </c>
      <c r="E25" s="67" t="s">
        <v>41</v>
      </c>
      <c r="F25" s="67" t="s">
        <v>41</v>
      </c>
      <c r="G25" s="627"/>
      <c r="H25" s="628">
        <v>-20</v>
      </c>
      <c r="I25" s="628"/>
      <c r="J25" s="628">
        <v>130</v>
      </c>
      <c r="K25" s="609" t="s">
        <v>3377</v>
      </c>
      <c r="L25" s="629"/>
      <c r="M25" s="956" t="s">
        <v>21</v>
      </c>
      <c r="N25" s="973"/>
      <c r="O25" s="862"/>
      <c r="P25" s="862"/>
      <c r="Q25" s="862"/>
      <c r="R25" s="862"/>
      <c r="S25" s="862"/>
      <c r="T25" s="862"/>
      <c r="U25" s="862"/>
      <c r="V25" s="974"/>
      <c r="W25" s="963"/>
      <c r="X25" s="862"/>
      <c r="Y25" s="862"/>
      <c r="Z25" s="862"/>
      <c r="AA25" s="862"/>
      <c r="AB25" s="982"/>
      <c r="AC25" s="1000"/>
      <c r="AD25" s="993"/>
    </row>
    <row r="26" spans="1:35" ht="20.100000000000001" customHeight="1">
      <c r="A26" s="574" t="s">
        <v>9012</v>
      </c>
      <c r="B26" s="237" t="s">
        <v>9003</v>
      </c>
      <c r="C26" s="65" t="s">
        <v>41</v>
      </c>
      <c r="D26" s="65" t="s">
        <v>41</v>
      </c>
      <c r="E26" s="65" t="s">
        <v>41</v>
      </c>
      <c r="F26" s="65" t="s">
        <v>41</v>
      </c>
      <c r="G26" s="65"/>
      <c r="H26" s="20"/>
      <c r="I26" s="20">
        <v>8</v>
      </c>
      <c r="J26" s="20"/>
      <c r="K26" s="78" t="s">
        <v>9004</v>
      </c>
      <c r="L26" s="574"/>
      <c r="M26" s="957" t="s">
        <v>21</v>
      </c>
      <c r="N26" s="975"/>
      <c r="O26" s="863"/>
      <c r="P26" s="863"/>
      <c r="Q26" s="863"/>
      <c r="R26" s="863"/>
      <c r="S26" s="863"/>
      <c r="T26" s="863"/>
      <c r="U26" s="863"/>
      <c r="V26" s="976"/>
      <c r="W26" s="964"/>
      <c r="X26" s="863"/>
      <c r="Y26" s="863"/>
      <c r="Z26" s="863"/>
      <c r="AA26" s="863"/>
      <c r="AB26" s="983"/>
      <c r="AC26" s="1001"/>
      <c r="AD26" s="994"/>
    </row>
    <row r="27" spans="1:35" ht="20.100000000000001" customHeight="1">
      <c r="A27" s="637" t="s">
        <v>9013</v>
      </c>
      <c r="B27" s="56" t="s">
        <v>9005</v>
      </c>
      <c r="C27" s="67" t="s">
        <v>41</v>
      </c>
      <c r="D27" s="67" t="s">
        <v>41</v>
      </c>
      <c r="E27" s="67" t="s">
        <v>41</v>
      </c>
      <c r="F27" s="67" t="s">
        <v>41</v>
      </c>
      <c r="G27" s="67"/>
      <c r="H27" s="630">
        <v>-3</v>
      </c>
      <c r="I27" s="630"/>
      <c r="J27" s="630">
        <v>3</v>
      </c>
      <c r="K27" s="293" t="s">
        <v>3377</v>
      </c>
      <c r="L27" s="631" t="s">
        <v>9006</v>
      </c>
      <c r="M27" s="956" t="s">
        <v>21</v>
      </c>
      <c r="N27" s="973"/>
      <c r="O27" s="862"/>
      <c r="P27" s="862"/>
      <c r="Q27" s="862"/>
      <c r="R27" s="862"/>
      <c r="S27" s="862"/>
      <c r="T27" s="862"/>
      <c r="U27" s="862"/>
      <c r="V27" s="974"/>
      <c r="W27" s="963"/>
      <c r="X27" s="862"/>
      <c r="Y27" s="862"/>
      <c r="Z27" s="862"/>
      <c r="AA27" s="862"/>
      <c r="AB27" s="982"/>
      <c r="AC27" s="1000"/>
      <c r="AD27" s="993"/>
    </row>
    <row r="28" spans="1:35" ht="20.100000000000001" customHeight="1">
      <c r="A28" s="574" t="s">
        <v>9014</v>
      </c>
      <c r="B28" s="237" t="s">
        <v>9007</v>
      </c>
      <c r="C28" s="65" t="s">
        <v>41</v>
      </c>
      <c r="D28" s="65" t="s">
        <v>41</v>
      </c>
      <c r="E28" s="65" t="s">
        <v>41</v>
      </c>
      <c r="F28" s="65" t="s">
        <v>41</v>
      </c>
      <c r="G28" s="65"/>
      <c r="H28" s="20">
        <v>-0.6</v>
      </c>
      <c r="I28" s="20"/>
      <c r="J28" s="20">
        <v>0.6</v>
      </c>
      <c r="K28" s="78" t="s">
        <v>3377</v>
      </c>
      <c r="L28" s="632" t="s">
        <v>9008</v>
      </c>
      <c r="M28" s="957" t="s">
        <v>21</v>
      </c>
      <c r="N28" s="975"/>
      <c r="O28" s="863"/>
      <c r="P28" s="863"/>
      <c r="Q28" s="863"/>
      <c r="R28" s="863"/>
      <c r="S28" s="863"/>
      <c r="T28" s="863"/>
      <c r="U28" s="863"/>
      <c r="V28" s="976"/>
      <c r="W28" s="964"/>
      <c r="X28" s="863"/>
      <c r="Y28" s="863"/>
      <c r="Z28" s="863"/>
      <c r="AA28" s="863"/>
      <c r="AB28" s="983"/>
      <c r="AC28" s="1001"/>
      <c r="AD28" s="994"/>
    </row>
    <row r="29" spans="1:35" ht="34.700000000000003">
      <c r="A29" s="637" t="s">
        <v>9015</v>
      </c>
      <c r="B29" s="638" t="s">
        <v>9009</v>
      </c>
      <c r="C29" s="67" t="s">
        <v>41</v>
      </c>
      <c r="D29" s="67" t="s">
        <v>41</v>
      </c>
      <c r="E29" s="67" t="s">
        <v>41</v>
      </c>
      <c r="F29" s="67" t="s">
        <v>41</v>
      </c>
      <c r="G29" s="491"/>
      <c r="H29" s="452"/>
      <c r="I29" s="633"/>
      <c r="J29" s="634">
        <v>100</v>
      </c>
      <c r="K29" s="610" t="s">
        <v>8973</v>
      </c>
      <c r="L29" s="635" t="s">
        <v>9010</v>
      </c>
      <c r="M29" s="956" t="s">
        <v>21</v>
      </c>
      <c r="N29" s="973"/>
      <c r="O29" s="862"/>
      <c r="P29" s="862"/>
      <c r="Q29" s="862"/>
      <c r="R29" s="862"/>
      <c r="S29" s="862"/>
      <c r="T29" s="862"/>
      <c r="U29" s="862"/>
      <c r="V29" s="974"/>
      <c r="W29" s="963"/>
      <c r="X29" s="862"/>
      <c r="Y29" s="862"/>
      <c r="Z29" s="862"/>
      <c r="AA29" s="862"/>
      <c r="AB29" s="982"/>
      <c r="AC29" s="1000"/>
      <c r="AD29" s="993"/>
    </row>
    <row r="30" spans="1:35" s="612" customFormat="1" ht="20.100000000000001" customHeight="1">
      <c r="A30" s="636" t="s">
        <v>4514</v>
      </c>
      <c r="B30" s="383"/>
      <c r="C30" s="381"/>
      <c r="D30" s="381"/>
      <c r="E30" s="381"/>
      <c r="F30" s="381"/>
      <c r="G30" s="381"/>
      <c r="H30" s="382"/>
      <c r="I30" s="381"/>
      <c r="J30" s="381"/>
      <c r="K30" s="382"/>
      <c r="L30" s="382"/>
      <c r="M30" s="383"/>
      <c r="N30" s="864"/>
      <c r="O30" s="864"/>
      <c r="P30" s="864"/>
      <c r="Q30" s="864"/>
      <c r="R30" s="864"/>
      <c r="S30" s="864"/>
      <c r="T30" s="864"/>
      <c r="U30" s="864"/>
      <c r="V30" s="864"/>
      <c r="W30" s="864"/>
      <c r="X30" s="864"/>
      <c r="Y30" s="864"/>
      <c r="Z30" s="864"/>
      <c r="AA30" s="864"/>
      <c r="AB30" s="864"/>
      <c r="AC30" s="1002"/>
      <c r="AD30" s="383"/>
      <c r="AH30" s="613"/>
      <c r="AI30" s="613"/>
    </row>
  </sheetData>
  <customSheetViews>
    <customSheetView guid="{0777C9AF-F037-491D-B8C7-19AB94379AB6}">
      <pane xSplit="2" ySplit="3" topLeftCell="C4" activePane="bottomRight" state="frozen"/>
      <selection pane="bottomRight" activeCell="D40" sqref="D40"/>
      <pageMargins left="0.75" right="0.75" top="1" bottom="1" header="0.5" footer="0.5"/>
      <pageSetup orientation="portrait" horizontalDpi="4294967292" verticalDpi="4294967292"/>
    </customSheetView>
    <customSheetView guid="{1D9E55D3-1D03-497E-83D1-69F043807A7B}">
      <pane xSplit="2" ySplit="3" topLeftCell="C4" activePane="bottomRight" state="frozen"/>
      <selection pane="bottomRight" activeCell="D40" sqref="D40"/>
      <pageMargins left="0.75" right="0.75" top="1" bottom="1" header="0.5" footer="0.5"/>
      <pageSetup orientation="portrait" horizontalDpi="4294967292" verticalDpi="4294967292"/>
    </customSheetView>
    <customSheetView guid="{B28F16FF-0F44-40BD-9D69-8D273D3E7650}">
      <pane xSplit="2" ySplit="3" topLeftCell="C4" activePane="bottomRight" state="frozen"/>
      <selection pane="bottomRight" activeCell="D40" sqref="D40"/>
      <pageMargins left="0.75" right="0.75" top="1" bottom="1" header="0.5" footer="0.5"/>
      <pageSetup orientation="portrait" horizontalDpi="4294967292" verticalDpi="4294967292"/>
    </customSheetView>
    <customSheetView guid="{74B11F93-8E3D-4003-B954-730EE77B0896}">
      <pane xSplit="2" ySplit="3" topLeftCell="C4" activePane="bottomRight" state="frozen"/>
      <selection pane="bottomRight" activeCell="D40" sqref="D40"/>
      <pageMargins left="0.75" right="0.75" top="1" bottom="1" header="0.5" footer="0.5"/>
      <pageSetup orientation="portrait" horizontalDpi="4294967292" verticalDpi="4294967292"/>
    </customSheetView>
    <customSheetView guid="{E0947896-3CC1-4B8D-841C-2894E9BC2E1F}" scale="70">
      <pane xSplit="2" ySplit="3" topLeftCell="C4" activePane="bottomRight" state="frozen"/>
      <selection pane="bottomRight" activeCell="T13" sqref="T13"/>
      <pageMargins left="0.75" right="0.75" top="1" bottom="1" header="0.5" footer="0.5"/>
      <pageSetup orientation="portrait" horizontalDpi="4294967292" verticalDpi="4294967292" r:id="rId1"/>
    </customSheetView>
    <customSheetView guid="{A9DB288B-AAF3-4F86-80F8-FF6C3628B522}">
      <pane xSplit="2" ySplit="3" topLeftCell="C4" activePane="bottomRight" state="frozen"/>
      <selection pane="bottomRight" activeCell="D40" sqref="D40"/>
      <pageMargins left="0.75" right="0.75" top="1" bottom="1" header="0.5" footer="0.5"/>
      <pageSetup orientation="portrait" horizontalDpi="4294967292" verticalDpi="4294967292"/>
    </customSheetView>
    <customSheetView guid="{26811BBE-EA28-41F7-9886-4075B67DDAEA}" scale="70">
      <pane xSplit="2" ySplit="3" topLeftCell="C4" activePane="bottomRight" state="frozen"/>
      <selection pane="bottomRight" activeCell="R21" sqref="R21"/>
      <pageMargins left="0.75" right="0.75" top="1" bottom="1" header="0.5" footer="0.5"/>
      <pageSetup orientation="portrait" horizontalDpi="4294967292" verticalDpi="4294967292" r:id="rId2"/>
    </customSheetView>
  </customSheetViews>
  <mergeCells count="4">
    <mergeCell ref="N1:V1"/>
    <mergeCell ref="W1:X1"/>
    <mergeCell ref="Y1:Z1"/>
    <mergeCell ref="AA1:AB1"/>
  </mergeCells>
  <phoneticPr fontId="111" type="noConversion"/>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Q255"/>
  <sheetViews>
    <sheetView zoomScale="80" zoomScaleNormal="70" zoomScalePageLayoutView="91" workbookViewId="0">
      <pane xSplit="3" ySplit="3" topLeftCell="D14" activePane="bottomRight" state="frozen"/>
      <selection pane="topRight" activeCell="D1" sqref="D1"/>
      <selection pane="bottomLeft" activeCell="A4" sqref="A4"/>
      <selection pane="bottomRight" activeCell="U58" sqref="U58"/>
    </sheetView>
  </sheetViews>
  <sheetFormatPr defaultColWidth="8.71875" defaultRowHeight="21"/>
  <cols>
    <col min="1" max="1" width="24.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2" width="12.609375" style="1010" customWidth="1"/>
    <col min="23" max="23" width="45.609375" style="9" customWidth="1"/>
    <col min="24" max="24" width="45.609375" style="12" customWidth="1"/>
    <col min="25" max="39" width="10.609375" style="856" customWidth="1"/>
    <col min="40" max="40" width="30.609375" style="889" customWidth="1"/>
    <col min="41" max="41" width="25.609375" style="12" customWidth="1"/>
    <col min="42" max="42" width="11.5" style="146" customWidth="1"/>
    <col min="43" max="43" width="44.71875" style="146" bestFit="1" customWidth="1"/>
    <col min="44" max="16384" width="8.71875" style="159"/>
  </cols>
  <sheetData>
    <row r="1" spans="1:43" ht="28.95" customHeight="1">
      <c r="A1" s="1017" t="s">
        <v>3425</v>
      </c>
      <c r="B1" s="17"/>
      <c r="C1" s="18"/>
      <c r="D1" s="1018"/>
      <c r="E1" s="1018"/>
      <c r="F1" s="1018"/>
      <c r="G1" s="1019"/>
      <c r="H1" s="1020"/>
      <c r="I1" s="1021"/>
      <c r="J1" s="1020"/>
      <c r="K1" s="1020"/>
      <c r="L1" s="1020"/>
      <c r="M1" s="1019"/>
      <c r="N1" s="1018"/>
      <c r="O1" s="1018"/>
      <c r="P1" s="1018"/>
      <c r="Q1" s="1018"/>
      <c r="R1" s="1087"/>
      <c r="S1" s="1087"/>
      <c r="T1" s="1088"/>
      <c r="U1" s="1019"/>
      <c r="V1" s="1089"/>
      <c r="W1" s="19"/>
      <c r="X1" s="164"/>
      <c r="Y1" s="1803" t="s">
        <v>9367</v>
      </c>
      <c r="Z1" s="1804"/>
      <c r="AA1" s="1804"/>
      <c r="AB1" s="1804"/>
      <c r="AC1" s="1804"/>
      <c r="AD1" s="1804"/>
      <c r="AE1" s="1804"/>
      <c r="AF1" s="1804"/>
      <c r="AG1" s="1805"/>
      <c r="AH1" s="1806" t="s">
        <v>9358</v>
      </c>
      <c r="AI1" s="1807"/>
      <c r="AJ1" s="1808" t="s">
        <v>9368</v>
      </c>
      <c r="AK1" s="1807"/>
      <c r="AL1" s="1808" t="s">
        <v>9369</v>
      </c>
      <c r="AM1" s="1809"/>
      <c r="AN1" s="1138" t="s">
        <v>9359</v>
      </c>
      <c r="AO1" s="164"/>
    </row>
    <row r="2" spans="1:43"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63"/>
      <c r="X2" s="1139"/>
      <c r="Y2" s="1810" t="s">
        <v>9360</v>
      </c>
      <c r="Z2" s="1812" t="s">
        <v>9361</v>
      </c>
      <c r="AA2" s="1812" t="s">
        <v>9362</v>
      </c>
      <c r="AB2" s="1812" t="s">
        <v>14</v>
      </c>
      <c r="AC2" s="1812" t="s">
        <v>12</v>
      </c>
      <c r="AD2" s="1812" t="s">
        <v>9363</v>
      </c>
      <c r="AE2" s="1812" t="s">
        <v>9364</v>
      </c>
      <c r="AF2" s="1814" t="s">
        <v>9365</v>
      </c>
      <c r="AG2" s="1792" t="s">
        <v>9729</v>
      </c>
      <c r="AH2" s="1794" t="s">
        <v>9371</v>
      </c>
      <c r="AI2" s="1795" t="s">
        <v>9372</v>
      </c>
      <c r="AJ2" s="1795" t="s">
        <v>9371</v>
      </c>
      <c r="AK2" s="1795" t="s">
        <v>9372</v>
      </c>
      <c r="AL2" s="1795" t="s">
        <v>9371</v>
      </c>
      <c r="AM2" s="1800" t="s">
        <v>9372</v>
      </c>
      <c r="AN2" s="1801" t="s">
        <v>9366</v>
      </c>
      <c r="AO2" s="1156" t="s">
        <v>4146</v>
      </c>
    </row>
    <row r="3" spans="1:43"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6" t="s">
        <v>627</v>
      </c>
      <c r="X3" s="1140" t="s">
        <v>2</v>
      </c>
      <c r="Y3" s="1811"/>
      <c r="Z3" s="1813"/>
      <c r="AA3" s="1813"/>
      <c r="AB3" s="1813"/>
      <c r="AC3" s="1813"/>
      <c r="AD3" s="1813"/>
      <c r="AE3" s="1813"/>
      <c r="AF3" s="1815"/>
      <c r="AG3" s="1793"/>
      <c r="AH3" s="1794"/>
      <c r="AI3" s="1795"/>
      <c r="AJ3" s="1795"/>
      <c r="AK3" s="1795"/>
      <c r="AL3" s="1795"/>
      <c r="AM3" s="1800"/>
      <c r="AN3" s="1802"/>
      <c r="AO3" s="533" t="s">
        <v>4147</v>
      </c>
      <c r="AP3" s="157"/>
      <c r="AQ3" s="157"/>
    </row>
    <row r="4" spans="1:43" s="162" customFormat="1" ht="24.95" customHeight="1">
      <c r="A4" s="1005" t="s">
        <v>3426</v>
      </c>
      <c r="B4" s="286"/>
      <c r="C4" s="286" t="s">
        <v>3427</v>
      </c>
      <c r="D4" s="1027"/>
      <c r="E4" s="1027"/>
      <c r="F4" s="1027"/>
      <c r="G4" s="1027"/>
      <c r="H4" s="1028"/>
      <c r="I4" s="1028"/>
      <c r="J4" s="1028"/>
      <c r="K4" s="1028"/>
      <c r="L4" s="1028"/>
      <c r="M4" s="1027"/>
      <c r="N4" s="1027"/>
      <c r="O4" s="1027"/>
      <c r="P4" s="1027"/>
      <c r="Q4" s="1027"/>
      <c r="R4" s="1097"/>
      <c r="S4" s="1097"/>
      <c r="T4" s="1097"/>
      <c r="U4" s="1027"/>
      <c r="V4" s="1027"/>
      <c r="W4" s="165"/>
      <c r="X4" s="1141"/>
      <c r="Y4" s="1147"/>
      <c r="Z4" s="849"/>
      <c r="AA4" s="849"/>
      <c r="AB4" s="849"/>
      <c r="AC4" s="849"/>
      <c r="AD4" s="849"/>
      <c r="AE4" s="849"/>
      <c r="AF4" s="849"/>
      <c r="AG4" s="1148"/>
      <c r="AH4" s="1144"/>
      <c r="AI4" s="849"/>
      <c r="AJ4" s="849"/>
      <c r="AK4" s="849"/>
      <c r="AL4" s="849"/>
      <c r="AM4" s="1153"/>
      <c r="AN4" s="1158"/>
      <c r="AO4" s="1157"/>
    </row>
    <row r="5" spans="1:43" s="161" customFormat="1" ht="24.95" customHeight="1">
      <c r="A5" s="1006" t="s">
        <v>3428</v>
      </c>
      <c r="B5" s="13"/>
      <c r="C5" s="1782" t="s">
        <v>3427</v>
      </c>
      <c r="D5" s="1029"/>
      <c r="E5" s="1013" t="s">
        <v>3430</v>
      </c>
      <c r="F5" s="1016" t="s">
        <v>9086</v>
      </c>
      <c r="G5" s="1029">
        <v>3.15</v>
      </c>
      <c r="H5" s="873" t="s">
        <v>1194</v>
      </c>
      <c r="I5" s="873" t="s">
        <v>875</v>
      </c>
      <c r="J5" s="1013">
        <v>1710</v>
      </c>
      <c r="K5" s="1013">
        <v>1910</v>
      </c>
      <c r="L5" s="873"/>
      <c r="M5" s="1029"/>
      <c r="N5" s="1029"/>
      <c r="O5" s="1029"/>
      <c r="P5" s="1029"/>
      <c r="Q5" s="1029"/>
      <c r="R5" s="875"/>
      <c r="S5" s="875"/>
      <c r="T5" s="875">
        <v>0.8</v>
      </c>
      <c r="U5" s="1029" t="s">
        <v>18</v>
      </c>
      <c r="V5" s="1029" t="s">
        <v>29</v>
      </c>
      <c r="W5" s="1797" t="s">
        <v>3432</v>
      </c>
      <c r="X5" s="1142"/>
      <c r="Y5" s="1149"/>
      <c r="Z5" s="850"/>
      <c r="AA5" s="850"/>
      <c r="AB5" s="850"/>
      <c r="AC5" s="850"/>
      <c r="AD5" s="850"/>
      <c r="AE5" s="850"/>
      <c r="AF5" s="850"/>
      <c r="AG5" s="1150"/>
      <c r="AH5" s="1145"/>
      <c r="AI5" s="890">
        <v>1.05545329355149</v>
      </c>
      <c r="AJ5" s="850"/>
      <c r="AK5" s="890">
        <v>1.09376402382134</v>
      </c>
      <c r="AL5" s="850"/>
      <c r="AM5" s="1154"/>
      <c r="AN5" s="1159" t="s">
        <v>9734</v>
      </c>
      <c r="AO5" s="310"/>
      <c r="AP5" s="160"/>
      <c r="AQ5" s="160"/>
    </row>
    <row r="6" spans="1:43" s="161" customFormat="1" ht="24.95" customHeight="1">
      <c r="A6" s="1006" t="s">
        <v>3436</v>
      </c>
      <c r="B6" s="13"/>
      <c r="C6" s="1783"/>
      <c r="D6" s="1029"/>
      <c r="E6" s="1013" t="s">
        <v>3430</v>
      </c>
      <c r="F6" s="1016" t="s">
        <v>9086</v>
      </c>
      <c r="G6" s="1029">
        <v>3.15</v>
      </c>
      <c r="H6" s="873" t="s">
        <v>1194</v>
      </c>
      <c r="I6" s="873" t="s">
        <v>3433</v>
      </c>
      <c r="J6" s="1013">
        <v>1710</v>
      </c>
      <c r="K6" s="1013">
        <v>1910</v>
      </c>
      <c r="L6" s="873"/>
      <c r="M6" s="1029"/>
      <c r="N6" s="1029"/>
      <c r="O6" s="1029"/>
      <c r="P6" s="1029"/>
      <c r="Q6" s="1029"/>
      <c r="R6" s="875"/>
      <c r="S6" s="875"/>
      <c r="T6" s="875">
        <v>1</v>
      </c>
      <c r="U6" s="1029" t="s">
        <v>18</v>
      </c>
      <c r="V6" s="1029" t="s">
        <v>21</v>
      </c>
      <c r="W6" s="1786"/>
      <c r="X6" s="1142"/>
      <c r="Y6" s="1149"/>
      <c r="Z6" s="850"/>
      <c r="AA6" s="850"/>
      <c r="AB6" s="850"/>
      <c r="AC6" s="850"/>
      <c r="AD6" s="850"/>
      <c r="AE6" s="850"/>
      <c r="AF6" s="850"/>
      <c r="AG6" s="1150"/>
      <c r="AH6" s="1145"/>
      <c r="AI6" s="890">
        <v>1.0840224399741301</v>
      </c>
      <c r="AJ6" s="850"/>
      <c r="AK6" s="890">
        <v>1.1081542487770599</v>
      </c>
      <c r="AL6" s="850"/>
      <c r="AM6" s="1154"/>
      <c r="AN6" s="1159" t="s">
        <v>9735</v>
      </c>
      <c r="AO6" s="310"/>
      <c r="AP6" s="160"/>
      <c r="AQ6" s="160"/>
    </row>
    <row r="7" spans="1:43" s="161" customFormat="1" ht="24.95" customHeight="1">
      <c r="A7" s="1006" t="s">
        <v>3437</v>
      </c>
      <c r="B7" s="13"/>
      <c r="C7" s="1783"/>
      <c r="D7" s="1029"/>
      <c r="E7" s="1013" t="s">
        <v>1371</v>
      </c>
      <c r="F7" s="1016" t="s">
        <v>9086</v>
      </c>
      <c r="G7" s="1029">
        <v>3.15</v>
      </c>
      <c r="H7" s="873" t="s">
        <v>1194</v>
      </c>
      <c r="I7" s="873" t="s">
        <v>875</v>
      </c>
      <c r="J7" s="1013">
        <v>1427.9</v>
      </c>
      <c r="K7" s="1013">
        <v>1510.9</v>
      </c>
      <c r="L7" s="873"/>
      <c r="M7" s="1029"/>
      <c r="N7" s="1029"/>
      <c r="O7" s="1029"/>
      <c r="P7" s="1029"/>
      <c r="Q7" s="1029"/>
      <c r="R7" s="875"/>
      <c r="S7" s="875"/>
      <c r="T7" s="875">
        <v>0.7</v>
      </c>
      <c r="U7" s="1029" t="s">
        <v>18</v>
      </c>
      <c r="V7" s="1029" t="s">
        <v>29</v>
      </c>
      <c r="W7" s="1786"/>
      <c r="X7" s="1142"/>
      <c r="Y7" s="1149"/>
      <c r="Z7" s="850"/>
      <c r="AA7" s="850"/>
      <c r="AB7" s="850"/>
      <c r="AC7" s="850"/>
      <c r="AD7" s="850"/>
      <c r="AE7" s="850"/>
      <c r="AF7" s="850"/>
      <c r="AG7" s="1150"/>
      <c r="AH7" s="1145"/>
      <c r="AI7" s="890">
        <v>0.74321609691778301</v>
      </c>
      <c r="AJ7" s="850"/>
      <c r="AK7" s="890">
        <v>0.75907218528571496</v>
      </c>
      <c r="AL7" s="850"/>
      <c r="AM7" s="1154"/>
      <c r="AN7" s="1159" t="s">
        <v>9736</v>
      </c>
      <c r="AO7" s="310"/>
      <c r="AP7" s="160"/>
      <c r="AQ7" s="160"/>
    </row>
    <row r="8" spans="1:43" s="161" customFormat="1" ht="24.95" customHeight="1">
      <c r="A8" s="1006" t="s">
        <v>3438</v>
      </c>
      <c r="B8" s="13"/>
      <c r="C8" s="1783"/>
      <c r="D8" s="1029"/>
      <c r="E8" s="1013" t="s">
        <v>1371</v>
      </c>
      <c r="F8" s="1016" t="s">
        <v>9086</v>
      </c>
      <c r="G8" s="1029">
        <v>3.15</v>
      </c>
      <c r="H8" s="873" t="s">
        <v>1194</v>
      </c>
      <c r="I8" s="873" t="s">
        <v>3433</v>
      </c>
      <c r="J8" s="1013">
        <v>1427.9</v>
      </c>
      <c r="K8" s="1013">
        <v>1510.9</v>
      </c>
      <c r="L8" s="873"/>
      <c r="M8" s="1029"/>
      <c r="N8" s="1029"/>
      <c r="O8" s="1029"/>
      <c r="P8" s="1029"/>
      <c r="Q8" s="1029"/>
      <c r="R8" s="875"/>
      <c r="S8" s="875"/>
      <c r="T8" s="875">
        <v>0.9</v>
      </c>
      <c r="U8" s="1029" t="s">
        <v>18</v>
      </c>
      <c r="V8" s="1029" t="s">
        <v>21</v>
      </c>
      <c r="W8" s="1786"/>
      <c r="X8" s="1142"/>
      <c r="Y8" s="1149"/>
      <c r="Z8" s="850"/>
      <c r="AA8" s="850"/>
      <c r="AB8" s="850"/>
      <c r="AC8" s="850"/>
      <c r="AD8" s="850"/>
      <c r="AE8" s="850"/>
      <c r="AF8" s="850"/>
      <c r="AG8" s="1150"/>
      <c r="AH8" s="1145"/>
      <c r="AI8" s="888">
        <v>0.76484024579903698</v>
      </c>
      <c r="AJ8" s="850"/>
      <c r="AK8" s="888">
        <v>0.78018807134745205</v>
      </c>
      <c r="AL8" s="850"/>
      <c r="AM8" s="1154"/>
      <c r="AN8" s="1159" t="s">
        <v>9737</v>
      </c>
      <c r="AO8" s="310"/>
      <c r="AP8" s="160"/>
      <c r="AQ8" s="160"/>
    </row>
    <row r="9" spans="1:43" s="161" customFormat="1" ht="24.95" customHeight="1">
      <c r="A9" s="1006" t="s">
        <v>3439</v>
      </c>
      <c r="B9" s="13"/>
      <c r="C9" s="1783"/>
      <c r="D9" s="1029"/>
      <c r="E9" s="1030" t="s">
        <v>1378</v>
      </c>
      <c r="F9" s="1030" t="s">
        <v>9086</v>
      </c>
      <c r="G9" s="1029">
        <v>3.15</v>
      </c>
      <c r="H9" s="873" t="s">
        <v>1194</v>
      </c>
      <c r="I9" s="873" t="s">
        <v>875</v>
      </c>
      <c r="J9" s="1013">
        <v>1805</v>
      </c>
      <c r="K9" s="1013">
        <v>2690</v>
      </c>
      <c r="L9" s="873"/>
      <c r="M9" s="1029"/>
      <c r="N9" s="1029"/>
      <c r="O9" s="1029"/>
      <c r="P9" s="1029"/>
      <c r="Q9" s="1029"/>
      <c r="R9" s="875"/>
      <c r="S9" s="875"/>
      <c r="T9" s="875">
        <v>0.8</v>
      </c>
      <c r="U9" s="1029" t="s">
        <v>18</v>
      </c>
      <c r="V9" s="1029" t="s">
        <v>29</v>
      </c>
      <c r="W9" s="1786"/>
      <c r="X9" s="1142"/>
      <c r="Y9" s="1149"/>
      <c r="Z9" s="850"/>
      <c r="AA9" s="850"/>
      <c r="AB9" s="850"/>
      <c r="AC9" s="850"/>
      <c r="AD9" s="850"/>
      <c r="AE9" s="850"/>
      <c r="AF9" s="850"/>
      <c r="AG9" s="1150"/>
      <c r="AH9" s="1145"/>
      <c r="AI9" s="890">
        <v>1.07776150624542</v>
      </c>
      <c r="AJ9" s="850"/>
      <c r="AK9" s="890">
        <v>1.1024831437793401</v>
      </c>
      <c r="AL9" s="850"/>
      <c r="AM9" s="1154"/>
      <c r="AN9" s="1159" t="s">
        <v>9738</v>
      </c>
      <c r="AO9" s="310"/>
      <c r="AP9" s="160"/>
      <c r="AQ9" s="160"/>
    </row>
    <row r="10" spans="1:43" s="161" customFormat="1" ht="24.95" customHeight="1">
      <c r="A10" s="1006" t="s">
        <v>3440</v>
      </c>
      <c r="B10" s="13"/>
      <c r="C10" s="1783"/>
      <c r="D10" s="1029"/>
      <c r="E10" s="1030" t="s">
        <v>1378</v>
      </c>
      <c r="F10" s="1030" t="s">
        <v>9086</v>
      </c>
      <c r="G10" s="1029">
        <v>3.15</v>
      </c>
      <c r="H10" s="873" t="s">
        <v>1194</v>
      </c>
      <c r="I10" s="873" t="s">
        <v>3433</v>
      </c>
      <c r="J10" s="1013">
        <v>1805</v>
      </c>
      <c r="K10" s="1013">
        <v>2690</v>
      </c>
      <c r="L10" s="873"/>
      <c r="M10" s="1029"/>
      <c r="N10" s="1029"/>
      <c r="O10" s="1029"/>
      <c r="P10" s="1029"/>
      <c r="Q10" s="1029"/>
      <c r="R10" s="875"/>
      <c r="S10" s="875"/>
      <c r="T10" s="875">
        <v>1</v>
      </c>
      <c r="U10" s="1029" t="s">
        <v>18</v>
      </c>
      <c r="V10" s="1029" t="s">
        <v>21</v>
      </c>
      <c r="W10" s="1786"/>
      <c r="X10" s="1142"/>
      <c r="Y10" s="1149"/>
      <c r="Z10" s="850"/>
      <c r="AA10" s="850"/>
      <c r="AB10" s="850"/>
      <c r="AC10" s="850"/>
      <c r="AD10" s="850"/>
      <c r="AE10" s="850"/>
      <c r="AF10" s="850"/>
      <c r="AG10" s="1150"/>
      <c r="AH10" s="1145"/>
      <c r="AI10" s="890">
        <v>1.12486119378637</v>
      </c>
      <c r="AJ10" s="850"/>
      <c r="AK10" s="890">
        <v>1.1223609664263401</v>
      </c>
      <c r="AL10" s="850"/>
      <c r="AM10" s="1154"/>
      <c r="AN10" s="1159" t="s">
        <v>9739</v>
      </c>
      <c r="AO10" s="310"/>
      <c r="AP10" s="160"/>
      <c r="AQ10" s="160"/>
    </row>
    <row r="11" spans="1:43" s="161" customFormat="1" ht="24.95" customHeight="1">
      <c r="A11" s="1006" t="s">
        <v>9105</v>
      </c>
      <c r="B11" s="13"/>
      <c r="C11" s="1783"/>
      <c r="D11" s="1029"/>
      <c r="E11" s="1031" t="s">
        <v>3431</v>
      </c>
      <c r="F11" s="1030" t="s">
        <v>9086</v>
      </c>
      <c r="G11" s="1029">
        <v>3.15</v>
      </c>
      <c r="H11" s="873" t="s">
        <v>1194</v>
      </c>
      <c r="I11" s="873" t="s">
        <v>875</v>
      </c>
      <c r="J11" s="1013">
        <v>1805</v>
      </c>
      <c r="K11" s="1013">
        <v>2690</v>
      </c>
      <c r="L11" s="873"/>
      <c r="M11" s="1029"/>
      <c r="N11" s="1029"/>
      <c r="O11" s="1029"/>
      <c r="P11" s="1029"/>
      <c r="Q11" s="1029"/>
      <c r="R11" s="875"/>
      <c r="S11" s="875"/>
      <c r="T11" s="875">
        <v>0.8</v>
      </c>
      <c r="U11" s="1029" t="s">
        <v>18</v>
      </c>
      <c r="V11" s="1029" t="s">
        <v>29</v>
      </c>
      <c r="W11" s="1786"/>
      <c r="X11" s="1142"/>
      <c r="Y11" s="1149"/>
      <c r="Z11" s="850"/>
      <c r="AA11" s="850"/>
      <c r="AB11" s="850"/>
      <c r="AC11" s="850"/>
      <c r="AD11" s="850"/>
      <c r="AE11" s="850"/>
      <c r="AF11" s="850"/>
      <c r="AG11" s="1150"/>
      <c r="AH11" s="1145"/>
      <c r="AI11" s="890">
        <v>1.0571304956369401</v>
      </c>
      <c r="AJ11" s="850"/>
      <c r="AK11" s="890">
        <v>1.0692889149542899</v>
      </c>
      <c r="AL11" s="850"/>
      <c r="AM11" s="1154"/>
      <c r="AN11" s="1159" t="s">
        <v>9740</v>
      </c>
      <c r="AO11" s="310"/>
      <c r="AP11" s="160"/>
      <c r="AQ11" s="160"/>
    </row>
    <row r="12" spans="1:43" s="161" customFormat="1" ht="24.95" customHeight="1">
      <c r="A12" s="1006" t="s">
        <v>9106</v>
      </c>
      <c r="B12" s="13"/>
      <c r="C12" s="1784"/>
      <c r="D12" s="1029"/>
      <c r="E12" s="1031" t="s">
        <v>3431</v>
      </c>
      <c r="F12" s="1030" t="s">
        <v>9086</v>
      </c>
      <c r="G12" s="1029">
        <v>3.15</v>
      </c>
      <c r="H12" s="873" t="s">
        <v>1194</v>
      </c>
      <c r="I12" s="873" t="s">
        <v>3433</v>
      </c>
      <c r="J12" s="1013">
        <v>1805</v>
      </c>
      <c r="K12" s="1013">
        <v>2690</v>
      </c>
      <c r="L12" s="873"/>
      <c r="M12" s="1029"/>
      <c r="N12" s="1029"/>
      <c r="O12" s="1029"/>
      <c r="P12" s="1029"/>
      <c r="Q12" s="1029"/>
      <c r="R12" s="875"/>
      <c r="S12" s="875"/>
      <c r="T12" s="875">
        <v>1</v>
      </c>
      <c r="U12" s="1029" t="s">
        <v>18</v>
      </c>
      <c r="V12" s="1029" t="s">
        <v>21</v>
      </c>
      <c r="W12" s="1798"/>
      <c r="X12" s="1142"/>
      <c r="Y12" s="1149"/>
      <c r="Z12" s="850"/>
      <c r="AA12" s="850"/>
      <c r="AB12" s="850"/>
      <c r="AC12" s="850"/>
      <c r="AD12" s="850"/>
      <c r="AE12" s="850"/>
      <c r="AF12" s="850"/>
      <c r="AG12" s="1150"/>
      <c r="AH12" s="1145"/>
      <c r="AI12" s="890">
        <v>1.1011610663581299</v>
      </c>
      <c r="AJ12" s="850"/>
      <c r="AK12" s="890">
        <v>1.10918105894358</v>
      </c>
      <c r="AL12" s="850"/>
      <c r="AM12" s="1154"/>
      <c r="AN12" s="1159" t="s">
        <v>9741</v>
      </c>
      <c r="AO12" s="310"/>
      <c r="AP12" s="160"/>
      <c r="AQ12" s="160"/>
    </row>
    <row r="13" spans="1:43" s="162" customFormat="1" ht="24.95" customHeight="1">
      <c r="A13" s="1005" t="s">
        <v>3434</v>
      </c>
      <c r="B13" s="286"/>
      <c r="C13" s="286" t="s">
        <v>3435</v>
      </c>
      <c r="D13" s="1027"/>
      <c r="E13" s="1027"/>
      <c r="F13" s="1027"/>
      <c r="G13" s="1027"/>
      <c r="H13" s="1028"/>
      <c r="I13" s="1028"/>
      <c r="J13" s="1028"/>
      <c r="K13" s="1028"/>
      <c r="L13" s="1028"/>
      <c r="M13" s="1027"/>
      <c r="N13" s="1027"/>
      <c r="O13" s="1027"/>
      <c r="P13" s="1027"/>
      <c r="Q13" s="1027"/>
      <c r="R13" s="1097"/>
      <c r="S13" s="1097"/>
      <c r="T13" s="1097"/>
      <c r="U13" s="1027"/>
      <c r="V13" s="1027"/>
      <c r="W13" s="165"/>
      <c r="X13" s="1141"/>
      <c r="Y13" s="1147"/>
      <c r="Z13" s="849"/>
      <c r="AA13" s="849"/>
      <c r="AB13" s="849"/>
      <c r="AC13" s="849"/>
      <c r="AD13" s="849"/>
      <c r="AE13" s="849"/>
      <c r="AF13" s="849"/>
      <c r="AG13" s="1148"/>
      <c r="AH13" s="1144"/>
      <c r="AI13" s="849"/>
      <c r="AJ13" s="849"/>
      <c r="AK13" s="849"/>
      <c r="AL13" s="849"/>
      <c r="AM13" s="1153"/>
      <c r="AN13" s="1158"/>
      <c r="AO13" s="1157"/>
    </row>
    <row r="14" spans="1:43" s="161" customFormat="1" ht="24.95" customHeight="1">
      <c r="A14" s="1006" t="s">
        <v>3441</v>
      </c>
      <c r="B14" s="13"/>
      <c r="C14" s="1782" t="s">
        <v>4165</v>
      </c>
      <c r="D14" s="1029"/>
      <c r="E14" s="1013" t="s">
        <v>3430</v>
      </c>
      <c r="F14" s="1016" t="s">
        <v>9086</v>
      </c>
      <c r="G14" s="1029">
        <v>3.15</v>
      </c>
      <c r="H14" s="873" t="s">
        <v>1194</v>
      </c>
      <c r="I14" s="873" t="s">
        <v>875</v>
      </c>
      <c r="J14" s="1013">
        <v>1710</v>
      </c>
      <c r="K14" s="1013">
        <v>1910</v>
      </c>
      <c r="L14" s="873"/>
      <c r="M14" s="1029"/>
      <c r="N14" s="1029"/>
      <c r="O14" s="1029"/>
      <c r="P14" s="1029"/>
      <c r="Q14" s="1029"/>
      <c r="R14" s="875">
        <v>20</v>
      </c>
      <c r="S14" s="875"/>
      <c r="T14" s="875"/>
      <c r="U14" s="1029" t="s">
        <v>18</v>
      </c>
      <c r="V14" s="1029" t="s">
        <v>29</v>
      </c>
      <c r="W14" s="1782"/>
      <c r="X14" s="1142"/>
      <c r="Y14" s="1149"/>
      <c r="Z14" s="850"/>
      <c r="AA14" s="850"/>
      <c r="AB14" s="850"/>
      <c r="AC14" s="850"/>
      <c r="AD14" s="850"/>
      <c r="AE14" s="850"/>
      <c r="AF14" s="850"/>
      <c r="AG14" s="1150"/>
      <c r="AH14" s="1184">
        <v>14.110467997233499</v>
      </c>
      <c r="AI14" s="850"/>
      <c r="AJ14" s="890">
        <v>13.877666919055899</v>
      </c>
      <c r="AK14" s="850"/>
      <c r="AL14" s="850"/>
      <c r="AM14" s="1154"/>
      <c r="AN14" s="1159" t="s">
        <v>9742</v>
      </c>
      <c r="AO14" s="310"/>
      <c r="AP14" s="160"/>
      <c r="AQ14" s="160"/>
    </row>
    <row r="15" spans="1:43" s="161" customFormat="1" ht="24.95" customHeight="1">
      <c r="A15" s="1006" t="s">
        <v>3442</v>
      </c>
      <c r="B15" s="13"/>
      <c r="C15" s="1783"/>
      <c r="D15" s="1029"/>
      <c r="E15" s="1013" t="s">
        <v>3430</v>
      </c>
      <c r="F15" s="1016" t="s">
        <v>9086</v>
      </c>
      <c r="G15" s="1029">
        <v>3.15</v>
      </c>
      <c r="H15" s="873" t="s">
        <v>1194</v>
      </c>
      <c r="I15" s="873" t="s">
        <v>3433</v>
      </c>
      <c r="J15" s="1013">
        <v>1710</v>
      </c>
      <c r="K15" s="1013">
        <v>1910</v>
      </c>
      <c r="L15" s="873"/>
      <c r="M15" s="1029"/>
      <c r="N15" s="1029"/>
      <c r="O15" s="1029"/>
      <c r="P15" s="1029"/>
      <c r="Q15" s="1029"/>
      <c r="R15" s="875">
        <v>20</v>
      </c>
      <c r="S15" s="875"/>
      <c r="T15" s="875"/>
      <c r="U15" s="1029" t="s">
        <v>18</v>
      </c>
      <c r="V15" s="1029" t="s">
        <v>21</v>
      </c>
      <c r="W15" s="1783"/>
      <c r="X15" s="1142"/>
      <c r="Y15" s="1149"/>
      <c r="Z15" s="850"/>
      <c r="AA15" s="850"/>
      <c r="AB15" s="850"/>
      <c r="AC15" s="850"/>
      <c r="AD15" s="850"/>
      <c r="AE15" s="850"/>
      <c r="AF15" s="850"/>
      <c r="AG15" s="1150"/>
      <c r="AH15" s="1184">
        <v>14.0709788094874</v>
      </c>
      <c r="AI15" s="850"/>
      <c r="AJ15" s="890">
        <v>13.779882621952501</v>
      </c>
      <c r="AK15" s="850"/>
      <c r="AL15" s="850"/>
      <c r="AM15" s="1154"/>
      <c r="AN15" s="1159" t="s">
        <v>9743</v>
      </c>
      <c r="AO15" s="310"/>
      <c r="AP15" s="160"/>
      <c r="AQ15" s="160"/>
    </row>
    <row r="16" spans="1:43" s="161" customFormat="1" ht="24.95" customHeight="1">
      <c r="A16" s="1006" t="s">
        <v>3443</v>
      </c>
      <c r="B16" s="13"/>
      <c r="C16" s="1783"/>
      <c r="D16" s="1029"/>
      <c r="E16" s="1013" t="s">
        <v>1371</v>
      </c>
      <c r="F16" s="1016" t="s">
        <v>9086</v>
      </c>
      <c r="G16" s="1029">
        <v>3.15</v>
      </c>
      <c r="H16" s="873" t="s">
        <v>1194</v>
      </c>
      <c r="I16" s="873" t="s">
        <v>875</v>
      </c>
      <c r="J16" s="1013">
        <v>1427.9</v>
      </c>
      <c r="K16" s="1016">
        <v>1510.9</v>
      </c>
      <c r="L16" s="873"/>
      <c r="M16" s="1029"/>
      <c r="N16" s="1029"/>
      <c r="O16" s="1029"/>
      <c r="P16" s="1029"/>
      <c r="Q16" s="1029"/>
      <c r="R16" s="875">
        <v>20</v>
      </c>
      <c r="S16" s="875"/>
      <c r="T16" s="875"/>
      <c r="U16" s="1029" t="s">
        <v>18</v>
      </c>
      <c r="V16" s="1029" t="s">
        <v>29</v>
      </c>
      <c r="W16" s="1783"/>
      <c r="X16" s="1142"/>
      <c r="Y16" s="1149"/>
      <c r="Z16" s="850"/>
      <c r="AA16" s="850"/>
      <c r="AB16" s="850"/>
      <c r="AC16" s="850"/>
      <c r="AD16" s="850"/>
      <c r="AE16" s="850"/>
      <c r="AF16" s="850"/>
      <c r="AG16" s="1150"/>
      <c r="AH16" s="1231">
        <v>22.549372772502501</v>
      </c>
      <c r="AI16" s="850"/>
      <c r="AJ16" s="888">
        <v>20.380660640772302</v>
      </c>
      <c r="AK16" s="850"/>
      <c r="AL16" s="850"/>
      <c r="AM16" s="1154"/>
      <c r="AN16" s="1159" t="s">
        <v>9744</v>
      </c>
      <c r="AO16" s="310"/>
      <c r="AP16" s="160"/>
      <c r="AQ16" s="160"/>
    </row>
    <row r="17" spans="1:43" s="161" customFormat="1" ht="24.95" customHeight="1">
      <c r="A17" s="1006" t="s">
        <v>9079</v>
      </c>
      <c r="B17" s="13"/>
      <c r="C17" s="1783"/>
      <c r="D17" s="1029"/>
      <c r="E17" s="1013" t="s">
        <v>1371</v>
      </c>
      <c r="F17" s="1016" t="s">
        <v>9086</v>
      </c>
      <c r="G17" s="1029">
        <v>3.15</v>
      </c>
      <c r="H17" s="873" t="s">
        <v>1194</v>
      </c>
      <c r="I17" s="873" t="s">
        <v>3433</v>
      </c>
      <c r="J17" s="1013">
        <v>1427.9</v>
      </c>
      <c r="K17" s="1016">
        <v>1510.9</v>
      </c>
      <c r="L17" s="873"/>
      <c r="M17" s="1029"/>
      <c r="N17" s="1029"/>
      <c r="O17" s="1029"/>
      <c r="P17" s="1029"/>
      <c r="Q17" s="1029"/>
      <c r="R17" s="875">
        <v>20</v>
      </c>
      <c r="S17" s="875"/>
      <c r="T17" s="875"/>
      <c r="U17" s="1029" t="s">
        <v>18</v>
      </c>
      <c r="V17" s="1029" t="s">
        <v>21</v>
      </c>
      <c r="W17" s="1783"/>
      <c r="X17" s="1142"/>
      <c r="Y17" s="1149"/>
      <c r="Z17" s="850"/>
      <c r="AA17" s="850"/>
      <c r="AB17" s="850"/>
      <c r="AC17" s="850"/>
      <c r="AD17" s="850"/>
      <c r="AE17" s="850"/>
      <c r="AF17" s="850"/>
      <c r="AG17" s="1150"/>
      <c r="AH17" s="1231">
        <v>22.4858340088097</v>
      </c>
      <c r="AI17" s="850"/>
      <c r="AJ17" s="888">
        <v>20.370831610818801</v>
      </c>
      <c r="AK17" s="850"/>
      <c r="AL17" s="850"/>
      <c r="AM17" s="1154"/>
      <c r="AN17" s="1159" t="s">
        <v>9745</v>
      </c>
      <c r="AO17" s="310"/>
      <c r="AP17" s="160"/>
      <c r="AQ17" s="160"/>
    </row>
    <row r="18" spans="1:43" s="161" customFormat="1" ht="24.95" customHeight="1">
      <c r="A18" s="1006" t="s">
        <v>9080</v>
      </c>
      <c r="B18" s="13"/>
      <c r="C18" s="1783"/>
      <c r="D18" s="1029"/>
      <c r="E18" s="1016" t="s">
        <v>9086</v>
      </c>
      <c r="F18" s="1013" t="s">
        <v>1378</v>
      </c>
      <c r="G18" s="1029">
        <v>3.15</v>
      </c>
      <c r="H18" s="873" t="s">
        <v>1194</v>
      </c>
      <c r="I18" s="873" t="s">
        <v>875</v>
      </c>
      <c r="J18" s="1013">
        <v>1805</v>
      </c>
      <c r="K18" s="1013">
        <v>2690</v>
      </c>
      <c r="L18" s="873"/>
      <c r="M18" s="1029"/>
      <c r="N18" s="1029"/>
      <c r="O18" s="1029"/>
      <c r="P18" s="1029"/>
      <c r="Q18" s="1029"/>
      <c r="R18" s="875">
        <v>20</v>
      </c>
      <c r="S18" s="875"/>
      <c r="T18" s="875"/>
      <c r="U18" s="1029" t="s">
        <v>18</v>
      </c>
      <c r="V18" s="1029" t="s">
        <v>29</v>
      </c>
      <c r="W18" s="1783"/>
      <c r="X18" s="1142"/>
      <c r="Y18" s="1149"/>
      <c r="Z18" s="850"/>
      <c r="AA18" s="850"/>
      <c r="AB18" s="850"/>
      <c r="AC18" s="850"/>
      <c r="AD18" s="850"/>
      <c r="AE18" s="850"/>
      <c r="AF18" s="850"/>
      <c r="AG18" s="1150"/>
      <c r="AH18" s="1184">
        <v>17.5832984886963</v>
      </c>
      <c r="AI18" s="850"/>
      <c r="AJ18" s="890">
        <v>17.784716943766501</v>
      </c>
      <c r="AK18" s="850"/>
      <c r="AL18" s="850"/>
      <c r="AM18" s="1154"/>
      <c r="AN18" s="1159" t="s">
        <v>9746</v>
      </c>
      <c r="AO18" s="310"/>
      <c r="AP18" s="160"/>
      <c r="AQ18" s="160"/>
    </row>
    <row r="19" spans="1:43" s="161" customFormat="1" ht="24.95" customHeight="1">
      <c r="A19" s="1006" t="s">
        <v>9081</v>
      </c>
      <c r="B19" s="13"/>
      <c r="C19" s="1783"/>
      <c r="D19" s="1029"/>
      <c r="E19" s="1016" t="s">
        <v>9086</v>
      </c>
      <c r="F19" s="1013" t="s">
        <v>1378</v>
      </c>
      <c r="G19" s="1029">
        <v>3.15</v>
      </c>
      <c r="H19" s="873" t="s">
        <v>1194</v>
      </c>
      <c r="I19" s="873" t="s">
        <v>3433</v>
      </c>
      <c r="J19" s="1013">
        <v>1805</v>
      </c>
      <c r="K19" s="1013">
        <v>2690</v>
      </c>
      <c r="L19" s="873"/>
      <c r="M19" s="1029"/>
      <c r="N19" s="1029"/>
      <c r="O19" s="1029"/>
      <c r="P19" s="1029"/>
      <c r="Q19" s="1029"/>
      <c r="R19" s="875">
        <v>20</v>
      </c>
      <c r="S19" s="875"/>
      <c r="T19" s="875"/>
      <c r="U19" s="1029" t="s">
        <v>18</v>
      </c>
      <c r="V19" s="1029" t="s">
        <v>21</v>
      </c>
      <c r="W19" s="1783"/>
      <c r="X19" s="1142"/>
      <c r="Y19" s="1149"/>
      <c r="Z19" s="850"/>
      <c r="AA19" s="850"/>
      <c r="AB19" s="850"/>
      <c r="AC19" s="850"/>
      <c r="AD19" s="850"/>
      <c r="AE19" s="850"/>
      <c r="AF19" s="850"/>
      <c r="AG19" s="1150"/>
      <c r="AH19" s="1184">
        <v>17.515788945044399</v>
      </c>
      <c r="AI19" s="850"/>
      <c r="AJ19" s="890">
        <v>17.632239883847099</v>
      </c>
      <c r="AK19" s="850"/>
      <c r="AL19" s="850"/>
      <c r="AM19" s="1154"/>
      <c r="AN19" s="1159" t="s">
        <v>9747</v>
      </c>
      <c r="AO19" s="310"/>
      <c r="AP19" s="160"/>
      <c r="AQ19" s="160"/>
    </row>
    <row r="20" spans="1:43" s="161" customFormat="1" ht="24.95" customHeight="1">
      <c r="A20" s="1006" t="s">
        <v>9087</v>
      </c>
      <c r="B20" s="13"/>
      <c r="C20" s="1783"/>
      <c r="D20" s="1029"/>
      <c r="E20" s="1016" t="s">
        <v>9086</v>
      </c>
      <c r="F20" s="1013" t="s">
        <v>3431</v>
      </c>
      <c r="G20" s="1029">
        <v>3.15</v>
      </c>
      <c r="H20" s="873" t="s">
        <v>1194</v>
      </c>
      <c r="I20" s="873" t="s">
        <v>875</v>
      </c>
      <c r="J20" s="1013">
        <v>1805</v>
      </c>
      <c r="K20" s="1016">
        <v>2690</v>
      </c>
      <c r="L20" s="873"/>
      <c r="M20" s="1029"/>
      <c r="N20" s="1029"/>
      <c r="O20" s="1029"/>
      <c r="P20" s="1029"/>
      <c r="Q20" s="1029"/>
      <c r="R20" s="875">
        <v>20</v>
      </c>
      <c r="S20" s="875"/>
      <c r="T20" s="875"/>
      <c r="U20" s="1029" t="s">
        <v>18</v>
      </c>
      <c r="V20" s="1029" t="s">
        <v>29</v>
      </c>
      <c r="W20" s="1783"/>
      <c r="X20" s="1142"/>
      <c r="Y20" s="1149"/>
      <c r="Z20" s="850"/>
      <c r="AA20" s="850"/>
      <c r="AB20" s="850"/>
      <c r="AC20" s="850"/>
      <c r="AD20" s="850"/>
      <c r="AE20" s="850"/>
      <c r="AF20" s="850"/>
      <c r="AG20" s="1150"/>
      <c r="AH20" s="1184">
        <v>17.549094799002599</v>
      </c>
      <c r="AI20" s="850"/>
      <c r="AJ20" s="890">
        <v>16.7840819466273</v>
      </c>
      <c r="AK20" s="850"/>
      <c r="AL20" s="850"/>
      <c r="AM20" s="1154"/>
      <c r="AN20" s="1159" t="s">
        <v>9748</v>
      </c>
      <c r="AO20" s="310"/>
      <c r="AP20" s="160"/>
      <c r="AQ20" s="160"/>
    </row>
    <row r="21" spans="1:43" s="161" customFormat="1" ht="24.95" customHeight="1">
      <c r="A21" s="1006" t="s">
        <v>9088</v>
      </c>
      <c r="B21" s="13"/>
      <c r="C21" s="1783"/>
      <c r="D21" s="1029"/>
      <c r="E21" s="1016" t="s">
        <v>9086</v>
      </c>
      <c r="F21" s="1013" t="s">
        <v>3431</v>
      </c>
      <c r="G21" s="1029">
        <v>3.15</v>
      </c>
      <c r="H21" s="873" t="s">
        <v>1194</v>
      </c>
      <c r="I21" s="873" t="s">
        <v>3433</v>
      </c>
      <c r="J21" s="1013">
        <v>1805</v>
      </c>
      <c r="K21" s="1016">
        <v>2690</v>
      </c>
      <c r="L21" s="873"/>
      <c r="M21" s="1029"/>
      <c r="N21" s="1029"/>
      <c r="O21" s="1029"/>
      <c r="P21" s="1029"/>
      <c r="Q21" s="1029"/>
      <c r="R21" s="875">
        <v>20</v>
      </c>
      <c r="S21" s="875"/>
      <c r="T21" s="875"/>
      <c r="U21" s="1029" t="s">
        <v>18</v>
      </c>
      <c r="V21" s="1029" t="s">
        <v>21</v>
      </c>
      <c r="W21" s="1784"/>
      <c r="X21" s="1142"/>
      <c r="Y21" s="1149"/>
      <c r="Z21" s="850"/>
      <c r="AA21" s="850"/>
      <c r="AB21" s="850"/>
      <c r="AC21" s="850"/>
      <c r="AD21" s="850"/>
      <c r="AE21" s="850"/>
      <c r="AF21" s="850"/>
      <c r="AG21" s="1150"/>
      <c r="AH21" s="1184">
        <v>17.4951574987195</v>
      </c>
      <c r="AI21" s="850"/>
      <c r="AJ21" s="890">
        <v>16.687092627137801</v>
      </c>
      <c r="AK21" s="850"/>
      <c r="AL21" s="850"/>
      <c r="AM21" s="1154"/>
      <c r="AN21" s="1159" t="s">
        <v>9749</v>
      </c>
      <c r="AO21" s="310"/>
      <c r="AP21" s="160"/>
      <c r="AQ21" s="160"/>
    </row>
    <row r="22" spans="1:43" s="161" customFormat="1" ht="24.95" customHeight="1">
      <c r="A22" s="1007" t="s">
        <v>9607</v>
      </c>
      <c r="B22" s="301"/>
      <c r="C22" s="1799" t="s">
        <v>4170</v>
      </c>
      <c r="D22" s="1032"/>
      <c r="E22" s="1014" t="s">
        <v>9086</v>
      </c>
      <c r="F22" s="1012" t="s">
        <v>3430</v>
      </c>
      <c r="G22" s="1032">
        <v>3.15</v>
      </c>
      <c r="H22" s="1033" t="s">
        <v>1194</v>
      </c>
      <c r="I22" s="1033" t="s">
        <v>875</v>
      </c>
      <c r="J22" s="1012">
        <v>1710</v>
      </c>
      <c r="K22" s="1012">
        <v>1910</v>
      </c>
      <c r="L22" s="1033"/>
      <c r="M22" s="1032"/>
      <c r="N22" s="1032"/>
      <c r="O22" s="1032"/>
      <c r="P22" s="1032"/>
      <c r="Q22" s="1032"/>
      <c r="R22" s="1098">
        <v>20</v>
      </c>
      <c r="S22" s="1098"/>
      <c r="T22" s="1098"/>
      <c r="U22" s="1032" t="s">
        <v>18</v>
      </c>
      <c r="V22" s="1032" t="s">
        <v>29</v>
      </c>
      <c r="W22" s="1785"/>
      <c r="X22" s="1143"/>
      <c r="Y22" s="1151"/>
      <c r="Z22" s="851"/>
      <c r="AA22" s="851"/>
      <c r="AB22" s="851"/>
      <c r="AC22" s="851"/>
      <c r="AD22" s="851"/>
      <c r="AE22" s="851"/>
      <c r="AF22" s="851"/>
      <c r="AG22" s="1152"/>
      <c r="AH22" s="1184">
        <v>13.7299258910286</v>
      </c>
      <c r="AI22" s="851"/>
      <c r="AJ22" s="890">
        <v>13.264857134051301</v>
      </c>
      <c r="AK22" s="851"/>
      <c r="AL22" s="851"/>
      <c r="AM22" s="1155"/>
      <c r="AN22" s="1160" t="s">
        <v>9750</v>
      </c>
      <c r="AO22" s="303"/>
      <c r="AP22" s="160"/>
      <c r="AQ22" s="160"/>
    </row>
    <row r="23" spans="1:43" s="161" customFormat="1" ht="24.95" customHeight="1">
      <c r="A23" s="1007" t="s">
        <v>9608</v>
      </c>
      <c r="B23" s="301"/>
      <c r="C23" s="1785"/>
      <c r="D23" s="1032"/>
      <c r="E23" s="1014" t="s">
        <v>9086</v>
      </c>
      <c r="F23" s="1012" t="s">
        <v>3430</v>
      </c>
      <c r="G23" s="1032">
        <v>3.15</v>
      </c>
      <c r="H23" s="1033" t="s">
        <v>1194</v>
      </c>
      <c r="I23" s="1033" t="s">
        <v>3433</v>
      </c>
      <c r="J23" s="1012">
        <v>1710</v>
      </c>
      <c r="K23" s="1012">
        <v>1910</v>
      </c>
      <c r="L23" s="1033"/>
      <c r="M23" s="1032"/>
      <c r="N23" s="1032"/>
      <c r="O23" s="1032"/>
      <c r="P23" s="1032"/>
      <c r="Q23" s="1032"/>
      <c r="R23" s="1098">
        <v>20</v>
      </c>
      <c r="S23" s="1098"/>
      <c r="T23" s="1098"/>
      <c r="U23" s="1032" t="s">
        <v>18</v>
      </c>
      <c r="V23" s="1032" t="s">
        <v>21</v>
      </c>
      <c r="W23" s="1785"/>
      <c r="X23" s="1143"/>
      <c r="Y23" s="1151"/>
      <c r="Z23" s="851"/>
      <c r="AA23" s="851"/>
      <c r="AB23" s="851"/>
      <c r="AC23" s="851"/>
      <c r="AD23" s="851"/>
      <c r="AE23" s="851"/>
      <c r="AF23" s="851"/>
      <c r="AG23" s="1152"/>
      <c r="AH23" s="1184">
        <v>13.747791717001499</v>
      </c>
      <c r="AI23" s="851"/>
      <c r="AJ23" s="890">
        <v>13.237648578778501</v>
      </c>
      <c r="AK23" s="851"/>
      <c r="AL23" s="851"/>
      <c r="AM23" s="1155"/>
      <c r="AN23" s="1160" t="s">
        <v>9751</v>
      </c>
      <c r="AO23" s="303"/>
      <c r="AP23" s="160"/>
      <c r="AQ23" s="160"/>
    </row>
    <row r="24" spans="1:43" s="161" customFormat="1" ht="24.95" customHeight="1">
      <c r="A24" s="1007" t="s">
        <v>9609</v>
      </c>
      <c r="B24" s="301"/>
      <c r="C24" s="1785"/>
      <c r="D24" s="1032"/>
      <c r="E24" s="1014" t="s">
        <v>9086</v>
      </c>
      <c r="F24" s="1012" t="s">
        <v>1371</v>
      </c>
      <c r="G24" s="1032">
        <v>3.15</v>
      </c>
      <c r="H24" s="1033" t="s">
        <v>1194</v>
      </c>
      <c r="I24" s="1033" t="s">
        <v>875</v>
      </c>
      <c r="J24" s="1012">
        <v>1427.9</v>
      </c>
      <c r="K24" s="1014">
        <v>1510.9</v>
      </c>
      <c r="L24" s="1033"/>
      <c r="M24" s="1032"/>
      <c r="N24" s="1032"/>
      <c r="O24" s="1032"/>
      <c r="P24" s="1032"/>
      <c r="Q24" s="1032"/>
      <c r="R24" s="1098">
        <v>20</v>
      </c>
      <c r="S24" s="1098"/>
      <c r="T24" s="1098"/>
      <c r="U24" s="1032" t="s">
        <v>18</v>
      </c>
      <c r="V24" s="1032" t="s">
        <v>29</v>
      </c>
      <c r="W24" s="1785"/>
      <c r="X24" s="1143"/>
      <c r="Y24" s="1151"/>
      <c r="Z24" s="851"/>
      <c r="AA24" s="851"/>
      <c r="AB24" s="851"/>
      <c r="AC24" s="851"/>
      <c r="AD24" s="851"/>
      <c r="AE24" s="851"/>
      <c r="AF24" s="851"/>
      <c r="AG24" s="1152"/>
      <c r="AH24" s="1231">
        <v>22.874028569417199</v>
      </c>
      <c r="AI24" s="851"/>
      <c r="AJ24" s="888">
        <v>21.569870331455</v>
      </c>
      <c r="AK24" s="851"/>
      <c r="AL24" s="851"/>
      <c r="AM24" s="1155"/>
      <c r="AN24" s="1160" t="s">
        <v>9752</v>
      </c>
      <c r="AO24" s="303"/>
      <c r="AP24" s="160"/>
      <c r="AQ24" s="160"/>
    </row>
    <row r="25" spans="1:43" s="161" customFormat="1" ht="24.95" customHeight="1">
      <c r="A25" s="1007" t="s">
        <v>9610</v>
      </c>
      <c r="B25" s="301"/>
      <c r="C25" s="1785"/>
      <c r="D25" s="1032"/>
      <c r="E25" s="1014" t="s">
        <v>9086</v>
      </c>
      <c r="F25" s="1012" t="s">
        <v>1371</v>
      </c>
      <c r="G25" s="1032">
        <v>3.15</v>
      </c>
      <c r="H25" s="1033" t="s">
        <v>1194</v>
      </c>
      <c r="I25" s="1033" t="s">
        <v>3433</v>
      </c>
      <c r="J25" s="1012">
        <v>1427.9</v>
      </c>
      <c r="K25" s="1014">
        <v>1510.9</v>
      </c>
      <c r="L25" s="1033"/>
      <c r="M25" s="1032"/>
      <c r="N25" s="1032"/>
      <c r="O25" s="1032"/>
      <c r="P25" s="1032"/>
      <c r="Q25" s="1032"/>
      <c r="R25" s="1098">
        <v>20</v>
      </c>
      <c r="S25" s="1098"/>
      <c r="T25" s="1098"/>
      <c r="U25" s="1032" t="s">
        <v>18</v>
      </c>
      <c r="V25" s="1032" t="s">
        <v>21</v>
      </c>
      <c r="W25" s="1785"/>
      <c r="X25" s="1143"/>
      <c r="Y25" s="1151"/>
      <c r="Z25" s="851"/>
      <c r="AA25" s="851"/>
      <c r="AB25" s="851"/>
      <c r="AC25" s="851"/>
      <c r="AD25" s="851"/>
      <c r="AE25" s="851"/>
      <c r="AF25" s="851"/>
      <c r="AG25" s="1152"/>
      <c r="AH25" s="1231">
        <v>22.876466432897299</v>
      </c>
      <c r="AI25" s="851"/>
      <c r="AJ25" s="888">
        <v>21.4507748518878</v>
      </c>
      <c r="AK25" s="851"/>
      <c r="AL25" s="851"/>
      <c r="AM25" s="1155"/>
      <c r="AN25" s="1160" t="s">
        <v>9753</v>
      </c>
      <c r="AO25" s="303"/>
      <c r="AP25" s="160"/>
      <c r="AQ25" s="160"/>
    </row>
    <row r="26" spans="1:43" s="161" customFormat="1" ht="24.95" customHeight="1">
      <c r="A26" s="1007" t="s">
        <v>9611</v>
      </c>
      <c r="B26" s="301"/>
      <c r="C26" s="1785"/>
      <c r="D26" s="1032"/>
      <c r="E26" s="1012" t="s">
        <v>1378</v>
      </c>
      <c r="F26" s="1014" t="s">
        <v>9086</v>
      </c>
      <c r="G26" s="1032">
        <v>3.15</v>
      </c>
      <c r="H26" s="1033" t="s">
        <v>1194</v>
      </c>
      <c r="I26" s="1033" t="s">
        <v>875</v>
      </c>
      <c r="J26" s="1012">
        <v>1805</v>
      </c>
      <c r="K26" s="1012">
        <v>2690</v>
      </c>
      <c r="L26" s="1033"/>
      <c r="M26" s="1032"/>
      <c r="N26" s="1032"/>
      <c r="O26" s="1032"/>
      <c r="P26" s="1032"/>
      <c r="Q26" s="1032"/>
      <c r="R26" s="1098">
        <v>20</v>
      </c>
      <c r="S26" s="1098"/>
      <c r="T26" s="1098"/>
      <c r="U26" s="1032" t="s">
        <v>18</v>
      </c>
      <c r="V26" s="1032" t="s">
        <v>29</v>
      </c>
      <c r="W26" s="1785"/>
      <c r="X26" s="1143"/>
      <c r="Y26" s="1151"/>
      <c r="Z26" s="851"/>
      <c r="AA26" s="851"/>
      <c r="AB26" s="851"/>
      <c r="AC26" s="851"/>
      <c r="AD26" s="851"/>
      <c r="AE26" s="851"/>
      <c r="AF26" s="851"/>
      <c r="AG26" s="1152"/>
      <c r="AH26" s="1231">
        <v>20.714166245707901</v>
      </c>
      <c r="AI26" s="851"/>
      <c r="AJ26" s="888">
        <v>22.020763985326301</v>
      </c>
      <c r="AK26" s="851"/>
      <c r="AL26" s="851"/>
      <c r="AM26" s="1155"/>
      <c r="AN26" s="1160" t="s">
        <v>9754</v>
      </c>
      <c r="AO26" s="303"/>
      <c r="AP26" s="160"/>
      <c r="AQ26" s="160"/>
    </row>
    <row r="27" spans="1:43" s="161" customFormat="1" ht="24.95" customHeight="1">
      <c r="A27" s="1007" t="s">
        <v>9612</v>
      </c>
      <c r="B27" s="301"/>
      <c r="C27" s="1785"/>
      <c r="D27" s="1032"/>
      <c r="E27" s="1012" t="s">
        <v>1378</v>
      </c>
      <c r="F27" s="1014" t="s">
        <v>9086</v>
      </c>
      <c r="G27" s="1032">
        <v>3.15</v>
      </c>
      <c r="H27" s="1033" t="s">
        <v>1194</v>
      </c>
      <c r="I27" s="1033" t="s">
        <v>3433</v>
      </c>
      <c r="J27" s="1012">
        <v>1805</v>
      </c>
      <c r="K27" s="1012">
        <v>2690</v>
      </c>
      <c r="L27" s="1033"/>
      <c r="M27" s="1032"/>
      <c r="N27" s="1032"/>
      <c r="O27" s="1032"/>
      <c r="P27" s="1032"/>
      <c r="Q27" s="1032"/>
      <c r="R27" s="1098">
        <v>20</v>
      </c>
      <c r="S27" s="1098"/>
      <c r="T27" s="1098"/>
      <c r="U27" s="1032" t="s">
        <v>18</v>
      </c>
      <c r="V27" s="1032" t="s">
        <v>21</v>
      </c>
      <c r="W27" s="1785"/>
      <c r="X27" s="1143"/>
      <c r="Y27" s="1151"/>
      <c r="Z27" s="851"/>
      <c r="AA27" s="851"/>
      <c r="AB27" s="851"/>
      <c r="AC27" s="851"/>
      <c r="AD27" s="851"/>
      <c r="AE27" s="851"/>
      <c r="AF27" s="851"/>
      <c r="AG27" s="1152"/>
      <c r="AH27" s="1231">
        <v>20.512285627996199</v>
      </c>
      <c r="AI27" s="851"/>
      <c r="AJ27" s="888">
        <v>21.640018718354799</v>
      </c>
      <c r="AK27" s="851"/>
      <c r="AL27" s="851"/>
      <c r="AM27" s="1155"/>
      <c r="AN27" s="1160" t="s">
        <v>9755</v>
      </c>
      <c r="AO27" s="303"/>
      <c r="AP27" s="160"/>
      <c r="AQ27" s="160"/>
    </row>
    <row r="28" spans="1:43" s="161" customFormat="1" ht="24.95" customHeight="1">
      <c r="A28" s="1007" t="s">
        <v>9613</v>
      </c>
      <c r="B28" s="301"/>
      <c r="C28" s="1785"/>
      <c r="D28" s="1032"/>
      <c r="E28" s="1012" t="s">
        <v>3431</v>
      </c>
      <c r="F28" s="1014" t="s">
        <v>9086</v>
      </c>
      <c r="G28" s="1032">
        <v>3.15</v>
      </c>
      <c r="H28" s="1033" t="s">
        <v>1194</v>
      </c>
      <c r="I28" s="1033" t="s">
        <v>875</v>
      </c>
      <c r="J28" s="1012">
        <v>1805</v>
      </c>
      <c r="K28" s="1014">
        <v>2690</v>
      </c>
      <c r="L28" s="1033"/>
      <c r="M28" s="1032"/>
      <c r="N28" s="1032"/>
      <c r="O28" s="1032"/>
      <c r="P28" s="1032"/>
      <c r="Q28" s="1032"/>
      <c r="R28" s="1098">
        <v>20</v>
      </c>
      <c r="S28" s="1098"/>
      <c r="T28" s="1098"/>
      <c r="U28" s="1032" t="s">
        <v>18</v>
      </c>
      <c r="V28" s="1032" t="s">
        <v>29</v>
      </c>
      <c r="W28" s="1785"/>
      <c r="X28" s="1143"/>
      <c r="Y28" s="1151"/>
      <c r="Z28" s="851"/>
      <c r="AA28" s="851"/>
      <c r="AB28" s="851"/>
      <c r="AC28" s="851"/>
      <c r="AD28" s="851"/>
      <c r="AE28" s="851"/>
      <c r="AF28" s="851"/>
      <c r="AG28" s="1152"/>
      <c r="AH28" s="1184">
        <v>17.3162292036093</v>
      </c>
      <c r="AI28" s="851"/>
      <c r="AJ28" s="890">
        <v>17.309132402517101</v>
      </c>
      <c r="AK28" s="851"/>
      <c r="AL28" s="851"/>
      <c r="AM28" s="1155"/>
      <c r="AN28" s="1160" t="s">
        <v>9756</v>
      </c>
      <c r="AO28" s="303"/>
      <c r="AP28" s="160"/>
      <c r="AQ28" s="160"/>
    </row>
    <row r="29" spans="1:43" s="161" customFormat="1" ht="24.95" customHeight="1">
      <c r="A29" s="1007" t="s">
        <v>9614</v>
      </c>
      <c r="B29" s="301"/>
      <c r="C29" s="1785"/>
      <c r="D29" s="1032"/>
      <c r="E29" s="1012" t="s">
        <v>3431</v>
      </c>
      <c r="F29" s="1014" t="s">
        <v>9086</v>
      </c>
      <c r="G29" s="1032">
        <v>3.15</v>
      </c>
      <c r="H29" s="1033" t="s">
        <v>1194</v>
      </c>
      <c r="I29" s="1033" t="s">
        <v>3433</v>
      </c>
      <c r="J29" s="1012">
        <v>1805</v>
      </c>
      <c r="K29" s="1014">
        <v>2690</v>
      </c>
      <c r="L29" s="1033"/>
      <c r="M29" s="1032"/>
      <c r="N29" s="1032"/>
      <c r="O29" s="1032"/>
      <c r="P29" s="1032"/>
      <c r="Q29" s="1032"/>
      <c r="R29" s="1098">
        <v>20</v>
      </c>
      <c r="S29" s="1098"/>
      <c r="T29" s="1098"/>
      <c r="U29" s="1032" t="s">
        <v>18</v>
      </c>
      <c r="V29" s="1032" t="s">
        <v>21</v>
      </c>
      <c r="W29" s="1785"/>
      <c r="X29" s="1143"/>
      <c r="Y29" s="1151"/>
      <c r="Z29" s="851"/>
      <c r="AA29" s="851"/>
      <c r="AB29" s="851"/>
      <c r="AC29" s="851"/>
      <c r="AD29" s="851"/>
      <c r="AE29" s="851"/>
      <c r="AF29" s="851"/>
      <c r="AG29" s="1152"/>
      <c r="AH29" s="1184">
        <v>17.276210872063899</v>
      </c>
      <c r="AI29" s="851"/>
      <c r="AJ29" s="890">
        <v>17.055980269682902</v>
      </c>
      <c r="AK29" s="851"/>
      <c r="AL29" s="851"/>
      <c r="AM29" s="1155"/>
      <c r="AN29" s="1160" t="s">
        <v>9757</v>
      </c>
      <c r="AO29" s="303"/>
      <c r="AP29" s="160"/>
      <c r="AQ29" s="160"/>
    </row>
    <row r="30" spans="1:43" s="162" customFormat="1" ht="24.95" customHeight="1">
      <c r="A30" s="1005" t="s">
        <v>9082</v>
      </c>
      <c r="B30" s="286"/>
      <c r="C30" s="286" t="s">
        <v>9083</v>
      </c>
      <c r="D30" s="1027"/>
      <c r="E30" s="1027"/>
      <c r="F30" s="1027"/>
      <c r="G30" s="1027"/>
      <c r="H30" s="1028"/>
      <c r="I30" s="1028"/>
      <c r="J30" s="1028"/>
      <c r="K30" s="1028"/>
      <c r="L30" s="1028"/>
      <c r="M30" s="1027"/>
      <c r="N30" s="1027"/>
      <c r="O30" s="1027"/>
      <c r="P30" s="1027"/>
      <c r="Q30" s="1027"/>
      <c r="R30" s="1097"/>
      <c r="S30" s="1097"/>
      <c r="T30" s="1097"/>
      <c r="U30" s="1027"/>
      <c r="V30" s="1027"/>
      <c r="W30" s="165"/>
      <c r="X30" s="1141"/>
      <c r="Y30" s="1147"/>
      <c r="Z30" s="849"/>
      <c r="AA30" s="849"/>
      <c r="AB30" s="849"/>
      <c r="AC30" s="849"/>
      <c r="AD30" s="849"/>
      <c r="AE30" s="849"/>
      <c r="AF30" s="849"/>
      <c r="AG30" s="1148"/>
      <c r="AH30" s="1144"/>
      <c r="AI30" s="849"/>
      <c r="AJ30" s="849"/>
      <c r="AK30" s="849"/>
      <c r="AL30" s="849"/>
      <c r="AM30" s="1153"/>
      <c r="AN30" s="1158"/>
      <c r="AO30" s="1157"/>
    </row>
    <row r="31" spans="1:43" s="161" customFormat="1" ht="24.95" customHeight="1">
      <c r="A31" s="1006" t="s">
        <v>9085</v>
      </c>
      <c r="B31" s="13"/>
      <c r="C31" s="1783" t="s">
        <v>9084</v>
      </c>
      <c r="D31" s="1029"/>
      <c r="E31" s="1031" t="s">
        <v>3430</v>
      </c>
      <c r="F31" s="1030" t="s">
        <v>9086</v>
      </c>
      <c r="G31" s="1029">
        <v>3.15</v>
      </c>
      <c r="H31" s="873" t="s">
        <v>1194</v>
      </c>
      <c r="I31" s="873" t="s">
        <v>875</v>
      </c>
      <c r="J31" s="1013">
        <v>1710</v>
      </c>
      <c r="K31" s="1013">
        <v>1910</v>
      </c>
      <c r="L31" s="873"/>
      <c r="M31" s="1029"/>
      <c r="N31" s="1029"/>
      <c r="O31" s="1029"/>
      <c r="P31" s="1029"/>
      <c r="Q31" s="1029"/>
      <c r="R31" s="875"/>
      <c r="S31" s="875"/>
      <c r="T31" s="875">
        <v>35.5</v>
      </c>
      <c r="U31" s="1029" t="s">
        <v>16</v>
      </c>
      <c r="V31" s="1029" t="s">
        <v>29</v>
      </c>
      <c r="W31" s="1787"/>
      <c r="X31" s="1142"/>
      <c r="Y31" s="1149"/>
      <c r="Z31" s="850"/>
      <c r="AA31" s="850"/>
      <c r="AB31" s="850"/>
      <c r="AC31" s="850"/>
      <c r="AD31" s="850"/>
      <c r="AE31" s="850"/>
      <c r="AF31" s="850"/>
      <c r="AG31" s="1150"/>
      <c r="AH31" s="1145"/>
      <c r="AI31" s="850"/>
      <c r="AJ31" s="850"/>
      <c r="AK31" s="850"/>
      <c r="AL31" s="850"/>
      <c r="AM31" s="1154"/>
      <c r="AN31" s="1159"/>
      <c r="AO31" s="310"/>
      <c r="AP31" s="160"/>
      <c r="AQ31" s="160"/>
    </row>
    <row r="32" spans="1:43" s="161" customFormat="1" ht="24.95" customHeight="1">
      <c r="A32" s="1006" t="s">
        <v>9089</v>
      </c>
      <c r="B32" s="13"/>
      <c r="C32" s="1783"/>
      <c r="D32" s="1029"/>
      <c r="E32" s="1031" t="s">
        <v>3430</v>
      </c>
      <c r="F32" s="1030" t="s">
        <v>9086</v>
      </c>
      <c r="G32" s="1029">
        <v>3.15</v>
      </c>
      <c r="H32" s="873" t="s">
        <v>207</v>
      </c>
      <c r="I32" s="873" t="s">
        <v>3433</v>
      </c>
      <c r="J32" s="1013">
        <v>1710</v>
      </c>
      <c r="K32" s="1013">
        <v>1910</v>
      </c>
      <c r="L32" s="873"/>
      <c r="M32" s="1029"/>
      <c r="N32" s="1029"/>
      <c r="O32" s="1029"/>
      <c r="P32" s="1029"/>
      <c r="Q32" s="1029"/>
      <c r="R32" s="875"/>
      <c r="S32" s="875"/>
      <c r="T32" s="875">
        <v>33.5</v>
      </c>
      <c r="U32" s="1029" t="s">
        <v>16</v>
      </c>
      <c r="V32" s="1029" t="s">
        <v>21</v>
      </c>
      <c r="W32" s="1787"/>
      <c r="X32" s="1142"/>
      <c r="Y32" s="1149"/>
      <c r="Z32" s="850"/>
      <c r="AA32" s="850"/>
      <c r="AB32" s="850"/>
      <c r="AC32" s="850"/>
      <c r="AD32" s="850"/>
      <c r="AE32" s="850"/>
      <c r="AF32" s="850"/>
      <c r="AG32" s="1150"/>
      <c r="AH32" s="1145"/>
      <c r="AI32" s="850"/>
      <c r="AJ32" s="850"/>
      <c r="AK32" s="850"/>
      <c r="AL32" s="850"/>
      <c r="AM32" s="1154"/>
      <c r="AN32" s="1159"/>
      <c r="AO32" s="310"/>
      <c r="AP32" s="160"/>
      <c r="AQ32" s="160"/>
    </row>
    <row r="33" spans="1:43" s="161" customFormat="1" ht="24.95" customHeight="1">
      <c r="A33" s="1006" t="s">
        <v>9090</v>
      </c>
      <c r="B33" s="13"/>
      <c r="C33" s="1783"/>
      <c r="D33" s="1029"/>
      <c r="E33" s="1030" t="s">
        <v>1371</v>
      </c>
      <c r="F33" s="1030" t="s">
        <v>9086</v>
      </c>
      <c r="G33" s="1029">
        <v>3.15</v>
      </c>
      <c r="H33" s="873" t="s">
        <v>1194</v>
      </c>
      <c r="I33" s="873" t="s">
        <v>875</v>
      </c>
      <c r="J33" s="1013">
        <v>1427.9</v>
      </c>
      <c r="K33" s="1013">
        <v>1510.9</v>
      </c>
      <c r="L33" s="873"/>
      <c r="M33" s="1029"/>
      <c r="N33" s="1029"/>
      <c r="O33" s="1029"/>
      <c r="P33" s="1029"/>
      <c r="Q33" s="1029"/>
      <c r="R33" s="875"/>
      <c r="S33" s="875"/>
      <c r="T33" s="875">
        <v>32</v>
      </c>
      <c r="U33" s="1029" t="s">
        <v>16</v>
      </c>
      <c r="V33" s="1029" t="s">
        <v>29</v>
      </c>
      <c r="W33" s="1787"/>
      <c r="X33" s="1142"/>
      <c r="Y33" s="1149"/>
      <c r="Z33" s="850"/>
      <c r="AA33" s="850"/>
      <c r="AB33" s="850"/>
      <c r="AC33" s="850"/>
      <c r="AD33" s="850"/>
      <c r="AE33" s="850"/>
      <c r="AF33" s="850"/>
      <c r="AG33" s="1150"/>
      <c r="AH33" s="1145"/>
      <c r="AI33" s="850"/>
      <c r="AJ33" s="850"/>
      <c r="AK33" s="850"/>
      <c r="AL33" s="850"/>
      <c r="AM33" s="1154"/>
      <c r="AN33" s="1159"/>
      <c r="AO33" s="310"/>
      <c r="AP33" s="160"/>
      <c r="AQ33" s="160"/>
    </row>
    <row r="34" spans="1:43" s="161" customFormat="1" ht="24.95" customHeight="1">
      <c r="A34" s="1006" t="s">
        <v>9091</v>
      </c>
      <c r="B34" s="13"/>
      <c r="C34" s="1783"/>
      <c r="D34" s="1029"/>
      <c r="E34" s="1030" t="s">
        <v>1371</v>
      </c>
      <c r="F34" s="1030" t="s">
        <v>9086</v>
      </c>
      <c r="G34" s="1029">
        <v>3.15</v>
      </c>
      <c r="H34" s="873" t="s">
        <v>207</v>
      </c>
      <c r="I34" s="873" t="s">
        <v>3433</v>
      </c>
      <c r="J34" s="1013">
        <v>1427.9</v>
      </c>
      <c r="K34" s="1013">
        <v>1510.9</v>
      </c>
      <c r="L34" s="873"/>
      <c r="M34" s="1029"/>
      <c r="N34" s="1029"/>
      <c r="O34" s="1029"/>
      <c r="P34" s="1029"/>
      <c r="Q34" s="1029"/>
      <c r="R34" s="875"/>
      <c r="S34" s="875"/>
      <c r="T34" s="875">
        <v>30</v>
      </c>
      <c r="U34" s="1029" t="s">
        <v>16</v>
      </c>
      <c r="V34" s="1029" t="s">
        <v>21</v>
      </c>
      <c r="W34" s="1787"/>
      <c r="X34" s="1142"/>
      <c r="Y34" s="1149"/>
      <c r="Z34" s="850"/>
      <c r="AA34" s="850"/>
      <c r="AB34" s="850"/>
      <c r="AC34" s="850"/>
      <c r="AD34" s="850"/>
      <c r="AE34" s="850"/>
      <c r="AF34" s="850"/>
      <c r="AG34" s="1150"/>
      <c r="AH34" s="1145"/>
      <c r="AI34" s="850"/>
      <c r="AJ34" s="850"/>
      <c r="AK34" s="850"/>
      <c r="AL34" s="850"/>
      <c r="AM34" s="1154"/>
      <c r="AN34" s="1159"/>
      <c r="AO34" s="310"/>
      <c r="AP34" s="160"/>
      <c r="AQ34" s="160"/>
    </row>
    <row r="35" spans="1:43" s="161" customFormat="1" ht="24.95" customHeight="1">
      <c r="A35" s="1006" t="s">
        <v>9092</v>
      </c>
      <c r="B35" s="13"/>
      <c r="C35" s="1783"/>
      <c r="D35" s="1029"/>
      <c r="E35" s="1030" t="s">
        <v>1378</v>
      </c>
      <c r="F35" s="1030" t="s">
        <v>9086</v>
      </c>
      <c r="G35" s="1029">
        <v>3.15</v>
      </c>
      <c r="H35" s="873" t="s">
        <v>1194</v>
      </c>
      <c r="I35" s="873" t="s">
        <v>875</v>
      </c>
      <c r="J35" s="1013">
        <v>1805</v>
      </c>
      <c r="K35" s="1013">
        <v>2690</v>
      </c>
      <c r="L35" s="873"/>
      <c r="M35" s="1029"/>
      <c r="N35" s="1029"/>
      <c r="O35" s="1029"/>
      <c r="P35" s="1029"/>
      <c r="Q35" s="1029"/>
      <c r="R35" s="875"/>
      <c r="S35" s="875"/>
      <c r="T35" s="1099">
        <v>20</v>
      </c>
      <c r="U35" s="1029" t="s">
        <v>16</v>
      </c>
      <c r="V35" s="1029" t="s">
        <v>29</v>
      </c>
      <c r="W35" s="1787"/>
      <c r="X35" s="1142"/>
      <c r="Y35" s="1149"/>
      <c r="Z35" s="850"/>
      <c r="AA35" s="850"/>
      <c r="AB35" s="850"/>
      <c r="AC35" s="850"/>
      <c r="AD35" s="850"/>
      <c r="AE35" s="850"/>
      <c r="AF35" s="850"/>
      <c r="AG35" s="1150"/>
      <c r="AH35" s="1145"/>
      <c r="AI35" s="850"/>
      <c r="AJ35" s="850"/>
      <c r="AK35" s="850"/>
      <c r="AL35" s="850"/>
      <c r="AM35" s="1154"/>
      <c r="AN35" s="1159"/>
      <c r="AO35" s="310"/>
      <c r="AP35" s="160"/>
      <c r="AQ35" s="160"/>
    </row>
    <row r="36" spans="1:43" s="161" customFormat="1" ht="24.95" customHeight="1">
      <c r="A36" s="1006" t="s">
        <v>9093</v>
      </c>
      <c r="B36" s="13"/>
      <c r="C36" s="1783"/>
      <c r="D36" s="1029"/>
      <c r="E36" s="1030" t="s">
        <v>1378</v>
      </c>
      <c r="F36" s="1030" t="s">
        <v>9086</v>
      </c>
      <c r="G36" s="1029">
        <v>3.15</v>
      </c>
      <c r="H36" s="873" t="s">
        <v>207</v>
      </c>
      <c r="I36" s="873" t="s">
        <v>3433</v>
      </c>
      <c r="J36" s="1013">
        <v>1805</v>
      </c>
      <c r="K36" s="1013">
        <v>2690</v>
      </c>
      <c r="L36" s="873"/>
      <c r="M36" s="1029"/>
      <c r="N36" s="1029"/>
      <c r="O36" s="1029"/>
      <c r="P36" s="1029"/>
      <c r="Q36" s="1029"/>
      <c r="R36" s="875"/>
      <c r="S36" s="875"/>
      <c r="T36" s="1099">
        <v>20</v>
      </c>
      <c r="U36" s="1029" t="s">
        <v>16</v>
      </c>
      <c r="V36" s="1029" t="s">
        <v>21</v>
      </c>
      <c r="W36" s="1787"/>
      <c r="X36" s="1142"/>
      <c r="Y36" s="1149"/>
      <c r="Z36" s="850"/>
      <c r="AA36" s="850"/>
      <c r="AB36" s="850"/>
      <c r="AC36" s="850"/>
      <c r="AD36" s="850"/>
      <c r="AE36" s="850"/>
      <c r="AF36" s="850"/>
      <c r="AG36" s="1150"/>
      <c r="AH36" s="1145"/>
      <c r="AI36" s="850"/>
      <c r="AJ36" s="850"/>
      <c r="AK36" s="850"/>
      <c r="AL36" s="850"/>
      <c r="AM36" s="1154"/>
      <c r="AN36" s="1159"/>
      <c r="AO36" s="310"/>
      <c r="AP36" s="160"/>
      <c r="AQ36" s="160"/>
    </row>
    <row r="37" spans="1:43" s="161" customFormat="1" ht="24.95" customHeight="1">
      <c r="A37" s="1006" t="s">
        <v>9094</v>
      </c>
      <c r="B37" s="13"/>
      <c r="C37" s="1783"/>
      <c r="D37" s="1029"/>
      <c r="E37" s="1031" t="s">
        <v>3431</v>
      </c>
      <c r="F37" s="1030" t="s">
        <v>9086</v>
      </c>
      <c r="G37" s="1029">
        <v>3.15</v>
      </c>
      <c r="H37" s="873" t="s">
        <v>1194</v>
      </c>
      <c r="I37" s="873" t="s">
        <v>875</v>
      </c>
      <c r="J37" s="1013">
        <v>1805</v>
      </c>
      <c r="K37" s="1013">
        <v>2690</v>
      </c>
      <c r="L37" s="873"/>
      <c r="M37" s="1029"/>
      <c r="N37" s="1029"/>
      <c r="O37" s="1029"/>
      <c r="P37" s="1029"/>
      <c r="Q37" s="1029"/>
      <c r="R37" s="875"/>
      <c r="S37" s="875"/>
      <c r="T37" s="1099">
        <v>20</v>
      </c>
      <c r="U37" s="1029" t="s">
        <v>16</v>
      </c>
      <c r="V37" s="1029" t="s">
        <v>29</v>
      </c>
      <c r="W37" s="1787"/>
      <c r="X37" s="1142"/>
      <c r="Y37" s="1149"/>
      <c r="Z37" s="850"/>
      <c r="AA37" s="850"/>
      <c r="AB37" s="850"/>
      <c r="AC37" s="850"/>
      <c r="AD37" s="850"/>
      <c r="AE37" s="850"/>
      <c r="AF37" s="850"/>
      <c r="AG37" s="1150"/>
      <c r="AH37" s="1145"/>
      <c r="AI37" s="850"/>
      <c r="AJ37" s="850"/>
      <c r="AK37" s="850"/>
      <c r="AL37" s="850"/>
      <c r="AM37" s="1154"/>
      <c r="AN37" s="1159"/>
      <c r="AO37" s="310"/>
      <c r="AP37" s="160"/>
      <c r="AQ37" s="160"/>
    </row>
    <row r="38" spans="1:43" s="161" customFormat="1" ht="24.95" customHeight="1">
      <c r="A38" s="1006" t="s">
        <v>9095</v>
      </c>
      <c r="B38" s="13"/>
      <c r="C38" s="1784"/>
      <c r="D38" s="1029"/>
      <c r="E38" s="1031" t="s">
        <v>3431</v>
      </c>
      <c r="F38" s="1030" t="s">
        <v>9086</v>
      </c>
      <c r="G38" s="1029">
        <v>3.15</v>
      </c>
      <c r="H38" s="873" t="s">
        <v>207</v>
      </c>
      <c r="I38" s="873" t="s">
        <v>3433</v>
      </c>
      <c r="J38" s="1013">
        <v>1805</v>
      </c>
      <c r="K38" s="1013">
        <v>2690</v>
      </c>
      <c r="L38" s="873"/>
      <c r="M38" s="1029"/>
      <c r="N38" s="1029"/>
      <c r="O38" s="1029"/>
      <c r="P38" s="1029"/>
      <c r="Q38" s="1029"/>
      <c r="R38" s="875"/>
      <c r="S38" s="875"/>
      <c r="T38" s="1099">
        <v>20</v>
      </c>
      <c r="U38" s="1029" t="s">
        <v>16</v>
      </c>
      <c r="V38" s="1029" t="s">
        <v>21</v>
      </c>
      <c r="W38" s="1788"/>
      <c r="X38" s="1142"/>
      <c r="Y38" s="1149"/>
      <c r="Z38" s="850"/>
      <c r="AA38" s="850"/>
      <c r="AB38" s="850"/>
      <c r="AC38" s="850"/>
      <c r="AD38" s="850"/>
      <c r="AE38" s="850"/>
      <c r="AF38" s="850"/>
      <c r="AG38" s="1150"/>
      <c r="AH38" s="1145"/>
      <c r="AI38" s="850"/>
      <c r="AJ38" s="850"/>
      <c r="AK38" s="850"/>
      <c r="AL38" s="850"/>
      <c r="AM38" s="1154"/>
      <c r="AN38" s="1159"/>
      <c r="AO38" s="310"/>
      <c r="AP38" s="160"/>
      <c r="AQ38" s="160"/>
    </row>
    <row r="39" spans="1:43" s="162" customFormat="1" ht="24.95" customHeight="1">
      <c r="A39" s="1005" t="s">
        <v>9096</v>
      </c>
      <c r="B39" s="286"/>
      <c r="C39" s="286" t="s">
        <v>1259</v>
      </c>
      <c r="D39" s="1027"/>
      <c r="E39" s="1027"/>
      <c r="F39" s="1027"/>
      <c r="G39" s="1027"/>
      <c r="H39" s="1028"/>
      <c r="I39" s="1028"/>
      <c r="J39" s="1028"/>
      <c r="K39" s="1028"/>
      <c r="L39" s="1028"/>
      <c r="M39" s="1027"/>
      <c r="N39" s="1027"/>
      <c r="O39" s="1027"/>
      <c r="P39" s="1027"/>
      <c r="Q39" s="1027"/>
      <c r="R39" s="1097"/>
      <c r="S39" s="1097"/>
      <c r="T39" s="1097"/>
      <c r="U39" s="1027"/>
      <c r="V39" s="1027"/>
      <c r="W39" s="165"/>
      <c r="X39" s="1141"/>
      <c r="Y39" s="1147"/>
      <c r="Z39" s="849"/>
      <c r="AA39" s="849"/>
      <c r="AB39" s="849"/>
      <c r="AC39" s="849"/>
      <c r="AD39" s="849"/>
      <c r="AE39" s="849"/>
      <c r="AF39" s="849"/>
      <c r="AG39" s="1148"/>
      <c r="AH39" s="1144"/>
      <c r="AI39" s="849"/>
      <c r="AJ39" s="849"/>
      <c r="AK39" s="849"/>
      <c r="AL39" s="849"/>
      <c r="AM39" s="1153"/>
      <c r="AN39" s="1158"/>
      <c r="AO39" s="1157"/>
    </row>
    <row r="40" spans="1:43" s="161" customFormat="1" ht="24.95" customHeight="1">
      <c r="A40" s="1006" t="s">
        <v>9097</v>
      </c>
      <c r="B40" s="13"/>
      <c r="C40" s="1783" t="s">
        <v>1260</v>
      </c>
      <c r="D40" s="1029"/>
      <c r="E40" s="1031" t="s">
        <v>3430</v>
      </c>
      <c r="F40" s="1030" t="s">
        <v>9086</v>
      </c>
      <c r="G40" s="1029">
        <v>3.15</v>
      </c>
      <c r="H40" s="873" t="s">
        <v>1194</v>
      </c>
      <c r="I40" s="873" t="s">
        <v>875</v>
      </c>
      <c r="J40" s="1013">
        <v>3420</v>
      </c>
      <c r="K40" s="1013">
        <v>3820</v>
      </c>
      <c r="L40" s="873" t="s">
        <v>152</v>
      </c>
      <c r="M40" s="1029"/>
      <c r="N40" s="1029" t="s">
        <v>9107</v>
      </c>
      <c r="O40" s="1029">
        <v>35.5</v>
      </c>
      <c r="P40" s="1029" t="s">
        <v>9110</v>
      </c>
      <c r="Q40" s="1029"/>
      <c r="R40" s="875"/>
      <c r="S40" s="875"/>
      <c r="T40" s="875">
        <v>-35</v>
      </c>
      <c r="U40" s="1029" t="s">
        <v>16</v>
      </c>
      <c r="V40" s="1029" t="s">
        <v>29</v>
      </c>
      <c r="W40" s="1787"/>
      <c r="X40" s="1142"/>
      <c r="Y40" s="1149"/>
      <c r="Z40" s="850"/>
      <c r="AA40" s="850"/>
      <c r="AB40" s="850"/>
      <c r="AC40" s="850"/>
      <c r="AD40" s="850"/>
      <c r="AE40" s="850"/>
      <c r="AF40" s="850"/>
      <c r="AG40" s="1150"/>
      <c r="AH40" s="1145"/>
      <c r="AI40" s="850"/>
      <c r="AJ40" s="850"/>
      <c r="AK40" s="850"/>
      <c r="AL40" s="850"/>
      <c r="AM40" s="1154"/>
      <c r="AN40" s="1159"/>
      <c r="AO40" s="310"/>
      <c r="AP40" s="160"/>
      <c r="AQ40" s="160"/>
    </row>
    <row r="41" spans="1:43" s="161" customFormat="1" ht="24.95" customHeight="1">
      <c r="A41" s="1006" t="s">
        <v>9098</v>
      </c>
      <c r="B41" s="13"/>
      <c r="C41" s="1783"/>
      <c r="D41" s="1029"/>
      <c r="E41" s="1031" t="s">
        <v>3430</v>
      </c>
      <c r="F41" s="1030" t="s">
        <v>9086</v>
      </c>
      <c r="G41" s="1029">
        <v>3.15</v>
      </c>
      <c r="H41" s="873" t="s">
        <v>207</v>
      </c>
      <c r="I41" s="873" t="s">
        <v>3433</v>
      </c>
      <c r="J41" s="1013">
        <v>3420</v>
      </c>
      <c r="K41" s="1013">
        <v>3820</v>
      </c>
      <c r="L41" s="873" t="s">
        <v>152</v>
      </c>
      <c r="M41" s="1029"/>
      <c r="N41" s="1029" t="s">
        <v>9107</v>
      </c>
      <c r="O41" s="1029">
        <v>33.5</v>
      </c>
      <c r="P41" s="1029" t="s">
        <v>9110</v>
      </c>
      <c r="Q41" s="1029"/>
      <c r="R41" s="875"/>
      <c r="S41" s="875"/>
      <c r="T41" s="875">
        <v>-32</v>
      </c>
      <c r="U41" s="1029" t="s">
        <v>16</v>
      </c>
      <c r="V41" s="1029" t="s">
        <v>21</v>
      </c>
      <c r="W41" s="1787"/>
      <c r="X41" s="1142"/>
      <c r="Y41" s="1149"/>
      <c r="Z41" s="850"/>
      <c r="AA41" s="850"/>
      <c r="AB41" s="850"/>
      <c r="AC41" s="850"/>
      <c r="AD41" s="850"/>
      <c r="AE41" s="850"/>
      <c r="AF41" s="850"/>
      <c r="AG41" s="1150"/>
      <c r="AH41" s="1145"/>
      <c r="AI41" s="850"/>
      <c r="AJ41" s="850"/>
      <c r="AK41" s="850"/>
      <c r="AL41" s="850"/>
      <c r="AM41" s="1154"/>
      <c r="AN41" s="1159"/>
      <c r="AO41" s="310"/>
      <c r="AP41" s="160"/>
      <c r="AQ41" s="160"/>
    </row>
    <row r="42" spans="1:43" s="161" customFormat="1" ht="24.95" customHeight="1">
      <c r="A42" s="1006" t="s">
        <v>9099</v>
      </c>
      <c r="B42" s="13"/>
      <c r="C42" s="1783"/>
      <c r="D42" s="1029"/>
      <c r="E42" s="1030" t="s">
        <v>1371</v>
      </c>
      <c r="F42" s="1030" t="s">
        <v>9086</v>
      </c>
      <c r="G42" s="1029">
        <v>3.15</v>
      </c>
      <c r="H42" s="873" t="s">
        <v>1194</v>
      </c>
      <c r="I42" s="873" t="s">
        <v>875</v>
      </c>
      <c r="J42" s="1013">
        <v>2855.8</v>
      </c>
      <c r="K42" s="1013">
        <v>3021.8</v>
      </c>
      <c r="L42" s="873" t="s">
        <v>152</v>
      </c>
      <c r="M42" s="1029"/>
      <c r="N42" s="1029" t="s">
        <v>9108</v>
      </c>
      <c r="O42" s="1029">
        <v>28</v>
      </c>
      <c r="P42" s="1029" t="s">
        <v>79</v>
      </c>
      <c r="Q42" s="1029"/>
      <c r="R42" s="875"/>
      <c r="S42" s="875"/>
      <c r="T42" s="1099">
        <v>-55</v>
      </c>
      <c r="U42" s="1029" t="s">
        <v>16</v>
      </c>
      <c r="V42" s="1029" t="s">
        <v>29</v>
      </c>
      <c r="W42" s="1787"/>
      <c r="X42" s="1142"/>
      <c r="Y42" s="1149"/>
      <c r="Z42" s="850"/>
      <c r="AA42" s="850"/>
      <c r="AB42" s="850"/>
      <c r="AC42" s="850"/>
      <c r="AD42" s="850"/>
      <c r="AE42" s="850"/>
      <c r="AF42" s="850"/>
      <c r="AG42" s="1150"/>
      <c r="AH42" s="1145"/>
      <c r="AI42" s="850"/>
      <c r="AJ42" s="850"/>
      <c r="AK42" s="850"/>
      <c r="AL42" s="850"/>
      <c r="AM42" s="1154"/>
      <c r="AN42" s="1159"/>
      <c r="AO42" s="310"/>
      <c r="AP42" s="160"/>
      <c r="AQ42" s="160"/>
    </row>
    <row r="43" spans="1:43" s="161" customFormat="1" ht="24.95" customHeight="1">
      <c r="A43" s="1006" t="s">
        <v>9100</v>
      </c>
      <c r="B43" s="13"/>
      <c r="C43" s="1783"/>
      <c r="D43" s="1029"/>
      <c r="E43" s="1030" t="s">
        <v>1371</v>
      </c>
      <c r="F43" s="1030" t="s">
        <v>9086</v>
      </c>
      <c r="G43" s="1029">
        <v>3.15</v>
      </c>
      <c r="H43" s="873" t="s">
        <v>207</v>
      </c>
      <c r="I43" s="873" t="s">
        <v>3433</v>
      </c>
      <c r="J43" s="1013">
        <v>2855.8</v>
      </c>
      <c r="K43" s="1013">
        <v>3021.8</v>
      </c>
      <c r="L43" s="873" t="s">
        <v>152</v>
      </c>
      <c r="M43" s="1029"/>
      <c r="N43" s="1029" t="s">
        <v>9108</v>
      </c>
      <c r="O43" s="1029">
        <v>28</v>
      </c>
      <c r="P43" s="1029" t="s">
        <v>79</v>
      </c>
      <c r="Q43" s="1029"/>
      <c r="R43" s="875"/>
      <c r="S43" s="875"/>
      <c r="T43" s="1099">
        <v>-52</v>
      </c>
      <c r="U43" s="1029" t="s">
        <v>16</v>
      </c>
      <c r="V43" s="1029" t="s">
        <v>21</v>
      </c>
      <c r="W43" s="1787"/>
      <c r="X43" s="1142"/>
      <c r="Y43" s="1149"/>
      <c r="Z43" s="850"/>
      <c r="AA43" s="850"/>
      <c r="AB43" s="850"/>
      <c r="AC43" s="850"/>
      <c r="AD43" s="850"/>
      <c r="AE43" s="850"/>
      <c r="AF43" s="850"/>
      <c r="AG43" s="1150"/>
      <c r="AH43" s="1145"/>
      <c r="AI43" s="850"/>
      <c r="AJ43" s="850"/>
      <c r="AK43" s="850"/>
      <c r="AL43" s="850"/>
      <c r="AM43" s="1154"/>
      <c r="AN43" s="1159"/>
      <c r="AO43" s="310"/>
      <c r="AP43" s="160"/>
      <c r="AQ43" s="160"/>
    </row>
    <row r="44" spans="1:43" s="161" customFormat="1" ht="24.95" customHeight="1">
      <c r="A44" s="1006" t="s">
        <v>9101</v>
      </c>
      <c r="B44" s="13"/>
      <c r="C44" s="1783"/>
      <c r="D44" s="1029"/>
      <c r="E44" s="1030" t="s">
        <v>1378</v>
      </c>
      <c r="F44" s="1030" t="s">
        <v>9086</v>
      </c>
      <c r="G44" s="1029">
        <v>3.15</v>
      </c>
      <c r="H44" s="873" t="s">
        <v>1194</v>
      </c>
      <c r="I44" s="873" t="s">
        <v>875</v>
      </c>
      <c r="J44" s="1013">
        <v>3610</v>
      </c>
      <c r="K44" s="1013">
        <v>5380</v>
      </c>
      <c r="L44" s="873" t="s">
        <v>152</v>
      </c>
      <c r="M44" s="1029"/>
      <c r="N44" s="1029" t="s">
        <v>9109</v>
      </c>
      <c r="O44" s="1029">
        <v>20</v>
      </c>
      <c r="P44" s="1029" t="s">
        <v>78</v>
      </c>
      <c r="Q44" s="1029"/>
      <c r="R44" s="875"/>
      <c r="S44" s="875"/>
      <c r="T44" s="1099">
        <v>-55</v>
      </c>
      <c r="U44" s="1029" t="s">
        <v>16</v>
      </c>
      <c r="V44" s="1029" t="s">
        <v>29</v>
      </c>
      <c r="W44" s="1787"/>
      <c r="X44" s="1142"/>
      <c r="Y44" s="1149"/>
      <c r="Z44" s="850"/>
      <c r="AA44" s="850"/>
      <c r="AB44" s="850"/>
      <c r="AC44" s="850"/>
      <c r="AD44" s="850"/>
      <c r="AE44" s="850"/>
      <c r="AF44" s="850"/>
      <c r="AG44" s="1150"/>
      <c r="AH44" s="1145"/>
      <c r="AI44" s="850"/>
      <c r="AJ44" s="850"/>
      <c r="AK44" s="850"/>
      <c r="AL44" s="850"/>
      <c r="AM44" s="1154"/>
      <c r="AN44" s="1159"/>
      <c r="AO44" s="310"/>
      <c r="AP44" s="160"/>
      <c r="AQ44" s="160"/>
    </row>
    <row r="45" spans="1:43" s="161" customFormat="1" ht="24.95" customHeight="1">
      <c r="A45" s="1006" t="s">
        <v>9102</v>
      </c>
      <c r="B45" s="13"/>
      <c r="C45" s="1783"/>
      <c r="D45" s="1029"/>
      <c r="E45" s="1030" t="s">
        <v>1378</v>
      </c>
      <c r="F45" s="1030" t="s">
        <v>9086</v>
      </c>
      <c r="G45" s="1029">
        <v>3.15</v>
      </c>
      <c r="H45" s="873" t="s">
        <v>207</v>
      </c>
      <c r="I45" s="873" t="s">
        <v>3433</v>
      </c>
      <c r="J45" s="1013">
        <v>3610</v>
      </c>
      <c r="K45" s="1013">
        <v>5380</v>
      </c>
      <c r="L45" s="873" t="s">
        <v>152</v>
      </c>
      <c r="M45" s="1029"/>
      <c r="N45" s="1029" t="s">
        <v>9109</v>
      </c>
      <c r="O45" s="1029">
        <v>20</v>
      </c>
      <c r="P45" s="1029" t="s">
        <v>78</v>
      </c>
      <c r="Q45" s="1029"/>
      <c r="R45" s="875"/>
      <c r="S45" s="875"/>
      <c r="T45" s="1099">
        <v>-52</v>
      </c>
      <c r="U45" s="1029" t="s">
        <v>16</v>
      </c>
      <c r="V45" s="1029" t="s">
        <v>21</v>
      </c>
      <c r="W45" s="1787"/>
      <c r="X45" s="1142"/>
      <c r="Y45" s="1149"/>
      <c r="Z45" s="850"/>
      <c r="AA45" s="850"/>
      <c r="AB45" s="850"/>
      <c r="AC45" s="850"/>
      <c r="AD45" s="850"/>
      <c r="AE45" s="850"/>
      <c r="AF45" s="850"/>
      <c r="AG45" s="1150"/>
      <c r="AH45" s="1145"/>
      <c r="AI45" s="850"/>
      <c r="AJ45" s="850"/>
      <c r="AK45" s="850"/>
      <c r="AL45" s="850"/>
      <c r="AM45" s="1154"/>
      <c r="AN45" s="1159"/>
      <c r="AO45" s="310"/>
      <c r="AP45" s="160"/>
      <c r="AQ45" s="160"/>
    </row>
    <row r="46" spans="1:43" s="161" customFormat="1" ht="24.95" customHeight="1">
      <c r="A46" s="1006" t="s">
        <v>9103</v>
      </c>
      <c r="B46" s="13"/>
      <c r="C46" s="1783"/>
      <c r="D46" s="1029"/>
      <c r="E46" s="1031" t="s">
        <v>3431</v>
      </c>
      <c r="F46" s="1030" t="s">
        <v>9086</v>
      </c>
      <c r="G46" s="1029">
        <v>3.15</v>
      </c>
      <c r="H46" s="873" t="s">
        <v>1194</v>
      </c>
      <c r="I46" s="873" t="s">
        <v>875</v>
      </c>
      <c r="J46" s="1013">
        <v>3610</v>
      </c>
      <c r="K46" s="1013">
        <v>5380</v>
      </c>
      <c r="L46" s="873" t="s">
        <v>152</v>
      </c>
      <c r="M46" s="1029"/>
      <c r="N46" s="1029" t="s">
        <v>9109</v>
      </c>
      <c r="O46" s="1029">
        <v>20</v>
      </c>
      <c r="P46" s="1029" t="s">
        <v>78</v>
      </c>
      <c r="Q46" s="1029"/>
      <c r="R46" s="875"/>
      <c r="S46" s="875"/>
      <c r="T46" s="1099">
        <v>-55</v>
      </c>
      <c r="U46" s="1029" t="s">
        <v>16</v>
      </c>
      <c r="V46" s="1029" t="s">
        <v>29</v>
      </c>
      <c r="W46" s="1787"/>
      <c r="X46" s="1142"/>
      <c r="Y46" s="1149"/>
      <c r="Z46" s="850"/>
      <c r="AA46" s="850"/>
      <c r="AB46" s="850"/>
      <c r="AC46" s="850"/>
      <c r="AD46" s="850"/>
      <c r="AE46" s="850"/>
      <c r="AF46" s="850"/>
      <c r="AG46" s="1150"/>
      <c r="AH46" s="1145"/>
      <c r="AI46" s="850"/>
      <c r="AJ46" s="850"/>
      <c r="AK46" s="850"/>
      <c r="AL46" s="850"/>
      <c r="AM46" s="1154"/>
      <c r="AN46" s="1159"/>
      <c r="AO46" s="310"/>
      <c r="AP46" s="160"/>
      <c r="AQ46" s="160"/>
    </row>
    <row r="47" spans="1:43" s="161" customFormat="1" ht="24.95" customHeight="1">
      <c r="A47" s="1006" t="s">
        <v>9104</v>
      </c>
      <c r="B47" s="13"/>
      <c r="C47" s="1784"/>
      <c r="D47" s="1029"/>
      <c r="E47" s="1031" t="s">
        <v>3431</v>
      </c>
      <c r="F47" s="1030" t="s">
        <v>9086</v>
      </c>
      <c r="G47" s="1029">
        <v>3.15</v>
      </c>
      <c r="H47" s="873" t="s">
        <v>207</v>
      </c>
      <c r="I47" s="873" t="s">
        <v>3433</v>
      </c>
      <c r="J47" s="1013">
        <v>3610</v>
      </c>
      <c r="K47" s="1013">
        <v>5380</v>
      </c>
      <c r="L47" s="873" t="s">
        <v>152</v>
      </c>
      <c r="M47" s="1029"/>
      <c r="N47" s="1029" t="s">
        <v>9109</v>
      </c>
      <c r="O47" s="1029">
        <v>20</v>
      </c>
      <c r="P47" s="1029" t="s">
        <v>78</v>
      </c>
      <c r="Q47" s="1029"/>
      <c r="R47" s="875"/>
      <c r="S47" s="875"/>
      <c r="T47" s="1099">
        <v>-52</v>
      </c>
      <c r="U47" s="1029" t="s">
        <v>16</v>
      </c>
      <c r="V47" s="1029" t="s">
        <v>21</v>
      </c>
      <c r="W47" s="1788"/>
      <c r="X47" s="1142"/>
      <c r="Y47" s="1149"/>
      <c r="Z47" s="850"/>
      <c r="AA47" s="850"/>
      <c r="AB47" s="850"/>
      <c r="AC47" s="850"/>
      <c r="AD47" s="850"/>
      <c r="AE47" s="850"/>
      <c r="AF47" s="850"/>
      <c r="AG47" s="1150"/>
      <c r="AH47" s="1145"/>
      <c r="AI47" s="850"/>
      <c r="AJ47" s="850"/>
      <c r="AK47" s="850"/>
      <c r="AL47" s="850"/>
      <c r="AM47" s="1154"/>
      <c r="AN47" s="1159"/>
      <c r="AO47" s="310"/>
      <c r="AP47" s="160"/>
      <c r="AQ47" s="160"/>
    </row>
    <row r="48" spans="1:43" s="161" customFormat="1" ht="24.95" customHeight="1">
      <c r="A48" s="1008" t="s">
        <v>9111</v>
      </c>
      <c r="B48" s="301"/>
      <c r="C48" s="1785" t="s">
        <v>1261</v>
      </c>
      <c r="D48" s="1032"/>
      <c r="E48" s="1012" t="s">
        <v>3430</v>
      </c>
      <c r="F48" s="1014" t="s">
        <v>9086</v>
      </c>
      <c r="G48" s="1032">
        <v>3.15</v>
      </c>
      <c r="H48" s="1033" t="s">
        <v>1194</v>
      </c>
      <c r="I48" s="1033" t="s">
        <v>875</v>
      </c>
      <c r="J48" s="1012">
        <v>5130</v>
      </c>
      <c r="K48" s="1012">
        <v>5730</v>
      </c>
      <c r="L48" s="1033" t="s">
        <v>152</v>
      </c>
      <c r="M48" s="1032"/>
      <c r="N48" s="1032" t="s">
        <v>9107</v>
      </c>
      <c r="O48" s="1032">
        <v>35.5</v>
      </c>
      <c r="P48" s="1032" t="s">
        <v>9110</v>
      </c>
      <c r="Q48" s="1032"/>
      <c r="R48" s="1098"/>
      <c r="S48" s="1098"/>
      <c r="T48" s="1098">
        <v>-95</v>
      </c>
      <c r="U48" s="1032" t="s">
        <v>16</v>
      </c>
      <c r="V48" s="1032" t="s">
        <v>29</v>
      </c>
      <c r="W48" s="1790"/>
      <c r="X48" s="1143"/>
      <c r="Y48" s="1151"/>
      <c r="Z48" s="851"/>
      <c r="AA48" s="851"/>
      <c r="AB48" s="851"/>
      <c r="AC48" s="851"/>
      <c r="AD48" s="851"/>
      <c r="AE48" s="851"/>
      <c r="AF48" s="851"/>
      <c r="AG48" s="1152"/>
      <c r="AH48" s="1146"/>
      <c r="AI48" s="851"/>
      <c r="AJ48" s="851"/>
      <c r="AK48" s="851"/>
      <c r="AL48" s="851"/>
      <c r="AM48" s="1155"/>
      <c r="AN48" s="1160"/>
      <c r="AO48" s="303"/>
      <c r="AP48" s="160"/>
      <c r="AQ48" s="160"/>
    </row>
    <row r="49" spans="1:43" s="161" customFormat="1" ht="24.95" customHeight="1">
      <c r="A49" s="1008" t="s">
        <v>9112</v>
      </c>
      <c r="B49" s="301"/>
      <c r="C49" s="1785"/>
      <c r="D49" s="1032"/>
      <c r="E49" s="1012" t="s">
        <v>3430</v>
      </c>
      <c r="F49" s="1014" t="s">
        <v>9086</v>
      </c>
      <c r="G49" s="1032">
        <v>3.15</v>
      </c>
      <c r="H49" s="1033" t="s">
        <v>207</v>
      </c>
      <c r="I49" s="1033" t="s">
        <v>3433</v>
      </c>
      <c r="J49" s="1012">
        <v>5130</v>
      </c>
      <c r="K49" s="1012">
        <v>5730</v>
      </c>
      <c r="L49" s="1033" t="s">
        <v>152</v>
      </c>
      <c r="M49" s="1032"/>
      <c r="N49" s="1032" t="s">
        <v>9107</v>
      </c>
      <c r="O49" s="1032">
        <v>33.5</v>
      </c>
      <c r="P49" s="1032" t="s">
        <v>9110</v>
      </c>
      <c r="Q49" s="1032"/>
      <c r="R49" s="1098"/>
      <c r="S49" s="1098"/>
      <c r="T49" s="1098">
        <v>-92</v>
      </c>
      <c r="U49" s="1032" t="s">
        <v>16</v>
      </c>
      <c r="V49" s="1032" t="s">
        <v>21</v>
      </c>
      <c r="W49" s="1790"/>
      <c r="X49" s="1143"/>
      <c r="Y49" s="1151"/>
      <c r="Z49" s="851"/>
      <c r="AA49" s="851"/>
      <c r="AB49" s="851"/>
      <c r="AC49" s="851"/>
      <c r="AD49" s="851"/>
      <c r="AE49" s="851"/>
      <c r="AF49" s="851"/>
      <c r="AG49" s="1152"/>
      <c r="AH49" s="1146"/>
      <c r="AI49" s="851"/>
      <c r="AJ49" s="851"/>
      <c r="AK49" s="851"/>
      <c r="AL49" s="851"/>
      <c r="AM49" s="1155"/>
      <c r="AN49" s="1160"/>
      <c r="AO49" s="303"/>
      <c r="AP49" s="160"/>
      <c r="AQ49" s="160"/>
    </row>
    <row r="50" spans="1:43" s="161" customFormat="1" ht="24.95" customHeight="1">
      <c r="A50" s="1008" t="s">
        <v>9113</v>
      </c>
      <c r="B50" s="301"/>
      <c r="C50" s="1785"/>
      <c r="D50" s="1032"/>
      <c r="E50" s="1014" t="s">
        <v>1371</v>
      </c>
      <c r="F50" s="1014" t="s">
        <v>9086</v>
      </c>
      <c r="G50" s="1032">
        <v>3.15</v>
      </c>
      <c r="H50" s="1033" t="s">
        <v>1194</v>
      </c>
      <c r="I50" s="1033" t="s">
        <v>875</v>
      </c>
      <c r="J50" s="1012">
        <v>4283.7000000000007</v>
      </c>
      <c r="K50" s="1012">
        <v>4532.7000000000007</v>
      </c>
      <c r="L50" s="1033" t="s">
        <v>152</v>
      </c>
      <c r="M50" s="1032"/>
      <c r="N50" s="1032" t="s">
        <v>9108</v>
      </c>
      <c r="O50" s="1032">
        <v>28</v>
      </c>
      <c r="P50" s="1032" t="s">
        <v>79</v>
      </c>
      <c r="Q50" s="1032"/>
      <c r="R50" s="1098"/>
      <c r="S50" s="1098"/>
      <c r="T50" s="1100">
        <v>-55</v>
      </c>
      <c r="U50" s="1032" t="s">
        <v>16</v>
      </c>
      <c r="V50" s="1032" t="s">
        <v>29</v>
      </c>
      <c r="W50" s="1790"/>
      <c r="X50" s="1143"/>
      <c r="Y50" s="1151"/>
      <c r="Z50" s="851"/>
      <c r="AA50" s="851"/>
      <c r="AB50" s="851"/>
      <c r="AC50" s="851"/>
      <c r="AD50" s="851"/>
      <c r="AE50" s="851"/>
      <c r="AF50" s="851"/>
      <c r="AG50" s="1152"/>
      <c r="AH50" s="1146"/>
      <c r="AI50" s="851"/>
      <c r="AJ50" s="851"/>
      <c r="AK50" s="851"/>
      <c r="AL50" s="851"/>
      <c r="AM50" s="1155"/>
      <c r="AN50" s="1160"/>
      <c r="AO50" s="303"/>
      <c r="AP50" s="160"/>
      <c r="AQ50" s="160"/>
    </row>
    <row r="51" spans="1:43" s="161" customFormat="1" ht="24.95" customHeight="1">
      <c r="A51" s="1008" t="s">
        <v>9114</v>
      </c>
      <c r="B51" s="301"/>
      <c r="C51" s="1785"/>
      <c r="D51" s="1032"/>
      <c r="E51" s="1014" t="s">
        <v>1371</v>
      </c>
      <c r="F51" s="1014" t="s">
        <v>9086</v>
      </c>
      <c r="G51" s="1032">
        <v>3.15</v>
      </c>
      <c r="H51" s="1033" t="s">
        <v>207</v>
      </c>
      <c r="I51" s="1033" t="s">
        <v>3433</v>
      </c>
      <c r="J51" s="1012">
        <v>4283.7000000000007</v>
      </c>
      <c r="K51" s="1012">
        <v>4532.7000000000007</v>
      </c>
      <c r="L51" s="1033" t="s">
        <v>152</v>
      </c>
      <c r="M51" s="1032"/>
      <c r="N51" s="1032" t="s">
        <v>9108</v>
      </c>
      <c r="O51" s="1032">
        <v>28</v>
      </c>
      <c r="P51" s="1032" t="s">
        <v>79</v>
      </c>
      <c r="Q51" s="1032"/>
      <c r="R51" s="1098"/>
      <c r="S51" s="1098"/>
      <c r="T51" s="1100">
        <v>-52</v>
      </c>
      <c r="U51" s="1032" t="s">
        <v>16</v>
      </c>
      <c r="V51" s="1032" t="s">
        <v>21</v>
      </c>
      <c r="W51" s="1790"/>
      <c r="X51" s="1143"/>
      <c r="Y51" s="1151"/>
      <c r="Z51" s="851"/>
      <c r="AA51" s="851"/>
      <c r="AB51" s="851"/>
      <c r="AC51" s="851"/>
      <c r="AD51" s="851"/>
      <c r="AE51" s="851"/>
      <c r="AF51" s="851"/>
      <c r="AG51" s="1152"/>
      <c r="AH51" s="1146"/>
      <c r="AI51" s="851"/>
      <c r="AJ51" s="851"/>
      <c r="AK51" s="851"/>
      <c r="AL51" s="851"/>
      <c r="AM51" s="1155"/>
      <c r="AN51" s="1160"/>
      <c r="AO51" s="303"/>
      <c r="AP51" s="160"/>
      <c r="AQ51" s="160"/>
    </row>
    <row r="52" spans="1:43" s="161" customFormat="1" ht="24.95" customHeight="1">
      <c r="A52" s="1008" t="s">
        <v>9115</v>
      </c>
      <c r="B52" s="301"/>
      <c r="C52" s="1785"/>
      <c r="D52" s="1032"/>
      <c r="E52" s="1014" t="s">
        <v>1378</v>
      </c>
      <c r="F52" s="1014" t="s">
        <v>9086</v>
      </c>
      <c r="G52" s="1032">
        <v>3.15</v>
      </c>
      <c r="H52" s="1033" t="s">
        <v>1194</v>
      </c>
      <c r="I52" s="1033" t="s">
        <v>875</v>
      </c>
      <c r="J52" s="1012">
        <v>5415</v>
      </c>
      <c r="K52" s="1012">
        <v>8070</v>
      </c>
      <c r="L52" s="1033" t="s">
        <v>152</v>
      </c>
      <c r="M52" s="1032"/>
      <c r="N52" s="1032" t="s">
        <v>9109</v>
      </c>
      <c r="O52" s="1032">
        <v>20</v>
      </c>
      <c r="P52" s="1032" t="s">
        <v>78</v>
      </c>
      <c r="Q52" s="1032"/>
      <c r="R52" s="1098"/>
      <c r="S52" s="1098"/>
      <c r="T52" s="1100">
        <v>-55</v>
      </c>
      <c r="U52" s="1032" t="s">
        <v>16</v>
      </c>
      <c r="V52" s="1032" t="s">
        <v>29</v>
      </c>
      <c r="W52" s="1790"/>
      <c r="X52" s="1143"/>
      <c r="Y52" s="1151"/>
      <c r="Z52" s="851"/>
      <c r="AA52" s="851"/>
      <c r="AB52" s="851"/>
      <c r="AC52" s="851"/>
      <c r="AD52" s="851"/>
      <c r="AE52" s="851"/>
      <c r="AF52" s="851"/>
      <c r="AG52" s="1152"/>
      <c r="AH52" s="1146"/>
      <c r="AI52" s="851"/>
      <c r="AJ52" s="851"/>
      <c r="AK52" s="851"/>
      <c r="AL52" s="851"/>
      <c r="AM52" s="1155"/>
      <c r="AN52" s="1160"/>
      <c r="AO52" s="303"/>
      <c r="AP52" s="160"/>
      <c r="AQ52" s="160"/>
    </row>
    <row r="53" spans="1:43" s="161" customFormat="1" ht="24.95" customHeight="1">
      <c r="A53" s="1008" t="s">
        <v>9116</v>
      </c>
      <c r="B53" s="301"/>
      <c r="C53" s="1785"/>
      <c r="D53" s="1032"/>
      <c r="E53" s="1014" t="s">
        <v>1378</v>
      </c>
      <c r="F53" s="1014" t="s">
        <v>9086</v>
      </c>
      <c r="G53" s="1032">
        <v>3.15</v>
      </c>
      <c r="H53" s="1033" t="s">
        <v>207</v>
      </c>
      <c r="I53" s="1033" t="s">
        <v>3433</v>
      </c>
      <c r="J53" s="1012">
        <v>5415</v>
      </c>
      <c r="K53" s="1012">
        <v>8070</v>
      </c>
      <c r="L53" s="1033" t="s">
        <v>152</v>
      </c>
      <c r="M53" s="1032"/>
      <c r="N53" s="1032" t="s">
        <v>9109</v>
      </c>
      <c r="O53" s="1032">
        <v>20</v>
      </c>
      <c r="P53" s="1032" t="s">
        <v>78</v>
      </c>
      <c r="Q53" s="1032"/>
      <c r="R53" s="1098"/>
      <c r="S53" s="1098"/>
      <c r="T53" s="1100">
        <v>-52</v>
      </c>
      <c r="U53" s="1032" t="s">
        <v>16</v>
      </c>
      <c r="V53" s="1032" t="s">
        <v>21</v>
      </c>
      <c r="W53" s="1790"/>
      <c r="X53" s="1143"/>
      <c r="Y53" s="1151"/>
      <c r="Z53" s="851"/>
      <c r="AA53" s="851"/>
      <c r="AB53" s="851"/>
      <c r="AC53" s="851"/>
      <c r="AD53" s="851"/>
      <c r="AE53" s="851"/>
      <c r="AF53" s="851"/>
      <c r="AG53" s="1152"/>
      <c r="AH53" s="1146"/>
      <c r="AI53" s="851"/>
      <c r="AJ53" s="851"/>
      <c r="AK53" s="851"/>
      <c r="AL53" s="851"/>
      <c r="AM53" s="1155"/>
      <c r="AN53" s="1160"/>
      <c r="AO53" s="303"/>
      <c r="AP53" s="160"/>
      <c r="AQ53" s="160"/>
    </row>
    <row r="54" spans="1:43" s="161" customFormat="1" ht="24.95" customHeight="1">
      <c r="A54" s="1008" t="s">
        <v>9117</v>
      </c>
      <c r="B54" s="301"/>
      <c r="C54" s="1785"/>
      <c r="D54" s="1032"/>
      <c r="E54" s="1012" t="s">
        <v>3431</v>
      </c>
      <c r="F54" s="1014" t="s">
        <v>9086</v>
      </c>
      <c r="G54" s="1032">
        <v>3.15</v>
      </c>
      <c r="H54" s="1033" t="s">
        <v>1194</v>
      </c>
      <c r="I54" s="1033" t="s">
        <v>875</v>
      </c>
      <c r="J54" s="1012">
        <v>5415</v>
      </c>
      <c r="K54" s="1012">
        <v>8070</v>
      </c>
      <c r="L54" s="1033" t="s">
        <v>152</v>
      </c>
      <c r="M54" s="1032"/>
      <c r="N54" s="1032" t="s">
        <v>9109</v>
      </c>
      <c r="O54" s="1032">
        <v>20</v>
      </c>
      <c r="P54" s="1032" t="s">
        <v>78</v>
      </c>
      <c r="Q54" s="1032"/>
      <c r="R54" s="1098"/>
      <c r="S54" s="1098"/>
      <c r="T54" s="1100">
        <v>-55</v>
      </c>
      <c r="U54" s="1032" t="s">
        <v>16</v>
      </c>
      <c r="V54" s="1032" t="s">
        <v>29</v>
      </c>
      <c r="W54" s="1790"/>
      <c r="X54" s="1143"/>
      <c r="Y54" s="1151"/>
      <c r="Z54" s="851"/>
      <c r="AA54" s="851"/>
      <c r="AB54" s="851"/>
      <c r="AC54" s="851"/>
      <c r="AD54" s="851"/>
      <c r="AE54" s="851"/>
      <c r="AF54" s="851"/>
      <c r="AG54" s="1152"/>
      <c r="AH54" s="1146"/>
      <c r="AI54" s="851"/>
      <c r="AJ54" s="851"/>
      <c r="AK54" s="851"/>
      <c r="AL54" s="851"/>
      <c r="AM54" s="1155"/>
      <c r="AN54" s="1160"/>
      <c r="AO54" s="303"/>
      <c r="AP54" s="160"/>
      <c r="AQ54" s="160"/>
    </row>
    <row r="55" spans="1:43" s="161" customFormat="1" ht="24.95" customHeight="1">
      <c r="A55" s="1008" t="s">
        <v>9118</v>
      </c>
      <c r="B55" s="301"/>
      <c r="C55" s="1789"/>
      <c r="D55" s="1032"/>
      <c r="E55" s="1012" t="s">
        <v>3431</v>
      </c>
      <c r="F55" s="1014" t="s">
        <v>9086</v>
      </c>
      <c r="G55" s="1032">
        <v>3.15</v>
      </c>
      <c r="H55" s="1033" t="s">
        <v>207</v>
      </c>
      <c r="I55" s="1033" t="s">
        <v>3433</v>
      </c>
      <c r="J55" s="1012">
        <v>5415</v>
      </c>
      <c r="K55" s="1012">
        <v>8070</v>
      </c>
      <c r="L55" s="1033" t="s">
        <v>152</v>
      </c>
      <c r="M55" s="1032"/>
      <c r="N55" s="1032" t="s">
        <v>9109</v>
      </c>
      <c r="O55" s="1032">
        <v>20</v>
      </c>
      <c r="P55" s="1032" t="s">
        <v>78</v>
      </c>
      <c r="Q55" s="1032"/>
      <c r="R55" s="1098"/>
      <c r="S55" s="1098"/>
      <c r="T55" s="1100">
        <v>-52</v>
      </c>
      <c r="U55" s="1032" t="s">
        <v>16</v>
      </c>
      <c r="V55" s="1032" t="s">
        <v>21</v>
      </c>
      <c r="W55" s="1791"/>
      <c r="X55" s="1143"/>
      <c r="Y55" s="1151"/>
      <c r="Z55" s="851"/>
      <c r="AA55" s="851"/>
      <c r="AB55" s="851"/>
      <c r="AC55" s="851"/>
      <c r="AD55" s="851"/>
      <c r="AE55" s="851"/>
      <c r="AF55" s="851"/>
      <c r="AG55" s="1152"/>
      <c r="AH55" s="1146"/>
      <c r="AI55" s="851"/>
      <c r="AJ55" s="851"/>
      <c r="AK55" s="851"/>
      <c r="AL55" s="851"/>
      <c r="AM55" s="1155"/>
      <c r="AN55" s="1160"/>
      <c r="AO55" s="303"/>
      <c r="AP55" s="160"/>
      <c r="AQ55" s="160"/>
    </row>
    <row r="56" spans="1:43" s="161" customFormat="1" ht="24.95" customHeight="1">
      <c r="A56" s="1006" t="s">
        <v>9119</v>
      </c>
      <c r="B56" s="13"/>
      <c r="C56" s="1783" t="s">
        <v>1266</v>
      </c>
      <c r="D56" s="1029"/>
      <c r="E56" s="1031" t="s">
        <v>3430</v>
      </c>
      <c r="F56" s="1030" t="s">
        <v>9086</v>
      </c>
      <c r="G56" s="1029">
        <v>3.15</v>
      </c>
      <c r="H56" s="873" t="s">
        <v>1194</v>
      </c>
      <c r="I56" s="873" t="s">
        <v>875</v>
      </c>
      <c r="J56" s="1013">
        <v>6840</v>
      </c>
      <c r="K56" s="1013">
        <v>7640</v>
      </c>
      <c r="L56" s="873" t="s">
        <v>152</v>
      </c>
      <c r="M56" s="1029"/>
      <c r="N56" s="1029" t="s">
        <v>9107</v>
      </c>
      <c r="O56" s="1029">
        <v>35.5</v>
      </c>
      <c r="P56" s="1029" t="s">
        <v>9110</v>
      </c>
      <c r="Q56" s="1029"/>
      <c r="R56" s="875"/>
      <c r="S56" s="875"/>
      <c r="T56" s="875">
        <v>-35</v>
      </c>
      <c r="U56" s="1029" t="s">
        <v>16</v>
      </c>
      <c r="V56" s="1029" t="s">
        <v>29</v>
      </c>
      <c r="W56" s="1787"/>
      <c r="X56" s="1142"/>
      <c r="Y56" s="1149"/>
      <c r="Z56" s="850"/>
      <c r="AA56" s="850"/>
      <c r="AB56" s="850"/>
      <c r="AC56" s="850"/>
      <c r="AD56" s="850"/>
      <c r="AE56" s="850"/>
      <c r="AF56" s="850"/>
      <c r="AG56" s="1150"/>
      <c r="AH56" s="1145"/>
      <c r="AI56" s="850"/>
      <c r="AJ56" s="850"/>
      <c r="AK56" s="850"/>
      <c r="AL56" s="850"/>
      <c r="AM56" s="1154"/>
      <c r="AN56" s="1159"/>
      <c r="AO56" s="310"/>
      <c r="AP56" s="160"/>
      <c r="AQ56" s="160"/>
    </row>
    <row r="57" spans="1:43" s="161" customFormat="1" ht="24.95" customHeight="1">
      <c r="A57" s="1006" t="s">
        <v>9120</v>
      </c>
      <c r="B57" s="13"/>
      <c r="C57" s="1783"/>
      <c r="D57" s="1029"/>
      <c r="E57" s="1031" t="s">
        <v>3430</v>
      </c>
      <c r="F57" s="1030" t="s">
        <v>9086</v>
      </c>
      <c r="G57" s="1029">
        <v>3.15</v>
      </c>
      <c r="H57" s="873" t="s">
        <v>207</v>
      </c>
      <c r="I57" s="873" t="s">
        <v>3433</v>
      </c>
      <c r="J57" s="1013">
        <v>6840</v>
      </c>
      <c r="K57" s="1013">
        <v>7640</v>
      </c>
      <c r="L57" s="873" t="s">
        <v>152</v>
      </c>
      <c r="M57" s="1029"/>
      <c r="N57" s="1029" t="s">
        <v>9107</v>
      </c>
      <c r="O57" s="1029">
        <v>33.5</v>
      </c>
      <c r="P57" s="1029" t="s">
        <v>9110</v>
      </c>
      <c r="Q57" s="1029"/>
      <c r="R57" s="875"/>
      <c r="S57" s="875"/>
      <c r="T57" s="875">
        <v>-32</v>
      </c>
      <c r="U57" s="1029" t="s">
        <v>16</v>
      </c>
      <c r="V57" s="1029" t="s">
        <v>21</v>
      </c>
      <c r="W57" s="1787"/>
      <c r="X57" s="1142"/>
      <c r="Y57" s="1149"/>
      <c r="Z57" s="850"/>
      <c r="AA57" s="850"/>
      <c r="AB57" s="850"/>
      <c r="AC57" s="850"/>
      <c r="AD57" s="850"/>
      <c r="AE57" s="850"/>
      <c r="AF57" s="850"/>
      <c r="AG57" s="1150"/>
      <c r="AH57" s="1145"/>
      <c r="AI57" s="850"/>
      <c r="AJ57" s="850"/>
      <c r="AK57" s="850"/>
      <c r="AL57" s="850"/>
      <c r="AM57" s="1154"/>
      <c r="AN57" s="1159"/>
      <c r="AO57" s="310"/>
      <c r="AP57" s="160"/>
      <c r="AQ57" s="160"/>
    </row>
    <row r="58" spans="1:43" s="161" customFormat="1" ht="24.95" customHeight="1">
      <c r="A58" s="1006" t="s">
        <v>9121</v>
      </c>
      <c r="B58" s="13"/>
      <c r="C58" s="1783"/>
      <c r="D58" s="1029"/>
      <c r="E58" s="1030" t="s">
        <v>1371</v>
      </c>
      <c r="F58" s="1030" t="s">
        <v>9086</v>
      </c>
      <c r="G58" s="1029">
        <v>3.15</v>
      </c>
      <c r="H58" s="873" t="s">
        <v>1194</v>
      </c>
      <c r="I58" s="873" t="s">
        <v>875</v>
      </c>
      <c r="J58" s="1013">
        <v>5711.6</v>
      </c>
      <c r="K58" s="1013">
        <v>6043.6</v>
      </c>
      <c r="L58" s="873" t="s">
        <v>152</v>
      </c>
      <c r="M58" s="1029"/>
      <c r="N58" s="1029" t="s">
        <v>9108</v>
      </c>
      <c r="O58" s="1029">
        <v>28</v>
      </c>
      <c r="P58" s="1029" t="s">
        <v>79</v>
      </c>
      <c r="Q58" s="1029"/>
      <c r="R58" s="875"/>
      <c r="S58" s="875"/>
      <c r="T58" s="1099">
        <v>-95</v>
      </c>
      <c r="U58" s="1029" t="s">
        <v>16</v>
      </c>
      <c r="V58" s="1029" t="s">
        <v>29</v>
      </c>
      <c r="W58" s="1787"/>
      <c r="X58" s="1142"/>
      <c r="Y58" s="1149"/>
      <c r="Z58" s="850"/>
      <c r="AA58" s="850"/>
      <c r="AB58" s="850"/>
      <c r="AC58" s="850"/>
      <c r="AD58" s="850"/>
      <c r="AE58" s="850"/>
      <c r="AF58" s="850"/>
      <c r="AG58" s="1150"/>
      <c r="AH58" s="1145"/>
      <c r="AI58" s="850"/>
      <c r="AJ58" s="850"/>
      <c r="AK58" s="850"/>
      <c r="AL58" s="850"/>
      <c r="AM58" s="1154"/>
      <c r="AN58" s="1159"/>
      <c r="AO58" s="310"/>
      <c r="AP58" s="160"/>
      <c r="AQ58" s="160"/>
    </row>
    <row r="59" spans="1:43" s="161" customFormat="1" ht="24.95" customHeight="1">
      <c r="A59" s="1006" t="s">
        <v>9122</v>
      </c>
      <c r="B59" s="13"/>
      <c r="C59" s="1783"/>
      <c r="D59" s="1029"/>
      <c r="E59" s="1030" t="s">
        <v>1371</v>
      </c>
      <c r="F59" s="1030" t="s">
        <v>9086</v>
      </c>
      <c r="G59" s="1029">
        <v>3.15</v>
      </c>
      <c r="H59" s="873" t="s">
        <v>207</v>
      </c>
      <c r="I59" s="873" t="s">
        <v>3433</v>
      </c>
      <c r="J59" s="1013">
        <v>5711.6</v>
      </c>
      <c r="K59" s="1013">
        <v>6043.6</v>
      </c>
      <c r="L59" s="873" t="s">
        <v>152</v>
      </c>
      <c r="M59" s="1029"/>
      <c r="N59" s="1029" t="s">
        <v>9108</v>
      </c>
      <c r="O59" s="1029">
        <v>28</v>
      </c>
      <c r="P59" s="1029" t="s">
        <v>79</v>
      </c>
      <c r="Q59" s="1029"/>
      <c r="R59" s="875"/>
      <c r="S59" s="875"/>
      <c r="T59" s="1099">
        <v>-92</v>
      </c>
      <c r="U59" s="1029" t="s">
        <v>16</v>
      </c>
      <c r="V59" s="1029" t="s">
        <v>21</v>
      </c>
      <c r="W59" s="1787"/>
      <c r="X59" s="1142"/>
      <c r="Y59" s="1149"/>
      <c r="Z59" s="850"/>
      <c r="AA59" s="850"/>
      <c r="AB59" s="850"/>
      <c r="AC59" s="850"/>
      <c r="AD59" s="850"/>
      <c r="AE59" s="850"/>
      <c r="AF59" s="850"/>
      <c r="AG59" s="1150"/>
      <c r="AH59" s="1145"/>
      <c r="AI59" s="850"/>
      <c r="AJ59" s="850"/>
      <c r="AK59" s="850"/>
      <c r="AL59" s="850"/>
      <c r="AM59" s="1154"/>
      <c r="AN59" s="1159"/>
      <c r="AO59" s="310"/>
      <c r="AP59" s="160"/>
      <c r="AQ59" s="160"/>
    </row>
    <row r="60" spans="1:43" s="161" customFormat="1" ht="24.95" customHeight="1">
      <c r="A60" s="1006" t="s">
        <v>9123</v>
      </c>
      <c r="B60" s="13"/>
      <c r="C60" s="1783"/>
      <c r="D60" s="1029"/>
      <c r="E60" s="1030" t="s">
        <v>1378</v>
      </c>
      <c r="F60" s="1030" t="s">
        <v>9086</v>
      </c>
      <c r="G60" s="1029">
        <v>3.15</v>
      </c>
      <c r="H60" s="873" t="s">
        <v>1194</v>
      </c>
      <c r="I60" s="873" t="s">
        <v>875</v>
      </c>
      <c r="J60" s="1013">
        <v>7220</v>
      </c>
      <c r="K60" s="1013">
        <v>10760</v>
      </c>
      <c r="L60" s="873" t="s">
        <v>152</v>
      </c>
      <c r="M60" s="1029"/>
      <c r="N60" s="1029" t="s">
        <v>9109</v>
      </c>
      <c r="O60" s="1029">
        <v>20</v>
      </c>
      <c r="P60" s="1029" t="s">
        <v>78</v>
      </c>
      <c r="Q60" s="1029"/>
      <c r="R60" s="875"/>
      <c r="S60" s="875"/>
      <c r="T60" s="1099">
        <v>-55</v>
      </c>
      <c r="U60" s="1029" t="s">
        <v>16</v>
      </c>
      <c r="V60" s="1029" t="s">
        <v>29</v>
      </c>
      <c r="W60" s="1787"/>
      <c r="X60" s="1142"/>
      <c r="Y60" s="1149"/>
      <c r="Z60" s="850"/>
      <c r="AA60" s="850"/>
      <c r="AB60" s="850"/>
      <c r="AC60" s="850"/>
      <c r="AD60" s="850"/>
      <c r="AE60" s="850"/>
      <c r="AF60" s="850"/>
      <c r="AG60" s="1150"/>
      <c r="AH60" s="1145"/>
      <c r="AI60" s="850"/>
      <c r="AJ60" s="850"/>
      <c r="AK60" s="850"/>
      <c r="AL60" s="850"/>
      <c r="AM60" s="1154"/>
      <c r="AN60" s="1159"/>
      <c r="AO60" s="310"/>
      <c r="AP60" s="160"/>
      <c r="AQ60" s="160"/>
    </row>
    <row r="61" spans="1:43" s="161" customFormat="1" ht="24.95" customHeight="1">
      <c r="A61" s="1006" t="s">
        <v>9124</v>
      </c>
      <c r="B61" s="13"/>
      <c r="C61" s="1783"/>
      <c r="D61" s="1029"/>
      <c r="E61" s="1030" t="s">
        <v>1378</v>
      </c>
      <c r="F61" s="1030" t="s">
        <v>9086</v>
      </c>
      <c r="G61" s="1029">
        <v>3.15</v>
      </c>
      <c r="H61" s="873" t="s">
        <v>207</v>
      </c>
      <c r="I61" s="873" t="s">
        <v>3433</v>
      </c>
      <c r="J61" s="1013">
        <v>7220</v>
      </c>
      <c r="K61" s="1013">
        <v>10760</v>
      </c>
      <c r="L61" s="873" t="s">
        <v>152</v>
      </c>
      <c r="M61" s="1029"/>
      <c r="N61" s="1029" t="s">
        <v>9109</v>
      </c>
      <c r="O61" s="1029">
        <v>20</v>
      </c>
      <c r="P61" s="1029" t="s">
        <v>78</v>
      </c>
      <c r="Q61" s="1029"/>
      <c r="R61" s="875"/>
      <c r="S61" s="875"/>
      <c r="T61" s="1099">
        <v>-52</v>
      </c>
      <c r="U61" s="1029" t="s">
        <v>16</v>
      </c>
      <c r="V61" s="1029" t="s">
        <v>21</v>
      </c>
      <c r="W61" s="1787"/>
      <c r="X61" s="1142"/>
      <c r="Y61" s="1149"/>
      <c r="Z61" s="850"/>
      <c r="AA61" s="850"/>
      <c r="AB61" s="850"/>
      <c r="AC61" s="850"/>
      <c r="AD61" s="850"/>
      <c r="AE61" s="850"/>
      <c r="AF61" s="850"/>
      <c r="AG61" s="1150"/>
      <c r="AH61" s="1145"/>
      <c r="AI61" s="850"/>
      <c r="AJ61" s="850"/>
      <c r="AK61" s="850"/>
      <c r="AL61" s="850"/>
      <c r="AM61" s="1154"/>
      <c r="AN61" s="1159"/>
      <c r="AO61" s="310"/>
      <c r="AP61" s="160"/>
      <c r="AQ61" s="160"/>
    </row>
    <row r="62" spans="1:43" s="161" customFormat="1" ht="24.95" customHeight="1">
      <c r="A62" s="1006" t="s">
        <v>9125</v>
      </c>
      <c r="B62" s="13"/>
      <c r="C62" s="1783"/>
      <c r="D62" s="1029"/>
      <c r="E62" s="1031" t="s">
        <v>3431</v>
      </c>
      <c r="F62" s="1030" t="s">
        <v>9086</v>
      </c>
      <c r="G62" s="1029">
        <v>3.15</v>
      </c>
      <c r="H62" s="873" t="s">
        <v>1194</v>
      </c>
      <c r="I62" s="873" t="s">
        <v>875</v>
      </c>
      <c r="J62" s="1013">
        <v>7220</v>
      </c>
      <c r="K62" s="1013">
        <v>10760</v>
      </c>
      <c r="L62" s="873" t="s">
        <v>152</v>
      </c>
      <c r="M62" s="1029"/>
      <c r="N62" s="1029" t="s">
        <v>9109</v>
      </c>
      <c r="O62" s="1029">
        <v>20</v>
      </c>
      <c r="P62" s="1029" t="s">
        <v>78</v>
      </c>
      <c r="Q62" s="1029"/>
      <c r="R62" s="875"/>
      <c r="S62" s="875"/>
      <c r="T62" s="1099">
        <v>-55</v>
      </c>
      <c r="U62" s="1029" t="s">
        <v>16</v>
      </c>
      <c r="V62" s="1029" t="s">
        <v>29</v>
      </c>
      <c r="W62" s="1787"/>
      <c r="X62" s="1142"/>
      <c r="Y62" s="1149"/>
      <c r="Z62" s="850"/>
      <c r="AA62" s="850"/>
      <c r="AB62" s="850"/>
      <c r="AC62" s="850"/>
      <c r="AD62" s="850"/>
      <c r="AE62" s="850"/>
      <c r="AF62" s="850"/>
      <c r="AG62" s="1150"/>
      <c r="AH62" s="1145"/>
      <c r="AI62" s="850"/>
      <c r="AJ62" s="850"/>
      <c r="AK62" s="850"/>
      <c r="AL62" s="850"/>
      <c r="AM62" s="1154"/>
      <c r="AN62" s="1159"/>
      <c r="AO62" s="310"/>
      <c r="AP62" s="160"/>
      <c r="AQ62" s="160"/>
    </row>
    <row r="63" spans="1:43" s="161" customFormat="1" ht="24.95" customHeight="1">
      <c r="A63" s="1006" t="s">
        <v>9126</v>
      </c>
      <c r="B63" s="13"/>
      <c r="C63" s="1784"/>
      <c r="D63" s="1029"/>
      <c r="E63" s="1031" t="s">
        <v>3431</v>
      </c>
      <c r="F63" s="1030" t="s">
        <v>9086</v>
      </c>
      <c r="G63" s="1029">
        <v>3.15</v>
      </c>
      <c r="H63" s="873" t="s">
        <v>207</v>
      </c>
      <c r="I63" s="873" t="s">
        <v>3433</v>
      </c>
      <c r="J63" s="1013">
        <v>7220</v>
      </c>
      <c r="K63" s="1013">
        <v>10760</v>
      </c>
      <c r="L63" s="873" t="s">
        <v>152</v>
      </c>
      <c r="M63" s="1029"/>
      <c r="N63" s="1029" t="s">
        <v>9109</v>
      </c>
      <c r="O63" s="1029">
        <v>20</v>
      </c>
      <c r="P63" s="1029" t="s">
        <v>78</v>
      </c>
      <c r="Q63" s="1029"/>
      <c r="R63" s="875"/>
      <c r="S63" s="875"/>
      <c r="T63" s="1099">
        <v>-52</v>
      </c>
      <c r="U63" s="1029" t="s">
        <v>16</v>
      </c>
      <c r="V63" s="1029" t="s">
        <v>21</v>
      </c>
      <c r="W63" s="1788"/>
      <c r="X63" s="1142"/>
      <c r="Y63" s="1149"/>
      <c r="Z63" s="850"/>
      <c r="AA63" s="850"/>
      <c r="AB63" s="850"/>
      <c r="AC63" s="850"/>
      <c r="AD63" s="850"/>
      <c r="AE63" s="850"/>
      <c r="AF63" s="850"/>
      <c r="AG63" s="1150"/>
      <c r="AH63" s="1145"/>
      <c r="AI63" s="850"/>
      <c r="AJ63" s="850"/>
      <c r="AK63" s="850"/>
      <c r="AL63" s="850"/>
      <c r="AM63" s="1154"/>
      <c r="AN63" s="1159"/>
      <c r="AO63" s="310"/>
      <c r="AP63" s="160"/>
      <c r="AQ63" s="160"/>
    </row>
    <row r="64" spans="1:43" s="161" customFormat="1" ht="24.95" customHeight="1">
      <c r="A64" s="1008" t="s">
        <v>9127</v>
      </c>
      <c r="B64" s="301"/>
      <c r="C64" s="1785" t="s">
        <v>9071</v>
      </c>
      <c r="D64" s="1032"/>
      <c r="E64" s="1012" t="s">
        <v>3430</v>
      </c>
      <c r="F64" s="1014" t="s">
        <v>9086</v>
      </c>
      <c r="G64" s="1032">
        <v>3.15</v>
      </c>
      <c r="H64" s="1033" t="s">
        <v>1194</v>
      </c>
      <c r="I64" s="1033" t="s">
        <v>875</v>
      </c>
      <c r="J64" s="1012">
        <v>8550</v>
      </c>
      <c r="K64" s="1012">
        <v>17190</v>
      </c>
      <c r="L64" s="1033" t="s">
        <v>152</v>
      </c>
      <c r="M64" s="1032"/>
      <c r="N64" s="1032" t="s">
        <v>9107</v>
      </c>
      <c r="O64" s="1032">
        <v>35.5</v>
      </c>
      <c r="P64" s="1032" t="s">
        <v>9110</v>
      </c>
      <c r="Q64" s="1032"/>
      <c r="R64" s="1098"/>
      <c r="S64" s="1098"/>
      <c r="T64" s="1098">
        <v>-35</v>
      </c>
      <c r="U64" s="1032" t="s">
        <v>16</v>
      </c>
      <c r="V64" s="1032" t="s">
        <v>29</v>
      </c>
      <c r="W64" s="1790"/>
      <c r="X64" s="1143"/>
      <c r="Y64" s="1151"/>
      <c r="Z64" s="851"/>
      <c r="AA64" s="851"/>
      <c r="AB64" s="851"/>
      <c r="AC64" s="851"/>
      <c r="AD64" s="851"/>
      <c r="AE64" s="851"/>
      <c r="AF64" s="851"/>
      <c r="AG64" s="1152"/>
      <c r="AH64" s="1146"/>
      <c r="AI64" s="851"/>
      <c r="AJ64" s="851"/>
      <c r="AK64" s="851"/>
      <c r="AL64" s="851"/>
      <c r="AM64" s="1155"/>
      <c r="AN64" s="1160"/>
      <c r="AO64" s="303"/>
      <c r="AP64" s="160"/>
      <c r="AQ64" s="160"/>
    </row>
    <row r="65" spans="1:43" s="161" customFormat="1" ht="24.95" customHeight="1">
      <c r="A65" s="1008" t="s">
        <v>9128</v>
      </c>
      <c r="B65" s="301"/>
      <c r="C65" s="1785"/>
      <c r="D65" s="1032"/>
      <c r="E65" s="1012" t="s">
        <v>3430</v>
      </c>
      <c r="F65" s="1014" t="s">
        <v>9086</v>
      </c>
      <c r="G65" s="1032">
        <v>3.15</v>
      </c>
      <c r="H65" s="1033" t="s">
        <v>207</v>
      </c>
      <c r="I65" s="1033" t="s">
        <v>3433</v>
      </c>
      <c r="J65" s="1012">
        <v>8550</v>
      </c>
      <c r="K65" s="1012">
        <v>17190</v>
      </c>
      <c r="L65" s="1033" t="s">
        <v>152</v>
      </c>
      <c r="M65" s="1032"/>
      <c r="N65" s="1032" t="s">
        <v>9107</v>
      </c>
      <c r="O65" s="1032">
        <v>33.5</v>
      </c>
      <c r="P65" s="1032" t="s">
        <v>9110</v>
      </c>
      <c r="Q65" s="1032"/>
      <c r="R65" s="1098"/>
      <c r="S65" s="1098"/>
      <c r="T65" s="1098">
        <v>-32</v>
      </c>
      <c r="U65" s="1032" t="s">
        <v>16</v>
      </c>
      <c r="V65" s="1032" t="s">
        <v>21</v>
      </c>
      <c r="W65" s="1790"/>
      <c r="X65" s="1143"/>
      <c r="Y65" s="1151"/>
      <c r="Z65" s="851"/>
      <c r="AA65" s="851"/>
      <c r="AB65" s="851"/>
      <c r="AC65" s="851"/>
      <c r="AD65" s="851"/>
      <c r="AE65" s="851"/>
      <c r="AF65" s="851"/>
      <c r="AG65" s="1152"/>
      <c r="AH65" s="1146"/>
      <c r="AI65" s="851"/>
      <c r="AJ65" s="851"/>
      <c r="AK65" s="851"/>
      <c r="AL65" s="851"/>
      <c r="AM65" s="1155"/>
      <c r="AN65" s="1160"/>
      <c r="AO65" s="303"/>
      <c r="AP65" s="160"/>
      <c r="AQ65" s="160"/>
    </row>
    <row r="66" spans="1:43" s="161" customFormat="1" ht="24.95" customHeight="1">
      <c r="A66" s="1008" t="s">
        <v>9129</v>
      </c>
      <c r="B66" s="301"/>
      <c r="C66" s="1785"/>
      <c r="D66" s="1032"/>
      <c r="E66" s="1014" t="s">
        <v>1371</v>
      </c>
      <c r="F66" s="1014" t="s">
        <v>9086</v>
      </c>
      <c r="G66" s="1032">
        <v>3.15</v>
      </c>
      <c r="H66" s="1033" t="s">
        <v>1194</v>
      </c>
      <c r="I66" s="1033" t="s">
        <v>875</v>
      </c>
      <c r="J66" s="1012">
        <v>7139.5</v>
      </c>
      <c r="K66" s="1012">
        <v>13598.1</v>
      </c>
      <c r="L66" s="1033" t="s">
        <v>152</v>
      </c>
      <c r="M66" s="1032"/>
      <c r="N66" s="1032" t="s">
        <v>9108</v>
      </c>
      <c r="O66" s="1032">
        <v>28</v>
      </c>
      <c r="P66" s="1032" t="s">
        <v>79</v>
      </c>
      <c r="Q66" s="1032"/>
      <c r="R66" s="1098"/>
      <c r="S66" s="1098"/>
      <c r="T66" s="1100">
        <v>-55</v>
      </c>
      <c r="U66" s="1032" t="s">
        <v>16</v>
      </c>
      <c r="V66" s="1032" t="s">
        <v>29</v>
      </c>
      <c r="W66" s="1790"/>
      <c r="X66" s="1143"/>
      <c r="Y66" s="1151"/>
      <c r="Z66" s="851"/>
      <c r="AA66" s="851"/>
      <c r="AB66" s="851"/>
      <c r="AC66" s="851"/>
      <c r="AD66" s="851"/>
      <c r="AE66" s="851"/>
      <c r="AF66" s="851"/>
      <c r="AG66" s="1152"/>
      <c r="AH66" s="1146"/>
      <c r="AI66" s="851"/>
      <c r="AJ66" s="851"/>
      <c r="AK66" s="851"/>
      <c r="AL66" s="851"/>
      <c r="AM66" s="1155"/>
      <c r="AN66" s="1160"/>
      <c r="AO66" s="303"/>
      <c r="AP66" s="160"/>
      <c r="AQ66" s="160"/>
    </row>
    <row r="67" spans="1:43" s="161" customFormat="1" ht="24.95" customHeight="1">
      <c r="A67" s="1008" t="s">
        <v>9130</v>
      </c>
      <c r="B67" s="301"/>
      <c r="C67" s="1785"/>
      <c r="D67" s="1032"/>
      <c r="E67" s="1014" t="s">
        <v>1371</v>
      </c>
      <c r="F67" s="1014" t="s">
        <v>9086</v>
      </c>
      <c r="G67" s="1032">
        <v>3.15</v>
      </c>
      <c r="H67" s="1033" t="s">
        <v>207</v>
      </c>
      <c r="I67" s="1033" t="s">
        <v>3433</v>
      </c>
      <c r="J67" s="1012">
        <v>7139.5</v>
      </c>
      <c r="K67" s="1012">
        <v>13598.1</v>
      </c>
      <c r="L67" s="1033" t="s">
        <v>152</v>
      </c>
      <c r="M67" s="1032"/>
      <c r="N67" s="1032" t="s">
        <v>9108</v>
      </c>
      <c r="O67" s="1032">
        <v>28</v>
      </c>
      <c r="P67" s="1032" t="s">
        <v>79</v>
      </c>
      <c r="Q67" s="1032"/>
      <c r="R67" s="1098"/>
      <c r="S67" s="1098"/>
      <c r="T67" s="1100">
        <v>-52</v>
      </c>
      <c r="U67" s="1032" t="s">
        <v>16</v>
      </c>
      <c r="V67" s="1032" t="s">
        <v>21</v>
      </c>
      <c r="W67" s="1790"/>
      <c r="X67" s="1143"/>
      <c r="Y67" s="1151"/>
      <c r="Z67" s="851"/>
      <c r="AA67" s="851"/>
      <c r="AB67" s="851"/>
      <c r="AC67" s="851"/>
      <c r="AD67" s="851"/>
      <c r="AE67" s="851"/>
      <c r="AF67" s="851"/>
      <c r="AG67" s="1152"/>
      <c r="AH67" s="1146"/>
      <c r="AI67" s="851"/>
      <c r="AJ67" s="851"/>
      <c r="AK67" s="851"/>
      <c r="AL67" s="851"/>
      <c r="AM67" s="1155"/>
      <c r="AN67" s="1160"/>
      <c r="AO67" s="303"/>
      <c r="AP67" s="160"/>
      <c r="AQ67" s="160"/>
    </row>
    <row r="68" spans="1:43" s="161" customFormat="1" ht="24.95" customHeight="1">
      <c r="A68" s="1008" t="s">
        <v>9131</v>
      </c>
      <c r="B68" s="301"/>
      <c r="C68" s="1785"/>
      <c r="D68" s="1032"/>
      <c r="E68" s="1014" t="s">
        <v>1378</v>
      </c>
      <c r="F68" s="1014" t="s">
        <v>9086</v>
      </c>
      <c r="G68" s="1032">
        <v>3.15</v>
      </c>
      <c r="H68" s="1033" t="s">
        <v>1194</v>
      </c>
      <c r="I68" s="1033" t="s">
        <v>875</v>
      </c>
      <c r="J68" s="1012">
        <v>9025</v>
      </c>
      <c r="K68" s="1012">
        <v>24210</v>
      </c>
      <c r="L68" s="1033" t="s">
        <v>152</v>
      </c>
      <c r="M68" s="1032"/>
      <c r="N68" s="1032" t="s">
        <v>9109</v>
      </c>
      <c r="O68" s="1032">
        <v>20</v>
      </c>
      <c r="P68" s="1032" t="s">
        <v>78</v>
      </c>
      <c r="Q68" s="1032"/>
      <c r="R68" s="1098"/>
      <c r="S68" s="1098"/>
      <c r="T68" s="1100">
        <v>-50</v>
      </c>
      <c r="U68" s="1032" t="s">
        <v>16</v>
      </c>
      <c r="V68" s="1032" t="s">
        <v>29</v>
      </c>
      <c r="W68" s="1790"/>
      <c r="X68" s="1143"/>
      <c r="Y68" s="1151"/>
      <c r="Z68" s="851"/>
      <c r="AA68" s="851"/>
      <c r="AB68" s="851"/>
      <c r="AC68" s="851"/>
      <c r="AD68" s="851"/>
      <c r="AE68" s="851"/>
      <c r="AF68" s="851"/>
      <c r="AG68" s="1152"/>
      <c r="AH68" s="1146"/>
      <c r="AI68" s="851"/>
      <c r="AJ68" s="851"/>
      <c r="AK68" s="851"/>
      <c r="AL68" s="851"/>
      <c r="AM68" s="1155"/>
      <c r="AN68" s="1160"/>
      <c r="AO68" s="303"/>
      <c r="AP68" s="160"/>
      <c r="AQ68" s="160"/>
    </row>
    <row r="69" spans="1:43" s="161" customFormat="1" ht="24.95" customHeight="1">
      <c r="A69" s="1008" t="s">
        <v>9132</v>
      </c>
      <c r="B69" s="301"/>
      <c r="C69" s="1785"/>
      <c r="D69" s="1032"/>
      <c r="E69" s="1014" t="s">
        <v>1378</v>
      </c>
      <c r="F69" s="1014" t="s">
        <v>9086</v>
      </c>
      <c r="G69" s="1032">
        <v>3.15</v>
      </c>
      <c r="H69" s="1033" t="s">
        <v>207</v>
      </c>
      <c r="I69" s="1033" t="s">
        <v>3433</v>
      </c>
      <c r="J69" s="1012">
        <v>9025</v>
      </c>
      <c r="K69" s="1012">
        <v>24210</v>
      </c>
      <c r="L69" s="1033" t="s">
        <v>152</v>
      </c>
      <c r="M69" s="1032"/>
      <c r="N69" s="1032" t="s">
        <v>9109</v>
      </c>
      <c r="O69" s="1032">
        <v>20</v>
      </c>
      <c r="P69" s="1032" t="s">
        <v>78</v>
      </c>
      <c r="Q69" s="1032"/>
      <c r="R69" s="1098"/>
      <c r="S69" s="1098"/>
      <c r="T69" s="1100">
        <v>-50</v>
      </c>
      <c r="U69" s="1032" t="s">
        <v>16</v>
      </c>
      <c r="V69" s="1032" t="s">
        <v>21</v>
      </c>
      <c r="W69" s="1790"/>
      <c r="X69" s="1143"/>
      <c r="Y69" s="1151"/>
      <c r="Z69" s="851"/>
      <c r="AA69" s="851"/>
      <c r="AB69" s="851"/>
      <c r="AC69" s="851"/>
      <c r="AD69" s="851"/>
      <c r="AE69" s="851"/>
      <c r="AF69" s="851"/>
      <c r="AG69" s="1152"/>
      <c r="AH69" s="1146"/>
      <c r="AI69" s="851"/>
      <c r="AJ69" s="851"/>
      <c r="AK69" s="851"/>
      <c r="AL69" s="851"/>
      <c r="AM69" s="1155"/>
      <c r="AN69" s="1160"/>
      <c r="AO69" s="303"/>
      <c r="AP69" s="160"/>
      <c r="AQ69" s="160"/>
    </row>
    <row r="70" spans="1:43" s="161" customFormat="1" ht="24.95" customHeight="1">
      <c r="A70" s="1008" t="s">
        <v>9133</v>
      </c>
      <c r="B70" s="301"/>
      <c r="C70" s="1785"/>
      <c r="D70" s="1032"/>
      <c r="E70" s="1012" t="s">
        <v>3431</v>
      </c>
      <c r="F70" s="1014" t="s">
        <v>9086</v>
      </c>
      <c r="G70" s="1032">
        <v>3.15</v>
      </c>
      <c r="H70" s="1033" t="s">
        <v>1194</v>
      </c>
      <c r="I70" s="1033" t="s">
        <v>875</v>
      </c>
      <c r="J70" s="1012">
        <v>9025</v>
      </c>
      <c r="K70" s="1012">
        <v>24210</v>
      </c>
      <c r="L70" s="1033" t="s">
        <v>152</v>
      </c>
      <c r="M70" s="1032"/>
      <c r="N70" s="1032" t="s">
        <v>9109</v>
      </c>
      <c r="O70" s="1032">
        <v>20</v>
      </c>
      <c r="P70" s="1032" t="s">
        <v>78</v>
      </c>
      <c r="Q70" s="1032"/>
      <c r="R70" s="1098"/>
      <c r="S70" s="1098"/>
      <c r="T70" s="1100">
        <v>-50</v>
      </c>
      <c r="U70" s="1032" t="s">
        <v>16</v>
      </c>
      <c r="V70" s="1032" t="s">
        <v>29</v>
      </c>
      <c r="W70" s="1790"/>
      <c r="X70" s="1143"/>
      <c r="Y70" s="1151"/>
      <c r="Z70" s="851"/>
      <c r="AA70" s="851"/>
      <c r="AB70" s="851"/>
      <c r="AC70" s="851"/>
      <c r="AD70" s="851"/>
      <c r="AE70" s="851"/>
      <c r="AF70" s="851"/>
      <c r="AG70" s="1152"/>
      <c r="AH70" s="1146"/>
      <c r="AI70" s="851"/>
      <c r="AJ70" s="851"/>
      <c r="AK70" s="851"/>
      <c r="AL70" s="851"/>
      <c r="AM70" s="1155"/>
      <c r="AN70" s="1160"/>
      <c r="AO70" s="303"/>
      <c r="AP70" s="160"/>
      <c r="AQ70" s="160"/>
    </row>
    <row r="71" spans="1:43" s="161" customFormat="1" ht="24.95" customHeight="1">
      <c r="A71" s="1008" t="s">
        <v>9134</v>
      </c>
      <c r="B71" s="301"/>
      <c r="C71" s="1789"/>
      <c r="D71" s="1032"/>
      <c r="E71" s="1012" t="s">
        <v>3431</v>
      </c>
      <c r="F71" s="1014" t="s">
        <v>9086</v>
      </c>
      <c r="G71" s="1032">
        <v>3.15</v>
      </c>
      <c r="H71" s="1033" t="s">
        <v>207</v>
      </c>
      <c r="I71" s="1033" t="s">
        <v>3433</v>
      </c>
      <c r="J71" s="1012">
        <v>9025</v>
      </c>
      <c r="K71" s="1012">
        <v>24210</v>
      </c>
      <c r="L71" s="1033" t="s">
        <v>152</v>
      </c>
      <c r="M71" s="1032"/>
      <c r="N71" s="1032" t="s">
        <v>9109</v>
      </c>
      <c r="O71" s="1032">
        <v>20</v>
      </c>
      <c r="P71" s="1032" t="s">
        <v>78</v>
      </c>
      <c r="Q71" s="1032"/>
      <c r="R71" s="1098"/>
      <c r="S71" s="1098"/>
      <c r="T71" s="1100">
        <v>-50</v>
      </c>
      <c r="U71" s="1032" t="s">
        <v>16</v>
      </c>
      <c r="V71" s="1032" t="s">
        <v>21</v>
      </c>
      <c r="W71" s="1791"/>
      <c r="X71" s="1143"/>
      <c r="Y71" s="1151"/>
      <c r="Z71" s="851"/>
      <c r="AA71" s="851"/>
      <c r="AB71" s="851"/>
      <c r="AC71" s="851"/>
      <c r="AD71" s="851"/>
      <c r="AE71" s="851"/>
      <c r="AF71" s="851"/>
      <c r="AG71" s="1152"/>
      <c r="AH71" s="1146"/>
      <c r="AI71" s="851"/>
      <c r="AJ71" s="851"/>
      <c r="AK71" s="851"/>
      <c r="AL71" s="851"/>
      <c r="AM71" s="1155"/>
      <c r="AN71" s="1160"/>
      <c r="AO71" s="303"/>
      <c r="AP71" s="160"/>
      <c r="AQ71" s="160"/>
    </row>
    <row r="72" spans="1:43" s="162" customFormat="1" ht="24.95" customHeight="1">
      <c r="A72" s="1005" t="s">
        <v>9135</v>
      </c>
      <c r="B72" s="286"/>
      <c r="C72" s="286" t="s">
        <v>1400</v>
      </c>
      <c r="D72" s="1027"/>
      <c r="E72" s="1027"/>
      <c r="F72" s="1027"/>
      <c r="G72" s="1027"/>
      <c r="H72" s="1028"/>
      <c r="I72" s="1028"/>
      <c r="J72" s="1028"/>
      <c r="K72" s="1028"/>
      <c r="L72" s="1028"/>
      <c r="M72" s="1027"/>
      <c r="N72" s="1027"/>
      <c r="O72" s="1027"/>
      <c r="P72" s="1027"/>
      <c r="Q72" s="1027"/>
      <c r="R72" s="1097"/>
      <c r="S72" s="1097"/>
      <c r="T72" s="1097"/>
      <c r="U72" s="1027"/>
      <c r="V72" s="1027"/>
      <c r="W72" s="165"/>
      <c r="X72" s="1141"/>
      <c r="Y72" s="1147"/>
      <c r="Z72" s="849"/>
      <c r="AA72" s="849"/>
      <c r="AB72" s="849"/>
      <c r="AC72" s="849"/>
      <c r="AD72" s="849"/>
      <c r="AE72" s="849"/>
      <c r="AF72" s="849"/>
      <c r="AG72" s="1148"/>
      <c r="AH72" s="1144"/>
      <c r="AI72" s="849"/>
      <c r="AJ72" s="849"/>
      <c r="AK72" s="849"/>
      <c r="AL72" s="849"/>
      <c r="AM72" s="1153"/>
      <c r="AN72" s="1158"/>
      <c r="AO72" s="1157"/>
    </row>
    <row r="73" spans="1:43" s="161" customFormat="1" ht="24.95" customHeight="1">
      <c r="A73" s="1006" t="s">
        <v>9136</v>
      </c>
      <c r="B73" s="13"/>
      <c r="C73" s="1783" t="s">
        <v>9145</v>
      </c>
      <c r="D73" s="1029"/>
      <c r="E73" s="1031" t="s">
        <v>3430</v>
      </c>
      <c r="F73" s="1030" t="s">
        <v>9086</v>
      </c>
      <c r="G73" s="1029">
        <v>3.15</v>
      </c>
      <c r="H73" s="873" t="s">
        <v>1194</v>
      </c>
      <c r="I73" s="873" t="s">
        <v>875</v>
      </c>
      <c r="J73" s="1031">
        <v>1710</v>
      </c>
      <c r="K73" s="1013">
        <v>2690</v>
      </c>
      <c r="L73" s="873" t="s">
        <v>152</v>
      </c>
      <c r="M73" s="1029"/>
      <c r="N73" s="1029"/>
      <c r="O73" s="1029"/>
      <c r="P73" s="1029"/>
      <c r="Q73" s="1029"/>
      <c r="R73" s="875">
        <v>28</v>
      </c>
      <c r="S73" s="875"/>
      <c r="T73" s="875"/>
      <c r="U73" s="1029" t="s">
        <v>18</v>
      </c>
      <c r="V73" s="1029" t="s">
        <v>29</v>
      </c>
      <c r="W73" s="1786" t="s">
        <v>9137</v>
      </c>
      <c r="X73" s="1142"/>
      <c r="Y73" s="1149"/>
      <c r="Z73" s="850"/>
      <c r="AA73" s="850"/>
      <c r="AB73" s="850"/>
      <c r="AC73" s="850"/>
      <c r="AD73" s="850"/>
      <c r="AE73" s="850"/>
      <c r="AF73" s="850"/>
      <c r="AG73" s="1150"/>
      <c r="AH73" s="1231">
        <v>31.882331208780201</v>
      </c>
      <c r="AI73" s="850"/>
      <c r="AJ73" s="888">
        <v>32.062639000993002</v>
      </c>
      <c r="AK73" s="850"/>
      <c r="AL73" s="850"/>
      <c r="AM73" s="1154"/>
      <c r="AN73" s="1159" t="s">
        <v>9758</v>
      </c>
      <c r="AO73" s="310"/>
      <c r="AP73" s="160"/>
      <c r="AQ73" s="160"/>
    </row>
    <row r="74" spans="1:43" s="161" customFormat="1" ht="24.95" customHeight="1">
      <c r="A74" s="1006" t="s">
        <v>9138</v>
      </c>
      <c r="B74" s="13"/>
      <c r="C74" s="1783"/>
      <c r="D74" s="1029"/>
      <c r="E74" s="1031" t="s">
        <v>3430</v>
      </c>
      <c r="F74" s="1030" t="s">
        <v>9086</v>
      </c>
      <c r="G74" s="1029">
        <v>3.15</v>
      </c>
      <c r="H74" s="873" t="s">
        <v>207</v>
      </c>
      <c r="I74" s="873" t="s">
        <v>3433</v>
      </c>
      <c r="J74" s="1034">
        <v>1710</v>
      </c>
      <c r="K74" s="1013">
        <v>2690</v>
      </c>
      <c r="L74" s="873" t="s">
        <v>152</v>
      </c>
      <c r="M74" s="1029"/>
      <c r="N74" s="1029"/>
      <c r="O74" s="1029"/>
      <c r="P74" s="1029"/>
      <c r="Q74" s="1029"/>
      <c r="R74" s="875">
        <v>28</v>
      </c>
      <c r="S74" s="875"/>
      <c r="T74" s="875"/>
      <c r="U74" s="1029" t="s">
        <v>18</v>
      </c>
      <c r="V74" s="1029" t="s">
        <v>21</v>
      </c>
      <c r="W74" s="1787"/>
      <c r="X74" s="1142"/>
      <c r="Y74" s="1149"/>
      <c r="Z74" s="850"/>
      <c r="AA74" s="850"/>
      <c r="AB74" s="850"/>
      <c r="AC74" s="850"/>
      <c r="AD74" s="850"/>
      <c r="AE74" s="850"/>
      <c r="AF74" s="850"/>
      <c r="AG74" s="1150"/>
      <c r="AH74" s="1231">
        <v>31.8208621960454</v>
      </c>
      <c r="AI74" s="850"/>
      <c r="AJ74" s="888">
        <v>32.0540738449196</v>
      </c>
      <c r="AK74" s="850"/>
      <c r="AL74" s="850"/>
      <c r="AM74" s="1154"/>
      <c r="AN74" s="1159" t="s">
        <v>9759</v>
      </c>
      <c r="AO74" s="310"/>
      <c r="AP74" s="160"/>
      <c r="AQ74" s="160"/>
    </row>
    <row r="75" spans="1:43" s="161" customFormat="1" ht="24.95" customHeight="1">
      <c r="A75" s="1006" t="s">
        <v>9139</v>
      </c>
      <c r="B75" s="13"/>
      <c r="C75" s="1783"/>
      <c r="D75" s="1029"/>
      <c r="E75" s="1030" t="s">
        <v>1371</v>
      </c>
      <c r="F75" s="1030" t="s">
        <v>9086</v>
      </c>
      <c r="G75" s="1029">
        <v>3.15</v>
      </c>
      <c r="H75" s="873" t="s">
        <v>1194</v>
      </c>
      <c r="I75" s="873" t="s">
        <v>875</v>
      </c>
      <c r="J75" s="1031">
        <v>1710</v>
      </c>
      <c r="K75" s="1013">
        <v>2690</v>
      </c>
      <c r="L75" s="873" t="s">
        <v>152</v>
      </c>
      <c r="M75" s="1029"/>
      <c r="N75" s="1029"/>
      <c r="O75" s="1029"/>
      <c r="P75" s="1029"/>
      <c r="Q75" s="1029"/>
      <c r="R75" s="875">
        <v>28</v>
      </c>
      <c r="S75" s="875"/>
      <c r="T75" s="875"/>
      <c r="U75" s="1029" t="s">
        <v>18</v>
      </c>
      <c r="V75" s="1029" t="s">
        <v>29</v>
      </c>
      <c r="W75" s="1787"/>
      <c r="X75" s="1142"/>
      <c r="Y75" s="1149"/>
      <c r="Z75" s="850"/>
      <c r="AA75" s="850"/>
      <c r="AB75" s="850"/>
      <c r="AC75" s="850"/>
      <c r="AD75" s="850"/>
      <c r="AE75" s="850"/>
      <c r="AF75" s="850"/>
      <c r="AG75" s="1150"/>
      <c r="AH75" s="1231">
        <v>36.999476571904097</v>
      </c>
      <c r="AI75" s="850"/>
      <c r="AJ75" s="888">
        <v>36.983347538164097</v>
      </c>
      <c r="AK75" s="850"/>
      <c r="AL75" s="850"/>
      <c r="AM75" s="1154"/>
      <c r="AN75" s="1159" t="s">
        <v>9760</v>
      </c>
      <c r="AO75" s="310"/>
      <c r="AP75" s="160"/>
      <c r="AQ75" s="160"/>
    </row>
    <row r="76" spans="1:43" s="161" customFormat="1" ht="24.95" customHeight="1">
      <c r="A76" s="1006" t="s">
        <v>9140</v>
      </c>
      <c r="B76" s="13"/>
      <c r="C76" s="1783"/>
      <c r="D76" s="1029"/>
      <c r="E76" s="1030" t="s">
        <v>1371</v>
      </c>
      <c r="F76" s="1030" t="s">
        <v>9086</v>
      </c>
      <c r="G76" s="1029">
        <v>3.15</v>
      </c>
      <c r="H76" s="873" t="s">
        <v>207</v>
      </c>
      <c r="I76" s="873" t="s">
        <v>3433</v>
      </c>
      <c r="J76" s="1034">
        <v>1710</v>
      </c>
      <c r="K76" s="1013">
        <v>2690</v>
      </c>
      <c r="L76" s="873" t="s">
        <v>152</v>
      </c>
      <c r="M76" s="1029"/>
      <c r="N76" s="1029"/>
      <c r="O76" s="1029"/>
      <c r="P76" s="1029"/>
      <c r="Q76" s="1029"/>
      <c r="R76" s="875">
        <v>28</v>
      </c>
      <c r="S76" s="875"/>
      <c r="T76" s="875"/>
      <c r="U76" s="1029" t="s">
        <v>18</v>
      </c>
      <c r="V76" s="1029" t="s">
        <v>21</v>
      </c>
      <c r="W76" s="1787"/>
      <c r="X76" s="1142"/>
      <c r="Y76" s="1149"/>
      <c r="Z76" s="850"/>
      <c r="AA76" s="850"/>
      <c r="AB76" s="850"/>
      <c r="AC76" s="850"/>
      <c r="AD76" s="850"/>
      <c r="AE76" s="850"/>
      <c r="AF76" s="850"/>
      <c r="AG76" s="1150"/>
      <c r="AH76" s="1231">
        <v>36.795605678369597</v>
      </c>
      <c r="AI76" s="850"/>
      <c r="AJ76" s="888">
        <v>36.763884407142797</v>
      </c>
      <c r="AK76" s="850"/>
      <c r="AL76" s="850"/>
      <c r="AM76" s="1154"/>
      <c r="AN76" s="1159" t="s">
        <v>9761</v>
      </c>
      <c r="AO76" s="310"/>
      <c r="AP76" s="160"/>
      <c r="AQ76" s="160"/>
    </row>
    <row r="77" spans="1:43" s="161" customFormat="1" ht="24.95" customHeight="1">
      <c r="A77" s="1006" t="s">
        <v>9141</v>
      </c>
      <c r="B77" s="13"/>
      <c r="C77" s="1783"/>
      <c r="D77" s="1029"/>
      <c r="E77" s="1030" t="s">
        <v>1378</v>
      </c>
      <c r="F77" s="1030" t="s">
        <v>9086</v>
      </c>
      <c r="G77" s="1029">
        <v>3.15</v>
      </c>
      <c r="H77" s="873" t="s">
        <v>1194</v>
      </c>
      <c r="I77" s="873" t="s">
        <v>875</v>
      </c>
      <c r="J77" s="1031">
        <v>1710</v>
      </c>
      <c r="K77" s="1013">
        <v>2690</v>
      </c>
      <c r="L77" s="873" t="s">
        <v>152</v>
      </c>
      <c r="M77" s="1029"/>
      <c r="N77" s="1029"/>
      <c r="O77" s="1029"/>
      <c r="P77" s="1029"/>
      <c r="Q77" s="1029"/>
      <c r="R77" s="875">
        <v>28</v>
      </c>
      <c r="S77" s="875"/>
      <c r="T77" s="875"/>
      <c r="U77" s="1029" t="s">
        <v>18</v>
      </c>
      <c r="V77" s="1029" t="s">
        <v>29</v>
      </c>
      <c r="W77" s="1787"/>
      <c r="X77" s="1142"/>
      <c r="Y77" s="1149"/>
      <c r="Z77" s="850"/>
      <c r="AA77" s="850"/>
      <c r="AB77" s="850"/>
      <c r="AC77" s="850"/>
      <c r="AD77" s="850"/>
      <c r="AE77" s="850"/>
      <c r="AF77" s="850"/>
      <c r="AG77" s="1150"/>
      <c r="AH77" s="1231">
        <v>37.186143921500701</v>
      </c>
      <c r="AI77" s="850"/>
      <c r="AJ77" s="888">
        <v>37.027925087975397</v>
      </c>
      <c r="AK77" s="850"/>
      <c r="AL77" s="850"/>
      <c r="AM77" s="1154"/>
      <c r="AN77" s="1159" t="s">
        <v>9762</v>
      </c>
      <c r="AO77" s="310"/>
      <c r="AP77" s="160"/>
      <c r="AQ77" s="160"/>
    </row>
    <row r="78" spans="1:43" s="161" customFormat="1" ht="24.95" customHeight="1">
      <c r="A78" s="1006" t="s">
        <v>9142</v>
      </c>
      <c r="B78" s="13"/>
      <c r="C78" s="1783"/>
      <c r="D78" s="1029"/>
      <c r="E78" s="1030" t="s">
        <v>1378</v>
      </c>
      <c r="F78" s="1030" t="s">
        <v>9086</v>
      </c>
      <c r="G78" s="1029">
        <v>3.15</v>
      </c>
      <c r="H78" s="873" t="s">
        <v>207</v>
      </c>
      <c r="I78" s="873" t="s">
        <v>3433</v>
      </c>
      <c r="J78" s="1034">
        <v>1710</v>
      </c>
      <c r="K78" s="1013">
        <v>2690</v>
      </c>
      <c r="L78" s="873" t="s">
        <v>152</v>
      </c>
      <c r="M78" s="1029"/>
      <c r="N78" s="1029"/>
      <c r="O78" s="1029"/>
      <c r="P78" s="1029"/>
      <c r="Q78" s="1029"/>
      <c r="R78" s="875">
        <v>28</v>
      </c>
      <c r="S78" s="875"/>
      <c r="T78" s="875"/>
      <c r="U78" s="1029" t="s">
        <v>18</v>
      </c>
      <c r="V78" s="1029" t="s">
        <v>21</v>
      </c>
      <c r="W78" s="1787"/>
      <c r="X78" s="1142"/>
      <c r="Y78" s="1149"/>
      <c r="Z78" s="850"/>
      <c r="AA78" s="850"/>
      <c r="AB78" s="850"/>
      <c r="AC78" s="850"/>
      <c r="AD78" s="850"/>
      <c r="AE78" s="850"/>
      <c r="AF78" s="850"/>
      <c r="AG78" s="1150"/>
      <c r="AH78" s="1231">
        <v>37.040926329333402</v>
      </c>
      <c r="AI78" s="850"/>
      <c r="AJ78" s="888">
        <v>36.833686471658801</v>
      </c>
      <c r="AK78" s="850"/>
      <c r="AL78" s="850"/>
      <c r="AM78" s="1154"/>
      <c r="AN78" s="1159" t="s">
        <v>9763</v>
      </c>
      <c r="AO78" s="310"/>
      <c r="AP78" s="160"/>
      <c r="AQ78" s="160"/>
    </row>
    <row r="79" spans="1:43" s="161" customFormat="1" ht="24.95" customHeight="1">
      <c r="A79" s="1006" t="s">
        <v>9143</v>
      </c>
      <c r="B79" s="13"/>
      <c r="C79" s="1783"/>
      <c r="D79" s="1029"/>
      <c r="E79" s="1031" t="s">
        <v>3431</v>
      </c>
      <c r="F79" s="1030" t="s">
        <v>9086</v>
      </c>
      <c r="G79" s="1029">
        <v>3.15</v>
      </c>
      <c r="H79" s="873" t="s">
        <v>1194</v>
      </c>
      <c r="I79" s="873" t="s">
        <v>875</v>
      </c>
      <c r="J79" s="1031">
        <v>1710</v>
      </c>
      <c r="K79" s="1013">
        <v>2690</v>
      </c>
      <c r="L79" s="873" t="s">
        <v>152</v>
      </c>
      <c r="M79" s="1029"/>
      <c r="N79" s="1029"/>
      <c r="O79" s="1029"/>
      <c r="P79" s="1029"/>
      <c r="Q79" s="1029"/>
      <c r="R79" s="875">
        <v>28</v>
      </c>
      <c r="S79" s="875"/>
      <c r="T79" s="875"/>
      <c r="U79" s="1029" t="s">
        <v>18</v>
      </c>
      <c r="V79" s="1029" t="s">
        <v>29</v>
      </c>
      <c r="W79" s="1787"/>
      <c r="X79" s="1142"/>
      <c r="Y79" s="1149"/>
      <c r="Z79" s="850"/>
      <c r="AA79" s="850"/>
      <c r="AB79" s="850"/>
      <c r="AC79" s="850"/>
      <c r="AD79" s="850"/>
      <c r="AE79" s="850"/>
      <c r="AF79" s="850"/>
      <c r="AG79" s="1150"/>
      <c r="AH79" s="1231">
        <v>37.186156339468397</v>
      </c>
      <c r="AI79" s="850"/>
      <c r="AJ79" s="888">
        <v>36.771215016866499</v>
      </c>
      <c r="AK79" s="850"/>
      <c r="AL79" s="850"/>
      <c r="AM79" s="1154"/>
      <c r="AN79" s="1159" t="s">
        <v>9764</v>
      </c>
      <c r="AO79" s="310"/>
      <c r="AP79" s="160"/>
      <c r="AQ79" s="160"/>
    </row>
    <row r="80" spans="1:43" s="161" customFormat="1" ht="24.95" customHeight="1">
      <c r="A80" s="1006" t="s">
        <v>9144</v>
      </c>
      <c r="B80" s="13"/>
      <c r="C80" s="1784"/>
      <c r="D80" s="1029"/>
      <c r="E80" s="1031" t="s">
        <v>3431</v>
      </c>
      <c r="F80" s="1030" t="s">
        <v>9086</v>
      </c>
      <c r="G80" s="1029">
        <v>3.15</v>
      </c>
      <c r="H80" s="873" t="s">
        <v>207</v>
      </c>
      <c r="I80" s="873" t="s">
        <v>3433</v>
      </c>
      <c r="J80" s="1034">
        <v>1710</v>
      </c>
      <c r="K80" s="1013">
        <v>2690</v>
      </c>
      <c r="L80" s="873" t="s">
        <v>152</v>
      </c>
      <c r="M80" s="1029"/>
      <c r="N80" s="1029"/>
      <c r="O80" s="1029"/>
      <c r="P80" s="1029"/>
      <c r="Q80" s="1029"/>
      <c r="R80" s="875">
        <v>28</v>
      </c>
      <c r="S80" s="875"/>
      <c r="T80" s="875"/>
      <c r="U80" s="1029" t="s">
        <v>18</v>
      </c>
      <c r="V80" s="1029" t="s">
        <v>21</v>
      </c>
      <c r="W80" s="1788"/>
      <c r="X80" s="1142"/>
      <c r="Y80" s="1149"/>
      <c r="Z80" s="850"/>
      <c r="AA80" s="850"/>
      <c r="AB80" s="850"/>
      <c r="AC80" s="850"/>
      <c r="AD80" s="850"/>
      <c r="AE80" s="850"/>
      <c r="AF80" s="850"/>
      <c r="AG80" s="1150"/>
      <c r="AH80" s="1231">
        <v>36.931831475053997</v>
      </c>
      <c r="AI80" s="850"/>
      <c r="AJ80" s="888">
        <v>36.577960774760399</v>
      </c>
      <c r="AK80" s="850"/>
      <c r="AL80" s="850"/>
      <c r="AM80" s="1154"/>
      <c r="AN80" s="1159" t="s">
        <v>9765</v>
      </c>
      <c r="AO80" s="310"/>
      <c r="AP80" s="160"/>
      <c r="AQ80" s="160"/>
    </row>
    <row r="81" spans="1:43" s="161" customFormat="1" ht="24.95" customHeight="1">
      <c r="A81" s="1008" t="s">
        <v>9147</v>
      </c>
      <c r="B81" s="301"/>
      <c r="C81" s="1785" t="s">
        <v>9146</v>
      </c>
      <c r="D81" s="1032"/>
      <c r="E81" s="1012" t="s">
        <v>3430</v>
      </c>
      <c r="F81" s="1014" t="s">
        <v>1364</v>
      </c>
      <c r="G81" s="1032">
        <v>3.15</v>
      </c>
      <c r="H81" s="1033" t="s">
        <v>1194</v>
      </c>
      <c r="I81" s="1033" t="s">
        <v>875</v>
      </c>
      <c r="J81" s="1012">
        <v>1710</v>
      </c>
      <c r="K81" s="1012">
        <v>2690</v>
      </c>
      <c r="L81" s="1033" t="s">
        <v>152</v>
      </c>
      <c r="M81" s="1032"/>
      <c r="N81" s="1032"/>
      <c r="O81" s="1032"/>
      <c r="P81" s="1032"/>
      <c r="Q81" s="1032"/>
      <c r="R81" s="1098">
        <v>28</v>
      </c>
      <c r="S81" s="1098"/>
      <c r="T81" s="1098"/>
      <c r="U81" s="1032" t="s">
        <v>18</v>
      </c>
      <c r="V81" s="1032" t="s">
        <v>29</v>
      </c>
      <c r="W81" s="1796" t="s">
        <v>9155</v>
      </c>
      <c r="X81" s="1143"/>
      <c r="Y81" s="1151"/>
      <c r="Z81" s="851"/>
      <c r="AA81" s="851"/>
      <c r="AB81" s="851"/>
      <c r="AC81" s="851"/>
      <c r="AD81" s="851"/>
      <c r="AE81" s="851"/>
      <c r="AF81" s="851"/>
      <c r="AG81" s="1152"/>
      <c r="AH81" s="1231">
        <v>66.208537664641398</v>
      </c>
      <c r="AI81" s="851"/>
      <c r="AJ81" s="888">
        <v>64.068157197568198</v>
      </c>
      <c r="AK81" s="851"/>
      <c r="AL81" s="851"/>
      <c r="AM81" s="1155"/>
      <c r="AN81" s="1160" t="s">
        <v>9766</v>
      </c>
      <c r="AO81" s="303"/>
      <c r="AP81" s="160"/>
      <c r="AQ81" s="160"/>
    </row>
    <row r="82" spans="1:43" s="161" customFormat="1" ht="24.95" customHeight="1">
      <c r="A82" s="1008" t="s">
        <v>9148</v>
      </c>
      <c r="B82" s="301"/>
      <c r="C82" s="1785"/>
      <c r="D82" s="1032"/>
      <c r="E82" s="1012" t="s">
        <v>3430</v>
      </c>
      <c r="F82" s="1014" t="s">
        <v>1364</v>
      </c>
      <c r="G82" s="1032">
        <v>3.15</v>
      </c>
      <c r="H82" s="1033" t="s">
        <v>207</v>
      </c>
      <c r="I82" s="1033" t="s">
        <v>3433</v>
      </c>
      <c r="J82" s="1035">
        <v>1710</v>
      </c>
      <c r="K82" s="1012">
        <v>2690</v>
      </c>
      <c r="L82" s="1033" t="s">
        <v>152</v>
      </c>
      <c r="M82" s="1032"/>
      <c r="N82" s="1032"/>
      <c r="O82" s="1032"/>
      <c r="P82" s="1032"/>
      <c r="Q82" s="1032"/>
      <c r="R82" s="1098">
        <v>28</v>
      </c>
      <c r="S82" s="1098"/>
      <c r="T82" s="1098"/>
      <c r="U82" s="1032" t="s">
        <v>18</v>
      </c>
      <c r="V82" s="1032" t="s">
        <v>21</v>
      </c>
      <c r="W82" s="1790"/>
      <c r="X82" s="1143"/>
      <c r="Y82" s="1151"/>
      <c r="Z82" s="851"/>
      <c r="AA82" s="851"/>
      <c r="AB82" s="851"/>
      <c r="AC82" s="851"/>
      <c r="AD82" s="851"/>
      <c r="AE82" s="851"/>
      <c r="AF82" s="851"/>
      <c r="AG82" s="1152"/>
      <c r="AH82" s="1231">
        <v>64.401474800233004</v>
      </c>
      <c r="AI82" s="851"/>
      <c r="AJ82" s="888">
        <v>64.235815928980102</v>
      </c>
      <c r="AK82" s="851"/>
      <c r="AL82" s="851"/>
      <c r="AM82" s="1155"/>
      <c r="AN82" s="1160" t="s">
        <v>9767</v>
      </c>
      <c r="AO82" s="303"/>
      <c r="AP82" s="160"/>
      <c r="AQ82" s="160"/>
    </row>
    <row r="83" spans="1:43" s="161" customFormat="1" ht="24.95" customHeight="1">
      <c r="A83" s="1008" t="s">
        <v>9149</v>
      </c>
      <c r="B83" s="301"/>
      <c r="C83" s="1785"/>
      <c r="D83" s="1032"/>
      <c r="E83" s="1014" t="s">
        <v>1371</v>
      </c>
      <c r="F83" s="1014" t="s">
        <v>1364</v>
      </c>
      <c r="G83" s="1032">
        <v>3.15</v>
      </c>
      <c r="H83" s="1033" t="s">
        <v>1194</v>
      </c>
      <c r="I83" s="1033" t="s">
        <v>875</v>
      </c>
      <c r="J83" s="1012">
        <v>1710</v>
      </c>
      <c r="K83" s="1012">
        <v>2690</v>
      </c>
      <c r="L83" s="1033" t="s">
        <v>152</v>
      </c>
      <c r="M83" s="1032"/>
      <c r="N83" s="1032"/>
      <c r="O83" s="1032"/>
      <c r="P83" s="1032"/>
      <c r="Q83" s="1032"/>
      <c r="R83" s="1098">
        <v>28</v>
      </c>
      <c r="S83" s="1098"/>
      <c r="T83" s="1098"/>
      <c r="U83" s="1032" t="s">
        <v>18</v>
      </c>
      <c r="V83" s="1032" t="s">
        <v>29</v>
      </c>
      <c r="W83" s="1790"/>
      <c r="X83" s="1143"/>
      <c r="Y83" s="1151"/>
      <c r="Z83" s="851"/>
      <c r="AA83" s="851"/>
      <c r="AB83" s="851"/>
      <c r="AC83" s="851"/>
      <c r="AD83" s="851"/>
      <c r="AE83" s="851"/>
      <c r="AF83" s="851"/>
      <c r="AG83" s="1152"/>
      <c r="AH83" s="1231">
        <v>65.508681051265</v>
      </c>
      <c r="AI83" s="851"/>
      <c r="AJ83" s="888">
        <v>62.625233436783603</v>
      </c>
      <c r="AK83" s="851"/>
      <c r="AL83" s="851"/>
      <c r="AM83" s="1155"/>
      <c r="AN83" s="1160" t="s">
        <v>9768</v>
      </c>
      <c r="AO83" s="303"/>
      <c r="AP83" s="160"/>
      <c r="AQ83" s="160"/>
    </row>
    <row r="84" spans="1:43" s="161" customFormat="1" ht="24.95" customHeight="1">
      <c r="A84" s="1008" t="s">
        <v>9150</v>
      </c>
      <c r="B84" s="301"/>
      <c r="C84" s="1785"/>
      <c r="D84" s="1032"/>
      <c r="E84" s="1014" t="s">
        <v>1371</v>
      </c>
      <c r="F84" s="1014" t="s">
        <v>1364</v>
      </c>
      <c r="G84" s="1032">
        <v>3.15</v>
      </c>
      <c r="H84" s="1033" t="s">
        <v>207</v>
      </c>
      <c r="I84" s="1033" t="s">
        <v>3433</v>
      </c>
      <c r="J84" s="1035">
        <v>1710</v>
      </c>
      <c r="K84" s="1012">
        <v>2690</v>
      </c>
      <c r="L84" s="1033" t="s">
        <v>152</v>
      </c>
      <c r="M84" s="1032"/>
      <c r="N84" s="1032"/>
      <c r="O84" s="1032"/>
      <c r="P84" s="1032"/>
      <c r="Q84" s="1032"/>
      <c r="R84" s="1098">
        <v>28</v>
      </c>
      <c r="S84" s="1098"/>
      <c r="T84" s="1098"/>
      <c r="U84" s="1032" t="s">
        <v>18</v>
      </c>
      <c r="V84" s="1032" t="s">
        <v>21</v>
      </c>
      <c r="W84" s="1790"/>
      <c r="X84" s="1143"/>
      <c r="Y84" s="1151"/>
      <c r="Z84" s="851"/>
      <c r="AA84" s="851"/>
      <c r="AB84" s="851"/>
      <c r="AC84" s="851"/>
      <c r="AD84" s="851"/>
      <c r="AE84" s="851"/>
      <c r="AF84" s="851"/>
      <c r="AG84" s="1152"/>
      <c r="AH84" s="1231">
        <v>64.035394628384196</v>
      </c>
      <c r="AI84" s="851"/>
      <c r="AJ84" s="888">
        <v>63.356016980929702</v>
      </c>
      <c r="AK84" s="851"/>
      <c r="AL84" s="851"/>
      <c r="AM84" s="1155"/>
      <c r="AN84" s="1160" t="s">
        <v>9769</v>
      </c>
      <c r="AO84" s="303"/>
      <c r="AP84" s="160"/>
      <c r="AQ84" s="160"/>
    </row>
    <row r="85" spans="1:43" s="161" customFormat="1" ht="24.95" customHeight="1">
      <c r="A85" s="1008" t="s">
        <v>9151</v>
      </c>
      <c r="B85" s="301"/>
      <c r="C85" s="1785"/>
      <c r="D85" s="1032"/>
      <c r="E85" s="1014" t="s">
        <v>1378</v>
      </c>
      <c r="F85" s="1014" t="s">
        <v>1364</v>
      </c>
      <c r="G85" s="1032">
        <v>3.15</v>
      </c>
      <c r="H85" s="1033" t="s">
        <v>1194</v>
      </c>
      <c r="I85" s="1033" t="s">
        <v>875</v>
      </c>
      <c r="J85" s="1012">
        <v>1710</v>
      </c>
      <c r="K85" s="1012">
        <v>2690</v>
      </c>
      <c r="L85" s="1033" t="s">
        <v>152</v>
      </c>
      <c r="M85" s="1032"/>
      <c r="N85" s="1032"/>
      <c r="O85" s="1032"/>
      <c r="P85" s="1032"/>
      <c r="Q85" s="1032"/>
      <c r="R85" s="1098">
        <v>28</v>
      </c>
      <c r="S85" s="1098"/>
      <c r="T85" s="1098"/>
      <c r="U85" s="1032" t="s">
        <v>18</v>
      </c>
      <c r="V85" s="1032" t="s">
        <v>29</v>
      </c>
      <c r="W85" s="1790"/>
      <c r="X85" s="1143"/>
      <c r="Y85" s="1151"/>
      <c r="Z85" s="851"/>
      <c r="AA85" s="851"/>
      <c r="AB85" s="851"/>
      <c r="AC85" s="851"/>
      <c r="AD85" s="851"/>
      <c r="AE85" s="851"/>
      <c r="AF85" s="851"/>
      <c r="AG85" s="1152"/>
      <c r="AH85" s="1231">
        <v>64.080217590473396</v>
      </c>
      <c r="AI85" s="851"/>
      <c r="AJ85" s="888">
        <v>62.900571569053596</v>
      </c>
      <c r="AK85" s="851"/>
      <c r="AL85" s="851"/>
      <c r="AM85" s="1155"/>
      <c r="AN85" s="1160" t="s">
        <v>9770</v>
      </c>
      <c r="AO85" s="303"/>
      <c r="AP85" s="160"/>
      <c r="AQ85" s="160"/>
    </row>
    <row r="86" spans="1:43" s="161" customFormat="1" ht="24.95" customHeight="1">
      <c r="A86" s="1008" t="s">
        <v>9152</v>
      </c>
      <c r="B86" s="301"/>
      <c r="C86" s="1785"/>
      <c r="D86" s="1032"/>
      <c r="E86" s="1014" t="s">
        <v>1378</v>
      </c>
      <c r="F86" s="1014" t="s">
        <v>1364</v>
      </c>
      <c r="G86" s="1032">
        <v>3.15</v>
      </c>
      <c r="H86" s="1033" t="s">
        <v>207</v>
      </c>
      <c r="I86" s="1033" t="s">
        <v>3433</v>
      </c>
      <c r="J86" s="1035">
        <v>1710</v>
      </c>
      <c r="K86" s="1012">
        <v>2690</v>
      </c>
      <c r="L86" s="1033" t="s">
        <v>152</v>
      </c>
      <c r="M86" s="1032"/>
      <c r="N86" s="1032"/>
      <c r="O86" s="1032"/>
      <c r="P86" s="1032"/>
      <c r="Q86" s="1032"/>
      <c r="R86" s="1098">
        <v>28</v>
      </c>
      <c r="S86" s="1098"/>
      <c r="T86" s="1098"/>
      <c r="U86" s="1032" t="s">
        <v>18</v>
      </c>
      <c r="V86" s="1032" t="s">
        <v>21</v>
      </c>
      <c r="W86" s="1790"/>
      <c r="X86" s="1143"/>
      <c r="Y86" s="1151"/>
      <c r="Z86" s="851"/>
      <c r="AA86" s="851"/>
      <c r="AB86" s="851"/>
      <c r="AC86" s="851"/>
      <c r="AD86" s="851"/>
      <c r="AE86" s="851"/>
      <c r="AF86" s="851"/>
      <c r="AG86" s="1152"/>
      <c r="AH86" s="1231">
        <v>63.338762917783001</v>
      </c>
      <c r="AI86" s="851"/>
      <c r="AJ86" s="888">
        <v>62.658436189594703</v>
      </c>
      <c r="AK86" s="851"/>
      <c r="AL86" s="851"/>
      <c r="AM86" s="1155"/>
      <c r="AN86" s="1160" t="s">
        <v>9771</v>
      </c>
      <c r="AO86" s="303"/>
      <c r="AP86" s="160"/>
      <c r="AQ86" s="160"/>
    </row>
    <row r="87" spans="1:43" s="161" customFormat="1" ht="24.95" customHeight="1">
      <c r="A87" s="1008" t="s">
        <v>9153</v>
      </c>
      <c r="B87" s="301"/>
      <c r="C87" s="1785"/>
      <c r="D87" s="1032"/>
      <c r="E87" s="1012" t="s">
        <v>3431</v>
      </c>
      <c r="F87" s="1014" t="s">
        <v>1364</v>
      </c>
      <c r="G87" s="1032">
        <v>3.15</v>
      </c>
      <c r="H87" s="1033" t="s">
        <v>1194</v>
      </c>
      <c r="I87" s="1033" t="s">
        <v>875</v>
      </c>
      <c r="J87" s="1012">
        <v>1710</v>
      </c>
      <c r="K87" s="1012">
        <v>2690</v>
      </c>
      <c r="L87" s="1033" t="s">
        <v>152</v>
      </c>
      <c r="M87" s="1032"/>
      <c r="N87" s="1032"/>
      <c r="O87" s="1032"/>
      <c r="P87" s="1032"/>
      <c r="Q87" s="1032"/>
      <c r="R87" s="1098">
        <v>28</v>
      </c>
      <c r="S87" s="1098"/>
      <c r="T87" s="1098"/>
      <c r="U87" s="1032" t="s">
        <v>18</v>
      </c>
      <c r="V87" s="1032" t="s">
        <v>29</v>
      </c>
      <c r="W87" s="1790"/>
      <c r="X87" s="1143"/>
      <c r="Y87" s="1151"/>
      <c r="Z87" s="851"/>
      <c r="AA87" s="851"/>
      <c r="AB87" s="851"/>
      <c r="AC87" s="851"/>
      <c r="AD87" s="851"/>
      <c r="AE87" s="851"/>
      <c r="AF87" s="851"/>
      <c r="AG87" s="1152"/>
      <c r="AH87" s="1231">
        <v>65.092858728143895</v>
      </c>
      <c r="AI87" s="851"/>
      <c r="AJ87" s="888">
        <v>63.967908080446499</v>
      </c>
      <c r="AK87" s="851"/>
      <c r="AL87" s="851"/>
      <c r="AM87" s="1155"/>
      <c r="AN87" s="1160" t="s">
        <v>9772</v>
      </c>
      <c r="AO87" s="303"/>
      <c r="AP87" s="160"/>
      <c r="AQ87" s="160"/>
    </row>
    <row r="88" spans="1:43" s="161" customFormat="1" ht="24.95" customHeight="1">
      <c r="A88" s="1008" t="s">
        <v>9154</v>
      </c>
      <c r="B88" s="301"/>
      <c r="C88" s="1789"/>
      <c r="D88" s="1032"/>
      <c r="E88" s="1012" t="s">
        <v>3431</v>
      </c>
      <c r="F88" s="1014" t="s">
        <v>1364</v>
      </c>
      <c r="G88" s="1032">
        <v>3.15</v>
      </c>
      <c r="H88" s="1033" t="s">
        <v>207</v>
      </c>
      <c r="I88" s="1033" t="s">
        <v>3433</v>
      </c>
      <c r="J88" s="1035">
        <v>1710</v>
      </c>
      <c r="K88" s="1012">
        <v>2690</v>
      </c>
      <c r="L88" s="1033" t="s">
        <v>152</v>
      </c>
      <c r="M88" s="1032"/>
      <c r="N88" s="1032"/>
      <c r="O88" s="1032"/>
      <c r="P88" s="1032"/>
      <c r="Q88" s="1032"/>
      <c r="R88" s="1098">
        <v>28</v>
      </c>
      <c r="S88" s="1098"/>
      <c r="T88" s="1098"/>
      <c r="U88" s="1032" t="s">
        <v>18</v>
      </c>
      <c r="V88" s="1032" t="s">
        <v>21</v>
      </c>
      <c r="W88" s="1791"/>
      <c r="X88" s="1143"/>
      <c r="Y88" s="1151"/>
      <c r="Z88" s="851"/>
      <c r="AA88" s="851"/>
      <c r="AB88" s="851"/>
      <c r="AC88" s="851"/>
      <c r="AD88" s="851"/>
      <c r="AE88" s="851"/>
      <c r="AF88" s="851"/>
      <c r="AG88" s="1152"/>
      <c r="AH88" s="1231">
        <v>65.305832829355097</v>
      </c>
      <c r="AI88" s="851"/>
      <c r="AJ88" s="888">
        <v>63.488719783335299</v>
      </c>
      <c r="AK88" s="851"/>
      <c r="AL88" s="851"/>
      <c r="AM88" s="1155"/>
      <c r="AN88" s="1160" t="s">
        <v>9773</v>
      </c>
      <c r="AO88" s="303"/>
      <c r="AP88" s="160"/>
      <c r="AQ88" s="160"/>
    </row>
    <row r="89" spans="1:43" s="161" customFormat="1" ht="24.95" customHeight="1">
      <c r="A89" s="1009" t="s">
        <v>9615</v>
      </c>
      <c r="B89" s="13"/>
      <c r="C89" s="1783" t="s">
        <v>9157</v>
      </c>
      <c r="D89" s="1029"/>
      <c r="E89" s="1031" t="s">
        <v>3430</v>
      </c>
      <c r="F89" s="1030" t="s">
        <v>9156</v>
      </c>
      <c r="G89" s="1029">
        <v>3.15</v>
      </c>
      <c r="H89" s="873" t="s">
        <v>1194</v>
      </c>
      <c r="I89" s="873" t="s">
        <v>875</v>
      </c>
      <c r="J89" s="1031">
        <v>1710</v>
      </c>
      <c r="K89" s="1013">
        <v>2690</v>
      </c>
      <c r="L89" s="873" t="s">
        <v>152</v>
      </c>
      <c r="M89" s="1029"/>
      <c r="N89" s="1029"/>
      <c r="O89" s="1029"/>
      <c r="P89" s="1029"/>
      <c r="Q89" s="1029"/>
      <c r="R89" s="875">
        <v>28</v>
      </c>
      <c r="S89" s="875"/>
      <c r="T89" s="875"/>
      <c r="U89" s="1029" t="s">
        <v>18</v>
      </c>
      <c r="V89" s="1029" t="s">
        <v>29</v>
      </c>
      <c r="W89" s="1786" t="s">
        <v>9161</v>
      </c>
      <c r="X89" s="1142"/>
      <c r="Y89" s="1149"/>
      <c r="Z89" s="850"/>
      <c r="AA89" s="850"/>
      <c r="AB89" s="850"/>
      <c r="AC89" s="850"/>
      <c r="AD89" s="850"/>
      <c r="AE89" s="850"/>
      <c r="AF89" s="850"/>
      <c r="AG89" s="1150"/>
      <c r="AH89" s="1231">
        <v>33.130637758795203</v>
      </c>
      <c r="AI89" s="850"/>
      <c r="AJ89" s="888">
        <v>33.328181566192498</v>
      </c>
      <c r="AK89" s="850"/>
      <c r="AL89" s="850"/>
      <c r="AM89" s="1154"/>
      <c r="AN89" s="1159" t="s">
        <v>9774</v>
      </c>
      <c r="AO89" s="310"/>
      <c r="AP89" s="160"/>
      <c r="AQ89" s="160"/>
    </row>
    <row r="90" spans="1:43" s="161" customFormat="1" ht="24.95" customHeight="1">
      <c r="A90" s="1009" t="s">
        <v>9616</v>
      </c>
      <c r="B90" s="13"/>
      <c r="C90" s="1783"/>
      <c r="D90" s="1029"/>
      <c r="E90" s="1031" t="s">
        <v>3430</v>
      </c>
      <c r="F90" s="1030" t="s">
        <v>9156</v>
      </c>
      <c r="G90" s="1029">
        <v>3.15</v>
      </c>
      <c r="H90" s="873" t="s">
        <v>207</v>
      </c>
      <c r="I90" s="873" t="s">
        <v>3433</v>
      </c>
      <c r="J90" s="1034">
        <v>1710</v>
      </c>
      <c r="K90" s="1013">
        <v>2690</v>
      </c>
      <c r="L90" s="873" t="s">
        <v>152</v>
      </c>
      <c r="M90" s="1029"/>
      <c r="N90" s="1029"/>
      <c r="O90" s="1029"/>
      <c r="P90" s="1029"/>
      <c r="Q90" s="1029"/>
      <c r="R90" s="875">
        <v>28</v>
      </c>
      <c r="S90" s="875"/>
      <c r="T90" s="875"/>
      <c r="U90" s="1029" t="s">
        <v>18</v>
      </c>
      <c r="V90" s="1029" t="s">
        <v>21</v>
      </c>
      <c r="W90" s="1787"/>
      <c r="X90" s="1142"/>
      <c r="Y90" s="1149"/>
      <c r="Z90" s="850"/>
      <c r="AA90" s="850"/>
      <c r="AB90" s="850"/>
      <c r="AC90" s="850"/>
      <c r="AD90" s="850"/>
      <c r="AE90" s="850"/>
      <c r="AF90" s="850"/>
      <c r="AG90" s="1150"/>
      <c r="AH90" s="1231">
        <v>33.078513933126601</v>
      </c>
      <c r="AI90" s="850"/>
      <c r="AJ90" s="888">
        <v>33.247178942787997</v>
      </c>
      <c r="AK90" s="850"/>
      <c r="AL90" s="850"/>
      <c r="AM90" s="1154"/>
      <c r="AN90" s="1159" t="s">
        <v>9775</v>
      </c>
      <c r="AO90" s="310"/>
      <c r="AP90" s="160"/>
      <c r="AQ90" s="160"/>
    </row>
    <row r="91" spans="1:43" s="161" customFormat="1" ht="24.95" customHeight="1">
      <c r="A91" s="1009" t="s">
        <v>9617</v>
      </c>
      <c r="B91" s="13"/>
      <c r="C91" s="1783"/>
      <c r="D91" s="1029"/>
      <c r="E91" s="1030" t="s">
        <v>1371</v>
      </c>
      <c r="F91" s="1030" t="s">
        <v>9158</v>
      </c>
      <c r="G91" s="1029">
        <v>3.15</v>
      </c>
      <c r="H91" s="873" t="s">
        <v>1194</v>
      </c>
      <c r="I91" s="873" t="s">
        <v>875</v>
      </c>
      <c r="J91" s="1031">
        <v>1710</v>
      </c>
      <c r="K91" s="1013">
        <v>2690</v>
      </c>
      <c r="L91" s="873" t="s">
        <v>152</v>
      </c>
      <c r="M91" s="1029"/>
      <c r="N91" s="1029"/>
      <c r="O91" s="1029"/>
      <c r="P91" s="1029"/>
      <c r="Q91" s="1029"/>
      <c r="R91" s="875">
        <v>28</v>
      </c>
      <c r="S91" s="875"/>
      <c r="T91" s="875"/>
      <c r="U91" s="1029" t="s">
        <v>18</v>
      </c>
      <c r="V91" s="1029" t="s">
        <v>29</v>
      </c>
      <c r="W91" s="1787"/>
      <c r="X91" s="1142"/>
      <c r="Y91" s="1149"/>
      <c r="Z91" s="850"/>
      <c r="AA91" s="850"/>
      <c r="AB91" s="850"/>
      <c r="AC91" s="850"/>
      <c r="AD91" s="850"/>
      <c r="AE91" s="850"/>
      <c r="AF91" s="850"/>
      <c r="AG91" s="1150"/>
      <c r="AH91" s="1231">
        <v>34.303427710047998</v>
      </c>
      <c r="AI91" s="850"/>
      <c r="AJ91" s="888">
        <v>33.911363807852901</v>
      </c>
      <c r="AK91" s="850"/>
      <c r="AL91" s="850"/>
      <c r="AM91" s="1154"/>
      <c r="AN91" s="1159" t="s">
        <v>9776</v>
      </c>
      <c r="AO91" s="310"/>
      <c r="AP91" s="160"/>
      <c r="AQ91" s="160"/>
    </row>
    <row r="92" spans="1:43" s="161" customFormat="1" ht="24.95" customHeight="1">
      <c r="A92" s="1009" t="s">
        <v>9618</v>
      </c>
      <c r="B92" s="13"/>
      <c r="C92" s="1783"/>
      <c r="D92" s="1029"/>
      <c r="E92" s="1030" t="s">
        <v>1371</v>
      </c>
      <c r="F92" s="1030" t="s">
        <v>9158</v>
      </c>
      <c r="G92" s="1029">
        <v>3.15</v>
      </c>
      <c r="H92" s="873" t="s">
        <v>207</v>
      </c>
      <c r="I92" s="873" t="s">
        <v>3433</v>
      </c>
      <c r="J92" s="1034">
        <v>1710</v>
      </c>
      <c r="K92" s="1013">
        <v>2690</v>
      </c>
      <c r="L92" s="873" t="s">
        <v>152</v>
      </c>
      <c r="M92" s="1029"/>
      <c r="N92" s="1029"/>
      <c r="O92" s="1029"/>
      <c r="P92" s="1029"/>
      <c r="Q92" s="1029"/>
      <c r="R92" s="875">
        <v>28</v>
      </c>
      <c r="S92" s="875"/>
      <c r="T92" s="875"/>
      <c r="U92" s="1029" t="s">
        <v>18</v>
      </c>
      <c r="V92" s="1029" t="s">
        <v>21</v>
      </c>
      <c r="W92" s="1787"/>
      <c r="X92" s="1142"/>
      <c r="Y92" s="1149"/>
      <c r="Z92" s="850"/>
      <c r="AA92" s="850"/>
      <c r="AB92" s="850"/>
      <c r="AC92" s="850"/>
      <c r="AD92" s="850"/>
      <c r="AE92" s="850"/>
      <c r="AF92" s="850"/>
      <c r="AG92" s="1150"/>
      <c r="AH92" s="1231">
        <v>34.065053446530598</v>
      </c>
      <c r="AI92" s="850"/>
      <c r="AJ92" s="888">
        <v>33.679525845013202</v>
      </c>
      <c r="AK92" s="850"/>
      <c r="AL92" s="850"/>
      <c r="AM92" s="1154"/>
      <c r="AN92" s="1159" t="s">
        <v>9777</v>
      </c>
      <c r="AO92" s="310"/>
      <c r="AP92" s="160"/>
      <c r="AQ92" s="160"/>
    </row>
    <row r="93" spans="1:43" s="161" customFormat="1" ht="24.95" customHeight="1">
      <c r="A93" s="1009" t="s">
        <v>9619</v>
      </c>
      <c r="B93" s="13"/>
      <c r="C93" s="1783"/>
      <c r="D93" s="1029"/>
      <c r="E93" s="1030" t="s">
        <v>1378</v>
      </c>
      <c r="F93" s="1030" t="s">
        <v>9159</v>
      </c>
      <c r="G93" s="1029">
        <v>3.15</v>
      </c>
      <c r="H93" s="873" t="s">
        <v>1194</v>
      </c>
      <c r="I93" s="873" t="s">
        <v>875</v>
      </c>
      <c r="J93" s="1031">
        <v>1710</v>
      </c>
      <c r="K93" s="1013">
        <v>2690</v>
      </c>
      <c r="L93" s="873" t="s">
        <v>152</v>
      </c>
      <c r="M93" s="1029"/>
      <c r="N93" s="1029"/>
      <c r="O93" s="1029"/>
      <c r="P93" s="1029"/>
      <c r="Q93" s="1029"/>
      <c r="R93" s="875">
        <v>28</v>
      </c>
      <c r="S93" s="875"/>
      <c r="T93" s="875"/>
      <c r="U93" s="1029" t="s">
        <v>18</v>
      </c>
      <c r="V93" s="1029" t="s">
        <v>29</v>
      </c>
      <c r="W93" s="1787"/>
      <c r="X93" s="1142"/>
      <c r="Y93" s="1149"/>
      <c r="Z93" s="850"/>
      <c r="AA93" s="850"/>
      <c r="AB93" s="850"/>
      <c r="AC93" s="850"/>
      <c r="AD93" s="850"/>
      <c r="AE93" s="850"/>
      <c r="AF93" s="850"/>
      <c r="AG93" s="1150"/>
      <c r="AH93" s="1231">
        <v>35.712580010873197</v>
      </c>
      <c r="AI93" s="850"/>
      <c r="AJ93" s="888">
        <v>35.389310100849897</v>
      </c>
      <c r="AK93" s="850"/>
      <c r="AL93" s="850"/>
      <c r="AM93" s="1154"/>
      <c r="AN93" s="1159" t="s">
        <v>9778</v>
      </c>
      <c r="AO93" s="310"/>
      <c r="AP93" s="160"/>
      <c r="AQ93" s="160"/>
    </row>
    <row r="94" spans="1:43" s="161" customFormat="1" ht="24.95" customHeight="1">
      <c r="A94" s="1009" t="s">
        <v>9620</v>
      </c>
      <c r="B94" s="13"/>
      <c r="C94" s="1783"/>
      <c r="D94" s="1029"/>
      <c r="E94" s="1030" t="s">
        <v>1378</v>
      </c>
      <c r="F94" s="1030" t="s">
        <v>9159</v>
      </c>
      <c r="G94" s="1029">
        <v>3.15</v>
      </c>
      <c r="H94" s="873" t="s">
        <v>207</v>
      </c>
      <c r="I94" s="873" t="s">
        <v>3433</v>
      </c>
      <c r="J94" s="1034">
        <v>1710</v>
      </c>
      <c r="K94" s="1013">
        <v>2690</v>
      </c>
      <c r="L94" s="873" t="s">
        <v>152</v>
      </c>
      <c r="M94" s="1029"/>
      <c r="N94" s="1029"/>
      <c r="O94" s="1029"/>
      <c r="P94" s="1029"/>
      <c r="Q94" s="1029"/>
      <c r="R94" s="875">
        <v>28</v>
      </c>
      <c r="S94" s="875"/>
      <c r="T94" s="875"/>
      <c r="U94" s="1029" t="s">
        <v>18</v>
      </c>
      <c r="V94" s="1029" t="s">
        <v>21</v>
      </c>
      <c r="W94" s="1787"/>
      <c r="X94" s="1142"/>
      <c r="Y94" s="1149"/>
      <c r="Z94" s="850"/>
      <c r="AA94" s="850"/>
      <c r="AB94" s="850"/>
      <c r="AC94" s="850"/>
      <c r="AD94" s="850"/>
      <c r="AE94" s="850"/>
      <c r="AF94" s="850"/>
      <c r="AG94" s="1150"/>
      <c r="AH94" s="1231">
        <v>35.435752219746</v>
      </c>
      <c r="AI94" s="850"/>
      <c r="AJ94" s="888">
        <v>35.252351988650801</v>
      </c>
      <c r="AK94" s="850"/>
      <c r="AL94" s="850"/>
      <c r="AM94" s="1154"/>
      <c r="AN94" s="1159" t="s">
        <v>9779</v>
      </c>
      <c r="AO94" s="310"/>
      <c r="AP94" s="160"/>
      <c r="AQ94" s="160"/>
    </row>
    <row r="95" spans="1:43" s="161" customFormat="1" ht="24.95" customHeight="1">
      <c r="A95" s="1009" t="s">
        <v>9621</v>
      </c>
      <c r="B95" s="13"/>
      <c r="C95" s="1783"/>
      <c r="D95" s="1029"/>
      <c r="E95" s="1031" t="s">
        <v>3431</v>
      </c>
      <c r="F95" s="1030" t="s">
        <v>9160</v>
      </c>
      <c r="G95" s="1029">
        <v>3.15</v>
      </c>
      <c r="H95" s="873" t="s">
        <v>1194</v>
      </c>
      <c r="I95" s="873" t="s">
        <v>875</v>
      </c>
      <c r="J95" s="1031">
        <v>1710</v>
      </c>
      <c r="K95" s="1013">
        <v>2690</v>
      </c>
      <c r="L95" s="873" t="s">
        <v>152</v>
      </c>
      <c r="M95" s="1029"/>
      <c r="N95" s="1029"/>
      <c r="O95" s="1029"/>
      <c r="P95" s="1029"/>
      <c r="Q95" s="1029"/>
      <c r="R95" s="875">
        <v>28</v>
      </c>
      <c r="S95" s="875"/>
      <c r="T95" s="875"/>
      <c r="U95" s="1029" t="s">
        <v>18</v>
      </c>
      <c r="V95" s="1029" t="s">
        <v>29</v>
      </c>
      <c r="W95" s="1787"/>
      <c r="X95" s="1142"/>
      <c r="Y95" s="1149"/>
      <c r="Z95" s="850"/>
      <c r="AA95" s="850"/>
      <c r="AB95" s="850"/>
      <c r="AC95" s="850"/>
      <c r="AD95" s="850"/>
      <c r="AE95" s="850"/>
      <c r="AF95" s="850"/>
      <c r="AG95" s="1150"/>
      <c r="AH95" s="1231">
        <v>33.691952184521597</v>
      </c>
      <c r="AI95" s="850"/>
      <c r="AJ95" s="888">
        <v>33.198355528020301</v>
      </c>
      <c r="AK95" s="850"/>
      <c r="AL95" s="850"/>
      <c r="AM95" s="1154"/>
      <c r="AN95" s="1159" t="s">
        <v>9780</v>
      </c>
      <c r="AO95" s="310"/>
      <c r="AP95" s="160"/>
      <c r="AQ95" s="160"/>
    </row>
    <row r="96" spans="1:43" s="161" customFormat="1" ht="24.95" customHeight="1">
      <c r="A96" s="1009" t="s">
        <v>9622</v>
      </c>
      <c r="B96" s="13"/>
      <c r="C96" s="1784"/>
      <c r="D96" s="1029"/>
      <c r="E96" s="1031" t="s">
        <v>3431</v>
      </c>
      <c r="F96" s="1030" t="s">
        <v>9160</v>
      </c>
      <c r="G96" s="1029">
        <v>3.15</v>
      </c>
      <c r="H96" s="873" t="s">
        <v>207</v>
      </c>
      <c r="I96" s="873" t="s">
        <v>3433</v>
      </c>
      <c r="J96" s="1034">
        <v>1710</v>
      </c>
      <c r="K96" s="1013">
        <v>2690</v>
      </c>
      <c r="L96" s="873" t="s">
        <v>152</v>
      </c>
      <c r="M96" s="1029"/>
      <c r="N96" s="1029"/>
      <c r="O96" s="1029"/>
      <c r="P96" s="1029"/>
      <c r="Q96" s="1029"/>
      <c r="R96" s="875">
        <v>28</v>
      </c>
      <c r="S96" s="875"/>
      <c r="T96" s="875"/>
      <c r="U96" s="1029" t="s">
        <v>18</v>
      </c>
      <c r="V96" s="1029" t="s">
        <v>21</v>
      </c>
      <c r="W96" s="1788"/>
      <c r="X96" s="1142"/>
      <c r="Y96" s="1149"/>
      <c r="Z96" s="850"/>
      <c r="AA96" s="850"/>
      <c r="AB96" s="850"/>
      <c r="AC96" s="850"/>
      <c r="AD96" s="850"/>
      <c r="AE96" s="850"/>
      <c r="AF96" s="850"/>
      <c r="AG96" s="1150"/>
      <c r="AH96" s="1231">
        <v>33.513589340515303</v>
      </c>
      <c r="AI96" s="850"/>
      <c r="AJ96" s="888">
        <v>33.140125728415299</v>
      </c>
      <c r="AK96" s="850"/>
      <c r="AL96" s="850"/>
      <c r="AM96" s="1154"/>
      <c r="AN96" s="1159" t="s">
        <v>9781</v>
      </c>
      <c r="AO96" s="310"/>
      <c r="AP96" s="160"/>
      <c r="AQ96" s="160"/>
    </row>
    <row r="97" ht="24.95" customHeight="1"/>
    <row r="98" ht="24.95" customHeight="1"/>
    <row r="99" ht="24.95" customHeight="1"/>
    <row r="100" ht="24.95" customHeight="1"/>
    <row r="101" ht="24.95" customHeight="1"/>
    <row r="102" ht="24.95" customHeight="1"/>
    <row r="103" ht="24.95" customHeight="1"/>
    <row r="104" ht="24.95" customHeight="1"/>
    <row r="105" ht="24.95" customHeight="1"/>
    <row r="106" ht="24.95" customHeight="1"/>
    <row r="107" ht="24.95" customHeight="1"/>
    <row r="108" ht="24.95" customHeight="1"/>
    <row r="109" ht="24.95" customHeight="1"/>
    <row r="110" ht="24.95" customHeight="1"/>
    <row r="111" ht="24.95" customHeight="1"/>
    <row r="112" ht="24.95" customHeight="1"/>
    <row r="113" ht="24.95" customHeight="1"/>
    <row r="114" ht="24.95" customHeight="1"/>
    <row r="115" ht="24.95" customHeight="1"/>
    <row r="116" ht="24.95" customHeight="1"/>
    <row r="117" ht="24.95" customHeight="1"/>
    <row r="118" ht="24.95" customHeight="1"/>
    <row r="119" ht="24.95" customHeight="1"/>
    <row r="120" ht="24.95" customHeight="1"/>
    <row r="121" ht="24.95" customHeight="1"/>
    <row r="122" ht="24.95" customHeight="1"/>
    <row r="123" ht="24.95" customHeight="1"/>
    <row r="124" ht="24.95" customHeight="1"/>
    <row r="125" ht="24.95" customHeight="1"/>
    <row r="126" ht="24.95" customHeight="1"/>
    <row r="127" ht="24.95" customHeight="1"/>
    <row r="128" ht="24.95" customHeight="1"/>
    <row r="129" ht="24.95" customHeight="1"/>
    <row r="130" ht="24.95" customHeight="1"/>
    <row r="131" ht="24.95" customHeight="1"/>
    <row r="132" ht="24.95" customHeight="1"/>
    <row r="133" ht="24.95" customHeight="1"/>
    <row r="134" ht="24.95" customHeight="1"/>
    <row r="135" ht="24.95" customHeight="1"/>
    <row r="136" ht="24.95" customHeight="1"/>
    <row r="137" ht="24.95" customHeight="1"/>
    <row r="138" ht="24.95" customHeight="1"/>
    <row r="139" ht="24.95" customHeight="1"/>
    <row r="140" ht="24.95" customHeight="1"/>
    <row r="141" ht="24.95" customHeight="1"/>
    <row r="142" ht="24.95" customHeight="1"/>
    <row r="143" ht="24.95" customHeight="1"/>
    <row r="144" ht="24.95" customHeight="1"/>
    <row r="145" ht="24.95" customHeight="1"/>
    <row r="146" ht="24.95" customHeight="1"/>
    <row r="147" ht="24.95" customHeight="1"/>
    <row r="148" ht="24.95" customHeight="1"/>
    <row r="149" ht="24.95" customHeight="1"/>
    <row r="150" ht="24.95" customHeight="1"/>
    <row r="151" ht="24.95" customHeight="1"/>
    <row r="152" ht="24.95" customHeight="1"/>
    <row r="153" ht="24.95" customHeight="1"/>
    <row r="154" ht="24.95" customHeight="1"/>
    <row r="155" ht="24.95" customHeight="1"/>
    <row r="156" ht="24.95" customHeight="1"/>
    <row r="157" ht="24.95" customHeight="1"/>
    <row r="158" ht="24.95" customHeight="1"/>
    <row r="159" ht="24.95" customHeight="1"/>
    <row r="160" ht="24.95" customHeight="1"/>
    <row r="161" ht="24.95" customHeight="1"/>
    <row r="162" ht="24.95" customHeight="1"/>
    <row r="163" ht="24.95" customHeight="1"/>
    <row r="164" ht="24.95" customHeight="1"/>
    <row r="165" ht="24.95" customHeight="1"/>
    <row r="166" ht="24.95" customHeight="1"/>
    <row r="167" ht="24.95" customHeight="1"/>
    <row r="168" ht="24.95" customHeight="1"/>
    <row r="169" ht="24.95" customHeight="1"/>
    <row r="170" ht="24.95" customHeight="1"/>
    <row r="171" ht="24.95" customHeight="1"/>
    <row r="172" ht="24.95" customHeight="1"/>
    <row r="173" ht="24.95" customHeight="1"/>
    <row r="174" ht="24.95" customHeight="1"/>
    <row r="175" ht="24.95" customHeight="1"/>
    <row r="176" ht="24.95" customHeight="1"/>
    <row r="177" ht="24.95" customHeight="1"/>
    <row r="178" ht="24.95" customHeight="1"/>
    <row r="179" ht="24.95" customHeight="1"/>
    <row r="180" ht="24.95" customHeight="1"/>
    <row r="181" ht="24.95" customHeight="1"/>
    <row r="182" ht="24.95" customHeight="1"/>
    <row r="183" ht="24.95" customHeight="1"/>
    <row r="184" ht="24.95" customHeight="1"/>
    <row r="185" ht="24.95" customHeight="1"/>
    <row r="186" ht="24.95" customHeight="1"/>
    <row r="187" ht="24.95" customHeight="1"/>
    <row r="188" ht="24.95" customHeight="1"/>
    <row r="189" ht="24.95" customHeight="1"/>
    <row r="190" ht="24.95" customHeight="1"/>
    <row r="191" ht="24.95" customHeight="1"/>
    <row r="192"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autoFilter ref="A3:QW96"/>
  <customSheetViews>
    <customSheetView guid="{0777C9AF-F037-491D-B8C7-19AB94379AB6}" scale="80" showAutoFilter="1">
      <pane xSplit="3" ySplit="3" topLeftCell="D14" activePane="bottomRight" state="frozen"/>
      <selection pane="bottomRight" activeCell="U58" sqref="U58"/>
      <pageMargins left="0.7" right="0.7" top="0.75" bottom="0.75" header="0.3" footer="0.3"/>
      <pageSetup orientation="portrait" horizontalDpi="4294967292" verticalDpi="4294967292"/>
      <autoFilter ref="A3:QW96"/>
    </customSheetView>
    <customSheetView guid="{1D9E55D3-1D03-497E-83D1-69F043807A7B}" scale="80" showAutoFilter="1">
      <pane xSplit="3" ySplit="3" topLeftCell="D14" activePane="bottomRight" state="frozen"/>
      <selection pane="bottomRight" activeCell="U58" sqref="U58"/>
      <pageMargins left="0.7" right="0.7" top="0.75" bottom="0.75" header="0.3" footer="0.3"/>
      <pageSetup orientation="portrait" horizontalDpi="4294967292" verticalDpi="4294967292"/>
      <autoFilter ref="A3:QW96"/>
    </customSheetView>
    <customSheetView guid="{B28F16FF-0F44-40BD-9D69-8D273D3E7650}" scale="80" showAutoFilter="1">
      <pane xSplit="3" ySplit="3" topLeftCell="D14" activePane="bottomRight" state="frozen"/>
      <selection pane="bottomRight" activeCell="U58" sqref="U58"/>
      <pageMargins left="0.7" right="0.7" top="0.75" bottom="0.75" header="0.3" footer="0.3"/>
      <pageSetup orientation="portrait" horizontalDpi="4294967292" verticalDpi="4294967292"/>
      <autoFilter ref="A3:QW96"/>
    </customSheetView>
    <customSheetView guid="{74B11F93-8E3D-4003-B954-730EE77B0896}" scale="80" showAutoFilter="1">
      <pane xSplit="3" ySplit="3" topLeftCell="D14" activePane="bottomRight" state="frozen"/>
      <selection pane="bottomRight" activeCell="U58" sqref="U58"/>
      <pageMargins left="0.7" right="0.7" top="0.75" bottom="0.75" header="0.3" footer="0.3"/>
      <pageSetup orientation="portrait" horizontalDpi="4294967292" verticalDpi="4294967292"/>
      <autoFilter ref="A3:QW96"/>
    </customSheetView>
    <customSheetView guid="{E0947896-3CC1-4B8D-841C-2894E9BC2E1F}" scale="70" showAutoFilter="1">
      <pane xSplit="3" ySplit="3" topLeftCell="T4" activePane="bottomRight" state="frozen"/>
      <selection pane="bottomRight" activeCell="W14" sqref="W14:W21"/>
      <pageMargins left="0.7" right="0.7" top="0.75" bottom="0.75" header="0.3" footer="0.3"/>
      <pageSetup orientation="portrait" horizontalDpi="4294967292" verticalDpi="4294967292"/>
      <autoFilter ref="A3:QW10"/>
    </customSheetView>
    <customSheetView guid="{A9DB288B-AAF3-4F86-80F8-FF6C3628B522}" scale="80" showAutoFilter="1">
      <pane xSplit="3" ySplit="3" topLeftCell="D14" activePane="bottomRight" state="frozen"/>
      <selection pane="bottomRight" activeCell="U58" sqref="U58"/>
      <pageMargins left="0.7" right="0.7" top="0.75" bottom="0.75" header="0.3" footer="0.3"/>
      <pageSetup orientation="portrait" horizontalDpi="4294967292" verticalDpi="4294967292"/>
      <autoFilter ref="A3:QW96"/>
    </customSheetView>
    <customSheetView guid="{26811BBE-EA28-41F7-9886-4075B67DDAEA}" scale="70" showAutoFilter="1">
      <pane xSplit="3" ySplit="3" topLeftCell="T64" activePane="bottomRight" state="frozen"/>
      <selection pane="bottomRight" activeCell="AK16" sqref="AK16"/>
      <pageMargins left="0.7" right="0.7" top="0.75" bottom="0.75" header="0.3" footer="0.3"/>
      <pageSetup orientation="portrait" horizontalDpi="4294967292" verticalDpi="4294967292"/>
      <autoFilter ref="A3:QW96"/>
    </customSheetView>
  </customSheetViews>
  <mergeCells count="42">
    <mergeCell ref="AK2:AK3"/>
    <mergeCell ref="AL2:AL3"/>
    <mergeCell ref="AM2:AM3"/>
    <mergeCell ref="AN2:AN3"/>
    <mergeCell ref="Y1:AG1"/>
    <mergeCell ref="AH1:AI1"/>
    <mergeCell ref="AJ1:AK1"/>
    <mergeCell ref="AL1:AM1"/>
    <mergeCell ref="Y2:Y3"/>
    <mergeCell ref="Z2:Z3"/>
    <mergeCell ref="AA2:AA3"/>
    <mergeCell ref="AB2:AB3"/>
    <mergeCell ref="AC2:AC3"/>
    <mergeCell ref="AD2:AD3"/>
    <mergeCell ref="AE2:AE3"/>
    <mergeCell ref="AF2:AF3"/>
    <mergeCell ref="AG2:AG3"/>
    <mergeCell ref="AH2:AH3"/>
    <mergeCell ref="AI2:AI3"/>
    <mergeCell ref="AJ2:AJ3"/>
    <mergeCell ref="C81:C88"/>
    <mergeCell ref="W81:W88"/>
    <mergeCell ref="C40:C47"/>
    <mergeCell ref="W40:W47"/>
    <mergeCell ref="C31:C38"/>
    <mergeCell ref="W31:W38"/>
    <mergeCell ref="C48:C55"/>
    <mergeCell ref="W48:W55"/>
    <mergeCell ref="C5:C12"/>
    <mergeCell ref="W5:W12"/>
    <mergeCell ref="C14:C21"/>
    <mergeCell ref="C22:C29"/>
    <mergeCell ref="W14:W21"/>
    <mergeCell ref="W22:W29"/>
    <mergeCell ref="C89:C96"/>
    <mergeCell ref="W89:W96"/>
    <mergeCell ref="C56:C63"/>
    <mergeCell ref="W56:W63"/>
    <mergeCell ref="C64:C71"/>
    <mergeCell ref="W64:W71"/>
    <mergeCell ref="C73:C80"/>
    <mergeCell ref="W73:W80"/>
  </mergeCells>
  <phoneticPr fontId="111" type="noConversion"/>
  <pageMargins left="0.7" right="0.7" top="0.75" bottom="0.75" header="0.3" footer="0.3"/>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85"/>
  <sheetViews>
    <sheetView zoomScale="70" zoomScaleNormal="70" zoomScalePageLayoutView="91" workbookViewId="0">
      <pane xSplit="3" ySplit="3" topLeftCell="D40" activePane="bottomRight" state="frozen"/>
      <selection pane="topRight" activeCell="D1" sqref="D1"/>
      <selection pane="bottomLeft" activeCell="A4" sqref="A4"/>
      <selection pane="bottomRight" activeCell="U55" sqref="U55"/>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899" customWidth="1"/>
    <col min="43" max="43" width="11.5" style="146" customWidth="1"/>
    <col min="44" max="44" width="44.71875" style="146" bestFit="1" customWidth="1"/>
    <col min="45" max="16384" width="8.71875" style="159"/>
  </cols>
  <sheetData>
    <row r="1" spans="1:44" ht="28.95" customHeight="1">
      <c r="A1" s="1017" t="s">
        <v>667</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904"/>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195"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096" t="s">
        <v>12477</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1229</v>
      </c>
      <c r="B4" s="286"/>
      <c r="C4" s="286" t="s">
        <v>43</v>
      </c>
      <c r="D4" s="1027"/>
      <c r="E4" s="1027"/>
      <c r="F4" s="1027"/>
      <c r="G4" s="1027"/>
      <c r="H4" s="1028"/>
      <c r="I4" s="1028"/>
      <c r="J4" s="1028"/>
      <c r="K4" s="1028"/>
      <c r="L4" s="1028"/>
      <c r="M4" s="1027"/>
      <c r="N4" s="1027"/>
      <c r="O4" s="1027"/>
      <c r="P4" s="1027"/>
      <c r="Q4" s="1027"/>
      <c r="R4" s="1097"/>
      <c r="S4" s="1097"/>
      <c r="T4" s="1097"/>
      <c r="U4" s="1027"/>
      <c r="V4" s="1027"/>
      <c r="W4" s="1027"/>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3115</v>
      </c>
      <c r="B5" s="13">
        <v>1</v>
      </c>
      <c r="C5" s="66" t="s">
        <v>38</v>
      </c>
      <c r="D5" s="1029"/>
      <c r="E5" s="1031" t="s">
        <v>1349</v>
      </c>
      <c r="F5" s="1030" t="s">
        <v>1388</v>
      </c>
      <c r="G5" s="1029"/>
      <c r="H5" s="873"/>
      <c r="I5" s="873"/>
      <c r="J5" s="873"/>
      <c r="K5" s="873"/>
      <c r="L5" s="873"/>
      <c r="M5" s="1029"/>
      <c r="N5" s="1029"/>
      <c r="O5" s="1029"/>
      <c r="P5" s="1029"/>
      <c r="Q5" s="1029"/>
      <c r="R5" s="875">
        <v>1920</v>
      </c>
      <c r="S5" s="875"/>
      <c r="T5" s="875">
        <v>1980</v>
      </c>
      <c r="U5" s="1029" t="s">
        <v>19</v>
      </c>
      <c r="V5" s="1029" t="s">
        <v>64</v>
      </c>
      <c r="W5" s="1029"/>
      <c r="X5" s="152"/>
      <c r="Y5" s="1178"/>
      <c r="Z5" s="1149"/>
      <c r="AA5" s="850"/>
      <c r="AB5" s="850"/>
      <c r="AC5" s="850"/>
      <c r="AD5" s="850"/>
      <c r="AE5" s="850"/>
      <c r="AF5" s="850"/>
      <c r="AG5" s="850"/>
      <c r="AH5" s="1150"/>
      <c r="AI5" s="1145"/>
      <c r="AJ5" s="850"/>
      <c r="AK5" s="850"/>
      <c r="AL5" s="850"/>
      <c r="AM5" s="850"/>
      <c r="AN5" s="1154"/>
      <c r="AO5" s="1159"/>
      <c r="AP5" s="1198"/>
      <c r="AQ5" s="160"/>
      <c r="AR5" s="160"/>
    </row>
    <row r="6" spans="1:44" s="161" customFormat="1" ht="24.95" customHeight="1">
      <c r="A6" s="1008" t="s">
        <v>3116</v>
      </c>
      <c r="B6" s="301">
        <v>1</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032"/>
      <c r="X6" s="892"/>
      <c r="Y6" s="1179"/>
      <c r="Z6" s="1151"/>
      <c r="AA6" s="851"/>
      <c r="AB6" s="851"/>
      <c r="AC6" s="851"/>
      <c r="AD6" s="851"/>
      <c r="AE6" s="851"/>
      <c r="AF6" s="851"/>
      <c r="AG6" s="851"/>
      <c r="AH6" s="1152"/>
      <c r="AI6" s="1146"/>
      <c r="AJ6" s="851"/>
      <c r="AK6" s="851"/>
      <c r="AL6" s="851"/>
      <c r="AM6" s="851"/>
      <c r="AN6" s="1155"/>
      <c r="AO6" s="1160"/>
      <c r="AP6" s="1199"/>
      <c r="AQ6" s="160"/>
      <c r="AR6" s="160"/>
    </row>
    <row r="7" spans="1:44" s="161" customFormat="1" ht="24.95" customHeight="1">
      <c r="A7" s="1008" t="s">
        <v>3117</v>
      </c>
      <c r="B7" s="301">
        <v>1</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032"/>
      <c r="X7" s="892"/>
      <c r="Y7" s="1179"/>
      <c r="Z7" s="1151"/>
      <c r="AA7" s="851"/>
      <c r="AB7" s="851"/>
      <c r="AC7" s="851"/>
      <c r="AD7" s="851"/>
      <c r="AE7" s="851"/>
      <c r="AF7" s="851"/>
      <c r="AG7" s="851"/>
      <c r="AH7" s="1152"/>
      <c r="AI7" s="1146"/>
      <c r="AJ7" s="851"/>
      <c r="AK7" s="851"/>
      <c r="AL7" s="851"/>
      <c r="AM7" s="851"/>
      <c r="AN7" s="1155"/>
      <c r="AO7" s="1160"/>
      <c r="AP7" s="1199"/>
      <c r="AQ7" s="160"/>
      <c r="AR7" s="160"/>
    </row>
    <row r="8" spans="1:44" s="163" customFormat="1" ht="24.95" customHeight="1">
      <c r="A8" s="1008" t="s">
        <v>3118</v>
      </c>
      <c r="B8" s="301">
        <v>1</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032"/>
      <c r="X8" s="892"/>
      <c r="Y8" s="1179"/>
      <c r="Z8" s="1151"/>
      <c r="AA8" s="851"/>
      <c r="AB8" s="851"/>
      <c r="AC8" s="851"/>
      <c r="AD8" s="851"/>
      <c r="AE8" s="851"/>
      <c r="AF8" s="851"/>
      <c r="AG8" s="851"/>
      <c r="AH8" s="1152"/>
      <c r="AI8" s="1146"/>
      <c r="AJ8" s="851"/>
      <c r="AK8" s="851"/>
      <c r="AL8" s="851"/>
      <c r="AM8" s="851"/>
      <c r="AN8" s="1155"/>
      <c r="AO8" s="1160"/>
      <c r="AP8" s="1199"/>
    </row>
    <row r="9" spans="1:44" s="161" customFormat="1" ht="24.95" customHeight="1">
      <c r="A9" s="1006" t="s">
        <v>3119</v>
      </c>
      <c r="B9" s="13">
        <v>1</v>
      </c>
      <c r="C9" s="15" t="s">
        <v>87</v>
      </c>
      <c r="D9" s="1013"/>
      <c r="E9" s="1031"/>
      <c r="F9" s="1030"/>
      <c r="G9" s="1029">
        <v>3.15</v>
      </c>
      <c r="H9" s="1042" t="s">
        <v>1194</v>
      </c>
      <c r="I9" s="1042" t="s">
        <v>875</v>
      </c>
      <c r="J9" s="1043"/>
      <c r="K9" s="1043"/>
      <c r="L9" s="1043"/>
      <c r="M9" s="1029" t="s">
        <v>39</v>
      </c>
      <c r="N9" s="1029"/>
      <c r="O9" s="1029"/>
      <c r="P9" s="874"/>
      <c r="Q9" s="874"/>
      <c r="R9" s="1099" t="s">
        <v>34</v>
      </c>
      <c r="S9" s="1099">
        <v>3.4</v>
      </c>
      <c r="T9" s="1105" t="s">
        <v>34</v>
      </c>
      <c r="U9" s="1013" t="s">
        <v>15</v>
      </c>
      <c r="V9" s="1029" t="s">
        <v>21</v>
      </c>
      <c r="W9" s="1029"/>
      <c r="X9" s="893"/>
      <c r="Y9" s="1180"/>
      <c r="Z9" s="1149"/>
      <c r="AA9" s="850"/>
      <c r="AB9" s="850"/>
      <c r="AC9" s="850"/>
      <c r="AD9" s="850"/>
      <c r="AE9" s="850"/>
      <c r="AF9" s="850"/>
      <c r="AG9" s="850"/>
      <c r="AH9" s="1150"/>
      <c r="AI9" s="1145"/>
      <c r="AJ9" s="850"/>
      <c r="AK9" s="850"/>
      <c r="AL9" s="850"/>
      <c r="AM9" s="850"/>
      <c r="AN9" s="1154"/>
      <c r="AO9" s="1159"/>
      <c r="AP9" s="1200"/>
      <c r="AQ9" s="160"/>
      <c r="AR9" s="160"/>
    </row>
    <row r="10" spans="1:44" s="161" customFormat="1" ht="24.95" customHeight="1">
      <c r="A10" s="1008" t="s">
        <v>3120</v>
      </c>
      <c r="B10" s="301">
        <v>1</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032"/>
      <c r="X10" s="892"/>
      <c r="Y10" s="1181"/>
      <c r="Z10" s="1151"/>
      <c r="AA10" s="851"/>
      <c r="AB10" s="851"/>
      <c r="AC10" s="851"/>
      <c r="AD10" s="851"/>
      <c r="AE10" s="851"/>
      <c r="AF10" s="851"/>
      <c r="AG10" s="851"/>
      <c r="AH10" s="1152"/>
      <c r="AI10" s="1146"/>
      <c r="AJ10" s="851"/>
      <c r="AK10" s="851"/>
      <c r="AL10" s="851"/>
      <c r="AM10" s="851"/>
      <c r="AN10" s="1155"/>
      <c r="AO10" s="1160"/>
      <c r="AP10" s="1201"/>
      <c r="AQ10" s="160"/>
      <c r="AR10" s="160"/>
    </row>
    <row r="11" spans="1:44" s="161" customFormat="1" ht="24.95" customHeight="1">
      <c r="A11" s="1008" t="s">
        <v>3121</v>
      </c>
      <c r="B11" s="301">
        <v>1</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032"/>
      <c r="X11" s="892"/>
      <c r="Y11" s="1181"/>
      <c r="Z11" s="1151"/>
      <c r="AA11" s="851"/>
      <c r="AB11" s="851"/>
      <c r="AC11" s="851"/>
      <c r="AD11" s="851"/>
      <c r="AE11" s="851"/>
      <c r="AF11" s="851"/>
      <c r="AG11" s="851"/>
      <c r="AH11" s="1152"/>
      <c r="AI11" s="1146"/>
      <c r="AJ11" s="851"/>
      <c r="AK11" s="851"/>
      <c r="AL11" s="851"/>
      <c r="AM11" s="851"/>
      <c r="AN11" s="1155"/>
      <c r="AO11" s="1160"/>
      <c r="AP11" s="1201"/>
      <c r="AQ11" s="160"/>
      <c r="AR11" s="160"/>
    </row>
    <row r="12" spans="1:44" s="161" customFormat="1" ht="24.95" customHeight="1">
      <c r="A12" s="1008" t="s">
        <v>3122</v>
      </c>
      <c r="B12" s="301">
        <v>1</v>
      </c>
      <c r="C12" s="1821"/>
      <c r="D12" s="1012"/>
      <c r="E12" s="1012" t="s">
        <v>1349</v>
      </c>
      <c r="F12" s="1014" t="s">
        <v>1388</v>
      </c>
      <c r="G12" s="1032">
        <v>3.15</v>
      </c>
      <c r="H12" s="1040" t="s">
        <v>1194</v>
      </c>
      <c r="I12" s="1040" t="s">
        <v>875</v>
      </c>
      <c r="J12" s="1041"/>
      <c r="K12" s="1041"/>
      <c r="L12" s="1041"/>
      <c r="M12" s="1032" t="s">
        <v>85</v>
      </c>
      <c r="N12" s="1032"/>
      <c r="O12" s="1032"/>
      <c r="P12" s="1103" t="s">
        <v>1235</v>
      </c>
      <c r="Q12" s="1103"/>
      <c r="R12" s="1100">
        <v>-50</v>
      </c>
      <c r="S12" s="1100"/>
      <c r="T12" s="1104">
        <v>14</v>
      </c>
      <c r="U12" s="1012" t="s">
        <v>16</v>
      </c>
      <c r="V12" s="1032" t="s">
        <v>21</v>
      </c>
      <c r="W12" s="1032"/>
      <c r="X12" s="892"/>
      <c r="Y12" s="1181"/>
      <c r="Z12" s="1151"/>
      <c r="AA12" s="851"/>
      <c r="AB12" s="851"/>
      <c r="AC12" s="851"/>
      <c r="AD12" s="851"/>
      <c r="AE12" s="851"/>
      <c r="AF12" s="851"/>
      <c r="AG12" s="851"/>
      <c r="AH12" s="1152"/>
      <c r="AI12" s="1146"/>
      <c r="AJ12" s="851"/>
      <c r="AK12" s="851"/>
      <c r="AL12" s="851"/>
      <c r="AM12" s="851"/>
      <c r="AN12" s="1155"/>
      <c r="AO12" s="1160"/>
      <c r="AP12" s="1201"/>
      <c r="AQ12" s="160"/>
      <c r="AR12" s="160"/>
    </row>
    <row r="13" spans="1:44" s="161" customFormat="1" ht="24.95" customHeight="1">
      <c r="A13" s="1006" t="s">
        <v>3123</v>
      </c>
      <c r="B13" s="13">
        <v>1</v>
      </c>
      <c r="C13" s="15" t="s">
        <v>1299</v>
      </c>
      <c r="D13" s="1013"/>
      <c r="E13" s="1031" t="s">
        <v>1349</v>
      </c>
      <c r="F13" s="1030" t="s">
        <v>1388</v>
      </c>
      <c r="G13" s="1029" t="s">
        <v>872</v>
      </c>
      <c r="H13" s="1042" t="s">
        <v>1300</v>
      </c>
      <c r="I13" s="1042" t="s">
        <v>875</v>
      </c>
      <c r="J13" s="1043"/>
      <c r="K13" s="1043"/>
      <c r="L13" s="1043"/>
      <c r="M13" s="1029" t="s">
        <v>58</v>
      </c>
      <c r="N13" s="1029"/>
      <c r="O13" s="1029" t="s">
        <v>36</v>
      </c>
      <c r="P13" s="874" t="s">
        <v>36</v>
      </c>
      <c r="Q13" s="874" t="s">
        <v>36</v>
      </c>
      <c r="R13" s="1099"/>
      <c r="S13" s="1099"/>
      <c r="T13" s="1105">
        <v>-95</v>
      </c>
      <c r="U13" s="1013" t="s">
        <v>1301</v>
      </c>
      <c r="V13" s="1029" t="s">
        <v>21</v>
      </c>
      <c r="W13" s="1029"/>
      <c r="X13" s="893"/>
      <c r="Y13" s="1180"/>
      <c r="Z13" s="1149"/>
      <c r="AA13" s="850"/>
      <c r="AB13" s="850"/>
      <c r="AC13" s="850"/>
      <c r="AD13" s="850"/>
      <c r="AE13" s="850"/>
      <c r="AF13" s="850"/>
      <c r="AG13" s="850"/>
      <c r="AH13" s="1150"/>
      <c r="AI13" s="1145"/>
      <c r="AJ13" s="850"/>
      <c r="AK13" s="850"/>
      <c r="AL13" s="850"/>
      <c r="AM13" s="850"/>
      <c r="AN13" s="1154"/>
      <c r="AO13" s="1159"/>
      <c r="AP13" s="1202"/>
      <c r="AQ13" s="160"/>
      <c r="AR13" s="160"/>
    </row>
    <row r="14" spans="1:44" s="161" customFormat="1">
      <c r="A14" s="1008" t="s">
        <v>3124</v>
      </c>
      <c r="B14" s="301">
        <v>1</v>
      </c>
      <c r="C14" s="306" t="s">
        <v>1337</v>
      </c>
      <c r="D14" s="1012"/>
      <c r="E14" s="1012" t="s">
        <v>1349</v>
      </c>
      <c r="F14" s="1014" t="s">
        <v>1388</v>
      </c>
      <c r="G14" s="1032" t="s">
        <v>872</v>
      </c>
      <c r="H14" s="1040" t="s">
        <v>1338</v>
      </c>
      <c r="I14" s="1040" t="s">
        <v>875</v>
      </c>
      <c r="J14" s="1041"/>
      <c r="K14" s="1041"/>
      <c r="L14" s="1041"/>
      <c r="M14" s="1032" t="s">
        <v>58</v>
      </c>
      <c r="N14" s="1032"/>
      <c r="O14" s="1032"/>
      <c r="P14" s="1103"/>
      <c r="Q14" s="1103" t="s">
        <v>36</v>
      </c>
      <c r="R14" s="1100"/>
      <c r="S14" s="1100"/>
      <c r="T14" s="1104"/>
      <c r="U14" s="1012"/>
      <c r="V14" s="1032" t="s">
        <v>21</v>
      </c>
      <c r="W14" s="1032"/>
      <c r="X14" s="892" t="s">
        <v>1339</v>
      </c>
      <c r="Y14" s="1181"/>
      <c r="Z14" s="1151"/>
      <c r="AA14" s="851"/>
      <c r="AB14" s="851"/>
      <c r="AC14" s="851"/>
      <c r="AD14" s="851"/>
      <c r="AE14" s="851"/>
      <c r="AF14" s="851"/>
      <c r="AG14" s="851"/>
      <c r="AH14" s="1152"/>
      <c r="AI14" s="1146"/>
      <c r="AJ14" s="851"/>
      <c r="AK14" s="851"/>
      <c r="AL14" s="851"/>
      <c r="AM14" s="851"/>
      <c r="AN14" s="1155"/>
      <c r="AO14" s="1160"/>
      <c r="AP14" s="1203"/>
      <c r="AQ14" s="160"/>
      <c r="AR14" s="160"/>
    </row>
    <row r="15" spans="1:44" s="161" customFormat="1" ht="24.95" customHeight="1">
      <c r="A15" s="1006" t="s">
        <v>3125</v>
      </c>
      <c r="B15" s="13">
        <v>1</v>
      </c>
      <c r="C15" s="1822" t="s">
        <v>1340</v>
      </c>
      <c r="D15" s="1013"/>
      <c r="E15" s="1031" t="s">
        <v>1349</v>
      </c>
      <c r="F15" s="1030" t="s">
        <v>1388</v>
      </c>
      <c r="G15" s="1029">
        <v>3.15</v>
      </c>
      <c r="H15" s="1042" t="s">
        <v>1194</v>
      </c>
      <c r="I15" s="1042" t="s">
        <v>1237</v>
      </c>
      <c r="J15" s="1043"/>
      <c r="K15" s="1043"/>
      <c r="L15" s="1043"/>
      <c r="M15" s="1029" t="s">
        <v>39</v>
      </c>
      <c r="N15" s="1029"/>
      <c r="O15" s="1029"/>
      <c r="P15" s="874"/>
      <c r="Q15" s="874"/>
      <c r="R15" s="1099"/>
      <c r="S15" s="1099"/>
      <c r="T15" s="1106" t="s">
        <v>1347</v>
      </c>
      <c r="U15" s="1013"/>
      <c r="V15" s="1029" t="s">
        <v>21</v>
      </c>
      <c r="W15" s="1029"/>
      <c r="X15" s="893"/>
      <c r="Y15" s="1180"/>
      <c r="Z15" s="1149"/>
      <c r="AA15" s="850"/>
      <c r="AB15" s="850"/>
      <c r="AC15" s="850"/>
      <c r="AD15" s="850"/>
      <c r="AE15" s="850"/>
      <c r="AF15" s="850"/>
      <c r="AG15" s="850"/>
      <c r="AH15" s="1150"/>
      <c r="AI15" s="1145"/>
      <c r="AJ15" s="890">
        <v>2.66259926431061</v>
      </c>
      <c r="AK15" s="850"/>
      <c r="AL15" s="890">
        <v>2.6862028319670701</v>
      </c>
      <c r="AM15" s="850"/>
      <c r="AN15" s="1154"/>
      <c r="AO15" s="1159" t="s">
        <v>9782</v>
      </c>
      <c r="AP15" s="1198"/>
      <c r="AQ15" s="160"/>
      <c r="AR15" s="160"/>
    </row>
    <row r="16" spans="1:44" s="161" customFormat="1" ht="24.95" customHeight="1">
      <c r="A16" s="1006" t="s">
        <v>3126</v>
      </c>
      <c r="B16" s="13">
        <v>1</v>
      </c>
      <c r="C16" s="1823"/>
      <c r="D16" s="1013"/>
      <c r="E16" s="1031" t="s">
        <v>1349</v>
      </c>
      <c r="F16" s="1030" t="s">
        <v>1388</v>
      </c>
      <c r="G16" s="1029">
        <v>3.15</v>
      </c>
      <c r="H16" s="1042" t="s">
        <v>1194</v>
      </c>
      <c r="I16" s="1042" t="s">
        <v>1237</v>
      </c>
      <c r="J16" s="1043"/>
      <c r="K16" s="1043"/>
      <c r="L16" s="1043"/>
      <c r="M16" s="1029" t="s">
        <v>85</v>
      </c>
      <c r="N16" s="1029"/>
      <c r="O16" s="1029"/>
      <c r="P16" s="874"/>
      <c r="Q16" s="874"/>
      <c r="R16" s="1099"/>
      <c r="S16" s="1099"/>
      <c r="T16" s="1107" t="s">
        <v>1348</v>
      </c>
      <c r="U16" s="1013"/>
      <c r="V16" s="1029" t="s">
        <v>21</v>
      </c>
      <c r="W16" s="1029"/>
      <c r="X16" s="893"/>
      <c r="Y16" s="1180"/>
      <c r="Z16" s="1149"/>
      <c r="AA16" s="850"/>
      <c r="AB16" s="850"/>
      <c r="AC16" s="850"/>
      <c r="AD16" s="850"/>
      <c r="AE16" s="850"/>
      <c r="AF16" s="850"/>
      <c r="AG16" s="850"/>
      <c r="AH16" s="1150"/>
      <c r="AI16" s="1145"/>
      <c r="AJ16" s="850"/>
      <c r="AK16" s="850"/>
      <c r="AL16" s="850"/>
      <c r="AM16" s="850"/>
      <c r="AN16" s="1154"/>
      <c r="AO16" s="1159"/>
      <c r="AP16" s="1198"/>
      <c r="AQ16" s="160"/>
      <c r="AR16" s="160"/>
    </row>
    <row r="17" spans="1:44" s="161" customFormat="1" ht="24.95" customHeight="1">
      <c r="A17" s="1006" t="s">
        <v>3127</v>
      </c>
      <c r="B17" s="13">
        <v>1</v>
      </c>
      <c r="C17" s="1824"/>
      <c r="D17" s="1013"/>
      <c r="E17" s="1031" t="s">
        <v>1349</v>
      </c>
      <c r="F17" s="1030" t="s">
        <v>1388</v>
      </c>
      <c r="G17" s="1029">
        <v>3.15</v>
      </c>
      <c r="H17" s="1042" t="s">
        <v>1194</v>
      </c>
      <c r="I17" s="1042" t="s">
        <v>1237</v>
      </c>
      <c r="J17" s="1043"/>
      <c r="K17" s="1043"/>
      <c r="L17" s="1043"/>
      <c r="M17" s="1029" t="s">
        <v>1418</v>
      </c>
      <c r="N17" s="1029"/>
      <c r="O17" s="1029"/>
      <c r="P17" s="874"/>
      <c r="Q17" s="874"/>
      <c r="R17" s="1099"/>
      <c r="S17" s="1099"/>
      <c r="T17" s="1108" t="s">
        <v>207</v>
      </c>
      <c r="U17" s="1013"/>
      <c r="V17" s="1029" t="s">
        <v>21</v>
      </c>
      <c r="W17" s="1029"/>
      <c r="X17" s="893"/>
      <c r="Y17" s="1180"/>
      <c r="Z17" s="1149"/>
      <c r="AA17" s="850"/>
      <c r="AB17" s="850"/>
      <c r="AC17" s="850"/>
      <c r="AD17" s="850"/>
      <c r="AE17" s="850"/>
      <c r="AF17" s="850"/>
      <c r="AG17" s="850"/>
      <c r="AH17" s="1150"/>
      <c r="AI17" s="1145"/>
      <c r="AJ17" s="850"/>
      <c r="AK17" s="850"/>
      <c r="AL17" s="850"/>
      <c r="AM17" s="850"/>
      <c r="AN17" s="1154"/>
      <c r="AO17" s="1159"/>
      <c r="AP17" s="1198"/>
      <c r="AQ17" s="160"/>
      <c r="AR17" s="160"/>
    </row>
    <row r="18" spans="1:44" s="162" customFormat="1" ht="24.95" customHeight="1">
      <c r="A18" s="1005" t="s">
        <v>1230</v>
      </c>
      <c r="B18" s="286"/>
      <c r="C18" s="286" t="s">
        <v>1231</v>
      </c>
      <c r="D18" s="1027"/>
      <c r="E18" s="1027"/>
      <c r="F18" s="1027"/>
      <c r="G18" s="1027"/>
      <c r="H18" s="1028"/>
      <c r="I18" s="1028"/>
      <c r="J18" s="1028"/>
      <c r="K18" s="1028"/>
      <c r="L18" s="1028"/>
      <c r="M18" s="1027"/>
      <c r="N18" s="1027"/>
      <c r="O18" s="1027"/>
      <c r="P18" s="1027"/>
      <c r="Q18" s="1027"/>
      <c r="R18" s="1097"/>
      <c r="S18" s="1097"/>
      <c r="T18" s="1097"/>
      <c r="U18" s="1027"/>
      <c r="V18" s="1027"/>
      <c r="W18" s="1027"/>
      <c r="X18" s="165"/>
      <c r="Y18" s="1141"/>
      <c r="Z18" s="1147"/>
      <c r="AA18" s="849"/>
      <c r="AB18" s="849"/>
      <c r="AC18" s="849"/>
      <c r="AD18" s="849"/>
      <c r="AE18" s="849"/>
      <c r="AF18" s="849"/>
      <c r="AG18" s="849"/>
      <c r="AH18" s="1148"/>
      <c r="AI18" s="1144"/>
      <c r="AJ18" s="849"/>
      <c r="AK18" s="849"/>
      <c r="AL18" s="849"/>
      <c r="AM18" s="849"/>
      <c r="AN18" s="1153"/>
      <c r="AO18" s="1158"/>
      <c r="AP18" s="1204"/>
    </row>
    <row r="19" spans="1:44" s="161" customFormat="1" ht="24.95" customHeight="1">
      <c r="A19" s="1006" t="s">
        <v>3128</v>
      </c>
      <c r="B19" s="287">
        <v>1</v>
      </c>
      <c r="C19" s="1782" t="s">
        <v>91</v>
      </c>
      <c r="D19" s="1029"/>
      <c r="E19" s="1013" t="s">
        <v>1349</v>
      </c>
      <c r="F19" s="1016" t="s">
        <v>1388</v>
      </c>
      <c r="G19" s="1029">
        <v>3.15</v>
      </c>
      <c r="H19" s="1042" t="s">
        <v>1194</v>
      </c>
      <c r="I19" s="1042" t="s">
        <v>875</v>
      </c>
      <c r="J19" s="1043"/>
      <c r="K19" s="1043"/>
      <c r="L19" s="1043"/>
      <c r="M19" s="1029" t="s">
        <v>39</v>
      </c>
      <c r="N19" s="1029"/>
      <c r="O19" s="1029"/>
      <c r="P19" s="874" t="s">
        <v>79</v>
      </c>
      <c r="Q19" s="874" t="s">
        <v>36</v>
      </c>
      <c r="R19" s="1099">
        <v>26.7</v>
      </c>
      <c r="S19" s="1099"/>
      <c r="T19" s="1105"/>
      <c r="U19" s="1013" t="s">
        <v>16</v>
      </c>
      <c r="V19" s="1029" t="s">
        <v>21</v>
      </c>
      <c r="W19" s="1029"/>
      <c r="X19" s="893"/>
      <c r="Y19" s="1180"/>
      <c r="Z19" s="1149"/>
      <c r="AA19" s="850"/>
      <c r="AB19" s="850"/>
      <c r="AC19" s="850"/>
      <c r="AD19" s="850"/>
      <c r="AE19" s="850"/>
      <c r="AF19" s="850"/>
      <c r="AG19" s="850"/>
      <c r="AH19" s="1150"/>
      <c r="AI19" s="1145"/>
      <c r="AJ19" s="850"/>
      <c r="AK19" s="850"/>
      <c r="AL19" s="850"/>
      <c r="AM19" s="850"/>
      <c r="AN19" s="1154"/>
      <c r="AO19" s="1159"/>
      <c r="AP19" s="1205"/>
      <c r="AQ19" s="160"/>
      <c r="AR19" s="160"/>
    </row>
    <row r="20" spans="1:44" s="161" customFormat="1" ht="24.95" customHeight="1">
      <c r="A20" s="1006" t="s">
        <v>3129</v>
      </c>
      <c r="B20" s="287">
        <v>1</v>
      </c>
      <c r="C20" s="1783"/>
      <c r="D20" s="1029"/>
      <c r="E20" s="1013" t="s">
        <v>1349</v>
      </c>
      <c r="F20" s="1016" t="s">
        <v>1388</v>
      </c>
      <c r="G20" s="1029">
        <v>3.15</v>
      </c>
      <c r="H20" s="1042" t="s">
        <v>1194</v>
      </c>
      <c r="I20" s="1042" t="s">
        <v>1237</v>
      </c>
      <c r="J20" s="1043"/>
      <c r="K20" s="1043"/>
      <c r="L20" s="1043"/>
      <c r="M20" s="1029" t="s">
        <v>39</v>
      </c>
      <c r="N20" s="1029"/>
      <c r="O20" s="1029"/>
      <c r="P20" s="874" t="s">
        <v>79</v>
      </c>
      <c r="Q20" s="874" t="s">
        <v>36</v>
      </c>
      <c r="R20" s="1099">
        <v>26.2</v>
      </c>
      <c r="S20" s="1099"/>
      <c r="T20" s="1105"/>
      <c r="U20" s="1013" t="s">
        <v>16</v>
      </c>
      <c r="V20" s="1029" t="s">
        <v>21</v>
      </c>
      <c r="W20" s="1029"/>
      <c r="X20" s="893"/>
      <c r="Y20" s="1180"/>
      <c r="Z20" s="1149"/>
      <c r="AA20" s="850"/>
      <c r="AB20" s="850"/>
      <c r="AC20" s="850"/>
      <c r="AD20" s="850"/>
      <c r="AE20" s="850"/>
      <c r="AF20" s="850"/>
      <c r="AG20" s="850"/>
      <c r="AH20" s="1150"/>
      <c r="AI20" s="1145"/>
      <c r="AJ20" s="850"/>
      <c r="AK20" s="850"/>
      <c r="AL20" s="850"/>
      <c r="AM20" s="850"/>
      <c r="AN20" s="1154"/>
      <c r="AO20" s="1159"/>
      <c r="AP20" s="1205"/>
      <c r="AQ20" s="160"/>
      <c r="AR20" s="160"/>
    </row>
    <row r="21" spans="1:44" s="161" customFormat="1" ht="24.95" customHeight="1">
      <c r="A21" s="1006" t="s">
        <v>3130</v>
      </c>
      <c r="B21" s="287">
        <v>1</v>
      </c>
      <c r="C21" s="1783"/>
      <c r="D21" s="1029"/>
      <c r="E21" s="1013" t="s">
        <v>1349</v>
      </c>
      <c r="F21" s="1016" t="s">
        <v>1388</v>
      </c>
      <c r="G21" s="1029">
        <v>3.15</v>
      </c>
      <c r="H21" s="1042" t="s">
        <v>1194</v>
      </c>
      <c r="I21" s="1042" t="s">
        <v>1237</v>
      </c>
      <c r="J21" s="1043"/>
      <c r="K21" s="1043"/>
      <c r="L21" s="1043"/>
      <c r="M21" s="1029" t="s">
        <v>85</v>
      </c>
      <c r="N21" s="1029"/>
      <c r="O21" s="1029"/>
      <c r="P21" s="874" t="s">
        <v>79</v>
      </c>
      <c r="Q21" s="874" t="s">
        <v>36</v>
      </c>
      <c r="R21" s="1099">
        <v>14</v>
      </c>
      <c r="S21" s="1099"/>
      <c r="T21" s="1105"/>
      <c r="U21" s="1013" t="s">
        <v>16</v>
      </c>
      <c r="V21" s="1029" t="s">
        <v>21</v>
      </c>
      <c r="W21" s="1029"/>
      <c r="X21" s="893"/>
      <c r="Y21" s="1180"/>
      <c r="Z21" s="1149"/>
      <c r="AA21" s="850"/>
      <c r="AB21" s="850"/>
      <c r="AC21" s="850"/>
      <c r="AD21" s="850"/>
      <c r="AE21" s="850"/>
      <c r="AF21" s="850"/>
      <c r="AG21" s="850"/>
      <c r="AH21" s="1150"/>
      <c r="AI21" s="1145"/>
      <c r="AJ21" s="850"/>
      <c r="AK21" s="850"/>
      <c r="AL21" s="850"/>
      <c r="AM21" s="850"/>
      <c r="AN21" s="1154"/>
      <c r="AO21" s="1159"/>
      <c r="AP21" s="1205"/>
      <c r="AQ21" s="160"/>
      <c r="AR21" s="160"/>
    </row>
    <row r="22" spans="1:44" s="161" customFormat="1" ht="24.95" customHeight="1">
      <c r="A22" s="1006" t="s">
        <v>3131</v>
      </c>
      <c r="B22" s="287">
        <v>1</v>
      </c>
      <c r="C22" s="1783"/>
      <c r="D22" s="1013"/>
      <c r="E22" s="1013" t="s">
        <v>1349</v>
      </c>
      <c r="F22" s="1016" t="s">
        <v>1388</v>
      </c>
      <c r="G22" s="1029">
        <v>3.15</v>
      </c>
      <c r="H22" s="1042" t="s">
        <v>1194</v>
      </c>
      <c r="I22" s="1042" t="s">
        <v>875</v>
      </c>
      <c r="J22" s="1043"/>
      <c r="K22" s="1043"/>
      <c r="L22" s="1043"/>
      <c r="M22" s="1029" t="s">
        <v>39</v>
      </c>
      <c r="N22" s="1029"/>
      <c r="O22" s="1029"/>
      <c r="P22" s="874" t="s">
        <v>1235</v>
      </c>
      <c r="Q22" s="874" t="s">
        <v>36</v>
      </c>
      <c r="R22" s="1099">
        <v>26.7</v>
      </c>
      <c r="S22" s="1099"/>
      <c r="T22" s="1105"/>
      <c r="U22" s="1013" t="s">
        <v>16</v>
      </c>
      <c r="V22" s="1029" t="s">
        <v>21</v>
      </c>
      <c r="W22" s="1029"/>
      <c r="X22" s="893"/>
      <c r="Y22" s="1180"/>
      <c r="Z22" s="1149"/>
      <c r="AA22" s="850"/>
      <c r="AB22" s="850"/>
      <c r="AC22" s="850"/>
      <c r="AD22" s="850"/>
      <c r="AE22" s="850"/>
      <c r="AF22" s="850"/>
      <c r="AG22" s="850"/>
      <c r="AH22" s="1150"/>
      <c r="AI22" s="1145"/>
      <c r="AJ22" s="850"/>
      <c r="AK22" s="850"/>
      <c r="AL22" s="850"/>
      <c r="AM22" s="850"/>
      <c r="AN22" s="1154"/>
      <c r="AO22" s="1159"/>
      <c r="AP22" s="1206"/>
      <c r="AQ22" s="160"/>
      <c r="AR22" s="160"/>
    </row>
    <row r="23" spans="1:44" s="161" customFormat="1" ht="24.95" customHeight="1">
      <c r="A23" s="1006" t="s">
        <v>3132</v>
      </c>
      <c r="B23" s="287">
        <v>1</v>
      </c>
      <c r="C23" s="1783"/>
      <c r="D23" s="1013"/>
      <c r="E23" s="1013" t="s">
        <v>1349</v>
      </c>
      <c r="F23" s="1016" t="s">
        <v>1388</v>
      </c>
      <c r="G23" s="1029">
        <v>3.15</v>
      </c>
      <c r="H23" s="1042" t="s">
        <v>1194</v>
      </c>
      <c r="I23" s="1042" t="s">
        <v>1237</v>
      </c>
      <c r="J23" s="1043"/>
      <c r="K23" s="1043"/>
      <c r="L23" s="1043"/>
      <c r="M23" s="1029" t="s">
        <v>39</v>
      </c>
      <c r="N23" s="1029"/>
      <c r="O23" s="1029"/>
      <c r="P23" s="874" t="s">
        <v>1235</v>
      </c>
      <c r="Q23" s="874" t="s">
        <v>36</v>
      </c>
      <c r="R23" s="1099">
        <v>26.2</v>
      </c>
      <c r="S23" s="1099"/>
      <c r="T23" s="1105"/>
      <c r="U23" s="1013" t="s">
        <v>16</v>
      </c>
      <c r="V23" s="1029" t="s">
        <v>21</v>
      </c>
      <c r="W23" s="1029"/>
      <c r="X23" s="893"/>
      <c r="Y23" s="1180"/>
      <c r="Z23" s="1149"/>
      <c r="AA23" s="850"/>
      <c r="AB23" s="850"/>
      <c r="AC23" s="850"/>
      <c r="AD23" s="850"/>
      <c r="AE23" s="850"/>
      <c r="AF23" s="850"/>
      <c r="AG23" s="850"/>
      <c r="AH23" s="1150"/>
      <c r="AI23" s="1145"/>
      <c r="AJ23" s="850"/>
      <c r="AK23" s="850"/>
      <c r="AL23" s="850"/>
      <c r="AM23" s="850"/>
      <c r="AN23" s="1154"/>
      <c r="AO23" s="1159"/>
      <c r="AP23" s="1206"/>
      <c r="AQ23" s="160"/>
      <c r="AR23" s="160"/>
    </row>
    <row r="24" spans="1:44" s="161" customFormat="1" ht="24.95" customHeight="1">
      <c r="A24" s="1006" t="s">
        <v>3133</v>
      </c>
      <c r="B24" s="287">
        <v>1</v>
      </c>
      <c r="C24" s="1783"/>
      <c r="D24" s="1013"/>
      <c r="E24" s="1013" t="s">
        <v>1349</v>
      </c>
      <c r="F24" s="1016" t="s">
        <v>1388</v>
      </c>
      <c r="G24" s="1029">
        <v>3.15</v>
      </c>
      <c r="H24" s="1042" t="s">
        <v>1194</v>
      </c>
      <c r="I24" s="1042" t="s">
        <v>1237</v>
      </c>
      <c r="J24" s="1043"/>
      <c r="K24" s="1043"/>
      <c r="L24" s="1043"/>
      <c r="M24" s="1029" t="s">
        <v>85</v>
      </c>
      <c r="N24" s="1029"/>
      <c r="O24" s="1029"/>
      <c r="P24" s="874" t="s">
        <v>1235</v>
      </c>
      <c r="Q24" s="874" t="s">
        <v>36</v>
      </c>
      <c r="R24" s="1099">
        <v>14</v>
      </c>
      <c r="S24" s="1099"/>
      <c r="T24" s="1105"/>
      <c r="U24" s="1013" t="s">
        <v>16</v>
      </c>
      <c r="V24" s="1029" t="s">
        <v>21</v>
      </c>
      <c r="W24" s="1029"/>
      <c r="X24" s="893"/>
      <c r="Y24" s="1180"/>
      <c r="Z24" s="1149"/>
      <c r="AA24" s="850"/>
      <c r="AB24" s="850"/>
      <c r="AC24" s="850"/>
      <c r="AD24" s="850"/>
      <c r="AE24" s="850"/>
      <c r="AF24" s="850"/>
      <c r="AG24" s="850"/>
      <c r="AH24" s="1150"/>
      <c r="AI24" s="1145"/>
      <c r="AJ24" s="850"/>
      <c r="AK24" s="850"/>
      <c r="AL24" s="850"/>
      <c r="AM24" s="850"/>
      <c r="AN24" s="1154"/>
      <c r="AO24" s="1159"/>
      <c r="AP24" s="1206"/>
      <c r="AQ24" s="160"/>
      <c r="AR24" s="160"/>
    </row>
    <row r="25" spans="1:44" s="162" customFormat="1" ht="24.95" customHeight="1">
      <c r="A25" s="1005" t="s">
        <v>1232</v>
      </c>
      <c r="B25" s="286"/>
      <c r="C25" s="286" t="s">
        <v>77</v>
      </c>
      <c r="D25" s="1027"/>
      <c r="E25" s="1027"/>
      <c r="F25" s="1027"/>
      <c r="G25" s="1027"/>
      <c r="H25" s="1028"/>
      <c r="I25" s="1028"/>
      <c r="J25" s="1028"/>
      <c r="K25" s="1028"/>
      <c r="L25" s="1028"/>
      <c r="M25" s="1027"/>
      <c r="N25" s="1027"/>
      <c r="O25" s="1027"/>
      <c r="P25" s="1027"/>
      <c r="Q25" s="1027"/>
      <c r="R25" s="1097"/>
      <c r="S25" s="1097"/>
      <c r="T25" s="1097"/>
      <c r="U25" s="1027"/>
      <c r="V25" s="1027"/>
      <c r="W25" s="1027"/>
      <c r="X25" s="165"/>
      <c r="Y25" s="1141"/>
      <c r="Z25" s="1147"/>
      <c r="AA25" s="849"/>
      <c r="AB25" s="849"/>
      <c r="AC25" s="849"/>
      <c r="AD25" s="849"/>
      <c r="AE25" s="849"/>
      <c r="AF25" s="849"/>
      <c r="AG25" s="849"/>
      <c r="AH25" s="1148"/>
      <c r="AI25" s="1144"/>
      <c r="AJ25" s="849"/>
      <c r="AK25" s="849"/>
      <c r="AL25" s="849"/>
      <c r="AM25" s="849"/>
      <c r="AN25" s="1153"/>
      <c r="AO25" s="1158"/>
      <c r="AP25" s="1204"/>
    </row>
    <row r="26" spans="1:44" s="161" customFormat="1">
      <c r="A26" s="1008" t="s">
        <v>3134</v>
      </c>
      <c r="B26" s="300">
        <v>1</v>
      </c>
      <c r="C26" s="1799" t="s">
        <v>1308</v>
      </c>
      <c r="D26" s="1044"/>
      <c r="E26" s="1012" t="s">
        <v>1349</v>
      </c>
      <c r="F26" s="1032" t="s">
        <v>1388</v>
      </c>
      <c r="G26" s="1032">
        <v>3.15</v>
      </c>
      <c r="H26" s="1040" t="s">
        <v>1194</v>
      </c>
      <c r="I26" s="1040" t="s">
        <v>875</v>
      </c>
      <c r="J26" s="1033"/>
      <c r="K26" s="1033"/>
      <c r="L26" s="1033"/>
      <c r="M26" s="1032" t="s">
        <v>39</v>
      </c>
      <c r="N26" s="1032"/>
      <c r="O26" s="1032">
        <v>26.7</v>
      </c>
      <c r="P26" s="1032"/>
      <c r="Q26" s="1032"/>
      <c r="R26" s="1109">
        <v>24.5</v>
      </c>
      <c r="S26" s="1109">
        <v>26</v>
      </c>
      <c r="T26" s="1110">
        <v>27.5</v>
      </c>
      <c r="U26" s="1032" t="s">
        <v>18</v>
      </c>
      <c r="V26" s="1032" t="s">
        <v>21</v>
      </c>
      <c r="W26" s="1032"/>
      <c r="X26" s="308" t="s">
        <v>4148</v>
      </c>
      <c r="Y26" s="1181"/>
      <c r="Z26" s="1151"/>
      <c r="AA26" s="851"/>
      <c r="AB26" s="851"/>
      <c r="AC26" s="851"/>
      <c r="AD26" s="851"/>
      <c r="AE26" s="851"/>
      <c r="AF26" s="851"/>
      <c r="AG26" s="851"/>
      <c r="AH26" s="1152"/>
      <c r="AI26" s="1231">
        <v>26.657399999999999</v>
      </c>
      <c r="AJ26" s="851"/>
      <c r="AK26" s="888">
        <v>26.666899999999998</v>
      </c>
      <c r="AL26" s="851"/>
      <c r="AM26" s="888">
        <v>26.812000000000001</v>
      </c>
      <c r="AN26" s="1155"/>
      <c r="AO26" s="1160" t="s">
        <v>12176</v>
      </c>
      <c r="AP26" s="1207"/>
      <c r="AQ26" s="160"/>
      <c r="AR26" s="160"/>
    </row>
    <row r="27" spans="1:44" s="161" customFormat="1" ht="24.95" customHeight="1">
      <c r="A27" s="1008" t="s">
        <v>3135</v>
      </c>
      <c r="B27" s="300">
        <v>1</v>
      </c>
      <c r="C27" s="1785"/>
      <c r="D27" s="1044"/>
      <c r="E27" s="1012" t="s">
        <v>1349</v>
      </c>
      <c r="F27" s="1032" t="s">
        <v>1388</v>
      </c>
      <c r="G27" s="1032">
        <v>3.15</v>
      </c>
      <c r="H27" s="1040" t="s">
        <v>1194</v>
      </c>
      <c r="I27" s="1040" t="s">
        <v>1237</v>
      </c>
      <c r="J27" s="1033"/>
      <c r="K27" s="1033"/>
      <c r="L27" s="1033"/>
      <c r="M27" s="1032" t="s">
        <v>39</v>
      </c>
      <c r="N27" s="1032"/>
      <c r="O27" s="1032">
        <v>26.2</v>
      </c>
      <c r="P27" s="1032"/>
      <c r="Q27" s="1032"/>
      <c r="R27" s="1109">
        <v>23</v>
      </c>
      <c r="S27" s="1109"/>
      <c r="T27" s="1110">
        <v>29</v>
      </c>
      <c r="U27" s="1032" t="s">
        <v>18</v>
      </c>
      <c r="V27" s="1032" t="s">
        <v>21</v>
      </c>
      <c r="W27" s="1032"/>
      <c r="X27" s="308"/>
      <c r="Y27" s="1181"/>
      <c r="Z27" s="1151"/>
      <c r="AA27" s="851"/>
      <c r="AB27" s="851"/>
      <c r="AC27" s="851"/>
      <c r="AD27" s="851"/>
      <c r="AE27" s="851"/>
      <c r="AF27" s="851"/>
      <c r="AG27" s="851"/>
      <c r="AH27" s="1152"/>
      <c r="AI27" s="1231">
        <v>25.8766</v>
      </c>
      <c r="AJ27" s="851"/>
      <c r="AK27" s="888">
        <v>26.019200000000001</v>
      </c>
      <c r="AL27" s="851"/>
      <c r="AM27" s="888">
        <v>26.164000000000001</v>
      </c>
      <c r="AN27" s="1155"/>
      <c r="AO27" s="1160" t="s">
        <v>12303</v>
      </c>
      <c r="AP27" s="1208"/>
      <c r="AQ27" s="160"/>
      <c r="AR27" s="160"/>
    </row>
    <row r="28" spans="1:44" s="161" customFormat="1" ht="24.95" customHeight="1">
      <c r="A28" s="1008" t="s">
        <v>3136</v>
      </c>
      <c r="B28" s="300">
        <v>1</v>
      </c>
      <c r="C28" s="1789"/>
      <c r="D28" s="1044"/>
      <c r="E28" s="1012" t="s">
        <v>1349</v>
      </c>
      <c r="F28" s="1032" t="s">
        <v>1388</v>
      </c>
      <c r="G28" s="1032" t="s">
        <v>872</v>
      </c>
      <c r="H28" s="1040" t="s">
        <v>207</v>
      </c>
      <c r="I28" s="1040" t="s">
        <v>875</v>
      </c>
      <c r="J28" s="1033"/>
      <c r="K28" s="1033"/>
      <c r="L28" s="1033"/>
      <c r="M28" s="1032" t="s">
        <v>39</v>
      </c>
      <c r="N28" s="1032"/>
      <c r="O28" s="1032">
        <v>26.7</v>
      </c>
      <c r="P28" s="1032"/>
      <c r="Q28" s="1032"/>
      <c r="R28" s="1109">
        <v>23</v>
      </c>
      <c r="S28" s="1109"/>
      <c r="T28" s="1110">
        <v>29</v>
      </c>
      <c r="U28" s="1032" t="s">
        <v>18</v>
      </c>
      <c r="V28" s="1032" t="s">
        <v>21</v>
      </c>
      <c r="W28" s="1032"/>
      <c r="X28" s="308"/>
      <c r="Y28" s="1181"/>
      <c r="Z28" s="1151"/>
      <c r="AA28" s="851"/>
      <c r="AB28" s="851"/>
      <c r="AC28" s="851"/>
      <c r="AD28" s="851"/>
      <c r="AE28" s="851"/>
      <c r="AF28" s="851"/>
      <c r="AG28" s="851"/>
      <c r="AH28" s="1152"/>
      <c r="AI28" s="1146"/>
      <c r="AJ28" s="851"/>
      <c r="AK28" s="851"/>
      <c r="AL28" s="851"/>
      <c r="AM28" s="851"/>
      <c r="AN28" s="1155"/>
      <c r="AO28" s="1160"/>
      <c r="AP28" s="1207"/>
      <c r="AQ28" s="160"/>
      <c r="AR28" s="160"/>
    </row>
    <row r="29" spans="1:44" s="161" customFormat="1" ht="24.95" customHeight="1">
      <c r="A29" s="1006" t="s">
        <v>3137</v>
      </c>
      <c r="B29" s="287">
        <v>1</v>
      </c>
      <c r="C29" s="1816" t="s">
        <v>1238</v>
      </c>
      <c r="D29" s="1045"/>
      <c r="E29" s="1013" t="s">
        <v>1349</v>
      </c>
      <c r="F29" s="1029" t="s">
        <v>1388</v>
      </c>
      <c r="G29" s="1029">
        <v>3.15</v>
      </c>
      <c r="H29" s="1042" t="s">
        <v>1194</v>
      </c>
      <c r="I29" s="1042" t="s">
        <v>875</v>
      </c>
      <c r="J29" s="873"/>
      <c r="K29" s="873"/>
      <c r="L29" s="873"/>
      <c r="M29" s="1029" t="s">
        <v>85</v>
      </c>
      <c r="N29" s="1029"/>
      <c r="O29" s="1029">
        <v>14</v>
      </c>
      <c r="P29" s="1029"/>
      <c r="Q29" s="1029"/>
      <c r="R29" s="1099">
        <v>17.5</v>
      </c>
      <c r="S29" s="1099">
        <v>19</v>
      </c>
      <c r="T29" s="1111">
        <v>20.5</v>
      </c>
      <c r="U29" s="1029" t="s">
        <v>18</v>
      </c>
      <c r="V29" s="1029" t="s">
        <v>21</v>
      </c>
      <c r="W29" s="1029"/>
      <c r="X29" s="152"/>
      <c r="Y29" s="1180"/>
      <c r="Z29" s="1149"/>
      <c r="AA29" s="850"/>
      <c r="AB29" s="850"/>
      <c r="AC29" s="850"/>
      <c r="AD29" s="850"/>
      <c r="AE29" s="850"/>
      <c r="AF29" s="850"/>
      <c r="AG29" s="850"/>
      <c r="AH29" s="1150"/>
      <c r="AI29" s="1184">
        <v>24.403420000000001</v>
      </c>
      <c r="AJ29" s="890">
        <v>27.797409999999999</v>
      </c>
      <c r="AK29" s="890">
        <v>24.457879999999999</v>
      </c>
      <c r="AL29" s="890">
        <v>27.830559999999998</v>
      </c>
      <c r="AM29" s="890">
        <v>24.635570000000001</v>
      </c>
      <c r="AN29" s="1189">
        <v>27.989650000000001</v>
      </c>
      <c r="AO29" s="1159" t="s">
        <v>9412</v>
      </c>
      <c r="AP29" s="1205" t="s">
        <v>9411</v>
      </c>
      <c r="AQ29" s="160"/>
      <c r="AR29" s="160"/>
    </row>
    <row r="30" spans="1:44" s="161" customFormat="1" ht="24.95" customHeight="1">
      <c r="A30" s="1006" t="s">
        <v>3138</v>
      </c>
      <c r="B30" s="287">
        <v>1</v>
      </c>
      <c r="C30" s="1817"/>
      <c r="D30" s="1013"/>
      <c r="E30" s="1013" t="s">
        <v>1349</v>
      </c>
      <c r="F30" s="1029" t="s">
        <v>1388</v>
      </c>
      <c r="G30" s="1029">
        <v>3.15</v>
      </c>
      <c r="H30" s="1042" t="s">
        <v>1194</v>
      </c>
      <c r="I30" s="1042" t="s">
        <v>1237</v>
      </c>
      <c r="J30" s="873"/>
      <c r="K30" s="873"/>
      <c r="L30" s="873"/>
      <c r="M30" s="1029" t="s">
        <v>85</v>
      </c>
      <c r="N30" s="1029"/>
      <c r="O30" s="1029">
        <v>14</v>
      </c>
      <c r="P30" s="1029"/>
      <c r="Q30" s="1029"/>
      <c r="R30" s="1099">
        <v>16</v>
      </c>
      <c r="S30" s="1099"/>
      <c r="T30" s="1111">
        <v>22</v>
      </c>
      <c r="U30" s="1029" t="s">
        <v>18</v>
      </c>
      <c r="V30" s="1029" t="s">
        <v>21</v>
      </c>
      <c r="W30" s="1029"/>
      <c r="X30" s="893"/>
      <c r="Y30" s="1180"/>
      <c r="Z30" s="1149"/>
      <c r="AA30" s="850"/>
      <c r="AB30" s="850"/>
      <c r="AC30" s="850"/>
      <c r="AD30" s="850"/>
      <c r="AE30" s="850"/>
      <c r="AF30" s="850"/>
      <c r="AG30" s="850"/>
      <c r="AH30" s="1150"/>
      <c r="AI30" s="1184">
        <v>22.956679999999999</v>
      </c>
      <c r="AJ30" s="890">
        <v>29.025860000000002</v>
      </c>
      <c r="AK30" s="890">
        <v>23.011140000000001</v>
      </c>
      <c r="AL30" s="890">
        <v>29.130839999999999</v>
      </c>
      <c r="AM30" s="890">
        <v>23.114239999999999</v>
      </c>
      <c r="AN30" s="1189">
        <v>29.185580000000002</v>
      </c>
      <c r="AO30" s="1159" t="s">
        <v>9511</v>
      </c>
      <c r="AP30" s="1205" t="s">
        <v>9509</v>
      </c>
      <c r="AQ30" s="160"/>
      <c r="AR30" s="160"/>
    </row>
    <row r="31" spans="1:44" s="161" customFormat="1">
      <c r="A31" s="1006" t="s">
        <v>3139</v>
      </c>
      <c r="B31" s="287">
        <v>1</v>
      </c>
      <c r="C31" s="1818"/>
      <c r="D31" s="1013"/>
      <c r="E31" s="1013" t="s">
        <v>1349</v>
      </c>
      <c r="F31" s="1029" t="s">
        <v>1388</v>
      </c>
      <c r="G31" s="1029">
        <v>3.15</v>
      </c>
      <c r="H31" s="1042" t="s">
        <v>1194</v>
      </c>
      <c r="I31" s="1042" t="s">
        <v>1237</v>
      </c>
      <c r="J31" s="1043"/>
      <c r="K31" s="1043"/>
      <c r="L31" s="1043"/>
      <c r="M31" s="1029" t="s">
        <v>85</v>
      </c>
      <c r="N31" s="1029"/>
      <c r="O31" s="1029">
        <v>-2</v>
      </c>
      <c r="P31" s="874"/>
      <c r="Q31" s="874"/>
      <c r="R31" s="1099"/>
      <c r="S31" s="1099"/>
      <c r="T31" s="1105">
        <v>15</v>
      </c>
      <c r="U31" s="1013" t="s">
        <v>18</v>
      </c>
      <c r="V31" s="1029" t="s">
        <v>21</v>
      </c>
      <c r="W31" s="1029"/>
      <c r="X31" s="893" t="s">
        <v>1344</v>
      </c>
      <c r="Y31" s="1180"/>
      <c r="Z31" s="1149"/>
      <c r="AA31" s="850"/>
      <c r="AB31" s="850"/>
      <c r="AC31" s="850"/>
      <c r="AD31" s="850"/>
      <c r="AE31" s="850"/>
      <c r="AF31" s="850"/>
      <c r="AG31" s="850"/>
      <c r="AH31" s="1150"/>
      <c r="AI31" s="1145"/>
      <c r="AJ31" s="890">
        <v>18.882729999999999</v>
      </c>
      <c r="AK31" s="850"/>
      <c r="AL31" s="890">
        <v>19.500610000000002</v>
      </c>
      <c r="AM31" s="850"/>
      <c r="AN31" s="1189">
        <v>19.317299999999999</v>
      </c>
      <c r="AO31" s="1159" t="s">
        <v>9510</v>
      </c>
      <c r="AP31" s="1205"/>
      <c r="AQ31" s="160"/>
      <c r="AR31" s="160"/>
    </row>
    <row r="32" spans="1:44" s="161" customFormat="1" ht="24.95" customHeight="1">
      <c r="A32" s="1008" t="s">
        <v>3140</v>
      </c>
      <c r="B32" s="300">
        <v>1</v>
      </c>
      <c r="C32" s="1828" t="s">
        <v>1331</v>
      </c>
      <c r="D32" s="1012"/>
      <c r="E32" s="1012" t="s">
        <v>1349</v>
      </c>
      <c r="F32" s="1032" t="s">
        <v>1388</v>
      </c>
      <c r="G32" s="1032">
        <v>3.15</v>
      </c>
      <c r="H32" s="1040" t="s">
        <v>1194</v>
      </c>
      <c r="I32" s="1040" t="s">
        <v>1237</v>
      </c>
      <c r="J32" s="1041"/>
      <c r="K32" s="1041"/>
      <c r="L32" s="1041"/>
      <c r="M32" s="1032" t="s">
        <v>58</v>
      </c>
      <c r="N32" s="1032"/>
      <c r="O32" s="1032" t="s">
        <v>36</v>
      </c>
      <c r="P32" s="1103" t="s">
        <v>79</v>
      </c>
      <c r="Q32" s="1103" t="s">
        <v>36</v>
      </c>
      <c r="R32" s="1100"/>
      <c r="S32" s="1100"/>
      <c r="T32" s="1112">
        <v>1</v>
      </c>
      <c r="U32" s="1112" t="s">
        <v>1332</v>
      </c>
      <c r="V32" s="1113" t="s">
        <v>21</v>
      </c>
      <c r="W32" s="1886"/>
      <c r="X32" s="1825" t="s">
        <v>1333</v>
      </c>
      <c r="Y32" s="1181"/>
      <c r="Z32" s="967"/>
      <c r="AA32" s="852"/>
      <c r="AB32" s="852"/>
      <c r="AC32" s="852"/>
      <c r="AD32" s="852"/>
      <c r="AE32" s="852"/>
      <c r="AF32" s="852"/>
      <c r="AG32" s="852"/>
      <c r="AH32" s="968"/>
      <c r="AI32" s="960"/>
      <c r="AJ32" s="905">
        <v>1.00237</v>
      </c>
      <c r="AK32" s="852"/>
      <c r="AL32" s="906">
        <v>0.97605000000000097</v>
      </c>
      <c r="AM32" s="852"/>
      <c r="AN32" s="1190">
        <v>0.96494999999999798</v>
      </c>
      <c r="AO32" s="997" t="s">
        <v>9588</v>
      </c>
      <c r="AP32" s="1207"/>
      <c r="AQ32" s="160"/>
      <c r="AR32" s="160"/>
    </row>
    <row r="33" spans="1:44" s="161" customFormat="1" ht="24.95" customHeight="1">
      <c r="A33" s="1008" t="s">
        <v>3141</v>
      </c>
      <c r="B33" s="300">
        <v>1</v>
      </c>
      <c r="C33" s="1829"/>
      <c r="D33" s="1012"/>
      <c r="E33" s="1012" t="s">
        <v>1349</v>
      </c>
      <c r="F33" s="1032" t="s">
        <v>1388</v>
      </c>
      <c r="G33" s="1032">
        <v>3.15</v>
      </c>
      <c r="H33" s="1040" t="s">
        <v>1194</v>
      </c>
      <c r="I33" s="1040" t="s">
        <v>1237</v>
      </c>
      <c r="J33" s="1041"/>
      <c r="K33" s="1041"/>
      <c r="L33" s="1041"/>
      <c r="M33" s="1032" t="s">
        <v>58</v>
      </c>
      <c r="N33" s="1032"/>
      <c r="O33" s="1032" t="s">
        <v>1342</v>
      </c>
      <c r="P33" s="1103" t="s">
        <v>1235</v>
      </c>
      <c r="Q33" s="1103" t="s">
        <v>1172</v>
      </c>
      <c r="R33" s="1100"/>
      <c r="S33" s="1100"/>
      <c r="T33" s="1112">
        <v>1</v>
      </c>
      <c r="U33" s="1112" t="s">
        <v>1332</v>
      </c>
      <c r="V33" s="1113" t="s">
        <v>21</v>
      </c>
      <c r="W33" s="1887"/>
      <c r="X33" s="1826"/>
      <c r="Y33" s="1181"/>
      <c r="Z33" s="967"/>
      <c r="AA33" s="852"/>
      <c r="AB33" s="852"/>
      <c r="AC33" s="852"/>
      <c r="AD33" s="852"/>
      <c r="AE33" s="852"/>
      <c r="AF33" s="852"/>
      <c r="AG33" s="852"/>
      <c r="AH33" s="968"/>
      <c r="AI33" s="960"/>
      <c r="AJ33" s="905">
        <v>1.0104299999999999</v>
      </c>
      <c r="AK33" s="852"/>
      <c r="AL33" s="906">
        <v>0.97336</v>
      </c>
      <c r="AM33" s="852"/>
      <c r="AN33" s="1190">
        <v>0.99319999999999797</v>
      </c>
      <c r="AO33" s="997" t="s">
        <v>9589</v>
      </c>
      <c r="AP33" s="1207"/>
      <c r="AQ33" s="160"/>
      <c r="AR33" s="160"/>
    </row>
    <row r="34" spans="1:44" s="161" customFormat="1" ht="24.95" customHeight="1">
      <c r="A34" s="1008" t="s">
        <v>3142</v>
      </c>
      <c r="B34" s="300">
        <v>1</v>
      </c>
      <c r="C34" s="1830"/>
      <c r="D34" s="1012"/>
      <c r="E34" s="1012" t="s">
        <v>1349</v>
      </c>
      <c r="F34" s="1032" t="s">
        <v>1388</v>
      </c>
      <c r="G34" s="1032">
        <v>3.15</v>
      </c>
      <c r="H34" s="1040" t="s">
        <v>1194</v>
      </c>
      <c r="I34" s="1040" t="s">
        <v>1237</v>
      </c>
      <c r="J34" s="1041"/>
      <c r="K34" s="1041"/>
      <c r="L34" s="1041"/>
      <c r="M34" s="1032" t="s">
        <v>58</v>
      </c>
      <c r="N34" s="1032"/>
      <c r="O34" s="1117" t="s">
        <v>1343</v>
      </c>
      <c r="P34" s="1103" t="s">
        <v>1235</v>
      </c>
      <c r="Q34" s="1103" t="s">
        <v>1172</v>
      </c>
      <c r="R34" s="1100"/>
      <c r="S34" s="1100"/>
      <c r="T34" s="1112">
        <v>0.5</v>
      </c>
      <c r="U34" s="1112" t="s">
        <v>1332</v>
      </c>
      <c r="V34" s="1113" t="s">
        <v>21</v>
      </c>
      <c r="W34" s="1126"/>
      <c r="X34" s="1827"/>
      <c r="Y34" s="1181"/>
      <c r="Z34" s="967"/>
      <c r="AA34" s="852"/>
      <c r="AB34" s="852"/>
      <c r="AC34" s="852"/>
      <c r="AD34" s="852"/>
      <c r="AE34" s="852"/>
      <c r="AF34" s="852"/>
      <c r="AG34" s="852"/>
      <c r="AH34" s="968"/>
      <c r="AI34" s="960"/>
      <c r="AJ34" s="905">
        <v>0.92077000000000098</v>
      </c>
      <c r="AK34" s="852"/>
      <c r="AL34" s="905">
        <v>0.877050000000001</v>
      </c>
      <c r="AM34" s="852"/>
      <c r="AN34" s="1191">
        <v>0.90670999999999702</v>
      </c>
      <c r="AO34" s="997" t="s">
        <v>9590</v>
      </c>
      <c r="AP34" s="1207"/>
      <c r="AQ34" s="160"/>
      <c r="AR34" s="160"/>
    </row>
    <row r="35" spans="1:44" s="161" customFormat="1">
      <c r="A35" s="1006" t="s">
        <v>3143</v>
      </c>
      <c r="B35" s="287">
        <v>1</v>
      </c>
      <c r="C35" s="311" t="s">
        <v>1334</v>
      </c>
      <c r="D35" s="1013"/>
      <c r="E35" s="1013" t="s">
        <v>1349</v>
      </c>
      <c r="F35" s="1029" t="s">
        <v>1388</v>
      </c>
      <c r="G35" s="1029">
        <v>3.15</v>
      </c>
      <c r="H35" s="1042" t="s">
        <v>1194</v>
      </c>
      <c r="I35" s="1042" t="s">
        <v>1237</v>
      </c>
      <c r="J35" s="1043"/>
      <c r="K35" s="1043"/>
      <c r="L35" s="1043"/>
      <c r="M35" s="1029" t="s">
        <v>58</v>
      </c>
      <c r="N35" s="1029"/>
      <c r="O35" s="1029" t="s">
        <v>36</v>
      </c>
      <c r="P35" s="874" t="s">
        <v>78</v>
      </c>
      <c r="Q35" s="874"/>
      <c r="R35" s="1099"/>
      <c r="S35" s="1099"/>
      <c r="T35" s="1114">
        <v>0.5</v>
      </c>
      <c r="U35" s="1114" t="s">
        <v>18</v>
      </c>
      <c r="V35" s="872" t="s">
        <v>21</v>
      </c>
      <c r="W35" s="1888"/>
      <c r="X35" s="1166" t="s">
        <v>1335</v>
      </c>
      <c r="Y35" s="1180"/>
      <c r="Z35" s="969"/>
      <c r="AA35" s="853"/>
      <c r="AB35" s="853"/>
      <c r="AC35" s="853"/>
      <c r="AD35" s="853"/>
      <c r="AE35" s="853"/>
      <c r="AF35" s="853"/>
      <c r="AG35" s="853"/>
      <c r="AH35" s="970"/>
      <c r="AI35" s="961"/>
      <c r="AJ35" s="905">
        <v>0.94854923481118902</v>
      </c>
      <c r="AK35" s="853"/>
      <c r="AL35" s="905">
        <v>1.0371050830491899</v>
      </c>
      <c r="AM35" s="853"/>
      <c r="AN35" s="980"/>
      <c r="AO35" s="998" t="s">
        <v>9783</v>
      </c>
      <c r="AP35" s="1205"/>
      <c r="AQ35" s="160"/>
      <c r="AR35" s="160"/>
    </row>
    <row r="36" spans="1:44" s="161" customFormat="1" ht="24.95" customHeight="1">
      <c r="A36" s="1008" t="s">
        <v>3144</v>
      </c>
      <c r="B36" s="300">
        <v>1</v>
      </c>
      <c r="C36" s="315" t="s">
        <v>1410</v>
      </c>
      <c r="D36" s="1012"/>
      <c r="E36" s="1012" t="s">
        <v>1349</v>
      </c>
      <c r="F36" s="1032" t="s">
        <v>1388</v>
      </c>
      <c r="G36" s="1032">
        <v>3.15</v>
      </c>
      <c r="H36" s="1040" t="s">
        <v>1194</v>
      </c>
      <c r="I36" s="1040" t="s">
        <v>1237</v>
      </c>
      <c r="J36" s="1041" t="s">
        <v>1439</v>
      </c>
      <c r="K36" s="1041" t="s">
        <v>1440</v>
      </c>
      <c r="L36" s="1041"/>
      <c r="M36" s="1032" t="s">
        <v>39</v>
      </c>
      <c r="N36" s="1032"/>
      <c r="O36" s="1103" t="s">
        <v>14</v>
      </c>
      <c r="P36" s="1103" t="s">
        <v>36</v>
      </c>
      <c r="Q36" s="1103" t="s">
        <v>36</v>
      </c>
      <c r="R36" s="1100"/>
      <c r="S36" s="1100"/>
      <c r="T36" s="1100">
        <v>-22</v>
      </c>
      <c r="U36" s="1112" t="s">
        <v>18</v>
      </c>
      <c r="V36" s="1113"/>
      <c r="W36" s="1126"/>
      <c r="X36" s="1167"/>
      <c r="Y36" s="1181"/>
      <c r="Z36" s="967"/>
      <c r="AA36" s="852"/>
      <c r="AB36" s="852"/>
      <c r="AC36" s="852"/>
      <c r="AD36" s="852"/>
      <c r="AE36" s="852"/>
      <c r="AF36" s="852"/>
      <c r="AG36" s="852"/>
      <c r="AH36" s="968"/>
      <c r="AI36" s="960"/>
      <c r="AJ36" s="906">
        <v>-42.546332320165803</v>
      </c>
      <c r="AK36" s="852"/>
      <c r="AL36" s="906">
        <v>-42.360144980395198</v>
      </c>
      <c r="AM36" s="852"/>
      <c r="AN36" s="979"/>
      <c r="AO36" s="997" t="s">
        <v>9784</v>
      </c>
      <c r="AP36" s="1207"/>
      <c r="AQ36" s="160"/>
      <c r="AR36" s="160"/>
    </row>
    <row r="37" spans="1:44" s="161" customFormat="1" ht="24.95" customHeight="1">
      <c r="A37" s="1006" t="s">
        <v>3145</v>
      </c>
      <c r="B37" s="287">
        <v>1</v>
      </c>
      <c r="C37" s="295" t="s">
        <v>1411</v>
      </c>
      <c r="D37" s="1013"/>
      <c r="E37" s="1013" t="s">
        <v>1349</v>
      </c>
      <c r="F37" s="1029" t="s">
        <v>1388</v>
      </c>
      <c r="G37" s="1029">
        <v>3.15</v>
      </c>
      <c r="H37" s="1042" t="s">
        <v>1194</v>
      </c>
      <c r="I37" s="1042" t="s">
        <v>1237</v>
      </c>
      <c r="J37" s="1043" t="s">
        <v>1441</v>
      </c>
      <c r="K37" s="1043" t="s">
        <v>1442</v>
      </c>
      <c r="L37" s="1043"/>
      <c r="M37" s="1029" t="s">
        <v>39</v>
      </c>
      <c r="N37" s="1029"/>
      <c r="O37" s="874" t="s">
        <v>14</v>
      </c>
      <c r="P37" s="874" t="s">
        <v>36</v>
      </c>
      <c r="Q37" s="874" t="s">
        <v>36</v>
      </c>
      <c r="R37" s="1099"/>
      <c r="S37" s="1099"/>
      <c r="T37" s="1099">
        <v>-27</v>
      </c>
      <c r="U37" s="1114" t="s">
        <v>18</v>
      </c>
      <c r="V37" s="1029"/>
      <c r="W37" s="1029"/>
      <c r="X37" s="893"/>
      <c r="Y37" s="1180"/>
      <c r="Z37" s="1149"/>
      <c r="AA37" s="850"/>
      <c r="AB37" s="850"/>
      <c r="AC37" s="850"/>
      <c r="AD37" s="850"/>
      <c r="AE37" s="850"/>
      <c r="AF37" s="850"/>
      <c r="AG37" s="850"/>
      <c r="AH37" s="1150"/>
      <c r="AI37" s="1145"/>
      <c r="AJ37" s="888">
        <v>-28.004365116153799</v>
      </c>
      <c r="AK37" s="850"/>
      <c r="AL37" s="888">
        <v>-28.6924048931138</v>
      </c>
      <c r="AM37" s="850"/>
      <c r="AN37" s="1154"/>
      <c r="AO37" s="1159" t="s">
        <v>9785</v>
      </c>
      <c r="AP37" s="1205"/>
      <c r="AQ37" s="160"/>
      <c r="AR37" s="160"/>
    </row>
    <row r="38" spans="1:44" s="161" customFormat="1" ht="24.95" customHeight="1">
      <c r="A38" s="1008" t="s">
        <v>3146</v>
      </c>
      <c r="B38" s="300">
        <v>1</v>
      </c>
      <c r="C38" s="309" t="s">
        <v>1412</v>
      </c>
      <c r="D38" s="1012"/>
      <c r="E38" s="1012" t="s">
        <v>1349</v>
      </c>
      <c r="F38" s="1032" t="s">
        <v>1388</v>
      </c>
      <c r="G38" s="1012">
        <v>3.15</v>
      </c>
      <c r="H38" s="1046" t="s">
        <v>1194</v>
      </c>
      <c r="I38" s="1046" t="s">
        <v>1237</v>
      </c>
      <c r="J38" s="1041" t="s">
        <v>1443</v>
      </c>
      <c r="K38" s="1041" t="s">
        <v>1444</v>
      </c>
      <c r="L38" s="1041"/>
      <c r="M38" s="1032" t="s">
        <v>39</v>
      </c>
      <c r="N38" s="1032"/>
      <c r="O38" s="1103" t="s">
        <v>14</v>
      </c>
      <c r="P38" s="1103" t="s">
        <v>36</v>
      </c>
      <c r="Q38" s="1103" t="s">
        <v>36</v>
      </c>
      <c r="R38" s="1100"/>
      <c r="S38" s="1100"/>
      <c r="T38" s="1100">
        <v>-20</v>
      </c>
      <c r="U38" s="1112" t="s">
        <v>18</v>
      </c>
      <c r="V38" s="1032"/>
      <c r="W38" s="1032"/>
      <c r="X38" s="892"/>
      <c r="Y38" s="1181"/>
      <c r="Z38" s="1151"/>
      <c r="AA38" s="851"/>
      <c r="AB38" s="851"/>
      <c r="AC38" s="851"/>
      <c r="AD38" s="851"/>
      <c r="AE38" s="851"/>
      <c r="AF38" s="851"/>
      <c r="AG38" s="851"/>
      <c r="AH38" s="1152"/>
      <c r="AI38" s="1146"/>
      <c r="AJ38" s="888">
        <v>-53.898822711443401</v>
      </c>
      <c r="AK38" s="851"/>
      <c r="AL38" s="888">
        <v>-55.363070198656899</v>
      </c>
      <c r="AM38" s="851"/>
      <c r="AN38" s="1155"/>
      <c r="AO38" s="1160" t="s">
        <v>9786</v>
      </c>
      <c r="AP38" s="1207"/>
      <c r="AQ38" s="160"/>
      <c r="AR38" s="160"/>
    </row>
    <row r="39" spans="1:44" s="161" customFormat="1" ht="24.95" customHeight="1">
      <c r="A39" s="1006" t="s">
        <v>3147</v>
      </c>
      <c r="B39" s="287">
        <v>1</v>
      </c>
      <c r="C39" s="295" t="s">
        <v>1438</v>
      </c>
      <c r="D39" s="1013"/>
      <c r="E39" s="1013" t="s">
        <v>1349</v>
      </c>
      <c r="F39" s="1029" t="s">
        <v>1388</v>
      </c>
      <c r="G39" s="1047">
        <v>3.15</v>
      </c>
      <c r="H39" s="1048" t="s">
        <v>1194</v>
      </c>
      <c r="I39" s="1048" t="s">
        <v>1237</v>
      </c>
      <c r="J39" s="1043" t="s">
        <v>1445</v>
      </c>
      <c r="K39" s="1043" t="s">
        <v>1612</v>
      </c>
      <c r="L39" s="1043"/>
      <c r="M39" s="1029" t="s">
        <v>39</v>
      </c>
      <c r="N39" s="1029"/>
      <c r="O39" s="874" t="s">
        <v>14</v>
      </c>
      <c r="P39" s="874" t="s">
        <v>36</v>
      </c>
      <c r="Q39" s="874" t="s">
        <v>36</v>
      </c>
      <c r="R39" s="1099"/>
      <c r="S39" s="1099"/>
      <c r="T39" s="1099">
        <v>-25</v>
      </c>
      <c r="U39" s="1114" t="s">
        <v>18</v>
      </c>
      <c r="V39" s="1029"/>
      <c r="W39" s="1029"/>
      <c r="X39" s="893"/>
      <c r="Y39" s="1180"/>
      <c r="Z39" s="1149"/>
      <c r="AA39" s="850"/>
      <c r="AB39" s="850"/>
      <c r="AC39" s="850"/>
      <c r="AD39" s="850"/>
      <c r="AE39" s="850"/>
      <c r="AF39" s="850"/>
      <c r="AG39" s="850"/>
      <c r="AH39" s="1150"/>
      <c r="AI39" s="1145"/>
      <c r="AJ39" s="888">
        <v>-58.517713288213599</v>
      </c>
      <c r="AK39" s="850"/>
      <c r="AL39" s="888">
        <v>-57.637549036217401</v>
      </c>
      <c r="AM39" s="850"/>
      <c r="AN39" s="1154"/>
      <c r="AO39" s="1159" t="s">
        <v>9787</v>
      </c>
      <c r="AP39" s="1205"/>
      <c r="AQ39" s="160"/>
      <c r="AR39" s="160"/>
    </row>
    <row r="40" spans="1:44" s="161" customFormat="1" ht="24.95" customHeight="1">
      <c r="A40" s="1008" t="s">
        <v>3148</v>
      </c>
      <c r="B40" s="300">
        <v>1</v>
      </c>
      <c r="C40" s="309" t="s">
        <v>1413</v>
      </c>
      <c r="D40" s="1012"/>
      <c r="E40" s="1012" t="s">
        <v>1349</v>
      </c>
      <c r="F40" s="1032" t="s">
        <v>1388</v>
      </c>
      <c r="G40" s="1035">
        <v>3.15</v>
      </c>
      <c r="H40" s="1062" t="s">
        <v>1194</v>
      </c>
      <c r="I40" s="1062" t="s">
        <v>1237</v>
      </c>
      <c r="J40" s="1041" t="s">
        <v>1447</v>
      </c>
      <c r="K40" s="1041" t="s">
        <v>1448</v>
      </c>
      <c r="L40" s="1041"/>
      <c r="M40" s="1032" t="s">
        <v>39</v>
      </c>
      <c r="N40" s="1032"/>
      <c r="O40" s="1103" t="s">
        <v>14</v>
      </c>
      <c r="P40" s="1103" t="s">
        <v>36</v>
      </c>
      <c r="Q40" s="1103" t="s">
        <v>36</v>
      </c>
      <c r="R40" s="1100"/>
      <c r="S40" s="1100"/>
      <c r="T40" s="1100">
        <v>-28</v>
      </c>
      <c r="U40" s="1112" t="s">
        <v>18</v>
      </c>
      <c r="V40" s="1032"/>
      <c r="W40" s="1032"/>
      <c r="X40" s="892"/>
      <c r="Y40" s="1181"/>
      <c r="Z40" s="1151"/>
      <c r="AA40" s="851"/>
      <c r="AB40" s="851"/>
      <c r="AC40" s="851"/>
      <c r="AD40" s="851"/>
      <c r="AE40" s="851"/>
      <c r="AF40" s="851"/>
      <c r="AG40" s="851"/>
      <c r="AH40" s="1152"/>
      <c r="AI40" s="1146"/>
      <c r="AJ40" s="890">
        <v>-21.5010897742856</v>
      </c>
      <c r="AK40" s="851"/>
      <c r="AL40" s="890">
        <v>-21.315549595133</v>
      </c>
      <c r="AM40" s="851"/>
      <c r="AN40" s="1155"/>
      <c r="AO40" s="1160" t="s">
        <v>9788</v>
      </c>
      <c r="AP40" s="1207"/>
      <c r="AQ40" s="160"/>
      <c r="AR40" s="160"/>
    </row>
    <row r="41" spans="1:44" s="161" customFormat="1" ht="24.95" customHeight="1">
      <c r="A41" s="1006" t="s">
        <v>3149</v>
      </c>
      <c r="B41" s="287">
        <v>1</v>
      </c>
      <c r="C41" s="295" t="s">
        <v>1414</v>
      </c>
      <c r="D41" s="1013"/>
      <c r="E41" s="1013" t="s">
        <v>1349</v>
      </c>
      <c r="F41" s="1029" t="s">
        <v>1388</v>
      </c>
      <c r="G41" s="1047">
        <v>3.15</v>
      </c>
      <c r="H41" s="1048" t="s">
        <v>1194</v>
      </c>
      <c r="I41" s="1048" t="s">
        <v>1237</v>
      </c>
      <c r="J41" s="1043" t="s">
        <v>1449</v>
      </c>
      <c r="K41" s="1043" t="s">
        <v>1450</v>
      </c>
      <c r="L41" s="1043"/>
      <c r="M41" s="1029" t="s">
        <v>39</v>
      </c>
      <c r="N41" s="1029"/>
      <c r="O41" s="874" t="s">
        <v>14</v>
      </c>
      <c r="P41" s="874" t="s">
        <v>36</v>
      </c>
      <c r="Q41" s="874" t="s">
        <v>36</v>
      </c>
      <c r="R41" s="1099"/>
      <c r="S41" s="1099"/>
      <c r="T41" s="1099">
        <v>-28</v>
      </c>
      <c r="U41" s="1114" t="s">
        <v>18</v>
      </c>
      <c r="V41" s="1029"/>
      <c r="W41" s="1029"/>
      <c r="X41" s="893"/>
      <c r="Y41" s="1180"/>
      <c r="Z41" s="1149"/>
      <c r="AA41" s="850"/>
      <c r="AB41" s="850"/>
      <c r="AC41" s="850"/>
      <c r="AD41" s="850"/>
      <c r="AE41" s="850"/>
      <c r="AF41" s="850"/>
      <c r="AG41" s="850"/>
      <c r="AH41" s="1150"/>
      <c r="AI41" s="1145"/>
      <c r="AJ41" s="888">
        <v>-47.540000953909399</v>
      </c>
      <c r="AK41" s="850"/>
      <c r="AL41" s="888">
        <v>-46.3760453727852</v>
      </c>
      <c r="AM41" s="850"/>
      <c r="AN41" s="1154"/>
      <c r="AO41" s="1159" t="s">
        <v>9789</v>
      </c>
      <c r="AP41" s="1205"/>
      <c r="AQ41" s="160"/>
      <c r="AR41" s="160"/>
    </row>
    <row r="42" spans="1:44" s="161" customFormat="1" ht="24.95" customHeight="1">
      <c r="A42" s="1008" t="s">
        <v>3150</v>
      </c>
      <c r="B42" s="300">
        <v>1</v>
      </c>
      <c r="C42" s="309" t="s">
        <v>1415</v>
      </c>
      <c r="D42" s="1012"/>
      <c r="E42" s="1012" t="s">
        <v>1349</v>
      </c>
      <c r="F42" s="1032" t="s">
        <v>1388</v>
      </c>
      <c r="G42" s="1035">
        <v>3.15</v>
      </c>
      <c r="H42" s="1062" t="s">
        <v>1194</v>
      </c>
      <c r="I42" s="1062" t="s">
        <v>1237</v>
      </c>
      <c r="J42" s="1041" t="s">
        <v>1451</v>
      </c>
      <c r="K42" s="1041" t="s">
        <v>1452</v>
      </c>
      <c r="L42" s="1041"/>
      <c r="M42" s="1032" t="s">
        <v>39</v>
      </c>
      <c r="N42" s="1032"/>
      <c r="O42" s="1103" t="s">
        <v>14</v>
      </c>
      <c r="P42" s="1103" t="s">
        <v>36</v>
      </c>
      <c r="Q42" s="1103" t="s">
        <v>36</v>
      </c>
      <c r="R42" s="1100"/>
      <c r="S42" s="1100"/>
      <c r="T42" s="1100">
        <v>-27</v>
      </c>
      <c r="U42" s="1112" t="s">
        <v>18</v>
      </c>
      <c r="V42" s="1032"/>
      <c r="W42" s="1032"/>
      <c r="X42" s="892"/>
      <c r="Y42" s="1181"/>
      <c r="Z42" s="1151"/>
      <c r="AA42" s="851"/>
      <c r="AB42" s="851"/>
      <c r="AC42" s="851"/>
      <c r="AD42" s="851"/>
      <c r="AE42" s="851"/>
      <c r="AF42" s="851"/>
      <c r="AG42" s="851"/>
      <c r="AH42" s="1152"/>
      <c r="AI42" s="1146"/>
      <c r="AJ42" s="888">
        <v>-44.292528969058097</v>
      </c>
      <c r="AK42" s="851"/>
      <c r="AL42" s="888">
        <v>-44.486510122587198</v>
      </c>
      <c r="AM42" s="851"/>
      <c r="AN42" s="1155"/>
      <c r="AO42" s="1160" t="s">
        <v>9790</v>
      </c>
      <c r="AP42" s="1207"/>
      <c r="AQ42" s="160"/>
      <c r="AR42" s="160"/>
    </row>
    <row r="43" spans="1:44" s="161" customFormat="1" ht="24.95" customHeight="1">
      <c r="A43" s="1006" t="s">
        <v>3151</v>
      </c>
      <c r="B43" s="287">
        <v>1</v>
      </c>
      <c r="C43" s="295" t="s">
        <v>1416</v>
      </c>
      <c r="D43" s="1013"/>
      <c r="E43" s="1013" t="s">
        <v>1349</v>
      </c>
      <c r="F43" s="1029" t="s">
        <v>1388</v>
      </c>
      <c r="G43" s="1047">
        <v>3.15</v>
      </c>
      <c r="H43" s="1048" t="s">
        <v>1194</v>
      </c>
      <c r="I43" s="1048" t="s">
        <v>1237</v>
      </c>
      <c r="J43" s="1043" t="s">
        <v>1453</v>
      </c>
      <c r="K43" s="1043" t="s">
        <v>1454</v>
      </c>
      <c r="L43" s="1043"/>
      <c r="M43" s="1029" t="s">
        <v>39</v>
      </c>
      <c r="N43" s="1029"/>
      <c r="O43" s="874" t="s">
        <v>14</v>
      </c>
      <c r="P43" s="874" t="s">
        <v>36</v>
      </c>
      <c r="Q43" s="874" t="s">
        <v>36</v>
      </c>
      <c r="R43" s="1099"/>
      <c r="S43" s="1099"/>
      <c r="T43" s="1099">
        <v>-27</v>
      </c>
      <c r="U43" s="1114" t="s">
        <v>18</v>
      </c>
      <c r="V43" s="1029"/>
      <c r="W43" s="1029"/>
      <c r="X43" s="893"/>
      <c r="Y43" s="1180"/>
      <c r="Z43" s="1149"/>
      <c r="AA43" s="850"/>
      <c r="AB43" s="850"/>
      <c r="AC43" s="850"/>
      <c r="AD43" s="850"/>
      <c r="AE43" s="850"/>
      <c r="AF43" s="850"/>
      <c r="AG43" s="850"/>
      <c r="AH43" s="1150"/>
      <c r="AI43" s="1145"/>
      <c r="AJ43" s="888">
        <v>-33.964311968871399</v>
      </c>
      <c r="AK43" s="850"/>
      <c r="AL43" s="888">
        <v>-33.617046910762902</v>
      </c>
      <c r="AM43" s="850"/>
      <c r="AN43" s="1154"/>
      <c r="AO43" s="1159" t="s">
        <v>9791</v>
      </c>
      <c r="AP43" s="1205"/>
      <c r="AQ43" s="160"/>
      <c r="AR43" s="160"/>
    </row>
    <row r="44" spans="1:44" s="161" customFormat="1" ht="24.95" customHeight="1">
      <c r="A44" s="1008" t="s">
        <v>3152</v>
      </c>
      <c r="B44" s="300">
        <v>1</v>
      </c>
      <c r="C44" s="309" t="s">
        <v>1417</v>
      </c>
      <c r="D44" s="1012"/>
      <c r="E44" s="1012" t="s">
        <v>1349</v>
      </c>
      <c r="F44" s="1032" t="s">
        <v>1388</v>
      </c>
      <c r="G44" s="1035">
        <v>3.15</v>
      </c>
      <c r="H44" s="1062" t="s">
        <v>1194</v>
      </c>
      <c r="I44" s="1062" t="s">
        <v>1237</v>
      </c>
      <c r="J44" s="1041" t="s">
        <v>1455</v>
      </c>
      <c r="K44" s="1041" t="s">
        <v>1450</v>
      </c>
      <c r="L44" s="1041"/>
      <c r="M44" s="1032" t="s">
        <v>39</v>
      </c>
      <c r="N44" s="1032"/>
      <c r="O44" s="1103" t="s">
        <v>14</v>
      </c>
      <c r="P44" s="1103" t="s">
        <v>36</v>
      </c>
      <c r="Q44" s="1103" t="s">
        <v>36</v>
      </c>
      <c r="R44" s="1100"/>
      <c r="S44" s="1100"/>
      <c r="T44" s="1100">
        <v>-30</v>
      </c>
      <c r="U44" s="1112" t="s">
        <v>18</v>
      </c>
      <c r="V44" s="1032"/>
      <c r="W44" s="1032"/>
      <c r="X44" s="892"/>
      <c r="Y44" s="1181"/>
      <c r="Z44" s="1151"/>
      <c r="AA44" s="851"/>
      <c r="AB44" s="851"/>
      <c r="AC44" s="851"/>
      <c r="AD44" s="851"/>
      <c r="AE44" s="851"/>
      <c r="AF44" s="851"/>
      <c r="AG44" s="851"/>
      <c r="AH44" s="1152"/>
      <c r="AI44" s="1146"/>
      <c r="AJ44" s="888">
        <v>-42.642019062673697</v>
      </c>
      <c r="AK44" s="851"/>
      <c r="AL44" s="888">
        <v>-42.703192593291597</v>
      </c>
      <c r="AM44" s="851"/>
      <c r="AN44" s="1155"/>
      <c r="AO44" s="1160" t="s">
        <v>9792</v>
      </c>
      <c r="AP44" s="1207"/>
      <c r="AQ44" s="160"/>
      <c r="AR44" s="160"/>
    </row>
    <row r="45" spans="1:44" s="161" customFormat="1" ht="24.95" customHeight="1">
      <c r="A45" s="1006" t="s">
        <v>3153</v>
      </c>
      <c r="B45" s="287">
        <v>1</v>
      </c>
      <c r="C45" s="15" t="s">
        <v>1302</v>
      </c>
      <c r="D45" s="1013"/>
      <c r="E45" s="1013" t="s">
        <v>1349</v>
      </c>
      <c r="F45" s="1029" t="s">
        <v>1388</v>
      </c>
      <c r="G45" s="1029">
        <v>3.15</v>
      </c>
      <c r="H45" s="1042" t="s">
        <v>1194</v>
      </c>
      <c r="I45" s="1042" t="s">
        <v>1237</v>
      </c>
      <c r="J45" s="1043" t="s">
        <v>1456</v>
      </c>
      <c r="K45" s="1043" t="s">
        <v>1457</v>
      </c>
      <c r="L45" s="1043"/>
      <c r="M45" s="1029" t="s">
        <v>39</v>
      </c>
      <c r="N45" s="1029"/>
      <c r="O45" s="874" t="s">
        <v>14</v>
      </c>
      <c r="P45" s="874" t="s">
        <v>36</v>
      </c>
      <c r="Q45" s="874" t="s">
        <v>36</v>
      </c>
      <c r="R45" s="1099"/>
      <c r="S45" s="1099"/>
      <c r="T45" s="1099">
        <v>-25</v>
      </c>
      <c r="U45" s="1013" t="s">
        <v>18</v>
      </c>
      <c r="V45" s="1029"/>
      <c r="W45" s="1029"/>
      <c r="X45" s="893"/>
      <c r="Y45" s="1180"/>
      <c r="Z45" s="1149"/>
      <c r="AA45" s="850"/>
      <c r="AB45" s="850"/>
      <c r="AC45" s="850"/>
      <c r="AD45" s="850"/>
      <c r="AE45" s="850"/>
      <c r="AF45" s="850"/>
      <c r="AG45" s="850"/>
      <c r="AH45" s="1150"/>
      <c r="AI45" s="1145"/>
      <c r="AJ45" s="888">
        <v>-57.313752582416598</v>
      </c>
      <c r="AK45" s="850"/>
      <c r="AL45" s="888">
        <v>-56.612319044933898</v>
      </c>
      <c r="AM45" s="850"/>
      <c r="AN45" s="1154"/>
      <c r="AO45" s="1159" t="s">
        <v>9793</v>
      </c>
      <c r="AP45" s="1205"/>
      <c r="AQ45" s="160"/>
      <c r="AR45" s="160"/>
    </row>
    <row r="46" spans="1:44" s="161" customFormat="1" ht="24.95" customHeight="1">
      <c r="A46" s="1008" t="s">
        <v>3154</v>
      </c>
      <c r="B46" s="300">
        <v>1</v>
      </c>
      <c r="C46" s="302" t="s">
        <v>1303</v>
      </c>
      <c r="D46" s="1012"/>
      <c r="E46" s="1012" t="s">
        <v>1349</v>
      </c>
      <c r="F46" s="1032" t="s">
        <v>1388</v>
      </c>
      <c r="G46" s="1032">
        <v>3.15</v>
      </c>
      <c r="H46" s="1040" t="s">
        <v>1194</v>
      </c>
      <c r="I46" s="1040" t="s">
        <v>1237</v>
      </c>
      <c r="J46" s="1041" t="s">
        <v>1612</v>
      </c>
      <c r="K46" s="1041" t="s">
        <v>1458</v>
      </c>
      <c r="L46" s="1041"/>
      <c r="M46" s="1032" t="s">
        <v>39</v>
      </c>
      <c r="N46" s="1032"/>
      <c r="O46" s="1103" t="s">
        <v>14</v>
      </c>
      <c r="P46" s="1103" t="s">
        <v>36</v>
      </c>
      <c r="Q46" s="1103" t="s">
        <v>36</v>
      </c>
      <c r="R46" s="1100"/>
      <c r="S46" s="1100"/>
      <c r="T46" s="1100">
        <v>-40</v>
      </c>
      <c r="U46" s="1012" t="s">
        <v>18</v>
      </c>
      <c r="V46" s="1032"/>
      <c r="W46" s="1032"/>
      <c r="X46" s="892"/>
      <c r="Y46" s="1181"/>
      <c r="Z46" s="1151"/>
      <c r="AA46" s="851"/>
      <c r="AB46" s="851"/>
      <c r="AC46" s="851"/>
      <c r="AD46" s="851"/>
      <c r="AE46" s="851"/>
      <c r="AF46" s="851"/>
      <c r="AG46" s="851"/>
      <c r="AH46" s="1152"/>
      <c r="AI46" s="1146"/>
      <c r="AJ46" s="888">
        <v>-58.366235733862503</v>
      </c>
      <c r="AK46" s="851"/>
      <c r="AL46" s="888">
        <v>-58.259440239902602</v>
      </c>
      <c r="AM46" s="851"/>
      <c r="AN46" s="1155"/>
      <c r="AO46" s="1160" t="s">
        <v>9794</v>
      </c>
      <c r="AP46" s="1207"/>
      <c r="AQ46" s="160"/>
      <c r="AR46" s="160"/>
    </row>
    <row r="47" spans="1:44" s="161" customFormat="1" ht="24.95" customHeight="1">
      <c r="A47" s="1006" t="s">
        <v>3155</v>
      </c>
      <c r="B47" s="287">
        <v>1</v>
      </c>
      <c r="C47" s="288" t="s">
        <v>1304</v>
      </c>
      <c r="D47" s="1013"/>
      <c r="E47" s="1013" t="s">
        <v>1349</v>
      </c>
      <c r="F47" s="1029" t="s">
        <v>1388</v>
      </c>
      <c r="G47" s="1029">
        <v>3.15</v>
      </c>
      <c r="H47" s="1042" t="s">
        <v>1194</v>
      </c>
      <c r="I47" s="1042" t="s">
        <v>1237</v>
      </c>
      <c r="J47" s="1043" t="s">
        <v>1459</v>
      </c>
      <c r="K47" s="1043" t="s">
        <v>1460</v>
      </c>
      <c r="L47" s="1043"/>
      <c r="M47" s="1029" t="s">
        <v>39</v>
      </c>
      <c r="N47" s="1029" t="s">
        <v>1336</v>
      </c>
      <c r="O47" s="874" t="s">
        <v>14</v>
      </c>
      <c r="P47" s="874" t="s">
        <v>36</v>
      </c>
      <c r="Q47" s="874" t="s">
        <v>36</v>
      </c>
      <c r="R47" s="1099"/>
      <c r="S47" s="1099"/>
      <c r="T47" s="1099">
        <v>-25</v>
      </c>
      <c r="U47" s="1013" t="s">
        <v>18</v>
      </c>
      <c r="V47" s="1029"/>
      <c r="W47" s="1029"/>
      <c r="X47" s="893"/>
      <c r="Y47" s="1180"/>
      <c r="Z47" s="1149"/>
      <c r="AA47" s="850"/>
      <c r="AB47" s="850"/>
      <c r="AC47" s="850"/>
      <c r="AD47" s="850"/>
      <c r="AE47" s="850"/>
      <c r="AF47" s="850"/>
      <c r="AG47" s="850"/>
      <c r="AH47" s="1150"/>
      <c r="AI47" s="1145"/>
      <c r="AJ47" s="850"/>
      <c r="AK47" s="850"/>
      <c r="AL47" s="850"/>
      <c r="AM47" s="850"/>
      <c r="AN47" s="1154"/>
      <c r="AO47" s="1159"/>
      <c r="AP47" s="1205"/>
      <c r="AQ47" s="160"/>
      <c r="AR47" s="160"/>
    </row>
    <row r="48" spans="1:44" s="161" customFormat="1" ht="24.95" customHeight="1">
      <c r="A48" s="1008" t="s">
        <v>3156</v>
      </c>
      <c r="B48" s="300">
        <v>1</v>
      </c>
      <c r="C48" s="302" t="s">
        <v>1306</v>
      </c>
      <c r="D48" s="1012"/>
      <c r="E48" s="1012" t="s">
        <v>1349</v>
      </c>
      <c r="F48" s="1032" t="s">
        <v>1388</v>
      </c>
      <c r="G48" s="1032">
        <v>3.15</v>
      </c>
      <c r="H48" s="1040" t="s">
        <v>1194</v>
      </c>
      <c r="I48" s="1040" t="s">
        <v>1237</v>
      </c>
      <c r="J48" s="1041" t="s">
        <v>1461</v>
      </c>
      <c r="K48" s="1041" t="s">
        <v>1462</v>
      </c>
      <c r="L48" s="1041"/>
      <c r="M48" s="1032" t="s">
        <v>39</v>
      </c>
      <c r="N48" s="1032"/>
      <c r="O48" s="1103" t="s">
        <v>14</v>
      </c>
      <c r="P48" s="1103" t="s">
        <v>36</v>
      </c>
      <c r="Q48" s="1103" t="s">
        <v>36</v>
      </c>
      <c r="R48" s="1100"/>
      <c r="S48" s="1100"/>
      <c r="T48" s="1100">
        <v>-5</v>
      </c>
      <c r="U48" s="1012" t="s">
        <v>18</v>
      </c>
      <c r="V48" s="1032"/>
      <c r="W48" s="1032"/>
      <c r="X48" s="892"/>
      <c r="Y48" s="1181"/>
      <c r="Z48" s="1151"/>
      <c r="AA48" s="851"/>
      <c r="AB48" s="851"/>
      <c r="AC48" s="851"/>
      <c r="AD48" s="851"/>
      <c r="AE48" s="851"/>
      <c r="AF48" s="851"/>
      <c r="AG48" s="851"/>
      <c r="AH48" s="1152"/>
      <c r="AI48" s="1146"/>
      <c r="AJ48" s="888">
        <v>-40.576554660631302</v>
      </c>
      <c r="AK48" s="851"/>
      <c r="AL48" s="888">
        <v>-38.218411293453499</v>
      </c>
      <c r="AM48" s="851"/>
      <c r="AN48" s="1155"/>
      <c r="AO48" s="1160" t="s">
        <v>9795</v>
      </c>
      <c r="AP48" s="1207"/>
      <c r="AQ48" s="160"/>
      <c r="AR48" s="160"/>
    </row>
    <row r="49" spans="1:44" s="161" customFormat="1" ht="24.95" customHeight="1">
      <c r="A49" s="1006" t="s">
        <v>3157</v>
      </c>
      <c r="B49" s="287">
        <v>1</v>
      </c>
      <c r="C49" s="15" t="s">
        <v>1305</v>
      </c>
      <c r="D49" s="1013"/>
      <c r="E49" s="1013" t="s">
        <v>1349</v>
      </c>
      <c r="F49" s="1029" t="s">
        <v>1388</v>
      </c>
      <c r="G49" s="1029">
        <v>3.15</v>
      </c>
      <c r="H49" s="1042" t="s">
        <v>1194</v>
      </c>
      <c r="I49" s="1042" t="s">
        <v>1237</v>
      </c>
      <c r="J49" s="1043" t="s">
        <v>1463</v>
      </c>
      <c r="K49" s="1043" t="s">
        <v>1464</v>
      </c>
      <c r="L49" s="1043"/>
      <c r="M49" s="1029" t="s">
        <v>39</v>
      </c>
      <c r="N49" s="1029"/>
      <c r="O49" s="874" t="s">
        <v>14</v>
      </c>
      <c r="P49" s="874" t="s">
        <v>36</v>
      </c>
      <c r="Q49" s="874" t="s">
        <v>36</v>
      </c>
      <c r="R49" s="1099"/>
      <c r="S49" s="1099"/>
      <c r="T49" s="1099">
        <v>-20</v>
      </c>
      <c r="U49" s="1013" t="s">
        <v>18</v>
      </c>
      <c r="V49" s="1029"/>
      <c r="W49" s="1029"/>
      <c r="X49" s="893"/>
      <c r="Y49" s="1180"/>
      <c r="Z49" s="1149"/>
      <c r="AA49" s="850"/>
      <c r="AB49" s="850"/>
      <c r="AC49" s="850"/>
      <c r="AD49" s="850"/>
      <c r="AE49" s="850"/>
      <c r="AF49" s="850"/>
      <c r="AG49" s="850"/>
      <c r="AH49" s="1150"/>
      <c r="AI49" s="1145"/>
      <c r="AJ49" s="888">
        <v>-23.0428299097767</v>
      </c>
      <c r="AK49" s="850"/>
      <c r="AL49" s="888">
        <v>-22.9679487987069</v>
      </c>
      <c r="AM49" s="850"/>
      <c r="AN49" s="1154"/>
      <c r="AO49" s="1159" t="s">
        <v>9796</v>
      </c>
      <c r="AP49" s="1205"/>
      <c r="AQ49" s="160"/>
      <c r="AR49" s="160"/>
    </row>
    <row r="50" spans="1:44" s="161" customFormat="1" ht="24.95" customHeight="1">
      <c r="A50" s="1008" t="s">
        <v>3158</v>
      </c>
      <c r="B50" s="300">
        <v>1</v>
      </c>
      <c r="C50" s="302" t="s">
        <v>1307</v>
      </c>
      <c r="D50" s="1012"/>
      <c r="E50" s="1012" t="s">
        <v>1349</v>
      </c>
      <c r="F50" s="1032" t="s">
        <v>1388</v>
      </c>
      <c r="G50" s="1032">
        <v>3.15</v>
      </c>
      <c r="H50" s="1040" t="s">
        <v>1194</v>
      </c>
      <c r="I50" s="1040" t="s">
        <v>1237</v>
      </c>
      <c r="J50" s="1041" t="s">
        <v>1465</v>
      </c>
      <c r="K50" s="1041" t="s">
        <v>1466</v>
      </c>
      <c r="L50" s="1041"/>
      <c r="M50" s="1032" t="s">
        <v>39</v>
      </c>
      <c r="N50" s="1032"/>
      <c r="O50" s="1103" t="s">
        <v>14</v>
      </c>
      <c r="P50" s="1103" t="s">
        <v>36</v>
      </c>
      <c r="Q50" s="1103" t="s">
        <v>36</v>
      </c>
      <c r="R50" s="1100"/>
      <c r="S50" s="1100"/>
      <c r="T50" s="1100">
        <v>-15</v>
      </c>
      <c r="U50" s="1012" t="s">
        <v>18</v>
      </c>
      <c r="V50" s="1032"/>
      <c r="W50" s="1032"/>
      <c r="X50" s="892"/>
      <c r="Y50" s="1181"/>
      <c r="Z50" s="1151"/>
      <c r="AA50" s="851"/>
      <c r="AB50" s="851"/>
      <c r="AC50" s="851"/>
      <c r="AD50" s="851"/>
      <c r="AE50" s="851"/>
      <c r="AF50" s="851"/>
      <c r="AG50" s="851"/>
      <c r="AH50" s="1152"/>
      <c r="AI50" s="1146"/>
      <c r="AJ50" s="888">
        <v>-37.3985553660862</v>
      </c>
      <c r="AK50" s="851"/>
      <c r="AL50" s="888">
        <v>-37.344364177238297</v>
      </c>
      <c r="AM50" s="851"/>
      <c r="AN50" s="1155"/>
      <c r="AO50" s="1160" t="s">
        <v>9797</v>
      </c>
      <c r="AP50" s="1207"/>
      <c r="AQ50" s="160"/>
      <c r="AR50" s="160"/>
    </row>
    <row r="51" spans="1:44" s="162" customFormat="1" ht="24.95" customHeight="1">
      <c r="A51" s="1005" t="s">
        <v>1233</v>
      </c>
      <c r="B51" s="286"/>
      <c r="C51" s="286" t="s">
        <v>1234</v>
      </c>
      <c r="D51" s="1027"/>
      <c r="E51" s="1027"/>
      <c r="F51" s="1027"/>
      <c r="G51" s="1027"/>
      <c r="H51" s="1028"/>
      <c r="I51" s="1028"/>
      <c r="J51" s="1028"/>
      <c r="K51" s="1028"/>
      <c r="L51" s="1028"/>
      <c r="M51" s="1027"/>
      <c r="N51" s="1027"/>
      <c r="O51" s="1027"/>
      <c r="P51" s="1027"/>
      <c r="Q51" s="1027"/>
      <c r="R51" s="1097"/>
      <c r="S51" s="1097"/>
      <c r="T51" s="1097"/>
      <c r="U51" s="1027"/>
      <c r="V51" s="1027"/>
      <c r="W51" s="1027"/>
      <c r="X51" s="165"/>
      <c r="Y51" s="1141"/>
      <c r="Z51" s="1147"/>
      <c r="AA51" s="849"/>
      <c r="AB51" s="849"/>
      <c r="AC51" s="849"/>
      <c r="AD51" s="849"/>
      <c r="AE51" s="849"/>
      <c r="AF51" s="849"/>
      <c r="AG51" s="849"/>
      <c r="AH51" s="1148"/>
      <c r="AI51" s="1144"/>
      <c r="AJ51" s="849"/>
      <c r="AK51" s="849"/>
      <c r="AL51" s="849"/>
      <c r="AM51" s="849"/>
      <c r="AN51" s="1153"/>
      <c r="AO51" s="1158"/>
      <c r="AP51" s="1209"/>
    </row>
    <row r="52" spans="1:44" s="161" customFormat="1" ht="24.95" customHeight="1">
      <c r="A52" s="1006" t="s">
        <v>3159</v>
      </c>
      <c r="B52" s="287">
        <v>1</v>
      </c>
      <c r="C52" s="1782" t="s">
        <v>1251</v>
      </c>
      <c r="D52" s="1045"/>
      <c r="E52" s="1013" t="s">
        <v>1349</v>
      </c>
      <c r="F52" s="1029" t="s">
        <v>1388</v>
      </c>
      <c r="G52" s="1029">
        <v>3.15</v>
      </c>
      <c r="H52" s="1042" t="s">
        <v>1194</v>
      </c>
      <c r="I52" s="1042" t="s">
        <v>875</v>
      </c>
      <c r="J52" s="873"/>
      <c r="K52" s="873"/>
      <c r="L52" s="873"/>
      <c r="M52" s="1029" t="s">
        <v>39</v>
      </c>
      <c r="N52" s="1029"/>
      <c r="O52" s="1029">
        <v>26.7</v>
      </c>
      <c r="P52" s="1029" t="s">
        <v>79</v>
      </c>
      <c r="Q52" s="1029" t="s">
        <v>1252</v>
      </c>
      <c r="R52" s="1115"/>
      <c r="S52" s="1115">
        <v>420</v>
      </c>
      <c r="T52" s="1111"/>
      <c r="U52" s="1029" t="s">
        <v>17</v>
      </c>
      <c r="V52" s="1029" t="s">
        <v>21</v>
      </c>
      <c r="W52" s="1890" t="s">
        <v>12478</v>
      </c>
      <c r="X52" s="152" t="s">
        <v>1395</v>
      </c>
      <c r="Y52" s="1180"/>
      <c r="Z52" s="1149"/>
      <c r="AA52" s="850"/>
      <c r="AB52" s="850"/>
      <c r="AC52" s="850"/>
      <c r="AD52" s="850"/>
      <c r="AE52" s="850"/>
      <c r="AF52" s="850"/>
      <c r="AG52" s="850"/>
      <c r="AH52" s="1150"/>
      <c r="AI52" s="1145"/>
      <c r="AJ52" s="850">
        <v>532.56000000000006</v>
      </c>
      <c r="AK52" s="850"/>
      <c r="AL52" s="850">
        <v>524.39</v>
      </c>
      <c r="AM52" s="850"/>
      <c r="AN52" s="1154">
        <v>534.99</v>
      </c>
      <c r="AO52" s="1159" t="s">
        <v>12278</v>
      </c>
      <c r="AP52" s="1205"/>
      <c r="AQ52" s="160"/>
      <c r="AR52" s="160"/>
    </row>
    <row r="53" spans="1:44" s="161" customFormat="1" ht="24.95" customHeight="1">
      <c r="A53" s="1006" t="s">
        <v>3160</v>
      </c>
      <c r="B53" s="287">
        <v>1</v>
      </c>
      <c r="C53" s="1783"/>
      <c r="D53" s="1045"/>
      <c r="E53" s="1013" t="s">
        <v>1349</v>
      </c>
      <c r="F53" s="1029" t="s">
        <v>1388</v>
      </c>
      <c r="G53" s="1029">
        <v>3.15</v>
      </c>
      <c r="H53" s="1042" t="s">
        <v>1194</v>
      </c>
      <c r="I53" s="1042" t="s">
        <v>875</v>
      </c>
      <c r="J53" s="873"/>
      <c r="K53" s="873"/>
      <c r="L53" s="873"/>
      <c r="M53" s="1029" t="s">
        <v>39</v>
      </c>
      <c r="N53" s="1029"/>
      <c r="O53" s="1029">
        <v>25.7</v>
      </c>
      <c r="P53" s="1029" t="s">
        <v>79</v>
      </c>
      <c r="Q53" s="1029" t="s">
        <v>1253</v>
      </c>
      <c r="R53" s="1099"/>
      <c r="S53" s="1115">
        <v>330</v>
      </c>
      <c r="T53" s="1111"/>
      <c r="U53" s="1029" t="s">
        <v>17</v>
      </c>
      <c r="V53" s="1029" t="s">
        <v>21</v>
      </c>
      <c r="W53" s="1890" t="s">
        <v>12478</v>
      </c>
      <c r="X53" s="152" t="s">
        <v>1395</v>
      </c>
      <c r="Y53" s="1180"/>
      <c r="Z53" s="1149"/>
      <c r="AA53" s="850"/>
      <c r="AB53" s="850"/>
      <c r="AC53" s="850"/>
      <c r="AD53" s="850"/>
      <c r="AE53" s="850"/>
      <c r="AF53" s="850"/>
      <c r="AG53" s="850"/>
      <c r="AH53" s="1150"/>
      <c r="AI53" s="1145"/>
      <c r="AJ53" s="850">
        <v>435.76</v>
      </c>
      <c r="AK53" s="850"/>
      <c r="AL53" s="850">
        <v>429.58000000000004</v>
      </c>
      <c r="AM53" s="850"/>
      <c r="AN53" s="1154">
        <v>438.84000000000003</v>
      </c>
      <c r="AO53" s="1159" t="s">
        <v>12279</v>
      </c>
      <c r="AP53" s="1205"/>
      <c r="AQ53" s="160"/>
      <c r="AR53" s="160"/>
    </row>
    <row r="54" spans="1:44" s="161" customFormat="1" ht="24.95" customHeight="1">
      <c r="A54" s="1006" t="s">
        <v>3161</v>
      </c>
      <c r="B54" s="287">
        <v>1</v>
      </c>
      <c r="C54" s="1783"/>
      <c r="D54" s="1013"/>
      <c r="E54" s="1013" t="s">
        <v>1349</v>
      </c>
      <c r="F54" s="1029" t="s">
        <v>1388</v>
      </c>
      <c r="G54" s="1029">
        <v>3.15</v>
      </c>
      <c r="H54" s="1042" t="s">
        <v>1194</v>
      </c>
      <c r="I54" s="1042" t="s">
        <v>875</v>
      </c>
      <c r="J54" s="873"/>
      <c r="K54" s="873"/>
      <c r="L54" s="873"/>
      <c r="M54" s="1029" t="s">
        <v>85</v>
      </c>
      <c r="N54" s="1029"/>
      <c r="O54" s="1029">
        <v>2</v>
      </c>
      <c r="P54" s="1029" t="s">
        <v>79</v>
      </c>
      <c r="Q54" s="1029" t="s">
        <v>1253</v>
      </c>
      <c r="R54" s="1099"/>
      <c r="S54" s="1115">
        <v>9</v>
      </c>
      <c r="T54" s="1111"/>
      <c r="U54" s="1029" t="s">
        <v>17</v>
      </c>
      <c r="V54" s="1029" t="s">
        <v>21</v>
      </c>
      <c r="W54" s="1890" t="s">
        <v>12478</v>
      </c>
      <c r="X54" s="893"/>
      <c r="Y54" s="1180"/>
      <c r="Z54" s="1149"/>
      <c r="AA54" s="850"/>
      <c r="AB54" s="850"/>
      <c r="AC54" s="850"/>
      <c r="AD54" s="850"/>
      <c r="AE54" s="850"/>
      <c r="AF54" s="850"/>
      <c r="AG54" s="850"/>
      <c r="AH54" s="1150"/>
      <c r="AI54" s="1145"/>
      <c r="AJ54" s="850">
        <v>12.8313401376965</v>
      </c>
      <c r="AK54" s="850"/>
      <c r="AL54" s="850">
        <v>13.2544616214246</v>
      </c>
      <c r="AM54" s="850"/>
      <c r="AN54" s="1154">
        <v>13.197292148255601</v>
      </c>
      <c r="AO54" s="1159" t="s">
        <v>9407</v>
      </c>
      <c r="AP54" s="1205"/>
      <c r="AQ54" s="160"/>
      <c r="AR54" s="160"/>
    </row>
    <row r="55" spans="1:44" s="161" customFormat="1" ht="24.95" customHeight="1">
      <c r="A55" s="1006" t="s">
        <v>3162</v>
      </c>
      <c r="B55" s="287">
        <v>1</v>
      </c>
      <c r="C55" s="1783"/>
      <c r="D55" s="1013"/>
      <c r="E55" s="1013" t="s">
        <v>1349</v>
      </c>
      <c r="F55" s="1029" t="s">
        <v>1388</v>
      </c>
      <c r="G55" s="1029" t="s">
        <v>872</v>
      </c>
      <c r="H55" s="1042" t="s">
        <v>207</v>
      </c>
      <c r="I55" s="1042" t="s">
        <v>875</v>
      </c>
      <c r="J55" s="873"/>
      <c r="K55" s="873"/>
      <c r="L55" s="873"/>
      <c r="M55" s="1029" t="s">
        <v>85</v>
      </c>
      <c r="N55" s="1029"/>
      <c r="O55" s="1029">
        <v>2</v>
      </c>
      <c r="P55" s="1029" t="s">
        <v>79</v>
      </c>
      <c r="Q55" s="1029" t="s">
        <v>1253</v>
      </c>
      <c r="R55" s="1099"/>
      <c r="S55" s="1115">
        <v>9</v>
      </c>
      <c r="T55" s="1111"/>
      <c r="U55" s="1029" t="s">
        <v>17</v>
      </c>
      <c r="V55" s="1029" t="s">
        <v>21</v>
      </c>
      <c r="W55" s="1890" t="s">
        <v>12478</v>
      </c>
      <c r="X55" s="893"/>
      <c r="Y55" s="1180"/>
      <c r="Z55" s="1149"/>
      <c r="AA55" s="850"/>
      <c r="AB55" s="850"/>
      <c r="AC55" s="850"/>
      <c r="AD55" s="850"/>
      <c r="AE55" s="850"/>
      <c r="AF55" s="850"/>
      <c r="AG55" s="850"/>
      <c r="AH55" s="1150"/>
      <c r="AI55" s="1145"/>
      <c r="AJ55" s="850">
        <v>14.0622722334495</v>
      </c>
      <c r="AK55" s="850"/>
      <c r="AL55" s="850">
        <v>14.622377248548201</v>
      </c>
      <c r="AM55" s="850"/>
      <c r="AN55" s="1154">
        <v>14.5421190940767</v>
      </c>
      <c r="AO55" s="1159" t="s">
        <v>11412</v>
      </c>
      <c r="AP55" s="1205"/>
      <c r="AQ55" s="160"/>
      <c r="AR55" s="160"/>
    </row>
    <row r="56" spans="1:44" s="161" customFormat="1" ht="24.95" customHeight="1">
      <c r="A56" s="1006" t="s">
        <v>3163</v>
      </c>
      <c r="B56" s="287">
        <v>1</v>
      </c>
      <c r="C56" s="1784"/>
      <c r="D56" s="1013"/>
      <c r="E56" s="1013" t="s">
        <v>1349</v>
      </c>
      <c r="F56" s="1029" t="s">
        <v>1388</v>
      </c>
      <c r="G56" s="1029">
        <v>3.15</v>
      </c>
      <c r="H56" s="1042" t="s">
        <v>1194</v>
      </c>
      <c r="I56" s="1042" t="s">
        <v>875</v>
      </c>
      <c r="J56" s="873"/>
      <c r="K56" s="873"/>
      <c r="L56" s="873"/>
      <c r="M56" s="1029" t="s">
        <v>85</v>
      </c>
      <c r="N56" s="1029"/>
      <c r="O56" s="1029">
        <v>-10</v>
      </c>
      <c r="P56" s="1029" t="s">
        <v>79</v>
      </c>
      <c r="Q56" s="1029" t="s">
        <v>1253</v>
      </c>
      <c r="R56" s="1099"/>
      <c r="S56" s="1115">
        <v>6</v>
      </c>
      <c r="T56" s="1111"/>
      <c r="U56" s="1029" t="s">
        <v>17</v>
      </c>
      <c r="V56" s="1029" t="s">
        <v>21</v>
      </c>
      <c r="W56" s="1890" t="s">
        <v>12478</v>
      </c>
      <c r="X56" s="893"/>
      <c r="Y56" s="1180"/>
      <c r="Z56" s="1149"/>
      <c r="AA56" s="850"/>
      <c r="AB56" s="850"/>
      <c r="AC56" s="850"/>
      <c r="AD56" s="850"/>
      <c r="AE56" s="850"/>
      <c r="AF56" s="850"/>
      <c r="AG56" s="850"/>
      <c r="AH56" s="1150"/>
      <c r="AI56" s="1145"/>
      <c r="AJ56" s="850">
        <v>9.3464172041943492</v>
      </c>
      <c r="AK56" s="850"/>
      <c r="AL56" s="850">
        <v>9.7382345353401991</v>
      </c>
      <c r="AM56" s="850"/>
      <c r="AN56" s="1154">
        <v>9.6212861925009197</v>
      </c>
      <c r="AO56" s="1159" t="s">
        <v>9410</v>
      </c>
      <c r="AP56" s="1205"/>
      <c r="AQ56" s="160"/>
      <c r="AR56" s="160"/>
    </row>
    <row r="57" spans="1:44" s="161" customFormat="1" ht="24.95" customHeight="1">
      <c r="A57" s="1008" t="s">
        <v>3164</v>
      </c>
      <c r="B57" s="300">
        <v>1</v>
      </c>
      <c r="C57" s="1799" t="s">
        <v>1254</v>
      </c>
      <c r="D57" s="1044"/>
      <c r="E57" s="1012" t="s">
        <v>1349</v>
      </c>
      <c r="F57" s="1032" t="s">
        <v>1388</v>
      </c>
      <c r="G57" s="1032">
        <v>3.15</v>
      </c>
      <c r="H57" s="1040" t="s">
        <v>1194</v>
      </c>
      <c r="I57" s="1040" t="s">
        <v>875</v>
      </c>
      <c r="J57" s="1033"/>
      <c r="K57" s="1033"/>
      <c r="L57" s="1033"/>
      <c r="M57" s="1032" t="s">
        <v>39</v>
      </c>
      <c r="N57" s="1032"/>
      <c r="O57" s="1032">
        <v>26.7</v>
      </c>
      <c r="P57" s="1032" t="s">
        <v>1235</v>
      </c>
      <c r="Q57" s="1032" t="s">
        <v>1172</v>
      </c>
      <c r="R57" s="1100"/>
      <c r="S57" s="1109">
        <v>420</v>
      </c>
      <c r="T57" s="1110"/>
      <c r="U57" s="1032" t="s">
        <v>17</v>
      </c>
      <c r="V57" s="1032" t="s">
        <v>21</v>
      </c>
      <c r="W57" s="1890" t="s">
        <v>12478</v>
      </c>
      <c r="X57" s="308" t="s">
        <v>1395</v>
      </c>
      <c r="Y57" s="1181"/>
      <c r="Z57" s="1151"/>
      <c r="AA57" s="851"/>
      <c r="AB57" s="851"/>
      <c r="AC57" s="851"/>
      <c r="AD57" s="851"/>
      <c r="AE57" s="851"/>
      <c r="AF57" s="851"/>
      <c r="AG57" s="851"/>
      <c r="AH57" s="1152"/>
      <c r="AI57" s="1146"/>
      <c r="AJ57" s="851">
        <v>528.96</v>
      </c>
      <c r="AK57" s="851"/>
      <c r="AL57" s="851">
        <v>520.24</v>
      </c>
      <c r="AM57" s="851"/>
      <c r="AN57" s="1155">
        <v>532.66999999999996</v>
      </c>
      <c r="AO57" s="1160" t="s">
        <v>12280</v>
      </c>
      <c r="AP57" s="1207"/>
      <c r="AQ57" s="160"/>
      <c r="AR57" s="160"/>
    </row>
    <row r="58" spans="1:44" s="161" customFormat="1" ht="24.95" customHeight="1">
      <c r="A58" s="1008" t="s">
        <v>3165</v>
      </c>
      <c r="B58" s="300">
        <v>1</v>
      </c>
      <c r="C58" s="1785"/>
      <c r="D58" s="1044"/>
      <c r="E58" s="1012" t="s">
        <v>1349</v>
      </c>
      <c r="F58" s="1032" t="s">
        <v>1388</v>
      </c>
      <c r="G58" s="1032">
        <v>3.15</v>
      </c>
      <c r="H58" s="1040" t="s">
        <v>1194</v>
      </c>
      <c r="I58" s="1040" t="s">
        <v>875</v>
      </c>
      <c r="J58" s="1033"/>
      <c r="K58" s="1033"/>
      <c r="L58" s="1033"/>
      <c r="M58" s="1032" t="s">
        <v>39</v>
      </c>
      <c r="N58" s="1032"/>
      <c r="O58" s="1032">
        <v>25.7</v>
      </c>
      <c r="P58" s="1032" t="s">
        <v>1235</v>
      </c>
      <c r="Q58" s="1032" t="s">
        <v>1137</v>
      </c>
      <c r="R58" s="1100"/>
      <c r="S58" s="1109">
        <v>330</v>
      </c>
      <c r="T58" s="1110"/>
      <c r="U58" s="1032" t="s">
        <v>17</v>
      </c>
      <c r="V58" s="1032" t="s">
        <v>21</v>
      </c>
      <c r="W58" s="1890" t="s">
        <v>12478</v>
      </c>
      <c r="X58" s="308" t="s">
        <v>1395</v>
      </c>
      <c r="Y58" s="1181"/>
      <c r="Z58" s="1151"/>
      <c r="AA58" s="851"/>
      <c r="AB58" s="851"/>
      <c r="AC58" s="851"/>
      <c r="AD58" s="851"/>
      <c r="AE58" s="851"/>
      <c r="AF58" s="851"/>
      <c r="AG58" s="851"/>
      <c r="AH58" s="1152"/>
      <c r="AI58" s="1146"/>
      <c r="AJ58" s="851">
        <v>448.11</v>
      </c>
      <c r="AK58" s="851"/>
      <c r="AL58" s="851">
        <v>441.5</v>
      </c>
      <c r="AM58" s="851"/>
      <c r="AN58" s="1155">
        <v>451.89</v>
      </c>
      <c r="AO58" s="1160" t="s">
        <v>12281</v>
      </c>
      <c r="AP58" s="1207"/>
      <c r="AQ58" s="160"/>
      <c r="AR58" s="160"/>
    </row>
    <row r="59" spans="1:44" s="161" customFormat="1" ht="24.95" customHeight="1">
      <c r="A59" s="1008" t="s">
        <v>3166</v>
      </c>
      <c r="B59" s="300">
        <v>1</v>
      </c>
      <c r="C59" s="1785"/>
      <c r="D59" s="1012"/>
      <c r="E59" s="1012" t="s">
        <v>1349</v>
      </c>
      <c r="F59" s="1032" t="s">
        <v>1388</v>
      </c>
      <c r="G59" s="1032">
        <v>3.15</v>
      </c>
      <c r="H59" s="1040" t="s">
        <v>1194</v>
      </c>
      <c r="I59" s="1040" t="s">
        <v>875</v>
      </c>
      <c r="J59" s="1033"/>
      <c r="K59" s="1033"/>
      <c r="L59" s="1033"/>
      <c r="M59" s="1032" t="s">
        <v>85</v>
      </c>
      <c r="N59" s="1032"/>
      <c r="O59" s="1032">
        <v>2</v>
      </c>
      <c r="P59" s="1032" t="s">
        <v>1235</v>
      </c>
      <c r="Q59" s="1032" t="s">
        <v>1172</v>
      </c>
      <c r="R59" s="1100"/>
      <c r="S59" s="1109">
        <v>9</v>
      </c>
      <c r="T59" s="1110"/>
      <c r="U59" s="1032" t="s">
        <v>17</v>
      </c>
      <c r="V59" s="1032" t="s">
        <v>21</v>
      </c>
      <c r="W59" s="1890" t="s">
        <v>12478</v>
      </c>
      <c r="X59" s="892"/>
      <c r="Y59" s="1181"/>
      <c r="Z59" s="1151"/>
      <c r="AA59" s="851"/>
      <c r="AB59" s="851"/>
      <c r="AC59" s="851"/>
      <c r="AD59" s="851"/>
      <c r="AE59" s="851"/>
      <c r="AF59" s="851"/>
      <c r="AG59" s="851"/>
      <c r="AH59" s="1152"/>
      <c r="AI59" s="1146"/>
      <c r="AJ59" s="851">
        <v>12.8674235603605</v>
      </c>
      <c r="AK59" s="851"/>
      <c r="AL59" s="851">
        <v>13.306211780220099</v>
      </c>
      <c r="AM59" s="851"/>
      <c r="AN59" s="1155">
        <v>13.203698883688199</v>
      </c>
      <c r="AO59" s="1160" t="s">
        <v>9409</v>
      </c>
      <c r="AP59" s="1207"/>
      <c r="AQ59" s="160"/>
      <c r="AR59" s="160"/>
    </row>
    <row r="60" spans="1:44" s="161" customFormat="1" ht="24.95" customHeight="1">
      <c r="A60" s="1008" t="s">
        <v>3167</v>
      </c>
      <c r="B60" s="300">
        <v>1</v>
      </c>
      <c r="C60" s="1785"/>
      <c r="D60" s="1012"/>
      <c r="E60" s="1012" t="s">
        <v>1349</v>
      </c>
      <c r="F60" s="1032" t="s">
        <v>1388</v>
      </c>
      <c r="G60" s="1032" t="s">
        <v>872</v>
      </c>
      <c r="H60" s="1040" t="s">
        <v>207</v>
      </c>
      <c r="I60" s="1040" t="s">
        <v>875</v>
      </c>
      <c r="J60" s="1033"/>
      <c r="K60" s="1033"/>
      <c r="L60" s="1033"/>
      <c r="M60" s="1032" t="s">
        <v>85</v>
      </c>
      <c r="N60" s="1032"/>
      <c r="O60" s="1032">
        <v>2</v>
      </c>
      <c r="P60" s="1032" t="s">
        <v>1235</v>
      </c>
      <c r="Q60" s="1032" t="s">
        <v>1172</v>
      </c>
      <c r="R60" s="1100"/>
      <c r="S60" s="1109">
        <v>9</v>
      </c>
      <c r="T60" s="1110"/>
      <c r="U60" s="1032" t="s">
        <v>17</v>
      </c>
      <c r="V60" s="1032" t="s">
        <v>21</v>
      </c>
      <c r="W60" s="1890" t="s">
        <v>12478</v>
      </c>
      <c r="X60" s="892"/>
      <c r="Y60" s="1181"/>
      <c r="Z60" s="1151"/>
      <c r="AA60" s="851"/>
      <c r="AB60" s="851"/>
      <c r="AC60" s="851"/>
      <c r="AD60" s="851"/>
      <c r="AE60" s="851"/>
      <c r="AF60" s="851"/>
      <c r="AG60" s="851"/>
      <c r="AH60" s="1152"/>
      <c r="AI60" s="1146"/>
      <c r="AJ60" s="851">
        <v>14.5784625551684</v>
      </c>
      <c r="AK60" s="851"/>
      <c r="AL60" s="851">
        <v>15.1860268234611</v>
      </c>
      <c r="AM60" s="851"/>
      <c r="AN60" s="1155">
        <v>15.026273648083601</v>
      </c>
      <c r="AO60" s="1160" t="s">
        <v>11413</v>
      </c>
      <c r="AP60" s="1207"/>
      <c r="AQ60" s="160"/>
      <c r="AR60" s="160"/>
    </row>
    <row r="61" spans="1:44" s="161" customFormat="1" ht="24.95" customHeight="1">
      <c r="A61" s="1008" t="s">
        <v>3168</v>
      </c>
      <c r="B61" s="300">
        <v>1</v>
      </c>
      <c r="C61" s="1789"/>
      <c r="D61" s="1012"/>
      <c r="E61" s="1012" t="s">
        <v>1349</v>
      </c>
      <c r="F61" s="1032" t="s">
        <v>1388</v>
      </c>
      <c r="G61" s="1032">
        <v>3.15</v>
      </c>
      <c r="H61" s="1040" t="s">
        <v>1194</v>
      </c>
      <c r="I61" s="1040" t="s">
        <v>875</v>
      </c>
      <c r="J61" s="1033"/>
      <c r="K61" s="1033"/>
      <c r="L61" s="1033"/>
      <c r="M61" s="1032" t="s">
        <v>85</v>
      </c>
      <c r="N61" s="1032"/>
      <c r="O61" s="1032">
        <v>-10</v>
      </c>
      <c r="P61" s="1032" t="s">
        <v>1235</v>
      </c>
      <c r="Q61" s="1032" t="s">
        <v>1172</v>
      </c>
      <c r="R61" s="1100"/>
      <c r="S61" s="1109">
        <v>6</v>
      </c>
      <c r="T61" s="1110"/>
      <c r="U61" s="1032" t="s">
        <v>17</v>
      </c>
      <c r="V61" s="1032" t="s">
        <v>21</v>
      </c>
      <c r="W61" s="1890" t="s">
        <v>12478</v>
      </c>
      <c r="X61" s="892"/>
      <c r="Y61" s="1181"/>
      <c r="Z61" s="1151"/>
      <c r="AA61" s="851"/>
      <c r="AB61" s="851"/>
      <c r="AC61" s="851"/>
      <c r="AD61" s="851"/>
      <c r="AE61" s="851"/>
      <c r="AF61" s="851"/>
      <c r="AG61" s="851"/>
      <c r="AH61" s="1152"/>
      <c r="AI61" s="1146"/>
      <c r="AJ61" s="851">
        <v>9.3472638458469799</v>
      </c>
      <c r="AK61" s="851"/>
      <c r="AL61" s="851">
        <v>9.7373474629240793</v>
      </c>
      <c r="AM61" s="851"/>
      <c r="AN61" s="1155">
        <v>9.6188243629254799</v>
      </c>
      <c r="AO61" s="1160" t="s">
        <v>9408</v>
      </c>
      <c r="AP61" s="1207"/>
      <c r="AQ61" s="160"/>
      <c r="AR61" s="160"/>
    </row>
    <row r="62" spans="1:44" s="162" customFormat="1" ht="24.95" customHeight="1">
      <c r="A62" s="1005" t="s">
        <v>1239</v>
      </c>
      <c r="B62" s="286"/>
      <c r="C62" s="286" t="s">
        <v>1240</v>
      </c>
      <c r="D62" s="1027"/>
      <c r="E62" s="1027"/>
      <c r="F62" s="1027"/>
      <c r="G62" s="1027"/>
      <c r="H62" s="1028"/>
      <c r="I62" s="1028"/>
      <c r="J62" s="1028"/>
      <c r="K62" s="1028"/>
      <c r="L62" s="1028"/>
      <c r="M62" s="1027"/>
      <c r="N62" s="1027"/>
      <c r="O62" s="1027"/>
      <c r="P62" s="1027"/>
      <c r="Q62" s="1027"/>
      <c r="R62" s="1097"/>
      <c r="S62" s="1097"/>
      <c r="T62" s="1097"/>
      <c r="U62" s="1027"/>
      <c r="V62" s="1027"/>
      <c r="W62" s="1027"/>
      <c r="X62" s="165"/>
      <c r="Y62" s="1141"/>
      <c r="Z62" s="1147"/>
      <c r="AA62" s="849"/>
      <c r="AB62" s="849"/>
      <c r="AC62" s="849"/>
      <c r="AD62" s="849"/>
      <c r="AE62" s="849"/>
      <c r="AF62" s="849"/>
      <c r="AG62" s="849"/>
      <c r="AH62" s="1148"/>
      <c r="AI62" s="1144"/>
      <c r="AJ62" s="849"/>
      <c r="AK62" s="849"/>
      <c r="AL62" s="849"/>
      <c r="AM62" s="849"/>
      <c r="AN62" s="1153"/>
      <c r="AO62" s="1158"/>
      <c r="AP62" s="1209"/>
    </row>
    <row r="63" spans="1:44" s="161" customFormat="1" ht="24.95" customHeight="1">
      <c r="A63" s="1006" t="s">
        <v>3169</v>
      </c>
      <c r="B63" s="287">
        <v>1</v>
      </c>
      <c r="C63" s="1816" t="s">
        <v>1250</v>
      </c>
      <c r="D63" s="1013"/>
      <c r="E63" s="1013" t="s">
        <v>1349</v>
      </c>
      <c r="F63" s="1029" t="s">
        <v>1388</v>
      </c>
      <c r="G63" s="1029">
        <v>3.15</v>
      </c>
      <c r="H63" s="1042" t="s">
        <v>1194</v>
      </c>
      <c r="I63" s="1042" t="s">
        <v>875</v>
      </c>
      <c r="J63" s="1043"/>
      <c r="K63" s="1043"/>
      <c r="L63" s="1043"/>
      <c r="M63" s="1029" t="s">
        <v>39</v>
      </c>
      <c r="N63" s="1029"/>
      <c r="O63" s="1029" t="s">
        <v>1255</v>
      </c>
      <c r="P63" s="874" t="s">
        <v>79</v>
      </c>
      <c r="Q63" s="874" t="s">
        <v>36</v>
      </c>
      <c r="R63" s="1099"/>
      <c r="S63" s="1099"/>
      <c r="T63" s="1105">
        <v>-36</v>
      </c>
      <c r="U63" s="1013" t="s">
        <v>1241</v>
      </c>
      <c r="V63" s="1029" t="s">
        <v>21</v>
      </c>
      <c r="W63" s="1029"/>
      <c r="X63" s="893"/>
      <c r="Y63" s="1180"/>
      <c r="Z63" s="1149"/>
      <c r="AA63" s="850"/>
      <c r="AB63" s="850"/>
      <c r="AC63" s="850"/>
      <c r="AD63" s="850"/>
      <c r="AE63" s="850"/>
      <c r="AF63" s="850"/>
      <c r="AG63" s="850"/>
      <c r="AH63" s="1150"/>
      <c r="AI63" s="1145"/>
      <c r="AJ63" s="888">
        <v>-39.534500000000001</v>
      </c>
      <c r="AK63" s="850"/>
      <c r="AL63" s="888">
        <v>-38.937899999999999</v>
      </c>
      <c r="AM63" s="850"/>
      <c r="AN63" s="1192">
        <v>-38.2425</v>
      </c>
      <c r="AO63" s="1159" t="s">
        <v>12188</v>
      </c>
      <c r="AP63" s="1205"/>
      <c r="AQ63" s="160"/>
      <c r="AR63" s="160"/>
    </row>
    <row r="64" spans="1:44" s="161" customFormat="1" ht="24.95" customHeight="1">
      <c r="A64" s="1006" t="s">
        <v>3170</v>
      </c>
      <c r="B64" s="287">
        <v>1</v>
      </c>
      <c r="C64" s="1817"/>
      <c r="D64" s="1013"/>
      <c r="E64" s="1013" t="s">
        <v>1349</v>
      </c>
      <c r="F64" s="1029" t="s">
        <v>1388</v>
      </c>
      <c r="G64" s="1029">
        <v>3.15</v>
      </c>
      <c r="H64" s="1042" t="s">
        <v>1194</v>
      </c>
      <c r="I64" s="1042" t="s">
        <v>1237</v>
      </c>
      <c r="J64" s="1043"/>
      <c r="K64" s="1043"/>
      <c r="L64" s="1043"/>
      <c r="M64" s="1029" t="s">
        <v>39</v>
      </c>
      <c r="N64" s="1029"/>
      <c r="O64" s="1029" t="s">
        <v>1257</v>
      </c>
      <c r="P64" s="874" t="s">
        <v>79</v>
      </c>
      <c r="Q64" s="874" t="s">
        <v>36</v>
      </c>
      <c r="R64" s="1099"/>
      <c r="S64" s="1099"/>
      <c r="T64" s="1105">
        <v>-33</v>
      </c>
      <c r="U64" s="1013" t="s">
        <v>1241</v>
      </c>
      <c r="V64" s="1029" t="s">
        <v>21</v>
      </c>
      <c r="W64" s="1029"/>
      <c r="X64" s="893"/>
      <c r="Y64" s="1180"/>
      <c r="Z64" s="1149"/>
      <c r="AA64" s="850"/>
      <c r="AB64" s="850"/>
      <c r="AC64" s="850"/>
      <c r="AD64" s="850"/>
      <c r="AE64" s="850"/>
      <c r="AF64" s="850"/>
      <c r="AG64" s="850"/>
      <c r="AH64" s="1150"/>
      <c r="AI64" s="1145"/>
      <c r="AJ64" s="888">
        <v>-33.7776</v>
      </c>
      <c r="AK64" s="850"/>
      <c r="AL64" s="888">
        <v>-33.449599999999997</v>
      </c>
      <c r="AM64" s="850"/>
      <c r="AN64" s="1192">
        <v>-34.328499999999998</v>
      </c>
      <c r="AO64" s="1159" t="s">
        <v>12315</v>
      </c>
      <c r="AP64" s="1205"/>
      <c r="AQ64" s="160"/>
      <c r="AR64" s="160"/>
    </row>
    <row r="65" spans="1:44" s="161" customFormat="1" ht="24.95" customHeight="1">
      <c r="A65" s="1006" t="s">
        <v>3171</v>
      </c>
      <c r="B65" s="287">
        <v>1</v>
      </c>
      <c r="C65" s="1817"/>
      <c r="D65" s="1013"/>
      <c r="E65" s="1013" t="s">
        <v>1349</v>
      </c>
      <c r="F65" s="1029" t="s">
        <v>1388</v>
      </c>
      <c r="G65" s="1029" t="s">
        <v>872</v>
      </c>
      <c r="H65" s="1042" t="s">
        <v>207</v>
      </c>
      <c r="I65" s="1042" t="s">
        <v>875</v>
      </c>
      <c r="J65" s="1043"/>
      <c r="K65" s="1043"/>
      <c r="L65" s="1043"/>
      <c r="M65" s="1029" t="s">
        <v>39</v>
      </c>
      <c r="N65" s="1029"/>
      <c r="O65" s="1029" t="s">
        <v>1255</v>
      </c>
      <c r="P65" s="874" t="s">
        <v>79</v>
      </c>
      <c r="Q65" s="874" t="s">
        <v>36</v>
      </c>
      <c r="R65" s="1099"/>
      <c r="S65" s="1099"/>
      <c r="T65" s="1105">
        <v>-31</v>
      </c>
      <c r="U65" s="1013" t="s">
        <v>1241</v>
      </c>
      <c r="V65" s="1029" t="s">
        <v>21</v>
      </c>
      <c r="W65" s="1029"/>
      <c r="X65" s="893"/>
      <c r="Y65" s="1180"/>
      <c r="Z65" s="1149"/>
      <c r="AA65" s="850"/>
      <c r="AB65" s="850"/>
      <c r="AC65" s="850"/>
      <c r="AD65" s="850"/>
      <c r="AE65" s="850"/>
      <c r="AF65" s="850"/>
      <c r="AG65" s="850"/>
      <c r="AH65" s="1150"/>
      <c r="AI65" s="1145"/>
      <c r="AJ65" s="850"/>
      <c r="AK65" s="850"/>
      <c r="AL65" s="850"/>
      <c r="AM65" s="850"/>
      <c r="AN65" s="1154"/>
      <c r="AO65" s="1159"/>
      <c r="AP65" s="1205"/>
      <c r="AQ65" s="160"/>
      <c r="AR65" s="160"/>
    </row>
    <row r="66" spans="1:44" s="161" customFormat="1" ht="24.95" customHeight="1">
      <c r="A66" s="1006" t="s">
        <v>3172</v>
      </c>
      <c r="B66" s="287">
        <v>1</v>
      </c>
      <c r="C66" s="1817"/>
      <c r="D66" s="1013"/>
      <c r="E66" s="1013" t="s">
        <v>1349</v>
      </c>
      <c r="F66" s="1029" t="s">
        <v>1388</v>
      </c>
      <c r="G66" s="1029">
        <v>3.15</v>
      </c>
      <c r="H66" s="1042" t="s">
        <v>1194</v>
      </c>
      <c r="I66" s="1042" t="s">
        <v>875</v>
      </c>
      <c r="J66" s="1043"/>
      <c r="K66" s="1043"/>
      <c r="L66" s="1043"/>
      <c r="M66" s="1029" t="s">
        <v>85</v>
      </c>
      <c r="N66" s="1029"/>
      <c r="O66" s="1116" t="s">
        <v>1258</v>
      </c>
      <c r="P66" s="874" t="s">
        <v>79</v>
      </c>
      <c r="Q66" s="874" t="s">
        <v>36</v>
      </c>
      <c r="R66" s="1099"/>
      <c r="S66" s="1099"/>
      <c r="T66" s="1105">
        <v>-36</v>
      </c>
      <c r="U66" s="1013" t="s">
        <v>1241</v>
      </c>
      <c r="V66" s="1029" t="s">
        <v>21</v>
      </c>
      <c r="W66" s="1029"/>
      <c r="X66" s="893"/>
      <c r="Y66" s="1180"/>
      <c r="Z66" s="1149"/>
      <c r="AA66" s="850"/>
      <c r="AB66" s="850"/>
      <c r="AC66" s="850"/>
      <c r="AD66" s="850"/>
      <c r="AE66" s="850"/>
      <c r="AF66" s="850"/>
      <c r="AG66" s="850"/>
      <c r="AH66" s="1150"/>
      <c r="AI66" s="1145"/>
      <c r="AJ66" s="888">
        <v>-40.563569999999999</v>
      </c>
      <c r="AK66" s="850"/>
      <c r="AL66" s="888">
        <v>-39.996659999999999</v>
      </c>
      <c r="AM66" s="850"/>
      <c r="AN66" s="1192">
        <v>-40.365200000000002</v>
      </c>
      <c r="AO66" s="1159" t="s">
        <v>9402</v>
      </c>
      <c r="AP66" s="1205"/>
      <c r="AQ66" s="160"/>
      <c r="AR66" s="160"/>
    </row>
    <row r="67" spans="1:44" s="161" customFormat="1" ht="24.95" customHeight="1">
      <c r="A67" s="1006" t="s">
        <v>3173</v>
      </c>
      <c r="B67" s="287">
        <v>1</v>
      </c>
      <c r="C67" s="1817"/>
      <c r="D67" s="1013"/>
      <c r="E67" s="1013" t="s">
        <v>1349</v>
      </c>
      <c r="F67" s="1029" t="s">
        <v>1388</v>
      </c>
      <c r="G67" s="1029">
        <v>3.15</v>
      </c>
      <c r="H67" s="1042" t="s">
        <v>1194</v>
      </c>
      <c r="I67" s="1042" t="s">
        <v>1237</v>
      </c>
      <c r="J67" s="1043"/>
      <c r="K67" s="1043"/>
      <c r="L67" s="1043"/>
      <c r="M67" s="1029" t="s">
        <v>85</v>
      </c>
      <c r="N67" s="1029"/>
      <c r="O67" s="1116" t="s">
        <v>1258</v>
      </c>
      <c r="P67" s="874" t="s">
        <v>79</v>
      </c>
      <c r="Q67" s="874" t="s">
        <v>36</v>
      </c>
      <c r="R67" s="1099"/>
      <c r="S67" s="1099"/>
      <c r="T67" s="1105">
        <v>-33</v>
      </c>
      <c r="U67" s="1013" t="s">
        <v>1241</v>
      </c>
      <c r="V67" s="1029" t="s">
        <v>21</v>
      </c>
      <c r="W67" s="1029"/>
      <c r="X67" s="893"/>
      <c r="Y67" s="1180"/>
      <c r="Z67" s="1149"/>
      <c r="AA67" s="850"/>
      <c r="AB67" s="850"/>
      <c r="AC67" s="850"/>
      <c r="AD67" s="850"/>
      <c r="AE67" s="850"/>
      <c r="AF67" s="850"/>
      <c r="AG67" s="850"/>
      <c r="AH67" s="1150"/>
      <c r="AI67" s="1145"/>
      <c r="AJ67" s="888">
        <v>-38.962730000000001</v>
      </c>
      <c r="AK67" s="850"/>
      <c r="AL67" s="888">
        <v>-38.31006</v>
      </c>
      <c r="AM67" s="850"/>
      <c r="AN67" s="1192">
        <v>-37.231180000000002</v>
      </c>
      <c r="AO67" s="1159" t="s">
        <v>9504</v>
      </c>
      <c r="AP67" s="1205"/>
      <c r="AQ67" s="160"/>
      <c r="AR67" s="160"/>
    </row>
    <row r="68" spans="1:44" s="161" customFormat="1" ht="24.95" customHeight="1">
      <c r="A68" s="1006" t="s">
        <v>3174</v>
      </c>
      <c r="B68" s="287">
        <v>1</v>
      </c>
      <c r="C68" s="1818"/>
      <c r="D68" s="1013"/>
      <c r="E68" s="1013" t="s">
        <v>1349</v>
      </c>
      <c r="F68" s="1029" t="s">
        <v>1388</v>
      </c>
      <c r="G68" s="1029" t="s">
        <v>872</v>
      </c>
      <c r="H68" s="1042" t="s">
        <v>207</v>
      </c>
      <c r="I68" s="1042" t="s">
        <v>875</v>
      </c>
      <c r="J68" s="1043"/>
      <c r="K68" s="1043"/>
      <c r="L68" s="1043"/>
      <c r="M68" s="1029" t="s">
        <v>85</v>
      </c>
      <c r="N68" s="1029"/>
      <c r="O68" s="1116" t="s">
        <v>1258</v>
      </c>
      <c r="P68" s="874" t="s">
        <v>79</v>
      </c>
      <c r="Q68" s="874" t="s">
        <v>36</v>
      </c>
      <c r="R68" s="1099"/>
      <c r="S68" s="1099"/>
      <c r="T68" s="1105">
        <v>-31</v>
      </c>
      <c r="U68" s="1013" t="s">
        <v>1241</v>
      </c>
      <c r="V68" s="1029" t="s">
        <v>21</v>
      </c>
      <c r="W68" s="1029"/>
      <c r="X68" s="893"/>
      <c r="Y68" s="1180"/>
      <c r="Z68" s="1149"/>
      <c r="AA68" s="850"/>
      <c r="AB68" s="850"/>
      <c r="AC68" s="850"/>
      <c r="AD68" s="850"/>
      <c r="AE68" s="850"/>
      <c r="AF68" s="850"/>
      <c r="AG68" s="850"/>
      <c r="AH68" s="1150"/>
      <c r="AI68" s="1145"/>
      <c r="AJ68" s="888">
        <v>-35.304519999999997</v>
      </c>
      <c r="AK68" s="850"/>
      <c r="AL68" s="888">
        <v>-34.227550000000001</v>
      </c>
      <c r="AM68" s="850"/>
      <c r="AN68" s="1192">
        <v>-34.371949999999998</v>
      </c>
      <c r="AO68" s="1159" t="s">
        <v>11405</v>
      </c>
      <c r="AP68" s="1205"/>
      <c r="AQ68" s="160"/>
      <c r="AR68" s="160"/>
    </row>
    <row r="69" spans="1:44" s="161" customFormat="1" ht="24.95" customHeight="1">
      <c r="A69" s="1008" t="s">
        <v>3175</v>
      </c>
      <c r="B69" s="300">
        <v>1</v>
      </c>
      <c r="C69" s="1819" t="s">
        <v>1242</v>
      </c>
      <c r="D69" s="1012"/>
      <c r="E69" s="1012" t="s">
        <v>1349</v>
      </c>
      <c r="F69" s="1032" t="s">
        <v>1388</v>
      </c>
      <c r="G69" s="1032">
        <v>3.15</v>
      </c>
      <c r="H69" s="1040" t="s">
        <v>1194</v>
      </c>
      <c r="I69" s="1040" t="s">
        <v>875</v>
      </c>
      <c r="J69" s="1041"/>
      <c r="K69" s="1041"/>
      <c r="L69" s="1041"/>
      <c r="M69" s="1032" t="s">
        <v>39</v>
      </c>
      <c r="N69" s="1032"/>
      <c r="O69" s="1032" t="s">
        <v>1255</v>
      </c>
      <c r="P69" s="1103" t="s">
        <v>79</v>
      </c>
      <c r="Q69" s="1103" t="s">
        <v>36</v>
      </c>
      <c r="R69" s="1100"/>
      <c r="S69" s="1100"/>
      <c r="T69" s="1104">
        <v>-39</v>
      </c>
      <c r="U69" s="1012" t="s">
        <v>1241</v>
      </c>
      <c r="V69" s="1032" t="s">
        <v>21</v>
      </c>
      <c r="W69" s="1032"/>
      <c r="X69" s="892"/>
      <c r="Y69" s="1181"/>
      <c r="Z69" s="1151"/>
      <c r="AA69" s="851"/>
      <c r="AB69" s="851"/>
      <c r="AC69" s="851"/>
      <c r="AD69" s="851"/>
      <c r="AE69" s="851"/>
      <c r="AF69" s="851"/>
      <c r="AG69" s="851"/>
      <c r="AH69" s="1152"/>
      <c r="AI69" s="1146"/>
      <c r="AJ69" s="888">
        <v>-41.074800000000003</v>
      </c>
      <c r="AK69" s="851"/>
      <c r="AL69" s="888">
        <v>-41.601700000000001</v>
      </c>
      <c r="AM69" s="851"/>
      <c r="AN69" s="1192">
        <v>-41.363399999999999</v>
      </c>
      <c r="AO69" s="1160" t="s">
        <v>12189</v>
      </c>
      <c r="AP69" s="1207"/>
      <c r="AQ69" s="160"/>
      <c r="AR69" s="160"/>
    </row>
    <row r="70" spans="1:44" s="161" customFormat="1" ht="24.95" customHeight="1">
      <c r="A70" s="1008" t="s">
        <v>3176</v>
      </c>
      <c r="B70" s="300">
        <v>1</v>
      </c>
      <c r="C70" s="1820"/>
      <c r="D70" s="1012"/>
      <c r="E70" s="1012" t="s">
        <v>1349</v>
      </c>
      <c r="F70" s="1032" t="s">
        <v>1388</v>
      </c>
      <c r="G70" s="1032">
        <v>3.15</v>
      </c>
      <c r="H70" s="1040" t="s">
        <v>1194</v>
      </c>
      <c r="I70" s="1040" t="s">
        <v>1237</v>
      </c>
      <c r="J70" s="1041"/>
      <c r="K70" s="1041"/>
      <c r="L70" s="1041"/>
      <c r="M70" s="1032" t="s">
        <v>39</v>
      </c>
      <c r="N70" s="1032"/>
      <c r="O70" s="1032" t="s">
        <v>1257</v>
      </c>
      <c r="P70" s="1103" t="s">
        <v>79</v>
      </c>
      <c r="Q70" s="1103" t="s">
        <v>36</v>
      </c>
      <c r="R70" s="1100"/>
      <c r="S70" s="1100"/>
      <c r="T70" s="1104">
        <v>-36</v>
      </c>
      <c r="U70" s="1012" t="s">
        <v>1241</v>
      </c>
      <c r="V70" s="1032" t="s">
        <v>21</v>
      </c>
      <c r="W70" s="1032"/>
      <c r="X70" s="892"/>
      <c r="Y70" s="1181"/>
      <c r="Z70" s="1151"/>
      <c r="AA70" s="851"/>
      <c r="AB70" s="851"/>
      <c r="AC70" s="851"/>
      <c r="AD70" s="851"/>
      <c r="AE70" s="851"/>
      <c r="AF70" s="851"/>
      <c r="AG70" s="851"/>
      <c r="AH70" s="1152"/>
      <c r="AI70" s="1146"/>
      <c r="AJ70" s="890">
        <v>-34.4788</v>
      </c>
      <c r="AK70" s="851"/>
      <c r="AL70" s="890">
        <v>-34.132199999999997</v>
      </c>
      <c r="AM70" s="851"/>
      <c r="AN70" s="1189">
        <v>-35.086199999999998</v>
      </c>
      <c r="AO70" s="1160" t="s">
        <v>12315</v>
      </c>
      <c r="AP70" s="1207"/>
      <c r="AQ70" s="160"/>
      <c r="AR70" s="160"/>
    </row>
    <row r="71" spans="1:44" s="161" customFormat="1" ht="24.95" customHeight="1">
      <c r="A71" s="1008" t="s">
        <v>3177</v>
      </c>
      <c r="B71" s="300">
        <v>1</v>
      </c>
      <c r="C71" s="1820"/>
      <c r="D71" s="1012"/>
      <c r="E71" s="1012" t="s">
        <v>1349</v>
      </c>
      <c r="F71" s="1032" t="s">
        <v>1388</v>
      </c>
      <c r="G71" s="1032" t="s">
        <v>872</v>
      </c>
      <c r="H71" s="1040" t="s">
        <v>207</v>
      </c>
      <c r="I71" s="1040" t="s">
        <v>875</v>
      </c>
      <c r="J71" s="1041"/>
      <c r="K71" s="1041"/>
      <c r="L71" s="1041"/>
      <c r="M71" s="1032" t="s">
        <v>39</v>
      </c>
      <c r="N71" s="1032"/>
      <c r="O71" s="1032" t="s">
        <v>1255</v>
      </c>
      <c r="P71" s="1103" t="s">
        <v>79</v>
      </c>
      <c r="Q71" s="1103" t="s">
        <v>36</v>
      </c>
      <c r="R71" s="1100"/>
      <c r="S71" s="1100"/>
      <c r="T71" s="1104">
        <v>-34</v>
      </c>
      <c r="U71" s="1012" t="s">
        <v>1241</v>
      </c>
      <c r="V71" s="1032" t="s">
        <v>21</v>
      </c>
      <c r="W71" s="1032"/>
      <c r="X71" s="892"/>
      <c r="Y71" s="1181"/>
      <c r="Z71" s="1151"/>
      <c r="AA71" s="851"/>
      <c r="AB71" s="851"/>
      <c r="AC71" s="851"/>
      <c r="AD71" s="851"/>
      <c r="AE71" s="851"/>
      <c r="AF71" s="851"/>
      <c r="AG71" s="851"/>
      <c r="AH71" s="1152"/>
      <c r="AI71" s="1146"/>
      <c r="AJ71" s="851"/>
      <c r="AK71" s="851"/>
      <c r="AL71" s="851"/>
      <c r="AM71" s="851"/>
      <c r="AN71" s="1155"/>
      <c r="AO71" s="1160"/>
      <c r="AP71" s="1207"/>
      <c r="AQ71" s="160"/>
      <c r="AR71" s="160"/>
    </row>
    <row r="72" spans="1:44" s="161" customFormat="1" ht="24.95" customHeight="1">
      <c r="A72" s="1008" t="s">
        <v>3178</v>
      </c>
      <c r="B72" s="300">
        <v>1</v>
      </c>
      <c r="C72" s="1820"/>
      <c r="D72" s="1012"/>
      <c r="E72" s="1012" t="s">
        <v>1349</v>
      </c>
      <c r="F72" s="1032" t="s">
        <v>1388</v>
      </c>
      <c r="G72" s="1032">
        <v>3.15</v>
      </c>
      <c r="H72" s="1040" t="s">
        <v>1194</v>
      </c>
      <c r="I72" s="1040" t="s">
        <v>875</v>
      </c>
      <c r="J72" s="1041"/>
      <c r="K72" s="1041"/>
      <c r="L72" s="1041"/>
      <c r="M72" s="1032" t="s">
        <v>85</v>
      </c>
      <c r="N72" s="1032"/>
      <c r="O72" s="1117" t="s">
        <v>1258</v>
      </c>
      <c r="P72" s="1103" t="s">
        <v>79</v>
      </c>
      <c r="Q72" s="1103" t="s">
        <v>36</v>
      </c>
      <c r="R72" s="1100"/>
      <c r="S72" s="1100"/>
      <c r="T72" s="1104">
        <v>-39</v>
      </c>
      <c r="U72" s="1012" t="s">
        <v>1241</v>
      </c>
      <c r="V72" s="1032" t="s">
        <v>21</v>
      </c>
      <c r="W72" s="1032"/>
      <c r="X72" s="892"/>
      <c r="Y72" s="1181"/>
      <c r="Z72" s="1151"/>
      <c r="AA72" s="851"/>
      <c r="AB72" s="851"/>
      <c r="AC72" s="851"/>
      <c r="AD72" s="851"/>
      <c r="AE72" s="851"/>
      <c r="AF72" s="851"/>
      <c r="AG72" s="851"/>
      <c r="AH72" s="1152"/>
      <c r="AI72" s="1146"/>
      <c r="AJ72" s="888">
        <v>-41.424100000000003</v>
      </c>
      <c r="AK72" s="851"/>
      <c r="AL72" s="888">
        <v>-40.927300000000002</v>
      </c>
      <c r="AM72" s="851"/>
      <c r="AN72" s="1192">
        <v>-41.219900000000003</v>
      </c>
      <c r="AO72" s="1160" t="s">
        <v>9403</v>
      </c>
      <c r="AP72" s="1207"/>
      <c r="AQ72" s="160"/>
      <c r="AR72" s="160"/>
    </row>
    <row r="73" spans="1:44" s="161" customFormat="1" ht="24.95" customHeight="1">
      <c r="A73" s="1008" t="s">
        <v>3179</v>
      </c>
      <c r="B73" s="300">
        <v>1</v>
      </c>
      <c r="C73" s="1820"/>
      <c r="D73" s="1012"/>
      <c r="E73" s="1012" t="s">
        <v>1349</v>
      </c>
      <c r="F73" s="1032" t="s">
        <v>1388</v>
      </c>
      <c r="G73" s="1032">
        <v>3.15</v>
      </c>
      <c r="H73" s="1040" t="s">
        <v>1194</v>
      </c>
      <c r="I73" s="1040" t="s">
        <v>1237</v>
      </c>
      <c r="J73" s="1041"/>
      <c r="K73" s="1041"/>
      <c r="L73" s="1041"/>
      <c r="M73" s="1032" t="s">
        <v>85</v>
      </c>
      <c r="N73" s="1032"/>
      <c r="O73" s="1117" t="s">
        <v>1258</v>
      </c>
      <c r="P73" s="1103" t="s">
        <v>79</v>
      </c>
      <c r="Q73" s="1103" t="s">
        <v>36</v>
      </c>
      <c r="R73" s="1100"/>
      <c r="S73" s="1100"/>
      <c r="T73" s="1104">
        <v>-36</v>
      </c>
      <c r="U73" s="1012" t="s">
        <v>1241</v>
      </c>
      <c r="V73" s="1032" t="s">
        <v>21</v>
      </c>
      <c r="W73" s="1032"/>
      <c r="X73" s="892"/>
      <c r="Y73" s="1181"/>
      <c r="Z73" s="1151"/>
      <c r="AA73" s="851"/>
      <c r="AB73" s="851"/>
      <c r="AC73" s="851"/>
      <c r="AD73" s="851"/>
      <c r="AE73" s="851"/>
      <c r="AF73" s="851"/>
      <c r="AG73" s="851"/>
      <c r="AH73" s="1152"/>
      <c r="AI73" s="1146"/>
      <c r="AJ73" s="888">
        <v>-40.081119999999999</v>
      </c>
      <c r="AK73" s="851"/>
      <c r="AL73" s="888">
        <v>-39.80603</v>
      </c>
      <c r="AM73" s="851"/>
      <c r="AN73" s="1192">
        <v>-39.579639999999998</v>
      </c>
      <c r="AO73" s="1160" t="s">
        <v>9505</v>
      </c>
      <c r="AP73" s="1207"/>
      <c r="AQ73" s="160"/>
      <c r="AR73" s="160"/>
    </row>
    <row r="74" spans="1:44" s="161" customFormat="1" ht="24.95" customHeight="1">
      <c r="A74" s="1008" t="s">
        <v>3180</v>
      </c>
      <c r="B74" s="300">
        <v>1</v>
      </c>
      <c r="C74" s="1821"/>
      <c r="D74" s="1012"/>
      <c r="E74" s="1012" t="s">
        <v>1349</v>
      </c>
      <c r="F74" s="1032" t="s">
        <v>1388</v>
      </c>
      <c r="G74" s="1032" t="s">
        <v>872</v>
      </c>
      <c r="H74" s="1040" t="s">
        <v>207</v>
      </c>
      <c r="I74" s="1040" t="s">
        <v>875</v>
      </c>
      <c r="J74" s="1041"/>
      <c r="K74" s="1041"/>
      <c r="L74" s="1041"/>
      <c r="M74" s="1032" t="s">
        <v>85</v>
      </c>
      <c r="N74" s="1032"/>
      <c r="O74" s="1117" t="s">
        <v>1258</v>
      </c>
      <c r="P74" s="1103" t="s">
        <v>79</v>
      </c>
      <c r="Q74" s="1103" t="s">
        <v>36</v>
      </c>
      <c r="R74" s="1100"/>
      <c r="S74" s="1100"/>
      <c r="T74" s="1104">
        <v>-34</v>
      </c>
      <c r="U74" s="1012" t="s">
        <v>1241</v>
      </c>
      <c r="V74" s="1032" t="s">
        <v>21</v>
      </c>
      <c r="W74" s="1032"/>
      <c r="X74" s="892"/>
      <c r="Y74" s="1181"/>
      <c r="Z74" s="1151"/>
      <c r="AA74" s="851"/>
      <c r="AB74" s="851"/>
      <c r="AC74" s="851"/>
      <c r="AD74" s="851"/>
      <c r="AE74" s="851"/>
      <c r="AF74" s="851"/>
      <c r="AG74" s="851"/>
      <c r="AH74" s="1152"/>
      <c r="AI74" s="1146"/>
      <c r="AJ74" s="888">
        <v>-37.016170000000002</v>
      </c>
      <c r="AK74" s="851"/>
      <c r="AL74" s="888">
        <v>-36.548209999999997</v>
      </c>
      <c r="AM74" s="851"/>
      <c r="AN74" s="1192">
        <v>-36.772449999999999</v>
      </c>
      <c r="AO74" s="1160" t="s">
        <v>11406</v>
      </c>
      <c r="AP74" s="1207"/>
      <c r="AQ74" s="160"/>
      <c r="AR74" s="160"/>
    </row>
    <row r="75" spans="1:44" s="161" customFormat="1" ht="24.95" customHeight="1">
      <c r="A75" s="1006" t="s">
        <v>3181</v>
      </c>
      <c r="B75" s="287">
        <v>1</v>
      </c>
      <c r="C75" s="1816" t="s">
        <v>1243</v>
      </c>
      <c r="D75" s="1013"/>
      <c r="E75" s="1013" t="s">
        <v>1349</v>
      </c>
      <c r="F75" s="1029" t="s">
        <v>1388</v>
      </c>
      <c r="G75" s="1029">
        <v>3.15</v>
      </c>
      <c r="H75" s="1042" t="s">
        <v>1194</v>
      </c>
      <c r="I75" s="1042" t="s">
        <v>875</v>
      </c>
      <c r="J75" s="1043"/>
      <c r="K75" s="1043"/>
      <c r="L75" s="1043"/>
      <c r="M75" s="1029" t="s">
        <v>39</v>
      </c>
      <c r="N75" s="1029"/>
      <c r="O75" s="1029" t="s">
        <v>1255</v>
      </c>
      <c r="P75" s="874" t="s">
        <v>79</v>
      </c>
      <c r="Q75" s="874" t="s">
        <v>36</v>
      </c>
      <c r="R75" s="1099"/>
      <c r="S75" s="1099"/>
      <c r="T75" s="1105">
        <v>-42</v>
      </c>
      <c r="U75" s="1013" t="s">
        <v>1241</v>
      </c>
      <c r="V75" s="1029" t="s">
        <v>21</v>
      </c>
      <c r="W75" s="1029"/>
      <c r="X75" s="893"/>
      <c r="Y75" s="1180"/>
      <c r="Z75" s="1149"/>
      <c r="AA75" s="850"/>
      <c r="AB75" s="850"/>
      <c r="AC75" s="850"/>
      <c r="AD75" s="850"/>
      <c r="AE75" s="850"/>
      <c r="AF75" s="850"/>
      <c r="AG75" s="850"/>
      <c r="AH75" s="1150"/>
      <c r="AI75" s="1145"/>
      <c r="AJ75" s="888">
        <v>-45.826599999999999</v>
      </c>
      <c r="AK75" s="850"/>
      <c r="AL75" s="888">
        <v>-44.789200000000001</v>
      </c>
      <c r="AM75" s="850"/>
      <c r="AN75" s="1192">
        <v>-43.992699999999999</v>
      </c>
      <c r="AO75" s="1159" t="s">
        <v>12188</v>
      </c>
      <c r="AP75" s="1205"/>
      <c r="AQ75" s="160"/>
      <c r="AR75" s="160"/>
    </row>
    <row r="76" spans="1:44" s="161" customFormat="1" ht="24.95" customHeight="1">
      <c r="A76" s="1006" t="s">
        <v>3182</v>
      </c>
      <c r="B76" s="287">
        <v>1</v>
      </c>
      <c r="C76" s="1817"/>
      <c r="D76" s="1013"/>
      <c r="E76" s="1013" t="s">
        <v>1349</v>
      </c>
      <c r="F76" s="1029" t="s">
        <v>1388</v>
      </c>
      <c r="G76" s="1029">
        <v>3.15</v>
      </c>
      <c r="H76" s="1042" t="s">
        <v>1194</v>
      </c>
      <c r="I76" s="1042" t="s">
        <v>1237</v>
      </c>
      <c r="J76" s="1043"/>
      <c r="K76" s="1043"/>
      <c r="L76" s="1043"/>
      <c r="M76" s="1029" t="s">
        <v>39</v>
      </c>
      <c r="N76" s="1029"/>
      <c r="O76" s="1029" t="s">
        <v>1257</v>
      </c>
      <c r="P76" s="874" t="s">
        <v>79</v>
      </c>
      <c r="Q76" s="874" t="s">
        <v>36</v>
      </c>
      <c r="R76" s="1099"/>
      <c r="S76" s="1099"/>
      <c r="T76" s="1105">
        <v>-39</v>
      </c>
      <c r="U76" s="1013" t="s">
        <v>1241</v>
      </c>
      <c r="V76" s="1029" t="s">
        <v>21</v>
      </c>
      <c r="W76" s="1029"/>
      <c r="X76" s="893"/>
      <c r="Y76" s="1180"/>
      <c r="Z76" s="1149"/>
      <c r="AA76" s="850"/>
      <c r="AB76" s="850"/>
      <c r="AC76" s="850"/>
      <c r="AD76" s="850"/>
      <c r="AE76" s="850"/>
      <c r="AF76" s="850"/>
      <c r="AG76" s="850"/>
      <c r="AH76" s="1150"/>
      <c r="AI76" s="1145"/>
      <c r="AJ76" s="888">
        <v>-41.198799999999999</v>
      </c>
      <c r="AK76" s="850"/>
      <c r="AL76" s="888">
        <v>-39.881</v>
      </c>
      <c r="AM76" s="850"/>
      <c r="AN76" s="1192">
        <v>-40.254899999999999</v>
      </c>
      <c r="AO76" s="1159" t="s">
        <v>12316</v>
      </c>
      <c r="AP76" s="1205"/>
      <c r="AQ76" s="160"/>
      <c r="AR76" s="160"/>
    </row>
    <row r="77" spans="1:44" s="161" customFormat="1" ht="24.95" customHeight="1">
      <c r="A77" s="1006" t="s">
        <v>3183</v>
      </c>
      <c r="B77" s="287">
        <v>1</v>
      </c>
      <c r="C77" s="1817"/>
      <c r="D77" s="1013"/>
      <c r="E77" s="1013" t="s">
        <v>1349</v>
      </c>
      <c r="F77" s="1029" t="s">
        <v>1388</v>
      </c>
      <c r="G77" s="1029" t="s">
        <v>872</v>
      </c>
      <c r="H77" s="1042" t="s">
        <v>207</v>
      </c>
      <c r="I77" s="1042" t="s">
        <v>875</v>
      </c>
      <c r="J77" s="1043"/>
      <c r="K77" s="1043"/>
      <c r="L77" s="1043"/>
      <c r="M77" s="1029" t="s">
        <v>39</v>
      </c>
      <c r="N77" s="1029"/>
      <c r="O77" s="1029" t="s">
        <v>1255</v>
      </c>
      <c r="P77" s="874" t="s">
        <v>79</v>
      </c>
      <c r="Q77" s="874" t="s">
        <v>36</v>
      </c>
      <c r="R77" s="1099"/>
      <c r="S77" s="1099"/>
      <c r="T77" s="1105">
        <v>-37</v>
      </c>
      <c r="U77" s="1013" t="s">
        <v>1241</v>
      </c>
      <c r="V77" s="1029" t="s">
        <v>21</v>
      </c>
      <c r="W77" s="1029"/>
      <c r="X77" s="893"/>
      <c r="Y77" s="1180"/>
      <c r="Z77" s="1149"/>
      <c r="AA77" s="850"/>
      <c r="AB77" s="850"/>
      <c r="AC77" s="850"/>
      <c r="AD77" s="850"/>
      <c r="AE77" s="850"/>
      <c r="AF77" s="850"/>
      <c r="AG77" s="850"/>
      <c r="AH77" s="1150"/>
      <c r="AI77" s="1145"/>
      <c r="AJ77" s="850"/>
      <c r="AK77" s="850"/>
      <c r="AL77" s="850"/>
      <c r="AM77" s="850"/>
      <c r="AN77" s="1154"/>
      <c r="AO77" s="1159"/>
      <c r="AP77" s="1205"/>
      <c r="AQ77" s="160"/>
      <c r="AR77" s="160"/>
    </row>
    <row r="78" spans="1:44" s="161" customFormat="1" ht="24.95" customHeight="1">
      <c r="A78" s="1006" t="s">
        <v>3184</v>
      </c>
      <c r="B78" s="287">
        <v>1</v>
      </c>
      <c r="C78" s="1817"/>
      <c r="D78" s="1013"/>
      <c r="E78" s="1013" t="s">
        <v>1349</v>
      </c>
      <c r="F78" s="1029" t="s">
        <v>1388</v>
      </c>
      <c r="G78" s="1029">
        <v>3.15</v>
      </c>
      <c r="H78" s="1042" t="s">
        <v>1194</v>
      </c>
      <c r="I78" s="1042" t="s">
        <v>875</v>
      </c>
      <c r="J78" s="1043"/>
      <c r="K78" s="1043"/>
      <c r="L78" s="1043"/>
      <c r="M78" s="1029" t="s">
        <v>85</v>
      </c>
      <c r="N78" s="1029"/>
      <c r="O78" s="1116" t="s">
        <v>1258</v>
      </c>
      <c r="P78" s="874" t="s">
        <v>79</v>
      </c>
      <c r="Q78" s="874" t="s">
        <v>36</v>
      </c>
      <c r="R78" s="1099"/>
      <c r="S78" s="1099"/>
      <c r="T78" s="1105">
        <v>-42</v>
      </c>
      <c r="U78" s="1013" t="s">
        <v>1241</v>
      </c>
      <c r="V78" s="1029" t="s">
        <v>21</v>
      </c>
      <c r="W78" s="1029"/>
      <c r="X78" s="893"/>
      <c r="Y78" s="1180"/>
      <c r="Z78" s="1149"/>
      <c r="AA78" s="850"/>
      <c r="AB78" s="850"/>
      <c r="AC78" s="850"/>
      <c r="AD78" s="850"/>
      <c r="AE78" s="850"/>
      <c r="AF78" s="850"/>
      <c r="AG78" s="850"/>
      <c r="AH78" s="1150"/>
      <c r="AI78" s="1145"/>
      <c r="AJ78" s="888">
        <v>-45.87433</v>
      </c>
      <c r="AK78" s="850"/>
      <c r="AL78" s="888">
        <v>-45.661749999999998</v>
      </c>
      <c r="AM78" s="850"/>
      <c r="AN78" s="1192">
        <v>-45.959049999999998</v>
      </c>
      <c r="AO78" s="1159" t="s">
        <v>9404</v>
      </c>
      <c r="AP78" s="1205"/>
      <c r="AQ78" s="160"/>
      <c r="AR78" s="160"/>
    </row>
    <row r="79" spans="1:44" s="161" customFormat="1" ht="24.95" customHeight="1">
      <c r="A79" s="1006" t="s">
        <v>3185</v>
      </c>
      <c r="B79" s="287">
        <v>1</v>
      </c>
      <c r="C79" s="1817"/>
      <c r="D79" s="1013"/>
      <c r="E79" s="1013" t="s">
        <v>1349</v>
      </c>
      <c r="F79" s="1029" t="s">
        <v>1388</v>
      </c>
      <c r="G79" s="1029">
        <v>3.15</v>
      </c>
      <c r="H79" s="1042" t="s">
        <v>1194</v>
      </c>
      <c r="I79" s="1042" t="s">
        <v>1237</v>
      </c>
      <c r="J79" s="1043"/>
      <c r="K79" s="1043"/>
      <c r="L79" s="1043"/>
      <c r="M79" s="1029" t="s">
        <v>85</v>
      </c>
      <c r="N79" s="1029"/>
      <c r="O79" s="1116" t="s">
        <v>1258</v>
      </c>
      <c r="P79" s="874" t="s">
        <v>79</v>
      </c>
      <c r="Q79" s="874" t="s">
        <v>36</v>
      </c>
      <c r="R79" s="1099"/>
      <c r="S79" s="1099"/>
      <c r="T79" s="1105">
        <v>-39</v>
      </c>
      <c r="U79" s="1013" t="s">
        <v>1241</v>
      </c>
      <c r="V79" s="1029" t="s">
        <v>21</v>
      </c>
      <c r="W79" s="1029"/>
      <c r="X79" s="893"/>
      <c r="Y79" s="1180"/>
      <c r="Z79" s="1149"/>
      <c r="AA79" s="850"/>
      <c r="AB79" s="850"/>
      <c r="AC79" s="850"/>
      <c r="AD79" s="850"/>
      <c r="AE79" s="850"/>
      <c r="AF79" s="850"/>
      <c r="AG79" s="850"/>
      <c r="AH79" s="1150"/>
      <c r="AI79" s="1145"/>
      <c r="AJ79" s="888">
        <v>-44.804589999999997</v>
      </c>
      <c r="AK79" s="850"/>
      <c r="AL79" s="888">
        <v>-43.970829999999999</v>
      </c>
      <c r="AM79" s="850"/>
      <c r="AN79" s="1192">
        <v>-43.177250000000001</v>
      </c>
      <c r="AO79" s="1159" t="s">
        <v>9506</v>
      </c>
      <c r="AP79" s="1205"/>
      <c r="AQ79" s="160"/>
      <c r="AR79" s="160"/>
    </row>
    <row r="80" spans="1:44" s="161" customFormat="1" ht="24.95" customHeight="1">
      <c r="A80" s="1006" t="s">
        <v>3186</v>
      </c>
      <c r="B80" s="287">
        <v>1</v>
      </c>
      <c r="C80" s="1818"/>
      <c r="D80" s="1013"/>
      <c r="E80" s="1013" t="s">
        <v>1349</v>
      </c>
      <c r="F80" s="1029" t="s">
        <v>1388</v>
      </c>
      <c r="G80" s="1029" t="s">
        <v>872</v>
      </c>
      <c r="H80" s="1042" t="s">
        <v>207</v>
      </c>
      <c r="I80" s="1042" t="s">
        <v>875</v>
      </c>
      <c r="J80" s="1043"/>
      <c r="K80" s="1043"/>
      <c r="L80" s="1043"/>
      <c r="M80" s="1029" t="s">
        <v>85</v>
      </c>
      <c r="N80" s="1029"/>
      <c r="O80" s="1116" t="s">
        <v>1258</v>
      </c>
      <c r="P80" s="874" t="s">
        <v>79</v>
      </c>
      <c r="Q80" s="874" t="s">
        <v>36</v>
      </c>
      <c r="R80" s="1099"/>
      <c r="S80" s="1099"/>
      <c r="T80" s="1105">
        <v>-37</v>
      </c>
      <c r="U80" s="1013" t="s">
        <v>1241</v>
      </c>
      <c r="V80" s="1029" t="s">
        <v>21</v>
      </c>
      <c r="W80" s="1029"/>
      <c r="X80" s="893"/>
      <c r="Y80" s="1180"/>
      <c r="Z80" s="1149"/>
      <c r="AA80" s="850"/>
      <c r="AB80" s="850"/>
      <c r="AC80" s="850"/>
      <c r="AD80" s="850"/>
      <c r="AE80" s="850"/>
      <c r="AF80" s="850"/>
      <c r="AG80" s="850"/>
      <c r="AH80" s="1150"/>
      <c r="AI80" s="1145"/>
      <c r="AJ80" s="888">
        <v>-40.556399999999996</v>
      </c>
      <c r="AK80" s="850"/>
      <c r="AL80" s="888">
        <v>-39.71181</v>
      </c>
      <c r="AM80" s="850"/>
      <c r="AN80" s="1192">
        <v>-39.603340000000003</v>
      </c>
      <c r="AO80" s="1159" t="s">
        <v>11407</v>
      </c>
      <c r="AP80" s="1205"/>
      <c r="AQ80" s="160"/>
      <c r="AR80" s="160"/>
    </row>
    <row r="81" spans="1:44" s="161" customFormat="1" ht="24.95" customHeight="1">
      <c r="A81" s="1008" t="s">
        <v>3187</v>
      </c>
      <c r="B81" s="300">
        <v>1</v>
      </c>
      <c r="C81" s="1819" t="s">
        <v>1247</v>
      </c>
      <c r="D81" s="1012"/>
      <c r="E81" s="1012" t="s">
        <v>1349</v>
      </c>
      <c r="F81" s="1032" t="s">
        <v>1388</v>
      </c>
      <c r="G81" s="1032">
        <v>3.15</v>
      </c>
      <c r="H81" s="1040" t="s">
        <v>1194</v>
      </c>
      <c r="I81" s="1040" t="s">
        <v>875</v>
      </c>
      <c r="J81" s="1041"/>
      <c r="K81" s="1041"/>
      <c r="L81" s="1041"/>
      <c r="M81" s="1032" t="s">
        <v>58</v>
      </c>
      <c r="N81" s="1032"/>
      <c r="O81" s="1103" t="s">
        <v>36</v>
      </c>
      <c r="P81" s="1103" t="s">
        <v>79</v>
      </c>
      <c r="Q81" s="1103" t="s">
        <v>36</v>
      </c>
      <c r="R81" s="1100"/>
      <c r="S81" s="1100"/>
      <c r="T81" s="1104">
        <v>2.5</v>
      </c>
      <c r="U81" s="1012" t="s">
        <v>1248</v>
      </c>
      <c r="V81" s="1032" t="s">
        <v>21</v>
      </c>
      <c r="W81" s="1032"/>
      <c r="X81" s="892"/>
      <c r="Y81" s="1181"/>
      <c r="Z81" s="1151"/>
      <c r="AA81" s="851"/>
      <c r="AB81" s="851"/>
      <c r="AC81" s="851"/>
      <c r="AD81" s="851"/>
      <c r="AE81" s="851"/>
      <c r="AF81" s="851"/>
      <c r="AG81" s="851"/>
      <c r="AH81" s="1152"/>
      <c r="AI81" s="1146"/>
      <c r="AJ81" s="888">
        <v>2.0926</v>
      </c>
      <c r="AK81" s="851"/>
      <c r="AL81" s="888">
        <v>1.861</v>
      </c>
      <c r="AM81" s="851"/>
      <c r="AN81" s="1192">
        <v>1.6808000000000001</v>
      </c>
      <c r="AO81" s="1160" t="s">
        <v>12229</v>
      </c>
      <c r="AP81" s="1207"/>
      <c r="AQ81" s="160"/>
      <c r="AR81" s="160"/>
    </row>
    <row r="82" spans="1:44" s="161" customFormat="1" ht="24.95" customHeight="1">
      <c r="A82" s="1008" t="s">
        <v>3188</v>
      </c>
      <c r="B82" s="300">
        <v>1</v>
      </c>
      <c r="C82" s="1820"/>
      <c r="D82" s="1012"/>
      <c r="E82" s="1012" t="s">
        <v>1349</v>
      </c>
      <c r="F82" s="1032" t="s">
        <v>1388</v>
      </c>
      <c r="G82" s="1032">
        <v>3.15</v>
      </c>
      <c r="H82" s="1040" t="s">
        <v>1194</v>
      </c>
      <c r="I82" s="1040" t="s">
        <v>1237</v>
      </c>
      <c r="J82" s="1041"/>
      <c r="K82" s="1041"/>
      <c r="L82" s="1041"/>
      <c r="M82" s="1032" t="s">
        <v>58</v>
      </c>
      <c r="N82" s="1032"/>
      <c r="O82" s="1103" t="s">
        <v>36</v>
      </c>
      <c r="P82" s="1103" t="s">
        <v>79</v>
      </c>
      <c r="Q82" s="1103" t="s">
        <v>36</v>
      </c>
      <c r="R82" s="1100"/>
      <c r="S82" s="1100"/>
      <c r="T82" s="1104">
        <v>5</v>
      </c>
      <c r="U82" s="1012" t="s">
        <v>1248</v>
      </c>
      <c r="V82" s="1032" t="s">
        <v>21</v>
      </c>
      <c r="W82" s="1032"/>
      <c r="X82" s="892"/>
      <c r="Y82" s="1181"/>
      <c r="Z82" s="1151"/>
      <c r="AA82" s="851"/>
      <c r="AB82" s="851"/>
      <c r="AC82" s="851"/>
      <c r="AD82" s="851"/>
      <c r="AE82" s="851"/>
      <c r="AF82" s="851"/>
      <c r="AG82" s="851"/>
      <c r="AH82" s="1152"/>
      <c r="AI82" s="1146"/>
      <c r="AJ82" s="888">
        <v>3.4903</v>
      </c>
      <c r="AK82" s="851"/>
      <c r="AL82" s="888">
        <v>3.5278999999999998</v>
      </c>
      <c r="AM82" s="851"/>
      <c r="AN82" s="1192">
        <v>3.1789999999999998</v>
      </c>
      <c r="AO82" s="1160" t="s">
        <v>12355</v>
      </c>
      <c r="AP82" s="1207"/>
      <c r="AQ82" s="160"/>
      <c r="AR82" s="160"/>
    </row>
    <row r="83" spans="1:44" s="161" customFormat="1" ht="24.95" customHeight="1">
      <c r="A83" s="1008" t="s">
        <v>3189</v>
      </c>
      <c r="B83" s="300">
        <v>1</v>
      </c>
      <c r="C83" s="1821"/>
      <c r="D83" s="1012"/>
      <c r="E83" s="1012" t="s">
        <v>1349</v>
      </c>
      <c r="F83" s="1032" t="s">
        <v>1388</v>
      </c>
      <c r="G83" s="1032" t="s">
        <v>872</v>
      </c>
      <c r="H83" s="1040" t="s">
        <v>207</v>
      </c>
      <c r="I83" s="1040" t="s">
        <v>875</v>
      </c>
      <c r="J83" s="1041"/>
      <c r="K83" s="1041"/>
      <c r="L83" s="1041"/>
      <c r="M83" s="1032" t="s">
        <v>58</v>
      </c>
      <c r="N83" s="1032"/>
      <c r="O83" s="1103" t="s">
        <v>36</v>
      </c>
      <c r="P83" s="1103" t="s">
        <v>79</v>
      </c>
      <c r="Q83" s="1103" t="s">
        <v>36</v>
      </c>
      <c r="R83" s="1100"/>
      <c r="S83" s="1100"/>
      <c r="T83" s="1104">
        <v>6</v>
      </c>
      <c r="U83" s="1012" t="s">
        <v>1248</v>
      </c>
      <c r="V83" s="1032" t="s">
        <v>21</v>
      </c>
      <c r="W83" s="1032"/>
      <c r="X83" s="892"/>
      <c r="Y83" s="1181"/>
      <c r="Z83" s="1151"/>
      <c r="AA83" s="851"/>
      <c r="AB83" s="851"/>
      <c r="AC83" s="851"/>
      <c r="AD83" s="851"/>
      <c r="AE83" s="851"/>
      <c r="AF83" s="851"/>
      <c r="AG83" s="851"/>
      <c r="AH83" s="1152"/>
      <c r="AI83" s="1146"/>
      <c r="AJ83" s="888">
        <v>2.4922019999999998</v>
      </c>
      <c r="AK83" s="851"/>
      <c r="AL83" s="888">
        <v>2.5881669999999999</v>
      </c>
      <c r="AM83" s="851"/>
      <c r="AN83" s="1192">
        <v>2.597747</v>
      </c>
      <c r="AO83" s="1160" t="s">
        <v>11408</v>
      </c>
      <c r="AP83" s="1207"/>
      <c r="AQ83" s="160"/>
      <c r="AR83" s="160"/>
    </row>
    <row r="84" spans="1:44" s="161" customFormat="1" ht="24.95" customHeight="1">
      <c r="A84" s="1006" t="s">
        <v>3190</v>
      </c>
      <c r="B84" s="287">
        <v>1</v>
      </c>
      <c r="C84" s="1839" t="s">
        <v>1272</v>
      </c>
      <c r="D84" s="1013"/>
      <c r="E84" s="1013" t="s">
        <v>1349</v>
      </c>
      <c r="F84" s="1029" t="s">
        <v>1388</v>
      </c>
      <c r="G84" s="1029">
        <v>3.15</v>
      </c>
      <c r="H84" s="1042" t="s">
        <v>1194</v>
      </c>
      <c r="I84" s="1042" t="s">
        <v>875</v>
      </c>
      <c r="J84" s="1057" t="s">
        <v>7102</v>
      </c>
      <c r="K84" s="1057" t="s">
        <v>7102</v>
      </c>
      <c r="L84" s="1063">
        <v>0.03</v>
      </c>
      <c r="M84" s="1029" t="s">
        <v>58</v>
      </c>
      <c r="N84" s="1029"/>
      <c r="O84" s="874" t="s">
        <v>36</v>
      </c>
      <c r="P84" s="874" t="s">
        <v>79</v>
      </c>
      <c r="Q84" s="874" t="s">
        <v>36</v>
      </c>
      <c r="R84" s="1127">
        <v>3</v>
      </c>
      <c r="S84" s="1127">
        <v>5</v>
      </c>
      <c r="T84" s="1127"/>
      <c r="U84" s="1127" t="s">
        <v>18</v>
      </c>
      <c r="V84" s="1029" t="s">
        <v>21</v>
      </c>
      <c r="W84" s="1045"/>
      <c r="X84" s="1848" t="s">
        <v>7150</v>
      </c>
      <c r="Y84" s="1180"/>
      <c r="Z84" s="1149"/>
      <c r="AA84" s="850"/>
      <c r="AB84" s="850"/>
      <c r="AC84" s="850"/>
      <c r="AD84" s="850"/>
      <c r="AE84" s="850"/>
      <c r="AF84" s="850"/>
      <c r="AG84" s="850"/>
      <c r="AH84" s="1150"/>
      <c r="AI84" s="1145"/>
      <c r="AJ84" s="850"/>
      <c r="AK84" s="850"/>
      <c r="AL84" s="850"/>
      <c r="AM84" s="850"/>
      <c r="AN84" s="1154"/>
      <c r="AO84" s="1159"/>
      <c r="AP84" s="1205"/>
      <c r="AQ84" s="160"/>
      <c r="AR84" s="160"/>
    </row>
    <row r="85" spans="1:44" s="161" customFormat="1" ht="24.95" customHeight="1">
      <c r="A85" s="1006" t="s">
        <v>3191</v>
      </c>
      <c r="B85" s="287">
        <v>1</v>
      </c>
      <c r="C85" s="1840"/>
      <c r="D85" s="1013"/>
      <c r="E85" s="1013" t="s">
        <v>1349</v>
      </c>
      <c r="F85" s="1029" t="s">
        <v>1388</v>
      </c>
      <c r="G85" s="1029">
        <v>3.15</v>
      </c>
      <c r="H85" s="1042" t="s">
        <v>1194</v>
      </c>
      <c r="I85" s="1042" t="s">
        <v>875</v>
      </c>
      <c r="J85" s="1064" t="s">
        <v>7141</v>
      </c>
      <c r="K85" s="1064" t="s">
        <v>7141</v>
      </c>
      <c r="L85" s="1063">
        <v>1</v>
      </c>
      <c r="M85" s="1029" t="s">
        <v>58</v>
      </c>
      <c r="N85" s="1029"/>
      <c r="O85" s="874" t="s">
        <v>36</v>
      </c>
      <c r="P85" s="874" t="s">
        <v>79</v>
      </c>
      <c r="Q85" s="874" t="s">
        <v>36</v>
      </c>
      <c r="R85" s="1127">
        <v>3</v>
      </c>
      <c r="S85" s="1127">
        <v>5</v>
      </c>
      <c r="T85" s="1127"/>
      <c r="U85" s="1127" t="s">
        <v>18</v>
      </c>
      <c r="V85" s="1029" t="s">
        <v>21</v>
      </c>
      <c r="W85" s="1290"/>
      <c r="X85" s="1849"/>
      <c r="Y85" s="1180"/>
      <c r="Z85" s="1149"/>
      <c r="AA85" s="850"/>
      <c r="AB85" s="850"/>
      <c r="AC85" s="850"/>
      <c r="AD85" s="850"/>
      <c r="AE85" s="850"/>
      <c r="AF85" s="850"/>
      <c r="AG85" s="850"/>
      <c r="AH85" s="1150"/>
      <c r="AI85" s="1145"/>
      <c r="AJ85" s="850"/>
      <c r="AK85" s="850"/>
      <c r="AL85" s="850"/>
      <c r="AM85" s="850"/>
      <c r="AN85" s="1154"/>
      <c r="AO85" s="1159"/>
      <c r="AP85" s="1205"/>
      <c r="AQ85" s="160"/>
      <c r="AR85" s="160"/>
    </row>
    <row r="86" spans="1:44" s="161" customFormat="1" ht="24.95" customHeight="1">
      <c r="A86" s="1006" t="s">
        <v>3192</v>
      </c>
      <c r="B86" s="287">
        <v>1</v>
      </c>
      <c r="C86" s="1840"/>
      <c r="D86" s="1013"/>
      <c r="E86" s="1013" t="s">
        <v>1349</v>
      </c>
      <c r="F86" s="1029" t="s">
        <v>1388</v>
      </c>
      <c r="G86" s="1029">
        <v>3.15</v>
      </c>
      <c r="H86" s="1042" t="s">
        <v>1194</v>
      </c>
      <c r="I86" s="1042" t="s">
        <v>875</v>
      </c>
      <c r="J86" s="1064" t="s">
        <v>7142</v>
      </c>
      <c r="K86" s="1064" t="s">
        <v>7142</v>
      </c>
      <c r="L86" s="1063">
        <v>1</v>
      </c>
      <c r="M86" s="1029" t="s">
        <v>58</v>
      </c>
      <c r="N86" s="1029"/>
      <c r="O86" s="874" t="s">
        <v>36</v>
      </c>
      <c r="P86" s="874" t="s">
        <v>79</v>
      </c>
      <c r="Q86" s="874" t="s">
        <v>36</v>
      </c>
      <c r="R86" s="1127">
        <v>3</v>
      </c>
      <c r="S86" s="1127">
        <v>5</v>
      </c>
      <c r="T86" s="1127"/>
      <c r="U86" s="1127" t="s">
        <v>18</v>
      </c>
      <c r="V86" s="1029" t="s">
        <v>21</v>
      </c>
      <c r="W86" s="1290"/>
      <c r="X86" s="1849"/>
      <c r="Y86" s="1180"/>
      <c r="Z86" s="1149"/>
      <c r="AA86" s="850"/>
      <c r="AB86" s="850"/>
      <c r="AC86" s="850"/>
      <c r="AD86" s="850"/>
      <c r="AE86" s="850"/>
      <c r="AF86" s="850"/>
      <c r="AG86" s="850"/>
      <c r="AH86" s="1150"/>
      <c r="AI86" s="1145"/>
      <c r="AJ86" s="850"/>
      <c r="AK86" s="850"/>
      <c r="AL86" s="850"/>
      <c r="AM86" s="850"/>
      <c r="AN86" s="1154"/>
      <c r="AO86" s="1159"/>
      <c r="AP86" s="1205"/>
      <c r="AQ86" s="160"/>
      <c r="AR86" s="160"/>
    </row>
    <row r="87" spans="1:44" s="161" customFormat="1" ht="24.95" customHeight="1">
      <c r="A87" s="1006" t="s">
        <v>3193</v>
      </c>
      <c r="B87" s="287">
        <v>1</v>
      </c>
      <c r="C87" s="1840"/>
      <c r="D87" s="1013"/>
      <c r="E87" s="1013" t="s">
        <v>1349</v>
      </c>
      <c r="F87" s="1029" t="s">
        <v>1388</v>
      </c>
      <c r="G87" s="1029">
        <v>3.15</v>
      </c>
      <c r="H87" s="1042" t="s">
        <v>1194</v>
      </c>
      <c r="I87" s="1042" t="s">
        <v>875</v>
      </c>
      <c r="J87" s="1064" t="s">
        <v>7143</v>
      </c>
      <c r="K87" s="1064" t="s">
        <v>7143</v>
      </c>
      <c r="L87" s="1063">
        <v>1</v>
      </c>
      <c r="M87" s="1029" t="s">
        <v>58</v>
      </c>
      <c r="N87" s="1029"/>
      <c r="O87" s="874" t="s">
        <v>36</v>
      </c>
      <c r="P87" s="874" t="s">
        <v>79</v>
      </c>
      <c r="Q87" s="874" t="s">
        <v>36</v>
      </c>
      <c r="R87" s="1127">
        <v>3</v>
      </c>
      <c r="S87" s="1127">
        <v>5</v>
      </c>
      <c r="T87" s="1127"/>
      <c r="U87" s="1127" t="s">
        <v>18</v>
      </c>
      <c r="V87" s="1029" t="s">
        <v>21</v>
      </c>
      <c r="W87" s="1290"/>
      <c r="X87" s="1849"/>
      <c r="Y87" s="1180"/>
      <c r="Z87" s="1149"/>
      <c r="AA87" s="850"/>
      <c r="AB87" s="850"/>
      <c r="AC87" s="850"/>
      <c r="AD87" s="850"/>
      <c r="AE87" s="850"/>
      <c r="AF87" s="850"/>
      <c r="AG87" s="850"/>
      <c r="AH87" s="1150"/>
      <c r="AI87" s="1145"/>
      <c r="AJ87" s="850"/>
      <c r="AK87" s="850"/>
      <c r="AL87" s="850"/>
      <c r="AM87" s="850"/>
      <c r="AN87" s="1154"/>
      <c r="AO87" s="1159"/>
      <c r="AP87" s="1205"/>
      <c r="AQ87" s="160"/>
      <c r="AR87" s="160"/>
    </row>
    <row r="88" spans="1:44" s="161" customFormat="1" ht="24.95" customHeight="1">
      <c r="A88" s="1006" t="s">
        <v>3194</v>
      </c>
      <c r="B88" s="287">
        <v>1</v>
      </c>
      <c r="C88" s="1840"/>
      <c r="D88" s="1013"/>
      <c r="E88" s="1013" t="s">
        <v>1349</v>
      </c>
      <c r="F88" s="1029" t="s">
        <v>1388</v>
      </c>
      <c r="G88" s="1029">
        <v>3.15</v>
      </c>
      <c r="H88" s="1042" t="s">
        <v>1194</v>
      </c>
      <c r="I88" s="1042" t="s">
        <v>875</v>
      </c>
      <c r="J88" s="1064" t="s">
        <v>7144</v>
      </c>
      <c r="K88" s="1064" t="s">
        <v>7144</v>
      </c>
      <c r="L88" s="1063">
        <v>1</v>
      </c>
      <c r="M88" s="1029" t="s">
        <v>58</v>
      </c>
      <c r="N88" s="1029"/>
      <c r="O88" s="874" t="s">
        <v>36</v>
      </c>
      <c r="P88" s="874" t="s">
        <v>79</v>
      </c>
      <c r="Q88" s="874" t="s">
        <v>36</v>
      </c>
      <c r="R88" s="1127">
        <v>3</v>
      </c>
      <c r="S88" s="1127">
        <v>5</v>
      </c>
      <c r="T88" s="1127"/>
      <c r="U88" s="1127" t="s">
        <v>18</v>
      </c>
      <c r="V88" s="1029" t="s">
        <v>21</v>
      </c>
      <c r="W88" s="1290"/>
      <c r="X88" s="1849"/>
      <c r="Y88" s="1180"/>
      <c r="Z88" s="1149"/>
      <c r="AA88" s="850"/>
      <c r="AB88" s="850"/>
      <c r="AC88" s="850"/>
      <c r="AD88" s="850"/>
      <c r="AE88" s="850"/>
      <c r="AF88" s="850"/>
      <c r="AG88" s="850"/>
      <c r="AH88" s="1150"/>
      <c r="AI88" s="1145"/>
      <c r="AJ88" s="850"/>
      <c r="AK88" s="850"/>
      <c r="AL88" s="850"/>
      <c r="AM88" s="850"/>
      <c r="AN88" s="1154"/>
      <c r="AO88" s="1159"/>
      <c r="AP88" s="1205"/>
      <c r="AQ88" s="160"/>
      <c r="AR88" s="160"/>
    </row>
    <row r="89" spans="1:44" s="161" customFormat="1" ht="24.95" customHeight="1">
      <c r="A89" s="1006" t="s">
        <v>3195</v>
      </c>
      <c r="B89" s="287">
        <v>1</v>
      </c>
      <c r="C89" s="1840"/>
      <c r="D89" s="1013"/>
      <c r="E89" s="1013" t="s">
        <v>1349</v>
      </c>
      <c r="F89" s="1029" t="s">
        <v>1388</v>
      </c>
      <c r="G89" s="1029">
        <v>3.15</v>
      </c>
      <c r="H89" s="1042" t="s">
        <v>1194</v>
      </c>
      <c r="I89" s="1042" t="s">
        <v>875</v>
      </c>
      <c r="J89" s="1064" t="s">
        <v>7145</v>
      </c>
      <c r="K89" s="1064" t="s">
        <v>7145</v>
      </c>
      <c r="L89" s="1063">
        <v>1</v>
      </c>
      <c r="M89" s="1029" t="s">
        <v>58</v>
      </c>
      <c r="N89" s="1029"/>
      <c r="O89" s="874" t="s">
        <v>36</v>
      </c>
      <c r="P89" s="874" t="s">
        <v>79</v>
      </c>
      <c r="Q89" s="874" t="s">
        <v>36</v>
      </c>
      <c r="R89" s="1127">
        <v>3</v>
      </c>
      <c r="S89" s="1127">
        <v>5</v>
      </c>
      <c r="T89" s="1127"/>
      <c r="U89" s="1127" t="s">
        <v>18</v>
      </c>
      <c r="V89" s="1029" t="s">
        <v>21</v>
      </c>
      <c r="W89" s="1290"/>
      <c r="X89" s="1849"/>
      <c r="Y89" s="1180"/>
      <c r="Z89" s="1149"/>
      <c r="AA89" s="850"/>
      <c r="AB89" s="850"/>
      <c r="AC89" s="850"/>
      <c r="AD89" s="850"/>
      <c r="AE89" s="850"/>
      <c r="AF89" s="850"/>
      <c r="AG89" s="850"/>
      <c r="AH89" s="1150"/>
      <c r="AI89" s="1145"/>
      <c r="AJ89" s="850"/>
      <c r="AK89" s="850"/>
      <c r="AL89" s="850"/>
      <c r="AM89" s="850"/>
      <c r="AN89" s="1154"/>
      <c r="AO89" s="1159"/>
      <c r="AP89" s="1205"/>
      <c r="AQ89" s="160"/>
      <c r="AR89" s="160"/>
    </row>
    <row r="90" spans="1:44" s="161" customFormat="1" ht="24.95" customHeight="1">
      <c r="A90" s="1006" t="s">
        <v>3196</v>
      </c>
      <c r="B90" s="287">
        <v>1</v>
      </c>
      <c r="C90" s="1840"/>
      <c r="D90" s="1013"/>
      <c r="E90" s="1013" t="s">
        <v>1349</v>
      </c>
      <c r="F90" s="1029" t="s">
        <v>1388</v>
      </c>
      <c r="G90" s="1029">
        <v>3.15</v>
      </c>
      <c r="H90" s="1042" t="s">
        <v>1194</v>
      </c>
      <c r="I90" s="1042" t="s">
        <v>875</v>
      </c>
      <c r="J90" s="1065" t="s">
        <v>7146</v>
      </c>
      <c r="K90" s="1065" t="s">
        <v>7146</v>
      </c>
      <c r="L90" s="1063">
        <v>1</v>
      </c>
      <c r="M90" s="1029" t="s">
        <v>58</v>
      </c>
      <c r="N90" s="1029"/>
      <c r="O90" s="874" t="s">
        <v>36</v>
      </c>
      <c r="P90" s="874" t="s">
        <v>79</v>
      </c>
      <c r="Q90" s="874" t="s">
        <v>36</v>
      </c>
      <c r="R90" s="1127">
        <v>3</v>
      </c>
      <c r="S90" s="1127">
        <v>5</v>
      </c>
      <c r="T90" s="1127"/>
      <c r="U90" s="1127" t="s">
        <v>18</v>
      </c>
      <c r="V90" s="1029" t="s">
        <v>21</v>
      </c>
      <c r="W90" s="1290"/>
      <c r="X90" s="1849"/>
      <c r="Y90" s="1180"/>
      <c r="Z90" s="1149"/>
      <c r="AA90" s="850"/>
      <c r="AB90" s="850"/>
      <c r="AC90" s="850"/>
      <c r="AD90" s="850"/>
      <c r="AE90" s="850"/>
      <c r="AF90" s="850"/>
      <c r="AG90" s="850"/>
      <c r="AH90" s="1150"/>
      <c r="AI90" s="1145"/>
      <c r="AJ90" s="850"/>
      <c r="AK90" s="850"/>
      <c r="AL90" s="850"/>
      <c r="AM90" s="850"/>
      <c r="AN90" s="1154"/>
      <c r="AO90" s="1159"/>
      <c r="AP90" s="1205"/>
      <c r="AQ90" s="160"/>
      <c r="AR90" s="160"/>
    </row>
    <row r="91" spans="1:44" s="161" customFormat="1" ht="24.95" customHeight="1">
      <c r="A91" s="1006" t="s">
        <v>3197</v>
      </c>
      <c r="B91" s="287">
        <v>1</v>
      </c>
      <c r="C91" s="1840"/>
      <c r="D91" s="1013"/>
      <c r="E91" s="1013" t="s">
        <v>1349</v>
      </c>
      <c r="F91" s="1029" t="s">
        <v>1388</v>
      </c>
      <c r="G91" s="1029">
        <v>3.15</v>
      </c>
      <c r="H91" s="1042" t="s">
        <v>1194</v>
      </c>
      <c r="I91" s="1042" t="s">
        <v>875</v>
      </c>
      <c r="J91" s="1065" t="s">
        <v>7147</v>
      </c>
      <c r="K91" s="1065" t="s">
        <v>7147</v>
      </c>
      <c r="L91" s="1063">
        <v>1</v>
      </c>
      <c r="M91" s="1029" t="s">
        <v>58</v>
      </c>
      <c r="N91" s="1029"/>
      <c r="O91" s="874" t="s">
        <v>36</v>
      </c>
      <c r="P91" s="874" t="s">
        <v>79</v>
      </c>
      <c r="Q91" s="874" t="s">
        <v>36</v>
      </c>
      <c r="R91" s="1127">
        <v>3</v>
      </c>
      <c r="S91" s="1127">
        <v>5</v>
      </c>
      <c r="T91" s="1127"/>
      <c r="U91" s="1127" t="s">
        <v>18</v>
      </c>
      <c r="V91" s="1029" t="s">
        <v>21</v>
      </c>
      <c r="W91" s="1290"/>
      <c r="X91" s="1849"/>
      <c r="Y91" s="1180"/>
      <c r="Z91" s="1149"/>
      <c r="AA91" s="850"/>
      <c r="AB91" s="850"/>
      <c r="AC91" s="850"/>
      <c r="AD91" s="850"/>
      <c r="AE91" s="850"/>
      <c r="AF91" s="850"/>
      <c r="AG91" s="850"/>
      <c r="AH91" s="1150"/>
      <c r="AI91" s="1145"/>
      <c r="AJ91" s="850"/>
      <c r="AK91" s="850"/>
      <c r="AL91" s="850"/>
      <c r="AM91" s="850"/>
      <c r="AN91" s="1154"/>
      <c r="AO91" s="1159"/>
      <c r="AP91" s="1205"/>
      <c r="AQ91" s="160"/>
      <c r="AR91" s="160"/>
    </row>
    <row r="92" spans="1:44" s="161" customFormat="1" ht="24.95" customHeight="1">
      <c r="A92" s="1006" t="s">
        <v>3198</v>
      </c>
      <c r="B92" s="287">
        <v>1</v>
      </c>
      <c r="C92" s="1841"/>
      <c r="D92" s="1013"/>
      <c r="E92" s="1013" t="s">
        <v>1349</v>
      </c>
      <c r="F92" s="1029" t="s">
        <v>1388</v>
      </c>
      <c r="G92" s="1029">
        <v>3.15</v>
      </c>
      <c r="H92" s="1042" t="s">
        <v>1194</v>
      </c>
      <c r="I92" s="1042" t="s">
        <v>875</v>
      </c>
      <c r="J92" s="1065" t="s">
        <v>7148</v>
      </c>
      <c r="K92" s="1065" t="s">
        <v>7148</v>
      </c>
      <c r="L92" s="1063">
        <v>1</v>
      </c>
      <c r="M92" s="1029" t="s">
        <v>58</v>
      </c>
      <c r="N92" s="1029"/>
      <c r="O92" s="874" t="s">
        <v>36</v>
      </c>
      <c r="P92" s="874" t="s">
        <v>79</v>
      </c>
      <c r="Q92" s="874" t="s">
        <v>36</v>
      </c>
      <c r="R92" s="1127">
        <v>3</v>
      </c>
      <c r="S92" s="1127">
        <v>5</v>
      </c>
      <c r="T92" s="1127"/>
      <c r="U92" s="1127" t="s">
        <v>18</v>
      </c>
      <c r="V92" s="1029" t="s">
        <v>21</v>
      </c>
      <c r="W92" s="1329"/>
      <c r="X92" s="1850"/>
      <c r="Y92" s="1180"/>
      <c r="Z92" s="1149"/>
      <c r="AA92" s="850"/>
      <c r="AB92" s="850"/>
      <c r="AC92" s="850"/>
      <c r="AD92" s="850"/>
      <c r="AE92" s="850"/>
      <c r="AF92" s="850"/>
      <c r="AG92" s="850"/>
      <c r="AH92" s="1150"/>
      <c r="AI92" s="1145"/>
      <c r="AJ92" s="850"/>
      <c r="AK92" s="850"/>
      <c r="AL92" s="850"/>
      <c r="AM92" s="850"/>
      <c r="AN92" s="1154"/>
      <c r="AO92" s="1159"/>
      <c r="AP92" s="1205"/>
      <c r="AQ92" s="160"/>
      <c r="AR92" s="160"/>
    </row>
    <row r="93" spans="1:44" s="161" customFormat="1" ht="24.95" customHeight="1">
      <c r="A93" s="1008" t="s">
        <v>3199</v>
      </c>
      <c r="B93" s="300">
        <v>1</v>
      </c>
      <c r="C93" s="1819" t="s">
        <v>1244</v>
      </c>
      <c r="D93" s="1012"/>
      <c r="E93" s="1012" t="s">
        <v>1349</v>
      </c>
      <c r="F93" s="1032" t="s">
        <v>1388</v>
      </c>
      <c r="G93" s="1032">
        <v>3.15</v>
      </c>
      <c r="H93" s="1040" t="s">
        <v>1194</v>
      </c>
      <c r="I93" s="1040" t="s">
        <v>875</v>
      </c>
      <c r="J93" s="1041"/>
      <c r="K93" s="1041"/>
      <c r="L93" s="1041"/>
      <c r="M93" s="1032" t="s">
        <v>39</v>
      </c>
      <c r="N93" s="1032"/>
      <c r="O93" s="1032" t="s">
        <v>1255</v>
      </c>
      <c r="P93" s="1103" t="s">
        <v>1235</v>
      </c>
      <c r="Q93" s="1103" t="s">
        <v>1245</v>
      </c>
      <c r="R93" s="1100"/>
      <c r="S93" s="1100"/>
      <c r="T93" s="1104">
        <v>-39</v>
      </c>
      <c r="U93" s="1012" t="s">
        <v>1241</v>
      </c>
      <c r="V93" s="1032" t="s">
        <v>21</v>
      </c>
      <c r="W93" s="1032"/>
      <c r="X93" s="892"/>
      <c r="Y93" s="1181"/>
      <c r="Z93" s="1151"/>
      <c r="AA93" s="851"/>
      <c r="AB93" s="851"/>
      <c r="AC93" s="851"/>
      <c r="AD93" s="851"/>
      <c r="AE93" s="851"/>
      <c r="AF93" s="851"/>
      <c r="AG93" s="851"/>
      <c r="AH93" s="1152"/>
      <c r="AI93" s="1146"/>
      <c r="AJ93" s="888">
        <v>-43.218499999999999</v>
      </c>
      <c r="AK93" s="851"/>
      <c r="AL93" s="888">
        <v>-44.125</v>
      </c>
      <c r="AM93" s="851"/>
      <c r="AN93" s="1192">
        <v>-43.081400000000002</v>
      </c>
      <c r="AO93" s="1160" t="s">
        <v>12190</v>
      </c>
      <c r="AP93" s="1207"/>
      <c r="AQ93" s="160"/>
      <c r="AR93" s="160"/>
    </row>
    <row r="94" spans="1:44" s="161" customFormat="1" ht="24.95" customHeight="1">
      <c r="A94" s="1008" t="s">
        <v>3200</v>
      </c>
      <c r="B94" s="300">
        <v>1</v>
      </c>
      <c r="C94" s="1820"/>
      <c r="D94" s="1012"/>
      <c r="E94" s="1012" t="s">
        <v>1349</v>
      </c>
      <c r="F94" s="1032" t="s">
        <v>1388</v>
      </c>
      <c r="G94" s="1032">
        <v>3.15</v>
      </c>
      <c r="H94" s="1040" t="s">
        <v>1194</v>
      </c>
      <c r="I94" s="1040" t="s">
        <v>1237</v>
      </c>
      <c r="J94" s="1041"/>
      <c r="K94" s="1041"/>
      <c r="L94" s="1041"/>
      <c r="M94" s="1032" t="s">
        <v>39</v>
      </c>
      <c r="N94" s="1032"/>
      <c r="O94" s="1032" t="s">
        <v>1257</v>
      </c>
      <c r="P94" s="1103" t="s">
        <v>1235</v>
      </c>
      <c r="Q94" s="1103" t="s">
        <v>1245</v>
      </c>
      <c r="R94" s="1100"/>
      <c r="S94" s="1100"/>
      <c r="T94" s="1104">
        <v>-36</v>
      </c>
      <c r="U94" s="1012" t="s">
        <v>1241</v>
      </c>
      <c r="V94" s="1032" t="s">
        <v>21</v>
      </c>
      <c r="W94" s="1032"/>
      <c r="X94" s="892"/>
      <c r="Y94" s="1181"/>
      <c r="Z94" s="1151"/>
      <c r="AA94" s="851"/>
      <c r="AB94" s="851"/>
      <c r="AC94" s="851"/>
      <c r="AD94" s="851"/>
      <c r="AE94" s="851"/>
      <c r="AF94" s="851"/>
      <c r="AG94" s="851"/>
      <c r="AH94" s="1152"/>
      <c r="AI94" s="1146"/>
      <c r="AJ94" s="888">
        <v>-36.216900000000003</v>
      </c>
      <c r="AK94" s="851"/>
      <c r="AL94" s="888">
        <v>-36.420200000000001</v>
      </c>
      <c r="AM94" s="851"/>
      <c r="AN94" s="1192">
        <v>-36.560299999999998</v>
      </c>
      <c r="AO94" s="1160" t="s">
        <v>12317</v>
      </c>
      <c r="AP94" s="1207"/>
      <c r="AQ94" s="160"/>
      <c r="AR94" s="160"/>
    </row>
    <row r="95" spans="1:44" s="161" customFormat="1" ht="24.95" customHeight="1">
      <c r="A95" s="1008" t="s">
        <v>3201</v>
      </c>
      <c r="B95" s="300">
        <v>1</v>
      </c>
      <c r="C95" s="1820"/>
      <c r="D95" s="1012"/>
      <c r="E95" s="1012" t="s">
        <v>1349</v>
      </c>
      <c r="F95" s="1032" t="s">
        <v>1388</v>
      </c>
      <c r="G95" s="1032" t="s">
        <v>872</v>
      </c>
      <c r="H95" s="1040" t="s">
        <v>207</v>
      </c>
      <c r="I95" s="1040" t="s">
        <v>875</v>
      </c>
      <c r="J95" s="1041"/>
      <c r="K95" s="1041"/>
      <c r="L95" s="1041"/>
      <c r="M95" s="1032" t="s">
        <v>39</v>
      </c>
      <c r="N95" s="1032"/>
      <c r="O95" s="1032" t="s">
        <v>1255</v>
      </c>
      <c r="P95" s="1103" t="s">
        <v>1235</v>
      </c>
      <c r="Q95" s="1103" t="s">
        <v>1245</v>
      </c>
      <c r="R95" s="1100"/>
      <c r="S95" s="1100"/>
      <c r="T95" s="1104">
        <v>-34</v>
      </c>
      <c r="U95" s="1012" t="s">
        <v>1241</v>
      </c>
      <c r="V95" s="1032" t="s">
        <v>21</v>
      </c>
      <c r="W95" s="1032"/>
      <c r="X95" s="892"/>
      <c r="Y95" s="1181"/>
      <c r="Z95" s="1151"/>
      <c r="AA95" s="851"/>
      <c r="AB95" s="851"/>
      <c r="AC95" s="851"/>
      <c r="AD95" s="851"/>
      <c r="AE95" s="851"/>
      <c r="AF95" s="851"/>
      <c r="AG95" s="851"/>
      <c r="AH95" s="1152"/>
      <c r="AI95" s="1146"/>
      <c r="AJ95" s="851"/>
      <c r="AK95" s="851"/>
      <c r="AL95" s="851"/>
      <c r="AM95" s="851"/>
      <c r="AN95" s="1155"/>
      <c r="AO95" s="1160"/>
      <c r="AP95" s="1208"/>
      <c r="AQ95" s="160"/>
      <c r="AR95" s="160"/>
    </row>
    <row r="96" spans="1:44" s="161" customFormat="1" ht="24.95" customHeight="1">
      <c r="A96" s="1008" t="s">
        <v>3202</v>
      </c>
      <c r="B96" s="300">
        <v>1</v>
      </c>
      <c r="C96" s="1820"/>
      <c r="D96" s="1012"/>
      <c r="E96" s="1012" t="s">
        <v>1349</v>
      </c>
      <c r="F96" s="1032" t="s">
        <v>1388</v>
      </c>
      <c r="G96" s="1032">
        <v>3.15</v>
      </c>
      <c r="H96" s="1040" t="s">
        <v>1194</v>
      </c>
      <c r="I96" s="1040" t="s">
        <v>875</v>
      </c>
      <c r="J96" s="1041"/>
      <c r="K96" s="1041"/>
      <c r="L96" s="1041"/>
      <c r="M96" s="1032" t="s">
        <v>85</v>
      </c>
      <c r="N96" s="1032"/>
      <c r="O96" s="1117" t="s">
        <v>1256</v>
      </c>
      <c r="P96" s="1103" t="s">
        <v>1235</v>
      </c>
      <c r="Q96" s="1103" t="s">
        <v>1245</v>
      </c>
      <c r="R96" s="1100"/>
      <c r="S96" s="1100"/>
      <c r="T96" s="1104">
        <v>-39</v>
      </c>
      <c r="U96" s="1012" t="s">
        <v>1241</v>
      </c>
      <c r="V96" s="1032" t="s">
        <v>21</v>
      </c>
      <c r="W96" s="1032"/>
      <c r="X96" s="892"/>
      <c r="Y96" s="1181"/>
      <c r="Z96" s="1151"/>
      <c r="AA96" s="851"/>
      <c r="AB96" s="851"/>
      <c r="AC96" s="851"/>
      <c r="AD96" s="851"/>
      <c r="AE96" s="851"/>
      <c r="AF96" s="851"/>
      <c r="AG96" s="851"/>
      <c r="AH96" s="1152"/>
      <c r="AI96" s="1146"/>
      <c r="AJ96" s="888">
        <v>-41.091740000000001</v>
      </c>
      <c r="AK96" s="851"/>
      <c r="AL96" s="888">
        <v>-40.207979999999999</v>
      </c>
      <c r="AM96" s="851"/>
      <c r="AN96" s="1192">
        <v>-40.49606</v>
      </c>
      <c r="AO96" s="1160" t="s">
        <v>9406</v>
      </c>
      <c r="AP96" s="1207"/>
      <c r="AQ96" s="160"/>
      <c r="AR96" s="160"/>
    </row>
    <row r="97" spans="1:44" s="161" customFormat="1" ht="24.95" customHeight="1">
      <c r="A97" s="1008" t="s">
        <v>3203</v>
      </c>
      <c r="B97" s="300">
        <v>1</v>
      </c>
      <c r="C97" s="1820"/>
      <c r="D97" s="1012"/>
      <c r="E97" s="1012" t="s">
        <v>1349</v>
      </c>
      <c r="F97" s="1032" t="s">
        <v>1388</v>
      </c>
      <c r="G97" s="1032">
        <v>3.15</v>
      </c>
      <c r="H97" s="1040" t="s">
        <v>1194</v>
      </c>
      <c r="I97" s="1040" t="s">
        <v>1237</v>
      </c>
      <c r="J97" s="1041"/>
      <c r="K97" s="1041"/>
      <c r="L97" s="1041"/>
      <c r="M97" s="1032" t="s">
        <v>85</v>
      </c>
      <c r="N97" s="1032"/>
      <c r="O97" s="1117" t="s">
        <v>1256</v>
      </c>
      <c r="P97" s="1103" t="s">
        <v>1235</v>
      </c>
      <c r="Q97" s="1103" t="s">
        <v>1245</v>
      </c>
      <c r="R97" s="1100"/>
      <c r="S97" s="1100"/>
      <c r="T97" s="1104">
        <v>-36</v>
      </c>
      <c r="U97" s="1012" t="s">
        <v>1241</v>
      </c>
      <c r="V97" s="1032" t="s">
        <v>21</v>
      </c>
      <c r="W97" s="1032"/>
      <c r="X97" s="892"/>
      <c r="Y97" s="1181"/>
      <c r="Z97" s="1151"/>
      <c r="AA97" s="851"/>
      <c r="AB97" s="851"/>
      <c r="AC97" s="851"/>
      <c r="AD97" s="851"/>
      <c r="AE97" s="851"/>
      <c r="AF97" s="851"/>
      <c r="AG97" s="851"/>
      <c r="AH97" s="1152"/>
      <c r="AI97" s="1146"/>
      <c r="AJ97" s="888">
        <v>-39.654490000000003</v>
      </c>
      <c r="AK97" s="851"/>
      <c r="AL97" s="888">
        <v>-38.865009999999998</v>
      </c>
      <c r="AM97" s="851"/>
      <c r="AN97" s="1192">
        <v>-39.527209999999997</v>
      </c>
      <c r="AO97" s="1160" t="s">
        <v>9508</v>
      </c>
      <c r="AP97" s="1207"/>
      <c r="AQ97" s="160"/>
      <c r="AR97" s="160"/>
    </row>
    <row r="98" spans="1:44" s="161" customFormat="1" ht="24.95" customHeight="1">
      <c r="A98" s="1008" t="s">
        <v>3204</v>
      </c>
      <c r="B98" s="300">
        <v>1</v>
      </c>
      <c r="C98" s="1821"/>
      <c r="D98" s="1012"/>
      <c r="E98" s="1012" t="s">
        <v>1349</v>
      </c>
      <c r="F98" s="1032" t="s">
        <v>1388</v>
      </c>
      <c r="G98" s="1032" t="s">
        <v>872</v>
      </c>
      <c r="H98" s="1040" t="s">
        <v>207</v>
      </c>
      <c r="I98" s="1040" t="s">
        <v>875</v>
      </c>
      <c r="J98" s="1041"/>
      <c r="K98" s="1041"/>
      <c r="L98" s="1041"/>
      <c r="M98" s="1032" t="s">
        <v>85</v>
      </c>
      <c r="N98" s="1032"/>
      <c r="O98" s="1117" t="s">
        <v>1256</v>
      </c>
      <c r="P98" s="1103" t="s">
        <v>1235</v>
      </c>
      <c r="Q98" s="1103" t="s">
        <v>1245</v>
      </c>
      <c r="R98" s="1100"/>
      <c r="S98" s="1100"/>
      <c r="T98" s="1104">
        <v>-34</v>
      </c>
      <c r="U98" s="1012" t="s">
        <v>1241</v>
      </c>
      <c r="V98" s="1032" t="s">
        <v>21</v>
      </c>
      <c r="W98" s="1032"/>
      <c r="X98" s="892"/>
      <c r="Y98" s="1181"/>
      <c r="Z98" s="1151"/>
      <c r="AA98" s="851"/>
      <c r="AB98" s="851"/>
      <c r="AC98" s="851"/>
      <c r="AD98" s="851"/>
      <c r="AE98" s="851"/>
      <c r="AF98" s="851"/>
      <c r="AG98" s="851"/>
      <c r="AH98" s="1152"/>
      <c r="AI98" s="1146"/>
      <c r="AJ98" s="888">
        <v>-36.351089999999999</v>
      </c>
      <c r="AK98" s="851"/>
      <c r="AL98" s="888">
        <v>-36.105780000000003</v>
      </c>
      <c r="AM98" s="851"/>
      <c r="AN98" s="1192">
        <v>-35.76614</v>
      </c>
      <c r="AO98" s="1160" t="s">
        <v>11410</v>
      </c>
      <c r="AP98" s="1207"/>
      <c r="AQ98" s="160"/>
      <c r="AR98" s="160"/>
    </row>
    <row r="99" spans="1:44" s="161" customFormat="1" ht="24.95" customHeight="1">
      <c r="A99" s="1006" t="s">
        <v>3205</v>
      </c>
      <c r="B99" s="287">
        <v>1</v>
      </c>
      <c r="C99" s="1816" t="s">
        <v>1246</v>
      </c>
      <c r="D99" s="1013"/>
      <c r="E99" s="1013" t="s">
        <v>1349</v>
      </c>
      <c r="F99" s="1029" t="s">
        <v>1388</v>
      </c>
      <c r="G99" s="1029">
        <v>3.15</v>
      </c>
      <c r="H99" s="1042" t="s">
        <v>1194</v>
      </c>
      <c r="I99" s="1042" t="s">
        <v>875</v>
      </c>
      <c r="J99" s="1043"/>
      <c r="K99" s="1043"/>
      <c r="L99" s="1043"/>
      <c r="M99" s="1029" t="s">
        <v>39</v>
      </c>
      <c r="N99" s="1029"/>
      <c r="O99" s="1029" t="s">
        <v>1255</v>
      </c>
      <c r="P99" s="874" t="s">
        <v>1235</v>
      </c>
      <c r="Q99" s="874" t="s">
        <v>1245</v>
      </c>
      <c r="R99" s="1099"/>
      <c r="S99" s="1099"/>
      <c r="T99" s="1105">
        <v>-42</v>
      </c>
      <c r="U99" s="1013" t="s">
        <v>1241</v>
      </c>
      <c r="V99" s="1029" t="s">
        <v>21</v>
      </c>
      <c r="W99" s="1029"/>
      <c r="X99" s="893"/>
      <c r="Y99" s="1180"/>
      <c r="Z99" s="1149"/>
      <c r="AA99" s="850"/>
      <c r="AB99" s="850"/>
      <c r="AC99" s="850"/>
      <c r="AD99" s="850"/>
      <c r="AE99" s="850"/>
      <c r="AF99" s="850"/>
      <c r="AG99" s="850"/>
      <c r="AH99" s="1150"/>
      <c r="AI99" s="1145"/>
      <c r="AJ99" s="888">
        <v>-54.116799999999998</v>
      </c>
      <c r="AK99" s="850"/>
      <c r="AL99" s="888">
        <v>-54.048299999999998</v>
      </c>
      <c r="AM99" s="850"/>
      <c r="AN99" s="1192">
        <v>-54.383800000000001</v>
      </c>
      <c r="AO99" s="1159" t="s">
        <v>12190</v>
      </c>
      <c r="AP99" s="1205"/>
      <c r="AQ99" s="160"/>
      <c r="AR99" s="160"/>
    </row>
    <row r="100" spans="1:44" s="161" customFormat="1" ht="24.95" customHeight="1">
      <c r="A100" s="1006" t="s">
        <v>3206</v>
      </c>
      <c r="B100" s="287">
        <v>1</v>
      </c>
      <c r="C100" s="1817"/>
      <c r="D100" s="1013"/>
      <c r="E100" s="1013" t="s">
        <v>1349</v>
      </c>
      <c r="F100" s="1029" t="s">
        <v>1388</v>
      </c>
      <c r="G100" s="1029">
        <v>3.15</v>
      </c>
      <c r="H100" s="1042" t="s">
        <v>1194</v>
      </c>
      <c r="I100" s="1042" t="s">
        <v>1237</v>
      </c>
      <c r="J100" s="1043"/>
      <c r="K100" s="1043"/>
      <c r="L100" s="1043"/>
      <c r="M100" s="1029" t="s">
        <v>39</v>
      </c>
      <c r="N100" s="1029"/>
      <c r="O100" s="1029" t="s">
        <v>1257</v>
      </c>
      <c r="P100" s="874" t="s">
        <v>1235</v>
      </c>
      <c r="Q100" s="874" t="s">
        <v>1245</v>
      </c>
      <c r="R100" s="1099"/>
      <c r="S100" s="1099"/>
      <c r="T100" s="1105">
        <v>-39</v>
      </c>
      <c r="U100" s="1013" t="s">
        <v>1241</v>
      </c>
      <c r="V100" s="1029" t="s">
        <v>21</v>
      </c>
      <c r="W100" s="1029"/>
      <c r="X100" s="893"/>
      <c r="Y100" s="1180"/>
      <c r="Z100" s="1149"/>
      <c r="AA100" s="850"/>
      <c r="AB100" s="850"/>
      <c r="AC100" s="850"/>
      <c r="AD100" s="850"/>
      <c r="AE100" s="850"/>
      <c r="AF100" s="850"/>
      <c r="AG100" s="850"/>
      <c r="AH100" s="1150"/>
      <c r="AI100" s="1145"/>
      <c r="AJ100" s="888">
        <v>-49.914200000000001</v>
      </c>
      <c r="AK100" s="850"/>
      <c r="AL100" s="888">
        <v>-48.741799999999998</v>
      </c>
      <c r="AM100" s="850"/>
      <c r="AN100" s="1192">
        <v>-49.073900000000002</v>
      </c>
      <c r="AO100" s="1159" t="s">
        <v>12317</v>
      </c>
      <c r="AP100" s="1205"/>
      <c r="AQ100" s="160"/>
      <c r="AR100" s="160"/>
    </row>
    <row r="101" spans="1:44" s="161" customFormat="1" ht="24.95" customHeight="1">
      <c r="A101" s="1006" t="s">
        <v>3207</v>
      </c>
      <c r="B101" s="287">
        <v>1</v>
      </c>
      <c r="C101" s="1817"/>
      <c r="D101" s="1013"/>
      <c r="E101" s="1013" t="s">
        <v>1349</v>
      </c>
      <c r="F101" s="1029" t="s">
        <v>1388</v>
      </c>
      <c r="G101" s="1029" t="s">
        <v>872</v>
      </c>
      <c r="H101" s="1042" t="s">
        <v>207</v>
      </c>
      <c r="I101" s="1042" t="s">
        <v>875</v>
      </c>
      <c r="J101" s="1043"/>
      <c r="K101" s="1043"/>
      <c r="L101" s="1043"/>
      <c r="M101" s="1029" t="s">
        <v>39</v>
      </c>
      <c r="N101" s="1029"/>
      <c r="O101" s="1029" t="s">
        <v>1255</v>
      </c>
      <c r="P101" s="874" t="s">
        <v>1235</v>
      </c>
      <c r="Q101" s="874" t="s">
        <v>1245</v>
      </c>
      <c r="R101" s="1099"/>
      <c r="S101" s="1099"/>
      <c r="T101" s="1105">
        <v>-37</v>
      </c>
      <c r="U101" s="1013" t="s">
        <v>1241</v>
      </c>
      <c r="V101" s="1029" t="s">
        <v>21</v>
      </c>
      <c r="W101" s="1029"/>
      <c r="X101" s="893"/>
      <c r="Y101" s="1180"/>
      <c r="Z101" s="1149"/>
      <c r="AA101" s="850"/>
      <c r="AB101" s="850"/>
      <c r="AC101" s="850"/>
      <c r="AD101" s="850"/>
      <c r="AE101" s="850"/>
      <c r="AF101" s="850"/>
      <c r="AG101" s="850"/>
      <c r="AH101" s="1150"/>
      <c r="AI101" s="1145"/>
      <c r="AJ101" s="850"/>
      <c r="AK101" s="850"/>
      <c r="AL101" s="850"/>
      <c r="AM101" s="850"/>
      <c r="AN101" s="1154"/>
      <c r="AO101" s="1159"/>
      <c r="AP101" s="1205"/>
      <c r="AQ101" s="160"/>
      <c r="AR101" s="160"/>
    </row>
    <row r="102" spans="1:44" s="161" customFormat="1" ht="24.95" customHeight="1">
      <c r="A102" s="1006" t="s">
        <v>3208</v>
      </c>
      <c r="B102" s="287">
        <v>1</v>
      </c>
      <c r="C102" s="1817"/>
      <c r="D102" s="1013"/>
      <c r="E102" s="1013" t="s">
        <v>1349</v>
      </c>
      <c r="F102" s="1029" t="s">
        <v>1388</v>
      </c>
      <c r="G102" s="1029">
        <v>3.15</v>
      </c>
      <c r="H102" s="1042" t="s">
        <v>1194</v>
      </c>
      <c r="I102" s="1042" t="s">
        <v>875</v>
      </c>
      <c r="J102" s="1043"/>
      <c r="K102" s="1043"/>
      <c r="L102" s="1043"/>
      <c r="M102" s="1029" t="s">
        <v>85</v>
      </c>
      <c r="N102" s="1029"/>
      <c r="O102" s="1116" t="s">
        <v>1256</v>
      </c>
      <c r="P102" s="874" t="s">
        <v>1235</v>
      </c>
      <c r="Q102" s="874" t="s">
        <v>1245</v>
      </c>
      <c r="R102" s="1099"/>
      <c r="S102" s="1099"/>
      <c r="T102" s="1105">
        <v>-42</v>
      </c>
      <c r="U102" s="1013" t="s">
        <v>1241</v>
      </c>
      <c r="V102" s="1029" t="s">
        <v>21</v>
      </c>
      <c r="W102" s="1029"/>
      <c r="X102" s="893"/>
      <c r="Y102" s="1180"/>
      <c r="Z102" s="1149"/>
      <c r="AA102" s="850"/>
      <c r="AB102" s="850"/>
      <c r="AC102" s="850"/>
      <c r="AD102" s="850"/>
      <c r="AE102" s="850"/>
      <c r="AF102" s="850"/>
      <c r="AG102" s="850"/>
      <c r="AH102" s="1150"/>
      <c r="AI102" s="1145"/>
      <c r="AJ102" s="888">
        <v>-54.796959999999999</v>
      </c>
      <c r="AK102" s="850"/>
      <c r="AL102" s="888">
        <v>-54.710079999999998</v>
      </c>
      <c r="AM102" s="850"/>
      <c r="AN102" s="1192">
        <v>-54.63852</v>
      </c>
      <c r="AO102" s="1159" t="s">
        <v>9405</v>
      </c>
      <c r="AP102" s="1205"/>
      <c r="AQ102" s="160"/>
      <c r="AR102" s="160"/>
    </row>
    <row r="103" spans="1:44" s="161" customFormat="1" ht="24.95" customHeight="1">
      <c r="A103" s="1006" t="s">
        <v>3209</v>
      </c>
      <c r="B103" s="287">
        <v>1</v>
      </c>
      <c r="C103" s="1817"/>
      <c r="D103" s="1013"/>
      <c r="E103" s="1013" t="s">
        <v>1349</v>
      </c>
      <c r="F103" s="1029" t="s">
        <v>1388</v>
      </c>
      <c r="G103" s="1029">
        <v>3.15</v>
      </c>
      <c r="H103" s="1042" t="s">
        <v>1194</v>
      </c>
      <c r="I103" s="1042" t="s">
        <v>1237</v>
      </c>
      <c r="J103" s="1043"/>
      <c r="K103" s="1043"/>
      <c r="L103" s="1043"/>
      <c r="M103" s="1029" t="s">
        <v>85</v>
      </c>
      <c r="N103" s="1029"/>
      <c r="O103" s="1116" t="s">
        <v>1256</v>
      </c>
      <c r="P103" s="874" t="s">
        <v>1235</v>
      </c>
      <c r="Q103" s="874" t="s">
        <v>1245</v>
      </c>
      <c r="R103" s="1099"/>
      <c r="S103" s="1099"/>
      <c r="T103" s="1105">
        <v>-39</v>
      </c>
      <c r="U103" s="1013" t="s">
        <v>1241</v>
      </c>
      <c r="V103" s="1029" t="s">
        <v>21</v>
      </c>
      <c r="W103" s="1029"/>
      <c r="X103" s="893"/>
      <c r="Y103" s="1180"/>
      <c r="Z103" s="1149"/>
      <c r="AA103" s="850"/>
      <c r="AB103" s="850"/>
      <c r="AC103" s="850"/>
      <c r="AD103" s="850"/>
      <c r="AE103" s="850"/>
      <c r="AF103" s="850"/>
      <c r="AG103" s="850"/>
      <c r="AH103" s="1150"/>
      <c r="AI103" s="1145"/>
      <c r="AJ103" s="888">
        <v>-54.494999999999997</v>
      </c>
      <c r="AK103" s="850"/>
      <c r="AL103" s="888">
        <v>-54.332689999999999</v>
      </c>
      <c r="AM103" s="850"/>
      <c r="AN103" s="1192">
        <v>-53.757240000000003</v>
      </c>
      <c r="AO103" s="1159" t="s">
        <v>9507</v>
      </c>
      <c r="AP103" s="1205"/>
      <c r="AQ103" s="160"/>
      <c r="AR103" s="160"/>
    </row>
    <row r="104" spans="1:44" s="161" customFormat="1" ht="24.95" customHeight="1">
      <c r="A104" s="1006" t="s">
        <v>3210</v>
      </c>
      <c r="B104" s="287">
        <v>1</v>
      </c>
      <c r="C104" s="1818"/>
      <c r="D104" s="1013"/>
      <c r="E104" s="1013" t="s">
        <v>1349</v>
      </c>
      <c r="F104" s="1029" t="s">
        <v>1388</v>
      </c>
      <c r="G104" s="1029" t="s">
        <v>872</v>
      </c>
      <c r="H104" s="1042" t="s">
        <v>207</v>
      </c>
      <c r="I104" s="1042" t="s">
        <v>875</v>
      </c>
      <c r="J104" s="1043"/>
      <c r="K104" s="1043"/>
      <c r="L104" s="1043"/>
      <c r="M104" s="1029" t="s">
        <v>85</v>
      </c>
      <c r="N104" s="1029"/>
      <c r="O104" s="1116" t="s">
        <v>1256</v>
      </c>
      <c r="P104" s="874" t="s">
        <v>1235</v>
      </c>
      <c r="Q104" s="874" t="s">
        <v>1245</v>
      </c>
      <c r="R104" s="1099"/>
      <c r="S104" s="1099"/>
      <c r="T104" s="1105">
        <v>-37</v>
      </c>
      <c r="U104" s="1013" t="s">
        <v>1241</v>
      </c>
      <c r="V104" s="1029" t="s">
        <v>21</v>
      </c>
      <c r="W104" s="1029"/>
      <c r="X104" s="893"/>
      <c r="Y104" s="1180"/>
      <c r="Z104" s="1149"/>
      <c r="AA104" s="850"/>
      <c r="AB104" s="850"/>
      <c r="AC104" s="850"/>
      <c r="AD104" s="850"/>
      <c r="AE104" s="850"/>
      <c r="AF104" s="850"/>
      <c r="AG104" s="850"/>
      <c r="AH104" s="1150"/>
      <c r="AI104" s="1145"/>
      <c r="AJ104" s="888">
        <v>-51.797310000000003</v>
      </c>
      <c r="AK104" s="850"/>
      <c r="AL104" s="888">
        <v>-51.560130000000001</v>
      </c>
      <c r="AM104" s="850"/>
      <c r="AN104" s="1192">
        <v>-51.396180000000001</v>
      </c>
      <c r="AO104" s="1159" t="s">
        <v>11411</v>
      </c>
      <c r="AP104" s="1205"/>
      <c r="AQ104" s="160"/>
      <c r="AR104" s="160"/>
    </row>
    <row r="105" spans="1:44" s="161" customFormat="1" ht="24.95" customHeight="1">
      <c r="A105" s="1008" t="s">
        <v>3211</v>
      </c>
      <c r="B105" s="300">
        <v>1</v>
      </c>
      <c r="C105" s="1819" t="s">
        <v>1249</v>
      </c>
      <c r="D105" s="1012"/>
      <c r="E105" s="1012" t="s">
        <v>1349</v>
      </c>
      <c r="F105" s="1032" t="s">
        <v>1388</v>
      </c>
      <c r="G105" s="1032">
        <v>3.15</v>
      </c>
      <c r="H105" s="1040" t="s">
        <v>1194</v>
      </c>
      <c r="I105" s="1040" t="s">
        <v>875</v>
      </c>
      <c r="J105" s="1041"/>
      <c r="K105" s="1041"/>
      <c r="L105" s="1041"/>
      <c r="M105" s="1032" t="s">
        <v>58</v>
      </c>
      <c r="N105" s="1032"/>
      <c r="O105" s="1103" t="s">
        <v>36</v>
      </c>
      <c r="P105" s="1103" t="s">
        <v>1235</v>
      </c>
      <c r="Q105" s="1103" t="s">
        <v>1245</v>
      </c>
      <c r="R105" s="1100"/>
      <c r="S105" s="1100"/>
      <c r="T105" s="1104">
        <v>2.5</v>
      </c>
      <c r="U105" s="1012" t="s">
        <v>1248</v>
      </c>
      <c r="V105" s="1032" t="s">
        <v>21</v>
      </c>
      <c r="W105" s="1032"/>
      <c r="X105" s="892"/>
      <c r="Y105" s="1181"/>
      <c r="Z105" s="1151"/>
      <c r="AA105" s="851"/>
      <c r="AB105" s="851"/>
      <c r="AC105" s="851"/>
      <c r="AD105" s="851"/>
      <c r="AE105" s="851"/>
      <c r="AF105" s="851"/>
      <c r="AG105" s="851"/>
      <c r="AH105" s="1152"/>
      <c r="AI105" s="1146"/>
      <c r="AJ105" s="888">
        <v>1.9495</v>
      </c>
      <c r="AK105" s="851"/>
      <c r="AL105" s="888">
        <v>1.5889</v>
      </c>
      <c r="AM105" s="851"/>
      <c r="AN105" s="1192">
        <v>1.8363</v>
      </c>
      <c r="AO105" s="1160" t="s">
        <v>12230</v>
      </c>
      <c r="AP105" s="1207"/>
      <c r="AQ105" s="160"/>
      <c r="AR105" s="160"/>
    </row>
    <row r="106" spans="1:44" s="161" customFormat="1" ht="24.95" customHeight="1">
      <c r="A106" s="1008" t="s">
        <v>3212</v>
      </c>
      <c r="B106" s="300">
        <v>1</v>
      </c>
      <c r="C106" s="1820"/>
      <c r="D106" s="1012"/>
      <c r="E106" s="1012" t="s">
        <v>1349</v>
      </c>
      <c r="F106" s="1032" t="s">
        <v>1388</v>
      </c>
      <c r="G106" s="1032">
        <v>3.15</v>
      </c>
      <c r="H106" s="1040" t="s">
        <v>1194</v>
      </c>
      <c r="I106" s="1040" t="s">
        <v>1237</v>
      </c>
      <c r="J106" s="1041"/>
      <c r="K106" s="1041"/>
      <c r="L106" s="1041"/>
      <c r="M106" s="1032" t="s">
        <v>58</v>
      </c>
      <c r="N106" s="1032"/>
      <c r="O106" s="1103" t="s">
        <v>36</v>
      </c>
      <c r="P106" s="1103" t="s">
        <v>1235</v>
      </c>
      <c r="Q106" s="1103" t="s">
        <v>1245</v>
      </c>
      <c r="R106" s="1100"/>
      <c r="S106" s="1100"/>
      <c r="T106" s="1104">
        <v>5</v>
      </c>
      <c r="U106" s="1012" t="s">
        <v>1248</v>
      </c>
      <c r="V106" s="1032" t="s">
        <v>21</v>
      </c>
      <c r="W106" s="1032"/>
      <c r="X106" s="892"/>
      <c r="Y106" s="1181"/>
      <c r="Z106" s="1151"/>
      <c r="AA106" s="851"/>
      <c r="AB106" s="851"/>
      <c r="AC106" s="851"/>
      <c r="AD106" s="851"/>
      <c r="AE106" s="851"/>
      <c r="AF106" s="851"/>
      <c r="AG106" s="851"/>
      <c r="AH106" s="1152"/>
      <c r="AI106" s="1146"/>
      <c r="AJ106" s="888">
        <v>2.4661</v>
      </c>
      <c r="AK106" s="851"/>
      <c r="AL106" s="888">
        <v>2.3969999999999998</v>
      </c>
      <c r="AM106" s="851"/>
      <c r="AN106" s="1192">
        <v>2.7576999999999998</v>
      </c>
      <c r="AO106" s="1160" t="s">
        <v>12356</v>
      </c>
      <c r="AP106" s="1207"/>
      <c r="AQ106" s="160"/>
      <c r="AR106" s="160"/>
    </row>
    <row r="107" spans="1:44" s="161" customFormat="1" ht="24.95" customHeight="1">
      <c r="A107" s="1008" t="s">
        <v>3213</v>
      </c>
      <c r="B107" s="300">
        <v>1</v>
      </c>
      <c r="C107" s="1821"/>
      <c r="D107" s="1012"/>
      <c r="E107" s="1012" t="s">
        <v>1349</v>
      </c>
      <c r="F107" s="1032" t="s">
        <v>1388</v>
      </c>
      <c r="G107" s="1032" t="s">
        <v>872</v>
      </c>
      <c r="H107" s="1040" t="s">
        <v>207</v>
      </c>
      <c r="I107" s="1040" t="s">
        <v>875</v>
      </c>
      <c r="J107" s="1041"/>
      <c r="K107" s="1041"/>
      <c r="L107" s="1041"/>
      <c r="M107" s="1032" t="s">
        <v>58</v>
      </c>
      <c r="N107" s="1032"/>
      <c r="O107" s="1103" t="s">
        <v>36</v>
      </c>
      <c r="P107" s="1103" t="s">
        <v>1235</v>
      </c>
      <c r="Q107" s="1103" t="s">
        <v>1245</v>
      </c>
      <c r="R107" s="1100"/>
      <c r="S107" s="1100"/>
      <c r="T107" s="1104">
        <v>6</v>
      </c>
      <c r="U107" s="1012" t="s">
        <v>1248</v>
      </c>
      <c r="V107" s="1032" t="s">
        <v>21</v>
      </c>
      <c r="W107" s="1032"/>
      <c r="X107" s="892"/>
      <c r="Y107" s="1181"/>
      <c r="Z107" s="1151"/>
      <c r="AA107" s="851"/>
      <c r="AB107" s="851"/>
      <c r="AC107" s="851"/>
      <c r="AD107" s="851"/>
      <c r="AE107" s="851"/>
      <c r="AF107" s="851"/>
      <c r="AG107" s="851"/>
      <c r="AH107" s="1152"/>
      <c r="AI107" s="1146"/>
      <c r="AJ107" s="888">
        <v>3.508734</v>
      </c>
      <c r="AK107" s="851"/>
      <c r="AL107" s="888">
        <v>4.1927659999999998</v>
      </c>
      <c r="AM107" s="851"/>
      <c r="AN107" s="1192">
        <v>3.579199</v>
      </c>
      <c r="AO107" s="1160" t="s">
        <v>11409</v>
      </c>
      <c r="AP107" s="1207"/>
      <c r="AQ107" s="160"/>
      <c r="AR107" s="160"/>
    </row>
    <row r="108" spans="1:44" s="161" customFormat="1" ht="24.95" customHeight="1">
      <c r="A108" s="1006" t="s">
        <v>3214</v>
      </c>
      <c r="B108" s="287">
        <v>1</v>
      </c>
      <c r="C108" s="1839" t="s">
        <v>1273</v>
      </c>
      <c r="D108" s="1013"/>
      <c r="E108" s="1013" t="s">
        <v>1349</v>
      </c>
      <c r="F108" s="1029" t="s">
        <v>1388</v>
      </c>
      <c r="G108" s="1029">
        <v>3.15</v>
      </c>
      <c r="H108" s="1042" t="s">
        <v>1194</v>
      </c>
      <c r="I108" s="1042" t="s">
        <v>875</v>
      </c>
      <c r="J108" s="1065" t="s">
        <v>7151</v>
      </c>
      <c r="K108" s="1065" t="s">
        <v>7151</v>
      </c>
      <c r="L108" s="1063">
        <v>0.03</v>
      </c>
      <c r="M108" s="1029" t="s">
        <v>58</v>
      </c>
      <c r="N108" s="1029"/>
      <c r="O108" s="874" t="s">
        <v>36</v>
      </c>
      <c r="P108" s="874" t="s">
        <v>1235</v>
      </c>
      <c r="Q108" s="874" t="s">
        <v>36</v>
      </c>
      <c r="R108" s="1127">
        <v>3</v>
      </c>
      <c r="S108" s="1127">
        <v>5</v>
      </c>
      <c r="T108" s="1127"/>
      <c r="U108" s="1127" t="s">
        <v>18</v>
      </c>
      <c r="V108" s="1029" t="s">
        <v>21</v>
      </c>
      <c r="W108" s="1045"/>
      <c r="X108" s="1848" t="s">
        <v>7159</v>
      </c>
      <c r="Y108" s="1180"/>
      <c r="Z108" s="1149"/>
      <c r="AA108" s="850"/>
      <c r="AB108" s="850"/>
      <c r="AC108" s="850"/>
      <c r="AD108" s="850"/>
      <c r="AE108" s="850"/>
      <c r="AF108" s="850"/>
      <c r="AG108" s="850"/>
      <c r="AH108" s="1150"/>
      <c r="AI108" s="1145"/>
      <c r="AJ108" s="850"/>
      <c r="AK108" s="850"/>
      <c r="AL108" s="850"/>
      <c r="AM108" s="850"/>
      <c r="AN108" s="1154"/>
      <c r="AO108" s="1159"/>
      <c r="AP108" s="1205"/>
      <c r="AQ108" s="160"/>
      <c r="AR108" s="160"/>
    </row>
    <row r="109" spans="1:44" s="161" customFormat="1" ht="24.95" customHeight="1">
      <c r="A109" s="1006" t="s">
        <v>3215</v>
      </c>
      <c r="B109" s="287">
        <v>1</v>
      </c>
      <c r="C109" s="1840"/>
      <c r="D109" s="1013"/>
      <c r="E109" s="1013" t="s">
        <v>1349</v>
      </c>
      <c r="F109" s="1029" t="s">
        <v>1388</v>
      </c>
      <c r="G109" s="1029">
        <v>3.15</v>
      </c>
      <c r="H109" s="1042" t="s">
        <v>1194</v>
      </c>
      <c r="I109" s="1042" t="s">
        <v>875</v>
      </c>
      <c r="J109" s="1065" t="s">
        <v>7152</v>
      </c>
      <c r="K109" s="1065" t="s">
        <v>7152</v>
      </c>
      <c r="L109" s="1063">
        <v>1</v>
      </c>
      <c r="M109" s="1029" t="s">
        <v>58</v>
      </c>
      <c r="N109" s="1029"/>
      <c r="O109" s="874" t="s">
        <v>36</v>
      </c>
      <c r="P109" s="874" t="s">
        <v>1235</v>
      </c>
      <c r="Q109" s="874" t="s">
        <v>36</v>
      </c>
      <c r="R109" s="1127">
        <v>3</v>
      </c>
      <c r="S109" s="1127">
        <v>5</v>
      </c>
      <c r="T109" s="1127"/>
      <c r="U109" s="1127" t="s">
        <v>18</v>
      </c>
      <c r="V109" s="1029" t="s">
        <v>21</v>
      </c>
      <c r="W109" s="1290"/>
      <c r="X109" s="1849"/>
      <c r="Y109" s="1180"/>
      <c r="Z109" s="1149"/>
      <c r="AA109" s="850"/>
      <c r="AB109" s="850"/>
      <c r="AC109" s="850"/>
      <c r="AD109" s="850"/>
      <c r="AE109" s="850"/>
      <c r="AF109" s="850"/>
      <c r="AG109" s="850"/>
      <c r="AH109" s="1150"/>
      <c r="AI109" s="1145"/>
      <c r="AJ109" s="850"/>
      <c r="AK109" s="850"/>
      <c r="AL109" s="850"/>
      <c r="AM109" s="850"/>
      <c r="AN109" s="1154"/>
      <c r="AO109" s="1159"/>
      <c r="AP109" s="1205"/>
      <c r="AQ109" s="160"/>
      <c r="AR109" s="160"/>
    </row>
    <row r="110" spans="1:44" s="161" customFormat="1" ht="24.95" customHeight="1">
      <c r="A110" s="1006" t="s">
        <v>3216</v>
      </c>
      <c r="B110" s="287">
        <v>1</v>
      </c>
      <c r="C110" s="1840"/>
      <c r="D110" s="1013"/>
      <c r="E110" s="1013" t="s">
        <v>1349</v>
      </c>
      <c r="F110" s="1029" t="s">
        <v>1388</v>
      </c>
      <c r="G110" s="1029">
        <v>3.15</v>
      </c>
      <c r="H110" s="1042" t="s">
        <v>1194</v>
      </c>
      <c r="I110" s="1042" t="s">
        <v>875</v>
      </c>
      <c r="J110" s="1065" t="s">
        <v>7153</v>
      </c>
      <c r="K110" s="1065" t="s">
        <v>7153</v>
      </c>
      <c r="L110" s="1063">
        <v>1</v>
      </c>
      <c r="M110" s="1029" t="s">
        <v>58</v>
      </c>
      <c r="N110" s="1029"/>
      <c r="O110" s="874" t="s">
        <v>36</v>
      </c>
      <c r="P110" s="874" t="s">
        <v>1235</v>
      </c>
      <c r="Q110" s="874" t="s">
        <v>36</v>
      </c>
      <c r="R110" s="1127">
        <v>3</v>
      </c>
      <c r="S110" s="1127">
        <v>5</v>
      </c>
      <c r="T110" s="1127"/>
      <c r="U110" s="1127" t="s">
        <v>18</v>
      </c>
      <c r="V110" s="1029" t="s">
        <v>21</v>
      </c>
      <c r="W110" s="1290"/>
      <c r="X110" s="1849"/>
      <c r="Y110" s="1180"/>
      <c r="Z110" s="1149"/>
      <c r="AA110" s="850"/>
      <c r="AB110" s="850"/>
      <c r="AC110" s="850"/>
      <c r="AD110" s="850"/>
      <c r="AE110" s="850"/>
      <c r="AF110" s="850"/>
      <c r="AG110" s="850"/>
      <c r="AH110" s="1150"/>
      <c r="AI110" s="1145"/>
      <c r="AJ110" s="850"/>
      <c r="AK110" s="850"/>
      <c r="AL110" s="850"/>
      <c r="AM110" s="850"/>
      <c r="AN110" s="1154"/>
      <c r="AO110" s="1159"/>
      <c r="AP110" s="1205"/>
      <c r="AQ110" s="160"/>
      <c r="AR110" s="160"/>
    </row>
    <row r="111" spans="1:44" s="161" customFormat="1" ht="24.95" customHeight="1">
      <c r="A111" s="1006" t="s">
        <v>3217</v>
      </c>
      <c r="B111" s="287">
        <v>1</v>
      </c>
      <c r="C111" s="1841"/>
      <c r="D111" s="1013"/>
      <c r="E111" s="1013" t="s">
        <v>1349</v>
      </c>
      <c r="F111" s="1029" t="s">
        <v>1388</v>
      </c>
      <c r="G111" s="1029">
        <v>3.15</v>
      </c>
      <c r="H111" s="1042" t="s">
        <v>1194</v>
      </c>
      <c r="I111" s="1042" t="s">
        <v>875</v>
      </c>
      <c r="J111" s="1065" t="s">
        <v>7154</v>
      </c>
      <c r="K111" s="1065" t="s">
        <v>7154</v>
      </c>
      <c r="L111" s="1063">
        <v>1</v>
      </c>
      <c r="M111" s="1029" t="s">
        <v>58</v>
      </c>
      <c r="N111" s="1029"/>
      <c r="O111" s="874" t="s">
        <v>36</v>
      </c>
      <c r="P111" s="874" t="s">
        <v>1235</v>
      </c>
      <c r="Q111" s="874" t="s">
        <v>36</v>
      </c>
      <c r="R111" s="1127">
        <v>3</v>
      </c>
      <c r="S111" s="1127">
        <v>5</v>
      </c>
      <c r="T111" s="1127"/>
      <c r="U111" s="1127" t="s">
        <v>18</v>
      </c>
      <c r="V111" s="1029" t="s">
        <v>21</v>
      </c>
      <c r="W111" s="1329"/>
      <c r="X111" s="1850"/>
      <c r="Y111" s="1180"/>
      <c r="Z111" s="1149"/>
      <c r="AA111" s="850"/>
      <c r="AB111" s="850"/>
      <c r="AC111" s="850"/>
      <c r="AD111" s="850"/>
      <c r="AE111" s="850"/>
      <c r="AF111" s="850"/>
      <c r="AG111" s="850"/>
      <c r="AH111" s="1150"/>
      <c r="AI111" s="1145"/>
      <c r="AJ111" s="850"/>
      <c r="AK111" s="850"/>
      <c r="AL111" s="850"/>
      <c r="AM111" s="850"/>
      <c r="AN111" s="1154"/>
      <c r="AO111" s="1159"/>
      <c r="AP111" s="1205"/>
      <c r="AQ111" s="160"/>
      <c r="AR111" s="160"/>
    </row>
    <row r="112" spans="1:44" s="162" customFormat="1" ht="24.95" customHeight="1">
      <c r="A112" s="1005" t="s">
        <v>1309</v>
      </c>
      <c r="B112" s="286"/>
      <c r="C112" s="286" t="s">
        <v>1259</v>
      </c>
      <c r="D112" s="1027"/>
      <c r="E112" s="1027"/>
      <c r="F112" s="1027"/>
      <c r="G112" s="1027"/>
      <c r="H112" s="1028"/>
      <c r="I112" s="1028"/>
      <c r="J112" s="1028"/>
      <c r="K112" s="1028"/>
      <c r="L112" s="1028"/>
      <c r="M112" s="1027"/>
      <c r="N112" s="1027"/>
      <c r="O112" s="1027"/>
      <c r="P112" s="1027"/>
      <c r="Q112" s="1027"/>
      <c r="R112" s="1097"/>
      <c r="S112" s="1097"/>
      <c r="T112" s="1097"/>
      <c r="U112" s="1027"/>
      <c r="V112" s="1027"/>
      <c r="W112" s="1027"/>
      <c r="X112" s="165"/>
      <c r="Y112" s="1141"/>
      <c r="Z112" s="1147"/>
      <c r="AA112" s="849"/>
      <c r="AB112" s="849"/>
      <c r="AC112" s="849"/>
      <c r="AD112" s="849"/>
      <c r="AE112" s="849"/>
      <c r="AF112" s="849"/>
      <c r="AG112" s="849"/>
      <c r="AH112" s="1148"/>
      <c r="AI112" s="1144"/>
      <c r="AJ112" s="849"/>
      <c r="AK112" s="849"/>
      <c r="AL112" s="849"/>
      <c r="AM112" s="849"/>
      <c r="AN112" s="1153"/>
      <c r="AO112" s="1158"/>
      <c r="AP112" s="1209"/>
    </row>
    <row r="113" spans="1:44" s="161" customFormat="1" ht="24.95" customHeight="1">
      <c r="A113" s="1006" t="s">
        <v>3218</v>
      </c>
      <c r="B113" s="287">
        <v>1</v>
      </c>
      <c r="C113" s="15" t="s">
        <v>1260</v>
      </c>
      <c r="D113" s="1013"/>
      <c r="E113" s="1013" t="s">
        <v>1349</v>
      </c>
      <c r="F113" s="1029" t="s">
        <v>1388</v>
      </c>
      <c r="G113" s="1029"/>
      <c r="H113" s="1042" t="s">
        <v>207</v>
      </c>
      <c r="I113" s="1042" t="s">
        <v>1237</v>
      </c>
      <c r="J113" s="1057">
        <v>3840</v>
      </c>
      <c r="K113" s="1057">
        <v>3960</v>
      </c>
      <c r="L113" s="1057">
        <v>1</v>
      </c>
      <c r="M113" s="1029" t="s">
        <v>39</v>
      </c>
      <c r="N113" s="1029"/>
      <c r="O113" s="1029" t="s">
        <v>14</v>
      </c>
      <c r="P113" s="874" t="s">
        <v>79</v>
      </c>
      <c r="Q113" s="874" t="s">
        <v>36</v>
      </c>
      <c r="R113" s="1099"/>
      <c r="S113" s="1099"/>
      <c r="T113" s="1105">
        <v>-36</v>
      </c>
      <c r="U113" s="1013" t="s">
        <v>1271</v>
      </c>
      <c r="V113" s="1029" t="s">
        <v>21</v>
      </c>
      <c r="W113" s="1029"/>
      <c r="X113" s="893"/>
      <c r="Y113" s="1180"/>
      <c r="Z113" s="1149"/>
      <c r="AA113" s="850"/>
      <c r="AB113" s="850"/>
      <c r="AC113" s="850"/>
      <c r="AD113" s="850"/>
      <c r="AE113" s="850"/>
      <c r="AF113" s="850"/>
      <c r="AG113" s="850"/>
      <c r="AH113" s="1150"/>
      <c r="AI113" s="1145"/>
      <c r="AJ113" s="850"/>
      <c r="AK113" s="850"/>
      <c r="AL113" s="850"/>
      <c r="AM113" s="850"/>
      <c r="AN113" s="1154"/>
      <c r="AO113" s="1159"/>
      <c r="AP113" s="1205"/>
      <c r="AQ113" s="160"/>
      <c r="AR113" s="160"/>
    </row>
    <row r="114" spans="1:44" s="161" customFormat="1" ht="24.95" customHeight="1">
      <c r="A114" s="1008" t="s">
        <v>3219</v>
      </c>
      <c r="B114" s="300">
        <v>1</v>
      </c>
      <c r="C114" s="320" t="s">
        <v>1261</v>
      </c>
      <c r="D114" s="1012"/>
      <c r="E114" s="1012" t="s">
        <v>1349</v>
      </c>
      <c r="F114" s="1032" t="s">
        <v>1388</v>
      </c>
      <c r="G114" s="1032"/>
      <c r="H114" s="1040" t="s">
        <v>207</v>
      </c>
      <c r="I114" s="1040" t="s">
        <v>1237</v>
      </c>
      <c r="J114" s="1058">
        <v>5760</v>
      </c>
      <c r="K114" s="1058">
        <v>5940</v>
      </c>
      <c r="L114" s="1058">
        <v>1</v>
      </c>
      <c r="M114" s="1032" t="s">
        <v>39</v>
      </c>
      <c r="N114" s="1032"/>
      <c r="O114" s="1032" t="s">
        <v>14</v>
      </c>
      <c r="P114" s="1103" t="s">
        <v>79</v>
      </c>
      <c r="Q114" s="1103" t="s">
        <v>36</v>
      </c>
      <c r="R114" s="1100"/>
      <c r="S114" s="1100"/>
      <c r="T114" s="1104">
        <v>-65</v>
      </c>
      <c r="U114" s="1012" t="s">
        <v>1271</v>
      </c>
      <c r="V114" s="1032" t="s">
        <v>21</v>
      </c>
      <c r="W114" s="1032"/>
      <c r="X114" s="892"/>
      <c r="Y114" s="1181"/>
      <c r="Z114" s="1151"/>
      <c r="AA114" s="851"/>
      <c r="AB114" s="851"/>
      <c r="AC114" s="851"/>
      <c r="AD114" s="851"/>
      <c r="AE114" s="851"/>
      <c r="AF114" s="851"/>
      <c r="AG114" s="851"/>
      <c r="AH114" s="1152"/>
      <c r="AI114" s="1146"/>
      <c r="AJ114" s="851"/>
      <c r="AK114" s="851"/>
      <c r="AL114" s="851"/>
      <c r="AM114" s="851"/>
      <c r="AN114" s="1155"/>
      <c r="AO114" s="1160"/>
      <c r="AP114" s="1207"/>
      <c r="AQ114" s="160"/>
      <c r="AR114" s="160"/>
    </row>
    <row r="115" spans="1:44" s="161" customFormat="1" ht="24.95" customHeight="1">
      <c r="A115" s="1006" t="s">
        <v>3220</v>
      </c>
      <c r="B115" s="287">
        <v>1</v>
      </c>
      <c r="C115" s="15" t="s">
        <v>1266</v>
      </c>
      <c r="D115" s="1013"/>
      <c r="E115" s="1013" t="s">
        <v>1349</v>
      </c>
      <c r="F115" s="1029" t="s">
        <v>1388</v>
      </c>
      <c r="G115" s="1029"/>
      <c r="H115" s="1042" t="s">
        <v>207</v>
      </c>
      <c r="I115" s="1042" t="s">
        <v>1237</v>
      </c>
      <c r="J115" s="1057">
        <v>7680</v>
      </c>
      <c r="K115" s="1057">
        <v>7920</v>
      </c>
      <c r="L115" s="1057">
        <v>1</v>
      </c>
      <c r="M115" s="1029" t="s">
        <v>39</v>
      </c>
      <c r="N115" s="1029"/>
      <c r="O115" s="1029" t="s">
        <v>14</v>
      </c>
      <c r="P115" s="874" t="s">
        <v>79</v>
      </c>
      <c r="Q115" s="874" t="s">
        <v>36</v>
      </c>
      <c r="R115" s="1099"/>
      <c r="S115" s="1099"/>
      <c r="T115" s="1105">
        <v>-36</v>
      </c>
      <c r="U115" s="1013" t="s">
        <v>1271</v>
      </c>
      <c r="V115" s="1029" t="s">
        <v>21</v>
      </c>
      <c r="W115" s="1029"/>
      <c r="X115" s="893"/>
      <c r="Y115" s="1180"/>
      <c r="Z115" s="1149"/>
      <c r="AA115" s="850"/>
      <c r="AB115" s="850"/>
      <c r="AC115" s="850"/>
      <c r="AD115" s="850"/>
      <c r="AE115" s="850"/>
      <c r="AF115" s="850"/>
      <c r="AG115" s="850"/>
      <c r="AH115" s="1150"/>
      <c r="AI115" s="1145"/>
      <c r="AJ115" s="850"/>
      <c r="AK115" s="850"/>
      <c r="AL115" s="850"/>
      <c r="AM115" s="850"/>
      <c r="AN115" s="1154"/>
      <c r="AO115" s="1159"/>
      <c r="AP115" s="1205"/>
      <c r="AQ115" s="160"/>
      <c r="AR115" s="160"/>
    </row>
    <row r="116" spans="1:44" s="161" customFormat="1" ht="24.95" customHeight="1">
      <c r="A116" s="1008" t="s">
        <v>3221</v>
      </c>
      <c r="B116" s="300">
        <v>1</v>
      </c>
      <c r="C116" s="302" t="s">
        <v>1267</v>
      </c>
      <c r="D116" s="1012"/>
      <c r="E116" s="1012" t="s">
        <v>1349</v>
      </c>
      <c r="F116" s="1032" t="s">
        <v>1388</v>
      </c>
      <c r="G116" s="1032"/>
      <c r="H116" s="1040" t="s">
        <v>207</v>
      </c>
      <c r="I116" s="1040" t="s">
        <v>1237</v>
      </c>
      <c r="J116" s="1058">
        <v>9600</v>
      </c>
      <c r="K116" s="1058">
        <v>9900</v>
      </c>
      <c r="L116" s="1058">
        <v>1</v>
      </c>
      <c r="M116" s="1032" t="s">
        <v>39</v>
      </c>
      <c r="N116" s="1032"/>
      <c r="O116" s="1032" t="s">
        <v>14</v>
      </c>
      <c r="P116" s="1103" t="s">
        <v>79</v>
      </c>
      <c r="Q116" s="1103" t="s">
        <v>36</v>
      </c>
      <c r="R116" s="1100"/>
      <c r="S116" s="1100"/>
      <c r="T116" s="1104">
        <v>-36</v>
      </c>
      <c r="U116" s="1012" t="s">
        <v>1271</v>
      </c>
      <c r="V116" s="1032" t="s">
        <v>21</v>
      </c>
      <c r="W116" s="1032"/>
      <c r="X116" s="892"/>
      <c r="Y116" s="1181"/>
      <c r="Z116" s="1151"/>
      <c r="AA116" s="851"/>
      <c r="AB116" s="851"/>
      <c r="AC116" s="851"/>
      <c r="AD116" s="851"/>
      <c r="AE116" s="851"/>
      <c r="AF116" s="851"/>
      <c r="AG116" s="851"/>
      <c r="AH116" s="1152"/>
      <c r="AI116" s="1146"/>
      <c r="AJ116" s="851"/>
      <c r="AK116" s="851"/>
      <c r="AL116" s="851"/>
      <c r="AM116" s="851"/>
      <c r="AN116" s="1155"/>
      <c r="AO116" s="1160"/>
      <c r="AP116" s="1207"/>
      <c r="AQ116" s="160"/>
      <c r="AR116" s="160"/>
    </row>
    <row r="117" spans="1:44" s="161" customFormat="1" ht="24.95" customHeight="1">
      <c r="A117" s="1006" t="s">
        <v>3222</v>
      </c>
      <c r="B117" s="287">
        <v>1</v>
      </c>
      <c r="C117" s="15" t="s">
        <v>1262</v>
      </c>
      <c r="D117" s="1013"/>
      <c r="E117" s="1013" t="s">
        <v>1349</v>
      </c>
      <c r="F117" s="1029" t="s">
        <v>1388</v>
      </c>
      <c r="G117" s="1029"/>
      <c r="H117" s="1042" t="s">
        <v>1194</v>
      </c>
      <c r="I117" s="1042" t="s">
        <v>875</v>
      </c>
      <c r="J117" s="1057">
        <v>2400</v>
      </c>
      <c r="K117" s="1057">
        <v>2483</v>
      </c>
      <c r="L117" s="1057"/>
      <c r="M117" s="1029" t="s">
        <v>39</v>
      </c>
      <c r="N117" s="1029"/>
      <c r="O117" s="1029" t="s">
        <v>14</v>
      </c>
      <c r="P117" s="874" t="s">
        <v>79</v>
      </c>
      <c r="Q117" s="874" t="s">
        <v>36</v>
      </c>
      <c r="R117" s="1099"/>
      <c r="S117" s="1099"/>
      <c r="T117" s="1099">
        <v>-165</v>
      </c>
      <c r="U117" s="1013" t="s">
        <v>1270</v>
      </c>
      <c r="V117" s="1029" t="s">
        <v>21</v>
      </c>
      <c r="W117" s="1029"/>
      <c r="X117" s="893"/>
      <c r="Y117" s="1180"/>
      <c r="Z117" s="1149"/>
      <c r="AA117" s="850"/>
      <c r="AB117" s="850"/>
      <c r="AC117" s="850"/>
      <c r="AD117" s="850"/>
      <c r="AE117" s="850"/>
      <c r="AF117" s="850"/>
      <c r="AG117" s="850"/>
      <c r="AH117" s="1150"/>
      <c r="AI117" s="1145"/>
      <c r="AJ117" s="850"/>
      <c r="AK117" s="850"/>
      <c r="AL117" s="850"/>
      <c r="AM117" s="850"/>
      <c r="AN117" s="1154"/>
      <c r="AO117" s="1159"/>
      <c r="AP117" s="1205"/>
      <c r="AQ117" s="160"/>
      <c r="AR117" s="160"/>
    </row>
    <row r="118" spans="1:44" s="161" customFormat="1" ht="24.95" customHeight="1">
      <c r="A118" s="1008" t="s">
        <v>3223</v>
      </c>
      <c r="B118" s="300">
        <v>1</v>
      </c>
      <c r="C118" s="302" t="s">
        <v>1263</v>
      </c>
      <c r="D118" s="1012"/>
      <c r="E118" s="1012" t="s">
        <v>1349</v>
      </c>
      <c r="F118" s="1032" t="s">
        <v>1388</v>
      </c>
      <c r="G118" s="1032"/>
      <c r="H118" s="1040" t="s">
        <v>1194</v>
      </c>
      <c r="I118" s="1040" t="s">
        <v>875</v>
      </c>
      <c r="J118" s="1058">
        <v>5150</v>
      </c>
      <c r="K118" s="1058">
        <v>5925</v>
      </c>
      <c r="L118" s="1058"/>
      <c r="M118" s="1032" t="s">
        <v>39</v>
      </c>
      <c r="N118" s="1032"/>
      <c r="O118" s="1032" t="s">
        <v>14</v>
      </c>
      <c r="P118" s="1103" t="s">
        <v>79</v>
      </c>
      <c r="Q118" s="1103" t="s">
        <v>36</v>
      </c>
      <c r="R118" s="1100"/>
      <c r="S118" s="1100"/>
      <c r="T118" s="1100">
        <v>-150</v>
      </c>
      <c r="U118" s="1012" t="s">
        <v>1270</v>
      </c>
      <c r="V118" s="1032" t="s">
        <v>21</v>
      </c>
      <c r="W118" s="1032"/>
      <c r="X118" s="892"/>
      <c r="Y118" s="1181"/>
      <c r="Z118" s="1151"/>
      <c r="AA118" s="851"/>
      <c r="AB118" s="851"/>
      <c r="AC118" s="851"/>
      <c r="AD118" s="851"/>
      <c r="AE118" s="851"/>
      <c r="AF118" s="851"/>
      <c r="AG118" s="851"/>
      <c r="AH118" s="1152"/>
      <c r="AI118" s="1146"/>
      <c r="AJ118" s="851"/>
      <c r="AK118" s="851"/>
      <c r="AL118" s="851"/>
      <c r="AM118" s="851"/>
      <c r="AN118" s="1155"/>
      <c r="AO118" s="1160"/>
      <c r="AP118" s="1207"/>
      <c r="AQ118" s="160"/>
      <c r="AR118" s="160"/>
    </row>
    <row r="119" spans="1:44" s="161" customFormat="1" ht="24.95" customHeight="1">
      <c r="A119" s="1006" t="s">
        <v>3224</v>
      </c>
      <c r="B119" s="287">
        <v>1</v>
      </c>
      <c r="C119" s="15" t="s">
        <v>1265</v>
      </c>
      <c r="D119" s="1013"/>
      <c r="E119" s="1013" t="s">
        <v>1349</v>
      </c>
      <c r="F119" s="1029" t="s">
        <v>1388</v>
      </c>
      <c r="G119" s="1029"/>
      <c r="H119" s="1042" t="s">
        <v>1194</v>
      </c>
      <c r="I119" s="1042" t="s">
        <v>875</v>
      </c>
      <c r="J119" s="1057">
        <v>1559</v>
      </c>
      <c r="K119" s="1057">
        <v>1607</v>
      </c>
      <c r="L119" s="1057"/>
      <c r="M119" s="1029" t="s">
        <v>39</v>
      </c>
      <c r="N119" s="1029"/>
      <c r="O119" s="1029" t="s">
        <v>14</v>
      </c>
      <c r="P119" s="874" t="s">
        <v>79</v>
      </c>
      <c r="Q119" s="874" t="s">
        <v>36</v>
      </c>
      <c r="R119" s="1099"/>
      <c r="S119" s="1099"/>
      <c r="T119" s="1099">
        <v>-165</v>
      </c>
      <c r="U119" s="1013" t="s">
        <v>1270</v>
      </c>
      <c r="V119" s="1029" t="s">
        <v>21</v>
      </c>
      <c r="W119" s="1029"/>
      <c r="X119" s="893"/>
      <c r="Y119" s="1180"/>
      <c r="Z119" s="1149"/>
      <c r="AA119" s="850"/>
      <c r="AB119" s="850"/>
      <c r="AC119" s="850"/>
      <c r="AD119" s="850"/>
      <c r="AE119" s="850"/>
      <c r="AF119" s="850"/>
      <c r="AG119" s="850"/>
      <c r="AH119" s="1150"/>
      <c r="AI119" s="1145"/>
      <c r="AJ119" s="850"/>
      <c r="AK119" s="850"/>
      <c r="AL119" s="850"/>
      <c r="AM119" s="850"/>
      <c r="AN119" s="1154"/>
      <c r="AO119" s="1159"/>
      <c r="AP119" s="1205"/>
      <c r="AQ119" s="160"/>
      <c r="AR119" s="160"/>
    </row>
    <row r="120" spans="1:44" s="161" customFormat="1" ht="24.95" customHeight="1">
      <c r="A120" s="1008" t="s">
        <v>3225</v>
      </c>
      <c r="B120" s="300">
        <v>1</v>
      </c>
      <c r="C120" s="302" t="s">
        <v>1264</v>
      </c>
      <c r="D120" s="1012"/>
      <c r="E120" s="1012" t="s">
        <v>1349</v>
      </c>
      <c r="F120" s="1032" t="s">
        <v>1388</v>
      </c>
      <c r="G120" s="1032"/>
      <c r="H120" s="1040" t="s">
        <v>1194</v>
      </c>
      <c r="I120" s="1040" t="s">
        <v>875</v>
      </c>
      <c r="J120" s="1058">
        <v>1164.45</v>
      </c>
      <c r="K120" s="1058">
        <v>1188.45</v>
      </c>
      <c r="L120" s="1058"/>
      <c r="M120" s="1032" t="s">
        <v>39</v>
      </c>
      <c r="N120" s="1032"/>
      <c r="O120" s="1032" t="s">
        <v>14</v>
      </c>
      <c r="P120" s="1103" t="s">
        <v>79</v>
      </c>
      <c r="Q120" s="1103" t="s">
        <v>36</v>
      </c>
      <c r="R120" s="1100"/>
      <c r="S120" s="1100"/>
      <c r="T120" s="1100">
        <v>-165</v>
      </c>
      <c r="U120" s="1012" t="s">
        <v>1270</v>
      </c>
      <c r="V120" s="1032" t="s">
        <v>21</v>
      </c>
      <c r="W120" s="1032"/>
      <c r="X120" s="892"/>
      <c r="Y120" s="1181"/>
      <c r="Z120" s="1151"/>
      <c r="AA120" s="851"/>
      <c r="AB120" s="851"/>
      <c r="AC120" s="851"/>
      <c r="AD120" s="851"/>
      <c r="AE120" s="851"/>
      <c r="AF120" s="851"/>
      <c r="AG120" s="851"/>
      <c r="AH120" s="1152"/>
      <c r="AI120" s="1146"/>
      <c r="AJ120" s="851"/>
      <c r="AK120" s="851"/>
      <c r="AL120" s="851"/>
      <c r="AM120" s="851"/>
      <c r="AN120" s="1155"/>
      <c r="AO120" s="1160"/>
      <c r="AP120" s="1207"/>
      <c r="AQ120" s="160"/>
      <c r="AR120" s="160"/>
    </row>
    <row r="121" spans="1:44" s="161" customFormat="1" ht="24.95" customHeight="1">
      <c r="A121" s="1006" t="s">
        <v>3226</v>
      </c>
      <c r="B121" s="287">
        <v>1</v>
      </c>
      <c r="C121" s="1816" t="s">
        <v>1268</v>
      </c>
      <c r="D121" s="1013"/>
      <c r="E121" s="1013" t="s">
        <v>1349</v>
      </c>
      <c r="F121" s="1029" t="s">
        <v>1388</v>
      </c>
      <c r="G121" s="1029"/>
      <c r="H121" s="1042" t="s">
        <v>1194</v>
      </c>
      <c r="I121" s="1042" t="s">
        <v>875</v>
      </c>
      <c r="J121" s="1057" t="s">
        <v>1478</v>
      </c>
      <c r="K121" s="1057" t="s">
        <v>1479</v>
      </c>
      <c r="L121" s="1057">
        <v>1</v>
      </c>
      <c r="M121" s="1029" t="s">
        <v>39</v>
      </c>
      <c r="N121" s="1029"/>
      <c r="O121" s="1029" t="s">
        <v>14</v>
      </c>
      <c r="P121" s="874" t="s">
        <v>79</v>
      </c>
      <c r="Q121" s="874" t="s">
        <v>36</v>
      </c>
      <c r="R121" s="1099"/>
      <c r="S121" s="1099"/>
      <c r="T121" s="1099">
        <v>-56</v>
      </c>
      <c r="U121" s="1013" t="s">
        <v>1271</v>
      </c>
      <c r="V121" s="1029" t="s">
        <v>21</v>
      </c>
      <c r="W121" s="1029"/>
      <c r="X121" s="893" t="s">
        <v>1276</v>
      </c>
      <c r="Y121" s="1842" t="s">
        <v>1428</v>
      </c>
      <c r="Z121" s="1149"/>
      <c r="AA121" s="850"/>
      <c r="AB121" s="850"/>
      <c r="AC121" s="850"/>
      <c r="AD121" s="850"/>
      <c r="AE121" s="850"/>
      <c r="AF121" s="850"/>
      <c r="AG121" s="850"/>
      <c r="AH121" s="1150"/>
      <c r="AI121" s="1145"/>
      <c r="AJ121" s="888">
        <v>-75.22</v>
      </c>
      <c r="AK121" s="850"/>
      <c r="AL121" s="888">
        <v>-75.209999999999994</v>
      </c>
      <c r="AM121" s="850"/>
      <c r="AN121" s="1192">
        <v>-75.27</v>
      </c>
      <c r="AO121" s="1159" t="s">
        <v>11339</v>
      </c>
      <c r="AP121" s="1205"/>
      <c r="AQ121" s="160"/>
      <c r="AR121" s="160"/>
    </row>
    <row r="122" spans="1:44" s="161" customFormat="1" ht="24.95" customHeight="1">
      <c r="A122" s="1006" t="s">
        <v>3227</v>
      </c>
      <c r="B122" s="287">
        <v>1</v>
      </c>
      <c r="C122" s="1817"/>
      <c r="D122" s="1013"/>
      <c r="E122" s="1013" t="s">
        <v>1349</v>
      </c>
      <c r="F122" s="1029" t="s">
        <v>1388</v>
      </c>
      <c r="G122" s="1029"/>
      <c r="H122" s="1042" t="s">
        <v>1194</v>
      </c>
      <c r="I122" s="1042" t="s">
        <v>875</v>
      </c>
      <c r="J122" s="1057" t="s">
        <v>1480</v>
      </c>
      <c r="K122" s="1057" t="s">
        <v>1448</v>
      </c>
      <c r="L122" s="1057">
        <v>1</v>
      </c>
      <c r="M122" s="1029" t="s">
        <v>39</v>
      </c>
      <c r="N122" s="1029"/>
      <c r="O122" s="1029" t="s">
        <v>14</v>
      </c>
      <c r="P122" s="874" t="s">
        <v>79</v>
      </c>
      <c r="Q122" s="874" t="s">
        <v>36</v>
      </c>
      <c r="R122" s="1099"/>
      <c r="S122" s="1099"/>
      <c r="T122" s="1099">
        <v>-56</v>
      </c>
      <c r="U122" s="1013" t="s">
        <v>1271</v>
      </c>
      <c r="V122" s="1029" t="s">
        <v>21</v>
      </c>
      <c r="W122" s="1029"/>
      <c r="X122" s="893" t="s">
        <v>1277</v>
      </c>
      <c r="Y122" s="1843"/>
      <c r="Z122" s="1149"/>
      <c r="AA122" s="850"/>
      <c r="AB122" s="850"/>
      <c r="AC122" s="850"/>
      <c r="AD122" s="850"/>
      <c r="AE122" s="850"/>
      <c r="AF122" s="850"/>
      <c r="AG122" s="850"/>
      <c r="AH122" s="1150"/>
      <c r="AI122" s="1145"/>
      <c r="AJ122" s="888">
        <v>-75.14</v>
      </c>
      <c r="AK122" s="850"/>
      <c r="AL122" s="888">
        <v>-74.67</v>
      </c>
      <c r="AM122" s="850"/>
      <c r="AN122" s="1192">
        <v>-75.16</v>
      </c>
      <c r="AO122" s="1159" t="s">
        <v>11339</v>
      </c>
      <c r="AP122" s="1205"/>
      <c r="AQ122" s="160"/>
      <c r="AR122" s="160"/>
    </row>
    <row r="123" spans="1:44" s="161" customFormat="1" ht="24.95" customHeight="1">
      <c r="A123" s="1006" t="s">
        <v>3228</v>
      </c>
      <c r="B123" s="287">
        <v>1</v>
      </c>
      <c r="C123" s="1817"/>
      <c r="D123" s="1013"/>
      <c r="E123" s="1013" t="s">
        <v>1349</v>
      </c>
      <c r="F123" s="1029" t="s">
        <v>1388</v>
      </c>
      <c r="G123" s="1029"/>
      <c r="H123" s="1042" t="s">
        <v>1194</v>
      </c>
      <c r="I123" s="1042" t="s">
        <v>875</v>
      </c>
      <c r="J123" s="1057" t="s">
        <v>1481</v>
      </c>
      <c r="K123" s="1057" t="s">
        <v>1482</v>
      </c>
      <c r="L123" s="1057">
        <v>1</v>
      </c>
      <c r="M123" s="1029" t="s">
        <v>39</v>
      </c>
      <c r="N123" s="1029"/>
      <c r="O123" s="1029" t="s">
        <v>14</v>
      </c>
      <c r="P123" s="874" t="s">
        <v>79</v>
      </c>
      <c r="Q123" s="874" t="s">
        <v>36</v>
      </c>
      <c r="R123" s="1099"/>
      <c r="S123" s="1099"/>
      <c r="T123" s="1099">
        <v>-56</v>
      </c>
      <c r="U123" s="1013" t="s">
        <v>1271</v>
      </c>
      <c r="V123" s="1029" t="s">
        <v>21</v>
      </c>
      <c r="W123" s="1029"/>
      <c r="X123" s="893" t="s">
        <v>1469</v>
      </c>
      <c r="Y123" s="1843"/>
      <c r="Z123" s="1149"/>
      <c r="AA123" s="850"/>
      <c r="AB123" s="850"/>
      <c r="AC123" s="850"/>
      <c r="AD123" s="850"/>
      <c r="AE123" s="850"/>
      <c r="AF123" s="850"/>
      <c r="AG123" s="850"/>
      <c r="AH123" s="1150"/>
      <c r="AI123" s="1145"/>
      <c r="AJ123" s="888">
        <v>-83.47</v>
      </c>
      <c r="AK123" s="850"/>
      <c r="AL123" s="888">
        <v>-83.44</v>
      </c>
      <c r="AM123" s="850"/>
      <c r="AN123" s="1192">
        <v>-83.52</v>
      </c>
      <c r="AO123" s="1159" t="s">
        <v>11339</v>
      </c>
      <c r="AP123" s="1205"/>
      <c r="AQ123" s="160"/>
      <c r="AR123" s="160"/>
    </row>
    <row r="124" spans="1:44" s="161" customFormat="1" ht="24.95" customHeight="1">
      <c r="A124" s="1006" t="s">
        <v>3229</v>
      </c>
      <c r="B124" s="287">
        <v>1</v>
      </c>
      <c r="C124" s="1817"/>
      <c r="D124" s="1013"/>
      <c r="E124" s="1013" t="s">
        <v>1349</v>
      </c>
      <c r="F124" s="1029" t="s">
        <v>1388</v>
      </c>
      <c r="G124" s="1029"/>
      <c r="H124" s="1042" t="s">
        <v>1194</v>
      </c>
      <c r="I124" s="1042" t="s">
        <v>875</v>
      </c>
      <c r="J124" s="1057" t="s">
        <v>1452</v>
      </c>
      <c r="K124" s="1057" t="s">
        <v>1450</v>
      </c>
      <c r="L124" s="1057">
        <v>1</v>
      </c>
      <c r="M124" s="1029" t="s">
        <v>39</v>
      </c>
      <c r="N124" s="1029"/>
      <c r="O124" s="1029" t="s">
        <v>14</v>
      </c>
      <c r="P124" s="874" t="s">
        <v>79</v>
      </c>
      <c r="Q124" s="874" t="s">
        <v>36</v>
      </c>
      <c r="R124" s="1099"/>
      <c r="S124" s="1099"/>
      <c r="T124" s="1099">
        <v>-56</v>
      </c>
      <c r="U124" s="1013" t="s">
        <v>1271</v>
      </c>
      <c r="V124" s="1029" t="s">
        <v>21</v>
      </c>
      <c r="W124" s="1029"/>
      <c r="X124" s="893" t="s">
        <v>1278</v>
      </c>
      <c r="Y124" s="1843"/>
      <c r="Z124" s="1149"/>
      <c r="AA124" s="850"/>
      <c r="AB124" s="850"/>
      <c r="AC124" s="850"/>
      <c r="AD124" s="850"/>
      <c r="AE124" s="850"/>
      <c r="AF124" s="850"/>
      <c r="AG124" s="850"/>
      <c r="AH124" s="1150"/>
      <c r="AI124" s="1145"/>
      <c r="AJ124" s="888">
        <v>-76.45</v>
      </c>
      <c r="AK124" s="850"/>
      <c r="AL124" s="888">
        <v>-76.39</v>
      </c>
      <c r="AM124" s="850"/>
      <c r="AN124" s="1192">
        <v>-76.97</v>
      </c>
      <c r="AO124" s="1159" t="s">
        <v>11339</v>
      </c>
      <c r="AP124" s="1205"/>
      <c r="AQ124" s="160"/>
      <c r="AR124" s="160"/>
    </row>
    <row r="125" spans="1:44" s="161" customFormat="1" ht="24.95" customHeight="1">
      <c r="A125" s="1006" t="s">
        <v>3230</v>
      </c>
      <c r="B125" s="287">
        <v>1</v>
      </c>
      <c r="C125" s="1817"/>
      <c r="D125" s="1013"/>
      <c r="E125" s="1013" t="s">
        <v>1349</v>
      </c>
      <c r="F125" s="1029" t="s">
        <v>1388</v>
      </c>
      <c r="G125" s="1029"/>
      <c r="H125" s="1042" t="s">
        <v>1194</v>
      </c>
      <c r="I125" s="1042" t="s">
        <v>875</v>
      </c>
      <c r="J125" s="1057" t="s">
        <v>1483</v>
      </c>
      <c r="K125" s="1057" t="s">
        <v>1440</v>
      </c>
      <c r="L125" s="1057">
        <v>1</v>
      </c>
      <c r="M125" s="1029" t="s">
        <v>39</v>
      </c>
      <c r="N125" s="1029"/>
      <c r="O125" s="1029" t="s">
        <v>14</v>
      </c>
      <c r="P125" s="874" t="s">
        <v>79</v>
      </c>
      <c r="Q125" s="874" t="s">
        <v>36</v>
      </c>
      <c r="R125" s="1099"/>
      <c r="S125" s="1099"/>
      <c r="T125" s="1099">
        <v>-56</v>
      </c>
      <c r="U125" s="1013" t="s">
        <v>1271</v>
      </c>
      <c r="V125" s="1029" t="s">
        <v>21</v>
      </c>
      <c r="W125" s="1029"/>
      <c r="X125" s="893" t="s">
        <v>1279</v>
      </c>
      <c r="Y125" s="1843"/>
      <c r="Z125" s="1149"/>
      <c r="AA125" s="850"/>
      <c r="AB125" s="850"/>
      <c r="AC125" s="850"/>
      <c r="AD125" s="850"/>
      <c r="AE125" s="850"/>
      <c r="AF125" s="850"/>
      <c r="AG125" s="850"/>
      <c r="AH125" s="1150"/>
      <c r="AI125" s="1145"/>
      <c r="AJ125" s="888">
        <v>-82.89</v>
      </c>
      <c r="AK125" s="850"/>
      <c r="AL125" s="888">
        <v>-82.52</v>
      </c>
      <c r="AM125" s="850"/>
      <c r="AN125" s="1192">
        <v>-83.34</v>
      </c>
      <c r="AO125" s="1159" t="s">
        <v>11339</v>
      </c>
      <c r="AP125" s="1205"/>
      <c r="AQ125" s="160"/>
      <c r="AR125" s="160"/>
    </row>
    <row r="126" spans="1:44" s="161" customFormat="1" ht="24.95" customHeight="1">
      <c r="A126" s="1006" t="s">
        <v>3231</v>
      </c>
      <c r="B126" s="287">
        <v>1</v>
      </c>
      <c r="C126" s="1817"/>
      <c r="D126" s="1013"/>
      <c r="E126" s="1013" t="s">
        <v>1349</v>
      </c>
      <c r="F126" s="1029" t="s">
        <v>1388</v>
      </c>
      <c r="G126" s="1029"/>
      <c r="H126" s="1042" t="s">
        <v>1194</v>
      </c>
      <c r="I126" s="1042" t="s">
        <v>875</v>
      </c>
      <c r="J126" s="1057" t="s">
        <v>1484</v>
      </c>
      <c r="K126" s="1057" t="s">
        <v>1485</v>
      </c>
      <c r="L126" s="1057">
        <v>1</v>
      </c>
      <c r="M126" s="1029" t="s">
        <v>39</v>
      </c>
      <c r="N126" s="1029"/>
      <c r="O126" s="1029" t="s">
        <v>14</v>
      </c>
      <c r="P126" s="874" t="s">
        <v>79</v>
      </c>
      <c r="Q126" s="874" t="s">
        <v>36</v>
      </c>
      <c r="R126" s="1099"/>
      <c r="S126" s="1099"/>
      <c r="T126" s="1099">
        <v>-56</v>
      </c>
      <c r="U126" s="1013" t="s">
        <v>1271</v>
      </c>
      <c r="V126" s="1029" t="s">
        <v>21</v>
      </c>
      <c r="W126" s="1029"/>
      <c r="X126" s="893" t="s">
        <v>1280</v>
      </c>
      <c r="Y126" s="1843"/>
      <c r="Z126" s="1149"/>
      <c r="AA126" s="850"/>
      <c r="AB126" s="850"/>
      <c r="AC126" s="850"/>
      <c r="AD126" s="850"/>
      <c r="AE126" s="850"/>
      <c r="AF126" s="850"/>
      <c r="AG126" s="850"/>
      <c r="AH126" s="1150"/>
      <c r="AI126" s="1145"/>
      <c r="AJ126" s="888">
        <v>-80.22</v>
      </c>
      <c r="AK126" s="850"/>
      <c r="AL126" s="888">
        <v>-79.709999999999994</v>
      </c>
      <c r="AM126" s="850"/>
      <c r="AN126" s="1192">
        <v>-79.89</v>
      </c>
      <c r="AO126" s="1159" t="s">
        <v>11339</v>
      </c>
      <c r="AP126" s="1205"/>
      <c r="AQ126" s="160"/>
      <c r="AR126" s="160"/>
    </row>
    <row r="127" spans="1:44" s="161" customFormat="1" ht="24.95" customHeight="1">
      <c r="A127" s="1006" t="s">
        <v>3232</v>
      </c>
      <c r="B127" s="287">
        <v>1</v>
      </c>
      <c r="C127" s="1817"/>
      <c r="D127" s="1013"/>
      <c r="E127" s="1013" t="s">
        <v>1349</v>
      </c>
      <c r="F127" s="1029" t="s">
        <v>1388</v>
      </c>
      <c r="G127" s="1029"/>
      <c r="H127" s="1042" t="s">
        <v>1194</v>
      </c>
      <c r="I127" s="1042" t="s">
        <v>875</v>
      </c>
      <c r="J127" s="1057" t="s">
        <v>1486</v>
      </c>
      <c r="K127" s="1057" t="s">
        <v>1487</v>
      </c>
      <c r="L127" s="1057">
        <v>1</v>
      </c>
      <c r="M127" s="1029" t="s">
        <v>39</v>
      </c>
      <c r="N127" s="1029"/>
      <c r="O127" s="1029" t="s">
        <v>14</v>
      </c>
      <c r="P127" s="874" t="s">
        <v>79</v>
      </c>
      <c r="Q127" s="874" t="s">
        <v>36</v>
      </c>
      <c r="R127" s="1099"/>
      <c r="S127" s="1099"/>
      <c r="T127" s="1099">
        <v>-56</v>
      </c>
      <c r="U127" s="1013" t="s">
        <v>1271</v>
      </c>
      <c r="V127" s="1029" t="s">
        <v>21</v>
      </c>
      <c r="W127" s="1029"/>
      <c r="X127" s="893" t="s">
        <v>1281</v>
      </c>
      <c r="Y127" s="1843"/>
      <c r="Z127" s="1149"/>
      <c r="AA127" s="850"/>
      <c r="AB127" s="850"/>
      <c r="AC127" s="850"/>
      <c r="AD127" s="850"/>
      <c r="AE127" s="850"/>
      <c r="AF127" s="850"/>
      <c r="AG127" s="850"/>
      <c r="AH127" s="1150"/>
      <c r="AI127" s="1145"/>
      <c r="AJ127" s="888">
        <v>-83.56</v>
      </c>
      <c r="AK127" s="850"/>
      <c r="AL127" s="888">
        <v>-83.48</v>
      </c>
      <c r="AM127" s="850"/>
      <c r="AN127" s="1192">
        <v>-83.65</v>
      </c>
      <c r="AO127" s="1159" t="s">
        <v>11339</v>
      </c>
      <c r="AP127" s="1205"/>
      <c r="AQ127" s="160"/>
      <c r="AR127" s="160"/>
    </row>
    <row r="128" spans="1:44" s="161" customFormat="1" ht="24.95" customHeight="1">
      <c r="A128" s="1006" t="s">
        <v>3233</v>
      </c>
      <c r="B128" s="287">
        <v>1</v>
      </c>
      <c r="C128" s="1817"/>
      <c r="D128" s="1013"/>
      <c r="E128" s="1013" t="s">
        <v>1349</v>
      </c>
      <c r="F128" s="1029" t="s">
        <v>1388</v>
      </c>
      <c r="G128" s="1029"/>
      <c r="H128" s="1042" t="s">
        <v>1194</v>
      </c>
      <c r="I128" s="1042" t="s">
        <v>875</v>
      </c>
      <c r="J128" s="1057" t="s">
        <v>1487</v>
      </c>
      <c r="K128" s="1057" t="s">
        <v>1488</v>
      </c>
      <c r="L128" s="1057">
        <v>1</v>
      </c>
      <c r="M128" s="1029" t="s">
        <v>39</v>
      </c>
      <c r="N128" s="1029"/>
      <c r="O128" s="1029" t="s">
        <v>14</v>
      </c>
      <c r="P128" s="874" t="s">
        <v>79</v>
      </c>
      <c r="Q128" s="874" t="s">
        <v>36</v>
      </c>
      <c r="R128" s="1099"/>
      <c r="S128" s="1099"/>
      <c r="T128" s="1099">
        <v>-56</v>
      </c>
      <c r="U128" s="1013" t="s">
        <v>1271</v>
      </c>
      <c r="V128" s="1029" t="s">
        <v>21</v>
      </c>
      <c r="W128" s="1029"/>
      <c r="X128" s="893" t="s">
        <v>1282</v>
      </c>
      <c r="Y128" s="1843"/>
      <c r="Z128" s="1149"/>
      <c r="AA128" s="850"/>
      <c r="AB128" s="850"/>
      <c r="AC128" s="850"/>
      <c r="AD128" s="850"/>
      <c r="AE128" s="850"/>
      <c r="AF128" s="850"/>
      <c r="AG128" s="850"/>
      <c r="AH128" s="1150"/>
      <c r="AI128" s="1145"/>
      <c r="AJ128" s="888">
        <v>-83.14</v>
      </c>
      <c r="AK128" s="850"/>
      <c r="AL128" s="888">
        <v>-83.34</v>
      </c>
      <c r="AM128" s="850"/>
      <c r="AN128" s="1192">
        <v>-83.32</v>
      </c>
      <c r="AO128" s="1159" t="s">
        <v>11339</v>
      </c>
      <c r="AP128" s="1205"/>
      <c r="AQ128" s="160"/>
      <c r="AR128" s="160"/>
    </row>
    <row r="129" spans="1:44" s="161" customFormat="1" ht="24.95" customHeight="1">
      <c r="A129" s="1006" t="s">
        <v>3234</v>
      </c>
      <c r="B129" s="287">
        <v>1</v>
      </c>
      <c r="C129" s="1817"/>
      <c r="D129" s="1013"/>
      <c r="E129" s="1013" t="s">
        <v>1349</v>
      </c>
      <c r="F129" s="1029" t="s">
        <v>1388</v>
      </c>
      <c r="G129" s="1029"/>
      <c r="H129" s="1042" t="s">
        <v>1194</v>
      </c>
      <c r="I129" s="1042" t="s">
        <v>875</v>
      </c>
      <c r="J129" s="1057" t="s">
        <v>1489</v>
      </c>
      <c r="K129" s="1057" t="s">
        <v>1490</v>
      </c>
      <c r="L129" s="1057">
        <v>1</v>
      </c>
      <c r="M129" s="1029" t="s">
        <v>39</v>
      </c>
      <c r="N129" s="1029"/>
      <c r="O129" s="1029" t="s">
        <v>14</v>
      </c>
      <c r="P129" s="874" t="s">
        <v>79</v>
      </c>
      <c r="Q129" s="874" t="s">
        <v>36</v>
      </c>
      <c r="R129" s="1099"/>
      <c r="S129" s="1099"/>
      <c r="T129" s="1099">
        <v>-56</v>
      </c>
      <c r="U129" s="1013" t="s">
        <v>1271</v>
      </c>
      <c r="V129" s="1029" t="s">
        <v>21</v>
      </c>
      <c r="W129" s="1029"/>
      <c r="X129" s="893" t="s">
        <v>1283</v>
      </c>
      <c r="Y129" s="1843"/>
      <c r="Z129" s="1149"/>
      <c r="AA129" s="850"/>
      <c r="AB129" s="850"/>
      <c r="AC129" s="850"/>
      <c r="AD129" s="850"/>
      <c r="AE129" s="850"/>
      <c r="AF129" s="850"/>
      <c r="AG129" s="850"/>
      <c r="AH129" s="1150"/>
      <c r="AI129" s="1145"/>
      <c r="AJ129" s="888">
        <v>-83.86</v>
      </c>
      <c r="AK129" s="850"/>
      <c r="AL129" s="888">
        <v>-84.51</v>
      </c>
      <c r="AM129" s="850"/>
      <c r="AN129" s="1192">
        <v>-84.77</v>
      </c>
      <c r="AO129" s="1159" t="s">
        <v>11339</v>
      </c>
      <c r="AP129" s="1205"/>
      <c r="AQ129" s="160"/>
      <c r="AR129" s="160"/>
    </row>
    <row r="130" spans="1:44" s="161" customFormat="1" ht="24.95" customHeight="1">
      <c r="A130" s="1006" t="s">
        <v>3235</v>
      </c>
      <c r="B130" s="287">
        <v>1</v>
      </c>
      <c r="C130" s="1817"/>
      <c r="D130" s="1013"/>
      <c r="E130" s="1013" t="s">
        <v>1349</v>
      </c>
      <c r="F130" s="1029" t="s">
        <v>1388</v>
      </c>
      <c r="G130" s="1029"/>
      <c r="H130" s="1042" t="s">
        <v>1194</v>
      </c>
      <c r="I130" s="1042" t="s">
        <v>875</v>
      </c>
      <c r="J130" s="1057" t="s">
        <v>1485</v>
      </c>
      <c r="K130" s="1057" t="s">
        <v>1442</v>
      </c>
      <c r="L130" s="1057">
        <v>1</v>
      </c>
      <c r="M130" s="1029" t="s">
        <v>39</v>
      </c>
      <c r="N130" s="1029"/>
      <c r="O130" s="1029" t="s">
        <v>14</v>
      </c>
      <c r="P130" s="874" t="s">
        <v>79</v>
      </c>
      <c r="Q130" s="874" t="s">
        <v>36</v>
      </c>
      <c r="R130" s="1099"/>
      <c r="S130" s="1099"/>
      <c r="T130" s="1099">
        <v>-56</v>
      </c>
      <c r="U130" s="1013" t="s">
        <v>1271</v>
      </c>
      <c r="V130" s="1029" t="s">
        <v>21</v>
      </c>
      <c r="W130" s="1029"/>
      <c r="X130" s="893" t="s">
        <v>1284</v>
      </c>
      <c r="Y130" s="1843"/>
      <c r="Z130" s="1149"/>
      <c r="AA130" s="850"/>
      <c r="AB130" s="850"/>
      <c r="AC130" s="850"/>
      <c r="AD130" s="850"/>
      <c r="AE130" s="850"/>
      <c r="AF130" s="850"/>
      <c r="AG130" s="850"/>
      <c r="AH130" s="1150"/>
      <c r="AI130" s="1145"/>
      <c r="AJ130" s="888">
        <v>-79.61</v>
      </c>
      <c r="AK130" s="850"/>
      <c r="AL130" s="888">
        <v>-79.72</v>
      </c>
      <c r="AM130" s="850"/>
      <c r="AN130" s="1192">
        <v>-79.72</v>
      </c>
      <c r="AO130" s="1159" t="s">
        <v>11339</v>
      </c>
      <c r="AP130" s="1205"/>
      <c r="AQ130" s="160"/>
      <c r="AR130" s="160"/>
    </row>
    <row r="131" spans="1:44" s="161" customFormat="1" ht="24.95" customHeight="1">
      <c r="A131" s="1006" t="s">
        <v>3236</v>
      </c>
      <c r="B131" s="287">
        <v>1</v>
      </c>
      <c r="C131" s="1817"/>
      <c r="D131" s="1013"/>
      <c r="E131" s="1013" t="s">
        <v>1349</v>
      </c>
      <c r="F131" s="1029" t="s">
        <v>1388</v>
      </c>
      <c r="G131" s="1029"/>
      <c r="H131" s="1042" t="s">
        <v>1194</v>
      </c>
      <c r="I131" s="1042" t="s">
        <v>875</v>
      </c>
      <c r="J131" s="1057" t="s">
        <v>1491</v>
      </c>
      <c r="K131" s="1057" t="s">
        <v>1492</v>
      </c>
      <c r="L131" s="1057">
        <v>1</v>
      </c>
      <c r="M131" s="1029" t="s">
        <v>39</v>
      </c>
      <c r="N131" s="1029"/>
      <c r="O131" s="1029" t="s">
        <v>14</v>
      </c>
      <c r="P131" s="874" t="s">
        <v>79</v>
      </c>
      <c r="Q131" s="874" t="s">
        <v>36</v>
      </c>
      <c r="R131" s="1099"/>
      <c r="S131" s="1099"/>
      <c r="T131" s="1099">
        <v>-56</v>
      </c>
      <c r="U131" s="1013" t="s">
        <v>1271</v>
      </c>
      <c r="V131" s="1029" t="s">
        <v>21</v>
      </c>
      <c r="W131" s="1029"/>
      <c r="X131" s="893" t="s">
        <v>1285</v>
      </c>
      <c r="Y131" s="1843"/>
      <c r="Z131" s="1149"/>
      <c r="AA131" s="850"/>
      <c r="AB131" s="850"/>
      <c r="AC131" s="850"/>
      <c r="AD131" s="850"/>
      <c r="AE131" s="850"/>
      <c r="AF131" s="850"/>
      <c r="AG131" s="850"/>
      <c r="AH131" s="1150"/>
      <c r="AI131" s="1145"/>
      <c r="AJ131" s="888">
        <v>-80.849999999999994</v>
      </c>
      <c r="AK131" s="850"/>
      <c r="AL131" s="888">
        <v>-80.42</v>
      </c>
      <c r="AM131" s="850"/>
      <c r="AN131" s="1192">
        <v>-80.56</v>
      </c>
      <c r="AO131" s="1159" t="s">
        <v>11339</v>
      </c>
      <c r="AP131" s="1205"/>
      <c r="AQ131" s="160"/>
      <c r="AR131" s="160"/>
    </row>
    <row r="132" spans="1:44" s="161" customFormat="1" ht="24.95" customHeight="1">
      <c r="A132" s="1006" t="s">
        <v>3237</v>
      </c>
      <c r="B132" s="287">
        <v>1</v>
      </c>
      <c r="C132" s="1817"/>
      <c r="D132" s="1013"/>
      <c r="E132" s="1013" t="s">
        <v>1349</v>
      </c>
      <c r="F132" s="1029" t="s">
        <v>1388</v>
      </c>
      <c r="G132" s="1029"/>
      <c r="H132" s="1042" t="s">
        <v>1194</v>
      </c>
      <c r="I132" s="1042" t="s">
        <v>875</v>
      </c>
      <c r="J132" s="1057" t="s">
        <v>1493</v>
      </c>
      <c r="K132" s="1057" t="s">
        <v>1482</v>
      </c>
      <c r="L132" s="1057">
        <v>1</v>
      </c>
      <c r="M132" s="1029" t="s">
        <v>39</v>
      </c>
      <c r="N132" s="1029"/>
      <c r="O132" s="1029" t="s">
        <v>14</v>
      </c>
      <c r="P132" s="874" t="s">
        <v>79</v>
      </c>
      <c r="Q132" s="874" t="s">
        <v>36</v>
      </c>
      <c r="R132" s="1099"/>
      <c r="S132" s="1099"/>
      <c r="T132" s="1099">
        <v>-56</v>
      </c>
      <c r="U132" s="1013" t="s">
        <v>1271</v>
      </c>
      <c r="V132" s="1029" t="s">
        <v>21</v>
      </c>
      <c r="W132" s="1029"/>
      <c r="X132" s="893" t="s">
        <v>1286</v>
      </c>
      <c r="Y132" s="1843"/>
      <c r="Z132" s="1149"/>
      <c r="AA132" s="850"/>
      <c r="AB132" s="850"/>
      <c r="AC132" s="850"/>
      <c r="AD132" s="850"/>
      <c r="AE132" s="850"/>
      <c r="AF132" s="850"/>
      <c r="AG132" s="850"/>
      <c r="AH132" s="1150"/>
      <c r="AI132" s="1145"/>
      <c r="AJ132" s="888">
        <v>-83.33</v>
      </c>
      <c r="AK132" s="850"/>
      <c r="AL132" s="888">
        <v>-83.52</v>
      </c>
      <c r="AM132" s="850"/>
      <c r="AN132" s="1192">
        <v>-83.85</v>
      </c>
      <c r="AO132" s="1159" t="s">
        <v>11339</v>
      </c>
      <c r="AP132" s="1205"/>
      <c r="AQ132" s="160"/>
      <c r="AR132" s="160"/>
    </row>
    <row r="133" spans="1:44" s="161" customFormat="1" ht="24.95" customHeight="1">
      <c r="A133" s="1006" t="s">
        <v>3238</v>
      </c>
      <c r="B133" s="287">
        <v>1</v>
      </c>
      <c r="C133" s="1817"/>
      <c r="D133" s="1013"/>
      <c r="E133" s="1013" t="s">
        <v>1349</v>
      </c>
      <c r="F133" s="1029" t="s">
        <v>1388</v>
      </c>
      <c r="G133" s="1029"/>
      <c r="H133" s="1042" t="s">
        <v>1194</v>
      </c>
      <c r="I133" s="1042" t="s">
        <v>875</v>
      </c>
      <c r="J133" s="1057" t="s">
        <v>1494</v>
      </c>
      <c r="K133" s="1057" t="s">
        <v>1481</v>
      </c>
      <c r="L133" s="1057">
        <v>1</v>
      </c>
      <c r="M133" s="1029" t="s">
        <v>39</v>
      </c>
      <c r="N133" s="1029"/>
      <c r="O133" s="1029" t="s">
        <v>14</v>
      </c>
      <c r="P133" s="874" t="s">
        <v>79</v>
      </c>
      <c r="Q133" s="874" t="s">
        <v>36</v>
      </c>
      <c r="R133" s="1099"/>
      <c r="S133" s="1099"/>
      <c r="T133" s="1099">
        <v>-56</v>
      </c>
      <c r="U133" s="1013" t="s">
        <v>1271</v>
      </c>
      <c r="V133" s="1029" t="s">
        <v>21</v>
      </c>
      <c r="W133" s="1029"/>
      <c r="X133" s="893" t="s">
        <v>1287</v>
      </c>
      <c r="Y133" s="1843"/>
      <c r="Z133" s="1149"/>
      <c r="AA133" s="850"/>
      <c r="AB133" s="850"/>
      <c r="AC133" s="850"/>
      <c r="AD133" s="850"/>
      <c r="AE133" s="850"/>
      <c r="AF133" s="850"/>
      <c r="AG133" s="850"/>
      <c r="AH133" s="1150"/>
      <c r="AI133" s="1145"/>
      <c r="AJ133" s="888">
        <v>-83.51</v>
      </c>
      <c r="AK133" s="850"/>
      <c r="AL133" s="888">
        <v>-83.75</v>
      </c>
      <c r="AM133" s="850"/>
      <c r="AN133" s="1192">
        <v>-83.5</v>
      </c>
      <c r="AO133" s="1159" t="s">
        <v>11339</v>
      </c>
      <c r="AP133" s="1205"/>
      <c r="AQ133" s="160"/>
      <c r="AR133" s="160"/>
    </row>
    <row r="134" spans="1:44" s="161" customFormat="1" ht="24.95" customHeight="1">
      <c r="A134" s="1006" t="s">
        <v>3239</v>
      </c>
      <c r="B134" s="287">
        <v>1</v>
      </c>
      <c r="C134" s="1817"/>
      <c r="D134" s="1013"/>
      <c r="E134" s="1013" t="s">
        <v>1349</v>
      </c>
      <c r="F134" s="1029" t="s">
        <v>1388</v>
      </c>
      <c r="G134" s="1029"/>
      <c r="H134" s="1042" t="s">
        <v>1194</v>
      </c>
      <c r="I134" s="1042" t="s">
        <v>875</v>
      </c>
      <c r="J134" s="1057" t="s">
        <v>1495</v>
      </c>
      <c r="K134" s="1057" t="s">
        <v>1496</v>
      </c>
      <c r="L134" s="1057">
        <v>1</v>
      </c>
      <c r="M134" s="1029" t="s">
        <v>39</v>
      </c>
      <c r="N134" s="1029"/>
      <c r="O134" s="1029" t="s">
        <v>14</v>
      </c>
      <c r="P134" s="874" t="s">
        <v>79</v>
      </c>
      <c r="Q134" s="874" t="s">
        <v>36</v>
      </c>
      <c r="R134" s="1099"/>
      <c r="S134" s="1099"/>
      <c r="T134" s="1099">
        <v>-56</v>
      </c>
      <c r="U134" s="1013" t="s">
        <v>1271</v>
      </c>
      <c r="V134" s="1029" t="s">
        <v>21</v>
      </c>
      <c r="W134" s="1029"/>
      <c r="X134" s="893" t="s">
        <v>1288</v>
      </c>
      <c r="Y134" s="1843"/>
      <c r="Z134" s="1149"/>
      <c r="AA134" s="850"/>
      <c r="AB134" s="850"/>
      <c r="AC134" s="850"/>
      <c r="AD134" s="850"/>
      <c r="AE134" s="850"/>
      <c r="AF134" s="850"/>
      <c r="AG134" s="850"/>
      <c r="AH134" s="1150"/>
      <c r="AI134" s="1145"/>
      <c r="AJ134" s="888">
        <v>-84.2</v>
      </c>
      <c r="AK134" s="850"/>
      <c r="AL134" s="888">
        <v>-84.08</v>
      </c>
      <c r="AM134" s="850"/>
      <c r="AN134" s="1192">
        <v>-84.4</v>
      </c>
      <c r="AO134" s="1159" t="s">
        <v>11339</v>
      </c>
      <c r="AP134" s="1205"/>
      <c r="AQ134" s="160"/>
      <c r="AR134" s="160"/>
    </row>
    <row r="135" spans="1:44" s="161" customFormat="1" ht="24.95" customHeight="1">
      <c r="A135" s="1006" t="s">
        <v>3240</v>
      </c>
      <c r="B135" s="287">
        <v>1</v>
      </c>
      <c r="C135" s="1817"/>
      <c r="D135" s="1013"/>
      <c r="E135" s="1013" t="s">
        <v>1349</v>
      </c>
      <c r="F135" s="1029" t="s">
        <v>1388</v>
      </c>
      <c r="G135" s="1029"/>
      <c r="H135" s="1042" t="s">
        <v>1194</v>
      </c>
      <c r="I135" s="1042" t="s">
        <v>875</v>
      </c>
      <c r="J135" s="1057" t="s">
        <v>1497</v>
      </c>
      <c r="K135" s="1057" t="s">
        <v>1498</v>
      </c>
      <c r="L135" s="1057">
        <v>1</v>
      </c>
      <c r="M135" s="1029" t="s">
        <v>39</v>
      </c>
      <c r="N135" s="1029"/>
      <c r="O135" s="1029" t="s">
        <v>14</v>
      </c>
      <c r="P135" s="874" t="s">
        <v>79</v>
      </c>
      <c r="Q135" s="874" t="s">
        <v>36</v>
      </c>
      <c r="R135" s="1099"/>
      <c r="S135" s="1099"/>
      <c r="T135" s="1099">
        <v>-56</v>
      </c>
      <c r="U135" s="1013" t="s">
        <v>1271</v>
      </c>
      <c r="V135" s="1029" t="s">
        <v>21</v>
      </c>
      <c r="W135" s="1029"/>
      <c r="X135" s="893" t="s">
        <v>1470</v>
      </c>
      <c r="Y135" s="1843"/>
      <c r="Z135" s="1149"/>
      <c r="AA135" s="850"/>
      <c r="AB135" s="850"/>
      <c r="AC135" s="850"/>
      <c r="AD135" s="850"/>
      <c r="AE135" s="850"/>
      <c r="AF135" s="850"/>
      <c r="AG135" s="850"/>
      <c r="AH135" s="1150"/>
      <c r="AI135" s="1145"/>
      <c r="AJ135" s="888">
        <v>-82.78</v>
      </c>
      <c r="AK135" s="850"/>
      <c r="AL135" s="888">
        <v>-83.21</v>
      </c>
      <c r="AM135" s="850"/>
      <c r="AN135" s="1192">
        <v>-83.05</v>
      </c>
      <c r="AO135" s="1159" t="s">
        <v>11339</v>
      </c>
      <c r="AP135" s="1205"/>
      <c r="AQ135" s="160"/>
      <c r="AR135" s="160"/>
    </row>
    <row r="136" spans="1:44" s="161" customFormat="1" ht="24.95" customHeight="1">
      <c r="A136" s="1006" t="s">
        <v>3241</v>
      </c>
      <c r="B136" s="287">
        <v>1</v>
      </c>
      <c r="C136" s="1817"/>
      <c r="D136" s="1013"/>
      <c r="E136" s="1013" t="s">
        <v>1349</v>
      </c>
      <c r="F136" s="1029" t="s">
        <v>1388</v>
      </c>
      <c r="G136" s="1029"/>
      <c r="H136" s="1042" t="s">
        <v>1194</v>
      </c>
      <c r="I136" s="1042" t="s">
        <v>875</v>
      </c>
      <c r="J136" s="1057" t="s">
        <v>1499</v>
      </c>
      <c r="K136" s="1057" t="s">
        <v>1500</v>
      </c>
      <c r="L136" s="1057">
        <v>1</v>
      </c>
      <c r="M136" s="1029" t="s">
        <v>39</v>
      </c>
      <c r="N136" s="1029"/>
      <c r="O136" s="1029" t="s">
        <v>14</v>
      </c>
      <c r="P136" s="874" t="s">
        <v>79</v>
      </c>
      <c r="Q136" s="874" t="s">
        <v>36</v>
      </c>
      <c r="R136" s="1099"/>
      <c r="S136" s="1099"/>
      <c r="T136" s="1099">
        <v>-56</v>
      </c>
      <c r="U136" s="1013" t="s">
        <v>1271</v>
      </c>
      <c r="V136" s="1029" t="s">
        <v>21</v>
      </c>
      <c r="W136" s="1029"/>
      <c r="X136" s="893" t="s">
        <v>1471</v>
      </c>
      <c r="Y136" s="1843"/>
      <c r="Z136" s="1149"/>
      <c r="AA136" s="850"/>
      <c r="AB136" s="850"/>
      <c r="AC136" s="850"/>
      <c r="AD136" s="850"/>
      <c r="AE136" s="850"/>
      <c r="AF136" s="850"/>
      <c r="AG136" s="850"/>
      <c r="AH136" s="1150"/>
      <c r="AI136" s="1145"/>
      <c r="AJ136" s="888">
        <v>-80.010000000000005</v>
      </c>
      <c r="AK136" s="850"/>
      <c r="AL136" s="888">
        <v>-79.72</v>
      </c>
      <c r="AM136" s="850"/>
      <c r="AN136" s="1192">
        <v>-79.72</v>
      </c>
      <c r="AO136" s="1159" t="s">
        <v>11339</v>
      </c>
      <c r="AP136" s="1205"/>
      <c r="AQ136" s="160"/>
      <c r="AR136" s="160"/>
    </row>
    <row r="137" spans="1:44" s="161" customFormat="1" ht="24.95" customHeight="1">
      <c r="A137" s="1006" t="s">
        <v>3242</v>
      </c>
      <c r="B137" s="287">
        <v>1</v>
      </c>
      <c r="C137" s="1817"/>
      <c r="D137" s="1013"/>
      <c r="E137" s="1013" t="s">
        <v>1349</v>
      </c>
      <c r="F137" s="1029" t="s">
        <v>1388</v>
      </c>
      <c r="G137" s="1029"/>
      <c r="H137" s="1042" t="s">
        <v>1194</v>
      </c>
      <c r="I137" s="1042" t="s">
        <v>875</v>
      </c>
      <c r="J137" s="1057" t="s">
        <v>1501</v>
      </c>
      <c r="K137" s="1057" t="s">
        <v>1502</v>
      </c>
      <c r="L137" s="1057">
        <v>1</v>
      </c>
      <c r="M137" s="1029" t="s">
        <v>39</v>
      </c>
      <c r="N137" s="1029"/>
      <c r="O137" s="1029" t="s">
        <v>14</v>
      </c>
      <c r="P137" s="874" t="s">
        <v>79</v>
      </c>
      <c r="Q137" s="874" t="s">
        <v>36</v>
      </c>
      <c r="R137" s="1099"/>
      <c r="S137" s="1099"/>
      <c r="T137" s="1099">
        <v>-56</v>
      </c>
      <c r="U137" s="1013" t="s">
        <v>1271</v>
      </c>
      <c r="V137" s="1029" t="s">
        <v>21</v>
      </c>
      <c r="W137" s="1029"/>
      <c r="X137" s="893" t="s">
        <v>1289</v>
      </c>
      <c r="Y137" s="1843"/>
      <c r="Z137" s="1149"/>
      <c r="AA137" s="850"/>
      <c r="AB137" s="850"/>
      <c r="AC137" s="850"/>
      <c r="AD137" s="850"/>
      <c r="AE137" s="850"/>
      <c r="AF137" s="850"/>
      <c r="AG137" s="850"/>
      <c r="AH137" s="1150"/>
      <c r="AI137" s="1145"/>
      <c r="AJ137" s="888">
        <v>-74.900000000000006</v>
      </c>
      <c r="AK137" s="850"/>
      <c r="AL137" s="888">
        <v>-74.86</v>
      </c>
      <c r="AM137" s="850"/>
      <c r="AN137" s="1192">
        <v>-75.05</v>
      </c>
      <c r="AO137" s="1216" t="s">
        <v>11340</v>
      </c>
      <c r="AP137" s="1205"/>
      <c r="AQ137" s="160"/>
      <c r="AR137" s="160"/>
    </row>
    <row r="138" spans="1:44" s="161" customFormat="1" ht="24.95" customHeight="1">
      <c r="A138" s="1006" t="s">
        <v>3243</v>
      </c>
      <c r="B138" s="287">
        <v>1</v>
      </c>
      <c r="C138" s="1817"/>
      <c r="D138" s="1013"/>
      <c r="E138" s="1013" t="s">
        <v>1349</v>
      </c>
      <c r="F138" s="1029" t="s">
        <v>1388</v>
      </c>
      <c r="G138" s="1029"/>
      <c r="H138" s="1042" t="s">
        <v>1194</v>
      </c>
      <c r="I138" s="1042" t="s">
        <v>875</v>
      </c>
      <c r="J138" s="1057" t="s">
        <v>1503</v>
      </c>
      <c r="K138" s="1057" t="s">
        <v>1452</v>
      </c>
      <c r="L138" s="1057">
        <v>1</v>
      </c>
      <c r="M138" s="1029" t="s">
        <v>39</v>
      </c>
      <c r="N138" s="1029"/>
      <c r="O138" s="1029" t="s">
        <v>14</v>
      </c>
      <c r="P138" s="874" t="s">
        <v>79</v>
      </c>
      <c r="Q138" s="874" t="s">
        <v>36</v>
      </c>
      <c r="R138" s="1099"/>
      <c r="S138" s="1099"/>
      <c r="T138" s="1099">
        <v>-56</v>
      </c>
      <c r="U138" s="1013" t="s">
        <v>1271</v>
      </c>
      <c r="V138" s="1029" t="s">
        <v>21</v>
      </c>
      <c r="W138" s="1029"/>
      <c r="X138" s="893" t="s">
        <v>1290</v>
      </c>
      <c r="Y138" s="1843"/>
      <c r="Z138" s="1149"/>
      <c r="AA138" s="850"/>
      <c r="AB138" s="850"/>
      <c r="AC138" s="850"/>
      <c r="AD138" s="850"/>
      <c r="AE138" s="850"/>
      <c r="AF138" s="850"/>
      <c r="AG138" s="850"/>
      <c r="AH138" s="1150"/>
      <c r="AI138" s="1145"/>
      <c r="AJ138" s="888">
        <v>-76.319999999999993</v>
      </c>
      <c r="AK138" s="850"/>
      <c r="AL138" s="888">
        <v>-76.650000000000006</v>
      </c>
      <c r="AM138" s="850"/>
      <c r="AN138" s="1192">
        <v>-76.69</v>
      </c>
      <c r="AO138" s="1159" t="s">
        <v>11338</v>
      </c>
      <c r="AP138" s="1205"/>
      <c r="AQ138" s="160"/>
      <c r="AR138" s="160"/>
    </row>
    <row r="139" spans="1:44" s="161" customFormat="1" ht="24.95" customHeight="1">
      <c r="A139" s="1006" t="s">
        <v>3244</v>
      </c>
      <c r="B139" s="287">
        <v>1</v>
      </c>
      <c r="C139" s="1817"/>
      <c r="D139" s="1013"/>
      <c r="E139" s="1013" t="s">
        <v>1349</v>
      </c>
      <c r="F139" s="1029" t="s">
        <v>1388</v>
      </c>
      <c r="G139" s="1029"/>
      <c r="H139" s="1042" t="s">
        <v>1194</v>
      </c>
      <c r="I139" s="1042" t="s">
        <v>875</v>
      </c>
      <c r="J139" s="1057" t="s">
        <v>1504</v>
      </c>
      <c r="K139" s="1057" t="s">
        <v>1454</v>
      </c>
      <c r="L139" s="1057">
        <v>1</v>
      </c>
      <c r="M139" s="1029" t="s">
        <v>39</v>
      </c>
      <c r="N139" s="1029"/>
      <c r="O139" s="1029" t="s">
        <v>14</v>
      </c>
      <c r="P139" s="874" t="s">
        <v>79</v>
      </c>
      <c r="Q139" s="874" t="s">
        <v>36</v>
      </c>
      <c r="R139" s="1099"/>
      <c r="S139" s="1099"/>
      <c r="T139" s="1099">
        <v>-56</v>
      </c>
      <c r="U139" s="1013" t="s">
        <v>1271</v>
      </c>
      <c r="V139" s="1029" t="s">
        <v>21</v>
      </c>
      <c r="W139" s="1029"/>
      <c r="X139" s="893" t="s">
        <v>1291</v>
      </c>
      <c r="Y139" s="1843"/>
      <c r="Z139" s="1149"/>
      <c r="AA139" s="850"/>
      <c r="AB139" s="850"/>
      <c r="AC139" s="850"/>
      <c r="AD139" s="850"/>
      <c r="AE139" s="850"/>
      <c r="AF139" s="850"/>
      <c r="AG139" s="850"/>
      <c r="AH139" s="1150"/>
      <c r="AI139" s="1145"/>
      <c r="AJ139" s="888">
        <v>-77.77</v>
      </c>
      <c r="AK139" s="850"/>
      <c r="AL139" s="888">
        <v>-78.290000000000006</v>
      </c>
      <c r="AM139" s="850"/>
      <c r="AN139" s="1192">
        <v>-77.92</v>
      </c>
      <c r="AO139" s="1159" t="s">
        <v>11338</v>
      </c>
      <c r="AP139" s="1205"/>
      <c r="AQ139" s="160"/>
      <c r="AR139" s="160"/>
    </row>
    <row r="140" spans="1:44" s="161" customFormat="1" ht="24.95" customHeight="1">
      <c r="A140" s="1006" t="s">
        <v>3245</v>
      </c>
      <c r="B140" s="287">
        <v>1</v>
      </c>
      <c r="C140" s="1817"/>
      <c r="D140" s="1013"/>
      <c r="E140" s="1013" t="s">
        <v>1349</v>
      </c>
      <c r="F140" s="1029" t="s">
        <v>1388</v>
      </c>
      <c r="G140" s="1029"/>
      <c r="H140" s="1042" t="s">
        <v>1194</v>
      </c>
      <c r="I140" s="1042" t="s">
        <v>875</v>
      </c>
      <c r="J140" s="1057" t="s">
        <v>1505</v>
      </c>
      <c r="K140" s="1057" t="s">
        <v>1450</v>
      </c>
      <c r="L140" s="1057">
        <v>1</v>
      </c>
      <c r="M140" s="1029" t="s">
        <v>39</v>
      </c>
      <c r="N140" s="1029"/>
      <c r="O140" s="1029" t="s">
        <v>14</v>
      </c>
      <c r="P140" s="874" t="s">
        <v>79</v>
      </c>
      <c r="Q140" s="874" t="s">
        <v>36</v>
      </c>
      <c r="R140" s="1099"/>
      <c r="S140" s="1099"/>
      <c r="T140" s="1099">
        <v>-56</v>
      </c>
      <c r="U140" s="1013" t="s">
        <v>1271</v>
      </c>
      <c r="V140" s="1029" t="s">
        <v>21</v>
      </c>
      <c r="W140" s="1029"/>
      <c r="X140" s="893" t="s">
        <v>1472</v>
      </c>
      <c r="Y140" s="1843"/>
      <c r="Z140" s="1149"/>
      <c r="AA140" s="850"/>
      <c r="AB140" s="850"/>
      <c r="AC140" s="850"/>
      <c r="AD140" s="850"/>
      <c r="AE140" s="850"/>
      <c r="AF140" s="850"/>
      <c r="AG140" s="850"/>
      <c r="AH140" s="1150"/>
      <c r="AI140" s="1145"/>
      <c r="AJ140" s="888">
        <v>-76.39</v>
      </c>
      <c r="AK140" s="850"/>
      <c r="AL140" s="888">
        <v>-76.91</v>
      </c>
      <c r="AM140" s="850"/>
      <c r="AN140" s="1192">
        <v>-76.83</v>
      </c>
      <c r="AO140" s="1159" t="s">
        <v>11338</v>
      </c>
      <c r="AP140" s="1205"/>
      <c r="AQ140" s="160"/>
      <c r="AR140" s="160"/>
    </row>
    <row r="141" spans="1:44" s="161" customFormat="1" ht="24.95" customHeight="1">
      <c r="A141" s="1006" t="s">
        <v>3246</v>
      </c>
      <c r="B141" s="287">
        <v>1</v>
      </c>
      <c r="C141" s="1817"/>
      <c r="D141" s="1013"/>
      <c r="E141" s="1013" t="s">
        <v>1349</v>
      </c>
      <c r="F141" s="1029" t="s">
        <v>1388</v>
      </c>
      <c r="G141" s="1029"/>
      <c r="H141" s="1042" t="s">
        <v>1194</v>
      </c>
      <c r="I141" s="1042" t="s">
        <v>875</v>
      </c>
      <c r="J141" s="1057" t="s">
        <v>1506</v>
      </c>
      <c r="K141" s="1057" t="s">
        <v>1507</v>
      </c>
      <c r="L141" s="1057">
        <v>1</v>
      </c>
      <c r="M141" s="1029" t="s">
        <v>39</v>
      </c>
      <c r="N141" s="1029"/>
      <c r="O141" s="1029" t="s">
        <v>14</v>
      </c>
      <c r="P141" s="874" t="s">
        <v>79</v>
      </c>
      <c r="Q141" s="874" t="s">
        <v>36</v>
      </c>
      <c r="R141" s="1099"/>
      <c r="S141" s="1099"/>
      <c r="T141" s="1099">
        <v>-56</v>
      </c>
      <c r="U141" s="1013" t="s">
        <v>1271</v>
      </c>
      <c r="V141" s="1029" t="s">
        <v>21</v>
      </c>
      <c r="W141" s="1029"/>
      <c r="X141" s="893" t="s">
        <v>1292</v>
      </c>
      <c r="Y141" s="1843"/>
      <c r="Z141" s="1149"/>
      <c r="AA141" s="850"/>
      <c r="AB141" s="850"/>
      <c r="AC141" s="850"/>
      <c r="AD141" s="850"/>
      <c r="AE141" s="850"/>
      <c r="AF141" s="850"/>
      <c r="AG141" s="850"/>
      <c r="AH141" s="1150"/>
      <c r="AI141" s="1145"/>
      <c r="AJ141" s="888">
        <v>-80.84</v>
      </c>
      <c r="AK141" s="850"/>
      <c r="AL141" s="888">
        <v>-80.53</v>
      </c>
      <c r="AM141" s="850"/>
      <c r="AN141" s="1192">
        <v>-81.02</v>
      </c>
      <c r="AO141" s="1216" t="s">
        <v>11340</v>
      </c>
      <c r="AP141" s="1205"/>
      <c r="AQ141" s="160"/>
      <c r="AR141" s="160"/>
    </row>
    <row r="142" spans="1:44" s="161" customFormat="1" ht="24.95" customHeight="1">
      <c r="A142" s="1006" t="s">
        <v>3247</v>
      </c>
      <c r="B142" s="287">
        <v>1</v>
      </c>
      <c r="C142" s="1817"/>
      <c r="D142" s="1013"/>
      <c r="E142" s="1013" t="s">
        <v>1349</v>
      </c>
      <c r="F142" s="1029" t="s">
        <v>1388</v>
      </c>
      <c r="G142" s="1029"/>
      <c r="H142" s="1042" t="s">
        <v>1194</v>
      </c>
      <c r="I142" s="1042" t="s">
        <v>875</v>
      </c>
      <c r="J142" s="1057" t="s">
        <v>1507</v>
      </c>
      <c r="K142" s="1057" t="s">
        <v>1508</v>
      </c>
      <c r="L142" s="1057">
        <v>1</v>
      </c>
      <c r="M142" s="1029" t="s">
        <v>39</v>
      </c>
      <c r="N142" s="1029"/>
      <c r="O142" s="1029" t="s">
        <v>14</v>
      </c>
      <c r="P142" s="874" t="s">
        <v>79</v>
      </c>
      <c r="Q142" s="874" t="s">
        <v>36</v>
      </c>
      <c r="R142" s="1099"/>
      <c r="S142" s="1099"/>
      <c r="T142" s="1099">
        <v>-56</v>
      </c>
      <c r="U142" s="1013" t="s">
        <v>1271</v>
      </c>
      <c r="V142" s="1029" t="s">
        <v>21</v>
      </c>
      <c r="W142" s="1029"/>
      <c r="X142" s="893" t="s">
        <v>1293</v>
      </c>
      <c r="Y142" s="1843"/>
      <c r="Z142" s="1149"/>
      <c r="AA142" s="850"/>
      <c r="AB142" s="850"/>
      <c r="AC142" s="850"/>
      <c r="AD142" s="850"/>
      <c r="AE142" s="850"/>
      <c r="AF142" s="850"/>
      <c r="AG142" s="850"/>
      <c r="AH142" s="1150"/>
      <c r="AI142" s="1145"/>
      <c r="AJ142" s="888">
        <v>-83.52</v>
      </c>
      <c r="AK142" s="850"/>
      <c r="AL142" s="888">
        <v>-83.48</v>
      </c>
      <c r="AM142" s="850"/>
      <c r="AN142" s="1192">
        <v>-83.49</v>
      </c>
      <c r="AO142" s="1216" t="s">
        <v>11340</v>
      </c>
      <c r="AP142" s="1205"/>
      <c r="AQ142" s="160"/>
      <c r="AR142" s="160"/>
    </row>
    <row r="143" spans="1:44" s="161" customFormat="1" ht="24.95" customHeight="1">
      <c r="A143" s="1006" t="s">
        <v>3248</v>
      </c>
      <c r="B143" s="287">
        <v>1</v>
      </c>
      <c r="C143" s="1817"/>
      <c r="D143" s="1013"/>
      <c r="E143" s="1013" t="s">
        <v>1349</v>
      </c>
      <c r="F143" s="1029" t="s">
        <v>1388</v>
      </c>
      <c r="G143" s="1029"/>
      <c r="H143" s="1042" t="s">
        <v>1194</v>
      </c>
      <c r="I143" s="1042" t="s">
        <v>875</v>
      </c>
      <c r="J143" s="1057" t="s">
        <v>1509</v>
      </c>
      <c r="K143" s="1057" t="s">
        <v>1496</v>
      </c>
      <c r="L143" s="1057">
        <v>1</v>
      </c>
      <c r="M143" s="1029" t="s">
        <v>39</v>
      </c>
      <c r="N143" s="1029"/>
      <c r="O143" s="1029" t="s">
        <v>14</v>
      </c>
      <c r="P143" s="874" t="s">
        <v>79</v>
      </c>
      <c r="Q143" s="874" t="s">
        <v>36</v>
      </c>
      <c r="R143" s="1099"/>
      <c r="S143" s="1099"/>
      <c r="T143" s="1099">
        <v>-56</v>
      </c>
      <c r="U143" s="1013" t="s">
        <v>1271</v>
      </c>
      <c r="V143" s="1029" t="s">
        <v>21</v>
      </c>
      <c r="W143" s="1029"/>
      <c r="X143" s="893" t="s">
        <v>1294</v>
      </c>
      <c r="Y143" s="1843"/>
      <c r="Z143" s="1149"/>
      <c r="AA143" s="850"/>
      <c r="AB143" s="850"/>
      <c r="AC143" s="850"/>
      <c r="AD143" s="850"/>
      <c r="AE143" s="850"/>
      <c r="AF143" s="850"/>
      <c r="AG143" s="850"/>
      <c r="AH143" s="1150"/>
      <c r="AI143" s="1145"/>
      <c r="AJ143" s="888">
        <v>-84.2</v>
      </c>
      <c r="AK143" s="850"/>
      <c r="AL143" s="888">
        <v>-83.92</v>
      </c>
      <c r="AM143" s="850"/>
      <c r="AN143" s="1192">
        <v>-84.54</v>
      </c>
      <c r="AO143" s="1159" t="s">
        <v>11338</v>
      </c>
      <c r="AP143" s="1205"/>
      <c r="AQ143" s="160"/>
      <c r="AR143" s="160"/>
    </row>
    <row r="144" spans="1:44" s="161" customFormat="1" ht="24.95" customHeight="1">
      <c r="A144" s="1006" t="s">
        <v>3249</v>
      </c>
      <c r="B144" s="287">
        <v>1</v>
      </c>
      <c r="C144" s="1817"/>
      <c r="D144" s="1013"/>
      <c r="E144" s="1013" t="s">
        <v>1349</v>
      </c>
      <c r="F144" s="1029" t="s">
        <v>1388</v>
      </c>
      <c r="G144" s="1029"/>
      <c r="H144" s="1042" t="s">
        <v>1194</v>
      </c>
      <c r="I144" s="1042" t="s">
        <v>875</v>
      </c>
      <c r="J144" s="1057" t="s">
        <v>1510</v>
      </c>
      <c r="K144" s="1057" t="s">
        <v>1511</v>
      </c>
      <c r="L144" s="1057">
        <v>1</v>
      </c>
      <c r="M144" s="1029" t="s">
        <v>39</v>
      </c>
      <c r="N144" s="1029"/>
      <c r="O144" s="1029" t="s">
        <v>14</v>
      </c>
      <c r="P144" s="874" t="s">
        <v>79</v>
      </c>
      <c r="Q144" s="874" t="s">
        <v>36</v>
      </c>
      <c r="R144" s="1099"/>
      <c r="S144" s="1099"/>
      <c r="T144" s="1099">
        <v>-56</v>
      </c>
      <c r="U144" s="1013" t="s">
        <v>1271</v>
      </c>
      <c r="V144" s="1029" t="s">
        <v>21</v>
      </c>
      <c r="W144" s="1029"/>
      <c r="X144" s="893" t="s">
        <v>1473</v>
      </c>
      <c r="Y144" s="1843"/>
      <c r="Z144" s="1149"/>
      <c r="AA144" s="850"/>
      <c r="AB144" s="850"/>
      <c r="AC144" s="850"/>
      <c r="AD144" s="850"/>
      <c r="AE144" s="850"/>
      <c r="AF144" s="850"/>
      <c r="AG144" s="850"/>
      <c r="AH144" s="1150"/>
      <c r="AI144" s="1145"/>
      <c r="AJ144" s="888">
        <v>-79.55</v>
      </c>
      <c r="AK144" s="850"/>
      <c r="AL144" s="888">
        <v>-79.77</v>
      </c>
      <c r="AM144" s="850"/>
      <c r="AN144" s="1192">
        <v>-79.739999999999995</v>
      </c>
      <c r="AO144" s="1159" t="s">
        <v>11338</v>
      </c>
      <c r="AP144" s="1205"/>
      <c r="AQ144" s="160"/>
      <c r="AR144" s="160"/>
    </row>
    <row r="145" spans="1:44" s="161" customFormat="1" ht="24.95" customHeight="1">
      <c r="A145" s="1006" t="s">
        <v>3250</v>
      </c>
      <c r="B145" s="287">
        <v>1</v>
      </c>
      <c r="C145" s="1817"/>
      <c r="D145" s="1013"/>
      <c r="E145" s="1013" t="s">
        <v>1349</v>
      </c>
      <c r="F145" s="1029" t="s">
        <v>1388</v>
      </c>
      <c r="G145" s="1029"/>
      <c r="H145" s="1042" t="s">
        <v>1194</v>
      </c>
      <c r="I145" s="1042" t="s">
        <v>875</v>
      </c>
      <c r="J145" s="1057" t="s">
        <v>1478</v>
      </c>
      <c r="K145" s="1057" t="s">
        <v>1512</v>
      </c>
      <c r="L145" s="1057">
        <v>1</v>
      </c>
      <c r="M145" s="1029" t="s">
        <v>39</v>
      </c>
      <c r="N145" s="1029"/>
      <c r="O145" s="1029" t="s">
        <v>14</v>
      </c>
      <c r="P145" s="874" t="s">
        <v>79</v>
      </c>
      <c r="Q145" s="874" t="s">
        <v>36</v>
      </c>
      <c r="R145" s="1099"/>
      <c r="S145" s="1099"/>
      <c r="T145" s="1099">
        <v>-56</v>
      </c>
      <c r="U145" s="1013" t="s">
        <v>1271</v>
      </c>
      <c r="V145" s="1029" t="s">
        <v>21</v>
      </c>
      <c r="W145" s="1029"/>
      <c r="X145" s="893" t="s">
        <v>1474</v>
      </c>
      <c r="Y145" s="1843"/>
      <c r="Z145" s="1149"/>
      <c r="AA145" s="850"/>
      <c r="AB145" s="850"/>
      <c r="AC145" s="850"/>
      <c r="AD145" s="850"/>
      <c r="AE145" s="850"/>
      <c r="AF145" s="850"/>
      <c r="AG145" s="850"/>
      <c r="AH145" s="1150"/>
      <c r="AI145" s="1145"/>
      <c r="AJ145" s="888">
        <v>-77</v>
      </c>
      <c r="AK145" s="850"/>
      <c r="AL145" s="888">
        <v>-76.95</v>
      </c>
      <c r="AM145" s="850"/>
      <c r="AN145" s="1192">
        <v>-77.150000000000006</v>
      </c>
      <c r="AO145" s="1159" t="s">
        <v>11338</v>
      </c>
      <c r="AP145" s="1205"/>
      <c r="AQ145" s="160"/>
      <c r="AR145" s="160"/>
    </row>
    <row r="146" spans="1:44" s="161" customFormat="1" ht="24.95" customHeight="1">
      <c r="A146" s="1006" t="s">
        <v>3251</v>
      </c>
      <c r="B146" s="287">
        <v>1</v>
      </c>
      <c r="C146" s="1817"/>
      <c r="D146" s="1013"/>
      <c r="E146" s="1013" t="s">
        <v>1349</v>
      </c>
      <c r="F146" s="1029" t="s">
        <v>1388</v>
      </c>
      <c r="G146" s="1029"/>
      <c r="H146" s="1042" t="s">
        <v>1194</v>
      </c>
      <c r="I146" s="1042" t="s">
        <v>875</v>
      </c>
      <c r="J146" s="1057" t="s">
        <v>1513</v>
      </c>
      <c r="K146" s="1057" t="s">
        <v>1495</v>
      </c>
      <c r="L146" s="1057">
        <v>1</v>
      </c>
      <c r="M146" s="1029" t="s">
        <v>39</v>
      </c>
      <c r="N146" s="1029"/>
      <c r="O146" s="1029" t="s">
        <v>14</v>
      </c>
      <c r="P146" s="874" t="s">
        <v>79</v>
      </c>
      <c r="Q146" s="874" t="s">
        <v>36</v>
      </c>
      <c r="R146" s="1099"/>
      <c r="S146" s="1099"/>
      <c r="T146" s="1099">
        <v>-56</v>
      </c>
      <c r="U146" s="1013" t="s">
        <v>1271</v>
      </c>
      <c r="V146" s="1029" t="s">
        <v>21</v>
      </c>
      <c r="W146" s="1029"/>
      <c r="X146" s="893" t="s">
        <v>1475</v>
      </c>
      <c r="Y146" s="1843"/>
      <c r="Z146" s="1149"/>
      <c r="AA146" s="850"/>
      <c r="AB146" s="850"/>
      <c r="AC146" s="850"/>
      <c r="AD146" s="850"/>
      <c r="AE146" s="850"/>
      <c r="AF146" s="850"/>
      <c r="AG146" s="850"/>
      <c r="AH146" s="1150"/>
      <c r="AI146" s="1145"/>
      <c r="AJ146" s="888">
        <v>-84.69</v>
      </c>
      <c r="AK146" s="850"/>
      <c r="AL146" s="888">
        <v>-84.39</v>
      </c>
      <c r="AM146" s="850"/>
      <c r="AN146" s="1192">
        <v>-84.93</v>
      </c>
      <c r="AO146" s="1159" t="s">
        <v>11338</v>
      </c>
      <c r="AP146" s="1205"/>
      <c r="AQ146" s="160"/>
      <c r="AR146" s="160"/>
    </row>
    <row r="147" spans="1:44" s="161" customFormat="1" ht="24.95" customHeight="1">
      <c r="A147" s="1006" t="s">
        <v>3252</v>
      </c>
      <c r="B147" s="287">
        <v>1</v>
      </c>
      <c r="C147" s="1817"/>
      <c r="D147" s="1013"/>
      <c r="E147" s="1013" t="s">
        <v>1349</v>
      </c>
      <c r="F147" s="1029" t="s">
        <v>1388</v>
      </c>
      <c r="G147" s="1029"/>
      <c r="H147" s="1042" t="s">
        <v>1194</v>
      </c>
      <c r="I147" s="1042" t="s">
        <v>875</v>
      </c>
      <c r="J147" s="1057" t="s">
        <v>1514</v>
      </c>
      <c r="K147" s="1057" t="s">
        <v>1515</v>
      </c>
      <c r="L147" s="1057">
        <v>1</v>
      </c>
      <c r="M147" s="1029" t="s">
        <v>39</v>
      </c>
      <c r="N147" s="1029"/>
      <c r="O147" s="1029" t="s">
        <v>14</v>
      </c>
      <c r="P147" s="874" t="s">
        <v>79</v>
      </c>
      <c r="Q147" s="874" t="s">
        <v>36</v>
      </c>
      <c r="R147" s="1099"/>
      <c r="S147" s="1099"/>
      <c r="T147" s="1099">
        <v>-56</v>
      </c>
      <c r="U147" s="1013" t="s">
        <v>1271</v>
      </c>
      <c r="V147" s="1029" t="s">
        <v>21</v>
      </c>
      <c r="W147" s="1029"/>
      <c r="X147" s="893" t="s">
        <v>1476</v>
      </c>
      <c r="Y147" s="1843"/>
      <c r="Z147" s="1149"/>
      <c r="AA147" s="850"/>
      <c r="AB147" s="850"/>
      <c r="AC147" s="850"/>
      <c r="AD147" s="850"/>
      <c r="AE147" s="850"/>
      <c r="AF147" s="850"/>
      <c r="AG147" s="850"/>
      <c r="AH147" s="1150"/>
      <c r="AI147" s="1145"/>
      <c r="AJ147" s="888">
        <v>-84.25</v>
      </c>
      <c r="AK147" s="850"/>
      <c r="AL147" s="888">
        <v>-84.05</v>
      </c>
      <c r="AM147" s="850"/>
      <c r="AN147" s="1192">
        <v>-84.66</v>
      </c>
      <c r="AO147" s="1159" t="s">
        <v>11338</v>
      </c>
      <c r="AP147" s="1205"/>
      <c r="AQ147" s="160"/>
      <c r="AR147" s="160"/>
    </row>
    <row r="148" spans="1:44" s="161" customFormat="1" ht="24.95" customHeight="1">
      <c r="A148" s="1006" t="s">
        <v>3253</v>
      </c>
      <c r="B148" s="287">
        <v>1</v>
      </c>
      <c r="C148" s="1817"/>
      <c r="D148" s="1013"/>
      <c r="E148" s="1013" t="s">
        <v>1349</v>
      </c>
      <c r="F148" s="1029" t="s">
        <v>1388</v>
      </c>
      <c r="G148" s="1029"/>
      <c r="H148" s="1042" t="s">
        <v>1194</v>
      </c>
      <c r="I148" s="1042" t="s">
        <v>875</v>
      </c>
      <c r="J148" s="1057" t="s">
        <v>1503</v>
      </c>
      <c r="K148" s="1057" t="s">
        <v>1452</v>
      </c>
      <c r="L148" s="1057">
        <v>1</v>
      </c>
      <c r="M148" s="1029" t="s">
        <v>39</v>
      </c>
      <c r="N148" s="1029"/>
      <c r="O148" s="1029" t="s">
        <v>14</v>
      </c>
      <c r="P148" s="874" t="s">
        <v>79</v>
      </c>
      <c r="Q148" s="874" t="s">
        <v>36</v>
      </c>
      <c r="R148" s="1099"/>
      <c r="S148" s="1099"/>
      <c r="T148" s="1099">
        <v>-56</v>
      </c>
      <c r="U148" s="1013" t="s">
        <v>1271</v>
      </c>
      <c r="V148" s="1029" t="s">
        <v>21</v>
      </c>
      <c r="W148" s="1045"/>
      <c r="X148" s="1168" t="s">
        <v>1477</v>
      </c>
      <c r="Y148" s="1843"/>
      <c r="Z148" s="1149"/>
      <c r="AA148" s="850"/>
      <c r="AB148" s="850"/>
      <c r="AC148" s="850"/>
      <c r="AD148" s="850"/>
      <c r="AE148" s="850"/>
      <c r="AF148" s="850"/>
      <c r="AG148" s="850"/>
      <c r="AH148" s="1150"/>
      <c r="AI148" s="1145"/>
      <c r="AJ148" s="888">
        <v>-76.58</v>
      </c>
      <c r="AK148" s="850"/>
      <c r="AL148" s="888">
        <v>-76.680000000000007</v>
      </c>
      <c r="AM148" s="850"/>
      <c r="AN148" s="1192">
        <v>-76.66</v>
      </c>
      <c r="AO148" s="1159" t="s">
        <v>11338</v>
      </c>
      <c r="AP148" s="1205"/>
      <c r="AQ148" s="160"/>
      <c r="AR148" s="160"/>
    </row>
    <row r="149" spans="1:44" s="161" customFormat="1" ht="24.95" customHeight="1">
      <c r="A149" s="1006" t="s">
        <v>3254</v>
      </c>
      <c r="B149" s="287">
        <v>1</v>
      </c>
      <c r="C149" s="1817"/>
      <c r="D149" s="1013"/>
      <c r="E149" s="1013" t="s">
        <v>1349</v>
      </c>
      <c r="F149" s="1029" t="s">
        <v>1388</v>
      </c>
      <c r="G149" s="1029"/>
      <c r="H149" s="1042" t="s">
        <v>1194</v>
      </c>
      <c r="I149" s="1042" t="s">
        <v>875</v>
      </c>
      <c r="J149" s="1057">
        <v>1880</v>
      </c>
      <c r="K149" s="1057">
        <v>1895</v>
      </c>
      <c r="L149" s="1057">
        <v>1</v>
      </c>
      <c r="M149" s="1029" t="s">
        <v>39</v>
      </c>
      <c r="N149" s="1029"/>
      <c r="O149" s="1029" t="s">
        <v>14</v>
      </c>
      <c r="P149" s="874" t="s">
        <v>79</v>
      </c>
      <c r="Q149" s="874" t="s">
        <v>36</v>
      </c>
      <c r="R149" s="1099"/>
      <c r="S149" s="1099"/>
      <c r="T149" s="1099">
        <v>-46</v>
      </c>
      <c r="U149" s="1013" t="s">
        <v>1271</v>
      </c>
      <c r="V149" s="1029" t="s">
        <v>21</v>
      </c>
      <c r="W149" s="1045"/>
      <c r="X149" s="1845" t="s">
        <v>7039</v>
      </c>
      <c r="Y149" s="1843"/>
      <c r="Z149" s="1149"/>
      <c r="AA149" s="850"/>
      <c r="AB149" s="850"/>
      <c r="AC149" s="850"/>
      <c r="AD149" s="850"/>
      <c r="AE149" s="850"/>
      <c r="AF149" s="850"/>
      <c r="AG149" s="850"/>
      <c r="AH149" s="1150"/>
      <c r="AI149" s="1145"/>
      <c r="AJ149" s="888">
        <v>-74.180000000000007</v>
      </c>
      <c r="AK149" s="850"/>
      <c r="AL149" s="888">
        <v>-75.040000000000006</v>
      </c>
      <c r="AM149" s="850"/>
      <c r="AN149" s="1192">
        <v>-74.430000000000007</v>
      </c>
      <c r="AO149" s="1159" t="s">
        <v>11341</v>
      </c>
      <c r="AP149" s="1205"/>
      <c r="AQ149" s="160"/>
      <c r="AR149" s="160"/>
    </row>
    <row r="150" spans="1:44" s="161" customFormat="1" ht="24.95" customHeight="1">
      <c r="A150" s="1006" t="s">
        <v>3255</v>
      </c>
      <c r="B150" s="287">
        <v>1</v>
      </c>
      <c r="C150" s="1817"/>
      <c r="D150" s="1013"/>
      <c r="E150" s="1013" t="s">
        <v>1349</v>
      </c>
      <c r="F150" s="1029" t="s">
        <v>1388</v>
      </c>
      <c r="G150" s="1029"/>
      <c r="H150" s="1042" t="s">
        <v>1194</v>
      </c>
      <c r="I150" s="1042" t="s">
        <v>875</v>
      </c>
      <c r="J150" s="1057">
        <v>1895</v>
      </c>
      <c r="K150" s="1057">
        <v>1915</v>
      </c>
      <c r="L150" s="1057">
        <v>5</v>
      </c>
      <c r="M150" s="1029" t="s">
        <v>39</v>
      </c>
      <c r="N150" s="1029"/>
      <c r="O150" s="1029" t="s">
        <v>14</v>
      </c>
      <c r="P150" s="874" t="s">
        <v>79</v>
      </c>
      <c r="Q150" s="874" t="s">
        <v>36</v>
      </c>
      <c r="R150" s="1099"/>
      <c r="S150" s="1099"/>
      <c r="T150" s="1099">
        <v>-18.5</v>
      </c>
      <c r="U150" s="1013" t="s">
        <v>1296</v>
      </c>
      <c r="V150" s="1029" t="s">
        <v>21</v>
      </c>
      <c r="W150" s="1290"/>
      <c r="X150" s="1846"/>
      <c r="Y150" s="1843"/>
      <c r="Z150" s="1149"/>
      <c r="AA150" s="850"/>
      <c r="AB150" s="850"/>
      <c r="AC150" s="850"/>
      <c r="AD150" s="850"/>
      <c r="AE150" s="850"/>
      <c r="AF150" s="850"/>
      <c r="AG150" s="850"/>
      <c r="AH150" s="1150"/>
      <c r="AI150" s="1145"/>
      <c r="AJ150" s="888">
        <v>-31.02</v>
      </c>
      <c r="AK150" s="850"/>
      <c r="AL150" s="888">
        <v>-27.15</v>
      </c>
      <c r="AM150" s="850"/>
      <c r="AN150" s="1192">
        <v>-29.18</v>
      </c>
      <c r="AO150" s="1159" t="s">
        <v>11341</v>
      </c>
      <c r="AP150" s="1205"/>
      <c r="AQ150" s="160"/>
      <c r="AR150" s="160"/>
    </row>
    <row r="151" spans="1:44" s="161" customFormat="1" ht="24.95" customHeight="1">
      <c r="A151" s="1006" t="s">
        <v>3256</v>
      </c>
      <c r="B151" s="287">
        <v>1</v>
      </c>
      <c r="C151" s="1817"/>
      <c r="D151" s="1013"/>
      <c r="E151" s="1013" t="s">
        <v>1349</v>
      </c>
      <c r="F151" s="1029" t="s">
        <v>1388</v>
      </c>
      <c r="G151" s="1029"/>
      <c r="H151" s="1042" t="s">
        <v>1194</v>
      </c>
      <c r="I151" s="1042" t="s">
        <v>875</v>
      </c>
      <c r="J151" s="1057">
        <v>1915</v>
      </c>
      <c r="K151" s="1057">
        <v>1920</v>
      </c>
      <c r="L151" s="1057">
        <v>5</v>
      </c>
      <c r="M151" s="1029" t="s">
        <v>39</v>
      </c>
      <c r="N151" s="1029"/>
      <c r="O151" s="1029" t="s">
        <v>14</v>
      </c>
      <c r="P151" s="874" t="s">
        <v>79</v>
      </c>
      <c r="Q151" s="874" t="s">
        <v>36</v>
      </c>
      <c r="R151" s="1099"/>
      <c r="S151" s="1099"/>
      <c r="T151" s="1099">
        <v>-1.5</v>
      </c>
      <c r="U151" s="1013" t="s">
        <v>1296</v>
      </c>
      <c r="V151" s="1029" t="s">
        <v>21</v>
      </c>
      <c r="W151" s="1329"/>
      <c r="X151" s="1847"/>
      <c r="Y151" s="1843"/>
      <c r="Z151" s="1149"/>
      <c r="AA151" s="850"/>
      <c r="AB151" s="850"/>
      <c r="AC151" s="850"/>
      <c r="AD151" s="850"/>
      <c r="AE151" s="850"/>
      <c r="AF151" s="850"/>
      <c r="AG151" s="850"/>
      <c r="AH151" s="1150"/>
      <c r="AI151" s="1145"/>
      <c r="AJ151" s="888">
        <v>-28.11</v>
      </c>
      <c r="AK151" s="850"/>
      <c r="AL151" s="888">
        <v>-24.26</v>
      </c>
      <c r="AM151" s="850"/>
      <c r="AN151" s="1192">
        <v>-25.61</v>
      </c>
      <c r="AO151" s="1159" t="s">
        <v>11341</v>
      </c>
      <c r="AP151" s="1205"/>
      <c r="AQ151" s="160"/>
      <c r="AR151" s="160"/>
    </row>
    <row r="152" spans="1:44" s="161" customFormat="1" ht="24.95" customHeight="1">
      <c r="A152" s="1006" t="s">
        <v>3444</v>
      </c>
      <c r="B152" s="287">
        <v>1</v>
      </c>
      <c r="C152" s="1817"/>
      <c r="D152" s="1013"/>
      <c r="E152" s="1013" t="s">
        <v>1349</v>
      </c>
      <c r="F152" s="1029" t="s">
        <v>1388</v>
      </c>
      <c r="G152" s="1029"/>
      <c r="H152" s="1077" t="s">
        <v>1194</v>
      </c>
      <c r="I152" s="1074" t="s">
        <v>875</v>
      </c>
      <c r="J152" s="1050">
        <v>30</v>
      </c>
      <c r="K152" s="1050">
        <v>1000</v>
      </c>
      <c r="L152" s="1050">
        <v>0.1</v>
      </c>
      <c r="M152" s="1030" t="s">
        <v>39</v>
      </c>
      <c r="N152" s="1030"/>
      <c r="O152" s="1030" t="s">
        <v>14</v>
      </c>
      <c r="P152" s="1118" t="s">
        <v>79</v>
      </c>
      <c r="Q152" s="1118" t="s">
        <v>36</v>
      </c>
      <c r="R152" s="1134"/>
      <c r="S152" s="1134"/>
      <c r="T152" s="1134">
        <v>-39</v>
      </c>
      <c r="U152" s="1030" t="s">
        <v>1297</v>
      </c>
      <c r="V152" s="1030" t="s">
        <v>21</v>
      </c>
      <c r="W152" s="1030"/>
      <c r="X152" s="1169" t="s">
        <v>3368</v>
      </c>
      <c r="Y152" s="1843"/>
      <c r="Z152" s="1185"/>
      <c r="AA152" s="854"/>
      <c r="AB152" s="854"/>
      <c r="AC152" s="854"/>
      <c r="AD152" s="854"/>
      <c r="AE152" s="854"/>
      <c r="AF152" s="854"/>
      <c r="AG152" s="854"/>
      <c r="AH152" s="1186"/>
      <c r="AI152" s="854"/>
      <c r="AJ152" s="888">
        <v>-88.1</v>
      </c>
      <c r="AK152" s="850"/>
      <c r="AL152" s="888">
        <v>-87.95</v>
      </c>
      <c r="AM152" s="850"/>
      <c r="AN152" s="1192">
        <v>-88.11</v>
      </c>
      <c r="AO152" s="1159" t="s">
        <v>11338</v>
      </c>
      <c r="AP152" s="1205"/>
      <c r="AQ152" s="160"/>
      <c r="AR152" s="160"/>
    </row>
    <row r="153" spans="1:44" s="161" customFormat="1" ht="24.95" customHeight="1">
      <c r="A153" s="1006" t="s">
        <v>3445</v>
      </c>
      <c r="B153" s="287">
        <v>1</v>
      </c>
      <c r="C153" s="1818"/>
      <c r="D153" s="1013"/>
      <c r="E153" s="1013" t="s">
        <v>1349</v>
      </c>
      <c r="F153" s="1029" t="s">
        <v>1388</v>
      </c>
      <c r="G153" s="1029"/>
      <c r="H153" s="1078" t="s">
        <v>1194</v>
      </c>
      <c r="I153" s="1079" t="s">
        <v>875</v>
      </c>
      <c r="J153" s="1080">
        <v>1000</v>
      </c>
      <c r="K153" s="1080">
        <v>12750</v>
      </c>
      <c r="L153" s="1080">
        <v>1</v>
      </c>
      <c r="M153" s="1120" t="s">
        <v>39</v>
      </c>
      <c r="N153" s="1120"/>
      <c r="O153" s="1120" t="s">
        <v>14</v>
      </c>
      <c r="P153" s="1121" t="s">
        <v>79</v>
      </c>
      <c r="Q153" s="1121" t="s">
        <v>36</v>
      </c>
      <c r="R153" s="1135"/>
      <c r="S153" s="1135"/>
      <c r="T153" s="1135">
        <v>-36</v>
      </c>
      <c r="U153" s="1120" t="s">
        <v>3367</v>
      </c>
      <c r="V153" s="1120" t="s">
        <v>21</v>
      </c>
      <c r="W153" s="1120"/>
      <c r="X153" s="1170" t="s">
        <v>3368</v>
      </c>
      <c r="Y153" s="1844"/>
      <c r="Z153" s="1187"/>
      <c r="AA153" s="855"/>
      <c r="AB153" s="855"/>
      <c r="AC153" s="855"/>
      <c r="AD153" s="855"/>
      <c r="AE153" s="855"/>
      <c r="AF153" s="855"/>
      <c r="AG153" s="855"/>
      <c r="AH153" s="1188"/>
      <c r="AI153" s="855"/>
      <c r="AJ153" s="905">
        <v>-27.95</v>
      </c>
      <c r="AK153" s="850"/>
      <c r="AL153" s="905">
        <v>-28.76</v>
      </c>
      <c r="AM153" s="850"/>
      <c r="AN153" s="1191">
        <v>-28.38</v>
      </c>
      <c r="AO153" s="1159" t="s">
        <v>11338</v>
      </c>
      <c r="AP153" s="1205"/>
      <c r="AQ153" s="160"/>
      <c r="AR153" s="160"/>
    </row>
    <row r="154" spans="1:44" s="161" customFormat="1" ht="24.95" customHeight="1">
      <c r="A154" s="1008" t="s">
        <v>3257</v>
      </c>
      <c r="B154" s="300">
        <v>1</v>
      </c>
      <c r="C154" s="1819" t="s">
        <v>1269</v>
      </c>
      <c r="D154" s="1012"/>
      <c r="E154" s="1012" t="s">
        <v>1349</v>
      </c>
      <c r="F154" s="1032" t="s">
        <v>1388</v>
      </c>
      <c r="G154" s="1032"/>
      <c r="H154" s="1040" t="s">
        <v>1194</v>
      </c>
      <c r="I154" s="1040" t="s">
        <v>875</v>
      </c>
      <c r="J154" s="1058">
        <v>462.5</v>
      </c>
      <c r="K154" s="1058">
        <v>467.5</v>
      </c>
      <c r="L154" s="1058">
        <v>1</v>
      </c>
      <c r="M154" s="1032" t="s">
        <v>39</v>
      </c>
      <c r="N154" s="1032"/>
      <c r="O154" s="1032" t="s">
        <v>14</v>
      </c>
      <c r="P154" s="1103" t="s">
        <v>1235</v>
      </c>
      <c r="Q154" s="1103" t="s">
        <v>1172</v>
      </c>
      <c r="R154" s="1100"/>
      <c r="S154" s="1100"/>
      <c r="T154" s="1128">
        <v>-56</v>
      </c>
      <c r="U154" s="1012" t="s">
        <v>1271</v>
      </c>
      <c r="V154" s="1032" t="s">
        <v>21</v>
      </c>
      <c r="W154" s="1032"/>
      <c r="X154" s="892"/>
      <c r="Y154" s="1181"/>
      <c r="Z154" s="1151"/>
      <c r="AA154" s="851"/>
      <c r="AB154" s="851"/>
      <c r="AC154" s="851"/>
      <c r="AD154" s="851"/>
      <c r="AE154" s="851"/>
      <c r="AF154" s="851"/>
      <c r="AG154" s="851"/>
      <c r="AH154" s="1152"/>
      <c r="AI154" s="1146"/>
      <c r="AJ154" s="888">
        <v>-87.13</v>
      </c>
      <c r="AK154" s="851"/>
      <c r="AL154" s="888">
        <v>-87.39</v>
      </c>
      <c r="AM154" s="851"/>
      <c r="AN154" s="1192">
        <v>-87.2</v>
      </c>
      <c r="AO154" s="1160" t="s">
        <v>11342</v>
      </c>
      <c r="AP154" s="1207"/>
      <c r="AQ154" s="160"/>
      <c r="AR154" s="160"/>
    </row>
    <row r="155" spans="1:44" s="161" customFormat="1" ht="24.95" customHeight="1">
      <c r="A155" s="1008" t="s">
        <v>3258</v>
      </c>
      <c r="B155" s="300">
        <v>1</v>
      </c>
      <c r="C155" s="1820"/>
      <c r="D155" s="1012"/>
      <c r="E155" s="1012" t="s">
        <v>1349</v>
      </c>
      <c r="F155" s="1032" t="s">
        <v>1388</v>
      </c>
      <c r="G155" s="1032"/>
      <c r="H155" s="1040" t="s">
        <v>1194</v>
      </c>
      <c r="I155" s="1040" t="s">
        <v>875</v>
      </c>
      <c r="J155" s="1058">
        <v>703</v>
      </c>
      <c r="K155" s="1058">
        <v>803</v>
      </c>
      <c r="L155" s="1058">
        <v>1</v>
      </c>
      <c r="M155" s="1032" t="s">
        <v>39</v>
      </c>
      <c r="N155" s="1032"/>
      <c r="O155" s="1032" t="s">
        <v>14</v>
      </c>
      <c r="P155" s="1103" t="s">
        <v>1235</v>
      </c>
      <c r="Q155" s="1103" t="s">
        <v>1172</v>
      </c>
      <c r="R155" s="1100"/>
      <c r="S155" s="1100"/>
      <c r="T155" s="1128">
        <v>-56</v>
      </c>
      <c r="U155" s="1012" t="s">
        <v>1271</v>
      </c>
      <c r="V155" s="1032" t="s">
        <v>21</v>
      </c>
      <c r="W155" s="1032"/>
      <c r="X155" s="892"/>
      <c r="Y155" s="1181"/>
      <c r="Z155" s="1151"/>
      <c r="AA155" s="851"/>
      <c r="AB155" s="851"/>
      <c r="AC155" s="851"/>
      <c r="AD155" s="851"/>
      <c r="AE155" s="851"/>
      <c r="AF155" s="851"/>
      <c r="AG155" s="851"/>
      <c r="AH155" s="1152"/>
      <c r="AI155" s="1146"/>
      <c r="AJ155" s="888">
        <v>-87.82</v>
      </c>
      <c r="AK155" s="851"/>
      <c r="AL155" s="888">
        <v>-87.7</v>
      </c>
      <c r="AM155" s="851"/>
      <c r="AN155" s="1192">
        <v>-87.59</v>
      </c>
      <c r="AO155" s="1160" t="s">
        <v>11343</v>
      </c>
      <c r="AP155" s="1207"/>
      <c r="AQ155" s="160"/>
      <c r="AR155" s="160"/>
    </row>
    <row r="156" spans="1:44" s="161" customFormat="1" ht="24.95" customHeight="1">
      <c r="A156" s="1008" t="s">
        <v>3259</v>
      </c>
      <c r="B156" s="300">
        <v>1</v>
      </c>
      <c r="C156" s="1820"/>
      <c r="D156" s="1012"/>
      <c r="E156" s="1012" t="s">
        <v>1349</v>
      </c>
      <c r="F156" s="1032" t="s">
        <v>1388</v>
      </c>
      <c r="G156" s="1032"/>
      <c r="H156" s="1040" t="s">
        <v>1194</v>
      </c>
      <c r="I156" s="1040" t="s">
        <v>875</v>
      </c>
      <c r="J156" s="1058">
        <v>791</v>
      </c>
      <c r="K156" s="1058">
        <v>821</v>
      </c>
      <c r="L156" s="1058">
        <v>3.84</v>
      </c>
      <c r="M156" s="1032" t="s">
        <v>39</v>
      </c>
      <c r="N156" s="1032"/>
      <c r="O156" s="1032" t="s">
        <v>14</v>
      </c>
      <c r="P156" s="1103" t="s">
        <v>1235</v>
      </c>
      <c r="Q156" s="1103" t="s">
        <v>1172</v>
      </c>
      <c r="R156" s="1100"/>
      <c r="S156" s="1100"/>
      <c r="T156" s="1128">
        <v>-66</v>
      </c>
      <c r="U156" s="1012" t="s">
        <v>1298</v>
      </c>
      <c r="V156" s="1032" t="s">
        <v>21</v>
      </c>
      <c r="W156" s="1032"/>
      <c r="X156" s="892"/>
      <c r="Y156" s="1181"/>
      <c r="Z156" s="1151"/>
      <c r="AA156" s="851"/>
      <c r="AB156" s="851"/>
      <c r="AC156" s="851"/>
      <c r="AD156" s="851"/>
      <c r="AE156" s="851"/>
      <c r="AF156" s="851"/>
      <c r="AG156" s="851"/>
      <c r="AH156" s="1152"/>
      <c r="AI156" s="1146"/>
      <c r="AJ156" s="888">
        <v>-81.72</v>
      </c>
      <c r="AK156" s="851"/>
      <c r="AL156" s="888">
        <v>-81.83</v>
      </c>
      <c r="AM156" s="851"/>
      <c r="AN156" s="1192">
        <v>-81.64</v>
      </c>
      <c r="AO156" s="1160" t="s">
        <v>11344</v>
      </c>
      <c r="AP156" s="1207"/>
      <c r="AQ156" s="160"/>
      <c r="AR156" s="160"/>
    </row>
    <row r="157" spans="1:44" s="161" customFormat="1" ht="24.95" customHeight="1">
      <c r="A157" s="1008" t="s">
        <v>3260</v>
      </c>
      <c r="B157" s="300">
        <v>1</v>
      </c>
      <c r="C157" s="1820"/>
      <c r="D157" s="1012"/>
      <c r="E157" s="1012" t="s">
        <v>1349</v>
      </c>
      <c r="F157" s="1032" t="s">
        <v>1388</v>
      </c>
      <c r="G157" s="1032"/>
      <c r="H157" s="1040" t="s">
        <v>1194</v>
      </c>
      <c r="I157" s="1040" t="s">
        <v>875</v>
      </c>
      <c r="J157" s="1058">
        <v>852</v>
      </c>
      <c r="K157" s="1058">
        <v>859</v>
      </c>
      <c r="L157" s="1058">
        <v>1</v>
      </c>
      <c r="M157" s="1032" t="s">
        <v>39</v>
      </c>
      <c r="N157" s="1032"/>
      <c r="O157" s="1032" t="s">
        <v>14</v>
      </c>
      <c r="P157" s="1103" t="s">
        <v>1235</v>
      </c>
      <c r="Q157" s="1103" t="s">
        <v>1172</v>
      </c>
      <c r="R157" s="1100"/>
      <c r="S157" s="1100"/>
      <c r="T157" s="1128">
        <v>-56</v>
      </c>
      <c r="U157" s="1012" t="s">
        <v>1271</v>
      </c>
      <c r="V157" s="1032" t="s">
        <v>21</v>
      </c>
      <c r="W157" s="1032"/>
      <c r="X157" s="892"/>
      <c r="Y157" s="1181"/>
      <c r="Z157" s="1151"/>
      <c r="AA157" s="851"/>
      <c r="AB157" s="851"/>
      <c r="AC157" s="851"/>
      <c r="AD157" s="851"/>
      <c r="AE157" s="851"/>
      <c r="AF157" s="851"/>
      <c r="AG157" s="851"/>
      <c r="AH157" s="1152"/>
      <c r="AI157" s="1146"/>
      <c r="AJ157" s="888">
        <v>-86.74</v>
      </c>
      <c r="AK157" s="851"/>
      <c r="AL157" s="888">
        <v>-86.8</v>
      </c>
      <c r="AM157" s="851"/>
      <c r="AN157" s="1192">
        <v>-86.73</v>
      </c>
      <c r="AO157" s="1160" t="s">
        <v>11342</v>
      </c>
      <c r="AP157" s="1207"/>
      <c r="AQ157" s="160"/>
      <c r="AR157" s="160"/>
    </row>
    <row r="158" spans="1:44" s="161" customFormat="1" ht="24.95" customHeight="1">
      <c r="A158" s="1008" t="s">
        <v>3261</v>
      </c>
      <c r="B158" s="300">
        <v>1</v>
      </c>
      <c r="C158" s="1820"/>
      <c r="D158" s="1012"/>
      <c r="E158" s="1012" t="s">
        <v>1349</v>
      </c>
      <c r="F158" s="1032" t="s">
        <v>1388</v>
      </c>
      <c r="G158" s="1032"/>
      <c r="H158" s="1040" t="s">
        <v>1194</v>
      </c>
      <c r="I158" s="1040" t="s">
        <v>875</v>
      </c>
      <c r="J158" s="1058">
        <v>859</v>
      </c>
      <c r="K158" s="1058">
        <v>894</v>
      </c>
      <c r="L158" s="1058">
        <v>3.84</v>
      </c>
      <c r="M158" s="1032" t="s">
        <v>39</v>
      </c>
      <c r="N158" s="1032"/>
      <c r="O158" s="1032" t="s">
        <v>14</v>
      </c>
      <c r="P158" s="1103" t="s">
        <v>1235</v>
      </c>
      <c r="Q158" s="1103" t="s">
        <v>1172</v>
      </c>
      <c r="R158" s="1100"/>
      <c r="S158" s="1100"/>
      <c r="T158" s="1128">
        <v>-66</v>
      </c>
      <c r="U158" s="1012" t="s">
        <v>1298</v>
      </c>
      <c r="V158" s="1032" t="s">
        <v>21</v>
      </c>
      <c r="W158" s="1032"/>
      <c r="X158" s="892"/>
      <c r="Y158" s="1181"/>
      <c r="Z158" s="1151"/>
      <c r="AA158" s="851"/>
      <c r="AB158" s="851"/>
      <c r="AC158" s="851"/>
      <c r="AD158" s="851"/>
      <c r="AE158" s="851"/>
      <c r="AF158" s="851"/>
      <c r="AG158" s="851"/>
      <c r="AH158" s="1152"/>
      <c r="AI158" s="1146"/>
      <c r="AJ158" s="888">
        <v>-81.510000000000005</v>
      </c>
      <c r="AK158" s="851"/>
      <c r="AL158" s="888">
        <v>-81.61</v>
      </c>
      <c r="AM158" s="851"/>
      <c r="AN158" s="1192">
        <v>-81.569999999999993</v>
      </c>
      <c r="AO158" s="1160" t="s">
        <v>11343</v>
      </c>
      <c r="AP158" s="1207"/>
      <c r="AQ158" s="160"/>
      <c r="AR158" s="160"/>
    </row>
    <row r="159" spans="1:44" s="161" customFormat="1" ht="24.95" customHeight="1">
      <c r="A159" s="1008" t="s">
        <v>3262</v>
      </c>
      <c r="B159" s="300">
        <v>1</v>
      </c>
      <c r="C159" s="1820"/>
      <c r="D159" s="1012"/>
      <c r="E159" s="1012" t="s">
        <v>1349</v>
      </c>
      <c r="F159" s="1032" t="s">
        <v>1388</v>
      </c>
      <c r="G159" s="1032"/>
      <c r="H159" s="1040" t="s">
        <v>1194</v>
      </c>
      <c r="I159" s="1040" t="s">
        <v>875</v>
      </c>
      <c r="J159" s="1058">
        <v>921</v>
      </c>
      <c r="K159" s="1058">
        <v>925</v>
      </c>
      <c r="L159" s="1058">
        <v>0.1</v>
      </c>
      <c r="M159" s="1032" t="s">
        <v>39</v>
      </c>
      <c r="N159" s="1032"/>
      <c r="O159" s="1032" t="s">
        <v>14</v>
      </c>
      <c r="P159" s="1103" t="s">
        <v>1235</v>
      </c>
      <c r="Q159" s="1103" t="s">
        <v>1172</v>
      </c>
      <c r="R159" s="1100"/>
      <c r="S159" s="1100"/>
      <c r="T159" s="1128">
        <v>-66</v>
      </c>
      <c r="U159" s="1012" t="s">
        <v>1297</v>
      </c>
      <c r="V159" s="1032" t="s">
        <v>21</v>
      </c>
      <c r="W159" s="1032"/>
      <c r="X159" s="892"/>
      <c r="Y159" s="1181"/>
      <c r="Z159" s="1151"/>
      <c r="AA159" s="851"/>
      <c r="AB159" s="851"/>
      <c r="AC159" s="851"/>
      <c r="AD159" s="851"/>
      <c r="AE159" s="851"/>
      <c r="AF159" s="851"/>
      <c r="AG159" s="851"/>
      <c r="AH159" s="1152"/>
      <c r="AI159" s="1146"/>
      <c r="AJ159" s="888">
        <v>-94.93</v>
      </c>
      <c r="AK159" s="851"/>
      <c r="AL159" s="888">
        <v>-94.79</v>
      </c>
      <c r="AM159" s="851"/>
      <c r="AN159" s="1192">
        <v>-94.46</v>
      </c>
      <c r="AO159" s="1160" t="s">
        <v>11343</v>
      </c>
      <c r="AP159" s="1207"/>
      <c r="AQ159" s="160"/>
      <c r="AR159" s="160"/>
    </row>
    <row r="160" spans="1:44" s="161" customFormat="1" ht="24.95" customHeight="1">
      <c r="A160" s="1008" t="s">
        <v>3263</v>
      </c>
      <c r="B160" s="300">
        <v>1</v>
      </c>
      <c r="C160" s="1820"/>
      <c r="D160" s="1012"/>
      <c r="E160" s="1012" t="s">
        <v>1349</v>
      </c>
      <c r="F160" s="1032" t="s">
        <v>1388</v>
      </c>
      <c r="G160" s="1032"/>
      <c r="H160" s="1040" t="s">
        <v>1194</v>
      </c>
      <c r="I160" s="1040" t="s">
        <v>875</v>
      </c>
      <c r="J160" s="1058">
        <v>925</v>
      </c>
      <c r="K160" s="1058">
        <v>935</v>
      </c>
      <c r="L160" s="1058">
        <v>0.1</v>
      </c>
      <c r="M160" s="1032" t="s">
        <v>39</v>
      </c>
      <c r="N160" s="1032"/>
      <c r="O160" s="1032" t="s">
        <v>14</v>
      </c>
      <c r="P160" s="1103" t="s">
        <v>1235</v>
      </c>
      <c r="Q160" s="1103" t="s">
        <v>1172</v>
      </c>
      <c r="R160" s="1100"/>
      <c r="S160" s="1100"/>
      <c r="T160" s="1128">
        <v>-73</v>
      </c>
      <c r="U160" s="1012" t="s">
        <v>1297</v>
      </c>
      <c r="V160" s="1032" t="s">
        <v>21</v>
      </c>
      <c r="W160" s="1032"/>
      <c r="X160" s="892"/>
      <c r="Y160" s="1181"/>
      <c r="Z160" s="1151"/>
      <c r="AA160" s="851"/>
      <c r="AB160" s="851"/>
      <c r="AC160" s="851"/>
      <c r="AD160" s="851"/>
      <c r="AE160" s="851"/>
      <c r="AF160" s="851"/>
      <c r="AG160" s="851"/>
      <c r="AH160" s="1152"/>
      <c r="AI160" s="1146"/>
      <c r="AJ160" s="888">
        <v>-95.57</v>
      </c>
      <c r="AK160" s="851"/>
      <c r="AL160" s="888">
        <v>-95.1</v>
      </c>
      <c r="AM160" s="851"/>
      <c r="AN160" s="1192">
        <v>-95.38</v>
      </c>
      <c r="AO160" s="1160" t="s">
        <v>11342</v>
      </c>
      <c r="AP160" s="1208"/>
      <c r="AQ160" s="160"/>
      <c r="AR160" s="160"/>
    </row>
    <row r="161" spans="1:44" s="161" customFormat="1" ht="24.95" customHeight="1">
      <c r="A161" s="1008" t="s">
        <v>3264</v>
      </c>
      <c r="B161" s="300">
        <v>1</v>
      </c>
      <c r="C161" s="1820"/>
      <c r="D161" s="1012"/>
      <c r="E161" s="1012" t="s">
        <v>1349</v>
      </c>
      <c r="F161" s="1032" t="s">
        <v>1388</v>
      </c>
      <c r="G161" s="1032"/>
      <c r="H161" s="1040" t="s">
        <v>1194</v>
      </c>
      <c r="I161" s="1040" t="s">
        <v>875</v>
      </c>
      <c r="J161" s="1058">
        <v>935</v>
      </c>
      <c r="K161" s="1058">
        <v>960</v>
      </c>
      <c r="L161" s="1058">
        <v>0.1</v>
      </c>
      <c r="M161" s="1032" t="s">
        <v>39</v>
      </c>
      <c r="N161" s="1032"/>
      <c r="O161" s="1032" t="s">
        <v>14</v>
      </c>
      <c r="P161" s="1103" t="s">
        <v>1235</v>
      </c>
      <c r="Q161" s="1103" t="s">
        <v>1172</v>
      </c>
      <c r="R161" s="1100"/>
      <c r="S161" s="1100"/>
      <c r="T161" s="1128">
        <v>-85</v>
      </c>
      <c r="U161" s="1012" t="s">
        <v>1297</v>
      </c>
      <c r="V161" s="1032" t="s">
        <v>21</v>
      </c>
      <c r="W161" s="1032"/>
      <c r="X161" s="892"/>
      <c r="Y161" s="1181"/>
      <c r="Z161" s="1151"/>
      <c r="AA161" s="851"/>
      <c r="AB161" s="851"/>
      <c r="AC161" s="851"/>
      <c r="AD161" s="851"/>
      <c r="AE161" s="851"/>
      <c r="AF161" s="851"/>
      <c r="AG161" s="851"/>
      <c r="AH161" s="1152"/>
      <c r="AI161" s="1146"/>
      <c r="AJ161" s="888">
        <v>-95.38</v>
      </c>
      <c r="AK161" s="851"/>
      <c r="AL161" s="888">
        <v>-95.29</v>
      </c>
      <c r="AM161" s="851"/>
      <c r="AN161" s="1192">
        <v>-94.9</v>
      </c>
      <c r="AO161" s="1160" t="s">
        <v>11342</v>
      </c>
      <c r="AP161" s="1210"/>
      <c r="AQ161" s="160"/>
      <c r="AR161" s="160"/>
    </row>
    <row r="162" spans="1:44" s="161" customFormat="1" ht="24.95" customHeight="1">
      <c r="A162" s="1008" t="s">
        <v>3265</v>
      </c>
      <c r="B162" s="300">
        <v>1</v>
      </c>
      <c r="C162" s="1820"/>
      <c r="D162" s="1012"/>
      <c r="E162" s="1012" t="s">
        <v>1349</v>
      </c>
      <c r="F162" s="1032" t="s">
        <v>1388</v>
      </c>
      <c r="G162" s="1032"/>
      <c r="H162" s="1040" t="s">
        <v>1194</v>
      </c>
      <c r="I162" s="1040" t="s">
        <v>875</v>
      </c>
      <c r="J162" s="1058">
        <v>1475.9</v>
      </c>
      <c r="K162" s="1058">
        <v>1510.9</v>
      </c>
      <c r="L162" s="1058">
        <v>3.84</v>
      </c>
      <c r="M162" s="1032" t="s">
        <v>39</v>
      </c>
      <c r="N162" s="1032"/>
      <c r="O162" s="1032" t="s">
        <v>14</v>
      </c>
      <c r="P162" s="1103" t="s">
        <v>1235</v>
      </c>
      <c r="Q162" s="1103" t="s">
        <v>1172</v>
      </c>
      <c r="R162" s="1100"/>
      <c r="S162" s="1100"/>
      <c r="T162" s="1128">
        <v>-66</v>
      </c>
      <c r="U162" s="1012" t="s">
        <v>1298</v>
      </c>
      <c r="V162" s="1032" t="s">
        <v>21</v>
      </c>
      <c r="W162" s="1032"/>
      <c r="X162" s="892"/>
      <c r="Y162" s="1181"/>
      <c r="Z162" s="1151"/>
      <c r="AA162" s="851"/>
      <c r="AB162" s="851"/>
      <c r="AC162" s="851"/>
      <c r="AD162" s="851"/>
      <c r="AE162" s="851"/>
      <c r="AF162" s="851"/>
      <c r="AG162" s="851"/>
      <c r="AH162" s="1152"/>
      <c r="AI162" s="1146"/>
      <c r="AJ162" s="888">
        <v>-79.819999999999993</v>
      </c>
      <c r="AK162" s="851"/>
      <c r="AL162" s="888">
        <v>-80</v>
      </c>
      <c r="AM162" s="851"/>
      <c r="AN162" s="1192">
        <v>-79.87</v>
      </c>
      <c r="AO162" s="1160" t="s">
        <v>11342</v>
      </c>
      <c r="AP162" s="1207"/>
      <c r="AQ162" s="160"/>
      <c r="AR162" s="160"/>
    </row>
    <row r="163" spans="1:44" s="161" customFormat="1" ht="24.95" customHeight="1">
      <c r="A163" s="1008" t="s">
        <v>3266</v>
      </c>
      <c r="B163" s="300">
        <v>1</v>
      </c>
      <c r="C163" s="1820"/>
      <c r="D163" s="1012"/>
      <c r="E163" s="1012" t="s">
        <v>1349</v>
      </c>
      <c r="F163" s="1032" t="s">
        <v>1388</v>
      </c>
      <c r="G163" s="1032"/>
      <c r="H163" s="1040" t="s">
        <v>1194</v>
      </c>
      <c r="I163" s="1040" t="s">
        <v>875</v>
      </c>
      <c r="J163" s="1058">
        <v>1805</v>
      </c>
      <c r="K163" s="1058">
        <v>1880</v>
      </c>
      <c r="L163" s="1058">
        <v>0.1</v>
      </c>
      <c r="M163" s="1032" t="s">
        <v>39</v>
      </c>
      <c r="N163" s="1032"/>
      <c r="O163" s="1032" t="s">
        <v>14</v>
      </c>
      <c r="P163" s="1103" t="s">
        <v>1235</v>
      </c>
      <c r="Q163" s="1103" t="s">
        <v>1172</v>
      </c>
      <c r="R163" s="1100"/>
      <c r="S163" s="1100"/>
      <c r="T163" s="1128">
        <v>-77</v>
      </c>
      <c r="U163" s="1012" t="s">
        <v>1297</v>
      </c>
      <c r="V163" s="1032" t="s">
        <v>21</v>
      </c>
      <c r="W163" s="1032"/>
      <c r="X163" s="892"/>
      <c r="Y163" s="1181"/>
      <c r="Z163" s="1151"/>
      <c r="AA163" s="851"/>
      <c r="AB163" s="851"/>
      <c r="AC163" s="851"/>
      <c r="AD163" s="851"/>
      <c r="AE163" s="851"/>
      <c r="AF163" s="851"/>
      <c r="AG163" s="851"/>
      <c r="AH163" s="1152"/>
      <c r="AI163" s="1146"/>
      <c r="AJ163" s="888">
        <v>-93.27</v>
      </c>
      <c r="AK163" s="851"/>
      <c r="AL163" s="888">
        <v>-93.25</v>
      </c>
      <c r="AM163" s="851"/>
      <c r="AN163" s="1192">
        <v>-93.14</v>
      </c>
      <c r="AO163" s="1160" t="s">
        <v>11343</v>
      </c>
      <c r="AP163" s="1207"/>
      <c r="AQ163" s="160"/>
      <c r="AR163" s="160"/>
    </row>
    <row r="164" spans="1:44" s="161" customFormat="1" ht="24.95" customHeight="1">
      <c r="A164" s="1008" t="s">
        <v>3267</v>
      </c>
      <c r="B164" s="300">
        <v>1</v>
      </c>
      <c r="C164" s="1820"/>
      <c r="D164" s="1012"/>
      <c r="E164" s="1012" t="s">
        <v>1349</v>
      </c>
      <c r="F164" s="1032" t="s">
        <v>1388</v>
      </c>
      <c r="G164" s="1032"/>
      <c r="H164" s="1040" t="s">
        <v>1194</v>
      </c>
      <c r="I164" s="1040" t="s">
        <v>875</v>
      </c>
      <c r="J164" s="1058">
        <v>1839.9</v>
      </c>
      <c r="K164" s="1058">
        <v>1879.9</v>
      </c>
      <c r="L164" s="1058">
        <v>3.84</v>
      </c>
      <c r="M164" s="1032" t="s">
        <v>39</v>
      </c>
      <c r="N164" s="1032"/>
      <c r="O164" s="1032" t="s">
        <v>14</v>
      </c>
      <c r="P164" s="1103" t="s">
        <v>1235</v>
      </c>
      <c r="Q164" s="1103" t="s">
        <v>1172</v>
      </c>
      <c r="R164" s="1100"/>
      <c r="S164" s="1100"/>
      <c r="T164" s="1128">
        <v>-66</v>
      </c>
      <c r="U164" s="1012" t="s">
        <v>1298</v>
      </c>
      <c r="V164" s="1032" t="s">
        <v>21</v>
      </c>
      <c r="W164" s="1032"/>
      <c r="X164" s="892"/>
      <c r="Y164" s="1181"/>
      <c r="Z164" s="1151"/>
      <c r="AA164" s="851"/>
      <c r="AB164" s="851"/>
      <c r="AC164" s="851"/>
      <c r="AD164" s="851"/>
      <c r="AE164" s="851"/>
      <c r="AF164" s="851"/>
      <c r="AG164" s="851"/>
      <c r="AH164" s="1152"/>
      <c r="AI164" s="1146"/>
      <c r="AJ164" s="888">
        <v>-79.09</v>
      </c>
      <c r="AK164" s="851"/>
      <c r="AL164" s="888">
        <v>-79.22</v>
      </c>
      <c r="AM164" s="851"/>
      <c r="AN164" s="1192">
        <v>-79.260000000000005</v>
      </c>
      <c r="AO164" s="1160" t="s">
        <v>11342</v>
      </c>
      <c r="AP164" s="1207"/>
      <c r="AQ164" s="160"/>
      <c r="AR164" s="160"/>
    </row>
    <row r="165" spans="1:44" s="161" customFormat="1" ht="24.95" customHeight="1">
      <c r="A165" s="1008" t="s">
        <v>3268</v>
      </c>
      <c r="B165" s="300">
        <v>1</v>
      </c>
      <c r="C165" s="1820"/>
      <c r="D165" s="1012"/>
      <c r="E165" s="1012" t="s">
        <v>1349</v>
      </c>
      <c r="F165" s="1032" t="s">
        <v>1388</v>
      </c>
      <c r="G165" s="1032"/>
      <c r="H165" s="1040" t="s">
        <v>1194</v>
      </c>
      <c r="I165" s="1040" t="s">
        <v>875</v>
      </c>
      <c r="J165" s="1058">
        <v>1884.5</v>
      </c>
      <c r="K165" s="1058">
        <v>1915.7</v>
      </c>
      <c r="L165" s="1058">
        <v>0.3</v>
      </c>
      <c r="M165" s="1032" t="s">
        <v>39</v>
      </c>
      <c r="N165" s="1032"/>
      <c r="O165" s="1032" t="s">
        <v>14</v>
      </c>
      <c r="P165" s="1103" t="s">
        <v>1235</v>
      </c>
      <c r="Q165" s="1103" t="s">
        <v>1172</v>
      </c>
      <c r="R165" s="1100"/>
      <c r="S165" s="1100"/>
      <c r="T165" s="1128">
        <v>-47</v>
      </c>
      <c r="U165" s="1012" t="s">
        <v>1275</v>
      </c>
      <c r="V165" s="1032" t="s">
        <v>21</v>
      </c>
      <c r="W165" s="1032"/>
      <c r="X165" s="892"/>
      <c r="Y165" s="1181"/>
      <c r="Z165" s="1151"/>
      <c r="AA165" s="851"/>
      <c r="AB165" s="851"/>
      <c r="AC165" s="851"/>
      <c r="AD165" s="851"/>
      <c r="AE165" s="851"/>
      <c r="AF165" s="851"/>
      <c r="AG165" s="851"/>
      <c r="AH165" s="1152"/>
      <c r="AI165" s="1146"/>
      <c r="AJ165" s="888">
        <v>-47.31</v>
      </c>
      <c r="AK165" s="851"/>
      <c r="AL165" s="888">
        <v>-49.86</v>
      </c>
      <c r="AM165" s="851"/>
      <c r="AN165" s="1192">
        <v>-47.89</v>
      </c>
      <c r="AO165" s="1160" t="s">
        <v>11342</v>
      </c>
      <c r="AP165" s="1207"/>
      <c r="AQ165" s="160"/>
      <c r="AR165" s="160"/>
    </row>
    <row r="166" spans="1:44" s="161" customFormat="1" ht="24.95" customHeight="1">
      <c r="A166" s="1008" t="s">
        <v>3269</v>
      </c>
      <c r="B166" s="300">
        <v>1</v>
      </c>
      <c r="C166" s="1820"/>
      <c r="D166" s="1012"/>
      <c r="E166" s="1012" t="s">
        <v>1349</v>
      </c>
      <c r="F166" s="1032" t="s">
        <v>1388</v>
      </c>
      <c r="G166" s="1032"/>
      <c r="H166" s="1040" t="s">
        <v>1194</v>
      </c>
      <c r="I166" s="1040" t="s">
        <v>875</v>
      </c>
      <c r="J166" s="1058">
        <v>2110</v>
      </c>
      <c r="K166" s="1058">
        <v>2170</v>
      </c>
      <c r="L166" s="1058">
        <v>3.84</v>
      </c>
      <c r="M166" s="1032" t="s">
        <v>39</v>
      </c>
      <c r="N166" s="1032"/>
      <c r="O166" s="1032" t="s">
        <v>14</v>
      </c>
      <c r="P166" s="1103" t="s">
        <v>1235</v>
      </c>
      <c r="Q166" s="1103" t="s">
        <v>1172</v>
      </c>
      <c r="R166" s="1100"/>
      <c r="S166" s="1100"/>
      <c r="T166" s="1128">
        <v>-66</v>
      </c>
      <c r="U166" s="1012" t="s">
        <v>1298</v>
      </c>
      <c r="V166" s="1032" t="s">
        <v>21</v>
      </c>
      <c r="W166" s="1032"/>
      <c r="X166" s="892"/>
      <c r="Y166" s="1181"/>
      <c r="Z166" s="1151"/>
      <c r="AA166" s="851"/>
      <c r="AB166" s="851"/>
      <c r="AC166" s="851"/>
      <c r="AD166" s="851"/>
      <c r="AE166" s="851"/>
      <c r="AF166" s="851"/>
      <c r="AG166" s="851"/>
      <c r="AH166" s="1152"/>
      <c r="AI166" s="1146"/>
      <c r="AJ166" s="888">
        <v>-78.430000000000007</v>
      </c>
      <c r="AK166" s="851"/>
      <c r="AL166" s="888">
        <v>-78.55</v>
      </c>
      <c r="AM166" s="851"/>
      <c r="AN166" s="1192">
        <v>-78.459999999999994</v>
      </c>
      <c r="AO166" s="1160" t="s">
        <v>11344</v>
      </c>
      <c r="AP166" s="1207"/>
      <c r="AQ166" s="160"/>
      <c r="AR166" s="160"/>
    </row>
    <row r="167" spans="1:44" s="161" customFormat="1" ht="24.95" customHeight="1">
      <c r="A167" s="1008" t="s">
        <v>3270</v>
      </c>
      <c r="B167" s="300">
        <v>1</v>
      </c>
      <c r="C167" s="1820"/>
      <c r="D167" s="1012"/>
      <c r="E167" s="1012" t="s">
        <v>1349</v>
      </c>
      <c r="F167" s="1032" t="s">
        <v>1388</v>
      </c>
      <c r="G167" s="1032"/>
      <c r="H167" s="1040" t="s">
        <v>1194</v>
      </c>
      <c r="I167" s="1040" t="s">
        <v>875</v>
      </c>
      <c r="J167" s="1058">
        <v>2496</v>
      </c>
      <c r="K167" s="1058">
        <v>2570</v>
      </c>
      <c r="L167" s="1058">
        <v>1</v>
      </c>
      <c r="M167" s="1032" t="s">
        <v>39</v>
      </c>
      <c r="N167" s="1032"/>
      <c r="O167" s="1032" t="s">
        <v>14</v>
      </c>
      <c r="P167" s="1103" t="s">
        <v>1235</v>
      </c>
      <c r="Q167" s="1103" t="s">
        <v>1172</v>
      </c>
      <c r="R167" s="1100"/>
      <c r="S167" s="1100"/>
      <c r="T167" s="1128">
        <v>-56</v>
      </c>
      <c r="U167" s="1012" t="s">
        <v>1271</v>
      </c>
      <c r="V167" s="1032" t="s">
        <v>21</v>
      </c>
      <c r="W167" s="1032"/>
      <c r="X167" s="892"/>
      <c r="Y167" s="1181"/>
      <c r="Z167" s="1151"/>
      <c r="AA167" s="851"/>
      <c r="AB167" s="851"/>
      <c r="AC167" s="851"/>
      <c r="AD167" s="851"/>
      <c r="AE167" s="851"/>
      <c r="AF167" s="851"/>
      <c r="AG167" s="851"/>
      <c r="AH167" s="1152"/>
      <c r="AI167" s="1146"/>
      <c r="AJ167" s="888">
        <v>-82.77</v>
      </c>
      <c r="AK167" s="851"/>
      <c r="AL167" s="888">
        <v>-82.99</v>
      </c>
      <c r="AM167" s="851"/>
      <c r="AN167" s="1192">
        <v>-82.89</v>
      </c>
      <c r="AO167" s="1160" t="s">
        <v>11343</v>
      </c>
      <c r="AP167" s="1207"/>
      <c r="AQ167" s="160"/>
      <c r="AR167" s="160"/>
    </row>
    <row r="168" spans="1:44" s="161" customFormat="1" ht="24.95" customHeight="1">
      <c r="A168" s="1008" t="s">
        <v>3271</v>
      </c>
      <c r="B168" s="300">
        <v>1</v>
      </c>
      <c r="C168" s="1820"/>
      <c r="D168" s="1012"/>
      <c r="E168" s="1012" t="s">
        <v>1349</v>
      </c>
      <c r="F168" s="1032" t="s">
        <v>1388</v>
      </c>
      <c r="G168" s="1032"/>
      <c r="H168" s="1040" t="s">
        <v>1194</v>
      </c>
      <c r="I168" s="1040" t="s">
        <v>875</v>
      </c>
      <c r="J168" s="1058">
        <v>2570</v>
      </c>
      <c r="K168" s="1058">
        <v>2690</v>
      </c>
      <c r="L168" s="1058">
        <v>3.84</v>
      </c>
      <c r="M168" s="1032" t="s">
        <v>39</v>
      </c>
      <c r="N168" s="1032"/>
      <c r="O168" s="1032" t="s">
        <v>14</v>
      </c>
      <c r="P168" s="1103" t="s">
        <v>1235</v>
      </c>
      <c r="Q168" s="1103" t="s">
        <v>1172</v>
      </c>
      <c r="R168" s="1100"/>
      <c r="S168" s="1100"/>
      <c r="T168" s="1128">
        <v>-66</v>
      </c>
      <c r="U168" s="1012" t="s">
        <v>1298</v>
      </c>
      <c r="V168" s="1032" t="s">
        <v>21</v>
      </c>
      <c r="W168" s="1032"/>
      <c r="X168" s="892"/>
      <c r="Y168" s="1181"/>
      <c r="Z168" s="1151"/>
      <c r="AA168" s="851"/>
      <c r="AB168" s="851"/>
      <c r="AC168" s="851"/>
      <c r="AD168" s="851"/>
      <c r="AE168" s="851"/>
      <c r="AF168" s="851"/>
      <c r="AG168" s="851"/>
      <c r="AH168" s="1152"/>
      <c r="AI168" s="1146"/>
      <c r="AJ168" s="888">
        <v>-76.959999999999994</v>
      </c>
      <c r="AK168" s="851"/>
      <c r="AL168" s="888">
        <v>-77.12</v>
      </c>
      <c r="AM168" s="851"/>
      <c r="AN168" s="1192">
        <v>-77.069999999999993</v>
      </c>
      <c r="AO168" s="1160" t="s">
        <v>11343</v>
      </c>
      <c r="AP168" s="1207"/>
      <c r="AQ168" s="160"/>
      <c r="AR168" s="160"/>
    </row>
    <row r="169" spans="1:44" s="161" customFormat="1" ht="24.95" customHeight="1">
      <c r="A169" s="1008" t="s">
        <v>3272</v>
      </c>
      <c r="B169" s="300">
        <v>1</v>
      </c>
      <c r="C169" s="1820"/>
      <c r="D169" s="1012"/>
      <c r="E169" s="1012" t="s">
        <v>1349</v>
      </c>
      <c r="F169" s="1032" t="s">
        <v>1388</v>
      </c>
      <c r="G169" s="1032"/>
      <c r="H169" s="1040" t="s">
        <v>1194</v>
      </c>
      <c r="I169" s="1040" t="s">
        <v>875</v>
      </c>
      <c r="J169" s="1058">
        <v>3510</v>
      </c>
      <c r="K169" s="1058">
        <v>3590</v>
      </c>
      <c r="L169" s="1058">
        <v>3.84</v>
      </c>
      <c r="M169" s="1032" t="s">
        <v>39</v>
      </c>
      <c r="N169" s="1032"/>
      <c r="O169" s="1032" t="s">
        <v>14</v>
      </c>
      <c r="P169" s="1103" t="s">
        <v>1235</v>
      </c>
      <c r="Q169" s="1103" t="s">
        <v>1172</v>
      </c>
      <c r="R169" s="1100"/>
      <c r="S169" s="1100"/>
      <c r="T169" s="1128">
        <v>-66</v>
      </c>
      <c r="U169" s="1012" t="s">
        <v>1298</v>
      </c>
      <c r="V169" s="1032" t="s">
        <v>21</v>
      </c>
      <c r="W169" s="1032"/>
      <c r="X169" s="892"/>
      <c r="Y169" s="1181"/>
      <c r="Z169" s="1151"/>
      <c r="AA169" s="851"/>
      <c r="AB169" s="851"/>
      <c r="AC169" s="851"/>
      <c r="AD169" s="851"/>
      <c r="AE169" s="851"/>
      <c r="AF169" s="851"/>
      <c r="AG169" s="851"/>
      <c r="AH169" s="1152"/>
      <c r="AI169" s="1146"/>
      <c r="AJ169" s="888">
        <v>-75.989999999999995</v>
      </c>
      <c r="AK169" s="851"/>
      <c r="AL169" s="888">
        <v>-76.02</v>
      </c>
      <c r="AM169" s="851"/>
      <c r="AN169" s="1192">
        <v>-76.069999999999993</v>
      </c>
      <c r="AO169" s="1160" t="s">
        <v>11342</v>
      </c>
      <c r="AP169" s="1207"/>
      <c r="AQ169" s="160"/>
      <c r="AR169" s="160"/>
    </row>
    <row r="170" spans="1:44" s="161" customFormat="1" ht="24.95" customHeight="1">
      <c r="A170" s="1008" t="s">
        <v>3273</v>
      </c>
      <c r="B170" s="300">
        <v>1</v>
      </c>
      <c r="C170" s="1821"/>
      <c r="D170" s="1012"/>
      <c r="E170" s="1012" t="s">
        <v>1349</v>
      </c>
      <c r="F170" s="1032" t="s">
        <v>1388</v>
      </c>
      <c r="G170" s="1032"/>
      <c r="H170" s="1040" t="s">
        <v>1194</v>
      </c>
      <c r="I170" s="1040" t="s">
        <v>875</v>
      </c>
      <c r="J170" s="1058">
        <v>3400</v>
      </c>
      <c r="K170" s="1058">
        <v>3800</v>
      </c>
      <c r="L170" s="1058">
        <v>1</v>
      </c>
      <c r="M170" s="1032" t="s">
        <v>39</v>
      </c>
      <c r="N170" s="1032"/>
      <c r="O170" s="1032" t="s">
        <v>14</v>
      </c>
      <c r="P170" s="1103" t="s">
        <v>1235</v>
      </c>
      <c r="Q170" s="1103" t="s">
        <v>1172</v>
      </c>
      <c r="R170" s="1100"/>
      <c r="S170" s="1100"/>
      <c r="T170" s="1136">
        <v>-56</v>
      </c>
      <c r="U170" s="1137" t="s">
        <v>1271</v>
      </c>
      <c r="V170" s="1032" t="s">
        <v>21</v>
      </c>
      <c r="W170" s="1032"/>
      <c r="X170" s="892"/>
      <c r="Y170" s="1181"/>
      <c r="Z170" s="1151"/>
      <c r="AA170" s="851"/>
      <c r="AB170" s="851"/>
      <c r="AC170" s="851"/>
      <c r="AD170" s="851"/>
      <c r="AE170" s="851"/>
      <c r="AF170" s="851"/>
      <c r="AG170" s="851"/>
      <c r="AH170" s="1152"/>
      <c r="AI170" s="1146"/>
      <c r="AJ170" s="888">
        <v>-81.81</v>
      </c>
      <c r="AK170" s="851"/>
      <c r="AL170" s="888">
        <v>-81.86</v>
      </c>
      <c r="AM170" s="851"/>
      <c r="AN170" s="1192">
        <v>-81.81</v>
      </c>
      <c r="AO170" s="1160" t="s">
        <v>11343</v>
      </c>
      <c r="AP170" s="1210"/>
      <c r="AQ170" s="160"/>
      <c r="AR170" s="160"/>
    </row>
    <row r="171" spans="1:44" s="161" customFormat="1">
      <c r="A171" s="1006" t="s">
        <v>3274</v>
      </c>
      <c r="B171" s="287">
        <v>1</v>
      </c>
      <c r="C171" s="15" t="s">
        <v>1274</v>
      </c>
      <c r="D171" s="1013"/>
      <c r="E171" s="1013" t="s">
        <v>1349</v>
      </c>
      <c r="F171" s="1029" t="s">
        <v>1388</v>
      </c>
      <c r="G171" s="1029"/>
      <c r="H171" s="1042" t="s">
        <v>1194</v>
      </c>
      <c r="I171" s="1042" t="s">
        <v>875</v>
      </c>
      <c r="J171" s="1043" t="s">
        <v>3369</v>
      </c>
      <c r="K171" s="1043" t="s">
        <v>3370</v>
      </c>
      <c r="L171" s="1043" t="s">
        <v>1523</v>
      </c>
      <c r="M171" s="1029" t="s">
        <v>39</v>
      </c>
      <c r="N171" s="1029"/>
      <c r="O171" s="1029" t="s">
        <v>14</v>
      </c>
      <c r="P171" s="874" t="s">
        <v>79</v>
      </c>
      <c r="Q171" s="874" t="s">
        <v>36</v>
      </c>
      <c r="R171" s="1099"/>
      <c r="S171" s="1099"/>
      <c r="T171" s="1105">
        <v>-47</v>
      </c>
      <c r="U171" s="1013" t="s">
        <v>1275</v>
      </c>
      <c r="V171" s="1029" t="s">
        <v>21</v>
      </c>
      <c r="W171" s="1029"/>
      <c r="X171" s="893" t="s">
        <v>3371</v>
      </c>
      <c r="Y171" s="1180"/>
      <c r="Z171" s="1149"/>
      <c r="AA171" s="850"/>
      <c r="AB171" s="850"/>
      <c r="AC171" s="850"/>
      <c r="AD171" s="850"/>
      <c r="AE171" s="850"/>
      <c r="AF171" s="850"/>
      <c r="AG171" s="850"/>
      <c r="AH171" s="1150"/>
      <c r="AI171" s="1145"/>
      <c r="AJ171" s="850"/>
      <c r="AK171" s="850"/>
      <c r="AL171" s="850"/>
      <c r="AM171" s="850"/>
      <c r="AN171" s="1154"/>
      <c r="AO171" s="1159"/>
      <c r="AP171" s="1206"/>
      <c r="AQ171" s="160"/>
      <c r="AR171" s="160"/>
    </row>
    <row r="172" spans="1:44" s="162" customFormat="1" ht="24.95" customHeight="1">
      <c r="A172" s="1005" t="s">
        <v>1310</v>
      </c>
      <c r="B172" s="286"/>
      <c r="C172" s="286" t="s">
        <v>1311</v>
      </c>
      <c r="D172" s="1027"/>
      <c r="E172" s="1027"/>
      <c r="F172" s="1027"/>
      <c r="G172" s="1027"/>
      <c r="H172" s="1028"/>
      <c r="I172" s="1028"/>
      <c r="J172" s="1028"/>
      <c r="K172" s="1028"/>
      <c r="L172" s="1028"/>
      <c r="M172" s="1027"/>
      <c r="N172" s="1027"/>
      <c r="O172" s="1027"/>
      <c r="P172" s="1027"/>
      <c r="Q172" s="1027"/>
      <c r="R172" s="1097"/>
      <c r="S172" s="1097"/>
      <c r="T172" s="1097"/>
      <c r="U172" s="1027"/>
      <c r="V172" s="1027"/>
      <c r="W172" s="1027"/>
      <c r="X172" s="165"/>
      <c r="Y172" s="1141"/>
      <c r="Z172" s="1147"/>
      <c r="AA172" s="849"/>
      <c r="AB172" s="849"/>
      <c r="AC172" s="849"/>
      <c r="AD172" s="849"/>
      <c r="AE172" s="849"/>
      <c r="AF172" s="849"/>
      <c r="AG172" s="849"/>
      <c r="AH172" s="1148"/>
      <c r="AI172" s="1144"/>
      <c r="AJ172" s="849"/>
      <c r="AK172" s="849"/>
      <c r="AL172" s="849"/>
      <c r="AM172" s="849"/>
      <c r="AN172" s="1153"/>
      <c r="AO172" s="1158"/>
      <c r="AP172" s="1204"/>
    </row>
    <row r="173" spans="1:44" s="161" customFormat="1">
      <c r="A173" s="1006" t="s">
        <v>3275</v>
      </c>
      <c r="B173" s="13">
        <v>1</v>
      </c>
      <c r="C173" s="288" t="s">
        <v>1421</v>
      </c>
      <c r="D173" s="1013"/>
      <c r="E173" s="1013"/>
      <c r="F173" s="1029"/>
      <c r="G173" s="1029"/>
      <c r="H173" s="1042"/>
      <c r="I173" s="1042"/>
      <c r="J173" s="1043"/>
      <c r="K173" s="1043"/>
      <c r="L173" s="1043"/>
      <c r="M173" s="1029" t="s">
        <v>39</v>
      </c>
      <c r="N173" s="1029"/>
      <c r="O173" s="1029" t="s">
        <v>36</v>
      </c>
      <c r="P173" s="1029" t="s">
        <v>36</v>
      </c>
      <c r="Q173" s="1029" t="s">
        <v>36</v>
      </c>
      <c r="R173" s="1099"/>
      <c r="S173" s="1099"/>
      <c r="T173" s="1105">
        <v>2</v>
      </c>
      <c r="U173" s="1013" t="s">
        <v>18</v>
      </c>
      <c r="V173" s="1029" t="s">
        <v>21</v>
      </c>
      <c r="W173" s="1029"/>
      <c r="X173" s="903" t="s">
        <v>1419</v>
      </c>
      <c r="Y173" s="1180"/>
      <c r="Z173" s="1149"/>
      <c r="AA173" s="850"/>
      <c r="AB173" s="850"/>
      <c r="AC173" s="850"/>
      <c r="AD173" s="850"/>
      <c r="AE173" s="850"/>
      <c r="AF173" s="850"/>
      <c r="AG173" s="850"/>
      <c r="AH173" s="1150"/>
      <c r="AI173" s="1145"/>
      <c r="AJ173" s="850"/>
      <c r="AK173" s="850"/>
      <c r="AL173" s="850"/>
      <c r="AM173" s="850"/>
      <c r="AN173" s="1154"/>
      <c r="AO173" s="1159"/>
      <c r="AP173" s="1206"/>
      <c r="AQ173" s="160"/>
      <c r="AR173" s="160"/>
    </row>
    <row r="174" spans="1:44" s="161" customFormat="1" ht="24.95" customHeight="1">
      <c r="A174" s="1008" t="s">
        <v>3276</v>
      </c>
      <c r="B174" s="301">
        <v>1</v>
      </c>
      <c r="C174" s="78" t="s">
        <v>1312</v>
      </c>
      <c r="D174" s="1012"/>
      <c r="E174" s="1012"/>
      <c r="F174" s="1032"/>
      <c r="G174" s="1032"/>
      <c r="H174" s="1040"/>
      <c r="I174" s="1040"/>
      <c r="J174" s="1041"/>
      <c r="K174" s="1041"/>
      <c r="L174" s="1041"/>
      <c r="M174" s="1032" t="s">
        <v>36</v>
      </c>
      <c r="N174" s="1032"/>
      <c r="O174" s="1032"/>
      <c r="P174" s="1103"/>
      <c r="Q174" s="1103"/>
      <c r="R174" s="1113"/>
      <c r="S174" s="1113">
        <v>0</v>
      </c>
      <c r="T174" s="1113"/>
      <c r="U174" s="1113" t="s">
        <v>18</v>
      </c>
      <c r="V174" s="1032" t="s">
        <v>21</v>
      </c>
      <c r="W174" s="1032"/>
      <c r="X174" s="306"/>
      <c r="Y174" s="1181"/>
      <c r="Z174" s="1151"/>
      <c r="AA174" s="851"/>
      <c r="AB174" s="851"/>
      <c r="AC174" s="851"/>
      <c r="AD174" s="851"/>
      <c r="AE174" s="851"/>
      <c r="AF174" s="851"/>
      <c r="AG174" s="851"/>
      <c r="AH174" s="1152"/>
      <c r="AI174" s="1146"/>
      <c r="AJ174" s="851"/>
      <c r="AK174" s="851"/>
      <c r="AL174" s="851"/>
      <c r="AM174" s="851"/>
      <c r="AN174" s="1155"/>
      <c r="AO174" s="1160"/>
      <c r="AP174" s="1210"/>
      <c r="AQ174" s="160"/>
      <c r="AR174" s="160"/>
    </row>
    <row r="175" spans="1:44" s="161" customFormat="1">
      <c r="A175" s="1006" t="s">
        <v>3277</v>
      </c>
      <c r="B175" s="13">
        <v>1</v>
      </c>
      <c r="C175" s="293" t="s">
        <v>1420</v>
      </c>
      <c r="D175" s="1013"/>
      <c r="E175" s="1013"/>
      <c r="F175" s="1029"/>
      <c r="G175" s="1029"/>
      <c r="H175" s="1042"/>
      <c r="I175" s="1042"/>
      <c r="J175" s="1043"/>
      <c r="K175" s="1043"/>
      <c r="L175" s="1043"/>
      <c r="M175" s="1029" t="s">
        <v>39</v>
      </c>
      <c r="N175" s="1029"/>
      <c r="O175" s="1029"/>
      <c r="P175" s="874"/>
      <c r="Q175" s="874"/>
      <c r="R175" s="1124">
        <v>1</v>
      </c>
      <c r="S175" s="1124">
        <v>2</v>
      </c>
      <c r="T175" s="1124">
        <v>3</v>
      </c>
      <c r="U175" s="1124" t="s">
        <v>18</v>
      </c>
      <c r="V175" s="1029" t="s">
        <v>21</v>
      </c>
      <c r="W175" s="1029"/>
      <c r="X175" s="903" t="s">
        <v>1427</v>
      </c>
      <c r="Y175" s="1180"/>
      <c r="Z175" s="1149"/>
      <c r="AA175" s="850"/>
      <c r="AB175" s="850"/>
      <c r="AC175" s="850"/>
      <c r="AD175" s="850"/>
      <c r="AE175" s="850"/>
      <c r="AF175" s="850"/>
      <c r="AG175" s="850"/>
      <c r="AH175" s="1150"/>
      <c r="AI175" s="1145"/>
      <c r="AJ175" s="850"/>
      <c r="AK175" s="850"/>
      <c r="AL175" s="850"/>
      <c r="AM175" s="850"/>
      <c r="AN175" s="1154"/>
      <c r="AO175" s="1159"/>
      <c r="AP175" s="1206"/>
      <c r="AQ175" s="160"/>
      <c r="AR175" s="160"/>
    </row>
    <row r="176" spans="1:44" s="161" customFormat="1">
      <c r="A176" s="1008" t="s">
        <v>3278</v>
      </c>
      <c r="B176" s="301">
        <v>1</v>
      </c>
      <c r="C176" s="78" t="s">
        <v>1313</v>
      </c>
      <c r="D176" s="1012"/>
      <c r="E176" s="1012"/>
      <c r="F176" s="1032"/>
      <c r="G176" s="1032"/>
      <c r="H176" s="1040"/>
      <c r="I176" s="1040"/>
      <c r="J176" s="1041"/>
      <c r="K176" s="1041"/>
      <c r="L176" s="1041"/>
      <c r="M176" s="1032" t="s">
        <v>39</v>
      </c>
      <c r="N176" s="1032"/>
      <c r="O176" s="1032"/>
      <c r="P176" s="1103"/>
      <c r="Q176" s="1103"/>
      <c r="R176" s="1113">
        <v>-3</v>
      </c>
      <c r="S176" s="1113"/>
      <c r="T176" s="1113">
        <v>3</v>
      </c>
      <c r="U176" s="1113" t="s">
        <v>1316</v>
      </c>
      <c r="V176" s="1032" t="s">
        <v>21</v>
      </c>
      <c r="W176" s="1032"/>
      <c r="X176" s="894" t="s">
        <v>1422</v>
      </c>
      <c r="Y176" s="1181"/>
      <c r="Z176" s="1151"/>
      <c r="AA176" s="851"/>
      <c r="AB176" s="851"/>
      <c r="AC176" s="851"/>
      <c r="AD176" s="851"/>
      <c r="AE176" s="851"/>
      <c r="AF176" s="851"/>
      <c r="AG176" s="851"/>
      <c r="AH176" s="1152"/>
      <c r="AI176" s="1146"/>
      <c r="AJ176" s="851"/>
      <c r="AK176" s="851"/>
      <c r="AL176" s="851"/>
      <c r="AM176" s="851"/>
      <c r="AN176" s="1155"/>
      <c r="AO176" s="1160"/>
      <c r="AP176" s="1210"/>
      <c r="AQ176" s="160"/>
      <c r="AR176" s="160"/>
    </row>
    <row r="177" spans="1:44" s="161" customFormat="1" ht="24.95" customHeight="1">
      <c r="A177" s="1006" t="s">
        <v>3279</v>
      </c>
      <c r="B177" s="13">
        <v>1</v>
      </c>
      <c r="C177" s="1834" t="s">
        <v>1314</v>
      </c>
      <c r="D177" s="1013"/>
      <c r="E177" s="1013"/>
      <c r="F177" s="1029"/>
      <c r="G177" s="1029"/>
      <c r="H177" s="1042"/>
      <c r="I177" s="1042"/>
      <c r="J177" s="1043"/>
      <c r="K177" s="1043"/>
      <c r="L177" s="1043"/>
      <c r="M177" s="1029" t="s">
        <v>39</v>
      </c>
      <c r="N177" s="1029"/>
      <c r="O177" s="1029" t="s">
        <v>14</v>
      </c>
      <c r="P177" s="874" t="s">
        <v>79</v>
      </c>
      <c r="Q177" s="874" t="s">
        <v>1345</v>
      </c>
      <c r="R177" s="1124"/>
      <c r="S177" s="1124"/>
      <c r="T177" s="1125">
        <v>0.15</v>
      </c>
      <c r="U177" s="1124" t="s">
        <v>18</v>
      </c>
      <c r="V177" s="1029" t="s">
        <v>21</v>
      </c>
      <c r="W177" s="1045"/>
      <c r="X177" s="1858" t="s">
        <v>1317</v>
      </c>
      <c r="Y177" s="1842"/>
      <c r="Z177" s="1149"/>
      <c r="AA177" s="850"/>
      <c r="AB177" s="850"/>
      <c r="AC177" s="850"/>
      <c r="AD177" s="850"/>
      <c r="AE177" s="850"/>
      <c r="AF177" s="850"/>
      <c r="AG177" s="850"/>
      <c r="AH177" s="1150"/>
      <c r="AI177" s="1145"/>
      <c r="AJ177" s="850"/>
      <c r="AK177" s="850"/>
      <c r="AL177" s="850"/>
      <c r="AM177" s="850"/>
      <c r="AN177" s="1154"/>
      <c r="AO177" s="1159"/>
      <c r="AP177" s="1211"/>
      <c r="AQ177" s="160"/>
      <c r="AR177" s="160"/>
    </row>
    <row r="178" spans="1:44" s="161" customFormat="1" ht="24.95" customHeight="1">
      <c r="A178" s="1006" t="s">
        <v>3280</v>
      </c>
      <c r="B178" s="13">
        <v>1</v>
      </c>
      <c r="C178" s="1851"/>
      <c r="D178" s="1013"/>
      <c r="E178" s="1013"/>
      <c r="F178" s="1029"/>
      <c r="G178" s="1029"/>
      <c r="H178" s="1042"/>
      <c r="I178" s="1042"/>
      <c r="J178" s="1043"/>
      <c r="K178" s="1043"/>
      <c r="L178" s="1043"/>
      <c r="M178" s="1029" t="s">
        <v>39</v>
      </c>
      <c r="N178" s="1029"/>
      <c r="O178" s="1029" t="s">
        <v>14</v>
      </c>
      <c r="P178" s="874" t="s">
        <v>79</v>
      </c>
      <c r="Q178" s="874" t="s">
        <v>1346</v>
      </c>
      <c r="R178" s="1124"/>
      <c r="S178" s="1124"/>
      <c r="T178" s="1125">
        <v>0.2</v>
      </c>
      <c r="U178" s="1124" t="s">
        <v>18</v>
      </c>
      <c r="V178" s="1029" t="s">
        <v>21</v>
      </c>
      <c r="W178" s="1290"/>
      <c r="X178" s="1859"/>
      <c r="Y178" s="1843"/>
      <c r="Z178" s="1149"/>
      <c r="AA178" s="850"/>
      <c r="AB178" s="850"/>
      <c r="AC178" s="850"/>
      <c r="AD178" s="850"/>
      <c r="AE178" s="850"/>
      <c r="AF178" s="850"/>
      <c r="AG178" s="850"/>
      <c r="AH178" s="1150"/>
      <c r="AI178" s="1145"/>
      <c r="AJ178" s="850"/>
      <c r="AK178" s="850"/>
      <c r="AL178" s="850"/>
      <c r="AM178" s="850"/>
      <c r="AN178" s="1154"/>
      <c r="AO178" s="1159"/>
      <c r="AP178" s="1212"/>
      <c r="AQ178" s="160"/>
      <c r="AR178" s="160"/>
    </row>
    <row r="179" spans="1:44" s="161" customFormat="1" ht="24.95" customHeight="1">
      <c r="A179" s="1008" t="s">
        <v>3281</v>
      </c>
      <c r="B179" s="301">
        <v>1</v>
      </c>
      <c r="C179" s="1852" t="s">
        <v>1315</v>
      </c>
      <c r="D179" s="1012"/>
      <c r="E179" s="1012"/>
      <c r="F179" s="1032"/>
      <c r="G179" s="1032"/>
      <c r="H179" s="1040"/>
      <c r="I179" s="1040"/>
      <c r="J179" s="1041"/>
      <c r="K179" s="1041"/>
      <c r="L179" s="1041"/>
      <c r="M179" s="1032" t="s">
        <v>39</v>
      </c>
      <c r="N179" s="1032"/>
      <c r="O179" s="1032" t="s">
        <v>14</v>
      </c>
      <c r="P179" s="1103" t="s">
        <v>79</v>
      </c>
      <c r="Q179" s="1103" t="s">
        <v>1345</v>
      </c>
      <c r="R179" s="1113"/>
      <c r="S179" s="1113"/>
      <c r="T179" s="1126">
        <v>1.5</v>
      </c>
      <c r="U179" s="1113" t="s">
        <v>37</v>
      </c>
      <c r="V179" s="1032" t="s">
        <v>21</v>
      </c>
      <c r="W179" s="1044"/>
      <c r="X179" s="1825" t="s">
        <v>1317</v>
      </c>
      <c r="Y179" s="1860"/>
      <c r="Z179" s="1151"/>
      <c r="AA179" s="851"/>
      <c r="AB179" s="851"/>
      <c r="AC179" s="851"/>
      <c r="AD179" s="851"/>
      <c r="AE179" s="851"/>
      <c r="AF179" s="851"/>
      <c r="AG179" s="851"/>
      <c r="AH179" s="1152"/>
      <c r="AI179" s="1146"/>
      <c r="AJ179" s="851"/>
      <c r="AK179" s="851"/>
      <c r="AL179" s="851"/>
      <c r="AM179" s="851"/>
      <c r="AN179" s="1155"/>
      <c r="AO179" s="1160"/>
      <c r="AP179" s="1213"/>
      <c r="AQ179" s="160"/>
      <c r="AR179" s="160"/>
    </row>
    <row r="180" spans="1:44" s="161" customFormat="1" ht="24.95" customHeight="1">
      <c r="A180" s="1008" t="s">
        <v>3282</v>
      </c>
      <c r="B180" s="301">
        <v>1</v>
      </c>
      <c r="C180" s="1853"/>
      <c r="D180" s="1012"/>
      <c r="E180" s="1012"/>
      <c r="F180" s="1032"/>
      <c r="G180" s="1032"/>
      <c r="H180" s="1040"/>
      <c r="I180" s="1040"/>
      <c r="J180" s="1041"/>
      <c r="K180" s="1041"/>
      <c r="L180" s="1041"/>
      <c r="M180" s="1032" t="s">
        <v>39</v>
      </c>
      <c r="N180" s="1032"/>
      <c r="O180" s="1032" t="s">
        <v>14</v>
      </c>
      <c r="P180" s="1103" t="s">
        <v>79</v>
      </c>
      <c r="Q180" s="1103" t="s">
        <v>1346</v>
      </c>
      <c r="R180" s="1113"/>
      <c r="S180" s="1113"/>
      <c r="T180" s="1126">
        <v>1.5</v>
      </c>
      <c r="U180" s="1113" t="s">
        <v>37</v>
      </c>
      <c r="V180" s="1032" t="s">
        <v>21</v>
      </c>
      <c r="W180" s="1291"/>
      <c r="X180" s="1826"/>
      <c r="Y180" s="1861"/>
      <c r="Z180" s="1151"/>
      <c r="AA180" s="851"/>
      <c r="AB180" s="851"/>
      <c r="AC180" s="851"/>
      <c r="AD180" s="851"/>
      <c r="AE180" s="851"/>
      <c r="AF180" s="851"/>
      <c r="AG180" s="851"/>
      <c r="AH180" s="1152"/>
      <c r="AI180" s="1146"/>
      <c r="AJ180" s="851"/>
      <c r="AK180" s="851"/>
      <c r="AL180" s="851"/>
      <c r="AM180" s="851"/>
      <c r="AN180" s="1155"/>
      <c r="AO180" s="1160"/>
      <c r="AP180" s="1213"/>
      <c r="AQ180" s="160"/>
      <c r="AR180" s="160"/>
    </row>
    <row r="181" spans="1:44" s="161" customFormat="1">
      <c r="A181" s="1006" t="s">
        <v>3283</v>
      </c>
      <c r="B181" s="13">
        <v>1</v>
      </c>
      <c r="C181" s="288" t="s">
        <v>1423</v>
      </c>
      <c r="D181" s="1013"/>
      <c r="E181" s="1013"/>
      <c r="F181" s="1029"/>
      <c r="G181" s="1029"/>
      <c r="H181" s="1042"/>
      <c r="I181" s="1042"/>
      <c r="J181" s="1043"/>
      <c r="K181" s="1043"/>
      <c r="L181" s="1043"/>
      <c r="M181" s="1029" t="s">
        <v>39</v>
      </c>
      <c r="N181" s="1029"/>
      <c r="O181" s="1029" t="s">
        <v>14</v>
      </c>
      <c r="P181" s="874" t="s">
        <v>79</v>
      </c>
      <c r="Q181" s="1029" t="s">
        <v>1435</v>
      </c>
      <c r="R181" s="1099">
        <v>180</v>
      </c>
      <c r="S181" s="1099"/>
      <c r="T181" s="1105"/>
      <c r="U181" s="1013" t="s">
        <v>19</v>
      </c>
      <c r="V181" s="1029" t="s">
        <v>21</v>
      </c>
      <c r="W181" s="1045"/>
      <c r="X181" s="1171" t="s">
        <v>1436</v>
      </c>
      <c r="Y181" s="1180"/>
      <c r="Z181" s="1149"/>
      <c r="AA181" s="850"/>
      <c r="AB181" s="850"/>
      <c r="AC181" s="850"/>
      <c r="AD181" s="850"/>
      <c r="AE181" s="850"/>
      <c r="AF181" s="850"/>
      <c r="AG181" s="850"/>
      <c r="AH181" s="1150"/>
      <c r="AI181" s="1145"/>
      <c r="AJ181" s="850"/>
      <c r="AK181" s="850"/>
      <c r="AL181" s="850"/>
      <c r="AM181" s="850"/>
      <c r="AN181" s="1154"/>
      <c r="AO181" s="1159"/>
      <c r="AP181" s="1212"/>
      <c r="AQ181" s="160"/>
      <c r="AR181" s="160"/>
    </row>
    <row r="182" spans="1:44" s="161" customFormat="1" ht="22.35">
      <c r="A182" s="1008" t="s">
        <v>3284</v>
      </c>
      <c r="B182" s="301">
        <v>1</v>
      </c>
      <c r="C182" s="78" t="s">
        <v>1424</v>
      </c>
      <c r="D182" s="1012"/>
      <c r="E182" s="1012"/>
      <c r="F182" s="1032"/>
      <c r="G182" s="1032"/>
      <c r="H182" s="1040"/>
      <c r="I182" s="1040"/>
      <c r="J182" s="1041"/>
      <c r="K182" s="1041"/>
      <c r="L182" s="1041"/>
      <c r="M182" s="1032" t="s">
        <v>39</v>
      </c>
      <c r="N182" s="1032"/>
      <c r="O182" s="1032" t="s">
        <v>14</v>
      </c>
      <c r="P182" s="1103" t="s">
        <v>79</v>
      </c>
      <c r="Q182" s="1032" t="s">
        <v>1435</v>
      </c>
      <c r="R182" s="1109">
        <v>200</v>
      </c>
      <c r="S182" s="1113"/>
      <c r="T182" s="1113"/>
      <c r="U182" s="1113" t="s">
        <v>19</v>
      </c>
      <c r="V182" s="1032" t="s">
        <v>21</v>
      </c>
      <c r="W182" s="1044"/>
      <c r="X182" s="1172" t="s">
        <v>1436</v>
      </c>
      <c r="Y182" s="1181"/>
      <c r="Z182" s="1151"/>
      <c r="AA182" s="851"/>
      <c r="AB182" s="851"/>
      <c r="AC182" s="851"/>
      <c r="AD182" s="851"/>
      <c r="AE182" s="851"/>
      <c r="AF182" s="851"/>
      <c r="AG182" s="851"/>
      <c r="AH182" s="1152"/>
      <c r="AI182" s="1146"/>
      <c r="AJ182" s="851"/>
      <c r="AK182" s="851"/>
      <c r="AL182" s="851"/>
      <c r="AM182" s="851"/>
      <c r="AN182" s="1155"/>
      <c r="AO182" s="1160"/>
      <c r="AP182" s="1214"/>
      <c r="AQ182" s="160"/>
      <c r="AR182" s="160"/>
    </row>
    <row r="183" spans="1:44" s="161" customFormat="1">
      <c r="A183" s="1006" t="s">
        <v>3285</v>
      </c>
      <c r="B183" s="13">
        <v>1</v>
      </c>
      <c r="C183" s="288" t="s">
        <v>1425</v>
      </c>
      <c r="D183" s="1013"/>
      <c r="E183" s="1013"/>
      <c r="F183" s="1029"/>
      <c r="G183" s="1029"/>
      <c r="H183" s="1042"/>
      <c r="I183" s="1042"/>
      <c r="J183" s="1043"/>
      <c r="K183" s="1043"/>
      <c r="L183" s="1043"/>
      <c r="M183" s="1029" t="s">
        <v>39</v>
      </c>
      <c r="N183" s="1029"/>
      <c r="O183" s="1029" t="s">
        <v>14</v>
      </c>
      <c r="P183" s="874" t="s">
        <v>79</v>
      </c>
      <c r="Q183" s="1029" t="s">
        <v>1435</v>
      </c>
      <c r="R183" s="1099"/>
      <c r="S183" s="1099"/>
      <c r="T183" s="1105">
        <v>10</v>
      </c>
      <c r="U183" s="1013" t="s">
        <v>1248</v>
      </c>
      <c r="V183" s="1029" t="s">
        <v>21</v>
      </c>
      <c r="W183" s="1045"/>
      <c r="X183" s="1171" t="s">
        <v>1436</v>
      </c>
      <c r="Y183" s="1180"/>
      <c r="Z183" s="1149"/>
      <c r="AA183" s="850"/>
      <c r="AB183" s="850"/>
      <c r="AC183" s="850"/>
      <c r="AD183" s="850"/>
      <c r="AE183" s="850"/>
      <c r="AF183" s="850"/>
      <c r="AG183" s="850"/>
      <c r="AH183" s="1150"/>
      <c r="AI183" s="1145"/>
      <c r="AJ183" s="850"/>
      <c r="AK183" s="850"/>
      <c r="AL183" s="850"/>
      <c r="AM183" s="850"/>
      <c r="AN183" s="1154"/>
      <c r="AO183" s="1159"/>
      <c r="AP183" s="1206"/>
      <c r="AQ183" s="160"/>
      <c r="AR183" s="160"/>
    </row>
    <row r="184" spans="1:44" s="161" customFormat="1">
      <c r="A184" s="1008" t="s">
        <v>3286</v>
      </c>
      <c r="B184" s="301">
        <v>1</v>
      </c>
      <c r="C184" s="78" t="s">
        <v>1426</v>
      </c>
      <c r="D184" s="1012"/>
      <c r="E184" s="1012"/>
      <c r="F184" s="1032"/>
      <c r="G184" s="1032"/>
      <c r="H184" s="1040"/>
      <c r="I184" s="1040"/>
      <c r="J184" s="1041"/>
      <c r="K184" s="1041"/>
      <c r="L184" s="1041"/>
      <c r="M184" s="1032" t="s">
        <v>39</v>
      </c>
      <c r="N184" s="1032"/>
      <c r="O184" s="1032" t="s">
        <v>14</v>
      </c>
      <c r="P184" s="1103" t="s">
        <v>79</v>
      </c>
      <c r="Q184" s="1032" t="s">
        <v>1435</v>
      </c>
      <c r="R184" s="1113"/>
      <c r="S184" s="1113"/>
      <c r="T184" s="1113">
        <v>1</v>
      </c>
      <c r="U184" s="1113" t="s">
        <v>1316</v>
      </c>
      <c r="V184" s="1032" t="s">
        <v>21</v>
      </c>
      <c r="W184" s="1044"/>
      <c r="X184" s="1172" t="s">
        <v>1436</v>
      </c>
      <c r="Y184" s="1181"/>
      <c r="Z184" s="1151"/>
      <c r="AA184" s="851"/>
      <c r="AB184" s="851"/>
      <c r="AC184" s="851"/>
      <c r="AD184" s="851"/>
      <c r="AE184" s="851"/>
      <c r="AF184" s="851"/>
      <c r="AG184" s="851"/>
      <c r="AH184" s="1152"/>
      <c r="AI184" s="1146"/>
      <c r="AJ184" s="851"/>
      <c r="AK184" s="851"/>
      <c r="AL184" s="851"/>
      <c r="AM184" s="851"/>
      <c r="AN184" s="1155"/>
      <c r="AO184" s="1160"/>
      <c r="AP184" s="1210"/>
      <c r="AQ184" s="160"/>
      <c r="AR184" s="160"/>
    </row>
    <row r="185" spans="1:44" s="162" customFormat="1" ht="24.95" customHeight="1">
      <c r="A185" s="1005" t="s">
        <v>1318</v>
      </c>
      <c r="B185" s="286"/>
      <c r="C185" s="294" t="s">
        <v>1397</v>
      </c>
      <c r="D185" s="1027"/>
      <c r="E185" s="1027"/>
      <c r="F185" s="1027"/>
      <c r="G185" s="1027"/>
      <c r="H185" s="1028"/>
      <c r="I185" s="1028"/>
      <c r="J185" s="1028"/>
      <c r="K185" s="1028"/>
      <c r="L185" s="1028"/>
      <c r="M185" s="1027"/>
      <c r="N185" s="1027"/>
      <c r="O185" s="1027"/>
      <c r="P185" s="1027"/>
      <c r="Q185" s="1027"/>
      <c r="R185" s="1097"/>
      <c r="S185" s="1097"/>
      <c r="T185" s="1097"/>
      <c r="U185" s="1027"/>
      <c r="V185" s="1027"/>
      <c r="W185" s="1027"/>
      <c r="X185" s="165"/>
      <c r="Y185" s="1141"/>
      <c r="Z185" s="1147"/>
      <c r="AA185" s="849"/>
      <c r="AB185" s="849"/>
      <c r="AC185" s="849"/>
      <c r="AD185" s="849"/>
      <c r="AE185" s="849"/>
      <c r="AF185" s="849"/>
      <c r="AG185" s="849"/>
      <c r="AH185" s="1148"/>
      <c r="AI185" s="1144"/>
      <c r="AJ185" s="849"/>
      <c r="AK185" s="849"/>
      <c r="AL185" s="849"/>
      <c r="AM185" s="849"/>
      <c r="AN185" s="1153"/>
      <c r="AO185" s="1158"/>
      <c r="AP185" s="1204"/>
    </row>
    <row r="186" spans="1:44" s="161" customFormat="1" ht="24.95" customHeight="1">
      <c r="A186" s="887" t="s">
        <v>3287</v>
      </c>
      <c r="B186" s="13">
        <v>1</v>
      </c>
      <c r="C186" s="1834" t="s">
        <v>1380</v>
      </c>
      <c r="D186" s="1013"/>
      <c r="E186" s="1013" t="s">
        <v>1349</v>
      </c>
      <c r="F186" s="1029" t="s">
        <v>1350</v>
      </c>
      <c r="G186" s="1029">
        <v>3.15</v>
      </c>
      <c r="H186" s="1042" t="s">
        <v>1194</v>
      </c>
      <c r="I186" s="1042" t="s">
        <v>1237</v>
      </c>
      <c r="J186" s="1057">
        <v>2110</v>
      </c>
      <c r="K186" s="1057">
        <v>2200</v>
      </c>
      <c r="L186" s="1057"/>
      <c r="M186" s="1029" t="s">
        <v>39</v>
      </c>
      <c r="N186" s="1029"/>
      <c r="O186" s="1029" t="s">
        <v>14</v>
      </c>
      <c r="P186" s="874"/>
      <c r="Q186" s="874"/>
      <c r="R186" s="1099"/>
      <c r="S186" s="1099"/>
      <c r="T186" s="1099">
        <v>-167</v>
      </c>
      <c r="U186" s="1013" t="s">
        <v>1270</v>
      </c>
      <c r="V186" s="1029" t="s">
        <v>21</v>
      </c>
      <c r="W186" s="1045"/>
      <c r="X186" s="910" t="s">
        <v>1354</v>
      </c>
      <c r="Y186" s="1180"/>
      <c r="Z186" s="1149"/>
      <c r="AA186" s="850"/>
      <c r="AB186" s="850"/>
      <c r="AC186" s="850"/>
      <c r="AD186" s="850"/>
      <c r="AE186" s="850"/>
      <c r="AF186" s="850"/>
      <c r="AG186" s="850"/>
      <c r="AH186" s="1150"/>
      <c r="AI186" s="1145"/>
      <c r="AJ186" s="850"/>
      <c r="AK186" s="850"/>
      <c r="AL186" s="850"/>
      <c r="AM186" s="850"/>
      <c r="AN186" s="1154"/>
      <c r="AO186" s="1159"/>
      <c r="AP186" s="1206"/>
      <c r="AQ186" s="160"/>
      <c r="AR186" s="160"/>
    </row>
    <row r="187" spans="1:44" s="161" customFormat="1" ht="24.95" customHeight="1">
      <c r="A187" s="887" t="s">
        <v>3288</v>
      </c>
      <c r="B187" s="13">
        <v>1</v>
      </c>
      <c r="C187" s="1835"/>
      <c r="D187" s="1013"/>
      <c r="E187" s="1013" t="s">
        <v>1349</v>
      </c>
      <c r="F187" s="1029" t="s">
        <v>1369</v>
      </c>
      <c r="G187" s="1029">
        <v>3.15</v>
      </c>
      <c r="H187" s="1042" t="s">
        <v>1194</v>
      </c>
      <c r="I187" s="1042" t="s">
        <v>1237</v>
      </c>
      <c r="J187" s="1057">
        <v>2110</v>
      </c>
      <c r="K187" s="1057">
        <v>2200</v>
      </c>
      <c r="L187" s="1057"/>
      <c r="M187" s="1029" t="s">
        <v>39</v>
      </c>
      <c r="N187" s="1029"/>
      <c r="O187" s="1029" t="s">
        <v>14</v>
      </c>
      <c r="P187" s="874"/>
      <c r="Q187" s="874"/>
      <c r="R187" s="1099"/>
      <c r="S187" s="1099"/>
      <c r="T187" s="1099">
        <v>-194</v>
      </c>
      <c r="U187" s="1013" t="s">
        <v>1270</v>
      </c>
      <c r="V187" s="1029"/>
      <c r="W187" s="1045"/>
      <c r="X187" s="1161" t="s">
        <v>1392</v>
      </c>
      <c r="Y187" s="1180"/>
      <c r="Z187" s="1149"/>
      <c r="AA187" s="850"/>
      <c r="AB187" s="850"/>
      <c r="AC187" s="850"/>
      <c r="AD187" s="850"/>
      <c r="AE187" s="850"/>
      <c r="AF187" s="850"/>
      <c r="AG187" s="850"/>
      <c r="AH187" s="1150"/>
      <c r="AI187" s="1145"/>
      <c r="AJ187" s="850"/>
      <c r="AK187" s="850"/>
      <c r="AL187" s="850"/>
      <c r="AM187" s="850"/>
      <c r="AN187" s="1154"/>
      <c r="AO187" s="1159"/>
      <c r="AP187" s="1206"/>
      <c r="AQ187" s="160"/>
      <c r="AR187" s="160"/>
    </row>
    <row r="188" spans="1:44" s="161" customFormat="1" ht="24.95" customHeight="1">
      <c r="A188" s="887" t="s">
        <v>3289</v>
      </c>
      <c r="B188" s="13">
        <v>1</v>
      </c>
      <c r="C188" s="1851"/>
      <c r="D188" s="1013"/>
      <c r="E188" s="1013" t="s">
        <v>1349</v>
      </c>
      <c r="F188" s="1029" t="s">
        <v>1378</v>
      </c>
      <c r="G188" s="1029">
        <v>3.15</v>
      </c>
      <c r="H188" s="1042" t="s">
        <v>1194</v>
      </c>
      <c r="I188" s="1042" t="s">
        <v>1237</v>
      </c>
      <c r="J188" s="1057">
        <v>2110</v>
      </c>
      <c r="K188" s="1057">
        <v>2200</v>
      </c>
      <c r="L188" s="1057"/>
      <c r="M188" s="1029" t="s">
        <v>39</v>
      </c>
      <c r="N188" s="1029"/>
      <c r="O188" s="1029" t="s">
        <v>14</v>
      </c>
      <c r="P188" s="874"/>
      <c r="Q188" s="874"/>
      <c r="R188" s="1099"/>
      <c r="S188" s="1099"/>
      <c r="T188" s="1099">
        <v>-194</v>
      </c>
      <c r="U188" s="1013" t="s">
        <v>1270</v>
      </c>
      <c r="V188" s="1029"/>
      <c r="W188" s="1045"/>
      <c r="X188" s="910" t="s">
        <v>1391</v>
      </c>
      <c r="Y188" s="1180"/>
      <c r="Z188" s="1149"/>
      <c r="AA188" s="850"/>
      <c r="AB188" s="850"/>
      <c r="AC188" s="850"/>
      <c r="AD188" s="850"/>
      <c r="AE188" s="850"/>
      <c r="AF188" s="850"/>
      <c r="AG188" s="850"/>
      <c r="AH188" s="1150"/>
      <c r="AI188" s="1145"/>
      <c r="AJ188" s="850"/>
      <c r="AK188" s="850"/>
      <c r="AL188" s="850"/>
      <c r="AM188" s="850"/>
      <c r="AN188" s="1154"/>
      <c r="AO188" s="1159"/>
      <c r="AP188" s="1206"/>
      <c r="AQ188" s="160"/>
      <c r="AR188" s="160"/>
    </row>
    <row r="189" spans="1:44" s="161" customFormat="1" ht="24.95" customHeight="1">
      <c r="A189" s="1011" t="s">
        <v>3290</v>
      </c>
      <c r="B189" s="301">
        <v>1</v>
      </c>
      <c r="C189" s="1852" t="s">
        <v>1381</v>
      </c>
      <c r="D189" s="1012"/>
      <c r="E189" s="1012" t="s">
        <v>1349</v>
      </c>
      <c r="F189" s="1032" t="s">
        <v>1350</v>
      </c>
      <c r="G189" s="1032">
        <v>3.15</v>
      </c>
      <c r="H189" s="1040" t="s">
        <v>1194</v>
      </c>
      <c r="I189" s="1040" t="s">
        <v>1237</v>
      </c>
      <c r="J189" s="1058">
        <v>1805</v>
      </c>
      <c r="K189" s="1058">
        <v>1880</v>
      </c>
      <c r="L189" s="1058"/>
      <c r="M189" s="1032" t="s">
        <v>39</v>
      </c>
      <c r="N189" s="1032"/>
      <c r="O189" s="1032" t="s">
        <v>14</v>
      </c>
      <c r="P189" s="1103"/>
      <c r="Q189" s="1103"/>
      <c r="R189" s="1100"/>
      <c r="S189" s="1100"/>
      <c r="T189" s="1100">
        <v>-167</v>
      </c>
      <c r="U189" s="1012" t="s">
        <v>1270</v>
      </c>
      <c r="V189" s="1032" t="s">
        <v>21</v>
      </c>
      <c r="W189" s="1044"/>
      <c r="X189" s="1162" t="s">
        <v>1353</v>
      </c>
      <c r="Y189" s="1831" t="s">
        <v>9267</v>
      </c>
      <c r="Z189" s="1151"/>
      <c r="AA189" s="851"/>
      <c r="AB189" s="851"/>
      <c r="AC189" s="851"/>
      <c r="AD189" s="851"/>
      <c r="AE189" s="851"/>
      <c r="AF189" s="851"/>
      <c r="AG189" s="851"/>
      <c r="AH189" s="1152"/>
      <c r="AI189" s="1146"/>
      <c r="AJ189" s="851"/>
      <c r="AK189" s="851"/>
      <c r="AL189" s="851"/>
      <c r="AM189" s="851"/>
      <c r="AN189" s="1155"/>
      <c r="AO189" s="1160"/>
      <c r="AP189" s="1210"/>
      <c r="AQ189" s="160"/>
      <c r="AR189" s="160"/>
    </row>
    <row r="190" spans="1:44" s="161" customFormat="1" ht="24.95" customHeight="1">
      <c r="A190" s="1011" t="s">
        <v>3291</v>
      </c>
      <c r="B190" s="301">
        <v>1</v>
      </c>
      <c r="C190" s="1853"/>
      <c r="D190" s="1012"/>
      <c r="E190" s="1012" t="s">
        <v>1349</v>
      </c>
      <c r="F190" s="1032" t="s">
        <v>1369</v>
      </c>
      <c r="G190" s="1032">
        <v>3.15</v>
      </c>
      <c r="H190" s="1040" t="s">
        <v>1194</v>
      </c>
      <c r="I190" s="1040" t="s">
        <v>1237</v>
      </c>
      <c r="J190" s="1058">
        <v>1805</v>
      </c>
      <c r="K190" s="1058">
        <v>1880</v>
      </c>
      <c r="L190" s="1058"/>
      <c r="M190" s="1032" t="s">
        <v>39</v>
      </c>
      <c r="N190" s="1032"/>
      <c r="O190" s="1032" t="s">
        <v>14</v>
      </c>
      <c r="P190" s="1103"/>
      <c r="Q190" s="1103"/>
      <c r="R190" s="1100"/>
      <c r="S190" s="1100"/>
      <c r="T190" s="1100">
        <v>-194</v>
      </c>
      <c r="U190" s="1012" t="s">
        <v>1270</v>
      </c>
      <c r="V190" s="1032"/>
      <c r="W190" s="1044"/>
      <c r="X190" s="1162" t="s">
        <v>1392</v>
      </c>
      <c r="Y190" s="1832"/>
      <c r="Z190" s="1151"/>
      <c r="AA190" s="851"/>
      <c r="AB190" s="851"/>
      <c r="AC190" s="851"/>
      <c r="AD190" s="851"/>
      <c r="AE190" s="851"/>
      <c r="AF190" s="851"/>
      <c r="AG190" s="851"/>
      <c r="AH190" s="1152"/>
      <c r="AI190" s="1146"/>
      <c r="AJ190" s="851"/>
      <c r="AK190" s="851"/>
      <c r="AL190" s="851"/>
      <c r="AM190" s="851"/>
      <c r="AN190" s="1155"/>
      <c r="AO190" s="1160"/>
      <c r="AP190" s="1210"/>
      <c r="AQ190" s="160"/>
      <c r="AR190" s="160"/>
    </row>
    <row r="191" spans="1:44" s="161" customFormat="1" ht="24.95" customHeight="1">
      <c r="A191" s="1011" t="s">
        <v>3292</v>
      </c>
      <c r="B191" s="301">
        <v>1</v>
      </c>
      <c r="C191" s="1853"/>
      <c r="D191" s="1012"/>
      <c r="E191" s="1012" t="s">
        <v>1349</v>
      </c>
      <c r="F191" s="1032" t="s">
        <v>1378</v>
      </c>
      <c r="G191" s="1032">
        <v>3.15</v>
      </c>
      <c r="H191" s="1040" t="s">
        <v>1194</v>
      </c>
      <c r="I191" s="1040" t="s">
        <v>1237</v>
      </c>
      <c r="J191" s="1058">
        <v>1805</v>
      </c>
      <c r="K191" s="1058">
        <v>1880</v>
      </c>
      <c r="L191" s="1058"/>
      <c r="M191" s="1032" t="s">
        <v>39</v>
      </c>
      <c r="N191" s="1032"/>
      <c r="O191" s="1032" t="s">
        <v>14</v>
      </c>
      <c r="P191" s="1103"/>
      <c r="Q191" s="1103"/>
      <c r="R191" s="1100"/>
      <c r="S191" s="1100"/>
      <c r="T191" s="1100">
        <v>-194</v>
      </c>
      <c r="U191" s="1012" t="s">
        <v>1270</v>
      </c>
      <c r="V191" s="1032"/>
      <c r="W191" s="1044"/>
      <c r="X191" s="1162" t="s">
        <v>1391</v>
      </c>
      <c r="Y191" s="1833"/>
      <c r="Z191" s="1151"/>
      <c r="AA191" s="851"/>
      <c r="AB191" s="851"/>
      <c r="AC191" s="851"/>
      <c r="AD191" s="851"/>
      <c r="AE191" s="851"/>
      <c r="AF191" s="851"/>
      <c r="AG191" s="851"/>
      <c r="AH191" s="1152"/>
      <c r="AI191" s="1146"/>
      <c r="AJ191" s="851"/>
      <c r="AK191" s="851"/>
      <c r="AL191" s="851"/>
      <c r="AM191" s="851"/>
      <c r="AN191" s="1155"/>
      <c r="AO191" s="1160"/>
      <c r="AP191" s="1210"/>
      <c r="AQ191" s="160"/>
      <c r="AR191" s="160"/>
    </row>
    <row r="192" spans="1:44" s="161" customFormat="1" ht="24.95" customHeight="1">
      <c r="A192" s="887" t="s">
        <v>3293</v>
      </c>
      <c r="B192" s="13">
        <v>1</v>
      </c>
      <c r="C192" s="1834" t="s">
        <v>1382</v>
      </c>
      <c r="D192" s="1013"/>
      <c r="E192" s="1013" t="s">
        <v>1349</v>
      </c>
      <c r="F192" s="1029" t="s">
        <v>1352</v>
      </c>
      <c r="G192" s="1029">
        <v>3.15</v>
      </c>
      <c r="H192" s="1042" t="s">
        <v>1194</v>
      </c>
      <c r="I192" s="1042" t="s">
        <v>1237</v>
      </c>
      <c r="J192" s="1057">
        <v>2300</v>
      </c>
      <c r="K192" s="1057">
        <v>2400</v>
      </c>
      <c r="L192" s="1057"/>
      <c r="M192" s="1029" t="s">
        <v>39</v>
      </c>
      <c r="N192" s="1029"/>
      <c r="O192" s="1029" t="s">
        <v>14</v>
      </c>
      <c r="P192" s="874"/>
      <c r="Q192" s="874"/>
      <c r="R192" s="1099"/>
      <c r="S192" s="1099"/>
      <c r="T192" s="1099">
        <v>-167</v>
      </c>
      <c r="U192" s="1013" t="s">
        <v>1270</v>
      </c>
      <c r="V192" s="1029" t="s">
        <v>21</v>
      </c>
      <c r="W192" s="1045"/>
      <c r="X192" s="910" t="s">
        <v>1355</v>
      </c>
      <c r="Y192" s="1836" t="s">
        <v>9267</v>
      </c>
      <c r="Z192" s="1149"/>
      <c r="AA192" s="850"/>
      <c r="AB192" s="850"/>
      <c r="AC192" s="850"/>
      <c r="AD192" s="850"/>
      <c r="AE192" s="850"/>
      <c r="AF192" s="850"/>
      <c r="AG192" s="850"/>
      <c r="AH192" s="1150"/>
      <c r="AI192" s="1145"/>
      <c r="AJ192" s="850"/>
      <c r="AK192" s="850"/>
      <c r="AL192" s="850"/>
      <c r="AM192" s="850"/>
      <c r="AN192" s="1154"/>
      <c r="AO192" s="1159"/>
      <c r="AP192" s="1206"/>
      <c r="AQ192" s="160"/>
      <c r="AR192" s="160"/>
    </row>
    <row r="193" spans="1:44" s="161" customFormat="1" ht="24.95" customHeight="1">
      <c r="A193" s="887" t="s">
        <v>3294</v>
      </c>
      <c r="B193" s="13">
        <v>1</v>
      </c>
      <c r="C193" s="1835"/>
      <c r="D193" s="1013"/>
      <c r="E193" s="1013" t="s">
        <v>1349</v>
      </c>
      <c r="F193" s="1029" t="s">
        <v>1369</v>
      </c>
      <c r="G193" s="1029">
        <v>3.15</v>
      </c>
      <c r="H193" s="1042" t="s">
        <v>1194</v>
      </c>
      <c r="I193" s="1042" t="s">
        <v>1237</v>
      </c>
      <c r="J193" s="1057">
        <v>2300</v>
      </c>
      <c r="K193" s="1057">
        <v>2400</v>
      </c>
      <c r="L193" s="1057"/>
      <c r="M193" s="1029" t="s">
        <v>39</v>
      </c>
      <c r="N193" s="1029"/>
      <c r="O193" s="1029" t="s">
        <v>14</v>
      </c>
      <c r="P193" s="874"/>
      <c r="Q193" s="874"/>
      <c r="R193" s="1099"/>
      <c r="S193" s="1099"/>
      <c r="T193" s="1099">
        <v>-194</v>
      </c>
      <c r="U193" s="1013" t="s">
        <v>1270</v>
      </c>
      <c r="V193" s="1029"/>
      <c r="W193" s="1045"/>
      <c r="X193" s="1161" t="s">
        <v>1392</v>
      </c>
      <c r="Y193" s="1837"/>
      <c r="Z193" s="1149"/>
      <c r="AA193" s="850"/>
      <c r="AB193" s="850"/>
      <c r="AC193" s="850"/>
      <c r="AD193" s="850"/>
      <c r="AE193" s="850"/>
      <c r="AF193" s="850"/>
      <c r="AG193" s="850"/>
      <c r="AH193" s="1150"/>
      <c r="AI193" s="1145"/>
      <c r="AJ193" s="850"/>
      <c r="AK193" s="850"/>
      <c r="AL193" s="850"/>
      <c r="AM193" s="850"/>
      <c r="AN193" s="1154"/>
      <c r="AO193" s="1159"/>
      <c r="AP193" s="1206"/>
      <c r="AQ193" s="160"/>
      <c r="AR193" s="160"/>
    </row>
    <row r="194" spans="1:44" s="161" customFormat="1" ht="24.95" customHeight="1">
      <c r="A194" s="887" t="s">
        <v>3295</v>
      </c>
      <c r="B194" s="13">
        <v>1</v>
      </c>
      <c r="C194" s="1835"/>
      <c r="D194" s="1013"/>
      <c r="E194" s="1013" t="s">
        <v>1349</v>
      </c>
      <c r="F194" s="1029" t="s">
        <v>1378</v>
      </c>
      <c r="G194" s="1029">
        <v>3.15</v>
      </c>
      <c r="H194" s="1042" t="s">
        <v>1194</v>
      </c>
      <c r="I194" s="1042" t="s">
        <v>1237</v>
      </c>
      <c r="J194" s="1057">
        <v>2300</v>
      </c>
      <c r="K194" s="1057">
        <v>2400</v>
      </c>
      <c r="L194" s="1057"/>
      <c r="M194" s="1029" t="s">
        <v>39</v>
      </c>
      <c r="N194" s="1029"/>
      <c r="O194" s="1029" t="s">
        <v>14</v>
      </c>
      <c r="P194" s="874"/>
      <c r="Q194" s="874"/>
      <c r="R194" s="1099"/>
      <c r="S194" s="1099"/>
      <c r="T194" s="1099">
        <v>-194</v>
      </c>
      <c r="U194" s="1013" t="s">
        <v>1270</v>
      </c>
      <c r="V194" s="1029"/>
      <c r="W194" s="1045"/>
      <c r="X194" s="910" t="s">
        <v>1391</v>
      </c>
      <c r="Y194" s="1838"/>
      <c r="Z194" s="1149"/>
      <c r="AA194" s="850"/>
      <c r="AB194" s="850"/>
      <c r="AC194" s="850"/>
      <c r="AD194" s="850"/>
      <c r="AE194" s="850"/>
      <c r="AF194" s="850"/>
      <c r="AG194" s="850"/>
      <c r="AH194" s="1150"/>
      <c r="AI194" s="1145"/>
      <c r="AJ194" s="850"/>
      <c r="AK194" s="850"/>
      <c r="AL194" s="850"/>
      <c r="AM194" s="850"/>
      <c r="AN194" s="1154"/>
      <c r="AO194" s="1159"/>
      <c r="AP194" s="1206"/>
      <c r="AQ194" s="160"/>
      <c r="AR194" s="160"/>
    </row>
    <row r="195" spans="1:44" s="161" customFormat="1" ht="24.95" customHeight="1">
      <c r="A195" s="1011" t="s">
        <v>3296</v>
      </c>
      <c r="B195" s="301">
        <v>1</v>
      </c>
      <c r="C195" s="1852" t="s">
        <v>1383</v>
      </c>
      <c r="D195" s="1012"/>
      <c r="E195" s="1012" t="s">
        <v>1349</v>
      </c>
      <c r="F195" s="1032" t="s">
        <v>1351</v>
      </c>
      <c r="G195" s="1032">
        <v>3.15</v>
      </c>
      <c r="H195" s="1040" t="s">
        <v>1194</v>
      </c>
      <c r="I195" s="1040" t="s">
        <v>1237</v>
      </c>
      <c r="J195" s="1058">
        <v>2620</v>
      </c>
      <c r="K195" s="1058">
        <v>2690</v>
      </c>
      <c r="L195" s="1058"/>
      <c r="M195" s="1032" t="s">
        <v>39</v>
      </c>
      <c r="N195" s="1032"/>
      <c r="O195" s="1032" t="s">
        <v>14</v>
      </c>
      <c r="P195" s="1103"/>
      <c r="Q195" s="1103"/>
      <c r="R195" s="1100"/>
      <c r="S195" s="1100"/>
      <c r="T195" s="1100">
        <v>-167</v>
      </c>
      <c r="U195" s="1012" t="s">
        <v>1270</v>
      </c>
      <c r="V195" s="1032" t="s">
        <v>21</v>
      </c>
      <c r="W195" s="1044"/>
      <c r="X195" s="1162" t="s">
        <v>1356</v>
      </c>
      <c r="Y195" s="1181"/>
      <c r="Z195" s="1151"/>
      <c r="AA195" s="851"/>
      <c r="AB195" s="851"/>
      <c r="AC195" s="851"/>
      <c r="AD195" s="851"/>
      <c r="AE195" s="851"/>
      <c r="AF195" s="851"/>
      <c r="AG195" s="851"/>
      <c r="AH195" s="1152"/>
      <c r="AI195" s="1146"/>
      <c r="AJ195" s="851"/>
      <c r="AK195" s="851"/>
      <c r="AL195" s="851"/>
      <c r="AM195" s="851"/>
      <c r="AN195" s="1155"/>
      <c r="AO195" s="1160"/>
      <c r="AP195" s="1210"/>
      <c r="AQ195" s="160"/>
      <c r="AR195" s="160"/>
    </row>
    <row r="196" spans="1:44" s="161" customFormat="1" ht="24.95" customHeight="1">
      <c r="A196" s="1011" t="s">
        <v>3297</v>
      </c>
      <c r="B196" s="301">
        <v>1</v>
      </c>
      <c r="C196" s="1853"/>
      <c r="D196" s="1012"/>
      <c r="E196" s="1012" t="s">
        <v>1349</v>
      </c>
      <c r="F196" s="1032" t="s">
        <v>1369</v>
      </c>
      <c r="G196" s="1032">
        <v>3.15</v>
      </c>
      <c r="H196" s="1040" t="s">
        <v>1194</v>
      </c>
      <c r="I196" s="1040" t="s">
        <v>1237</v>
      </c>
      <c r="J196" s="1058">
        <v>2620</v>
      </c>
      <c r="K196" s="1058">
        <v>2690</v>
      </c>
      <c r="L196" s="1058"/>
      <c r="M196" s="1032" t="s">
        <v>39</v>
      </c>
      <c r="N196" s="1032"/>
      <c r="O196" s="1032" t="s">
        <v>14</v>
      </c>
      <c r="P196" s="1103"/>
      <c r="Q196" s="1103"/>
      <c r="R196" s="1100"/>
      <c r="S196" s="1100"/>
      <c r="T196" s="1100">
        <v>-194</v>
      </c>
      <c r="U196" s="1012" t="s">
        <v>1270</v>
      </c>
      <c r="V196" s="1032"/>
      <c r="W196" s="1044"/>
      <c r="X196" s="1162" t="s">
        <v>1392</v>
      </c>
      <c r="Y196" s="1181"/>
      <c r="Z196" s="1151"/>
      <c r="AA196" s="851"/>
      <c r="AB196" s="851"/>
      <c r="AC196" s="851"/>
      <c r="AD196" s="851"/>
      <c r="AE196" s="851"/>
      <c r="AF196" s="851"/>
      <c r="AG196" s="851"/>
      <c r="AH196" s="1152"/>
      <c r="AI196" s="1146"/>
      <c r="AJ196" s="851"/>
      <c r="AK196" s="851"/>
      <c r="AL196" s="851"/>
      <c r="AM196" s="851"/>
      <c r="AN196" s="1155"/>
      <c r="AO196" s="1160"/>
      <c r="AP196" s="1210"/>
      <c r="AQ196" s="160"/>
      <c r="AR196" s="160"/>
    </row>
    <row r="197" spans="1:44" s="161" customFormat="1" ht="24.95" customHeight="1">
      <c r="A197" s="1011" t="s">
        <v>3298</v>
      </c>
      <c r="B197" s="301">
        <v>1</v>
      </c>
      <c r="C197" s="1854"/>
      <c r="D197" s="1012"/>
      <c r="E197" s="1012" t="s">
        <v>1349</v>
      </c>
      <c r="F197" s="1032" t="s">
        <v>1378</v>
      </c>
      <c r="G197" s="1032">
        <v>3.15</v>
      </c>
      <c r="H197" s="1040" t="s">
        <v>1194</v>
      </c>
      <c r="I197" s="1040" t="s">
        <v>1237</v>
      </c>
      <c r="J197" s="1058">
        <v>2620</v>
      </c>
      <c r="K197" s="1058">
        <v>2690</v>
      </c>
      <c r="L197" s="1058"/>
      <c r="M197" s="1032" t="s">
        <v>39</v>
      </c>
      <c r="N197" s="1032"/>
      <c r="O197" s="1032" t="s">
        <v>14</v>
      </c>
      <c r="P197" s="1103"/>
      <c r="Q197" s="1103"/>
      <c r="R197" s="1100"/>
      <c r="S197" s="1100"/>
      <c r="T197" s="1100">
        <v>-194</v>
      </c>
      <c r="U197" s="1012" t="s">
        <v>1270</v>
      </c>
      <c r="V197" s="1032"/>
      <c r="W197" s="1044"/>
      <c r="X197" s="1162" t="s">
        <v>1391</v>
      </c>
      <c r="Y197" s="1181"/>
      <c r="Z197" s="1151"/>
      <c r="AA197" s="851"/>
      <c r="AB197" s="851"/>
      <c r="AC197" s="851"/>
      <c r="AD197" s="851"/>
      <c r="AE197" s="851"/>
      <c r="AF197" s="851"/>
      <c r="AG197" s="851"/>
      <c r="AH197" s="1152"/>
      <c r="AI197" s="1146"/>
      <c r="AJ197" s="851"/>
      <c r="AK197" s="851"/>
      <c r="AL197" s="851"/>
      <c r="AM197" s="851"/>
      <c r="AN197" s="1155"/>
      <c r="AO197" s="1160"/>
      <c r="AP197" s="1210"/>
      <c r="AQ197" s="160"/>
      <c r="AR197" s="160"/>
    </row>
    <row r="198" spans="1:44" s="161" customFormat="1" ht="24.95" customHeight="1">
      <c r="A198" s="887" t="s">
        <v>3299</v>
      </c>
      <c r="B198" s="13">
        <v>1</v>
      </c>
      <c r="C198" s="1834" t="s">
        <v>1384</v>
      </c>
      <c r="D198" s="1013"/>
      <c r="E198" s="1013" t="s">
        <v>1349</v>
      </c>
      <c r="F198" s="1029" t="s">
        <v>1351</v>
      </c>
      <c r="G198" s="1029">
        <v>3.15</v>
      </c>
      <c r="H198" s="1042" t="s">
        <v>1194</v>
      </c>
      <c r="I198" s="1042" t="s">
        <v>1237</v>
      </c>
      <c r="J198" s="1057">
        <v>2496</v>
      </c>
      <c r="K198" s="1057">
        <v>2690</v>
      </c>
      <c r="L198" s="1057"/>
      <c r="M198" s="1029" t="s">
        <v>39</v>
      </c>
      <c r="N198" s="1029"/>
      <c r="O198" s="1029" t="s">
        <v>14</v>
      </c>
      <c r="P198" s="874"/>
      <c r="Q198" s="874"/>
      <c r="R198" s="1099"/>
      <c r="S198" s="1099"/>
      <c r="T198" s="1099">
        <v>-167</v>
      </c>
      <c r="U198" s="1013" t="s">
        <v>1270</v>
      </c>
      <c r="V198" s="1029" t="s">
        <v>21</v>
      </c>
      <c r="W198" s="1045"/>
      <c r="X198" s="910" t="s">
        <v>1357</v>
      </c>
      <c r="Y198" s="1180"/>
      <c r="Z198" s="1149"/>
      <c r="AA198" s="850"/>
      <c r="AB198" s="850"/>
      <c r="AC198" s="850"/>
      <c r="AD198" s="850"/>
      <c r="AE198" s="850"/>
      <c r="AF198" s="850"/>
      <c r="AG198" s="850"/>
      <c r="AH198" s="1150"/>
      <c r="AI198" s="1145"/>
      <c r="AJ198" s="850"/>
      <c r="AK198" s="850"/>
      <c r="AL198" s="850"/>
      <c r="AM198" s="850"/>
      <c r="AN198" s="1154"/>
      <c r="AO198" s="1159"/>
      <c r="AP198" s="1206"/>
      <c r="AQ198" s="160"/>
      <c r="AR198" s="160"/>
    </row>
    <row r="199" spans="1:44" s="161" customFormat="1" ht="24.95" customHeight="1">
      <c r="A199" s="887" t="s">
        <v>3300</v>
      </c>
      <c r="B199" s="13">
        <v>1</v>
      </c>
      <c r="C199" s="1835"/>
      <c r="D199" s="1013"/>
      <c r="E199" s="1013" t="s">
        <v>1349</v>
      </c>
      <c r="F199" s="1029" t="s">
        <v>1369</v>
      </c>
      <c r="G199" s="1029">
        <v>3.15</v>
      </c>
      <c r="H199" s="1042" t="s">
        <v>1194</v>
      </c>
      <c r="I199" s="1042" t="s">
        <v>1237</v>
      </c>
      <c r="J199" s="1057">
        <v>2496</v>
      </c>
      <c r="K199" s="1057">
        <v>2690</v>
      </c>
      <c r="L199" s="1057"/>
      <c r="M199" s="1029" t="s">
        <v>39</v>
      </c>
      <c r="N199" s="1029"/>
      <c r="O199" s="1029" t="s">
        <v>14</v>
      </c>
      <c r="P199" s="874"/>
      <c r="Q199" s="874"/>
      <c r="R199" s="1099"/>
      <c r="S199" s="1099"/>
      <c r="T199" s="1099">
        <v>-194</v>
      </c>
      <c r="U199" s="1013" t="s">
        <v>1270</v>
      </c>
      <c r="V199" s="1029"/>
      <c r="W199" s="1045"/>
      <c r="X199" s="1161" t="s">
        <v>1392</v>
      </c>
      <c r="Y199" s="1180"/>
      <c r="Z199" s="1149"/>
      <c r="AA199" s="850"/>
      <c r="AB199" s="850"/>
      <c r="AC199" s="850"/>
      <c r="AD199" s="850"/>
      <c r="AE199" s="850"/>
      <c r="AF199" s="850"/>
      <c r="AG199" s="850"/>
      <c r="AH199" s="1150"/>
      <c r="AI199" s="1145"/>
      <c r="AJ199" s="850"/>
      <c r="AK199" s="850"/>
      <c r="AL199" s="850"/>
      <c r="AM199" s="850"/>
      <c r="AN199" s="1154"/>
      <c r="AO199" s="1159"/>
      <c r="AP199" s="1206"/>
      <c r="AQ199" s="160"/>
      <c r="AR199" s="160"/>
    </row>
    <row r="200" spans="1:44" s="161" customFormat="1" ht="24.95" customHeight="1">
      <c r="A200" s="887" t="s">
        <v>3301</v>
      </c>
      <c r="B200" s="13">
        <v>1</v>
      </c>
      <c r="C200" s="1851"/>
      <c r="D200" s="1013"/>
      <c r="E200" s="1013" t="s">
        <v>1349</v>
      </c>
      <c r="F200" s="1029" t="s">
        <v>1378</v>
      </c>
      <c r="G200" s="1029">
        <v>3.15</v>
      </c>
      <c r="H200" s="1042" t="s">
        <v>1194</v>
      </c>
      <c r="I200" s="1042" t="s">
        <v>1237</v>
      </c>
      <c r="J200" s="1057">
        <v>2496</v>
      </c>
      <c r="K200" s="1057">
        <v>2690</v>
      </c>
      <c r="L200" s="1057"/>
      <c r="M200" s="1029" t="s">
        <v>39</v>
      </c>
      <c r="N200" s="1029"/>
      <c r="O200" s="1029" t="s">
        <v>14</v>
      </c>
      <c r="P200" s="874"/>
      <c r="Q200" s="874"/>
      <c r="R200" s="1099"/>
      <c r="S200" s="1099"/>
      <c r="T200" s="1099">
        <v>-194</v>
      </c>
      <c r="U200" s="1013" t="s">
        <v>1270</v>
      </c>
      <c r="V200" s="1029"/>
      <c r="W200" s="1045"/>
      <c r="X200" s="910" t="s">
        <v>1391</v>
      </c>
      <c r="Y200" s="1180"/>
      <c r="Z200" s="1149"/>
      <c r="AA200" s="850"/>
      <c r="AB200" s="850"/>
      <c r="AC200" s="850"/>
      <c r="AD200" s="850"/>
      <c r="AE200" s="850"/>
      <c r="AF200" s="850"/>
      <c r="AG200" s="850"/>
      <c r="AH200" s="1150"/>
      <c r="AI200" s="1145"/>
      <c r="AJ200" s="850"/>
      <c r="AK200" s="850"/>
      <c r="AL200" s="850"/>
      <c r="AM200" s="850"/>
      <c r="AN200" s="1154"/>
      <c r="AO200" s="1159"/>
      <c r="AP200" s="1206"/>
      <c r="AQ200" s="160"/>
      <c r="AR200" s="160"/>
    </row>
    <row r="201" spans="1:44" s="161" customFormat="1" ht="24.95" customHeight="1">
      <c r="A201" s="1012" t="s">
        <v>3302</v>
      </c>
      <c r="B201" s="302">
        <v>1</v>
      </c>
      <c r="C201" s="1852" t="s">
        <v>1700</v>
      </c>
      <c r="D201" s="1012"/>
      <c r="E201" s="1012" t="s">
        <v>1664</v>
      </c>
      <c r="F201" s="1032" t="s">
        <v>1371</v>
      </c>
      <c r="G201" s="1032">
        <v>3.15</v>
      </c>
      <c r="H201" s="1040" t="s">
        <v>1194</v>
      </c>
      <c r="I201" s="1040" t="s">
        <v>1237</v>
      </c>
      <c r="J201" s="1058">
        <v>1452</v>
      </c>
      <c r="K201" s="1058">
        <v>1510.9</v>
      </c>
      <c r="L201" s="1058"/>
      <c r="M201" s="1032" t="s">
        <v>39</v>
      </c>
      <c r="N201" s="1032"/>
      <c r="O201" s="1032" t="s">
        <v>14</v>
      </c>
      <c r="P201" s="1103"/>
      <c r="Q201" s="1103"/>
      <c r="R201" s="1100"/>
      <c r="S201" s="1100"/>
      <c r="T201" s="1100">
        <v>-184</v>
      </c>
      <c r="U201" s="1012" t="s">
        <v>1270</v>
      </c>
      <c r="V201" s="1032" t="s">
        <v>21</v>
      </c>
      <c r="W201" s="1044"/>
      <c r="X201" s="1162" t="s">
        <v>1389</v>
      </c>
      <c r="Y201" s="1181"/>
      <c r="Z201" s="1151"/>
      <c r="AA201" s="851"/>
      <c r="AB201" s="851"/>
      <c r="AC201" s="851"/>
      <c r="AD201" s="851"/>
      <c r="AE201" s="851"/>
      <c r="AF201" s="851"/>
      <c r="AG201" s="851"/>
      <c r="AH201" s="1152"/>
      <c r="AI201" s="1146"/>
      <c r="AJ201" s="851"/>
      <c r="AK201" s="851"/>
      <c r="AL201" s="851"/>
      <c r="AM201" s="851"/>
      <c r="AN201" s="1155"/>
      <c r="AO201" s="1160"/>
      <c r="AP201" s="1210"/>
      <c r="AQ201" s="160"/>
      <c r="AR201" s="160"/>
    </row>
    <row r="202" spans="1:44" s="161" customFormat="1" ht="24.95" customHeight="1">
      <c r="A202" s="1012" t="s">
        <v>3303</v>
      </c>
      <c r="B202" s="302">
        <v>1</v>
      </c>
      <c r="C202" s="1854"/>
      <c r="D202" s="1012"/>
      <c r="E202" s="1012" t="s">
        <v>1664</v>
      </c>
      <c r="F202" s="1032" t="s">
        <v>1378</v>
      </c>
      <c r="G202" s="1032">
        <v>3.15</v>
      </c>
      <c r="H202" s="1040" t="s">
        <v>1194</v>
      </c>
      <c r="I202" s="1040" t="s">
        <v>1237</v>
      </c>
      <c r="J202" s="1058">
        <v>1452</v>
      </c>
      <c r="K202" s="1058">
        <v>1510.9</v>
      </c>
      <c r="L202" s="1058"/>
      <c r="M202" s="1032" t="s">
        <v>39</v>
      </c>
      <c r="N202" s="1032"/>
      <c r="O202" s="1032" t="s">
        <v>14</v>
      </c>
      <c r="P202" s="1103"/>
      <c r="Q202" s="1103"/>
      <c r="R202" s="1100"/>
      <c r="S202" s="1100"/>
      <c r="T202" s="1100">
        <v>-194</v>
      </c>
      <c r="U202" s="1012" t="s">
        <v>1270</v>
      </c>
      <c r="V202" s="1032"/>
      <c r="W202" s="1044"/>
      <c r="X202" s="1162" t="s">
        <v>1391</v>
      </c>
      <c r="Y202" s="1181"/>
      <c r="Z202" s="1151"/>
      <c r="AA202" s="851"/>
      <c r="AB202" s="851"/>
      <c r="AC202" s="851"/>
      <c r="AD202" s="851"/>
      <c r="AE202" s="851"/>
      <c r="AF202" s="851"/>
      <c r="AG202" s="851"/>
      <c r="AH202" s="1152"/>
      <c r="AI202" s="1146"/>
      <c r="AJ202" s="851"/>
      <c r="AK202" s="851"/>
      <c r="AL202" s="851"/>
      <c r="AM202" s="851"/>
      <c r="AN202" s="1155"/>
      <c r="AO202" s="1160"/>
      <c r="AP202" s="1210"/>
      <c r="AQ202" s="160"/>
      <c r="AR202" s="160"/>
    </row>
    <row r="203" spans="1:44" s="161" customFormat="1" ht="24.95" customHeight="1">
      <c r="A203" s="887" t="s">
        <v>3304</v>
      </c>
      <c r="B203" s="13">
        <v>1</v>
      </c>
      <c r="C203" s="334" t="s">
        <v>1572</v>
      </c>
      <c r="D203" s="1013"/>
      <c r="E203" s="1013" t="s">
        <v>1349</v>
      </c>
      <c r="F203" s="1029" t="s">
        <v>1388</v>
      </c>
      <c r="G203" s="1029">
        <v>3.15</v>
      </c>
      <c r="H203" s="1042" t="s">
        <v>1194</v>
      </c>
      <c r="I203" s="1042" t="s">
        <v>1237</v>
      </c>
      <c r="J203" s="1057">
        <v>617</v>
      </c>
      <c r="K203" s="1057">
        <v>960</v>
      </c>
      <c r="L203" s="1057"/>
      <c r="M203" s="1029" t="s">
        <v>39</v>
      </c>
      <c r="N203" s="1029"/>
      <c r="O203" s="1029" t="s">
        <v>14</v>
      </c>
      <c r="P203" s="874"/>
      <c r="Q203" s="874"/>
      <c r="R203" s="1099"/>
      <c r="S203" s="1099"/>
      <c r="T203" s="1099">
        <v>-172</v>
      </c>
      <c r="U203" s="1013" t="s">
        <v>1270</v>
      </c>
      <c r="V203" s="1029" t="s">
        <v>21</v>
      </c>
      <c r="W203" s="1045"/>
      <c r="X203" s="910" t="s">
        <v>1390</v>
      </c>
      <c r="Y203" s="1180"/>
      <c r="Z203" s="1149"/>
      <c r="AA203" s="850"/>
      <c r="AB203" s="850"/>
      <c r="AC203" s="850"/>
      <c r="AD203" s="850"/>
      <c r="AE203" s="850"/>
      <c r="AF203" s="850"/>
      <c r="AG203" s="850"/>
      <c r="AH203" s="1150"/>
      <c r="AI203" s="1145"/>
      <c r="AJ203" s="850"/>
      <c r="AK203" s="850"/>
      <c r="AL203" s="850"/>
      <c r="AM203" s="850"/>
      <c r="AN203" s="1154"/>
      <c r="AO203" s="1159"/>
      <c r="AP203" s="1210"/>
      <c r="AQ203" s="160"/>
      <c r="AR203" s="160"/>
    </row>
    <row r="204" spans="1:44" s="161" customFormat="1" ht="24.95" customHeight="1">
      <c r="A204" s="1011" t="s">
        <v>3305</v>
      </c>
      <c r="B204" s="301">
        <v>1</v>
      </c>
      <c r="C204" s="307" t="s">
        <v>1637</v>
      </c>
      <c r="D204" s="1014"/>
      <c r="E204" s="1014" t="s">
        <v>1349</v>
      </c>
      <c r="F204" s="1014" t="s">
        <v>1388</v>
      </c>
      <c r="G204" s="1014">
        <v>3.15</v>
      </c>
      <c r="H204" s="1046" t="s">
        <v>1194</v>
      </c>
      <c r="I204" s="1046" t="s">
        <v>1237</v>
      </c>
      <c r="J204" s="1061">
        <v>3400</v>
      </c>
      <c r="K204" s="1061">
        <v>3800</v>
      </c>
      <c r="L204" s="1058"/>
      <c r="M204" s="1032" t="s">
        <v>39</v>
      </c>
      <c r="N204" s="1032"/>
      <c r="O204" s="1032" t="s">
        <v>14</v>
      </c>
      <c r="P204" s="1103"/>
      <c r="Q204" s="1103"/>
      <c r="R204" s="1100"/>
      <c r="S204" s="1100"/>
      <c r="T204" s="1100">
        <v>-167</v>
      </c>
      <c r="U204" s="1012" t="s">
        <v>1270</v>
      </c>
      <c r="V204" s="1032" t="s">
        <v>21</v>
      </c>
      <c r="W204" s="1044"/>
      <c r="X204" s="1162" t="s">
        <v>1390</v>
      </c>
      <c r="Y204" s="1181"/>
      <c r="Z204" s="1151"/>
      <c r="AA204" s="851"/>
      <c r="AB204" s="851"/>
      <c r="AC204" s="851"/>
      <c r="AD204" s="851"/>
      <c r="AE204" s="851"/>
      <c r="AF204" s="851"/>
      <c r="AG204" s="851"/>
      <c r="AH204" s="1152"/>
      <c r="AI204" s="1146"/>
      <c r="AJ204" s="851"/>
      <c r="AK204" s="851"/>
      <c r="AL204" s="851"/>
      <c r="AM204" s="851"/>
      <c r="AN204" s="1155"/>
      <c r="AO204" s="1160"/>
      <c r="AP204" s="1210"/>
      <c r="AQ204" s="160"/>
      <c r="AR204" s="160"/>
    </row>
    <row r="205" spans="1:44" s="162" customFormat="1" ht="24.95" customHeight="1">
      <c r="A205" s="1005" t="s">
        <v>1396</v>
      </c>
      <c r="B205" s="286"/>
      <c r="C205" s="294" t="s">
        <v>1398</v>
      </c>
      <c r="D205" s="1027"/>
      <c r="E205" s="1027"/>
      <c r="F205" s="1027"/>
      <c r="G205" s="1027"/>
      <c r="H205" s="1028"/>
      <c r="I205" s="1028"/>
      <c r="J205" s="1028"/>
      <c r="K205" s="1028"/>
      <c r="L205" s="1028"/>
      <c r="M205" s="1027"/>
      <c r="N205" s="1027"/>
      <c r="O205" s="1027"/>
      <c r="P205" s="1027"/>
      <c r="Q205" s="1027"/>
      <c r="R205" s="1097"/>
      <c r="S205" s="1097"/>
      <c r="T205" s="1097"/>
      <c r="U205" s="1027"/>
      <c r="V205" s="1027"/>
      <c r="W205" s="1027"/>
      <c r="X205" s="165"/>
      <c r="Y205" s="1141"/>
      <c r="Z205" s="1147"/>
      <c r="AA205" s="849"/>
      <c r="AB205" s="849"/>
      <c r="AC205" s="849"/>
      <c r="AD205" s="849"/>
      <c r="AE205" s="849"/>
      <c r="AF205" s="849"/>
      <c r="AG205" s="849"/>
      <c r="AH205" s="1148"/>
      <c r="AI205" s="1144"/>
      <c r="AJ205" s="849"/>
      <c r="AK205" s="849"/>
      <c r="AL205" s="849"/>
      <c r="AM205" s="849"/>
      <c r="AN205" s="1153"/>
      <c r="AO205" s="1158"/>
      <c r="AP205" s="1204"/>
    </row>
    <row r="206" spans="1:44" s="161" customFormat="1" ht="24.95" customHeight="1">
      <c r="A206" s="887" t="s">
        <v>3306</v>
      </c>
      <c r="B206" s="13">
        <v>1</v>
      </c>
      <c r="C206" s="1834" t="s">
        <v>1516</v>
      </c>
      <c r="D206" s="1013"/>
      <c r="E206" s="1013" t="s">
        <v>1349</v>
      </c>
      <c r="F206" s="1029" t="s">
        <v>1350</v>
      </c>
      <c r="G206" s="1029">
        <v>3.15</v>
      </c>
      <c r="H206" s="1042" t="s">
        <v>1194</v>
      </c>
      <c r="I206" s="1042" t="s">
        <v>875</v>
      </c>
      <c r="J206" s="1057">
        <v>1920</v>
      </c>
      <c r="K206" s="1057">
        <v>1980</v>
      </c>
      <c r="L206" s="1057"/>
      <c r="M206" s="1029" t="s">
        <v>39</v>
      </c>
      <c r="N206" s="1029"/>
      <c r="O206" s="1029" t="s">
        <v>14</v>
      </c>
      <c r="P206" s="874"/>
      <c r="Q206" s="874"/>
      <c r="R206" s="1099"/>
      <c r="S206" s="1099"/>
      <c r="T206" s="1105">
        <v>-12</v>
      </c>
      <c r="U206" s="1013" t="s">
        <v>16</v>
      </c>
      <c r="V206" s="1029" t="s">
        <v>29</v>
      </c>
      <c r="W206" s="1045"/>
      <c r="X206" s="910" t="s">
        <v>1354</v>
      </c>
      <c r="Y206" s="1180"/>
      <c r="Z206" s="1149"/>
      <c r="AA206" s="850"/>
      <c r="AB206" s="850"/>
      <c r="AC206" s="850"/>
      <c r="AD206" s="850"/>
      <c r="AE206" s="850"/>
      <c r="AF206" s="850"/>
      <c r="AG206" s="850"/>
      <c r="AH206" s="1150"/>
      <c r="AI206" s="1145"/>
      <c r="AJ206" s="888">
        <v>-12.5143</v>
      </c>
      <c r="AK206" s="850"/>
      <c r="AL206" s="890">
        <v>-10.9941</v>
      </c>
      <c r="AM206" s="850"/>
      <c r="AN206" s="1189">
        <v>-11.055099999999999</v>
      </c>
      <c r="AO206" s="1159" t="s">
        <v>12246</v>
      </c>
      <c r="AP206" s="1206"/>
      <c r="AQ206" s="160"/>
      <c r="AR206" s="160"/>
    </row>
    <row r="207" spans="1:44" s="161" customFormat="1" ht="24.95" customHeight="1">
      <c r="A207" s="887" t="s">
        <v>3307</v>
      </c>
      <c r="B207" s="13">
        <v>1</v>
      </c>
      <c r="C207" s="1835"/>
      <c r="D207" s="1013"/>
      <c r="E207" s="1013" t="s">
        <v>1349</v>
      </c>
      <c r="F207" s="1029" t="s">
        <v>1350</v>
      </c>
      <c r="G207" s="1029">
        <v>3.15</v>
      </c>
      <c r="H207" s="1042" t="s">
        <v>1194</v>
      </c>
      <c r="I207" s="1042" t="s">
        <v>1237</v>
      </c>
      <c r="J207" s="1057">
        <v>1920</v>
      </c>
      <c r="K207" s="1057">
        <v>1980</v>
      </c>
      <c r="L207" s="1057"/>
      <c r="M207" s="1029" t="s">
        <v>39</v>
      </c>
      <c r="N207" s="1029"/>
      <c r="O207" s="1029" t="s">
        <v>14</v>
      </c>
      <c r="P207" s="874"/>
      <c r="Q207" s="874"/>
      <c r="R207" s="1099"/>
      <c r="S207" s="1099"/>
      <c r="T207" s="1099">
        <v>-9</v>
      </c>
      <c r="U207" s="1013" t="s">
        <v>16</v>
      </c>
      <c r="V207" s="1029" t="s">
        <v>21</v>
      </c>
      <c r="W207" s="1045"/>
      <c r="X207" s="910" t="s">
        <v>1354</v>
      </c>
      <c r="Y207" s="1180"/>
      <c r="Z207" s="1149"/>
      <c r="AA207" s="850"/>
      <c r="AB207" s="850"/>
      <c r="AC207" s="850"/>
      <c r="AD207" s="850"/>
      <c r="AE207" s="850"/>
      <c r="AF207" s="850"/>
      <c r="AG207" s="850"/>
      <c r="AH207" s="1150"/>
      <c r="AI207" s="1145"/>
      <c r="AJ207" s="888">
        <v>-12.9504</v>
      </c>
      <c r="AK207" s="850"/>
      <c r="AL207" s="888">
        <v>-9.7040000000000006</v>
      </c>
      <c r="AM207" s="850"/>
      <c r="AN207" s="1192">
        <v>-11.0054</v>
      </c>
      <c r="AO207" s="1159" t="s">
        <v>12372</v>
      </c>
      <c r="AP207" s="1206"/>
      <c r="AQ207" s="160"/>
      <c r="AR207" s="160"/>
    </row>
    <row r="208" spans="1:44" s="161" customFormat="1" ht="24.95" customHeight="1">
      <c r="A208" s="887" t="s">
        <v>7169</v>
      </c>
      <c r="B208" s="13">
        <v>1</v>
      </c>
      <c r="C208" s="1851"/>
      <c r="D208" s="1013"/>
      <c r="E208" s="1013" t="s">
        <v>1349</v>
      </c>
      <c r="F208" s="1029" t="s">
        <v>1350</v>
      </c>
      <c r="G208" s="1029">
        <v>3.15</v>
      </c>
      <c r="H208" s="1042" t="s">
        <v>1194</v>
      </c>
      <c r="I208" s="1042" t="s">
        <v>1237</v>
      </c>
      <c r="J208" s="1057">
        <v>1980</v>
      </c>
      <c r="K208" s="1057">
        <v>2110</v>
      </c>
      <c r="L208" s="1057"/>
      <c r="M208" s="1029" t="s">
        <v>39</v>
      </c>
      <c r="N208" s="1029"/>
      <c r="O208" s="1029" t="s">
        <v>14</v>
      </c>
      <c r="P208" s="874"/>
      <c r="Q208" s="874"/>
      <c r="R208" s="1099"/>
      <c r="S208" s="1099"/>
      <c r="T208" s="1099">
        <v>-22</v>
      </c>
      <c r="U208" s="1013" t="s">
        <v>16</v>
      </c>
      <c r="V208" s="1029" t="s">
        <v>21</v>
      </c>
      <c r="W208" s="1045"/>
      <c r="X208" s="910" t="s">
        <v>1354</v>
      </c>
      <c r="Y208" s="1182" t="s">
        <v>7170</v>
      </c>
      <c r="Z208" s="1149"/>
      <c r="AA208" s="850"/>
      <c r="AB208" s="850"/>
      <c r="AC208" s="850"/>
      <c r="AD208" s="850"/>
      <c r="AE208" s="850"/>
      <c r="AF208" s="850"/>
      <c r="AG208" s="850"/>
      <c r="AH208" s="1150"/>
      <c r="AI208" s="1145"/>
      <c r="AJ208" s="888">
        <v>-55.756999999999998</v>
      </c>
      <c r="AK208" s="850"/>
      <c r="AL208" s="888">
        <v>-56.847999999999999</v>
      </c>
      <c r="AM208" s="850"/>
      <c r="AN208" s="1192">
        <v>-54.584000000000003</v>
      </c>
      <c r="AO208" s="1159" t="s">
        <v>12425</v>
      </c>
      <c r="AP208" s="1206"/>
      <c r="AQ208" s="160"/>
      <c r="AR208" s="160"/>
    </row>
    <row r="209" spans="1:44" s="161" customFormat="1" ht="24.95" customHeight="1">
      <c r="A209" s="1011" t="s">
        <v>3308</v>
      </c>
      <c r="B209" s="301">
        <v>1</v>
      </c>
      <c r="C209" s="1852" t="s">
        <v>1517</v>
      </c>
      <c r="D209" s="1012"/>
      <c r="E209" s="1012" t="s">
        <v>1349</v>
      </c>
      <c r="F209" s="1032" t="s">
        <v>1350</v>
      </c>
      <c r="G209" s="1032">
        <v>3.15</v>
      </c>
      <c r="H209" s="1040" t="s">
        <v>1194</v>
      </c>
      <c r="I209" s="1040" t="s">
        <v>875</v>
      </c>
      <c r="J209" s="1058">
        <v>1920</v>
      </c>
      <c r="K209" s="1058">
        <v>1980</v>
      </c>
      <c r="L209" s="1058"/>
      <c r="M209" s="1032" t="s">
        <v>39</v>
      </c>
      <c r="N209" s="1032"/>
      <c r="O209" s="1032" t="s">
        <v>14</v>
      </c>
      <c r="P209" s="1103"/>
      <c r="Q209" s="1103"/>
      <c r="R209" s="1100"/>
      <c r="S209" s="1100"/>
      <c r="T209" s="1104">
        <v>-12</v>
      </c>
      <c r="U209" s="1012" t="s">
        <v>16</v>
      </c>
      <c r="V209" s="1032" t="s">
        <v>21</v>
      </c>
      <c r="W209" s="1044"/>
      <c r="X209" s="1162" t="s">
        <v>1353</v>
      </c>
      <c r="Y209" s="1181"/>
      <c r="Z209" s="1151"/>
      <c r="AA209" s="851"/>
      <c r="AB209" s="851"/>
      <c r="AC209" s="851"/>
      <c r="AD209" s="851"/>
      <c r="AE209" s="851"/>
      <c r="AF209" s="851"/>
      <c r="AG209" s="851"/>
      <c r="AH209" s="1152"/>
      <c r="AI209" s="1146"/>
      <c r="AJ209" s="888">
        <v>-15.991400000000001</v>
      </c>
      <c r="AK209" s="851"/>
      <c r="AL209" s="888">
        <v>-14.116099999999999</v>
      </c>
      <c r="AM209" s="851"/>
      <c r="AN209" s="1192">
        <v>-14.405200000000001</v>
      </c>
      <c r="AO209" s="1160" t="s">
        <v>12247</v>
      </c>
      <c r="AP209" s="1210"/>
      <c r="AQ209" s="160"/>
      <c r="AR209" s="160"/>
    </row>
    <row r="210" spans="1:44" s="161" customFormat="1" ht="24.95" customHeight="1">
      <c r="A210" s="1011" t="s">
        <v>3309</v>
      </c>
      <c r="B210" s="301">
        <v>1</v>
      </c>
      <c r="C210" s="1853"/>
      <c r="D210" s="1012"/>
      <c r="E210" s="1012" t="s">
        <v>1349</v>
      </c>
      <c r="F210" s="1032" t="s">
        <v>1350</v>
      </c>
      <c r="G210" s="1032">
        <v>3.15</v>
      </c>
      <c r="H210" s="1040" t="s">
        <v>1194</v>
      </c>
      <c r="I210" s="1040" t="s">
        <v>1237</v>
      </c>
      <c r="J210" s="1058">
        <v>1920</v>
      </c>
      <c r="K210" s="1058">
        <v>1980</v>
      </c>
      <c r="L210" s="1058"/>
      <c r="M210" s="1032" t="s">
        <v>39</v>
      </c>
      <c r="N210" s="1032"/>
      <c r="O210" s="1032" t="s">
        <v>14</v>
      </c>
      <c r="P210" s="1103"/>
      <c r="Q210" s="1103"/>
      <c r="R210" s="1100"/>
      <c r="S210" s="1100"/>
      <c r="T210" s="1100">
        <v>-9</v>
      </c>
      <c r="U210" s="1012" t="s">
        <v>16</v>
      </c>
      <c r="V210" s="1032" t="s">
        <v>21</v>
      </c>
      <c r="W210" s="1044"/>
      <c r="X210" s="1162" t="s">
        <v>1353</v>
      </c>
      <c r="Y210" s="1181"/>
      <c r="Z210" s="1151"/>
      <c r="AA210" s="851"/>
      <c r="AB210" s="851"/>
      <c r="AC210" s="851"/>
      <c r="AD210" s="851"/>
      <c r="AE210" s="851"/>
      <c r="AF210" s="851"/>
      <c r="AG210" s="851"/>
      <c r="AH210" s="1152"/>
      <c r="AI210" s="1146"/>
      <c r="AJ210" s="888">
        <v>-15.835900000000001</v>
      </c>
      <c r="AK210" s="851"/>
      <c r="AL210" s="888">
        <v>-14.1822</v>
      </c>
      <c r="AM210" s="851"/>
      <c r="AN210" s="1192">
        <v>-14.7669</v>
      </c>
      <c r="AO210" s="1160" t="s">
        <v>12373</v>
      </c>
      <c r="AP210" s="1210"/>
      <c r="AQ210" s="160"/>
      <c r="AR210" s="160"/>
    </row>
    <row r="211" spans="1:44" s="161" customFormat="1" ht="24.95" customHeight="1">
      <c r="A211" s="1011" t="s">
        <v>7168</v>
      </c>
      <c r="B211" s="301">
        <v>1</v>
      </c>
      <c r="C211" s="1854"/>
      <c r="D211" s="1012"/>
      <c r="E211" s="1012" t="s">
        <v>1349</v>
      </c>
      <c r="F211" s="1032" t="s">
        <v>1350</v>
      </c>
      <c r="G211" s="1032">
        <v>3.15</v>
      </c>
      <c r="H211" s="1040" t="s">
        <v>1194</v>
      </c>
      <c r="I211" s="1040" t="s">
        <v>1237</v>
      </c>
      <c r="J211" s="1058">
        <v>1980</v>
      </c>
      <c r="K211" s="1058">
        <v>2110</v>
      </c>
      <c r="L211" s="1058"/>
      <c r="M211" s="1032" t="s">
        <v>39</v>
      </c>
      <c r="N211" s="1032"/>
      <c r="O211" s="1032" t="s">
        <v>14</v>
      </c>
      <c r="P211" s="1103"/>
      <c r="Q211" s="1103"/>
      <c r="R211" s="1100"/>
      <c r="S211" s="1100"/>
      <c r="T211" s="1100">
        <v>-22</v>
      </c>
      <c r="U211" s="1012" t="s">
        <v>16</v>
      </c>
      <c r="V211" s="1032" t="s">
        <v>21</v>
      </c>
      <c r="W211" s="1044"/>
      <c r="X211" s="1162" t="s">
        <v>1353</v>
      </c>
      <c r="Y211" s="1183" t="s">
        <v>7170</v>
      </c>
      <c r="Z211" s="1151"/>
      <c r="AA211" s="851"/>
      <c r="AB211" s="851"/>
      <c r="AC211" s="851"/>
      <c r="AD211" s="851"/>
      <c r="AE211" s="851"/>
      <c r="AF211" s="851"/>
      <c r="AG211" s="851"/>
      <c r="AH211" s="1152"/>
      <c r="AI211" s="1146"/>
      <c r="AJ211" s="888">
        <v>-57.124000000000002</v>
      </c>
      <c r="AK211" s="851"/>
      <c r="AL211" s="888">
        <v>-57.512</v>
      </c>
      <c r="AM211" s="851"/>
      <c r="AN211" s="1192">
        <v>-55.805999999999997</v>
      </c>
      <c r="AO211" s="1160" t="s">
        <v>12425</v>
      </c>
      <c r="AP211" s="1210"/>
      <c r="AQ211" s="160"/>
      <c r="AR211" s="160"/>
    </row>
    <row r="212" spans="1:44" s="161" customFormat="1" ht="24.95" customHeight="1">
      <c r="A212" s="887" t="s">
        <v>3310</v>
      </c>
      <c r="B212" s="13">
        <v>1</v>
      </c>
      <c r="C212" s="1834" t="s">
        <v>1518</v>
      </c>
      <c r="D212" s="1013"/>
      <c r="E212" s="1013" t="s">
        <v>1349</v>
      </c>
      <c r="F212" s="1029" t="s">
        <v>1352</v>
      </c>
      <c r="G212" s="1029">
        <v>3.15</v>
      </c>
      <c r="H212" s="1042" t="s">
        <v>1194</v>
      </c>
      <c r="I212" s="1042" t="s">
        <v>875</v>
      </c>
      <c r="J212" s="1057">
        <v>1920</v>
      </c>
      <c r="K212" s="1057">
        <v>1980</v>
      </c>
      <c r="L212" s="1057"/>
      <c r="M212" s="1029" t="s">
        <v>39</v>
      </c>
      <c r="N212" s="1029"/>
      <c r="O212" s="1029" t="s">
        <v>14</v>
      </c>
      <c r="P212" s="874"/>
      <c r="Q212" s="874"/>
      <c r="R212" s="1099"/>
      <c r="S212" s="1099"/>
      <c r="T212" s="1105">
        <v>-12</v>
      </c>
      <c r="U212" s="1013" t="s">
        <v>16</v>
      </c>
      <c r="V212" s="1029" t="s">
        <v>21</v>
      </c>
      <c r="W212" s="1045"/>
      <c r="X212" s="910" t="s">
        <v>1355</v>
      </c>
      <c r="Y212" s="1180"/>
      <c r="Z212" s="1149"/>
      <c r="AA212" s="850"/>
      <c r="AB212" s="850"/>
      <c r="AC212" s="850"/>
      <c r="AD212" s="850"/>
      <c r="AE212" s="850"/>
      <c r="AF212" s="850"/>
      <c r="AG212" s="850"/>
      <c r="AH212" s="1150"/>
      <c r="AI212" s="1145"/>
      <c r="AJ212" s="888">
        <v>-24.011700000000001</v>
      </c>
      <c r="AK212" s="850"/>
      <c r="AL212" s="888">
        <v>-23.7805</v>
      </c>
      <c r="AM212" s="850"/>
      <c r="AN212" s="1192">
        <v>-24.192</v>
      </c>
      <c r="AO212" s="1159" t="s">
        <v>12248</v>
      </c>
      <c r="AP212" s="1206"/>
      <c r="AQ212" s="160"/>
      <c r="AR212" s="160"/>
    </row>
    <row r="213" spans="1:44" s="161" customFormat="1" ht="24.95" customHeight="1">
      <c r="A213" s="887" t="s">
        <v>3311</v>
      </c>
      <c r="B213" s="13">
        <v>1</v>
      </c>
      <c r="C213" s="1835"/>
      <c r="D213" s="1013"/>
      <c r="E213" s="1013" t="s">
        <v>1349</v>
      </c>
      <c r="F213" s="1029" t="s">
        <v>1352</v>
      </c>
      <c r="G213" s="1029">
        <v>3.15</v>
      </c>
      <c r="H213" s="1042" t="s">
        <v>1194</v>
      </c>
      <c r="I213" s="1042" t="s">
        <v>1237</v>
      </c>
      <c r="J213" s="1057">
        <v>1920</v>
      </c>
      <c r="K213" s="1057">
        <v>1980</v>
      </c>
      <c r="L213" s="1057"/>
      <c r="M213" s="1029" t="s">
        <v>39</v>
      </c>
      <c r="N213" s="1029"/>
      <c r="O213" s="1029" t="s">
        <v>14</v>
      </c>
      <c r="P213" s="874"/>
      <c r="Q213" s="874"/>
      <c r="R213" s="1099"/>
      <c r="S213" s="1099"/>
      <c r="T213" s="1099">
        <v>-9</v>
      </c>
      <c r="U213" s="1013" t="s">
        <v>16</v>
      </c>
      <c r="V213" s="1029" t="s">
        <v>21</v>
      </c>
      <c r="W213" s="1045"/>
      <c r="X213" s="910" t="s">
        <v>1355</v>
      </c>
      <c r="Y213" s="1180"/>
      <c r="Z213" s="1149"/>
      <c r="AA213" s="850"/>
      <c r="AB213" s="850"/>
      <c r="AC213" s="850"/>
      <c r="AD213" s="850"/>
      <c r="AE213" s="850"/>
      <c r="AF213" s="850"/>
      <c r="AG213" s="850"/>
      <c r="AH213" s="1150"/>
      <c r="AI213" s="1145"/>
      <c r="AJ213" s="888">
        <v>-23.858499999999999</v>
      </c>
      <c r="AK213" s="850"/>
      <c r="AL213" s="888">
        <v>-23.758500000000002</v>
      </c>
      <c r="AM213" s="850"/>
      <c r="AN213" s="1192">
        <v>-24.048200000000001</v>
      </c>
      <c r="AO213" s="1159" t="s">
        <v>12374</v>
      </c>
      <c r="AP213" s="1205"/>
      <c r="AQ213" s="160"/>
      <c r="AR213" s="160"/>
    </row>
    <row r="214" spans="1:44" s="161" customFormat="1" ht="24.95" customHeight="1">
      <c r="A214" s="887" t="s">
        <v>7167</v>
      </c>
      <c r="B214" s="13">
        <v>1</v>
      </c>
      <c r="C214" s="1851"/>
      <c r="D214" s="1013"/>
      <c r="E214" s="1013" t="s">
        <v>1349</v>
      </c>
      <c r="F214" s="1029" t="s">
        <v>1352</v>
      </c>
      <c r="G214" s="1029">
        <v>3.15</v>
      </c>
      <c r="H214" s="1042" t="s">
        <v>1194</v>
      </c>
      <c r="I214" s="1042" t="s">
        <v>1237</v>
      </c>
      <c r="J214" s="1057">
        <v>1980</v>
      </c>
      <c r="K214" s="1057">
        <v>2110</v>
      </c>
      <c r="L214" s="1057"/>
      <c r="M214" s="1029" t="s">
        <v>39</v>
      </c>
      <c r="N214" s="1029"/>
      <c r="O214" s="1029" t="s">
        <v>14</v>
      </c>
      <c r="P214" s="874"/>
      <c r="Q214" s="874"/>
      <c r="R214" s="1099"/>
      <c r="S214" s="1099"/>
      <c r="T214" s="1099">
        <v>-22</v>
      </c>
      <c r="U214" s="1013" t="s">
        <v>16</v>
      </c>
      <c r="V214" s="1029" t="s">
        <v>21</v>
      </c>
      <c r="W214" s="1045"/>
      <c r="X214" s="910" t="s">
        <v>1355</v>
      </c>
      <c r="Y214" s="1182" t="s">
        <v>7170</v>
      </c>
      <c r="Z214" s="1149"/>
      <c r="AA214" s="850"/>
      <c r="AB214" s="850"/>
      <c r="AC214" s="850"/>
      <c r="AD214" s="850"/>
      <c r="AE214" s="850"/>
      <c r="AF214" s="850"/>
      <c r="AG214" s="850"/>
      <c r="AH214" s="1150"/>
      <c r="AI214" s="1145"/>
      <c r="AJ214" s="888">
        <v>-57.591999999999999</v>
      </c>
      <c r="AK214" s="850"/>
      <c r="AL214" s="888">
        <v>-57.369</v>
      </c>
      <c r="AM214" s="850"/>
      <c r="AN214" s="1192">
        <v>-55.500999999999998</v>
      </c>
      <c r="AO214" s="1159" t="s">
        <v>12426</v>
      </c>
      <c r="AP214" s="1205"/>
      <c r="AQ214" s="160"/>
      <c r="AR214" s="160"/>
    </row>
    <row r="215" spans="1:44" s="161" customFormat="1" ht="24.95" customHeight="1">
      <c r="A215" s="1011" t="s">
        <v>3312</v>
      </c>
      <c r="B215" s="301">
        <v>1</v>
      </c>
      <c r="C215" s="1852" t="s">
        <v>1519</v>
      </c>
      <c r="D215" s="1012"/>
      <c r="E215" s="1012" t="s">
        <v>1349</v>
      </c>
      <c r="F215" s="1032" t="s">
        <v>1351</v>
      </c>
      <c r="G215" s="1032">
        <v>3.15</v>
      </c>
      <c r="H215" s="1040" t="s">
        <v>1194</v>
      </c>
      <c r="I215" s="1040" t="s">
        <v>875</v>
      </c>
      <c r="J215" s="1058">
        <v>1920</v>
      </c>
      <c r="K215" s="1058">
        <v>1980</v>
      </c>
      <c r="L215" s="1058"/>
      <c r="M215" s="1032" t="s">
        <v>39</v>
      </c>
      <c r="N215" s="1032"/>
      <c r="O215" s="1032" t="s">
        <v>14</v>
      </c>
      <c r="P215" s="1103"/>
      <c r="Q215" s="1103"/>
      <c r="R215" s="1100"/>
      <c r="S215" s="1100"/>
      <c r="T215" s="1104">
        <v>-12</v>
      </c>
      <c r="U215" s="1012" t="s">
        <v>16</v>
      </c>
      <c r="V215" s="1032" t="s">
        <v>21</v>
      </c>
      <c r="W215" s="1044"/>
      <c r="X215" s="1162" t="s">
        <v>1356</v>
      </c>
      <c r="Y215" s="1181"/>
      <c r="Z215" s="1151"/>
      <c r="AA215" s="851"/>
      <c r="AB215" s="851"/>
      <c r="AC215" s="851"/>
      <c r="AD215" s="851"/>
      <c r="AE215" s="851"/>
      <c r="AF215" s="851"/>
      <c r="AG215" s="851"/>
      <c r="AH215" s="1152"/>
      <c r="AI215" s="1146"/>
      <c r="AJ215" s="888">
        <v>-25.7014</v>
      </c>
      <c r="AK215" s="851"/>
      <c r="AL215" s="888">
        <v>-25.4802</v>
      </c>
      <c r="AM215" s="851"/>
      <c r="AN215" s="1192">
        <v>-26.148499999999999</v>
      </c>
      <c r="AO215" s="1160" t="s">
        <v>12246</v>
      </c>
      <c r="AP215" s="1207"/>
      <c r="AQ215" s="160"/>
      <c r="AR215" s="160"/>
    </row>
    <row r="216" spans="1:44" s="161" customFormat="1" ht="24.95" customHeight="1">
      <c r="A216" s="1011" t="s">
        <v>3313</v>
      </c>
      <c r="B216" s="301">
        <v>1</v>
      </c>
      <c r="C216" s="1853"/>
      <c r="D216" s="1012"/>
      <c r="E216" s="1012" t="s">
        <v>1349</v>
      </c>
      <c r="F216" s="1032" t="s">
        <v>1351</v>
      </c>
      <c r="G216" s="1032">
        <v>3.15</v>
      </c>
      <c r="H216" s="1040" t="s">
        <v>1194</v>
      </c>
      <c r="I216" s="1040" t="s">
        <v>1237</v>
      </c>
      <c r="J216" s="1058">
        <v>1920</v>
      </c>
      <c r="K216" s="1058">
        <v>1980</v>
      </c>
      <c r="L216" s="1058"/>
      <c r="M216" s="1032" t="s">
        <v>39</v>
      </c>
      <c r="N216" s="1032"/>
      <c r="O216" s="1032" t="s">
        <v>14</v>
      </c>
      <c r="P216" s="1103"/>
      <c r="Q216" s="1103"/>
      <c r="R216" s="1100"/>
      <c r="S216" s="1100"/>
      <c r="T216" s="1100">
        <v>-9</v>
      </c>
      <c r="U216" s="1012" t="s">
        <v>16</v>
      </c>
      <c r="V216" s="1032" t="s">
        <v>21</v>
      </c>
      <c r="W216" s="1044"/>
      <c r="X216" s="1162" t="s">
        <v>1356</v>
      </c>
      <c r="Y216" s="1181"/>
      <c r="Z216" s="1151"/>
      <c r="AA216" s="851"/>
      <c r="AB216" s="851"/>
      <c r="AC216" s="851"/>
      <c r="AD216" s="851"/>
      <c r="AE216" s="851"/>
      <c r="AF216" s="851"/>
      <c r="AG216" s="851"/>
      <c r="AH216" s="1152"/>
      <c r="AI216" s="1146"/>
      <c r="AJ216" s="888">
        <v>-25.860900000000001</v>
      </c>
      <c r="AK216" s="851"/>
      <c r="AL216" s="888">
        <v>-25.523199999999999</v>
      </c>
      <c r="AM216" s="851"/>
      <c r="AN216" s="1192">
        <v>-26.646000000000001</v>
      </c>
      <c r="AO216" s="1160" t="s">
        <v>12372</v>
      </c>
      <c r="AP216" s="1207"/>
      <c r="AQ216" s="160"/>
      <c r="AR216" s="160"/>
    </row>
    <row r="217" spans="1:44" s="161" customFormat="1" ht="24.95" customHeight="1">
      <c r="A217" s="1011" t="s">
        <v>7166</v>
      </c>
      <c r="B217" s="301">
        <v>1</v>
      </c>
      <c r="C217" s="1854"/>
      <c r="D217" s="1012"/>
      <c r="E217" s="1012" t="s">
        <v>1349</v>
      </c>
      <c r="F217" s="1032" t="s">
        <v>1351</v>
      </c>
      <c r="G217" s="1032">
        <v>3.15</v>
      </c>
      <c r="H217" s="1040" t="s">
        <v>1194</v>
      </c>
      <c r="I217" s="1040" t="s">
        <v>1237</v>
      </c>
      <c r="J217" s="1058">
        <v>1980</v>
      </c>
      <c r="K217" s="1058">
        <v>2110</v>
      </c>
      <c r="L217" s="1058"/>
      <c r="M217" s="1032" t="s">
        <v>39</v>
      </c>
      <c r="N217" s="1032"/>
      <c r="O217" s="1032" t="s">
        <v>14</v>
      </c>
      <c r="P217" s="1103"/>
      <c r="Q217" s="1103"/>
      <c r="R217" s="1100"/>
      <c r="S217" s="1100"/>
      <c r="T217" s="1100">
        <v>-22</v>
      </c>
      <c r="U217" s="1012" t="s">
        <v>16</v>
      </c>
      <c r="V217" s="1032" t="s">
        <v>21</v>
      </c>
      <c r="W217" s="1044"/>
      <c r="X217" s="1162" t="s">
        <v>1356</v>
      </c>
      <c r="Y217" s="1183" t="s">
        <v>7170</v>
      </c>
      <c r="Z217" s="1151"/>
      <c r="AA217" s="851"/>
      <c r="AB217" s="851"/>
      <c r="AC217" s="851"/>
      <c r="AD217" s="851"/>
      <c r="AE217" s="851"/>
      <c r="AF217" s="851"/>
      <c r="AG217" s="851"/>
      <c r="AH217" s="1152"/>
      <c r="AI217" s="1146"/>
      <c r="AJ217" s="888">
        <v>-65.343999999999994</v>
      </c>
      <c r="AK217" s="851"/>
      <c r="AL217" s="888">
        <v>-66.301000000000002</v>
      </c>
      <c r="AM217" s="851"/>
      <c r="AN217" s="1192">
        <v>-64.033000000000001</v>
      </c>
      <c r="AO217" s="1160" t="s">
        <v>12426</v>
      </c>
      <c r="AP217" s="1207"/>
      <c r="AQ217" s="160"/>
      <c r="AR217" s="160"/>
    </row>
    <row r="218" spans="1:44" s="161" customFormat="1" ht="24.95" customHeight="1">
      <c r="A218" s="887" t="s">
        <v>3314</v>
      </c>
      <c r="B218" s="13">
        <v>1</v>
      </c>
      <c r="C218" s="1834" t="s">
        <v>1520</v>
      </c>
      <c r="D218" s="1013"/>
      <c r="E218" s="1013" t="s">
        <v>1349</v>
      </c>
      <c r="F218" s="1029" t="s">
        <v>1351</v>
      </c>
      <c r="G218" s="1029">
        <v>3.15</v>
      </c>
      <c r="H218" s="1042" t="s">
        <v>1194</v>
      </c>
      <c r="I218" s="1042" t="s">
        <v>875</v>
      </c>
      <c r="J218" s="1057">
        <v>1920</v>
      </c>
      <c r="K218" s="1057">
        <v>1980</v>
      </c>
      <c r="L218" s="1057"/>
      <c r="M218" s="1029" t="s">
        <v>39</v>
      </c>
      <c r="N218" s="1029"/>
      <c r="O218" s="1029" t="s">
        <v>14</v>
      </c>
      <c r="P218" s="874"/>
      <c r="Q218" s="874"/>
      <c r="R218" s="1099"/>
      <c r="S218" s="1099"/>
      <c r="T218" s="1105">
        <v>-12</v>
      </c>
      <c r="U218" s="1013" t="s">
        <v>16</v>
      </c>
      <c r="V218" s="1029" t="s">
        <v>21</v>
      </c>
      <c r="W218" s="1045"/>
      <c r="X218" s="910" t="s">
        <v>1357</v>
      </c>
      <c r="Y218" s="1180"/>
      <c r="Z218" s="1149"/>
      <c r="AA218" s="850"/>
      <c r="AB218" s="850"/>
      <c r="AC218" s="850"/>
      <c r="AD218" s="850"/>
      <c r="AE218" s="850"/>
      <c r="AF218" s="850"/>
      <c r="AG218" s="850"/>
      <c r="AH218" s="1150"/>
      <c r="AI218" s="1145"/>
      <c r="AJ218" s="890">
        <v>-7.8822999999999999</v>
      </c>
      <c r="AK218" s="850"/>
      <c r="AL218" s="890">
        <v>-7.5404999999999998</v>
      </c>
      <c r="AM218" s="850"/>
      <c r="AN218" s="1189">
        <v>-7.9801000000000002</v>
      </c>
      <c r="AO218" s="1159" t="s">
        <v>12249</v>
      </c>
      <c r="AP218" s="1205"/>
      <c r="AQ218" s="160"/>
      <c r="AR218" s="160"/>
    </row>
    <row r="219" spans="1:44" s="161" customFormat="1" ht="24.95" customHeight="1">
      <c r="A219" s="887" t="s">
        <v>3315</v>
      </c>
      <c r="B219" s="13">
        <v>1</v>
      </c>
      <c r="C219" s="1835"/>
      <c r="D219" s="1013"/>
      <c r="E219" s="1013" t="s">
        <v>1349</v>
      </c>
      <c r="F219" s="1029" t="s">
        <v>1351</v>
      </c>
      <c r="G219" s="1029">
        <v>3.15</v>
      </c>
      <c r="H219" s="1042" t="s">
        <v>1194</v>
      </c>
      <c r="I219" s="1042" t="s">
        <v>1237</v>
      </c>
      <c r="J219" s="1057">
        <v>1920</v>
      </c>
      <c r="K219" s="1057">
        <v>1980</v>
      </c>
      <c r="L219" s="1057"/>
      <c r="M219" s="1029" t="s">
        <v>39</v>
      </c>
      <c r="N219" s="1029"/>
      <c r="O219" s="1029" t="s">
        <v>14</v>
      </c>
      <c r="P219" s="874"/>
      <c r="Q219" s="874"/>
      <c r="R219" s="1099"/>
      <c r="S219" s="1099"/>
      <c r="T219" s="1099">
        <v>-9</v>
      </c>
      <c r="U219" s="1013" t="s">
        <v>16</v>
      </c>
      <c r="V219" s="1029" t="s">
        <v>21</v>
      </c>
      <c r="W219" s="1045"/>
      <c r="X219" s="910" t="s">
        <v>1357</v>
      </c>
      <c r="Y219" s="1180"/>
      <c r="Z219" s="1149"/>
      <c r="AA219" s="850"/>
      <c r="AB219" s="850"/>
      <c r="AC219" s="850"/>
      <c r="AD219" s="850"/>
      <c r="AE219" s="850"/>
      <c r="AF219" s="850"/>
      <c r="AG219" s="850"/>
      <c r="AH219" s="1150"/>
      <c r="AI219" s="1145"/>
      <c r="AJ219" s="890">
        <v>-6.7144000000000004</v>
      </c>
      <c r="AK219" s="850"/>
      <c r="AL219" s="890">
        <v>-7.2530000000000001</v>
      </c>
      <c r="AM219" s="850"/>
      <c r="AN219" s="1189">
        <v>-7.8586</v>
      </c>
      <c r="AO219" s="1159" t="s">
        <v>12375</v>
      </c>
      <c r="AP219" s="1206"/>
      <c r="AQ219" s="160"/>
      <c r="AR219" s="160"/>
    </row>
    <row r="220" spans="1:44" s="161" customFormat="1" ht="24.95" customHeight="1">
      <c r="A220" s="887" t="s">
        <v>7165</v>
      </c>
      <c r="B220" s="13">
        <v>1</v>
      </c>
      <c r="C220" s="1851"/>
      <c r="D220" s="1013"/>
      <c r="E220" s="1013" t="s">
        <v>1349</v>
      </c>
      <c r="F220" s="1029" t="s">
        <v>1351</v>
      </c>
      <c r="G220" s="1029">
        <v>3.15</v>
      </c>
      <c r="H220" s="1042" t="s">
        <v>1194</v>
      </c>
      <c r="I220" s="1042" t="s">
        <v>1237</v>
      </c>
      <c r="J220" s="1057">
        <v>1980</v>
      </c>
      <c r="K220" s="1057">
        <v>2110</v>
      </c>
      <c r="L220" s="1057"/>
      <c r="M220" s="1029" t="s">
        <v>39</v>
      </c>
      <c r="N220" s="1029"/>
      <c r="O220" s="1029" t="s">
        <v>14</v>
      </c>
      <c r="P220" s="874"/>
      <c r="Q220" s="874"/>
      <c r="R220" s="1099"/>
      <c r="S220" s="1099"/>
      <c r="T220" s="1099">
        <v>-22</v>
      </c>
      <c r="U220" s="1013" t="s">
        <v>16</v>
      </c>
      <c r="V220" s="1029" t="s">
        <v>21</v>
      </c>
      <c r="W220" s="1045"/>
      <c r="X220" s="910" t="s">
        <v>1357</v>
      </c>
      <c r="Y220" s="1182" t="s">
        <v>7170</v>
      </c>
      <c r="Z220" s="1149"/>
      <c r="AA220" s="850"/>
      <c r="AB220" s="850"/>
      <c r="AC220" s="850"/>
      <c r="AD220" s="850"/>
      <c r="AE220" s="850"/>
      <c r="AF220" s="850"/>
      <c r="AG220" s="850"/>
      <c r="AH220" s="1150"/>
      <c r="AI220" s="1145"/>
      <c r="AJ220" s="888">
        <v>-44.847000000000001</v>
      </c>
      <c r="AK220" s="850"/>
      <c r="AL220" s="888">
        <v>-45.904000000000003</v>
      </c>
      <c r="AM220" s="850"/>
      <c r="AN220" s="1192">
        <v>-42.828000000000003</v>
      </c>
      <c r="AO220" s="1159" t="s">
        <v>11340</v>
      </c>
      <c r="AP220" s="1206"/>
      <c r="AQ220" s="160"/>
      <c r="AR220" s="160"/>
    </row>
    <row r="221" spans="1:44" s="161" customFormat="1" ht="24.95" customHeight="1">
      <c r="A221" s="1011" t="s">
        <v>3316</v>
      </c>
      <c r="B221" s="301">
        <v>1</v>
      </c>
      <c r="C221" s="1852" t="s">
        <v>1374</v>
      </c>
      <c r="D221" s="1012"/>
      <c r="E221" s="1012" t="s">
        <v>1349</v>
      </c>
      <c r="F221" s="1032" t="s">
        <v>1364</v>
      </c>
      <c r="G221" s="1032">
        <v>3.15</v>
      </c>
      <c r="H221" s="1040" t="s">
        <v>1194</v>
      </c>
      <c r="I221" s="1040" t="s">
        <v>875</v>
      </c>
      <c r="J221" s="1058">
        <v>1920</v>
      </c>
      <c r="K221" s="1058">
        <v>1980</v>
      </c>
      <c r="L221" s="1058"/>
      <c r="M221" s="1032" t="s">
        <v>39</v>
      </c>
      <c r="N221" s="1032"/>
      <c r="O221" s="1032" t="s">
        <v>14</v>
      </c>
      <c r="P221" s="1103"/>
      <c r="Q221" s="1103"/>
      <c r="R221" s="1100"/>
      <c r="S221" s="1100"/>
      <c r="T221" s="1104">
        <v>-12</v>
      </c>
      <c r="U221" s="1012" t="s">
        <v>16</v>
      </c>
      <c r="V221" s="1032" t="s">
        <v>21</v>
      </c>
      <c r="W221" s="1044"/>
      <c r="X221" s="1162" t="s">
        <v>1375</v>
      </c>
      <c r="Y221" s="1181"/>
      <c r="Z221" s="1151"/>
      <c r="AA221" s="851"/>
      <c r="AB221" s="851"/>
      <c r="AC221" s="851"/>
      <c r="AD221" s="851"/>
      <c r="AE221" s="851"/>
      <c r="AF221" s="851"/>
      <c r="AG221" s="851"/>
      <c r="AH221" s="1152"/>
      <c r="AI221" s="1146"/>
      <c r="AJ221" s="888">
        <v>-46.294199999999996</v>
      </c>
      <c r="AK221" s="851"/>
      <c r="AL221" s="888">
        <v>-45.728900000000003</v>
      </c>
      <c r="AM221" s="851"/>
      <c r="AN221" s="1192">
        <v>-45.4452</v>
      </c>
      <c r="AO221" s="1160" t="s">
        <v>12246</v>
      </c>
      <c r="AP221" s="1210"/>
      <c r="AQ221" s="160"/>
      <c r="AR221" s="160"/>
    </row>
    <row r="222" spans="1:44" s="161" customFormat="1" ht="24.95" customHeight="1">
      <c r="A222" s="1011" t="s">
        <v>3317</v>
      </c>
      <c r="B222" s="301">
        <v>1</v>
      </c>
      <c r="C222" s="1853"/>
      <c r="D222" s="1012"/>
      <c r="E222" s="1012" t="s">
        <v>1349</v>
      </c>
      <c r="F222" s="1032" t="s">
        <v>1364</v>
      </c>
      <c r="G222" s="1032">
        <v>3.15</v>
      </c>
      <c r="H222" s="1040" t="s">
        <v>1194</v>
      </c>
      <c r="I222" s="1040" t="s">
        <v>1237</v>
      </c>
      <c r="J222" s="1058">
        <v>1920</v>
      </c>
      <c r="K222" s="1058">
        <v>1980</v>
      </c>
      <c r="L222" s="1058"/>
      <c r="M222" s="1032" t="s">
        <v>39</v>
      </c>
      <c r="N222" s="1032"/>
      <c r="O222" s="1032" t="s">
        <v>14</v>
      </c>
      <c r="P222" s="1103"/>
      <c r="Q222" s="1103"/>
      <c r="R222" s="1100"/>
      <c r="S222" s="1100"/>
      <c r="T222" s="1100">
        <v>-9</v>
      </c>
      <c r="U222" s="1012" t="s">
        <v>16</v>
      </c>
      <c r="V222" s="1032" t="s">
        <v>21</v>
      </c>
      <c r="W222" s="1044"/>
      <c r="X222" s="1162" t="s">
        <v>1375</v>
      </c>
      <c r="Y222" s="1181"/>
      <c r="Z222" s="1151"/>
      <c r="AA222" s="851"/>
      <c r="AB222" s="851"/>
      <c r="AC222" s="851"/>
      <c r="AD222" s="851"/>
      <c r="AE222" s="851"/>
      <c r="AF222" s="851"/>
      <c r="AG222" s="851"/>
      <c r="AH222" s="1152"/>
      <c r="AI222" s="1146"/>
      <c r="AJ222" s="888">
        <v>-47.7759</v>
      </c>
      <c r="AK222" s="851"/>
      <c r="AL222" s="888">
        <v>-44.330100000000002</v>
      </c>
      <c r="AM222" s="851"/>
      <c r="AN222" s="1192">
        <v>-45.861400000000003</v>
      </c>
      <c r="AO222" s="1160" t="s">
        <v>12372</v>
      </c>
      <c r="AP222" s="1210"/>
      <c r="AQ222" s="160"/>
      <c r="AR222" s="160"/>
    </row>
    <row r="223" spans="1:44" s="161" customFormat="1" ht="24.95" customHeight="1">
      <c r="A223" s="1011" t="s">
        <v>7164</v>
      </c>
      <c r="B223" s="301">
        <v>1</v>
      </c>
      <c r="C223" s="1854"/>
      <c r="D223" s="1012"/>
      <c r="E223" s="1012" t="s">
        <v>1349</v>
      </c>
      <c r="F223" s="1032" t="s">
        <v>1364</v>
      </c>
      <c r="G223" s="1032">
        <v>3.15</v>
      </c>
      <c r="H223" s="1040" t="s">
        <v>1194</v>
      </c>
      <c r="I223" s="1040" t="s">
        <v>1237</v>
      </c>
      <c r="J223" s="1058">
        <v>1980</v>
      </c>
      <c r="K223" s="1058">
        <v>2110</v>
      </c>
      <c r="L223" s="1058"/>
      <c r="M223" s="1032" t="s">
        <v>39</v>
      </c>
      <c r="N223" s="1032"/>
      <c r="O223" s="1032" t="s">
        <v>14</v>
      </c>
      <c r="P223" s="1103"/>
      <c r="Q223" s="1103"/>
      <c r="R223" s="1100"/>
      <c r="S223" s="1100"/>
      <c r="T223" s="1100">
        <v>-22</v>
      </c>
      <c r="U223" s="1012" t="s">
        <v>16</v>
      </c>
      <c r="V223" s="1032" t="s">
        <v>21</v>
      </c>
      <c r="W223" s="1044"/>
      <c r="X223" s="1162" t="s">
        <v>1375</v>
      </c>
      <c r="Y223" s="1183" t="s">
        <v>7170</v>
      </c>
      <c r="Z223" s="1151"/>
      <c r="AA223" s="851"/>
      <c r="AB223" s="851"/>
      <c r="AC223" s="851"/>
      <c r="AD223" s="851"/>
      <c r="AE223" s="851"/>
      <c r="AF223" s="851"/>
      <c r="AG223" s="851"/>
      <c r="AH223" s="1152"/>
      <c r="AI223" s="1146"/>
      <c r="AJ223" s="888">
        <v>-69.974999999999994</v>
      </c>
      <c r="AK223" s="851"/>
      <c r="AL223" s="888">
        <v>-69.866</v>
      </c>
      <c r="AM223" s="851"/>
      <c r="AN223" s="1192">
        <v>-69.792000000000002</v>
      </c>
      <c r="AO223" s="1160" t="s">
        <v>12424</v>
      </c>
      <c r="AP223" s="1210"/>
      <c r="AQ223" s="160"/>
      <c r="AR223" s="160"/>
    </row>
    <row r="224" spans="1:44" s="161" customFormat="1" ht="24.95" customHeight="1">
      <c r="A224" s="887" t="s">
        <v>3318</v>
      </c>
      <c r="B224" s="13">
        <v>1</v>
      </c>
      <c r="C224" s="1834" t="s">
        <v>1376</v>
      </c>
      <c r="D224" s="1013"/>
      <c r="E224" s="1013" t="s">
        <v>1349</v>
      </c>
      <c r="F224" s="1029" t="s">
        <v>1369</v>
      </c>
      <c r="G224" s="1029">
        <v>3.15</v>
      </c>
      <c r="H224" s="1042" t="s">
        <v>1194</v>
      </c>
      <c r="I224" s="1042" t="s">
        <v>1237</v>
      </c>
      <c r="J224" s="1057">
        <v>1920</v>
      </c>
      <c r="K224" s="1057">
        <v>1980</v>
      </c>
      <c r="L224" s="1057"/>
      <c r="M224" s="1029" t="s">
        <v>39</v>
      </c>
      <c r="N224" s="1029"/>
      <c r="O224" s="1029" t="s">
        <v>14</v>
      </c>
      <c r="P224" s="874"/>
      <c r="Q224" s="874"/>
      <c r="R224" s="1099"/>
      <c r="S224" s="1099"/>
      <c r="T224" s="1099">
        <v>-3</v>
      </c>
      <c r="U224" s="1013" t="s">
        <v>16</v>
      </c>
      <c r="V224" s="1029" t="s">
        <v>21</v>
      </c>
      <c r="W224" s="1045"/>
      <c r="X224" s="910"/>
      <c r="Y224" s="1180"/>
      <c r="Z224" s="1149"/>
      <c r="AA224" s="850"/>
      <c r="AB224" s="850"/>
      <c r="AC224" s="850"/>
      <c r="AD224" s="850"/>
      <c r="AE224" s="850"/>
      <c r="AF224" s="850"/>
      <c r="AG224" s="850"/>
      <c r="AH224" s="1150"/>
      <c r="AI224" s="1145"/>
      <c r="AJ224" s="888">
        <v>-26.389800000000001</v>
      </c>
      <c r="AK224" s="850"/>
      <c r="AL224" s="888">
        <v>-26.8249</v>
      </c>
      <c r="AM224" s="850"/>
      <c r="AN224" s="1192">
        <v>-26.892099999999999</v>
      </c>
      <c r="AO224" s="1159" t="s">
        <v>12376</v>
      </c>
      <c r="AP224" s="1206"/>
      <c r="AQ224" s="160"/>
      <c r="AR224" s="160"/>
    </row>
    <row r="225" spans="1:44" s="161" customFormat="1" ht="24.95" customHeight="1">
      <c r="A225" s="887" t="s">
        <v>7163</v>
      </c>
      <c r="B225" s="13">
        <v>1</v>
      </c>
      <c r="C225" s="1851"/>
      <c r="D225" s="1013"/>
      <c r="E225" s="1013" t="s">
        <v>1349</v>
      </c>
      <c r="F225" s="1029" t="s">
        <v>1369</v>
      </c>
      <c r="G225" s="1029">
        <v>3.15</v>
      </c>
      <c r="H225" s="1042" t="s">
        <v>1194</v>
      </c>
      <c r="I225" s="1042" t="s">
        <v>1237</v>
      </c>
      <c r="J225" s="1057">
        <v>1980</v>
      </c>
      <c r="K225" s="1057">
        <v>2110</v>
      </c>
      <c r="L225" s="1057"/>
      <c r="M225" s="1029" t="s">
        <v>39</v>
      </c>
      <c r="N225" s="1029"/>
      <c r="O225" s="1029" t="s">
        <v>14</v>
      </c>
      <c r="P225" s="874"/>
      <c r="Q225" s="874"/>
      <c r="R225" s="1099"/>
      <c r="S225" s="1099"/>
      <c r="T225" s="1099">
        <v>-13</v>
      </c>
      <c r="U225" s="1013" t="s">
        <v>16</v>
      </c>
      <c r="V225" s="1029" t="s">
        <v>21</v>
      </c>
      <c r="W225" s="1045"/>
      <c r="X225" s="910"/>
      <c r="Y225" s="1180"/>
      <c r="Z225" s="1149"/>
      <c r="AA225" s="850"/>
      <c r="AB225" s="850"/>
      <c r="AC225" s="850"/>
      <c r="AD225" s="850"/>
      <c r="AE225" s="850"/>
      <c r="AF225" s="850"/>
      <c r="AG225" s="850"/>
      <c r="AH225" s="1150"/>
      <c r="AI225" s="1145"/>
      <c r="AJ225" s="850"/>
      <c r="AK225" s="850"/>
      <c r="AL225" s="850"/>
      <c r="AM225" s="850"/>
      <c r="AN225" s="1154"/>
      <c r="AO225" s="1159"/>
      <c r="AP225" s="1206"/>
      <c r="AQ225" s="160"/>
      <c r="AR225" s="160"/>
    </row>
    <row r="226" spans="1:44" s="161" customFormat="1" ht="24.95" customHeight="1">
      <c r="A226" s="1011" t="s">
        <v>3319</v>
      </c>
      <c r="B226" s="301">
        <v>1</v>
      </c>
      <c r="C226" s="1852" t="s">
        <v>1377</v>
      </c>
      <c r="D226" s="1012"/>
      <c r="E226" s="1012" t="s">
        <v>1349</v>
      </c>
      <c r="F226" s="1032" t="s">
        <v>1378</v>
      </c>
      <c r="G226" s="1032">
        <v>3.15</v>
      </c>
      <c r="H226" s="1040" t="s">
        <v>1194</v>
      </c>
      <c r="I226" s="1040" t="s">
        <v>1237</v>
      </c>
      <c r="J226" s="1058">
        <v>1920</v>
      </c>
      <c r="K226" s="1058">
        <v>1980</v>
      </c>
      <c r="L226" s="1058"/>
      <c r="M226" s="1032" t="s">
        <v>39</v>
      </c>
      <c r="N226" s="1032"/>
      <c r="O226" s="1032" t="s">
        <v>14</v>
      </c>
      <c r="P226" s="1103"/>
      <c r="Q226" s="1103"/>
      <c r="R226" s="1100"/>
      <c r="S226" s="1100"/>
      <c r="T226" s="1100">
        <v>-3</v>
      </c>
      <c r="U226" s="1012" t="s">
        <v>16</v>
      </c>
      <c r="V226" s="1032" t="s">
        <v>21</v>
      </c>
      <c r="W226" s="1032"/>
      <c r="X226" s="892"/>
      <c r="Y226" s="1181"/>
      <c r="Z226" s="1151"/>
      <c r="AA226" s="851"/>
      <c r="AB226" s="851"/>
      <c r="AC226" s="851"/>
      <c r="AD226" s="851"/>
      <c r="AE226" s="851"/>
      <c r="AF226" s="851"/>
      <c r="AG226" s="851"/>
      <c r="AH226" s="1152"/>
      <c r="AI226" s="1146"/>
      <c r="AJ226" s="888">
        <v>-27.2041</v>
      </c>
      <c r="AK226" s="851"/>
      <c r="AL226" s="888">
        <v>-27.464500000000001</v>
      </c>
      <c r="AM226" s="851"/>
      <c r="AN226" s="1192">
        <v>-27.397600000000001</v>
      </c>
      <c r="AO226" s="1160" t="s">
        <v>12376</v>
      </c>
      <c r="AP226" s="1207"/>
      <c r="AQ226" s="160"/>
      <c r="AR226" s="160"/>
    </row>
    <row r="227" spans="1:44" s="161" customFormat="1" ht="24.95" customHeight="1">
      <c r="A227" s="1011" t="s">
        <v>7162</v>
      </c>
      <c r="B227" s="301">
        <v>1</v>
      </c>
      <c r="C227" s="1854"/>
      <c r="D227" s="1012"/>
      <c r="E227" s="1012" t="s">
        <v>1349</v>
      </c>
      <c r="F227" s="1032" t="s">
        <v>1378</v>
      </c>
      <c r="G227" s="1032">
        <v>3.15</v>
      </c>
      <c r="H227" s="1040" t="s">
        <v>1194</v>
      </c>
      <c r="I227" s="1040" t="s">
        <v>1237</v>
      </c>
      <c r="J227" s="1058">
        <v>1980</v>
      </c>
      <c r="K227" s="1058">
        <v>2110</v>
      </c>
      <c r="L227" s="1058"/>
      <c r="M227" s="1032" t="s">
        <v>39</v>
      </c>
      <c r="N227" s="1032"/>
      <c r="O227" s="1032" t="s">
        <v>14</v>
      </c>
      <c r="P227" s="1103"/>
      <c r="Q227" s="1103"/>
      <c r="R227" s="1100"/>
      <c r="S227" s="1100"/>
      <c r="T227" s="1100">
        <v>-13</v>
      </c>
      <c r="U227" s="1012" t="s">
        <v>16</v>
      </c>
      <c r="V227" s="1032" t="s">
        <v>21</v>
      </c>
      <c r="W227" s="1032"/>
      <c r="X227" s="892"/>
      <c r="Y227" s="1181"/>
      <c r="Z227" s="1151"/>
      <c r="AA227" s="851"/>
      <c r="AB227" s="851"/>
      <c r="AC227" s="851"/>
      <c r="AD227" s="851"/>
      <c r="AE227" s="851"/>
      <c r="AF227" s="851"/>
      <c r="AG227" s="851"/>
      <c r="AH227" s="1152"/>
      <c r="AI227" s="1146"/>
      <c r="AJ227" s="851"/>
      <c r="AK227" s="851"/>
      <c r="AL227" s="851"/>
      <c r="AM227" s="851"/>
      <c r="AN227" s="1155"/>
      <c r="AO227" s="1160"/>
      <c r="AP227" s="1207"/>
      <c r="AQ227" s="160"/>
      <c r="AR227" s="160"/>
    </row>
    <row r="228" spans="1:44" s="162" customFormat="1" ht="24.95" customHeight="1">
      <c r="A228" s="1005" t="s">
        <v>1399</v>
      </c>
      <c r="B228" s="286"/>
      <c r="C228" s="294" t="s">
        <v>1400</v>
      </c>
      <c r="D228" s="1027"/>
      <c r="E228" s="1027"/>
      <c r="F228" s="1027"/>
      <c r="G228" s="1027"/>
      <c r="H228" s="1028"/>
      <c r="I228" s="1028"/>
      <c r="J228" s="1028"/>
      <c r="K228" s="1028"/>
      <c r="L228" s="1028"/>
      <c r="M228" s="1027"/>
      <c r="N228" s="1027"/>
      <c r="O228" s="1027"/>
      <c r="P228" s="1027"/>
      <c r="Q228" s="1027"/>
      <c r="R228" s="1097"/>
      <c r="S228" s="1097"/>
      <c r="T228" s="1097"/>
      <c r="U228" s="1027"/>
      <c r="V228" s="1027"/>
      <c r="W228" s="1027"/>
      <c r="X228" s="165"/>
      <c r="Y228" s="1141"/>
      <c r="Z228" s="1147"/>
      <c r="AA228" s="849"/>
      <c r="AB228" s="849"/>
      <c r="AC228" s="849"/>
      <c r="AD228" s="849"/>
      <c r="AE228" s="849"/>
      <c r="AF228" s="849"/>
      <c r="AG228" s="849"/>
      <c r="AH228" s="1148"/>
      <c r="AI228" s="1144"/>
      <c r="AJ228" s="849"/>
      <c r="AK228" s="849"/>
      <c r="AL228" s="849"/>
      <c r="AM228" s="849"/>
      <c r="AN228" s="1153"/>
      <c r="AO228" s="1158"/>
      <c r="AP228" s="1209"/>
    </row>
    <row r="229" spans="1:44" s="161" customFormat="1" ht="24.95" customHeight="1">
      <c r="A229" s="887" t="s">
        <v>3320</v>
      </c>
      <c r="B229" s="13">
        <v>1</v>
      </c>
      <c r="C229" s="314" t="s">
        <v>1358</v>
      </c>
      <c r="D229" s="1013"/>
      <c r="E229" s="1013" t="s">
        <v>1349</v>
      </c>
      <c r="F229" s="1029" t="s">
        <v>1350</v>
      </c>
      <c r="G229" s="1029">
        <v>3.15</v>
      </c>
      <c r="H229" s="1042" t="s">
        <v>1194</v>
      </c>
      <c r="I229" s="1042" t="s">
        <v>1237</v>
      </c>
      <c r="J229" s="1057">
        <v>2110</v>
      </c>
      <c r="K229" s="1057">
        <v>2200</v>
      </c>
      <c r="L229" s="1057"/>
      <c r="M229" s="1029" t="s">
        <v>39</v>
      </c>
      <c r="N229" s="1029"/>
      <c r="O229" s="1029" t="s">
        <v>14</v>
      </c>
      <c r="P229" s="874"/>
      <c r="Q229" s="874"/>
      <c r="R229" s="1105">
        <v>17</v>
      </c>
      <c r="S229" s="1099"/>
      <c r="T229" s="1099"/>
      <c r="U229" s="1013" t="s">
        <v>18</v>
      </c>
      <c r="V229" s="1029" t="s">
        <v>21</v>
      </c>
      <c r="W229" s="1045"/>
      <c r="X229" s="910" t="s">
        <v>1354</v>
      </c>
      <c r="Y229" s="1180"/>
      <c r="Z229" s="1149"/>
      <c r="AA229" s="850"/>
      <c r="AB229" s="850"/>
      <c r="AC229" s="850"/>
      <c r="AD229" s="850"/>
      <c r="AE229" s="850"/>
      <c r="AF229" s="850"/>
      <c r="AG229" s="850"/>
      <c r="AH229" s="1150"/>
      <c r="AI229" s="1184">
        <v>11.8998792643778</v>
      </c>
      <c r="AJ229" s="850"/>
      <c r="AK229" s="890">
        <v>11.4213834825017</v>
      </c>
      <c r="AL229" s="850"/>
      <c r="AM229" s="850"/>
      <c r="AN229" s="1154"/>
      <c r="AO229" s="1159" t="s">
        <v>9798</v>
      </c>
      <c r="AP229" s="1205"/>
      <c r="AQ229" s="160"/>
      <c r="AR229" s="160"/>
    </row>
    <row r="230" spans="1:44" s="161" customFormat="1" ht="24.95" customHeight="1">
      <c r="A230" s="1011" t="s">
        <v>3321</v>
      </c>
      <c r="B230" s="301">
        <v>1</v>
      </c>
      <c r="C230" s="316" t="s">
        <v>1359</v>
      </c>
      <c r="D230" s="1012"/>
      <c r="E230" s="1012" t="s">
        <v>1349</v>
      </c>
      <c r="F230" s="1032" t="s">
        <v>1350</v>
      </c>
      <c r="G230" s="1032">
        <v>3.15</v>
      </c>
      <c r="H230" s="1040" t="s">
        <v>1194</v>
      </c>
      <c r="I230" s="1040" t="s">
        <v>1237</v>
      </c>
      <c r="J230" s="1058">
        <v>1805</v>
      </c>
      <c r="K230" s="1058">
        <v>1880</v>
      </c>
      <c r="L230" s="1058"/>
      <c r="M230" s="1032" t="s">
        <v>39</v>
      </c>
      <c r="N230" s="1032"/>
      <c r="O230" s="1032" t="s">
        <v>14</v>
      </c>
      <c r="P230" s="1103"/>
      <c r="Q230" s="1103"/>
      <c r="R230" s="1104">
        <v>12</v>
      </c>
      <c r="S230" s="1100"/>
      <c r="T230" s="1100"/>
      <c r="U230" s="1012" t="s">
        <v>18</v>
      </c>
      <c r="V230" s="1032" t="s">
        <v>21</v>
      </c>
      <c r="W230" s="1044"/>
      <c r="X230" s="1162" t="s">
        <v>1353</v>
      </c>
      <c r="Y230" s="1181"/>
      <c r="Z230" s="1151"/>
      <c r="AA230" s="851"/>
      <c r="AB230" s="851"/>
      <c r="AC230" s="851"/>
      <c r="AD230" s="851"/>
      <c r="AE230" s="851"/>
      <c r="AF230" s="851"/>
      <c r="AG230" s="851"/>
      <c r="AH230" s="1152"/>
      <c r="AI230" s="1184">
        <v>3.5761303439873999</v>
      </c>
      <c r="AJ230" s="851"/>
      <c r="AK230" s="890">
        <v>3.4089682135813599</v>
      </c>
      <c r="AL230" s="851"/>
      <c r="AM230" s="851"/>
      <c r="AN230" s="1155"/>
      <c r="AO230" s="1160" t="s">
        <v>9799</v>
      </c>
      <c r="AP230" s="1207"/>
      <c r="AQ230" s="160"/>
      <c r="AR230" s="160"/>
    </row>
    <row r="231" spans="1:44" s="161" customFormat="1" ht="24.95" customHeight="1">
      <c r="A231" s="887" t="s">
        <v>3322</v>
      </c>
      <c r="B231" s="13">
        <v>1</v>
      </c>
      <c r="C231" s="314" t="s">
        <v>1360</v>
      </c>
      <c r="D231" s="1013"/>
      <c r="E231" s="1013" t="s">
        <v>1349</v>
      </c>
      <c r="F231" s="1029" t="s">
        <v>1352</v>
      </c>
      <c r="G231" s="1029">
        <v>3.15</v>
      </c>
      <c r="H231" s="1042" t="s">
        <v>1194</v>
      </c>
      <c r="I231" s="1042" t="s">
        <v>1237</v>
      </c>
      <c r="J231" s="1057">
        <v>2300</v>
      </c>
      <c r="K231" s="1057">
        <v>2400</v>
      </c>
      <c r="L231" s="1057"/>
      <c r="M231" s="1029" t="s">
        <v>39</v>
      </c>
      <c r="N231" s="1029"/>
      <c r="O231" s="1029" t="s">
        <v>14</v>
      </c>
      <c r="P231" s="874"/>
      <c r="Q231" s="874"/>
      <c r="R231" s="1105">
        <v>12</v>
      </c>
      <c r="S231" s="1099"/>
      <c r="T231" s="1099"/>
      <c r="U231" s="1013" t="s">
        <v>18</v>
      </c>
      <c r="V231" s="1029" t="s">
        <v>21</v>
      </c>
      <c r="W231" s="1045"/>
      <c r="X231" s="910" t="s">
        <v>1355</v>
      </c>
      <c r="Y231" s="1180"/>
      <c r="Z231" s="1149"/>
      <c r="AA231" s="850"/>
      <c r="AB231" s="850"/>
      <c r="AC231" s="850"/>
      <c r="AD231" s="850"/>
      <c r="AE231" s="850"/>
      <c r="AF231" s="850"/>
      <c r="AG231" s="850"/>
      <c r="AH231" s="1150"/>
      <c r="AI231" s="1231">
        <v>16.734136484594</v>
      </c>
      <c r="AJ231" s="850"/>
      <c r="AK231" s="888">
        <v>16.4328454512207</v>
      </c>
      <c r="AL231" s="850"/>
      <c r="AM231" s="850"/>
      <c r="AN231" s="1154"/>
      <c r="AO231" s="1159" t="s">
        <v>9800</v>
      </c>
      <c r="AP231" s="1205"/>
      <c r="AQ231" s="160"/>
      <c r="AR231" s="160"/>
    </row>
    <row r="232" spans="1:44" s="161" customFormat="1" ht="24.95" customHeight="1">
      <c r="A232" s="1011" t="s">
        <v>3323</v>
      </c>
      <c r="B232" s="301">
        <v>1</v>
      </c>
      <c r="C232" s="316" t="s">
        <v>1361</v>
      </c>
      <c r="D232" s="1012"/>
      <c r="E232" s="1012" t="s">
        <v>1349</v>
      </c>
      <c r="F232" s="1032" t="s">
        <v>1351</v>
      </c>
      <c r="G232" s="1032">
        <v>3.15</v>
      </c>
      <c r="H232" s="1040" t="s">
        <v>1194</v>
      </c>
      <c r="I232" s="1040" t="s">
        <v>1237</v>
      </c>
      <c r="J232" s="1058">
        <v>2620</v>
      </c>
      <c r="K232" s="1058">
        <v>2690</v>
      </c>
      <c r="L232" s="1058"/>
      <c r="M232" s="1032" t="s">
        <v>39</v>
      </c>
      <c r="N232" s="1032"/>
      <c r="O232" s="1032" t="s">
        <v>14</v>
      </c>
      <c r="P232" s="1103"/>
      <c r="Q232" s="1103"/>
      <c r="R232" s="1104">
        <v>12</v>
      </c>
      <c r="S232" s="1100"/>
      <c r="T232" s="1100"/>
      <c r="U232" s="1012" t="s">
        <v>18</v>
      </c>
      <c r="V232" s="1032" t="s">
        <v>21</v>
      </c>
      <c r="W232" s="1044"/>
      <c r="X232" s="1162" t="s">
        <v>1356</v>
      </c>
      <c r="Y232" s="1181"/>
      <c r="Z232" s="1151"/>
      <c r="AA232" s="851"/>
      <c r="AB232" s="851"/>
      <c r="AC232" s="851"/>
      <c r="AD232" s="851"/>
      <c r="AE232" s="851"/>
      <c r="AF232" s="851"/>
      <c r="AG232" s="851"/>
      <c r="AH232" s="1152"/>
      <c r="AI232" s="1231">
        <v>31.135472815063</v>
      </c>
      <c r="AJ232" s="851"/>
      <c r="AK232" s="888">
        <v>33.006750606903999</v>
      </c>
      <c r="AL232" s="851"/>
      <c r="AM232" s="851"/>
      <c r="AN232" s="1155"/>
      <c r="AO232" s="1160" t="s">
        <v>9801</v>
      </c>
      <c r="AP232" s="1207"/>
      <c r="AQ232" s="160"/>
      <c r="AR232" s="160"/>
    </row>
    <row r="233" spans="1:44" s="161" customFormat="1" ht="24.95" customHeight="1">
      <c r="A233" s="887" t="s">
        <v>3324</v>
      </c>
      <c r="B233" s="13">
        <v>1</v>
      </c>
      <c r="C233" s="314" t="s">
        <v>1362</v>
      </c>
      <c r="D233" s="1013"/>
      <c r="E233" s="1013" t="s">
        <v>1349</v>
      </c>
      <c r="F233" s="1029" t="s">
        <v>1351</v>
      </c>
      <c r="G233" s="1029">
        <v>3.15</v>
      </c>
      <c r="H233" s="1042" t="s">
        <v>1194</v>
      </c>
      <c r="I233" s="1042" t="s">
        <v>1237</v>
      </c>
      <c r="J233" s="1057">
        <v>2496</v>
      </c>
      <c r="K233" s="1057">
        <v>2690</v>
      </c>
      <c r="L233" s="1057"/>
      <c r="M233" s="1029" t="s">
        <v>39</v>
      </c>
      <c r="N233" s="1029"/>
      <c r="O233" s="1029" t="s">
        <v>14</v>
      </c>
      <c r="P233" s="874"/>
      <c r="Q233" s="874"/>
      <c r="R233" s="1105">
        <v>15</v>
      </c>
      <c r="S233" s="1099"/>
      <c r="T233" s="1099"/>
      <c r="U233" s="1013" t="s">
        <v>18</v>
      </c>
      <c r="V233" s="1029" t="s">
        <v>21</v>
      </c>
      <c r="W233" s="1045"/>
      <c r="X233" s="910" t="s">
        <v>1357</v>
      </c>
      <c r="Y233" s="1180"/>
      <c r="Z233" s="1149"/>
      <c r="AA233" s="850"/>
      <c r="AB233" s="850"/>
      <c r="AC233" s="850"/>
      <c r="AD233" s="850"/>
      <c r="AE233" s="850"/>
      <c r="AF233" s="850"/>
      <c r="AG233" s="850"/>
      <c r="AH233" s="1150"/>
      <c r="AI233" s="1231">
        <v>20.0123809302833</v>
      </c>
      <c r="AJ233" s="850"/>
      <c r="AK233" s="888">
        <v>20.196740932268501</v>
      </c>
      <c r="AL233" s="850"/>
      <c r="AM233" s="850"/>
      <c r="AN233" s="1154"/>
      <c r="AO233" s="1159" t="s">
        <v>9802</v>
      </c>
      <c r="AP233" s="1206"/>
      <c r="AQ233" s="160"/>
      <c r="AR233" s="160"/>
    </row>
    <row r="234" spans="1:44" s="161" customFormat="1" ht="24.95" customHeight="1">
      <c r="A234" s="1011" t="s">
        <v>3325</v>
      </c>
      <c r="B234" s="301">
        <v>1</v>
      </c>
      <c r="C234" s="316" t="s">
        <v>1363</v>
      </c>
      <c r="D234" s="1012"/>
      <c r="E234" s="1012" t="s">
        <v>1349</v>
      </c>
      <c r="F234" s="1032" t="s">
        <v>1364</v>
      </c>
      <c r="G234" s="1032">
        <v>3.15</v>
      </c>
      <c r="H234" s="1040" t="s">
        <v>1194</v>
      </c>
      <c r="I234" s="1040" t="s">
        <v>1237</v>
      </c>
      <c r="J234" s="1058">
        <v>1805</v>
      </c>
      <c r="K234" s="1058">
        <v>2690</v>
      </c>
      <c r="L234" s="1058"/>
      <c r="M234" s="1032" t="s">
        <v>39</v>
      </c>
      <c r="N234" s="1032"/>
      <c r="O234" s="1032" t="s">
        <v>14</v>
      </c>
      <c r="P234" s="1103"/>
      <c r="Q234" s="1103"/>
      <c r="R234" s="1104">
        <v>35</v>
      </c>
      <c r="S234" s="1100"/>
      <c r="T234" s="1104"/>
      <c r="U234" s="1012" t="s">
        <v>18</v>
      </c>
      <c r="V234" s="1032" t="s">
        <v>21</v>
      </c>
      <c r="W234" s="1032"/>
      <c r="X234" s="892" t="s">
        <v>1365</v>
      </c>
      <c r="Y234" s="1181"/>
      <c r="Z234" s="1151"/>
      <c r="AA234" s="851"/>
      <c r="AB234" s="851"/>
      <c r="AC234" s="851"/>
      <c r="AD234" s="851"/>
      <c r="AE234" s="851"/>
      <c r="AF234" s="851"/>
      <c r="AG234" s="851"/>
      <c r="AH234" s="1152"/>
      <c r="AI234" s="1231">
        <v>52.548381937601299</v>
      </c>
      <c r="AJ234" s="851"/>
      <c r="AK234" s="888">
        <v>50.447976264484197</v>
      </c>
      <c r="AL234" s="851"/>
      <c r="AM234" s="851"/>
      <c r="AN234" s="1155"/>
      <c r="AO234" s="1160" t="s">
        <v>9803</v>
      </c>
      <c r="AP234" s="1210"/>
      <c r="AQ234" s="160"/>
      <c r="AR234" s="160"/>
    </row>
    <row r="235" spans="1:44" s="161" customFormat="1" ht="24.95" customHeight="1">
      <c r="A235" s="887" t="s">
        <v>3326</v>
      </c>
      <c r="B235" s="13">
        <v>1</v>
      </c>
      <c r="C235" s="314" t="s">
        <v>1366</v>
      </c>
      <c r="D235" s="1013"/>
      <c r="E235" s="1013" t="s">
        <v>1349</v>
      </c>
      <c r="F235" s="1013" t="s">
        <v>1367</v>
      </c>
      <c r="G235" s="1029">
        <v>3.15</v>
      </c>
      <c r="H235" s="1042" t="s">
        <v>1194</v>
      </c>
      <c r="I235" s="1042" t="s">
        <v>1237</v>
      </c>
      <c r="J235" s="1057">
        <v>1805</v>
      </c>
      <c r="K235" s="1057">
        <v>2690</v>
      </c>
      <c r="L235" s="1057"/>
      <c r="M235" s="1029" t="s">
        <v>39</v>
      </c>
      <c r="N235" s="1029"/>
      <c r="O235" s="1029" t="s">
        <v>14</v>
      </c>
      <c r="P235" s="874"/>
      <c r="Q235" s="874"/>
      <c r="R235" s="1105">
        <v>20</v>
      </c>
      <c r="S235" s="1099"/>
      <c r="T235" s="1105"/>
      <c r="U235" s="1013" t="s">
        <v>18</v>
      </c>
      <c r="V235" s="1029" t="s">
        <v>21</v>
      </c>
      <c r="W235" s="1029"/>
      <c r="X235" s="893"/>
      <c r="Y235" s="1180"/>
      <c r="Z235" s="1149"/>
      <c r="AA235" s="850"/>
      <c r="AB235" s="850"/>
      <c r="AC235" s="850"/>
      <c r="AD235" s="850"/>
      <c r="AE235" s="850"/>
      <c r="AF235" s="850"/>
      <c r="AG235" s="850"/>
      <c r="AH235" s="1150"/>
      <c r="AI235" s="1184">
        <v>15.5795487383026</v>
      </c>
      <c r="AJ235" s="850"/>
      <c r="AK235" s="890">
        <v>15.834520298482699</v>
      </c>
      <c r="AL235" s="850"/>
      <c r="AM235" s="850"/>
      <c r="AN235" s="1154"/>
      <c r="AO235" s="1159" t="s">
        <v>9804</v>
      </c>
      <c r="AP235" s="1206"/>
      <c r="AQ235" s="160"/>
      <c r="AR235" s="160"/>
    </row>
    <row r="236" spans="1:44" s="161" customFormat="1" ht="24.95" customHeight="1">
      <c r="A236" s="1011" t="s">
        <v>3327</v>
      </c>
      <c r="B236" s="301">
        <v>1</v>
      </c>
      <c r="C236" s="1855" t="s">
        <v>1379</v>
      </c>
      <c r="D236" s="1012"/>
      <c r="E236" s="1012" t="s">
        <v>1349</v>
      </c>
      <c r="F236" s="1032" t="s">
        <v>1378</v>
      </c>
      <c r="G236" s="1032">
        <v>3.15</v>
      </c>
      <c r="H236" s="1040" t="s">
        <v>1194</v>
      </c>
      <c r="I236" s="1040" t="s">
        <v>1237</v>
      </c>
      <c r="J236" s="1058">
        <v>1427.9</v>
      </c>
      <c r="K236" s="1058">
        <v>1510.9</v>
      </c>
      <c r="L236" s="1058"/>
      <c r="M236" s="1032" t="s">
        <v>39</v>
      </c>
      <c r="N236" s="1032"/>
      <c r="O236" s="1032" t="s">
        <v>14</v>
      </c>
      <c r="P236" s="1103"/>
      <c r="Q236" s="1103"/>
      <c r="R236" s="1100">
        <v>58</v>
      </c>
      <c r="S236" s="1100"/>
      <c r="T236" s="1104"/>
      <c r="U236" s="1012" t="s">
        <v>18</v>
      </c>
      <c r="V236" s="1032" t="s">
        <v>21</v>
      </c>
      <c r="W236" s="1032"/>
      <c r="X236" s="892"/>
      <c r="Y236" s="1181"/>
      <c r="Z236" s="1151"/>
      <c r="AA236" s="851"/>
      <c r="AB236" s="851"/>
      <c r="AC236" s="851"/>
      <c r="AD236" s="851"/>
      <c r="AE236" s="851"/>
      <c r="AF236" s="851"/>
      <c r="AG236" s="851"/>
      <c r="AH236" s="1152"/>
      <c r="AI236" s="1231">
        <v>65.044725713757302</v>
      </c>
      <c r="AJ236" s="851"/>
      <c r="AK236" s="888">
        <v>60.552463508720002</v>
      </c>
      <c r="AL236" s="851"/>
      <c r="AM236" s="851"/>
      <c r="AN236" s="1155"/>
      <c r="AO236" s="1160" t="s">
        <v>9805</v>
      </c>
      <c r="AP236" s="1210"/>
      <c r="AQ236" s="160"/>
      <c r="AR236" s="160"/>
    </row>
    <row r="237" spans="1:44" s="161" customFormat="1" ht="24.95" customHeight="1">
      <c r="A237" s="1011" t="s">
        <v>3328</v>
      </c>
      <c r="B237" s="301">
        <v>1</v>
      </c>
      <c r="C237" s="1856"/>
      <c r="D237" s="1012"/>
      <c r="E237" s="1012" t="s">
        <v>1349</v>
      </c>
      <c r="F237" s="1032" t="s">
        <v>1378</v>
      </c>
      <c r="G237" s="1032">
        <v>3.15</v>
      </c>
      <c r="H237" s="1040" t="s">
        <v>1194</v>
      </c>
      <c r="I237" s="1040" t="s">
        <v>1237</v>
      </c>
      <c r="J237" s="1058">
        <v>1805</v>
      </c>
      <c r="K237" s="1058">
        <v>2690</v>
      </c>
      <c r="L237" s="1058"/>
      <c r="M237" s="1032" t="s">
        <v>39</v>
      </c>
      <c r="N237" s="1032"/>
      <c r="O237" s="1032" t="s">
        <v>14</v>
      </c>
      <c r="P237" s="1103"/>
      <c r="Q237" s="1103"/>
      <c r="R237" s="1100">
        <v>60</v>
      </c>
      <c r="S237" s="1100"/>
      <c r="T237" s="1104"/>
      <c r="U237" s="1012" t="s">
        <v>18</v>
      </c>
      <c r="V237" s="1032" t="s">
        <v>21</v>
      </c>
      <c r="W237" s="1032"/>
      <c r="X237" s="892"/>
      <c r="Y237" s="1181"/>
      <c r="Z237" s="1151"/>
      <c r="AA237" s="851"/>
      <c r="AB237" s="851"/>
      <c r="AC237" s="851"/>
      <c r="AD237" s="851"/>
      <c r="AE237" s="851"/>
      <c r="AF237" s="851"/>
      <c r="AG237" s="851"/>
      <c r="AH237" s="1152"/>
      <c r="AI237" s="1184">
        <v>24.1232711593623</v>
      </c>
      <c r="AJ237" s="851"/>
      <c r="AK237" s="890">
        <v>24.466463319136299</v>
      </c>
      <c r="AL237" s="851"/>
      <c r="AM237" s="851"/>
      <c r="AN237" s="1155"/>
      <c r="AO237" s="1160" t="s">
        <v>9806</v>
      </c>
      <c r="AP237" s="1207"/>
      <c r="AQ237" s="160"/>
      <c r="AR237" s="160"/>
    </row>
    <row r="238" spans="1:44" s="161" customFormat="1" ht="24.95" customHeight="1">
      <c r="A238" s="1011" t="s">
        <v>3329</v>
      </c>
      <c r="B238" s="301">
        <v>1</v>
      </c>
      <c r="C238" s="1857"/>
      <c r="D238" s="1012"/>
      <c r="E238" s="1012" t="s">
        <v>1349</v>
      </c>
      <c r="F238" s="1032" t="s">
        <v>1378</v>
      </c>
      <c r="G238" s="1032">
        <v>3.15</v>
      </c>
      <c r="H238" s="1040" t="s">
        <v>1194</v>
      </c>
      <c r="I238" s="1040" t="s">
        <v>1237</v>
      </c>
      <c r="J238" s="1058">
        <v>3400</v>
      </c>
      <c r="K238" s="1058">
        <v>3800</v>
      </c>
      <c r="L238" s="1058"/>
      <c r="M238" s="1032" t="s">
        <v>39</v>
      </c>
      <c r="N238" s="1032"/>
      <c r="O238" s="1032" t="s">
        <v>14</v>
      </c>
      <c r="P238" s="1103"/>
      <c r="Q238" s="1103"/>
      <c r="R238" s="1100">
        <v>40</v>
      </c>
      <c r="S238" s="1100"/>
      <c r="T238" s="1104"/>
      <c r="U238" s="1012" t="s">
        <v>18</v>
      </c>
      <c r="V238" s="1032" t="s">
        <v>21</v>
      </c>
      <c r="W238" s="1032"/>
      <c r="X238" s="892"/>
      <c r="Y238" s="1181"/>
      <c r="Z238" s="1151"/>
      <c r="AA238" s="851"/>
      <c r="AB238" s="851"/>
      <c r="AC238" s="851"/>
      <c r="AD238" s="851"/>
      <c r="AE238" s="851"/>
      <c r="AF238" s="851"/>
      <c r="AG238" s="851"/>
      <c r="AH238" s="1152"/>
      <c r="AI238" s="1231">
        <v>64.602508633521097</v>
      </c>
      <c r="AJ238" s="851"/>
      <c r="AK238" s="888">
        <v>62.8747800522357</v>
      </c>
      <c r="AL238" s="851"/>
      <c r="AM238" s="851"/>
      <c r="AN238" s="1155"/>
      <c r="AO238" s="1160" t="s">
        <v>9807</v>
      </c>
      <c r="AP238" s="1207"/>
      <c r="AQ238" s="160"/>
      <c r="AR238" s="160"/>
    </row>
    <row r="239" spans="1:44" s="161" customFormat="1" ht="24.95" customHeight="1">
      <c r="A239" s="887" t="s">
        <v>3330</v>
      </c>
      <c r="B239" s="13">
        <v>1</v>
      </c>
      <c r="C239" s="1822" t="s">
        <v>1368</v>
      </c>
      <c r="D239" s="1013"/>
      <c r="E239" s="1013" t="s">
        <v>1349</v>
      </c>
      <c r="F239" s="1029" t="s">
        <v>1369</v>
      </c>
      <c r="G239" s="1029">
        <v>3.15</v>
      </c>
      <c r="H239" s="1042" t="s">
        <v>1194</v>
      </c>
      <c r="I239" s="1042" t="s">
        <v>1237</v>
      </c>
      <c r="J239" s="1057">
        <v>1805</v>
      </c>
      <c r="K239" s="1057">
        <v>2690</v>
      </c>
      <c r="L239" s="1057"/>
      <c r="M239" s="1029" t="s">
        <v>39</v>
      </c>
      <c r="N239" s="1029"/>
      <c r="O239" s="1029" t="s">
        <v>14</v>
      </c>
      <c r="P239" s="874"/>
      <c r="Q239" s="874"/>
      <c r="R239" s="1099">
        <v>40</v>
      </c>
      <c r="S239" s="1099"/>
      <c r="T239" s="1105"/>
      <c r="U239" s="1013" t="s">
        <v>18</v>
      </c>
      <c r="V239" s="1029" t="s">
        <v>21</v>
      </c>
      <c r="W239" s="1029"/>
      <c r="X239" s="893"/>
      <c r="Y239" s="1180"/>
      <c r="Z239" s="1149"/>
      <c r="AA239" s="850"/>
      <c r="AB239" s="850"/>
      <c r="AC239" s="850"/>
      <c r="AD239" s="850"/>
      <c r="AE239" s="850"/>
      <c r="AF239" s="850"/>
      <c r="AG239" s="850"/>
      <c r="AH239" s="1150"/>
      <c r="AI239" s="1184">
        <v>22.798415210935001</v>
      </c>
      <c r="AJ239" s="850"/>
      <c r="AK239" s="890">
        <v>22.880632609983</v>
      </c>
      <c r="AL239" s="850"/>
      <c r="AM239" s="850"/>
      <c r="AN239" s="1154"/>
      <c r="AO239" s="1159" t="s">
        <v>9808</v>
      </c>
      <c r="AP239" s="1205"/>
      <c r="AQ239" s="160"/>
      <c r="AR239" s="160"/>
    </row>
    <row r="240" spans="1:44" s="161" customFormat="1" ht="24.95" customHeight="1">
      <c r="A240" s="887" t="s">
        <v>3331</v>
      </c>
      <c r="B240" s="13">
        <v>1</v>
      </c>
      <c r="C240" s="1824"/>
      <c r="D240" s="1013"/>
      <c r="E240" s="1013" t="s">
        <v>1349</v>
      </c>
      <c r="F240" s="1029" t="s">
        <v>1369</v>
      </c>
      <c r="G240" s="1029">
        <v>3.15</v>
      </c>
      <c r="H240" s="1042" t="s">
        <v>1194</v>
      </c>
      <c r="I240" s="1042" t="s">
        <v>1237</v>
      </c>
      <c r="J240" s="1057">
        <v>3400</v>
      </c>
      <c r="K240" s="1057">
        <v>3800</v>
      </c>
      <c r="L240" s="1057"/>
      <c r="M240" s="1029" t="s">
        <v>39</v>
      </c>
      <c r="N240" s="1029"/>
      <c r="O240" s="1029" t="s">
        <v>14</v>
      </c>
      <c r="P240" s="874"/>
      <c r="Q240" s="874"/>
      <c r="R240" s="1099">
        <v>45</v>
      </c>
      <c r="S240" s="1099"/>
      <c r="T240" s="1105"/>
      <c r="U240" s="1013" t="s">
        <v>18</v>
      </c>
      <c r="V240" s="1029" t="s">
        <v>21</v>
      </c>
      <c r="W240" s="1029"/>
      <c r="X240" s="893"/>
      <c r="Y240" s="1180"/>
      <c r="Z240" s="1149"/>
      <c r="AA240" s="850"/>
      <c r="AB240" s="850"/>
      <c r="AC240" s="850"/>
      <c r="AD240" s="850"/>
      <c r="AE240" s="850"/>
      <c r="AF240" s="850"/>
      <c r="AG240" s="850"/>
      <c r="AH240" s="1150"/>
      <c r="AI240" s="1231">
        <v>58.280178477048899</v>
      </c>
      <c r="AJ240" s="850"/>
      <c r="AK240" s="888">
        <v>58.449240058596601</v>
      </c>
      <c r="AL240" s="850"/>
      <c r="AM240" s="850"/>
      <c r="AN240" s="1154"/>
      <c r="AO240" s="1159" t="s">
        <v>9809</v>
      </c>
      <c r="AP240" s="1205"/>
      <c r="AQ240" s="160"/>
      <c r="AR240" s="160"/>
    </row>
    <row r="241" spans="1:44" s="161" customFormat="1" ht="24.95" customHeight="1">
      <c r="A241" s="1011" t="s">
        <v>3332</v>
      </c>
      <c r="B241" s="301">
        <v>1</v>
      </c>
      <c r="C241" s="317" t="s">
        <v>1370</v>
      </c>
      <c r="D241" s="1012"/>
      <c r="E241" s="1012" t="s">
        <v>1349</v>
      </c>
      <c r="F241" s="1032" t="s">
        <v>1371</v>
      </c>
      <c r="G241" s="1032">
        <v>3.15</v>
      </c>
      <c r="H241" s="1040" t="s">
        <v>1194</v>
      </c>
      <c r="I241" s="1040" t="s">
        <v>1237</v>
      </c>
      <c r="J241" s="1058">
        <v>1427.9</v>
      </c>
      <c r="K241" s="1058">
        <v>1510.9</v>
      </c>
      <c r="L241" s="1058"/>
      <c r="M241" s="1032" t="s">
        <v>39</v>
      </c>
      <c r="N241" s="1032"/>
      <c r="O241" s="1032" t="s">
        <v>14</v>
      </c>
      <c r="P241" s="1103"/>
      <c r="Q241" s="1103"/>
      <c r="R241" s="1100">
        <v>58</v>
      </c>
      <c r="S241" s="1100"/>
      <c r="T241" s="1104"/>
      <c r="U241" s="1012" t="s">
        <v>18</v>
      </c>
      <c r="V241" s="1032" t="s">
        <v>21</v>
      </c>
      <c r="W241" s="1032"/>
      <c r="X241" s="892"/>
      <c r="Y241" s="1181"/>
      <c r="Z241" s="1151"/>
      <c r="AA241" s="851"/>
      <c r="AB241" s="851"/>
      <c r="AC241" s="851"/>
      <c r="AD241" s="851"/>
      <c r="AE241" s="851"/>
      <c r="AF241" s="851"/>
      <c r="AG241" s="851"/>
      <c r="AH241" s="1152"/>
      <c r="AI241" s="1231">
        <v>62.568955381103798</v>
      </c>
      <c r="AJ241" s="851"/>
      <c r="AK241" s="888">
        <v>63.270202861907499</v>
      </c>
      <c r="AL241" s="851"/>
      <c r="AM241" s="851"/>
      <c r="AN241" s="1155"/>
      <c r="AO241" s="1160" t="s">
        <v>9810</v>
      </c>
      <c r="AP241" s="1207"/>
      <c r="AQ241" s="160"/>
      <c r="AR241" s="160"/>
    </row>
    <row r="242" spans="1:44" s="161" customFormat="1" ht="24.95" customHeight="1">
      <c r="A242" s="887" t="s">
        <v>3333</v>
      </c>
      <c r="B242" s="13">
        <v>1</v>
      </c>
      <c r="C242" s="296" t="s">
        <v>1373</v>
      </c>
      <c r="D242" s="1013"/>
      <c r="E242" s="1029" t="s">
        <v>1364</v>
      </c>
      <c r="F242" s="1029" t="s">
        <v>1364</v>
      </c>
      <c r="G242" s="1029">
        <v>3.15</v>
      </c>
      <c r="H242" s="1042" t="s">
        <v>1194</v>
      </c>
      <c r="I242" s="1042" t="s">
        <v>1237</v>
      </c>
      <c r="J242" s="1057">
        <v>1805</v>
      </c>
      <c r="K242" s="1057">
        <v>2690</v>
      </c>
      <c r="L242" s="1057"/>
      <c r="M242" s="1029" t="s">
        <v>39</v>
      </c>
      <c r="N242" s="1029"/>
      <c r="O242" s="1029" t="s">
        <v>14</v>
      </c>
      <c r="P242" s="874"/>
      <c r="Q242" s="874"/>
      <c r="R242" s="1099">
        <v>30</v>
      </c>
      <c r="S242" s="1099"/>
      <c r="T242" s="1105"/>
      <c r="U242" s="1013" t="s">
        <v>18</v>
      </c>
      <c r="V242" s="1029" t="s">
        <v>21</v>
      </c>
      <c r="W242" s="1029"/>
      <c r="X242" s="893"/>
      <c r="Y242" s="1180"/>
      <c r="Z242" s="1149"/>
      <c r="AA242" s="850"/>
      <c r="AB242" s="850"/>
      <c r="AC242" s="850"/>
      <c r="AD242" s="850"/>
      <c r="AE242" s="850"/>
      <c r="AF242" s="850"/>
      <c r="AG242" s="850"/>
      <c r="AH242" s="1150"/>
      <c r="AI242" s="1184">
        <v>28.133882466801399</v>
      </c>
      <c r="AJ242" s="850"/>
      <c r="AK242" s="890">
        <v>28.532692823092301</v>
      </c>
      <c r="AL242" s="850"/>
      <c r="AM242" s="850"/>
      <c r="AN242" s="1154"/>
      <c r="AO242" s="1159" t="s">
        <v>9811</v>
      </c>
      <c r="AP242" s="1206"/>
      <c r="AQ242" s="160"/>
      <c r="AR242" s="160"/>
    </row>
    <row r="243" spans="1:44" s="161" customFormat="1" ht="24.95" customHeight="1">
      <c r="A243" s="1011" t="s">
        <v>3334</v>
      </c>
      <c r="B243" s="301">
        <v>1</v>
      </c>
      <c r="C243" s="313" t="s">
        <v>1372</v>
      </c>
      <c r="D243" s="1012"/>
      <c r="E243" s="1032" t="s">
        <v>1364</v>
      </c>
      <c r="F243" s="1032" t="s">
        <v>1364</v>
      </c>
      <c r="G243" s="1032">
        <v>3.15</v>
      </c>
      <c r="H243" s="1040" t="s">
        <v>1194</v>
      </c>
      <c r="I243" s="1040" t="s">
        <v>1237</v>
      </c>
      <c r="J243" s="1058">
        <v>1805</v>
      </c>
      <c r="K243" s="1058">
        <v>2690</v>
      </c>
      <c r="L243" s="1058"/>
      <c r="M243" s="1032" t="s">
        <v>39</v>
      </c>
      <c r="N243" s="1032"/>
      <c r="O243" s="1032" t="s">
        <v>14</v>
      </c>
      <c r="P243" s="1103"/>
      <c r="Q243" s="1103"/>
      <c r="R243" s="1100">
        <v>30</v>
      </c>
      <c r="S243" s="1100"/>
      <c r="T243" s="1104"/>
      <c r="U243" s="1012" t="s">
        <v>18</v>
      </c>
      <c r="V243" s="1032" t="s">
        <v>21</v>
      </c>
      <c r="W243" s="1032"/>
      <c r="X243" s="892"/>
      <c r="Y243" s="1181"/>
      <c r="Z243" s="1151"/>
      <c r="AA243" s="851"/>
      <c r="AB243" s="851"/>
      <c r="AC243" s="851"/>
      <c r="AD243" s="851"/>
      <c r="AE243" s="851"/>
      <c r="AF243" s="851"/>
      <c r="AG243" s="851"/>
      <c r="AH243" s="1152"/>
      <c r="AI243" s="1231">
        <v>35.024489083821798</v>
      </c>
      <c r="AJ243" s="851"/>
      <c r="AK243" s="888">
        <v>35.255052074293999</v>
      </c>
      <c r="AL243" s="851"/>
      <c r="AM243" s="851"/>
      <c r="AN243" s="1155"/>
      <c r="AO243" s="1160" t="s">
        <v>9812</v>
      </c>
      <c r="AP243" s="1210"/>
      <c r="AQ243" s="160"/>
      <c r="AR243" s="160"/>
    </row>
    <row r="244" spans="1:44" s="161" customFormat="1" ht="24.95" customHeight="1">
      <c r="A244" s="887" t="s">
        <v>3335</v>
      </c>
      <c r="B244" s="13">
        <v>1</v>
      </c>
      <c r="C244" s="296" t="s">
        <v>1393</v>
      </c>
      <c r="D244" s="1013"/>
      <c r="E244" s="1029" t="s">
        <v>1388</v>
      </c>
      <c r="F244" s="1029" t="s">
        <v>1388</v>
      </c>
      <c r="G244" s="1029">
        <v>3.15</v>
      </c>
      <c r="H244" s="1042" t="s">
        <v>1194</v>
      </c>
      <c r="I244" s="1042" t="s">
        <v>1237</v>
      </c>
      <c r="J244" s="1057">
        <v>1805</v>
      </c>
      <c r="K244" s="1057">
        <v>2690</v>
      </c>
      <c r="L244" s="1057"/>
      <c r="M244" s="1029" t="s">
        <v>39</v>
      </c>
      <c r="N244" s="1029"/>
      <c r="O244" s="1029" t="s">
        <v>14</v>
      </c>
      <c r="P244" s="874"/>
      <c r="Q244" s="874"/>
      <c r="R244" s="1099">
        <v>20</v>
      </c>
      <c r="S244" s="1099"/>
      <c r="T244" s="1105"/>
      <c r="U244" s="1013" t="s">
        <v>18</v>
      </c>
      <c r="V244" s="1029" t="s">
        <v>21</v>
      </c>
      <c r="W244" s="1045"/>
      <c r="X244" s="910"/>
      <c r="Y244" s="1180"/>
      <c r="Z244" s="1149"/>
      <c r="AA244" s="850"/>
      <c r="AB244" s="850"/>
      <c r="AC244" s="850"/>
      <c r="AD244" s="850"/>
      <c r="AE244" s="850"/>
      <c r="AF244" s="850"/>
      <c r="AG244" s="850"/>
      <c r="AH244" s="1150"/>
      <c r="AI244" s="1231">
        <v>26.049569569967598</v>
      </c>
      <c r="AJ244" s="850"/>
      <c r="AK244" s="888">
        <v>26.326320834533501</v>
      </c>
      <c r="AL244" s="850"/>
      <c r="AM244" s="850"/>
      <c r="AN244" s="1154"/>
      <c r="AO244" s="1159" t="s">
        <v>9813</v>
      </c>
      <c r="AP244" s="1205"/>
      <c r="AQ244" s="160"/>
      <c r="AR244" s="160"/>
    </row>
    <row r="245" spans="1:44" s="161" customFormat="1" ht="24.95" customHeight="1">
      <c r="A245" s="1011" t="s">
        <v>3336</v>
      </c>
      <c r="B245" s="301">
        <v>1</v>
      </c>
      <c r="C245" s="313" t="s">
        <v>1394</v>
      </c>
      <c r="D245" s="1012"/>
      <c r="E245" s="1032" t="s">
        <v>1388</v>
      </c>
      <c r="F245" s="1032" t="s">
        <v>1388</v>
      </c>
      <c r="G245" s="1032">
        <v>3.15</v>
      </c>
      <c r="H245" s="1040" t="s">
        <v>1194</v>
      </c>
      <c r="I245" s="1040" t="s">
        <v>1237</v>
      </c>
      <c r="J245" s="1058">
        <v>1805</v>
      </c>
      <c r="K245" s="1058">
        <v>2690</v>
      </c>
      <c r="L245" s="1058"/>
      <c r="M245" s="1032" t="s">
        <v>39</v>
      </c>
      <c r="N245" s="1032"/>
      <c r="O245" s="1032" t="s">
        <v>14</v>
      </c>
      <c r="P245" s="1103"/>
      <c r="Q245" s="1103"/>
      <c r="R245" s="1100">
        <v>30</v>
      </c>
      <c r="S245" s="1100"/>
      <c r="T245" s="1104"/>
      <c r="U245" s="1012" t="s">
        <v>18</v>
      </c>
      <c r="V245" s="1032" t="s">
        <v>21</v>
      </c>
      <c r="W245" s="1044"/>
      <c r="X245" s="1162"/>
      <c r="Y245" s="1181"/>
      <c r="Z245" s="1151"/>
      <c r="AA245" s="851"/>
      <c r="AB245" s="851"/>
      <c r="AC245" s="851"/>
      <c r="AD245" s="851"/>
      <c r="AE245" s="851"/>
      <c r="AF245" s="851"/>
      <c r="AG245" s="851"/>
      <c r="AH245" s="1152"/>
      <c r="AI245" s="1184">
        <v>21.078258433487601</v>
      </c>
      <c r="AJ245" s="851"/>
      <c r="AK245" s="890">
        <v>21.118036475001201</v>
      </c>
      <c r="AL245" s="851"/>
      <c r="AM245" s="851"/>
      <c r="AN245" s="1155"/>
      <c r="AO245" s="1160" t="s">
        <v>9814</v>
      </c>
      <c r="AP245" s="1207"/>
      <c r="AQ245" s="160"/>
      <c r="AR245" s="160"/>
    </row>
    <row r="246" spans="1:44" s="161" customFormat="1" ht="24.95" customHeight="1">
      <c r="A246" s="887" t="s">
        <v>3337</v>
      </c>
      <c r="B246" s="299">
        <v>1</v>
      </c>
      <c r="C246" s="296" t="s">
        <v>3113</v>
      </c>
      <c r="D246" s="1013"/>
      <c r="E246" s="1029" t="s">
        <v>1437</v>
      </c>
      <c r="F246" s="1029" t="s">
        <v>1364</v>
      </c>
      <c r="G246" s="1029">
        <v>3.15</v>
      </c>
      <c r="H246" s="1042" t="s">
        <v>1194</v>
      </c>
      <c r="I246" s="1042" t="s">
        <v>1237</v>
      </c>
      <c r="J246" s="1057">
        <v>1805</v>
      </c>
      <c r="K246" s="1057">
        <v>2690</v>
      </c>
      <c r="L246" s="1057"/>
      <c r="M246" s="1029" t="s">
        <v>39</v>
      </c>
      <c r="N246" s="1029"/>
      <c r="O246" s="1029" t="s">
        <v>14</v>
      </c>
      <c r="P246" s="874"/>
      <c r="Q246" s="874"/>
      <c r="R246" s="1099">
        <v>60</v>
      </c>
      <c r="S246" s="1099"/>
      <c r="T246" s="1105"/>
      <c r="U246" s="1013" t="s">
        <v>18</v>
      </c>
      <c r="V246" s="1029" t="s">
        <v>21</v>
      </c>
      <c r="W246" s="1045"/>
      <c r="X246" s="910"/>
      <c r="Y246" s="1180"/>
      <c r="Z246" s="1149"/>
      <c r="AA246" s="850"/>
      <c r="AB246" s="850"/>
      <c r="AC246" s="850"/>
      <c r="AD246" s="850"/>
      <c r="AE246" s="850"/>
      <c r="AF246" s="850"/>
      <c r="AG246" s="850"/>
      <c r="AH246" s="1150"/>
      <c r="AI246" s="1145"/>
      <c r="AJ246" s="850"/>
      <c r="AK246" s="850"/>
      <c r="AL246" s="850"/>
      <c r="AM246" s="850"/>
      <c r="AN246" s="1154"/>
      <c r="AO246" s="1159"/>
      <c r="AP246" s="1205"/>
      <c r="AQ246" s="160"/>
      <c r="AR246" s="160"/>
    </row>
    <row r="247" spans="1:44" s="162" customFormat="1" ht="24.95" customHeight="1">
      <c r="A247" s="1005" t="s">
        <v>1409</v>
      </c>
      <c r="B247" s="286"/>
      <c r="C247" s="294" t="s">
        <v>1408</v>
      </c>
      <c r="D247" s="1027"/>
      <c r="E247" s="1027"/>
      <c r="F247" s="1027"/>
      <c r="G247" s="1027"/>
      <c r="H247" s="1028"/>
      <c r="I247" s="1028"/>
      <c r="J247" s="1028"/>
      <c r="K247" s="1028"/>
      <c r="L247" s="1028"/>
      <c r="M247" s="1027"/>
      <c r="N247" s="1027"/>
      <c r="O247" s="1027"/>
      <c r="P247" s="1027"/>
      <c r="Q247" s="1027"/>
      <c r="R247" s="1097"/>
      <c r="S247" s="1097"/>
      <c r="T247" s="1097"/>
      <c r="U247" s="1027"/>
      <c r="V247" s="1027"/>
      <c r="W247" s="1027"/>
      <c r="X247" s="165"/>
      <c r="Y247" s="1141"/>
      <c r="Z247" s="1147"/>
      <c r="AA247" s="849"/>
      <c r="AB247" s="849"/>
      <c r="AC247" s="849"/>
      <c r="AD247" s="849"/>
      <c r="AE247" s="849"/>
      <c r="AF247" s="849"/>
      <c r="AG247" s="849"/>
      <c r="AH247" s="1148"/>
      <c r="AI247" s="1144"/>
      <c r="AJ247" s="849"/>
      <c r="AK247" s="849"/>
      <c r="AL247" s="849"/>
      <c r="AM247" s="849"/>
      <c r="AN247" s="1153"/>
      <c r="AO247" s="1158"/>
      <c r="AP247" s="1209"/>
    </row>
    <row r="248" spans="1:44" s="161" customFormat="1" ht="24.95" customHeight="1">
      <c r="A248" s="887" t="s">
        <v>3338</v>
      </c>
      <c r="B248" s="13">
        <v>1</v>
      </c>
      <c r="C248" s="314" t="s">
        <v>1319</v>
      </c>
      <c r="D248" s="1013"/>
      <c r="E248" s="1013" t="s">
        <v>1349</v>
      </c>
      <c r="F248" s="1029" t="s">
        <v>1401</v>
      </c>
      <c r="G248" s="1029">
        <v>3.15</v>
      </c>
      <c r="H248" s="1042" t="s">
        <v>1194</v>
      </c>
      <c r="I248" s="1042" t="s">
        <v>1237</v>
      </c>
      <c r="J248" s="1043"/>
      <c r="K248" s="1043"/>
      <c r="L248" s="1043"/>
      <c r="M248" s="1029" t="s">
        <v>39</v>
      </c>
      <c r="N248" s="1029"/>
      <c r="O248" s="1029" t="s">
        <v>14</v>
      </c>
      <c r="P248" s="874"/>
      <c r="Q248" s="874"/>
      <c r="R248" s="1099"/>
      <c r="S248" s="1099"/>
      <c r="T248" s="1105" t="s">
        <v>34</v>
      </c>
      <c r="U248" s="1013" t="s">
        <v>16</v>
      </c>
      <c r="V248" s="1029" t="s">
        <v>21</v>
      </c>
      <c r="W248" s="1029"/>
      <c r="X248" s="893"/>
      <c r="Y248" s="1180"/>
      <c r="Z248" s="1149"/>
      <c r="AA248" s="850"/>
      <c r="AB248" s="850"/>
      <c r="AC248" s="850"/>
      <c r="AD248" s="850"/>
      <c r="AE248" s="850"/>
      <c r="AF248" s="850"/>
      <c r="AG248" s="850"/>
      <c r="AH248" s="1150"/>
      <c r="AI248" s="1145"/>
      <c r="AJ248" s="850">
        <v>-25.332792283</v>
      </c>
      <c r="AK248" s="850"/>
      <c r="AL248" s="850">
        <v>-24.080852502999999</v>
      </c>
      <c r="AM248" s="850"/>
      <c r="AN248" s="1154">
        <v>-25.405269622999999</v>
      </c>
      <c r="AO248" s="1159" t="s">
        <v>11992</v>
      </c>
      <c r="AP248" s="1205"/>
      <c r="AQ248" s="160"/>
      <c r="AR248" s="160"/>
    </row>
    <row r="249" spans="1:44" s="161" customFormat="1" ht="24.95" customHeight="1">
      <c r="A249" s="1011" t="s">
        <v>3339</v>
      </c>
      <c r="B249" s="301">
        <v>1</v>
      </c>
      <c r="C249" s="316" t="s">
        <v>1320</v>
      </c>
      <c r="D249" s="1012"/>
      <c r="E249" s="1012" t="s">
        <v>1349</v>
      </c>
      <c r="F249" s="1032" t="s">
        <v>1401</v>
      </c>
      <c r="G249" s="1032">
        <v>3.15</v>
      </c>
      <c r="H249" s="1040" t="s">
        <v>1194</v>
      </c>
      <c r="I249" s="1040" t="s">
        <v>1237</v>
      </c>
      <c r="J249" s="1041"/>
      <c r="K249" s="1041"/>
      <c r="L249" s="1041"/>
      <c r="M249" s="1032" t="s">
        <v>39</v>
      </c>
      <c r="N249" s="1032"/>
      <c r="O249" s="1032" t="s">
        <v>14</v>
      </c>
      <c r="P249" s="1103"/>
      <c r="Q249" s="1103"/>
      <c r="R249" s="1100"/>
      <c r="S249" s="1100"/>
      <c r="T249" s="1104" t="s">
        <v>34</v>
      </c>
      <c r="U249" s="1012" t="s">
        <v>16</v>
      </c>
      <c r="V249" s="1032" t="s">
        <v>21</v>
      </c>
      <c r="W249" s="1032"/>
      <c r="X249" s="892"/>
      <c r="Y249" s="1181"/>
      <c r="Z249" s="1151"/>
      <c r="AA249" s="851"/>
      <c r="AB249" s="851"/>
      <c r="AC249" s="851"/>
      <c r="AD249" s="851"/>
      <c r="AE249" s="851"/>
      <c r="AF249" s="851"/>
      <c r="AG249" s="851"/>
      <c r="AH249" s="1152"/>
      <c r="AI249" s="1146"/>
      <c r="AJ249" s="851">
        <v>-30.969024666999999</v>
      </c>
      <c r="AK249" s="851"/>
      <c r="AL249" s="851">
        <v>-31.252582557</v>
      </c>
      <c r="AM249" s="851"/>
      <c r="AN249" s="1155">
        <v>-32.132205966999997</v>
      </c>
      <c r="AO249" s="1160" t="s">
        <v>11992</v>
      </c>
      <c r="AP249" s="1210"/>
      <c r="AQ249" s="160"/>
      <c r="AR249" s="160"/>
    </row>
    <row r="250" spans="1:44" s="161" customFormat="1" ht="24.95" customHeight="1">
      <c r="A250" s="887" t="s">
        <v>3340</v>
      </c>
      <c r="B250" s="13">
        <v>1</v>
      </c>
      <c r="C250" s="314" t="s">
        <v>1321</v>
      </c>
      <c r="D250" s="1013"/>
      <c r="E250" s="1013" t="s">
        <v>1349</v>
      </c>
      <c r="F250" s="1029" t="s">
        <v>1402</v>
      </c>
      <c r="G250" s="1029">
        <v>3.15</v>
      </c>
      <c r="H250" s="1042" t="s">
        <v>1194</v>
      </c>
      <c r="I250" s="1042" t="s">
        <v>1237</v>
      </c>
      <c r="J250" s="1043"/>
      <c r="K250" s="1043"/>
      <c r="L250" s="1043"/>
      <c r="M250" s="1029" t="s">
        <v>39</v>
      </c>
      <c r="N250" s="1029"/>
      <c r="O250" s="1029" t="s">
        <v>14</v>
      </c>
      <c r="P250" s="874"/>
      <c r="Q250" s="874"/>
      <c r="R250" s="1099"/>
      <c r="S250" s="1099"/>
      <c r="T250" s="1105" t="s">
        <v>34</v>
      </c>
      <c r="U250" s="1013" t="s">
        <v>16</v>
      </c>
      <c r="V250" s="1029" t="s">
        <v>21</v>
      </c>
      <c r="W250" s="1029"/>
      <c r="X250" s="893"/>
      <c r="Y250" s="1180"/>
      <c r="Z250" s="1149"/>
      <c r="AA250" s="850"/>
      <c r="AB250" s="850"/>
      <c r="AC250" s="850"/>
      <c r="AD250" s="850"/>
      <c r="AE250" s="850"/>
      <c r="AF250" s="850"/>
      <c r="AG250" s="850"/>
      <c r="AH250" s="1150"/>
      <c r="AI250" s="1145"/>
      <c r="AJ250" s="850">
        <v>-25.332792283</v>
      </c>
      <c r="AK250" s="850"/>
      <c r="AL250" s="850">
        <v>-24.080852502999999</v>
      </c>
      <c r="AM250" s="850"/>
      <c r="AN250" s="1154">
        <v>-25.405269622999999</v>
      </c>
      <c r="AO250" s="1159" t="s">
        <v>11992</v>
      </c>
      <c r="AP250" s="1206"/>
      <c r="AQ250" s="160"/>
      <c r="AR250" s="160"/>
    </row>
    <row r="251" spans="1:44" s="161" customFormat="1" ht="24.95" customHeight="1">
      <c r="A251" s="1011" t="s">
        <v>3341</v>
      </c>
      <c r="B251" s="301">
        <v>1</v>
      </c>
      <c r="C251" s="316" t="s">
        <v>1322</v>
      </c>
      <c r="D251" s="1012"/>
      <c r="E251" s="1012" t="s">
        <v>1349</v>
      </c>
      <c r="F251" s="1032" t="s">
        <v>1402</v>
      </c>
      <c r="G251" s="1032">
        <v>3.15</v>
      </c>
      <c r="H251" s="1040" t="s">
        <v>1194</v>
      </c>
      <c r="I251" s="1040" t="s">
        <v>1237</v>
      </c>
      <c r="J251" s="1041"/>
      <c r="K251" s="1041"/>
      <c r="L251" s="1041"/>
      <c r="M251" s="1032" t="s">
        <v>39</v>
      </c>
      <c r="N251" s="1032"/>
      <c r="O251" s="1032" t="s">
        <v>14</v>
      </c>
      <c r="P251" s="1103"/>
      <c r="Q251" s="1103"/>
      <c r="R251" s="1100"/>
      <c r="S251" s="1100"/>
      <c r="T251" s="1104" t="s">
        <v>34</v>
      </c>
      <c r="U251" s="1012" t="s">
        <v>16</v>
      </c>
      <c r="V251" s="1032" t="s">
        <v>21</v>
      </c>
      <c r="W251" s="1032"/>
      <c r="X251" s="892"/>
      <c r="Y251" s="1181"/>
      <c r="Z251" s="1151"/>
      <c r="AA251" s="851"/>
      <c r="AB251" s="851"/>
      <c r="AC251" s="851"/>
      <c r="AD251" s="851"/>
      <c r="AE251" s="851"/>
      <c r="AF251" s="851"/>
      <c r="AG251" s="851"/>
      <c r="AH251" s="1152"/>
      <c r="AI251" s="1146"/>
      <c r="AJ251" s="851">
        <v>-30.969024666999999</v>
      </c>
      <c r="AK251" s="851"/>
      <c r="AL251" s="851">
        <v>-31.252582557</v>
      </c>
      <c r="AM251" s="851"/>
      <c r="AN251" s="1155">
        <v>-32.132205966999997</v>
      </c>
      <c r="AO251" s="1160" t="s">
        <v>11992</v>
      </c>
      <c r="AP251" s="1207"/>
      <c r="AQ251" s="160"/>
      <c r="AR251" s="160"/>
    </row>
    <row r="252" spans="1:44" s="161" customFormat="1" ht="24.95" customHeight="1">
      <c r="A252" s="887" t="s">
        <v>3342</v>
      </c>
      <c r="B252" s="13">
        <v>1</v>
      </c>
      <c r="C252" s="314" t="s">
        <v>1323</v>
      </c>
      <c r="D252" s="1013"/>
      <c r="E252" s="1013" t="s">
        <v>1349</v>
      </c>
      <c r="F252" s="1029" t="s">
        <v>93</v>
      </c>
      <c r="G252" s="1029">
        <v>3.15</v>
      </c>
      <c r="H252" s="1042" t="s">
        <v>1194</v>
      </c>
      <c r="I252" s="1042" t="s">
        <v>1237</v>
      </c>
      <c r="J252" s="1043"/>
      <c r="K252" s="1043"/>
      <c r="L252" s="1043"/>
      <c r="M252" s="1029" t="s">
        <v>39</v>
      </c>
      <c r="N252" s="1029"/>
      <c r="O252" s="1029" t="s">
        <v>14</v>
      </c>
      <c r="P252" s="874"/>
      <c r="Q252" s="874"/>
      <c r="R252" s="1099"/>
      <c r="S252" s="1099"/>
      <c r="T252" s="1105" t="s">
        <v>34</v>
      </c>
      <c r="U252" s="1013" t="s">
        <v>16</v>
      </c>
      <c r="V252" s="1029" t="s">
        <v>21</v>
      </c>
      <c r="W252" s="1029"/>
      <c r="X252" s="893"/>
      <c r="Y252" s="1180"/>
      <c r="Z252" s="1149"/>
      <c r="AA252" s="850"/>
      <c r="AB252" s="850"/>
      <c r="AC252" s="850"/>
      <c r="AD252" s="850"/>
      <c r="AE252" s="850"/>
      <c r="AF252" s="850"/>
      <c r="AG252" s="850"/>
      <c r="AH252" s="1150"/>
      <c r="AI252" s="1145"/>
      <c r="AJ252" s="850">
        <v>-35.758626943000003</v>
      </c>
      <c r="AK252" s="850"/>
      <c r="AL252" s="850">
        <v>-35.735185623</v>
      </c>
      <c r="AM252" s="850"/>
      <c r="AN252" s="1154">
        <v>-36.003587723000003</v>
      </c>
      <c r="AO252" s="1159" t="s">
        <v>11993</v>
      </c>
      <c r="AP252" s="1205"/>
      <c r="AQ252" s="160"/>
      <c r="AR252" s="160"/>
    </row>
    <row r="253" spans="1:44" s="161" customFormat="1" ht="24.95" customHeight="1">
      <c r="A253" s="1011" t="s">
        <v>3343</v>
      </c>
      <c r="B253" s="301">
        <v>1</v>
      </c>
      <c r="C253" s="316" t="s">
        <v>1324</v>
      </c>
      <c r="D253" s="1012"/>
      <c r="E253" s="1012" t="s">
        <v>1349</v>
      </c>
      <c r="F253" s="1032" t="s">
        <v>93</v>
      </c>
      <c r="G253" s="1032">
        <v>3.15</v>
      </c>
      <c r="H253" s="1040" t="s">
        <v>1194</v>
      </c>
      <c r="I253" s="1040" t="s">
        <v>1237</v>
      </c>
      <c r="J253" s="1041"/>
      <c r="K253" s="1041"/>
      <c r="L253" s="1041"/>
      <c r="M253" s="1032" t="s">
        <v>39</v>
      </c>
      <c r="N253" s="1032"/>
      <c r="O253" s="1032" t="s">
        <v>14</v>
      </c>
      <c r="P253" s="1103"/>
      <c r="Q253" s="1103"/>
      <c r="R253" s="1100"/>
      <c r="S253" s="1100"/>
      <c r="T253" s="1104" t="s">
        <v>34</v>
      </c>
      <c r="U253" s="1012" t="s">
        <v>16</v>
      </c>
      <c r="V253" s="1032" t="s">
        <v>21</v>
      </c>
      <c r="W253" s="1032"/>
      <c r="X253" s="892"/>
      <c r="Y253" s="1181"/>
      <c r="Z253" s="1151"/>
      <c r="AA253" s="851"/>
      <c r="AB253" s="851"/>
      <c r="AC253" s="851"/>
      <c r="AD253" s="851"/>
      <c r="AE253" s="851"/>
      <c r="AF253" s="851"/>
      <c r="AG253" s="851"/>
      <c r="AH253" s="1152"/>
      <c r="AI253" s="1146"/>
      <c r="AJ253" s="851">
        <v>-72.205400463999993</v>
      </c>
      <c r="AK253" s="851"/>
      <c r="AL253" s="851">
        <v>-72.209405903999993</v>
      </c>
      <c r="AM253" s="851"/>
      <c r="AN253" s="1155">
        <v>-72.166040424000002</v>
      </c>
      <c r="AO253" s="1160" t="s">
        <v>11994</v>
      </c>
      <c r="AP253" s="1207"/>
      <c r="AQ253" s="160"/>
      <c r="AR253" s="160"/>
    </row>
    <row r="254" spans="1:44" s="161" customFormat="1" ht="24.95" customHeight="1">
      <c r="A254" s="887" t="s">
        <v>3344</v>
      </c>
      <c r="B254" s="13">
        <v>1</v>
      </c>
      <c r="C254" s="314" t="s">
        <v>1323</v>
      </c>
      <c r="D254" s="1013"/>
      <c r="E254" s="1013" t="s">
        <v>1349</v>
      </c>
      <c r="F254" s="1029" t="s">
        <v>1403</v>
      </c>
      <c r="G254" s="1029">
        <v>3.15</v>
      </c>
      <c r="H254" s="1042" t="s">
        <v>1194</v>
      </c>
      <c r="I254" s="1042" t="s">
        <v>1237</v>
      </c>
      <c r="J254" s="1043"/>
      <c r="K254" s="1043"/>
      <c r="L254" s="1043"/>
      <c r="M254" s="1029" t="s">
        <v>39</v>
      </c>
      <c r="N254" s="1029"/>
      <c r="O254" s="1029" t="s">
        <v>14</v>
      </c>
      <c r="P254" s="874"/>
      <c r="Q254" s="874"/>
      <c r="R254" s="1099"/>
      <c r="S254" s="1099"/>
      <c r="T254" s="1105" t="s">
        <v>34</v>
      </c>
      <c r="U254" s="1013" t="s">
        <v>16</v>
      </c>
      <c r="V254" s="1029" t="s">
        <v>21</v>
      </c>
      <c r="W254" s="1029"/>
      <c r="X254" s="893"/>
      <c r="Y254" s="1180"/>
      <c r="Z254" s="1149"/>
      <c r="AA254" s="850"/>
      <c r="AB254" s="850"/>
      <c r="AC254" s="850"/>
      <c r="AD254" s="850"/>
      <c r="AE254" s="850"/>
      <c r="AF254" s="850"/>
      <c r="AG254" s="850"/>
      <c r="AH254" s="1150"/>
      <c r="AI254" s="1145"/>
      <c r="AJ254" s="850">
        <v>-28.735342976999998</v>
      </c>
      <c r="AK254" s="850"/>
      <c r="AL254" s="850">
        <v>-26.829871177000001</v>
      </c>
      <c r="AM254" s="850"/>
      <c r="AN254" s="1154">
        <v>-29.250761987000001</v>
      </c>
      <c r="AO254" s="1159" t="s">
        <v>11995</v>
      </c>
      <c r="AP254" s="1205"/>
      <c r="AQ254" s="160"/>
      <c r="AR254" s="160"/>
    </row>
    <row r="255" spans="1:44" s="161" customFormat="1" ht="24.95" customHeight="1">
      <c r="A255" s="1011" t="s">
        <v>3345</v>
      </c>
      <c r="B255" s="301">
        <v>1</v>
      </c>
      <c r="C255" s="316" t="s">
        <v>1324</v>
      </c>
      <c r="D255" s="1012"/>
      <c r="E255" s="1012" t="s">
        <v>1349</v>
      </c>
      <c r="F255" s="1032" t="s">
        <v>1403</v>
      </c>
      <c r="G255" s="1032">
        <v>3.15</v>
      </c>
      <c r="H255" s="1040" t="s">
        <v>1194</v>
      </c>
      <c r="I255" s="1040" t="s">
        <v>1237</v>
      </c>
      <c r="J255" s="1041"/>
      <c r="K255" s="1041"/>
      <c r="L255" s="1041"/>
      <c r="M255" s="1032" t="s">
        <v>39</v>
      </c>
      <c r="N255" s="1032"/>
      <c r="O255" s="1032" t="s">
        <v>14</v>
      </c>
      <c r="P255" s="1103"/>
      <c r="Q255" s="1103"/>
      <c r="R255" s="1100"/>
      <c r="S255" s="1100"/>
      <c r="T255" s="1104" t="s">
        <v>34</v>
      </c>
      <c r="U255" s="1012" t="s">
        <v>16</v>
      </c>
      <c r="V255" s="1032" t="s">
        <v>21</v>
      </c>
      <c r="W255" s="1032"/>
      <c r="X255" s="892"/>
      <c r="Y255" s="1181"/>
      <c r="Z255" s="1151"/>
      <c r="AA255" s="851"/>
      <c r="AB255" s="851"/>
      <c r="AC255" s="851"/>
      <c r="AD255" s="851"/>
      <c r="AE255" s="851"/>
      <c r="AF255" s="851"/>
      <c r="AG255" s="851"/>
      <c r="AH255" s="1152"/>
      <c r="AI255" s="1146"/>
      <c r="AJ255" s="851">
        <v>-33.476623537000002</v>
      </c>
      <c r="AK255" s="851"/>
      <c r="AL255" s="851">
        <v>-33.159576416999997</v>
      </c>
      <c r="AM255" s="851"/>
      <c r="AN255" s="1155">
        <v>-37.116916656999997</v>
      </c>
      <c r="AO255" s="1160" t="s">
        <v>11996</v>
      </c>
      <c r="AP255" s="1207"/>
      <c r="AQ255" s="160"/>
      <c r="AR255" s="160"/>
    </row>
    <row r="256" spans="1:44" s="161" customFormat="1">
      <c r="A256" s="887" t="s">
        <v>3346</v>
      </c>
      <c r="B256" s="13">
        <v>1</v>
      </c>
      <c r="C256" s="314" t="s">
        <v>1325</v>
      </c>
      <c r="D256" s="1013"/>
      <c r="E256" s="1013" t="s">
        <v>1349</v>
      </c>
      <c r="F256" s="1029" t="s">
        <v>1404</v>
      </c>
      <c r="G256" s="1029">
        <v>3.15</v>
      </c>
      <c r="H256" s="1042" t="s">
        <v>1194</v>
      </c>
      <c r="I256" s="1042" t="s">
        <v>1237</v>
      </c>
      <c r="J256" s="1043"/>
      <c r="K256" s="1043"/>
      <c r="L256" s="1043"/>
      <c r="M256" s="1029" t="s">
        <v>39</v>
      </c>
      <c r="N256" s="1029"/>
      <c r="O256" s="1029" t="s">
        <v>14</v>
      </c>
      <c r="P256" s="874"/>
      <c r="Q256" s="874"/>
      <c r="R256" s="1099"/>
      <c r="S256" s="1099"/>
      <c r="T256" s="1099" t="s">
        <v>34</v>
      </c>
      <c r="U256" s="1013" t="s">
        <v>16</v>
      </c>
      <c r="V256" s="1029" t="s">
        <v>21</v>
      </c>
      <c r="W256" s="1029"/>
      <c r="X256" s="893"/>
      <c r="Y256" s="1180"/>
      <c r="Z256" s="1149"/>
      <c r="AA256" s="850"/>
      <c r="AB256" s="850"/>
      <c r="AC256" s="850"/>
      <c r="AD256" s="850"/>
      <c r="AE256" s="850"/>
      <c r="AF256" s="850"/>
      <c r="AG256" s="850"/>
      <c r="AH256" s="1150"/>
      <c r="AI256" s="1145"/>
      <c r="AJ256" s="850">
        <v>-49.837562570000003</v>
      </c>
      <c r="AK256" s="850"/>
      <c r="AL256" s="850">
        <v>-49.274513249999998</v>
      </c>
      <c r="AM256" s="850"/>
      <c r="AN256" s="1154">
        <v>-50.004085549999999</v>
      </c>
      <c r="AO256" s="1159" t="s">
        <v>11997</v>
      </c>
      <c r="AP256" s="1205"/>
      <c r="AQ256" s="160"/>
      <c r="AR256" s="160"/>
    </row>
    <row r="257" spans="1:44" s="161" customFormat="1">
      <c r="A257" s="1011" t="s">
        <v>3347</v>
      </c>
      <c r="B257" s="301">
        <v>1</v>
      </c>
      <c r="C257" s="316" t="s">
        <v>1326</v>
      </c>
      <c r="D257" s="1012"/>
      <c r="E257" s="1012" t="s">
        <v>1349</v>
      </c>
      <c r="F257" s="1032" t="s">
        <v>1404</v>
      </c>
      <c r="G257" s="1032">
        <v>3.15</v>
      </c>
      <c r="H257" s="1040" t="s">
        <v>1194</v>
      </c>
      <c r="I257" s="1040" t="s">
        <v>1237</v>
      </c>
      <c r="J257" s="1041"/>
      <c r="K257" s="1041"/>
      <c r="L257" s="1041"/>
      <c r="M257" s="1032" t="s">
        <v>39</v>
      </c>
      <c r="N257" s="1032"/>
      <c r="O257" s="1032" t="s">
        <v>14</v>
      </c>
      <c r="P257" s="1103"/>
      <c r="Q257" s="1103"/>
      <c r="R257" s="1100"/>
      <c r="S257" s="1100"/>
      <c r="T257" s="1100" t="s">
        <v>34</v>
      </c>
      <c r="U257" s="1012" t="s">
        <v>16</v>
      </c>
      <c r="V257" s="1032" t="s">
        <v>21</v>
      </c>
      <c r="W257" s="1032"/>
      <c r="X257" s="892"/>
      <c r="Y257" s="1181"/>
      <c r="Z257" s="1151"/>
      <c r="AA257" s="851"/>
      <c r="AB257" s="851"/>
      <c r="AC257" s="851"/>
      <c r="AD257" s="851"/>
      <c r="AE257" s="851"/>
      <c r="AF257" s="851"/>
      <c r="AG257" s="851"/>
      <c r="AH257" s="1152"/>
      <c r="AI257" s="1146"/>
      <c r="AJ257" s="851">
        <v>-72.096636778000004</v>
      </c>
      <c r="AK257" s="851"/>
      <c r="AL257" s="851">
        <v>-72.130038268000007</v>
      </c>
      <c r="AM257" s="851"/>
      <c r="AN257" s="1155">
        <v>-72.108103757999999</v>
      </c>
      <c r="AO257" s="1160" t="s">
        <v>11998</v>
      </c>
      <c r="AP257" s="1210"/>
      <c r="AQ257" s="160"/>
      <c r="AR257" s="160"/>
    </row>
    <row r="258" spans="1:44" s="161" customFormat="1">
      <c r="A258" s="887" t="s">
        <v>3348</v>
      </c>
      <c r="B258" s="13">
        <v>1</v>
      </c>
      <c r="C258" s="314" t="s">
        <v>1325</v>
      </c>
      <c r="D258" s="1013"/>
      <c r="E258" s="1013" t="s">
        <v>1349</v>
      </c>
      <c r="F258" s="1029" t="s">
        <v>1405</v>
      </c>
      <c r="G258" s="1029">
        <v>3.15</v>
      </c>
      <c r="H258" s="1042" t="s">
        <v>1194</v>
      </c>
      <c r="I258" s="1042" t="s">
        <v>1237</v>
      </c>
      <c r="J258" s="1043"/>
      <c r="K258" s="1043"/>
      <c r="L258" s="1043"/>
      <c r="M258" s="1029" t="s">
        <v>39</v>
      </c>
      <c r="N258" s="1029"/>
      <c r="O258" s="1029" t="s">
        <v>14</v>
      </c>
      <c r="P258" s="874"/>
      <c r="Q258" s="874"/>
      <c r="R258" s="1099"/>
      <c r="S258" s="1099"/>
      <c r="T258" s="1099" t="s">
        <v>34</v>
      </c>
      <c r="U258" s="1013" t="s">
        <v>16</v>
      </c>
      <c r="V258" s="1029" t="s">
        <v>21</v>
      </c>
      <c r="W258" s="1029"/>
      <c r="X258" s="893"/>
      <c r="Y258" s="1180"/>
      <c r="Z258" s="1149"/>
      <c r="AA258" s="850"/>
      <c r="AB258" s="850"/>
      <c r="AC258" s="850"/>
      <c r="AD258" s="850"/>
      <c r="AE258" s="850"/>
      <c r="AF258" s="850"/>
      <c r="AG258" s="850"/>
      <c r="AH258" s="1150"/>
      <c r="AI258" s="1145"/>
      <c r="AJ258" s="850">
        <v>-31.273405079</v>
      </c>
      <c r="AK258" s="850"/>
      <c r="AL258" s="850">
        <v>-31.439146039000001</v>
      </c>
      <c r="AM258" s="850"/>
      <c r="AN258" s="1154">
        <v>-30.386419299</v>
      </c>
      <c r="AO258" s="1159" t="s">
        <v>11999</v>
      </c>
      <c r="AP258" s="1206"/>
      <c r="AQ258" s="160"/>
      <c r="AR258" s="160"/>
    </row>
    <row r="259" spans="1:44" s="161" customFormat="1">
      <c r="A259" s="1011" t="s">
        <v>3349</v>
      </c>
      <c r="B259" s="301">
        <v>1</v>
      </c>
      <c r="C259" s="316" t="s">
        <v>1326</v>
      </c>
      <c r="D259" s="1012"/>
      <c r="E259" s="1012" t="s">
        <v>1349</v>
      </c>
      <c r="F259" s="1032" t="s">
        <v>1405</v>
      </c>
      <c r="G259" s="1032">
        <v>3.15</v>
      </c>
      <c r="H259" s="1040" t="s">
        <v>1194</v>
      </c>
      <c r="I259" s="1040" t="s">
        <v>1237</v>
      </c>
      <c r="J259" s="1041"/>
      <c r="K259" s="1041"/>
      <c r="L259" s="1041"/>
      <c r="M259" s="1032" t="s">
        <v>39</v>
      </c>
      <c r="N259" s="1032"/>
      <c r="O259" s="1032" t="s">
        <v>14</v>
      </c>
      <c r="P259" s="1103"/>
      <c r="Q259" s="1103"/>
      <c r="R259" s="1100"/>
      <c r="S259" s="1100"/>
      <c r="T259" s="1100" t="s">
        <v>34</v>
      </c>
      <c r="U259" s="1012" t="s">
        <v>16</v>
      </c>
      <c r="V259" s="1032" t="s">
        <v>21</v>
      </c>
      <c r="W259" s="1032"/>
      <c r="X259" s="892"/>
      <c r="Y259" s="1181"/>
      <c r="Z259" s="1151"/>
      <c r="AA259" s="851"/>
      <c r="AB259" s="851"/>
      <c r="AC259" s="851"/>
      <c r="AD259" s="851"/>
      <c r="AE259" s="851"/>
      <c r="AF259" s="851"/>
      <c r="AG259" s="851"/>
      <c r="AH259" s="1152"/>
      <c r="AI259" s="1146"/>
      <c r="AJ259" s="851">
        <v>-21.970506672999999</v>
      </c>
      <c r="AK259" s="851"/>
      <c r="AL259" s="851">
        <v>-22.656206133000001</v>
      </c>
      <c r="AM259" s="851"/>
      <c r="AN259" s="1155">
        <v>-22.723085402999999</v>
      </c>
      <c r="AO259" s="1160" t="s">
        <v>12000</v>
      </c>
      <c r="AP259" s="1207"/>
      <c r="AQ259" s="160"/>
      <c r="AR259" s="160"/>
    </row>
    <row r="260" spans="1:44" s="161" customFormat="1">
      <c r="A260" s="887" t="s">
        <v>3350</v>
      </c>
      <c r="B260" s="13">
        <v>1</v>
      </c>
      <c r="C260" s="314" t="s">
        <v>1327</v>
      </c>
      <c r="D260" s="1013"/>
      <c r="E260" s="1013" t="s">
        <v>1349</v>
      </c>
      <c r="F260" s="1029" t="s">
        <v>1406</v>
      </c>
      <c r="G260" s="1029">
        <v>3.15</v>
      </c>
      <c r="H260" s="1042" t="s">
        <v>1194</v>
      </c>
      <c r="I260" s="1042" t="s">
        <v>1237</v>
      </c>
      <c r="J260" s="1043"/>
      <c r="K260" s="1043"/>
      <c r="L260" s="1043"/>
      <c r="M260" s="1029" t="s">
        <v>39</v>
      </c>
      <c r="N260" s="1029"/>
      <c r="O260" s="1029" t="s">
        <v>14</v>
      </c>
      <c r="P260" s="874"/>
      <c r="Q260" s="874"/>
      <c r="R260" s="1099"/>
      <c r="S260" s="1099"/>
      <c r="T260" s="1099" t="s">
        <v>34</v>
      </c>
      <c r="U260" s="1013" t="s">
        <v>16</v>
      </c>
      <c r="V260" s="1029" t="s">
        <v>21</v>
      </c>
      <c r="W260" s="1029"/>
      <c r="X260" s="893"/>
      <c r="Y260" s="1180"/>
      <c r="Z260" s="1149"/>
      <c r="AA260" s="850"/>
      <c r="AB260" s="850"/>
      <c r="AC260" s="850"/>
      <c r="AD260" s="850"/>
      <c r="AE260" s="850"/>
      <c r="AF260" s="850"/>
      <c r="AG260" s="850"/>
      <c r="AH260" s="1150"/>
      <c r="AI260" s="1145"/>
      <c r="AJ260" s="850">
        <v>-42.009117119000003</v>
      </c>
      <c r="AK260" s="850"/>
      <c r="AL260" s="850">
        <v>-41.853763569000002</v>
      </c>
      <c r="AM260" s="850"/>
      <c r="AN260" s="1154">
        <v>-42.657875048999998</v>
      </c>
      <c r="AO260" s="1159" t="s">
        <v>12001</v>
      </c>
      <c r="AP260" s="1205"/>
      <c r="AQ260" s="160"/>
      <c r="AR260" s="160"/>
    </row>
    <row r="261" spans="1:44" s="161" customFormat="1">
      <c r="A261" s="1011" t="s">
        <v>3351</v>
      </c>
      <c r="B261" s="301">
        <v>1</v>
      </c>
      <c r="C261" s="316" t="s">
        <v>1328</v>
      </c>
      <c r="D261" s="1012"/>
      <c r="E261" s="1012" t="s">
        <v>1349</v>
      </c>
      <c r="F261" s="1032" t="s">
        <v>1406</v>
      </c>
      <c r="G261" s="1032">
        <v>3.15</v>
      </c>
      <c r="H261" s="1040" t="s">
        <v>1194</v>
      </c>
      <c r="I261" s="1040" t="s">
        <v>1237</v>
      </c>
      <c r="J261" s="1041"/>
      <c r="K261" s="1041"/>
      <c r="L261" s="1041"/>
      <c r="M261" s="1032" t="s">
        <v>39</v>
      </c>
      <c r="N261" s="1032"/>
      <c r="O261" s="1032" t="s">
        <v>14</v>
      </c>
      <c r="P261" s="1103"/>
      <c r="Q261" s="1103"/>
      <c r="R261" s="1100"/>
      <c r="S261" s="1100"/>
      <c r="T261" s="1100" t="s">
        <v>34</v>
      </c>
      <c r="U261" s="1012" t="s">
        <v>16</v>
      </c>
      <c r="V261" s="1032" t="s">
        <v>21</v>
      </c>
      <c r="W261" s="1032"/>
      <c r="X261" s="892"/>
      <c r="Y261" s="1181"/>
      <c r="Z261" s="1151"/>
      <c r="AA261" s="851"/>
      <c r="AB261" s="851"/>
      <c r="AC261" s="851"/>
      <c r="AD261" s="851"/>
      <c r="AE261" s="851"/>
      <c r="AF261" s="851"/>
      <c r="AG261" s="851"/>
      <c r="AH261" s="1152"/>
      <c r="AI261" s="1146"/>
      <c r="AJ261" s="851">
        <v>-72.162413587000003</v>
      </c>
      <c r="AK261" s="851"/>
      <c r="AL261" s="851">
        <v>-72.177611337000002</v>
      </c>
      <c r="AM261" s="851"/>
      <c r="AN261" s="1155">
        <v>-72.148535717000001</v>
      </c>
      <c r="AO261" s="1160" t="s">
        <v>12002</v>
      </c>
      <c r="AP261" s="1207"/>
      <c r="AQ261" s="160"/>
      <c r="AR261" s="160"/>
    </row>
    <row r="262" spans="1:44" s="161" customFormat="1">
      <c r="A262" s="887" t="s">
        <v>3352</v>
      </c>
      <c r="B262" s="13">
        <v>1</v>
      </c>
      <c r="C262" s="314" t="s">
        <v>1327</v>
      </c>
      <c r="D262" s="1013"/>
      <c r="E262" s="1013" t="s">
        <v>1349</v>
      </c>
      <c r="F262" s="1029" t="s">
        <v>1407</v>
      </c>
      <c r="G262" s="1029">
        <v>3.15</v>
      </c>
      <c r="H262" s="1042" t="s">
        <v>1194</v>
      </c>
      <c r="I262" s="1042" t="s">
        <v>1237</v>
      </c>
      <c r="J262" s="1043"/>
      <c r="K262" s="1043"/>
      <c r="L262" s="1043"/>
      <c r="M262" s="1029" t="s">
        <v>39</v>
      </c>
      <c r="N262" s="1029"/>
      <c r="O262" s="1029" t="s">
        <v>14</v>
      </c>
      <c r="P262" s="874"/>
      <c r="Q262" s="874"/>
      <c r="R262" s="1099"/>
      <c r="S262" s="1099"/>
      <c r="T262" s="1099" t="s">
        <v>34</v>
      </c>
      <c r="U262" s="1013" t="s">
        <v>16</v>
      </c>
      <c r="V262" s="1029" t="s">
        <v>21</v>
      </c>
      <c r="W262" s="1029"/>
      <c r="X262" s="893"/>
      <c r="Y262" s="1180"/>
      <c r="Z262" s="1149"/>
      <c r="AA262" s="850"/>
      <c r="AB262" s="850"/>
      <c r="AC262" s="850"/>
      <c r="AD262" s="850"/>
      <c r="AE262" s="850"/>
      <c r="AF262" s="850"/>
      <c r="AG262" s="850"/>
      <c r="AH262" s="1150"/>
      <c r="AI262" s="1145"/>
      <c r="AJ262" s="850">
        <v>-40.327273374999997</v>
      </c>
      <c r="AK262" s="850"/>
      <c r="AL262" s="850">
        <v>-39.700301175</v>
      </c>
      <c r="AM262" s="850"/>
      <c r="AN262" s="1154">
        <v>-40.149817464999998</v>
      </c>
      <c r="AO262" s="1159" t="s">
        <v>12003</v>
      </c>
      <c r="AP262" s="1205"/>
      <c r="AQ262" s="160"/>
      <c r="AR262" s="160"/>
    </row>
    <row r="263" spans="1:44" s="161" customFormat="1">
      <c r="A263" s="1011" t="s">
        <v>3353</v>
      </c>
      <c r="B263" s="301">
        <v>1</v>
      </c>
      <c r="C263" s="316" t="s">
        <v>1328</v>
      </c>
      <c r="D263" s="1012"/>
      <c r="E263" s="1012" t="s">
        <v>1349</v>
      </c>
      <c r="F263" s="1032" t="s">
        <v>1407</v>
      </c>
      <c r="G263" s="1032">
        <v>3.15</v>
      </c>
      <c r="H263" s="1040" t="s">
        <v>1194</v>
      </c>
      <c r="I263" s="1040" t="s">
        <v>1237</v>
      </c>
      <c r="J263" s="1041"/>
      <c r="K263" s="1041"/>
      <c r="L263" s="1041"/>
      <c r="M263" s="1032" t="s">
        <v>39</v>
      </c>
      <c r="N263" s="1032"/>
      <c r="O263" s="1032" t="s">
        <v>14</v>
      </c>
      <c r="P263" s="1103"/>
      <c r="Q263" s="1103"/>
      <c r="R263" s="1100"/>
      <c r="S263" s="1100"/>
      <c r="T263" s="1100" t="s">
        <v>34</v>
      </c>
      <c r="U263" s="1012" t="s">
        <v>16</v>
      </c>
      <c r="V263" s="1032" t="s">
        <v>21</v>
      </c>
      <c r="W263" s="1032"/>
      <c r="X263" s="892"/>
      <c r="Y263" s="1181"/>
      <c r="Z263" s="1151"/>
      <c r="AA263" s="851"/>
      <c r="AB263" s="851"/>
      <c r="AC263" s="851"/>
      <c r="AD263" s="851"/>
      <c r="AE263" s="851"/>
      <c r="AF263" s="851"/>
      <c r="AG263" s="851"/>
      <c r="AH263" s="1152"/>
      <c r="AI263" s="1146"/>
      <c r="AJ263" s="851">
        <v>-44.633391377999999</v>
      </c>
      <c r="AK263" s="851"/>
      <c r="AL263" s="851">
        <v>-45.338149068</v>
      </c>
      <c r="AM263" s="851"/>
      <c r="AN263" s="1155">
        <v>-49.077994338000003</v>
      </c>
      <c r="AO263" s="1160" t="s">
        <v>12004</v>
      </c>
      <c r="AP263" s="1207"/>
      <c r="AQ263" s="160"/>
      <c r="AR263" s="160"/>
    </row>
    <row r="264" spans="1:44" s="161" customFormat="1">
      <c r="A264" s="887" t="s">
        <v>3354</v>
      </c>
      <c r="B264" s="13">
        <v>1</v>
      </c>
      <c r="C264" s="314" t="s">
        <v>1329</v>
      </c>
      <c r="D264" s="1013"/>
      <c r="E264" s="1013" t="s">
        <v>1349</v>
      </c>
      <c r="F264" s="1029" t="s">
        <v>60</v>
      </c>
      <c r="G264" s="1029">
        <v>3.15</v>
      </c>
      <c r="H264" s="1042" t="s">
        <v>1194</v>
      </c>
      <c r="I264" s="1042" t="s">
        <v>1237</v>
      </c>
      <c r="J264" s="1043"/>
      <c r="K264" s="1043"/>
      <c r="L264" s="1043"/>
      <c r="M264" s="1029" t="s">
        <v>39</v>
      </c>
      <c r="N264" s="1029"/>
      <c r="O264" s="1029" t="s">
        <v>14</v>
      </c>
      <c r="P264" s="874"/>
      <c r="Q264" s="874"/>
      <c r="R264" s="1099"/>
      <c r="S264" s="1099"/>
      <c r="T264" s="1099" t="s">
        <v>34</v>
      </c>
      <c r="U264" s="1013" t="s">
        <v>16</v>
      </c>
      <c r="V264" s="1029" t="s">
        <v>21</v>
      </c>
      <c r="W264" s="1029"/>
      <c r="X264" s="893"/>
      <c r="Y264" s="1180"/>
      <c r="Z264" s="1149"/>
      <c r="AA264" s="850"/>
      <c r="AB264" s="850"/>
      <c r="AC264" s="850"/>
      <c r="AD264" s="850"/>
      <c r="AE264" s="850"/>
      <c r="AF264" s="850"/>
      <c r="AG264" s="850"/>
      <c r="AH264" s="1150"/>
      <c r="AI264" s="1145"/>
      <c r="AJ264" s="850">
        <v>-31.611475947999999</v>
      </c>
      <c r="AK264" s="850"/>
      <c r="AL264" s="850">
        <v>-31.935469628</v>
      </c>
      <c r="AM264" s="850"/>
      <c r="AN264" s="1154">
        <v>-32.500029568000002</v>
      </c>
      <c r="AO264" s="1159" t="s">
        <v>12005</v>
      </c>
      <c r="AP264" s="1205"/>
      <c r="AQ264" s="160"/>
      <c r="AR264" s="160"/>
    </row>
    <row r="265" spans="1:44" s="161" customFormat="1">
      <c r="A265" s="1011" t="s">
        <v>3355</v>
      </c>
      <c r="B265" s="301">
        <v>1</v>
      </c>
      <c r="C265" s="306" t="s">
        <v>1330</v>
      </c>
      <c r="D265" s="1012"/>
      <c r="E265" s="1012" t="s">
        <v>1349</v>
      </c>
      <c r="F265" s="1032" t="s">
        <v>60</v>
      </c>
      <c r="G265" s="1032">
        <v>3.15</v>
      </c>
      <c r="H265" s="1040" t="s">
        <v>1194</v>
      </c>
      <c r="I265" s="1040" t="s">
        <v>1237</v>
      </c>
      <c r="J265" s="1041"/>
      <c r="K265" s="1041"/>
      <c r="L265" s="1041"/>
      <c r="M265" s="1032" t="s">
        <v>39</v>
      </c>
      <c r="N265" s="1032"/>
      <c r="O265" s="1032" t="s">
        <v>14</v>
      </c>
      <c r="P265" s="1103"/>
      <c r="Q265" s="1103"/>
      <c r="R265" s="1100"/>
      <c r="S265" s="1100"/>
      <c r="T265" s="1100" t="s">
        <v>34</v>
      </c>
      <c r="U265" s="1012" t="s">
        <v>16</v>
      </c>
      <c r="V265" s="1032" t="s">
        <v>21</v>
      </c>
      <c r="W265" s="1032"/>
      <c r="X265" s="892"/>
      <c r="Y265" s="1181"/>
      <c r="Z265" s="1151"/>
      <c r="AA265" s="851"/>
      <c r="AB265" s="851"/>
      <c r="AC265" s="851"/>
      <c r="AD265" s="851"/>
      <c r="AE265" s="851"/>
      <c r="AF265" s="851"/>
      <c r="AG265" s="851"/>
      <c r="AH265" s="1152"/>
      <c r="AI265" s="1146"/>
      <c r="AJ265" s="851">
        <v>-48.485303868999999</v>
      </c>
      <c r="AK265" s="851"/>
      <c r="AL265" s="851">
        <v>-49.430601109000001</v>
      </c>
      <c r="AM265" s="851"/>
      <c r="AN265" s="1155">
        <v>-49.730306618999997</v>
      </c>
      <c r="AO265" s="1160" t="s">
        <v>12006</v>
      </c>
      <c r="AP265" s="1210"/>
      <c r="AQ265" s="160"/>
      <c r="AR265" s="160"/>
    </row>
    <row r="266" spans="1:44">
      <c r="Y266" s="396"/>
      <c r="AP266" s="870"/>
    </row>
    <row r="267" spans="1:44">
      <c r="Y267" s="396"/>
      <c r="AP267" s="895"/>
    </row>
    <row r="268" spans="1:44">
      <c r="Y268" s="396"/>
      <c r="AP268" s="895"/>
    </row>
    <row r="269" spans="1:44">
      <c r="AP269" s="896"/>
    </row>
    <row r="270" spans="1:44">
      <c r="AP270" s="895"/>
    </row>
    <row r="271" spans="1:44">
      <c r="AP271" s="897"/>
    </row>
    <row r="272" spans="1:44">
      <c r="AP272" s="898"/>
    </row>
    <row r="273" spans="42:42">
      <c r="AP273" s="898"/>
    </row>
    <row r="274" spans="42:42">
      <c r="AP274" s="898"/>
    </row>
    <row r="275" spans="42:42">
      <c r="AP275" s="898"/>
    </row>
    <row r="276" spans="42:42">
      <c r="AP276" s="898"/>
    </row>
    <row r="277" spans="42:42">
      <c r="AP277" s="898"/>
    </row>
    <row r="278" spans="42:42">
      <c r="AP278" s="898"/>
    </row>
    <row r="279" spans="42:42">
      <c r="AP279" s="898"/>
    </row>
    <row r="280" spans="42:42">
      <c r="AP280" s="898"/>
    </row>
    <row r="281" spans="42:42">
      <c r="AP281" s="898"/>
    </row>
    <row r="282" spans="42:42">
      <c r="AP282" s="898"/>
    </row>
    <row r="283" spans="42:42">
      <c r="AP283" s="898"/>
    </row>
    <row r="284" spans="42:42">
      <c r="AP284" s="898"/>
    </row>
    <row r="285" spans="42:42">
      <c r="AP285" s="898"/>
    </row>
  </sheetData>
  <customSheetViews>
    <customSheetView guid="{0777C9AF-F037-491D-B8C7-19AB94379AB6}" scale="70">
      <pane xSplit="3" ySplit="3" topLeftCell="D40" activePane="bottomRight" state="frozen"/>
      <selection pane="bottomRight" activeCell="U55" sqref="U55"/>
      <rowBreaks count="1" manualBreakCount="1">
        <brk id="247" max="16383" man="1"/>
      </rowBreaks>
      <pageMargins left="0.7" right="0.7" top="0.75" bottom="0.75" header="0.3" footer="0.3"/>
      <pageSetup orientation="portrait" horizontalDpi="4294967292" verticalDpi="4294967292" r:id="rId1"/>
    </customSheetView>
    <customSheetView guid="{1D9E55D3-1D03-497E-83D1-69F043807A7B}" scale="40" showAutoFilter="1">
      <pane xSplit="3" ySplit="3" topLeftCell="U79" activePane="bottomRight" state="frozen"/>
      <selection pane="bottomRight" activeCell="AK62" sqref="AK62"/>
      <rowBreaks count="1" manualBreakCount="1">
        <brk id="247" max="16383" man="1"/>
      </rowBreaks>
      <pageMargins left="0.7" right="0.7" top="0.75" bottom="0.75" header="0.3" footer="0.3"/>
      <pageSetup orientation="portrait" horizontalDpi="4294967292" verticalDpi="4294967292" r:id="rId2"/>
      <autoFilter ref="A3:QW265"/>
    </customSheetView>
    <customSheetView guid="{B28F16FF-0F44-40BD-9D69-8D273D3E7650}" scale="55" showAutoFilter="1">
      <pane xSplit="3" ySplit="3" topLeftCell="Y61" activePane="bottomRight" state="frozen"/>
      <selection pane="bottomRight" activeCell="AB269" sqref="AB269"/>
      <rowBreaks count="1" manualBreakCount="1">
        <brk id="247" max="16383" man="1"/>
      </rowBreaks>
      <pageMargins left="0.7" right="0.7" top="0.75" bottom="0.75" header="0.3" footer="0.3"/>
      <pageSetup orientation="portrait" horizontalDpi="4294967292" verticalDpi="4294967292" r:id="rId3"/>
      <autoFilter ref="A3:QW265"/>
    </customSheetView>
    <customSheetView guid="{74B11F93-8E3D-4003-B954-730EE77B0896}" scale="70" showAutoFilter="1">
      <pane xSplit="3" ySplit="3" topLeftCell="X241" activePane="bottomRight" state="frozen"/>
      <selection pane="bottomRight" activeCell="AB269" sqref="AB269"/>
      <rowBreaks count="1" manualBreakCount="1">
        <brk id="247" max="16383" man="1"/>
      </rowBreaks>
      <pageMargins left="0.7" right="0.7" top="0.75" bottom="0.75" header="0.3" footer="0.3"/>
      <pageSetup orientation="portrait" horizontalDpi="4294967292" verticalDpi="4294967292" r:id="rId4"/>
      <autoFilter ref="A3:QW265"/>
    </customSheetView>
    <customSheetView guid="{E0947896-3CC1-4B8D-841C-2894E9BC2E1F}" scale="70" showAutoFilter="1">
      <pane xSplit="3" ySplit="3" topLeftCell="X250" activePane="bottomRight" state="frozen"/>
      <selection pane="bottomRight" activeCell="C121" sqref="C121:C153"/>
      <rowBreaks count="1" manualBreakCount="1">
        <brk id="247" max="16383" man="1"/>
      </rowBreaks>
      <pageMargins left="0.7" right="0.7" top="0.75" bottom="0.75" header="0.3" footer="0.3"/>
      <pageSetup orientation="portrait" horizontalDpi="4294967292" verticalDpi="4294967292" r:id="rId5"/>
      <autoFilter ref="A3:QW112"/>
    </customSheetView>
    <customSheetView guid="{A9DB288B-AAF3-4F86-80F8-FF6C3628B522}" scale="40" showAutoFilter="1">
      <pane xSplit="3" ySplit="3" topLeftCell="S49" activePane="bottomRight" state="frozen"/>
      <selection pane="bottomRight" activeCell="AI68" sqref="AI68"/>
      <rowBreaks count="1" manualBreakCount="1">
        <brk id="247" max="16383" man="1"/>
      </rowBreaks>
      <pageMargins left="0.7" right="0.7" top="0.75" bottom="0.75" header="0.3" footer="0.3"/>
      <pageSetup orientation="portrait" horizontalDpi="4294967292" verticalDpi="4294967292" r:id="rId6"/>
      <autoFilter ref="A3:QW265"/>
    </customSheetView>
    <customSheetView guid="{26811BBE-EA28-41F7-9886-4075B67DDAEA}" scale="55" showAutoFilter="1">
      <pane xSplit="3" ySplit="3" topLeftCell="T194" activePane="bottomRight" state="frozen"/>
      <selection pane="bottomRight" activeCell="AG221" sqref="AG221"/>
      <rowBreaks count="1" manualBreakCount="1">
        <brk id="247" max="16383" man="1"/>
      </rowBreaks>
      <pageMargins left="0.7" right="0.7" top="0.75" bottom="0.75" header="0.3" footer="0.3"/>
      <pageSetup orientation="portrait" horizontalDpi="4294967292" verticalDpi="4294967292" r:id="rId7"/>
      <autoFilter ref="A3:QW265"/>
    </customSheetView>
  </customSheetViews>
  <mergeCells count="69">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C201:C202"/>
    <mergeCell ref="C154:C170"/>
    <mergeCell ref="C177:C178"/>
    <mergeCell ref="X177:X178"/>
    <mergeCell ref="Y177:Y178"/>
    <mergeCell ref="C179:C180"/>
    <mergeCell ref="X179:X180"/>
    <mergeCell ref="Y179:Y180"/>
    <mergeCell ref="C186:C188"/>
    <mergeCell ref="C195:C197"/>
    <mergeCell ref="C198:C200"/>
    <mergeCell ref="C189:C191"/>
    <mergeCell ref="C239:C240"/>
    <mergeCell ref="C206:C208"/>
    <mergeCell ref="C209:C211"/>
    <mergeCell ref="C212:C214"/>
    <mergeCell ref="C215:C217"/>
    <mergeCell ref="C224:C225"/>
    <mergeCell ref="C226:C227"/>
    <mergeCell ref="C218:C220"/>
    <mergeCell ref="C221:C223"/>
    <mergeCell ref="C236:C238"/>
    <mergeCell ref="Y189:Y191"/>
    <mergeCell ref="C192:C194"/>
    <mergeCell ref="Y192:Y194"/>
    <mergeCell ref="C105:C107"/>
    <mergeCell ref="C84:C92"/>
    <mergeCell ref="C108:C111"/>
    <mergeCell ref="C121:C153"/>
    <mergeCell ref="Y121:Y153"/>
    <mergeCell ref="X149:X151"/>
    <mergeCell ref="X84:X92"/>
    <mergeCell ref="X108:X111"/>
    <mergeCell ref="C75:C80"/>
    <mergeCell ref="C93:C98"/>
    <mergeCell ref="C99:C104"/>
    <mergeCell ref="C32:C34"/>
    <mergeCell ref="C81:C83"/>
    <mergeCell ref="X32:X34"/>
    <mergeCell ref="C52:C56"/>
    <mergeCell ref="C57:C61"/>
    <mergeCell ref="C63:C68"/>
    <mergeCell ref="C69:C74"/>
    <mergeCell ref="C29:C31"/>
    <mergeCell ref="C6:C8"/>
    <mergeCell ref="C10:C12"/>
    <mergeCell ref="C15:C17"/>
    <mergeCell ref="C19:C24"/>
    <mergeCell ref="C26:C28"/>
  </mergeCells>
  <phoneticPr fontId="111" type="noConversion"/>
  <conditionalFormatting sqref="T154:T170">
    <cfRule type="containsText" dxfId="899" priority="3" operator="containsText" text="TBD">
      <formula>NOT(ISERROR(SEARCH("TBD",T154)))</formula>
    </cfRule>
  </conditionalFormatting>
  <conditionalFormatting sqref="T177:T178">
    <cfRule type="containsText" dxfId="898" priority="2" operator="containsText" text="TBD">
      <formula>NOT(ISERROR(SEARCH("TBD",T1)))</formula>
    </cfRule>
  </conditionalFormatting>
  <conditionalFormatting sqref="C14">
    <cfRule type="containsText" dxfId="897" priority="1" operator="containsText" text="TBD">
      <formula>NOT(ISERROR(SEARCH("TBD",C14)))</formula>
    </cfRule>
  </conditionalFormatting>
  <conditionalFormatting sqref="T179:T180">
    <cfRule type="containsText" dxfId="896" priority="8" operator="containsText" text="TBD">
      <formula>NOT(ISERROR(SEARCH("TBD",#REF!)))</formula>
    </cfRule>
  </conditionalFormatting>
  <pageMargins left="0.7" right="0.7" top="0.75" bottom="0.75" header="0.3" footer="0.3"/>
  <pageSetup orientation="portrait" horizontalDpi="4294967292" verticalDpi="4294967292" r:id="rId8"/>
  <rowBreaks count="1" manualBreakCount="1">
    <brk id="24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75"/>
  <sheetViews>
    <sheetView zoomScale="55" zoomScaleNormal="55" zoomScalePageLayoutView="91" workbookViewId="0">
      <pane xSplit="3" ySplit="3" topLeftCell="K28" activePane="bottomRight" state="frozen"/>
      <selection pane="topRight" activeCell="D1" sqref="D1"/>
      <selection pane="bottomLeft" activeCell="A4" sqref="A4"/>
      <selection pane="bottomRight" activeCell="V60" sqref="V60"/>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1524</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096" t="s">
        <v>12477</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1525</v>
      </c>
      <c r="B4" s="286"/>
      <c r="C4" s="286" t="s">
        <v>43</v>
      </c>
      <c r="D4" s="1027"/>
      <c r="E4" s="1027"/>
      <c r="F4" s="1027"/>
      <c r="G4" s="1027"/>
      <c r="H4" s="1028"/>
      <c r="I4" s="1028"/>
      <c r="J4" s="1028"/>
      <c r="K4" s="1028"/>
      <c r="L4" s="1028"/>
      <c r="M4" s="1027"/>
      <c r="N4" s="1027"/>
      <c r="O4" s="1027"/>
      <c r="P4" s="1027"/>
      <c r="Q4" s="1027"/>
      <c r="R4" s="1097"/>
      <c r="S4" s="1097"/>
      <c r="T4" s="1097"/>
      <c r="U4" s="1027"/>
      <c r="V4" s="1027"/>
      <c r="W4" s="1027"/>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3446</v>
      </c>
      <c r="B5" s="13">
        <v>25</v>
      </c>
      <c r="C5" s="66" t="s">
        <v>38</v>
      </c>
      <c r="D5" s="1029"/>
      <c r="E5" s="1031" t="s">
        <v>1349</v>
      </c>
      <c r="F5" s="1030" t="s">
        <v>1388</v>
      </c>
      <c r="G5" s="1029"/>
      <c r="H5" s="873"/>
      <c r="I5" s="873"/>
      <c r="J5" s="873"/>
      <c r="K5" s="873"/>
      <c r="L5" s="873"/>
      <c r="M5" s="1029"/>
      <c r="N5" s="1029"/>
      <c r="O5" s="1029"/>
      <c r="P5" s="1029"/>
      <c r="Q5" s="1029"/>
      <c r="R5" s="875">
        <v>1850</v>
      </c>
      <c r="S5" s="875"/>
      <c r="T5" s="875">
        <v>1915</v>
      </c>
      <c r="U5" s="1029" t="s">
        <v>19</v>
      </c>
      <c r="V5" s="1029" t="s">
        <v>64</v>
      </c>
      <c r="W5" s="1029"/>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3447</v>
      </c>
      <c r="B6" s="301">
        <v>25</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032"/>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3448</v>
      </c>
      <c r="B7" s="301">
        <v>25</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032"/>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3449</v>
      </c>
      <c r="B8" s="301">
        <v>25</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032"/>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3450</v>
      </c>
      <c r="B9" s="13">
        <v>25</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029"/>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3451</v>
      </c>
      <c r="B10" s="301">
        <v>25</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032"/>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3452</v>
      </c>
      <c r="B11" s="301">
        <v>25</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032"/>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8" t="s">
        <v>3453</v>
      </c>
      <c r="B12" s="301">
        <v>25</v>
      </c>
      <c r="C12" s="1820"/>
      <c r="D12" s="1012"/>
      <c r="E12" s="1012" t="s">
        <v>1349</v>
      </c>
      <c r="F12" s="1014" t="s">
        <v>1388</v>
      </c>
      <c r="G12" s="1032">
        <v>3.15</v>
      </c>
      <c r="H12" s="1040" t="s">
        <v>1194</v>
      </c>
      <c r="I12" s="1040" t="s">
        <v>875</v>
      </c>
      <c r="J12" s="1041"/>
      <c r="K12" s="1041"/>
      <c r="L12" s="1041"/>
      <c r="M12" s="1032" t="s">
        <v>85</v>
      </c>
      <c r="N12" s="1032"/>
      <c r="O12" s="1032"/>
      <c r="P12" s="1103" t="s">
        <v>1235</v>
      </c>
      <c r="Q12" s="1103"/>
      <c r="R12" s="1100">
        <v>-50</v>
      </c>
      <c r="S12" s="1100"/>
      <c r="T12" s="1104">
        <v>14</v>
      </c>
      <c r="U12" s="1012" t="s">
        <v>16</v>
      </c>
      <c r="V12" s="1032" t="s">
        <v>21</v>
      </c>
      <c r="W12" s="1032"/>
      <c r="X12" s="892"/>
      <c r="Y12" s="1181"/>
      <c r="Z12" s="1151"/>
      <c r="AA12" s="851"/>
      <c r="AB12" s="851"/>
      <c r="AC12" s="851"/>
      <c r="AD12" s="851"/>
      <c r="AE12" s="851"/>
      <c r="AF12" s="851"/>
      <c r="AG12" s="851"/>
      <c r="AH12" s="1152"/>
      <c r="AI12" s="1146"/>
      <c r="AJ12" s="851"/>
      <c r="AK12" s="851"/>
      <c r="AL12" s="851"/>
      <c r="AM12" s="851"/>
      <c r="AN12" s="1155"/>
      <c r="AO12" s="1160"/>
      <c r="AP12" s="1223"/>
      <c r="AQ12" s="160"/>
      <c r="AR12" s="160"/>
    </row>
    <row r="13" spans="1:44" s="161" customFormat="1" ht="24.95" customHeight="1">
      <c r="A13" s="1008" t="s">
        <v>3453</v>
      </c>
      <c r="B13" s="301">
        <v>25</v>
      </c>
      <c r="C13" s="1821"/>
      <c r="D13" s="1012"/>
      <c r="E13" s="1012" t="s">
        <v>1349</v>
      </c>
      <c r="F13" s="1014" t="s">
        <v>1388</v>
      </c>
      <c r="G13" s="1032">
        <v>3.15</v>
      </c>
      <c r="H13" s="1040" t="s">
        <v>1194</v>
      </c>
      <c r="I13" s="1040" t="s">
        <v>875</v>
      </c>
      <c r="J13" s="1041"/>
      <c r="K13" s="1041"/>
      <c r="L13" s="1041"/>
      <c r="M13" s="1032" t="s">
        <v>85</v>
      </c>
      <c r="N13" s="1032"/>
      <c r="O13" s="1032"/>
      <c r="P13" s="1103" t="s">
        <v>1177</v>
      </c>
      <c r="Q13" s="1103"/>
      <c r="R13" s="1100">
        <v>-50</v>
      </c>
      <c r="S13" s="1100"/>
      <c r="T13" s="1104">
        <v>14</v>
      </c>
      <c r="U13" s="1012" t="s">
        <v>16</v>
      </c>
      <c r="V13" s="1032" t="s">
        <v>21</v>
      </c>
      <c r="W13" s="1032"/>
      <c r="X13" s="892"/>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3454</v>
      </c>
      <c r="B14" s="13">
        <v>25</v>
      </c>
      <c r="C14" s="15" t="s">
        <v>1299</v>
      </c>
      <c r="D14" s="1013"/>
      <c r="E14" s="1031" t="s">
        <v>1349</v>
      </c>
      <c r="F14" s="1030" t="s">
        <v>1388</v>
      </c>
      <c r="G14" s="1029" t="s">
        <v>872</v>
      </c>
      <c r="H14" s="1042" t="s">
        <v>1300</v>
      </c>
      <c r="I14" s="1042" t="s">
        <v>875</v>
      </c>
      <c r="J14" s="1043"/>
      <c r="K14" s="1043"/>
      <c r="L14" s="1043"/>
      <c r="M14" s="1029" t="s">
        <v>58</v>
      </c>
      <c r="N14" s="1029"/>
      <c r="O14" s="1029" t="s">
        <v>36</v>
      </c>
      <c r="P14" s="874" t="s">
        <v>36</v>
      </c>
      <c r="Q14" s="874" t="s">
        <v>36</v>
      </c>
      <c r="R14" s="1099"/>
      <c r="S14" s="1099"/>
      <c r="T14" s="1105">
        <v>-95</v>
      </c>
      <c r="U14" s="1013" t="s">
        <v>1301</v>
      </c>
      <c r="V14" s="1029" t="s">
        <v>21</v>
      </c>
      <c r="W14" s="1029"/>
      <c r="X14" s="893"/>
      <c r="Y14" s="1180"/>
      <c r="Z14" s="1149"/>
      <c r="AA14" s="850"/>
      <c r="AB14" s="850"/>
      <c r="AC14" s="850"/>
      <c r="AD14" s="850"/>
      <c r="AE14" s="850"/>
      <c r="AF14" s="850"/>
      <c r="AG14" s="850"/>
      <c r="AH14" s="1150"/>
      <c r="AI14" s="1145"/>
      <c r="AJ14" s="850"/>
      <c r="AK14" s="850"/>
      <c r="AL14" s="850"/>
      <c r="AM14" s="850"/>
      <c r="AN14" s="1154"/>
      <c r="AO14" s="1159"/>
      <c r="AP14" s="1222"/>
      <c r="AQ14" s="160"/>
      <c r="AR14" s="160"/>
    </row>
    <row r="15" spans="1:44" s="161" customFormat="1">
      <c r="A15" s="1008" t="s">
        <v>3455</v>
      </c>
      <c r="B15" s="301">
        <v>25</v>
      </c>
      <c r="C15" s="306" t="s">
        <v>1337</v>
      </c>
      <c r="D15" s="1012"/>
      <c r="E15" s="1012" t="s">
        <v>1349</v>
      </c>
      <c r="F15" s="1014" t="s">
        <v>1388</v>
      </c>
      <c r="G15" s="1032" t="s">
        <v>872</v>
      </c>
      <c r="H15" s="1040" t="s">
        <v>1338</v>
      </c>
      <c r="I15" s="1040" t="s">
        <v>875</v>
      </c>
      <c r="J15" s="1041"/>
      <c r="K15" s="1041"/>
      <c r="L15" s="1041"/>
      <c r="M15" s="1032" t="s">
        <v>58</v>
      </c>
      <c r="N15" s="1032"/>
      <c r="O15" s="1032"/>
      <c r="P15" s="1103"/>
      <c r="Q15" s="1103" t="s">
        <v>36</v>
      </c>
      <c r="R15" s="1100"/>
      <c r="S15" s="1100"/>
      <c r="T15" s="1104"/>
      <c r="U15" s="1012"/>
      <c r="V15" s="1032" t="s">
        <v>21</v>
      </c>
      <c r="W15" s="1032"/>
      <c r="X15" s="892" t="s">
        <v>1339</v>
      </c>
      <c r="Y15" s="1181"/>
      <c r="Z15" s="1151"/>
      <c r="AA15" s="851"/>
      <c r="AB15" s="851"/>
      <c r="AC15" s="851"/>
      <c r="AD15" s="851"/>
      <c r="AE15" s="851"/>
      <c r="AF15" s="851"/>
      <c r="AG15" s="851"/>
      <c r="AH15" s="1152"/>
      <c r="AI15" s="1146"/>
      <c r="AJ15" s="851"/>
      <c r="AK15" s="851"/>
      <c r="AL15" s="851"/>
      <c r="AM15" s="851"/>
      <c r="AN15" s="1155"/>
      <c r="AO15" s="1160"/>
      <c r="AP15" s="1223"/>
      <c r="AQ15" s="160"/>
      <c r="AR15" s="160"/>
    </row>
    <row r="16" spans="1:44" s="161" customFormat="1" ht="24.95" customHeight="1">
      <c r="A16" s="1006" t="s">
        <v>3456</v>
      </c>
      <c r="B16" s="13">
        <v>25</v>
      </c>
      <c r="C16" s="1822" t="s">
        <v>1340</v>
      </c>
      <c r="D16" s="1013"/>
      <c r="E16" s="1031" t="s">
        <v>1349</v>
      </c>
      <c r="F16" s="1030" t="s">
        <v>1388</v>
      </c>
      <c r="G16" s="1029">
        <v>3.15</v>
      </c>
      <c r="H16" s="1042" t="s">
        <v>1194</v>
      </c>
      <c r="I16" s="1042" t="s">
        <v>1237</v>
      </c>
      <c r="J16" s="1043"/>
      <c r="K16" s="1043"/>
      <c r="L16" s="1043"/>
      <c r="M16" s="1029" t="s">
        <v>39</v>
      </c>
      <c r="N16" s="1029"/>
      <c r="O16" s="1029"/>
      <c r="P16" s="874"/>
      <c r="Q16" s="874"/>
      <c r="R16" s="1099"/>
      <c r="S16" s="1099"/>
      <c r="T16" s="1106" t="s">
        <v>1347</v>
      </c>
      <c r="U16" s="1013"/>
      <c r="V16" s="1029" t="s">
        <v>21</v>
      </c>
      <c r="W16" s="1029"/>
      <c r="X16" s="893"/>
      <c r="Y16" s="1180"/>
      <c r="Z16" s="1149"/>
      <c r="AA16" s="850"/>
      <c r="AB16" s="850"/>
      <c r="AC16" s="850"/>
      <c r="AD16" s="850"/>
      <c r="AE16" s="850"/>
      <c r="AF16" s="850"/>
      <c r="AG16" s="850"/>
      <c r="AH16" s="1150"/>
      <c r="AI16" s="1145"/>
      <c r="AJ16" s="890">
        <v>1.84815596589963</v>
      </c>
      <c r="AK16" s="850"/>
      <c r="AL16" s="890">
        <v>1.8053510045421399</v>
      </c>
      <c r="AM16" s="850"/>
      <c r="AN16" s="1154"/>
      <c r="AO16" s="1159" t="s">
        <v>9815</v>
      </c>
      <c r="AP16" s="1222"/>
      <c r="AQ16" s="160"/>
      <c r="AR16" s="160"/>
    </row>
    <row r="17" spans="1:44" s="161" customFormat="1" ht="24.95" customHeight="1">
      <c r="A17" s="1006" t="s">
        <v>3457</v>
      </c>
      <c r="B17" s="13">
        <v>25</v>
      </c>
      <c r="C17" s="1823"/>
      <c r="D17" s="1013"/>
      <c r="E17" s="1031" t="s">
        <v>1349</v>
      </c>
      <c r="F17" s="1030" t="s">
        <v>1388</v>
      </c>
      <c r="G17" s="1029">
        <v>3.15</v>
      </c>
      <c r="H17" s="1042" t="s">
        <v>1194</v>
      </c>
      <c r="I17" s="1042" t="s">
        <v>1237</v>
      </c>
      <c r="J17" s="1043"/>
      <c r="K17" s="1043"/>
      <c r="L17" s="1043"/>
      <c r="M17" s="1029" t="s">
        <v>85</v>
      </c>
      <c r="N17" s="1029"/>
      <c r="O17" s="1029"/>
      <c r="P17" s="874"/>
      <c r="Q17" s="874"/>
      <c r="R17" s="1099"/>
      <c r="S17" s="1099"/>
      <c r="T17" s="1107" t="s">
        <v>1348</v>
      </c>
      <c r="U17" s="1013"/>
      <c r="V17" s="1029" t="s">
        <v>21</v>
      </c>
      <c r="W17" s="1029"/>
      <c r="X17" s="893"/>
      <c r="Y17" s="1180"/>
      <c r="Z17" s="1149"/>
      <c r="AA17" s="850"/>
      <c r="AB17" s="850"/>
      <c r="AC17" s="850"/>
      <c r="AD17" s="850"/>
      <c r="AE17" s="850"/>
      <c r="AF17" s="850"/>
      <c r="AG17" s="850"/>
      <c r="AH17" s="1150"/>
      <c r="AI17" s="1145"/>
      <c r="AJ17" s="850"/>
      <c r="AK17" s="850"/>
      <c r="AL17" s="850"/>
      <c r="AM17" s="850"/>
      <c r="AN17" s="1154"/>
      <c r="AO17" s="1159"/>
      <c r="AP17" s="1222"/>
      <c r="AQ17" s="160"/>
      <c r="AR17" s="160"/>
    </row>
    <row r="18" spans="1:44" s="161" customFormat="1" ht="24.95" customHeight="1">
      <c r="A18" s="1006" t="s">
        <v>3458</v>
      </c>
      <c r="B18" s="13">
        <v>25</v>
      </c>
      <c r="C18" s="1824"/>
      <c r="D18" s="1013"/>
      <c r="E18" s="1031" t="s">
        <v>1349</v>
      </c>
      <c r="F18" s="1030" t="s">
        <v>1388</v>
      </c>
      <c r="G18" s="1029">
        <v>3.15</v>
      </c>
      <c r="H18" s="1042" t="s">
        <v>1194</v>
      </c>
      <c r="I18" s="1042" t="s">
        <v>1237</v>
      </c>
      <c r="J18" s="1043"/>
      <c r="K18" s="1043"/>
      <c r="L18" s="1043"/>
      <c r="M18" s="1029" t="s">
        <v>1418</v>
      </c>
      <c r="N18" s="1029"/>
      <c r="O18" s="1029"/>
      <c r="P18" s="874"/>
      <c r="Q18" s="874"/>
      <c r="R18" s="1099"/>
      <c r="S18" s="1099"/>
      <c r="T18" s="1108" t="s">
        <v>207</v>
      </c>
      <c r="U18" s="1013"/>
      <c r="V18" s="1029" t="s">
        <v>21</v>
      </c>
      <c r="W18" s="1029"/>
      <c r="X18" s="893"/>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2" customFormat="1" ht="24.95" customHeight="1">
      <c r="A19" s="1005" t="s">
        <v>1526</v>
      </c>
      <c r="B19" s="286"/>
      <c r="C19" s="286" t="s">
        <v>1231</v>
      </c>
      <c r="D19" s="1027"/>
      <c r="E19" s="1027"/>
      <c r="F19" s="1027"/>
      <c r="G19" s="1027"/>
      <c r="H19" s="1028"/>
      <c r="I19" s="1028"/>
      <c r="J19" s="1028"/>
      <c r="K19" s="1028"/>
      <c r="L19" s="1028"/>
      <c r="M19" s="1027"/>
      <c r="N19" s="1027"/>
      <c r="O19" s="1027"/>
      <c r="P19" s="1027"/>
      <c r="Q19" s="1027"/>
      <c r="R19" s="1097"/>
      <c r="S19" s="1097"/>
      <c r="T19" s="1097"/>
      <c r="U19" s="1027"/>
      <c r="V19" s="1027"/>
      <c r="W19" s="1027"/>
      <c r="X19" s="165"/>
      <c r="Y19" s="1141"/>
      <c r="Z19" s="1147"/>
      <c r="AA19" s="849"/>
      <c r="AB19" s="849"/>
      <c r="AC19" s="849"/>
      <c r="AD19" s="849"/>
      <c r="AE19" s="849"/>
      <c r="AF19" s="849"/>
      <c r="AG19" s="849"/>
      <c r="AH19" s="1148"/>
      <c r="AI19" s="1144"/>
      <c r="AJ19" s="849"/>
      <c r="AK19" s="849"/>
      <c r="AL19" s="849"/>
      <c r="AM19" s="849"/>
      <c r="AN19" s="1153"/>
      <c r="AO19" s="1158"/>
      <c r="AP19" s="1197"/>
    </row>
    <row r="20" spans="1:44" s="161" customFormat="1" ht="24.95" customHeight="1">
      <c r="A20" s="1006" t="s">
        <v>3459</v>
      </c>
      <c r="B20" s="287">
        <v>25</v>
      </c>
      <c r="C20" s="1782" t="s">
        <v>91</v>
      </c>
      <c r="D20" s="1029"/>
      <c r="E20" s="1013" t="s">
        <v>1349</v>
      </c>
      <c r="F20" s="1016" t="s">
        <v>1388</v>
      </c>
      <c r="G20" s="1029">
        <v>3.15</v>
      </c>
      <c r="H20" s="1042" t="s">
        <v>1194</v>
      </c>
      <c r="I20" s="1042" t="s">
        <v>875</v>
      </c>
      <c r="J20" s="1043"/>
      <c r="K20" s="1043"/>
      <c r="L20" s="1043"/>
      <c r="M20" s="1029" t="s">
        <v>39</v>
      </c>
      <c r="N20" s="1029"/>
      <c r="O20" s="1029"/>
      <c r="P20" s="874" t="s">
        <v>79</v>
      </c>
      <c r="Q20" s="874" t="s">
        <v>36</v>
      </c>
      <c r="R20" s="1099">
        <v>26.7</v>
      </c>
      <c r="S20" s="1099"/>
      <c r="T20" s="1105"/>
      <c r="U20" s="1013" t="s">
        <v>16</v>
      </c>
      <c r="V20" s="1029" t="s">
        <v>21</v>
      </c>
      <c r="W20" s="1029"/>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3460</v>
      </c>
      <c r="B21" s="287">
        <v>25</v>
      </c>
      <c r="C21" s="1783"/>
      <c r="D21" s="1029"/>
      <c r="E21" s="1013" t="s">
        <v>1349</v>
      </c>
      <c r="F21" s="1016" t="s">
        <v>1388</v>
      </c>
      <c r="G21" s="1029">
        <v>3.15</v>
      </c>
      <c r="H21" s="1042" t="s">
        <v>1194</v>
      </c>
      <c r="I21" s="1042" t="s">
        <v>1237</v>
      </c>
      <c r="J21" s="1043"/>
      <c r="K21" s="1043"/>
      <c r="L21" s="1043"/>
      <c r="M21" s="1029" t="s">
        <v>39</v>
      </c>
      <c r="N21" s="1029"/>
      <c r="O21" s="1029"/>
      <c r="P21" s="874" t="s">
        <v>79</v>
      </c>
      <c r="Q21" s="874" t="s">
        <v>36</v>
      </c>
      <c r="R21" s="1099">
        <v>26.2</v>
      </c>
      <c r="S21" s="1099"/>
      <c r="T21" s="1105"/>
      <c r="U21" s="1013" t="s">
        <v>16</v>
      </c>
      <c r="V21" s="1029" t="s">
        <v>21</v>
      </c>
      <c r="W21" s="1029"/>
      <c r="X21" s="893"/>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3461</v>
      </c>
      <c r="B22" s="287">
        <v>25</v>
      </c>
      <c r="C22" s="1783"/>
      <c r="D22" s="1029"/>
      <c r="E22" s="1013" t="s">
        <v>1349</v>
      </c>
      <c r="F22" s="1016" t="s">
        <v>1388</v>
      </c>
      <c r="G22" s="1029">
        <v>3.15</v>
      </c>
      <c r="H22" s="1042" t="s">
        <v>1194</v>
      </c>
      <c r="I22" s="1042" t="s">
        <v>1237</v>
      </c>
      <c r="J22" s="1043"/>
      <c r="K22" s="1043"/>
      <c r="L22" s="1043"/>
      <c r="M22" s="1029" t="s">
        <v>85</v>
      </c>
      <c r="N22" s="1029"/>
      <c r="O22" s="1029"/>
      <c r="P22" s="874" t="s">
        <v>79</v>
      </c>
      <c r="Q22" s="874" t="s">
        <v>36</v>
      </c>
      <c r="R22" s="1099">
        <v>14</v>
      </c>
      <c r="S22" s="1099"/>
      <c r="T22" s="1105"/>
      <c r="U22" s="1013" t="s">
        <v>16</v>
      </c>
      <c r="V22" s="1029" t="s">
        <v>21</v>
      </c>
      <c r="W22" s="1029"/>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1" customFormat="1" ht="24.95" customHeight="1">
      <c r="A23" s="1006" t="s">
        <v>3462</v>
      </c>
      <c r="B23" s="287">
        <v>25</v>
      </c>
      <c r="C23" s="1783"/>
      <c r="D23" s="1013"/>
      <c r="E23" s="1013" t="s">
        <v>1349</v>
      </c>
      <c r="F23" s="1016" t="s">
        <v>1388</v>
      </c>
      <c r="G23" s="1029">
        <v>3.15</v>
      </c>
      <c r="H23" s="1042" t="s">
        <v>1194</v>
      </c>
      <c r="I23" s="1042" t="s">
        <v>875</v>
      </c>
      <c r="J23" s="1043"/>
      <c r="K23" s="1043"/>
      <c r="L23" s="1043"/>
      <c r="M23" s="1029" t="s">
        <v>39</v>
      </c>
      <c r="N23" s="1029" t="s">
        <v>9198</v>
      </c>
      <c r="O23" s="1029"/>
      <c r="P23" s="874" t="s">
        <v>1235</v>
      </c>
      <c r="Q23" s="874" t="s">
        <v>36</v>
      </c>
      <c r="R23" s="1099">
        <v>26.7</v>
      </c>
      <c r="S23" s="1099"/>
      <c r="T23" s="1105"/>
      <c r="U23" s="1013" t="s">
        <v>16</v>
      </c>
      <c r="V23" s="1029" t="s">
        <v>21</v>
      </c>
      <c r="W23" s="1029"/>
      <c r="X23" s="893"/>
      <c r="Y23" s="1180"/>
      <c r="Z23" s="1149"/>
      <c r="AA23" s="850"/>
      <c r="AB23" s="850"/>
      <c r="AC23" s="850"/>
      <c r="AD23" s="850"/>
      <c r="AE23" s="850"/>
      <c r="AF23" s="850"/>
      <c r="AG23" s="850"/>
      <c r="AH23" s="1150"/>
      <c r="AI23" s="1145"/>
      <c r="AJ23" s="850"/>
      <c r="AK23" s="850"/>
      <c r="AL23" s="850"/>
      <c r="AM23" s="850"/>
      <c r="AN23" s="1154"/>
      <c r="AO23" s="1159"/>
      <c r="AP23" s="1222"/>
      <c r="AQ23" s="160"/>
      <c r="AR23" s="160"/>
    </row>
    <row r="24" spans="1:44" s="161" customFormat="1" ht="24.95" customHeight="1">
      <c r="A24" s="1006" t="s">
        <v>3463</v>
      </c>
      <c r="B24" s="287">
        <v>25</v>
      </c>
      <c r="C24" s="1783"/>
      <c r="D24" s="1013"/>
      <c r="E24" s="1013" t="s">
        <v>1349</v>
      </c>
      <c r="F24" s="1016" t="s">
        <v>1388</v>
      </c>
      <c r="G24" s="1029">
        <v>3.15</v>
      </c>
      <c r="H24" s="1042" t="s">
        <v>1194</v>
      </c>
      <c r="I24" s="1042" t="s">
        <v>1237</v>
      </c>
      <c r="J24" s="1043"/>
      <c r="K24" s="1043"/>
      <c r="L24" s="1043"/>
      <c r="M24" s="1029" t="s">
        <v>39</v>
      </c>
      <c r="N24" s="1029" t="s">
        <v>9198</v>
      </c>
      <c r="O24" s="1029"/>
      <c r="P24" s="874" t="s">
        <v>1235</v>
      </c>
      <c r="Q24" s="874" t="s">
        <v>36</v>
      </c>
      <c r="R24" s="1099">
        <v>26.2</v>
      </c>
      <c r="S24" s="1099"/>
      <c r="T24" s="1105"/>
      <c r="U24" s="1013" t="s">
        <v>16</v>
      </c>
      <c r="V24" s="1029" t="s">
        <v>21</v>
      </c>
      <c r="W24" s="1029"/>
      <c r="X24" s="893"/>
      <c r="Y24" s="1180"/>
      <c r="Z24" s="1149"/>
      <c r="AA24" s="850"/>
      <c r="AB24" s="850"/>
      <c r="AC24" s="850"/>
      <c r="AD24" s="850"/>
      <c r="AE24" s="850"/>
      <c r="AF24" s="850"/>
      <c r="AG24" s="850"/>
      <c r="AH24" s="1150"/>
      <c r="AI24" s="1145"/>
      <c r="AJ24" s="850"/>
      <c r="AK24" s="850"/>
      <c r="AL24" s="850"/>
      <c r="AM24" s="850"/>
      <c r="AN24" s="1154"/>
      <c r="AO24" s="1159"/>
      <c r="AP24" s="1222"/>
      <c r="AQ24" s="160"/>
      <c r="AR24" s="160"/>
    </row>
    <row r="25" spans="1:44" s="161" customFormat="1" ht="24.95" customHeight="1">
      <c r="A25" s="1006" t="s">
        <v>3464</v>
      </c>
      <c r="B25" s="287">
        <v>25</v>
      </c>
      <c r="C25" s="1783"/>
      <c r="D25" s="1013"/>
      <c r="E25" s="1013" t="s">
        <v>1349</v>
      </c>
      <c r="F25" s="1016" t="s">
        <v>1388</v>
      </c>
      <c r="G25" s="1029">
        <v>3.15</v>
      </c>
      <c r="H25" s="1042" t="s">
        <v>1194</v>
      </c>
      <c r="I25" s="1042" t="s">
        <v>1237</v>
      </c>
      <c r="J25" s="1043"/>
      <c r="K25" s="1043"/>
      <c r="L25" s="1043"/>
      <c r="M25" s="1029" t="s">
        <v>85</v>
      </c>
      <c r="N25" s="1029" t="s">
        <v>9198</v>
      </c>
      <c r="O25" s="1029"/>
      <c r="P25" s="874" t="s">
        <v>1235</v>
      </c>
      <c r="Q25" s="874" t="s">
        <v>36</v>
      </c>
      <c r="R25" s="1099">
        <v>14</v>
      </c>
      <c r="S25" s="1099"/>
      <c r="T25" s="1105"/>
      <c r="U25" s="1013" t="s">
        <v>16</v>
      </c>
      <c r="V25" s="1029" t="s">
        <v>21</v>
      </c>
      <c r="W25" s="1029"/>
      <c r="X25" s="893"/>
      <c r="Y25" s="1180"/>
      <c r="Z25" s="1149"/>
      <c r="AA25" s="850"/>
      <c r="AB25" s="850"/>
      <c r="AC25" s="850"/>
      <c r="AD25" s="850"/>
      <c r="AE25" s="850"/>
      <c r="AF25" s="850"/>
      <c r="AG25" s="850"/>
      <c r="AH25" s="1150"/>
      <c r="AI25" s="1145"/>
      <c r="AJ25" s="850"/>
      <c r="AK25" s="850"/>
      <c r="AL25" s="850"/>
      <c r="AM25" s="850"/>
      <c r="AN25" s="1154"/>
      <c r="AO25" s="1159"/>
      <c r="AP25" s="1222"/>
      <c r="AQ25" s="160"/>
      <c r="AR25" s="160"/>
    </row>
    <row r="26" spans="1:44" s="161" customFormat="1" ht="24.95" customHeight="1">
      <c r="A26" s="1006" t="s">
        <v>9195</v>
      </c>
      <c r="B26" s="287">
        <v>25</v>
      </c>
      <c r="C26" s="1783"/>
      <c r="D26" s="1013"/>
      <c r="E26" s="1013" t="s">
        <v>1349</v>
      </c>
      <c r="F26" s="1016" t="s">
        <v>1388</v>
      </c>
      <c r="G26" s="1029">
        <v>3.15</v>
      </c>
      <c r="H26" s="1042" t="s">
        <v>1194</v>
      </c>
      <c r="I26" s="1042" t="s">
        <v>875</v>
      </c>
      <c r="J26" s="1043"/>
      <c r="K26" s="1043"/>
      <c r="L26" s="1043"/>
      <c r="M26" s="1029" t="s">
        <v>39</v>
      </c>
      <c r="N26" s="1029" t="s">
        <v>9198</v>
      </c>
      <c r="O26" s="1029"/>
      <c r="P26" s="874" t="s">
        <v>1177</v>
      </c>
      <c r="Q26" s="874" t="s">
        <v>36</v>
      </c>
      <c r="R26" s="1099">
        <v>26.7</v>
      </c>
      <c r="S26" s="1099"/>
      <c r="T26" s="1105"/>
      <c r="U26" s="1013" t="s">
        <v>16</v>
      </c>
      <c r="V26" s="1029" t="s">
        <v>21</v>
      </c>
      <c r="W26" s="1029"/>
      <c r="X26" s="893"/>
      <c r="Y26" s="1180"/>
      <c r="Z26" s="1149"/>
      <c r="AA26" s="850"/>
      <c r="AB26" s="850"/>
      <c r="AC26" s="850"/>
      <c r="AD26" s="850"/>
      <c r="AE26" s="850"/>
      <c r="AF26" s="850"/>
      <c r="AG26" s="850"/>
      <c r="AH26" s="1150"/>
      <c r="AI26" s="1145"/>
      <c r="AJ26" s="850"/>
      <c r="AK26" s="850"/>
      <c r="AL26" s="850"/>
      <c r="AM26" s="850"/>
      <c r="AN26" s="1154"/>
      <c r="AO26" s="1159"/>
      <c r="AP26" s="1222"/>
      <c r="AQ26" s="160"/>
      <c r="AR26" s="160"/>
    </row>
    <row r="27" spans="1:44" s="161" customFormat="1" ht="24.95" customHeight="1">
      <c r="A27" s="1006" t="s">
        <v>9196</v>
      </c>
      <c r="B27" s="287">
        <v>25</v>
      </c>
      <c r="C27" s="1783"/>
      <c r="D27" s="1013"/>
      <c r="E27" s="1013" t="s">
        <v>1349</v>
      </c>
      <c r="F27" s="1016" t="s">
        <v>1388</v>
      </c>
      <c r="G27" s="1029">
        <v>3.15</v>
      </c>
      <c r="H27" s="1042" t="s">
        <v>1194</v>
      </c>
      <c r="I27" s="1042" t="s">
        <v>1237</v>
      </c>
      <c r="J27" s="1043"/>
      <c r="K27" s="1043"/>
      <c r="L27" s="1043"/>
      <c r="M27" s="1029" t="s">
        <v>39</v>
      </c>
      <c r="N27" s="1029" t="s">
        <v>9198</v>
      </c>
      <c r="O27" s="1029"/>
      <c r="P27" s="874" t="s">
        <v>1177</v>
      </c>
      <c r="Q27" s="874" t="s">
        <v>36</v>
      </c>
      <c r="R27" s="1099">
        <v>26.2</v>
      </c>
      <c r="S27" s="1099"/>
      <c r="T27" s="1105"/>
      <c r="U27" s="1013" t="s">
        <v>16</v>
      </c>
      <c r="V27" s="1029" t="s">
        <v>21</v>
      </c>
      <c r="W27" s="1029"/>
      <c r="X27" s="893"/>
      <c r="Y27" s="1180"/>
      <c r="Z27" s="1149"/>
      <c r="AA27" s="850"/>
      <c r="AB27" s="850"/>
      <c r="AC27" s="850"/>
      <c r="AD27" s="850"/>
      <c r="AE27" s="850"/>
      <c r="AF27" s="850"/>
      <c r="AG27" s="850"/>
      <c r="AH27" s="1150"/>
      <c r="AI27" s="1145"/>
      <c r="AJ27" s="850"/>
      <c r="AK27" s="850"/>
      <c r="AL27" s="850"/>
      <c r="AM27" s="850"/>
      <c r="AN27" s="1154"/>
      <c r="AO27" s="1159"/>
      <c r="AP27" s="1222"/>
      <c r="AQ27" s="160"/>
      <c r="AR27" s="160"/>
    </row>
    <row r="28" spans="1:44" s="161" customFormat="1" ht="24.95" customHeight="1">
      <c r="A28" s="1006" t="s">
        <v>9197</v>
      </c>
      <c r="B28" s="287">
        <v>25</v>
      </c>
      <c r="C28" s="1783"/>
      <c r="D28" s="1013"/>
      <c r="E28" s="1013" t="s">
        <v>1349</v>
      </c>
      <c r="F28" s="1016" t="s">
        <v>1388</v>
      </c>
      <c r="G28" s="1029">
        <v>3.15</v>
      </c>
      <c r="H28" s="1042" t="s">
        <v>1194</v>
      </c>
      <c r="I28" s="1042" t="s">
        <v>1237</v>
      </c>
      <c r="J28" s="1043"/>
      <c r="K28" s="1043"/>
      <c r="L28" s="1043"/>
      <c r="M28" s="1029" t="s">
        <v>85</v>
      </c>
      <c r="N28" s="1029" t="s">
        <v>9198</v>
      </c>
      <c r="O28" s="1029"/>
      <c r="P28" s="874" t="s">
        <v>1177</v>
      </c>
      <c r="Q28" s="874" t="s">
        <v>36</v>
      </c>
      <c r="R28" s="1099">
        <v>14</v>
      </c>
      <c r="S28" s="1099"/>
      <c r="T28" s="1105"/>
      <c r="U28" s="1013" t="s">
        <v>16</v>
      </c>
      <c r="V28" s="1029" t="s">
        <v>21</v>
      </c>
      <c r="W28" s="1029"/>
      <c r="X28" s="893"/>
      <c r="Y28" s="1180"/>
      <c r="Z28" s="1149"/>
      <c r="AA28" s="850"/>
      <c r="AB28" s="850"/>
      <c r="AC28" s="850"/>
      <c r="AD28" s="850"/>
      <c r="AE28" s="850"/>
      <c r="AF28" s="850"/>
      <c r="AG28" s="850"/>
      <c r="AH28" s="1150"/>
      <c r="AI28" s="1145"/>
      <c r="AJ28" s="850"/>
      <c r="AK28" s="850"/>
      <c r="AL28" s="850"/>
      <c r="AM28" s="850"/>
      <c r="AN28" s="1154"/>
      <c r="AO28" s="1159"/>
      <c r="AP28" s="1222"/>
      <c r="AQ28" s="160"/>
      <c r="AR28" s="160"/>
    </row>
    <row r="29" spans="1:44" s="162" customFormat="1" ht="24.95" customHeight="1">
      <c r="A29" s="1005" t="s">
        <v>1527</v>
      </c>
      <c r="B29" s="286"/>
      <c r="C29" s="286" t="s">
        <v>77</v>
      </c>
      <c r="D29" s="1027"/>
      <c r="E29" s="1027"/>
      <c r="F29" s="1027"/>
      <c r="G29" s="1027"/>
      <c r="H29" s="1028"/>
      <c r="I29" s="1028"/>
      <c r="J29" s="1028"/>
      <c r="K29" s="1028"/>
      <c r="L29" s="1028"/>
      <c r="M29" s="1027"/>
      <c r="N29" s="1027"/>
      <c r="O29" s="1027"/>
      <c r="P29" s="1027"/>
      <c r="Q29" s="1027"/>
      <c r="R29" s="1097"/>
      <c r="S29" s="1097"/>
      <c r="T29" s="1097"/>
      <c r="U29" s="1027"/>
      <c r="V29" s="1027"/>
      <c r="W29" s="1027"/>
      <c r="X29" s="165"/>
      <c r="Y29" s="1141"/>
      <c r="Z29" s="1147"/>
      <c r="AA29" s="849"/>
      <c r="AB29" s="849"/>
      <c r="AC29" s="849"/>
      <c r="AD29" s="849"/>
      <c r="AE29" s="849"/>
      <c r="AF29" s="849"/>
      <c r="AG29" s="849"/>
      <c r="AH29" s="1148"/>
      <c r="AI29" s="1144"/>
      <c r="AJ29" s="849"/>
      <c r="AK29" s="849"/>
      <c r="AL29" s="849"/>
      <c r="AM29" s="849"/>
      <c r="AN29" s="1153"/>
      <c r="AO29" s="1158"/>
      <c r="AP29" s="1197"/>
    </row>
    <row r="30" spans="1:44" s="161" customFormat="1" ht="24.95" customHeight="1">
      <c r="A30" s="1008" t="s">
        <v>3465</v>
      </c>
      <c r="B30" s="300">
        <v>25</v>
      </c>
      <c r="C30" s="1799" t="s">
        <v>1308</v>
      </c>
      <c r="D30" s="1044"/>
      <c r="E30" s="1012" t="s">
        <v>1349</v>
      </c>
      <c r="F30" s="1032" t="s">
        <v>1388</v>
      </c>
      <c r="G30" s="1032">
        <v>3.15</v>
      </c>
      <c r="H30" s="1040" t="s">
        <v>1194</v>
      </c>
      <c r="I30" s="1040" t="s">
        <v>875</v>
      </c>
      <c r="J30" s="1033"/>
      <c r="K30" s="1033"/>
      <c r="L30" s="1033"/>
      <c r="M30" s="1032" t="s">
        <v>39</v>
      </c>
      <c r="N30" s="1032"/>
      <c r="O30" s="1032">
        <v>26.7</v>
      </c>
      <c r="P30" s="1032"/>
      <c r="Q30" s="1032"/>
      <c r="R30" s="1109">
        <v>24.5</v>
      </c>
      <c r="S30" s="1109">
        <v>26</v>
      </c>
      <c r="T30" s="1110">
        <v>27.5</v>
      </c>
      <c r="U30" s="1032" t="s">
        <v>18</v>
      </c>
      <c r="V30" s="1032" t="s">
        <v>21</v>
      </c>
      <c r="W30" s="1032"/>
      <c r="X30" s="308" t="s">
        <v>90</v>
      </c>
      <c r="Y30" s="1181"/>
      <c r="Z30" s="1151"/>
      <c r="AA30" s="851"/>
      <c r="AB30" s="851"/>
      <c r="AC30" s="851"/>
      <c r="AD30" s="851"/>
      <c r="AE30" s="851"/>
      <c r="AF30" s="851"/>
      <c r="AG30" s="851"/>
      <c r="AH30" s="1152"/>
      <c r="AI30" s="1231">
        <v>25.747599999999998</v>
      </c>
      <c r="AJ30" s="851"/>
      <c r="AK30" s="888">
        <v>25.8126</v>
      </c>
      <c r="AL30" s="851"/>
      <c r="AM30" s="888">
        <v>25.7089</v>
      </c>
      <c r="AN30" s="1155"/>
      <c r="AO30" s="1160" t="s">
        <v>12177</v>
      </c>
      <c r="AP30" s="1223"/>
      <c r="AQ30" s="160"/>
      <c r="AR30" s="160"/>
    </row>
    <row r="31" spans="1:44" s="161" customFormat="1" ht="24.95" customHeight="1">
      <c r="A31" s="1008" t="s">
        <v>3466</v>
      </c>
      <c r="B31" s="300">
        <v>25</v>
      </c>
      <c r="C31" s="1785"/>
      <c r="D31" s="1044"/>
      <c r="E31" s="1012" t="s">
        <v>1349</v>
      </c>
      <c r="F31" s="1032" t="s">
        <v>1388</v>
      </c>
      <c r="G31" s="1032">
        <v>3.15</v>
      </c>
      <c r="H31" s="1040" t="s">
        <v>1194</v>
      </c>
      <c r="I31" s="1040" t="s">
        <v>1237</v>
      </c>
      <c r="J31" s="1033"/>
      <c r="K31" s="1033"/>
      <c r="L31" s="1033"/>
      <c r="M31" s="1032" t="s">
        <v>39</v>
      </c>
      <c r="N31" s="1032"/>
      <c r="O31" s="1032">
        <v>26.2</v>
      </c>
      <c r="P31" s="1032"/>
      <c r="Q31" s="1032"/>
      <c r="R31" s="1109">
        <v>23</v>
      </c>
      <c r="S31" s="1109"/>
      <c r="T31" s="1110">
        <v>29</v>
      </c>
      <c r="U31" s="1032" t="s">
        <v>18</v>
      </c>
      <c r="V31" s="1032" t="s">
        <v>21</v>
      </c>
      <c r="W31" s="1032"/>
      <c r="X31" s="308"/>
      <c r="Y31" s="1181"/>
      <c r="Z31" s="1151"/>
      <c r="AA31" s="851"/>
      <c r="AB31" s="851"/>
      <c r="AC31" s="851"/>
      <c r="AD31" s="851"/>
      <c r="AE31" s="851"/>
      <c r="AF31" s="851"/>
      <c r="AG31" s="851"/>
      <c r="AH31" s="1152"/>
      <c r="AI31" s="1231">
        <v>24.313500000000001</v>
      </c>
      <c r="AJ31" s="851"/>
      <c r="AK31" s="888">
        <v>24.261399999999998</v>
      </c>
      <c r="AL31" s="851"/>
      <c r="AM31" s="888">
        <v>24.202400000000001</v>
      </c>
      <c r="AN31" s="1155"/>
      <c r="AO31" s="1160" t="s">
        <v>12304</v>
      </c>
      <c r="AP31" s="1223"/>
      <c r="AQ31" s="160"/>
      <c r="AR31" s="160"/>
    </row>
    <row r="32" spans="1:44" s="161" customFormat="1" ht="24.95" customHeight="1">
      <c r="A32" s="1008" t="s">
        <v>3467</v>
      </c>
      <c r="B32" s="300">
        <v>25</v>
      </c>
      <c r="C32" s="1789"/>
      <c r="D32" s="1044"/>
      <c r="E32" s="1012" t="s">
        <v>1349</v>
      </c>
      <c r="F32" s="1032" t="s">
        <v>1388</v>
      </c>
      <c r="G32" s="1032" t="s">
        <v>872</v>
      </c>
      <c r="H32" s="1040" t="s">
        <v>207</v>
      </c>
      <c r="I32" s="1040" t="s">
        <v>875</v>
      </c>
      <c r="J32" s="1033"/>
      <c r="K32" s="1033"/>
      <c r="L32" s="1033"/>
      <c r="M32" s="1032" t="s">
        <v>39</v>
      </c>
      <c r="N32" s="1032"/>
      <c r="O32" s="1032">
        <v>26.7</v>
      </c>
      <c r="P32" s="1032"/>
      <c r="Q32" s="1032"/>
      <c r="R32" s="1109">
        <v>23</v>
      </c>
      <c r="S32" s="1109"/>
      <c r="T32" s="1110">
        <v>29</v>
      </c>
      <c r="U32" s="1032" t="s">
        <v>18</v>
      </c>
      <c r="V32" s="1032" t="s">
        <v>21</v>
      </c>
      <c r="W32" s="1032"/>
      <c r="X32" s="308"/>
      <c r="Y32" s="1181"/>
      <c r="Z32" s="1151"/>
      <c r="AA32" s="851"/>
      <c r="AB32" s="851"/>
      <c r="AC32" s="851"/>
      <c r="AD32" s="851"/>
      <c r="AE32" s="851"/>
      <c r="AF32" s="851"/>
      <c r="AG32" s="851"/>
      <c r="AH32" s="1152"/>
      <c r="AI32" s="1146"/>
      <c r="AJ32" s="851"/>
      <c r="AK32" s="851"/>
      <c r="AL32" s="851"/>
      <c r="AM32" s="851"/>
      <c r="AN32" s="1155"/>
      <c r="AO32" s="1160"/>
      <c r="AP32" s="1223"/>
      <c r="AQ32" s="160"/>
      <c r="AR32" s="160"/>
    </row>
    <row r="33" spans="1:44" s="161" customFormat="1" ht="24.95" customHeight="1">
      <c r="A33" s="1006" t="s">
        <v>3468</v>
      </c>
      <c r="B33" s="287">
        <v>25</v>
      </c>
      <c r="C33" s="1816" t="s">
        <v>1238</v>
      </c>
      <c r="D33" s="1045"/>
      <c r="E33" s="1013" t="s">
        <v>1349</v>
      </c>
      <c r="F33" s="1029" t="s">
        <v>1388</v>
      </c>
      <c r="G33" s="1029">
        <v>3.15</v>
      </c>
      <c r="H33" s="1042" t="s">
        <v>1194</v>
      </c>
      <c r="I33" s="1042" t="s">
        <v>875</v>
      </c>
      <c r="J33" s="873"/>
      <c r="K33" s="873"/>
      <c r="L33" s="873"/>
      <c r="M33" s="1029" t="s">
        <v>85</v>
      </c>
      <c r="N33" s="1029"/>
      <c r="O33" s="1029">
        <v>14</v>
      </c>
      <c r="P33" s="1029"/>
      <c r="Q33" s="1029"/>
      <c r="R33" s="1099">
        <v>17.5</v>
      </c>
      <c r="S33" s="1099">
        <v>19</v>
      </c>
      <c r="T33" s="1111">
        <v>20.5</v>
      </c>
      <c r="U33" s="1029" t="s">
        <v>18</v>
      </c>
      <c r="V33" s="1029" t="s">
        <v>21</v>
      </c>
      <c r="W33" s="1029"/>
      <c r="X33" s="152"/>
      <c r="Y33" s="1180"/>
      <c r="Z33" s="1149"/>
      <c r="AA33" s="850"/>
      <c r="AB33" s="850"/>
      <c r="AC33" s="850"/>
      <c r="AD33" s="850"/>
      <c r="AE33" s="850"/>
      <c r="AF33" s="850"/>
      <c r="AG33" s="850"/>
      <c r="AH33" s="1150"/>
      <c r="AI33" s="1184">
        <v>24.31324</v>
      </c>
      <c r="AJ33" s="890">
        <v>28.10744</v>
      </c>
      <c r="AK33" s="890">
        <v>24.343150000000001</v>
      </c>
      <c r="AL33" s="890">
        <v>28.179210000000001</v>
      </c>
      <c r="AM33" s="890">
        <v>24.52703</v>
      </c>
      <c r="AN33" s="1189">
        <v>28.270589999999999</v>
      </c>
      <c r="AO33" s="1159" t="s">
        <v>9413</v>
      </c>
      <c r="AP33" s="1222" t="s">
        <v>9414</v>
      </c>
      <c r="AQ33" s="160"/>
      <c r="AR33" s="160"/>
    </row>
    <row r="34" spans="1:44" s="161" customFormat="1" ht="24.95" customHeight="1">
      <c r="A34" s="1006" t="s">
        <v>3469</v>
      </c>
      <c r="B34" s="287">
        <v>25</v>
      </c>
      <c r="C34" s="1817"/>
      <c r="D34" s="1013"/>
      <c r="E34" s="1013" t="s">
        <v>1349</v>
      </c>
      <c r="F34" s="1029" t="s">
        <v>1388</v>
      </c>
      <c r="G34" s="1029">
        <v>3.15</v>
      </c>
      <c r="H34" s="1042" t="s">
        <v>1194</v>
      </c>
      <c r="I34" s="1042" t="s">
        <v>1237</v>
      </c>
      <c r="J34" s="873"/>
      <c r="K34" s="873"/>
      <c r="L34" s="873"/>
      <c r="M34" s="1029" t="s">
        <v>85</v>
      </c>
      <c r="N34" s="1029"/>
      <c r="O34" s="1029">
        <v>14</v>
      </c>
      <c r="P34" s="1029"/>
      <c r="Q34" s="1029"/>
      <c r="R34" s="1099">
        <v>16</v>
      </c>
      <c r="S34" s="1099"/>
      <c r="T34" s="1111">
        <v>22</v>
      </c>
      <c r="U34" s="1029" t="s">
        <v>18</v>
      </c>
      <c r="V34" s="1029" t="s">
        <v>21</v>
      </c>
      <c r="W34" s="1029"/>
      <c r="X34" s="893"/>
      <c r="Y34" s="1180"/>
      <c r="Z34" s="1149"/>
      <c r="AA34" s="850"/>
      <c r="AB34" s="850"/>
      <c r="AC34" s="850"/>
      <c r="AD34" s="850"/>
      <c r="AE34" s="850"/>
      <c r="AF34" s="850"/>
      <c r="AG34" s="850"/>
      <c r="AH34" s="1150"/>
      <c r="AI34" s="1184">
        <v>22.867989999999999</v>
      </c>
      <c r="AJ34" s="890">
        <v>29.242920000000002</v>
      </c>
      <c r="AK34" s="890">
        <v>22.81671</v>
      </c>
      <c r="AL34" s="890">
        <v>29.36046</v>
      </c>
      <c r="AM34" s="890">
        <v>22.909189999999999</v>
      </c>
      <c r="AN34" s="1189">
        <v>29.35838</v>
      </c>
      <c r="AO34" s="1159" t="s">
        <v>9512</v>
      </c>
      <c r="AP34" s="1222" t="s">
        <v>9513</v>
      </c>
      <c r="AQ34" s="160"/>
      <c r="AR34" s="160"/>
    </row>
    <row r="35" spans="1:44" s="161" customFormat="1">
      <c r="A35" s="1006" t="s">
        <v>3470</v>
      </c>
      <c r="B35" s="287">
        <v>25</v>
      </c>
      <c r="C35" s="1818"/>
      <c r="D35" s="1013"/>
      <c r="E35" s="1013" t="s">
        <v>1349</v>
      </c>
      <c r="F35" s="1029" t="s">
        <v>1388</v>
      </c>
      <c r="G35" s="1029">
        <v>3.15</v>
      </c>
      <c r="H35" s="1042" t="s">
        <v>1194</v>
      </c>
      <c r="I35" s="1042" t="s">
        <v>1237</v>
      </c>
      <c r="J35" s="1043"/>
      <c r="K35" s="1043"/>
      <c r="L35" s="1043"/>
      <c r="M35" s="1029" t="s">
        <v>85</v>
      </c>
      <c r="N35" s="1029"/>
      <c r="O35" s="1029">
        <v>-2</v>
      </c>
      <c r="P35" s="874"/>
      <c r="Q35" s="874"/>
      <c r="R35" s="1099"/>
      <c r="S35" s="1099"/>
      <c r="T35" s="1105">
        <v>15</v>
      </c>
      <c r="U35" s="1013" t="s">
        <v>18</v>
      </c>
      <c r="V35" s="1029" t="s">
        <v>21</v>
      </c>
      <c r="W35" s="1029"/>
      <c r="X35" s="893" t="s">
        <v>1344</v>
      </c>
      <c r="Y35" s="1180"/>
      <c r="Z35" s="1149"/>
      <c r="AA35" s="850"/>
      <c r="AB35" s="850"/>
      <c r="AC35" s="850"/>
      <c r="AD35" s="850"/>
      <c r="AE35" s="850"/>
      <c r="AF35" s="850"/>
      <c r="AG35" s="850"/>
      <c r="AH35" s="1150"/>
      <c r="AI35" s="1145"/>
      <c r="AJ35" s="890">
        <v>18.587530000000001</v>
      </c>
      <c r="AK35" s="850"/>
      <c r="AL35" s="890">
        <v>19.258659999999999</v>
      </c>
      <c r="AM35" s="850"/>
      <c r="AN35" s="1189">
        <v>19.004709999999999</v>
      </c>
      <c r="AO35" s="1159" t="s">
        <v>9514</v>
      </c>
      <c r="AP35" s="1222"/>
      <c r="AQ35" s="160"/>
      <c r="AR35" s="160"/>
    </row>
    <row r="36" spans="1:44" s="161" customFormat="1" ht="24.95" customHeight="1">
      <c r="A36" s="1008" t="s">
        <v>3471</v>
      </c>
      <c r="B36" s="300">
        <v>25</v>
      </c>
      <c r="C36" s="1828" t="s">
        <v>1331</v>
      </c>
      <c r="D36" s="1012"/>
      <c r="E36" s="1012" t="s">
        <v>1349</v>
      </c>
      <c r="F36" s="1032" t="s">
        <v>1388</v>
      </c>
      <c r="G36" s="1032">
        <v>3.15</v>
      </c>
      <c r="H36" s="1040" t="s">
        <v>1194</v>
      </c>
      <c r="I36" s="1040" t="s">
        <v>1237</v>
      </c>
      <c r="J36" s="1041"/>
      <c r="K36" s="1041"/>
      <c r="L36" s="1041"/>
      <c r="M36" s="1032" t="s">
        <v>58</v>
      </c>
      <c r="N36" s="1032"/>
      <c r="O36" s="1032" t="s">
        <v>36</v>
      </c>
      <c r="P36" s="1103" t="s">
        <v>79</v>
      </c>
      <c r="Q36" s="1103" t="s">
        <v>36</v>
      </c>
      <c r="R36" s="1100"/>
      <c r="S36" s="1100"/>
      <c r="T36" s="1112">
        <v>1</v>
      </c>
      <c r="U36" s="1112" t="s">
        <v>1332</v>
      </c>
      <c r="V36" s="1113" t="s">
        <v>21</v>
      </c>
      <c r="W36" s="1886"/>
      <c r="X36" s="1825" t="s">
        <v>1333</v>
      </c>
      <c r="Y36" s="1181"/>
      <c r="Z36" s="967"/>
      <c r="AA36" s="852"/>
      <c r="AB36" s="852"/>
      <c r="AC36" s="852"/>
      <c r="AD36" s="852"/>
      <c r="AE36" s="852"/>
      <c r="AF36" s="852"/>
      <c r="AG36" s="852"/>
      <c r="AH36" s="968"/>
      <c r="AI36" s="960"/>
      <c r="AJ36" s="905">
        <v>1.0759399999999999</v>
      </c>
      <c r="AK36" s="852"/>
      <c r="AL36" s="905">
        <v>1.0071600000000001</v>
      </c>
      <c r="AM36" s="852"/>
      <c r="AN36" s="1191">
        <v>1.03654</v>
      </c>
      <c r="AO36" s="997" t="s">
        <v>9593</v>
      </c>
      <c r="AP36" s="1223"/>
      <c r="AQ36" s="160"/>
      <c r="AR36" s="160"/>
    </row>
    <row r="37" spans="1:44" s="161" customFormat="1" ht="24.95" customHeight="1">
      <c r="A37" s="1008" t="s">
        <v>3472</v>
      </c>
      <c r="B37" s="300">
        <v>25</v>
      </c>
      <c r="C37" s="1829"/>
      <c r="D37" s="1012"/>
      <c r="E37" s="1012" t="s">
        <v>1349</v>
      </c>
      <c r="F37" s="1032" t="s">
        <v>1388</v>
      </c>
      <c r="G37" s="1032">
        <v>3.15</v>
      </c>
      <c r="H37" s="1040" t="s">
        <v>1194</v>
      </c>
      <c r="I37" s="1040" t="s">
        <v>1237</v>
      </c>
      <c r="J37" s="1041"/>
      <c r="K37" s="1041"/>
      <c r="L37" s="1041"/>
      <c r="M37" s="1032" t="s">
        <v>58</v>
      </c>
      <c r="N37" s="1032"/>
      <c r="O37" s="1032" t="s">
        <v>1342</v>
      </c>
      <c r="P37" s="1103" t="s">
        <v>1235</v>
      </c>
      <c r="Q37" s="1103" t="s">
        <v>1172</v>
      </c>
      <c r="R37" s="1100"/>
      <c r="S37" s="1100"/>
      <c r="T37" s="1112">
        <v>1</v>
      </c>
      <c r="U37" s="1112" t="s">
        <v>1332</v>
      </c>
      <c r="V37" s="1113" t="s">
        <v>21</v>
      </c>
      <c r="W37" s="1887"/>
      <c r="X37" s="1826"/>
      <c r="Y37" s="1181"/>
      <c r="Z37" s="967"/>
      <c r="AA37" s="852"/>
      <c r="AB37" s="852"/>
      <c r="AC37" s="852"/>
      <c r="AD37" s="852"/>
      <c r="AE37" s="852"/>
      <c r="AF37" s="852"/>
      <c r="AG37" s="852"/>
      <c r="AH37" s="968"/>
      <c r="AI37" s="960"/>
      <c r="AJ37" s="905">
        <v>1.03891</v>
      </c>
      <c r="AK37" s="852"/>
      <c r="AL37" s="905">
        <v>1.0056400000000001</v>
      </c>
      <c r="AM37" s="852"/>
      <c r="AN37" s="1191">
        <v>1.0229900000000001</v>
      </c>
      <c r="AO37" s="997" t="s">
        <v>9592</v>
      </c>
      <c r="AP37" s="1223"/>
      <c r="AQ37" s="160"/>
      <c r="AR37" s="160"/>
    </row>
    <row r="38" spans="1:44" s="161" customFormat="1" ht="24.95" customHeight="1">
      <c r="A38" s="1008" t="s">
        <v>3473</v>
      </c>
      <c r="B38" s="300">
        <v>25</v>
      </c>
      <c r="C38" s="1830"/>
      <c r="D38" s="1012"/>
      <c r="E38" s="1012" t="s">
        <v>1349</v>
      </c>
      <c r="F38" s="1032" t="s">
        <v>1388</v>
      </c>
      <c r="G38" s="1032">
        <v>3.15</v>
      </c>
      <c r="H38" s="1040" t="s">
        <v>1194</v>
      </c>
      <c r="I38" s="1040" t="s">
        <v>1237</v>
      </c>
      <c r="J38" s="1041"/>
      <c r="K38" s="1041"/>
      <c r="L38" s="1041"/>
      <c r="M38" s="1032" t="s">
        <v>58</v>
      </c>
      <c r="N38" s="1032"/>
      <c r="O38" s="1117" t="s">
        <v>1343</v>
      </c>
      <c r="P38" s="1103" t="s">
        <v>1235</v>
      </c>
      <c r="Q38" s="1103" t="s">
        <v>1172</v>
      </c>
      <c r="R38" s="1100"/>
      <c r="S38" s="1100"/>
      <c r="T38" s="1112">
        <v>0.5</v>
      </c>
      <c r="U38" s="1112" t="s">
        <v>1332</v>
      </c>
      <c r="V38" s="1113" t="s">
        <v>21</v>
      </c>
      <c r="W38" s="1126"/>
      <c r="X38" s="1827"/>
      <c r="Y38" s="1181"/>
      <c r="Z38" s="967"/>
      <c r="AA38" s="852"/>
      <c r="AB38" s="852"/>
      <c r="AC38" s="852"/>
      <c r="AD38" s="852"/>
      <c r="AE38" s="852"/>
      <c r="AF38" s="852"/>
      <c r="AG38" s="852"/>
      <c r="AH38" s="968"/>
      <c r="AI38" s="960"/>
      <c r="AJ38" s="905">
        <v>0.87483000000000299</v>
      </c>
      <c r="AK38" s="852"/>
      <c r="AL38" s="905">
        <v>0.83390999999999904</v>
      </c>
      <c r="AM38" s="852"/>
      <c r="AN38" s="1191">
        <v>0.85858999999999996</v>
      </c>
      <c r="AO38" s="997" t="s">
        <v>9591</v>
      </c>
      <c r="AP38" s="1223"/>
      <c r="AQ38" s="160"/>
      <c r="AR38" s="160"/>
    </row>
    <row r="39" spans="1:44" s="161" customFormat="1">
      <c r="A39" s="1006" t="s">
        <v>3474</v>
      </c>
      <c r="B39" s="287">
        <v>25</v>
      </c>
      <c r="C39" s="311" t="s">
        <v>1334</v>
      </c>
      <c r="D39" s="1013"/>
      <c r="E39" s="1013" t="s">
        <v>1349</v>
      </c>
      <c r="F39" s="1029" t="s">
        <v>1388</v>
      </c>
      <c r="G39" s="1029">
        <v>3.15</v>
      </c>
      <c r="H39" s="1042" t="s">
        <v>1194</v>
      </c>
      <c r="I39" s="1042" t="s">
        <v>1237</v>
      </c>
      <c r="J39" s="1043"/>
      <c r="K39" s="1043"/>
      <c r="L39" s="1043"/>
      <c r="M39" s="1029" t="s">
        <v>58</v>
      </c>
      <c r="N39" s="1029"/>
      <c r="O39" s="1029" t="s">
        <v>36</v>
      </c>
      <c r="P39" s="874" t="s">
        <v>78</v>
      </c>
      <c r="Q39" s="874"/>
      <c r="R39" s="1099"/>
      <c r="S39" s="1099"/>
      <c r="T39" s="1114">
        <v>0.5</v>
      </c>
      <c r="U39" s="1114" t="s">
        <v>18</v>
      </c>
      <c r="V39" s="872" t="s">
        <v>21</v>
      </c>
      <c r="W39" s="1888"/>
      <c r="X39" s="1166" t="s">
        <v>3358</v>
      </c>
      <c r="Y39" s="1180"/>
      <c r="Z39" s="969"/>
      <c r="AA39" s="853"/>
      <c r="AB39" s="853"/>
      <c r="AC39" s="853"/>
      <c r="AD39" s="853"/>
      <c r="AE39" s="853"/>
      <c r="AF39" s="853"/>
      <c r="AG39" s="853"/>
      <c r="AH39" s="970"/>
      <c r="AI39" s="961"/>
      <c r="AJ39" s="905">
        <v>1.58553856621592</v>
      </c>
      <c r="AK39" s="853"/>
      <c r="AL39" s="905">
        <v>1.56076333612744</v>
      </c>
      <c r="AM39" s="853"/>
      <c r="AN39" s="980"/>
      <c r="AO39" s="998" t="s">
        <v>9816</v>
      </c>
      <c r="AP39" s="1222"/>
      <c r="AQ39" s="160"/>
      <c r="AR39" s="160"/>
    </row>
    <row r="40" spans="1:44" s="161" customFormat="1" ht="24.95" customHeight="1">
      <c r="A40" s="1008" t="s">
        <v>3475</v>
      </c>
      <c r="B40" s="300">
        <v>25</v>
      </c>
      <c r="C40" s="315" t="s">
        <v>1410</v>
      </c>
      <c r="D40" s="1012"/>
      <c r="E40" s="1012" t="s">
        <v>1349</v>
      </c>
      <c r="F40" s="1032" t="s">
        <v>1388</v>
      </c>
      <c r="G40" s="1032">
        <v>3.15</v>
      </c>
      <c r="H40" s="1040" t="s">
        <v>1194</v>
      </c>
      <c r="I40" s="1040" t="s">
        <v>1237</v>
      </c>
      <c r="J40" s="1041" t="s">
        <v>1439</v>
      </c>
      <c r="K40" s="1041" t="s">
        <v>1440</v>
      </c>
      <c r="L40" s="1041"/>
      <c r="M40" s="1032" t="s">
        <v>39</v>
      </c>
      <c r="N40" s="1032"/>
      <c r="O40" s="1103" t="s">
        <v>14</v>
      </c>
      <c r="P40" s="1103" t="s">
        <v>36</v>
      </c>
      <c r="Q40" s="1103" t="s">
        <v>36</v>
      </c>
      <c r="R40" s="1100"/>
      <c r="S40" s="1100"/>
      <c r="T40" s="1100">
        <v>-14</v>
      </c>
      <c r="U40" s="1112" t="s">
        <v>18</v>
      </c>
      <c r="V40" s="1113"/>
      <c r="W40" s="1126"/>
      <c r="X40" s="1167"/>
      <c r="Y40" s="1181"/>
      <c r="Z40" s="967"/>
      <c r="AA40" s="852"/>
      <c r="AB40" s="852"/>
      <c r="AC40" s="852"/>
      <c r="AD40" s="852"/>
      <c r="AE40" s="852"/>
      <c r="AF40" s="852"/>
      <c r="AG40" s="852"/>
      <c r="AH40" s="968"/>
      <c r="AI40" s="960"/>
      <c r="AJ40" s="906">
        <v>-31.394855685050501</v>
      </c>
      <c r="AK40" s="852"/>
      <c r="AL40" s="906">
        <v>-30.777274693887499</v>
      </c>
      <c r="AM40" s="852"/>
      <c r="AN40" s="979"/>
      <c r="AO40" s="997" t="s">
        <v>9817</v>
      </c>
      <c r="AP40" s="1223"/>
      <c r="AQ40" s="160"/>
      <c r="AR40" s="160"/>
    </row>
    <row r="41" spans="1:44" s="161" customFormat="1" ht="24.95" customHeight="1">
      <c r="A41" s="1006" t="s">
        <v>3476</v>
      </c>
      <c r="B41" s="287">
        <v>25</v>
      </c>
      <c r="C41" s="295" t="s">
        <v>1411</v>
      </c>
      <c r="D41" s="1013"/>
      <c r="E41" s="1013" t="s">
        <v>1349</v>
      </c>
      <c r="F41" s="1029" t="s">
        <v>1388</v>
      </c>
      <c r="G41" s="1029">
        <v>3.15</v>
      </c>
      <c r="H41" s="1042" t="s">
        <v>1194</v>
      </c>
      <c r="I41" s="1042" t="s">
        <v>1237</v>
      </c>
      <c r="J41" s="1043" t="s">
        <v>1441</v>
      </c>
      <c r="K41" s="1043" t="s">
        <v>1442</v>
      </c>
      <c r="L41" s="1043"/>
      <c r="M41" s="1029" t="s">
        <v>39</v>
      </c>
      <c r="N41" s="1029"/>
      <c r="O41" s="874" t="s">
        <v>14</v>
      </c>
      <c r="P41" s="874" t="s">
        <v>36</v>
      </c>
      <c r="Q41" s="874" t="s">
        <v>36</v>
      </c>
      <c r="R41" s="1099"/>
      <c r="S41" s="1099"/>
      <c r="T41" s="1099" t="s">
        <v>34</v>
      </c>
      <c r="U41" s="1114" t="s">
        <v>18</v>
      </c>
      <c r="V41" s="1029"/>
      <c r="W41" s="1029"/>
      <c r="X41" s="893" t="s">
        <v>7028</v>
      </c>
      <c r="Y41" s="1180"/>
      <c r="Z41" s="1149"/>
      <c r="AA41" s="850"/>
      <c r="AB41" s="850"/>
      <c r="AC41" s="850"/>
      <c r="AD41" s="850"/>
      <c r="AE41" s="850"/>
      <c r="AF41" s="850"/>
      <c r="AG41" s="850"/>
      <c r="AH41" s="1150"/>
      <c r="AI41" s="1145"/>
      <c r="AJ41" s="850">
        <v>-27.421062580275301</v>
      </c>
      <c r="AK41" s="850"/>
      <c r="AL41" s="850">
        <v>-26.942787167531499</v>
      </c>
      <c r="AM41" s="850"/>
      <c r="AN41" s="1154"/>
      <c r="AO41" s="1159" t="s">
        <v>9818</v>
      </c>
      <c r="AP41" s="1222"/>
      <c r="AQ41" s="160"/>
      <c r="AR41" s="160"/>
    </row>
    <row r="42" spans="1:44" s="161" customFormat="1" ht="24.95" customHeight="1">
      <c r="A42" s="1008" t="s">
        <v>3477</v>
      </c>
      <c r="B42" s="300">
        <v>25</v>
      </c>
      <c r="C42" s="309" t="s">
        <v>1412</v>
      </c>
      <c r="D42" s="1012"/>
      <c r="E42" s="1012" t="s">
        <v>1349</v>
      </c>
      <c r="F42" s="1032" t="s">
        <v>1388</v>
      </c>
      <c r="G42" s="1012">
        <v>3.15</v>
      </c>
      <c r="H42" s="1046" t="s">
        <v>1194</v>
      </c>
      <c r="I42" s="1046" t="s">
        <v>1237</v>
      </c>
      <c r="J42" s="1041" t="s">
        <v>1443</v>
      </c>
      <c r="K42" s="1041" t="s">
        <v>1540</v>
      </c>
      <c r="L42" s="1041"/>
      <c r="M42" s="1032" t="s">
        <v>39</v>
      </c>
      <c r="N42" s="1032"/>
      <c r="O42" s="1103" t="s">
        <v>14</v>
      </c>
      <c r="P42" s="1103" t="s">
        <v>36</v>
      </c>
      <c r="Q42" s="1103" t="s">
        <v>36</v>
      </c>
      <c r="R42" s="1100"/>
      <c r="S42" s="1100"/>
      <c r="T42" s="1100">
        <v>-20</v>
      </c>
      <c r="U42" s="1112" t="s">
        <v>18</v>
      </c>
      <c r="V42" s="1032"/>
      <c r="W42" s="1032"/>
      <c r="X42" s="892" t="s">
        <v>1591</v>
      </c>
      <c r="Y42" s="1181"/>
      <c r="Z42" s="1151"/>
      <c r="AA42" s="851"/>
      <c r="AB42" s="851"/>
      <c r="AC42" s="851"/>
      <c r="AD42" s="851"/>
      <c r="AE42" s="851"/>
      <c r="AF42" s="851"/>
      <c r="AG42" s="851"/>
      <c r="AH42" s="1152"/>
      <c r="AI42" s="1146"/>
      <c r="AJ42" s="888">
        <v>-53.719837202583598</v>
      </c>
      <c r="AK42" s="851"/>
      <c r="AL42" s="888">
        <v>-57.9207945740215</v>
      </c>
      <c r="AM42" s="851"/>
      <c r="AN42" s="1155"/>
      <c r="AO42" s="1160" t="s">
        <v>9819</v>
      </c>
      <c r="AP42" s="1223"/>
      <c r="AQ42" s="160"/>
      <c r="AR42" s="160"/>
    </row>
    <row r="43" spans="1:44" s="161" customFormat="1" ht="24.95" customHeight="1">
      <c r="A43" s="1006" t="s">
        <v>3478</v>
      </c>
      <c r="B43" s="287">
        <v>25</v>
      </c>
      <c r="C43" s="295" t="s">
        <v>1438</v>
      </c>
      <c r="D43" s="1013"/>
      <c r="E43" s="1013" t="s">
        <v>1349</v>
      </c>
      <c r="F43" s="1029" t="s">
        <v>1388</v>
      </c>
      <c r="G43" s="1047">
        <v>3.15</v>
      </c>
      <c r="H43" s="1048" t="s">
        <v>1194</v>
      </c>
      <c r="I43" s="1048" t="s">
        <v>1237</v>
      </c>
      <c r="J43" s="1043" t="s">
        <v>1445</v>
      </c>
      <c r="K43" s="1043" t="s">
        <v>1446</v>
      </c>
      <c r="L43" s="1043"/>
      <c r="M43" s="1029" t="s">
        <v>39</v>
      </c>
      <c r="N43" s="1029"/>
      <c r="O43" s="874" t="s">
        <v>14</v>
      </c>
      <c r="P43" s="874" t="s">
        <v>36</v>
      </c>
      <c r="Q43" s="874" t="s">
        <v>36</v>
      </c>
      <c r="R43" s="1099"/>
      <c r="S43" s="1099"/>
      <c r="T43" s="1099">
        <v>-25</v>
      </c>
      <c r="U43" s="1114" t="s">
        <v>18</v>
      </c>
      <c r="V43" s="1029"/>
      <c r="W43" s="1029"/>
      <c r="X43" s="893" t="s">
        <v>1591</v>
      </c>
      <c r="Y43" s="1180"/>
      <c r="Z43" s="1149"/>
      <c r="AA43" s="850"/>
      <c r="AB43" s="850"/>
      <c r="AC43" s="850"/>
      <c r="AD43" s="850"/>
      <c r="AE43" s="850"/>
      <c r="AF43" s="850"/>
      <c r="AG43" s="850"/>
      <c r="AH43" s="1150"/>
      <c r="AI43" s="1145"/>
      <c r="AJ43" s="888">
        <v>-57.926797558599603</v>
      </c>
      <c r="AK43" s="850"/>
      <c r="AL43" s="888">
        <v>-57.4067566459223</v>
      </c>
      <c r="AM43" s="850"/>
      <c r="AN43" s="1154"/>
      <c r="AO43" s="1159" t="s">
        <v>9820</v>
      </c>
      <c r="AP43" s="1222"/>
      <c r="AQ43" s="160"/>
      <c r="AR43" s="160"/>
    </row>
    <row r="44" spans="1:44" s="161" customFormat="1" ht="24.95" customHeight="1">
      <c r="A44" s="1008" t="s">
        <v>3479</v>
      </c>
      <c r="B44" s="300">
        <v>25</v>
      </c>
      <c r="C44" s="309" t="s">
        <v>1568</v>
      </c>
      <c r="D44" s="1012"/>
      <c r="E44" s="1012" t="s">
        <v>1349</v>
      </c>
      <c r="F44" s="1032" t="s">
        <v>1388</v>
      </c>
      <c r="G44" s="1035">
        <v>3.15</v>
      </c>
      <c r="H44" s="1062" t="s">
        <v>1194</v>
      </c>
      <c r="I44" s="1062" t="s">
        <v>1237</v>
      </c>
      <c r="J44" s="1041" t="s">
        <v>1478</v>
      </c>
      <c r="K44" s="1041" t="s">
        <v>1512</v>
      </c>
      <c r="L44" s="1041"/>
      <c r="M44" s="1032" t="s">
        <v>39</v>
      </c>
      <c r="N44" s="1032"/>
      <c r="O44" s="1103" t="s">
        <v>14</v>
      </c>
      <c r="P44" s="1103" t="s">
        <v>36</v>
      </c>
      <c r="Q44" s="1103" t="s">
        <v>36</v>
      </c>
      <c r="R44" s="1100"/>
      <c r="S44" s="1100"/>
      <c r="T44" s="1100">
        <v>-28</v>
      </c>
      <c r="U44" s="1112" t="s">
        <v>18</v>
      </c>
      <c r="V44" s="1032"/>
      <c r="W44" s="1032"/>
      <c r="X44" s="892"/>
      <c r="Y44" s="1181"/>
      <c r="Z44" s="1151"/>
      <c r="AA44" s="851"/>
      <c r="AB44" s="851"/>
      <c r="AC44" s="851"/>
      <c r="AD44" s="851"/>
      <c r="AE44" s="851"/>
      <c r="AF44" s="851"/>
      <c r="AG44" s="851"/>
      <c r="AH44" s="1152"/>
      <c r="AI44" s="1146"/>
      <c r="AJ44" s="888">
        <v>-29.8442949385757</v>
      </c>
      <c r="AK44" s="851"/>
      <c r="AL44" s="888">
        <v>-29.341446757978801</v>
      </c>
      <c r="AM44" s="851"/>
      <c r="AN44" s="1155"/>
      <c r="AO44" s="1160" t="s">
        <v>9821</v>
      </c>
      <c r="AP44" s="1223"/>
      <c r="AQ44" s="160"/>
      <c r="AR44" s="160"/>
    </row>
    <row r="45" spans="1:44" s="161" customFormat="1" ht="24.95" customHeight="1">
      <c r="A45" s="1006" t="s">
        <v>3480</v>
      </c>
      <c r="B45" s="287">
        <v>25</v>
      </c>
      <c r="C45" s="295" t="s">
        <v>1414</v>
      </c>
      <c r="D45" s="1013"/>
      <c r="E45" s="1013" t="s">
        <v>1349</v>
      </c>
      <c r="F45" s="1029" t="s">
        <v>1388</v>
      </c>
      <c r="G45" s="1047">
        <v>3.15</v>
      </c>
      <c r="H45" s="1048" t="s">
        <v>1194</v>
      </c>
      <c r="I45" s="1048" t="s">
        <v>1237</v>
      </c>
      <c r="J45" s="1043" t="s">
        <v>1449</v>
      </c>
      <c r="K45" s="1043" t="s">
        <v>1450</v>
      </c>
      <c r="L45" s="1043"/>
      <c r="M45" s="1029" t="s">
        <v>39</v>
      </c>
      <c r="N45" s="1029"/>
      <c r="O45" s="874" t="s">
        <v>14</v>
      </c>
      <c r="P45" s="874" t="s">
        <v>36</v>
      </c>
      <c r="Q45" s="874" t="s">
        <v>36</v>
      </c>
      <c r="R45" s="1099"/>
      <c r="S45" s="1099"/>
      <c r="T45" s="1099">
        <v>-19</v>
      </c>
      <c r="U45" s="1114" t="s">
        <v>18</v>
      </c>
      <c r="V45" s="1029"/>
      <c r="W45" s="1029"/>
      <c r="X45" s="893"/>
      <c r="Y45" s="1180"/>
      <c r="Z45" s="1149"/>
      <c r="AA45" s="850"/>
      <c r="AB45" s="850"/>
      <c r="AC45" s="850"/>
      <c r="AD45" s="850"/>
      <c r="AE45" s="850"/>
      <c r="AF45" s="850"/>
      <c r="AG45" s="850"/>
      <c r="AH45" s="1150"/>
      <c r="AI45" s="1145"/>
      <c r="AJ45" s="888">
        <v>-43.974206841593897</v>
      </c>
      <c r="AK45" s="850"/>
      <c r="AL45" s="888">
        <v>-44.019822504101498</v>
      </c>
      <c r="AM45" s="850"/>
      <c r="AN45" s="1154"/>
      <c r="AO45" s="1159" t="s">
        <v>9822</v>
      </c>
      <c r="AP45" s="1222"/>
      <c r="AQ45" s="160"/>
      <c r="AR45" s="160"/>
    </row>
    <row r="46" spans="1:44" s="161" customFormat="1" ht="24.95" customHeight="1">
      <c r="A46" s="1008" t="s">
        <v>3481</v>
      </c>
      <c r="B46" s="300">
        <v>25</v>
      </c>
      <c r="C46" s="309" t="s">
        <v>1536</v>
      </c>
      <c r="D46" s="1012"/>
      <c r="E46" s="1012" t="s">
        <v>1349</v>
      </c>
      <c r="F46" s="1032" t="s">
        <v>1388</v>
      </c>
      <c r="G46" s="1035">
        <v>3.15</v>
      </c>
      <c r="H46" s="1062" t="s">
        <v>1194</v>
      </c>
      <c r="I46" s="1062" t="s">
        <v>1237</v>
      </c>
      <c r="J46" s="1041" t="s">
        <v>1538</v>
      </c>
      <c r="K46" s="1041" t="s">
        <v>1539</v>
      </c>
      <c r="L46" s="1041"/>
      <c r="M46" s="1032" t="s">
        <v>39</v>
      </c>
      <c r="N46" s="1032"/>
      <c r="O46" s="1103" t="s">
        <v>14</v>
      </c>
      <c r="P46" s="1103" t="s">
        <v>36</v>
      </c>
      <c r="Q46" s="1103" t="s">
        <v>36</v>
      </c>
      <c r="R46" s="1100"/>
      <c r="S46" s="1100"/>
      <c r="T46" s="1100">
        <v>-27</v>
      </c>
      <c r="U46" s="1112" t="s">
        <v>18</v>
      </c>
      <c r="V46" s="1032"/>
      <c r="W46" s="1032"/>
      <c r="X46" s="892"/>
      <c r="Y46" s="1181"/>
      <c r="Z46" s="1151"/>
      <c r="AA46" s="851"/>
      <c r="AB46" s="851"/>
      <c r="AC46" s="851"/>
      <c r="AD46" s="851"/>
      <c r="AE46" s="851"/>
      <c r="AF46" s="851"/>
      <c r="AG46" s="851"/>
      <c r="AH46" s="1152"/>
      <c r="AI46" s="1146"/>
      <c r="AJ46" s="888">
        <v>-35.226644754340398</v>
      </c>
      <c r="AK46" s="851"/>
      <c r="AL46" s="888">
        <v>-34.848235537324697</v>
      </c>
      <c r="AM46" s="851"/>
      <c r="AN46" s="1155"/>
      <c r="AO46" s="1160" t="s">
        <v>9823</v>
      </c>
      <c r="AP46" s="1223"/>
      <c r="AQ46" s="160"/>
      <c r="AR46" s="160"/>
    </row>
    <row r="47" spans="1:44" s="161" customFormat="1" ht="24.95" customHeight="1">
      <c r="A47" s="1006" t="s">
        <v>3482</v>
      </c>
      <c r="B47" s="287">
        <v>25</v>
      </c>
      <c r="C47" s="295" t="s">
        <v>1417</v>
      </c>
      <c r="D47" s="1013"/>
      <c r="E47" s="1013" t="s">
        <v>1349</v>
      </c>
      <c r="F47" s="1029" t="s">
        <v>1388</v>
      </c>
      <c r="G47" s="1047">
        <v>3.15</v>
      </c>
      <c r="H47" s="1048" t="s">
        <v>1194</v>
      </c>
      <c r="I47" s="1048" t="s">
        <v>1237</v>
      </c>
      <c r="J47" s="1043" t="s">
        <v>1455</v>
      </c>
      <c r="K47" s="1043" t="s">
        <v>1450</v>
      </c>
      <c r="L47" s="1043"/>
      <c r="M47" s="1029" t="s">
        <v>39</v>
      </c>
      <c r="N47" s="1029"/>
      <c r="O47" s="874" t="s">
        <v>14</v>
      </c>
      <c r="P47" s="874" t="s">
        <v>36</v>
      </c>
      <c r="Q47" s="874" t="s">
        <v>36</v>
      </c>
      <c r="R47" s="1099"/>
      <c r="S47" s="1099"/>
      <c r="T47" s="1099">
        <v>-28</v>
      </c>
      <c r="U47" s="1114" t="s">
        <v>18</v>
      </c>
      <c r="V47" s="1029"/>
      <c r="W47" s="1029"/>
      <c r="X47" s="893"/>
      <c r="Y47" s="1180"/>
      <c r="Z47" s="1149"/>
      <c r="AA47" s="850"/>
      <c r="AB47" s="850"/>
      <c r="AC47" s="850"/>
      <c r="AD47" s="850"/>
      <c r="AE47" s="850"/>
      <c r="AF47" s="850"/>
      <c r="AG47" s="850"/>
      <c r="AH47" s="1150"/>
      <c r="AI47" s="1145"/>
      <c r="AJ47" s="888">
        <v>-37.476427328696403</v>
      </c>
      <c r="AK47" s="850"/>
      <c r="AL47" s="888">
        <v>-37.185213843802202</v>
      </c>
      <c r="AM47" s="850"/>
      <c r="AN47" s="1154"/>
      <c r="AO47" s="1159" t="s">
        <v>9824</v>
      </c>
      <c r="AP47" s="1222"/>
      <c r="AQ47" s="160"/>
      <c r="AR47" s="160"/>
    </row>
    <row r="48" spans="1:44" s="161" customFormat="1" ht="24.95" customHeight="1">
      <c r="A48" s="1008" t="s">
        <v>3483</v>
      </c>
      <c r="B48" s="300">
        <v>25</v>
      </c>
      <c r="C48" s="1819" t="s">
        <v>1302</v>
      </c>
      <c r="D48" s="1012"/>
      <c r="E48" s="1012" t="s">
        <v>1349</v>
      </c>
      <c r="F48" s="1032" t="s">
        <v>1388</v>
      </c>
      <c r="G48" s="1032">
        <v>3.15</v>
      </c>
      <c r="H48" s="1040" t="s">
        <v>1194</v>
      </c>
      <c r="I48" s="1040" t="s">
        <v>1237</v>
      </c>
      <c r="J48" s="1041" t="s">
        <v>1540</v>
      </c>
      <c r="K48" s="1041" t="s">
        <v>1541</v>
      </c>
      <c r="L48" s="1041"/>
      <c r="M48" s="1032" t="s">
        <v>39</v>
      </c>
      <c r="N48" s="1032"/>
      <c r="O48" s="1103" t="s">
        <v>14</v>
      </c>
      <c r="P48" s="1103" t="s">
        <v>36</v>
      </c>
      <c r="Q48" s="1103" t="s">
        <v>36</v>
      </c>
      <c r="R48" s="1100"/>
      <c r="S48" s="1100"/>
      <c r="T48" s="1100">
        <v>-35</v>
      </c>
      <c r="U48" s="1012" t="s">
        <v>18</v>
      </c>
      <c r="V48" s="1032"/>
      <c r="W48" s="1032"/>
      <c r="X48" s="892"/>
      <c r="Y48" s="1181"/>
      <c r="Z48" s="1151"/>
      <c r="AA48" s="851"/>
      <c r="AB48" s="851"/>
      <c r="AC48" s="851"/>
      <c r="AD48" s="851"/>
      <c r="AE48" s="851"/>
      <c r="AF48" s="851"/>
      <c r="AG48" s="851"/>
      <c r="AH48" s="1152"/>
      <c r="AI48" s="1146"/>
      <c r="AJ48" s="888">
        <v>-59.5687427619863</v>
      </c>
      <c r="AK48" s="851"/>
      <c r="AL48" s="888">
        <v>-59.072606274597298</v>
      </c>
      <c r="AM48" s="851"/>
      <c r="AN48" s="1155"/>
      <c r="AO48" s="1160" t="s">
        <v>9825</v>
      </c>
      <c r="AP48" s="1223"/>
      <c r="AQ48" s="160"/>
      <c r="AR48" s="160"/>
    </row>
    <row r="49" spans="1:44" s="161" customFormat="1" ht="24.95" customHeight="1">
      <c r="A49" s="1008" t="s">
        <v>3484</v>
      </c>
      <c r="B49" s="300">
        <v>25</v>
      </c>
      <c r="C49" s="1821"/>
      <c r="D49" s="1012"/>
      <c r="E49" s="1012" t="s">
        <v>1349</v>
      </c>
      <c r="F49" s="1032" t="s">
        <v>1388</v>
      </c>
      <c r="G49" s="1032">
        <v>3.15</v>
      </c>
      <c r="H49" s="1040" t="s">
        <v>1194</v>
      </c>
      <c r="I49" s="1040" t="s">
        <v>1237</v>
      </c>
      <c r="J49" s="1041" t="s">
        <v>1541</v>
      </c>
      <c r="K49" s="1041" t="s">
        <v>1561</v>
      </c>
      <c r="L49" s="1041"/>
      <c r="M49" s="1032" t="s">
        <v>39</v>
      </c>
      <c r="N49" s="1032"/>
      <c r="O49" s="1103" t="s">
        <v>14</v>
      </c>
      <c r="P49" s="1103" t="s">
        <v>36</v>
      </c>
      <c r="Q49" s="1103" t="s">
        <v>36</v>
      </c>
      <c r="R49" s="1100"/>
      <c r="S49" s="1100"/>
      <c r="T49" s="1100">
        <v>-20</v>
      </c>
      <c r="U49" s="1012" t="s">
        <v>18</v>
      </c>
      <c r="V49" s="1032"/>
      <c r="W49" s="1032"/>
      <c r="X49" s="892"/>
      <c r="Y49" s="1181"/>
      <c r="Z49" s="1151"/>
      <c r="AA49" s="851"/>
      <c r="AB49" s="851"/>
      <c r="AC49" s="851"/>
      <c r="AD49" s="851"/>
      <c r="AE49" s="851"/>
      <c r="AF49" s="851"/>
      <c r="AG49" s="851"/>
      <c r="AH49" s="1152"/>
      <c r="AI49" s="1146"/>
      <c r="AJ49" s="888">
        <v>-59.315580398105404</v>
      </c>
      <c r="AK49" s="851"/>
      <c r="AL49" s="888">
        <v>-59.282276607493102</v>
      </c>
      <c r="AM49" s="851"/>
      <c r="AN49" s="1155"/>
      <c r="AO49" s="1160" t="s">
        <v>9826</v>
      </c>
      <c r="AP49" s="1223"/>
      <c r="AQ49" s="160"/>
      <c r="AR49" s="160"/>
    </row>
    <row r="50" spans="1:44" s="161" customFormat="1" ht="24.95" customHeight="1">
      <c r="A50" s="1006" t="s">
        <v>3485</v>
      </c>
      <c r="B50" s="287">
        <v>25</v>
      </c>
      <c r="C50" s="15" t="s">
        <v>1303</v>
      </c>
      <c r="D50" s="1013"/>
      <c r="E50" s="1013" t="s">
        <v>1349</v>
      </c>
      <c r="F50" s="1029" t="s">
        <v>1388</v>
      </c>
      <c r="G50" s="1029">
        <v>3.15</v>
      </c>
      <c r="H50" s="1042" t="s">
        <v>1194</v>
      </c>
      <c r="I50" s="1042" t="s">
        <v>1237</v>
      </c>
      <c r="J50" s="1043" t="s">
        <v>1542</v>
      </c>
      <c r="K50" s="1043" t="s">
        <v>1562</v>
      </c>
      <c r="L50" s="1043"/>
      <c r="M50" s="1029" t="s">
        <v>39</v>
      </c>
      <c r="N50" s="1029"/>
      <c r="O50" s="874" t="s">
        <v>14</v>
      </c>
      <c r="P50" s="874" t="s">
        <v>36</v>
      </c>
      <c r="Q50" s="874" t="s">
        <v>36</v>
      </c>
      <c r="R50" s="1099"/>
      <c r="S50" s="1099"/>
      <c r="T50" s="1099">
        <v>-40</v>
      </c>
      <c r="U50" s="1013" t="s">
        <v>18</v>
      </c>
      <c r="V50" s="1029"/>
      <c r="W50" s="1029"/>
      <c r="X50" s="893"/>
      <c r="Y50" s="1180"/>
      <c r="Z50" s="1149"/>
      <c r="AA50" s="850"/>
      <c r="AB50" s="850"/>
      <c r="AC50" s="850"/>
      <c r="AD50" s="850"/>
      <c r="AE50" s="850"/>
      <c r="AF50" s="850"/>
      <c r="AG50" s="850"/>
      <c r="AH50" s="1150"/>
      <c r="AI50" s="1145"/>
      <c r="AJ50" s="888">
        <v>-58.423213173704703</v>
      </c>
      <c r="AK50" s="850"/>
      <c r="AL50" s="888">
        <v>-57.772628286656499</v>
      </c>
      <c r="AM50" s="850"/>
      <c r="AN50" s="1154"/>
      <c r="AO50" s="1159" t="s">
        <v>9827</v>
      </c>
      <c r="AP50" s="1222"/>
      <c r="AQ50" s="160"/>
      <c r="AR50" s="160"/>
    </row>
    <row r="51" spans="1:44" s="161" customFormat="1" ht="24.95" customHeight="1">
      <c r="A51" s="1008" t="s">
        <v>3486</v>
      </c>
      <c r="B51" s="300">
        <v>25</v>
      </c>
      <c r="C51" s="307" t="s">
        <v>1304</v>
      </c>
      <c r="D51" s="1012"/>
      <c r="E51" s="1012" t="s">
        <v>1349</v>
      </c>
      <c r="F51" s="1032" t="s">
        <v>1388</v>
      </c>
      <c r="G51" s="1032">
        <v>3.15</v>
      </c>
      <c r="H51" s="1040" t="s">
        <v>1194</v>
      </c>
      <c r="I51" s="1040" t="s">
        <v>1237</v>
      </c>
      <c r="J51" s="1041" t="s">
        <v>1564</v>
      </c>
      <c r="K51" s="1041" t="s">
        <v>1563</v>
      </c>
      <c r="L51" s="1041"/>
      <c r="M51" s="1032" t="s">
        <v>39</v>
      </c>
      <c r="N51" s="1032" t="s">
        <v>1336</v>
      </c>
      <c r="O51" s="1103" t="s">
        <v>14</v>
      </c>
      <c r="P51" s="1103" t="s">
        <v>36</v>
      </c>
      <c r="Q51" s="1103" t="s">
        <v>36</v>
      </c>
      <c r="R51" s="1100"/>
      <c r="S51" s="1100"/>
      <c r="T51" s="1100">
        <v>-25</v>
      </c>
      <c r="U51" s="1012" t="s">
        <v>18</v>
      </c>
      <c r="V51" s="1032"/>
      <c r="W51" s="1032"/>
      <c r="X51" s="892"/>
      <c r="Y51" s="1181"/>
      <c r="Z51" s="1151"/>
      <c r="AA51" s="851"/>
      <c r="AB51" s="851"/>
      <c r="AC51" s="851"/>
      <c r="AD51" s="851"/>
      <c r="AE51" s="851"/>
      <c r="AF51" s="851"/>
      <c r="AG51" s="851"/>
      <c r="AH51" s="1152"/>
      <c r="AI51" s="1146"/>
      <c r="AJ51" s="851"/>
      <c r="AK51" s="851"/>
      <c r="AL51" s="851"/>
      <c r="AM51" s="851"/>
      <c r="AN51" s="1155"/>
      <c r="AO51" s="1160"/>
      <c r="AP51" s="1223"/>
      <c r="AQ51" s="160"/>
      <c r="AR51" s="160"/>
    </row>
    <row r="52" spans="1:44" s="161" customFormat="1" ht="24.95" customHeight="1">
      <c r="A52" s="1006" t="s">
        <v>3487</v>
      </c>
      <c r="B52" s="287">
        <v>25</v>
      </c>
      <c r="C52" s="15" t="s">
        <v>1306</v>
      </c>
      <c r="D52" s="1013"/>
      <c r="E52" s="1013" t="s">
        <v>1349</v>
      </c>
      <c r="F52" s="1029" t="s">
        <v>1388</v>
      </c>
      <c r="G52" s="1029">
        <v>3.15</v>
      </c>
      <c r="H52" s="1042" t="s">
        <v>1194</v>
      </c>
      <c r="I52" s="1042" t="s">
        <v>1237</v>
      </c>
      <c r="J52" s="1043" t="s">
        <v>1461</v>
      </c>
      <c r="K52" s="1043" t="s">
        <v>1462</v>
      </c>
      <c r="L52" s="1043"/>
      <c r="M52" s="1029" t="s">
        <v>39</v>
      </c>
      <c r="N52" s="1029"/>
      <c r="O52" s="874" t="s">
        <v>14</v>
      </c>
      <c r="P52" s="874" t="s">
        <v>36</v>
      </c>
      <c r="Q52" s="874" t="s">
        <v>36</v>
      </c>
      <c r="R52" s="1099"/>
      <c r="S52" s="1099"/>
      <c r="T52" s="1099">
        <v>-10</v>
      </c>
      <c r="U52" s="1013" t="s">
        <v>18</v>
      </c>
      <c r="V52" s="1029"/>
      <c r="W52" s="1029"/>
      <c r="X52" s="893"/>
      <c r="Y52" s="1180"/>
      <c r="Z52" s="1149"/>
      <c r="AA52" s="850"/>
      <c r="AB52" s="850"/>
      <c r="AC52" s="850"/>
      <c r="AD52" s="850"/>
      <c r="AE52" s="850"/>
      <c r="AF52" s="850"/>
      <c r="AG52" s="850"/>
      <c r="AH52" s="1150"/>
      <c r="AI52" s="1145"/>
      <c r="AJ52" s="888">
        <v>-27.956077143960101</v>
      </c>
      <c r="AK52" s="850"/>
      <c r="AL52" s="888">
        <v>-27.356710729934601</v>
      </c>
      <c r="AM52" s="850"/>
      <c r="AN52" s="1154"/>
      <c r="AO52" s="1159" t="s">
        <v>9828</v>
      </c>
      <c r="AP52" s="1222"/>
      <c r="AQ52" s="160"/>
      <c r="AR52" s="160"/>
    </row>
    <row r="53" spans="1:44" s="161" customFormat="1" ht="24.95" customHeight="1">
      <c r="A53" s="1008" t="s">
        <v>3488</v>
      </c>
      <c r="B53" s="300">
        <v>25</v>
      </c>
      <c r="C53" s="302" t="s">
        <v>1305</v>
      </c>
      <c r="D53" s="1012"/>
      <c r="E53" s="1012" t="s">
        <v>1349</v>
      </c>
      <c r="F53" s="1032" t="s">
        <v>1388</v>
      </c>
      <c r="G53" s="1032">
        <v>3.15</v>
      </c>
      <c r="H53" s="1040" t="s">
        <v>1194</v>
      </c>
      <c r="I53" s="1040" t="s">
        <v>1237</v>
      </c>
      <c r="J53" s="1041" t="s">
        <v>1463</v>
      </c>
      <c r="K53" s="1041" t="s">
        <v>1464</v>
      </c>
      <c r="L53" s="1041"/>
      <c r="M53" s="1032" t="s">
        <v>39</v>
      </c>
      <c r="N53" s="1032"/>
      <c r="O53" s="1103" t="s">
        <v>14</v>
      </c>
      <c r="P53" s="1103" t="s">
        <v>36</v>
      </c>
      <c r="Q53" s="1103" t="s">
        <v>36</v>
      </c>
      <c r="R53" s="1100"/>
      <c r="S53" s="1100"/>
      <c r="T53" s="1100">
        <v>-20</v>
      </c>
      <c r="U53" s="1012" t="s">
        <v>18</v>
      </c>
      <c r="V53" s="1032"/>
      <c r="W53" s="1032"/>
      <c r="X53" s="892"/>
      <c r="Y53" s="1181"/>
      <c r="Z53" s="1151"/>
      <c r="AA53" s="851"/>
      <c r="AB53" s="851"/>
      <c r="AC53" s="851"/>
      <c r="AD53" s="851"/>
      <c r="AE53" s="851"/>
      <c r="AF53" s="851"/>
      <c r="AG53" s="851"/>
      <c r="AH53" s="1152"/>
      <c r="AI53" s="1146"/>
      <c r="AJ53" s="888">
        <v>-26.175077814449999</v>
      </c>
      <c r="AK53" s="851"/>
      <c r="AL53" s="888">
        <v>-25.4369550441819</v>
      </c>
      <c r="AM53" s="851"/>
      <c r="AN53" s="1155"/>
      <c r="AO53" s="1160" t="s">
        <v>9829</v>
      </c>
      <c r="AP53" s="1223"/>
      <c r="AQ53" s="160"/>
      <c r="AR53" s="160"/>
    </row>
    <row r="54" spans="1:44" s="161" customFormat="1" ht="24.95" customHeight="1">
      <c r="A54" s="1006" t="s">
        <v>3489</v>
      </c>
      <c r="B54" s="287">
        <v>25</v>
      </c>
      <c r="C54" s="15" t="s">
        <v>1307</v>
      </c>
      <c r="D54" s="1013"/>
      <c r="E54" s="1013" t="s">
        <v>1349</v>
      </c>
      <c r="F54" s="1029" t="s">
        <v>1388</v>
      </c>
      <c r="G54" s="1029">
        <v>3.15</v>
      </c>
      <c r="H54" s="1042" t="s">
        <v>1194</v>
      </c>
      <c r="I54" s="1042" t="s">
        <v>1237</v>
      </c>
      <c r="J54" s="1043" t="s">
        <v>1465</v>
      </c>
      <c r="K54" s="1043" t="s">
        <v>1466</v>
      </c>
      <c r="L54" s="1043"/>
      <c r="M54" s="1029" t="s">
        <v>39</v>
      </c>
      <c r="N54" s="1029"/>
      <c r="O54" s="874" t="s">
        <v>14</v>
      </c>
      <c r="P54" s="874" t="s">
        <v>36</v>
      </c>
      <c r="Q54" s="874" t="s">
        <v>36</v>
      </c>
      <c r="R54" s="1099"/>
      <c r="S54" s="1099"/>
      <c r="T54" s="1099">
        <v>-15</v>
      </c>
      <c r="U54" s="1013" t="s">
        <v>18</v>
      </c>
      <c r="V54" s="1029"/>
      <c r="W54" s="1029"/>
      <c r="X54" s="893"/>
      <c r="Y54" s="1180"/>
      <c r="Z54" s="1149"/>
      <c r="AA54" s="850"/>
      <c r="AB54" s="850"/>
      <c r="AC54" s="850"/>
      <c r="AD54" s="850"/>
      <c r="AE54" s="850"/>
      <c r="AF54" s="850"/>
      <c r="AG54" s="850"/>
      <c r="AH54" s="1150"/>
      <c r="AI54" s="1145"/>
      <c r="AJ54" s="888">
        <v>-33.2722311543627</v>
      </c>
      <c r="AK54" s="850"/>
      <c r="AL54" s="888">
        <v>-32.640039683565099</v>
      </c>
      <c r="AM54" s="850"/>
      <c r="AN54" s="1154"/>
      <c r="AO54" s="1159" t="s">
        <v>9830</v>
      </c>
      <c r="AP54" s="1222"/>
      <c r="AQ54" s="160"/>
      <c r="AR54" s="160"/>
    </row>
    <row r="55" spans="1:44" s="162" customFormat="1" ht="24.95" customHeight="1">
      <c r="A55" s="1005" t="s">
        <v>1528</v>
      </c>
      <c r="B55" s="286"/>
      <c r="C55" s="286" t="s">
        <v>1234</v>
      </c>
      <c r="D55" s="1027"/>
      <c r="E55" s="1027"/>
      <c r="F55" s="1027"/>
      <c r="G55" s="1027"/>
      <c r="H55" s="1028"/>
      <c r="I55" s="1028"/>
      <c r="J55" s="1028"/>
      <c r="K55" s="1028"/>
      <c r="L55" s="1028"/>
      <c r="M55" s="1027"/>
      <c r="N55" s="1027"/>
      <c r="O55" s="1027"/>
      <c r="P55" s="1027"/>
      <c r="Q55" s="1027"/>
      <c r="R55" s="1097"/>
      <c r="S55" s="1097"/>
      <c r="T55" s="1097"/>
      <c r="U55" s="1027"/>
      <c r="V55" s="1027"/>
      <c r="W55" s="1027"/>
      <c r="X55" s="165"/>
      <c r="Y55" s="1141"/>
      <c r="Z55" s="1147"/>
      <c r="AA55" s="849"/>
      <c r="AB55" s="849"/>
      <c r="AC55" s="849"/>
      <c r="AD55" s="849"/>
      <c r="AE55" s="849"/>
      <c r="AF55" s="849"/>
      <c r="AG55" s="849"/>
      <c r="AH55" s="1148"/>
      <c r="AI55" s="1144"/>
      <c r="AJ55" s="849"/>
      <c r="AK55" s="849"/>
      <c r="AL55" s="849"/>
      <c r="AM55" s="849"/>
      <c r="AN55" s="1153"/>
      <c r="AO55" s="1158"/>
      <c r="AP55" s="1197"/>
    </row>
    <row r="56" spans="1:44" s="161" customFormat="1" ht="24.95" customHeight="1">
      <c r="A56" s="1006" t="s">
        <v>3490</v>
      </c>
      <c r="B56" s="287">
        <v>25</v>
      </c>
      <c r="C56" s="1782" t="s">
        <v>1251</v>
      </c>
      <c r="D56" s="1045"/>
      <c r="E56" s="1013" t="s">
        <v>1349</v>
      </c>
      <c r="F56" s="1029" t="s">
        <v>1388</v>
      </c>
      <c r="G56" s="1029">
        <v>3.15</v>
      </c>
      <c r="H56" s="1042" t="s">
        <v>1194</v>
      </c>
      <c r="I56" s="1042" t="s">
        <v>875</v>
      </c>
      <c r="J56" s="873"/>
      <c r="K56" s="873"/>
      <c r="L56" s="873"/>
      <c r="M56" s="1029" t="s">
        <v>39</v>
      </c>
      <c r="N56" s="1029"/>
      <c r="O56" s="1029">
        <v>26.7</v>
      </c>
      <c r="P56" s="1029" t="s">
        <v>79</v>
      </c>
      <c r="Q56" s="1029" t="s">
        <v>1252</v>
      </c>
      <c r="R56" s="1115"/>
      <c r="S56" s="1115">
        <v>420</v>
      </c>
      <c r="T56" s="1111"/>
      <c r="U56" s="1029" t="s">
        <v>17</v>
      </c>
      <c r="V56" s="1029" t="s">
        <v>21</v>
      </c>
      <c r="W56" s="1914" t="s">
        <v>12478</v>
      </c>
      <c r="X56" s="152" t="s">
        <v>1395</v>
      </c>
      <c r="Y56" s="1180"/>
      <c r="Z56" s="1149"/>
      <c r="AA56" s="850"/>
      <c r="AB56" s="850"/>
      <c r="AC56" s="850"/>
      <c r="AD56" s="850"/>
      <c r="AE56" s="850"/>
      <c r="AF56" s="850"/>
      <c r="AG56" s="850"/>
      <c r="AH56" s="1150"/>
      <c r="AI56" s="1145"/>
      <c r="AJ56" s="850">
        <v>607.37</v>
      </c>
      <c r="AK56" s="850"/>
      <c r="AL56" s="850">
        <v>598.69000000000005</v>
      </c>
      <c r="AM56" s="850"/>
      <c r="AN56" s="1154">
        <v>607.55000000000007</v>
      </c>
      <c r="AO56" s="1159" t="s">
        <v>12282</v>
      </c>
      <c r="AP56" s="1222"/>
      <c r="AQ56" s="160"/>
      <c r="AR56" s="160"/>
    </row>
    <row r="57" spans="1:44" s="161" customFormat="1" ht="24.95" customHeight="1">
      <c r="A57" s="1006" t="s">
        <v>3491</v>
      </c>
      <c r="B57" s="287">
        <v>25</v>
      </c>
      <c r="C57" s="1783"/>
      <c r="D57" s="1045"/>
      <c r="E57" s="1013" t="s">
        <v>1349</v>
      </c>
      <c r="F57" s="1029" t="s">
        <v>1388</v>
      </c>
      <c r="G57" s="1029">
        <v>3.15</v>
      </c>
      <c r="H57" s="1042" t="s">
        <v>1194</v>
      </c>
      <c r="I57" s="1042" t="s">
        <v>875</v>
      </c>
      <c r="J57" s="873"/>
      <c r="K57" s="873"/>
      <c r="L57" s="873"/>
      <c r="M57" s="1029" t="s">
        <v>39</v>
      </c>
      <c r="N57" s="1029"/>
      <c r="O57" s="1029">
        <v>25.7</v>
      </c>
      <c r="P57" s="1029" t="s">
        <v>79</v>
      </c>
      <c r="Q57" s="1029" t="s">
        <v>1253</v>
      </c>
      <c r="R57" s="1099"/>
      <c r="S57" s="1115">
        <v>330</v>
      </c>
      <c r="T57" s="1111"/>
      <c r="U57" s="1029" t="s">
        <v>17</v>
      </c>
      <c r="V57" s="1029" t="s">
        <v>21</v>
      </c>
      <c r="W57" s="1914" t="s">
        <v>12478</v>
      </c>
      <c r="X57" s="152" t="s">
        <v>1395</v>
      </c>
      <c r="Y57" s="1180"/>
      <c r="Z57" s="1149"/>
      <c r="AA57" s="850"/>
      <c r="AB57" s="850"/>
      <c r="AC57" s="850"/>
      <c r="AD57" s="850"/>
      <c r="AE57" s="850"/>
      <c r="AF57" s="850"/>
      <c r="AG57" s="850"/>
      <c r="AH57" s="1150"/>
      <c r="AI57" s="1145"/>
      <c r="AJ57" s="850">
        <v>466.66</v>
      </c>
      <c r="AK57" s="850"/>
      <c r="AL57" s="850">
        <v>460.22999999999996</v>
      </c>
      <c r="AM57" s="850"/>
      <c r="AN57" s="1154">
        <v>469.22999999999996</v>
      </c>
      <c r="AO57" s="1159" t="s">
        <v>12283</v>
      </c>
      <c r="AP57" s="1222"/>
      <c r="AQ57" s="160"/>
      <c r="AR57" s="160"/>
    </row>
    <row r="58" spans="1:44" s="161" customFormat="1" ht="24.95" customHeight="1">
      <c r="A58" s="1006" t="s">
        <v>3492</v>
      </c>
      <c r="B58" s="287">
        <v>25</v>
      </c>
      <c r="C58" s="1783"/>
      <c r="D58" s="1013"/>
      <c r="E58" s="1013" t="s">
        <v>1349</v>
      </c>
      <c r="F58" s="1029" t="s">
        <v>1388</v>
      </c>
      <c r="G58" s="1029">
        <v>3.15</v>
      </c>
      <c r="H58" s="1042" t="s">
        <v>1194</v>
      </c>
      <c r="I58" s="1042" t="s">
        <v>875</v>
      </c>
      <c r="J58" s="873"/>
      <c r="K58" s="873"/>
      <c r="L58" s="873"/>
      <c r="M58" s="1029" t="s">
        <v>85</v>
      </c>
      <c r="N58" s="1029"/>
      <c r="O58" s="1029">
        <v>2</v>
      </c>
      <c r="P58" s="1029" t="s">
        <v>79</v>
      </c>
      <c r="Q58" s="1029" t="s">
        <v>1253</v>
      </c>
      <c r="R58" s="1099"/>
      <c r="S58" s="1115">
        <v>9</v>
      </c>
      <c r="T58" s="1111"/>
      <c r="U58" s="1029" t="s">
        <v>17</v>
      </c>
      <c r="V58" s="1029" t="s">
        <v>21</v>
      </c>
      <c r="W58" s="1914" t="s">
        <v>12478</v>
      </c>
      <c r="X58" s="893"/>
      <c r="Y58" s="1180"/>
      <c r="Z58" s="1149"/>
      <c r="AA58" s="850"/>
      <c r="AB58" s="850"/>
      <c r="AC58" s="850"/>
      <c r="AD58" s="850"/>
      <c r="AE58" s="850"/>
      <c r="AF58" s="850"/>
      <c r="AG58" s="850"/>
      <c r="AH58" s="1150"/>
      <c r="AI58" s="1145"/>
      <c r="AJ58" s="850">
        <v>14.386149843179799</v>
      </c>
      <c r="AK58" s="850"/>
      <c r="AL58" s="850">
        <v>14.6384194601</v>
      </c>
      <c r="AM58" s="850"/>
      <c r="AN58" s="1154">
        <v>14.5720651004104</v>
      </c>
      <c r="AO58" s="1159" t="s">
        <v>9415</v>
      </c>
      <c r="AP58" s="1222"/>
      <c r="AQ58" s="160"/>
      <c r="AR58" s="160"/>
    </row>
    <row r="59" spans="1:44" s="161" customFormat="1" ht="24.95" customHeight="1">
      <c r="A59" s="1006" t="s">
        <v>3493</v>
      </c>
      <c r="B59" s="287">
        <v>25</v>
      </c>
      <c r="C59" s="1783"/>
      <c r="D59" s="1013"/>
      <c r="E59" s="1013" t="s">
        <v>1349</v>
      </c>
      <c r="F59" s="1029" t="s">
        <v>1388</v>
      </c>
      <c r="G59" s="1029" t="s">
        <v>872</v>
      </c>
      <c r="H59" s="1042" t="s">
        <v>207</v>
      </c>
      <c r="I59" s="1042" t="s">
        <v>875</v>
      </c>
      <c r="J59" s="873"/>
      <c r="K59" s="873"/>
      <c r="L59" s="873"/>
      <c r="M59" s="1029" t="s">
        <v>85</v>
      </c>
      <c r="N59" s="1029"/>
      <c r="O59" s="1029">
        <v>2</v>
      </c>
      <c r="P59" s="1029" t="s">
        <v>79</v>
      </c>
      <c r="Q59" s="1029" t="s">
        <v>1253</v>
      </c>
      <c r="R59" s="1099"/>
      <c r="S59" s="1115">
        <v>9</v>
      </c>
      <c r="T59" s="1111"/>
      <c r="U59" s="1029" t="s">
        <v>17</v>
      </c>
      <c r="V59" s="1029" t="s">
        <v>21</v>
      </c>
      <c r="W59" s="1914" t="s">
        <v>12478</v>
      </c>
      <c r="X59" s="893"/>
      <c r="Y59" s="1180"/>
      <c r="Z59" s="1149"/>
      <c r="AA59" s="850"/>
      <c r="AB59" s="850"/>
      <c r="AC59" s="850"/>
      <c r="AD59" s="850"/>
      <c r="AE59" s="850"/>
      <c r="AF59" s="850"/>
      <c r="AG59" s="850"/>
      <c r="AH59" s="1150"/>
      <c r="AI59" s="1145"/>
      <c r="AJ59" s="850">
        <v>15.137119595044499</v>
      </c>
      <c r="AK59" s="850"/>
      <c r="AL59" s="850">
        <v>15.485214363917899</v>
      </c>
      <c r="AM59" s="850"/>
      <c r="AN59" s="1154">
        <v>15.3509857216415</v>
      </c>
      <c r="AO59" s="1159" t="s">
        <v>11415</v>
      </c>
      <c r="AP59" s="1222"/>
      <c r="AQ59" s="160"/>
      <c r="AR59" s="160"/>
    </row>
    <row r="60" spans="1:44" s="161" customFormat="1" ht="24.95" customHeight="1">
      <c r="A60" s="1006" t="s">
        <v>3494</v>
      </c>
      <c r="B60" s="287">
        <v>25</v>
      </c>
      <c r="C60" s="1784"/>
      <c r="D60" s="1013"/>
      <c r="E60" s="1013" t="s">
        <v>1349</v>
      </c>
      <c r="F60" s="1029" t="s">
        <v>1388</v>
      </c>
      <c r="G60" s="1029">
        <v>3.15</v>
      </c>
      <c r="H60" s="1042" t="s">
        <v>1194</v>
      </c>
      <c r="I60" s="1042" t="s">
        <v>875</v>
      </c>
      <c r="J60" s="873"/>
      <c r="K60" s="873"/>
      <c r="L60" s="873"/>
      <c r="M60" s="1029" t="s">
        <v>85</v>
      </c>
      <c r="N60" s="1029"/>
      <c r="O60" s="1029">
        <v>-10</v>
      </c>
      <c r="P60" s="1029" t="s">
        <v>79</v>
      </c>
      <c r="Q60" s="1029" t="s">
        <v>1253</v>
      </c>
      <c r="R60" s="1099"/>
      <c r="S60" s="1115">
        <v>6</v>
      </c>
      <c r="T60" s="1111"/>
      <c r="U60" s="1029" t="s">
        <v>17</v>
      </c>
      <c r="V60" s="1029" t="s">
        <v>21</v>
      </c>
      <c r="W60" s="1914" t="s">
        <v>12478</v>
      </c>
      <c r="X60" s="893"/>
      <c r="Y60" s="1180"/>
      <c r="Z60" s="1149"/>
      <c r="AA60" s="850"/>
      <c r="AB60" s="850"/>
      <c r="AC60" s="850"/>
      <c r="AD60" s="850"/>
      <c r="AE60" s="850"/>
      <c r="AF60" s="850"/>
      <c r="AG60" s="850"/>
      <c r="AH60" s="1150"/>
      <c r="AI60" s="1145"/>
      <c r="AJ60" s="850">
        <v>8.9533122581419295</v>
      </c>
      <c r="AK60" s="850"/>
      <c r="AL60" s="850">
        <v>9.3265784874405</v>
      </c>
      <c r="AM60" s="850"/>
      <c r="AN60" s="1154">
        <v>9.2090498935400191</v>
      </c>
      <c r="AO60" s="1159" t="s">
        <v>9416</v>
      </c>
      <c r="AP60" s="1222"/>
      <c r="AQ60" s="160"/>
      <c r="AR60" s="160"/>
    </row>
    <row r="61" spans="1:44" s="161" customFormat="1" ht="24.95" customHeight="1">
      <c r="A61" s="1008" t="s">
        <v>3495</v>
      </c>
      <c r="B61" s="300">
        <v>25</v>
      </c>
      <c r="C61" s="1799" t="s">
        <v>1254</v>
      </c>
      <c r="D61" s="1044"/>
      <c r="E61" s="1012" t="s">
        <v>1349</v>
      </c>
      <c r="F61" s="1032" t="s">
        <v>1388</v>
      </c>
      <c r="G61" s="1032">
        <v>3.15</v>
      </c>
      <c r="H61" s="1040" t="s">
        <v>1194</v>
      </c>
      <c r="I61" s="1040" t="s">
        <v>875</v>
      </c>
      <c r="J61" s="1033"/>
      <c r="K61" s="1033"/>
      <c r="L61" s="1033"/>
      <c r="M61" s="1032" t="s">
        <v>39</v>
      </c>
      <c r="N61" s="1032"/>
      <c r="O61" s="1032">
        <v>26.7</v>
      </c>
      <c r="P61" s="1032" t="s">
        <v>1235</v>
      </c>
      <c r="Q61" s="1032" t="s">
        <v>1172</v>
      </c>
      <c r="R61" s="1100"/>
      <c r="S61" s="1109">
        <v>420</v>
      </c>
      <c r="T61" s="1110"/>
      <c r="U61" s="1032" t="s">
        <v>17</v>
      </c>
      <c r="V61" s="1032" t="s">
        <v>21</v>
      </c>
      <c r="W61" s="1914" t="s">
        <v>12478</v>
      </c>
      <c r="X61" s="308" t="s">
        <v>1395</v>
      </c>
      <c r="Y61" s="1181"/>
      <c r="Z61" s="1151"/>
      <c r="AA61" s="851"/>
      <c r="AB61" s="851"/>
      <c r="AC61" s="851"/>
      <c r="AD61" s="851"/>
      <c r="AE61" s="851"/>
      <c r="AF61" s="851"/>
      <c r="AG61" s="851"/>
      <c r="AH61" s="1152"/>
      <c r="AI61" s="1146"/>
      <c r="AJ61" s="851">
        <v>547.93999999999994</v>
      </c>
      <c r="AK61" s="851"/>
      <c r="AL61" s="851">
        <v>534.81999999999994</v>
      </c>
      <c r="AM61" s="851"/>
      <c r="AN61" s="1155">
        <v>551.63</v>
      </c>
      <c r="AO61" s="1160" t="s">
        <v>12284</v>
      </c>
      <c r="AP61" s="1223"/>
      <c r="AQ61" s="160"/>
      <c r="AR61" s="160"/>
    </row>
    <row r="62" spans="1:44" s="161" customFormat="1" ht="24.95" customHeight="1">
      <c r="A62" s="1008" t="s">
        <v>3496</v>
      </c>
      <c r="B62" s="300">
        <v>25</v>
      </c>
      <c r="C62" s="1785"/>
      <c r="D62" s="1044"/>
      <c r="E62" s="1012" t="s">
        <v>1349</v>
      </c>
      <c r="F62" s="1032" t="s">
        <v>1388</v>
      </c>
      <c r="G62" s="1032">
        <v>3.15</v>
      </c>
      <c r="H62" s="1040" t="s">
        <v>1194</v>
      </c>
      <c r="I62" s="1040" t="s">
        <v>875</v>
      </c>
      <c r="J62" s="1033"/>
      <c r="K62" s="1033"/>
      <c r="L62" s="1033"/>
      <c r="M62" s="1032" t="s">
        <v>39</v>
      </c>
      <c r="N62" s="1032"/>
      <c r="O62" s="1032">
        <v>25.7</v>
      </c>
      <c r="P62" s="1032" t="s">
        <v>1235</v>
      </c>
      <c r="Q62" s="1032" t="s">
        <v>1137</v>
      </c>
      <c r="R62" s="1100"/>
      <c r="S62" s="1109">
        <v>330</v>
      </c>
      <c r="T62" s="1110"/>
      <c r="U62" s="1032" t="s">
        <v>17</v>
      </c>
      <c r="V62" s="1032" t="s">
        <v>21</v>
      </c>
      <c r="W62" s="1914" t="s">
        <v>12478</v>
      </c>
      <c r="X62" s="308" t="s">
        <v>1395</v>
      </c>
      <c r="Y62" s="1181"/>
      <c r="Z62" s="1151"/>
      <c r="AA62" s="851"/>
      <c r="AB62" s="851"/>
      <c r="AC62" s="851"/>
      <c r="AD62" s="851"/>
      <c r="AE62" s="851"/>
      <c r="AF62" s="851"/>
      <c r="AG62" s="851"/>
      <c r="AH62" s="1152"/>
      <c r="AI62" s="1146"/>
      <c r="AJ62" s="851">
        <v>461.96</v>
      </c>
      <c r="AK62" s="851"/>
      <c r="AL62" s="851">
        <v>450.49</v>
      </c>
      <c r="AM62" s="851"/>
      <c r="AN62" s="1155">
        <v>465.72999999999996</v>
      </c>
      <c r="AO62" s="1160" t="s">
        <v>12195</v>
      </c>
      <c r="AP62" s="1223"/>
      <c r="AQ62" s="160"/>
      <c r="AR62" s="160"/>
    </row>
    <row r="63" spans="1:44" s="161" customFormat="1" ht="24.95" customHeight="1">
      <c r="A63" s="1008" t="s">
        <v>3497</v>
      </c>
      <c r="B63" s="300">
        <v>25</v>
      </c>
      <c r="C63" s="1785"/>
      <c r="D63" s="1012"/>
      <c r="E63" s="1012" t="s">
        <v>1349</v>
      </c>
      <c r="F63" s="1032" t="s">
        <v>1388</v>
      </c>
      <c r="G63" s="1032">
        <v>3.15</v>
      </c>
      <c r="H63" s="1040" t="s">
        <v>1194</v>
      </c>
      <c r="I63" s="1040" t="s">
        <v>875</v>
      </c>
      <c r="J63" s="1033"/>
      <c r="K63" s="1033"/>
      <c r="L63" s="1033"/>
      <c r="M63" s="1032" t="s">
        <v>85</v>
      </c>
      <c r="N63" s="1032"/>
      <c r="O63" s="1032">
        <v>2</v>
      </c>
      <c r="P63" s="1032" t="s">
        <v>1235</v>
      </c>
      <c r="Q63" s="1032" t="s">
        <v>1172</v>
      </c>
      <c r="R63" s="1100"/>
      <c r="S63" s="1109">
        <v>9</v>
      </c>
      <c r="T63" s="1110"/>
      <c r="U63" s="1032" t="s">
        <v>17</v>
      </c>
      <c r="V63" s="1032" t="s">
        <v>21</v>
      </c>
      <c r="W63" s="1914" t="s">
        <v>12478</v>
      </c>
      <c r="X63" s="892"/>
      <c r="Y63" s="1181"/>
      <c r="Z63" s="1151"/>
      <c r="AA63" s="851"/>
      <c r="AB63" s="851"/>
      <c r="AC63" s="851"/>
      <c r="AD63" s="851"/>
      <c r="AE63" s="851"/>
      <c r="AF63" s="851"/>
      <c r="AG63" s="851"/>
      <c r="AH63" s="1152"/>
      <c r="AI63" s="1146"/>
      <c r="AJ63" s="851">
        <v>14.094302843412599</v>
      </c>
      <c r="AK63" s="851"/>
      <c r="AL63" s="851">
        <v>14.2990094424263</v>
      </c>
      <c r="AM63" s="851"/>
      <c r="AN63" s="1155">
        <v>14.294495436914101</v>
      </c>
      <c r="AO63" s="1160" t="s">
        <v>9418</v>
      </c>
      <c r="AP63" s="1223"/>
      <c r="AQ63" s="160"/>
      <c r="AR63" s="160"/>
    </row>
    <row r="64" spans="1:44" s="161" customFormat="1" ht="24.95" customHeight="1">
      <c r="A64" s="1008" t="s">
        <v>3498</v>
      </c>
      <c r="B64" s="300">
        <v>25</v>
      </c>
      <c r="C64" s="1785"/>
      <c r="D64" s="1012"/>
      <c r="E64" s="1012" t="s">
        <v>1349</v>
      </c>
      <c r="F64" s="1032" t="s">
        <v>1388</v>
      </c>
      <c r="G64" s="1032" t="s">
        <v>872</v>
      </c>
      <c r="H64" s="1040" t="s">
        <v>207</v>
      </c>
      <c r="I64" s="1040" t="s">
        <v>875</v>
      </c>
      <c r="J64" s="1033"/>
      <c r="K64" s="1033"/>
      <c r="L64" s="1033"/>
      <c r="M64" s="1032" t="s">
        <v>85</v>
      </c>
      <c r="N64" s="1032"/>
      <c r="O64" s="1032">
        <v>2</v>
      </c>
      <c r="P64" s="1032" t="s">
        <v>1235</v>
      </c>
      <c r="Q64" s="1032" t="s">
        <v>1172</v>
      </c>
      <c r="R64" s="1100"/>
      <c r="S64" s="1109">
        <v>9</v>
      </c>
      <c r="T64" s="1110"/>
      <c r="U64" s="1032" t="s">
        <v>17</v>
      </c>
      <c r="V64" s="1032" t="s">
        <v>21</v>
      </c>
      <c r="W64" s="1914" t="s">
        <v>12478</v>
      </c>
      <c r="X64" s="892"/>
      <c r="Y64" s="1181"/>
      <c r="Z64" s="1151"/>
      <c r="AA64" s="851"/>
      <c r="AB64" s="851"/>
      <c r="AC64" s="851"/>
      <c r="AD64" s="851"/>
      <c r="AE64" s="851"/>
      <c r="AF64" s="851"/>
      <c r="AG64" s="851"/>
      <c r="AH64" s="1152"/>
      <c r="AI64" s="1146"/>
      <c r="AJ64" s="851">
        <v>15.383141767712001</v>
      </c>
      <c r="AK64" s="851"/>
      <c r="AL64" s="851">
        <v>15.541309126597</v>
      </c>
      <c r="AM64" s="851"/>
      <c r="AN64" s="1155">
        <v>15.551644646147899</v>
      </c>
      <c r="AO64" s="1160" t="s">
        <v>11414</v>
      </c>
      <c r="AP64" s="1223"/>
      <c r="AQ64" s="160"/>
      <c r="AR64" s="160"/>
    </row>
    <row r="65" spans="1:44" s="161" customFormat="1" ht="24.95" customHeight="1">
      <c r="A65" s="1008" t="s">
        <v>3499</v>
      </c>
      <c r="B65" s="300">
        <v>25</v>
      </c>
      <c r="C65" s="1789"/>
      <c r="D65" s="1012"/>
      <c r="E65" s="1012" t="s">
        <v>1349</v>
      </c>
      <c r="F65" s="1032" t="s">
        <v>1388</v>
      </c>
      <c r="G65" s="1032">
        <v>3.15</v>
      </c>
      <c r="H65" s="1040" t="s">
        <v>1194</v>
      </c>
      <c r="I65" s="1040" t="s">
        <v>875</v>
      </c>
      <c r="J65" s="1033"/>
      <c r="K65" s="1033"/>
      <c r="L65" s="1033"/>
      <c r="M65" s="1032" t="s">
        <v>85</v>
      </c>
      <c r="N65" s="1032"/>
      <c r="O65" s="1032">
        <v>-10</v>
      </c>
      <c r="P65" s="1032" t="s">
        <v>1235</v>
      </c>
      <c r="Q65" s="1032" t="s">
        <v>1172</v>
      </c>
      <c r="R65" s="1100"/>
      <c r="S65" s="1109">
        <v>6</v>
      </c>
      <c r="T65" s="1110"/>
      <c r="U65" s="1032" t="s">
        <v>17</v>
      </c>
      <c r="V65" s="1032" t="s">
        <v>21</v>
      </c>
      <c r="W65" s="1914" t="s">
        <v>12478</v>
      </c>
      <c r="X65" s="892"/>
      <c r="Y65" s="1181"/>
      <c r="Z65" s="1151"/>
      <c r="AA65" s="851"/>
      <c r="AB65" s="851"/>
      <c r="AC65" s="851"/>
      <c r="AD65" s="851"/>
      <c r="AE65" s="851"/>
      <c r="AF65" s="851"/>
      <c r="AG65" s="851"/>
      <c r="AH65" s="1152"/>
      <c r="AI65" s="1146"/>
      <c r="AJ65" s="851">
        <v>8.9307109159541795</v>
      </c>
      <c r="AK65" s="851"/>
      <c r="AL65" s="851">
        <v>9.29861846528045</v>
      </c>
      <c r="AM65" s="851"/>
      <c r="AN65" s="1155">
        <v>9.1852208538433704</v>
      </c>
      <c r="AO65" s="1160" t="s">
        <v>9417</v>
      </c>
      <c r="AP65" s="1223"/>
      <c r="AQ65" s="160"/>
      <c r="AR65" s="160"/>
    </row>
    <row r="66" spans="1:44" s="162" customFormat="1" ht="24.95" customHeight="1">
      <c r="A66" s="1005" t="s">
        <v>1529</v>
      </c>
      <c r="B66" s="286"/>
      <c r="C66" s="286" t="s">
        <v>1240</v>
      </c>
      <c r="D66" s="1027"/>
      <c r="E66" s="1027"/>
      <c r="F66" s="1027"/>
      <c r="G66" s="1027"/>
      <c r="H66" s="1028"/>
      <c r="I66" s="1028"/>
      <c r="J66" s="1028"/>
      <c r="K66" s="1028"/>
      <c r="L66" s="1028"/>
      <c r="M66" s="1027"/>
      <c r="N66" s="1027"/>
      <c r="O66" s="1027"/>
      <c r="P66" s="1027"/>
      <c r="Q66" s="1027"/>
      <c r="R66" s="1097"/>
      <c r="S66" s="1097"/>
      <c r="T66" s="1097"/>
      <c r="U66" s="1027"/>
      <c r="V66" s="1027"/>
      <c r="W66" s="1027"/>
      <c r="X66" s="165"/>
      <c r="Y66" s="1141"/>
      <c r="Z66" s="1147"/>
      <c r="AA66" s="849"/>
      <c r="AB66" s="849"/>
      <c r="AC66" s="849"/>
      <c r="AD66" s="849"/>
      <c r="AE66" s="849"/>
      <c r="AF66" s="849"/>
      <c r="AG66" s="849"/>
      <c r="AH66" s="1148"/>
      <c r="AI66" s="1144"/>
      <c r="AJ66" s="849"/>
      <c r="AK66" s="849"/>
      <c r="AL66" s="849"/>
      <c r="AM66" s="849"/>
      <c r="AN66" s="1153"/>
      <c r="AO66" s="1158"/>
      <c r="AP66" s="1197"/>
    </row>
    <row r="67" spans="1:44" s="161" customFormat="1" ht="24.95" customHeight="1">
      <c r="A67" s="1006" t="s">
        <v>3500</v>
      </c>
      <c r="B67" s="287">
        <v>25</v>
      </c>
      <c r="C67" s="1816" t="s">
        <v>1250</v>
      </c>
      <c r="D67" s="1013"/>
      <c r="E67" s="1013" t="s">
        <v>1349</v>
      </c>
      <c r="F67" s="1029" t="s">
        <v>1388</v>
      </c>
      <c r="G67" s="1029">
        <v>3.15</v>
      </c>
      <c r="H67" s="1042" t="s">
        <v>1194</v>
      </c>
      <c r="I67" s="1042" t="s">
        <v>875</v>
      </c>
      <c r="J67" s="1043"/>
      <c r="K67" s="1043"/>
      <c r="L67" s="1043"/>
      <c r="M67" s="1029" t="s">
        <v>39</v>
      </c>
      <c r="N67" s="1029"/>
      <c r="O67" s="1029" t="s">
        <v>1255</v>
      </c>
      <c r="P67" s="874" t="s">
        <v>79</v>
      </c>
      <c r="Q67" s="874" t="s">
        <v>36</v>
      </c>
      <c r="R67" s="1099"/>
      <c r="S67" s="1099"/>
      <c r="T67" s="1105">
        <v>-36</v>
      </c>
      <c r="U67" s="1013" t="s">
        <v>1241</v>
      </c>
      <c r="V67" s="1029" t="s">
        <v>21</v>
      </c>
      <c r="W67" s="1029"/>
      <c r="X67" s="893"/>
      <c r="Y67" s="1180"/>
      <c r="Z67" s="1149"/>
      <c r="AA67" s="850"/>
      <c r="AB67" s="850"/>
      <c r="AC67" s="850"/>
      <c r="AD67" s="850"/>
      <c r="AE67" s="850"/>
      <c r="AF67" s="850"/>
      <c r="AG67" s="850"/>
      <c r="AH67" s="1150"/>
      <c r="AI67" s="1145"/>
      <c r="AJ67" s="888">
        <v>-38.358400000000003</v>
      </c>
      <c r="AK67" s="850"/>
      <c r="AL67" s="888">
        <v>-39.097299999999997</v>
      </c>
      <c r="AM67" s="850"/>
      <c r="AN67" s="1192">
        <v>-38.281599999999997</v>
      </c>
      <c r="AO67" s="1159" t="s">
        <v>12191</v>
      </c>
      <c r="AP67" s="1222"/>
      <c r="AQ67" s="160"/>
      <c r="AR67" s="160"/>
    </row>
    <row r="68" spans="1:44" s="161" customFormat="1" ht="24.95" customHeight="1">
      <c r="A68" s="1006" t="s">
        <v>3501</v>
      </c>
      <c r="B68" s="287">
        <v>25</v>
      </c>
      <c r="C68" s="1817"/>
      <c r="D68" s="1013"/>
      <c r="E68" s="1013" t="s">
        <v>1349</v>
      </c>
      <c r="F68" s="1029" t="s">
        <v>1388</v>
      </c>
      <c r="G68" s="1029">
        <v>3.15</v>
      </c>
      <c r="H68" s="1042" t="s">
        <v>1194</v>
      </c>
      <c r="I68" s="1042" t="s">
        <v>1237</v>
      </c>
      <c r="J68" s="1043"/>
      <c r="K68" s="1043"/>
      <c r="L68" s="1043"/>
      <c r="M68" s="1029" t="s">
        <v>39</v>
      </c>
      <c r="N68" s="1029"/>
      <c r="O68" s="1029" t="s">
        <v>1257</v>
      </c>
      <c r="P68" s="874" t="s">
        <v>79</v>
      </c>
      <c r="Q68" s="874" t="s">
        <v>36</v>
      </c>
      <c r="R68" s="1099"/>
      <c r="S68" s="1099"/>
      <c r="T68" s="1105">
        <v>-33</v>
      </c>
      <c r="U68" s="1013" t="s">
        <v>1241</v>
      </c>
      <c r="V68" s="1029" t="s">
        <v>21</v>
      </c>
      <c r="W68" s="1029"/>
      <c r="X68" s="893"/>
      <c r="Y68" s="1180"/>
      <c r="Z68" s="1149"/>
      <c r="AA68" s="850"/>
      <c r="AB68" s="850"/>
      <c r="AC68" s="850"/>
      <c r="AD68" s="850"/>
      <c r="AE68" s="850"/>
      <c r="AF68" s="850"/>
      <c r="AG68" s="850"/>
      <c r="AH68" s="1150"/>
      <c r="AI68" s="1145"/>
      <c r="AJ68" s="888">
        <v>-34.844900000000003</v>
      </c>
      <c r="AK68" s="850"/>
      <c r="AL68" s="888">
        <v>-34.698099999999997</v>
      </c>
      <c r="AM68" s="850"/>
      <c r="AN68" s="1192">
        <v>-34.190800000000003</v>
      </c>
      <c r="AO68" s="1159" t="s">
        <v>12318</v>
      </c>
      <c r="AP68" s="1222"/>
      <c r="AQ68" s="160"/>
      <c r="AR68" s="160"/>
    </row>
    <row r="69" spans="1:44" s="161" customFormat="1" ht="24.95" customHeight="1">
      <c r="A69" s="1006" t="s">
        <v>3502</v>
      </c>
      <c r="B69" s="287">
        <v>25</v>
      </c>
      <c r="C69" s="1817"/>
      <c r="D69" s="1013"/>
      <c r="E69" s="1013" t="s">
        <v>1349</v>
      </c>
      <c r="F69" s="1029" t="s">
        <v>1388</v>
      </c>
      <c r="G69" s="1029" t="s">
        <v>872</v>
      </c>
      <c r="H69" s="1042" t="s">
        <v>207</v>
      </c>
      <c r="I69" s="1042" t="s">
        <v>875</v>
      </c>
      <c r="J69" s="1043"/>
      <c r="K69" s="1043"/>
      <c r="L69" s="1043"/>
      <c r="M69" s="1029" t="s">
        <v>39</v>
      </c>
      <c r="N69" s="1029"/>
      <c r="O69" s="1029" t="s">
        <v>1255</v>
      </c>
      <c r="P69" s="874" t="s">
        <v>79</v>
      </c>
      <c r="Q69" s="874" t="s">
        <v>36</v>
      </c>
      <c r="R69" s="1099"/>
      <c r="S69" s="1099"/>
      <c r="T69" s="1105">
        <v>-31</v>
      </c>
      <c r="U69" s="1013" t="s">
        <v>1241</v>
      </c>
      <c r="V69" s="1029" t="s">
        <v>21</v>
      </c>
      <c r="W69" s="1029"/>
      <c r="X69" s="893"/>
      <c r="Y69" s="1180"/>
      <c r="Z69" s="1149"/>
      <c r="AA69" s="850"/>
      <c r="AB69" s="850"/>
      <c r="AC69" s="850"/>
      <c r="AD69" s="850"/>
      <c r="AE69" s="850"/>
      <c r="AF69" s="850"/>
      <c r="AG69" s="850"/>
      <c r="AH69" s="1150"/>
      <c r="AI69" s="1145"/>
      <c r="AJ69" s="850"/>
      <c r="AK69" s="850"/>
      <c r="AL69" s="850"/>
      <c r="AM69" s="850"/>
      <c r="AN69" s="1154"/>
      <c r="AO69" s="1159"/>
      <c r="AP69" s="1222"/>
      <c r="AQ69" s="160"/>
      <c r="AR69" s="160"/>
    </row>
    <row r="70" spans="1:44" s="161" customFormat="1" ht="24.95" customHeight="1">
      <c r="A70" s="1006" t="s">
        <v>3503</v>
      </c>
      <c r="B70" s="287">
        <v>25</v>
      </c>
      <c r="C70" s="1817"/>
      <c r="D70" s="1013"/>
      <c r="E70" s="1013" t="s">
        <v>1349</v>
      </c>
      <c r="F70" s="1029" t="s">
        <v>1388</v>
      </c>
      <c r="G70" s="1029">
        <v>3.15</v>
      </c>
      <c r="H70" s="1042" t="s">
        <v>1194</v>
      </c>
      <c r="I70" s="1042" t="s">
        <v>875</v>
      </c>
      <c r="J70" s="1043"/>
      <c r="K70" s="1043"/>
      <c r="L70" s="1043"/>
      <c r="M70" s="1029" t="s">
        <v>85</v>
      </c>
      <c r="N70" s="1029"/>
      <c r="O70" s="1116" t="s">
        <v>1258</v>
      </c>
      <c r="P70" s="874" t="s">
        <v>79</v>
      </c>
      <c r="Q70" s="874" t="s">
        <v>36</v>
      </c>
      <c r="R70" s="1099"/>
      <c r="S70" s="1099"/>
      <c r="T70" s="1105">
        <v>-36</v>
      </c>
      <c r="U70" s="1013" t="s">
        <v>1241</v>
      </c>
      <c r="V70" s="1029" t="s">
        <v>21</v>
      </c>
      <c r="W70" s="1029"/>
      <c r="X70" s="893"/>
      <c r="Y70" s="1180"/>
      <c r="Z70" s="1149"/>
      <c r="AA70" s="850"/>
      <c r="AB70" s="850"/>
      <c r="AC70" s="850"/>
      <c r="AD70" s="850"/>
      <c r="AE70" s="850"/>
      <c r="AF70" s="850"/>
      <c r="AG70" s="850"/>
      <c r="AH70" s="1150"/>
      <c r="AI70" s="1145"/>
      <c r="AJ70" s="888">
        <v>-41.672280000000001</v>
      </c>
      <c r="AK70" s="850"/>
      <c r="AL70" s="888">
        <v>-40.95431</v>
      </c>
      <c r="AM70" s="850"/>
      <c r="AN70" s="1192">
        <v>-41.342880000000001</v>
      </c>
      <c r="AO70" s="1159" t="s">
        <v>9419</v>
      </c>
      <c r="AP70" s="1222"/>
      <c r="AQ70" s="160"/>
      <c r="AR70" s="160"/>
    </row>
    <row r="71" spans="1:44" s="161" customFormat="1" ht="24.95" customHeight="1">
      <c r="A71" s="1006" t="s">
        <v>3504</v>
      </c>
      <c r="B71" s="287">
        <v>25</v>
      </c>
      <c r="C71" s="1817"/>
      <c r="D71" s="1013"/>
      <c r="E71" s="1013" t="s">
        <v>1349</v>
      </c>
      <c r="F71" s="1029" t="s">
        <v>1388</v>
      </c>
      <c r="G71" s="1029">
        <v>3.15</v>
      </c>
      <c r="H71" s="1042" t="s">
        <v>1194</v>
      </c>
      <c r="I71" s="1042" t="s">
        <v>1237</v>
      </c>
      <c r="J71" s="1043"/>
      <c r="K71" s="1043"/>
      <c r="L71" s="1043"/>
      <c r="M71" s="1029" t="s">
        <v>85</v>
      </c>
      <c r="N71" s="1029"/>
      <c r="O71" s="1116" t="s">
        <v>1258</v>
      </c>
      <c r="P71" s="874" t="s">
        <v>79</v>
      </c>
      <c r="Q71" s="874" t="s">
        <v>36</v>
      </c>
      <c r="R71" s="1099"/>
      <c r="S71" s="1099"/>
      <c r="T71" s="1105">
        <v>-33</v>
      </c>
      <c r="U71" s="1013" t="s">
        <v>1241</v>
      </c>
      <c r="V71" s="1029" t="s">
        <v>21</v>
      </c>
      <c r="W71" s="1029"/>
      <c r="X71" s="893"/>
      <c r="Y71" s="1180"/>
      <c r="Z71" s="1149"/>
      <c r="AA71" s="850"/>
      <c r="AB71" s="850"/>
      <c r="AC71" s="850"/>
      <c r="AD71" s="850"/>
      <c r="AE71" s="850"/>
      <c r="AF71" s="850"/>
      <c r="AG71" s="850"/>
      <c r="AH71" s="1150"/>
      <c r="AI71" s="1145"/>
      <c r="AJ71" s="888">
        <v>-39.073529999999998</v>
      </c>
      <c r="AK71" s="850"/>
      <c r="AL71" s="888">
        <v>-39.197040000000001</v>
      </c>
      <c r="AM71" s="850"/>
      <c r="AN71" s="1192">
        <v>-39.568390000000001</v>
      </c>
      <c r="AO71" s="1159" t="s">
        <v>9515</v>
      </c>
      <c r="AP71" s="1222"/>
      <c r="AQ71" s="160"/>
      <c r="AR71" s="160"/>
    </row>
    <row r="72" spans="1:44" s="161" customFormat="1" ht="24.95" customHeight="1">
      <c r="A72" s="1006" t="s">
        <v>3505</v>
      </c>
      <c r="B72" s="287">
        <v>25</v>
      </c>
      <c r="C72" s="1818"/>
      <c r="D72" s="1013"/>
      <c r="E72" s="1013" t="s">
        <v>1349</v>
      </c>
      <c r="F72" s="1029" t="s">
        <v>1388</v>
      </c>
      <c r="G72" s="1029" t="s">
        <v>872</v>
      </c>
      <c r="H72" s="1042" t="s">
        <v>207</v>
      </c>
      <c r="I72" s="1042" t="s">
        <v>875</v>
      </c>
      <c r="J72" s="1043"/>
      <c r="K72" s="1043"/>
      <c r="L72" s="1043"/>
      <c r="M72" s="1029" t="s">
        <v>85</v>
      </c>
      <c r="N72" s="1029"/>
      <c r="O72" s="1116" t="s">
        <v>1258</v>
      </c>
      <c r="P72" s="874" t="s">
        <v>79</v>
      </c>
      <c r="Q72" s="874" t="s">
        <v>36</v>
      </c>
      <c r="R72" s="1099"/>
      <c r="S72" s="1099"/>
      <c r="T72" s="1105">
        <v>-31</v>
      </c>
      <c r="U72" s="1013" t="s">
        <v>1241</v>
      </c>
      <c r="V72" s="1029" t="s">
        <v>21</v>
      </c>
      <c r="W72" s="1029"/>
      <c r="X72" s="893"/>
      <c r="Y72" s="1180"/>
      <c r="Z72" s="1149"/>
      <c r="AA72" s="850"/>
      <c r="AB72" s="850"/>
      <c r="AC72" s="850"/>
      <c r="AD72" s="850"/>
      <c r="AE72" s="850"/>
      <c r="AF72" s="850"/>
      <c r="AG72" s="850"/>
      <c r="AH72" s="1150"/>
      <c r="AI72" s="1145"/>
      <c r="AJ72" s="888">
        <v>-37.426990000000004</v>
      </c>
      <c r="AK72" s="850"/>
      <c r="AL72" s="888">
        <v>-37.51614</v>
      </c>
      <c r="AM72" s="850"/>
      <c r="AN72" s="1192">
        <v>-37.536090000000002</v>
      </c>
      <c r="AO72" s="1159" t="s">
        <v>11416</v>
      </c>
      <c r="AP72" s="1222"/>
      <c r="AQ72" s="160"/>
      <c r="AR72" s="160"/>
    </row>
    <row r="73" spans="1:44" s="161" customFormat="1" ht="24.95" customHeight="1">
      <c r="A73" s="1008" t="s">
        <v>3506</v>
      </c>
      <c r="B73" s="300">
        <v>25</v>
      </c>
      <c r="C73" s="1819" t="s">
        <v>1242</v>
      </c>
      <c r="D73" s="1012"/>
      <c r="E73" s="1012" t="s">
        <v>1349</v>
      </c>
      <c r="F73" s="1032" t="s">
        <v>1388</v>
      </c>
      <c r="G73" s="1032">
        <v>3.15</v>
      </c>
      <c r="H73" s="1040" t="s">
        <v>1194</v>
      </c>
      <c r="I73" s="1040" t="s">
        <v>875</v>
      </c>
      <c r="J73" s="1041"/>
      <c r="K73" s="1041"/>
      <c r="L73" s="1041"/>
      <c r="M73" s="1032" t="s">
        <v>39</v>
      </c>
      <c r="N73" s="1032"/>
      <c r="O73" s="1032" t="s">
        <v>1255</v>
      </c>
      <c r="P73" s="1103" t="s">
        <v>79</v>
      </c>
      <c r="Q73" s="1103" t="s">
        <v>36</v>
      </c>
      <c r="R73" s="1100"/>
      <c r="S73" s="1100"/>
      <c r="T73" s="1104">
        <v>-39</v>
      </c>
      <c r="U73" s="1012" t="s">
        <v>1241</v>
      </c>
      <c r="V73" s="1032" t="s">
        <v>21</v>
      </c>
      <c r="W73" s="1032"/>
      <c r="X73" s="892"/>
      <c r="Y73" s="1181"/>
      <c r="Z73" s="1151"/>
      <c r="AA73" s="851"/>
      <c r="AB73" s="851"/>
      <c r="AC73" s="851"/>
      <c r="AD73" s="851"/>
      <c r="AE73" s="851"/>
      <c r="AF73" s="851"/>
      <c r="AG73" s="851"/>
      <c r="AH73" s="1152"/>
      <c r="AI73" s="1146"/>
      <c r="AJ73" s="888">
        <v>-41.367800000000003</v>
      </c>
      <c r="AK73" s="851"/>
      <c r="AL73" s="888">
        <v>-41.660400000000003</v>
      </c>
      <c r="AM73" s="851"/>
      <c r="AN73" s="1192">
        <v>-40.974800000000002</v>
      </c>
      <c r="AO73" s="1160" t="s">
        <v>12192</v>
      </c>
      <c r="AP73" s="1223"/>
      <c r="AQ73" s="160"/>
      <c r="AR73" s="160"/>
    </row>
    <row r="74" spans="1:44" s="161" customFormat="1" ht="24.95" customHeight="1">
      <c r="A74" s="1008" t="s">
        <v>3507</v>
      </c>
      <c r="B74" s="300">
        <v>25</v>
      </c>
      <c r="C74" s="1820"/>
      <c r="D74" s="1012"/>
      <c r="E74" s="1012" t="s">
        <v>1349</v>
      </c>
      <c r="F74" s="1032" t="s">
        <v>1388</v>
      </c>
      <c r="G74" s="1032">
        <v>3.15</v>
      </c>
      <c r="H74" s="1040" t="s">
        <v>1194</v>
      </c>
      <c r="I74" s="1040" t="s">
        <v>1237</v>
      </c>
      <c r="J74" s="1041"/>
      <c r="K74" s="1041"/>
      <c r="L74" s="1041"/>
      <c r="M74" s="1032" t="s">
        <v>39</v>
      </c>
      <c r="N74" s="1032"/>
      <c r="O74" s="1032" t="s">
        <v>1257</v>
      </c>
      <c r="P74" s="1103" t="s">
        <v>79</v>
      </c>
      <c r="Q74" s="1103" t="s">
        <v>36</v>
      </c>
      <c r="R74" s="1100"/>
      <c r="S74" s="1100"/>
      <c r="T74" s="1104">
        <v>-36</v>
      </c>
      <c r="U74" s="1012" t="s">
        <v>1241</v>
      </c>
      <c r="V74" s="1032" t="s">
        <v>21</v>
      </c>
      <c r="W74" s="1032"/>
      <c r="X74" s="892"/>
      <c r="Y74" s="1181"/>
      <c r="Z74" s="1151"/>
      <c r="AA74" s="851"/>
      <c r="AB74" s="851"/>
      <c r="AC74" s="851"/>
      <c r="AD74" s="851"/>
      <c r="AE74" s="851"/>
      <c r="AF74" s="851"/>
      <c r="AG74" s="851"/>
      <c r="AH74" s="1152"/>
      <c r="AI74" s="1146"/>
      <c r="AJ74" s="888">
        <v>-40.755800000000001</v>
      </c>
      <c r="AK74" s="851"/>
      <c r="AL74" s="888">
        <v>-40.526899999999998</v>
      </c>
      <c r="AM74" s="851"/>
      <c r="AN74" s="1192">
        <v>-40.458799999999997</v>
      </c>
      <c r="AO74" s="1160" t="s">
        <v>12319</v>
      </c>
      <c r="AP74" s="1223"/>
      <c r="AQ74" s="160"/>
      <c r="AR74" s="160"/>
    </row>
    <row r="75" spans="1:44" s="161" customFormat="1" ht="24.95" customHeight="1">
      <c r="A75" s="1008" t="s">
        <v>3508</v>
      </c>
      <c r="B75" s="300">
        <v>25</v>
      </c>
      <c r="C75" s="1820"/>
      <c r="D75" s="1012"/>
      <c r="E75" s="1012" t="s">
        <v>1349</v>
      </c>
      <c r="F75" s="1032" t="s">
        <v>1388</v>
      </c>
      <c r="G75" s="1032" t="s">
        <v>872</v>
      </c>
      <c r="H75" s="1040" t="s">
        <v>207</v>
      </c>
      <c r="I75" s="1040" t="s">
        <v>875</v>
      </c>
      <c r="J75" s="1041"/>
      <c r="K75" s="1041"/>
      <c r="L75" s="1041"/>
      <c r="M75" s="1032" t="s">
        <v>39</v>
      </c>
      <c r="N75" s="1032"/>
      <c r="O75" s="1032" t="s">
        <v>1255</v>
      </c>
      <c r="P75" s="1103" t="s">
        <v>79</v>
      </c>
      <c r="Q75" s="1103" t="s">
        <v>36</v>
      </c>
      <c r="R75" s="1100"/>
      <c r="S75" s="1100"/>
      <c r="T75" s="1104">
        <v>-34</v>
      </c>
      <c r="U75" s="1012" t="s">
        <v>1241</v>
      </c>
      <c r="V75" s="1032" t="s">
        <v>21</v>
      </c>
      <c r="W75" s="1032"/>
      <c r="X75" s="892"/>
      <c r="Y75" s="1181"/>
      <c r="Z75" s="1151"/>
      <c r="AA75" s="851"/>
      <c r="AB75" s="851"/>
      <c r="AC75" s="851"/>
      <c r="AD75" s="851"/>
      <c r="AE75" s="851"/>
      <c r="AF75" s="851"/>
      <c r="AG75" s="851"/>
      <c r="AH75" s="1152"/>
      <c r="AI75" s="1146"/>
      <c r="AJ75" s="851"/>
      <c r="AK75" s="851"/>
      <c r="AL75" s="851"/>
      <c r="AM75" s="851"/>
      <c r="AN75" s="1155"/>
      <c r="AO75" s="1160"/>
      <c r="AP75" s="1223"/>
      <c r="AQ75" s="160"/>
      <c r="AR75" s="160"/>
    </row>
    <row r="76" spans="1:44" s="161" customFormat="1" ht="24.95" customHeight="1">
      <c r="A76" s="1008" t="s">
        <v>3509</v>
      </c>
      <c r="B76" s="300">
        <v>25</v>
      </c>
      <c r="C76" s="1820"/>
      <c r="D76" s="1012"/>
      <c r="E76" s="1012" t="s">
        <v>1349</v>
      </c>
      <c r="F76" s="1032" t="s">
        <v>1388</v>
      </c>
      <c r="G76" s="1032">
        <v>3.15</v>
      </c>
      <c r="H76" s="1040" t="s">
        <v>1194</v>
      </c>
      <c r="I76" s="1040" t="s">
        <v>875</v>
      </c>
      <c r="J76" s="1041"/>
      <c r="K76" s="1041"/>
      <c r="L76" s="1041"/>
      <c r="M76" s="1032" t="s">
        <v>85</v>
      </c>
      <c r="N76" s="1032"/>
      <c r="O76" s="1117" t="s">
        <v>1258</v>
      </c>
      <c r="P76" s="1103" t="s">
        <v>79</v>
      </c>
      <c r="Q76" s="1103" t="s">
        <v>36</v>
      </c>
      <c r="R76" s="1100"/>
      <c r="S76" s="1100"/>
      <c r="T76" s="1104">
        <v>-39</v>
      </c>
      <c r="U76" s="1012" t="s">
        <v>1241</v>
      </c>
      <c r="V76" s="1032" t="s">
        <v>21</v>
      </c>
      <c r="W76" s="1032"/>
      <c r="X76" s="892"/>
      <c r="Y76" s="1181"/>
      <c r="Z76" s="1151"/>
      <c r="AA76" s="851"/>
      <c r="AB76" s="851"/>
      <c r="AC76" s="851"/>
      <c r="AD76" s="851"/>
      <c r="AE76" s="851"/>
      <c r="AF76" s="851"/>
      <c r="AG76" s="851"/>
      <c r="AH76" s="1152"/>
      <c r="AI76" s="1146"/>
      <c r="AJ76" s="888">
        <v>-42.613230000000001</v>
      </c>
      <c r="AK76" s="851"/>
      <c r="AL76" s="888">
        <v>-42.011650000000003</v>
      </c>
      <c r="AM76" s="851"/>
      <c r="AN76" s="1192">
        <v>-42.248840000000001</v>
      </c>
      <c r="AO76" s="1160" t="s">
        <v>9420</v>
      </c>
      <c r="AP76" s="1223"/>
      <c r="AQ76" s="160"/>
      <c r="AR76" s="160"/>
    </row>
    <row r="77" spans="1:44" s="161" customFormat="1" ht="24.95" customHeight="1">
      <c r="A77" s="1008" t="s">
        <v>3510</v>
      </c>
      <c r="B77" s="300">
        <v>25</v>
      </c>
      <c r="C77" s="1820"/>
      <c r="D77" s="1012"/>
      <c r="E77" s="1012" t="s">
        <v>1349</v>
      </c>
      <c r="F77" s="1032" t="s">
        <v>1388</v>
      </c>
      <c r="G77" s="1032">
        <v>3.15</v>
      </c>
      <c r="H77" s="1040" t="s">
        <v>1194</v>
      </c>
      <c r="I77" s="1040" t="s">
        <v>1237</v>
      </c>
      <c r="J77" s="1041"/>
      <c r="K77" s="1041"/>
      <c r="L77" s="1041"/>
      <c r="M77" s="1032" t="s">
        <v>85</v>
      </c>
      <c r="N77" s="1032"/>
      <c r="O77" s="1117" t="s">
        <v>1258</v>
      </c>
      <c r="P77" s="1103" t="s">
        <v>79</v>
      </c>
      <c r="Q77" s="1103" t="s">
        <v>36</v>
      </c>
      <c r="R77" s="1100"/>
      <c r="S77" s="1100"/>
      <c r="T77" s="1104">
        <v>-36</v>
      </c>
      <c r="U77" s="1012" t="s">
        <v>1241</v>
      </c>
      <c r="V77" s="1032" t="s">
        <v>21</v>
      </c>
      <c r="W77" s="1032"/>
      <c r="X77" s="892"/>
      <c r="Y77" s="1181"/>
      <c r="Z77" s="1151"/>
      <c r="AA77" s="851"/>
      <c r="AB77" s="851"/>
      <c r="AC77" s="851"/>
      <c r="AD77" s="851"/>
      <c r="AE77" s="851"/>
      <c r="AF77" s="851"/>
      <c r="AG77" s="851"/>
      <c r="AH77" s="1152"/>
      <c r="AI77" s="1146"/>
      <c r="AJ77" s="888">
        <v>-39.861579999999996</v>
      </c>
      <c r="AK77" s="851"/>
      <c r="AL77" s="888">
        <v>-39.96555</v>
      </c>
      <c r="AM77" s="851"/>
      <c r="AN77" s="1192">
        <v>-40.36298</v>
      </c>
      <c r="AO77" s="1160" t="s">
        <v>9516</v>
      </c>
      <c r="AP77" s="1223"/>
      <c r="AQ77" s="160"/>
      <c r="AR77" s="160"/>
    </row>
    <row r="78" spans="1:44" s="161" customFormat="1" ht="24.95" customHeight="1">
      <c r="A78" s="1008" t="s">
        <v>3511</v>
      </c>
      <c r="B78" s="300">
        <v>25</v>
      </c>
      <c r="C78" s="1821"/>
      <c r="D78" s="1012"/>
      <c r="E78" s="1012" t="s">
        <v>1349</v>
      </c>
      <c r="F78" s="1032" t="s">
        <v>1388</v>
      </c>
      <c r="G78" s="1032" t="s">
        <v>872</v>
      </c>
      <c r="H78" s="1040" t="s">
        <v>207</v>
      </c>
      <c r="I78" s="1040" t="s">
        <v>875</v>
      </c>
      <c r="J78" s="1041"/>
      <c r="K78" s="1041"/>
      <c r="L78" s="1041"/>
      <c r="M78" s="1032" t="s">
        <v>85</v>
      </c>
      <c r="N78" s="1032"/>
      <c r="O78" s="1117" t="s">
        <v>1258</v>
      </c>
      <c r="P78" s="1103" t="s">
        <v>79</v>
      </c>
      <c r="Q78" s="1103" t="s">
        <v>36</v>
      </c>
      <c r="R78" s="1100"/>
      <c r="S78" s="1100"/>
      <c r="T78" s="1104">
        <v>-34</v>
      </c>
      <c r="U78" s="1012" t="s">
        <v>1241</v>
      </c>
      <c r="V78" s="1032" t="s">
        <v>21</v>
      </c>
      <c r="W78" s="1032"/>
      <c r="X78" s="892"/>
      <c r="Y78" s="1181"/>
      <c r="Z78" s="1151"/>
      <c r="AA78" s="851"/>
      <c r="AB78" s="851"/>
      <c r="AC78" s="851"/>
      <c r="AD78" s="851"/>
      <c r="AE78" s="851"/>
      <c r="AF78" s="851"/>
      <c r="AG78" s="851"/>
      <c r="AH78" s="1152"/>
      <c r="AI78" s="1146"/>
      <c r="AJ78" s="888">
        <v>-38.483580000000003</v>
      </c>
      <c r="AK78" s="851"/>
      <c r="AL78" s="888">
        <v>-38.424669999999999</v>
      </c>
      <c r="AM78" s="851"/>
      <c r="AN78" s="1192">
        <v>-38.438690000000001</v>
      </c>
      <c r="AO78" s="1160" t="s">
        <v>11417</v>
      </c>
      <c r="AP78" s="1223"/>
      <c r="AQ78" s="160"/>
      <c r="AR78" s="160"/>
    </row>
    <row r="79" spans="1:44" s="161" customFormat="1" ht="24.95" customHeight="1">
      <c r="A79" s="1006" t="s">
        <v>3512</v>
      </c>
      <c r="B79" s="287">
        <v>25</v>
      </c>
      <c r="C79" s="1816" t="s">
        <v>1243</v>
      </c>
      <c r="D79" s="1013"/>
      <c r="E79" s="1013" t="s">
        <v>1349</v>
      </c>
      <c r="F79" s="1029" t="s">
        <v>1388</v>
      </c>
      <c r="G79" s="1029">
        <v>3.15</v>
      </c>
      <c r="H79" s="1042" t="s">
        <v>1194</v>
      </c>
      <c r="I79" s="1042" t="s">
        <v>875</v>
      </c>
      <c r="J79" s="1043"/>
      <c r="K79" s="1043"/>
      <c r="L79" s="1043"/>
      <c r="M79" s="1029" t="s">
        <v>39</v>
      </c>
      <c r="N79" s="1029"/>
      <c r="O79" s="1029" t="s">
        <v>1255</v>
      </c>
      <c r="P79" s="874" t="s">
        <v>79</v>
      </c>
      <c r="Q79" s="874" t="s">
        <v>36</v>
      </c>
      <c r="R79" s="1099"/>
      <c r="S79" s="1099"/>
      <c r="T79" s="1105">
        <v>-42</v>
      </c>
      <c r="U79" s="1013" t="s">
        <v>1241</v>
      </c>
      <c r="V79" s="1029" t="s">
        <v>21</v>
      </c>
      <c r="W79" s="1029"/>
      <c r="X79" s="893"/>
      <c r="Y79" s="1180"/>
      <c r="Z79" s="1149"/>
      <c r="AA79" s="850"/>
      <c r="AB79" s="850"/>
      <c r="AC79" s="850"/>
      <c r="AD79" s="850"/>
      <c r="AE79" s="850"/>
      <c r="AF79" s="850"/>
      <c r="AG79" s="850"/>
      <c r="AH79" s="1150"/>
      <c r="AI79" s="1145"/>
      <c r="AJ79" s="888">
        <v>-44.552799999999998</v>
      </c>
      <c r="AK79" s="850"/>
      <c r="AL79" s="888">
        <v>-45.014200000000002</v>
      </c>
      <c r="AM79" s="850"/>
      <c r="AN79" s="1192">
        <v>-44.248600000000003</v>
      </c>
      <c r="AO79" s="1159" t="s">
        <v>12193</v>
      </c>
      <c r="AP79" s="1222"/>
      <c r="AQ79" s="160"/>
      <c r="AR79" s="160"/>
    </row>
    <row r="80" spans="1:44" s="161" customFormat="1" ht="24.95" customHeight="1">
      <c r="A80" s="1006" t="s">
        <v>3513</v>
      </c>
      <c r="B80" s="287">
        <v>25</v>
      </c>
      <c r="C80" s="1817"/>
      <c r="D80" s="1013"/>
      <c r="E80" s="1013" t="s">
        <v>1349</v>
      </c>
      <c r="F80" s="1029" t="s">
        <v>1388</v>
      </c>
      <c r="G80" s="1029">
        <v>3.15</v>
      </c>
      <c r="H80" s="1042" t="s">
        <v>1194</v>
      </c>
      <c r="I80" s="1042" t="s">
        <v>1237</v>
      </c>
      <c r="J80" s="1043"/>
      <c r="K80" s="1043"/>
      <c r="L80" s="1043"/>
      <c r="M80" s="1029" t="s">
        <v>39</v>
      </c>
      <c r="N80" s="1029"/>
      <c r="O80" s="1029" t="s">
        <v>1257</v>
      </c>
      <c r="P80" s="874" t="s">
        <v>79</v>
      </c>
      <c r="Q80" s="874" t="s">
        <v>36</v>
      </c>
      <c r="R80" s="1099"/>
      <c r="S80" s="1099"/>
      <c r="T80" s="1105">
        <v>-39</v>
      </c>
      <c r="U80" s="1013" t="s">
        <v>1241</v>
      </c>
      <c r="V80" s="1029" t="s">
        <v>21</v>
      </c>
      <c r="W80" s="1029"/>
      <c r="X80" s="893"/>
      <c r="Y80" s="1180"/>
      <c r="Z80" s="1149"/>
      <c r="AA80" s="850"/>
      <c r="AB80" s="850"/>
      <c r="AC80" s="850"/>
      <c r="AD80" s="850"/>
      <c r="AE80" s="850"/>
      <c r="AF80" s="850"/>
      <c r="AG80" s="850"/>
      <c r="AH80" s="1150"/>
      <c r="AI80" s="1145"/>
      <c r="AJ80" s="888">
        <v>-40.196899999999999</v>
      </c>
      <c r="AK80" s="850"/>
      <c r="AL80" s="888">
        <v>-39.994300000000003</v>
      </c>
      <c r="AM80" s="850"/>
      <c r="AN80" s="1192">
        <v>-39.512599999999999</v>
      </c>
      <c r="AO80" s="1159" t="s">
        <v>12318</v>
      </c>
      <c r="AP80" s="1222"/>
      <c r="AQ80" s="160"/>
      <c r="AR80" s="160"/>
    </row>
    <row r="81" spans="1:44" s="161" customFormat="1" ht="24.95" customHeight="1">
      <c r="A81" s="1006" t="s">
        <v>3514</v>
      </c>
      <c r="B81" s="287">
        <v>25</v>
      </c>
      <c r="C81" s="1817"/>
      <c r="D81" s="1013"/>
      <c r="E81" s="1013" t="s">
        <v>1349</v>
      </c>
      <c r="F81" s="1029" t="s">
        <v>1388</v>
      </c>
      <c r="G81" s="1029" t="s">
        <v>872</v>
      </c>
      <c r="H81" s="1042" t="s">
        <v>207</v>
      </c>
      <c r="I81" s="1042" t="s">
        <v>875</v>
      </c>
      <c r="J81" s="1043"/>
      <c r="K81" s="1043"/>
      <c r="L81" s="1043"/>
      <c r="M81" s="1029" t="s">
        <v>39</v>
      </c>
      <c r="N81" s="1029"/>
      <c r="O81" s="1029" t="s">
        <v>1255</v>
      </c>
      <c r="P81" s="874" t="s">
        <v>79</v>
      </c>
      <c r="Q81" s="874" t="s">
        <v>36</v>
      </c>
      <c r="R81" s="1099"/>
      <c r="S81" s="1099"/>
      <c r="T81" s="1105">
        <v>-37</v>
      </c>
      <c r="U81" s="1013" t="s">
        <v>1241</v>
      </c>
      <c r="V81" s="1029" t="s">
        <v>21</v>
      </c>
      <c r="W81" s="1029"/>
      <c r="X81" s="893"/>
      <c r="Y81" s="1180"/>
      <c r="Z81" s="1149"/>
      <c r="AA81" s="850"/>
      <c r="AB81" s="850"/>
      <c r="AC81" s="850"/>
      <c r="AD81" s="850"/>
      <c r="AE81" s="850"/>
      <c r="AF81" s="850"/>
      <c r="AG81" s="850"/>
      <c r="AH81" s="1150"/>
      <c r="AI81" s="1145"/>
      <c r="AJ81" s="850"/>
      <c r="AK81" s="850"/>
      <c r="AL81" s="850"/>
      <c r="AM81" s="850"/>
      <c r="AN81" s="1154"/>
      <c r="AO81" s="1159"/>
      <c r="AP81" s="1222"/>
      <c r="AQ81" s="160"/>
      <c r="AR81" s="160"/>
    </row>
    <row r="82" spans="1:44" s="161" customFormat="1" ht="24.95" customHeight="1">
      <c r="A82" s="1006" t="s">
        <v>3515</v>
      </c>
      <c r="B82" s="287">
        <v>25</v>
      </c>
      <c r="C82" s="1817"/>
      <c r="D82" s="1013"/>
      <c r="E82" s="1013" t="s">
        <v>1349</v>
      </c>
      <c r="F82" s="1029" t="s">
        <v>1388</v>
      </c>
      <c r="G82" s="1029">
        <v>3.15</v>
      </c>
      <c r="H82" s="1042" t="s">
        <v>1194</v>
      </c>
      <c r="I82" s="1042" t="s">
        <v>875</v>
      </c>
      <c r="J82" s="1043"/>
      <c r="K82" s="1043"/>
      <c r="L82" s="1043"/>
      <c r="M82" s="1029" t="s">
        <v>85</v>
      </c>
      <c r="N82" s="1029"/>
      <c r="O82" s="1116" t="s">
        <v>1258</v>
      </c>
      <c r="P82" s="874" t="s">
        <v>79</v>
      </c>
      <c r="Q82" s="874" t="s">
        <v>36</v>
      </c>
      <c r="R82" s="1099"/>
      <c r="S82" s="1099"/>
      <c r="T82" s="1105">
        <v>-42</v>
      </c>
      <c r="U82" s="1013" t="s">
        <v>1241</v>
      </c>
      <c r="V82" s="1029" t="s">
        <v>21</v>
      </c>
      <c r="W82" s="1029"/>
      <c r="X82" s="893"/>
      <c r="Y82" s="1180"/>
      <c r="Z82" s="1149"/>
      <c r="AA82" s="850"/>
      <c r="AB82" s="850"/>
      <c r="AC82" s="850"/>
      <c r="AD82" s="850"/>
      <c r="AE82" s="850"/>
      <c r="AF82" s="850"/>
      <c r="AG82" s="850"/>
      <c r="AH82" s="1150"/>
      <c r="AI82" s="1145"/>
      <c r="AJ82" s="888">
        <v>-47.497500000000002</v>
      </c>
      <c r="AK82" s="850"/>
      <c r="AL82" s="888">
        <v>-46.838749999999997</v>
      </c>
      <c r="AM82" s="850"/>
      <c r="AN82" s="1192">
        <v>-47.237430000000003</v>
      </c>
      <c r="AO82" s="1159" t="s">
        <v>9421</v>
      </c>
      <c r="AP82" s="1222"/>
      <c r="AQ82" s="160"/>
      <c r="AR82" s="160"/>
    </row>
    <row r="83" spans="1:44" s="161" customFormat="1" ht="24.95" customHeight="1">
      <c r="A83" s="1006" t="s">
        <v>3516</v>
      </c>
      <c r="B83" s="287">
        <v>25</v>
      </c>
      <c r="C83" s="1817"/>
      <c r="D83" s="1013"/>
      <c r="E83" s="1013" t="s">
        <v>1349</v>
      </c>
      <c r="F83" s="1029" t="s">
        <v>1388</v>
      </c>
      <c r="G83" s="1029">
        <v>3.15</v>
      </c>
      <c r="H83" s="1042" t="s">
        <v>1194</v>
      </c>
      <c r="I83" s="1042" t="s">
        <v>1237</v>
      </c>
      <c r="J83" s="1043"/>
      <c r="K83" s="1043"/>
      <c r="L83" s="1043"/>
      <c r="M83" s="1029" t="s">
        <v>85</v>
      </c>
      <c r="N83" s="1029"/>
      <c r="O83" s="1116" t="s">
        <v>1258</v>
      </c>
      <c r="P83" s="874" t="s">
        <v>79</v>
      </c>
      <c r="Q83" s="874" t="s">
        <v>36</v>
      </c>
      <c r="R83" s="1099"/>
      <c r="S83" s="1099"/>
      <c r="T83" s="1105">
        <v>-39</v>
      </c>
      <c r="U83" s="1013" t="s">
        <v>1241</v>
      </c>
      <c r="V83" s="1029" t="s">
        <v>21</v>
      </c>
      <c r="W83" s="1029"/>
      <c r="X83" s="893"/>
      <c r="Y83" s="1180"/>
      <c r="Z83" s="1149"/>
      <c r="AA83" s="850"/>
      <c r="AB83" s="850"/>
      <c r="AC83" s="850"/>
      <c r="AD83" s="850"/>
      <c r="AE83" s="850"/>
      <c r="AF83" s="850"/>
      <c r="AG83" s="850"/>
      <c r="AH83" s="1150"/>
      <c r="AI83" s="1145"/>
      <c r="AJ83" s="888">
        <v>-45.309579999999997</v>
      </c>
      <c r="AK83" s="850"/>
      <c r="AL83" s="888">
        <v>-45.80959</v>
      </c>
      <c r="AM83" s="850"/>
      <c r="AN83" s="1192">
        <v>-45.556849999999997</v>
      </c>
      <c r="AO83" s="1159" t="s">
        <v>9517</v>
      </c>
      <c r="AP83" s="1222"/>
      <c r="AQ83" s="160"/>
      <c r="AR83" s="160"/>
    </row>
    <row r="84" spans="1:44" s="161" customFormat="1" ht="24.95" customHeight="1">
      <c r="A84" s="1006" t="s">
        <v>3517</v>
      </c>
      <c r="B84" s="287">
        <v>25</v>
      </c>
      <c r="C84" s="1818"/>
      <c r="D84" s="1013"/>
      <c r="E84" s="1013" t="s">
        <v>1349</v>
      </c>
      <c r="F84" s="1029" t="s">
        <v>1388</v>
      </c>
      <c r="G84" s="1029" t="s">
        <v>872</v>
      </c>
      <c r="H84" s="1042" t="s">
        <v>207</v>
      </c>
      <c r="I84" s="1042" t="s">
        <v>875</v>
      </c>
      <c r="J84" s="1043"/>
      <c r="K84" s="1043"/>
      <c r="L84" s="1043"/>
      <c r="M84" s="1029" t="s">
        <v>85</v>
      </c>
      <c r="N84" s="1029"/>
      <c r="O84" s="1116" t="s">
        <v>1258</v>
      </c>
      <c r="P84" s="874" t="s">
        <v>79</v>
      </c>
      <c r="Q84" s="874" t="s">
        <v>36</v>
      </c>
      <c r="R84" s="1099"/>
      <c r="S84" s="1099"/>
      <c r="T84" s="1105">
        <v>-37</v>
      </c>
      <c r="U84" s="1013" t="s">
        <v>1241</v>
      </c>
      <c r="V84" s="1029" t="s">
        <v>21</v>
      </c>
      <c r="W84" s="1029"/>
      <c r="X84" s="893"/>
      <c r="Y84" s="1180"/>
      <c r="Z84" s="1149"/>
      <c r="AA84" s="850"/>
      <c r="AB84" s="850"/>
      <c r="AC84" s="850"/>
      <c r="AD84" s="850"/>
      <c r="AE84" s="850"/>
      <c r="AF84" s="850"/>
      <c r="AG84" s="850"/>
      <c r="AH84" s="1150"/>
      <c r="AI84" s="1145"/>
      <c r="AJ84" s="888">
        <v>-43.483780000000003</v>
      </c>
      <c r="AK84" s="850"/>
      <c r="AL84" s="888">
        <v>-43.507570000000001</v>
      </c>
      <c r="AM84" s="850"/>
      <c r="AN84" s="1192">
        <v>-43.357790000000001</v>
      </c>
      <c r="AO84" s="1159" t="s">
        <v>11418</v>
      </c>
      <c r="AP84" s="1222"/>
      <c r="AQ84" s="160"/>
      <c r="AR84" s="160"/>
    </row>
    <row r="85" spans="1:44" s="161" customFormat="1" ht="24.95" customHeight="1">
      <c r="A85" s="1008" t="s">
        <v>3518</v>
      </c>
      <c r="B85" s="300">
        <v>25</v>
      </c>
      <c r="C85" s="1819" t="s">
        <v>1247</v>
      </c>
      <c r="D85" s="1012"/>
      <c r="E85" s="1012" t="s">
        <v>1349</v>
      </c>
      <c r="F85" s="1032" t="s">
        <v>1388</v>
      </c>
      <c r="G85" s="1032">
        <v>3.15</v>
      </c>
      <c r="H85" s="1040" t="s">
        <v>1194</v>
      </c>
      <c r="I85" s="1040" t="s">
        <v>875</v>
      </c>
      <c r="J85" s="1041"/>
      <c r="K85" s="1041"/>
      <c r="L85" s="1041"/>
      <c r="M85" s="1032" t="s">
        <v>58</v>
      </c>
      <c r="N85" s="1032"/>
      <c r="O85" s="1103" t="s">
        <v>36</v>
      </c>
      <c r="P85" s="1103" t="s">
        <v>79</v>
      </c>
      <c r="Q85" s="1103" t="s">
        <v>36</v>
      </c>
      <c r="R85" s="1100"/>
      <c r="S85" s="1100"/>
      <c r="T85" s="1104">
        <v>2.5</v>
      </c>
      <c r="U85" s="1012" t="s">
        <v>1248</v>
      </c>
      <c r="V85" s="1032" t="s">
        <v>21</v>
      </c>
      <c r="W85" s="1032"/>
      <c r="X85" s="892"/>
      <c r="Y85" s="1181"/>
      <c r="Z85" s="1151"/>
      <c r="AA85" s="851"/>
      <c r="AB85" s="851"/>
      <c r="AC85" s="851"/>
      <c r="AD85" s="851"/>
      <c r="AE85" s="851"/>
      <c r="AF85" s="851"/>
      <c r="AG85" s="851"/>
      <c r="AH85" s="1152"/>
      <c r="AI85" s="1146"/>
      <c r="AJ85" s="888">
        <v>2.0022000000000002</v>
      </c>
      <c r="AK85" s="851"/>
      <c r="AL85" s="888">
        <v>1.825</v>
      </c>
      <c r="AM85" s="851"/>
      <c r="AN85" s="1192">
        <v>1.8439000000000001</v>
      </c>
      <c r="AO85" s="1160" t="s">
        <v>12231</v>
      </c>
      <c r="AP85" s="1223"/>
      <c r="AQ85" s="160"/>
      <c r="AR85" s="160"/>
    </row>
    <row r="86" spans="1:44" s="161" customFormat="1" ht="24.95" customHeight="1">
      <c r="A86" s="1008" t="s">
        <v>3519</v>
      </c>
      <c r="B86" s="300">
        <v>25</v>
      </c>
      <c r="C86" s="1820"/>
      <c r="D86" s="1012"/>
      <c r="E86" s="1012" t="s">
        <v>1349</v>
      </c>
      <c r="F86" s="1032" t="s">
        <v>1388</v>
      </c>
      <c r="G86" s="1032">
        <v>3.15</v>
      </c>
      <c r="H86" s="1040" t="s">
        <v>1194</v>
      </c>
      <c r="I86" s="1040" t="s">
        <v>1237</v>
      </c>
      <c r="J86" s="1041"/>
      <c r="K86" s="1041"/>
      <c r="L86" s="1041"/>
      <c r="M86" s="1032" t="s">
        <v>58</v>
      </c>
      <c r="N86" s="1032"/>
      <c r="O86" s="1103" t="s">
        <v>36</v>
      </c>
      <c r="P86" s="1103" t="s">
        <v>79</v>
      </c>
      <c r="Q86" s="1103" t="s">
        <v>36</v>
      </c>
      <c r="R86" s="1100"/>
      <c r="S86" s="1100"/>
      <c r="T86" s="1104">
        <v>5</v>
      </c>
      <c r="U86" s="1012" t="s">
        <v>1248</v>
      </c>
      <c r="V86" s="1032" t="s">
        <v>21</v>
      </c>
      <c r="W86" s="1032"/>
      <c r="X86" s="892"/>
      <c r="Y86" s="1181"/>
      <c r="Z86" s="1151"/>
      <c r="AA86" s="851"/>
      <c r="AB86" s="851"/>
      <c r="AC86" s="851"/>
      <c r="AD86" s="851"/>
      <c r="AE86" s="851"/>
      <c r="AF86" s="851"/>
      <c r="AG86" s="851"/>
      <c r="AH86" s="1152"/>
      <c r="AI86" s="1146"/>
      <c r="AJ86" s="888">
        <v>2.8069000000000002</v>
      </c>
      <c r="AK86" s="851"/>
      <c r="AL86" s="888">
        <v>2.8128000000000002</v>
      </c>
      <c r="AM86" s="851"/>
      <c r="AN86" s="1192">
        <v>2.9174000000000002</v>
      </c>
      <c r="AO86" s="1160" t="s">
        <v>12357</v>
      </c>
      <c r="AP86" s="1223"/>
      <c r="AQ86" s="160"/>
      <c r="AR86" s="160"/>
    </row>
    <row r="87" spans="1:44" s="161" customFormat="1" ht="24.95" customHeight="1">
      <c r="A87" s="1008" t="s">
        <v>3520</v>
      </c>
      <c r="B87" s="300">
        <v>25</v>
      </c>
      <c r="C87" s="1821"/>
      <c r="D87" s="1012"/>
      <c r="E87" s="1012" t="s">
        <v>1349</v>
      </c>
      <c r="F87" s="1032" t="s">
        <v>1388</v>
      </c>
      <c r="G87" s="1032" t="s">
        <v>872</v>
      </c>
      <c r="H87" s="1040" t="s">
        <v>207</v>
      </c>
      <c r="I87" s="1040" t="s">
        <v>875</v>
      </c>
      <c r="J87" s="1041"/>
      <c r="K87" s="1041"/>
      <c r="L87" s="1041"/>
      <c r="M87" s="1032" t="s">
        <v>58</v>
      </c>
      <c r="N87" s="1032"/>
      <c r="O87" s="1103" t="s">
        <v>36</v>
      </c>
      <c r="P87" s="1103" t="s">
        <v>79</v>
      </c>
      <c r="Q87" s="1103" t="s">
        <v>36</v>
      </c>
      <c r="R87" s="1100"/>
      <c r="S87" s="1100"/>
      <c r="T87" s="1104">
        <v>6</v>
      </c>
      <c r="U87" s="1012" t="s">
        <v>1248</v>
      </c>
      <c r="V87" s="1032" t="s">
        <v>21</v>
      </c>
      <c r="W87" s="1032"/>
      <c r="X87" s="892"/>
      <c r="Y87" s="1181"/>
      <c r="Z87" s="1151"/>
      <c r="AA87" s="851"/>
      <c r="AB87" s="851"/>
      <c r="AC87" s="851"/>
      <c r="AD87" s="851"/>
      <c r="AE87" s="851"/>
      <c r="AF87" s="851"/>
      <c r="AG87" s="851"/>
      <c r="AH87" s="1152"/>
      <c r="AI87" s="1146"/>
      <c r="AJ87" s="888">
        <v>2.0804640000000001</v>
      </c>
      <c r="AK87" s="851"/>
      <c r="AL87" s="888">
        <v>2.1616140000000001</v>
      </c>
      <c r="AM87" s="851"/>
      <c r="AN87" s="1192">
        <v>2.1668029999999998</v>
      </c>
      <c r="AO87" s="1160" t="s">
        <v>11424</v>
      </c>
      <c r="AP87" s="1223"/>
      <c r="AQ87" s="160"/>
      <c r="AR87" s="160"/>
    </row>
    <row r="88" spans="1:44" s="161" customFormat="1" ht="24.95" customHeight="1">
      <c r="A88" s="1006" t="s">
        <v>3521</v>
      </c>
      <c r="B88" s="287">
        <v>25</v>
      </c>
      <c r="C88" s="1839" t="s">
        <v>1272</v>
      </c>
      <c r="D88" s="1013"/>
      <c r="E88" s="1013" t="s">
        <v>1349</v>
      </c>
      <c r="F88" s="1029" t="s">
        <v>1388</v>
      </c>
      <c r="G88" s="1029">
        <v>3.15</v>
      </c>
      <c r="H88" s="1042" t="s">
        <v>1194</v>
      </c>
      <c r="I88" s="1042" t="s">
        <v>875</v>
      </c>
      <c r="J88" s="1057" t="s">
        <v>7102</v>
      </c>
      <c r="K88" s="1057" t="s">
        <v>7102</v>
      </c>
      <c r="L88" s="1063">
        <v>0.03</v>
      </c>
      <c r="M88" s="1029" t="s">
        <v>58</v>
      </c>
      <c r="N88" s="1029"/>
      <c r="O88" s="874" t="s">
        <v>36</v>
      </c>
      <c r="P88" s="874" t="s">
        <v>79</v>
      </c>
      <c r="Q88" s="874" t="s">
        <v>36</v>
      </c>
      <c r="R88" s="1127">
        <v>3</v>
      </c>
      <c r="S88" s="1127">
        <v>5</v>
      </c>
      <c r="T88" s="1127"/>
      <c r="U88" s="1127" t="s">
        <v>18</v>
      </c>
      <c r="V88" s="1029" t="s">
        <v>21</v>
      </c>
      <c r="W88" s="1045"/>
      <c r="X88" s="1848" t="s">
        <v>7150</v>
      </c>
      <c r="Y88" s="1180"/>
      <c r="Z88" s="1149"/>
      <c r="AA88" s="850"/>
      <c r="AB88" s="850"/>
      <c r="AC88" s="850"/>
      <c r="AD88" s="850"/>
      <c r="AE88" s="850"/>
      <c r="AF88" s="850"/>
      <c r="AG88" s="850"/>
      <c r="AH88" s="1150"/>
      <c r="AI88" s="1145"/>
      <c r="AJ88" s="850"/>
      <c r="AK88" s="850"/>
      <c r="AL88" s="850"/>
      <c r="AM88" s="850"/>
      <c r="AN88" s="1154"/>
      <c r="AO88" s="1159"/>
      <c r="AP88" s="1222"/>
      <c r="AQ88" s="160"/>
      <c r="AR88" s="160"/>
    </row>
    <row r="89" spans="1:44" s="161" customFormat="1" ht="24.95" customHeight="1">
      <c r="A89" s="1006" t="s">
        <v>3522</v>
      </c>
      <c r="B89" s="287">
        <v>25</v>
      </c>
      <c r="C89" s="1840"/>
      <c r="D89" s="1013"/>
      <c r="E89" s="1013" t="s">
        <v>1349</v>
      </c>
      <c r="F89" s="1029" t="s">
        <v>1388</v>
      </c>
      <c r="G89" s="1029">
        <v>3.15</v>
      </c>
      <c r="H89" s="1042" t="s">
        <v>1194</v>
      </c>
      <c r="I89" s="1042" t="s">
        <v>875</v>
      </c>
      <c r="J89" s="1064" t="s">
        <v>7141</v>
      </c>
      <c r="K89" s="1064" t="s">
        <v>7141</v>
      </c>
      <c r="L89" s="1063">
        <v>1</v>
      </c>
      <c r="M89" s="1029" t="s">
        <v>58</v>
      </c>
      <c r="N89" s="1029"/>
      <c r="O89" s="874" t="s">
        <v>36</v>
      </c>
      <c r="P89" s="874" t="s">
        <v>79</v>
      </c>
      <c r="Q89" s="874" t="s">
        <v>36</v>
      </c>
      <c r="R89" s="1127">
        <v>3</v>
      </c>
      <c r="S89" s="1127">
        <v>5</v>
      </c>
      <c r="T89" s="1127"/>
      <c r="U89" s="1127" t="s">
        <v>18</v>
      </c>
      <c r="V89" s="1029" t="s">
        <v>21</v>
      </c>
      <c r="W89" s="1290"/>
      <c r="X89" s="1849"/>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6" t="s">
        <v>3523</v>
      </c>
      <c r="B90" s="287">
        <v>25</v>
      </c>
      <c r="C90" s="1840"/>
      <c r="D90" s="1013"/>
      <c r="E90" s="1013" t="s">
        <v>1349</v>
      </c>
      <c r="F90" s="1029" t="s">
        <v>1388</v>
      </c>
      <c r="G90" s="1029">
        <v>3.15</v>
      </c>
      <c r="H90" s="1042" t="s">
        <v>1194</v>
      </c>
      <c r="I90" s="1042" t="s">
        <v>875</v>
      </c>
      <c r="J90" s="1064" t="s">
        <v>7142</v>
      </c>
      <c r="K90" s="1064" t="s">
        <v>7142</v>
      </c>
      <c r="L90" s="1063">
        <v>1</v>
      </c>
      <c r="M90" s="1029" t="s">
        <v>58</v>
      </c>
      <c r="N90" s="1029"/>
      <c r="O90" s="874" t="s">
        <v>36</v>
      </c>
      <c r="P90" s="874" t="s">
        <v>79</v>
      </c>
      <c r="Q90" s="874" t="s">
        <v>36</v>
      </c>
      <c r="R90" s="1127">
        <v>3</v>
      </c>
      <c r="S90" s="1127">
        <v>5</v>
      </c>
      <c r="T90" s="1127"/>
      <c r="U90" s="1127" t="s">
        <v>18</v>
      </c>
      <c r="V90" s="1029" t="s">
        <v>21</v>
      </c>
      <c r="W90" s="1290"/>
      <c r="X90" s="1849"/>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6" t="s">
        <v>3524</v>
      </c>
      <c r="B91" s="287">
        <v>25</v>
      </c>
      <c r="C91" s="1840"/>
      <c r="D91" s="1013"/>
      <c r="E91" s="1013" t="s">
        <v>1349</v>
      </c>
      <c r="F91" s="1029" t="s">
        <v>1388</v>
      </c>
      <c r="G91" s="1029">
        <v>3.15</v>
      </c>
      <c r="H91" s="1042" t="s">
        <v>1194</v>
      </c>
      <c r="I91" s="1042" t="s">
        <v>875</v>
      </c>
      <c r="J91" s="1064" t="s">
        <v>7143</v>
      </c>
      <c r="K91" s="1064" t="s">
        <v>7143</v>
      </c>
      <c r="L91" s="1063">
        <v>1</v>
      </c>
      <c r="M91" s="1029" t="s">
        <v>58</v>
      </c>
      <c r="N91" s="1029"/>
      <c r="O91" s="874" t="s">
        <v>36</v>
      </c>
      <c r="P91" s="874" t="s">
        <v>79</v>
      </c>
      <c r="Q91" s="874" t="s">
        <v>36</v>
      </c>
      <c r="R91" s="1127">
        <v>3</v>
      </c>
      <c r="S91" s="1127">
        <v>5</v>
      </c>
      <c r="T91" s="1127"/>
      <c r="U91" s="1127" t="s">
        <v>18</v>
      </c>
      <c r="V91" s="1029" t="s">
        <v>21</v>
      </c>
      <c r="W91" s="1290"/>
      <c r="X91" s="1849"/>
      <c r="Y91" s="1180"/>
      <c r="Z91" s="1149"/>
      <c r="AA91" s="850"/>
      <c r="AB91" s="850"/>
      <c r="AC91" s="850"/>
      <c r="AD91" s="850"/>
      <c r="AE91" s="850"/>
      <c r="AF91" s="850"/>
      <c r="AG91" s="850"/>
      <c r="AH91" s="1150"/>
      <c r="AI91" s="1145"/>
      <c r="AJ91" s="850"/>
      <c r="AK91" s="850"/>
      <c r="AL91" s="850"/>
      <c r="AM91" s="850"/>
      <c r="AN91" s="1154"/>
      <c r="AO91" s="1159"/>
      <c r="AP91" s="1222"/>
      <c r="AQ91" s="160"/>
      <c r="AR91" s="160"/>
    </row>
    <row r="92" spans="1:44" s="161" customFormat="1" ht="24.95" customHeight="1">
      <c r="A92" s="1006" t="s">
        <v>3525</v>
      </c>
      <c r="B92" s="287">
        <v>25</v>
      </c>
      <c r="C92" s="1840"/>
      <c r="D92" s="1013"/>
      <c r="E92" s="1013" t="s">
        <v>1349</v>
      </c>
      <c r="F92" s="1029" t="s">
        <v>1388</v>
      </c>
      <c r="G92" s="1029">
        <v>3.15</v>
      </c>
      <c r="H92" s="1042" t="s">
        <v>1194</v>
      </c>
      <c r="I92" s="1042" t="s">
        <v>875</v>
      </c>
      <c r="J92" s="1064" t="s">
        <v>7144</v>
      </c>
      <c r="K92" s="1064" t="s">
        <v>7144</v>
      </c>
      <c r="L92" s="1063">
        <v>1</v>
      </c>
      <c r="M92" s="1029" t="s">
        <v>58</v>
      </c>
      <c r="N92" s="1029"/>
      <c r="O92" s="874" t="s">
        <v>36</v>
      </c>
      <c r="P92" s="874" t="s">
        <v>79</v>
      </c>
      <c r="Q92" s="874" t="s">
        <v>36</v>
      </c>
      <c r="R92" s="1127">
        <v>3</v>
      </c>
      <c r="S92" s="1127">
        <v>5</v>
      </c>
      <c r="T92" s="1127"/>
      <c r="U92" s="1127" t="s">
        <v>18</v>
      </c>
      <c r="V92" s="1029" t="s">
        <v>21</v>
      </c>
      <c r="W92" s="1290"/>
      <c r="X92" s="1849"/>
      <c r="Y92" s="1180"/>
      <c r="Z92" s="1149"/>
      <c r="AA92" s="850"/>
      <c r="AB92" s="850"/>
      <c r="AC92" s="850"/>
      <c r="AD92" s="850"/>
      <c r="AE92" s="850"/>
      <c r="AF92" s="850"/>
      <c r="AG92" s="850"/>
      <c r="AH92" s="1150"/>
      <c r="AI92" s="1145"/>
      <c r="AJ92" s="850"/>
      <c r="AK92" s="850"/>
      <c r="AL92" s="850"/>
      <c r="AM92" s="850"/>
      <c r="AN92" s="1154"/>
      <c r="AO92" s="1159"/>
      <c r="AP92" s="1222"/>
      <c r="AQ92" s="160"/>
      <c r="AR92" s="160"/>
    </row>
    <row r="93" spans="1:44" s="161" customFormat="1" ht="24.95" customHeight="1">
      <c r="A93" s="1006" t="s">
        <v>3526</v>
      </c>
      <c r="B93" s="287">
        <v>25</v>
      </c>
      <c r="C93" s="1840"/>
      <c r="D93" s="1013"/>
      <c r="E93" s="1013" t="s">
        <v>1349</v>
      </c>
      <c r="F93" s="1029" t="s">
        <v>1388</v>
      </c>
      <c r="G93" s="1029">
        <v>3.15</v>
      </c>
      <c r="H93" s="1042" t="s">
        <v>1194</v>
      </c>
      <c r="I93" s="1042" t="s">
        <v>875</v>
      </c>
      <c r="J93" s="1064" t="s">
        <v>7145</v>
      </c>
      <c r="K93" s="1064" t="s">
        <v>7145</v>
      </c>
      <c r="L93" s="1063">
        <v>1</v>
      </c>
      <c r="M93" s="1029" t="s">
        <v>58</v>
      </c>
      <c r="N93" s="1029"/>
      <c r="O93" s="874" t="s">
        <v>36</v>
      </c>
      <c r="P93" s="874" t="s">
        <v>79</v>
      </c>
      <c r="Q93" s="874" t="s">
        <v>36</v>
      </c>
      <c r="R93" s="1127">
        <v>3</v>
      </c>
      <c r="S93" s="1127">
        <v>5</v>
      </c>
      <c r="T93" s="1127"/>
      <c r="U93" s="1127" t="s">
        <v>18</v>
      </c>
      <c r="V93" s="1029" t="s">
        <v>21</v>
      </c>
      <c r="W93" s="1290"/>
      <c r="X93" s="1849"/>
      <c r="Y93" s="1180"/>
      <c r="Z93" s="1149"/>
      <c r="AA93" s="850"/>
      <c r="AB93" s="850"/>
      <c r="AC93" s="850"/>
      <c r="AD93" s="850"/>
      <c r="AE93" s="850"/>
      <c r="AF93" s="850"/>
      <c r="AG93" s="850"/>
      <c r="AH93" s="1150"/>
      <c r="AI93" s="1145"/>
      <c r="AJ93" s="850"/>
      <c r="AK93" s="850"/>
      <c r="AL93" s="850"/>
      <c r="AM93" s="850"/>
      <c r="AN93" s="1154"/>
      <c r="AO93" s="1159"/>
      <c r="AP93" s="1222"/>
      <c r="AQ93" s="160"/>
      <c r="AR93" s="160"/>
    </row>
    <row r="94" spans="1:44" s="161" customFormat="1" ht="24.95" customHeight="1">
      <c r="A94" s="1006" t="s">
        <v>3527</v>
      </c>
      <c r="B94" s="287">
        <v>25</v>
      </c>
      <c r="C94" s="1840"/>
      <c r="D94" s="1013"/>
      <c r="E94" s="1013" t="s">
        <v>1349</v>
      </c>
      <c r="F94" s="1029" t="s">
        <v>1388</v>
      </c>
      <c r="G94" s="1029">
        <v>3.15</v>
      </c>
      <c r="H94" s="1042" t="s">
        <v>1194</v>
      </c>
      <c r="I94" s="1042" t="s">
        <v>875</v>
      </c>
      <c r="J94" s="1065" t="s">
        <v>7146</v>
      </c>
      <c r="K94" s="1065" t="s">
        <v>7146</v>
      </c>
      <c r="L94" s="1063">
        <v>1</v>
      </c>
      <c r="M94" s="1029" t="s">
        <v>58</v>
      </c>
      <c r="N94" s="1029"/>
      <c r="O94" s="874" t="s">
        <v>36</v>
      </c>
      <c r="P94" s="874" t="s">
        <v>79</v>
      </c>
      <c r="Q94" s="874" t="s">
        <v>36</v>
      </c>
      <c r="R94" s="1127">
        <v>3</v>
      </c>
      <c r="S94" s="1127">
        <v>5</v>
      </c>
      <c r="T94" s="1127"/>
      <c r="U94" s="1127" t="s">
        <v>18</v>
      </c>
      <c r="V94" s="1029" t="s">
        <v>21</v>
      </c>
      <c r="W94" s="1290"/>
      <c r="X94" s="1849"/>
      <c r="Y94" s="1180"/>
      <c r="Z94" s="1149"/>
      <c r="AA94" s="850"/>
      <c r="AB94" s="850"/>
      <c r="AC94" s="850"/>
      <c r="AD94" s="850"/>
      <c r="AE94" s="850"/>
      <c r="AF94" s="850"/>
      <c r="AG94" s="850"/>
      <c r="AH94" s="1150"/>
      <c r="AI94" s="1145"/>
      <c r="AJ94" s="850"/>
      <c r="AK94" s="850"/>
      <c r="AL94" s="850"/>
      <c r="AM94" s="850"/>
      <c r="AN94" s="1154"/>
      <c r="AO94" s="1159"/>
      <c r="AP94" s="1222"/>
      <c r="AQ94" s="160"/>
      <c r="AR94" s="160"/>
    </row>
    <row r="95" spans="1:44" s="161" customFormat="1" ht="24.95" customHeight="1">
      <c r="A95" s="1006" t="s">
        <v>3528</v>
      </c>
      <c r="B95" s="287">
        <v>25</v>
      </c>
      <c r="C95" s="1840"/>
      <c r="D95" s="1013"/>
      <c r="E95" s="1013" t="s">
        <v>1349</v>
      </c>
      <c r="F95" s="1029" t="s">
        <v>1388</v>
      </c>
      <c r="G95" s="1029">
        <v>3.15</v>
      </c>
      <c r="H95" s="1042" t="s">
        <v>1194</v>
      </c>
      <c r="I95" s="1042" t="s">
        <v>875</v>
      </c>
      <c r="J95" s="1065" t="s">
        <v>7147</v>
      </c>
      <c r="K95" s="1065" t="s">
        <v>7147</v>
      </c>
      <c r="L95" s="1063">
        <v>1</v>
      </c>
      <c r="M95" s="1029" t="s">
        <v>58</v>
      </c>
      <c r="N95" s="1029"/>
      <c r="O95" s="874" t="s">
        <v>36</v>
      </c>
      <c r="P95" s="874" t="s">
        <v>79</v>
      </c>
      <c r="Q95" s="874" t="s">
        <v>36</v>
      </c>
      <c r="R95" s="1127">
        <v>3</v>
      </c>
      <c r="S95" s="1127">
        <v>5</v>
      </c>
      <c r="T95" s="1127"/>
      <c r="U95" s="1127" t="s">
        <v>18</v>
      </c>
      <c r="V95" s="1029" t="s">
        <v>21</v>
      </c>
      <c r="W95" s="1290"/>
      <c r="X95" s="1849"/>
      <c r="Y95" s="1180"/>
      <c r="Z95" s="1149"/>
      <c r="AA95" s="850"/>
      <c r="AB95" s="850"/>
      <c r="AC95" s="850"/>
      <c r="AD95" s="850"/>
      <c r="AE95" s="850"/>
      <c r="AF95" s="850"/>
      <c r="AG95" s="850"/>
      <c r="AH95" s="1150"/>
      <c r="AI95" s="1145"/>
      <c r="AJ95" s="850"/>
      <c r="AK95" s="850"/>
      <c r="AL95" s="850"/>
      <c r="AM95" s="850"/>
      <c r="AN95" s="1154"/>
      <c r="AO95" s="1159"/>
      <c r="AP95" s="1222"/>
      <c r="AQ95" s="160"/>
      <c r="AR95" s="160"/>
    </row>
    <row r="96" spans="1:44" s="161" customFormat="1" ht="24.95" customHeight="1">
      <c r="A96" s="1006" t="s">
        <v>3529</v>
      </c>
      <c r="B96" s="287">
        <v>25</v>
      </c>
      <c r="C96" s="1841"/>
      <c r="D96" s="1013"/>
      <c r="E96" s="1013" t="s">
        <v>1349</v>
      </c>
      <c r="F96" s="1029" t="s">
        <v>1388</v>
      </c>
      <c r="G96" s="1029">
        <v>3.15</v>
      </c>
      <c r="H96" s="1042" t="s">
        <v>1194</v>
      </c>
      <c r="I96" s="1042" t="s">
        <v>875</v>
      </c>
      <c r="J96" s="1065" t="s">
        <v>7148</v>
      </c>
      <c r="K96" s="1065" t="s">
        <v>7148</v>
      </c>
      <c r="L96" s="1063">
        <v>1</v>
      </c>
      <c r="M96" s="1029" t="s">
        <v>58</v>
      </c>
      <c r="N96" s="1029"/>
      <c r="O96" s="874" t="s">
        <v>36</v>
      </c>
      <c r="P96" s="874" t="s">
        <v>79</v>
      </c>
      <c r="Q96" s="874" t="s">
        <v>36</v>
      </c>
      <c r="R96" s="1127">
        <v>3</v>
      </c>
      <c r="S96" s="1127">
        <v>5</v>
      </c>
      <c r="T96" s="1127"/>
      <c r="U96" s="1127" t="s">
        <v>18</v>
      </c>
      <c r="V96" s="1029" t="s">
        <v>21</v>
      </c>
      <c r="W96" s="1329"/>
      <c r="X96" s="1850"/>
      <c r="Y96" s="1180"/>
      <c r="Z96" s="1149"/>
      <c r="AA96" s="850"/>
      <c r="AB96" s="850"/>
      <c r="AC96" s="850"/>
      <c r="AD96" s="850"/>
      <c r="AE96" s="850"/>
      <c r="AF96" s="850"/>
      <c r="AG96" s="850"/>
      <c r="AH96" s="1150"/>
      <c r="AI96" s="1145"/>
      <c r="AJ96" s="850"/>
      <c r="AK96" s="850"/>
      <c r="AL96" s="850"/>
      <c r="AM96" s="850"/>
      <c r="AN96" s="1154"/>
      <c r="AO96" s="1159"/>
      <c r="AP96" s="1222"/>
      <c r="AQ96" s="160"/>
      <c r="AR96" s="160"/>
    </row>
    <row r="97" spans="1:44" s="161" customFormat="1" ht="24.95" customHeight="1">
      <c r="A97" s="1008" t="s">
        <v>3530</v>
      </c>
      <c r="B97" s="300">
        <v>25</v>
      </c>
      <c r="C97" s="1819" t="s">
        <v>1244</v>
      </c>
      <c r="D97" s="1012"/>
      <c r="E97" s="1012" t="s">
        <v>1349</v>
      </c>
      <c r="F97" s="1032" t="s">
        <v>1388</v>
      </c>
      <c r="G97" s="1032">
        <v>3.15</v>
      </c>
      <c r="H97" s="1040" t="s">
        <v>1194</v>
      </c>
      <c r="I97" s="1040" t="s">
        <v>875</v>
      </c>
      <c r="J97" s="1041"/>
      <c r="K97" s="1041"/>
      <c r="L97" s="1041"/>
      <c r="M97" s="1032" t="s">
        <v>39</v>
      </c>
      <c r="N97" s="1032"/>
      <c r="O97" s="1032" t="s">
        <v>1255</v>
      </c>
      <c r="P97" s="1103" t="s">
        <v>1235</v>
      </c>
      <c r="Q97" s="1103" t="s">
        <v>1245</v>
      </c>
      <c r="R97" s="1100"/>
      <c r="S97" s="1100"/>
      <c r="T97" s="1104">
        <v>-39</v>
      </c>
      <c r="U97" s="1012" t="s">
        <v>1241</v>
      </c>
      <c r="V97" s="1032" t="s">
        <v>21</v>
      </c>
      <c r="W97" s="1032"/>
      <c r="X97" s="892"/>
      <c r="Y97" s="1181"/>
      <c r="Z97" s="1151"/>
      <c r="AA97" s="851"/>
      <c r="AB97" s="851"/>
      <c r="AC97" s="851"/>
      <c r="AD97" s="851"/>
      <c r="AE97" s="851"/>
      <c r="AF97" s="851"/>
      <c r="AG97" s="851"/>
      <c r="AH97" s="1152"/>
      <c r="AI97" s="1146"/>
      <c r="AJ97" s="888">
        <v>-43.007300000000001</v>
      </c>
      <c r="AK97" s="851"/>
      <c r="AL97" s="888">
        <v>-44.228900000000003</v>
      </c>
      <c r="AM97" s="851"/>
      <c r="AN97" s="1192">
        <v>-42.155500000000004</v>
      </c>
      <c r="AO97" s="1160" t="s">
        <v>12194</v>
      </c>
      <c r="AP97" s="1223"/>
      <c r="AQ97" s="160"/>
      <c r="AR97" s="160"/>
    </row>
    <row r="98" spans="1:44" s="161" customFormat="1" ht="24.95" customHeight="1">
      <c r="A98" s="1008" t="s">
        <v>3531</v>
      </c>
      <c r="B98" s="300">
        <v>25</v>
      </c>
      <c r="C98" s="1820"/>
      <c r="D98" s="1012"/>
      <c r="E98" s="1012" t="s">
        <v>1349</v>
      </c>
      <c r="F98" s="1032" t="s">
        <v>1388</v>
      </c>
      <c r="G98" s="1032">
        <v>3.15</v>
      </c>
      <c r="H98" s="1040" t="s">
        <v>1194</v>
      </c>
      <c r="I98" s="1040" t="s">
        <v>1237</v>
      </c>
      <c r="J98" s="1041"/>
      <c r="K98" s="1041"/>
      <c r="L98" s="1041"/>
      <c r="M98" s="1032" t="s">
        <v>39</v>
      </c>
      <c r="N98" s="1032"/>
      <c r="O98" s="1032" t="s">
        <v>1257</v>
      </c>
      <c r="P98" s="1103" t="s">
        <v>1235</v>
      </c>
      <c r="Q98" s="1103" t="s">
        <v>1245</v>
      </c>
      <c r="R98" s="1100"/>
      <c r="S98" s="1100"/>
      <c r="T98" s="1104">
        <v>-36</v>
      </c>
      <c r="U98" s="1012" t="s">
        <v>1241</v>
      </c>
      <c r="V98" s="1032" t="s">
        <v>21</v>
      </c>
      <c r="W98" s="1032"/>
      <c r="X98" s="892"/>
      <c r="Y98" s="1181"/>
      <c r="Z98" s="1151"/>
      <c r="AA98" s="851"/>
      <c r="AB98" s="851"/>
      <c r="AC98" s="851"/>
      <c r="AD98" s="851"/>
      <c r="AE98" s="851"/>
      <c r="AF98" s="851"/>
      <c r="AG98" s="851"/>
      <c r="AH98" s="1152"/>
      <c r="AI98" s="1146"/>
      <c r="AJ98" s="888">
        <v>-39.971800000000002</v>
      </c>
      <c r="AK98" s="851"/>
      <c r="AL98" s="888">
        <v>-39.671199999999999</v>
      </c>
      <c r="AM98" s="851"/>
      <c r="AN98" s="1192">
        <v>-37.806800000000003</v>
      </c>
      <c r="AO98" s="1160" t="s">
        <v>12320</v>
      </c>
      <c r="AP98" s="1223"/>
      <c r="AQ98" s="160"/>
      <c r="AR98" s="160"/>
    </row>
    <row r="99" spans="1:44" s="161" customFormat="1" ht="24.95" customHeight="1">
      <c r="A99" s="1008" t="s">
        <v>3532</v>
      </c>
      <c r="B99" s="300">
        <v>25</v>
      </c>
      <c r="C99" s="1820"/>
      <c r="D99" s="1012"/>
      <c r="E99" s="1012" t="s">
        <v>1349</v>
      </c>
      <c r="F99" s="1032" t="s">
        <v>1388</v>
      </c>
      <c r="G99" s="1032" t="s">
        <v>872</v>
      </c>
      <c r="H99" s="1040" t="s">
        <v>207</v>
      </c>
      <c r="I99" s="1040" t="s">
        <v>875</v>
      </c>
      <c r="J99" s="1041"/>
      <c r="K99" s="1041"/>
      <c r="L99" s="1041"/>
      <c r="M99" s="1032" t="s">
        <v>39</v>
      </c>
      <c r="N99" s="1032"/>
      <c r="O99" s="1032" t="s">
        <v>1255</v>
      </c>
      <c r="P99" s="1103" t="s">
        <v>1235</v>
      </c>
      <c r="Q99" s="1103" t="s">
        <v>1245</v>
      </c>
      <c r="R99" s="1100"/>
      <c r="S99" s="1100"/>
      <c r="T99" s="1104">
        <v>-34</v>
      </c>
      <c r="U99" s="1012" t="s">
        <v>1241</v>
      </c>
      <c r="V99" s="1032" t="s">
        <v>21</v>
      </c>
      <c r="W99" s="1032"/>
      <c r="X99" s="892"/>
      <c r="Y99" s="1181"/>
      <c r="Z99" s="1151"/>
      <c r="AA99" s="851"/>
      <c r="AB99" s="851"/>
      <c r="AC99" s="851"/>
      <c r="AD99" s="851"/>
      <c r="AE99" s="851"/>
      <c r="AF99" s="851"/>
      <c r="AG99" s="851"/>
      <c r="AH99" s="1152"/>
      <c r="AI99" s="1146"/>
      <c r="AJ99" s="851"/>
      <c r="AK99" s="851"/>
      <c r="AL99" s="851"/>
      <c r="AM99" s="851"/>
      <c r="AN99" s="1155"/>
      <c r="AO99" s="1160"/>
      <c r="AP99" s="1223"/>
      <c r="AQ99" s="160"/>
      <c r="AR99" s="160"/>
    </row>
    <row r="100" spans="1:44" s="161" customFormat="1" ht="24.95" customHeight="1">
      <c r="A100" s="1008" t="s">
        <v>3533</v>
      </c>
      <c r="B100" s="300">
        <v>25</v>
      </c>
      <c r="C100" s="1820"/>
      <c r="D100" s="1012"/>
      <c r="E100" s="1012" t="s">
        <v>1349</v>
      </c>
      <c r="F100" s="1032" t="s">
        <v>1388</v>
      </c>
      <c r="G100" s="1032">
        <v>3.15</v>
      </c>
      <c r="H100" s="1040" t="s">
        <v>1194</v>
      </c>
      <c r="I100" s="1040" t="s">
        <v>875</v>
      </c>
      <c r="J100" s="1041"/>
      <c r="K100" s="1041"/>
      <c r="L100" s="1041"/>
      <c r="M100" s="1032" t="s">
        <v>85</v>
      </c>
      <c r="N100" s="1032"/>
      <c r="O100" s="1117" t="s">
        <v>1256</v>
      </c>
      <c r="P100" s="1103" t="s">
        <v>1235</v>
      </c>
      <c r="Q100" s="1103" t="s">
        <v>1245</v>
      </c>
      <c r="R100" s="1100"/>
      <c r="S100" s="1100"/>
      <c r="T100" s="1104">
        <v>-39</v>
      </c>
      <c r="U100" s="1012" t="s">
        <v>1241</v>
      </c>
      <c r="V100" s="1032" t="s">
        <v>21</v>
      </c>
      <c r="W100" s="1032"/>
      <c r="X100" s="892"/>
      <c r="Y100" s="1181"/>
      <c r="Z100" s="1151"/>
      <c r="AA100" s="851"/>
      <c r="AB100" s="851"/>
      <c r="AC100" s="851"/>
      <c r="AD100" s="851"/>
      <c r="AE100" s="851"/>
      <c r="AF100" s="851"/>
      <c r="AG100" s="851"/>
      <c r="AH100" s="1152"/>
      <c r="AI100" s="1146"/>
      <c r="AJ100" s="888">
        <v>-41.435940000000002</v>
      </c>
      <c r="AK100" s="851"/>
      <c r="AL100" s="888">
        <v>-41.051650000000002</v>
      </c>
      <c r="AM100" s="851"/>
      <c r="AN100" s="1192">
        <v>-41.483350000000002</v>
      </c>
      <c r="AO100" s="1160" t="s">
        <v>9423</v>
      </c>
      <c r="AP100" s="1223"/>
      <c r="AQ100" s="160"/>
      <c r="AR100" s="160"/>
    </row>
    <row r="101" spans="1:44" s="161" customFormat="1" ht="24.95" customHeight="1">
      <c r="A101" s="1008" t="s">
        <v>3534</v>
      </c>
      <c r="B101" s="300">
        <v>25</v>
      </c>
      <c r="C101" s="1820"/>
      <c r="D101" s="1012"/>
      <c r="E101" s="1012" t="s">
        <v>1349</v>
      </c>
      <c r="F101" s="1032" t="s">
        <v>1388</v>
      </c>
      <c r="G101" s="1032">
        <v>3.15</v>
      </c>
      <c r="H101" s="1040" t="s">
        <v>1194</v>
      </c>
      <c r="I101" s="1040" t="s">
        <v>1237</v>
      </c>
      <c r="J101" s="1041"/>
      <c r="K101" s="1041"/>
      <c r="L101" s="1041"/>
      <c r="M101" s="1032" t="s">
        <v>85</v>
      </c>
      <c r="N101" s="1032"/>
      <c r="O101" s="1117" t="s">
        <v>1256</v>
      </c>
      <c r="P101" s="1103" t="s">
        <v>1235</v>
      </c>
      <c r="Q101" s="1103" t="s">
        <v>1245</v>
      </c>
      <c r="R101" s="1100"/>
      <c r="S101" s="1100"/>
      <c r="T101" s="1104">
        <v>-36</v>
      </c>
      <c r="U101" s="1012" t="s">
        <v>1241</v>
      </c>
      <c r="V101" s="1032" t="s">
        <v>21</v>
      </c>
      <c r="W101" s="1032"/>
      <c r="X101" s="892"/>
      <c r="Y101" s="1181"/>
      <c r="Z101" s="1151"/>
      <c r="AA101" s="851"/>
      <c r="AB101" s="851"/>
      <c r="AC101" s="851"/>
      <c r="AD101" s="851"/>
      <c r="AE101" s="851"/>
      <c r="AF101" s="851"/>
      <c r="AG101" s="851"/>
      <c r="AH101" s="1152"/>
      <c r="AI101" s="1146"/>
      <c r="AJ101" s="888">
        <v>-40.011499999999998</v>
      </c>
      <c r="AK101" s="851"/>
      <c r="AL101" s="888">
        <v>-39.86515</v>
      </c>
      <c r="AM101" s="851"/>
      <c r="AN101" s="1192">
        <v>-40.210419999999999</v>
      </c>
      <c r="AO101" s="1160" t="s">
        <v>9519</v>
      </c>
      <c r="AP101" s="1223"/>
      <c r="AQ101" s="160"/>
      <c r="AR101" s="160"/>
    </row>
    <row r="102" spans="1:44" s="161" customFormat="1" ht="24.95" customHeight="1">
      <c r="A102" s="1008" t="s">
        <v>3535</v>
      </c>
      <c r="B102" s="300">
        <v>25</v>
      </c>
      <c r="C102" s="1821"/>
      <c r="D102" s="1012"/>
      <c r="E102" s="1012" t="s">
        <v>1349</v>
      </c>
      <c r="F102" s="1032" t="s">
        <v>1388</v>
      </c>
      <c r="G102" s="1032" t="s">
        <v>872</v>
      </c>
      <c r="H102" s="1040" t="s">
        <v>207</v>
      </c>
      <c r="I102" s="1040" t="s">
        <v>875</v>
      </c>
      <c r="J102" s="1041"/>
      <c r="K102" s="1041"/>
      <c r="L102" s="1041"/>
      <c r="M102" s="1032" t="s">
        <v>85</v>
      </c>
      <c r="N102" s="1032"/>
      <c r="O102" s="1117" t="s">
        <v>1256</v>
      </c>
      <c r="P102" s="1103" t="s">
        <v>1235</v>
      </c>
      <c r="Q102" s="1103" t="s">
        <v>1245</v>
      </c>
      <c r="R102" s="1100"/>
      <c r="S102" s="1100"/>
      <c r="T102" s="1104">
        <v>-34</v>
      </c>
      <c r="U102" s="1012" t="s">
        <v>1241</v>
      </c>
      <c r="V102" s="1032" t="s">
        <v>21</v>
      </c>
      <c r="W102" s="1032"/>
      <c r="X102" s="892"/>
      <c r="Y102" s="1181"/>
      <c r="Z102" s="1151"/>
      <c r="AA102" s="851"/>
      <c r="AB102" s="851"/>
      <c r="AC102" s="851"/>
      <c r="AD102" s="851"/>
      <c r="AE102" s="851"/>
      <c r="AF102" s="851"/>
      <c r="AG102" s="851"/>
      <c r="AH102" s="1152"/>
      <c r="AI102" s="1146"/>
      <c r="AJ102" s="888">
        <v>-38.06747</v>
      </c>
      <c r="AK102" s="851"/>
      <c r="AL102" s="888">
        <v>-37.876190000000001</v>
      </c>
      <c r="AM102" s="851"/>
      <c r="AN102" s="1192">
        <v>-37.863140000000001</v>
      </c>
      <c r="AO102" s="1160" t="s">
        <v>11420</v>
      </c>
      <c r="AP102" s="1223"/>
      <c r="AQ102" s="160"/>
      <c r="AR102" s="160"/>
    </row>
    <row r="103" spans="1:44" s="161" customFormat="1" ht="24.95" customHeight="1">
      <c r="A103" s="1006" t="s">
        <v>3536</v>
      </c>
      <c r="B103" s="287">
        <v>25</v>
      </c>
      <c r="C103" s="1816" t="s">
        <v>1246</v>
      </c>
      <c r="D103" s="1013"/>
      <c r="E103" s="1013" t="s">
        <v>1349</v>
      </c>
      <c r="F103" s="1029" t="s">
        <v>1388</v>
      </c>
      <c r="G103" s="1029">
        <v>3.15</v>
      </c>
      <c r="H103" s="1042" t="s">
        <v>1194</v>
      </c>
      <c r="I103" s="1042" t="s">
        <v>875</v>
      </c>
      <c r="J103" s="1043"/>
      <c r="K103" s="1043"/>
      <c r="L103" s="1043"/>
      <c r="M103" s="1029" t="s">
        <v>39</v>
      </c>
      <c r="N103" s="1029"/>
      <c r="O103" s="1029" t="s">
        <v>1255</v>
      </c>
      <c r="P103" s="874" t="s">
        <v>1235</v>
      </c>
      <c r="Q103" s="874" t="s">
        <v>1245</v>
      </c>
      <c r="R103" s="1099"/>
      <c r="S103" s="1099"/>
      <c r="T103" s="1105">
        <v>-42</v>
      </c>
      <c r="U103" s="1013" t="s">
        <v>1241</v>
      </c>
      <c r="V103" s="1029" t="s">
        <v>21</v>
      </c>
      <c r="W103" s="1029"/>
      <c r="X103" s="893"/>
      <c r="Y103" s="1180"/>
      <c r="Z103" s="1149"/>
      <c r="AA103" s="850"/>
      <c r="AB103" s="850"/>
      <c r="AC103" s="850"/>
      <c r="AD103" s="850"/>
      <c r="AE103" s="850"/>
      <c r="AF103" s="850"/>
      <c r="AG103" s="850"/>
      <c r="AH103" s="1150"/>
      <c r="AI103" s="1145"/>
      <c r="AJ103" s="888">
        <v>-53.8401</v>
      </c>
      <c r="AK103" s="850"/>
      <c r="AL103" s="888">
        <v>-53.89</v>
      </c>
      <c r="AM103" s="850"/>
      <c r="AN103" s="1192">
        <v>-53.707700000000003</v>
      </c>
      <c r="AO103" s="1159" t="s">
        <v>12195</v>
      </c>
      <c r="AP103" s="1222"/>
      <c r="AQ103" s="160"/>
      <c r="AR103" s="160"/>
    </row>
    <row r="104" spans="1:44" s="161" customFormat="1" ht="24.95" customHeight="1">
      <c r="A104" s="1006" t="s">
        <v>3537</v>
      </c>
      <c r="B104" s="287">
        <v>25</v>
      </c>
      <c r="C104" s="1817"/>
      <c r="D104" s="1013"/>
      <c r="E104" s="1013" t="s">
        <v>1349</v>
      </c>
      <c r="F104" s="1029" t="s">
        <v>1388</v>
      </c>
      <c r="G104" s="1029">
        <v>3.15</v>
      </c>
      <c r="H104" s="1042" t="s">
        <v>1194</v>
      </c>
      <c r="I104" s="1042" t="s">
        <v>1237</v>
      </c>
      <c r="J104" s="1043"/>
      <c r="K104" s="1043"/>
      <c r="L104" s="1043"/>
      <c r="M104" s="1029" t="s">
        <v>39</v>
      </c>
      <c r="N104" s="1029"/>
      <c r="O104" s="1029" t="s">
        <v>1257</v>
      </c>
      <c r="P104" s="874" t="s">
        <v>1235</v>
      </c>
      <c r="Q104" s="874" t="s">
        <v>1245</v>
      </c>
      <c r="R104" s="1099"/>
      <c r="S104" s="1099"/>
      <c r="T104" s="1105">
        <v>-39</v>
      </c>
      <c r="U104" s="1013" t="s">
        <v>1241</v>
      </c>
      <c r="V104" s="1029" t="s">
        <v>21</v>
      </c>
      <c r="W104" s="1029"/>
      <c r="X104" s="893"/>
      <c r="Y104" s="1180"/>
      <c r="Z104" s="1149"/>
      <c r="AA104" s="850"/>
      <c r="AB104" s="850"/>
      <c r="AC104" s="850"/>
      <c r="AD104" s="850"/>
      <c r="AE104" s="850"/>
      <c r="AF104" s="850"/>
      <c r="AG104" s="850"/>
      <c r="AH104" s="1150"/>
      <c r="AI104" s="1145"/>
      <c r="AJ104" s="888">
        <v>-51.667000000000002</v>
      </c>
      <c r="AK104" s="850"/>
      <c r="AL104" s="888">
        <v>-52.081200000000003</v>
      </c>
      <c r="AM104" s="850"/>
      <c r="AN104" s="1192">
        <v>-51.459000000000003</v>
      </c>
      <c r="AO104" s="1159" t="s">
        <v>12321</v>
      </c>
      <c r="AP104" s="1222"/>
      <c r="AQ104" s="160"/>
      <c r="AR104" s="160"/>
    </row>
    <row r="105" spans="1:44" s="161" customFormat="1" ht="24.95" customHeight="1">
      <c r="A105" s="1006" t="s">
        <v>3538</v>
      </c>
      <c r="B105" s="287">
        <v>25</v>
      </c>
      <c r="C105" s="1817"/>
      <c r="D105" s="1013"/>
      <c r="E105" s="1013" t="s">
        <v>1349</v>
      </c>
      <c r="F105" s="1029" t="s">
        <v>1388</v>
      </c>
      <c r="G105" s="1029" t="s">
        <v>872</v>
      </c>
      <c r="H105" s="1042" t="s">
        <v>207</v>
      </c>
      <c r="I105" s="1042" t="s">
        <v>875</v>
      </c>
      <c r="J105" s="1043"/>
      <c r="K105" s="1043"/>
      <c r="L105" s="1043"/>
      <c r="M105" s="1029" t="s">
        <v>39</v>
      </c>
      <c r="N105" s="1029"/>
      <c r="O105" s="1029" t="s">
        <v>1255</v>
      </c>
      <c r="P105" s="874" t="s">
        <v>1235</v>
      </c>
      <c r="Q105" s="874" t="s">
        <v>1245</v>
      </c>
      <c r="R105" s="1099"/>
      <c r="S105" s="1099"/>
      <c r="T105" s="1105">
        <v>-37</v>
      </c>
      <c r="U105" s="1013" t="s">
        <v>1241</v>
      </c>
      <c r="V105" s="1029" t="s">
        <v>21</v>
      </c>
      <c r="W105" s="1029"/>
      <c r="X105" s="893"/>
      <c r="Y105" s="1180"/>
      <c r="Z105" s="1149"/>
      <c r="AA105" s="850"/>
      <c r="AB105" s="850"/>
      <c r="AC105" s="850"/>
      <c r="AD105" s="850"/>
      <c r="AE105" s="850"/>
      <c r="AF105" s="850"/>
      <c r="AG105" s="850"/>
      <c r="AH105" s="1150"/>
      <c r="AI105" s="1145"/>
      <c r="AJ105" s="850"/>
      <c r="AK105" s="850"/>
      <c r="AL105" s="850"/>
      <c r="AM105" s="850"/>
      <c r="AN105" s="1154"/>
      <c r="AO105" s="1159"/>
      <c r="AP105" s="1222"/>
      <c r="AQ105" s="160"/>
      <c r="AR105" s="160"/>
    </row>
    <row r="106" spans="1:44" s="161" customFormat="1" ht="24.95" customHeight="1">
      <c r="A106" s="1006" t="s">
        <v>3539</v>
      </c>
      <c r="B106" s="287">
        <v>25</v>
      </c>
      <c r="C106" s="1817"/>
      <c r="D106" s="1013"/>
      <c r="E106" s="1013" t="s">
        <v>1349</v>
      </c>
      <c r="F106" s="1029" t="s">
        <v>1388</v>
      </c>
      <c r="G106" s="1029">
        <v>3.15</v>
      </c>
      <c r="H106" s="1042" t="s">
        <v>1194</v>
      </c>
      <c r="I106" s="1042" t="s">
        <v>875</v>
      </c>
      <c r="J106" s="1043"/>
      <c r="K106" s="1043"/>
      <c r="L106" s="1043"/>
      <c r="M106" s="1029" t="s">
        <v>85</v>
      </c>
      <c r="N106" s="1029"/>
      <c r="O106" s="1116" t="s">
        <v>1256</v>
      </c>
      <c r="P106" s="874" t="s">
        <v>1235</v>
      </c>
      <c r="Q106" s="874" t="s">
        <v>1245</v>
      </c>
      <c r="R106" s="1099"/>
      <c r="S106" s="1099"/>
      <c r="T106" s="1105">
        <v>-42</v>
      </c>
      <c r="U106" s="1013" t="s">
        <v>1241</v>
      </c>
      <c r="V106" s="1029" t="s">
        <v>21</v>
      </c>
      <c r="W106" s="1029"/>
      <c r="X106" s="893"/>
      <c r="Y106" s="1180"/>
      <c r="Z106" s="1149"/>
      <c r="AA106" s="850"/>
      <c r="AB106" s="850"/>
      <c r="AC106" s="850"/>
      <c r="AD106" s="850"/>
      <c r="AE106" s="850"/>
      <c r="AF106" s="850"/>
      <c r="AG106" s="850"/>
      <c r="AH106" s="1150"/>
      <c r="AI106" s="1145"/>
      <c r="AJ106" s="888">
        <v>-54.11741</v>
      </c>
      <c r="AK106" s="850"/>
      <c r="AL106" s="888">
        <v>-54.140549999999998</v>
      </c>
      <c r="AM106" s="850"/>
      <c r="AN106" s="1192">
        <v>-54.106569999999998</v>
      </c>
      <c r="AO106" s="1159" t="s">
        <v>9422</v>
      </c>
      <c r="AP106" s="1222"/>
      <c r="AQ106" s="160"/>
      <c r="AR106" s="160"/>
    </row>
    <row r="107" spans="1:44" s="161" customFormat="1" ht="24.95" customHeight="1">
      <c r="A107" s="1006" t="s">
        <v>3540</v>
      </c>
      <c r="B107" s="287">
        <v>25</v>
      </c>
      <c r="C107" s="1817"/>
      <c r="D107" s="1013"/>
      <c r="E107" s="1013" t="s">
        <v>1349</v>
      </c>
      <c r="F107" s="1029" t="s">
        <v>1388</v>
      </c>
      <c r="G107" s="1029">
        <v>3.15</v>
      </c>
      <c r="H107" s="1042" t="s">
        <v>1194</v>
      </c>
      <c r="I107" s="1042" t="s">
        <v>1237</v>
      </c>
      <c r="J107" s="1043"/>
      <c r="K107" s="1043"/>
      <c r="L107" s="1043"/>
      <c r="M107" s="1029" t="s">
        <v>85</v>
      </c>
      <c r="N107" s="1029"/>
      <c r="O107" s="1116" t="s">
        <v>1256</v>
      </c>
      <c r="P107" s="874" t="s">
        <v>1235</v>
      </c>
      <c r="Q107" s="874" t="s">
        <v>1245</v>
      </c>
      <c r="R107" s="1099"/>
      <c r="S107" s="1099"/>
      <c r="T107" s="1105">
        <v>-39</v>
      </c>
      <c r="U107" s="1013" t="s">
        <v>1241</v>
      </c>
      <c r="V107" s="1029" t="s">
        <v>21</v>
      </c>
      <c r="W107" s="1029"/>
      <c r="X107" s="893"/>
      <c r="Y107" s="1180"/>
      <c r="Z107" s="1149"/>
      <c r="AA107" s="850"/>
      <c r="AB107" s="850"/>
      <c r="AC107" s="850"/>
      <c r="AD107" s="850"/>
      <c r="AE107" s="850"/>
      <c r="AF107" s="850"/>
      <c r="AG107" s="850"/>
      <c r="AH107" s="1150"/>
      <c r="AI107" s="1145"/>
      <c r="AJ107" s="888">
        <v>-53.75714</v>
      </c>
      <c r="AK107" s="850"/>
      <c r="AL107" s="888">
        <v>-53.316070000000003</v>
      </c>
      <c r="AM107" s="850"/>
      <c r="AN107" s="1192">
        <v>-53.462200000000003</v>
      </c>
      <c r="AO107" s="1159" t="s">
        <v>9518</v>
      </c>
      <c r="AP107" s="1222"/>
      <c r="AQ107" s="160"/>
      <c r="AR107" s="160"/>
    </row>
    <row r="108" spans="1:44" s="161" customFormat="1" ht="24.95" customHeight="1">
      <c r="A108" s="1006" t="s">
        <v>3541</v>
      </c>
      <c r="B108" s="287">
        <v>25</v>
      </c>
      <c r="C108" s="1818"/>
      <c r="D108" s="1013"/>
      <c r="E108" s="1013" t="s">
        <v>1349</v>
      </c>
      <c r="F108" s="1029" t="s">
        <v>1388</v>
      </c>
      <c r="G108" s="1029" t="s">
        <v>872</v>
      </c>
      <c r="H108" s="1042" t="s">
        <v>207</v>
      </c>
      <c r="I108" s="1042" t="s">
        <v>875</v>
      </c>
      <c r="J108" s="1043"/>
      <c r="K108" s="1043"/>
      <c r="L108" s="1043"/>
      <c r="M108" s="1029" t="s">
        <v>85</v>
      </c>
      <c r="N108" s="1029"/>
      <c r="O108" s="1116" t="s">
        <v>1256</v>
      </c>
      <c r="P108" s="874" t="s">
        <v>1235</v>
      </c>
      <c r="Q108" s="874" t="s">
        <v>1245</v>
      </c>
      <c r="R108" s="1099"/>
      <c r="S108" s="1099"/>
      <c r="T108" s="1105">
        <v>-37</v>
      </c>
      <c r="U108" s="1013" t="s">
        <v>1241</v>
      </c>
      <c r="V108" s="1029" t="s">
        <v>21</v>
      </c>
      <c r="W108" s="1029"/>
      <c r="X108" s="893"/>
      <c r="Y108" s="1180"/>
      <c r="Z108" s="1149"/>
      <c r="AA108" s="850"/>
      <c r="AB108" s="850"/>
      <c r="AC108" s="850"/>
      <c r="AD108" s="850"/>
      <c r="AE108" s="850"/>
      <c r="AF108" s="850"/>
      <c r="AG108" s="850"/>
      <c r="AH108" s="1150"/>
      <c r="AI108" s="1145"/>
      <c r="AJ108" s="888">
        <v>-51.467930000000003</v>
      </c>
      <c r="AK108" s="850"/>
      <c r="AL108" s="888">
        <v>-51.911929999999998</v>
      </c>
      <c r="AM108" s="850"/>
      <c r="AN108" s="1192">
        <v>-51.910780000000003</v>
      </c>
      <c r="AO108" s="1159" t="s">
        <v>11419</v>
      </c>
      <c r="AP108" s="1222"/>
      <c r="AQ108" s="160"/>
      <c r="AR108" s="160"/>
    </row>
    <row r="109" spans="1:44" s="161" customFormat="1" ht="24.95" customHeight="1">
      <c r="A109" s="1008" t="s">
        <v>3542</v>
      </c>
      <c r="B109" s="300">
        <v>25</v>
      </c>
      <c r="C109" s="1819" t="s">
        <v>1249</v>
      </c>
      <c r="D109" s="1012"/>
      <c r="E109" s="1012" t="s">
        <v>1349</v>
      </c>
      <c r="F109" s="1032" t="s">
        <v>1388</v>
      </c>
      <c r="G109" s="1032">
        <v>3.15</v>
      </c>
      <c r="H109" s="1040" t="s">
        <v>1194</v>
      </c>
      <c r="I109" s="1040" t="s">
        <v>875</v>
      </c>
      <c r="J109" s="1041"/>
      <c r="K109" s="1041"/>
      <c r="L109" s="1041"/>
      <c r="M109" s="1032" t="s">
        <v>58</v>
      </c>
      <c r="N109" s="1032"/>
      <c r="O109" s="1103" t="s">
        <v>36</v>
      </c>
      <c r="P109" s="1103" t="s">
        <v>1235</v>
      </c>
      <c r="Q109" s="1103" t="s">
        <v>1245</v>
      </c>
      <c r="R109" s="1100"/>
      <c r="S109" s="1100"/>
      <c r="T109" s="1104">
        <v>2.5</v>
      </c>
      <c r="U109" s="1012" t="s">
        <v>1248</v>
      </c>
      <c r="V109" s="1032" t="s">
        <v>21</v>
      </c>
      <c r="W109" s="1032"/>
      <c r="X109" s="892"/>
      <c r="Y109" s="1181"/>
      <c r="Z109" s="1151"/>
      <c r="AA109" s="851"/>
      <c r="AB109" s="851"/>
      <c r="AC109" s="851"/>
      <c r="AD109" s="851"/>
      <c r="AE109" s="851"/>
      <c r="AF109" s="851"/>
      <c r="AG109" s="851"/>
      <c r="AH109" s="1152"/>
      <c r="AI109" s="1146"/>
      <c r="AJ109" s="888">
        <v>1.9629000000000001</v>
      </c>
      <c r="AK109" s="851"/>
      <c r="AL109" s="888">
        <v>1.7499</v>
      </c>
      <c r="AM109" s="851"/>
      <c r="AN109" s="1192">
        <v>1.8759999999999999</v>
      </c>
      <c r="AO109" s="1160" t="s">
        <v>12232</v>
      </c>
      <c r="AP109" s="1223"/>
      <c r="AQ109" s="160"/>
      <c r="AR109" s="160"/>
    </row>
    <row r="110" spans="1:44" s="161" customFormat="1" ht="24.95" customHeight="1">
      <c r="A110" s="1008" t="s">
        <v>3543</v>
      </c>
      <c r="B110" s="300">
        <v>25</v>
      </c>
      <c r="C110" s="1820"/>
      <c r="D110" s="1012"/>
      <c r="E110" s="1012" t="s">
        <v>1349</v>
      </c>
      <c r="F110" s="1032" t="s">
        <v>1388</v>
      </c>
      <c r="G110" s="1032">
        <v>3.15</v>
      </c>
      <c r="H110" s="1040" t="s">
        <v>1194</v>
      </c>
      <c r="I110" s="1040" t="s">
        <v>1237</v>
      </c>
      <c r="J110" s="1041"/>
      <c r="K110" s="1041"/>
      <c r="L110" s="1041"/>
      <c r="M110" s="1032" t="s">
        <v>58</v>
      </c>
      <c r="N110" s="1032"/>
      <c r="O110" s="1103" t="s">
        <v>36</v>
      </c>
      <c r="P110" s="1103" t="s">
        <v>1235</v>
      </c>
      <c r="Q110" s="1103" t="s">
        <v>1245</v>
      </c>
      <c r="R110" s="1100"/>
      <c r="S110" s="1100"/>
      <c r="T110" s="1104">
        <v>5</v>
      </c>
      <c r="U110" s="1012" t="s">
        <v>1248</v>
      </c>
      <c r="V110" s="1032" t="s">
        <v>21</v>
      </c>
      <c r="W110" s="1032"/>
      <c r="X110" s="892"/>
      <c r="Y110" s="1181"/>
      <c r="Z110" s="1151"/>
      <c r="AA110" s="851"/>
      <c r="AB110" s="851"/>
      <c r="AC110" s="851"/>
      <c r="AD110" s="851"/>
      <c r="AE110" s="851"/>
      <c r="AF110" s="851"/>
      <c r="AG110" s="851"/>
      <c r="AH110" s="1152"/>
      <c r="AI110" s="1146"/>
      <c r="AJ110" s="888">
        <v>2.6438999999999999</v>
      </c>
      <c r="AK110" s="851"/>
      <c r="AL110" s="888">
        <v>2.6928999999999998</v>
      </c>
      <c r="AM110" s="851"/>
      <c r="AN110" s="1192">
        <v>2.8062999999999998</v>
      </c>
      <c r="AO110" s="1160" t="s">
        <v>12358</v>
      </c>
      <c r="AP110" s="1223"/>
      <c r="AQ110" s="160"/>
      <c r="AR110" s="160"/>
    </row>
    <row r="111" spans="1:44" s="161" customFormat="1" ht="24.95" customHeight="1">
      <c r="A111" s="1008" t="s">
        <v>3544</v>
      </c>
      <c r="B111" s="300">
        <v>25</v>
      </c>
      <c r="C111" s="1821"/>
      <c r="D111" s="1012"/>
      <c r="E111" s="1012" t="s">
        <v>1349</v>
      </c>
      <c r="F111" s="1032" t="s">
        <v>1388</v>
      </c>
      <c r="G111" s="1032" t="s">
        <v>872</v>
      </c>
      <c r="H111" s="1040" t="s">
        <v>207</v>
      </c>
      <c r="I111" s="1040" t="s">
        <v>875</v>
      </c>
      <c r="J111" s="1041"/>
      <c r="K111" s="1041"/>
      <c r="L111" s="1041"/>
      <c r="M111" s="1032" t="s">
        <v>58</v>
      </c>
      <c r="N111" s="1032"/>
      <c r="O111" s="1103" t="s">
        <v>36</v>
      </c>
      <c r="P111" s="1103" t="s">
        <v>1235</v>
      </c>
      <c r="Q111" s="1103" t="s">
        <v>1245</v>
      </c>
      <c r="R111" s="1100"/>
      <c r="S111" s="1100"/>
      <c r="T111" s="1104">
        <v>6</v>
      </c>
      <c r="U111" s="1012" t="s">
        <v>1248</v>
      </c>
      <c r="V111" s="1032" t="s">
        <v>21</v>
      </c>
      <c r="W111" s="1032"/>
      <c r="X111" s="892"/>
      <c r="Y111" s="1181"/>
      <c r="Z111" s="1151"/>
      <c r="AA111" s="851"/>
      <c r="AB111" s="851"/>
      <c r="AC111" s="851"/>
      <c r="AD111" s="851"/>
      <c r="AE111" s="851"/>
      <c r="AF111" s="851"/>
      <c r="AG111" s="851"/>
      <c r="AH111" s="1152"/>
      <c r="AI111" s="1146"/>
      <c r="AJ111" s="888">
        <v>4.4193420000000003</v>
      </c>
      <c r="AK111" s="851"/>
      <c r="AL111" s="888">
        <v>4.4929360000000003</v>
      </c>
      <c r="AM111" s="851"/>
      <c r="AN111" s="1192">
        <v>4.343375</v>
      </c>
      <c r="AO111" s="1160" t="s">
        <v>11423</v>
      </c>
      <c r="AP111" s="1223"/>
      <c r="AQ111" s="160"/>
      <c r="AR111" s="160"/>
    </row>
    <row r="112" spans="1:44" s="161" customFormat="1" ht="24.95" customHeight="1">
      <c r="A112" s="1006" t="s">
        <v>3545</v>
      </c>
      <c r="B112" s="287">
        <v>25</v>
      </c>
      <c r="C112" s="1839" t="s">
        <v>1273</v>
      </c>
      <c r="D112" s="1013"/>
      <c r="E112" s="1013" t="s">
        <v>1349</v>
      </c>
      <c r="F112" s="1029" t="s">
        <v>1388</v>
      </c>
      <c r="G112" s="1029">
        <v>3.15</v>
      </c>
      <c r="H112" s="1042" t="s">
        <v>1194</v>
      </c>
      <c r="I112" s="1042" t="s">
        <v>875</v>
      </c>
      <c r="J112" s="1065" t="s">
        <v>7151</v>
      </c>
      <c r="K112" s="1065" t="s">
        <v>7151</v>
      </c>
      <c r="L112" s="1063">
        <v>0.03</v>
      </c>
      <c r="M112" s="1029" t="s">
        <v>58</v>
      </c>
      <c r="N112" s="1029"/>
      <c r="O112" s="874" t="s">
        <v>36</v>
      </c>
      <c r="P112" s="874" t="s">
        <v>1235</v>
      </c>
      <c r="Q112" s="874" t="s">
        <v>36</v>
      </c>
      <c r="R112" s="1127">
        <v>3</v>
      </c>
      <c r="S112" s="1127">
        <v>5</v>
      </c>
      <c r="T112" s="1127"/>
      <c r="U112" s="1127" t="s">
        <v>18</v>
      </c>
      <c r="V112" s="1029" t="s">
        <v>21</v>
      </c>
      <c r="W112" s="1045"/>
      <c r="X112" s="1848" t="s">
        <v>7159</v>
      </c>
      <c r="Y112" s="1180"/>
      <c r="Z112" s="1149"/>
      <c r="AA112" s="850"/>
      <c r="AB112" s="850"/>
      <c r="AC112" s="850"/>
      <c r="AD112" s="850"/>
      <c r="AE112" s="850"/>
      <c r="AF112" s="850"/>
      <c r="AG112" s="850"/>
      <c r="AH112" s="1150"/>
      <c r="AI112" s="1145"/>
      <c r="AJ112" s="850"/>
      <c r="AK112" s="850"/>
      <c r="AL112" s="850"/>
      <c r="AM112" s="850"/>
      <c r="AN112" s="1154"/>
      <c r="AO112" s="1159"/>
      <c r="AP112" s="1222"/>
      <c r="AQ112" s="160"/>
      <c r="AR112" s="160"/>
    </row>
    <row r="113" spans="1:44" s="161" customFormat="1" ht="24.95" customHeight="1">
      <c r="A113" s="1006" t="s">
        <v>3546</v>
      </c>
      <c r="B113" s="287">
        <v>25</v>
      </c>
      <c r="C113" s="1840"/>
      <c r="D113" s="1013"/>
      <c r="E113" s="1013" t="s">
        <v>1349</v>
      </c>
      <c r="F113" s="1029" t="s">
        <v>1388</v>
      </c>
      <c r="G113" s="1029">
        <v>3.15</v>
      </c>
      <c r="H113" s="1042" t="s">
        <v>1194</v>
      </c>
      <c r="I113" s="1042" t="s">
        <v>875</v>
      </c>
      <c r="J113" s="1065" t="s">
        <v>7152</v>
      </c>
      <c r="K113" s="1065" t="s">
        <v>7152</v>
      </c>
      <c r="L113" s="1063">
        <v>1</v>
      </c>
      <c r="M113" s="1029" t="s">
        <v>58</v>
      </c>
      <c r="N113" s="1029"/>
      <c r="O113" s="874" t="s">
        <v>36</v>
      </c>
      <c r="P113" s="874" t="s">
        <v>1235</v>
      </c>
      <c r="Q113" s="874" t="s">
        <v>36</v>
      </c>
      <c r="R113" s="1127">
        <v>3</v>
      </c>
      <c r="S113" s="1127">
        <v>5</v>
      </c>
      <c r="T113" s="1127"/>
      <c r="U113" s="1127" t="s">
        <v>18</v>
      </c>
      <c r="V113" s="1029" t="s">
        <v>21</v>
      </c>
      <c r="W113" s="1290"/>
      <c r="X113" s="1849"/>
      <c r="Y113" s="1180"/>
      <c r="Z113" s="1149"/>
      <c r="AA113" s="850"/>
      <c r="AB113" s="850"/>
      <c r="AC113" s="850"/>
      <c r="AD113" s="850"/>
      <c r="AE113" s="850"/>
      <c r="AF113" s="850"/>
      <c r="AG113" s="850"/>
      <c r="AH113" s="1150"/>
      <c r="AI113" s="1145"/>
      <c r="AJ113" s="850"/>
      <c r="AK113" s="850"/>
      <c r="AL113" s="850"/>
      <c r="AM113" s="850"/>
      <c r="AN113" s="1154"/>
      <c r="AO113" s="1159"/>
      <c r="AP113" s="1222"/>
      <c r="AQ113" s="160"/>
      <c r="AR113" s="160"/>
    </row>
    <row r="114" spans="1:44" s="161" customFormat="1" ht="24.95" customHeight="1">
      <c r="A114" s="1006" t="s">
        <v>3547</v>
      </c>
      <c r="B114" s="287">
        <v>25</v>
      </c>
      <c r="C114" s="1840"/>
      <c r="D114" s="1013"/>
      <c r="E114" s="1013" t="s">
        <v>1349</v>
      </c>
      <c r="F114" s="1029" t="s">
        <v>1388</v>
      </c>
      <c r="G114" s="1029">
        <v>3.15</v>
      </c>
      <c r="H114" s="1042" t="s">
        <v>1194</v>
      </c>
      <c r="I114" s="1042" t="s">
        <v>875</v>
      </c>
      <c r="J114" s="1065" t="s">
        <v>7153</v>
      </c>
      <c r="K114" s="1065" t="s">
        <v>7153</v>
      </c>
      <c r="L114" s="1063">
        <v>1</v>
      </c>
      <c r="M114" s="1029" t="s">
        <v>58</v>
      </c>
      <c r="N114" s="1029"/>
      <c r="O114" s="874" t="s">
        <v>36</v>
      </c>
      <c r="P114" s="874" t="s">
        <v>1235</v>
      </c>
      <c r="Q114" s="874" t="s">
        <v>36</v>
      </c>
      <c r="R114" s="1127">
        <v>3</v>
      </c>
      <c r="S114" s="1127">
        <v>5</v>
      </c>
      <c r="T114" s="1127"/>
      <c r="U114" s="1127" t="s">
        <v>18</v>
      </c>
      <c r="V114" s="1029" t="s">
        <v>21</v>
      </c>
      <c r="W114" s="1290"/>
      <c r="X114" s="1849"/>
      <c r="Y114" s="1180"/>
      <c r="Z114" s="1149"/>
      <c r="AA114" s="850"/>
      <c r="AB114" s="850"/>
      <c r="AC114" s="850"/>
      <c r="AD114" s="850"/>
      <c r="AE114" s="850"/>
      <c r="AF114" s="850"/>
      <c r="AG114" s="850"/>
      <c r="AH114" s="1150"/>
      <c r="AI114" s="1145"/>
      <c r="AJ114" s="850"/>
      <c r="AK114" s="850"/>
      <c r="AL114" s="850"/>
      <c r="AM114" s="850"/>
      <c r="AN114" s="1154"/>
      <c r="AO114" s="1159"/>
      <c r="AP114" s="1222"/>
      <c r="AQ114" s="160"/>
      <c r="AR114" s="160"/>
    </row>
    <row r="115" spans="1:44" s="161" customFormat="1" ht="24.95" customHeight="1">
      <c r="A115" s="1006" t="s">
        <v>3548</v>
      </c>
      <c r="B115" s="287">
        <v>25</v>
      </c>
      <c r="C115" s="1841"/>
      <c r="D115" s="1013"/>
      <c r="E115" s="1013" t="s">
        <v>1349</v>
      </c>
      <c r="F115" s="1029" t="s">
        <v>1388</v>
      </c>
      <c r="G115" s="1029">
        <v>3.15</v>
      </c>
      <c r="H115" s="1042" t="s">
        <v>1194</v>
      </c>
      <c r="I115" s="1042" t="s">
        <v>875</v>
      </c>
      <c r="J115" s="1065" t="s">
        <v>7154</v>
      </c>
      <c r="K115" s="1065" t="s">
        <v>7154</v>
      </c>
      <c r="L115" s="1063">
        <v>1</v>
      </c>
      <c r="M115" s="1029" t="s">
        <v>58</v>
      </c>
      <c r="N115" s="1029"/>
      <c r="O115" s="874" t="s">
        <v>36</v>
      </c>
      <c r="P115" s="874" t="s">
        <v>1235</v>
      </c>
      <c r="Q115" s="874" t="s">
        <v>36</v>
      </c>
      <c r="R115" s="1127">
        <v>3</v>
      </c>
      <c r="S115" s="1127">
        <v>5</v>
      </c>
      <c r="T115" s="1127"/>
      <c r="U115" s="1127" t="s">
        <v>18</v>
      </c>
      <c r="V115" s="1029" t="s">
        <v>21</v>
      </c>
      <c r="W115" s="1329"/>
      <c r="X115" s="1850"/>
      <c r="Y115" s="1180"/>
      <c r="Z115" s="1149"/>
      <c r="AA115" s="850"/>
      <c r="AB115" s="850"/>
      <c r="AC115" s="850"/>
      <c r="AD115" s="850"/>
      <c r="AE115" s="850"/>
      <c r="AF115" s="850"/>
      <c r="AG115" s="850"/>
      <c r="AH115" s="1150"/>
      <c r="AI115" s="1145"/>
      <c r="AJ115" s="850"/>
      <c r="AK115" s="850"/>
      <c r="AL115" s="850"/>
      <c r="AM115" s="850"/>
      <c r="AN115" s="1154"/>
      <c r="AO115" s="1159"/>
      <c r="AP115" s="1222"/>
      <c r="AQ115" s="160"/>
      <c r="AR115" s="160"/>
    </row>
    <row r="116" spans="1:44" s="161" customFormat="1" ht="24.95" customHeight="1">
      <c r="A116" s="1008" t="s">
        <v>9199</v>
      </c>
      <c r="B116" s="300">
        <v>25</v>
      </c>
      <c r="C116" s="1819" t="s">
        <v>9214</v>
      </c>
      <c r="D116" s="1012"/>
      <c r="E116" s="1012" t="s">
        <v>1349</v>
      </c>
      <c r="F116" s="1032" t="s">
        <v>1388</v>
      </c>
      <c r="G116" s="1032">
        <v>3.15</v>
      </c>
      <c r="H116" s="1040" t="s">
        <v>1194</v>
      </c>
      <c r="I116" s="1040" t="s">
        <v>875</v>
      </c>
      <c r="J116" s="1041"/>
      <c r="K116" s="1041"/>
      <c r="L116" s="1041"/>
      <c r="M116" s="1032" t="s">
        <v>39</v>
      </c>
      <c r="N116" s="1032"/>
      <c r="O116" s="1032" t="s">
        <v>1255</v>
      </c>
      <c r="P116" s="1103" t="s">
        <v>1177</v>
      </c>
      <c r="Q116" s="1103" t="s">
        <v>9217</v>
      </c>
      <c r="R116" s="1100"/>
      <c r="S116" s="1100"/>
      <c r="T116" s="1104">
        <v>-39</v>
      </c>
      <c r="U116" s="1012" t="s">
        <v>1241</v>
      </c>
      <c r="V116" s="1032" t="s">
        <v>21</v>
      </c>
      <c r="W116" s="1032"/>
      <c r="X116" s="1176" t="s">
        <v>9218</v>
      </c>
      <c r="Y116" s="1181"/>
      <c r="Z116" s="1151"/>
      <c r="AA116" s="851"/>
      <c r="AB116" s="851"/>
      <c r="AC116" s="851"/>
      <c r="AD116" s="851"/>
      <c r="AE116" s="851"/>
      <c r="AF116" s="851"/>
      <c r="AG116" s="851"/>
      <c r="AH116" s="1152"/>
      <c r="AI116" s="1146"/>
      <c r="AJ116" s="888">
        <v>-52.528599999999997</v>
      </c>
      <c r="AK116" s="851"/>
      <c r="AL116" s="888">
        <v>-55.783200000000001</v>
      </c>
      <c r="AM116" s="851"/>
      <c r="AN116" s="1192">
        <v>-55.546700000000001</v>
      </c>
      <c r="AO116" s="1160" t="s">
        <v>12196</v>
      </c>
      <c r="AP116" s="1223"/>
      <c r="AQ116" s="160"/>
      <c r="AR116" s="160"/>
    </row>
    <row r="117" spans="1:44" s="161" customFormat="1" ht="24.95" customHeight="1">
      <c r="A117" s="1008" t="s">
        <v>9200</v>
      </c>
      <c r="B117" s="300">
        <v>25</v>
      </c>
      <c r="C117" s="1820"/>
      <c r="D117" s="1012"/>
      <c r="E117" s="1012" t="s">
        <v>1349</v>
      </c>
      <c r="F117" s="1032" t="s">
        <v>1388</v>
      </c>
      <c r="G117" s="1032">
        <v>3.15</v>
      </c>
      <c r="H117" s="1040" t="s">
        <v>1194</v>
      </c>
      <c r="I117" s="1040" t="s">
        <v>1237</v>
      </c>
      <c r="J117" s="1041"/>
      <c r="K117" s="1041"/>
      <c r="L117" s="1041"/>
      <c r="M117" s="1032" t="s">
        <v>39</v>
      </c>
      <c r="N117" s="1032"/>
      <c r="O117" s="1032" t="s">
        <v>1257</v>
      </c>
      <c r="P117" s="1103" t="s">
        <v>1177</v>
      </c>
      <c r="Q117" s="1103" t="s">
        <v>9217</v>
      </c>
      <c r="R117" s="1100"/>
      <c r="S117" s="1100"/>
      <c r="T117" s="1104">
        <v>-36</v>
      </c>
      <c r="U117" s="1012" t="s">
        <v>1241</v>
      </c>
      <c r="V117" s="1032" t="s">
        <v>21</v>
      </c>
      <c r="W117" s="1032"/>
      <c r="X117" s="892"/>
      <c r="Y117" s="1181"/>
      <c r="Z117" s="1151"/>
      <c r="AA117" s="851"/>
      <c r="AB117" s="851"/>
      <c r="AC117" s="851"/>
      <c r="AD117" s="851"/>
      <c r="AE117" s="851"/>
      <c r="AF117" s="851"/>
      <c r="AG117" s="851"/>
      <c r="AH117" s="1152"/>
      <c r="AI117" s="1146"/>
      <c r="AJ117" s="888">
        <v>-52.3294</v>
      </c>
      <c r="AK117" s="851"/>
      <c r="AL117" s="888">
        <v>-51.538499999999999</v>
      </c>
      <c r="AM117" s="851"/>
      <c r="AN117" s="1192">
        <v>-51.877499999999998</v>
      </c>
      <c r="AO117" s="1160" t="s">
        <v>12322</v>
      </c>
      <c r="AP117" s="1223"/>
      <c r="AQ117" s="160"/>
      <c r="AR117" s="160"/>
    </row>
    <row r="118" spans="1:44" s="161" customFormat="1" ht="24.95" customHeight="1">
      <c r="A118" s="1008" t="s">
        <v>9201</v>
      </c>
      <c r="B118" s="300">
        <v>25</v>
      </c>
      <c r="C118" s="1820"/>
      <c r="D118" s="1012"/>
      <c r="E118" s="1012" t="s">
        <v>1349</v>
      </c>
      <c r="F118" s="1032" t="s">
        <v>1388</v>
      </c>
      <c r="G118" s="1032" t="s">
        <v>872</v>
      </c>
      <c r="H118" s="1040" t="s">
        <v>207</v>
      </c>
      <c r="I118" s="1040" t="s">
        <v>875</v>
      </c>
      <c r="J118" s="1041"/>
      <c r="K118" s="1041"/>
      <c r="L118" s="1041"/>
      <c r="M118" s="1032" t="s">
        <v>39</v>
      </c>
      <c r="N118" s="1032"/>
      <c r="O118" s="1032" t="s">
        <v>1255</v>
      </c>
      <c r="P118" s="1103" t="s">
        <v>1177</v>
      </c>
      <c r="Q118" s="1103" t="s">
        <v>9217</v>
      </c>
      <c r="R118" s="1100"/>
      <c r="S118" s="1100"/>
      <c r="T118" s="1104">
        <v>-34</v>
      </c>
      <c r="U118" s="1012" t="s">
        <v>1241</v>
      </c>
      <c r="V118" s="1032" t="s">
        <v>21</v>
      </c>
      <c r="W118" s="1032"/>
      <c r="X118" s="892"/>
      <c r="Y118" s="1181"/>
      <c r="Z118" s="1151"/>
      <c r="AA118" s="851"/>
      <c r="AB118" s="851"/>
      <c r="AC118" s="851"/>
      <c r="AD118" s="851"/>
      <c r="AE118" s="851"/>
      <c r="AF118" s="851"/>
      <c r="AG118" s="851"/>
      <c r="AH118" s="1152"/>
      <c r="AI118" s="1146"/>
      <c r="AJ118" s="851"/>
      <c r="AK118" s="851"/>
      <c r="AL118" s="851"/>
      <c r="AM118" s="851"/>
      <c r="AN118" s="1155"/>
      <c r="AO118" s="1160"/>
      <c r="AP118" s="1223"/>
      <c r="AQ118" s="160"/>
      <c r="AR118" s="160"/>
    </row>
    <row r="119" spans="1:44" s="161" customFormat="1" ht="24.95" customHeight="1">
      <c r="A119" s="1008" t="s">
        <v>9202</v>
      </c>
      <c r="B119" s="300">
        <v>25</v>
      </c>
      <c r="C119" s="1820"/>
      <c r="D119" s="1012"/>
      <c r="E119" s="1012" t="s">
        <v>1349</v>
      </c>
      <c r="F119" s="1032" t="s">
        <v>1388</v>
      </c>
      <c r="G119" s="1032">
        <v>3.15</v>
      </c>
      <c r="H119" s="1040" t="s">
        <v>1194</v>
      </c>
      <c r="I119" s="1040" t="s">
        <v>875</v>
      </c>
      <c r="J119" s="1041"/>
      <c r="K119" s="1041"/>
      <c r="L119" s="1041"/>
      <c r="M119" s="1032" t="s">
        <v>85</v>
      </c>
      <c r="N119" s="1032"/>
      <c r="O119" s="1117" t="s">
        <v>1256</v>
      </c>
      <c r="P119" s="1103" t="s">
        <v>1177</v>
      </c>
      <c r="Q119" s="1103" t="s">
        <v>9217</v>
      </c>
      <c r="R119" s="1100"/>
      <c r="S119" s="1100"/>
      <c r="T119" s="1104">
        <v>-39</v>
      </c>
      <c r="U119" s="1012" t="s">
        <v>1241</v>
      </c>
      <c r="V119" s="1032" t="s">
        <v>21</v>
      </c>
      <c r="W119" s="1032"/>
      <c r="X119" s="892"/>
      <c r="Y119" s="1181"/>
      <c r="Z119" s="1151"/>
      <c r="AA119" s="851"/>
      <c r="AB119" s="851"/>
      <c r="AC119" s="851"/>
      <c r="AD119" s="851"/>
      <c r="AE119" s="851"/>
      <c r="AF119" s="851"/>
      <c r="AG119" s="851"/>
      <c r="AH119" s="1152"/>
      <c r="AI119" s="1146"/>
      <c r="AJ119" s="888">
        <v>-58.172069999999998</v>
      </c>
      <c r="AK119" s="851"/>
      <c r="AL119" s="888">
        <v>-57.318429999999999</v>
      </c>
      <c r="AM119" s="851"/>
      <c r="AN119" s="1192">
        <v>-57.398530000000001</v>
      </c>
      <c r="AO119" s="1160" t="s">
        <v>9424</v>
      </c>
      <c r="AP119" s="1223"/>
      <c r="AQ119" s="160"/>
      <c r="AR119" s="160"/>
    </row>
    <row r="120" spans="1:44" s="161" customFormat="1" ht="24.95" customHeight="1">
      <c r="A120" s="1008" t="s">
        <v>9203</v>
      </c>
      <c r="B120" s="300">
        <v>25</v>
      </c>
      <c r="C120" s="1820"/>
      <c r="D120" s="1012"/>
      <c r="E120" s="1012" t="s">
        <v>1349</v>
      </c>
      <c r="F120" s="1032" t="s">
        <v>1388</v>
      </c>
      <c r="G120" s="1032">
        <v>3.15</v>
      </c>
      <c r="H120" s="1040" t="s">
        <v>1194</v>
      </c>
      <c r="I120" s="1040" t="s">
        <v>1237</v>
      </c>
      <c r="J120" s="1041"/>
      <c r="K120" s="1041"/>
      <c r="L120" s="1041"/>
      <c r="M120" s="1032" t="s">
        <v>85</v>
      </c>
      <c r="N120" s="1032"/>
      <c r="O120" s="1117" t="s">
        <v>1256</v>
      </c>
      <c r="P120" s="1103" t="s">
        <v>1177</v>
      </c>
      <c r="Q120" s="1103" t="s">
        <v>9217</v>
      </c>
      <c r="R120" s="1100"/>
      <c r="S120" s="1100"/>
      <c r="T120" s="1104">
        <v>-36</v>
      </c>
      <c r="U120" s="1012" t="s">
        <v>1241</v>
      </c>
      <c r="V120" s="1032" t="s">
        <v>21</v>
      </c>
      <c r="W120" s="1032"/>
      <c r="X120" s="892"/>
      <c r="Y120" s="1181"/>
      <c r="Z120" s="1151"/>
      <c r="AA120" s="851"/>
      <c r="AB120" s="851"/>
      <c r="AC120" s="851"/>
      <c r="AD120" s="851"/>
      <c r="AE120" s="851"/>
      <c r="AF120" s="851"/>
      <c r="AG120" s="851"/>
      <c r="AH120" s="1152"/>
      <c r="AI120" s="1146"/>
      <c r="AJ120" s="888">
        <v>-56.948390000000003</v>
      </c>
      <c r="AK120" s="851"/>
      <c r="AL120" s="888">
        <v>-56.777090000000001</v>
      </c>
      <c r="AM120" s="851"/>
      <c r="AN120" s="1192">
        <v>-57.076720000000002</v>
      </c>
      <c r="AO120" s="1160" t="s">
        <v>9520</v>
      </c>
      <c r="AP120" s="1223"/>
      <c r="AQ120" s="160"/>
      <c r="AR120" s="160"/>
    </row>
    <row r="121" spans="1:44" s="161" customFormat="1" ht="24.95" customHeight="1">
      <c r="A121" s="1008" t="s">
        <v>9204</v>
      </c>
      <c r="B121" s="300">
        <v>25</v>
      </c>
      <c r="C121" s="1821"/>
      <c r="D121" s="1012"/>
      <c r="E121" s="1012" t="s">
        <v>1349</v>
      </c>
      <c r="F121" s="1032" t="s">
        <v>1388</v>
      </c>
      <c r="G121" s="1032" t="s">
        <v>872</v>
      </c>
      <c r="H121" s="1040" t="s">
        <v>207</v>
      </c>
      <c r="I121" s="1040" t="s">
        <v>875</v>
      </c>
      <c r="J121" s="1041"/>
      <c r="K121" s="1041"/>
      <c r="L121" s="1041"/>
      <c r="M121" s="1032" t="s">
        <v>85</v>
      </c>
      <c r="N121" s="1032"/>
      <c r="O121" s="1117" t="s">
        <v>1256</v>
      </c>
      <c r="P121" s="1103" t="s">
        <v>1177</v>
      </c>
      <c r="Q121" s="1103" t="s">
        <v>9217</v>
      </c>
      <c r="R121" s="1100"/>
      <c r="S121" s="1100"/>
      <c r="T121" s="1104">
        <v>-34</v>
      </c>
      <c r="U121" s="1012" t="s">
        <v>1241</v>
      </c>
      <c r="V121" s="1032" t="s">
        <v>21</v>
      </c>
      <c r="W121" s="1032"/>
      <c r="X121" s="892"/>
      <c r="Y121" s="1181"/>
      <c r="Z121" s="1151"/>
      <c r="AA121" s="851"/>
      <c r="AB121" s="851"/>
      <c r="AC121" s="851"/>
      <c r="AD121" s="851"/>
      <c r="AE121" s="851"/>
      <c r="AF121" s="851"/>
      <c r="AG121" s="851"/>
      <c r="AH121" s="1152"/>
      <c r="AI121" s="1146"/>
      <c r="AJ121" s="888">
        <v>-55.334440000000001</v>
      </c>
      <c r="AK121" s="851"/>
      <c r="AL121" s="888">
        <v>-54.556550000000001</v>
      </c>
      <c r="AM121" s="851"/>
      <c r="AN121" s="1192">
        <v>-55.077190000000002</v>
      </c>
      <c r="AO121" s="1160" t="s">
        <v>11421</v>
      </c>
      <c r="AP121" s="1223"/>
      <c r="AQ121" s="160"/>
      <c r="AR121" s="160"/>
    </row>
    <row r="122" spans="1:44" s="161" customFormat="1" ht="24.95" customHeight="1">
      <c r="A122" s="1006" t="s">
        <v>9205</v>
      </c>
      <c r="B122" s="287">
        <v>25</v>
      </c>
      <c r="C122" s="1816" t="s">
        <v>9215</v>
      </c>
      <c r="D122" s="1013"/>
      <c r="E122" s="1013" t="s">
        <v>1349</v>
      </c>
      <c r="F122" s="1029" t="s">
        <v>1388</v>
      </c>
      <c r="G122" s="1029">
        <v>3.15</v>
      </c>
      <c r="H122" s="1042" t="s">
        <v>1194</v>
      </c>
      <c r="I122" s="1042" t="s">
        <v>875</v>
      </c>
      <c r="J122" s="1043"/>
      <c r="K122" s="1043"/>
      <c r="L122" s="1043"/>
      <c r="M122" s="1029" t="s">
        <v>39</v>
      </c>
      <c r="N122" s="1029"/>
      <c r="O122" s="1029" t="s">
        <v>1255</v>
      </c>
      <c r="P122" s="874" t="s">
        <v>1177</v>
      </c>
      <c r="Q122" s="874" t="s">
        <v>9217</v>
      </c>
      <c r="R122" s="1099"/>
      <c r="S122" s="1099"/>
      <c r="T122" s="1105">
        <v>-42</v>
      </c>
      <c r="U122" s="1013" t="s">
        <v>1241</v>
      </c>
      <c r="V122" s="1029" t="s">
        <v>21</v>
      </c>
      <c r="W122" s="1029"/>
      <c r="X122" s="1177" t="s">
        <v>9219</v>
      </c>
      <c r="Y122" s="1180"/>
      <c r="Z122" s="1149"/>
      <c r="AA122" s="850"/>
      <c r="AB122" s="850"/>
      <c r="AC122" s="850"/>
      <c r="AD122" s="850"/>
      <c r="AE122" s="850"/>
      <c r="AF122" s="850"/>
      <c r="AG122" s="850"/>
      <c r="AH122" s="1150"/>
      <c r="AI122" s="1145"/>
      <c r="AJ122" s="888">
        <v>-62.288899999999998</v>
      </c>
      <c r="AK122" s="850"/>
      <c r="AL122" s="888">
        <v>-64.316800000000001</v>
      </c>
      <c r="AM122" s="850"/>
      <c r="AN122" s="1192">
        <v>-63.126800000000003</v>
      </c>
      <c r="AO122" s="1159" t="s">
        <v>12197</v>
      </c>
      <c r="AP122" s="1222"/>
      <c r="AQ122" s="160"/>
      <c r="AR122" s="160"/>
    </row>
    <row r="123" spans="1:44" s="161" customFormat="1" ht="24.95" customHeight="1">
      <c r="A123" s="1006" t="s">
        <v>9206</v>
      </c>
      <c r="B123" s="287">
        <v>25</v>
      </c>
      <c r="C123" s="1817"/>
      <c r="D123" s="1013"/>
      <c r="E123" s="1013" t="s">
        <v>1349</v>
      </c>
      <c r="F123" s="1029" t="s">
        <v>1388</v>
      </c>
      <c r="G123" s="1029">
        <v>3.15</v>
      </c>
      <c r="H123" s="1042" t="s">
        <v>1194</v>
      </c>
      <c r="I123" s="1042" t="s">
        <v>1237</v>
      </c>
      <c r="J123" s="1043"/>
      <c r="K123" s="1043"/>
      <c r="L123" s="1043"/>
      <c r="M123" s="1029" t="s">
        <v>39</v>
      </c>
      <c r="N123" s="1029"/>
      <c r="O123" s="1029" t="s">
        <v>1257</v>
      </c>
      <c r="P123" s="874" t="s">
        <v>1177</v>
      </c>
      <c r="Q123" s="874" t="s">
        <v>9217</v>
      </c>
      <c r="R123" s="1099"/>
      <c r="S123" s="1099"/>
      <c r="T123" s="1105">
        <v>-39</v>
      </c>
      <c r="U123" s="1013" t="s">
        <v>1241</v>
      </c>
      <c r="V123" s="1029" t="s">
        <v>21</v>
      </c>
      <c r="W123" s="1029"/>
      <c r="X123" s="893"/>
      <c r="Y123" s="1180"/>
      <c r="Z123" s="1149"/>
      <c r="AA123" s="850"/>
      <c r="AB123" s="850"/>
      <c r="AC123" s="850"/>
      <c r="AD123" s="850"/>
      <c r="AE123" s="850"/>
      <c r="AF123" s="850"/>
      <c r="AG123" s="850"/>
      <c r="AH123" s="1150"/>
      <c r="AI123" s="1145"/>
      <c r="AJ123" s="888">
        <v>-61.671300000000002</v>
      </c>
      <c r="AK123" s="850"/>
      <c r="AL123" s="888">
        <v>-61.3309</v>
      </c>
      <c r="AM123" s="850"/>
      <c r="AN123" s="1192">
        <v>-60.218600000000002</v>
      </c>
      <c r="AO123" s="1159" t="s">
        <v>12323</v>
      </c>
      <c r="AP123" s="1222"/>
      <c r="AQ123" s="160"/>
      <c r="AR123" s="160"/>
    </row>
    <row r="124" spans="1:44" s="161" customFormat="1" ht="24.95" customHeight="1">
      <c r="A124" s="1006" t="s">
        <v>9207</v>
      </c>
      <c r="B124" s="287">
        <v>25</v>
      </c>
      <c r="C124" s="1817"/>
      <c r="D124" s="1013"/>
      <c r="E124" s="1013" t="s">
        <v>1349</v>
      </c>
      <c r="F124" s="1029" t="s">
        <v>1388</v>
      </c>
      <c r="G124" s="1029" t="s">
        <v>872</v>
      </c>
      <c r="H124" s="1042" t="s">
        <v>207</v>
      </c>
      <c r="I124" s="1042" t="s">
        <v>875</v>
      </c>
      <c r="J124" s="1043"/>
      <c r="K124" s="1043"/>
      <c r="L124" s="1043"/>
      <c r="M124" s="1029" t="s">
        <v>39</v>
      </c>
      <c r="N124" s="1029"/>
      <c r="O124" s="1029" t="s">
        <v>1255</v>
      </c>
      <c r="P124" s="874" t="s">
        <v>1177</v>
      </c>
      <c r="Q124" s="874" t="s">
        <v>9217</v>
      </c>
      <c r="R124" s="1099"/>
      <c r="S124" s="1099"/>
      <c r="T124" s="1105">
        <v>-37</v>
      </c>
      <c r="U124" s="1013" t="s">
        <v>1241</v>
      </c>
      <c r="V124" s="1029" t="s">
        <v>21</v>
      </c>
      <c r="W124" s="1029"/>
      <c r="X124" s="893"/>
      <c r="Y124" s="1180"/>
      <c r="Z124" s="1149"/>
      <c r="AA124" s="850"/>
      <c r="AB124" s="850"/>
      <c r="AC124" s="850"/>
      <c r="AD124" s="850"/>
      <c r="AE124" s="850"/>
      <c r="AF124" s="850"/>
      <c r="AG124" s="850"/>
      <c r="AH124" s="1150"/>
      <c r="AI124" s="1145"/>
      <c r="AJ124" s="850"/>
      <c r="AK124" s="850"/>
      <c r="AL124" s="850"/>
      <c r="AM124" s="850"/>
      <c r="AN124" s="1154"/>
      <c r="AO124" s="1159"/>
      <c r="AP124" s="1222"/>
      <c r="AQ124" s="160"/>
      <c r="AR124" s="160"/>
    </row>
    <row r="125" spans="1:44" s="161" customFormat="1" ht="24.95" customHeight="1">
      <c r="A125" s="1006" t="s">
        <v>9208</v>
      </c>
      <c r="B125" s="287">
        <v>25</v>
      </c>
      <c r="C125" s="1817"/>
      <c r="D125" s="1013"/>
      <c r="E125" s="1013" t="s">
        <v>1349</v>
      </c>
      <c r="F125" s="1029" t="s">
        <v>1388</v>
      </c>
      <c r="G125" s="1029">
        <v>3.15</v>
      </c>
      <c r="H125" s="1042" t="s">
        <v>1194</v>
      </c>
      <c r="I125" s="1042" t="s">
        <v>875</v>
      </c>
      <c r="J125" s="1043"/>
      <c r="K125" s="1043"/>
      <c r="L125" s="1043"/>
      <c r="M125" s="1029" t="s">
        <v>85</v>
      </c>
      <c r="N125" s="1029"/>
      <c r="O125" s="1116" t="s">
        <v>1256</v>
      </c>
      <c r="P125" s="874" t="s">
        <v>1177</v>
      </c>
      <c r="Q125" s="874" t="s">
        <v>9217</v>
      </c>
      <c r="R125" s="1099"/>
      <c r="S125" s="1099"/>
      <c r="T125" s="1105">
        <v>-42</v>
      </c>
      <c r="U125" s="1013" t="s">
        <v>1241</v>
      </c>
      <c r="V125" s="1029" t="s">
        <v>21</v>
      </c>
      <c r="W125" s="1029"/>
      <c r="X125" s="893"/>
      <c r="Y125" s="1180"/>
      <c r="Z125" s="1149"/>
      <c r="AA125" s="850"/>
      <c r="AB125" s="850"/>
      <c r="AC125" s="850"/>
      <c r="AD125" s="850"/>
      <c r="AE125" s="850"/>
      <c r="AF125" s="850"/>
      <c r="AG125" s="850"/>
      <c r="AH125" s="1150"/>
      <c r="AI125" s="1145"/>
      <c r="AJ125" s="888">
        <v>-62.41404</v>
      </c>
      <c r="AK125" s="850"/>
      <c r="AL125" s="888">
        <v>-61.758510000000001</v>
      </c>
      <c r="AM125" s="850"/>
      <c r="AN125" s="1192">
        <v>-61.782049999999998</v>
      </c>
      <c r="AO125" s="1159" t="s">
        <v>9425</v>
      </c>
      <c r="AP125" s="1222"/>
      <c r="AQ125" s="160"/>
      <c r="AR125" s="160"/>
    </row>
    <row r="126" spans="1:44" s="161" customFormat="1" ht="24.95" customHeight="1">
      <c r="A126" s="1006" t="s">
        <v>9209</v>
      </c>
      <c r="B126" s="287">
        <v>25</v>
      </c>
      <c r="C126" s="1817"/>
      <c r="D126" s="1013"/>
      <c r="E126" s="1013" t="s">
        <v>1349</v>
      </c>
      <c r="F126" s="1029" t="s">
        <v>1388</v>
      </c>
      <c r="G126" s="1029">
        <v>3.15</v>
      </c>
      <c r="H126" s="1042" t="s">
        <v>1194</v>
      </c>
      <c r="I126" s="1042" t="s">
        <v>1237</v>
      </c>
      <c r="J126" s="1043"/>
      <c r="K126" s="1043"/>
      <c r="L126" s="1043"/>
      <c r="M126" s="1029" t="s">
        <v>85</v>
      </c>
      <c r="N126" s="1029"/>
      <c r="O126" s="1116" t="s">
        <v>1256</v>
      </c>
      <c r="P126" s="874" t="s">
        <v>1177</v>
      </c>
      <c r="Q126" s="874" t="s">
        <v>9217</v>
      </c>
      <c r="R126" s="1099"/>
      <c r="S126" s="1099"/>
      <c r="T126" s="1105">
        <v>-39</v>
      </c>
      <c r="U126" s="1013" t="s">
        <v>1241</v>
      </c>
      <c r="V126" s="1029" t="s">
        <v>21</v>
      </c>
      <c r="W126" s="1029"/>
      <c r="X126" s="893"/>
      <c r="Y126" s="1180"/>
      <c r="Z126" s="1149"/>
      <c r="AA126" s="850"/>
      <c r="AB126" s="850"/>
      <c r="AC126" s="850"/>
      <c r="AD126" s="850"/>
      <c r="AE126" s="850"/>
      <c r="AF126" s="850"/>
      <c r="AG126" s="850"/>
      <c r="AH126" s="1150"/>
      <c r="AI126" s="1145"/>
      <c r="AJ126" s="888">
        <v>-61.985370000000003</v>
      </c>
      <c r="AK126" s="850"/>
      <c r="AL126" s="888">
        <v>-61.391979999999997</v>
      </c>
      <c r="AM126" s="850"/>
      <c r="AN126" s="1192">
        <v>-61.52966</v>
      </c>
      <c r="AO126" s="1159" t="s">
        <v>9521</v>
      </c>
      <c r="AP126" s="1222"/>
      <c r="AQ126" s="160"/>
      <c r="AR126" s="160"/>
    </row>
    <row r="127" spans="1:44" s="161" customFormat="1" ht="24.95" customHeight="1">
      <c r="A127" s="1006" t="s">
        <v>9210</v>
      </c>
      <c r="B127" s="287">
        <v>25</v>
      </c>
      <c r="C127" s="1818"/>
      <c r="D127" s="1013"/>
      <c r="E127" s="1013" t="s">
        <v>1349</v>
      </c>
      <c r="F127" s="1029" t="s">
        <v>1388</v>
      </c>
      <c r="G127" s="1029" t="s">
        <v>872</v>
      </c>
      <c r="H127" s="1042" t="s">
        <v>207</v>
      </c>
      <c r="I127" s="1042" t="s">
        <v>875</v>
      </c>
      <c r="J127" s="1043"/>
      <c r="K127" s="1043"/>
      <c r="L127" s="1043"/>
      <c r="M127" s="1029" t="s">
        <v>85</v>
      </c>
      <c r="N127" s="1029"/>
      <c r="O127" s="1116" t="s">
        <v>1256</v>
      </c>
      <c r="P127" s="874" t="s">
        <v>1177</v>
      </c>
      <c r="Q127" s="874" t="s">
        <v>9217</v>
      </c>
      <c r="R127" s="1099"/>
      <c r="S127" s="1099"/>
      <c r="T127" s="1105">
        <v>-37</v>
      </c>
      <c r="U127" s="1013" t="s">
        <v>1241</v>
      </c>
      <c r="V127" s="1029" t="s">
        <v>21</v>
      </c>
      <c r="W127" s="1029"/>
      <c r="X127" s="893"/>
      <c r="Y127" s="1180"/>
      <c r="Z127" s="1149"/>
      <c r="AA127" s="850"/>
      <c r="AB127" s="850"/>
      <c r="AC127" s="850"/>
      <c r="AD127" s="850"/>
      <c r="AE127" s="850"/>
      <c r="AF127" s="850"/>
      <c r="AG127" s="850"/>
      <c r="AH127" s="1150"/>
      <c r="AI127" s="1145"/>
      <c r="AJ127" s="888">
        <v>-60.777169999999998</v>
      </c>
      <c r="AK127" s="850"/>
      <c r="AL127" s="888">
        <v>-60.552259999999997</v>
      </c>
      <c r="AM127" s="850"/>
      <c r="AN127" s="1192">
        <v>-60.666049999999998</v>
      </c>
      <c r="AO127" s="1159" t="s">
        <v>11422</v>
      </c>
      <c r="AP127" s="1222"/>
      <c r="AQ127" s="160"/>
      <c r="AR127" s="160"/>
    </row>
    <row r="128" spans="1:44" s="161" customFormat="1" ht="24.95" customHeight="1">
      <c r="A128" s="1008" t="s">
        <v>9211</v>
      </c>
      <c r="B128" s="300">
        <v>25</v>
      </c>
      <c r="C128" s="1819" t="s">
        <v>9216</v>
      </c>
      <c r="D128" s="1012"/>
      <c r="E128" s="1012" t="s">
        <v>1349</v>
      </c>
      <c r="F128" s="1032" t="s">
        <v>1388</v>
      </c>
      <c r="G128" s="1032">
        <v>3.15</v>
      </c>
      <c r="H128" s="1040" t="s">
        <v>1194</v>
      </c>
      <c r="I128" s="1040" t="s">
        <v>875</v>
      </c>
      <c r="J128" s="1041"/>
      <c r="K128" s="1041"/>
      <c r="L128" s="1041"/>
      <c r="M128" s="1032" t="s">
        <v>58</v>
      </c>
      <c r="N128" s="1032"/>
      <c r="O128" s="1103" t="s">
        <v>36</v>
      </c>
      <c r="P128" s="1103" t="s">
        <v>1177</v>
      </c>
      <c r="Q128" s="1103" t="s">
        <v>9217</v>
      </c>
      <c r="R128" s="1100"/>
      <c r="S128" s="1100"/>
      <c r="T128" s="1104">
        <v>2.5</v>
      </c>
      <c r="U128" s="1012" t="s">
        <v>1248</v>
      </c>
      <c r="V128" s="1032" t="s">
        <v>21</v>
      </c>
      <c r="W128" s="1032"/>
      <c r="X128" s="892"/>
      <c r="Y128" s="1181"/>
      <c r="Z128" s="1151"/>
      <c r="AA128" s="851"/>
      <c r="AB128" s="851"/>
      <c r="AC128" s="851"/>
      <c r="AD128" s="851"/>
      <c r="AE128" s="851"/>
      <c r="AF128" s="851"/>
      <c r="AG128" s="851"/>
      <c r="AH128" s="1152"/>
      <c r="AI128" s="1146"/>
      <c r="AJ128" s="888">
        <v>0</v>
      </c>
      <c r="AK128" s="851"/>
      <c r="AL128" s="888">
        <v>0</v>
      </c>
      <c r="AM128" s="851"/>
      <c r="AN128" s="1192">
        <v>0</v>
      </c>
      <c r="AO128" s="1160" t="s">
        <v>12197</v>
      </c>
      <c r="AP128" s="1223"/>
      <c r="AQ128" s="160"/>
      <c r="AR128" s="160"/>
    </row>
    <row r="129" spans="1:44" s="161" customFormat="1" ht="24.95" customHeight="1">
      <c r="A129" s="1008" t="s">
        <v>9212</v>
      </c>
      <c r="B129" s="300">
        <v>25</v>
      </c>
      <c r="C129" s="1820"/>
      <c r="D129" s="1012"/>
      <c r="E129" s="1012" t="s">
        <v>1349</v>
      </c>
      <c r="F129" s="1032" t="s">
        <v>1388</v>
      </c>
      <c r="G129" s="1032">
        <v>3.15</v>
      </c>
      <c r="H129" s="1040" t="s">
        <v>1194</v>
      </c>
      <c r="I129" s="1040" t="s">
        <v>1237</v>
      </c>
      <c r="J129" s="1041"/>
      <c r="K129" s="1041"/>
      <c r="L129" s="1041"/>
      <c r="M129" s="1032" t="s">
        <v>58</v>
      </c>
      <c r="N129" s="1032"/>
      <c r="O129" s="1103" t="s">
        <v>36</v>
      </c>
      <c r="P129" s="1103" t="s">
        <v>1177</v>
      </c>
      <c r="Q129" s="1103" t="s">
        <v>9217</v>
      </c>
      <c r="R129" s="1100"/>
      <c r="S129" s="1100"/>
      <c r="T129" s="1104">
        <v>5</v>
      </c>
      <c r="U129" s="1012" t="s">
        <v>1248</v>
      </c>
      <c r="V129" s="1032" t="s">
        <v>21</v>
      </c>
      <c r="W129" s="1032"/>
      <c r="X129" s="892"/>
      <c r="Y129" s="1181"/>
      <c r="Z129" s="1151"/>
      <c r="AA129" s="851"/>
      <c r="AB129" s="851"/>
      <c r="AC129" s="851"/>
      <c r="AD129" s="851"/>
      <c r="AE129" s="851"/>
      <c r="AF129" s="851"/>
      <c r="AG129" s="851"/>
      <c r="AH129" s="1152"/>
      <c r="AI129" s="1146"/>
      <c r="AJ129" s="888">
        <v>0</v>
      </c>
      <c r="AK129" s="851"/>
      <c r="AL129" s="888">
        <v>0</v>
      </c>
      <c r="AM129" s="851"/>
      <c r="AN129" s="1192">
        <v>0</v>
      </c>
      <c r="AO129" s="1160" t="s">
        <v>12322</v>
      </c>
      <c r="AP129" s="1223"/>
      <c r="AQ129" s="160"/>
      <c r="AR129" s="160"/>
    </row>
    <row r="130" spans="1:44" s="161" customFormat="1" ht="24.95" customHeight="1">
      <c r="A130" s="1008" t="s">
        <v>9213</v>
      </c>
      <c r="B130" s="300">
        <v>25</v>
      </c>
      <c r="C130" s="1821"/>
      <c r="D130" s="1012"/>
      <c r="E130" s="1012" t="s">
        <v>1349</v>
      </c>
      <c r="F130" s="1032" t="s">
        <v>1388</v>
      </c>
      <c r="G130" s="1032" t="s">
        <v>872</v>
      </c>
      <c r="H130" s="1040" t="s">
        <v>207</v>
      </c>
      <c r="I130" s="1040" t="s">
        <v>875</v>
      </c>
      <c r="J130" s="1041"/>
      <c r="K130" s="1041"/>
      <c r="L130" s="1041"/>
      <c r="M130" s="1032" t="s">
        <v>58</v>
      </c>
      <c r="N130" s="1032"/>
      <c r="O130" s="1103" t="s">
        <v>36</v>
      </c>
      <c r="P130" s="1103" t="s">
        <v>1177</v>
      </c>
      <c r="Q130" s="1103" t="s">
        <v>9217</v>
      </c>
      <c r="R130" s="1100"/>
      <c r="S130" s="1100"/>
      <c r="T130" s="1104">
        <v>6</v>
      </c>
      <c r="U130" s="1012" t="s">
        <v>1248</v>
      </c>
      <c r="V130" s="1032" t="s">
        <v>21</v>
      </c>
      <c r="W130" s="1032"/>
      <c r="X130" s="892"/>
      <c r="Y130" s="1181"/>
      <c r="Z130" s="1151"/>
      <c r="AA130" s="851"/>
      <c r="AB130" s="851"/>
      <c r="AC130" s="851"/>
      <c r="AD130" s="851"/>
      <c r="AE130" s="851"/>
      <c r="AF130" s="851"/>
      <c r="AG130" s="851"/>
      <c r="AH130" s="1152"/>
      <c r="AI130" s="1146"/>
      <c r="AJ130" s="851"/>
      <c r="AK130" s="851"/>
      <c r="AL130" s="851"/>
      <c r="AM130" s="851"/>
      <c r="AN130" s="1155"/>
      <c r="AO130" s="1160"/>
      <c r="AP130" s="1223"/>
      <c r="AQ130" s="160"/>
      <c r="AR130" s="160"/>
    </row>
    <row r="131" spans="1:44" s="162" customFormat="1" ht="24.95" customHeight="1">
      <c r="A131" s="1005" t="s">
        <v>1530</v>
      </c>
      <c r="B131" s="286"/>
      <c r="C131" s="286" t="s">
        <v>1259</v>
      </c>
      <c r="D131" s="1027"/>
      <c r="E131" s="1027"/>
      <c r="F131" s="1027"/>
      <c r="G131" s="1027"/>
      <c r="H131" s="1028"/>
      <c r="I131" s="1028"/>
      <c r="J131" s="1028"/>
      <c r="K131" s="1028"/>
      <c r="L131" s="1028"/>
      <c r="M131" s="1027"/>
      <c r="N131" s="1027"/>
      <c r="O131" s="1027"/>
      <c r="P131" s="1027"/>
      <c r="Q131" s="1027"/>
      <c r="R131" s="1097"/>
      <c r="S131" s="1097"/>
      <c r="T131" s="1097"/>
      <c r="U131" s="1027"/>
      <c r="V131" s="1027"/>
      <c r="W131" s="1027"/>
      <c r="X131" s="165"/>
      <c r="Y131" s="1141"/>
      <c r="Z131" s="1147"/>
      <c r="AA131" s="849"/>
      <c r="AB131" s="849"/>
      <c r="AC131" s="849"/>
      <c r="AD131" s="849"/>
      <c r="AE131" s="849"/>
      <c r="AF131" s="849"/>
      <c r="AG131" s="849"/>
      <c r="AH131" s="1148"/>
      <c r="AI131" s="1144"/>
      <c r="AJ131" s="849"/>
      <c r="AK131" s="849"/>
      <c r="AL131" s="849"/>
      <c r="AM131" s="849"/>
      <c r="AN131" s="1153"/>
      <c r="AO131" s="1158"/>
      <c r="AP131" s="1197"/>
    </row>
    <row r="132" spans="1:44" s="161" customFormat="1" ht="24.95" customHeight="1">
      <c r="A132" s="1006" t="s">
        <v>3549</v>
      </c>
      <c r="B132" s="287">
        <v>25</v>
      </c>
      <c r="C132" s="1816" t="s">
        <v>1260</v>
      </c>
      <c r="D132" s="1013"/>
      <c r="E132" s="1013" t="s">
        <v>1349</v>
      </c>
      <c r="F132" s="1029" t="s">
        <v>1388</v>
      </c>
      <c r="G132" s="1029"/>
      <c r="H132" s="1042" t="s">
        <v>207</v>
      </c>
      <c r="I132" s="1042" t="s">
        <v>1237</v>
      </c>
      <c r="J132" s="1043" t="s">
        <v>1540</v>
      </c>
      <c r="K132" s="1043" t="s">
        <v>1541</v>
      </c>
      <c r="L132" s="1057">
        <v>1</v>
      </c>
      <c r="M132" s="1029" t="s">
        <v>39</v>
      </c>
      <c r="N132" s="1029"/>
      <c r="O132" s="1029" t="s">
        <v>14</v>
      </c>
      <c r="P132" s="874" t="s">
        <v>79</v>
      </c>
      <c r="Q132" s="874" t="s">
        <v>36</v>
      </c>
      <c r="R132" s="1099"/>
      <c r="S132" s="1099"/>
      <c r="T132" s="1105">
        <v>-65</v>
      </c>
      <c r="U132" s="1013" t="s">
        <v>1271</v>
      </c>
      <c r="V132" s="1029" t="s">
        <v>21</v>
      </c>
      <c r="W132" s="1029"/>
      <c r="X132" s="893" t="s">
        <v>9272</v>
      </c>
      <c r="Y132" s="1180"/>
      <c r="Z132" s="1149"/>
      <c r="AA132" s="850"/>
      <c r="AB132" s="850"/>
      <c r="AC132" s="850"/>
      <c r="AD132" s="850"/>
      <c r="AE132" s="850"/>
      <c r="AF132" s="850"/>
      <c r="AG132" s="850"/>
      <c r="AH132" s="1150"/>
      <c r="AI132" s="1145"/>
      <c r="AJ132" s="850"/>
      <c r="AK132" s="850"/>
      <c r="AL132" s="850"/>
      <c r="AM132" s="850"/>
      <c r="AN132" s="1154"/>
      <c r="AO132" s="1159"/>
      <c r="AP132" s="1222"/>
      <c r="AQ132" s="160"/>
      <c r="AR132" s="160"/>
    </row>
    <row r="133" spans="1:44" s="161" customFormat="1" ht="24.95" customHeight="1">
      <c r="A133" s="1006" t="s">
        <v>3550</v>
      </c>
      <c r="B133" s="287">
        <v>25</v>
      </c>
      <c r="C133" s="1817"/>
      <c r="D133" s="1013"/>
      <c r="E133" s="1013" t="s">
        <v>1349</v>
      </c>
      <c r="F133" s="1029" t="s">
        <v>1388</v>
      </c>
      <c r="G133" s="1029"/>
      <c r="H133" s="1042" t="s">
        <v>207</v>
      </c>
      <c r="I133" s="1042" t="s">
        <v>1237</v>
      </c>
      <c r="J133" s="1043" t="s">
        <v>1540</v>
      </c>
      <c r="K133" s="1043" t="s">
        <v>1541</v>
      </c>
      <c r="L133" s="1057">
        <v>1</v>
      </c>
      <c r="M133" s="1029" t="s">
        <v>39</v>
      </c>
      <c r="N133" s="1029"/>
      <c r="O133" s="1029" t="s">
        <v>14</v>
      </c>
      <c r="P133" s="874" t="s">
        <v>79</v>
      </c>
      <c r="Q133" s="874" t="s">
        <v>36</v>
      </c>
      <c r="R133" s="1099"/>
      <c r="S133" s="1099"/>
      <c r="T133" s="1105">
        <v>-36</v>
      </c>
      <c r="U133" s="1013" t="s">
        <v>1271</v>
      </c>
      <c r="V133" s="1029" t="s">
        <v>21</v>
      </c>
      <c r="W133" s="1029"/>
      <c r="X133" s="893" t="s">
        <v>9302</v>
      </c>
      <c r="Y133" s="1180"/>
      <c r="Z133" s="1149"/>
      <c r="AA133" s="850"/>
      <c r="AB133" s="850"/>
      <c r="AC133" s="850"/>
      <c r="AD133" s="850"/>
      <c r="AE133" s="850"/>
      <c r="AF133" s="850"/>
      <c r="AG133" s="850"/>
      <c r="AH133" s="1150"/>
      <c r="AI133" s="1145"/>
      <c r="AJ133" s="850"/>
      <c r="AK133" s="850"/>
      <c r="AL133" s="850"/>
      <c r="AM133" s="850"/>
      <c r="AN133" s="1154"/>
      <c r="AO133" s="1159"/>
      <c r="AP133" s="1222"/>
      <c r="AQ133" s="160"/>
      <c r="AR133" s="160"/>
    </row>
    <row r="134" spans="1:44" s="161" customFormat="1" ht="24.95" customHeight="1">
      <c r="A134" s="1006" t="s">
        <v>9303</v>
      </c>
      <c r="B134" s="287">
        <v>25</v>
      </c>
      <c r="C134" s="1817"/>
      <c r="D134" s="1013"/>
      <c r="E134" s="1013" t="s">
        <v>1349</v>
      </c>
      <c r="F134" s="1029" t="s">
        <v>1388</v>
      </c>
      <c r="G134" s="1029"/>
      <c r="H134" s="1042" t="s">
        <v>207</v>
      </c>
      <c r="I134" s="1042" t="s">
        <v>1237</v>
      </c>
      <c r="J134" s="1043" t="s">
        <v>1540</v>
      </c>
      <c r="K134" s="1043" t="s">
        <v>1541</v>
      </c>
      <c r="L134" s="1057">
        <v>1</v>
      </c>
      <c r="M134" s="1029" t="s">
        <v>39</v>
      </c>
      <c r="N134" s="1029"/>
      <c r="O134" s="1029" t="s">
        <v>14</v>
      </c>
      <c r="P134" s="874" t="s">
        <v>79</v>
      </c>
      <c r="Q134" s="874" t="s">
        <v>36</v>
      </c>
      <c r="R134" s="1099"/>
      <c r="S134" s="1099"/>
      <c r="T134" s="1105">
        <v>-36</v>
      </c>
      <c r="U134" s="1013" t="s">
        <v>1271</v>
      </c>
      <c r="V134" s="1029" t="s">
        <v>21</v>
      </c>
      <c r="W134" s="1029"/>
      <c r="X134" s="893" t="s">
        <v>9273</v>
      </c>
      <c r="Y134" s="1180"/>
      <c r="Z134" s="1149"/>
      <c r="AA134" s="850"/>
      <c r="AB134" s="850"/>
      <c r="AC134" s="850"/>
      <c r="AD134" s="850"/>
      <c r="AE134" s="850"/>
      <c r="AF134" s="850"/>
      <c r="AG134" s="850"/>
      <c r="AH134" s="1150"/>
      <c r="AI134" s="1145"/>
      <c r="AJ134" s="850"/>
      <c r="AK134" s="850"/>
      <c r="AL134" s="850"/>
      <c r="AM134" s="850"/>
      <c r="AN134" s="1154"/>
      <c r="AO134" s="1159"/>
      <c r="AP134" s="1222"/>
      <c r="AQ134" s="160"/>
      <c r="AR134" s="160"/>
    </row>
    <row r="135" spans="1:44" s="161" customFormat="1" ht="24.95" customHeight="1">
      <c r="A135" s="1006" t="s">
        <v>9304</v>
      </c>
      <c r="B135" s="287">
        <v>25</v>
      </c>
      <c r="C135" s="1818"/>
      <c r="D135" s="1013"/>
      <c r="E135" s="1013" t="s">
        <v>1349</v>
      </c>
      <c r="F135" s="1029" t="s">
        <v>1388</v>
      </c>
      <c r="G135" s="1029"/>
      <c r="H135" s="1042" t="s">
        <v>207</v>
      </c>
      <c r="I135" s="1042" t="s">
        <v>1237</v>
      </c>
      <c r="J135" s="1043" t="s">
        <v>1541</v>
      </c>
      <c r="K135" s="1043" t="s">
        <v>1561</v>
      </c>
      <c r="L135" s="1057">
        <v>1</v>
      </c>
      <c r="M135" s="1029" t="s">
        <v>39</v>
      </c>
      <c r="N135" s="1029"/>
      <c r="O135" s="1029" t="s">
        <v>14</v>
      </c>
      <c r="P135" s="874" t="s">
        <v>79</v>
      </c>
      <c r="Q135" s="874" t="s">
        <v>36</v>
      </c>
      <c r="R135" s="1099"/>
      <c r="S135" s="1099"/>
      <c r="T135" s="1105">
        <v>-36</v>
      </c>
      <c r="U135" s="1013" t="s">
        <v>1271</v>
      </c>
      <c r="V135" s="1029" t="s">
        <v>21</v>
      </c>
      <c r="W135" s="1029"/>
      <c r="X135" s="893"/>
      <c r="Y135" s="1180"/>
      <c r="Z135" s="1149"/>
      <c r="AA135" s="850"/>
      <c r="AB135" s="850"/>
      <c r="AC135" s="850"/>
      <c r="AD135" s="850"/>
      <c r="AE135" s="850"/>
      <c r="AF135" s="850"/>
      <c r="AG135" s="850"/>
      <c r="AH135" s="1150"/>
      <c r="AI135" s="1145"/>
      <c r="AJ135" s="850"/>
      <c r="AK135" s="850"/>
      <c r="AL135" s="850"/>
      <c r="AM135" s="850"/>
      <c r="AN135" s="1154"/>
      <c r="AO135" s="1159"/>
      <c r="AP135" s="1222"/>
      <c r="AQ135" s="160"/>
      <c r="AR135" s="160"/>
    </row>
    <row r="136" spans="1:44" s="161" customFormat="1" ht="24.95" customHeight="1">
      <c r="A136" s="1008" t="s">
        <v>3551</v>
      </c>
      <c r="B136" s="300">
        <v>25</v>
      </c>
      <c r="C136" s="320" t="s">
        <v>1261</v>
      </c>
      <c r="D136" s="1012"/>
      <c r="E136" s="1012" t="s">
        <v>1349</v>
      </c>
      <c r="F136" s="1032" t="s">
        <v>1388</v>
      </c>
      <c r="G136" s="1032"/>
      <c r="H136" s="1040" t="s">
        <v>207</v>
      </c>
      <c r="I136" s="1040" t="s">
        <v>1237</v>
      </c>
      <c r="J136" s="1041" t="s">
        <v>1542</v>
      </c>
      <c r="K136" s="1041" t="s">
        <v>1562</v>
      </c>
      <c r="L136" s="1058">
        <v>1</v>
      </c>
      <c r="M136" s="1032" t="s">
        <v>39</v>
      </c>
      <c r="N136" s="1032"/>
      <c r="O136" s="1032" t="s">
        <v>14</v>
      </c>
      <c r="P136" s="1103" t="s">
        <v>79</v>
      </c>
      <c r="Q136" s="1103" t="s">
        <v>36</v>
      </c>
      <c r="R136" s="1100"/>
      <c r="S136" s="1100"/>
      <c r="T136" s="1104">
        <v>-65</v>
      </c>
      <c r="U136" s="1012" t="s">
        <v>1271</v>
      </c>
      <c r="V136" s="1032" t="s">
        <v>21</v>
      </c>
      <c r="W136" s="1032"/>
      <c r="X136" s="892"/>
      <c r="Y136" s="1181"/>
      <c r="Z136" s="1151"/>
      <c r="AA136" s="851"/>
      <c r="AB136" s="851"/>
      <c r="AC136" s="851"/>
      <c r="AD136" s="851"/>
      <c r="AE136" s="851"/>
      <c r="AF136" s="851"/>
      <c r="AG136" s="851"/>
      <c r="AH136" s="1152"/>
      <c r="AI136" s="1146"/>
      <c r="AJ136" s="851"/>
      <c r="AK136" s="851"/>
      <c r="AL136" s="851"/>
      <c r="AM136" s="851"/>
      <c r="AN136" s="1155"/>
      <c r="AO136" s="1160"/>
      <c r="AP136" s="1223"/>
      <c r="AQ136" s="160"/>
      <c r="AR136" s="160"/>
    </row>
    <row r="137" spans="1:44" s="161" customFormat="1" ht="24.95" customHeight="1">
      <c r="A137" s="1006" t="s">
        <v>3552</v>
      </c>
      <c r="B137" s="287">
        <v>25</v>
      </c>
      <c r="C137" s="15" t="s">
        <v>1266</v>
      </c>
      <c r="D137" s="1013"/>
      <c r="E137" s="1013" t="s">
        <v>1349</v>
      </c>
      <c r="F137" s="1029" t="s">
        <v>1388</v>
      </c>
      <c r="G137" s="1029"/>
      <c r="H137" s="1042" t="s">
        <v>207</v>
      </c>
      <c r="I137" s="1042" t="s">
        <v>1237</v>
      </c>
      <c r="J137" s="1043" t="s">
        <v>1564</v>
      </c>
      <c r="K137" s="1043" t="s">
        <v>1565</v>
      </c>
      <c r="L137" s="1057">
        <v>1</v>
      </c>
      <c r="M137" s="1029" t="s">
        <v>39</v>
      </c>
      <c r="N137" s="1029"/>
      <c r="O137" s="1029" t="s">
        <v>14</v>
      </c>
      <c r="P137" s="874" t="s">
        <v>79</v>
      </c>
      <c r="Q137" s="874" t="s">
        <v>36</v>
      </c>
      <c r="R137" s="1099"/>
      <c r="S137" s="1099"/>
      <c r="T137" s="1105">
        <v>-36</v>
      </c>
      <c r="U137" s="1013" t="s">
        <v>1271</v>
      </c>
      <c r="V137" s="1029" t="s">
        <v>21</v>
      </c>
      <c r="W137" s="1029"/>
      <c r="X137" s="893"/>
      <c r="Y137" s="1180"/>
      <c r="Z137" s="1149"/>
      <c r="AA137" s="850"/>
      <c r="AB137" s="850"/>
      <c r="AC137" s="850"/>
      <c r="AD137" s="850"/>
      <c r="AE137" s="850"/>
      <c r="AF137" s="850"/>
      <c r="AG137" s="850"/>
      <c r="AH137" s="1150"/>
      <c r="AI137" s="1145"/>
      <c r="AJ137" s="850"/>
      <c r="AK137" s="850"/>
      <c r="AL137" s="850"/>
      <c r="AM137" s="850"/>
      <c r="AN137" s="1154"/>
      <c r="AO137" s="1159"/>
      <c r="AP137" s="1222"/>
      <c r="AQ137" s="160"/>
      <c r="AR137" s="160"/>
    </row>
    <row r="138" spans="1:44" s="161" customFormat="1" ht="24.95" customHeight="1">
      <c r="A138" s="1008" t="s">
        <v>3553</v>
      </c>
      <c r="B138" s="300">
        <v>25</v>
      </c>
      <c r="C138" s="302" t="s">
        <v>1267</v>
      </c>
      <c r="D138" s="1012"/>
      <c r="E138" s="1012" t="s">
        <v>1349</v>
      </c>
      <c r="F138" s="1032" t="s">
        <v>1388</v>
      </c>
      <c r="G138" s="1032"/>
      <c r="H138" s="1040" t="s">
        <v>207</v>
      </c>
      <c r="I138" s="1040" t="s">
        <v>1237</v>
      </c>
      <c r="J138" s="1058">
        <v>9250</v>
      </c>
      <c r="K138" s="1058">
        <v>11490</v>
      </c>
      <c r="L138" s="1058">
        <v>1</v>
      </c>
      <c r="M138" s="1032" t="s">
        <v>39</v>
      </c>
      <c r="N138" s="1032"/>
      <c r="O138" s="1032" t="s">
        <v>14</v>
      </c>
      <c r="P138" s="1103" t="s">
        <v>79</v>
      </c>
      <c r="Q138" s="1103" t="s">
        <v>36</v>
      </c>
      <c r="R138" s="1100"/>
      <c r="S138" s="1100"/>
      <c r="T138" s="1104">
        <v>-36</v>
      </c>
      <c r="U138" s="1012" t="s">
        <v>1271</v>
      </c>
      <c r="V138" s="1032" t="s">
        <v>21</v>
      </c>
      <c r="W138" s="1032"/>
      <c r="X138" s="892"/>
      <c r="Y138" s="1181"/>
      <c r="Z138" s="1151"/>
      <c r="AA138" s="851"/>
      <c r="AB138" s="851"/>
      <c r="AC138" s="851"/>
      <c r="AD138" s="851"/>
      <c r="AE138" s="851"/>
      <c r="AF138" s="851"/>
      <c r="AG138" s="851"/>
      <c r="AH138" s="1152"/>
      <c r="AI138" s="1146"/>
      <c r="AJ138" s="851"/>
      <c r="AK138" s="851"/>
      <c r="AL138" s="851"/>
      <c r="AM138" s="851"/>
      <c r="AN138" s="1155"/>
      <c r="AO138" s="1160"/>
      <c r="AP138" s="1223"/>
      <c r="AQ138" s="160"/>
      <c r="AR138" s="160"/>
    </row>
    <row r="139" spans="1:44" s="161" customFormat="1" ht="24.95" customHeight="1">
      <c r="A139" s="1006" t="s">
        <v>3554</v>
      </c>
      <c r="B139" s="287">
        <v>25</v>
      </c>
      <c r="C139" s="15" t="s">
        <v>1262</v>
      </c>
      <c r="D139" s="1013"/>
      <c r="E139" s="1013" t="s">
        <v>1349</v>
      </c>
      <c r="F139" s="1029" t="s">
        <v>1388</v>
      </c>
      <c r="G139" s="1029"/>
      <c r="H139" s="1042" t="s">
        <v>1194</v>
      </c>
      <c r="I139" s="1042" t="s">
        <v>875</v>
      </c>
      <c r="J139" s="1057">
        <v>2400</v>
      </c>
      <c r="K139" s="1057">
        <v>2483</v>
      </c>
      <c r="L139" s="1057"/>
      <c r="M139" s="1029" t="s">
        <v>39</v>
      </c>
      <c r="N139" s="1029"/>
      <c r="O139" s="1029" t="s">
        <v>14</v>
      </c>
      <c r="P139" s="874" t="s">
        <v>79</v>
      </c>
      <c r="Q139" s="874" t="s">
        <v>36</v>
      </c>
      <c r="R139" s="1099"/>
      <c r="S139" s="1099"/>
      <c r="T139" s="1099">
        <v>-165</v>
      </c>
      <c r="U139" s="1013" t="s">
        <v>1270</v>
      </c>
      <c r="V139" s="1029" t="s">
        <v>21</v>
      </c>
      <c r="W139" s="1029"/>
      <c r="X139" s="893"/>
      <c r="Y139" s="1180"/>
      <c r="Z139" s="1149"/>
      <c r="AA139" s="850"/>
      <c r="AB139" s="850"/>
      <c r="AC139" s="850"/>
      <c r="AD139" s="850"/>
      <c r="AE139" s="850"/>
      <c r="AF139" s="850"/>
      <c r="AG139" s="850"/>
      <c r="AH139" s="1150"/>
      <c r="AI139" s="1145"/>
      <c r="AJ139" s="850"/>
      <c r="AK139" s="850"/>
      <c r="AL139" s="850"/>
      <c r="AM139" s="850"/>
      <c r="AN139" s="1154"/>
      <c r="AO139" s="1159"/>
      <c r="AP139" s="1222"/>
      <c r="AQ139" s="160"/>
      <c r="AR139" s="160"/>
    </row>
    <row r="140" spans="1:44" s="161" customFormat="1" ht="24.95" customHeight="1">
      <c r="A140" s="1008" t="s">
        <v>3555</v>
      </c>
      <c r="B140" s="300">
        <v>25</v>
      </c>
      <c r="C140" s="302" t="s">
        <v>1263</v>
      </c>
      <c r="D140" s="1012"/>
      <c r="E140" s="1012" t="s">
        <v>1349</v>
      </c>
      <c r="F140" s="1032" t="s">
        <v>1388</v>
      </c>
      <c r="G140" s="1032"/>
      <c r="H140" s="1040" t="s">
        <v>1194</v>
      </c>
      <c r="I140" s="1040" t="s">
        <v>875</v>
      </c>
      <c r="J140" s="1058">
        <v>5150</v>
      </c>
      <c r="K140" s="1058">
        <v>5925</v>
      </c>
      <c r="L140" s="1058"/>
      <c r="M140" s="1032" t="s">
        <v>39</v>
      </c>
      <c r="N140" s="1032"/>
      <c r="O140" s="1032" t="s">
        <v>14</v>
      </c>
      <c r="P140" s="1103" t="s">
        <v>79</v>
      </c>
      <c r="Q140" s="1103" t="s">
        <v>36</v>
      </c>
      <c r="R140" s="1100"/>
      <c r="S140" s="1100"/>
      <c r="T140" s="1100">
        <v>-150</v>
      </c>
      <c r="U140" s="1012" t="s">
        <v>1270</v>
      </c>
      <c r="V140" s="1032" t="s">
        <v>21</v>
      </c>
      <c r="W140" s="1032"/>
      <c r="X140" s="892"/>
      <c r="Y140" s="1181"/>
      <c r="Z140" s="1151"/>
      <c r="AA140" s="851"/>
      <c r="AB140" s="851"/>
      <c r="AC140" s="851"/>
      <c r="AD140" s="851"/>
      <c r="AE140" s="851"/>
      <c r="AF140" s="851"/>
      <c r="AG140" s="851"/>
      <c r="AH140" s="1152"/>
      <c r="AI140" s="1146"/>
      <c r="AJ140" s="851"/>
      <c r="AK140" s="851"/>
      <c r="AL140" s="851"/>
      <c r="AM140" s="851"/>
      <c r="AN140" s="1155"/>
      <c r="AO140" s="1160"/>
      <c r="AP140" s="1223"/>
      <c r="AQ140" s="160"/>
      <c r="AR140" s="160"/>
    </row>
    <row r="141" spans="1:44" s="161" customFormat="1" ht="24.95" customHeight="1">
      <c r="A141" s="1006" t="s">
        <v>3556</v>
      </c>
      <c r="B141" s="287">
        <v>25</v>
      </c>
      <c r="C141" s="15" t="s">
        <v>1265</v>
      </c>
      <c r="D141" s="1013"/>
      <c r="E141" s="1013" t="s">
        <v>1349</v>
      </c>
      <c r="F141" s="1029" t="s">
        <v>1388</v>
      </c>
      <c r="G141" s="1029"/>
      <c r="H141" s="1042" t="s">
        <v>1194</v>
      </c>
      <c r="I141" s="1042" t="s">
        <v>875</v>
      </c>
      <c r="J141" s="1057">
        <v>1559</v>
      </c>
      <c r="K141" s="1057">
        <v>1607</v>
      </c>
      <c r="L141" s="1057"/>
      <c r="M141" s="1029" t="s">
        <v>39</v>
      </c>
      <c r="N141" s="1029"/>
      <c r="O141" s="1029" t="s">
        <v>14</v>
      </c>
      <c r="P141" s="874" t="s">
        <v>79</v>
      </c>
      <c r="Q141" s="874" t="s">
        <v>36</v>
      </c>
      <c r="R141" s="1099"/>
      <c r="S141" s="1099"/>
      <c r="T141" s="1099">
        <v>-165</v>
      </c>
      <c r="U141" s="1013" t="s">
        <v>1270</v>
      </c>
      <c r="V141" s="1029" t="s">
        <v>21</v>
      </c>
      <c r="W141" s="1029"/>
      <c r="X141" s="893"/>
      <c r="Y141" s="1180"/>
      <c r="Z141" s="1149"/>
      <c r="AA141" s="850"/>
      <c r="AB141" s="850"/>
      <c r="AC141" s="850"/>
      <c r="AD141" s="850"/>
      <c r="AE141" s="850"/>
      <c r="AF141" s="850"/>
      <c r="AG141" s="850"/>
      <c r="AH141" s="1150"/>
      <c r="AI141" s="1145"/>
      <c r="AJ141" s="850"/>
      <c r="AK141" s="850"/>
      <c r="AL141" s="850"/>
      <c r="AM141" s="850"/>
      <c r="AN141" s="1154"/>
      <c r="AO141" s="1159"/>
      <c r="AP141" s="1222"/>
      <c r="AQ141" s="160"/>
      <c r="AR141" s="160"/>
    </row>
    <row r="142" spans="1:44" s="161" customFormat="1" ht="24.95" customHeight="1">
      <c r="A142" s="1008" t="s">
        <v>3557</v>
      </c>
      <c r="B142" s="300">
        <v>25</v>
      </c>
      <c r="C142" s="302" t="s">
        <v>1264</v>
      </c>
      <c r="D142" s="1012"/>
      <c r="E142" s="1012" t="s">
        <v>1349</v>
      </c>
      <c r="F142" s="1032" t="s">
        <v>1388</v>
      </c>
      <c r="G142" s="1032"/>
      <c r="H142" s="1040" t="s">
        <v>1194</v>
      </c>
      <c r="I142" s="1040" t="s">
        <v>875</v>
      </c>
      <c r="J142" s="1058">
        <v>1164.45</v>
      </c>
      <c r="K142" s="1058">
        <v>1188.45</v>
      </c>
      <c r="L142" s="1058"/>
      <c r="M142" s="1032" t="s">
        <v>39</v>
      </c>
      <c r="N142" s="1032"/>
      <c r="O142" s="1032" t="s">
        <v>14</v>
      </c>
      <c r="P142" s="1103" t="s">
        <v>79</v>
      </c>
      <c r="Q142" s="1103" t="s">
        <v>36</v>
      </c>
      <c r="R142" s="1100"/>
      <c r="S142" s="1100"/>
      <c r="T142" s="1100">
        <v>-165</v>
      </c>
      <c r="U142" s="1012" t="s">
        <v>1270</v>
      </c>
      <c r="V142" s="1032" t="s">
        <v>21</v>
      </c>
      <c r="W142" s="1032"/>
      <c r="X142" s="892"/>
      <c r="Y142" s="1181"/>
      <c r="Z142" s="1151"/>
      <c r="AA142" s="851"/>
      <c r="AB142" s="851"/>
      <c r="AC142" s="851"/>
      <c r="AD142" s="851"/>
      <c r="AE142" s="851"/>
      <c r="AF142" s="851"/>
      <c r="AG142" s="851"/>
      <c r="AH142" s="1152"/>
      <c r="AI142" s="1146"/>
      <c r="AJ142" s="851"/>
      <c r="AK142" s="851"/>
      <c r="AL142" s="851"/>
      <c r="AM142" s="851"/>
      <c r="AN142" s="1155"/>
      <c r="AO142" s="1160"/>
      <c r="AP142" s="1223"/>
      <c r="AQ142" s="160"/>
      <c r="AR142" s="160"/>
    </row>
    <row r="143" spans="1:44" s="161" customFormat="1" ht="24.95" customHeight="1">
      <c r="A143" s="1006" t="s">
        <v>3558</v>
      </c>
      <c r="B143" s="287">
        <v>25</v>
      </c>
      <c r="C143" s="1816" t="s">
        <v>1268</v>
      </c>
      <c r="D143" s="1013"/>
      <c r="E143" s="1013" t="s">
        <v>1349</v>
      </c>
      <c r="F143" s="1029" t="s">
        <v>1388</v>
      </c>
      <c r="G143" s="1029"/>
      <c r="H143" s="1042" t="s">
        <v>1194</v>
      </c>
      <c r="I143" s="1042" t="s">
        <v>875</v>
      </c>
      <c r="J143" s="1057">
        <v>2110</v>
      </c>
      <c r="K143" s="1057">
        <v>2155</v>
      </c>
      <c r="L143" s="1057">
        <v>1</v>
      </c>
      <c r="M143" s="1029" t="s">
        <v>39</v>
      </c>
      <c r="N143" s="1029"/>
      <c r="O143" s="1029" t="s">
        <v>14</v>
      </c>
      <c r="P143" s="874" t="s">
        <v>79</v>
      </c>
      <c r="Q143" s="874" t="s">
        <v>36</v>
      </c>
      <c r="R143" s="1099"/>
      <c r="S143" s="1099"/>
      <c r="T143" s="1099">
        <v>-56</v>
      </c>
      <c r="U143" s="1013" t="s">
        <v>1271</v>
      </c>
      <c r="V143" s="1029" t="s">
        <v>21</v>
      </c>
      <c r="W143" s="1029"/>
      <c r="X143" s="893" t="s">
        <v>1543</v>
      </c>
      <c r="Y143" s="1842" t="s">
        <v>1428</v>
      </c>
      <c r="Z143" s="1149"/>
      <c r="AA143" s="850"/>
      <c r="AB143" s="850"/>
      <c r="AC143" s="850"/>
      <c r="AD143" s="850"/>
      <c r="AE143" s="850"/>
      <c r="AF143" s="850"/>
      <c r="AG143" s="850"/>
      <c r="AH143" s="1150"/>
      <c r="AI143" s="1145"/>
      <c r="AJ143" s="888">
        <v>-74.95</v>
      </c>
      <c r="AK143" s="850"/>
      <c r="AL143" s="888">
        <v>-75.22</v>
      </c>
      <c r="AM143" s="850"/>
      <c r="AN143" s="1192">
        <v>-75.11</v>
      </c>
      <c r="AO143" s="1159" t="s">
        <v>11347</v>
      </c>
      <c r="AP143" s="1224"/>
      <c r="AQ143" s="160"/>
      <c r="AR143" s="160"/>
    </row>
    <row r="144" spans="1:44" s="161" customFormat="1" ht="24.95" customHeight="1">
      <c r="A144" s="1006" t="s">
        <v>3559</v>
      </c>
      <c r="B144" s="287">
        <v>25</v>
      </c>
      <c r="C144" s="1817"/>
      <c r="D144" s="1013"/>
      <c r="E144" s="1013" t="s">
        <v>1349</v>
      </c>
      <c r="F144" s="1029" t="s">
        <v>1388</v>
      </c>
      <c r="G144" s="1029"/>
      <c r="H144" s="1042" t="s">
        <v>1194</v>
      </c>
      <c r="I144" s="1042" t="s">
        <v>875</v>
      </c>
      <c r="J144" s="1057">
        <v>869</v>
      </c>
      <c r="K144" s="1057">
        <v>894</v>
      </c>
      <c r="L144" s="1057">
        <v>1</v>
      </c>
      <c r="M144" s="1029" t="s">
        <v>39</v>
      </c>
      <c r="N144" s="1029"/>
      <c r="O144" s="1029" t="s">
        <v>14</v>
      </c>
      <c r="P144" s="874" t="s">
        <v>79</v>
      </c>
      <c r="Q144" s="874" t="s">
        <v>36</v>
      </c>
      <c r="R144" s="1099"/>
      <c r="S144" s="1099"/>
      <c r="T144" s="1099">
        <v>-56</v>
      </c>
      <c r="U144" s="1013" t="s">
        <v>1271</v>
      </c>
      <c r="V144" s="1029" t="s">
        <v>21</v>
      </c>
      <c r="W144" s="1029"/>
      <c r="X144" s="893" t="s">
        <v>1469</v>
      </c>
      <c r="Y144" s="1843"/>
      <c r="Z144" s="1149"/>
      <c r="AA144" s="850"/>
      <c r="AB144" s="850"/>
      <c r="AC144" s="850"/>
      <c r="AD144" s="850"/>
      <c r="AE144" s="850"/>
      <c r="AF144" s="850"/>
      <c r="AG144" s="850"/>
      <c r="AH144" s="1150"/>
      <c r="AI144" s="1145"/>
      <c r="AJ144" s="888">
        <v>-83.33</v>
      </c>
      <c r="AK144" s="850"/>
      <c r="AL144" s="888">
        <v>-83.36</v>
      </c>
      <c r="AM144" s="850"/>
      <c r="AN144" s="1192">
        <v>-83.26</v>
      </c>
      <c r="AO144" s="1159" t="s">
        <v>11347</v>
      </c>
      <c r="AP144" s="1224"/>
      <c r="AQ144" s="160"/>
      <c r="AR144" s="160"/>
    </row>
    <row r="145" spans="1:44" s="161" customFormat="1" ht="24.95" customHeight="1">
      <c r="A145" s="1006" t="s">
        <v>3560</v>
      </c>
      <c r="B145" s="287">
        <v>25</v>
      </c>
      <c r="C145" s="1817"/>
      <c r="D145" s="1013"/>
      <c r="E145" s="1013" t="s">
        <v>1349</v>
      </c>
      <c r="F145" s="1029" t="s">
        <v>1388</v>
      </c>
      <c r="G145" s="1029"/>
      <c r="H145" s="1042" t="s">
        <v>1194</v>
      </c>
      <c r="I145" s="1042" t="s">
        <v>875</v>
      </c>
      <c r="J145" s="1057">
        <v>2110</v>
      </c>
      <c r="K145" s="1057">
        <v>2170</v>
      </c>
      <c r="L145" s="1057">
        <v>1</v>
      </c>
      <c r="M145" s="1029" t="s">
        <v>39</v>
      </c>
      <c r="N145" s="1029"/>
      <c r="O145" s="1029" t="s">
        <v>14</v>
      </c>
      <c r="P145" s="874" t="s">
        <v>79</v>
      </c>
      <c r="Q145" s="874" t="s">
        <v>36</v>
      </c>
      <c r="R145" s="1099"/>
      <c r="S145" s="1099"/>
      <c r="T145" s="1099">
        <v>-56</v>
      </c>
      <c r="U145" s="1013" t="s">
        <v>1271</v>
      </c>
      <c r="V145" s="1029" t="s">
        <v>21</v>
      </c>
      <c r="W145" s="1029"/>
      <c r="X145" s="893" t="s">
        <v>1544</v>
      </c>
      <c r="Y145" s="1843"/>
      <c r="Z145" s="1149"/>
      <c r="AA145" s="850"/>
      <c r="AB145" s="850"/>
      <c r="AC145" s="850"/>
      <c r="AD145" s="850"/>
      <c r="AE145" s="850"/>
      <c r="AF145" s="850"/>
      <c r="AG145" s="850"/>
      <c r="AH145" s="1150"/>
      <c r="AI145" s="1145"/>
      <c r="AJ145" s="888">
        <v>-74.83</v>
      </c>
      <c r="AK145" s="850"/>
      <c r="AL145" s="888">
        <v>-75.099999999999994</v>
      </c>
      <c r="AM145" s="850"/>
      <c r="AN145" s="1192">
        <v>-75.03</v>
      </c>
      <c r="AO145" s="1159" t="s">
        <v>11347</v>
      </c>
      <c r="AP145" s="1224"/>
      <c r="AQ145" s="160"/>
      <c r="AR145" s="160"/>
    </row>
    <row r="146" spans="1:44" s="161" customFormat="1" ht="24.95" customHeight="1">
      <c r="A146" s="1006" t="s">
        <v>3561</v>
      </c>
      <c r="B146" s="287">
        <v>25</v>
      </c>
      <c r="C146" s="1817"/>
      <c r="D146" s="1013"/>
      <c r="E146" s="1013" t="s">
        <v>1349</v>
      </c>
      <c r="F146" s="1029" t="s">
        <v>1388</v>
      </c>
      <c r="G146" s="1029"/>
      <c r="H146" s="1042" t="s">
        <v>1194</v>
      </c>
      <c r="I146" s="1042" t="s">
        <v>875</v>
      </c>
      <c r="J146" s="1057">
        <v>729</v>
      </c>
      <c r="K146" s="1057">
        <v>746</v>
      </c>
      <c r="L146" s="1057">
        <v>1</v>
      </c>
      <c r="M146" s="1029" t="s">
        <v>39</v>
      </c>
      <c r="N146" s="1029"/>
      <c r="O146" s="1029" t="s">
        <v>14</v>
      </c>
      <c r="P146" s="874" t="s">
        <v>79</v>
      </c>
      <c r="Q146" s="874" t="s">
        <v>36</v>
      </c>
      <c r="R146" s="1099"/>
      <c r="S146" s="1099"/>
      <c r="T146" s="1099">
        <v>-56</v>
      </c>
      <c r="U146" s="1013" t="s">
        <v>1271</v>
      </c>
      <c r="V146" s="1029" t="s">
        <v>21</v>
      </c>
      <c r="W146" s="1029"/>
      <c r="X146" s="893" t="s">
        <v>1545</v>
      </c>
      <c r="Y146" s="1843"/>
      <c r="Z146" s="1149"/>
      <c r="AA146" s="850"/>
      <c r="AB146" s="850"/>
      <c r="AC146" s="850"/>
      <c r="AD146" s="850"/>
      <c r="AE146" s="850"/>
      <c r="AF146" s="850"/>
      <c r="AG146" s="850"/>
      <c r="AH146" s="1150"/>
      <c r="AI146" s="1145"/>
      <c r="AJ146" s="888">
        <v>-83.88</v>
      </c>
      <c r="AK146" s="850"/>
      <c r="AL146" s="888">
        <v>-84.33</v>
      </c>
      <c r="AM146" s="850"/>
      <c r="AN146" s="1192">
        <v>-84.29</v>
      </c>
      <c r="AO146" s="1159" t="s">
        <v>11345</v>
      </c>
      <c r="AP146" s="1224"/>
      <c r="AQ146" s="160"/>
      <c r="AR146" s="160"/>
    </row>
    <row r="147" spans="1:44" s="161" customFormat="1" ht="24.95" customHeight="1">
      <c r="A147" s="1006" t="s">
        <v>3562</v>
      </c>
      <c r="B147" s="287">
        <v>25</v>
      </c>
      <c r="C147" s="1817"/>
      <c r="D147" s="1013"/>
      <c r="E147" s="1013" t="s">
        <v>1349</v>
      </c>
      <c r="F147" s="1029" t="s">
        <v>1388</v>
      </c>
      <c r="G147" s="1029"/>
      <c r="H147" s="1042" t="s">
        <v>1194</v>
      </c>
      <c r="I147" s="1042" t="s">
        <v>875</v>
      </c>
      <c r="J147" s="1057">
        <v>746</v>
      </c>
      <c r="K147" s="1057">
        <v>756</v>
      </c>
      <c r="L147" s="1057">
        <v>1</v>
      </c>
      <c r="M147" s="1029" t="s">
        <v>39</v>
      </c>
      <c r="N147" s="1029"/>
      <c r="O147" s="1029" t="s">
        <v>14</v>
      </c>
      <c r="P147" s="874" t="s">
        <v>79</v>
      </c>
      <c r="Q147" s="874" t="s">
        <v>36</v>
      </c>
      <c r="R147" s="1099"/>
      <c r="S147" s="1099"/>
      <c r="T147" s="1099">
        <v>-56</v>
      </c>
      <c r="U147" s="1013" t="s">
        <v>1271</v>
      </c>
      <c r="V147" s="1029" t="s">
        <v>21</v>
      </c>
      <c r="W147" s="1029"/>
      <c r="X147" s="893" t="s">
        <v>1546</v>
      </c>
      <c r="Y147" s="1843"/>
      <c r="Z147" s="1149"/>
      <c r="AA147" s="850"/>
      <c r="AB147" s="850"/>
      <c r="AC147" s="850"/>
      <c r="AD147" s="850"/>
      <c r="AE147" s="850"/>
      <c r="AF147" s="850"/>
      <c r="AG147" s="850"/>
      <c r="AH147" s="1150"/>
      <c r="AI147" s="1145"/>
      <c r="AJ147" s="888">
        <v>-84</v>
      </c>
      <c r="AK147" s="850"/>
      <c r="AL147" s="888">
        <v>-84.09</v>
      </c>
      <c r="AM147" s="850"/>
      <c r="AN147" s="1192">
        <v>-84.19</v>
      </c>
      <c r="AO147" s="1159" t="s">
        <v>11346</v>
      </c>
      <c r="AP147" s="1224"/>
      <c r="AQ147" s="160"/>
      <c r="AR147" s="160"/>
    </row>
    <row r="148" spans="1:44" s="161" customFormat="1" ht="24.95" customHeight="1">
      <c r="A148" s="1006" t="s">
        <v>3563</v>
      </c>
      <c r="B148" s="287">
        <v>25</v>
      </c>
      <c r="C148" s="1817"/>
      <c r="D148" s="1013"/>
      <c r="E148" s="1013" t="s">
        <v>1349</v>
      </c>
      <c r="F148" s="1029" t="s">
        <v>1388</v>
      </c>
      <c r="G148" s="1029"/>
      <c r="H148" s="1042" t="s">
        <v>1194</v>
      </c>
      <c r="I148" s="1042" t="s">
        <v>875</v>
      </c>
      <c r="J148" s="1057">
        <v>758</v>
      </c>
      <c r="K148" s="1057">
        <v>768</v>
      </c>
      <c r="L148" s="1057">
        <v>1</v>
      </c>
      <c r="M148" s="1029" t="s">
        <v>39</v>
      </c>
      <c r="N148" s="1029"/>
      <c r="O148" s="1029" t="s">
        <v>14</v>
      </c>
      <c r="P148" s="874" t="s">
        <v>79</v>
      </c>
      <c r="Q148" s="874" t="s">
        <v>36</v>
      </c>
      <c r="R148" s="1099"/>
      <c r="S148" s="1099"/>
      <c r="T148" s="1099">
        <v>-56</v>
      </c>
      <c r="U148" s="1013" t="s">
        <v>1271</v>
      </c>
      <c r="V148" s="1029" t="s">
        <v>21</v>
      </c>
      <c r="W148" s="1029"/>
      <c r="X148" s="893" t="s">
        <v>1547</v>
      </c>
      <c r="Y148" s="1843"/>
      <c r="Z148" s="1149"/>
      <c r="AA148" s="850"/>
      <c r="AB148" s="850"/>
      <c r="AC148" s="850"/>
      <c r="AD148" s="850"/>
      <c r="AE148" s="850"/>
      <c r="AF148" s="850"/>
      <c r="AG148" s="850"/>
      <c r="AH148" s="1150"/>
      <c r="AI148" s="1145"/>
      <c r="AJ148" s="888">
        <v>-83.38</v>
      </c>
      <c r="AK148" s="850"/>
      <c r="AL148" s="888">
        <v>-84.08</v>
      </c>
      <c r="AM148" s="850"/>
      <c r="AN148" s="1192">
        <v>-83.99</v>
      </c>
      <c r="AO148" s="1159" t="s">
        <v>11347</v>
      </c>
      <c r="AP148" s="1224"/>
      <c r="AQ148" s="160"/>
      <c r="AR148" s="160"/>
    </row>
    <row r="149" spans="1:44" s="161" customFormat="1" ht="24.95" customHeight="1">
      <c r="A149" s="1006" t="s">
        <v>3564</v>
      </c>
      <c r="B149" s="287">
        <v>25</v>
      </c>
      <c r="C149" s="1817"/>
      <c r="D149" s="1013"/>
      <c r="E149" s="1013" t="s">
        <v>1349</v>
      </c>
      <c r="F149" s="1029" t="s">
        <v>1388</v>
      </c>
      <c r="G149" s="1029"/>
      <c r="H149" s="1042" t="s">
        <v>1194</v>
      </c>
      <c r="I149" s="1042" t="s">
        <v>875</v>
      </c>
      <c r="J149" s="1057">
        <v>734</v>
      </c>
      <c r="K149" s="1057">
        <v>746</v>
      </c>
      <c r="L149" s="1057">
        <v>1</v>
      </c>
      <c r="M149" s="1029" t="s">
        <v>39</v>
      </c>
      <c r="N149" s="1029"/>
      <c r="O149" s="1029" t="s">
        <v>14</v>
      </c>
      <c r="P149" s="874" t="s">
        <v>79</v>
      </c>
      <c r="Q149" s="874" t="s">
        <v>36</v>
      </c>
      <c r="R149" s="1099"/>
      <c r="S149" s="1099"/>
      <c r="T149" s="1099">
        <v>-56</v>
      </c>
      <c r="U149" s="1013" t="s">
        <v>1271</v>
      </c>
      <c r="V149" s="1029" t="s">
        <v>21</v>
      </c>
      <c r="W149" s="1029"/>
      <c r="X149" s="893" t="s">
        <v>1548</v>
      </c>
      <c r="Y149" s="1843"/>
      <c r="Z149" s="1149"/>
      <c r="AA149" s="850"/>
      <c r="AB149" s="850"/>
      <c r="AC149" s="850"/>
      <c r="AD149" s="850"/>
      <c r="AE149" s="850"/>
      <c r="AF149" s="850"/>
      <c r="AG149" s="850"/>
      <c r="AH149" s="1150"/>
      <c r="AI149" s="1145"/>
      <c r="AJ149" s="888">
        <v>-84.39</v>
      </c>
      <c r="AK149" s="850"/>
      <c r="AL149" s="888">
        <v>-84.09</v>
      </c>
      <c r="AM149" s="850"/>
      <c r="AN149" s="1192">
        <v>-84.52</v>
      </c>
      <c r="AO149" s="1159" t="s">
        <v>11346</v>
      </c>
      <c r="AP149" s="1224"/>
      <c r="AQ149" s="160"/>
      <c r="AR149" s="160"/>
    </row>
    <row r="150" spans="1:44" s="161" customFormat="1" ht="24.95" customHeight="1">
      <c r="A150" s="1006" t="s">
        <v>3565</v>
      </c>
      <c r="B150" s="287">
        <v>25</v>
      </c>
      <c r="C150" s="1817"/>
      <c r="D150" s="1013"/>
      <c r="E150" s="1013" t="s">
        <v>1349</v>
      </c>
      <c r="F150" s="1029" t="s">
        <v>1388</v>
      </c>
      <c r="G150" s="1029"/>
      <c r="H150" s="1042" t="s">
        <v>1194</v>
      </c>
      <c r="I150" s="1042" t="s">
        <v>875</v>
      </c>
      <c r="J150" s="1057">
        <v>1525</v>
      </c>
      <c r="K150" s="1057">
        <v>1559</v>
      </c>
      <c r="L150" s="1057">
        <v>1</v>
      </c>
      <c r="M150" s="1029" t="s">
        <v>39</v>
      </c>
      <c r="N150" s="1029"/>
      <c r="O150" s="1029" t="s">
        <v>14</v>
      </c>
      <c r="P150" s="874" t="s">
        <v>79</v>
      </c>
      <c r="Q150" s="874" t="s">
        <v>36</v>
      </c>
      <c r="R150" s="1099"/>
      <c r="S150" s="1099"/>
      <c r="T150" s="1099">
        <v>-56</v>
      </c>
      <c r="U150" s="1013" t="s">
        <v>1271</v>
      </c>
      <c r="V150" s="1029" t="s">
        <v>21</v>
      </c>
      <c r="W150" s="1029"/>
      <c r="X150" s="893" t="s">
        <v>1549</v>
      </c>
      <c r="Y150" s="1843"/>
      <c r="Z150" s="1149"/>
      <c r="AA150" s="850"/>
      <c r="AB150" s="850"/>
      <c r="AC150" s="850"/>
      <c r="AD150" s="850"/>
      <c r="AE150" s="850"/>
      <c r="AF150" s="850"/>
      <c r="AG150" s="850"/>
      <c r="AH150" s="1150"/>
      <c r="AI150" s="1145"/>
      <c r="AJ150" s="888">
        <v>-77.680000000000007</v>
      </c>
      <c r="AK150" s="850"/>
      <c r="AL150" s="888">
        <v>-77.489999999999995</v>
      </c>
      <c r="AM150" s="850"/>
      <c r="AN150" s="1192">
        <v>-77.739999999999995</v>
      </c>
      <c r="AO150" s="1159" t="s">
        <v>11345</v>
      </c>
      <c r="AP150" s="1224"/>
      <c r="AQ150" s="160"/>
      <c r="AR150" s="160"/>
    </row>
    <row r="151" spans="1:44" s="161" customFormat="1" ht="24.95" customHeight="1">
      <c r="A151" s="1006" t="s">
        <v>3566</v>
      </c>
      <c r="B151" s="287">
        <v>25</v>
      </c>
      <c r="C151" s="1817"/>
      <c r="D151" s="1013"/>
      <c r="E151" s="1013" t="s">
        <v>1349</v>
      </c>
      <c r="F151" s="1029" t="s">
        <v>1388</v>
      </c>
      <c r="G151" s="1029"/>
      <c r="H151" s="1042" t="s">
        <v>1194</v>
      </c>
      <c r="I151" s="1042" t="s">
        <v>875</v>
      </c>
      <c r="J151" s="1057">
        <v>1930</v>
      </c>
      <c r="K151" s="1057">
        <v>1995</v>
      </c>
      <c r="L151" s="1057">
        <v>1</v>
      </c>
      <c r="M151" s="1029" t="s">
        <v>39</v>
      </c>
      <c r="N151" s="1029"/>
      <c r="O151" s="1029" t="s">
        <v>14</v>
      </c>
      <c r="P151" s="874" t="s">
        <v>79</v>
      </c>
      <c r="Q151" s="874" t="s">
        <v>36</v>
      </c>
      <c r="R151" s="1099"/>
      <c r="S151" s="1099"/>
      <c r="T151" s="1099">
        <v>-56</v>
      </c>
      <c r="U151" s="1013" t="s">
        <v>1271</v>
      </c>
      <c r="V151" s="1029" t="s">
        <v>21</v>
      </c>
      <c r="W151" s="1029"/>
      <c r="X151" s="893" t="s">
        <v>1550</v>
      </c>
      <c r="Y151" s="1843"/>
      <c r="Z151" s="1149"/>
      <c r="AA151" s="850"/>
      <c r="AB151" s="850"/>
      <c r="AC151" s="850"/>
      <c r="AD151" s="850"/>
      <c r="AE151" s="850"/>
      <c r="AF151" s="850"/>
      <c r="AG151" s="850"/>
      <c r="AH151" s="1150"/>
      <c r="AI151" s="1145"/>
      <c r="AJ151" s="888">
        <v>-70.36</v>
      </c>
      <c r="AK151" s="850"/>
      <c r="AL151" s="888">
        <v>-70.33</v>
      </c>
      <c r="AM151" s="850"/>
      <c r="AN151" s="1192">
        <v>-70.56</v>
      </c>
      <c r="AO151" s="1159" t="s">
        <v>11347</v>
      </c>
      <c r="AP151" s="1224"/>
      <c r="AQ151" s="160"/>
      <c r="AR151" s="160"/>
    </row>
    <row r="152" spans="1:44" s="161" customFormat="1" ht="24.95" customHeight="1">
      <c r="A152" s="1006" t="s">
        <v>3567</v>
      </c>
      <c r="B152" s="287">
        <v>25</v>
      </c>
      <c r="C152" s="1817"/>
      <c r="D152" s="1013"/>
      <c r="E152" s="1013" t="s">
        <v>1349</v>
      </c>
      <c r="F152" s="1029" t="s">
        <v>1388</v>
      </c>
      <c r="G152" s="1029"/>
      <c r="H152" s="1042" t="s">
        <v>1194</v>
      </c>
      <c r="I152" s="1042" t="s">
        <v>875</v>
      </c>
      <c r="J152" s="1057">
        <v>859</v>
      </c>
      <c r="K152" s="1057">
        <v>894</v>
      </c>
      <c r="L152" s="1057">
        <v>1</v>
      </c>
      <c r="M152" s="1029" t="s">
        <v>39</v>
      </c>
      <c r="N152" s="1029"/>
      <c r="O152" s="1029" t="s">
        <v>14</v>
      </c>
      <c r="P152" s="874" t="s">
        <v>79</v>
      </c>
      <c r="Q152" s="874" t="s">
        <v>36</v>
      </c>
      <c r="R152" s="1099"/>
      <c r="S152" s="1099"/>
      <c r="T152" s="1099">
        <v>-56</v>
      </c>
      <c r="U152" s="1013" t="s">
        <v>1271</v>
      </c>
      <c r="V152" s="1029" t="s">
        <v>21</v>
      </c>
      <c r="W152" s="1029"/>
      <c r="X152" s="893" t="s">
        <v>1286</v>
      </c>
      <c r="Y152" s="1843"/>
      <c r="Z152" s="1149"/>
      <c r="AA152" s="850"/>
      <c r="AB152" s="850"/>
      <c r="AC152" s="850"/>
      <c r="AD152" s="850"/>
      <c r="AE152" s="850"/>
      <c r="AF152" s="850"/>
      <c r="AG152" s="850"/>
      <c r="AH152" s="1150"/>
      <c r="AI152" s="1145"/>
      <c r="AJ152" s="888">
        <v>-83.08</v>
      </c>
      <c r="AK152" s="850"/>
      <c r="AL152" s="888">
        <v>-83.3</v>
      </c>
      <c r="AM152" s="850"/>
      <c r="AN152" s="1192">
        <v>-82.83</v>
      </c>
      <c r="AO152" s="1159" t="s">
        <v>11346</v>
      </c>
      <c r="AP152" s="1224"/>
      <c r="AQ152" s="160"/>
      <c r="AR152" s="160"/>
    </row>
    <row r="153" spans="1:44" s="161" customFormat="1" ht="24.95" customHeight="1">
      <c r="A153" s="1006" t="s">
        <v>3568</v>
      </c>
      <c r="B153" s="287">
        <v>25</v>
      </c>
      <c r="C153" s="1817"/>
      <c r="D153" s="1013"/>
      <c r="E153" s="1013" t="s">
        <v>1349</v>
      </c>
      <c r="F153" s="1029" t="s">
        <v>1388</v>
      </c>
      <c r="G153" s="1029"/>
      <c r="H153" s="1042" t="s">
        <v>1194</v>
      </c>
      <c r="I153" s="1042" t="s">
        <v>875</v>
      </c>
      <c r="J153" s="1057">
        <v>852</v>
      </c>
      <c r="K153" s="1057">
        <v>869</v>
      </c>
      <c r="L153" s="1057">
        <v>1</v>
      </c>
      <c r="M153" s="1029" t="s">
        <v>39</v>
      </c>
      <c r="N153" s="1029"/>
      <c r="O153" s="1029" t="s">
        <v>14</v>
      </c>
      <c r="P153" s="874" t="s">
        <v>79</v>
      </c>
      <c r="Q153" s="874" t="s">
        <v>36</v>
      </c>
      <c r="R153" s="1099"/>
      <c r="S153" s="1099"/>
      <c r="T153" s="1099">
        <v>-56</v>
      </c>
      <c r="U153" s="1013" t="s">
        <v>1271</v>
      </c>
      <c r="V153" s="1029" t="s">
        <v>21</v>
      </c>
      <c r="W153" s="1029"/>
      <c r="X153" s="893" t="s">
        <v>1287</v>
      </c>
      <c r="Y153" s="1843"/>
      <c r="Z153" s="1149"/>
      <c r="AA153" s="850"/>
      <c r="AB153" s="850"/>
      <c r="AC153" s="850"/>
      <c r="AD153" s="850"/>
      <c r="AE153" s="850"/>
      <c r="AF153" s="850"/>
      <c r="AG153" s="850"/>
      <c r="AH153" s="1150"/>
      <c r="AI153" s="1145"/>
      <c r="AJ153" s="888">
        <v>-83.06</v>
      </c>
      <c r="AK153" s="850"/>
      <c r="AL153" s="888">
        <v>-83.59</v>
      </c>
      <c r="AM153" s="850"/>
      <c r="AN153" s="1192">
        <v>-83.37</v>
      </c>
      <c r="AO153" s="1159" t="s">
        <v>11347</v>
      </c>
      <c r="AP153" s="1224"/>
      <c r="AQ153" s="160"/>
      <c r="AR153" s="160"/>
    </row>
    <row r="154" spans="1:44" s="161" customFormat="1" ht="24.95" customHeight="1">
      <c r="A154" s="1006" t="s">
        <v>3569</v>
      </c>
      <c r="B154" s="287">
        <v>25</v>
      </c>
      <c r="C154" s="1817"/>
      <c r="D154" s="1013"/>
      <c r="E154" s="1013" t="s">
        <v>1349</v>
      </c>
      <c r="F154" s="1029" t="s">
        <v>1388</v>
      </c>
      <c r="G154" s="1029"/>
      <c r="H154" s="1042" t="s">
        <v>1194</v>
      </c>
      <c r="I154" s="1042" t="s">
        <v>875</v>
      </c>
      <c r="J154" s="1057">
        <v>758</v>
      </c>
      <c r="K154" s="1057">
        <v>803</v>
      </c>
      <c r="L154" s="1057">
        <v>1</v>
      </c>
      <c r="M154" s="1029" t="s">
        <v>39</v>
      </c>
      <c r="N154" s="1029"/>
      <c r="O154" s="1029" t="s">
        <v>14</v>
      </c>
      <c r="P154" s="874" t="s">
        <v>79</v>
      </c>
      <c r="Q154" s="874" t="s">
        <v>36</v>
      </c>
      <c r="R154" s="1099"/>
      <c r="S154" s="1099"/>
      <c r="T154" s="1099">
        <v>-56</v>
      </c>
      <c r="U154" s="1013" t="s">
        <v>1271</v>
      </c>
      <c r="V154" s="1029" t="s">
        <v>21</v>
      </c>
      <c r="W154" s="1029"/>
      <c r="X154" s="893" t="s">
        <v>1288</v>
      </c>
      <c r="Y154" s="1843"/>
      <c r="Z154" s="1149"/>
      <c r="AA154" s="850"/>
      <c r="AB154" s="850"/>
      <c r="AC154" s="850"/>
      <c r="AD154" s="850"/>
      <c r="AE154" s="850"/>
      <c r="AF154" s="850"/>
      <c r="AG154" s="850"/>
      <c r="AH154" s="1150"/>
      <c r="AI154" s="1145"/>
      <c r="AJ154" s="888">
        <v>-83.5</v>
      </c>
      <c r="AK154" s="850"/>
      <c r="AL154" s="888">
        <v>-83.98</v>
      </c>
      <c r="AM154" s="850"/>
      <c r="AN154" s="1192">
        <v>-83.7</v>
      </c>
      <c r="AO154" s="1159" t="s">
        <v>11347</v>
      </c>
      <c r="AP154" s="1224"/>
      <c r="AQ154" s="160"/>
      <c r="AR154" s="160"/>
    </row>
    <row r="155" spans="1:44" s="161" customFormat="1" ht="24.95" customHeight="1">
      <c r="A155" s="1006" t="s">
        <v>3570</v>
      </c>
      <c r="B155" s="287">
        <v>25</v>
      </c>
      <c r="C155" s="1817"/>
      <c r="D155" s="1013"/>
      <c r="E155" s="1013" t="s">
        <v>1349</v>
      </c>
      <c r="F155" s="1029" t="s">
        <v>1388</v>
      </c>
      <c r="G155" s="1029"/>
      <c r="H155" s="1042" t="s">
        <v>1194</v>
      </c>
      <c r="I155" s="1042" t="s">
        <v>875</v>
      </c>
      <c r="J155" s="1057">
        <v>717</v>
      </c>
      <c r="K155" s="1057">
        <v>728</v>
      </c>
      <c r="L155" s="1057">
        <v>1</v>
      </c>
      <c r="M155" s="1029" t="s">
        <v>39</v>
      </c>
      <c r="N155" s="1029"/>
      <c r="O155" s="1029" t="s">
        <v>14</v>
      </c>
      <c r="P155" s="874" t="s">
        <v>79</v>
      </c>
      <c r="Q155" s="874" t="s">
        <v>36</v>
      </c>
      <c r="R155" s="1099"/>
      <c r="S155" s="1099"/>
      <c r="T155" s="1099">
        <v>-56</v>
      </c>
      <c r="U155" s="1013" t="s">
        <v>1271</v>
      </c>
      <c r="V155" s="1029" t="s">
        <v>21</v>
      </c>
      <c r="W155" s="1029"/>
      <c r="X155" s="893" t="s">
        <v>1551</v>
      </c>
      <c r="Y155" s="1843"/>
      <c r="Z155" s="1149"/>
      <c r="AA155" s="850"/>
      <c r="AB155" s="850"/>
      <c r="AC155" s="850"/>
      <c r="AD155" s="850"/>
      <c r="AE155" s="850"/>
      <c r="AF155" s="850"/>
      <c r="AG155" s="850"/>
      <c r="AH155" s="1150"/>
      <c r="AI155" s="1145"/>
      <c r="AJ155" s="888">
        <v>-84.26</v>
      </c>
      <c r="AK155" s="850"/>
      <c r="AL155" s="888">
        <v>-84.37</v>
      </c>
      <c r="AM155" s="850"/>
      <c r="AN155" s="1192">
        <v>-84.12</v>
      </c>
      <c r="AO155" s="1159" t="s">
        <v>11346</v>
      </c>
      <c r="AP155" s="1224"/>
      <c r="AQ155" s="160"/>
      <c r="AR155" s="160"/>
    </row>
    <row r="156" spans="1:44" s="161" customFormat="1" ht="24.95" customHeight="1">
      <c r="A156" s="1006" t="s">
        <v>3571</v>
      </c>
      <c r="B156" s="287">
        <v>25</v>
      </c>
      <c r="C156" s="1817"/>
      <c r="D156" s="1013"/>
      <c r="E156" s="1013" t="s">
        <v>1349</v>
      </c>
      <c r="F156" s="1029" t="s">
        <v>1388</v>
      </c>
      <c r="G156" s="1029"/>
      <c r="H156" s="1042" t="s">
        <v>1194</v>
      </c>
      <c r="I156" s="1042" t="s">
        <v>875</v>
      </c>
      <c r="J156" s="1057">
        <v>2350</v>
      </c>
      <c r="K156" s="1057">
        <v>2360</v>
      </c>
      <c r="L156" s="1057">
        <v>1</v>
      </c>
      <c r="M156" s="1029" t="s">
        <v>39</v>
      </c>
      <c r="N156" s="1029"/>
      <c r="O156" s="1029" t="s">
        <v>14</v>
      </c>
      <c r="P156" s="874" t="s">
        <v>79</v>
      </c>
      <c r="Q156" s="874" t="s">
        <v>36</v>
      </c>
      <c r="R156" s="1099"/>
      <c r="S156" s="1099"/>
      <c r="T156" s="1099">
        <v>-56</v>
      </c>
      <c r="U156" s="1013" t="s">
        <v>1271</v>
      </c>
      <c r="V156" s="1029" t="s">
        <v>21</v>
      </c>
      <c r="W156" s="1029"/>
      <c r="X156" s="893" t="s">
        <v>1552</v>
      </c>
      <c r="Y156" s="1843"/>
      <c r="Z156" s="1149"/>
      <c r="AA156" s="850"/>
      <c r="AB156" s="850"/>
      <c r="AC156" s="850"/>
      <c r="AD156" s="850"/>
      <c r="AE156" s="850"/>
      <c r="AF156" s="850"/>
      <c r="AG156" s="850"/>
      <c r="AH156" s="1150"/>
      <c r="AI156" s="1145"/>
      <c r="AJ156" s="888">
        <v>-78.13</v>
      </c>
      <c r="AK156" s="850"/>
      <c r="AL156" s="888">
        <v>-78.34</v>
      </c>
      <c r="AM156" s="850"/>
      <c r="AN156" s="1192">
        <v>-78.59</v>
      </c>
      <c r="AO156" s="1159" t="s">
        <v>11347</v>
      </c>
      <c r="AP156" s="1224"/>
      <c r="AQ156" s="160"/>
      <c r="AR156" s="160"/>
    </row>
    <row r="157" spans="1:44" s="161" customFormat="1" ht="24.95" customHeight="1">
      <c r="A157" s="1006" t="s">
        <v>3572</v>
      </c>
      <c r="B157" s="287">
        <v>25</v>
      </c>
      <c r="C157" s="1817"/>
      <c r="D157" s="1013"/>
      <c r="E157" s="1013" t="s">
        <v>1349</v>
      </c>
      <c r="F157" s="1029" t="s">
        <v>1388</v>
      </c>
      <c r="G157" s="1029"/>
      <c r="H157" s="1042" t="s">
        <v>1194</v>
      </c>
      <c r="I157" s="1042" t="s">
        <v>875</v>
      </c>
      <c r="J157" s="1057">
        <v>2496</v>
      </c>
      <c r="K157" s="1057">
        <v>2690</v>
      </c>
      <c r="L157" s="1057">
        <v>1</v>
      </c>
      <c r="M157" s="1029" t="s">
        <v>39</v>
      </c>
      <c r="N157" s="1029"/>
      <c r="O157" s="1029" t="s">
        <v>14</v>
      </c>
      <c r="P157" s="874" t="s">
        <v>79</v>
      </c>
      <c r="Q157" s="874" t="s">
        <v>36</v>
      </c>
      <c r="R157" s="1099"/>
      <c r="S157" s="1099"/>
      <c r="T157" s="1099">
        <v>-56</v>
      </c>
      <c r="U157" s="1013" t="s">
        <v>1271</v>
      </c>
      <c r="V157" s="1029" t="s">
        <v>21</v>
      </c>
      <c r="W157" s="1029"/>
      <c r="X157" s="893" t="s">
        <v>1472</v>
      </c>
      <c r="Y157" s="1843"/>
      <c r="Z157" s="1149"/>
      <c r="AA157" s="850"/>
      <c r="AB157" s="850"/>
      <c r="AC157" s="850"/>
      <c r="AD157" s="850"/>
      <c r="AE157" s="850"/>
      <c r="AF157" s="850"/>
      <c r="AG157" s="850"/>
      <c r="AH157" s="1150"/>
      <c r="AI157" s="1145"/>
      <c r="AJ157" s="888">
        <v>-76.290000000000006</v>
      </c>
      <c r="AK157" s="850"/>
      <c r="AL157" s="888">
        <v>-76.33</v>
      </c>
      <c r="AM157" s="850"/>
      <c r="AN157" s="1192">
        <v>-76.349999999999994</v>
      </c>
      <c r="AO157" s="1159" t="s">
        <v>11347</v>
      </c>
      <c r="AP157" s="1224"/>
      <c r="AQ157" s="160"/>
      <c r="AR157" s="160"/>
    </row>
    <row r="158" spans="1:44" s="161" customFormat="1" ht="24.95" customHeight="1">
      <c r="A158" s="1006" t="s">
        <v>3573</v>
      </c>
      <c r="B158" s="287">
        <v>25</v>
      </c>
      <c r="C158" s="1817"/>
      <c r="D158" s="1013"/>
      <c r="E158" s="1013" t="s">
        <v>1349</v>
      </c>
      <c r="F158" s="1029" t="s">
        <v>1388</v>
      </c>
      <c r="G158" s="1029"/>
      <c r="H158" s="1042" t="s">
        <v>1194</v>
      </c>
      <c r="I158" s="1042" t="s">
        <v>875</v>
      </c>
      <c r="J158" s="1057">
        <v>3400</v>
      </c>
      <c r="K158" s="1057">
        <v>3600</v>
      </c>
      <c r="L158" s="1057">
        <v>1</v>
      </c>
      <c r="M158" s="1029" t="s">
        <v>39</v>
      </c>
      <c r="N158" s="1029"/>
      <c r="O158" s="1029" t="s">
        <v>14</v>
      </c>
      <c r="P158" s="874" t="s">
        <v>79</v>
      </c>
      <c r="Q158" s="874" t="s">
        <v>36</v>
      </c>
      <c r="R158" s="1099"/>
      <c r="S158" s="1099"/>
      <c r="T158" s="1099">
        <v>-56</v>
      </c>
      <c r="U158" s="1013" t="s">
        <v>1271</v>
      </c>
      <c r="V158" s="1029" t="s">
        <v>21</v>
      </c>
      <c r="W158" s="1029"/>
      <c r="X158" s="893" t="s">
        <v>1292</v>
      </c>
      <c r="Y158" s="1843"/>
      <c r="Z158" s="1149"/>
      <c r="AA158" s="850"/>
      <c r="AB158" s="850"/>
      <c r="AC158" s="850"/>
      <c r="AD158" s="850"/>
      <c r="AE158" s="850"/>
      <c r="AF158" s="850"/>
      <c r="AG158" s="850"/>
      <c r="AH158" s="1150"/>
      <c r="AI158" s="1145"/>
      <c r="AJ158" s="888">
        <v>-80.05</v>
      </c>
      <c r="AK158" s="850"/>
      <c r="AL158" s="888">
        <v>-80.67</v>
      </c>
      <c r="AM158" s="850"/>
      <c r="AN158" s="1192">
        <v>-81.3</v>
      </c>
      <c r="AO158" s="1159" t="s">
        <v>11345</v>
      </c>
      <c r="AP158" s="1224"/>
      <c r="AQ158" s="160"/>
      <c r="AR158" s="160"/>
    </row>
    <row r="159" spans="1:44" s="161" customFormat="1" ht="24.95" customHeight="1">
      <c r="A159" s="1006" t="s">
        <v>3574</v>
      </c>
      <c r="B159" s="287">
        <v>25</v>
      </c>
      <c r="C159" s="1817"/>
      <c r="D159" s="1013"/>
      <c r="E159" s="1013" t="s">
        <v>1349</v>
      </c>
      <c r="F159" s="1029" t="s">
        <v>1388</v>
      </c>
      <c r="G159" s="1029"/>
      <c r="H159" s="1042" t="s">
        <v>1194</v>
      </c>
      <c r="I159" s="1042" t="s">
        <v>875</v>
      </c>
      <c r="J159" s="1057">
        <v>3600</v>
      </c>
      <c r="K159" s="1057">
        <v>3800</v>
      </c>
      <c r="L159" s="1057">
        <v>1</v>
      </c>
      <c r="M159" s="1029" t="s">
        <v>39</v>
      </c>
      <c r="N159" s="1029"/>
      <c r="O159" s="1029" t="s">
        <v>14</v>
      </c>
      <c r="P159" s="874" t="s">
        <v>79</v>
      </c>
      <c r="Q159" s="874" t="s">
        <v>36</v>
      </c>
      <c r="R159" s="1099"/>
      <c r="S159" s="1099"/>
      <c r="T159" s="1099">
        <v>-56</v>
      </c>
      <c r="U159" s="1013" t="s">
        <v>1271</v>
      </c>
      <c r="V159" s="1029" t="s">
        <v>21</v>
      </c>
      <c r="W159" s="1029"/>
      <c r="X159" s="893" t="s">
        <v>1293</v>
      </c>
      <c r="Y159" s="1843"/>
      <c r="Z159" s="1149"/>
      <c r="AA159" s="850"/>
      <c r="AB159" s="850"/>
      <c r="AC159" s="850"/>
      <c r="AD159" s="850"/>
      <c r="AE159" s="850"/>
      <c r="AF159" s="850"/>
      <c r="AG159" s="850"/>
      <c r="AH159" s="1150"/>
      <c r="AI159" s="1145"/>
      <c r="AJ159" s="888">
        <v>-84.34</v>
      </c>
      <c r="AK159" s="850"/>
      <c r="AL159" s="888">
        <v>-84.35</v>
      </c>
      <c r="AM159" s="850"/>
      <c r="AN159" s="1192">
        <v>-84.31</v>
      </c>
      <c r="AO159" s="1159" t="s">
        <v>11346</v>
      </c>
      <c r="AP159" s="1224"/>
      <c r="AQ159" s="160"/>
      <c r="AR159" s="160"/>
    </row>
    <row r="160" spans="1:44" s="161" customFormat="1" ht="24.95" customHeight="1">
      <c r="A160" s="1006" t="s">
        <v>3575</v>
      </c>
      <c r="B160" s="287">
        <v>25</v>
      </c>
      <c r="C160" s="1817"/>
      <c r="D160" s="1013"/>
      <c r="E160" s="1013" t="s">
        <v>1349</v>
      </c>
      <c r="F160" s="1029" t="s">
        <v>1388</v>
      </c>
      <c r="G160" s="1029"/>
      <c r="H160" s="1042" t="s">
        <v>1194</v>
      </c>
      <c r="I160" s="1042" t="s">
        <v>875</v>
      </c>
      <c r="J160" s="1057">
        <v>3550</v>
      </c>
      <c r="K160" s="1057">
        <v>3700</v>
      </c>
      <c r="L160" s="1057">
        <v>1</v>
      </c>
      <c r="M160" s="1029" t="s">
        <v>39</v>
      </c>
      <c r="N160" s="1029"/>
      <c r="O160" s="1029" t="s">
        <v>14</v>
      </c>
      <c r="P160" s="874" t="s">
        <v>79</v>
      </c>
      <c r="Q160" s="874" t="s">
        <v>36</v>
      </c>
      <c r="R160" s="1099"/>
      <c r="S160" s="1099"/>
      <c r="T160" s="1099">
        <v>-56</v>
      </c>
      <c r="U160" s="1013" t="s">
        <v>1271</v>
      </c>
      <c r="V160" s="1029" t="s">
        <v>21</v>
      </c>
      <c r="W160" s="1029"/>
      <c r="X160" s="893" t="s">
        <v>1553</v>
      </c>
      <c r="Y160" s="1843"/>
      <c r="Z160" s="1149"/>
      <c r="AA160" s="850"/>
      <c r="AB160" s="850"/>
      <c r="AC160" s="850"/>
      <c r="AD160" s="850"/>
      <c r="AE160" s="850"/>
      <c r="AF160" s="850"/>
      <c r="AG160" s="850"/>
      <c r="AH160" s="1150"/>
      <c r="AI160" s="1145"/>
      <c r="AJ160" s="888">
        <v>-83.15</v>
      </c>
      <c r="AK160" s="850"/>
      <c r="AL160" s="888">
        <v>-83.65</v>
      </c>
      <c r="AM160" s="850"/>
      <c r="AN160" s="1192">
        <v>-83.01</v>
      </c>
      <c r="AO160" s="1159" t="s">
        <v>11347</v>
      </c>
      <c r="AP160" s="1224"/>
      <c r="AQ160" s="160"/>
      <c r="AR160" s="160"/>
    </row>
    <row r="161" spans="1:44" s="161" customFormat="1" ht="24.95" customHeight="1">
      <c r="A161" s="1006" t="s">
        <v>3576</v>
      </c>
      <c r="B161" s="287">
        <v>25</v>
      </c>
      <c r="C161" s="1817"/>
      <c r="D161" s="1013"/>
      <c r="E161" s="1013" t="s">
        <v>1349</v>
      </c>
      <c r="F161" s="1029" t="s">
        <v>1388</v>
      </c>
      <c r="G161" s="1029"/>
      <c r="H161" s="1042" t="s">
        <v>1194</v>
      </c>
      <c r="I161" s="1042" t="s">
        <v>875</v>
      </c>
      <c r="J161" s="1057">
        <v>2110</v>
      </c>
      <c r="K161" s="1057">
        <v>2200</v>
      </c>
      <c r="L161" s="1057">
        <v>1</v>
      </c>
      <c r="M161" s="1029" t="s">
        <v>39</v>
      </c>
      <c r="N161" s="1029"/>
      <c r="O161" s="1029" t="s">
        <v>14</v>
      </c>
      <c r="P161" s="874" t="s">
        <v>79</v>
      </c>
      <c r="Q161" s="874" t="s">
        <v>36</v>
      </c>
      <c r="R161" s="1099"/>
      <c r="S161" s="1099"/>
      <c r="T161" s="1099">
        <v>-56</v>
      </c>
      <c r="U161" s="1013" t="s">
        <v>1271</v>
      </c>
      <c r="V161" s="1029" t="s">
        <v>21</v>
      </c>
      <c r="W161" s="1029"/>
      <c r="X161" s="893" t="s">
        <v>1554</v>
      </c>
      <c r="Y161" s="1843"/>
      <c r="Z161" s="1149"/>
      <c r="AA161" s="850"/>
      <c r="AB161" s="850"/>
      <c r="AC161" s="850"/>
      <c r="AD161" s="850"/>
      <c r="AE161" s="850"/>
      <c r="AF161" s="850"/>
      <c r="AG161" s="850"/>
      <c r="AH161" s="1150"/>
      <c r="AI161" s="1145"/>
      <c r="AJ161" s="888">
        <v>-77.14</v>
      </c>
      <c r="AK161" s="850"/>
      <c r="AL161" s="888">
        <v>-77.290000000000006</v>
      </c>
      <c r="AM161" s="850"/>
      <c r="AN161" s="1192">
        <v>-77.510000000000005</v>
      </c>
      <c r="AO161" s="1159" t="s">
        <v>11347</v>
      </c>
      <c r="AP161" s="1224"/>
      <c r="AQ161" s="160"/>
      <c r="AR161" s="160"/>
    </row>
    <row r="162" spans="1:44" s="161" customFormat="1" ht="24.95" customHeight="1">
      <c r="A162" s="1006" t="s">
        <v>3577</v>
      </c>
      <c r="B162" s="287">
        <v>25</v>
      </c>
      <c r="C162" s="1817"/>
      <c r="D162" s="1013"/>
      <c r="E162" s="1013" t="s">
        <v>1349</v>
      </c>
      <c r="F162" s="1029" t="s">
        <v>1388</v>
      </c>
      <c r="G162" s="1029"/>
      <c r="H162" s="1042" t="s">
        <v>1194</v>
      </c>
      <c r="I162" s="1042" t="s">
        <v>875</v>
      </c>
      <c r="J162" s="1057">
        <v>1995</v>
      </c>
      <c r="K162" s="1057">
        <v>2020</v>
      </c>
      <c r="L162" s="1057">
        <v>1</v>
      </c>
      <c r="M162" s="1029" t="s">
        <v>39</v>
      </c>
      <c r="N162" s="1029"/>
      <c r="O162" s="1029" t="s">
        <v>14</v>
      </c>
      <c r="P162" s="874" t="s">
        <v>79</v>
      </c>
      <c r="Q162" s="874" t="s">
        <v>36</v>
      </c>
      <c r="R162" s="1099"/>
      <c r="S162" s="1099"/>
      <c r="T162" s="1099">
        <v>-56</v>
      </c>
      <c r="U162" s="1013" t="s">
        <v>1271</v>
      </c>
      <c r="V162" s="1029" t="s">
        <v>21</v>
      </c>
      <c r="W162" s="1029"/>
      <c r="X162" s="893" t="s">
        <v>1555</v>
      </c>
      <c r="Y162" s="1843"/>
      <c r="Z162" s="1149"/>
      <c r="AA162" s="850"/>
      <c r="AB162" s="850"/>
      <c r="AC162" s="850"/>
      <c r="AD162" s="850"/>
      <c r="AE162" s="850"/>
      <c r="AF162" s="850"/>
      <c r="AG162" s="850"/>
      <c r="AH162" s="1150"/>
      <c r="AI162" s="1145"/>
      <c r="AJ162" s="888">
        <v>-76.14</v>
      </c>
      <c r="AK162" s="850"/>
      <c r="AL162" s="888">
        <v>-76.66</v>
      </c>
      <c r="AM162" s="850"/>
      <c r="AN162" s="1192">
        <v>-76.650000000000006</v>
      </c>
      <c r="AO162" s="1159" t="s">
        <v>11347</v>
      </c>
      <c r="AP162" s="1224"/>
      <c r="AQ162" s="160"/>
      <c r="AR162" s="160"/>
    </row>
    <row r="163" spans="1:44" s="161" customFormat="1" ht="24.95" customHeight="1">
      <c r="A163" s="1006" t="s">
        <v>3578</v>
      </c>
      <c r="B163" s="287">
        <v>25</v>
      </c>
      <c r="C163" s="1817"/>
      <c r="D163" s="1013"/>
      <c r="E163" s="1013" t="s">
        <v>1349</v>
      </c>
      <c r="F163" s="1029" t="s">
        <v>1388</v>
      </c>
      <c r="G163" s="1029"/>
      <c r="H163" s="1042" t="s">
        <v>1194</v>
      </c>
      <c r="I163" s="1042" t="s">
        <v>875</v>
      </c>
      <c r="J163" s="1057">
        <v>617</v>
      </c>
      <c r="K163" s="1057">
        <v>652</v>
      </c>
      <c r="L163" s="1057">
        <v>1</v>
      </c>
      <c r="M163" s="1029" t="s">
        <v>39</v>
      </c>
      <c r="N163" s="1029"/>
      <c r="O163" s="1029" t="s">
        <v>14</v>
      </c>
      <c r="P163" s="874" t="s">
        <v>79</v>
      </c>
      <c r="Q163" s="874" t="s">
        <v>36</v>
      </c>
      <c r="R163" s="1099"/>
      <c r="S163" s="1099"/>
      <c r="T163" s="1099">
        <v>-56</v>
      </c>
      <c r="U163" s="1013" t="s">
        <v>1271</v>
      </c>
      <c r="V163" s="1029" t="s">
        <v>21</v>
      </c>
      <c r="W163" s="1029"/>
      <c r="X163" s="893" t="s">
        <v>1556</v>
      </c>
      <c r="Y163" s="1843"/>
      <c r="Z163" s="1149"/>
      <c r="AA163" s="850"/>
      <c r="AB163" s="850"/>
      <c r="AC163" s="850"/>
      <c r="AD163" s="850"/>
      <c r="AE163" s="850"/>
      <c r="AF163" s="850"/>
      <c r="AG163" s="850"/>
      <c r="AH163" s="1150"/>
      <c r="AI163" s="1145"/>
      <c r="AJ163" s="888">
        <v>-83.2</v>
      </c>
      <c r="AK163" s="850"/>
      <c r="AL163" s="888">
        <v>-83.87</v>
      </c>
      <c r="AM163" s="850"/>
      <c r="AN163" s="1192">
        <v>-83.95</v>
      </c>
      <c r="AO163" s="1159" t="s">
        <v>11347</v>
      </c>
      <c r="AP163" s="1224"/>
      <c r="AQ163" s="160"/>
      <c r="AR163" s="160"/>
    </row>
    <row r="164" spans="1:44" s="161" customFormat="1" ht="24.95" customHeight="1">
      <c r="A164" s="1006" t="s">
        <v>3579</v>
      </c>
      <c r="B164" s="287">
        <v>25</v>
      </c>
      <c r="C164" s="1817"/>
      <c r="D164" s="1013"/>
      <c r="E164" s="1013" t="s">
        <v>1349</v>
      </c>
      <c r="F164" s="1029" t="s">
        <v>1388</v>
      </c>
      <c r="G164" s="1029"/>
      <c r="H164" s="1042" t="s">
        <v>1194</v>
      </c>
      <c r="I164" s="1042" t="s">
        <v>875</v>
      </c>
      <c r="J164" s="1057">
        <v>30</v>
      </c>
      <c r="K164" s="1057">
        <v>1000</v>
      </c>
      <c r="L164" s="1057">
        <v>0.1</v>
      </c>
      <c r="M164" s="1029" t="s">
        <v>39</v>
      </c>
      <c r="N164" s="1029"/>
      <c r="O164" s="1029" t="s">
        <v>14</v>
      </c>
      <c r="P164" s="874" t="s">
        <v>79</v>
      </c>
      <c r="Q164" s="874" t="s">
        <v>36</v>
      </c>
      <c r="R164" s="1099"/>
      <c r="S164" s="1099"/>
      <c r="T164" s="1099">
        <v>-39</v>
      </c>
      <c r="U164" s="1013" t="s">
        <v>1297</v>
      </c>
      <c r="V164" s="1029" t="s">
        <v>21</v>
      </c>
      <c r="W164" s="1029"/>
      <c r="X164" s="893" t="s">
        <v>3368</v>
      </c>
      <c r="Y164" s="1843"/>
      <c r="Z164" s="1149"/>
      <c r="AA164" s="850"/>
      <c r="AB164" s="850"/>
      <c r="AC164" s="850"/>
      <c r="AD164" s="850"/>
      <c r="AE164" s="850"/>
      <c r="AF164" s="850"/>
      <c r="AG164" s="850"/>
      <c r="AH164" s="1150"/>
      <c r="AI164" s="1145"/>
      <c r="AJ164" s="888">
        <v>-87.68</v>
      </c>
      <c r="AK164" s="850"/>
      <c r="AL164" s="888">
        <v>-88.11</v>
      </c>
      <c r="AM164" s="850"/>
      <c r="AN164" s="1192">
        <v>-88.12</v>
      </c>
      <c r="AO164" s="1159" t="s">
        <v>11347</v>
      </c>
      <c r="AP164" s="1224"/>
      <c r="AQ164" s="160"/>
      <c r="AR164" s="160"/>
    </row>
    <row r="165" spans="1:44" s="161" customFormat="1" ht="24.95" customHeight="1">
      <c r="A165" s="1006" t="s">
        <v>3580</v>
      </c>
      <c r="B165" s="287">
        <v>25</v>
      </c>
      <c r="C165" s="1817"/>
      <c r="D165" s="1013"/>
      <c r="E165" s="1013" t="s">
        <v>1349</v>
      </c>
      <c r="F165" s="1029" t="s">
        <v>1388</v>
      </c>
      <c r="G165" s="1029"/>
      <c r="H165" s="1042" t="s">
        <v>1194</v>
      </c>
      <c r="I165" s="1042" t="s">
        <v>875</v>
      </c>
      <c r="J165" s="1057">
        <v>1000</v>
      </c>
      <c r="K165" s="1057">
        <v>12750</v>
      </c>
      <c r="L165" s="1057">
        <v>1</v>
      </c>
      <c r="M165" s="1029" t="s">
        <v>39</v>
      </c>
      <c r="N165" s="1029"/>
      <c r="O165" s="1029" t="s">
        <v>14</v>
      </c>
      <c r="P165" s="874" t="s">
        <v>79</v>
      </c>
      <c r="Q165" s="874" t="s">
        <v>36</v>
      </c>
      <c r="R165" s="1099"/>
      <c r="S165" s="1099"/>
      <c r="T165" s="1099">
        <v>-36</v>
      </c>
      <c r="U165" s="1013" t="s">
        <v>3367</v>
      </c>
      <c r="V165" s="1029" t="s">
        <v>21</v>
      </c>
      <c r="W165" s="1029"/>
      <c r="X165" s="893" t="s">
        <v>3368</v>
      </c>
      <c r="Y165" s="1843"/>
      <c r="Z165" s="1149"/>
      <c r="AA165" s="850"/>
      <c r="AB165" s="850"/>
      <c r="AC165" s="850"/>
      <c r="AD165" s="850"/>
      <c r="AE165" s="850"/>
      <c r="AF165" s="850"/>
      <c r="AG165" s="850"/>
      <c r="AH165" s="1150"/>
      <c r="AI165" s="1145"/>
      <c r="AJ165" s="890">
        <v>-32.130000000000003</v>
      </c>
      <c r="AK165" s="850"/>
      <c r="AL165" s="890">
        <v>-29.82</v>
      </c>
      <c r="AM165" s="850"/>
      <c r="AN165" s="1189">
        <v>-30.45</v>
      </c>
      <c r="AO165" s="1159" t="s">
        <v>11345</v>
      </c>
      <c r="AP165" s="1224"/>
      <c r="AQ165" s="160"/>
      <c r="AR165" s="160"/>
    </row>
    <row r="166" spans="1:44" s="161" customFormat="1" ht="24.95" customHeight="1">
      <c r="A166" s="1008" t="s">
        <v>3581</v>
      </c>
      <c r="B166" s="300">
        <v>25</v>
      </c>
      <c r="C166" s="1819" t="s">
        <v>1269</v>
      </c>
      <c r="D166" s="1012"/>
      <c r="E166" s="1012" t="s">
        <v>1349</v>
      </c>
      <c r="F166" s="1032" t="s">
        <v>1388</v>
      </c>
      <c r="G166" s="1032"/>
      <c r="H166" s="1040" t="s">
        <v>1194</v>
      </c>
      <c r="I166" s="1040" t="s">
        <v>875</v>
      </c>
      <c r="J166" s="1058">
        <v>717</v>
      </c>
      <c r="K166" s="1058">
        <v>728</v>
      </c>
      <c r="L166" s="1058">
        <v>1</v>
      </c>
      <c r="M166" s="1032" t="s">
        <v>39</v>
      </c>
      <c r="N166" s="1032"/>
      <c r="O166" s="1032" t="s">
        <v>14</v>
      </c>
      <c r="P166" s="1103" t="s">
        <v>1235</v>
      </c>
      <c r="Q166" s="1103" t="s">
        <v>1172</v>
      </c>
      <c r="R166" s="1100"/>
      <c r="S166" s="1100"/>
      <c r="T166" s="1128">
        <v>-56</v>
      </c>
      <c r="U166" s="1012" t="s">
        <v>1271</v>
      </c>
      <c r="V166" s="1032" t="s">
        <v>21</v>
      </c>
      <c r="W166" s="1032"/>
      <c r="X166" s="892"/>
      <c r="Y166" s="1181"/>
      <c r="Z166" s="1151"/>
      <c r="AA166" s="851"/>
      <c r="AB166" s="851"/>
      <c r="AC166" s="851"/>
      <c r="AD166" s="851"/>
      <c r="AE166" s="851"/>
      <c r="AF166" s="851"/>
      <c r="AG166" s="851"/>
      <c r="AH166" s="1152"/>
      <c r="AI166" s="1146"/>
      <c r="AJ166" s="888">
        <v>-86.78</v>
      </c>
      <c r="AK166" s="851"/>
      <c r="AL166" s="888">
        <v>-87.13</v>
      </c>
      <c r="AM166" s="851"/>
      <c r="AN166" s="1192">
        <v>-86.95</v>
      </c>
      <c r="AO166" s="1160" t="s">
        <v>11349</v>
      </c>
      <c r="AP166" s="1223"/>
      <c r="AQ166" s="160"/>
      <c r="AR166" s="160"/>
    </row>
    <row r="167" spans="1:44" s="161" customFormat="1" ht="24.95" customHeight="1">
      <c r="A167" s="1008" t="s">
        <v>3582</v>
      </c>
      <c r="B167" s="300">
        <v>25</v>
      </c>
      <c r="C167" s="1820"/>
      <c r="D167" s="1012"/>
      <c r="E167" s="1012" t="s">
        <v>1349</v>
      </c>
      <c r="F167" s="1032" t="s">
        <v>1388</v>
      </c>
      <c r="G167" s="1032"/>
      <c r="H167" s="1040" t="s">
        <v>1194</v>
      </c>
      <c r="I167" s="1040" t="s">
        <v>875</v>
      </c>
      <c r="J167" s="1058">
        <v>729</v>
      </c>
      <c r="K167" s="1058">
        <v>746</v>
      </c>
      <c r="L167" s="1058">
        <v>3.84</v>
      </c>
      <c r="M167" s="1032" t="s">
        <v>39</v>
      </c>
      <c r="N167" s="1032"/>
      <c r="O167" s="1032" t="s">
        <v>14</v>
      </c>
      <c r="P167" s="1103" t="s">
        <v>1235</v>
      </c>
      <c r="Q167" s="1103" t="s">
        <v>1172</v>
      </c>
      <c r="R167" s="1100"/>
      <c r="S167" s="1100"/>
      <c r="T167" s="1128">
        <v>-66</v>
      </c>
      <c r="U167" s="1012" t="s">
        <v>1298</v>
      </c>
      <c r="V167" s="1032" t="s">
        <v>21</v>
      </c>
      <c r="W167" s="1032"/>
      <c r="X167" s="892"/>
      <c r="Y167" s="1181"/>
      <c r="Z167" s="1151"/>
      <c r="AA167" s="851"/>
      <c r="AB167" s="851"/>
      <c r="AC167" s="851"/>
      <c r="AD167" s="851"/>
      <c r="AE167" s="851"/>
      <c r="AF167" s="851"/>
      <c r="AG167" s="851"/>
      <c r="AH167" s="1152"/>
      <c r="AI167" s="1146"/>
      <c r="AJ167" s="888">
        <v>-81.63</v>
      </c>
      <c r="AK167" s="851"/>
      <c r="AL167" s="888">
        <v>-81.63</v>
      </c>
      <c r="AM167" s="851"/>
      <c r="AN167" s="1192">
        <v>-81.650000000000006</v>
      </c>
      <c r="AO167" s="1160" t="s">
        <v>11350</v>
      </c>
      <c r="AP167" s="1223"/>
      <c r="AQ167" s="160"/>
      <c r="AR167" s="160"/>
    </row>
    <row r="168" spans="1:44" s="161" customFormat="1" ht="24.95" customHeight="1">
      <c r="A168" s="1008" t="s">
        <v>3583</v>
      </c>
      <c r="B168" s="300">
        <v>25</v>
      </c>
      <c r="C168" s="1820"/>
      <c r="D168" s="1012"/>
      <c r="E168" s="1012" t="s">
        <v>1349</v>
      </c>
      <c r="F168" s="1032" t="s">
        <v>1388</v>
      </c>
      <c r="G168" s="1032"/>
      <c r="H168" s="1040" t="s">
        <v>1194</v>
      </c>
      <c r="I168" s="1040" t="s">
        <v>875</v>
      </c>
      <c r="J168" s="1058">
        <v>746</v>
      </c>
      <c r="K168" s="1058">
        <v>758</v>
      </c>
      <c r="L168" s="1058">
        <v>3.84</v>
      </c>
      <c r="M168" s="1032" t="s">
        <v>39</v>
      </c>
      <c r="N168" s="1032"/>
      <c r="O168" s="1032" t="s">
        <v>14</v>
      </c>
      <c r="P168" s="1103" t="s">
        <v>1235</v>
      </c>
      <c r="Q168" s="1103" t="s">
        <v>1172</v>
      </c>
      <c r="R168" s="1100"/>
      <c r="S168" s="1100"/>
      <c r="T168" s="1128">
        <v>-66</v>
      </c>
      <c r="U168" s="1012" t="s">
        <v>1298</v>
      </c>
      <c r="V168" s="1032" t="s">
        <v>21</v>
      </c>
      <c r="W168" s="1032"/>
      <c r="X168" s="892"/>
      <c r="Y168" s="1181"/>
      <c r="Z168" s="1151"/>
      <c r="AA168" s="851"/>
      <c r="AB168" s="851"/>
      <c r="AC168" s="851"/>
      <c r="AD168" s="851"/>
      <c r="AE168" s="851"/>
      <c r="AF168" s="851"/>
      <c r="AG168" s="851"/>
      <c r="AH168" s="1152"/>
      <c r="AI168" s="1146"/>
      <c r="AJ168" s="888">
        <v>-81.08</v>
      </c>
      <c r="AK168" s="851"/>
      <c r="AL168" s="888">
        <v>-81.180000000000007</v>
      </c>
      <c r="AM168" s="851"/>
      <c r="AN168" s="1192">
        <v>-81.3</v>
      </c>
      <c r="AO168" s="1160" t="s">
        <v>11350</v>
      </c>
      <c r="AP168" s="1223"/>
      <c r="AQ168" s="160"/>
      <c r="AR168" s="160"/>
    </row>
    <row r="169" spans="1:44" s="161" customFormat="1" ht="24.95" customHeight="1">
      <c r="A169" s="1008" t="s">
        <v>3584</v>
      </c>
      <c r="B169" s="300">
        <v>25</v>
      </c>
      <c r="C169" s="1820"/>
      <c r="D169" s="1012"/>
      <c r="E169" s="1012" t="s">
        <v>1349</v>
      </c>
      <c r="F169" s="1032" t="s">
        <v>1388</v>
      </c>
      <c r="G169" s="1032"/>
      <c r="H169" s="1040" t="s">
        <v>1194</v>
      </c>
      <c r="I169" s="1040" t="s">
        <v>875</v>
      </c>
      <c r="J169" s="1058">
        <v>758</v>
      </c>
      <c r="K169" s="1058">
        <v>768</v>
      </c>
      <c r="L169" s="1058">
        <v>3.84</v>
      </c>
      <c r="M169" s="1032" t="s">
        <v>39</v>
      </c>
      <c r="N169" s="1032"/>
      <c r="O169" s="1032" t="s">
        <v>14</v>
      </c>
      <c r="P169" s="1103" t="s">
        <v>1235</v>
      </c>
      <c r="Q169" s="1103" t="s">
        <v>1172</v>
      </c>
      <c r="R169" s="1100"/>
      <c r="S169" s="1100"/>
      <c r="T169" s="1128">
        <v>-66</v>
      </c>
      <c r="U169" s="1012" t="s">
        <v>1298</v>
      </c>
      <c r="V169" s="1032" t="s">
        <v>21</v>
      </c>
      <c r="W169" s="1032"/>
      <c r="X169" s="892"/>
      <c r="Y169" s="1181"/>
      <c r="Z169" s="1151"/>
      <c r="AA169" s="851"/>
      <c r="AB169" s="851"/>
      <c r="AC169" s="851"/>
      <c r="AD169" s="851"/>
      <c r="AE169" s="851"/>
      <c r="AF169" s="851"/>
      <c r="AG169" s="851"/>
      <c r="AH169" s="1152"/>
      <c r="AI169" s="1146"/>
      <c r="AJ169" s="888">
        <v>-80.91</v>
      </c>
      <c r="AK169" s="851"/>
      <c r="AL169" s="888">
        <v>-81.03</v>
      </c>
      <c r="AM169" s="851"/>
      <c r="AN169" s="1192">
        <v>-80.849999999999994</v>
      </c>
      <c r="AO169" s="1160" t="s">
        <v>11348</v>
      </c>
      <c r="AP169" s="1223"/>
      <c r="AQ169" s="160"/>
      <c r="AR169" s="160"/>
    </row>
    <row r="170" spans="1:44" s="161" customFormat="1" ht="24.95" customHeight="1">
      <c r="A170" s="1008" t="s">
        <v>3585</v>
      </c>
      <c r="B170" s="300">
        <v>25</v>
      </c>
      <c r="C170" s="1820"/>
      <c r="D170" s="1012"/>
      <c r="E170" s="1012" t="s">
        <v>1349</v>
      </c>
      <c r="F170" s="1032" t="s">
        <v>1388</v>
      </c>
      <c r="G170" s="1032"/>
      <c r="H170" s="1040" t="s">
        <v>1194</v>
      </c>
      <c r="I170" s="1040" t="s">
        <v>875</v>
      </c>
      <c r="J170" s="1058">
        <v>768</v>
      </c>
      <c r="K170" s="1058">
        <v>803</v>
      </c>
      <c r="L170" s="1058">
        <v>1</v>
      </c>
      <c r="M170" s="1032" t="s">
        <v>39</v>
      </c>
      <c r="N170" s="1032"/>
      <c r="O170" s="1032" t="s">
        <v>14</v>
      </c>
      <c r="P170" s="1103" t="s">
        <v>1235</v>
      </c>
      <c r="Q170" s="1103" t="s">
        <v>1172</v>
      </c>
      <c r="R170" s="1100"/>
      <c r="S170" s="1100"/>
      <c r="T170" s="1128">
        <v>-56</v>
      </c>
      <c r="U170" s="1012" t="s">
        <v>1271</v>
      </c>
      <c r="V170" s="1032" t="s">
        <v>21</v>
      </c>
      <c r="W170" s="1032"/>
      <c r="X170" s="892"/>
      <c r="Y170" s="1181"/>
      <c r="Z170" s="1151"/>
      <c r="AA170" s="851"/>
      <c r="AB170" s="851"/>
      <c r="AC170" s="851"/>
      <c r="AD170" s="851"/>
      <c r="AE170" s="851"/>
      <c r="AF170" s="851"/>
      <c r="AG170" s="851"/>
      <c r="AH170" s="1152"/>
      <c r="AI170" s="1146"/>
      <c r="AJ170" s="888">
        <v>-87.44</v>
      </c>
      <c r="AK170" s="851"/>
      <c r="AL170" s="888">
        <v>-87.21</v>
      </c>
      <c r="AM170" s="851"/>
      <c r="AN170" s="1192">
        <v>-87.28</v>
      </c>
      <c r="AO170" s="1160" t="s">
        <v>11349</v>
      </c>
      <c r="AP170" s="1223"/>
      <c r="AQ170" s="160"/>
      <c r="AR170" s="160"/>
    </row>
    <row r="171" spans="1:44" s="161" customFormat="1" ht="24.95" customHeight="1">
      <c r="A171" s="1008" t="s">
        <v>3586</v>
      </c>
      <c r="B171" s="300">
        <v>25</v>
      </c>
      <c r="C171" s="1820"/>
      <c r="D171" s="1012"/>
      <c r="E171" s="1012" t="s">
        <v>1349</v>
      </c>
      <c r="F171" s="1032" t="s">
        <v>1388</v>
      </c>
      <c r="G171" s="1032"/>
      <c r="H171" s="1040" t="s">
        <v>1194</v>
      </c>
      <c r="I171" s="1040" t="s">
        <v>875</v>
      </c>
      <c r="J171" s="1058">
        <v>852</v>
      </c>
      <c r="K171" s="1058">
        <v>859</v>
      </c>
      <c r="L171" s="1058">
        <v>1</v>
      </c>
      <c r="M171" s="1032" t="s">
        <v>39</v>
      </c>
      <c r="N171" s="1032"/>
      <c r="O171" s="1032" t="s">
        <v>14</v>
      </c>
      <c r="P171" s="1103" t="s">
        <v>1235</v>
      </c>
      <c r="Q171" s="1103" t="s">
        <v>1172</v>
      </c>
      <c r="R171" s="1100"/>
      <c r="S171" s="1100"/>
      <c r="T171" s="1128">
        <v>-56</v>
      </c>
      <c r="U171" s="1012" t="s">
        <v>1271</v>
      </c>
      <c r="V171" s="1032" t="s">
        <v>21</v>
      </c>
      <c r="W171" s="1032"/>
      <c r="X171" s="892"/>
      <c r="Y171" s="1181"/>
      <c r="Z171" s="1151"/>
      <c r="AA171" s="851"/>
      <c r="AB171" s="851"/>
      <c r="AC171" s="851"/>
      <c r="AD171" s="851"/>
      <c r="AE171" s="851"/>
      <c r="AF171" s="851"/>
      <c r="AG171" s="851"/>
      <c r="AH171" s="1152"/>
      <c r="AI171" s="1146"/>
      <c r="AJ171" s="888">
        <v>-86.58</v>
      </c>
      <c r="AK171" s="851"/>
      <c r="AL171" s="888">
        <v>-86.74</v>
      </c>
      <c r="AM171" s="851"/>
      <c r="AN171" s="1192">
        <v>-86.59</v>
      </c>
      <c r="AO171" s="1160" t="s">
        <v>11349</v>
      </c>
      <c r="AP171" s="1223"/>
      <c r="AQ171" s="160"/>
      <c r="AR171" s="160"/>
    </row>
    <row r="172" spans="1:44" s="161" customFormat="1" ht="24.95" customHeight="1">
      <c r="A172" s="1008" t="s">
        <v>3587</v>
      </c>
      <c r="B172" s="300">
        <v>25</v>
      </c>
      <c r="C172" s="1820"/>
      <c r="D172" s="1012"/>
      <c r="E172" s="1012" t="s">
        <v>1349</v>
      </c>
      <c r="F172" s="1032" t="s">
        <v>1388</v>
      </c>
      <c r="G172" s="1032"/>
      <c r="H172" s="1040" t="s">
        <v>1194</v>
      </c>
      <c r="I172" s="1040" t="s">
        <v>875</v>
      </c>
      <c r="J172" s="1058">
        <v>859</v>
      </c>
      <c r="K172" s="1058">
        <v>894</v>
      </c>
      <c r="L172" s="1058">
        <v>3.84</v>
      </c>
      <c r="M172" s="1032" t="s">
        <v>39</v>
      </c>
      <c r="N172" s="1032"/>
      <c r="O172" s="1032" t="s">
        <v>14</v>
      </c>
      <c r="P172" s="1103" t="s">
        <v>1235</v>
      </c>
      <c r="Q172" s="1103" t="s">
        <v>1172</v>
      </c>
      <c r="R172" s="1100"/>
      <c r="S172" s="1100"/>
      <c r="T172" s="1128">
        <v>-66</v>
      </c>
      <c r="U172" s="1012" t="s">
        <v>1298</v>
      </c>
      <c r="V172" s="1032" t="s">
        <v>21</v>
      </c>
      <c r="W172" s="1032"/>
      <c r="X172" s="892"/>
      <c r="Y172" s="1181"/>
      <c r="Z172" s="1151"/>
      <c r="AA172" s="851"/>
      <c r="AB172" s="851"/>
      <c r="AC172" s="851"/>
      <c r="AD172" s="851"/>
      <c r="AE172" s="851"/>
      <c r="AF172" s="851"/>
      <c r="AG172" s="851"/>
      <c r="AH172" s="1152"/>
      <c r="AI172" s="1146"/>
      <c r="AJ172" s="888">
        <v>-81.42</v>
      </c>
      <c r="AK172" s="851"/>
      <c r="AL172" s="888">
        <v>-81.430000000000007</v>
      </c>
      <c r="AM172" s="851"/>
      <c r="AN172" s="1192">
        <v>-81.44</v>
      </c>
      <c r="AO172" s="1160" t="s">
        <v>11348</v>
      </c>
      <c r="AP172" s="1223"/>
      <c r="AQ172" s="160"/>
      <c r="AR172" s="160"/>
    </row>
    <row r="173" spans="1:44" s="161" customFormat="1" ht="24.95" customHeight="1">
      <c r="A173" s="1008" t="s">
        <v>3588</v>
      </c>
      <c r="B173" s="300">
        <v>25</v>
      </c>
      <c r="C173" s="1820"/>
      <c r="D173" s="1012"/>
      <c r="E173" s="1012" t="s">
        <v>1349</v>
      </c>
      <c r="F173" s="1032" t="s">
        <v>1388</v>
      </c>
      <c r="G173" s="1032"/>
      <c r="H173" s="1040" t="s">
        <v>1194</v>
      </c>
      <c r="I173" s="1040" t="s">
        <v>875</v>
      </c>
      <c r="J173" s="1058">
        <v>1525</v>
      </c>
      <c r="K173" s="1058">
        <v>1559</v>
      </c>
      <c r="L173" s="1058">
        <v>1</v>
      </c>
      <c r="M173" s="1032" t="s">
        <v>39</v>
      </c>
      <c r="N173" s="1032"/>
      <c r="O173" s="1032" t="s">
        <v>14</v>
      </c>
      <c r="P173" s="1103" t="s">
        <v>1235</v>
      </c>
      <c r="Q173" s="1103" t="s">
        <v>1172</v>
      </c>
      <c r="R173" s="1100"/>
      <c r="S173" s="1100"/>
      <c r="T173" s="1128">
        <v>-56</v>
      </c>
      <c r="U173" s="1012" t="s">
        <v>1271</v>
      </c>
      <c r="V173" s="1032" t="s">
        <v>21</v>
      </c>
      <c r="W173" s="1032"/>
      <c r="X173" s="892"/>
      <c r="Y173" s="1181"/>
      <c r="Z173" s="1151"/>
      <c r="AA173" s="851"/>
      <c r="AB173" s="851"/>
      <c r="AC173" s="851"/>
      <c r="AD173" s="851"/>
      <c r="AE173" s="851"/>
      <c r="AF173" s="851"/>
      <c r="AG173" s="851"/>
      <c r="AH173" s="1152"/>
      <c r="AI173" s="1146"/>
      <c r="AJ173" s="888">
        <v>-85.33</v>
      </c>
      <c r="AK173" s="851"/>
      <c r="AL173" s="888">
        <v>-85.51</v>
      </c>
      <c r="AM173" s="851"/>
      <c r="AN173" s="1192">
        <v>-85.38</v>
      </c>
      <c r="AO173" s="1160" t="s">
        <v>11350</v>
      </c>
      <c r="AP173" s="1223"/>
      <c r="AQ173" s="160"/>
      <c r="AR173" s="160"/>
    </row>
    <row r="174" spans="1:44" s="161" customFormat="1" ht="24.95" customHeight="1">
      <c r="A174" s="1008" t="s">
        <v>3589</v>
      </c>
      <c r="B174" s="300">
        <v>25</v>
      </c>
      <c r="C174" s="1820"/>
      <c r="D174" s="1012"/>
      <c r="E174" s="1012" t="s">
        <v>1349</v>
      </c>
      <c r="F174" s="1032" t="s">
        <v>1388</v>
      </c>
      <c r="G174" s="1032"/>
      <c r="H174" s="1040" t="s">
        <v>1194</v>
      </c>
      <c r="I174" s="1040" t="s">
        <v>875</v>
      </c>
      <c r="J174" s="1058">
        <v>2110</v>
      </c>
      <c r="K174" s="1058">
        <v>2170</v>
      </c>
      <c r="L174" s="1058">
        <v>3.84</v>
      </c>
      <c r="M174" s="1032" t="s">
        <v>39</v>
      </c>
      <c r="N174" s="1032"/>
      <c r="O174" s="1032" t="s">
        <v>14</v>
      </c>
      <c r="P174" s="1103" t="s">
        <v>1235</v>
      </c>
      <c r="Q174" s="1103" t="s">
        <v>1172</v>
      </c>
      <c r="R174" s="1100"/>
      <c r="S174" s="1100"/>
      <c r="T174" s="1128">
        <v>-66</v>
      </c>
      <c r="U174" s="1012" t="s">
        <v>1298</v>
      </c>
      <c r="V174" s="1032" t="s">
        <v>21</v>
      </c>
      <c r="W174" s="1032"/>
      <c r="X174" s="892"/>
      <c r="Y174" s="1181"/>
      <c r="Z174" s="1151"/>
      <c r="AA174" s="851"/>
      <c r="AB174" s="851"/>
      <c r="AC174" s="851"/>
      <c r="AD174" s="851"/>
      <c r="AE174" s="851"/>
      <c r="AF174" s="851"/>
      <c r="AG174" s="851"/>
      <c r="AH174" s="1152"/>
      <c r="AI174" s="1146"/>
      <c r="AJ174" s="888">
        <v>-78.5</v>
      </c>
      <c r="AK174" s="851"/>
      <c r="AL174" s="888">
        <v>-78.430000000000007</v>
      </c>
      <c r="AM174" s="851"/>
      <c r="AN174" s="1192">
        <v>-78.5</v>
      </c>
      <c r="AO174" s="1160" t="s">
        <v>11350</v>
      </c>
      <c r="AP174" s="1223"/>
      <c r="AQ174" s="160"/>
      <c r="AR174" s="160"/>
    </row>
    <row r="175" spans="1:44" s="161" customFormat="1" ht="24.95" customHeight="1">
      <c r="A175" s="1008" t="s">
        <v>3590</v>
      </c>
      <c r="B175" s="300">
        <v>25</v>
      </c>
      <c r="C175" s="1820"/>
      <c r="D175" s="1012"/>
      <c r="E175" s="1012" t="s">
        <v>1349</v>
      </c>
      <c r="F175" s="1032" t="s">
        <v>1388</v>
      </c>
      <c r="G175" s="1032"/>
      <c r="H175" s="1040" t="s">
        <v>1194</v>
      </c>
      <c r="I175" s="1040" t="s">
        <v>875</v>
      </c>
      <c r="J175" s="1058">
        <v>2180</v>
      </c>
      <c r="K175" s="1058">
        <v>2200</v>
      </c>
      <c r="L175" s="1058">
        <v>1</v>
      </c>
      <c r="M175" s="1032" t="s">
        <v>39</v>
      </c>
      <c r="N175" s="1032"/>
      <c r="O175" s="1032" t="s">
        <v>14</v>
      </c>
      <c r="P175" s="1103" t="s">
        <v>1235</v>
      </c>
      <c r="Q175" s="1103" t="s">
        <v>1172</v>
      </c>
      <c r="R175" s="1100"/>
      <c r="S175" s="1100"/>
      <c r="T175" s="1128">
        <v>-56</v>
      </c>
      <c r="U175" s="1012" t="s">
        <v>1271</v>
      </c>
      <c r="V175" s="1032" t="s">
        <v>21</v>
      </c>
      <c r="W175" s="1032"/>
      <c r="X175" s="892"/>
      <c r="Y175" s="1181"/>
      <c r="Z175" s="1151"/>
      <c r="AA175" s="851"/>
      <c r="AB175" s="851"/>
      <c r="AC175" s="851"/>
      <c r="AD175" s="851"/>
      <c r="AE175" s="851"/>
      <c r="AF175" s="851"/>
      <c r="AG175" s="851"/>
      <c r="AH175" s="1152"/>
      <c r="AI175" s="1146"/>
      <c r="AJ175" s="888">
        <v>-83.79</v>
      </c>
      <c r="AK175" s="851"/>
      <c r="AL175" s="888">
        <v>-83.48</v>
      </c>
      <c r="AM175" s="851"/>
      <c r="AN175" s="1192">
        <v>-83.71</v>
      </c>
      <c r="AO175" s="1160" t="s">
        <v>11350</v>
      </c>
      <c r="AP175" s="1223"/>
      <c r="AQ175" s="160"/>
      <c r="AR175" s="160"/>
    </row>
    <row r="176" spans="1:44" s="161" customFormat="1" ht="24.95" customHeight="1">
      <c r="A176" s="1008" t="s">
        <v>3591</v>
      </c>
      <c r="B176" s="300">
        <v>25</v>
      </c>
      <c r="C176" s="1820"/>
      <c r="D176" s="1012"/>
      <c r="E176" s="1012" t="s">
        <v>1349</v>
      </c>
      <c r="F176" s="1032" t="s">
        <v>1388</v>
      </c>
      <c r="G176" s="1032"/>
      <c r="H176" s="1040" t="s">
        <v>1194</v>
      </c>
      <c r="I176" s="1040" t="s">
        <v>875</v>
      </c>
      <c r="J176" s="1058">
        <v>2350</v>
      </c>
      <c r="K176" s="1058">
        <v>2360</v>
      </c>
      <c r="L176" s="1058">
        <v>1</v>
      </c>
      <c r="M176" s="1032" t="s">
        <v>39</v>
      </c>
      <c r="N176" s="1032"/>
      <c r="O176" s="1032" t="s">
        <v>14</v>
      </c>
      <c r="P176" s="1103" t="s">
        <v>1235</v>
      </c>
      <c r="Q176" s="1103" t="s">
        <v>1172</v>
      </c>
      <c r="R176" s="1100"/>
      <c r="S176" s="1100"/>
      <c r="T176" s="1128">
        <v>-56</v>
      </c>
      <c r="U176" s="1012" t="s">
        <v>1271</v>
      </c>
      <c r="V176" s="1032" t="s">
        <v>21</v>
      </c>
      <c r="W176" s="1032"/>
      <c r="X176" s="892"/>
      <c r="Y176" s="1181"/>
      <c r="Z176" s="1151"/>
      <c r="AA176" s="851"/>
      <c r="AB176" s="851"/>
      <c r="AC176" s="851"/>
      <c r="AD176" s="851"/>
      <c r="AE176" s="851"/>
      <c r="AF176" s="851"/>
      <c r="AG176" s="851"/>
      <c r="AH176" s="1152"/>
      <c r="AI176" s="1146"/>
      <c r="AJ176" s="888">
        <v>-82.79</v>
      </c>
      <c r="AK176" s="851"/>
      <c r="AL176" s="888">
        <v>-82.62</v>
      </c>
      <c r="AM176" s="851"/>
      <c r="AN176" s="1192">
        <v>-82.82</v>
      </c>
      <c r="AO176" s="1160" t="s">
        <v>11348</v>
      </c>
      <c r="AP176" s="1223"/>
      <c r="AQ176" s="160"/>
      <c r="AR176" s="160"/>
    </row>
    <row r="177" spans="1:44" s="161" customFormat="1" ht="24.95" customHeight="1">
      <c r="A177" s="1008" t="s">
        <v>3592</v>
      </c>
      <c r="B177" s="300">
        <v>25</v>
      </c>
      <c r="C177" s="1820"/>
      <c r="D177" s="1012"/>
      <c r="E177" s="1012" t="s">
        <v>1349</v>
      </c>
      <c r="F177" s="1032" t="s">
        <v>1388</v>
      </c>
      <c r="G177" s="1032"/>
      <c r="H177" s="1040" t="s">
        <v>1194</v>
      </c>
      <c r="I177" s="1040" t="s">
        <v>875</v>
      </c>
      <c r="J177" s="1058">
        <v>2496</v>
      </c>
      <c r="K177" s="1058">
        <v>2690</v>
      </c>
      <c r="L177" s="1058">
        <v>1</v>
      </c>
      <c r="M177" s="1032" t="s">
        <v>39</v>
      </c>
      <c r="N177" s="1032"/>
      <c r="O177" s="1032" t="s">
        <v>14</v>
      </c>
      <c r="P177" s="1103" t="s">
        <v>1235</v>
      </c>
      <c r="Q177" s="1103" t="s">
        <v>1172</v>
      </c>
      <c r="R177" s="1100"/>
      <c r="S177" s="1100"/>
      <c r="T177" s="1128">
        <v>-56</v>
      </c>
      <c r="U177" s="1012" t="s">
        <v>1271</v>
      </c>
      <c r="V177" s="1032" t="s">
        <v>21</v>
      </c>
      <c r="W177" s="1032"/>
      <c r="X177" s="892"/>
      <c r="Y177" s="1181"/>
      <c r="Z177" s="1151"/>
      <c r="AA177" s="851"/>
      <c r="AB177" s="851"/>
      <c r="AC177" s="851"/>
      <c r="AD177" s="851"/>
      <c r="AE177" s="851"/>
      <c r="AF177" s="851"/>
      <c r="AG177" s="851"/>
      <c r="AH177" s="1152"/>
      <c r="AI177" s="1146"/>
      <c r="AJ177" s="888">
        <v>-82.88</v>
      </c>
      <c r="AK177" s="851"/>
      <c r="AL177" s="888">
        <v>-82.93</v>
      </c>
      <c r="AM177" s="851"/>
      <c r="AN177" s="1192">
        <v>-82.86</v>
      </c>
      <c r="AO177" s="1160" t="s">
        <v>11348</v>
      </c>
      <c r="AP177" s="1223"/>
      <c r="AQ177" s="160"/>
      <c r="AR177" s="160"/>
    </row>
    <row r="178" spans="1:44" s="161" customFormat="1" ht="24.95" customHeight="1">
      <c r="A178" s="1008" t="s">
        <v>3593</v>
      </c>
      <c r="B178" s="300">
        <v>25</v>
      </c>
      <c r="C178" s="1820"/>
      <c r="D178" s="1012"/>
      <c r="E178" s="1012" t="s">
        <v>1349</v>
      </c>
      <c r="F178" s="1032" t="s">
        <v>1388</v>
      </c>
      <c r="G178" s="1032"/>
      <c r="H178" s="1040" t="s">
        <v>1194</v>
      </c>
      <c r="I178" s="1040" t="s">
        <v>875</v>
      </c>
      <c r="J178" s="1058">
        <v>3510</v>
      </c>
      <c r="K178" s="1058">
        <v>3590</v>
      </c>
      <c r="L178" s="1058">
        <v>3.84</v>
      </c>
      <c r="M178" s="1032" t="s">
        <v>39</v>
      </c>
      <c r="N178" s="1032"/>
      <c r="O178" s="1032" t="s">
        <v>14</v>
      </c>
      <c r="P178" s="1103" t="s">
        <v>1235</v>
      </c>
      <c r="Q178" s="1103" t="s">
        <v>1172</v>
      </c>
      <c r="R178" s="1100"/>
      <c r="S178" s="1100"/>
      <c r="T178" s="1128">
        <v>-66</v>
      </c>
      <c r="U178" s="1012" t="s">
        <v>1298</v>
      </c>
      <c r="V178" s="1032" t="s">
        <v>21</v>
      </c>
      <c r="W178" s="1032"/>
      <c r="X178" s="892"/>
      <c r="Y178" s="1181"/>
      <c r="Z178" s="1151"/>
      <c r="AA178" s="851"/>
      <c r="AB178" s="851"/>
      <c r="AC178" s="851"/>
      <c r="AD178" s="851"/>
      <c r="AE178" s="851"/>
      <c r="AF178" s="851"/>
      <c r="AG178" s="851"/>
      <c r="AH178" s="1152"/>
      <c r="AI178" s="1146"/>
      <c r="AJ178" s="888">
        <v>-76.040000000000006</v>
      </c>
      <c r="AK178" s="851"/>
      <c r="AL178" s="888">
        <v>-76</v>
      </c>
      <c r="AM178" s="851"/>
      <c r="AN178" s="1192">
        <v>-76.03</v>
      </c>
      <c r="AO178" s="1160" t="s">
        <v>11350</v>
      </c>
      <c r="AP178" s="1223"/>
      <c r="AQ178" s="160"/>
      <c r="AR178" s="160"/>
    </row>
    <row r="179" spans="1:44" s="161" customFormat="1" ht="24.95" customHeight="1">
      <c r="A179" s="1008" t="s">
        <v>3594</v>
      </c>
      <c r="B179" s="300">
        <v>25</v>
      </c>
      <c r="C179" s="1820"/>
      <c r="D179" s="1012"/>
      <c r="E179" s="1012" t="s">
        <v>1349</v>
      </c>
      <c r="F179" s="1032" t="s">
        <v>1388</v>
      </c>
      <c r="G179" s="1032"/>
      <c r="H179" s="1040" t="s">
        <v>1194</v>
      </c>
      <c r="I179" s="1040" t="s">
        <v>875</v>
      </c>
      <c r="J179" s="1058">
        <v>3400</v>
      </c>
      <c r="K179" s="1058">
        <v>3800</v>
      </c>
      <c r="L179" s="1058">
        <v>1</v>
      </c>
      <c r="M179" s="1032" t="s">
        <v>39</v>
      </c>
      <c r="N179" s="1032"/>
      <c r="O179" s="1032" t="s">
        <v>14</v>
      </c>
      <c r="P179" s="1103" t="s">
        <v>1235</v>
      </c>
      <c r="Q179" s="1103" t="s">
        <v>1172</v>
      </c>
      <c r="R179" s="1100"/>
      <c r="S179" s="1100"/>
      <c r="T179" s="1128">
        <v>-56</v>
      </c>
      <c r="U179" s="1012" t="s">
        <v>1271</v>
      </c>
      <c r="V179" s="1032" t="s">
        <v>21</v>
      </c>
      <c r="W179" s="1032"/>
      <c r="X179" s="892"/>
      <c r="Y179" s="1181"/>
      <c r="Z179" s="1151"/>
      <c r="AA179" s="851"/>
      <c r="AB179" s="851"/>
      <c r="AC179" s="851"/>
      <c r="AD179" s="851"/>
      <c r="AE179" s="851"/>
      <c r="AF179" s="851"/>
      <c r="AG179" s="851"/>
      <c r="AH179" s="1152"/>
      <c r="AI179" s="1146"/>
      <c r="AJ179" s="888">
        <v>-81.8</v>
      </c>
      <c r="AK179" s="851"/>
      <c r="AL179" s="888">
        <v>-81.84</v>
      </c>
      <c r="AM179" s="851"/>
      <c r="AN179" s="1192">
        <v>-81.87</v>
      </c>
      <c r="AO179" s="1160" t="s">
        <v>11350</v>
      </c>
      <c r="AP179" s="1223"/>
      <c r="AQ179" s="160"/>
      <c r="AR179" s="160"/>
    </row>
    <row r="180" spans="1:44" s="161" customFormat="1" ht="24.95" customHeight="1">
      <c r="A180" s="1006" t="s">
        <v>7040</v>
      </c>
      <c r="B180" s="287">
        <v>25</v>
      </c>
      <c r="C180" s="1816" t="s">
        <v>7042</v>
      </c>
      <c r="D180" s="1013"/>
      <c r="E180" s="1013" t="s">
        <v>1349</v>
      </c>
      <c r="F180" s="1029" t="s">
        <v>1388</v>
      </c>
      <c r="G180" s="1029"/>
      <c r="H180" s="1042" t="s">
        <v>1194</v>
      </c>
      <c r="I180" s="1042" t="s">
        <v>875</v>
      </c>
      <c r="J180" s="1057">
        <v>769</v>
      </c>
      <c r="K180" s="1057">
        <v>775</v>
      </c>
      <c r="L180" s="1057">
        <v>6.2500000000000003E-3</v>
      </c>
      <c r="M180" s="1029" t="s">
        <v>39</v>
      </c>
      <c r="N180" s="1029"/>
      <c r="O180" s="1029" t="s">
        <v>14</v>
      </c>
      <c r="P180" s="874" t="s">
        <v>79</v>
      </c>
      <c r="Q180" s="874" t="s">
        <v>36</v>
      </c>
      <c r="R180" s="1099"/>
      <c r="S180" s="1099"/>
      <c r="T180" s="1099">
        <v>-40</v>
      </c>
      <c r="U180" s="1013" t="s">
        <v>7043</v>
      </c>
      <c r="V180" s="1029" t="s">
        <v>21</v>
      </c>
      <c r="W180" s="1029"/>
      <c r="X180" s="893"/>
      <c r="Y180" s="1180"/>
      <c r="Z180" s="1149"/>
      <c r="AA180" s="850"/>
      <c r="AB180" s="850"/>
      <c r="AC180" s="850"/>
      <c r="AD180" s="850"/>
      <c r="AE180" s="850"/>
      <c r="AF180" s="850"/>
      <c r="AG180" s="850"/>
      <c r="AH180" s="1150"/>
      <c r="AI180" s="1145"/>
      <c r="AJ180" s="888">
        <v>-100.5</v>
      </c>
      <c r="AK180" s="850"/>
      <c r="AL180" s="888">
        <v>-100.45</v>
      </c>
      <c r="AM180" s="850"/>
      <c r="AN180" s="1192">
        <v>-100.43</v>
      </c>
      <c r="AO180" s="1159" t="s">
        <v>11346</v>
      </c>
      <c r="AP180" s="1224"/>
      <c r="AQ180" s="160"/>
      <c r="AR180" s="160"/>
    </row>
    <row r="181" spans="1:44" s="161" customFormat="1" ht="24.95" customHeight="1">
      <c r="A181" s="1006" t="s">
        <v>7041</v>
      </c>
      <c r="B181" s="287">
        <v>25</v>
      </c>
      <c r="C181" s="1817"/>
      <c r="D181" s="1013"/>
      <c r="E181" s="1013" t="s">
        <v>1349</v>
      </c>
      <c r="F181" s="1029" t="s">
        <v>1388</v>
      </c>
      <c r="G181" s="1029"/>
      <c r="H181" s="1042" t="s">
        <v>1194</v>
      </c>
      <c r="I181" s="1042" t="s">
        <v>875</v>
      </c>
      <c r="J181" s="1057">
        <v>1559</v>
      </c>
      <c r="K181" s="1057">
        <v>1574.42</v>
      </c>
      <c r="L181" s="1057">
        <v>1</v>
      </c>
      <c r="M181" s="1029" t="s">
        <v>39</v>
      </c>
      <c r="N181" s="1029"/>
      <c r="O181" s="1029" t="s">
        <v>14</v>
      </c>
      <c r="P181" s="874" t="s">
        <v>79</v>
      </c>
      <c r="Q181" s="874" t="s">
        <v>36</v>
      </c>
      <c r="R181" s="1099"/>
      <c r="S181" s="1099"/>
      <c r="T181" s="1099">
        <v>-65</v>
      </c>
      <c r="U181" s="1013" t="s">
        <v>1271</v>
      </c>
      <c r="V181" s="1029" t="s">
        <v>21</v>
      </c>
      <c r="W181" s="1029"/>
      <c r="X181" s="893"/>
      <c r="Y181" s="1180"/>
      <c r="Z181" s="1149"/>
      <c r="AA181" s="850"/>
      <c r="AB181" s="850"/>
      <c r="AC181" s="850"/>
      <c r="AD181" s="850"/>
      <c r="AE181" s="850"/>
      <c r="AF181" s="850"/>
      <c r="AG181" s="850"/>
      <c r="AH181" s="1150"/>
      <c r="AI181" s="1145"/>
      <c r="AJ181" s="888">
        <v>-76.989999999999995</v>
      </c>
      <c r="AK181" s="850"/>
      <c r="AL181" s="888">
        <v>-76.95</v>
      </c>
      <c r="AM181" s="850"/>
      <c r="AN181" s="1192">
        <v>-76.98</v>
      </c>
      <c r="AO181" s="1159" t="s">
        <v>11345</v>
      </c>
      <c r="AP181" s="1224"/>
      <c r="AQ181" s="160"/>
      <c r="AR181" s="160"/>
    </row>
    <row r="182" spans="1:44" s="161" customFormat="1" ht="24.95" customHeight="1">
      <c r="A182" s="1006" t="s">
        <v>7044</v>
      </c>
      <c r="B182" s="287">
        <v>25</v>
      </c>
      <c r="C182" s="1817"/>
      <c r="D182" s="1013"/>
      <c r="E182" s="1013" t="s">
        <v>1349</v>
      </c>
      <c r="F182" s="1029" t="s">
        <v>1388</v>
      </c>
      <c r="G182" s="1029"/>
      <c r="H182" s="1042" t="s">
        <v>1194</v>
      </c>
      <c r="I182" s="1042" t="s">
        <v>875</v>
      </c>
      <c r="J182" s="1057">
        <v>1574.42</v>
      </c>
      <c r="K182" s="1057">
        <v>1576.42</v>
      </c>
      <c r="L182" s="1057">
        <v>1</v>
      </c>
      <c r="M182" s="1029" t="s">
        <v>39</v>
      </c>
      <c r="N182" s="1029"/>
      <c r="O182" s="1029" t="s">
        <v>14</v>
      </c>
      <c r="P182" s="874" t="s">
        <v>79</v>
      </c>
      <c r="Q182" s="874" t="s">
        <v>36</v>
      </c>
      <c r="R182" s="1099"/>
      <c r="S182" s="1099"/>
      <c r="T182" s="1099">
        <v>-85</v>
      </c>
      <c r="U182" s="1013" t="s">
        <v>1271</v>
      </c>
      <c r="V182" s="1029" t="s">
        <v>21</v>
      </c>
      <c r="W182" s="1029"/>
      <c r="X182" s="893"/>
      <c r="Y182" s="1180"/>
      <c r="Z182" s="1149"/>
      <c r="AA182" s="850"/>
      <c r="AB182" s="850"/>
      <c r="AC182" s="850"/>
      <c r="AD182" s="850"/>
      <c r="AE182" s="850"/>
      <c r="AF182" s="850"/>
      <c r="AG182" s="850"/>
      <c r="AH182" s="1150"/>
      <c r="AI182" s="1145"/>
      <c r="AJ182" s="1466">
        <v>-76.989999999999995</v>
      </c>
      <c r="AK182" s="850"/>
      <c r="AL182" s="1466">
        <v>-77.040000000000006</v>
      </c>
      <c r="AM182" s="850"/>
      <c r="AN182" s="1467">
        <v>-76.84</v>
      </c>
      <c r="AO182" s="1159" t="s">
        <v>11351</v>
      </c>
      <c r="AP182" s="1224"/>
      <c r="AQ182" s="160"/>
      <c r="AR182" s="160"/>
    </row>
    <row r="183" spans="1:44" s="161" customFormat="1" ht="24.95" customHeight="1">
      <c r="A183" s="1006" t="s">
        <v>7045</v>
      </c>
      <c r="B183" s="287">
        <v>25</v>
      </c>
      <c r="C183" s="1818"/>
      <c r="D183" s="1013"/>
      <c r="E183" s="1013" t="s">
        <v>1349</v>
      </c>
      <c r="F183" s="1029" t="s">
        <v>1388</v>
      </c>
      <c r="G183" s="1029"/>
      <c r="H183" s="1042" t="s">
        <v>1194</v>
      </c>
      <c r="I183" s="1042" t="s">
        <v>875</v>
      </c>
      <c r="J183" s="1057">
        <v>1576.42</v>
      </c>
      <c r="K183" s="1057">
        <v>1620</v>
      </c>
      <c r="L183" s="1057">
        <v>1</v>
      </c>
      <c r="M183" s="1029" t="s">
        <v>39</v>
      </c>
      <c r="N183" s="1029"/>
      <c r="O183" s="1029" t="s">
        <v>14</v>
      </c>
      <c r="P183" s="874" t="s">
        <v>79</v>
      </c>
      <c r="Q183" s="874" t="s">
        <v>36</v>
      </c>
      <c r="R183" s="1099"/>
      <c r="S183" s="1099"/>
      <c r="T183" s="1099">
        <v>-65</v>
      </c>
      <c r="U183" s="1013" t="s">
        <v>1271</v>
      </c>
      <c r="V183" s="1029" t="s">
        <v>21</v>
      </c>
      <c r="W183" s="1029"/>
      <c r="X183" s="893"/>
      <c r="Y183" s="1180"/>
      <c r="Z183" s="1149"/>
      <c r="AA183" s="850"/>
      <c r="AB183" s="850"/>
      <c r="AC183" s="850"/>
      <c r="AD183" s="850"/>
      <c r="AE183" s="850"/>
      <c r="AF183" s="850"/>
      <c r="AG183" s="850"/>
      <c r="AH183" s="1150"/>
      <c r="AI183" s="1145"/>
      <c r="AJ183" s="888">
        <v>-75.33</v>
      </c>
      <c r="AK183" s="850"/>
      <c r="AL183" s="888">
        <v>-75.61</v>
      </c>
      <c r="AM183" s="850"/>
      <c r="AN183" s="1192">
        <v>-75.45</v>
      </c>
      <c r="AO183" s="1159" t="s">
        <v>11346</v>
      </c>
      <c r="AP183" s="1224"/>
      <c r="AQ183" s="160"/>
      <c r="AR183" s="160"/>
    </row>
    <row r="184" spans="1:44" s="162" customFormat="1" ht="24.95" customHeight="1">
      <c r="A184" s="1005" t="s">
        <v>1531</v>
      </c>
      <c r="B184" s="286"/>
      <c r="C184" s="286" t="s">
        <v>1311</v>
      </c>
      <c r="D184" s="1027"/>
      <c r="E184" s="1027"/>
      <c r="F184" s="1027"/>
      <c r="G184" s="1027"/>
      <c r="H184" s="1028"/>
      <c r="I184" s="1028"/>
      <c r="J184" s="1028"/>
      <c r="K184" s="1028"/>
      <c r="L184" s="1028"/>
      <c r="M184" s="1027"/>
      <c r="N184" s="1027"/>
      <c r="O184" s="1027"/>
      <c r="P184" s="1027"/>
      <c r="Q184" s="1027"/>
      <c r="R184" s="1097"/>
      <c r="S184" s="1097"/>
      <c r="T184" s="1097"/>
      <c r="U184" s="1027"/>
      <c r="V184" s="1027"/>
      <c r="W184" s="1027"/>
      <c r="X184" s="165"/>
      <c r="Y184" s="1141"/>
      <c r="Z184" s="1147"/>
      <c r="AA184" s="849"/>
      <c r="AB184" s="849"/>
      <c r="AC184" s="849"/>
      <c r="AD184" s="849"/>
      <c r="AE184" s="849"/>
      <c r="AF184" s="849"/>
      <c r="AG184" s="849"/>
      <c r="AH184" s="1148"/>
      <c r="AI184" s="1144"/>
      <c r="AJ184" s="849"/>
      <c r="AK184" s="849"/>
      <c r="AL184" s="849"/>
      <c r="AM184" s="849"/>
      <c r="AN184" s="1153"/>
      <c r="AO184" s="1158"/>
      <c r="AP184" s="1197"/>
    </row>
    <row r="185" spans="1:44" s="161" customFormat="1">
      <c r="A185" s="1006" t="s">
        <v>3595</v>
      </c>
      <c r="B185" s="13">
        <v>25</v>
      </c>
      <c r="C185" s="288" t="s">
        <v>1421</v>
      </c>
      <c r="D185" s="1013"/>
      <c r="E185" s="1013"/>
      <c r="F185" s="1029"/>
      <c r="G185" s="1029"/>
      <c r="H185" s="1042"/>
      <c r="I185" s="1042"/>
      <c r="J185" s="1043"/>
      <c r="K185" s="1043"/>
      <c r="L185" s="1043"/>
      <c r="M185" s="1029" t="s">
        <v>39</v>
      </c>
      <c r="N185" s="1029"/>
      <c r="O185" s="1029" t="s">
        <v>36</v>
      </c>
      <c r="P185" s="1029" t="s">
        <v>36</v>
      </c>
      <c r="Q185" s="1029" t="s">
        <v>36</v>
      </c>
      <c r="R185" s="1099"/>
      <c r="S185" s="1099"/>
      <c r="T185" s="1105">
        <v>2</v>
      </c>
      <c r="U185" s="1013" t="s">
        <v>18</v>
      </c>
      <c r="V185" s="1029" t="s">
        <v>21</v>
      </c>
      <c r="W185" s="1029"/>
      <c r="X185" s="903" t="s">
        <v>1419</v>
      </c>
      <c r="Y185" s="1180"/>
      <c r="Z185" s="1149"/>
      <c r="AA185" s="850"/>
      <c r="AB185" s="850"/>
      <c r="AC185" s="850"/>
      <c r="AD185" s="850"/>
      <c r="AE185" s="850"/>
      <c r="AF185" s="850"/>
      <c r="AG185" s="850"/>
      <c r="AH185" s="1150"/>
      <c r="AI185" s="1145"/>
      <c r="AJ185" s="850"/>
      <c r="AK185" s="850"/>
      <c r="AL185" s="850"/>
      <c r="AM185" s="850"/>
      <c r="AN185" s="1154"/>
      <c r="AO185" s="1159"/>
      <c r="AP185" s="1222"/>
      <c r="AQ185" s="160"/>
      <c r="AR185" s="160"/>
    </row>
    <row r="186" spans="1:44" s="161" customFormat="1" ht="24.95" customHeight="1">
      <c r="A186" s="1008" t="s">
        <v>3596</v>
      </c>
      <c r="B186" s="301">
        <v>25</v>
      </c>
      <c r="C186" s="78" t="s">
        <v>1312</v>
      </c>
      <c r="D186" s="1012"/>
      <c r="E186" s="1012"/>
      <c r="F186" s="1032"/>
      <c r="G186" s="1032"/>
      <c r="H186" s="1040"/>
      <c r="I186" s="1040"/>
      <c r="J186" s="1041"/>
      <c r="K186" s="1041"/>
      <c r="L186" s="1041"/>
      <c r="M186" s="1032" t="s">
        <v>36</v>
      </c>
      <c r="N186" s="1032"/>
      <c r="O186" s="1032"/>
      <c r="P186" s="1103"/>
      <c r="Q186" s="1103"/>
      <c r="R186" s="1113"/>
      <c r="S186" s="1113">
        <v>0</v>
      </c>
      <c r="T186" s="1113"/>
      <c r="U186" s="1113" t="s">
        <v>18</v>
      </c>
      <c r="V186" s="1032" t="s">
        <v>21</v>
      </c>
      <c r="W186" s="1032"/>
      <c r="X186" s="306"/>
      <c r="Y186" s="1181"/>
      <c r="Z186" s="1151"/>
      <c r="AA186" s="851"/>
      <c r="AB186" s="851"/>
      <c r="AC186" s="851"/>
      <c r="AD186" s="851"/>
      <c r="AE186" s="851"/>
      <c r="AF186" s="851"/>
      <c r="AG186" s="851"/>
      <c r="AH186" s="1152"/>
      <c r="AI186" s="1146"/>
      <c r="AJ186" s="851"/>
      <c r="AK186" s="851"/>
      <c r="AL186" s="851"/>
      <c r="AM186" s="851"/>
      <c r="AN186" s="1155"/>
      <c r="AO186" s="1160"/>
      <c r="AP186" s="1223"/>
      <c r="AQ186" s="160"/>
      <c r="AR186" s="160"/>
    </row>
    <row r="187" spans="1:44" s="161" customFormat="1">
      <c r="A187" s="1006" t="s">
        <v>3597</v>
      </c>
      <c r="B187" s="13">
        <v>25</v>
      </c>
      <c r="C187" s="293" t="s">
        <v>1420</v>
      </c>
      <c r="D187" s="1013"/>
      <c r="E187" s="1013"/>
      <c r="F187" s="1029"/>
      <c r="G187" s="1029"/>
      <c r="H187" s="1042"/>
      <c r="I187" s="1042"/>
      <c r="J187" s="1043"/>
      <c r="K187" s="1043"/>
      <c r="L187" s="1043"/>
      <c r="M187" s="1029" t="s">
        <v>39</v>
      </c>
      <c r="N187" s="1029"/>
      <c r="O187" s="1029"/>
      <c r="P187" s="874"/>
      <c r="Q187" s="874"/>
      <c r="R187" s="1124">
        <v>1</v>
      </c>
      <c r="S187" s="1124">
        <v>2</v>
      </c>
      <c r="T187" s="1124">
        <v>3</v>
      </c>
      <c r="U187" s="1124" t="s">
        <v>18</v>
      </c>
      <c r="V187" s="1029" t="s">
        <v>21</v>
      </c>
      <c r="W187" s="1029"/>
      <c r="X187" s="903" t="s">
        <v>1427</v>
      </c>
      <c r="Y187" s="1180"/>
      <c r="Z187" s="1149"/>
      <c r="AA187" s="850"/>
      <c r="AB187" s="850"/>
      <c r="AC187" s="850"/>
      <c r="AD187" s="850"/>
      <c r="AE187" s="850"/>
      <c r="AF187" s="850"/>
      <c r="AG187" s="850"/>
      <c r="AH187" s="1150"/>
      <c r="AI187" s="1145"/>
      <c r="AJ187" s="850"/>
      <c r="AK187" s="850"/>
      <c r="AL187" s="850"/>
      <c r="AM187" s="850"/>
      <c r="AN187" s="1154"/>
      <c r="AO187" s="1159"/>
      <c r="AP187" s="1222"/>
      <c r="AQ187" s="160"/>
      <c r="AR187" s="160"/>
    </row>
    <row r="188" spans="1:44" s="161" customFormat="1">
      <c r="A188" s="1008" t="s">
        <v>3598</v>
      </c>
      <c r="B188" s="301">
        <v>25</v>
      </c>
      <c r="C188" s="78" t="s">
        <v>1313</v>
      </c>
      <c r="D188" s="1012"/>
      <c r="E188" s="1012"/>
      <c r="F188" s="1032"/>
      <c r="G188" s="1032"/>
      <c r="H188" s="1040"/>
      <c r="I188" s="1040"/>
      <c r="J188" s="1041"/>
      <c r="K188" s="1041"/>
      <c r="L188" s="1041"/>
      <c r="M188" s="1032" t="s">
        <v>39</v>
      </c>
      <c r="N188" s="1032"/>
      <c r="O188" s="1032"/>
      <c r="P188" s="1103"/>
      <c r="Q188" s="1103"/>
      <c r="R188" s="1113">
        <v>-3</v>
      </c>
      <c r="S188" s="1113"/>
      <c r="T188" s="1113">
        <v>3</v>
      </c>
      <c r="U188" s="1113" t="s">
        <v>1316</v>
      </c>
      <c r="V188" s="1032" t="s">
        <v>21</v>
      </c>
      <c r="W188" s="1032"/>
      <c r="X188" s="894" t="s">
        <v>1422</v>
      </c>
      <c r="Y188" s="1181"/>
      <c r="Z188" s="1151"/>
      <c r="AA188" s="851"/>
      <c r="AB188" s="851"/>
      <c r="AC188" s="851"/>
      <c r="AD188" s="851"/>
      <c r="AE188" s="851"/>
      <c r="AF188" s="851"/>
      <c r="AG188" s="851"/>
      <c r="AH188" s="1152"/>
      <c r="AI188" s="1146"/>
      <c r="AJ188" s="851"/>
      <c r="AK188" s="851"/>
      <c r="AL188" s="851"/>
      <c r="AM188" s="851"/>
      <c r="AN188" s="1155"/>
      <c r="AO188" s="1160"/>
      <c r="AP188" s="1223"/>
      <c r="AQ188" s="160"/>
      <c r="AR188" s="160"/>
    </row>
    <row r="189" spans="1:44" s="161" customFormat="1" ht="24.95" customHeight="1">
      <c r="A189" s="1006" t="s">
        <v>3599</v>
      </c>
      <c r="B189" s="13">
        <v>25</v>
      </c>
      <c r="C189" s="1834" t="s">
        <v>1314</v>
      </c>
      <c r="D189" s="1013"/>
      <c r="E189" s="1013"/>
      <c r="F189" s="1029"/>
      <c r="G189" s="1029"/>
      <c r="H189" s="1042"/>
      <c r="I189" s="1042"/>
      <c r="J189" s="1043"/>
      <c r="K189" s="1043"/>
      <c r="L189" s="1043"/>
      <c r="M189" s="1029" t="s">
        <v>39</v>
      </c>
      <c r="N189" s="1029"/>
      <c r="O189" s="1029" t="s">
        <v>14</v>
      </c>
      <c r="P189" s="874" t="s">
        <v>79</v>
      </c>
      <c r="Q189" s="874" t="s">
        <v>1345</v>
      </c>
      <c r="R189" s="1124"/>
      <c r="S189" s="1124"/>
      <c r="T189" s="1125">
        <v>0.15</v>
      </c>
      <c r="U189" s="1124" t="s">
        <v>18</v>
      </c>
      <c r="V189" s="1029" t="s">
        <v>21</v>
      </c>
      <c r="W189" s="1045"/>
      <c r="X189" s="1858" t="s">
        <v>1317</v>
      </c>
      <c r="Y189" s="1842"/>
      <c r="Z189" s="1149"/>
      <c r="AA189" s="850"/>
      <c r="AB189" s="850"/>
      <c r="AC189" s="850"/>
      <c r="AD189" s="850"/>
      <c r="AE189" s="850"/>
      <c r="AF189" s="850"/>
      <c r="AG189" s="850"/>
      <c r="AH189" s="1150"/>
      <c r="AI189" s="1145"/>
      <c r="AJ189" s="850"/>
      <c r="AK189" s="850"/>
      <c r="AL189" s="850"/>
      <c r="AM189" s="850"/>
      <c r="AN189" s="1154"/>
      <c r="AO189" s="1159"/>
      <c r="AP189" s="1862"/>
      <c r="AQ189" s="160"/>
      <c r="AR189" s="160"/>
    </row>
    <row r="190" spans="1:44" s="161" customFormat="1" ht="24.95" customHeight="1">
      <c r="A190" s="1006" t="s">
        <v>3600</v>
      </c>
      <c r="B190" s="13">
        <v>25</v>
      </c>
      <c r="C190" s="1851"/>
      <c r="D190" s="1013"/>
      <c r="E190" s="1013"/>
      <c r="F190" s="1029"/>
      <c r="G190" s="1029"/>
      <c r="H190" s="1042"/>
      <c r="I190" s="1042"/>
      <c r="J190" s="1043"/>
      <c r="K190" s="1043"/>
      <c r="L190" s="1043"/>
      <c r="M190" s="1029" t="s">
        <v>39</v>
      </c>
      <c r="N190" s="1029"/>
      <c r="O190" s="1029" t="s">
        <v>14</v>
      </c>
      <c r="P190" s="874" t="s">
        <v>79</v>
      </c>
      <c r="Q190" s="874" t="s">
        <v>1346</v>
      </c>
      <c r="R190" s="1124"/>
      <c r="S190" s="1124"/>
      <c r="T190" s="1125">
        <v>0.2</v>
      </c>
      <c r="U190" s="1124" t="s">
        <v>18</v>
      </c>
      <c r="V190" s="1029" t="s">
        <v>21</v>
      </c>
      <c r="W190" s="1290"/>
      <c r="X190" s="1859"/>
      <c r="Y190" s="1843"/>
      <c r="Z190" s="1149"/>
      <c r="AA190" s="850"/>
      <c r="AB190" s="850"/>
      <c r="AC190" s="850"/>
      <c r="AD190" s="850"/>
      <c r="AE190" s="850"/>
      <c r="AF190" s="850"/>
      <c r="AG190" s="850"/>
      <c r="AH190" s="1150"/>
      <c r="AI190" s="1145"/>
      <c r="AJ190" s="850"/>
      <c r="AK190" s="850"/>
      <c r="AL190" s="850"/>
      <c r="AM190" s="850"/>
      <c r="AN190" s="1154"/>
      <c r="AO190" s="1159"/>
      <c r="AP190" s="1863"/>
      <c r="AQ190" s="160"/>
      <c r="AR190" s="160"/>
    </row>
    <row r="191" spans="1:44" s="161" customFormat="1" ht="24.95" customHeight="1">
      <c r="A191" s="1008" t="s">
        <v>3601</v>
      </c>
      <c r="B191" s="301">
        <v>25</v>
      </c>
      <c r="C191" s="1852" t="s">
        <v>1315</v>
      </c>
      <c r="D191" s="1012"/>
      <c r="E191" s="1012"/>
      <c r="F191" s="1032"/>
      <c r="G191" s="1032"/>
      <c r="H191" s="1040"/>
      <c r="I191" s="1040"/>
      <c r="J191" s="1041"/>
      <c r="K191" s="1041"/>
      <c r="L191" s="1041"/>
      <c r="M191" s="1032" t="s">
        <v>39</v>
      </c>
      <c r="N191" s="1032"/>
      <c r="O191" s="1032" t="s">
        <v>14</v>
      </c>
      <c r="P191" s="1103" t="s">
        <v>79</v>
      </c>
      <c r="Q191" s="1103" t="s">
        <v>1345</v>
      </c>
      <c r="R191" s="1113"/>
      <c r="S191" s="1113"/>
      <c r="T191" s="1126">
        <v>1.5</v>
      </c>
      <c r="U191" s="1113" t="s">
        <v>37</v>
      </c>
      <c r="V191" s="1032" t="s">
        <v>21</v>
      </c>
      <c r="W191" s="1044"/>
      <c r="X191" s="1825" t="s">
        <v>1317</v>
      </c>
      <c r="Y191" s="1860"/>
      <c r="Z191" s="1151"/>
      <c r="AA191" s="851"/>
      <c r="AB191" s="851"/>
      <c r="AC191" s="851"/>
      <c r="AD191" s="851"/>
      <c r="AE191" s="851"/>
      <c r="AF191" s="851"/>
      <c r="AG191" s="851"/>
      <c r="AH191" s="1152"/>
      <c r="AI191" s="1146"/>
      <c r="AJ191" s="851"/>
      <c r="AK191" s="851"/>
      <c r="AL191" s="851"/>
      <c r="AM191" s="851"/>
      <c r="AN191" s="1155"/>
      <c r="AO191" s="1160"/>
      <c r="AP191" s="1864"/>
      <c r="AQ191" s="160"/>
      <c r="AR191" s="160"/>
    </row>
    <row r="192" spans="1:44" s="161" customFormat="1" ht="24.95" customHeight="1">
      <c r="A192" s="1008" t="s">
        <v>3602</v>
      </c>
      <c r="B192" s="301">
        <v>25</v>
      </c>
      <c r="C192" s="1853"/>
      <c r="D192" s="1012"/>
      <c r="E192" s="1012"/>
      <c r="F192" s="1032"/>
      <c r="G192" s="1032"/>
      <c r="H192" s="1040"/>
      <c r="I192" s="1040"/>
      <c r="J192" s="1041"/>
      <c r="K192" s="1041"/>
      <c r="L192" s="1041"/>
      <c r="M192" s="1032" t="s">
        <v>39</v>
      </c>
      <c r="N192" s="1032"/>
      <c r="O192" s="1032" t="s">
        <v>14</v>
      </c>
      <c r="P192" s="1103" t="s">
        <v>79</v>
      </c>
      <c r="Q192" s="1103" t="s">
        <v>1346</v>
      </c>
      <c r="R192" s="1113"/>
      <c r="S192" s="1113"/>
      <c r="T192" s="1126">
        <v>1.5</v>
      </c>
      <c r="U192" s="1113" t="s">
        <v>37</v>
      </c>
      <c r="V192" s="1032" t="s">
        <v>21</v>
      </c>
      <c r="W192" s="1291"/>
      <c r="X192" s="1826"/>
      <c r="Y192" s="1861"/>
      <c r="Z192" s="1151"/>
      <c r="AA192" s="851"/>
      <c r="AB192" s="851"/>
      <c r="AC192" s="851"/>
      <c r="AD192" s="851"/>
      <c r="AE192" s="851"/>
      <c r="AF192" s="851"/>
      <c r="AG192" s="851"/>
      <c r="AH192" s="1152"/>
      <c r="AI192" s="1146"/>
      <c r="AJ192" s="851"/>
      <c r="AK192" s="851"/>
      <c r="AL192" s="851"/>
      <c r="AM192" s="851"/>
      <c r="AN192" s="1155"/>
      <c r="AO192" s="1160"/>
      <c r="AP192" s="1865"/>
      <c r="AQ192" s="160"/>
      <c r="AR192" s="160"/>
    </row>
    <row r="193" spans="1:44" s="161" customFormat="1">
      <c r="A193" s="1006" t="s">
        <v>3603</v>
      </c>
      <c r="B193" s="13">
        <v>25</v>
      </c>
      <c r="C193" s="288" t="s">
        <v>1423</v>
      </c>
      <c r="D193" s="1013"/>
      <c r="E193" s="1013"/>
      <c r="F193" s="1029"/>
      <c r="G193" s="1029"/>
      <c r="H193" s="1042"/>
      <c r="I193" s="1042"/>
      <c r="J193" s="1043"/>
      <c r="K193" s="1043"/>
      <c r="L193" s="1043"/>
      <c r="M193" s="1029" t="s">
        <v>39</v>
      </c>
      <c r="N193" s="1029"/>
      <c r="O193" s="1029" t="s">
        <v>14</v>
      </c>
      <c r="P193" s="874" t="s">
        <v>79</v>
      </c>
      <c r="Q193" s="1029" t="s">
        <v>1435</v>
      </c>
      <c r="R193" s="1099">
        <v>180</v>
      </c>
      <c r="S193" s="1099"/>
      <c r="T193" s="1105"/>
      <c r="U193" s="1013" t="s">
        <v>19</v>
      </c>
      <c r="V193" s="1029" t="s">
        <v>21</v>
      </c>
      <c r="W193" s="1045"/>
      <c r="X193" s="1171" t="s">
        <v>1436</v>
      </c>
      <c r="Y193" s="1180"/>
      <c r="Z193" s="1149"/>
      <c r="AA193" s="850"/>
      <c r="AB193" s="850"/>
      <c r="AC193" s="850"/>
      <c r="AD193" s="850"/>
      <c r="AE193" s="850"/>
      <c r="AF193" s="850"/>
      <c r="AG193" s="850"/>
      <c r="AH193" s="1150"/>
      <c r="AI193" s="1145"/>
      <c r="AJ193" s="850"/>
      <c r="AK193" s="850"/>
      <c r="AL193" s="850"/>
      <c r="AM193" s="850"/>
      <c r="AN193" s="1154"/>
      <c r="AO193" s="1159"/>
      <c r="AP193" s="1222"/>
      <c r="AQ193" s="160"/>
      <c r="AR193" s="160"/>
    </row>
    <row r="194" spans="1:44" s="161" customFormat="1">
      <c r="A194" s="1008" t="s">
        <v>3604</v>
      </c>
      <c r="B194" s="301">
        <v>25</v>
      </c>
      <c r="C194" s="78" t="s">
        <v>1424</v>
      </c>
      <c r="D194" s="1012"/>
      <c r="E194" s="1012"/>
      <c r="F194" s="1032"/>
      <c r="G194" s="1032"/>
      <c r="H194" s="1040"/>
      <c r="I194" s="1040"/>
      <c r="J194" s="1041"/>
      <c r="K194" s="1041"/>
      <c r="L194" s="1041"/>
      <c r="M194" s="1032" t="s">
        <v>39</v>
      </c>
      <c r="N194" s="1032"/>
      <c r="O194" s="1032" t="s">
        <v>14</v>
      </c>
      <c r="P194" s="1103" t="s">
        <v>79</v>
      </c>
      <c r="Q194" s="1032" t="s">
        <v>1435</v>
      </c>
      <c r="R194" s="1109">
        <v>200</v>
      </c>
      <c r="S194" s="1113"/>
      <c r="T194" s="1113"/>
      <c r="U194" s="1113" t="s">
        <v>19</v>
      </c>
      <c r="V194" s="1032" t="s">
        <v>21</v>
      </c>
      <c r="W194" s="1044"/>
      <c r="X194" s="1172" t="s">
        <v>1436</v>
      </c>
      <c r="Y194" s="1181"/>
      <c r="Z194" s="1151"/>
      <c r="AA194" s="851"/>
      <c r="AB194" s="851"/>
      <c r="AC194" s="851"/>
      <c r="AD194" s="851"/>
      <c r="AE194" s="851"/>
      <c r="AF194" s="851"/>
      <c r="AG194" s="851"/>
      <c r="AH194" s="1152"/>
      <c r="AI194" s="1146"/>
      <c r="AJ194" s="851"/>
      <c r="AK194" s="851"/>
      <c r="AL194" s="851"/>
      <c r="AM194" s="851"/>
      <c r="AN194" s="1155"/>
      <c r="AO194" s="1160"/>
      <c r="AP194" s="1223"/>
      <c r="AQ194" s="160"/>
      <c r="AR194" s="160"/>
    </row>
    <row r="195" spans="1:44" s="161" customFormat="1">
      <c r="A195" s="1006" t="s">
        <v>3605</v>
      </c>
      <c r="B195" s="13">
        <v>25</v>
      </c>
      <c r="C195" s="288" t="s">
        <v>1425</v>
      </c>
      <c r="D195" s="1013"/>
      <c r="E195" s="1013"/>
      <c r="F195" s="1029"/>
      <c r="G195" s="1029"/>
      <c r="H195" s="1042"/>
      <c r="I195" s="1042"/>
      <c r="J195" s="1043"/>
      <c r="K195" s="1043"/>
      <c r="L195" s="1043"/>
      <c r="M195" s="1029" t="s">
        <v>39</v>
      </c>
      <c r="N195" s="1029"/>
      <c r="O195" s="1029" t="s">
        <v>14</v>
      </c>
      <c r="P195" s="874" t="s">
        <v>79</v>
      </c>
      <c r="Q195" s="1029" t="s">
        <v>1435</v>
      </c>
      <c r="R195" s="1099"/>
      <c r="S195" s="1099"/>
      <c r="T195" s="1105">
        <v>10</v>
      </c>
      <c r="U195" s="1013" t="s">
        <v>1248</v>
      </c>
      <c r="V195" s="1029" t="s">
        <v>21</v>
      </c>
      <c r="W195" s="1045"/>
      <c r="X195" s="1171" t="s">
        <v>1436</v>
      </c>
      <c r="Y195" s="1180"/>
      <c r="Z195" s="1149"/>
      <c r="AA195" s="850"/>
      <c r="AB195" s="850"/>
      <c r="AC195" s="850"/>
      <c r="AD195" s="850"/>
      <c r="AE195" s="850"/>
      <c r="AF195" s="850"/>
      <c r="AG195" s="850"/>
      <c r="AH195" s="1150"/>
      <c r="AI195" s="1145"/>
      <c r="AJ195" s="850"/>
      <c r="AK195" s="850"/>
      <c r="AL195" s="850"/>
      <c r="AM195" s="850"/>
      <c r="AN195" s="1154"/>
      <c r="AO195" s="1159"/>
      <c r="AP195" s="1222"/>
      <c r="AQ195" s="160"/>
      <c r="AR195" s="160"/>
    </row>
    <row r="196" spans="1:44" s="161" customFormat="1">
      <c r="A196" s="1008" t="s">
        <v>3606</v>
      </c>
      <c r="B196" s="301">
        <v>25</v>
      </c>
      <c r="C196" s="78" t="s">
        <v>1426</v>
      </c>
      <c r="D196" s="1012"/>
      <c r="E196" s="1012"/>
      <c r="F196" s="1032"/>
      <c r="G196" s="1032"/>
      <c r="H196" s="1040"/>
      <c r="I196" s="1040"/>
      <c r="J196" s="1041"/>
      <c r="K196" s="1041"/>
      <c r="L196" s="1041"/>
      <c r="M196" s="1032" t="s">
        <v>39</v>
      </c>
      <c r="N196" s="1032"/>
      <c r="O196" s="1032" t="s">
        <v>14</v>
      </c>
      <c r="P196" s="1103" t="s">
        <v>79</v>
      </c>
      <c r="Q196" s="1032" t="s">
        <v>1435</v>
      </c>
      <c r="R196" s="1113"/>
      <c r="S196" s="1113"/>
      <c r="T196" s="1113">
        <v>1</v>
      </c>
      <c r="U196" s="1113" t="s">
        <v>1316</v>
      </c>
      <c r="V196" s="1032" t="s">
        <v>21</v>
      </c>
      <c r="W196" s="1044"/>
      <c r="X196" s="1172" t="s">
        <v>1436</v>
      </c>
      <c r="Y196" s="1181"/>
      <c r="Z196" s="1151"/>
      <c r="AA196" s="851"/>
      <c r="AB196" s="851"/>
      <c r="AC196" s="851"/>
      <c r="AD196" s="851"/>
      <c r="AE196" s="851"/>
      <c r="AF196" s="851"/>
      <c r="AG196" s="851"/>
      <c r="AH196" s="1152"/>
      <c r="AI196" s="1146"/>
      <c r="AJ196" s="851"/>
      <c r="AK196" s="851"/>
      <c r="AL196" s="851"/>
      <c r="AM196" s="851"/>
      <c r="AN196" s="1155"/>
      <c r="AO196" s="1160"/>
      <c r="AP196" s="1223"/>
      <c r="AQ196" s="160"/>
      <c r="AR196" s="160"/>
    </row>
    <row r="197" spans="1:44" s="162" customFormat="1" ht="24.95" customHeight="1">
      <c r="A197" s="1005" t="s">
        <v>1532</v>
      </c>
      <c r="B197" s="286"/>
      <c r="C197" s="294" t="s">
        <v>1397</v>
      </c>
      <c r="D197" s="1027"/>
      <c r="E197" s="1027"/>
      <c r="F197" s="1027"/>
      <c r="G197" s="1027"/>
      <c r="H197" s="1028"/>
      <c r="I197" s="1028"/>
      <c r="J197" s="1028"/>
      <c r="K197" s="1028"/>
      <c r="L197" s="1028"/>
      <c r="M197" s="1027"/>
      <c r="N197" s="1027"/>
      <c r="O197" s="1027"/>
      <c r="P197" s="1027"/>
      <c r="Q197" s="1027"/>
      <c r="R197" s="1097"/>
      <c r="S197" s="1097"/>
      <c r="T197" s="1097"/>
      <c r="U197" s="1027"/>
      <c r="V197" s="1027"/>
      <c r="W197" s="1027"/>
      <c r="X197" s="165"/>
      <c r="Y197" s="1141"/>
      <c r="Z197" s="1147"/>
      <c r="AA197" s="849"/>
      <c r="AB197" s="849"/>
      <c r="AC197" s="849"/>
      <c r="AD197" s="849"/>
      <c r="AE197" s="849"/>
      <c r="AF197" s="849"/>
      <c r="AG197" s="849"/>
      <c r="AH197" s="1148"/>
      <c r="AI197" s="1144"/>
      <c r="AJ197" s="849"/>
      <c r="AK197" s="849"/>
      <c r="AL197" s="849"/>
      <c r="AM197" s="849"/>
      <c r="AN197" s="1153"/>
      <c r="AO197" s="1158"/>
      <c r="AP197" s="1197"/>
    </row>
    <row r="198" spans="1:44" s="161" customFormat="1" ht="24.95" customHeight="1">
      <c r="A198" s="887" t="s">
        <v>3607</v>
      </c>
      <c r="B198" s="13">
        <v>25</v>
      </c>
      <c r="C198" s="1834" t="s">
        <v>1567</v>
      </c>
      <c r="D198" s="1013"/>
      <c r="E198" s="1013" t="s">
        <v>1349</v>
      </c>
      <c r="F198" s="1029" t="s">
        <v>1350</v>
      </c>
      <c r="G198" s="1029">
        <v>3.15</v>
      </c>
      <c r="H198" s="1042" t="s">
        <v>1194</v>
      </c>
      <c r="I198" s="1042" t="s">
        <v>1237</v>
      </c>
      <c r="J198" s="1057">
        <v>1930</v>
      </c>
      <c r="K198" s="1057">
        <v>1995</v>
      </c>
      <c r="L198" s="1057"/>
      <c r="M198" s="1029" t="s">
        <v>39</v>
      </c>
      <c r="N198" s="1029"/>
      <c r="O198" s="1029" t="s">
        <v>14</v>
      </c>
      <c r="P198" s="874"/>
      <c r="Q198" s="874"/>
      <c r="R198" s="1099"/>
      <c r="S198" s="1099"/>
      <c r="T198" s="1099">
        <v>-167</v>
      </c>
      <c r="U198" s="1013" t="s">
        <v>1270</v>
      </c>
      <c r="V198" s="1029" t="s">
        <v>21</v>
      </c>
      <c r="W198" s="1045"/>
      <c r="X198" s="910" t="s">
        <v>1566</v>
      </c>
      <c r="Y198" s="1180"/>
      <c r="Z198" s="1149"/>
      <c r="AA198" s="850"/>
      <c r="AB198" s="850"/>
      <c r="AC198" s="850"/>
      <c r="AD198" s="850"/>
      <c r="AE198" s="850"/>
      <c r="AF198" s="850"/>
      <c r="AG198" s="850"/>
      <c r="AH198" s="1150"/>
      <c r="AI198" s="1145"/>
      <c r="AJ198" s="850"/>
      <c r="AK198" s="850"/>
      <c r="AL198" s="850"/>
      <c r="AM198" s="850"/>
      <c r="AN198" s="1154"/>
      <c r="AO198" s="1159"/>
      <c r="AP198" s="1222"/>
      <c r="AQ198" s="160"/>
      <c r="AR198" s="160"/>
    </row>
    <row r="199" spans="1:44" s="161" customFormat="1" ht="24.95" customHeight="1">
      <c r="A199" s="887" t="s">
        <v>3608</v>
      </c>
      <c r="B199" s="13">
        <v>25</v>
      </c>
      <c r="C199" s="1835"/>
      <c r="D199" s="1013"/>
      <c r="E199" s="1013" t="s">
        <v>1349</v>
      </c>
      <c r="F199" s="1029" t="s">
        <v>1369</v>
      </c>
      <c r="G199" s="1029">
        <v>3.15</v>
      </c>
      <c r="H199" s="1042" t="s">
        <v>1194</v>
      </c>
      <c r="I199" s="1042" t="s">
        <v>1237</v>
      </c>
      <c r="J199" s="1057">
        <v>1930</v>
      </c>
      <c r="K199" s="1057">
        <v>1995</v>
      </c>
      <c r="L199" s="1057"/>
      <c r="M199" s="1029" t="s">
        <v>39</v>
      </c>
      <c r="N199" s="1029"/>
      <c r="O199" s="1029" t="s">
        <v>14</v>
      </c>
      <c r="P199" s="874"/>
      <c r="Q199" s="874"/>
      <c r="R199" s="1099"/>
      <c r="S199" s="1099"/>
      <c r="T199" s="1099">
        <v>-194</v>
      </c>
      <c r="U199" s="1013" t="s">
        <v>1270</v>
      </c>
      <c r="V199" s="1029"/>
      <c r="W199" s="1045"/>
      <c r="X199" s="1161" t="s">
        <v>1392</v>
      </c>
      <c r="Y199" s="1180"/>
      <c r="Z199" s="1149"/>
      <c r="AA199" s="850"/>
      <c r="AB199" s="850"/>
      <c r="AC199" s="850"/>
      <c r="AD199" s="850"/>
      <c r="AE199" s="850"/>
      <c r="AF199" s="850"/>
      <c r="AG199" s="850"/>
      <c r="AH199" s="1150"/>
      <c r="AI199" s="1145"/>
      <c r="AJ199" s="850"/>
      <c r="AK199" s="850"/>
      <c r="AL199" s="850"/>
      <c r="AM199" s="850"/>
      <c r="AN199" s="1154"/>
      <c r="AO199" s="1159"/>
      <c r="AP199" s="1222"/>
      <c r="AQ199" s="160"/>
      <c r="AR199" s="160"/>
    </row>
    <row r="200" spans="1:44" s="161" customFormat="1" ht="24.95" customHeight="1">
      <c r="A200" s="887" t="s">
        <v>3609</v>
      </c>
      <c r="B200" s="13">
        <v>25</v>
      </c>
      <c r="C200" s="1851"/>
      <c r="D200" s="1013"/>
      <c r="E200" s="1013" t="s">
        <v>1349</v>
      </c>
      <c r="F200" s="1029" t="s">
        <v>1378</v>
      </c>
      <c r="G200" s="1029">
        <v>3.15</v>
      </c>
      <c r="H200" s="1042" t="s">
        <v>1194</v>
      </c>
      <c r="I200" s="1042" t="s">
        <v>1237</v>
      </c>
      <c r="J200" s="1057">
        <v>1930</v>
      </c>
      <c r="K200" s="1057">
        <v>1995</v>
      </c>
      <c r="L200" s="1057"/>
      <c r="M200" s="1029" t="s">
        <v>39</v>
      </c>
      <c r="N200" s="1029"/>
      <c r="O200" s="1029" t="s">
        <v>14</v>
      </c>
      <c r="P200" s="874"/>
      <c r="Q200" s="874"/>
      <c r="R200" s="1099"/>
      <c r="S200" s="1099"/>
      <c r="T200" s="1099">
        <v>-194</v>
      </c>
      <c r="U200" s="1013" t="s">
        <v>1270</v>
      </c>
      <c r="V200" s="1029"/>
      <c r="W200" s="1045"/>
      <c r="X200" s="910" t="s">
        <v>1391</v>
      </c>
      <c r="Y200" s="1180"/>
      <c r="Z200" s="1149"/>
      <c r="AA200" s="850"/>
      <c r="AB200" s="850"/>
      <c r="AC200" s="850"/>
      <c r="AD200" s="850"/>
      <c r="AE200" s="850"/>
      <c r="AF200" s="850"/>
      <c r="AG200" s="850"/>
      <c r="AH200" s="1150"/>
      <c r="AI200" s="1145"/>
      <c r="AJ200" s="850"/>
      <c r="AK200" s="850"/>
      <c r="AL200" s="850"/>
      <c r="AM200" s="850"/>
      <c r="AN200" s="1154"/>
      <c r="AO200" s="1159"/>
      <c r="AP200" s="1222"/>
      <c r="AQ200" s="160"/>
      <c r="AR200" s="160"/>
    </row>
    <row r="201" spans="1:44" s="161" customFormat="1" ht="24.95" customHeight="1">
      <c r="A201" s="1011" t="s">
        <v>3610</v>
      </c>
      <c r="B201" s="301">
        <v>25</v>
      </c>
      <c r="C201" s="1852" t="s">
        <v>1569</v>
      </c>
      <c r="D201" s="1012"/>
      <c r="E201" s="1012" t="s">
        <v>1349</v>
      </c>
      <c r="F201" s="1032" t="s">
        <v>1350</v>
      </c>
      <c r="G201" s="1032">
        <v>3.15</v>
      </c>
      <c r="H201" s="1040" t="s">
        <v>1194</v>
      </c>
      <c r="I201" s="1040" t="s">
        <v>1237</v>
      </c>
      <c r="J201" s="1058">
        <v>2110</v>
      </c>
      <c r="K201" s="1058">
        <v>2200</v>
      </c>
      <c r="L201" s="1058"/>
      <c r="M201" s="1032" t="s">
        <v>39</v>
      </c>
      <c r="N201" s="1032"/>
      <c r="O201" s="1032" t="s">
        <v>14</v>
      </c>
      <c r="P201" s="1103"/>
      <c r="Q201" s="1103"/>
      <c r="R201" s="1100"/>
      <c r="S201" s="1100"/>
      <c r="T201" s="1100">
        <v>-167</v>
      </c>
      <c r="U201" s="1012" t="s">
        <v>1270</v>
      </c>
      <c r="V201" s="1032" t="s">
        <v>21</v>
      </c>
      <c r="W201" s="1044"/>
      <c r="X201" s="1162" t="s">
        <v>1570</v>
      </c>
      <c r="Y201" s="1181"/>
      <c r="Z201" s="1151"/>
      <c r="AA201" s="851"/>
      <c r="AB201" s="851"/>
      <c r="AC201" s="851"/>
      <c r="AD201" s="851"/>
      <c r="AE201" s="851"/>
      <c r="AF201" s="851"/>
      <c r="AG201" s="851"/>
      <c r="AH201" s="1152"/>
      <c r="AI201" s="1146"/>
      <c r="AJ201" s="851"/>
      <c r="AK201" s="851"/>
      <c r="AL201" s="851"/>
      <c r="AM201" s="851"/>
      <c r="AN201" s="1155"/>
      <c r="AO201" s="1160"/>
      <c r="AP201" s="1223"/>
      <c r="AQ201" s="160"/>
      <c r="AR201" s="160"/>
    </row>
    <row r="202" spans="1:44" s="161" customFormat="1" ht="24.95" customHeight="1">
      <c r="A202" s="1011" t="s">
        <v>3611</v>
      </c>
      <c r="B202" s="301">
        <v>25</v>
      </c>
      <c r="C202" s="1853"/>
      <c r="D202" s="1012"/>
      <c r="E202" s="1012" t="s">
        <v>1349</v>
      </c>
      <c r="F202" s="1032" t="s">
        <v>1369</v>
      </c>
      <c r="G202" s="1032">
        <v>3.15</v>
      </c>
      <c r="H202" s="1040" t="s">
        <v>1194</v>
      </c>
      <c r="I202" s="1040" t="s">
        <v>1237</v>
      </c>
      <c r="J202" s="1058">
        <v>2110</v>
      </c>
      <c r="K202" s="1058">
        <v>2200</v>
      </c>
      <c r="L202" s="1058"/>
      <c r="M202" s="1032" t="s">
        <v>39</v>
      </c>
      <c r="N202" s="1032"/>
      <c r="O202" s="1032" t="s">
        <v>14</v>
      </c>
      <c r="P202" s="1103"/>
      <c r="Q202" s="1103"/>
      <c r="R202" s="1100"/>
      <c r="S202" s="1100"/>
      <c r="T202" s="1100">
        <v>-194</v>
      </c>
      <c r="U202" s="1012" t="s">
        <v>1270</v>
      </c>
      <c r="V202" s="1032"/>
      <c r="W202" s="1044"/>
      <c r="X202" s="1162" t="s">
        <v>1392</v>
      </c>
      <c r="Y202" s="1181"/>
      <c r="Z202" s="1151"/>
      <c r="AA202" s="851"/>
      <c r="AB202" s="851"/>
      <c r="AC202" s="851"/>
      <c r="AD202" s="851"/>
      <c r="AE202" s="851"/>
      <c r="AF202" s="851"/>
      <c r="AG202" s="851"/>
      <c r="AH202" s="1152"/>
      <c r="AI202" s="1146"/>
      <c r="AJ202" s="851"/>
      <c r="AK202" s="851"/>
      <c r="AL202" s="851"/>
      <c r="AM202" s="851"/>
      <c r="AN202" s="1155"/>
      <c r="AO202" s="1160"/>
      <c r="AP202" s="1223"/>
      <c r="AQ202" s="160"/>
      <c r="AR202" s="160"/>
    </row>
    <row r="203" spans="1:44" s="161" customFormat="1" ht="24.95" customHeight="1">
      <c r="A203" s="1011" t="s">
        <v>3612</v>
      </c>
      <c r="B203" s="301">
        <v>25</v>
      </c>
      <c r="C203" s="1854"/>
      <c r="D203" s="1012"/>
      <c r="E203" s="1012" t="s">
        <v>1349</v>
      </c>
      <c r="F203" s="1032" t="s">
        <v>1378</v>
      </c>
      <c r="G203" s="1032">
        <v>3.15</v>
      </c>
      <c r="H203" s="1040" t="s">
        <v>1194</v>
      </c>
      <c r="I203" s="1040" t="s">
        <v>1237</v>
      </c>
      <c r="J203" s="1058">
        <v>2110</v>
      </c>
      <c r="K203" s="1058">
        <v>2200</v>
      </c>
      <c r="L203" s="1058"/>
      <c r="M203" s="1032" t="s">
        <v>39</v>
      </c>
      <c r="N203" s="1032"/>
      <c r="O203" s="1032" t="s">
        <v>14</v>
      </c>
      <c r="P203" s="1103"/>
      <c r="Q203" s="1103"/>
      <c r="R203" s="1100"/>
      <c r="S203" s="1100"/>
      <c r="T203" s="1100">
        <v>-194</v>
      </c>
      <c r="U203" s="1012" t="s">
        <v>1270</v>
      </c>
      <c r="V203" s="1032"/>
      <c r="W203" s="1044"/>
      <c r="X203" s="1162" t="s">
        <v>1391</v>
      </c>
      <c r="Y203" s="1181"/>
      <c r="Z203" s="1151"/>
      <c r="AA203" s="851"/>
      <c r="AB203" s="851"/>
      <c r="AC203" s="851"/>
      <c r="AD203" s="851"/>
      <c r="AE203" s="851"/>
      <c r="AF203" s="851"/>
      <c r="AG203" s="851"/>
      <c r="AH203" s="1152"/>
      <c r="AI203" s="1146"/>
      <c r="AJ203" s="851"/>
      <c r="AK203" s="851"/>
      <c r="AL203" s="851"/>
      <c r="AM203" s="851"/>
      <c r="AN203" s="1155"/>
      <c r="AO203" s="1160"/>
      <c r="AP203" s="1223"/>
      <c r="AQ203" s="160"/>
      <c r="AR203" s="160"/>
    </row>
    <row r="204" spans="1:44" s="161" customFormat="1" ht="24.95" customHeight="1">
      <c r="A204" s="887" t="s">
        <v>3613</v>
      </c>
      <c r="B204" s="13">
        <v>25</v>
      </c>
      <c r="C204" s="1834" t="s">
        <v>1571</v>
      </c>
      <c r="D204" s="1013"/>
      <c r="E204" s="1013" t="s">
        <v>1349</v>
      </c>
      <c r="F204" s="1029" t="s">
        <v>1352</v>
      </c>
      <c r="G204" s="1029">
        <v>3.15</v>
      </c>
      <c r="H204" s="1042" t="s">
        <v>1194</v>
      </c>
      <c r="I204" s="1042" t="s">
        <v>1237</v>
      </c>
      <c r="J204" s="1057">
        <v>2350</v>
      </c>
      <c r="K204" s="1057">
        <v>2360</v>
      </c>
      <c r="L204" s="1057"/>
      <c r="M204" s="1029" t="s">
        <v>39</v>
      </c>
      <c r="N204" s="1029"/>
      <c r="O204" s="1029" t="s">
        <v>14</v>
      </c>
      <c r="P204" s="874"/>
      <c r="Q204" s="874"/>
      <c r="R204" s="1099"/>
      <c r="S204" s="1099"/>
      <c r="T204" s="1099">
        <v>-167</v>
      </c>
      <c r="U204" s="1013" t="s">
        <v>1270</v>
      </c>
      <c r="V204" s="1029" t="s">
        <v>21</v>
      </c>
      <c r="W204" s="1045"/>
      <c r="X204" s="910" t="s">
        <v>1355</v>
      </c>
      <c r="Y204" s="1180"/>
      <c r="Z204" s="1149"/>
      <c r="AA204" s="850"/>
      <c r="AB204" s="850"/>
      <c r="AC204" s="850"/>
      <c r="AD204" s="850"/>
      <c r="AE204" s="850"/>
      <c r="AF204" s="850"/>
      <c r="AG204" s="850"/>
      <c r="AH204" s="1150"/>
      <c r="AI204" s="1145"/>
      <c r="AJ204" s="850"/>
      <c r="AK204" s="850"/>
      <c r="AL204" s="850"/>
      <c r="AM204" s="850"/>
      <c r="AN204" s="1154"/>
      <c r="AO204" s="1159"/>
      <c r="AP204" s="1222"/>
      <c r="AQ204" s="160"/>
      <c r="AR204" s="160"/>
    </row>
    <row r="205" spans="1:44" s="161" customFormat="1" ht="24.95" customHeight="1">
      <c r="A205" s="887" t="s">
        <v>3614</v>
      </c>
      <c r="B205" s="13">
        <v>25</v>
      </c>
      <c r="C205" s="1835"/>
      <c r="D205" s="1013"/>
      <c r="E205" s="1013" t="s">
        <v>1349</v>
      </c>
      <c r="F205" s="1029" t="s">
        <v>1369</v>
      </c>
      <c r="G205" s="1029">
        <v>3.15</v>
      </c>
      <c r="H205" s="1042" t="s">
        <v>1194</v>
      </c>
      <c r="I205" s="1042" t="s">
        <v>1237</v>
      </c>
      <c r="J205" s="1057">
        <v>2350</v>
      </c>
      <c r="K205" s="1057">
        <v>2360</v>
      </c>
      <c r="L205" s="1057"/>
      <c r="M205" s="1029" t="s">
        <v>39</v>
      </c>
      <c r="N205" s="1029"/>
      <c r="O205" s="1029" t="s">
        <v>14</v>
      </c>
      <c r="P205" s="874"/>
      <c r="Q205" s="874"/>
      <c r="R205" s="1099"/>
      <c r="S205" s="1099"/>
      <c r="T205" s="1099">
        <v>-194</v>
      </c>
      <c r="U205" s="1013" t="s">
        <v>1270</v>
      </c>
      <c r="V205" s="1029"/>
      <c r="W205" s="1045"/>
      <c r="X205" s="1161" t="s">
        <v>1392</v>
      </c>
      <c r="Y205" s="1180"/>
      <c r="Z205" s="1149"/>
      <c r="AA205" s="850"/>
      <c r="AB205" s="850"/>
      <c r="AC205" s="850"/>
      <c r="AD205" s="850"/>
      <c r="AE205" s="850"/>
      <c r="AF205" s="850"/>
      <c r="AG205" s="850"/>
      <c r="AH205" s="1150"/>
      <c r="AI205" s="1145"/>
      <c r="AJ205" s="850"/>
      <c r="AK205" s="850"/>
      <c r="AL205" s="850"/>
      <c r="AM205" s="850"/>
      <c r="AN205" s="1154"/>
      <c r="AO205" s="1159"/>
      <c r="AP205" s="1222"/>
      <c r="AQ205" s="160"/>
      <c r="AR205" s="160"/>
    </row>
    <row r="206" spans="1:44" s="161" customFormat="1" ht="24.95" customHeight="1">
      <c r="A206" s="887" t="s">
        <v>3615</v>
      </c>
      <c r="B206" s="13">
        <v>25</v>
      </c>
      <c r="C206" s="1851"/>
      <c r="D206" s="1013"/>
      <c r="E206" s="1013" t="s">
        <v>1349</v>
      </c>
      <c r="F206" s="1029" t="s">
        <v>1378</v>
      </c>
      <c r="G206" s="1029">
        <v>3.15</v>
      </c>
      <c r="H206" s="1042" t="s">
        <v>1194</v>
      </c>
      <c r="I206" s="1042" t="s">
        <v>1237</v>
      </c>
      <c r="J206" s="1057">
        <v>2350</v>
      </c>
      <c r="K206" s="1057">
        <v>2360</v>
      </c>
      <c r="L206" s="1057"/>
      <c r="M206" s="1029" t="s">
        <v>39</v>
      </c>
      <c r="N206" s="1029"/>
      <c r="O206" s="1029" t="s">
        <v>14</v>
      </c>
      <c r="P206" s="874"/>
      <c r="Q206" s="874"/>
      <c r="R206" s="1099"/>
      <c r="S206" s="1099"/>
      <c r="T206" s="1099">
        <v>-194</v>
      </c>
      <c r="U206" s="1013" t="s">
        <v>1270</v>
      </c>
      <c r="V206" s="1029"/>
      <c r="W206" s="1045"/>
      <c r="X206" s="910" t="s">
        <v>1391</v>
      </c>
      <c r="Y206" s="1180"/>
      <c r="Z206" s="1149"/>
      <c r="AA206" s="850"/>
      <c r="AB206" s="850"/>
      <c r="AC206" s="850"/>
      <c r="AD206" s="850"/>
      <c r="AE206" s="850"/>
      <c r="AF206" s="850"/>
      <c r="AG206" s="850"/>
      <c r="AH206" s="1150"/>
      <c r="AI206" s="1145"/>
      <c r="AJ206" s="850"/>
      <c r="AK206" s="850"/>
      <c r="AL206" s="850"/>
      <c r="AM206" s="850"/>
      <c r="AN206" s="1154"/>
      <c r="AO206" s="1159"/>
      <c r="AP206" s="1222"/>
      <c r="AQ206" s="160"/>
      <c r="AR206" s="160"/>
    </row>
    <row r="207" spans="1:44" s="161" customFormat="1" ht="24.95" customHeight="1">
      <c r="A207" s="1011" t="s">
        <v>3616</v>
      </c>
      <c r="B207" s="301">
        <v>25</v>
      </c>
      <c r="C207" s="1852" t="s">
        <v>1383</v>
      </c>
      <c r="D207" s="1012"/>
      <c r="E207" s="1012" t="s">
        <v>1349</v>
      </c>
      <c r="F207" s="1032" t="s">
        <v>1351</v>
      </c>
      <c r="G207" s="1032">
        <v>3.15</v>
      </c>
      <c r="H207" s="1040" t="s">
        <v>1194</v>
      </c>
      <c r="I207" s="1040" t="s">
        <v>1237</v>
      </c>
      <c r="J207" s="1058">
        <v>2620</v>
      </c>
      <c r="K207" s="1058">
        <v>2690</v>
      </c>
      <c r="L207" s="1058"/>
      <c r="M207" s="1032" t="s">
        <v>39</v>
      </c>
      <c r="N207" s="1032"/>
      <c r="O207" s="1032" t="s">
        <v>14</v>
      </c>
      <c r="P207" s="1103"/>
      <c r="Q207" s="1103"/>
      <c r="R207" s="1100"/>
      <c r="S207" s="1100"/>
      <c r="T207" s="1100">
        <v>-167</v>
      </c>
      <c r="U207" s="1012" t="s">
        <v>1270</v>
      </c>
      <c r="V207" s="1032" t="s">
        <v>21</v>
      </c>
      <c r="W207" s="1044"/>
      <c r="X207" s="1162" t="s">
        <v>1356</v>
      </c>
      <c r="Y207" s="1181"/>
      <c r="Z207" s="1151"/>
      <c r="AA207" s="851"/>
      <c r="AB207" s="851"/>
      <c r="AC207" s="851"/>
      <c r="AD207" s="851"/>
      <c r="AE207" s="851"/>
      <c r="AF207" s="851"/>
      <c r="AG207" s="851"/>
      <c r="AH207" s="1152"/>
      <c r="AI207" s="1146"/>
      <c r="AJ207" s="851"/>
      <c r="AK207" s="851"/>
      <c r="AL207" s="851"/>
      <c r="AM207" s="851"/>
      <c r="AN207" s="1155"/>
      <c r="AO207" s="1160"/>
      <c r="AP207" s="1223"/>
      <c r="AQ207" s="160"/>
      <c r="AR207" s="160"/>
    </row>
    <row r="208" spans="1:44" s="161" customFormat="1" ht="24.95" customHeight="1">
      <c r="A208" s="1011" t="s">
        <v>3617</v>
      </c>
      <c r="B208" s="301">
        <v>25</v>
      </c>
      <c r="C208" s="1853"/>
      <c r="D208" s="1012"/>
      <c r="E208" s="1012" t="s">
        <v>1349</v>
      </c>
      <c r="F208" s="1032" t="s">
        <v>1369</v>
      </c>
      <c r="G208" s="1032">
        <v>3.15</v>
      </c>
      <c r="H208" s="1040" t="s">
        <v>1194</v>
      </c>
      <c r="I208" s="1040" t="s">
        <v>1237</v>
      </c>
      <c r="J208" s="1058">
        <v>2620</v>
      </c>
      <c r="K208" s="1058">
        <v>2690</v>
      </c>
      <c r="L208" s="1058"/>
      <c r="M208" s="1032" t="s">
        <v>39</v>
      </c>
      <c r="N208" s="1032"/>
      <c r="O208" s="1032" t="s">
        <v>14</v>
      </c>
      <c r="P208" s="1103"/>
      <c r="Q208" s="1103"/>
      <c r="R208" s="1100"/>
      <c r="S208" s="1100"/>
      <c r="T208" s="1100">
        <v>-194</v>
      </c>
      <c r="U208" s="1012" t="s">
        <v>1270</v>
      </c>
      <c r="V208" s="1032"/>
      <c r="W208" s="1044"/>
      <c r="X208" s="1162" t="s">
        <v>1392</v>
      </c>
      <c r="Y208" s="1181"/>
      <c r="Z208" s="1151"/>
      <c r="AA208" s="851"/>
      <c r="AB208" s="851"/>
      <c r="AC208" s="851"/>
      <c r="AD208" s="851"/>
      <c r="AE208" s="851"/>
      <c r="AF208" s="851"/>
      <c r="AG208" s="851"/>
      <c r="AH208" s="1152"/>
      <c r="AI208" s="1146"/>
      <c r="AJ208" s="851"/>
      <c r="AK208" s="851"/>
      <c r="AL208" s="851"/>
      <c r="AM208" s="851"/>
      <c r="AN208" s="1155"/>
      <c r="AO208" s="1160"/>
      <c r="AP208" s="1223"/>
      <c r="AQ208" s="160"/>
      <c r="AR208" s="160"/>
    </row>
    <row r="209" spans="1:44" s="161" customFormat="1" ht="24.95" customHeight="1">
      <c r="A209" s="1011" t="s">
        <v>3618</v>
      </c>
      <c r="B209" s="301">
        <v>25</v>
      </c>
      <c r="C209" s="1854"/>
      <c r="D209" s="1012"/>
      <c r="E209" s="1012" t="s">
        <v>1349</v>
      </c>
      <c r="F209" s="1032" t="s">
        <v>1378</v>
      </c>
      <c r="G209" s="1032">
        <v>3.15</v>
      </c>
      <c r="H209" s="1040" t="s">
        <v>1194</v>
      </c>
      <c r="I209" s="1040" t="s">
        <v>1237</v>
      </c>
      <c r="J209" s="1058">
        <v>2620</v>
      </c>
      <c r="K209" s="1058">
        <v>2690</v>
      </c>
      <c r="L209" s="1058"/>
      <c r="M209" s="1032" t="s">
        <v>39</v>
      </c>
      <c r="N209" s="1032"/>
      <c r="O209" s="1032" t="s">
        <v>14</v>
      </c>
      <c r="P209" s="1103"/>
      <c r="Q209" s="1103"/>
      <c r="R209" s="1100"/>
      <c r="S209" s="1100"/>
      <c r="T209" s="1100">
        <v>-194</v>
      </c>
      <c r="U209" s="1012" t="s">
        <v>1270</v>
      </c>
      <c r="V209" s="1032"/>
      <c r="W209" s="1044"/>
      <c r="X209" s="1162" t="s">
        <v>1391</v>
      </c>
      <c r="Y209" s="1181"/>
      <c r="Z209" s="1151"/>
      <c r="AA209" s="851"/>
      <c r="AB209" s="851"/>
      <c r="AC209" s="851"/>
      <c r="AD209" s="851"/>
      <c r="AE209" s="851"/>
      <c r="AF209" s="851"/>
      <c r="AG209" s="851"/>
      <c r="AH209" s="1152"/>
      <c r="AI209" s="1146"/>
      <c r="AJ209" s="851"/>
      <c r="AK209" s="851"/>
      <c r="AL209" s="851"/>
      <c r="AM209" s="851"/>
      <c r="AN209" s="1155"/>
      <c r="AO209" s="1160"/>
      <c r="AP209" s="1223"/>
      <c r="AQ209" s="160"/>
      <c r="AR209" s="160"/>
    </row>
    <row r="210" spans="1:44" s="161" customFormat="1" ht="24.95" customHeight="1">
      <c r="A210" s="887" t="s">
        <v>3619</v>
      </c>
      <c r="B210" s="13">
        <v>25</v>
      </c>
      <c r="C210" s="1834" t="s">
        <v>1384</v>
      </c>
      <c r="D210" s="1013"/>
      <c r="E210" s="1013" t="s">
        <v>1349</v>
      </c>
      <c r="F210" s="1029" t="s">
        <v>1351</v>
      </c>
      <c r="G210" s="1029">
        <v>3.15</v>
      </c>
      <c r="H210" s="1042" t="s">
        <v>1194</v>
      </c>
      <c r="I210" s="1042" t="s">
        <v>1237</v>
      </c>
      <c r="J210" s="1057">
        <v>2496</v>
      </c>
      <c r="K210" s="1057">
        <v>2690</v>
      </c>
      <c r="L210" s="1057"/>
      <c r="M210" s="1029" t="s">
        <v>39</v>
      </c>
      <c r="N210" s="1029"/>
      <c r="O210" s="1029" t="s">
        <v>14</v>
      </c>
      <c r="P210" s="874"/>
      <c r="Q210" s="874"/>
      <c r="R210" s="1099"/>
      <c r="S210" s="1099"/>
      <c r="T210" s="1099">
        <v>-167</v>
      </c>
      <c r="U210" s="1013" t="s">
        <v>1270</v>
      </c>
      <c r="V210" s="1029" t="s">
        <v>21</v>
      </c>
      <c r="W210" s="1045"/>
      <c r="X210" s="910" t="s">
        <v>1357</v>
      </c>
      <c r="Y210" s="1180"/>
      <c r="Z210" s="1149"/>
      <c r="AA210" s="850"/>
      <c r="AB210" s="850"/>
      <c r="AC210" s="850"/>
      <c r="AD210" s="850"/>
      <c r="AE210" s="850"/>
      <c r="AF210" s="850"/>
      <c r="AG210" s="850"/>
      <c r="AH210" s="1150"/>
      <c r="AI210" s="1145"/>
      <c r="AJ210" s="850"/>
      <c r="AK210" s="850"/>
      <c r="AL210" s="850"/>
      <c r="AM210" s="850"/>
      <c r="AN210" s="1154"/>
      <c r="AO210" s="1159"/>
      <c r="AP210" s="1222"/>
      <c r="AQ210" s="160"/>
      <c r="AR210" s="160"/>
    </row>
    <row r="211" spans="1:44" s="161" customFormat="1" ht="24.95" customHeight="1">
      <c r="A211" s="887" t="s">
        <v>3620</v>
      </c>
      <c r="B211" s="13">
        <v>25</v>
      </c>
      <c r="C211" s="1835"/>
      <c r="D211" s="1013"/>
      <c r="E211" s="1013" t="s">
        <v>1349</v>
      </c>
      <c r="F211" s="1029" t="s">
        <v>1369</v>
      </c>
      <c r="G211" s="1029">
        <v>3.15</v>
      </c>
      <c r="H211" s="1042" t="s">
        <v>1194</v>
      </c>
      <c r="I211" s="1042" t="s">
        <v>1237</v>
      </c>
      <c r="J211" s="1057">
        <v>2496</v>
      </c>
      <c r="K211" s="1057">
        <v>2690</v>
      </c>
      <c r="L211" s="1057"/>
      <c r="M211" s="1029" t="s">
        <v>39</v>
      </c>
      <c r="N211" s="1029"/>
      <c r="O211" s="1029" t="s">
        <v>14</v>
      </c>
      <c r="P211" s="874"/>
      <c r="Q211" s="874"/>
      <c r="R211" s="1099"/>
      <c r="S211" s="1099"/>
      <c r="T211" s="1099">
        <v>-194</v>
      </c>
      <c r="U211" s="1013" t="s">
        <v>1270</v>
      </c>
      <c r="V211" s="1029"/>
      <c r="W211" s="1045"/>
      <c r="X211" s="1161" t="s">
        <v>1392</v>
      </c>
      <c r="Y211" s="1180"/>
      <c r="Z211" s="1149"/>
      <c r="AA211" s="850"/>
      <c r="AB211" s="850"/>
      <c r="AC211" s="850"/>
      <c r="AD211" s="850"/>
      <c r="AE211" s="850"/>
      <c r="AF211" s="850"/>
      <c r="AG211" s="850"/>
      <c r="AH211" s="1150"/>
      <c r="AI211" s="1145"/>
      <c r="AJ211" s="850"/>
      <c r="AK211" s="850"/>
      <c r="AL211" s="850"/>
      <c r="AM211" s="850"/>
      <c r="AN211" s="1154"/>
      <c r="AO211" s="1159"/>
      <c r="AP211" s="1222"/>
      <c r="AQ211" s="160"/>
      <c r="AR211" s="160"/>
    </row>
    <row r="212" spans="1:44" s="161" customFormat="1" ht="24.95" customHeight="1">
      <c r="A212" s="887" t="s">
        <v>3621</v>
      </c>
      <c r="B212" s="13">
        <v>25</v>
      </c>
      <c r="C212" s="1851"/>
      <c r="D212" s="1013"/>
      <c r="E212" s="1013" t="s">
        <v>1349</v>
      </c>
      <c r="F212" s="1029" t="s">
        <v>1378</v>
      </c>
      <c r="G212" s="1029">
        <v>3.15</v>
      </c>
      <c r="H212" s="1042" t="s">
        <v>1194</v>
      </c>
      <c r="I212" s="1042" t="s">
        <v>1237</v>
      </c>
      <c r="J212" s="1057">
        <v>2496</v>
      </c>
      <c r="K212" s="1057">
        <v>2690</v>
      </c>
      <c r="L212" s="1057"/>
      <c r="M212" s="1029" t="s">
        <v>39</v>
      </c>
      <c r="N212" s="1029"/>
      <c r="O212" s="1029" t="s">
        <v>14</v>
      </c>
      <c r="P212" s="874"/>
      <c r="Q212" s="874"/>
      <c r="R212" s="1099"/>
      <c r="S212" s="1099"/>
      <c r="T212" s="1099">
        <v>-194</v>
      </c>
      <c r="U212" s="1013" t="s">
        <v>1270</v>
      </c>
      <c r="V212" s="1029"/>
      <c r="W212" s="1045"/>
      <c r="X212" s="910" t="s">
        <v>1391</v>
      </c>
      <c r="Y212" s="1180"/>
      <c r="Z212" s="1149"/>
      <c r="AA212" s="850"/>
      <c r="AB212" s="850"/>
      <c r="AC212" s="850"/>
      <c r="AD212" s="850"/>
      <c r="AE212" s="850"/>
      <c r="AF212" s="850"/>
      <c r="AG212" s="850"/>
      <c r="AH212" s="1150"/>
      <c r="AI212" s="1145"/>
      <c r="AJ212" s="850"/>
      <c r="AK212" s="850"/>
      <c r="AL212" s="850"/>
      <c r="AM212" s="850"/>
      <c r="AN212" s="1154"/>
      <c r="AO212" s="1159"/>
      <c r="AP212" s="1222"/>
      <c r="AQ212" s="160"/>
      <c r="AR212" s="160"/>
    </row>
    <row r="213" spans="1:44" s="161" customFormat="1" ht="24.95" customHeight="1">
      <c r="A213" s="1011" t="s">
        <v>3622</v>
      </c>
      <c r="B213" s="301">
        <v>25</v>
      </c>
      <c r="C213" s="313" t="s">
        <v>1572</v>
      </c>
      <c r="D213" s="1012"/>
      <c r="E213" s="1012" t="s">
        <v>1349</v>
      </c>
      <c r="F213" s="1032" t="s">
        <v>1388</v>
      </c>
      <c r="G213" s="1032">
        <v>3.15</v>
      </c>
      <c r="H213" s="1040" t="s">
        <v>1194</v>
      </c>
      <c r="I213" s="1040" t="s">
        <v>1237</v>
      </c>
      <c r="J213" s="1041" t="s">
        <v>1439</v>
      </c>
      <c r="K213" s="1041" t="s">
        <v>1440</v>
      </c>
      <c r="L213" s="1058"/>
      <c r="M213" s="1032" t="s">
        <v>39</v>
      </c>
      <c r="N213" s="1032"/>
      <c r="O213" s="1032" t="s">
        <v>14</v>
      </c>
      <c r="P213" s="1103"/>
      <c r="Q213" s="1103"/>
      <c r="R213" s="1100"/>
      <c r="S213" s="1100"/>
      <c r="T213" s="1100">
        <v>-172</v>
      </c>
      <c r="U213" s="1012" t="s">
        <v>1270</v>
      </c>
      <c r="V213" s="1032" t="s">
        <v>21</v>
      </c>
      <c r="W213" s="1044"/>
      <c r="X213" s="1162" t="s">
        <v>1390</v>
      </c>
      <c r="Y213" s="1181"/>
      <c r="Z213" s="1151"/>
      <c r="AA213" s="851"/>
      <c r="AB213" s="851"/>
      <c r="AC213" s="851"/>
      <c r="AD213" s="851"/>
      <c r="AE213" s="851"/>
      <c r="AF213" s="851"/>
      <c r="AG213" s="851"/>
      <c r="AH213" s="1152"/>
      <c r="AI213" s="1146"/>
      <c r="AJ213" s="851"/>
      <c r="AK213" s="851"/>
      <c r="AL213" s="851"/>
      <c r="AM213" s="851"/>
      <c r="AN213" s="1155"/>
      <c r="AO213" s="1160"/>
      <c r="AP213" s="1223"/>
      <c r="AQ213" s="160"/>
      <c r="AR213" s="160"/>
    </row>
    <row r="214" spans="1:44" s="161" customFormat="1" ht="24.95" customHeight="1">
      <c r="A214" s="887" t="s">
        <v>3623</v>
      </c>
      <c r="B214" s="13">
        <v>25</v>
      </c>
      <c r="C214" s="333" t="s">
        <v>1637</v>
      </c>
      <c r="D214" s="1030"/>
      <c r="E214" s="1030" t="s">
        <v>1349</v>
      </c>
      <c r="F214" s="1030" t="s">
        <v>1388</v>
      </c>
      <c r="G214" s="1030">
        <v>3.15</v>
      </c>
      <c r="H214" s="1074" t="s">
        <v>1194</v>
      </c>
      <c r="I214" s="1074" t="s">
        <v>1237</v>
      </c>
      <c r="J214" s="1050">
        <v>3400</v>
      </c>
      <c r="K214" s="1050">
        <v>3800</v>
      </c>
      <c r="L214" s="1057"/>
      <c r="M214" s="1029" t="s">
        <v>39</v>
      </c>
      <c r="N214" s="1029"/>
      <c r="O214" s="1029" t="s">
        <v>14</v>
      </c>
      <c r="P214" s="874"/>
      <c r="Q214" s="874"/>
      <c r="R214" s="1099"/>
      <c r="S214" s="1099"/>
      <c r="T214" s="1099">
        <v>-167</v>
      </c>
      <c r="U214" s="1013" t="s">
        <v>1270</v>
      </c>
      <c r="V214" s="1029" t="s">
        <v>21</v>
      </c>
      <c r="W214" s="1045"/>
      <c r="X214" s="910" t="s">
        <v>1390</v>
      </c>
      <c r="Y214" s="1180"/>
      <c r="Z214" s="1149"/>
      <c r="AA214" s="850"/>
      <c r="AB214" s="850"/>
      <c r="AC214" s="850"/>
      <c r="AD214" s="850"/>
      <c r="AE214" s="850"/>
      <c r="AF214" s="850"/>
      <c r="AG214" s="850"/>
      <c r="AH214" s="1150"/>
      <c r="AI214" s="1145"/>
      <c r="AJ214" s="850"/>
      <c r="AK214" s="850"/>
      <c r="AL214" s="850"/>
      <c r="AM214" s="850"/>
      <c r="AN214" s="1154"/>
      <c r="AO214" s="1159"/>
      <c r="AP214" s="1222"/>
      <c r="AQ214" s="160"/>
      <c r="AR214" s="160"/>
    </row>
    <row r="215" spans="1:44" s="162" customFormat="1" ht="24.95" customHeight="1">
      <c r="A215" s="1005" t="s">
        <v>1533</v>
      </c>
      <c r="B215" s="286"/>
      <c r="C215" s="294" t="s">
        <v>1398</v>
      </c>
      <c r="D215" s="1027"/>
      <c r="E215" s="1027"/>
      <c r="F215" s="1027"/>
      <c r="G215" s="1027"/>
      <c r="H215" s="1028"/>
      <c r="I215" s="1028"/>
      <c r="J215" s="1028"/>
      <c r="K215" s="1028"/>
      <c r="L215" s="1028"/>
      <c r="M215" s="1027"/>
      <c r="N215" s="1027"/>
      <c r="O215" s="1027"/>
      <c r="P215" s="1027"/>
      <c r="Q215" s="1027"/>
      <c r="R215" s="1097"/>
      <c r="S215" s="1097"/>
      <c r="T215" s="1097"/>
      <c r="U215" s="1027"/>
      <c r="V215" s="1027"/>
      <c r="W215" s="1027"/>
      <c r="X215" s="165"/>
      <c r="Y215" s="1141"/>
      <c r="Z215" s="1147"/>
      <c r="AA215" s="849"/>
      <c r="AB215" s="849"/>
      <c r="AC215" s="849"/>
      <c r="AD215" s="849"/>
      <c r="AE215" s="849"/>
      <c r="AF215" s="849"/>
      <c r="AG215" s="849"/>
      <c r="AH215" s="1148"/>
      <c r="AI215" s="1144"/>
      <c r="AJ215" s="849"/>
      <c r="AK215" s="849"/>
      <c r="AL215" s="849"/>
      <c r="AM215" s="849"/>
      <c r="AN215" s="1153"/>
      <c r="AO215" s="1158"/>
      <c r="AP215" s="1197"/>
    </row>
    <row r="216" spans="1:44" s="161" customFormat="1" ht="24.95" customHeight="1">
      <c r="A216" s="887" t="s">
        <v>3624</v>
      </c>
      <c r="B216" s="13">
        <v>25</v>
      </c>
      <c r="C216" s="1834" t="s">
        <v>1573</v>
      </c>
      <c r="D216" s="1013"/>
      <c r="E216" s="1013" t="s">
        <v>1349</v>
      </c>
      <c r="F216" s="1029" t="s">
        <v>1350</v>
      </c>
      <c r="G216" s="1029">
        <v>3.15</v>
      </c>
      <c r="H216" s="1042" t="s">
        <v>1194</v>
      </c>
      <c r="I216" s="1042" t="s">
        <v>875</v>
      </c>
      <c r="J216" s="1057">
        <v>1850</v>
      </c>
      <c r="K216" s="1057">
        <v>1915</v>
      </c>
      <c r="L216" s="1057"/>
      <c r="M216" s="1029" t="s">
        <v>39</v>
      </c>
      <c r="N216" s="1029"/>
      <c r="O216" s="1029" t="s">
        <v>14</v>
      </c>
      <c r="P216" s="874"/>
      <c r="Q216" s="874"/>
      <c r="R216" s="1099"/>
      <c r="S216" s="1099"/>
      <c r="T216" s="1105">
        <v>-12</v>
      </c>
      <c r="U216" s="1013" t="s">
        <v>16</v>
      </c>
      <c r="V216" s="1029" t="s">
        <v>29</v>
      </c>
      <c r="W216" s="1045"/>
      <c r="X216" s="910" t="s">
        <v>1354</v>
      </c>
      <c r="Y216" s="1180"/>
      <c r="Z216" s="1149"/>
      <c r="AA216" s="850"/>
      <c r="AB216" s="850"/>
      <c r="AC216" s="850"/>
      <c r="AD216" s="850"/>
      <c r="AE216" s="850"/>
      <c r="AF216" s="850"/>
      <c r="AG216" s="850"/>
      <c r="AH216" s="1150"/>
      <c r="AI216" s="1145"/>
      <c r="AJ216" s="888">
        <v>-20.557600000000001</v>
      </c>
      <c r="AK216" s="850"/>
      <c r="AL216" s="888">
        <v>-21.758600000000001</v>
      </c>
      <c r="AM216" s="850"/>
      <c r="AN216" s="1192">
        <v>-21.148700000000002</v>
      </c>
      <c r="AO216" s="1159" t="s">
        <v>12250</v>
      </c>
      <c r="AP216" s="1222"/>
      <c r="AQ216" s="160"/>
      <c r="AR216" s="160"/>
    </row>
    <row r="217" spans="1:44" s="161" customFormat="1" ht="24.95" customHeight="1">
      <c r="A217" s="887" t="s">
        <v>3625</v>
      </c>
      <c r="B217" s="13">
        <v>25</v>
      </c>
      <c r="C217" s="1835"/>
      <c r="D217" s="1013"/>
      <c r="E217" s="1013" t="s">
        <v>1349</v>
      </c>
      <c r="F217" s="1029" t="s">
        <v>1350</v>
      </c>
      <c r="G217" s="1029">
        <v>3.15</v>
      </c>
      <c r="H217" s="1042" t="s">
        <v>1194</v>
      </c>
      <c r="I217" s="1042" t="s">
        <v>1237</v>
      </c>
      <c r="J217" s="1057">
        <v>1850</v>
      </c>
      <c r="K217" s="1057">
        <v>1915</v>
      </c>
      <c r="L217" s="1057"/>
      <c r="M217" s="1029" t="s">
        <v>39</v>
      </c>
      <c r="N217" s="1029"/>
      <c r="O217" s="1029" t="s">
        <v>14</v>
      </c>
      <c r="P217" s="874"/>
      <c r="Q217" s="874"/>
      <c r="R217" s="1099"/>
      <c r="S217" s="1099"/>
      <c r="T217" s="1099">
        <v>-9</v>
      </c>
      <c r="U217" s="1013" t="s">
        <v>16</v>
      </c>
      <c r="V217" s="1029" t="s">
        <v>21</v>
      </c>
      <c r="W217" s="1045"/>
      <c r="X217" s="910" t="s">
        <v>1354</v>
      </c>
      <c r="Y217" s="1180"/>
      <c r="Z217" s="1149"/>
      <c r="AA217" s="850"/>
      <c r="AB217" s="850"/>
      <c r="AC217" s="850"/>
      <c r="AD217" s="850"/>
      <c r="AE217" s="850"/>
      <c r="AF217" s="850"/>
      <c r="AG217" s="850"/>
      <c r="AH217" s="1150"/>
      <c r="AI217" s="1145"/>
      <c r="AJ217" s="888">
        <v>-21.7301</v>
      </c>
      <c r="AK217" s="850"/>
      <c r="AL217" s="888">
        <v>-22.387699999999999</v>
      </c>
      <c r="AM217" s="850"/>
      <c r="AN217" s="1192">
        <v>-20.208400000000001</v>
      </c>
      <c r="AO217" s="1159" t="s">
        <v>12377</v>
      </c>
      <c r="AP217" s="1222"/>
      <c r="AQ217" s="160"/>
      <c r="AR217" s="160"/>
    </row>
    <row r="218" spans="1:44" s="161" customFormat="1" ht="24.95" customHeight="1">
      <c r="A218" s="887" t="s">
        <v>7172</v>
      </c>
      <c r="B218" s="13">
        <v>25</v>
      </c>
      <c r="C218" s="1851"/>
      <c r="D218" s="1013"/>
      <c r="E218" s="1013" t="s">
        <v>1349</v>
      </c>
      <c r="F218" s="1029" t="s">
        <v>1350</v>
      </c>
      <c r="G218" s="1029">
        <v>3.15</v>
      </c>
      <c r="H218" s="1042" t="s">
        <v>1194</v>
      </c>
      <c r="I218" s="1042" t="s">
        <v>1237</v>
      </c>
      <c r="J218" s="1057">
        <v>1915</v>
      </c>
      <c r="K218" s="1057">
        <v>1930</v>
      </c>
      <c r="L218" s="1057"/>
      <c r="M218" s="1029" t="s">
        <v>39</v>
      </c>
      <c r="N218" s="1029"/>
      <c r="O218" s="1029" t="s">
        <v>14</v>
      </c>
      <c r="P218" s="874"/>
      <c r="Q218" s="874"/>
      <c r="R218" s="1099"/>
      <c r="S218" s="1099"/>
      <c r="T218" s="1099">
        <v>-22</v>
      </c>
      <c r="U218" s="1013" t="s">
        <v>16</v>
      </c>
      <c r="V218" s="1029" t="s">
        <v>21</v>
      </c>
      <c r="W218" s="1045"/>
      <c r="X218" s="910" t="s">
        <v>1354</v>
      </c>
      <c r="Y218" s="1182" t="s">
        <v>7170</v>
      </c>
      <c r="Z218" s="1149"/>
      <c r="AA218" s="850"/>
      <c r="AB218" s="850"/>
      <c r="AC218" s="850"/>
      <c r="AD218" s="850"/>
      <c r="AE218" s="850"/>
      <c r="AF218" s="850"/>
      <c r="AG218" s="850"/>
      <c r="AH218" s="1150"/>
      <c r="AI218" s="1145"/>
      <c r="AJ218" s="890">
        <v>-13.323</v>
      </c>
      <c r="AK218" s="850"/>
      <c r="AL218" s="890">
        <v>-15.238</v>
      </c>
      <c r="AM218" s="850"/>
      <c r="AN218" s="1189">
        <v>-15.449</v>
      </c>
      <c r="AO218" s="1159" t="s">
        <v>11347</v>
      </c>
      <c r="AP218" s="1222"/>
      <c r="AQ218" s="160"/>
      <c r="AR218" s="160"/>
    </row>
    <row r="219" spans="1:44" s="161" customFormat="1" ht="24.95" customHeight="1">
      <c r="A219" s="1011" t="s">
        <v>3626</v>
      </c>
      <c r="B219" s="301">
        <v>25</v>
      </c>
      <c r="C219" s="1852" t="s">
        <v>1638</v>
      </c>
      <c r="D219" s="1012"/>
      <c r="E219" s="1012" t="s">
        <v>1349</v>
      </c>
      <c r="F219" s="1032" t="s">
        <v>1350</v>
      </c>
      <c r="G219" s="1032">
        <v>3.15</v>
      </c>
      <c r="H219" s="1040" t="s">
        <v>1194</v>
      </c>
      <c r="I219" s="1040" t="s">
        <v>875</v>
      </c>
      <c r="J219" s="1058">
        <v>1850</v>
      </c>
      <c r="K219" s="1058">
        <v>1915</v>
      </c>
      <c r="L219" s="1058"/>
      <c r="M219" s="1032" t="s">
        <v>39</v>
      </c>
      <c r="N219" s="1032"/>
      <c r="O219" s="1032" t="s">
        <v>14</v>
      </c>
      <c r="P219" s="1103"/>
      <c r="Q219" s="1103"/>
      <c r="R219" s="1100"/>
      <c r="S219" s="1100"/>
      <c r="T219" s="1104">
        <v>-12</v>
      </c>
      <c r="U219" s="1012" t="s">
        <v>16</v>
      </c>
      <c r="V219" s="1032" t="s">
        <v>21</v>
      </c>
      <c r="W219" s="1044"/>
      <c r="X219" s="1162" t="s">
        <v>1353</v>
      </c>
      <c r="Y219" s="1181"/>
      <c r="Z219" s="1151"/>
      <c r="AA219" s="851"/>
      <c r="AB219" s="851"/>
      <c r="AC219" s="851"/>
      <c r="AD219" s="851"/>
      <c r="AE219" s="851"/>
      <c r="AF219" s="851"/>
      <c r="AG219" s="851"/>
      <c r="AH219" s="1152"/>
      <c r="AI219" s="1146"/>
      <c r="AJ219" s="888">
        <v>-13.5914</v>
      </c>
      <c r="AK219" s="851"/>
      <c r="AL219" s="888">
        <v>-13.7377</v>
      </c>
      <c r="AM219" s="851"/>
      <c r="AN219" s="1192">
        <v>-14.110200000000001</v>
      </c>
      <c r="AO219" s="1160" t="s">
        <v>12250</v>
      </c>
      <c r="AP219" s="1223"/>
      <c r="AQ219" s="160"/>
      <c r="AR219" s="160"/>
    </row>
    <row r="220" spans="1:44" s="161" customFormat="1" ht="24.95" customHeight="1">
      <c r="A220" s="1011" t="s">
        <v>3627</v>
      </c>
      <c r="B220" s="301">
        <v>25</v>
      </c>
      <c r="C220" s="1853"/>
      <c r="D220" s="1012"/>
      <c r="E220" s="1012" t="s">
        <v>1349</v>
      </c>
      <c r="F220" s="1032" t="s">
        <v>1350</v>
      </c>
      <c r="G220" s="1032">
        <v>3.15</v>
      </c>
      <c r="H220" s="1040" t="s">
        <v>1194</v>
      </c>
      <c r="I220" s="1075" t="s">
        <v>1237</v>
      </c>
      <c r="J220" s="1076">
        <v>1850</v>
      </c>
      <c r="K220" s="1076">
        <v>1915</v>
      </c>
      <c r="L220" s="1076"/>
      <c r="M220" s="1131" t="s">
        <v>39</v>
      </c>
      <c r="N220" s="1131"/>
      <c r="O220" s="1131" t="s">
        <v>14</v>
      </c>
      <c r="P220" s="1132"/>
      <c r="Q220" s="1132"/>
      <c r="R220" s="1133"/>
      <c r="S220" s="1133"/>
      <c r="T220" s="1133">
        <v>-9</v>
      </c>
      <c r="U220" s="1131" t="s">
        <v>16</v>
      </c>
      <c r="V220" s="1131" t="s">
        <v>21</v>
      </c>
      <c r="W220" s="1889"/>
      <c r="X220" s="1162" t="s">
        <v>1353</v>
      </c>
      <c r="Y220" s="1181"/>
      <c r="Z220" s="1217"/>
      <c r="AA220" s="858"/>
      <c r="AB220" s="858"/>
      <c r="AC220" s="858"/>
      <c r="AD220" s="858"/>
      <c r="AE220" s="858"/>
      <c r="AF220" s="858"/>
      <c r="AG220" s="858"/>
      <c r="AH220" s="1218"/>
      <c r="AI220" s="858"/>
      <c r="AJ220" s="1472">
        <v>-12.1289</v>
      </c>
      <c r="AK220" s="858"/>
      <c r="AL220" s="1472">
        <v>-12.561299999999999</v>
      </c>
      <c r="AM220" s="858"/>
      <c r="AN220" s="1473">
        <v>-12.3325</v>
      </c>
      <c r="AO220" s="1225" t="s">
        <v>12377</v>
      </c>
      <c r="AP220" s="1223"/>
      <c r="AQ220" s="160"/>
      <c r="AR220" s="160"/>
    </row>
    <row r="221" spans="1:44" s="161" customFormat="1" ht="24.95" customHeight="1">
      <c r="A221" s="1011" t="s">
        <v>7173</v>
      </c>
      <c r="B221" s="301">
        <v>25</v>
      </c>
      <c r="C221" s="1854"/>
      <c r="D221" s="1012"/>
      <c r="E221" s="1012" t="s">
        <v>1349</v>
      </c>
      <c r="F221" s="1032" t="s">
        <v>1350</v>
      </c>
      <c r="G221" s="1032">
        <v>3.15</v>
      </c>
      <c r="H221" s="1040" t="s">
        <v>1194</v>
      </c>
      <c r="I221" s="1040" t="s">
        <v>1237</v>
      </c>
      <c r="J221" s="1058">
        <v>1915</v>
      </c>
      <c r="K221" s="1058">
        <v>1930</v>
      </c>
      <c r="L221" s="1058"/>
      <c r="M221" s="1032" t="s">
        <v>39</v>
      </c>
      <c r="N221" s="1032"/>
      <c r="O221" s="1032" t="s">
        <v>14</v>
      </c>
      <c r="P221" s="1103"/>
      <c r="Q221" s="1103"/>
      <c r="R221" s="1100"/>
      <c r="S221" s="1100"/>
      <c r="T221" s="1100">
        <v>-22</v>
      </c>
      <c r="U221" s="1012" t="s">
        <v>16</v>
      </c>
      <c r="V221" s="1032" t="s">
        <v>21</v>
      </c>
      <c r="W221" s="1044"/>
      <c r="X221" s="1162" t="s">
        <v>1353</v>
      </c>
      <c r="Y221" s="1183" t="s">
        <v>7170</v>
      </c>
      <c r="Z221" s="1151"/>
      <c r="AA221" s="851"/>
      <c r="AB221" s="851"/>
      <c r="AC221" s="851"/>
      <c r="AD221" s="851"/>
      <c r="AE221" s="851"/>
      <c r="AF221" s="851"/>
      <c r="AG221" s="851"/>
      <c r="AH221" s="1152"/>
      <c r="AI221" s="1146"/>
      <c r="AJ221" s="888">
        <v>-50.326000000000001</v>
      </c>
      <c r="AK221" s="851"/>
      <c r="AL221" s="888">
        <v>-52.204999999999998</v>
      </c>
      <c r="AM221" s="851"/>
      <c r="AN221" s="1192">
        <v>-50.85</v>
      </c>
      <c r="AO221" s="1160" t="s">
        <v>12427</v>
      </c>
      <c r="AP221" s="1223"/>
      <c r="AQ221" s="160"/>
      <c r="AR221" s="160"/>
    </row>
    <row r="222" spans="1:44" s="161" customFormat="1" ht="24.95" customHeight="1">
      <c r="A222" s="887" t="s">
        <v>3628</v>
      </c>
      <c r="B222" s="13">
        <v>25</v>
      </c>
      <c r="C222" s="1834" t="s">
        <v>1639</v>
      </c>
      <c r="D222" s="1013"/>
      <c r="E222" s="1013" t="s">
        <v>1349</v>
      </c>
      <c r="F222" s="1029" t="s">
        <v>1352</v>
      </c>
      <c r="G222" s="1029">
        <v>3.15</v>
      </c>
      <c r="H222" s="1042" t="s">
        <v>1194</v>
      </c>
      <c r="I222" s="1042" t="s">
        <v>875</v>
      </c>
      <c r="J222" s="1057">
        <v>1850</v>
      </c>
      <c r="K222" s="1057">
        <v>1915</v>
      </c>
      <c r="L222" s="1057"/>
      <c r="M222" s="1029" t="s">
        <v>39</v>
      </c>
      <c r="N222" s="1029"/>
      <c r="O222" s="1029" t="s">
        <v>14</v>
      </c>
      <c r="P222" s="874"/>
      <c r="Q222" s="874"/>
      <c r="R222" s="1099"/>
      <c r="S222" s="1099"/>
      <c r="T222" s="1105">
        <v>-12</v>
      </c>
      <c r="U222" s="1013" t="s">
        <v>16</v>
      </c>
      <c r="V222" s="1029" t="s">
        <v>21</v>
      </c>
      <c r="W222" s="1045"/>
      <c r="X222" s="910" t="s">
        <v>1355</v>
      </c>
      <c r="Y222" s="1180"/>
      <c r="Z222" s="1149"/>
      <c r="AA222" s="850"/>
      <c r="AB222" s="850"/>
      <c r="AC222" s="850"/>
      <c r="AD222" s="850"/>
      <c r="AE222" s="850"/>
      <c r="AF222" s="850"/>
      <c r="AG222" s="850"/>
      <c r="AH222" s="1150"/>
      <c r="AI222" s="1145"/>
      <c r="AJ222" s="888">
        <v>-19.568300000000001</v>
      </c>
      <c r="AK222" s="850"/>
      <c r="AL222" s="888">
        <v>-19.3507</v>
      </c>
      <c r="AM222" s="850"/>
      <c r="AN222" s="1192">
        <v>-19.579999999999998</v>
      </c>
      <c r="AO222" s="1159" t="s">
        <v>12251</v>
      </c>
      <c r="AP222" s="1222"/>
      <c r="AQ222" s="160"/>
      <c r="AR222" s="160"/>
    </row>
    <row r="223" spans="1:44" s="161" customFormat="1" ht="24.95" customHeight="1">
      <c r="A223" s="887" t="s">
        <v>3629</v>
      </c>
      <c r="B223" s="13">
        <v>25</v>
      </c>
      <c r="C223" s="1835"/>
      <c r="D223" s="1013"/>
      <c r="E223" s="1013" t="s">
        <v>1349</v>
      </c>
      <c r="F223" s="1029" t="s">
        <v>1352</v>
      </c>
      <c r="G223" s="1029">
        <v>3.15</v>
      </c>
      <c r="H223" s="1042" t="s">
        <v>1194</v>
      </c>
      <c r="I223" s="1042" t="s">
        <v>1237</v>
      </c>
      <c r="J223" s="1057">
        <v>1850</v>
      </c>
      <c r="K223" s="1057">
        <v>1915</v>
      </c>
      <c r="L223" s="1057"/>
      <c r="M223" s="1029" t="s">
        <v>39</v>
      </c>
      <c r="N223" s="1029"/>
      <c r="O223" s="1029" t="s">
        <v>14</v>
      </c>
      <c r="P223" s="874"/>
      <c r="Q223" s="874"/>
      <c r="R223" s="1099"/>
      <c r="S223" s="1099"/>
      <c r="T223" s="1099">
        <v>-9</v>
      </c>
      <c r="U223" s="1013" t="s">
        <v>16</v>
      </c>
      <c r="V223" s="1029" t="s">
        <v>21</v>
      </c>
      <c r="W223" s="1045"/>
      <c r="X223" s="910" t="s">
        <v>1355</v>
      </c>
      <c r="Y223" s="1180"/>
      <c r="Z223" s="1149"/>
      <c r="AA223" s="850"/>
      <c r="AB223" s="850"/>
      <c r="AC223" s="850"/>
      <c r="AD223" s="850"/>
      <c r="AE223" s="850"/>
      <c r="AF223" s="850"/>
      <c r="AG223" s="850"/>
      <c r="AH223" s="1150"/>
      <c r="AI223" s="1145"/>
      <c r="AJ223" s="888">
        <v>-20.049800000000001</v>
      </c>
      <c r="AK223" s="850"/>
      <c r="AL223" s="888">
        <v>-19.153099999999998</v>
      </c>
      <c r="AM223" s="850"/>
      <c r="AN223" s="1192">
        <v>-20.172000000000001</v>
      </c>
      <c r="AO223" s="1159" t="s">
        <v>12378</v>
      </c>
      <c r="AP223" s="1222"/>
      <c r="AQ223" s="160"/>
      <c r="AR223" s="160"/>
    </row>
    <row r="224" spans="1:44" s="161" customFormat="1" ht="24.95" customHeight="1">
      <c r="A224" s="887" t="s">
        <v>7174</v>
      </c>
      <c r="B224" s="13">
        <v>25</v>
      </c>
      <c r="C224" s="1851"/>
      <c r="D224" s="1013"/>
      <c r="E224" s="1013" t="s">
        <v>1349</v>
      </c>
      <c r="F224" s="1029" t="s">
        <v>1352</v>
      </c>
      <c r="G224" s="1029">
        <v>3.15</v>
      </c>
      <c r="H224" s="1042" t="s">
        <v>1194</v>
      </c>
      <c r="I224" s="1042" t="s">
        <v>1237</v>
      </c>
      <c r="J224" s="1057">
        <v>1915</v>
      </c>
      <c r="K224" s="1057">
        <v>1930</v>
      </c>
      <c r="L224" s="1057"/>
      <c r="M224" s="1029" t="s">
        <v>39</v>
      </c>
      <c r="N224" s="1029"/>
      <c r="O224" s="1029" t="s">
        <v>14</v>
      </c>
      <c r="P224" s="874"/>
      <c r="Q224" s="874"/>
      <c r="R224" s="1099"/>
      <c r="S224" s="1099"/>
      <c r="T224" s="1099">
        <v>-22</v>
      </c>
      <c r="U224" s="1013" t="s">
        <v>16</v>
      </c>
      <c r="V224" s="1029" t="s">
        <v>21</v>
      </c>
      <c r="W224" s="1045"/>
      <c r="X224" s="910" t="s">
        <v>1355</v>
      </c>
      <c r="Y224" s="1182" t="s">
        <v>7170</v>
      </c>
      <c r="Z224" s="1149"/>
      <c r="AA224" s="850"/>
      <c r="AB224" s="850"/>
      <c r="AC224" s="850"/>
      <c r="AD224" s="850"/>
      <c r="AE224" s="850"/>
      <c r="AF224" s="850"/>
      <c r="AG224" s="850"/>
      <c r="AH224" s="1150"/>
      <c r="AI224" s="1145"/>
      <c r="AJ224" s="888">
        <v>-57.487000000000002</v>
      </c>
      <c r="AK224" s="850"/>
      <c r="AL224" s="888">
        <v>-60.506</v>
      </c>
      <c r="AM224" s="850"/>
      <c r="AN224" s="1192">
        <v>-59.899000000000001</v>
      </c>
      <c r="AO224" s="1159" t="s">
        <v>12428</v>
      </c>
      <c r="AP224" s="1222"/>
      <c r="AQ224" s="160"/>
      <c r="AR224" s="160"/>
    </row>
    <row r="225" spans="1:44" s="161" customFormat="1" ht="24.95" customHeight="1">
      <c r="A225" s="1011" t="s">
        <v>3630</v>
      </c>
      <c r="B225" s="301">
        <v>25</v>
      </c>
      <c r="C225" s="1852" t="s">
        <v>1640</v>
      </c>
      <c r="D225" s="1012"/>
      <c r="E225" s="1012" t="s">
        <v>1349</v>
      </c>
      <c r="F225" s="1032" t="s">
        <v>1351</v>
      </c>
      <c r="G225" s="1032">
        <v>3.15</v>
      </c>
      <c r="H225" s="1040" t="s">
        <v>1194</v>
      </c>
      <c r="I225" s="1040" t="s">
        <v>875</v>
      </c>
      <c r="J225" s="1058">
        <v>1850</v>
      </c>
      <c r="K225" s="1058">
        <v>1915</v>
      </c>
      <c r="L225" s="1058"/>
      <c r="M225" s="1032" t="s">
        <v>39</v>
      </c>
      <c r="N225" s="1032"/>
      <c r="O225" s="1032" t="s">
        <v>14</v>
      </c>
      <c r="P225" s="1103"/>
      <c r="Q225" s="1103"/>
      <c r="R225" s="1100"/>
      <c r="S225" s="1100"/>
      <c r="T225" s="1104">
        <v>-12</v>
      </c>
      <c r="U225" s="1012" t="s">
        <v>16</v>
      </c>
      <c r="V225" s="1032" t="s">
        <v>21</v>
      </c>
      <c r="W225" s="1044"/>
      <c r="X225" s="1162" t="s">
        <v>1356</v>
      </c>
      <c r="Y225" s="1181"/>
      <c r="Z225" s="1151"/>
      <c r="AA225" s="851"/>
      <c r="AB225" s="851"/>
      <c r="AC225" s="851"/>
      <c r="AD225" s="851"/>
      <c r="AE225" s="851"/>
      <c r="AF225" s="851"/>
      <c r="AG225" s="851"/>
      <c r="AH225" s="1152"/>
      <c r="AI225" s="1146"/>
      <c r="AJ225" s="888">
        <v>-31.51</v>
      </c>
      <c r="AK225" s="851"/>
      <c r="AL225" s="888">
        <v>-31.515899999999998</v>
      </c>
      <c r="AM225" s="851"/>
      <c r="AN225" s="1192">
        <v>-31.906600000000001</v>
      </c>
      <c r="AO225" s="1160" t="s">
        <v>12250</v>
      </c>
      <c r="AP225" s="1223"/>
      <c r="AQ225" s="160"/>
      <c r="AR225" s="160"/>
    </row>
    <row r="226" spans="1:44" s="161" customFormat="1" ht="24.95" customHeight="1">
      <c r="A226" s="1011" t="s">
        <v>3631</v>
      </c>
      <c r="B226" s="301">
        <v>25</v>
      </c>
      <c r="C226" s="1853"/>
      <c r="D226" s="1012"/>
      <c r="E226" s="1012" t="s">
        <v>1349</v>
      </c>
      <c r="F226" s="1032" t="s">
        <v>1351</v>
      </c>
      <c r="G226" s="1032">
        <v>3.15</v>
      </c>
      <c r="H226" s="1040" t="s">
        <v>1194</v>
      </c>
      <c r="I226" s="1040" t="s">
        <v>1237</v>
      </c>
      <c r="J226" s="1076">
        <v>1850</v>
      </c>
      <c r="K226" s="1076">
        <v>1915</v>
      </c>
      <c r="L226" s="1058"/>
      <c r="M226" s="1032" t="s">
        <v>39</v>
      </c>
      <c r="N226" s="1032"/>
      <c r="O226" s="1032" t="s">
        <v>14</v>
      </c>
      <c r="P226" s="1103"/>
      <c r="Q226" s="1103"/>
      <c r="R226" s="1100"/>
      <c r="S226" s="1100"/>
      <c r="T226" s="1100">
        <v>-9</v>
      </c>
      <c r="U226" s="1012" t="s">
        <v>16</v>
      </c>
      <c r="V226" s="1032" t="s">
        <v>21</v>
      </c>
      <c r="W226" s="1044"/>
      <c r="X226" s="1162" t="s">
        <v>1356</v>
      </c>
      <c r="Y226" s="1181"/>
      <c r="Z226" s="1151"/>
      <c r="AA226" s="851"/>
      <c r="AB226" s="851"/>
      <c r="AC226" s="851"/>
      <c r="AD226" s="851"/>
      <c r="AE226" s="851"/>
      <c r="AF226" s="851"/>
      <c r="AG226" s="851"/>
      <c r="AH226" s="1152"/>
      <c r="AI226" s="1146"/>
      <c r="AJ226" s="888">
        <v>-31.440300000000001</v>
      </c>
      <c r="AK226" s="851"/>
      <c r="AL226" s="888">
        <v>-31.234200000000001</v>
      </c>
      <c r="AM226" s="851"/>
      <c r="AN226" s="1192">
        <v>-32.355499999999999</v>
      </c>
      <c r="AO226" s="1160" t="s">
        <v>12379</v>
      </c>
      <c r="AP226" s="1223"/>
      <c r="AQ226" s="160"/>
      <c r="AR226" s="160"/>
    </row>
    <row r="227" spans="1:44" s="161" customFormat="1" ht="24.95" customHeight="1">
      <c r="A227" s="1011" t="s">
        <v>7175</v>
      </c>
      <c r="B227" s="301">
        <v>25</v>
      </c>
      <c r="C227" s="1854"/>
      <c r="D227" s="1012"/>
      <c r="E227" s="1012" t="s">
        <v>1349</v>
      </c>
      <c r="F227" s="1032" t="s">
        <v>1351</v>
      </c>
      <c r="G227" s="1032">
        <v>3.15</v>
      </c>
      <c r="H227" s="1040" t="s">
        <v>1194</v>
      </c>
      <c r="I227" s="1040" t="s">
        <v>1237</v>
      </c>
      <c r="J227" s="1058">
        <v>1915</v>
      </c>
      <c r="K227" s="1058">
        <v>1930</v>
      </c>
      <c r="L227" s="1058"/>
      <c r="M227" s="1032" t="s">
        <v>39</v>
      </c>
      <c r="N227" s="1032"/>
      <c r="O227" s="1032" t="s">
        <v>14</v>
      </c>
      <c r="P227" s="1103"/>
      <c r="Q227" s="1103"/>
      <c r="R227" s="1100"/>
      <c r="S227" s="1100"/>
      <c r="T227" s="1100">
        <v>-22</v>
      </c>
      <c r="U227" s="1012" t="s">
        <v>16</v>
      </c>
      <c r="V227" s="1032" t="s">
        <v>21</v>
      </c>
      <c r="W227" s="1044"/>
      <c r="X227" s="1162" t="s">
        <v>1356</v>
      </c>
      <c r="Y227" s="1183" t="s">
        <v>7170</v>
      </c>
      <c r="Z227" s="1151"/>
      <c r="AA227" s="851"/>
      <c r="AB227" s="851"/>
      <c r="AC227" s="851"/>
      <c r="AD227" s="851"/>
      <c r="AE227" s="851"/>
      <c r="AF227" s="851"/>
      <c r="AG227" s="851"/>
      <c r="AH227" s="1152"/>
      <c r="AI227" s="1146"/>
      <c r="AJ227" s="888">
        <v>-66.13</v>
      </c>
      <c r="AK227" s="851"/>
      <c r="AL227" s="888">
        <v>-65.545000000000002</v>
      </c>
      <c r="AM227" s="851"/>
      <c r="AN227" s="1192">
        <v>-65.813999999999993</v>
      </c>
      <c r="AO227" s="1160" t="s">
        <v>12429</v>
      </c>
      <c r="AP227" s="1223"/>
      <c r="AQ227" s="160"/>
      <c r="AR227" s="160"/>
    </row>
    <row r="228" spans="1:44" s="161" customFormat="1" ht="24.95" customHeight="1">
      <c r="A228" s="887" t="s">
        <v>3632</v>
      </c>
      <c r="B228" s="13">
        <v>25</v>
      </c>
      <c r="C228" s="1834" t="s">
        <v>1641</v>
      </c>
      <c r="D228" s="1013"/>
      <c r="E228" s="1013" t="s">
        <v>1349</v>
      </c>
      <c r="F228" s="1029" t="s">
        <v>1351</v>
      </c>
      <c r="G228" s="1029">
        <v>3.15</v>
      </c>
      <c r="H228" s="1042" t="s">
        <v>1194</v>
      </c>
      <c r="I228" s="1042" t="s">
        <v>875</v>
      </c>
      <c r="J228" s="1057">
        <v>1850</v>
      </c>
      <c r="K228" s="1057">
        <v>1915</v>
      </c>
      <c r="L228" s="1057"/>
      <c r="M228" s="1029" t="s">
        <v>39</v>
      </c>
      <c r="N228" s="1029"/>
      <c r="O228" s="1029" t="s">
        <v>14</v>
      </c>
      <c r="P228" s="874"/>
      <c r="Q228" s="874"/>
      <c r="R228" s="1099"/>
      <c r="S228" s="1099"/>
      <c r="T228" s="1105">
        <v>-12</v>
      </c>
      <c r="U228" s="1013" t="s">
        <v>16</v>
      </c>
      <c r="V228" s="1029" t="s">
        <v>21</v>
      </c>
      <c r="W228" s="1045"/>
      <c r="X228" s="910" t="s">
        <v>1357</v>
      </c>
      <c r="Y228" s="1180"/>
      <c r="Z228" s="1149"/>
      <c r="AA228" s="850"/>
      <c r="AB228" s="850"/>
      <c r="AC228" s="850"/>
      <c r="AD228" s="850"/>
      <c r="AE228" s="850"/>
      <c r="AF228" s="850"/>
      <c r="AG228" s="850"/>
      <c r="AH228" s="1150"/>
      <c r="AI228" s="1145"/>
      <c r="AJ228" s="888">
        <v>-13.191000000000001</v>
      </c>
      <c r="AK228" s="850"/>
      <c r="AL228" s="888">
        <v>-14.3971</v>
      </c>
      <c r="AM228" s="850"/>
      <c r="AN228" s="1192">
        <v>-13.632999999999999</v>
      </c>
      <c r="AO228" s="1159" t="s">
        <v>12250</v>
      </c>
      <c r="AP228" s="1222"/>
      <c r="AQ228" s="160"/>
      <c r="AR228" s="160"/>
    </row>
    <row r="229" spans="1:44" s="161" customFormat="1" ht="24.95" customHeight="1">
      <c r="A229" s="887" t="s">
        <v>3633</v>
      </c>
      <c r="B229" s="13">
        <v>25</v>
      </c>
      <c r="C229" s="1835"/>
      <c r="D229" s="1013"/>
      <c r="E229" s="1013" t="s">
        <v>1349</v>
      </c>
      <c r="F229" s="1029" t="s">
        <v>1351</v>
      </c>
      <c r="G229" s="1029">
        <v>3.15</v>
      </c>
      <c r="H229" s="1042" t="s">
        <v>1194</v>
      </c>
      <c r="I229" s="1042" t="s">
        <v>1237</v>
      </c>
      <c r="J229" s="1057">
        <v>1850</v>
      </c>
      <c r="K229" s="1057">
        <v>1915</v>
      </c>
      <c r="L229" s="1057"/>
      <c r="M229" s="1029" t="s">
        <v>39</v>
      </c>
      <c r="N229" s="1029"/>
      <c r="O229" s="1029" t="s">
        <v>14</v>
      </c>
      <c r="P229" s="874"/>
      <c r="Q229" s="874"/>
      <c r="R229" s="1099"/>
      <c r="S229" s="1099"/>
      <c r="T229" s="1099">
        <v>-9</v>
      </c>
      <c r="U229" s="1013" t="s">
        <v>16</v>
      </c>
      <c r="V229" s="1029" t="s">
        <v>21</v>
      </c>
      <c r="W229" s="1045"/>
      <c r="X229" s="910" t="s">
        <v>1357</v>
      </c>
      <c r="Y229" s="1180"/>
      <c r="Z229" s="1149"/>
      <c r="AA229" s="850"/>
      <c r="AB229" s="850"/>
      <c r="AC229" s="850"/>
      <c r="AD229" s="850"/>
      <c r="AE229" s="850"/>
      <c r="AF229" s="850"/>
      <c r="AG229" s="850"/>
      <c r="AH229" s="1150"/>
      <c r="AI229" s="1145"/>
      <c r="AJ229" s="888">
        <v>-14.2677</v>
      </c>
      <c r="AK229" s="850"/>
      <c r="AL229" s="888">
        <v>-13.5832</v>
      </c>
      <c r="AM229" s="850"/>
      <c r="AN229" s="1192">
        <v>-15.537599999999999</v>
      </c>
      <c r="AO229" s="1159" t="s">
        <v>12379</v>
      </c>
      <c r="AP229" s="1222"/>
      <c r="AQ229" s="160"/>
      <c r="AR229" s="160"/>
    </row>
    <row r="230" spans="1:44" s="161" customFormat="1" ht="24.95" customHeight="1">
      <c r="A230" s="887" t="s">
        <v>7176</v>
      </c>
      <c r="B230" s="13">
        <v>25</v>
      </c>
      <c r="C230" s="1851"/>
      <c r="D230" s="1013"/>
      <c r="E230" s="1013" t="s">
        <v>1349</v>
      </c>
      <c r="F230" s="1029" t="s">
        <v>1351</v>
      </c>
      <c r="G230" s="1029">
        <v>3.15</v>
      </c>
      <c r="H230" s="1042" t="s">
        <v>1194</v>
      </c>
      <c r="I230" s="1042" t="s">
        <v>1237</v>
      </c>
      <c r="J230" s="1057">
        <v>1915</v>
      </c>
      <c r="K230" s="1057">
        <v>1930</v>
      </c>
      <c r="L230" s="1057"/>
      <c r="M230" s="1029" t="s">
        <v>39</v>
      </c>
      <c r="N230" s="1029"/>
      <c r="O230" s="1029" t="s">
        <v>14</v>
      </c>
      <c r="P230" s="874"/>
      <c r="Q230" s="874"/>
      <c r="R230" s="1099"/>
      <c r="S230" s="1099"/>
      <c r="T230" s="1099">
        <v>-22</v>
      </c>
      <c r="U230" s="1013" t="s">
        <v>16</v>
      </c>
      <c r="V230" s="1029" t="s">
        <v>21</v>
      </c>
      <c r="W230" s="1045"/>
      <c r="X230" s="910" t="s">
        <v>1357</v>
      </c>
      <c r="Y230" s="1182" t="s">
        <v>7170</v>
      </c>
      <c r="Z230" s="1149"/>
      <c r="AA230" s="850"/>
      <c r="AB230" s="850"/>
      <c r="AC230" s="850"/>
      <c r="AD230" s="850"/>
      <c r="AE230" s="850"/>
      <c r="AF230" s="850"/>
      <c r="AG230" s="850"/>
      <c r="AH230" s="1150"/>
      <c r="AI230" s="1145"/>
      <c r="AJ230" s="888">
        <v>-44.439</v>
      </c>
      <c r="AK230" s="850"/>
      <c r="AL230" s="888">
        <v>-44.698999999999998</v>
      </c>
      <c r="AM230" s="850"/>
      <c r="AN230" s="1192">
        <v>-44.826000000000001</v>
      </c>
      <c r="AO230" s="1159" t="s">
        <v>12430</v>
      </c>
      <c r="AP230" s="1222"/>
      <c r="AQ230" s="160"/>
      <c r="AR230" s="160"/>
    </row>
    <row r="231" spans="1:44" s="161" customFormat="1" ht="24.95" customHeight="1">
      <c r="A231" s="1011" t="s">
        <v>3634</v>
      </c>
      <c r="B231" s="301">
        <v>25</v>
      </c>
      <c r="C231" s="1852" t="s">
        <v>1642</v>
      </c>
      <c r="D231" s="1012"/>
      <c r="E231" s="1012" t="s">
        <v>1349</v>
      </c>
      <c r="F231" s="1032" t="s">
        <v>1364</v>
      </c>
      <c r="G231" s="1032">
        <v>3.15</v>
      </c>
      <c r="H231" s="1040" t="s">
        <v>1194</v>
      </c>
      <c r="I231" s="1040" t="s">
        <v>875</v>
      </c>
      <c r="J231" s="1058">
        <v>1850</v>
      </c>
      <c r="K231" s="1058">
        <v>1915</v>
      </c>
      <c r="L231" s="1058"/>
      <c r="M231" s="1032" t="s">
        <v>39</v>
      </c>
      <c r="N231" s="1032"/>
      <c r="O231" s="1032" t="s">
        <v>14</v>
      </c>
      <c r="P231" s="1103"/>
      <c r="Q231" s="1103"/>
      <c r="R231" s="1100"/>
      <c r="S231" s="1100"/>
      <c r="T231" s="1104">
        <v>-12</v>
      </c>
      <c r="U231" s="1012" t="s">
        <v>16</v>
      </c>
      <c r="V231" s="1032" t="s">
        <v>21</v>
      </c>
      <c r="W231" s="1044"/>
      <c r="X231" s="1162" t="s">
        <v>1375</v>
      </c>
      <c r="Y231" s="1181"/>
      <c r="Z231" s="1151"/>
      <c r="AA231" s="851"/>
      <c r="AB231" s="851"/>
      <c r="AC231" s="851"/>
      <c r="AD231" s="851"/>
      <c r="AE231" s="851"/>
      <c r="AF231" s="851"/>
      <c r="AG231" s="851"/>
      <c r="AH231" s="1152"/>
      <c r="AI231" s="1146"/>
      <c r="AJ231" s="888">
        <v>-51.319800000000001</v>
      </c>
      <c r="AK231" s="851"/>
      <c r="AL231" s="888">
        <v>-51.681399999999996</v>
      </c>
      <c r="AM231" s="851"/>
      <c r="AN231" s="1192">
        <v>-52.658499999999997</v>
      </c>
      <c r="AO231" s="1160" t="s">
        <v>12252</v>
      </c>
      <c r="AP231" s="1223"/>
      <c r="AQ231" s="160"/>
      <c r="AR231" s="160"/>
    </row>
    <row r="232" spans="1:44" s="161" customFormat="1" ht="24.95" customHeight="1">
      <c r="A232" s="1011" t="s">
        <v>3635</v>
      </c>
      <c r="B232" s="301">
        <v>25</v>
      </c>
      <c r="C232" s="1853"/>
      <c r="D232" s="1012"/>
      <c r="E232" s="1012" t="s">
        <v>1349</v>
      </c>
      <c r="F232" s="1032" t="s">
        <v>1364</v>
      </c>
      <c r="G232" s="1032">
        <v>3.15</v>
      </c>
      <c r="H232" s="1040" t="s">
        <v>1194</v>
      </c>
      <c r="I232" s="1040" t="s">
        <v>1237</v>
      </c>
      <c r="J232" s="1076">
        <v>1850</v>
      </c>
      <c r="K232" s="1076">
        <v>1915</v>
      </c>
      <c r="L232" s="1058"/>
      <c r="M232" s="1032" t="s">
        <v>39</v>
      </c>
      <c r="N232" s="1032"/>
      <c r="O232" s="1032" t="s">
        <v>14</v>
      </c>
      <c r="P232" s="1103"/>
      <c r="Q232" s="1103"/>
      <c r="R232" s="1100"/>
      <c r="S232" s="1100"/>
      <c r="T232" s="1100">
        <v>-9</v>
      </c>
      <c r="U232" s="1012" t="s">
        <v>16</v>
      </c>
      <c r="V232" s="1032" t="s">
        <v>21</v>
      </c>
      <c r="W232" s="1044"/>
      <c r="X232" s="1162" t="s">
        <v>1375</v>
      </c>
      <c r="Y232" s="1181"/>
      <c r="Z232" s="1151"/>
      <c r="AA232" s="851"/>
      <c r="AB232" s="851"/>
      <c r="AC232" s="851"/>
      <c r="AD232" s="851"/>
      <c r="AE232" s="851"/>
      <c r="AF232" s="851"/>
      <c r="AG232" s="851"/>
      <c r="AH232" s="1152"/>
      <c r="AI232" s="1146"/>
      <c r="AJ232" s="888">
        <v>-52.005699999999997</v>
      </c>
      <c r="AK232" s="851"/>
      <c r="AL232" s="888">
        <v>-50.5105</v>
      </c>
      <c r="AM232" s="851"/>
      <c r="AN232" s="1192">
        <v>-52.038899999999998</v>
      </c>
      <c r="AO232" s="1160" t="s">
        <v>12380</v>
      </c>
      <c r="AP232" s="1223"/>
      <c r="AQ232" s="160"/>
      <c r="AR232" s="160"/>
    </row>
    <row r="233" spans="1:44" s="161" customFormat="1" ht="24.95" customHeight="1">
      <c r="A233" s="1011" t="s">
        <v>7177</v>
      </c>
      <c r="B233" s="301">
        <v>25</v>
      </c>
      <c r="C233" s="1854"/>
      <c r="D233" s="1012"/>
      <c r="E233" s="1012" t="s">
        <v>1349</v>
      </c>
      <c r="F233" s="1032" t="s">
        <v>1364</v>
      </c>
      <c r="G233" s="1032">
        <v>3.15</v>
      </c>
      <c r="H233" s="1040" t="s">
        <v>1194</v>
      </c>
      <c r="I233" s="1040" t="s">
        <v>1237</v>
      </c>
      <c r="J233" s="1058">
        <v>1915</v>
      </c>
      <c r="K233" s="1058">
        <v>1930</v>
      </c>
      <c r="L233" s="1058"/>
      <c r="M233" s="1032" t="s">
        <v>39</v>
      </c>
      <c r="N233" s="1032"/>
      <c r="O233" s="1032" t="s">
        <v>14</v>
      </c>
      <c r="P233" s="1103"/>
      <c r="Q233" s="1103"/>
      <c r="R233" s="1100"/>
      <c r="S233" s="1100"/>
      <c r="T233" s="1100">
        <v>-22</v>
      </c>
      <c r="U233" s="1012" t="s">
        <v>16</v>
      </c>
      <c r="V233" s="1032" t="s">
        <v>21</v>
      </c>
      <c r="W233" s="1044"/>
      <c r="X233" s="1162" t="s">
        <v>1375</v>
      </c>
      <c r="Y233" s="1183" t="s">
        <v>7170</v>
      </c>
      <c r="Z233" s="1151"/>
      <c r="AA233" s="851"/>
      <c r="AB233" s="851"/>
      <c r="AC233" s="851"/>
      <c r="AD233" s="851"/>
      <c r="AE233" s="851"/>
      <c r="AF233" s="851"/>
      <c r="AG233" s="851"/>
      <c r="AH233" s="1152"/>
      <c r="AI233" s="1146"/>
      <c r="AJ233" s="888">
        <v>-60.569000000000003</v>
      </c>
      <c r="AK233" s="851"/>
      <c r="AL233" s="888">
        <v>-62.91</v>
      </c>
      <c r="AM233" s="851"/>
      <c r="AN233" s="1192">
        <v>-63.417999999999999</v>
      </c>
      <c r="AO233" s="1160" t="s">
        <v>12427</v>
      </c>
      <c r="AP233" s="1223"/>
      <c r="AQ233" s="160"/>
      <c r="AR233" s="160"/>
    </row>
    <row r="234" spans="1:44" s="161" customFormat="1" ht="24.95" customHeight="1">
      <c r="A234" s="887" t="s">
        <v>3636</v>
      </c>
      <c r="B234" s="13">
        <v>25</v>
      </c>
      <c r="C234" s="1834" t="s">
        <v>1643</v>
      </c>
      <c r="D234" s="1013"/>
      <c r="E234" s="1013" t="s">
        <v>1349</v>
      </c>
      <c r="F234" s="1029" t="s">
        <v>1369</v>
      </c>
      <c r="G234" s="1029">
        <v>3.15</v>
      </c>
      <c r="H234" s="1042" t="s">
        <v>1194</v>
      </c>
      <c r="I234" s="1042" t="s">
        <v>1237</v>
      </c>
      <c r="J234" s="1057">
        <v>1850</v>
      </c>
      <c r="K234" s="1057">
        <v>1915</v>
      </c>
      <c r="L234" s="1057"/>
      <c r="M234" s="1029" t="s">
        <v>39</v>
      </c>
      <c r="N234" s="1029"/>
      <c r="O234" s="1029" t="s">
        <v>14</v>
      </c>
      <c r="P234" s="874"/>
      <c r="Q234" s="874"/>
      <c r="R234" s="1099"/>
      <c r="S234" s="1099"/>
      <c r="T234" s="1099">
        <v>-3</v>
      </c>
      <c r="U234" s="1013" t="s">
        <v>16</v>
      </c>
      <c r="V234" s="1029" t="s">
        <v>21</v>
      </c>
      <c r="W234" s="1045"/>
      <c r="X234" s="910"/>
      <c r="Y234" s="1180"/>
      <c r="Z234" s="1149"/>
      <c r="AA234" s="850"/>
      <c r="AB234" s="850"/>
      <c r="AC234" s="850"/>
      <c r="AD234" s="850"/>
      <c r="AE234" s="850"/>
      <c r="AF234" s="850"/>
      <c r="AG234" s="850"/>
      <c r="AH234" s="1150"/>
      <c r="AI234" s="1145"/>
      <c r="AJ234" s="888">
        <v>-26.745699999999999</v>
      </c>
      <c r="AK234" s="850"/>
      <c r="AL234" s="888">
        <v>-26.826699999999999</v>
      </c>
      <c r="AM234" s="850"/>
      <c r="AN234" s="1192">
        <v>-27.038799999999998</v>
      </c>
      <c r="AO234" s="1159" t="s">
        <v>12381</v>
      </c>
      <c r="AP234" s="1222"/>
      <c r="AQ234" s="160"/>
      <c r="AR234" s="160"/>
    </row>
    <row r="235" spans="1:44" s="161" customFormat="1" ht="24.95" customHeight="1">
      <c r="A235" s="887" t="s">
        <v>7178</v>
      </c>
      <c r="B235" s="13">
        <v>25</v>
      </c>
      <c r="C235" s="1851"/>
      <c r="D235" s="1013"/>
      <c r="E235" s="1013" t="s">
        <v>1349</v>
      </c>
      <c r="F235" s="1029" t="s">
        <v>1369</v>
      </c>
      <c r="G235" s="1029">
        <v>3.15</v>
      </c>
      <c r="H235" s="1042" t="s">
        <v>1194</v>
      </c>
      <c r="I235" s="1042" t="s">
        <v>1237</v>
      </c>
      <c r="J235" s="1057">
        <v>1915</v>
      </c>
      <c r="K235" s="1057">
        <v>1930</v>
      </c>
      <c r="L235" s="1057"/>
      <c r="M235" s="1029" t="s">
        <v>39</v>
      </c>
      <c r="N235" s="1029"/>
      <c r="O235" s="1029" t="s">
        <v>14</v>
      </c>
      <c r="P235" s="874"/>
      <c r="Q235" s="874"/>
      <c r="R235" s="1099"/>
      <c r="S235" s="1099"/>
      <c r="T235" s="1099">
        <v>-13</v>
      </c>
      <c r="U235" s="1013" t="s">
        <v>16</v>
      </c>
      <c r="V235" s="1029" t="s">
        <v>21</v>
      </c>
      <c r="W235" s="1045"/>
      <c r="X235" s="910"/>
      <c r="Y235" s="1182" t="s">
        <v>7170</v>
      </c>
      <c r="Z235" s="1149"/>
      <c r="AA235" s="850"/>
      <c r="AB235" s="850"/>
      <c r="AC235" s="850"/>
      <c r="AD235" s="850"/>
      <c r="AE235" s="850"/>
      <c r="AF235" s="850"/>
      <c r="AG235" s="850"/>
      <c r="AH235" s="1150"/>
      <c r="AI235" s="1145"/>
      <c r="AJ235" s="850"/>
      <c r="AK235" s="850"/>
      <c r="AL235" s="850"/>
      <c r="AM235" s="850"/>
      <c r="AN235" s="1154"/>
      <c r="AO235" s="1159"/>
      <c r="AP235" s="1222"/>
      <c r="AQ235" s="160"/>
      <c r="AR235" s="160"/>
    </row>
    <row r="236" spans="1:44" s="161" customFormat="1" ht="24.95" customHeight="1">
      <c r="A236" s="1011" t="s">
        <v>3637</v>
      </c>
      <c r="B236" s="301">
        <v>25</v>
      </c>
      <c r="C236" s="1852" t="s">
        <v>1644</v>
      </c>
      <c r="D236" s="1012"/>
      <c r="E236" s="1012" t="s">
        <v>1349</v>
      </c>
      <c r="F236" s="1032" t="s">
        <v>1378</v>
      </c>
      <c r="G236" s="1032">
        <v>3.15</v>
      </c>
      <c r="H236" s="1040" t="s">
        <v>1194</v>
      </c>
      <c r="I236" s="1040" t="s">
        <v>1237</v>
      </c>
      <c r="J236" s="1058">
        <v>1850</v>
      </c>
      <c r="K236" s="1058">
        <v>1915</v>
      </c>
      <c r="L236" s="1058"/>
      <c r="M236" s="1032" t="s">
        <v>39</v>
      </c>
      <c r="N236" s="1032"/>
      <c r="O236" s="1032" t="s">
        <v>14</v>
      </c>
      <c r="P236" s="1103"/>
      <c r="Q236" s="1103"/>
      <c r="R236" s="1100"/>
      <c r="S236" s="1100"/>
      <c r="T236" s="1100">
        <v>-3</v>
      </c>
      <c r="U236" s="1012" t="s">
        <v>16</v>
      </c>
      <c r="V236" s="1032" t="s">
        <v>21</v>
      </c>
      <c r="W236" s="1032"/>
      <c r="X236" s="892"/>
      <c r="Y236" s="1181"/>
      <c r="Z236" s="1151"/>
      <c r="AA236" s="851"/>
      <c r="AB236" s="851"/>
      <c r="AC236" s="851"/>
      <c r="AD236" s="851"/>
      <c r="AE236" s="851"/>
      <c r="AF236" s="851"/>
      <c r="AG236" s="851"/>
      <c r="AH236" s="1152"/>
      <c r="AI236" s="1146"/>
      <c r="AJ236" s="888">
        <v>-28.010999999999999</v>
      </c>
      <c r="AK236" s="851"/>
      <c r="AL236" s="888">
        <v>-27.972300000000001</v>
      </c>
      <c r="AM236" s="851"/>
      <c r="AN236" s="1192">
        <v>-27.9255</v>
      </c>
      <c r="AO236" s="1160" t="s">
        <v>12381</v>
      </c>
      <c r="AP236" s="1223"/>
      <c r="AQ236" s="160"/>
      <c r="AR236" s="160"/>
    </row>
    <row r="237" spans="1:44" s="161" customFormat="1" ht="24.95" customHeight="1">
      <c r="A237" s="1011" t="s">
        <v>7179</v>
      </c>
      <c r="B237" s="301">
        <v>25</v>
      </c>
      <c r="C237" s="1854"/>
      <c r="D237" s="1012"/>
      <c r="E237" s="1012" t="s">
        <v>1349</v>
      </c>
      <c r="F237" s="1032" t="s">
        <v>1378</v>
      </c>
      <c r="G237" s="1032">
        <v>3.15</v>
      </c>
      <c r="H237" s="1040" t="s">
        <v>1194</v>
      </c>
      <c r="I237" s="1040" t="s">
        <v>1237</v>
      </c>
      <c r="J237" s="1058">
        <v>1915</v>
      </c>
      <c r="K237" s="1058">
        <v>1930</v>
      </c>
      <c r="L237" s="1058"/>
      <c r="M237" s="1032" t="s">
        <v>39</v>
      </c>
      <c r="N237" s="1032"/>
      <c r="O237" s="1032" t="s">
        <v>14</v>
      </c>
      <c r="P237" s="1103"/>
      <c r="Q237" s="1103"/>
      <c r="R237" s="1100"/>
      <c r="S237" s="1100"/>
      <c r="T237" s="1100">
        <v>-13</v>
      </c>
      <c r="U237" s="1012" t="s">
        <v>16</v>
      </c>
      <c r="V237" s="1032" t="s">
        <v>21</v>
      </c>
      <c r="W237" s="1032"/>
      <c r="X237" s="892"/>
      <c r="Y237" s="1183" t="s">
        <v>7170</v>
      </c>
      <c r="Z237" s="1151"/>
      <c r="AA237" s="851"/>
      <c r="AB237" s="851"/>
      <c r="AC237" s="851"/>
      <c r="AD237" s="851"/>
      <c r="AE237" s="851"/>
      <c r="AF237" s="851"/>
      <c r="AG237" s="851"/>
      <c r="AH237" s="1152"/>
      <c r="AI237" s="1146"/>
      <c r="AJ237" s="851"/>
      <c r="AK237" s="851"/>
      <c r="AL237" s="851"/>
      <c r="AM237" s="851"/>
      <c r="AN237" s="1155"/>
      <c r="AO237" s="1160"/>
      <c r="AP237" s="1223"/>
      <c r="AQ237" s="160"/>
      <c r="AR237" s="160"/>
    </row>
    <row r="238" spans="1:44" s="162" customFormat="1" ht="24.95" customHeight="1">
      <c r="A238" s="1005" t="s">
        <v>1534</v>
      </c>
      <c r="B238" s="286"/>
      <c r="C238" s="294" t="s">
        <v>1400</v>
      </c>
      <c r="D238" s="1027"/>
      <c r="E238" s="1027"/>
      <c r="F238" s="1027"/>
      <c r="G238" s="1027"/>
      <c r="H238" s="1028"/>
      <c r="I238" s="1028"/>
      <c r="J238" s="1028"/>
      <c r="K238" s="1028"/>
      <c r="L238" s="1028"/>
      <c r="M238" s="1027"/>
      <c r="N238" s="1027"/>
      <c r="O238" s="1027"/>
      <c r="P238" s="1027"/>
      <c r="Q238" s="1027"/>
      <c r="R238" s="1097"/>
      <c r="S238" s="1097"/>
      <c r="T238" s="1097"/>
      <c r="U238" s="1027"/>
      <c r="V238" s="1027"/>
      <c r="W238" s="1027"/>
      <c r="X238" s="165"/>
      <c r="Y238" s="1141"/>
      <c r="Z238" s="1147"/>
      <c r="AA238" s="849"/>
      <c r="AB238" s="849"/>
      <c r="AC238" s="849"/>
      <c r="AD238" s="849"/>
      <c r="AE238" s="849"/>
      <c r="AF238" s="849"/>
      <c r="AG238" s="849"/>
      <c r="AH238" s="1148"/>
      <c r="AI238" s="1144"/>
      <c r="AJ238" s="849"/>
      <c r="AK238" s="849"/>
      <c r="AL238" s="849"/>
      <c r="AM238" s="849"/>
      <c r="AN238" s="1153"/>
      <c r="AO238" s="1158"/>
      <c r="AP238" s="1197"/>
    </row>
    <row r="239" spans="1:44" s="161" customFormat="1" ht="24.95" customHeight="1">
      <c r="A239" s="887" t="s">
        <v>3638</v>
      </c>
      <c r="B239" s="13">
        <v>25</v>
      </c>
      <c r="C239" s="314" t="s">
        <v>1574</v>
      </c>
      <c r="D239" s="1013"/>
      <c r="E239" s="1013" t="s">
        <v>1349</v>
      </c>
      <c r="F239" s="1029" t="s">
        <v>1350</v>
      </c>
      <c r="G239" s="1029">
        <v>3.15</v>
      </c>
      <c r="H239" s="1042" t="s">
        <v>1194</v>
      </c>
      <c r="I239" s="1042" t="s">
        <v>1237</v>
      </c>
      <c r="J239" s="1057">
        <v>1930</v>
      </c>
      <c r="K239" s="1057">
        <v>1995</v>
      </c>
      <c r="L239" s="1057"/>
      <c r="M239" s="1029" t="s">
        <v>39</v>
      </c>
      <c r="N239" s="1029"/>
      <c r="O239" s="1029" t="s">
        <v>14</v>
      </c>
      <c r="P239" s="874"/>
      <c r="Q239" s="874"/>
      <c r="R239" s="1105">
        <v>18</v>
      </c>
      <c r="S239" s="1099"/>
      <c r="T239" s="1099"/>
      <c r="U239" s="1013" t="s">
        <v>18</v>
      </c>
      <c r="V239" s="1029" t="s">
        <v>21</v>
      </c>
      <c r="W239" s="1045"/>
      <c r="X239" s="910" t="s">
        <v>1354</v>
      </c>
      <c r="Y239" s="1180"/>
      <c r="Z239" s="1149"/>
      <c r="AA239" s="850"/>
      <c r="AB239" s="850"/>
      <c r="AC239" s="850"/>
      <c r="AD239" s="850"/>
      <c r="AE239" s="850"/>
      <c r="AF239" s="850"/>
      <c r="AG239" s="850"/>
      <c r="AH239" s="1150"/>
      <c r="AI239" s="1184">
        <v>9.1329880988350798</v>
      </c>
      <c r="AJ239" s="850"/>
      <c r="AK239" s="890">
        <v>9.8949689339953792</v>
      </c>
      <c r="AL239" s="850"/>
      <c r="AM239" s="850"/>
      <c r="AN239" s="1154"/>
      <c r="AO239" s="1159" t="s">
        <v>9831</v>
      </c>
      <c r="AP239" s="1222"/>
      <c r="AQ239" s="160"/>
      <c r="AR239" s="160"/>
    </row>
    <row r="240" spans="1:44" s="161" customFormat="1" ht="24.95" customHeight="1">
      <c r="A240" s="1011" t="s">
        <v>3639</v>
      </c>
      <c r="B240" s="301">
        <v>25</v>
      </c>
      <c r="C240" s="316" t="s">
        <v>1575</v>
      </c>
      <c r="D240" s="1012"/>
      <c r="E240" s="1012" t="s">
        <v>1349</v>
      </c>
      <c r="F240" s="1032" t="s">
        <v>1350</v>
      </c>
      <c r="G240" s="1032">
        <v>3.15</v>
      </c>
      <c r="H240" s="1040" t="s">
        <v>1194</v>
      </c>
      <c r="I240" s="1040" t="s">
        <v>1237</v>
      </c>
      <c r="J240" s="1058">
        <v>2110</v>
      </c>
      <c r="K240" s="1058">
        <v>2200</v>
      </c>
      <c r="L240" s="1058"/>
      <c r="M240" s="1032" t="s">
        <v>39</v>
      </c>
      <c r="N240" s="1032"/>
      <c r="O240" s="1032" t="s">
        <v>14</v>
      </c>
      <c r="P240" s="1103"/>
      <c r="Q240" s="1103"/>
      <c r="R240" s="1104">
        <v>12</v>
      </c>
      <c r="S240" s="1100"/>
      <c r="T240" s="1100"/>
      <c r="U240" s="1012" t="s">
        <v>18</v>
      </c>
      <c r="V240" s="1032" t="s">
        <v>21</v>
      </c>
      <c r="W240" s="1044"/>
      <c r="X240" s="1162" t="s">
        <v>1353</v>
      </c>
      <c r="Y240" s="1181"/>
      <c r="Z240" s="1151"/>
      <c r="AA240" s="851"/>
      <c r="AB240" s="851"/>
      <c r="AC240" s="851"/>
      <c r="AD240" s="851"/>
      <c r="AE240" s="851"/>
      <c r="AF240" s="851"/>
      <c r="AG240" s="851"/>
      <c r="AH240" s="1152"/>
      <c r="AI240" s="1184">
        <v>10.66486921528</v>
      </c>
      <c r="AJ240" s="851"/>
      <c r="AK240" s="890">
        <v>10.151489362164799</v>
      </c>
      <c r="AL240" s="851"/>
      <c r="AM240" s="851"/>
      <c r="AN240" s="1155"/>
      <c r="AO240" s="1160" t="s">
        <v>9832</v>
      </c>
      <c r="AP240" s="1223"/>
      <c r="AQ240" s="160"/>
      <c r="AR240" s="160"/>
    </row>
    <row r="241" spans="1:44" s="161" customFormat="1" ht="24.95" customHeight="1">
      <c r="A241" s="887" t="s">
        <v>3640</v>
      </c>
      <c r="B241" s="13">
        <v>25</v>
      </c>
      <c r="C241" s="314" t="s">
        <v>1576</v>
      </c>
      <c r="D241" s="1013"/>
      <c r="E241" s="1013" t="s">
        <v>1349</v>
      </c>
      <c r="F241" s="1029" t="s">
        <v>1352</v>
      </c>
      <c r="G241" s="1029">
        <v>3.15</v>
      </c>
      <c r="H241" s="1042" t="s">
        <v>1194</v>
      </c>
      <c r="I241" s="1042" t="s">
        <v>1237</v>
      </c>
      <c r="J241" s="1057">
        <v>2350</v>
      </c>
      <c r="K241" s="1057">
        <v>2360</v>
      </c>
      <c r="L241" s="1057"/>
      <c r="M241" s="1029" t="s">
        <v>39</v>
      </c>
      <c r="N241" s="1029"/>
      <c r="O241" s="1029" t="s">
        <v>14</v>
      </c>
      <c r="P241" s="874"/>
      <c r="Q241" s="874"/>
      <c r="R241" s="1105">
        <v>12</v>
      </c>
      <c r="S241" s="1099"/>
      <c r="T241" s="1099"/>
      <c r="U241" s="1013" t="s">
        <v>18</v>
      </c>
      <c r="V241" s="1029" t="s">
        <v>21</v>
      </c>
      <c r="W241" s="1045"/>
      <c r="X241" s="910" t="s">
        <v>1355</v>
      </c>
      <c r="Y241" s="1180"/>
      <c r="Z241" s="1149"/>
      <c r="AA241" s="850"/>
      <c r="AB241" s="850"/>
      <c r="AC241" s="850"/>
      <c r="AD241" s="850"/>
      <c r="AE241" s="850"/>
      <c r="AF241" s="850"/>
      <c r="AG241" s="850"/>
      <c r="AH241" s="1150"/>
      <c r="AI241" s="1231">
        <v>19.7912078398004</v>
      </c>
      <c r="AJ241" s="850"/>
      <c r="AK241" s="888">
        <v>18.6105629036709</v>
      </c>
      <c r="AL241" s="850"/>
      <c r="AM241" s="850"/>
      <c r="AN241" s="1154"/>
      <c r="AO241" s="1159" t="s">
        <v>9833</v>
      </c>
      <c r="AP241" s="1222"/>
      <c r="AQ241" s="160"/>
      <c r="AR241" s="160"/>
    </row>
    <row r="242" spans="1:44" s="161" customFormat="1" ht="24.95" customHeight="1">
      <c r="A242" s="1011" t="s">
        <v>3641</v>
      </c>
      <c r="B242" s="301">
        <v>25</v>
      </c>
      <c r="C242" s="316" t="s">
        <v>1361</v>
      </c>
      <c r="D242" s="1012"/>
      <c r="E242" s="1012" t="s">
        <v>1349</v>
      </c>
      <c r="F242" s="1032" t="s">
        <v>1351</v>
      </c>
      <c r="G242" s="1032">
        <v>3.15</v>
      </c>
      <c r="H242" s="1040" t="s">
        <v>1194</v>
      </c>
      <c r="I242" s="1040" t="s">
        <v>1237</v>
      </c>
      <c r="J242" s="1058">
        <v>2620</v>
      </c>
      <c r="K242" s="1058">
        <v>2690</v>
      </c>
      <c r="L242" s="1058"/>
      <c r="M242" s="1032" t="s">
        <v>39</v>
      </c>
      <c r="N242" s="1032"/>
      <c r="O242" s="1032" t="s">
        <v>14</v>
      </c>
      <c r="P242" s="1103"/>
      <c r="Q242" s="1103"/>
      <c r="R242" s="1104">
        <v>7</v>
      </c>
      <c r="S242" s="1100"/>
      <c r="T242" s="1100"/>
      <c r="U242" s="1012" t="s">
        <v>18</v>
      </c>
      <c r="V242" s="1032" t="s">
        <v>21</v>
      </c>
      <c r="W242" s="1044"/>
      <c r="X242" s="1162" t="s">
        <v>1356</v>
      </c>
      <c r="Y242" s="1181"/>
      <c r="Z242" s="1151"/>
      <c r="AA242" s="851"/>
      <c r="AB242" s="851"/>
      <c r="AC242" s="851"/>
      <c r="AD242" s="851"/>
      <c r="AE242" s="851"/>
      <c r="AF242" s="851"/>
      <c r="AG242" s="851"/>
      <c r="AH242" s="1152"/>
      <c r="AI242" s="1231">
        <v>33.983336677197599</v>
      </c>
      <c r="AJ242" s="851"/>
      <c r="AK242" s="888">
        <v>37.5794798177687</v>
      </c>
      <c r="AL242" s="851"/>
      <c r="AM242" s="851"/>
      <c r="AN242" s="1155"/>
      <c r="AO242" s="1160" t="s">
        <v>9834</v>
      </c>
      <c r="AP242" s="1223"/>
      <c r="AQ242" s="160"/>
      <c r="AR242" s="160"/>
    </row>
    <row r="243" spans="1:44" s="161" customFormat="1" ht="24.95" customHeight="1">
      <c r="A243" s="887" t="s">
        <v>3642</v>
      </c>
      <c r="B243" s="13">
        <v>25</v>
      </c>
      <c r="C243" s="314" t="s">
        <v>1362</v>
      </c>
      <c r="D243" s="1013"/>
      <c r="E243" s="1013" t="s">
        <v>1349</v>
      </c>
      <c r="F243" s="1029" t="s">
        <v>1351</v>
      </c>
      <c r="G243" s="1029">
        <v>3.15</v>
      </c>
      <c r="H243" s="1042" t="s">
        <v>1194</v>
      </c>
      <c r="I243" s="1042" t="s">
        <v>1237</v>
      </c>
      <c r="J243" s="1057">
        <v>2496</v>
      </c>
      <c r="K243" s="1057">
        <v>2690</v>
      </c>
      <c r="L243" s="1057"/>
      <c r="M243" s="1029" t="s">
        <v>39</v>
      </c>
      <c r="N243" s="1029"/>
      <c r="O243" s="1029" t="s">
        <v>14</v>
      </c>
      <c r="P243" s="874"/>
      <c r="Q243" s="874"/>
      <c r="R243" s="1105">
        <v>12</v>
      </c>
      <c r="S243" s="1099"/>
      <c r="T243" s="1099"/>
      <c r="U243" s="1013" t="s">
        <v>18</v>
      </c>
      <c r="V243" s="1029" t="s">
        <v>21</v>
      </c>
      <c r="W243" s="1045"/>
      <c r="X243" s="910" t="s">
        <v>1357</v>
      </c>
      <c r="Y243" s="1180"/>
      <c r="Z243" s="1149"/>
      <c r="AA243" s="850"/>
      <c r="AB243" s="850"/>
      <c r="AC243" s="850"/>
      <c r="AD243" s="850"/>
      <c r="AE243" s="850"/>
      <c r="AF243" s="850"/>
      <c r="AG243" s="850"/>
      <c r="AH243" s="1150"/>
      <c r="AI243" s="1231">
        <v>23.293661192445999</v>
      </c>
      <c r="AJ243" s="850"/>
      <c r="AK243" s="888">
        <v>22.611810374556999</v>
      </c>
      <c r="AL243" s="850"/>
      <c r="AM243" s="850"/>
      <c r="AN243" s="1154"/>
      <c r="AO243" s="1159" t="s">
        <v>9835</v>
      </c>
      <c r="AP243" s="1222"/>
      <c r="AQ243" s="160"/>
      <c r="AR243" s="160"/>
    </row>
    <row r="244" spans="1:44" s="161" customFormat="1" ht="24.95" customHeight="1">
      <c r="A244" s="1011" t="s">
        <v>3643</v>
      </c>
      <c r="B244" s="301">
        <v>25</v>
      </c>
      <c r="C244" s="316" t="s">
        <v>1363</v>
      </c>
      <c r="D244" s="1012"/>
      <c r="E244" s="1012" t="s">
        <v>1349</v>
      </c>
      <c r="F244" s="1032" t="s">
        <v>1364</v>
      </c>
      <c r="G244" s="1032">
        <v>3.15</v>
      </c>
      <c r="H244" s="1040" t="s">
        <v>1194</v>
      </c>
      <c r="I244" s="1040" t="s">
        <v>1237</v>
      </c>
      <c r="J244" s="1058">
        <v>1805</v>
      </c>
      <c r="K244" s="1058">
        <v>2690</v>
      </c>
      <c r="L244" s="1058"/>
      <c r="M244" s="1032" t="s">
        <v>39</v>
      </c>
      <c r="N244" s="1032"/>
      <c r="O244" s="1032" t="s">
        <v>14</v>
      </c>
      <c r="P244" s="1103"/>
      <c r="Q244" s="1103"/>
      <c r="R244" s="1104">
        <v>35</v>
      </c>
      <c r="S244" s="1100"/>
      <c r="T244" s="1104"/>
      <c r="U244" s="1012" t="s">
        <v>18</v>
      </c>
      <c r="V244" s="1032" t="s">
        <v>21</v>
      </c>
      <c r="W244" s="1032"/>
      <c r="X244" s="892" t="s">
        <v>1365</v>
      </c>
      <c r="Y244" s="1181"/>
      <c r="Z244" s="1151"/>
      <c r="AA244" s="851"/>
      <c r="AB244" s="851"/>
      <c r="AC244" s="851"/>
      <c r="AD244" s="851"/>
      <c r="AE244" s="851"/>
      <c r="AF244" s="851"/>
      <c r="AG244" s="851"/>
      <c r="AH244" s="1152"/>
      <c r="AI244" s="1231">
        <v>55.556814407668398</v>
      </c>
      <c r="AJ244" s="851"/>
      <c r="AK244" s="888">
        <v>49.036314898812002</v>
      </c>
      <c r="AL244" s="851"/>
      <c r="AM244" s="851"/>
      <c r="AN244" s="1155"/>
      <c r="AO244" s="1160" t="s">
        <v>9836</v>
      </c>
      <c r="AP244" s="1223"/>
      <c r="AQ244" s="160"/>
      <c r="AR244" s="160"/>
    </row>
    <row r="245" spans="1:44" s="161" customFormat="1" ht="24.95" customHeight="1">
      <c r="A245" s="887" t="s">
        <v>3644</v>
      </c>
      <c r="B245" s="13">
        <v>25</v>
      </c>
      <c r="C245" s="314" t="s">
        <v>1366</v>
      </c>
      <c r="D245" s="1013"/>
      <c r="E245" s="1013" t="s">
        <v>1349</v>
      </c>
      <c r="F245" s="1013" t="s">
        <v>1367</v>
      </c>
      <c r="G245" s="1029">
        <v>3.15</v>
      </c>
      <c r="H245" s="1042" t="s">
        <v>1194</v>
      </c>
      <c r="I245" s="1042" t="s">
        <v>1237</v>
      </c>
      <c r="J245" s="1057">
        <v>1805</v>
      </c>
      <c r="K245" s="1057">
        <v>2690</v>
      </c>
      <c r="L245" s="1057"/>
      <c r="M245" s="1029" t="s">
        <v>39</v>
      </c>
      <c r="N245" s="1029"/>
      <c r="O245" s="1029" t="s">
        <v>14</v>
      </c>
      <c r="P245" s="874"/>
      <c r="Q245" s="874"/>
      <c r="R245" s="1105">
        <v>20</v>
      </c>
      <c r="S245" s="1099"/>
      <c r="T245" s="1105"/>
      <c r="U245" s="1013" t="s">
        <v>18</v>
      </c>
      <c r="V245" s="1029" t="s">
        <v>21</v>
      </c>
      <c r="W245" s="1029"/>
      <c r="X245" s="893"/>
      <c r="Y245" s="1180"/>
      <c r="Z245" s="1149"/>
      <c r="AA245" s="850"/>
      <c r="AB245" s="850"/>
      <c r="AC245" s="850"/>
      <c r="AD245" s="850"/>
      <c r="AE245" s="850"/>
      <c r="AF245" s="850"/>
      <c r="AG245" s="850"/>
      <c r="AH245" s="1150"/>
      <c r="AI245" s="1184">
        <v>16.172973812187902</v>
      </c>
      <c r="AJ245" s="850"/>
      <c r="AK245" s="890">
        <v>16.498495193285301</v>
      </c>
      <c r="AL245" s="850"/>
      <c r="AM245" s="850"/>
      <c r="AN245" s="1154"/>
      <c r="AO245" s="1159" t="s">
        <v>9837</v>
      </c>
      <c r="AP245" s="1222"/>
      <c r="AQ245" s="160"/>
      <c r="AR245" s="160"/>
    </row>
    <row r="246" spans="1:44" s="161" customFormat="1" ht="24.95" customHeight="1">
      <c r="A246" s="1011" t="s">
        <v>3645</v>
      </c>
      <c r="B246" s="301">
        <v>25</v>
      </c>
      <c r="C246" s="1855" t="s">
        <v>1379</v>
      </c>
      <c r="D246" s="1012"/>
      <c r="E246" s="1012" t="s">
        <v>1349</v>
      </c>
      <c r="F246" s="1032" t="s">
        <v>1378</v>
      </c>
      <c r="G246" s="1032">
        <v>3.15</v>
      </c>
      <c r="H246" s="1040" t="s">
        <v>1194</v>
      </c>
      <c r="I246" s="1040" t="s">
        <v>1237</v>
      </c>
      <c r="J246" s="1058">
        <v>1427.9</v>
      </c>
      <c r="K246" s="1058">
        <v>1510.9</v>
      </c>
      <c r="L246" s="1058"/>
      <c r="M246" s="1032" t="s">
        <v>39</v>
      </c>
      <c r="N246" s="1032"/>
      <c r="O246" s="1032" t="s">
        <v>14</v>
      </c>
      <c r="P246" s="1103"/>
      <c r="Q246" s="1103"/>
      <c r="R246" s="1100">
        <v>58</v>
      </c>
      <c r="S246" s="1100"/>
      <c r="T246" s="1104"/>
      <c r="U246" s="1012" t="s">
        <v>18</v>
      </c>
      <c r="V246" s="1032" t="s">
        <v>21</v>
      </c>
      <c r="W246" s="1032"/>
      <c r="X246" s="892"/>
      <c r="Y246" s="1181"/>
      <c r="Z246" s="1151"/>
      <c r="AA246" s="851"/>
      <c r="AB246" s="851"/>
      <c r="AC246" s="851"/>
      <c r="AD246" s="851"/>
      <c r="AE246" s="851"/>
      <c r="AF246" s="851"/>
      <c r="AG246" s="851"/>
      <c r="AH246" s="1152"/>
      <c r="AI246" s="1231">
        <v>65.026814698162596</v>
      </c>
      <c r="AJ246" s="851"/>
      <c r="AK246" s="888">
        <v>60.074558689462599</v>
      </c>
      <c r="AL246" s="851"/>
      <c r="AM246" s="851"/>
      <c r="AN246" s="1155"/>
      <c r="AO246" s="1160" t="s">
        <v>9838</v>
      </c>
      <c r="AP246" s="1223"/>
      <c r="AQ246" s="160"/>
      <c r="AR246" s="160"/>
    </row>
    <row r="247" spans="1:44" s="161" customFormat="1" ht="24.95" customHeight="1">
      <c r="A247" s="1011" t="s">
        <v>3646</v>
      </c>
      <c r="B247" s="301">
        <v>25</v>
      </c>
      <c r="C247" s="1856"/>
      <c r="D247" s="1012"/>
      <c r="E247" s="1012" t="s">
        <v>1349</v>
      </c>
      <c r="F247" s="1032" t="s">
        <v>1378</v>
      </c>
      <c r="G247" s="1032">
        <v>3.15</v>
      </c>
      <c r="H247" s="1040" t="s">
        <v>1194</v>
      </c>
      <c r="I247" s="1040" t="s">
        <v>1237</v>
      </c>
      <c r="J247" s="1058">
        <v>1805</v>
      </c>
      <c r="K247" s="1058">
        <v>2690</v>
      </c>
      <c r="L247" s="1058"/>
      <c r="M247" s="1032" t="s">
        <v>39</v>
      </c>
      <c r="N247" s="1032"/>
      <c r="O247" s="1032" t="s">
        <v>14</v>
      </c>
      <c r="P247" s="1103"/>
      <c r="Q247" s="1103"/>
      <c r="R247" s="1100">
        <v>60</v>
      </c>
      <c r="S247" s="1100"/>
      <c r="T247" s="1104"/>
      <c r="U247" s="1012" t="s">
        <v>18</v>
      </c>
      <c r="V247" s="1032" t="s">
        <v>21</v>
      </c>
      <c r="W247" s="1032"/>
      <c r="X247" s="892"/>
      <c r="Y247" s="1181"/>
      <c r="Z247" s="1151"/>
      <c r="AA247" s="851"/>
      <c r="AB247" s="851"/>
      <c r="AC247" s="851"/>
      <c r="AD247" s="851"/>
      <c r="AE247" s="851"/>
      <c r="AF247" s="851"/>
      <c r="AG247" s="851"/>
      <c r="AH247" s="1152"/>
      <c r="AI247" s="1184">
        <v>24.593608496554801</v>
      </c>
      <c r="AJ247" s="851"/>
      <c r="AK247" s="890">
        <v>24.737746599758498</v>
      </c>
      <c r="AL247" s="851"/>
      <c r="AM247" s="851"/>
      <c r="AN247" s="1155"/>
      <c r="AO247" s="1160" t="s">
        <v>9839</v>
      </c>
      <c r="AP247" s="1223"/>
      <c r="AQ247" s="160"/>
      <c r="AR247" s="160"/>
    </row>
    <row r="248" spans="1:44" s="161" customFormat="1" ht="24.95" customHeight="1">
      <c r="A248" s="1011" t="s">
        <v>3647</v>
      </c>
      <c r="B248" s="301">
        <v>25</v>
      </c>
      <c r="C248" s="1857"/>
      <c r="D248" s="1012"/>
      <c r="E248" s="1012" t="s">
        <v>1349</v>
      </c>
      <c r="F248" s="1032" t="s">
        <v>1378</v>
      </c>
      <c r="G248" s="1032">
        <v>3.15</v>
      </c>
      <c r="H248" s="1040" t="s">
        <v>1194</v>
      </c>
      <c r="I248" s="1040" t="s">
        <v>1237</v>
      </c>
      <c r="J248" s="1058">
        <v>3400</v>
      </c>
      <c r="K248" s="1058">
        <v>3800</v>
      </c>
      <c r="L248" s="1058"/>
      <c r="M248" s="1032" t="s">
        <v>39</v>
      </c>
      <c r="N248" s="1032"/>
      <c r="O248" s="1032" t="s">
        <v>14</v>
      </c>
      <c r="P248" s="1103"/>
      <c r="Q248" s="1103"/>
      <c r="R248" s="1100">
        <v>40</v>
      </c>
      <c r="S248" s="1100"/>
      <c r="T248" s="1104"/>
      <c r="U248" s="1012" t="s">
        <v>18</v>
      </c>
      <c r="V248" s="1032" t="s">
        <v>21</v>
      </c>
      <c r="W248" s="1032"/>
      <c r="X248" s="892"/>
      <c r="Y248" s="1181"/>
      <c r="Z248" s="1151"/>
      <c r="AA248" s="851"/>
      <c r="AB248" s="851"/>
      <c r="AC248" s="851"/>
      <c r="AD248" s="851"/>
      <c r="AE248" s="851"/>
      <c r="AF248" s="851"/>
      <c r="AG248" s="851"/>
      <c r="AH248" s="1152"/>
      <c r="AI248" s="1231">
        <v>64.719088288441995</v>
      </c>
      <c r="AJ248" s="851"/>
      <c r="AK248" s="888">
        <v>63.672839409100597</v>
      </c>
      <c r="AL248" s="851"/>
      <c r="AM248" s="851"/>
      <c r="AN248" s="1155"/>
      <c r="AO248" s="1160" t="s">
        <v>9840</v>
      </c>
      <c r="AP248" s="1223"/>
      <c r="AQ248" s="160"/>
      <c r="AR248" s="160"/>
    </row>
    <row r="249" spans="1:44" s="161" customFormat="1" ht="24.95" customHeight="1">
      <c r="A249" s="887" t="s">
        <v>3648</v>
      </c>
      <c r="B249" s="13">
        <v>25</v>
      </c>
      <c r="C249" s="1822" t="s">
        <v>1368</v>
      </c>
      <c r="D249" s="1013"/>
      <c r="E249" s="1013" t="s">
        <v>1349</v>
      </c>
      <c r="F249" s="1029" t="s">
        <v>1369</v>
      </c>
      <c r="G249" s="1029">
        <v>3.15</v>
      </c>
      <c r="H249" s="1042" t="s">
        <v>1194</v>
      </c>
      <c r="I249" s="1042" t="s">
        <v>1237</v>
      </c>
      <c r="J249" s="1057">
        <v>1805</v>
      </c>
      <c r="K249" s="1057">
        <v>2690</v>
      </c>
      <c r="L249" s="1057"/>
      <c r="M249" s="1029" t="s">
        <v>39</v>
      </c>
      <c r="N249" s="1029"/>
      <c r="O249" s="1029" t="s">
        <v>14</v>
      </c>
      <c r="P249" s="874"/>
      <c r="Q249" s="874"/>
      <c r="R249" s="1099">
        <v>40</v>
      </c>
      <c r="S249" s="1099"/>
      <c r="T249" s="1105"/>
      <c r="U249" s="1013" t="s">
        <v>18</v>
      </c>
      <c r="V249" s="1029" t="s">
        <v>21</v>
      </c>
      <c r="W249" s="1029"/>
      <c r="X249" s="893"/>
      <c r="Y249" s="1180"/>
      <c r="Z249" s="1149"/>
      <c r="AA249" s="850"/>
      <c r="AB249" s="850"/>
      <c r="AC249" s="850"/>
      <c r="AD249" s="850"/>
      <c r="AE249" s="850"/>
      <c r="AF249" s="850"/>
      <c r="AG249" s="850"/>
      <c r="AH249" s="1150"/>
      <c r="AI249" s="1184">
        <v>23.7493713520287</v>
      </c>
      <c r="AJ249" s="850"/>
      <c r="AK249" s="890">
        <v>23.566673337958601</v>
      </c>
      <c r="AL249" s="850"/>
      <c r="AM249" s="850"/>
      <c r="AN249" s="1154"/>
      <c r="AO249" s="1159" t="s">
        <v>9841</v>
      </c>
      <c r="AP249" s="1222"/>
      <c r="AQ249" s="160"/>
      <c r="AR249" s="160"/>
    </row>
    <row r="250" spans="1:44" s="161" customFormat="1" ht="24.95" customHeight="1">
      <c r="A250" s="887" t="s">
        <v>3649</v>
      </c>
      <c r="B250" s="13">
        <v>25</v>
      </c>
      <c r="C250" s="1824"/>
      <c r="D250" s="1013"/>
      <c r="E250" s="1013" t="s">
        <v>1349</v>
      </c>
      <c r="F250" s="1029" t="s">
        <v>1369</v>
      </c>
      <c r="G250" s="1029">
        <v>3.15</v>
      </c>
      <c r="H250" s="1042" t="s">
        <v>1194</v>
      </c>
      <c r="I250" s="1042" t="s">
        <v>1237</v>
      </c>
      <c r="J250" s="1057">
        <v>3400</v>
      </c>
      <c r="K250" s="1057">
        <v>3800</v>
      </c>
      <c r="L250" s="1057"/>
      <c r="M250" s="1029" t="s">
        <v>39</v>
      </c>
      <c r="N250" s="1029"/>
      <c r="O250" s="1029" t="s">
        <v>14</v>
      </c>
      <c r="P250" s="874"/>
      <c r="Q250" s="874"/>
      <c r="R250" s="1099">
        <v>45</v>
      </c>
      <c r="S250" s="1099"/>
      <c r="T250" s="1105"/>
      <c r="U250" s="1013" t="s">
        <v>18</v>
      </c>
      <c r="V250" s="1029" t="s">
        <v>21</v>
      </c>
      <c r="W250" s="1029"/>
      <c r="X250" s="893"/>
      <c r="Y250" s="1180"/>
      <c r="Z250" s="1149"/>
      <c r="AA250" s="850"/>
      <c r="AB250" s="850"/>
      <c r="AC250" s="850"/>
      <c r="AD250" s="850"/>
      <c r="AE250" s="850"/>
      <c r="AF250" s="850"/>
      <c r="AG250" s="850"/>
      <c r="AH250" s="1150"/>
      <c r="AI250" s="1231">
        <v>57.862485299319196</v>
      </c>
      <c r="AJ250" s="850"/>
      <c r="AK250" s="888">
        <v>58.225264478985302</v>
      </c>
      <c r="AL250" s="850"/>
      <c r="AM250" s="850"/>
      <c r="AN250" s="1154"/>
      <c r="AO250" s="1159" t="s">
        <v>9842</v>
      </c>
      <c r="AP250" s="1222"/>
      <c r="AQ250" s="160"/>
      <c r="AR250" s="160"/>
    </row>
    <row r="251" spans="1:44" s="161" customFormat="1" ht="24.95" customHeight="1">
      <c r="A251" s="1011" t="s">
        <v>3650</v>
      </c>
      <c r="B251" s="301">
        <v>25</v>
      </c>
      <c r="C251" s="317" t="s">
        <v>1370</v>
      </c>
      <c r="D251" s="1012"/>
      <c r="E251" s="1012" t="s">
        <v>1349</v>
      </c>
      <c r="F251" s="1032" t="s">
        <v>1371</v>
      </c>
      <c r="G251" s="1032">
        <v>3.15</v>
      </c>
      <c r="H251" s="1040" t="s">
        <v>1194</v>
      </c>
      <c r="I251" s="1040" t="s">
        <v>1237</v>
      </c>
      <c r="J251" s="1058">
        <v>1427.9</v>
      </c>
      <c r="K251" s="1058">
        <v>1510.9</v>
      </c>
      <c r="L251" s="1058"/>
      <c r="M251" s="1032" t="s">
        <v>39</v>
      </c>
      <c r="N251" s="1032"/>
      <c r="O251" s="1032" t="s">
        <v>14</v>
      </c>
      <c r="P251" s="1103"/>
      <c r="Q251" s="1103"/>
      <c r="R251" s="1100">
        <v>58</v>
      </c>
      <c r="S251" s="1100"/>
      <c r="T251" s="1104"/>
      <c r="U251" s="1012" t="s">
        <v>18</v>
      </c>
      <c r="V251" s="1032" t="s">
        <v>21</v>
      </c>
      <c r="W251" s="1032"/>
      <c r="X251" s="892"/>
      <c r="Y251" s="1181"/>
      <c r="Z251" s="1151"/>
      <c r="AA251" s="851"/>
      <c r="AB251" s="851"/>
      <c r="AC251" s="851"/>
      <c r="AD251" s="851"/>
      <c r="AE251" s="851"/>
      <c r="AF251" s="851"/>
      <c r="AG251" s="851"/>
      <c r="AH251" s="1152"/>
      <c r="AI251" s="1231">
        <v>65.186991656427793</v>
      </c>
      <c r="AJ251" s="851"/>
      <c r="AK251" s="888">
        <v>62.013081415030598</v>
      </c>
      <c r="AL251" s="851"/>
      <c r="AM251" s="851"/>
      <c r="AN251" s="1155"/>
      <c r="AO251" s="1160" t="s">
        <v>9843</v>
      </c>
      <c r="AP251" s="1223"/>
      <c r="AQ251" s="160"/>
      <c r="AR251" s="160"/>
    </row>
    <row r="252" spans="1:44" s="161" customFormat="1" ht="24.95" customHeight="1">
      <c r="A252" s="887" t="s">
        <v>3651</v>
      </c>
      <c r="B252" s="13">
        <v>25</v>
      </c>
      <c r="C252" s="296" t="s">
        <v>1373</v>
      </c>
      <c r="D252" s="1013"/>
      <c r="E252" s="1029" t="s">
        <v>1364</v>
      </c>
      <c r="F252" s="1029" t="s">
        <v>1364</v>
      </c>
      <c r="G252" s="1029">
        <v>3.15</v>
      </c>
      <c r="H252" s="1042" t="s">
        <v>1194</v>
      </c>
      <c r="I252" s="1042" t="s">
        <v>1237</v>
      </c>
      <c r="J252" s="1057">
        <v>1805</v>
      </c>
      <c r="K252" s="1057">
        <v>2690</v>
      </c>
      <c r="L252" s="1057"/>
      <c r="M252" s="1029" t="s">
        <v>39</v>
      </c>
      <c r="N252" s="1029"/>
      <c r="O252" s="1029" t="s">
        <v>14</v>
      </c>
      <c r="P252" s="874"/>
      <c r="Q252" s="874"/>
      <c r="R252" s="1099">
        <v>30</v>
      </c>
      <c r="S252" s="1099"/>
      <c r="T252" s="1105"/>
      <c r="U252" s="1013" t="s">
        <v>18</v>
      </c>
      <c r="V252" s="1029" t="s">
        <v>21</v>
      </c>
      <c r="W252" s="1029"/>
      <c r="X252" s="893"/>
      <c r="Y252" s="1180"/>
      <c r="Z252" s="1149"/>
      <c r="AA252" s="850"/>
      <c r="AB252" s="850"/>
      <c r="AC252" s="850"/>
      <c r="AD252" s="850"/>
      <c r="AE252" s="850"/>
      <c r="AF252" s="850"/>
      <c r="AG252" s="850"/>
      <c r="AH252" s="1150"/>
      <c r="AI252" s="1184">
        <v>28.174290469194901</v>
      </c>
      <c r="AJ252" s="850"/>
      <c r="AK252" s="890">
        <v>28.561150424102699</v>
      </c>
      <c r="AL252" s="850"/>
      <c r="AM252" s="850"/>
      <c r="AN252" s="1154"/>
      <c r="AO252" s="1159" t="s">
        <v>9844</v>
      </c>
      <c r="AP252" s="1222"/>
      <c r="AQ252" s="160"/>
      <c r="AR252" s="160"/>
    </row>
    <row r="253" spans="1:44" s="161" customFormat="1" ht="24.95" customHeight="1">
      <c r="A253" s="1011" t="s">
        <v>3652</v>
      </c>
      <c r="B253" s="301">
        <v>25</v>
      </c>
      <c r="C253" s="313" t="s">
        <v>1372</v>
      </c>
      <c r="D253" s="1012"/>
      <c r="E253" s="1032" t="s">
        <v>1364</v>
      </c>
      <c r="F253" s="1032" t="s">
        <v>1364</v>
      </c>
      <c r="G253" s="1032">
        <v>3.15</v>
      </c>
      <c r="H253" s="1040" t="s">
        <v>1194</v>
      </c>
      <c r="I253" s="1040" t="s">
        <v>1237</v>
      </c>
      <c r="J253" s="1058">
        <v>1805</v>
      </c>
      <c r="K253" s="1058">
        <v>2690</v>
      </c>
      <c r="L253" s="1058"/>
      <c r="M253" s="1032" t="s">
        <v>39</v>
      </c>
      <c r="N253" s="1032"/>
      <c r="O253" s="1032" t="s">
        <v>14</v>
      </c>
      <c r="P253" s="1103"/>
      <c r="Q253" s="1103"/>
      <c r="R253" s="1100">
        <v>30</v>
      </c>
      <c r="S253" s="1100"/>
      <c r="T253" s="1104"/>
      <c r="U253" s="1012" t="s">
        <v>18</v>
      </c>
      <c r="V253" s="1032" t="s">
        <v>21</v>
      </c>
      <c r="W253" s="1032"/>
      <c r="X253" s="892"/>
      <c r="Y253" s="1181"/>
      <c r="Z253" s="1151"/>
      <c r="AA253" s="851"/>
      <c r="AB253" s="851"/>
      <c r="AC253" s="851"/>
      <c r="AD253" s="851"/>
      <c r="AE253" s="851"/>
      <c r="AF253" s="851"/>
      <c r="AG253" s="851"/>
      <c r="AH253" s="1152"/>
      <c r="AI253" s="1231">
        <v>34.194096735436197</v>
      </c>
      <c r="AJ253" s="851"/>
      <c r="AK253" s="888">
        <v>34.448895799303997</v>
      </c>
      <c r="AL253" s="851"/>
      <c r="AM253" s="851"/>
      <c r="AN253" s="1155"/>
      <c r="AO253" s="1160" t="s">
        <v>9845</v>
      </c>
      <c r="AP253" s="1223"/>
      <c r="AQ253" s="160"/>
      <c r="AR253" s="160"/>
    </row>
    <row r="254" spans="1:44" s="161" customFormat="1" ht="24.95" customHeight="1">
      <c r="A254" s="887" t="s">
        <v>3653</v>
      </c>
      <c r="B254" s="13">
        <v>25</v>
      </c>
      <c r="C254" s="296" t="s">
        <v>1393</v>
      </c>
      <c r="D254" s="1013"/>
      <c r="E254" s="1029" t="s">
        <v>1388</v>
      </c>
      <c r="F254" s="1029" t="s">
        <v>1388</v>
      </c>
      <c r="G254" s="1029">
        <v>3.15</v>
      </c>
      <c r="H254" s="1042" t="s">
        <v>1194</v>
      </c>
      <c r="I254" s="1042" t="s">
        <v>1237</v>
      </c>
      <c r="J254" s="1057">
        <v>1805</v>
      </c>
      <c r="K254" s="1057">
        <v>2690</v>
      </c>
      <c r="L254" s="1057"/>
      <c r="M254" s="1029" t="s">
        <v>39</v>
      </c>
      <c r="N254" s="1029"/>
      <c r="O254" s="1029" t="s">
        <v>14</v>
      </c>
      <c r="P254" s="874"/>
      <c r="Q254" s="874"/>
      <c r="R254" s="1099">
        <v>20</v>
      </c>
      <c r="S254" s="1099"/>
      <c r="T254" s="1105"/>
      <c r="U254" s="1013" t="s">
        <v>18</v>
      </c>
      <c r="V254" s="1029" t="s">
        <v>21</v>
      </c>
      <c r="W254" s="1045"/>
      <c r="X254" s="910"/>
      <c r="Y254" s="1180"/>
      <c r="Z254" s="1149"/>
      <c r="AA254" s="850"/>
      <c r="AB254" s="850"/>
      <c r="AC254" s="850"/>
      <c r="AD254" s="850"/>
      <c r="AE254" s="850"/>
      <c r="AF254" s="850"/>
      <c r="AG254" s="850"/>
      <c r="AH254" s="1150"/>
      <c r="AI254" s="1231">
        <v>27.263122178071999</v>
      </c>
      <c r="AJ254" s="850"/>
      <c r="AK254" s="888">
        <v>27.270647717518699</v>
      </c>
      <c r="AL254" s="850"/>
      <c r="AM254" s="850"/>
      <c r="AN254" s="1154"/>
      <c r="AO254" s="1159" t="s">
        <v>9846</v>
      </c>
      <c r="AP254" s="1222"/>
      <c r="AQ254" s="160"/>
      <c r="AR254" s="160"/>
    </row>
    <row r="255" spans="1:44" s="161" customFormat="1" ht="24.95" customHeight="1">
      <c r="A255" s="1011" t="s">
        <v>3654</v>
      </c>
      <c r="B255" s="301">
        <v>25</v>
      </c>
      <c r="C255" s="313" t="s">
        <v>1394</v>
      </c>
      <c r="D255" s="1012"/>
      <c r="E255" s="1032" t="s">
        <v>1388</v>
      </c>
      <c r="F255" s="1032" t="s">
        <v>1388</v>
      </c>
      <c r="G255" s="1032">
        <v>3.15</v>
      </c>
      <c r="H255" s="1040" t="s">
        <v>1194</v>
      </c>
      <c r="I255" s="1040" t="s">
        <v>1237</v>
      </c>
      <c r="J255" s="1058">
        <v>1805</v>
      </c>
      <c r="K255" s="1058">
        <v>2690</v>
      </c>
      <c r="L255" s="1058"/>
      <c r="M255" s="1032" t="s">
        <v>39</v>
      </c>
      <c r="N255" s="1032"/>
      <c r="O255" s="1032" t="s">
        <v>14</v>
      </c>
      <c r="P255" s="1103"/>
      <c r="Q255" s="1103"/>
      <c r="R255" s="1100">
        <v>30</v>
      </c>
      <c r="S255" s="1100"/>
      <c r="T255" s="1104"/>
      <c r="U255" s="1012" t="s">
        <v>18</v>
      </c>
      <c r="V255" s="1032" t="s">
        <v>21</v>
      </c>
      <c r="W255" s="1044"/>
      <c r="X255" s="1162"/>
      <c r="Y255" s="1181"/>
      <c r="Z255" s="1151"/>
      <c r="AA255" s="851"/>
      <c r="AB255" s="851"/>
      <c r="AC255" s="851"/>
      <c r="AD255" s="851"/>
      <c r="AE255" s="851"/>
      <c r="AF255" s="851"/>
      <c r="AG255" s="851"/>
      <c r="AH255" s="1152"/>
      <c r="AI255" s="1184">
        <v>21.998945169737201</v>
      </c>
      <c r="AJ255" s="851"/>
      <c r="AK255" s="890">
        <v>22.3034180729911</v>
      </c>
      <c r="AL255" s="851"/>
      <c r="AM255" s="851"/>
      <c r="AN255" s="1155"/>
      <c r="AO255" s="1160" t="s">
        <v>9847</v>
      </c>
      <c r="AP255" s="1223"/>
      <c r="AQ255" s="160"/>
      <c r="AR255" s="160"/>
    </row>
    <row r="256" spans="1:44" s="161" customFormat="1">
      <c r="A256" s="887" t="s">
        <v>3655</v>
      </c>
      <c r="B256" s="299">
        <v>25</v>
      </c>
      <c r="C256" s="296" t="s">
        <v>3113</v>
      </c>
      <c r="D256" s="1013"/>
      <c r="E256" s="1029" t="s">
        <v>1437</v>
      </c>
      <c r="F256" s="1029" t="s">
        <v>1364</v>
      </c>
      <c r="G256" s="1029">
        <v>3.15</v>
      </c>
      <c r="H256" s="1042" t="s">
        <v>1194</v>
      </c>
      <c r="I256" s="1042" t="s">
        <v>1237</v>
      </c>
      <c r="J256" s="1057">
        <v>1930</v>
      </c>
      <c r="K256" s="1057">
        <v>2690</v>
      </c>
      <c r="L256" s="1057"/>
      <c r="M256" s="1029" t="s">
        <v>39</v>
      </c>
      <c r="N256" s="1029"/>
      <c r="O256" s="1029" t="s">
        <v>14</v>
      </c>
      <c r="P256" s="874"/>
      <c r="Q256" s="874"/>
      <c r="R256" s="1099">
        <v>60</v>
      </c>
      <c r="S256" s="1099"/>
      <c r="T256" s="1105"/>
      <c r="U256" s="1013" t="s">
        <v>18</v>
      </c>
      <c r="V256" s="1029" t="s">
        <v>21</v>
      </c>
      <c r="W256" s="1045"/>
      <c r="X256" s="910"/>
      <c r="Y256" s="1180"/>
      <c r="Z256" s="1149"/>
      <c r="AA256" s="850"/>
      <c r="AB256" s="850"/>
      <c r="AC256" s="850"/>
      <c r="AD256" s="850"/>
      <c r="AE256" s="850"/>
      <c r="AF256" s="850"/>
      <c r="AG256" s="850"/>
      <c r="AH256" s="1150"/>
      <c r="AI256" s="1145"/>
      <c r="AJ256" s="850"/>
      <c r="AK256" s="850"/>
      <c r="AL256" s="850"/>
      <c r="AM256" s="850"/>
      <c r="AN256" s="1154"/>
      <c r="AO256" s="1159"/>
      <c r="AP256" s="1222"/>
      <c r="AQ256" s="160"/>
      <c r="AR256" s="160"/>
    </row>
    <row r="257" spans="1:44" s="162" customFormat="1" ht="22.35">
      <c r="A257" s="1005" t="s">
        <v>1535</v>
      </c>
      <c r="B257" s="286"/>
      <c r="C257" s="294" t="s">
        <v>1408</v>
      </c>
      <c r="D257" s="1027"/>
      <c r="E257" s="1027"/>
      <c r="F257" s="1027"/>
      <c r="G257" s="1027"/>
      <c r="H257" s="1028"/>
      <c r="I257" s="1028"/>
      <c r="J257" s="1028"/>
      <c r="K257" s="1028"/>
      <c r="L257" s="1028"/>
      <c r="M257" s="1027"/>
      <c r="N257" s="1027"/>
      <c r="O257" s="1027"/>
      <c r="P257" s="1027"/>
      <c r="Q257" s="1027"/>
      <c r="R257" s="1097"/>
      <c r="S257" s="1097"/>
      <c r="T257" s="1097"/>
      <c r="U257" s="1027"/>
      <c r="V257" s="1027"/>
      <c r="W257" s="1027"/>
      <c r="X257" s="165"/>
      <c r="Y257" s="1141"/>
      <c r="Z257" s="1147"/>
      <c r="AA257" s="849"/>
      <c r="AB257" s="849"/>
      <c r="AC257" s="849"/>
      <c r="AD257" s="849"/>
      <c r="AE257" s="849"/>
      <c r="AF257" s="849"/>
      <c r="AG257" s="849"/>
      <c r="AH257" s="1148"/>
      <c r="AI257" s="1144"/>
      <c r="AJ257" s="849"/>
      <c r="AK257" s="849"/>
      <c r="AL257" s="849"/>
      <c r="AM257" s="849"/>
      <c r="AN257" s="1153"/>
      <c r="AO257" s="1158"/>
      <c r="AP257" s="1197"/>
    </row>
    <row r="258" spans="1:44" s="161" customFormat="1">
      <c r="A258" s="887" t="s">
        <v>3656</v>
      </c>
      <c r="B258" s="13">
        <v>25</v>
      </c>
      <c r="C258" s="314" t="s">
        <v>1319</v>
      </c>
      <c r="D258" s="1013"/>
      <c r="E258" s="1013" t="s">
        <v>1349</v>
      </c>
      <c r="F258" s="1029" t="s">
        <v>1401</v>
      </c>
      <c r="G258" s="1029">
        <v>3.15</v>
      </c>
      <c r="H258" s="1042" t="s">
        <v>1194</v>
      </c>
      <c r="I258" s="1042" t="s">
        <v>1237</v>
      </c>
      <c r="J258" s="1043"/>
      <c r="K258" s="1043"/>
      <c r="L258" s="1043"/>
      <c r="M258" s="1029" t="s">
        <v>39</v>
      </c>
      <c r="N258" s="1029"/>
      <c r="O258" s="1029" t="s">
        <v>14</v>
      </c>
      <c r="P258" s="874"/>
      <c r="Q258" s="874"/>
      <c r="R258" s="1099"/>
      <c r="S258" s="1099"/>
      <c r="T258" s="1105" t="s">
        <v>34</v>
      </c>
      <c r="U258" s="1013" t="s">
        <v>16</v>
      </c>
      <c r="V258" s="1029" t="s">
        <v>21</v>
      </c>
      <c r="W258" s="1029"/>
      <c r="X258" s="893"/>
      <c r="Y258" s="1180"/>
      <c r="Z258" s="1149"/>
      <c r="AA258" s="850"/>
      <c r="AB258" s="850"/>
      <c r="AC258" s="850"/>
      <c r="AD258" s="850"/>
      <c r="AE258" s="850"/>
      <c r="AF258" s="850"/>
      <c r="AG258" s="850"/>
      <c r="AH258" s="1150"/>
      <c r="AI258" s="1145"/>
      <c r="AJ258" s="850">
        <v>-30.044521324000002</v>
      </c>
      <c r="AK258" s="850"/>
      <c r="AL258" s="850">
        <v>-29.443296424</v>
      </c>
      <c r="AM258" s="850"/>
      <c r="AN258" s="1154">
        <v>-30.092098224000001</v>
      </c>
      <c r="AO258" s="1159" t="s">
        <v>12007</v>
      </c>
      <c r="AP258" s="1222"/>
      <c r="AQ258" s="160"/>
      <c r="AR258" s="160"/>
    </row>
    <row r="259" spans="1:44" s="161" customFormat="1">
      <c r="A259" s="1011" t="s">
        <v>3657</v>
      </c>
      <c r="B259" s="301">
        <v>25</v>
      </c>
      <c r="C259" s="316" t="s">
        <v>1320</v>
      </c>
      <c r="D259" s="1012"/>
      <c r="E259" s="1012" t="s">
        <v>1349</v>
      </c>
      <c r="F259" s="1032" t="s">
        <v>1401</v>
      </c>
      <c r="G259" s="1032">
        <v>3.15</v>
      </c>
      <c r="H259" s="1040" t="s">
        <v>1194</v>
      </c>
      <c r="I259" s="1040" t="s">
        <v>1237</v>
      </c>
      <c r="J259" s="1041"/>
      <c r="K259" s="1041"/>
      <c r="L259" s="1041"/>
      <c r="M259" s="1032" t="s">
        <v>39</v>
      </c>
      <c r="N259" s="1032"/>
      <c r="O259" s="1032" t="s">
        <v>14</v>
      </c>
      <c r="P259" s="1103"/>
      <c r="Q259" s="1103"/>
      <c r="R259" s="1100"/>
      <c r="S259" s="1100"/>
      <c r="T259" s="1104" t="s">
        <v>34</v>
      </c>
      <c r="U259" s="1012" t="s">
        <v>16</v>
      </c>
      <c r="V259" s="1032" t="s">
        <v>21</v>
      </c>
      <c r="W259" s="1032"/>
      <c r="X259" s="892"/>
      <c r="Y259" s="1181"/>
      <c r="Z259" s="1151"/>
      <c r="AA259" s="851"/>
      <c r="AB259" s="851"/>
      <c r="AC259" s="851"/>
      <c r="AD259" s="851"/>
      <c r="AE259" s="851"/>
      <c r="AF259" s="851"/>
      <c r="AG259" s="851"/>
      <c r="AH259" s="1152"/>
      <c r="AI259" s="1146"/>
      <c r="AJ259" s="851">
        <v>-30.816174500999999</v>
      </c>
      <c r="AK259" s="851"/>
      <c r="AL259" s="851">
        <v>-30.929348941000001</v>
      </c>
      <c r="AM259" s="851"/>
      <c r="AN259" s="1155">
        <v>-31.078038210999999</v>
      </c>
      <c r="AO259" s="1160" t="s">
        <v>12008</v>
      </c>
      <c r="AP259" s="1223"/>
      <c r="AQ259" s="160"/>
      <c r="AR259" s="160"/>
    </row>
    <row r="260" spans="1:44" s="161" customFormat="1">
      <c r="A260" s="887" t="s">
        <v>3658</v>
      </c>
      <c r="B260" s="13">
        <v>25</v>
      </c>
      <c r="C260" s="314" t="s">
        <v>1321</v>
      </c>
      <c r="D260" s="1013"/>
      <c r="E260" s="1013" t="s">
        <v>1349</v>
      </c>
      <c r="F260" s="1029" t="s">
        <v>1402</v>
      </c>
      <c r="G260" s="1029">
        <v>3.15</v>
      </c>
      <c r="H260" s="1042" t="s">
        <v>1194</v>
      </c>
      <c r="I260" s="1042" t="s">
        <v>1237</v>
      </c>
      <c r="J260" s="1043"/>
      <c r="K260" s="1043"/>
      <c r="L260" s="1043"/>
      <c r="M260" s="1029" t="s">
        <v>39</v>
      </c>
      <c r="N260" s="1029"/>
      <c r="O260" s="1029" t="s">
        <v>14</v>
      </c>
      <c r="P260" s="874"/>
      <c r="Q260" s="874"/>
      <c r="R260" s="1099"/>
      <c r="S260" s="1099"/>
      <c r="T260" s="1105" t="s">
        <v>34</v>
      </c>
      <c r="U260" s="1013" t="s">
        <v>16</v>
      </c>
      <c r="V260" s="1029" t="s">
        <v>21</v>
      </c>
      <c r="W260" s="1029"/>
      <c r="X260" s="893"/>
      <c r="Y260" s="1180"/>
      <c r="Z260" s="1149"/>
      <c r="AA260" s="850"/>
      <c r="AB260" s="850"/>
      <c r="AC260" s="850"/>
      <c r="AD260" s="850"/>
      <c r="AE260" s="850"/>
      <c r="AF260" s="850"/>
      <c r="AG260" s="850"/>
      <c r="AH260" s="1150"/>
      <c r="AI260" s="1145"/>
      <c r="AJ260" s="850">
        <v>-30.044521324000002</v>
      </c>
      <c r="AK260" s="850"/>
      <c r="AL260" s="850">
        <v>-29.443296424</v>
      </c>
      <c r="AM260" s="850"/>
      <c r="AN260" s="1154">
        <v>-30.092098224000001</v>
      </c>
      <c r="AO260" s="1159" t="s">
        <v>12007</v>
      </c>
      <c r="AP260" s="1222"/>
      <c r="AQ260" s="160"/>
      <c r="AR260" s="160"/>
    </row>
    <row r="261" spans="1:44" s="161" customFormat="1">
      <c r="A261" s="1011" t="s">
        <v>3659</v>
      </c>
      <c r="B261" s="301">
        <v>25</v>
      </c>
      <c r="C261" s="316" t="s">
        <v>1322</v>
      </c>
      <c r="D261" s="1012"/>
      <c r="E261" s="1012" t="s">
        <v>1349</v>
      </c>
      <c r="F261" s="1032" t="s">
        <v>1402</v>
      </c>
      <c r="G261" s="1032">
        <v>3.15</v>
      </c>
      <c r="H261" s="1040" t="s">
        <v>1194</v>
      </c>
      <c r="I261" s="1040" t="s">
        <v>1237</v>
      </c>
      <c r="J261" s="1041"/>
      <c r="K261" s="1041"/>
      <c r="L261" s="1041"/>
      <c r="M261" s="1032" t="s">
        <v>39</v>
      </c>
      <c r="N261" s="1032"/>
      <c r="O261" s="1032" t="s">
        <v>14</v>
      </c>
      <c r="P261" s="1103"/>
      <c r="Q261" s="1103"/>
      <c r="R261" s="1100"/>
      <c r="S261" s="1100"/>
      <c r="T261" s="1104" t="s">
        <v>34</v>
      </c>
      <c r="U261" s="1012" t="s">
        <v>16</v>
      </c>
      <c r="V261" s="1032" t="s">
        <v>21</v>
      </c>
      <c r="W261" s="1032"/>
      <c r="X261" s="892"/>
      <c r="Y261" s="1181"/>
      <c r="Z261" s="1151"/>
      <c r="AA261" s="851"/>
      <c r="AB261" s="851"/>
      <c r="AC261" s="851"/>
      <c r="AD261" s="851"/>
      <c r="AE261" s="851"/>
      <c r="AF261" s="851"/>
      <c r="AG261" s="851"/>
      <c r="AH261" s="1152"/>
      <c r="AI261" s="1146"/>
      <c r="AJ261" s="851">
        <v>-30.816174500999999</v>
      </c>
      <c r="AK261" s="851"/>
      <c r="AL261" s="851">
        <v>-30.929348941000001</v>
      </c>
      <c r="AM261" s="851"/>
      <c r="AN261" s="1155">
        <v>-31.078038210999999</v>
      </c>
      <c r="AO261" s="1160" t="s">
        <v>12008</v>
      </c>
      <c r="AP261" s="1223"/>
      <c r="AQ261" s="160"/>
      <c r="AR261" s="160"/>
    </row>
    <row r="262" spans="1:44" s="161" customFormat="1">
      <c r="A262" s="887" t="s">
        <v>3660</v>
      </c>
      <c r="B262" s="13">
        <v>25</v>
      </c>
      <c r="C262" s="314" t="s">
        <v>1323</v>
      </c>
      <c r="D262" s="1013"/>
      <c r="E262" s="1013" t="s">
        <v>1349</v>
      </c>
      <c r="F262" s="1029" t="s">
        <v>93</v>
      </c>
      <c r="G262" s="1029">
        <v>3.15</v>
      </c>
      <c r="H262" s="1042" t="s">
        <v>1194</v>
      </c>
      <c r="I262" s="1042" t="s">
        <v>1237</v>
      </c>
      <c r="J262" s="1043"/>
      <c r="K262" s="1043"/>
      <c r="L262" s="1043"/>
      <c r="M262" s="1029" t="s">
        <v>39</v>
      </c>
      <c r="N262" s="1029"/>
      <c r="O262" s="1029" t="s">
        <v>14</v>
      </c>
      <c r="P262" s="874"/>
      <c r="Q262" s="874"/>
      <c r="R262" s="1099"/>
      <c r="S262" s="1099"/>
      <c r="T262" s="1105" t="s">
        <v>34</v>
      </c>
      <c r="U262" s="1013" t="s">
        <v>16</v>
      </c>
      <c r="V262" s="1029" t="s">
        <v>21</v>
      </c>
      <c r="W262" s="1029"/>
      <c r="X262" s="893"/>
      <c r="Y262" s="1180"/>
      <c r="Z262" s="1149"/>
      <c r="AA262" s="850"/>
      <c r="AB262" s="850"/>
      <c r="AC262" s="850"/>
      <c r="AD262" s="850"/>
      <c r="AE262" s="850"/>
      <c r="AF262" s="850"/>
      <c r="AG262" s="850"/>
      <c r="AH262" s="1150"/>
      <c r="AI262" s="1145"/>
      <c r="AJ262" s="850">
        <v>-34.944190978000002</v>
      </c>
      <c r="AK262" s="850"/>
      <c r="AL262" s="850">
        <v>-34.724426268000002</v>
      </c>
      <c r="AM262" s="850"/>
      <c r="AN262" s="1154">
        <v>-35.320323948000002</v>
      </c>
      <c r="AO262" s="1159" t="s">
        <v>12009</v>
      </c>
      <c r="AP262" s="1222"/>
      <c r="AQ262" s="160"/>
      <c r="AR262" s="160"/>
    </row>
    <row r="263" spans="1:44" s="161" customFormat="1">
      <c r="A263" s="1011" t="s">
        <v>3661</v>
      </c>
      <c r="B263" s="301">
        <v>25</v>
      </c>
      <c r="C263" s="316" t="s">
        <v>1324</v>
      </c>
      <c r="D263" s="1012"/>
      <c r="E263" s="1012" t="s">
        <v>1349</v>
      </c>
      <c r="F263" s="1032" t="s">
        <v>93</v>
      </c>
      <c r="G263" s="1032">
        <v>3.15</v>
      </c>
      <c r="H263" s="1040" t="s">
        <v>1194</v>
      </c>
      <c r="I263" s="1040" t="s">
        <v>1237</v>
      </c>
      <c r="J263" s="1041"/>
      <c r="K263" s="1041"/>
      <c r="L263" s="1041"/>
      <c r="M263" s="1032" t="s">
        <v>39</v>
      </c>
      <c r="N263" s="1032"/>
      <c r="O263" s="1032" t="s">
        <v>14</v>
      </c>
      <c r="P263" s="1103"/>
      <c r="Q263" s="1103"/>
      <c r="R263" s="1100"/>
      <c r="S263" s="1100"/>
      <c r="T263" s="1104" t="s">
        <v>34</v>
      </c>
      <c r="U263" s="1012" t="s">
        <v>16</v>
      </c>
      <c r="V263" s="1032" t="s">
        <v>21</v>
      </c>
      <c r="W263" s="1032"/>
      <c r="X263" s="892"/>
      <c r="Y263" s="1181"/>
      <c r="Z263" s="1151"/>
      <c r="AA263" s="851"/>
      <c r="AB263" s="851"/>
      <c r="AC263" s="851"/>
      <c r="AD263" s="851"/>
      <c r="AE263" s="851"/>
      <c r="AF263" s="851"/>
      <c r="AG263" s="851"/>
      <c r="AH263" s="1152"/>
      <c r="AI263" s="1146"/>
      <c r="AJ263" s="851">
        <v>-72.357328413999994</v>
      </c>
      <c r="AK263" s="851"/>
      <c r="AL263" s="851">
        <v>-72.268087383999998</v>
      </c>
      <c r="AM263" s="851"/>
      <c r="AN263" s="1155">
        <v>-72.260114673999993</v>
      </c>
      <c r="AO263" s="1160" t="s">
        <v>12010</v>
      </c>
      <c r="AP263" s="1223"/>
      <c r="AQ263" s="160"/>
      <c r="AR263" s="160"/>
    </row>
    <row r="264" spans="1:44" s="161" customFormat="1">
      <c r="A264" s="887" t="s">
        <v>3662</v>
      </c>
      <c r="B264" s="13">
        <v>25</v>
      </c>
      <c r="C264" s="314" t="s">
        <v>1323</v>
      </c>
      <c r="D264" s="1013"/>
      <c r="E264" s="1013" t="s">
        <v>1349</v>
      </c>
      <c r="F264" s="1029" t="s">
        <v>1403</v>
      </c>
      <c r="G264" s="1029">
        <v>3.15</v>
      </c>
      <c r="H264" s="1042" t="s">
        <v>1194</v>
      </c>
      <c r="I264" s="1042" t="s">
        <v>1237</v>
      </c>
      <c r="J264" s="1043"/>
      <c r="K264" s="1043"/>
      <c r="L264" s="1043"/>
      <c r="M264" s="1029" t="s">
        <v>39</v>
      </c>
      <c r="N264" s="1029"/>
      <c r="O264" s="1029" t="s">
        <v>14</v>
      </c>
      <c r="P264" s="874"/>
      <c r="Q264" s="874"/>
      <c r="R264" s="1099"/>
      <c r="S264" s="1099"/>
      <c r="T264" s="1105" t="s">
        <v>34</v>
      </c>
      <c r="U264" s="1013" t="s">
        <v>16</v>
      </c>
      <c r="V264" s="1029" t="s">
        <v>21</v>
      </c>
      <c r="W264" s="1029"/>
      <c r="X264" s="893"/>
      <c r="Y264" s="1180"/>
      <c r="Z264" s="1149"/>
      <c r="AA264" s="850"/>
      <c r="AB264" s="850"/>
      <c r="AC264" s="850"/>
      <c r="AD264" s="850"/>
      <c r="AE264" s="850"/>
      <c r="AF264" s="850"/>
      <c r="AG264" s="850"/>
      <c r="AH264" s="1150"/>
      <c r="AI264" s="1145"/>
      <c r="AJ264" s="850">
        <v>-30.280179971999999</v>
      </c>
      <c r="AK264" s="850"/>
      <c r="AL264" s="850">
        <v>-29.651563641999999</v>
      </c>
      <c r="AM264" s="850"/>
      <c r="AN264" s="1154">
        <v>-32.787925712000003</v>
      </c>
      <c r="AO264" s="1159" t="s">
        <v>12011</v>
      </c>
      <c r="AP264" s="1222"/>
      <c r="AQ264" s="160"/>
      <c r="AR264" s="160"/>
    </row>
    <row r="265" spans="1:44" s="161" customFormat="1">
      <c r="A265" s="1011" t="s">
        <v>3663</v>
      </c>
      <c r="B265" s="301">
        <v>25</v>
      </c>
      <c r="C265" s="316" t="s">
        <v>1324</v>
      </c>
      <c r="D265" s="1012"/>
      <c r="E265" s="1012" t="s">
        <v>1349</v>
      </c>
      <c r="F265" s="1032" t="s">
        <v>1403</v>
      </c>
      <c r="G265" s="1032">
        <v>3.15</v>
      </c>
      <c r="H265" s="1040" t="s">
        <v>1194</v>
      </c>
      <c r="I265" s="1040" t="s">
        <v>1237</v>
      </c>
      <c r="J265" s="1041"/>
      <c r="K265" s="1041"/>
      <c r="L265" s="1041"/>
      <c r="M265" s="1032" t="s">
        <v>39</v>
      </c>
      <c r="N265" s="1032"/>
      <c r="O265" s="1032" t="s">
        <v>14</v>
      </c>
      <c r="P265" s="1103"/>
      <c r="Q265" s="1103"/>
      <c r="R265" s="1100"/>
      <c r="S265" s="1100"/>
      <c r="T265" s="1104" t="s">
        <v>34</v>
      </c>
      <c r="U265" s="1012" t="s">
        <v>16</v>
      </c>
      <c r="V265" s="1032" t="s">
        <v>21</v>
      </c>
      <c r="W265" s="1032"/>
      <c r="X265" s="892"/>
      <c r="Y265" s="1181"/>
      <c r="Z265" s="1151"/>
      <c r="AA265" s="851"/>
      <c r="AB265" s="851"/>
      <c r="AC265" s="851"/>
      <c r="AD265" s="851"/>
      <c r="AE265" s="851"/>
      <c r="AF265" s="851"/>
      <c r="AG265" s="851"/>
      <c r="AH265" s="1152"/>
      <c r="AI265" s="1146"/>
      <c r="AJ265" s="851">
        <v>-35.164754864999999</v>
      </c>
      <c r="AK265" s="851"/>
      <c r="AL265" s="851">
        <v>-36.724386215000003</v>
      </c>
      <c r="AM265" s="851"/>
      <c r="AN265" s="1155">
        <v>-35.934198375000001</v>
      </c>
      <c r="AO265" s="1160" t="s">
        <v>12012</v>
      </c>
      <c r="AP265" s="1223"/>
      <c r="AQ265" s="160"/>
      <c r="AR265" s="160"/>
    </row>
    <row r="266" spans="1:44" s="161" customFormat="1">
      <c r="A266" s="887" t="s">
        <v>3664</v>
      </c>
      <c r="B266" s="13">
        <v>25</v>
      </c>
      <c r="C266" s="314" t="s">
        <v>1325</v>
      </c>
      <c r="D266" s="1013"/>
      <c r="E266" s="1013" t="s">
        <v>1349</v>
      </c>
      <c r="F266" s="1029" t="s">
        <v>1404</v>
      </c>
      <c r="G266" s="1029">
        <v>3.15</v>
      </c>
      <c r="H266" s="1042" t="s">
        <v>1194</v>
      </c>
      <c r="I266" s="1042" t="s">
        <v>1237</v>
      </c>
      <c r="J266" s="1043"/>
      <c r="K266" s="1043"/>
      <c r="L266" s="1043"/>
      <c r="M266" s="1029" t="s">
        <v>39</v>
      </c>
      <c r="N266" s="1029"/>
      <c r="O266" s="1029" t="s">
        <v>14</v>
      </c>
      <c r="P266" s="874"/>
      <c r="Q266" s="874"/>
      <c r="R266" s="1099"/>
      <c r="S266" s="1099"/>
      <c r="T266" s="1099" t="s">
        <v>34</v>
      </c>
      <c r="U266" s="1013" t="s">
        <v>16</v>
      </c>
      <c r="V266" s="1029" t="s">
        <v>21</v>
      </c>
      <c r="W266" s="1029"/>
      <c r="X266" s="893"/>
      <c r="Y266" s="1180"/>
      <c r="Z266" s="1149"/>
      <c r="AA266" s="850"/>
      <c r="AB266" s="850"/>
      <c r="AC266" s="850"/>
      <c r="AD266" s="850"/>
      <c r="AE266" s="850"/>
      <c r="AF266" s="850"/>
      <c r="AG266" s="850"/>
      <c r="AH266" s="1150"/>
      <c r="AI266" s="1145"/>
      <c r="AJ266" s="850">
        <v>-57.411095619999998</v>
      </c>
      <c r="AK266" s="850"/>
      <c r="AL266" s="850">
        <v>-57.672360419999997</v>
      </c>
      <c r="AM266" s="850"/>
      <c r="AN266" s="1154">
        <v>-58.464444159999999</v>
      </c>
      <c r="AO266" s="1159" t="s">
        <v>12013</v>
      </c>
      <c r="AP266" s="1222"/>
      <c r="AQ266" s="160"/>
      <c r="AR266" s="160"/>
    </row>
    <row r="267" spans="1:44" s="161" customFormat="1">
      <c r="A267" s="1011" t="s">
        <v>3665</v>
      </c>
      <c r="B267" s="301">
        <v>25</v>
      </c>
      <c r="C267" s="316" t="s">
        <v>1326</v>
      </c>
      <c r="D267" s="1012"/>
      <c r="E267" s="1012" t="s">
        <v>1349</v>
      </c>
      <c r="F267" s="1032" t="s">
        <v>1404</v>
      </c>
      <c r="G267" s="1032">
        <v>3.15</v>
      </c>
      <c r="H267" s="1040" t="s">
        <v>1194</v>
      </c>
      <c r="I267" s="1040" t="s">
        <v>1237</v>
      </c>
      <c r="J267" s="1041"/>
      <c r="K267" s="1041"/>
      <c r="L267" s="1041"/>
      <c r="M267" s="1032" t="s">
        <v>39</v>
      </c>
      <c r="N267" s="1032"/>
      <c r="O267" s="1032" t="s">
        <v>14</v>
      </c>
      <c r="P267" s="1103"/>
      <c r="Q267" s="1103"/>
      <c r="R267" s="1100"/>
      <c r="S267" s="1100"/>
      <c r="T267" s="1100" t="s">
        <v>34</v>
      </c>
      <c r="U267" s="1012" t="s">
        <v>16</v>
      </c>
      <c r="V267" s="1032" t="s">
        <v>21</v>
      </c>
      <c r="W267" s="1032"/>
      <c r="X267" s="892"/>
      <c r="Y267" s="1181"/>
      <c r="Z267" s="1151"/>
      <c r="AA267" s="851"/>
      <c r="AB267" s="851"/>
      <c r="AC267" s="851"/>
      <c r="AD267" s="851"/>
      <c r="AE267" s="851"/>
      <c r="AF267" s="851"/>
      <c r="AG267" s="851"/>
      <c r="AH267" s="1152"/>
      <c r="AI267" s="1146"/>
      <c r="AJ267" s="851">
        <v>-72.387691481999994</v>
      </c>
      <c r="AK267" s="851"/>
      <c r="AL267" s="851">
        <v>-72.329723352000002</v>
      </c>
      <c r="AM267" s="851"/>
      <c r="AN267" s="1155">
        <v>-72.342555992000001</v>
      </c>
      <c r="AO267" s="1160" t="s">
        <v>12014</v>
      </c>
      <c r="AP267" s="1223"/>
      <c r="AQ267" s="160"/>
      <c r="AR267" s="160"/>
    </row>
    <row r="268" spans="1:44" s="161" customFormat="1">
      <c r="A268" s="887" t="s">
        <v>3666</v>
      </c>
      <c r="B268" s="13">
        <v>25</v>
      </c>
      <c r="C268" s="314" t="s">
        <v>1325</v>
      </c>
      <c r="D268" s="1013"/>
      <c r="E268" s="1013" t="s">
        <v>1349</v>
      </c>
      <c r="F268" s="1029" t="s">
        <v>1405</v>
      </c>
      <c r="G268" s="1029">
        <v>3.15</v>
      </c>
      <c r="H268" s="1042" t="s">
        <v>1194</v>
      </c>
      <c r="I268" s="1042" t="s">
        <v>1237</v>
      </c>
      <c r="J268" s="1043"/>
      <c r="K268" s="1043"/>
      <c r="L268" s="1043"/>
      <c r="M268" s="1029" t="s">
        <v>39</v>
      </c>
      <c r="N268" s="1029"/>
      <c r="O268" s="1029" t="s">
        <v>14</v>
      </c>
      <c r="P268" s="874"/>
      <c r="Q268" s="874"/>
      <c r="R268" s="1099"/>
      <c r="S268" s="1099"/>
      <c r="T268" s="1099" t="s">
        <v>34</v>
      </c>
      <c r="U268" s="1013" t="s">
        <v>16</v>
      </c>
      <c r="V268" s="1029" t="s">
        <v>21</v>
      </c>
      <c r="W268" s="1029"/>
      <c r="X268" s="893"/>
      <c r="Y268" s="1180"/>
      <c r="Z268" s="1149"/>
      <c r="AA268" s="850"/>
      <c r="AB268" s="850"/>
      <c r="AC268" s="850"/>
      <c r="AD268" s="850"/>
      <c r="AE268" s="850"/>
      <c r="AF268" s="850"/>
      <c r="AG268" s="850"/>
      <c r="AH268" s="1150"/>
      <c r="AI268" s="1145"/>
      <c r="AJ268" s="850">
        <v>-31.595570559999999</v>
      </c>
      <c r="AK268" s="850"/>
      <c r="AL268" s="850">
        <v>-31.812584879999999</v>
      </c>
      <c r="AM268" s="850"/>
      <c r="AN268" s="1154">
        <v>-30.573918339999999</v>
      </c>
      <c r="AO268" s="1159" t="s">
        <v>12015</v>
      </c>
      <c r="AP268" s="1222"/>
      <c r="AQ268" s="160"/>
      <c r="AR268" s="160"/>
    </row>
    <row r="269" spans="1:44" s="161" customFormat="1">
      <c r="A269" s="1011" t="s">
        <v>3667</v>
      </c>
      <c r="B269" s="301">
        <v>25</v>
      </c>
      <c r="C269" s="316" t="s">
        <v>1326</v>
      </c>
      <c r="D269" s="1012"/>
      <c r="E269" s="1012" t="s">
        <v>1349</v>
      </c>
      <c r="F269" s="1032" t="s">
        <v>1405</v>
      </c>
      <c r="G269" s="1032">
        <v>3.15</v>
      </c>
      <c r="H269" s="1040" t="s">
        <v>1194</v>
      </c>
      <c r="I269" s="1040" t="s">
        <v>1237</v>
      </c>
      <c r="J269" s="1041"/>
      <c r="K269" s="1041"/>
      <c r="L269" s="1041"/>
      <c r="M269" s="1032" t="s">
        <v>39</v>
      </c>
      <c r="N269" s="1032"/>
      <c r="O269" s="1032" t="s">
        <v>14</v>
      </c>
      <c r="P269" s="1103"/>
      <c r="Q269" s="1103"/>
      <c r="R269" s="1100"/>
      <c r="S269" s="1100"/>
      <c r="T269" s="1100" t="s">
        <v>34</v>
      </c>
      <c r="U269" s="1012" t="s">
        <v>16</v>
      </c>
      <c r="V269" s="1032" t="s">
        <v>21</v>
      </c>
      <c r="W269" s="1032"/>
      <c r="X269" s="892"/>
      <c r="Y269" s="1181"/>
      <c r="Z269" s="1151"/>
      <c r="AA269" s="851"/>
      <c r="AB269" s="851"/>
      <c r="AC269" s="851"/>
      <c r="AD269" s="851"/>
      <c r="AE269" s="851"/>
      <c r="AF269" s="851"/>
      <c r="AG269" s="851"/>
      <c r="AH269" s="1152"/>
      <c r="AI269" s="1146"/>
      <c r="AJ269" s="851">
        <v>-23.759766584000001</v>
      </c>
      <c r="AK269" s="851"/>
      <c r="AL269" s="851">
        <v>-24.168019294</v>
      </c>
      <c r="AM269" s="851"/>
      <c r="AN269" s="1155">
        <v>-24.012156483999998</v>
      </c>
      <c r="AO269" s="1160" t="s">
        <v>12016</v>
      </c>
      <c r="AP269" s="1223"/>
      <c r="AQ269" s="160"/>
      <c r="AR269" s="160"/>
    </row>
    <row r="270" spans="1:44" s="161" customFormat="1">
      <c r="A270" s="887" t="s">
        <v>3668</v>
      </c>
      <c r="B270" s="13">
        <v>25</v>
      </c>
      <c r="C270" s="314" t="s">
        <v>1327</v>
      </c>
      <c r="D270" s="1013"/>
      <c r="E270" s="1013" t="s">
        <v>1349</v>
      </c>
      <c r="F270" s="1029" t="s">
        <v>1406</v>
      </c>
      <c r="G270" s="1029">
        <v>3.15</v>
      </c>
      <c r="H270" s="1042" t="s">
        <v>1194</v>
      </c>
      <c r="I270" s="1042" t="s">
        <v>1237</v>
      </c>
      <c r="J270" s="1043"/>
      <c r="K270" s="1043"/>
      <c r="L270" s="1043"/>
      <c r="M270" s="1029" t="s">
        <v>39</v>
      </c>
      <c r="N270" s="1029"/>
      <c r="O270" s="1029" t="s">
        <v>14</v>
      </c>
      <c r="P270" s="874"/>
      <c r="Q270" s="874"/>
      <c r="R270" s="1099"/>
      <c r="S270" s="1099"/>
      <c r="T270" s="1099" t="s">
        <v>34</v>
      </c>
      <c r="U270" s="1013" t="s">
        <v>16</v>
      </c>
      <c r="V270" s="1029" t="s">
        <v>21</v>
      </c>
      <c r="W270" s="1029"/>
      <c r="X270" s="893"/>
      <c r="Y270" s="1180"/>
      <c r="Z270" s="1149"/>
      <c r="AA270" s="850"/>
      <c r="AB270" s="850"/>
      <c r="AC270" s="850"/>
      <c r="AD270" s="850"/>
      <c r="AE270" s="850"/>
      <c r="AF270" s="850"/>
      <c r="AG270" s="850"/>
      <c r="AH270" s="1150"/>
      <c r="AI270" s="1145"/>
      <c r="AJ270" s="850">
        <v>-42.138662330000002</v>
      </c>
      <c r="AK270" s="850"/>
      <c r="AL270" s="850">
        <v>-41.942899699999998</v>
      </c>
      <c r="AM270" s="850"/>
      <c r="AN270" s="1154">
        <v>-43.029508589999999</v>
      </c>
      <c r="AO270" s="1159" t="s">
        <v>12017</v>
      </c>
      <c r="AP270" s="1222"/>
      <c r="AQ270" s="160"/>
      <c r="AR270" s="160"/>
    </row>
    <row r="271" spans="1:44" s="161" customFormat="1">
      <c r="A271" s="1011" t="s">
        <v>3669</v>
      </c>
      <c r="B271" s="301">
        <v>25</v>
      </c>
      <c r="C271" s="316" t="s">
        <v>1328</v>
      </c>
      <c r="D271" s="1012"/>
      <c r="E271" s="1012" t="s">
        <v>1349</v>
      </c>
      <c r="F271" s="1032" t="s">
        <v>1406</v>
      </c>
      <c r="G271" s="1032">
        <v>3.15</v>
      </c>
      <c r="H271" s="1040" t="s">
        <v>1194</v>
      </c>
      <c r="I271" s="1040" t="s">
        <v>1237</v>
      </c>
      <c r="J271" s="1041"/>
      <c r="K271" s="1041"/>
      <c r="L271" s="1041"/>
      <c r="M271" s="1032" t="s">
        <v>39</v>
      </c>
      <c r="N271" s="1032"/>
      <c r="O271" s="1032" t="s">
        <v>14</v>
      </c>
      <c r="P271" s="1103"/>
      <c r="Q271" s="1103"/>
      <c r="R271" s="1100"/>
      <c r="S271" s="1100"/>
      <c r="T271" s="1100" t="s">
        <v>34</v>
      </c>
      <c r="U271" s="1012" t="s">
        <v>16</v>
      </c>
      <c r="V271" s="1032" t="s">
        <v>21</v>
      </c>
      <c r="W271" s="1032"/>
      <c r="X271" s="892"/>
      <c r="Y271" s="1181"/>
      <c r="Z271" s="1151"/>
      <c r="AA271" s="851"/>
      <c r="AB271" s="851"/>
      <c r="AC271" s="851"/>
      <c r="AD271" s="851"/>
      <c r="AE271" s="851"/>
      <c r="AF271" s="851"/>
      <c r="AG271" s="851"/>
      <c r="AH271" s="1152"/>
      <c r="AI271" s="1146"/>
      <c r="AJ271" s="851">
        <v>-72.332863790999994</v>
      </c>
      <c r="AK271" s="851"/>
      <c r="AL271" s="851">
        <v>-72.287034020999997</v>
      </c>
      <c r="AM271" s="851"/>
      <c r="AN271" s="1155">
        <v>-72.262093531000005</v>
      </c>
      <c r="AO271" s="1160" t="s">
        <v>12018</v>
      </c>
      <c r="AP271" s="1223"/>
      <c r="AQ271" s="160"/>
      <c r="AR271" s="160"/>
    </row>
    <row r="272" spans="1:44" s="161" customFormat="1">
      <c r="A272" s="887" t="s">
        <v>3670</v>
      </c>
      <c r="B272" s="13">
        <v>25</v>
      </c>
      <c r="C272" s="314" t="s">
        <v>1327</v>
      </c>
      <c r="D272" s="1013"/>
      <c r="E272" s="1013" t="s">
        <v>1349</v>
      </c>
      <c r="F272" s="1029" t="s">
        <v>1407</v>
      </c>
      <c r="G272" s="1029">
        <v>3.15</v>
      </c>
      <c r="H272" s="1042" t="s">
        <v>1194</v>
      </c>
      <c r="I272" s="1042" t="s">
        <v>1237</v>
      </c>
      <c r="J272" s="1043"/>
      <c r="K272" s="1043"/>
      <c r="L272" s="1043"/>
      <c r="M272" s="1029" t="s">
        <v>39</v>
      </c>
      <c r="N272" s="1029"/>
      <c r="O272" s="1029" t="s">
        <v>14</v>
      </c>
      <c r="P272" s="874"/>
      <c r="Q272" s="874"/>
      <c r="R272" s="1099"/>
      <c r="S272" s="1099"/>
      <c r="T272" s="1099" t="s">
        <v>34</v>
      </c>
      <c r="U272" s="1013" t="s">
        <v>16</v>
      </c>
      <c r="V272" s="1029" t="s">
        <v>21</v>
      </c>
      <c r="W272" s="1029"/>
      <c r="X272" s="893"/>
      <c r="Y272" s="1180"/>
      <c r="Z272" s="1149"/>
      <c r="AA272" s="850"/>
      <c r="AB272" s="850"/>
      <c r="AC272" s="850"/>
      <c r="AD272" s="850"/>
      <c r="AE272" s="850"/>
      <c r="AF272" s="850"/>
      <c r="AG272" s="850"/>
      <c r="AH272" s="1150"/>
      <c r="AI272" s="1145"/>
      <c r="AJ272" s="850">
        <v>-43.047080991999998</v>
      </c>
      <c r="AK272" s="850"/>
      <c r="AL272" s="850">
        <v>-42.268150331999998</v>
      </c>
      <c r="AM272" s="850"/>
      <c r="AN272" s="1154">
        <v>-42.937992092000002</v>
      </c>
      <c r="AO272" s="1159" t="s">
        <v>12019</v>
      </c>
      <c r="AP272" s="1222"/>
      <c r="AQ272" s="160"/>
      <c r="AR272" s="160"/>
    </row>
    <row r="273" spans="1:44" s="161" customFormat="1">
      <c r="A273" s="1011" t="s">
        <v>3671</v>
      </c>
      <c r="B273" s="301">
        <v>25</v>
      </c>
      <c r="C273" s="316" t="s">
        <v>1328</v>
      </c>
      <c r="D273" s="1012"/>
      <c r="E273" s="1012" t="s">
        <v>1349</v>
      </c>
      <c r="F273" s="1032" t="s">
        <v>1407</v>
      </c>
      <c r="G273" s="1032">
        <v>3.15</v>
      </c>
      <c r="H273" s="1040" t="s">
        <v>1194</v>
      </c>
      <c r="I273" s="1040" t="s">
        <v>1237</v>
      </c>
      <c r="J273" s="1041"/>
      <c r="K273" s="1041"/>
      <c r="L273" s="1041"/>
      <c r="M273" s="1032" t="s">
        <v>39</v>
      </c>
      <c r="N273" s="1032"/>
      <c r="O273" s="1032" t="s">
        <v>14</v>
      </c>
      <c r="P273" s="1103"/>
      <c r="Q273" s="1103"/>
      <c r="R273" s="1100"/>
      <c r="S273" s="1100"/>
      <c r="T273" s="1100" t="s">
        <v>34</v>
      </c>
      <c r="U273" s="1012" t="s">
        <v>16</v>
      </c>
      <c r="V273" s="1032" t="s">
        <v>21</v>
      </c>
      <c r="W273" s="1032"/>
      <c r="X273" s="892"/>
      <c r="Y273" s="1181"/>
      <c r="Z273" s="1151"/>
      <c r="AA273" s="851"/>
      <c r="AB273" s="851"/>
      <c r="AC273" s="851"/>
      <c r="AD273" s="851"/>
      <c r="AE273" s="851"/>
      <c r="AF273" s="851"/>
      <c r="AG273" s="851"/>
      <c r="AH273" s="1152"/>
      <c r="AI273" s="1146"/>
      <c r="AJ273" s="851">
        <v>-33.408042903000002</v>
      </c>
      <c r="AK273" s="851"/>
      <c r="AL273" s="851">
        <v>-34.173927292999998</v>
      </c>
      <c r="AM273" s="851"/>
      <c r="AN273" s="1155">
        <v>-33.844295492999997</v>
      </c>
      <c r="AO273" s="1160" t="s">
        <v>12020</v>
      </c>
      <c r="AP273" s="1223"/>
      <c r="AQ273" s="160"/>
      <c r="AR273" s="160"/>
    </row>
    <row r="274" spans="1:44" s="161" customFormat="1">
      <c r="A274" s="887" t="s">
        <v>3672</v>
      </c>
      <c r="B274" s="13">
        <v>25</v>
      </c>
      <c r="C274" s="314" t="s">
        <v>1329</v>
      </c>
      <c r="D274" s="1013"/>
      <c r="E274" s="1013" t="s">
        <v>1349</v>
      </c>
      <c r="F274" s="1029" t="s">
        <v>60</v>
      </c>
      <c r="G274" s="1029">
        <v>3.15</v>
      </c>
      <c r="H274" s="1042" t="s">
        <v>1194</v>
      </c>
      <c r="I274" s="1042" t="s">
        <v>1237</v>
      </c>
      <c r="J274" s="1043"/>
      <c r="K274" s="1043"/>
      <c r="L274" s="1043"/>
      <c r="M274" s="1029" t="s">
        <v>39</v>
      </c>
      <c r="N274" s="1029"/>
      <c r="O274" s="1029" t="s">
        <v>14</v>
      </c>
      <c r="P274" s="874"/>
      <c r="Q274" s="874"/>
      <c r="R274" s="1099"/>
      <c r="S274" s="1099"/>
      <c r="T274" s="1099" t="s">
        <v>34</v>
      </c>
      <c r="U274" s="1013" t="s">
        <v>16</v>
      </c>
      <c r="V274" s="1029" t="s">
        <v>21</v>
      </c>
      <c r="W274" s="1029"/>
      <c r="X274" s="893"/>
      <c r="Y274" s="1180"/>
      <c r="Z274" s="1149"/>
      <c r="AA274" s="850"/>
      <c r="AB274" s="850"/>
      <c r="AC274" s="850"/>
      <c r="AD274" s="850"/>
      <c r="AE274" s="850"/>
      <c r="AF274" s="850"/>
      <c r="AG274" s="850"/>
      <c r="AH274" s="1150"/>
      <c r="AI274" s="1145"/>
      <c r="AJ274" s="850">
        <v>-33.660645486999996</v>
      </c>
      <c r="AK274" s="850"/>
      <c r="AL274" s="850">
        <v>-33.818188667000001</v>
      </c>
      <c r="AM274" s="850"/>
      <c r="AN274" s="1154">
        <v>-33.721352576999998</v>
      </c>
      <c r="AO274" s="1159" t="s">
        <v>12021</v>
      </c>
      <c r="AP274" s="1222"/>
      <c r="AQ274" s="160"/>
      <c r="AR274" s="160"/>
    </row>
    <row r="275" spans="1:44" s="161" customFormat="1">
      <c r="A275" s="1011" t="s">
        <v>3673</v>
      </c>
      <c r="B275" s="301">
        <v>25</v>
      </c>
      <c r="C275" s="306" t="s">
        <v>1330</v>
      </c>
      <c r="D275" s="1012"/>
      <c r="E275" s="1012" t="s">
        <v>1349</v>
      </c>
      <c r="F275" s="1032" t="s">
        <v>60</v>
      </c>
      <c r="G275" s="1032">
        <v>3.15</v>
      </c>
      <c r="H275" s="1040" t="s">
        <v>1194</v>
      </c>
      <c r="I275" s="1040" t="s">
        <v>1237</v>
      </c>
      <c r="J275" s="1041"/>
      <c r="K275" s="1041"/>
      <c r="L275" s="1041"/>
      <c r="M275" s="1032" t="s">
        <v>39</v>
      </c>
      <c r="N275" s="1032"/>
      <c r="O275" s="1032" t="s">
        <v>14</v>
      </c>
      <c r="P275" s="1103"/>
      <c r="Q275" s="1103"/>
      <c r="R275" s="1100"/>
      <c r="S275" s="1100"/>
      <c r="T275" s="1100" t="s">
        <v>34</v>
      </c>
      <c r="U275" s="1012" t="s">
        <v>16</v>
      </c>
      <c r="V275" s="1032" t="s">
        <v>21</v>
      </c>
      <c r="W275" s="1032"/>
      <c r="X275" s="892"/>
      <c r="Y275" s="1181"/>
      <c r="Z275" s="1151"/>
      <c r="AA275" s="851"/>
      <c r="AB275" s="851"/>
      <c r="AC275" s="851"/>
      <c r="AD275" s="851"/>
      <c r="AE275" s="851"/>
      <c r="AF275" s="851"/>
      <c r="AG275" s="851"/>
      <c r="AH275" s="1152"/>
      <c r="AI275" s="1146"/>
      <c r="AJ275" s="851">
        <v>-49.879323968000001</v>
      </c>
      <c r="AK275" s="851"/>
      <c r="AL275" s="851">
        <v>-51.062219628000001</v>
      </c>
      <c r="AM275" s="851"/>
      <c r="AN275" s="1155">
        <v>-51.264722837999997</v>
      </c>
      <c r="AO275" s="1160" t="s">
        <v>12022</v>
      </c>
      <c r="AP275" s="1223"/>
      <c r="AQ275" s="160"/>
      <c r="AR275" s="160"/>
    </row>
  </sheetData>
  <customSheetViews>
    <customSheetView guid="{0777C9AF-F037-491D-B8C7-19AB94379AB6}" scale="55">
      <pane xSplit="3" ySplit="3" topLeftCell="K28" activePane="bottomRight" state="frozen"/>
      <selection pane="bottomRight" activeCell="V60" sqref="V60"/>
      <rowBreaks count="1" manualBreakCount="1">
        <brk id="257"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V55" activePane="bottomRight" state="frozen"/>
      <selection pane="bottomRight" activeCell="AK90" sqref="AK90"/>
      <rowBreaks count="1" manualBreakCount="1">
        <brk id="257" max="16383" man="1"/>
      </rowBreaks>
      <pageMargins left="0.7" right="0.7" top="0.75" bottom="0.75" header="0.3" footer="0.3"/>
      <pageSetup orientation="portrait" horizontalDpi="4294967292" verticalDpi="4294967292"/>
      <autoFilter ref="A3:QW275"/>
    </customSheetView>
    <customSheetView guid="{B28F16FF-0F44-40BD-9D69-8D273D3E7650}" scale="70" showAutoFilter="1">
      <pane xSplit="3" ySplit="3" topLeftCell="AD220" activePane="bottomRight" state="frozen"/>
      <selection pane="bottomRight" activeCell="A225" sqref="A225:XFD227"/>
      <rowBreaks count="1" manualBreakCount="1">
        <brk id="257" max="16383" man="1"/>
      </rowBreaks>
      <pageMargins left="0.7" right="0.7" top="0.75" bottom="0.75" header="0.3" footer="0.3"/>
      <pageSetup orientation="portrait" horizontalDpi="4294967292" verticalDpi="4294967292"/>
      <autoFilter ref="A3:QW275"/>
    </customSheetView>
    <customSheetView guid="{74B11F93-8E3D-4003-B954-730EE77B0896}" scale="70" showAutoFilter="1">
      <pane xSplit="3" ySplit="3" topLeftCell="Y250" activePane="bottomRight" state="frozen"/>
      <selection pane="bottomRight" activeCell="AJ280" sqref="AJ280"/>
      <rowBreaks count="1" manualBreakCount="1">
        <brk id="257" max="16383" man="1"/>
      </rowBreaks>
      <pageMargins left="0.7" right="0.7" top="0.75" bottom="0.75" header="0.3" footer="0.3"/>
      <pageSetup orientation="portrait" horizontalDpi="4294967292" verticalDpi="4294967292"/>
      <autoFilter ref="A3:QW275"/>
    </customSheetView>
    <customSheetView guid="{E0947896-3CC1-4B8D-841C-2894E9BC2E1F}" scale="70" showAutoFilter="1">
      <pane xSplit="3" ySplit="3" topLeftCell="T232" activePane="bottomRight" state="frozen"/>
      <selection pane="bottomRight" activeCell="C138" sqref="C138:C165"/>
      <rowBreaks count="1" manualBreakCount="1">
        <brk id="257" max="16383" man="1"/>
      </rowBreaks>
      <pageMargins left="0.7" right="0.7" top="0.75" bottom="0.75" header="0.3" footer="0.3"/>
      <pageSetup orientation="portrait" horizontalDpi="4294967292" verticalDpi="4294967292"/>
      <autoFilter ref="A3:QW131"/>
    </customSheetView>
    <customSheetView guid="{A9DB288B-AAF3-4F86-80F8-FF6C3628B522}" scale="40" showAutoFilter="1">
      <pane xSplit="3" ySplit="3" topLeftCell="V157" activePane="bottomRight" state="frozen"/>
      <selection pane="bottomRight" activeCell="M159" sqref="M159"/>
      <rowBreaks count="1" manualBreakCount="1">
        <brk id="257" max="16383" man="1"/>
      </rowBreaks>
      <pageMargins left="0.7" right="0.7" top="0.75" bottom="0.75" header="0.3" footer="0.3"/>
      <pageSetup orientation="portrait" horizontalDpi="4294967292" verticalDpi="4294967292"/>
      <autoFilter ref="A3:QW275"/>
    </customSheetView>
    <customSheetView guid="{26811BBE-EA28-41F7-9886-4075B67DDAEA}" scale="55" showAutoFilter="1">
      <pane xSplit="3" ySplit="3" topLeftCell="V196" activePane="bottomRight" state="frozen"/>
      <selection pane="bottomRight" activeCell="AI233" sqref="AI233:AN233"/>
      <rowBreaks count="1" manualBreakCount="1">
        <brk id="257" max="16383" man="1"/>
      </rowBreaks>
      <pageMargins left="0.7" right="0.7" top="0.75" bottom="0.75" header="0.3" footer="0.3"/>
      <pageSetup orientation="portrait" horizontalDpi="4294967292" verticalDpi="4294967292"/>
      <autoFilter ref="A3:QW275"/>
    </customSheetView>
  </customSheetViews>
  <mergeCells count="73">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C234:C235"/>
    <mergeCell ref="C207:C209"/>
    <mergeCell ref="C210:C212"/>
    <mergeCell ref="C216:C218"/>
    <mergeCell ref="Y143:Y165"/>
    <mergeCell ref="C166:C179"/>
    <mergeCell ref="C189:C190"/>
    <mergeCell ref="X189:X190"/>
    <mergeCell ref="Y189:Y190"/>
    <mergeCell ref="C180:C183"/>
    <mergeCell ref="C143:C165"/>
    <mergeCell ref="X36:X38"/>
    <mergeCell ref="C236:C237"/>
    <mergeCell ref="AP189:AP190"/>
    <mergeCell ref="AP191:AP192"/>
    <mergeCell ref="C249:C250"/>
    <mergeCell ref="C231:C233"/>
    <mergeCell ref="C246:C248"/>
    <mergeCell ref="X191:X192"/>
    <mergeCell ref="Y191:Y192"/>
    <mergeCell ref="C191:C192"/>
    <mergeCell ref="C222:C224"/>
    <mergeCell ref="C225:C227"/>
    <mergeCell ref="C228:C230"/>
    <mergeCell ref="C198:C200"/>
    <mergeCell ref="C201:C203"/>
    <mergeCell ref="C204:C206"/>
    <mergeCell ref="C219:C221"/>
    <mergeCell ref="X88:X96"/>
    <mergeCell ref="X112:X115"/>
    <mergeCell ref="C48:C49"/>
    <mergeCell ref="C6:C8"/>
    <mergeCell ref="C10:C13"/>
    <mergeCell ref="C16:C18"/>
    <mergeCell ref="C20:C28"/>
    <mergeCell ref="C30:C32"/>
    <mergeCell ref="C33:C35"/>
    <mergeCell ref="C36:C38"/>
    <mergeCell ref="C56:C60"/>
    <mergeCell ref="C61:C65"/>
    <mergeCell ref="C67:C72"/>
    <mergeCell ref="C112:C115"/>
    <mergeCell ref="C79:C84"/>
    <mergeCell ref="C73:C78"/>
    <mergeCell ref="C132:C135"/>
    <mergeCell ref="C85:C87"/>
    <mergeCell ref="C88:C96"/>
    <mergeCell ref="C97:C102"/>
    <mergeCell ref="C103:C108"/>
    <mergeCell ref="C109:C111"/>
    <mergeCell ref="C116:C121"/>
    <mergeCell ref="C122:C127"/>
    <mergeCell ref="C128:C130"/>
  </mergeCells>
  <phoneticPr fontId="111" type="noConversion"/>
  <conditionalFormatting sqref="T166:T179">
    <cfRule type="containsText" dxfId="895" priority="3" operator="containsText" text="TBD">
      <formula>NOT(ISERROR(SEARCH("TBD",T166)))</formula>
    </cfRule>
  </conditionalFormatting>
  <conditionalFormatting sqref="T189:T190">
    <cfRule type="containsText" dxfId="894" priority="2" operator="containsText" text="TBD">
      <formula>NOT(ISERROR(SEARCH("TBD",T1)))</formula>
    </cfRule>
  </conditionalFormatting>
  <conditionalFormatting sqref="C15">
    <cfRule type="containsText" dxfId="893" priority="1" operator="containsText" text="TBD">
      <formula>NOT(ISERROR(SEARCH("TBD",C15)))</formula>
    </cfRule>
  </conditionalFormatting>
  <conditionalFormatting sqref="T191:T192">
    <cfRule type="containsText" dxfId="892" priority="4" operator="containsText" text="TBD">
      <formula>NOT(ISERROR(SEARCH("TBD",#REF!)))</formula>
    </cfRule>
  </conditionalFormatting>
  <pageMargins left="0.7" right="0.7" top="0.75" bottom="0.75" header="0.3" footer="0.3"/>
  <pageSetup orientation="portrait" horizontalDpi="4294967292" verticalDpi="4294967292"/>
  <rowBreaks count="1" manualBreakCount="1">
    <brk id="257"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55" zoomScaleNormal="55" zoomScalePageLayoutView="91" workbookViewId="0">
      <pane xSplit="3" ySplit="3" topLeftCell="S28" activePane="bottomRight" state="frozen"/>
      <selection pane="topRight" activeCell="D1" sqref="D1"/>
      <selection pane="bottomLeft" activeCell="A4" sqref="A4"/>
      <selection pane="bottomRight" activeCell="W63" sqref="W63"/>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1592</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12477</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1593</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3674</v>
      </c>
      <c r="B5" s="13">
        <v>3</v>
      </c>
      <c r="C5" s="66" t="s">
        <v>38</v>
      </c>
      <c r="D5" s="1029"/>
      <c r="E5" s="1031" t="s">
        <v>1349</v>
      </c>
      <c r="F5" s="1030" t="s">
        <v>1388</v>
      </c>
      <c r="G5" s="1029"/>
      <c r="H5" s="873"/>
      <c r="I5" s="873"/>
      <c r="J5" s="873"/>
      <c r="K5" s="873"/>
      <c r="L5" s="873"/>
      <c r="M5" s="1029"/>
      <c r="N5" s="1029"/>
      <c r="O5" s="1029"/>
      <c r="P5" s="1029"/>
      <c r="Q5" s="1029"/>
      <c r="R5" s="875">
        <v>1710</v>
      </c>
      <c r="S5" s="875"/>
      <c r="T5" s="875">
        <v>1785</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3675</v>
      </c>
      <c r="B6" s="301">
        <v>3</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3676</v>
      </c>
      <c r="B7" s="301">
        <v>3</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3677</v>
      </c>
      <c r="B8" s="301">
        <v>3</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3678</v>
      </c>
      <c r="B9" s="13">
        <v>3</v>
      </c>
      <c r="C9" s="15" t="s">
        <v>87</v>
      </c>
      <c r="D9" s="1013"/>
      <c r="E9" s="1031"/>
      <c r="F9" s="1030"/>
      <c r="G9" s="1029">
        <v>3.15</v>
      </c>
      <c r="H9" s="1042" t="s">
        <v>1194</v>
      </c>
      <c r="I9" s="1042" t="s">
        <v>875</v>
      </c>
      <c r="J9" s="1043"/>
      <c r="K9" s="1043"/>
      <c r="L9" s="1043"/>
      <c r="M9" s="1029" t="s">
        <v>39</v>
      </c>
      <c r="N9" s="1029"/>
      <c r="O9" s="1029"/>
      <c r="P9" s="874"/>
      <c r="Q9" s="874"/>
      <c r="R9" s="1099" t="s">
        <v>34</v>
      </c>
      <c r="S9" s="1099">
        <v>3.4</v>
      </c>
      <c r="T9" s="1105" t="s">
        <v>34</v>
      </c>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3679</v>
      </c>
      <c r="B10" s="301">
        <v>3</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3680</v>
      </c>
      <c r="B11" s="301">
        <v>3</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3681</v>
      </c>
      <c r="B12" s="13">
        <v>3</v>
      </c>
      <c r="C12" s="15" t="s">
        <v>1299</v>
      </c>
      <c r="D12" s="1013"/>
      <c r="E12" s="1031" t="s">
        <v>1349</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3682</v>
      </c>
      <c r="B13" s="301">
        <v>3</v>
      </c>
      <c r="C13" s="306" t="s">
        <v>1337</v>
      </c>
      <c r="D13" s="1012"/>
      <c r="E13" s="1012" t="s">
        <v>1349</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3683</v>
      </c>
      <c r="B14" s="13">
        <v>3</v>
      </c>
      <c r="C14" s="1822" t="s">
        <v>1340</v>
      </c>
      <c r="D14" s="1013"/>
      <c r="E14" s="1031" t="s">
        <v>1349</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90">
        <v>2.1792241848692302</v>
      </c>
      <c r="AK14" s="850"/>
      <c r="AL14" s="890">
        <v>2.21409547848299</v>
      </c>
      <c r="AM14" s="850"/>
      <c r="AN14" s="1154"/>
      <c r="AO14" s="1159" t="s">
        <v>9848</v>
      </c>
      <c r="AP14" s="1222"/>
      <c r="AQ14" s="160"/>
      <c r="AR14" s="160"/>
    </row>
    <row r="15" spans="1:44" s="161" customFormat="1" ht="24.95" customHeight="1">
      <c r="A15" s="1006" t="s">
        <v>3684</v>
      </c>
      <c r="B15" s="13">
        <v>3</v>
      </c>
      <c r="C15" s="1823"/>
      <c r="D15" s="1013"/>
      <c r="E15" s="1031" t="s">
        <v>1349</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3685</v>
      </c>
      <c r="B16" s="13">
        <v>3</v>
      </c>
      <c r="C16" s="1824"/>
      <c r="D16" s="1013"/>
      <c r="E16" s="1031" t="s">
        <v>1349</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1594</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3686</v>
      </c>
      <c r="B18" s="287">
        <v>3</v>
      </c>
      <c r="C18" s="1782" t="s">
        <v>91</v>
      </c>
      <c r="D18" s="1029"/>
      <c r="E18" s="1013" t="s">
        <v>1349</v>
      </c>
      <c r="F18" s="1016" t="s">
        <v>1388</v>
      </c>
      <c r="G18" s="1029">
        <v>3.15</v>
      </c>
      <c r="H18" s="1042" t="s">
        <v>1194</v>
      </c>
      <c r="I18" s="1042" t="s">
        <v>875</v>
      </c>
      <c r="J18" s="1043"/>
      <c r="K18" s="1043"/>
      <c r="L18" s="1043"/>
      <c r="M18" s="1029" t="s">
        <v>39</v>
      </c>
      <c r="N18" s="1029"/>
      <c r="O18" s="1029"/>
      <c r="P18" s="874" t="s">
        <v>79</v>
      </c>
      <c r="Q18" s="874" t="s">
        <v>9252</v>
      </c>
      <c r="R18" s="1099">
        <v>26.7</v>
      </c>
      <c r="S18" s="1099"/>
      <c r="T18" s="1105"/>
      <c r="U18" s="1013" t="s">
        <v>16</v>
      </c>
      <c r="V18" s="1029" t="s">
        <v>21</v>
      </c>
      <c r="W18" s="1907"/>
      <c r="X18" s="893" t="s">
        <v>9253</v>
      </c>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3687</v>
      </c>
      <c r="B19" s="287">
        <v>3</v>
      </c>
      <c r="C19" s="1783"/>
      <c r="D19" s="1029"/>
      <c r="E19" s="1013" t="s">
        <v>1349</v>
      </c>
      <c r="F19" s="1016" t="s">
        <v>1388</v>
      </c>
      <c r="G19" s="1029">
        <v>3.15</v>
      </c>
      <c r="H19" s="1042" t="s">
        <v>1194</v>
      </c>
      <c r="I19" s="1042" t="s">
        <v>1237</v>
      </c>
      <c r="J19" s="1043"/>
      <c r="K19" s="1043"/>
      <c r="L19" s="1043"/>
      <c r="M19" s="1029" t="s">
        <v>39</v>
      </c>
      <c r="N19" s="1029"/>
      <c r="O19" s="1029"/>
      <c r="P19" s="874" t="s">
        <v>79</v>
      </c>
      <c r="Q19" s="874" t="s">
        <v>9252</v>
      </c>
      <c r="R19" s="1099">
        <v>26.2</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3688</v>
      </c>
      <c r="B20" s="287">
        <v>3</v>
      </c>
      <c r="C20" s="1783"/>
      <c r="D20" s="1029"/>
      <c r="E20" s="1013" t="s">
        <v>1349</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9261</v>
      </c>
      <c r="B21" s="287">
        <v>3</v>
      </c>
      <c r="C21" s="1783"/>
      <c r="D21" s="1029"/>
      <c r="E21" s="1013" t="s">
        <v>1349</v>
      </c>
      <c r="F21" s="1016" t="s">
        <v>1388</v>
      </c>
      <c r="G21" s="1029">
        <v>3.15</v>
      </c>
      <c r="H21" s="1042" t="s">
        <v>1194</v>
      </c>
      <c r="I21" s="1042" t="s">
        <v>875</v>
      </c>
      <c r="J21" s="1043"/>
      <c r="K21" s="1043"/>
      <c r="L21" s="1043"/>
      <c r="M21" s="1029" t="s">
        <v>39</v>
      </c>
      <c r="N21" s="1029"/>
      <c r="O21" s="1029"/>
      <c r="P21" s="874" t="s">
        <v>79</v>
      </c>
      <c r="Q21" s="874" t="s">
        <v>9251</v>
      </c>
      <c r="R21" s="1099">
        <v>25.5</v>
      </c>
      <c r="S21" s="1099"/>
      <c r="T21" s="1105"/>
      <c r="U21" s="1013" t="s">
        <v>16</v>
      </c>
      <c r="V21" s="1029" t="s">
        <v>21</v>
      </c>
      <c r="W21" s="1907"/>
      <c r="X21" s="893" t="s">
        <v>9254</v>
      </c>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9262</v>
      </c>
      <c r="B22" s="287">
        <v>3</v>
      </c>
      <c r="C22" s="1784"/>
      <c r="D22" s="1029"/>
      <c r="E22" s="1013" t="s">
        <v>1349</v>
      </c>
      <c r="F22" s="1016" t="s">
        <v>1388</v>
      </c>
      <c r="G22" s="1029">
        <v>3.15</v>
      </c>
      <c r="H22" s="1042" t="s">
        <v>1194</v>
      </c>
      <c r="I22" s="1042" t="s">
        <v>1237</v>
      </c>
      <c r="J22" s="1043"/>
      <c r="K22" s="1043"/>
      <c r="L22" s="1043"/>
      <c r="M22" s="1029" t="s">
        <v>39</v>
      </c>
      <c r="N22" s="1029"/>
      <c r="O22" s="1029"/>
      <c r="P22" s="874" t="s">
        <v>79</v>
      </c>
      <c r="Q22" s="874" t="s">
        <v>9251</v>
      </c>
      <c r="R22" s="1099">
        <v>25</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2" customFormat="1" ht="24.95" customHeight="1">
      <c r="A23" s="1005" t="s">
        <v>1595</v>
      </c>
      <c r="B23" s="286"/>
      <c r="C23" s="286" t="s">
        <v>77</v>
      </c>
      <c r="D23" s="1027"/>
      <c r="E23" s="1027"/>
      <c r="F23" s="1027"/>
      <c r="G23" s="1027"/>
      <c r="H23" s="1028"/>
      <c r="I23" s="1028"/>
      <c r="J23" s="1028"/>
      <c r="K23" s="1028"/>
      <c r="L23" s="1028"/>
      <c r="M23" s="1027"/>
      <c r="N23" s="1027"/>
      <c r="O23" s="1027"/>
      <c r="P23" s="1027"/>
      <c r="Q23" s="1027"/>
      <c r="R23" s="1097"/>
      <c r="S23" s="1097"/>
      <c r="T23" s="1097"/>
      <c r="U23" s="1027"/>
      <c r="V23" s="1027"/>
      <c r="W23" s="1906"/>
      <c r="X23" s="165"/>
      <c r="Y23" s="1141"/>
      <c r="Z23" s="1147"/>
      <c r="AA23" s="849"/>
      <c r="AB23" s="849"/>
      <c r="AC23" s="849"/>
      <c r="AD23" s="849"/>
      <c r="AE23" s="849"/>
      <c r="AF23" s="849"/>
      <c r="AG23" s="849"/>
      <c r="AH23" s="1148"/>
      <c r="AI23" s="1144"/>
      <c r="AJ23" s="849"/>
      <c r="AK23" s="849"/>
      <c r="AL23" s="849"/>
      <c r="AM23" s="849"/>
      <c r="AN23" s="1153"/>
      <c r="AO23" s="1158"/>
      <c r="AP23" s="1197"/>
    </row>
    <row r="24" spans="1:44" s="161" customFormat="1" ht="24.95" customHeight="1">
      <c r="A24" s="1008" t="s">
        <v>3689</v>
      </c>
      <c r="B24" s="300">
        <v>3</v>
      </c>
      <c r="C24" s="1799" t="s">
        <v>1308</v>
      </c>
      <c r="D24" s="1044"/>
      <c r="E24" s="1012" t="s">
        <v>1349</v>
      </c>
      <c r="F24" s="1032" t="s">
        <v>1388</v>
      </c>
      <c r="G24" s="1032">
        <v>3.15</v>
      </c>
      <c r="H24" s="1040" t="s">
        <v>1194</v>
      </c>
      <c r="I24" s="1040" t="s">
        <v>875</v>
      </c>
      <c r="J24" s="1033"/>
      <c r="K24" s="1033"/>
      <c r="L24" s="1033"/>
      <c r="M24" s="1032" t="s">
        <v>39</v>
      </c>
      <c r="N24" s="1032"/>
      <c r="O24" s="1032">
        <v>26.7</v>
      </c>
      <c r="P24" s="1032"/>
      <c r="Q24" s="1032"/>
      <c r="R24" s="1109">
        <v>24.5</v>
      </c>
      <c r="S24" s="1109">
        <v>26</v>
      </c>
      <c r="T24" s="1110">
        <v>27.5</v>
      </c>
      <c r="U24" s="1032" t="s">
        <v>18</v>
      </c>
      <c r="V24" s="1032" t="s">
        <v>21</v>
      </c>
      <c r="W24" s="1908"/>
      <c r="X24" s="308" t="s">
        <v>90</v>
      </c>
      <c r="Y24" s="1181"/>
      <c r="Z24" s="1151"/>
      <c r="AA24" s="851"/>
      <c r="AB24" s="851"/>
      <c r="AC24" s="851"/>
      <c r="AD24" s="851"/>
      <c r="AE24" s="851"/>
      <c r="AF24" s="851"/>
      <c r="AG24" s="851"/>
      <c r="AH24" s="1152"/>
      <c r="AI24" s="1231">
        <v>26.163799999999998</v>
      </c>
      <c r="AJ24" s="851"/>
      <c r="AK24" s="888">
        <v>26.092199999999998</v>
      </c>
      <c r="AL24" s="851"/>
      <c r="AM24" s="888">
        <v>25.906099999999999</v>
      </c>
      <c r="AN24" s="1155"/>
      <c r="AO24" s="1160" t="s">
        <v>12178</v>
      </c>
      <c r="AP24" s="1223"/>
      <c r="AQ24" s="160"/>
      <c r="AR24" s="160"/>
    </row>
    <row r="25" spans="1:44" s="161" customFormat="1" ht="24.95" customHeight="1">
      <c r="A25" s="1008" t="s">
        <v>3690</v>
      </c>
      <c r="B25" s="300">
        <v>3</v>
      </c>
      <c r="C25" s="1785"/>
      <c r="D25" s="1044"/>
      <c r="E25" s="1012" t="s">
        <v>1349</v>
      </c>
      <c r="F25" s="1032" t="s">
        <v>1388</v>
      </c>
      <c r="G25" s="1032">
        <v>3.15</v>
      </c>
      <c r="H25" s="1040" t="s">
        <v>1194</v>
      </c>
      <c r="I25" s="1040" t="s">
        <v>1237</v>
      </c>
      <c r="J25" s="1033"/>
      <c r="K25" s="1033"/>
      <c r="L25" s="1033"/>
      <c r="M25" s="1032" t="s">
        <v>39</v>
      </c>
      <c r="N25" s="1032"/>
      <c r="O25" s="1032">
        <v>26.2</v>
      </c>
      <c r="P25" s="1032"/>
      <c r="Q25" s="1032"/>
      <c r="R25" s="1109">
        <v>23</v>
      </c>
      <c r="S25" s="1109"/>
      <c r="T25" s="1110">
        <v>29</v>
      </c>
      <c r="U25" s="1032" t="s">
        <v>18</v>
      </c>
      <c r="V25" s="1032" t="s">
        <v>21</v>
      </c>
      <c r="W25" s="1908"/>
      <c r="X25" s="308"/>
      <c r="Y25" s="1181"/>
      <c r="Z25" s="1151"/>
      <c r="AA25" s="851"/>
      <c r="AB25" s="851"/>
      <c r="AC25" s="851"/>
      <c r="AD25" s="851"/>
      <c r="AE25" s="851"/>
      <c r="AF25" s="851"/>
      <c r="AG25" s="851"/>
      <c r="AH25" s="1152"/>
      <c r="AI25" s="1231">
        <v>25.044599999999999</v>
      </c>
      <c r="AJ25" s="851"/>
      <c r="AK25" s="888">
        <v>24.9453</v>
      </c>
      <c r="AL25" s="851"/>
      <c r="AM25" s="888">
        <v>24.803000000000001</v>
      </c>
      <c r="AN25" s="1155"/>
      <c r="AO25" s="1160" t="s">
        <v>12305</v>
      </c>
      <c r="AP25" s="1223"/>
      <c r="AQ25" s="160"/>
      <c r="AR25" s="160"/>
    </row>
    <row r="26" spans="1:44" s="161" customFormat="1" ht="24.95" customHeight="1">
      <c r="A26" s="1008" t="s">
        <v>3691</v>
      </c>
      <c r="B26" s="300">
        <v>3</v>
      </c>
      <c r="C26" s="1789"/>
      <c r="D26" s="1044"/>
      <c r="E26" s="1012" t="s">
        <v>1349</v>
      </c>
      <c r="F26" s="1032" t="s">
        <v>1388</v>
      </c>
      <c r="G26" s="1032" t="s">
        <v>872</v>
      </c>
      <c r="H26" s="1040" t="s">
        <v>207</v>
      </c>
      <c r="I26" s="1040" t="s">
        <v>875</v>
      </c>
      <c r="J26" s="1033"/>
      <c r="K26" s="1033"/>
      <c r="L26" s="1033"/>
      <c r="M26" s="1032" t="s">
        <v>39</v>
      </c>
      <c r="N26" s="1032"/>
      <c r="O26" s="1032">
        <v>26.7</v>
      </c>
      <c r="P26" s="1032"/>
      <c r="Q26" s="1032"/>
      <c r="R26" s="1109">
        <v>23</v>
      </c>
      <c r="S26" s="1109"/>
      <c r="T26" s="1110">
        <v>29</v>
      </c>
      <c r="U26" s="1032" t="s">
        <v>18</v>
      </c>
      <c r="V26" s="1032" t="s">
        <v>21</v>
      </c>
      <c r="W26" s="1908"/>
      <c r="X26" s="308"/>
      <c r="Y26" s="1181"/>
      <c r="Z26" s="1151"/>
      <c r="AA26" s="851"/>
      <c r="AB26" s="851"/>
      <c r="AC26" s="851"/>
      <c r="AD26" s="851"/>
      <c r="AE26" s="851"/>
      <c r="AF26" s="851"/>
      <c r="AG26" s="851"/>
      <c r="AH26" s="1152"/>
      <c r="AI26" s="1146"/>
      <c r="AJ26" s="851"/>
      <c r="AK26" s="851"/>
      <c r="AL26" s="851"/>
      <c r="AM26" s="851"/>
      <c r="AN26" s="1155"/>
      <c r="AO26" s="1160"/>
      <c r="AP26" s="1223"/>
      <c r="AQ26" s="160"/>
      <c r="AR26" s="160"/>
    </row>
    <row r="27" spans="1:44" s="161" customFormat="1" ht="24.95" customHeight="1">
      <c r="A27" s="1006" t="s">
        <v>3692</v>
      </c>
      <c r="B27" s="287">
        <v>3</v>
      </c>
      <c r="C27" s="1816" t="s">
        <v>1238</v>
      </c>
      <c r="D27" s="1045"/>
      <c r="E27" s="1013" t="s">
        <v>1349</v>
      </c>
      <c r="F27" s="1029" t="s">
        <v>1388</v>
      </c>
      <c r="G27" s="1029">
        <v>3.15</v>
      </c>
      <c r="H27" s="1042" t="s">
        <v>1194</v>
      </c>
      <c r="I27" s="1042" t="s">
        <v>875</v>
      </c>
      <c r="J27" s="873"/>
      <c r="K27" s="873"/>
      <c r="L27" s="873"/>
      <c r="M27" s="1029" t="s">
        <v>85</v>
      </c>
      <c r="N27" s="1029"/>
      <c r="O27" s="1029">
        <v>14</v>
      </c>
      <c r="P27" s="1029"/>
      <c r="Q27" s="1029"/>
      <c r="R27" s="1099">
        <v>17.5</v>
      </c>
      <c r="S27" s="1099">
        <v>19</v>
      </c>
      <c r="T27" s="1111">
        <v>20.5</v>
      </c>
      <c r="U27" s="1029" t="s">
        <v>18</v>
      </c>
      <c r="V27" s="1029" t="s">
        <v>21</v>
      </c>
      <c r="W27" s="1907"/>
      <c r="X27" s="152"/>
      <c r="Y27" s="1180"/>
      <c r="Z27" s="1149"/>
      <c r="AA27" s="850"/>
      <c r="AB27" s="850"/>
      <c r="AC27" s="850"/>
      <c r="AD27" s="850"/>
      <c r="AE27" s="850"/>
      <c r="AF27" s="850"/>
      <c r="AG27" s="850"/>
      <c r="AH27" s="1150"/>
      <c r="AI27" s="1184">
        <v>24.38673</v>
      </c>
      <c r="AJ27" s="890">
        <v>27.319420000000001</v>
      </c>
      <c r="AK27" s="890">
        <v>24.590859999999999</v>
      </c>
      <c r="AL27" s="890">
        <v>27.467770000000002</v>
      </c>
      <c r="AM27" s="890">
        <v>24.603249999999999</v>
      </c>
      <c r="AN27" s="1189">
        <v>27.50319</v>
      </c>
      <c r="AO27" s="1159" t="s">
        <v>9432</v>
      </c>
      <c r="AP27" s="1222" t="s">
        <v>9431</v>
      </c>
      <c r="AQ27" s="160"/>
      <c r="AR27" s="160"/>
    </row>
    <row r="28" spans="1:44" s="161" customFormat="1" ht="24.95" customHeight="1">
      <c r="A28" s="1006" t="s">
        <v>3693</v>
      </c>
      <c r="B28" s="287">
        <v>3</v>
      </c>
      <c r="C28" s="1817"/>
      <c r="D28" s="1013"/>
      <c r="E28" s="1013" t="s">
        <v>1349</v>
      </c>
      <c r="F28" s="1029" t="s">
        <v>1388</v>
      </c>
      <c r="G28" s="1029">
        <v>3.15</v>
      </c>
      <c r="H28" s="1042" t="s">
        <v>1194</v>
      </c>
      <c r="I28" s="1042" t="s">
        <v>1237</v>
      </c>
      <c r="J28" s="873"/>
      <c r="K28" s="873"/>
      <c r="L28" s="873"/>
      <c r="M28" s="1029" t="s">
        <v>85</v>
      </c>
      <c r="N28" s="1029"/>
      <c r="O28" s="1029">
        <v>14</v>
      </c>
      <c r="P28" s="1029"/>
      <c r="Q28" s="1029"/>
      <c r="R28" s="1099">
        <v>16</v>
      </c>
      <c r="S28" s="1099"/>
      <c r="T28" s="1111">
        <v>22</v>
      </c>
      <c r="U28" s="1029" t="s">
        <v>18</v>
      </c>
      <c r="V28" s="1029" t="s">
        <v>21</v>
      </c>
      <c r="W28" s="1907"/>
      <c r="X28" s="893"/>
      <c r="Y28" s="1180"/>
      <c r="Z28" s="1149"/>
      <c r="AA28" s="850"/>
      <c r="AB28" s="850"/>
      <c r="AC28" s="850"/>
      <c r="AD28" s="850"/>
      <c r="AE28" s="850"/>
      <c r="AF28" s="850"/>
      <c r="AG28" s="850"/>
      <c r="AH28" s="1150"/>
      <c r="AI28" s="1184">
        <v>23.5306</v>
      </c>
      <c r="AJ28" s="890">
        <v>28.347840000000001</v>
      </c>
      <c r="AK28" s="890">
        <v>23.713270000000001</v>
      </c>
      <c r="AL28" s="890">
        <v>28.572669999999999</v>
      </c>
      <c r="AM28" s="890">
        <v>23.738309999999998</v>
      </c>
      <c r="AN28" s="1189">
        <v>28.531110000000002</v>
      </c>
      <c r="AO28" s="1159" t="s">
        <v>9527</v>
      </c>
      <c r="AP28" s="1222" t="s">
        <v>9526</v>
      </c>
      <c r="AQ28" s="160"/>
      <c r="AR28" s="160"/>
    </row>
    <row r="29" spans="1:44" s="161" customFormat="1" ht="24.95" customHeight="1">
      <c r="A29" s="1006" t="s">
        <v>3694</v>
      </c>
      <c r="B29" s="287">
        <v>3</v>
      </c>
      <c r="C29" s="1818"/>
      <c r="D29" s="1013"/>
      <c r="E29" s="1013" t="s">
        <v>1349</v>
      </c>
      <c r="F29" s="1029" t="s">
        <v>1388</v>
      </c>
      <c r="G29" s="1029">
        <v>3.15</v>
      </c>
      <c r="H29" s="1042" t="s">
        <v>1194</v>
      </c>
      <c r="I29" s="1042" t="s">
        <v>1237</v>
      </c>
      <c r="J29" s="1043"/>
      <c r="K29" s="1043"/>
      <c r="L29" s="1043"/>
      <c r="M29" s="1029" t="s">
        <v>85</v>
      </c>
      <c r="N29" s="1029"/>
      <c r="O29" s="1029">
        <v>-2</v>
      </c>
      <c r="P29" s="874"/>
      <c r="Q29" s="874"/>
      <c r="R29" s="1099"/>
      <c r="S29" s="1099"/>
      <c r="T29" s="1105">
        <v>15</v>
      </c>
      <c r="U29" s="1013" t="s">
        <v>18</v>
      </c>
      <c r="V29" s="1029" t="s">
        <v>21</v>
      </c>
      <c r="W29" s="1907"/>
      <c r="X29" s="893" t="s">
        <v>1344</v>
      </c>
      <c r="Y29" s="1180"/>
      <c r="Z29" s="1149"/>
      <c r="AA29" s="850"/>
      <c r="AB29" s="850"/>
      <c r="AC29" s="850"/>
      <c r="AD29" s="850"/>
      <c r="AE29" s="850"/>
      <c r="AF29" s="850"/>
      <c r="AG29" s="850"/>
      <c r="AH29" s="1150"/>
      <c r="AI29" s="1145"/>
      <c r="AJ29" s="890">
        <v>20.886569999999999</v>
      </c>
      <c r="AK29" s="850"/>
      <c r="AL29" s="890">
        <v>21.515889999999999</v>
      </c>
      <c r="AM29" s="850"/>
      <c r="AN29" s="1189">
        <v>21.358799999999999</v>
      </c>
      <c r="AO29" s="1159" t="s">
        <v>9525</v>
      </c>
      <c r="AP29" s="1222"/>
      <c r="AQ29" s="160"/>
      <c r="AR29" s="160"/>
    </row>
    <row r="30" spans="1:44" s="161" customFormat="1" ht="24.95" customHeight="1">
      <c r="A30" s="1008" t="s">
        <v>3695</v>
      </c>
      <c r="B30" s="300">
        <v>3</v>
      </c>
      <c r="C30" s="343" t="s">
        <v>1331</v>
      </c>
      <c r="D30" s="1012"/>
      <c r="E30" s="1012" t="s">
        <v>1349</v>
      </c>
      <c r="F30" s="1032" t="s">
        <v>1388</v>
      </c>
      <c r="G30" s="1032">
        <v>3.15</v>
      </c>
      <c r="H30" s="1040" t="s">
        <v>1194</v>
      </c>
      <c r="I30" s="1040" t="s">
        <v>1237</v>
      </c>
      <c r="J30" s="1041"/>
      <c r="K30" s="1041"/>
      <c r="L30" s="1041"/>
      <c r="M30" s="1032" t="s">
        <v>58</v>
      </c>
      <c r="N30" s="1032"/>
      <c r="O30" s="1032" t="s">
        <v>36</v>
      </c>
      <c r="P30" s="1103" t="s">
        <v>79</v>
      </c>
      <c r="Q30" s="1103" t="s">
        <v>36</v>
      </c>
      <c r="R30" s="1100"/>
      <c r="S30" s="1100"/>
      <c r="T30" s="1112">
        <v>1</v>
      </c>
      <c r="U30" s="1112" t="s">
        <v>1332</v>
      </c>
      <c r="V30" s="1113" t="s">
        <v>21</v>
      </c>
      <c r="W30" s="1886"/>
      <c r="X30" s="909" t="s">
        <v>1333</v>
      </c>
      <c r="Y30" s="1181"/>
      <c r="Z30" s="967"/>
      <c r="AA30" s="852"/>
      <c r="AB30" s="852"/>
      <c r="AC30" s="852"/>
      <c r="AD30" s="852"/>
      <c r="AE30" s="852"/>
      <c r="AF30" s="852"/>
      <c r="AG30" s="852"/>
      <c r="AH30" s="968"/>
      <c r="AI30" s="960"/>
      <c r="AJ30" s="906">
        <v>0.89055000000000095</v>
      </c>
      <c r="AK30" s="852"/>
      <c r="AL30" s="906">
        <v>0.87863000000000102</v>
      </c>
      <c r="AM30" s="852"/>
      <c r="AN30" s="1190">
        <v>0.86282999999999899</v>
      </c>
      <c r="AO30" s="997" t="s">
        <v>9594</v>
      </c>
      <c r="AP30" s="1223"/>
      <c r="AQ30" s="160"/>
      <c r="AR30" s="160"/>
    </row>
    <row r="31" spans="1:44" s="161" customFormat="1" ht="24.95" customHeight="1">
      <c r="A31" s="1006" t="s">
        <v>3696</v>
      </c>
      <c r="B31" s="287">
        <v>3</v>
      </c>
      <c r="C31" s="311" t="s">
        <v>1334</v>
      </c>
      <c r="D31" s="1013"/>
      <c r="E31" s="1013" t="s">
        <v>1349</v>
      </c>
      <c r="F31" s="1029" t="s">
        <v>1388</v>
      </c>
      <c r="G31" s="1029">
        <v>3.15</v>
      </c>
      <c r="H31" s="1042" t="s">
        <v>1194</v>
      </c>
      <c r="I31" s="1042" t="s">
        <v>1237</v>
      </c>
      <c r="J31" s="1043"/>
      <c r="K31" s="1043"/>
      <c r="L31" s="1043"/>
      <c r="M31" s="1029" t="s">
        <v>58</v>
      </c>
      <c r="N31" s="1029"/>
      <c r="O31" s="1029" t="s">
        <v>36</v>
      </c>
      <c r="P31" s="874" t="s">
        <v>78</v>
      </c>
      <c r="Q31" s="874"/>
      <c r="R31" s="1099"/>
      <c r="S31" s="1099"/>
      <c r="T31" s="1114">
        <v>0.5</v>
      </c>
      <c r="U31" s="1114" t="s">
        <v>18</v>
      </c>
      <c r="V31" s="872" t="s">
        <v>21</v>
      </c>
      <c r="W31" s="1888"/>
      <c r="X31" s="1166" t="s">
        <v>3357</v>
      </c>
      <c r="Y31" s="1180"/>
      <c r="Z31" s="969"/>
      <c r="AA31" s="853"/>
      <c r="AB31" s="853"/>
      <c r="AC31" s="853"/>
      <c r="AD31" s="853"/>
      <c r="AE31" s="853"/>
      <c r="AF31" s="853"/>
      <c r="AG31" s="853"/>
      <c r="AH31" s="970"/>
      <c r="AI31" s="961"/>
      <c r="AJ31" s="905">
        <v>1.22601161520862</v>
      </c>
      <c r="AK31" s="853"/>
      <c r="AL31" s="905">
        <v>1.3013765077449</v>
      </c>
      <c r="AM31" s="853"/>
      <c r="AN31" s="980"/>
      <c r="AO31" s="998" t="s">
        <v>9849</v>
      </c>
      <c r="AP31" s="1222"/>
      <c r="AQ31" s="160"/>
      <c r="AR31" s="160"/>
    </row>
    <row r="32" spans="1:44" s="161" customFormat="1" ht="24.95" customHeight="1">
      <c r="A32" s="1008" t="s">
        <v>3697</v>
      </c>
      <c r="B32" s="300">
        <v>3</v>
      </c>
      <c r="C32" s="322" t="s">
        <v>1410</v>
      </c>
      <c r="D32" s="1012"/>
      <c r="E32" s="1012" t="s">
        <v>1349</v>
      </c>
      <c r="F32" s="1032" t="s">
        <v>1388</v>
      </c>
      <c r="G32" s="1032">
        <v>3.15</v>
      </c>
      <c r="H32" s="1040" t="s">
        <v>1194</v>
      </c>
      <c r="I32" s="1040" t="s">
        <v>1237</v>
      </c>
      <c r="J32" s="1041" t="s">
        <v>1439</v>
      </c>
      <c r="K32" s="1041" t="s">
        <v>1440</v>
      </c>
      <c r="L32" s="1041"/>
      <c r="M32" s="1032" t="s">
        <v>39</v>
      </c>
      <c r="N32" s="1032"/>
      <c r="O32" s="1103" t="s">
        <v>14</v>
      </c>
      <c r="P32" s="1103" t="s">
        <v>36</v>
      </c>
      <c r="Q32" s="1103" t="s">
        <v>36</v>
      </c>
      <c r="R32" s="1100"/>
      <c r="S32" s="1100"/>
      <c r="T32" s="1100">
        <v>-15</v>
      </c>
      <c r="U32" s="1112" t="s">
        <v>18</v>
      </c>
      <c r="V32" s="1113"/>
      <c r="W32" s="1126"/>
      <c r="X32" s="1167"/>
      <c r="Y32" s="1181"/>
      <c r="Z32" s="967"/>
      <c r="AA32" s="852"/>
      <c r="AB32" s="852"/>
      <c r="AC32" s="852"/>
      <c r="AD32" s="852"/>
      <c r="AE32" s="852"/>
      <c r="AF32" s="852"/>
      <c r="AG32" s="852"/>
      <c r="AH32" s="968"/>
      <c r="AI32" s="960"/>
      <c r="AJ32" s="906">
        <v>-42.892138251335297</v>
      </c>
      <c r="AK32" s="852"/>
      <c r="AL32" s="906">
        <v>-43.1347510817738</v>
      </c>
      <c r="AM32" s="852"/>
      <c r="AN32" s="979"/>
      <c r="AO32" s="997" t="s">
        <v>9850</v>
      </c>
      <c r="AP32" s="1223"/>
      <c r="AQ32" s="160"/>
      <c r="AR32" s="160"/>
    </row>
    <row r="33" spans="1:44" s="161" customFormat="1" ht="24.95" customHeight="1">
      <c r="A33" s="1006" t="s">
        <v>3698</v>
      </c>
      <c r="B33" s="287">
        <v>3</v>
      </c>
      <c r="C33" s="295" t="s">
        <v>1411</v>
      </c>
      <c r="D33" s="1013"/>
      <c r="E33" s="1013" t="s">
        <v>1349</v>
      </c>
      <c r="F33" s="1029" t="s">
        <v>1388</v>
      </c>
      <c r="G33" s="1029">
        <v>3.15</v>
      </c>
      <c r="H33" s="1042" t="s">
        <v>1194</v>
      </c>
      <c r="I33" s="1042" t="s">
        <v>1237</v>
      </c>
      <c r="J33" s="1043" t="s">
        <v>1441</v>
      </c>
      <c r="K33" s="1043" t="s">
        <v>1442</v>
      </c>
      <c r="L33" s="1043"/>
      <c r="M33" s="1029" t="s">
        <v>39</v>
      </c>
      <c r="N33" s="1029"/>
      <c r="O33" s="874" t="s">
        <v>14</v>
      </c>
      <c r="P33" s="874" t="s">
        <v>36</v>
      </c>
      <c r="Q33" s="874" t="s">
        <v>36</v>
      </c>
      <c r="R33" s="1099"/>
      <c r="S33" s="1099"/>
      <c r="T33" s="1099">
        <v>-32</v>
      </c>
      <c r="U33" s="1114" t="s">
        <v>18</v>
      </c>
      <c r="V33" s="1029"/>
      <c r="W33" s="1907"/>
      <c r="X33" s="893"/>
      <c r="Y33" s="1180"/>
      <c r="Z33" s="1149"/>
      <c r="AA33" s="850"/>
      <c r="AB33" s="850"/>
      <c r="AC33" s="850"/>
      <c r="AD33" s="850"/>
      <c r="AE33" s="850"/>
      <c r="AF33" s="850"/>
      <c r="AG33" s="850"/>
      <c r="AH33" s="1150"/>
      <c r="AI33" s="1145"/>
      <c r="AJ33" s="890">
        <v>-30.9007784348243</v>
      </c>
      <c r="AK33" s="850"/>
      <c r="AL33" s="888">
        <v>-32.069608936111599</v>
      </c>
      <c r="AM33" s="850"/>
      <c r="AN33" s="1154"/>
      <c r="AO33" s="1159" t="s">
        <v>9851</v>
      </c>
      <c r="AP33" s="1222"/>
      <c r="AQ33" s="160"/>
      <c r="AR33" s="160"/>
    </row>
    <row r="34" spans="1:44" s="161" customFormat="1" ht="24.95" customHeight="1">
      <c r="A34" s="1008" t="s">
        <v>3699</v>
      </c>
      <c r="B34" s="300">
        <v>3</v>
      </c>
      <c r="C34" s="309" t="s">
        <v>1412</v>
      </c>
      <c r="D34" s="1012"/>
      <c r="E34" s="1012" t="s">
        <v>1349</v>
      </c>
      <c r="F34" s="1032" t="s">
        <v>1388</v>
      </c>
      <c r="G34" s="1012">
        <v>3.15</v>
      </c>
      <c r="H34" s="1046" t="s">
        <v>1194</v>
      </c>
      <c r="I34" s="1046" t="s">
        <v>1237</v>
      </c>
      <c r="J34" s="1041" t="s">
        <v>1443</v>
      </c>
      <c r="K34" s="1041" t="s">
        <v>1444</v>
      </c>
      <c r="L34" s="1041"/>
      <c r="M34" s="1032" t="s">
        <v>39</v>
      </c>
      <c r="N34" s="1032"/>
      <c r="O34" s="1103" t="s">
        <v>14</v>
      </c>
      <c r="P34" s="1103" t="s">
        <v>36</v>
      </c>
      <c r="Q34" s="1103" t="s">
        <v>36</v>
      </c>
      <c r="R34" s="1100"/>
      <c r="S34" s="1100"/>
      <c r="T34" s="1100">
        <v>-20</v>
      </c>
      <c r="U34" s="1112" t="s">
        <v>18</v>
      </c>
      <c r="V34" s="1032"/>
      <c r="W34" s="1908"/>
      <c r="X34" s="892" t="s">
        <v>1591</v>
      </c>
      <c r="Y34" s="1181"/>
      <c r="Z34" s="1151"/>
      <c r="AA34" s="851"/>
      <c r="AB34" s="851"/>
      <c r="AC34" s="851"/>
      <c r="AD34" s="851"/>
      <c r="AE34" s="851"/>
      <c r="AF34" s="851"/>
      <c r="AG34" s="851"/>
      <c r="AH34" s="1152"/>
      <c r="AI34" s="1146"/>
      <c r="AJ34" s="888">
        <v>-56.888908067945401</v>
      </c>
      <c r="AK34" s="851"/>
      <c r="AL34" s="888">
        <v>-58.332298141694302</v>
      </c>
      <c r="AM34" s="851"/>
      <c r="AN34" s="1155"/>
      <c r="AO34" s="1160" t="s">
        <v>9852</v>
      </c>
      <c r="AP34" s="1223"/>
      <c r="AQ34" s="160"/>
      <c r="AR34" s="160"/>
    </row>
    <row r="35" spans="1:44" s="161" customFormat="1" ht="24.95" customHeight="1">
      <c r="A35" s="1006" t="s">
        <v>3700</v>
      </c>
      <c r="B35" s="287">
        <v>3</v>
      </c>
      <c r="C35" s="295" t="s">
        <v>1438</v>
      </c>
      <c r="D35" s="1013"/>
      <c r="E35" s="1013" t="s">
        <v>1349</v>
      </c>
      <c r="F35" s="1029" t="s">
        <v>1388</v>
      </c>
      <c r="G35" s="1047">
        <v>3.15</v>
      </c>
      <c r="H35" s="1048" t="s">
        <v>1194</v>
      </c>
      <c r="I35" s="1048" t="s">
        <v>1237</v>
      </c>
      <c r="J35" s="1043" t="s">
        <v>1445</v>
      </c>
      <c r="K35" s="1043" t="s">
        <v>1446</v>
      </c>
      <c r="L35" s="1043"/>
      <c r="M35" s="1029" t="s">
        <v>39</v>
      </c>
      <c r="N35" s="1029"/>
      <c r="O35" s="874" t="s">
        <v>14</v>
      </c>
      <c r="P35" s="874" t="s">
        <v>36</v>
      </c>
      <c r="Q35" s="874" t="s">
        <v>36</v>
      </c>
      <c r="R35" s="1099"/>
      <c r="S35" s="1099"/>
      <c r="T35" s="1099">
        <v>-25</v>
      </c>
      <c r="U35" s="1114" t="s">
        <v>18</v>
      </c>
      <c r="V35" s="1029"/>
      <c r="W35" s="1907"/>
      <c r="X35" s="893" t="s">
        <v>1591</v>
      </c>
      <c r="Y35" s="1180"/>
      <c r="Z35" s="1149"/>
      <c r="AA35" s="850"/>
      <c r="AB35" s="850"/>
      <c r="AC35" s="850"/>
      <c r="AD35" s="850"/>
      <c r="AE35" s="850"/>
      <c r="AF35" s="850"/>
      <c r="AG35" s="850"/>
      <c r="AH35" s="1150"/>
      <c r="AI35" s="1145"/>
      <c r="AJ35" s="888">
        <v>-58.135517503161402</v>
      </c>
      <c r="AK35" s="850"/>
      <c r="AL35" s="888">
        <v>-58.047747258846798</v>
      </c>
      <c r="AM35" s="850"/>
      <c r="AN35" s="1154"/>
      <c r="AO35" s="1159" t="s">
        <v>9853</v>
      </c>
      <c r="AP35" s="1222"/>
      <c r="AQ35" s="160"/>
      <c r="AR35" s="160"/>
    </row>
    <row r="36" spans="1:44" s="161" customFormat="1" ht="24.95" customHeight="1">
      <c r="A36" s="1008" t="s">
        <v>3701</v>
      </c>
      <c r="B36" s="300">
        <v>3</v>
      </c>
      <c r="C36" s="309" t="s">
        <v>1619</v>
      </c>
      <c r="D36" s="1012"/>
      <c r="E36" s="1012" t="s">
        <v>1349</v>
      </c>
      <c r="F36" s="1032" t="s">
        <v>1388</v>
      </c>
      <c r="G36" s="1035">
        <v>3.15</v>
      </c>
      <c r="H36" s="1062" t="s">
        <v>1194</v>
      </c>
      <c r="I36" s="1062" t="s">
        <v>1237</v>
      </c>
      <c r="J36" s="1041" t="s">
        <v>1478</v>
      </c>
      <c r="K36" s="1041" t="s">
        <v>1512</v>
      </c>
      <c r="L36" s="1041"/>
      <c r="M36" s="1032" t="s">
        <v>39</v>
      </c>
      <c r="N36" s="1032"/>
      <c r="O36" s="1103" t="s">
        <v>14</v>
      </c>
      <c r="P36" s="1103" t="s">
        <v>36</v>
      </c>
      <c r="Q36" s="1103" t="s">
        <v>36</v>
      </c>
      <c r="R36" s="1100"/>
      <c r="S36" s="1100"/>
      <c r="T36" s="1100">
        <v>-20</v>
      </c>
      <c r="U36" s="1112" t="s">
        <v>18</v>
      </c>
      <c r="V36" s="1032"/>
      <c r="W36" s="1908"/>
      <c r="X36" s="892"/>
      <c r="Y36" s="1181"/>
      <c r="Z36" s="1151"/>
      <c r="AA36" s="851"/>
      <c r="AB36" s="851"/>
      <c r="AC36" s="851"/>
      <c r="AD36" s="851"/>
      <c r="AE36" s="851"/>
      <c r="AF36" s="851"/>
      <c r="AG36" s="851"/>
      <c r="AH36" s="1152"/>
      <c r="AI36" s="1146"/>
      <c r="AJ36" s="888">
        <v>-25.3682229365503</v>
      </c>
      <c r="AK36" s="851"/>
      <c r="AL36" s="888">
        <v>-24.191669615111401</v>
      </c>
      <c r="AM36" s="851"/>
      <c r="AN36" s="1155"/>
      <c r="AO36" s="1160" t="s">
        <v>9854</v>
      </c>
      <c r="AP36" s="1223"/>
      <c r="AQ36" s="160"/>
      <c r="AR36" s="160"/>
    </row>
    <row r="37" spans="1:44" s="161" customFormat="1" ht="24.95" customHeight="1">
      <c r="A37" s="1006" t="s">
        <v>3702</v>
      </c>
      <c r="B37" s="287">
        <v>3</v>
      </c>
      <c r="C37" s="295" t="s">
        <v>1414</v>
      </c>
      <c r="D37" s="1013"/>
      <c r="E37" s="1013" t="s">
        <v>1349</v>
      </c>
      <c r="F37" s="1029" t="s">
        <v>1388</v>
      </c>
      <c r="G37" s="1047">
        <v>3.15</v>
      </c>
      <c r="H37" s="1048" t="s">
        <v>1194</v>
      </c>
      <c r="I37" s="1048" t="s">
        <v>1237</v>
      </c>
      <c r="J37" s="1043" t="s">
        <v>1449</v>
      </c>
      <c r="K37" s="1043" t="s">
        <v>1450</v>
      </c>
      <c r="L37" s="1043"/>
      <c r="M37" s="1029" t="s">
        <v>39</v>
      </c>
      <c r="N37" s="1029"/>
      <c r="O37" s="874" t="s">
        <v>14</v>
      </c>
      <c r="P37" s="874" t="s">
        <v>36</v>
      </c>
      <c r="Q37" s="874" t="s">
        <v>36</v>
      </c>
      <c r="R37" s="1099"/>
      <c r="S37" s="1099"/>
      <c r="T37" s="1099">
        <v>-38</v>
      </c>
      <c r="U37" s="1114" t="s">
        <v>18</v>
      </c>
      <c r="V37" s="1029"/>
      <c r="W37" s="1907"/>
      <c r="X37" s="893"/>
      <c r="Y37" s="1180"/>
      <c r="Z37" s="1149"/>
      <c r="AA37" s="850"/>
      <c r="AB37" s="850"/>
      <c r="AC37" s="850"/>
      <c r="AD37" s="850"/>
      <c r="AE37" s="850"/>
      <c r="AF37" s="850"/>
      <c r="AG37" s="850"/>
      <c r="AH37" s="1150"/>
      <c r="AI37" s="1145"/>
      <c r="AJ37" s="888">
        <v>-46.680133102307501</v>
      </c>
      <c r="AK37" s="850"/>
      <c r="AL37" s="888">
        <v>-45.405552738651203</v>
      </c>
      <c r="AM37" s="850"/>
      <c r="AN37" s="1154"/>
      <c r="AO37" s="1159" t="s">
        <v>9855</v>
      </c>
      <c r="AP37" s="1222"/>
      <c r="AQ37" s="160"/>
      <c r="AR37" s="160"/>
    </row>
    <row r="38" spans="1:44" s="161" customFormat="1" ht="24.95" customHeight="1">
      <c r="A38" s="1008" t="s">
        <v>3703</v>
      </c>
      <c r="B38" s="300">
        <v>3</v>
      </c>
      <c r="C38" s="309" t="s">
        <v>1415</v>
      </c>
      <c r="D38" s="1012"/>
      <c r="E38" s="1012" t="s">
        <v>1349</v>
      </c>
      <c r="F38" s="1032" t="s">
        <v>1388</v>
      </c>
      <c r="G38" s="1035">
        <v>3.15</v>
      </c>
      <c r="H38" s="1062" t="s">
        <v>1194</v>
      </c>
      <c r="I38" s="1062" t="s">
        <v>1237</v>
      </c>
      <c r="J38" s="1041" t="s">
        <v>1451</v>
      </c>
      <c r="K38" s="1041" t="s">
        <v>1452</v>
      </c>
      <c r="L38" s="1041"/>
      <c r="M38" s="1032" t="s">
        <v>39</v>
      </c>
      <c r="N38" s="1032"/>
      <c r="O38" s="1103" t="s">
        <v>14</v>
      </c>
      <c r="P38" s="1103" t="s">
        <v>36</v>
      </c>
      <c r="Q38" s="1103" t="s">
        <v>36</v>
      </c>
      <c r="R38" s="1100"/>
      <c r="S38" s="1100"/>
      <c r="T38" s="1100">
        <v>-30</v>
      </c>
      <c r="U38" s="1112" t="s">
        <v>18</v>
      </c>
      <c r="V38" s="1032"/>
      <c r="W38" s="1908"/>
      <c r="X38" s="892"/>
      <c r="Y38" s="1181"/>
      <c r="Z38" s="1151"/>
      <c r="AA38" s="851"/>
      <c r="AB38" s="851"/>
      <c r="AC38" s="851"/>
      <c r="AD38" s="851"/>
      <c r="AE38" s="851"/>
      <c r="AF38" s="851"/>
      <c r="AG38" s="851"/>
      <c r="AH38" s="1152"/>
      <c r="AI38" s="1146"/>
      <c r="AJ38" s="888">
        <v>-46.792106580303901</v>
      </c>
      <c r="AK38" s="851"/>
      <c r="AL38" s="888">
        <v>-45.890818865358902</v>
      </c>
      <c r="AM38" s="851"/>
      <c r="AN38" s="1155"/>
      <c r="AO38" s="1160" t="s">
        <v>9856</v>
      </c>
      <c r="AP38" s="1223"/>
      <c r="AQ38" s="160"/>
      <c r="AR38" s="160"/>
    </row>
    <row r="39" spans="1:44" s="161" customFormat="1" ht="24.95" customHeight="1">
      <c r="A39" s="1006" t="s">
        <v>3704</v>
      </c>
      <c r="B39" s="287">
        <v>3</v>
      </c>
      <c r="C39" s="295" t="s">
        <v>1416</v>
      </c>
      <c r="D39" s="1013"/>
      <c r="E39" s="1013" t="s">
        <v>1349</v>
      </c>
      <c r="F39" s="1029" t="s">
        <v>1388</v>
      </c>
      <c r="G39" s="1047">
        <v>3.15</v>
      </c>
      <c r="H39" s="1048" t="s">
        <v>1194</v>
      </c>
      <c r="I39" s="1048" t="s">
        <v>1237</v>
      </c>
      <c r="J39" s="1043" t="s">
        <v>1453</v>
      </c>
      <c r="K39" s="1043" t="s">
        <v>1454</v>
      </c>
      <c r="L39" s="1043"/>
      <c r="M39" s="1029" t="s">
        <v>39</v>
      </c>
      <c r="N39" s="1029"/>
      <c r="O39" s="874" t="s">
        <v>14</v>
      </c>
      <c r="P39" s="874" t="s">
        <v>36</v>
      </c>
      <c r="Q39" s="874" t="s">
        <v>36</v>
      </c>
      <c r="R39" s="1099"/>
      <c r="S39" s="1099"/>
      <c r="T39" s="1099">
        <v>-28</v>
      </c>
      <c r="U39" s="1114" t="s">
        <v>18</v>
      </c>
      <c r="V39" s="1029"/>
      <c r="W39" s="1907"/>
      <c r="X39" s="893"/>
      <c r="Y39" s="1180"/>
      <c r="Z39" s="1149"/>
      <c r="AA39" s="850"/>
      <c r="AB39" s="850"/>
      <c r="AC39" s="850"/>
      <c r="AD39" s="850"/>
      <c r="AE39" s="850"/>
      <c r="AF39" s="850"/>
      <c r="AG39" s="850"/>
      <c r="AH39" s="1150"/>
      <c r="AI39" s="1145"/>
      <c r="AJ39" s="888">
        <v>-38.5664405634177</v>
      </c>
      <c r="AK39" s="850"/>
      <c r="AL39" s="888">
        <v>-38.178883367689302</v>
      </c>
      <c r="AM39" s="850"/>
      <c r="AN39" s="1154"/>
      <c r="AO39" s="1159" t="s">
        <v>9857</v>
      </c>
      <c r="AP39" s="1222"/>
      <c r="AQ39" s="160"/>
      <c r="AR39" s="160"/>
    </row>
    <row r="40" spans="1:44" s="161" customFormat="1" ht="24.95" customHeight="1">
      <c r="A40" s="1008" t="s">
        <v>3705</v>
      </c>
      <c r="B40" s="300">
        <v>3</v>
      </c>
      <c r="C40" s="309" t="s">
        <v>1417</v>
      </c>
      <c r="D40" s="1012"/>
      <c r="E40" s="1012" t="s">
        <v>1349</v>
      </c>
      <c r="F40" s="1032" t="s">
        <v>1388</v>
      </c>
      <c r="G40" s="1035">
        <v>3.15</v>
      </c>
      <c r="H40" s="1062" t="s">
        <v>1194</v>
      </c>
      <c r="I40" s="1062" t="s">
        <v>1237</v>
      </c>
      <c r="J40" s="1041" t="s">
        <v>1455</v>
      </c>
      <c r="K40" s="1041" t="s">
        <v>1450</v>
      </c>
      <c r="L40" s="1041"/>
      <c r="M40" s="1032" t="s">
        <v>39</v>
      </c>
      <c r="N40" s="1032"/>
      <c r="O40" s="1103" t="s">
        <v>14</v>
      </c>
      <c r="P40" s="1103" t="s">
        <v>36</v>
      </c>
      <c r="Q40" s="1103" t="s">
        <v>36</v>
      </c>
      <c r="R40" s="1100"/>
      <c r="S40" s="1100"/>
      <c r="T40" s="1100">
        <v>-30</v>
      </c>
      <c r="U40" s="1112" t="s">
        <v>18</v>
      </c>
      <c r="V40" s="1032"/>
      <c r="W40" s="1908"/>
      <c r="X40" s="892"/>
      <c r="Y40" s="1181"/>
      <c r="Z40" s="1151"/>
      <c r="AA40" s="851"/>
      <c r="AB40" s="851"/>
      <c r="AC40" s="851"/>
      <c r="AD40" s="851"/>
      <c r="AE40" s="851"/>
      <c r="AF40" s="851"/>
      <c r="AG40" s="851"/>
      <c r="AH40" s="1152"/>
      <c r="AI40" s="1146"/>
      <c r="AJ40" s="888">
        <v>-40.695678912981101</v>
      </c>
      <c r="AK40" s="851"/>
      <c r="AL40" s="888">
        <v>-40.096776190895902</v>
      </c>
      <c r="AM40" s="851"/>
      <c r="AN40" s="1155"/>
      <c r="AO40" s="1160" t="s">
        <v>9858</v>
      </c>
      <c r="AP40" s="1223"/>
      <c r="AQ40" s="160"/>
      <c r="AR40" s="160"/>
    </row>
    <row r="41" spans="1:44" s="161" customFormat="1" ht="24.95" customHeight="1">
      <c r="A41" s="1006" t="s">
        <v>3706</v>
      </c>
      <c r="B41" s="287">
        <v>3</v>
      </c>
      <c r="C41" s="15" t="s">
        <v>1302</v>
      </c>
      <c r="D41" s="1013"/>
      <c r="E41" s="1013" t="s">
        <v>1349</v>
      </c>
      <c r="F41" s="1029" t="s">
        <v>1388</v>
      </c>
      <c r="G41" s="1029">
        <v>3.15</v>
      </c>
      <c r="H41" s="1042" t="s">
        <v>1194</v>
      </c>
      <c r="I41" s="1042" t="s">
        <v>1237</v>
      </c>
      <c r="J41" s="1043" t="s">
        <v>1613</v>
      </c>
      <c r="K41" s="1043" t="s">
        <v>1614</v>
      </c>
      <c r="L41" s="1043"/>
      <c r="M41" s="1029" t="s">
        <v>39</v>
      </c>
      <c r="N41" s="1029"/>
      <c r="O41" s="874" t="s">
        <v>14</v>
      </c>
      <c r="P41" s="874" t="s">
        <v>36</v>
      </c>
      <c r="Q41" s="874" t="s">
        <v>36</v>
      </c>
      <c r="R41" s="1099"/>
      <c r="S41" s="1099"/>
      <c r="T41" s="1099">
        <v>-35</v>
      </c>
      <c r="U41" s="1013" t="s">
        <v>18</v>
      </c>
      <c r="V41" s="1029"/>
      <c r="W41" s="1907"/>
      <c r="X41" s="893"/>
      <c r="Y41" s="1180"/>
      <c r="Z41" s="1149"/>
      <c r="AA41" s="850"/>
      <c r="AB41" s="850"/>
      <c r="AC41" s="850"/>
      <c r="AD41" s="850"/>
      <c r="AE41" s="850"/>
      <c r="AF41" s="850"/>
      <c r="AG41" s="850"/>
      <c r="AH41" s="1150"/>
      <c r="AI41" s="1145"/>
      <c r="AJ41" s="888">
        <v>-58.153833043752797</v>
      </c>
      <c r="AK41" s="850"/>
      <c r="AL41" s="888">
        <v>-58.757770438657801</v>
      </c>
      <c r="AM41" s="850"/>
      <c r="AN41" s="1154"/>
      <c r="AO41" s="1159" t="s">
        <v>9859</v>
      </c>
      <c r="AP41" s="1222"/>
      <c r="AQ41" s="160"/>
      <c r="AR41" s="160"/>
    </row>
    <row r="42" spans="1:44" s="161" customFormat="1" ht="24.95" customHeight="1">
      <c r="A42" s="1008" t="s">
        <v>3707</v>
      </c>
      <c r="B42" s="300">
        <v>3</v>
      </c>
      <c r="C42" s="302" t="s">
        <v>1303</v>
      </c>
      <c r="D42" s="1012"/>
      <c r="E42" s="1012" t="s">
        <v>1349</v>
      </c>
      <c r="F42" s="1032" t="s">
        <v>1388</v>
      </c>
      <c r="G42" s="1032">
        <v>3.15</v>
      </c>
      <c r="H42" s="1040" t="s">
        <v>1194</v>
      </c>
      <c r="I42" s="1040" t="s">
        <v>1237</v>
      </c>
      <c r="J42" s="1041" t="s">
        <v>1615</v>
      </c>
      <c r="K42" s="1041" t="s">
        <v>1616</v>
      </c>
      <c r="L42" s="1041"/>
      <c r="M42" s="1032" t="s">
        <v>39</v>
      </c>
      <c r="N42" s="1032"/>
      <c r="O42" s="1103" t="s">
        <v>14</v>
      </c>
      <c r="P42" s="1103" t="s">
        <v>36</v>
      </c>
      <c r="Q42" s="1103" t="s">
        <v>36</v>
      </c>
      <c r="R42" s="1100"/>
      <c r="S42" s="1100"/>
      <c r="T42" s="1100">
        <v>-40</v>
      </c>
      <c r="U42" s="1012" t="s">
        <v>18</v>
      </c>
      <c r="V42" s="1032"/>
      <c r="W42" s="1908"/>
      <c r="X42" s="892"/>
      <c r="Y42" s="1181"/>
      <c r="Z42" s="1151"/>
      <c r="AA42" s="851"/>
      <c r="AB42" s="851"/>
      <c r="AC42" s="851"/>
      <c r="AD42" s="851"/>
      <c r="AE42" s="851"/>
      <c r="AF42" s="851"/>
      <c r="AG42" s="851"/>
      <c r="AH42" s="1152"/>
      <c r="AI42" s="1146"/>
      <c r="AJ42" s="888">
        <v>-59.058983933706003</v>
      </c>
      <c r="AK42" s="851"/>
      <c r="AL42" s="888">
        <v>-59.209949301900799</v>
      </c>
      <c r="AM42" s="851"/>
      <c r="AN42" s="1155"/>
      <c r="AO42" s="1160" t="s">
        <v>9860</v>
      </c>
      <c r="AP42" s="1223"/>
      <c r="AQ42" s="160"/>
      <c r="AR42" s="160"/>
    </row>
    <row r="43" spans="1:44" s="161" customFormat="1" ht="24.95" customHeight="1">
      <c r="A43" s="1006" t="s">
        <v>3708</v>
      </c>
      <c r="B43" s="287">
        <v>3</v>
      </c>
      <c r="C43" s="288" t="s">
        <v>1304</v>
      </c>
      <c r="D43" s="1013"/>
      <c r="E43" s="1013" t="s">
        <v>1349</v>
      </c>
      <c r="F43" s="1029" t="s">
        <v>1388</v>
      </c>
      <c r="G43" s="1029">
        <v>3.15</v>
      </c>
      <c r="H43" s="1042" t="s">
        <v>1194</v>
      </c>
      <c r="I43" s="1042" t="s">
        <v>1237</v>
      </c>
      <c r="J43" s="1043" t="s">
        <v>1617</v>
      </c>
      <c r="K43" s="1043" t="s">
        <v>1618</v>
      </c>
      <c r="L43" s="1043"/>
      <c r="M43" s="1029" t="s">
        <v>39</v>
      </c>
      <c r="N43" s="1029" t="s">
        <v>1336</v>
      </c>
      <c r="O43" s="874" t="s">
        <v>14</v>
      </c>
      <c r="P43" s="874" t="s">
        <v>36</v>
      </c>
      <c r="Q43" s="874" t="s">
        <v>36</v>
      </c>
      <c r="R43" s="1099"/>
      <c r="S43" s="1099"/>
      <c r="T43" s="1099">
        <v>-25</v>
      </c>
      <c r="U43" s="1013" t="s">
        <v>18</v>
      </c>
      <c r="V43" s="1029"/>
      <c r="W43" s="1907"/>
      <c r="X43" s="893"/>
      <c r="Y43" s="1180"/>
      <c r="Z43" s="1149"/>
      <c r="AA43" s="850"/>
      <c r="AB43" s="850"/>
      <c r="AC43" s="850"/>
      <c r="AD43" s="850"/>
      <c r="AE43" s="850"/>
      <c r="AF43" s="850"/>
      <c r="AG43" s="850"/>
      <c r="AH43" s="1150"/>
      <c r="AI43" s="1145"/>
      <c r="AJ43" s="850"/>
      <c r="AK43" s="850"/>
      <c r="AL43" s="850"/>
      <c r="AM43" s="850"/>
      <c r="AN43" s="1154"/>
      <c r="AO43" s="1159"/>
      <c r="AP43" s="1222"/>
      <c r="AQ43" s="160"/>
      <c r="AR43" s="160"/>
    </row>
    <row r="44" spans="1:44" s="161" customFormat="1" ht="24.95" customHeight="1">
      <c r="A44" s="1008" t="s">
        <v>3709</v>
      </c>
      <c r="B44" s="300">
        <v>3</v>
      </c>
      <c r="C44" s="302" t="s">
        <v>1306</v>
      </c>
      <c r="D44" s="1012"/>
      <c r="E44" s="1012" t="s">
        <v>1349</v>
      </c>
      <c r="F44" s="1032" t="s">
        <v>1388</v>
      </c>
      <c r="G44" s="1032">
        <v>3.15</v>
      </c>
      <c r="H44" s="1040" t="s">
        <v>1194</v>
      </c>
      <c r="I44" s="1040" t="s">
        <v>1237</v>
      </c>
      <c r="J44" s="1041" t="s">
        <v>1461</v>
      </c>
      <c r="K44" s="1041" t="s">
        <v>1462</v>
      </c>
      <c r="L44" s="1041"/>
      <c r="M44" s="1032" t="s">
        <v>39</v>
      </c>
      <c r="N44" s="1032"/>
      <c r="O44" s="1103" t="s">
        <v>14</v>
      </c>
      <c r="P44" s="1103" t="s">
        <v>36</v>
      </c>
      <c r="Q44" s="1103" t="s">
        <v>36</v>
      </c>
      <c r="R44" s="1100"/>
      <c r="S44" s="1100"/>
      <c r="T44" s="1100">
        <v>-5</v>
      </c>
      <c r="U44" s="1012" t="s">
        <v>18</v>
      </c>
      <c r="V44" s="1032"/>
      <c r="W44" s="1908"/>
      <c r="X44" s="892"/>
      <c r="Y44" s="1181"/>
      <c r="Z44" s="1151"/>
      <c r="AA44" s="851"/>
      <c r="AB44" s="851"/>
      <c r="AC44" s="851"/>
      <c r="AD44" s="851"/>
      <c r="AE44" s="851"/>
      <c r="AF44" s="851"/>
      <c r="AG44" s="851"/>
      <c r="AH44" s="1152"/>
      <c r="AI44" s="1146"/>
      <c r="AJ44" s="888">
        <v>-38.069102608512203</v>
      </c>
      <c r="AK44" s="851"/>
      <c r="AL44" s="888">
        <v>-36.4860725697798</v>
      </c>
      <c r="AM44" s="851"/>
      <c r="AN44" s="1155"/>
      <c r="AO44" s="1160" t="s">
        <v>9861</v>
      </c>
      <c r="AP44" s="1223"/>
      <c r="AQ44" s="160"/>
      <c r="AR44" s="160"/>
    </row>
    <row r="45" spans="1:44" s="161" customFormat="1" ht="24.95" customHeight="1">
      <c r="A45" s="1006" t="s">
        <v>3710</v>
      </c>
      <c r="B45" s="287">
        <v>3</v>
      </c>
      <c r="C45" s="15" t="s">
        <v>1305</v>
      </c>
      <c r="D45" s="1013"/>
      <c r="E45" s="1013" t="s">
        <v>1349</v>
      </c>
      <c r="F45" s="1029" t="s">
        <v>1388</v>
      </c>
      <c r="G45" s="1029">
        <v>3.15</v>
      </c>
      <c r="H45" s="1042" t="s">
        <v>1194</v>
      </c>
      <c r="I45" s="1042" t="s">
        <v>1237</v>
      </c>
      <c r="J45" s="1043" t="s">
        <v>1463</v>
      </c>
      <c r="K45" s="1043" t="s">
        <v>1464</v>
      </c>
      <c r="L45" s="1043"/>
      <c r="M45" s="1029" t="s">
        <v>39</v>
      </c>
      <c r="N45" s="1029"/>
      <c r="O45" s="874" t="s">
        <v>14</v>
      </c>
      <c r="P45" s="874" t="s">
        <v>36</v>
      </c>
      <c r="Q45" s="874" t="s">
        <v>36</v>
      </c>
      <c r="R45" s="1099"/>
      <c r="S45" s="1099"/>
      <c r="T45" s="1099">
        <v>-20</v>
      </c>
      <c r="U45" s="1013" t="s">
        <v>18</v>
      </c>
      <c r="V45" s="1029"/>
      <c r="W45" s="1907"/>
      <c r="X45" s="893"/>
      <c r="Y45" s="1180"/>
      <c r="Z45" s="1149"/>
      <c r="AA45" s="850"/>
      <c r="AB45" s="850"/>
      <c r="AC45" s="850"/>
      <c r="AD45" s="850"/>
      <c r="AE45" s="850"/>
      <c r="AF45" s="850"/>
      <c r="AG45" s="850"/>
      <c r="AH45" s="1150"/>
      <c r="AI45" s="1145"/>
      <c r="AJ45" s="888">
        <v>-26.6359589769752</v>
      </c>
      <c r="AK45" s="850"/>
      <c r="AL45" s="888">
        <v>-26.906052011203201</v>
      </c>
      <c r="AM45" s="850"/>
      <c r="AN45" s="1154"/>
      <c r="AO45" s="1159" t="s">
        <v>9862</v>
      </c>
      <c r="AP45" s="1222"/>
      <c r="AQ45" s="160"/>
      <c r="AR45" s="160"/>
    </row>
    <row r="46" spans="1:44" s="161" customFormat="1" ht="24.95" customHeight="1">
      <c r="A46" s="1008" t="s">
        <v>3711</v>
      </c>
      <c r="B46" s="300">
        <v>3</v>
      </c>
      <c r="C46" s="302" t="s">
        <v>1307</v>
      </c>
      <c r="D46" s="1012"/>
      <c r="E46" s="1012" t="s">
        <v>1349</v>
      </c>
      <c r="F46" s="1032" t="s">
        <v>1388</v>
      </c>
      <c r="G46" s="1032">
        <v>3.15</v>
      </c>
      <c r="H46" s="1040" t="s">
        <v>1194</v>
      </c>
      <c r="I46" s="1040" t="s">
        <v>1237</v>
      </c>
      <c r="J46" s="1041" t="s">
        <v>1465</v>
      </c>
      <c r="K46" s="1041" t="s">
        <v>1466</v>
      </c>
      <c r="L46" s="1041"/>
      <c r="M46" s="1032" t="s">
        <v>39</v>
      </c>
      <c r="N46" s="1032"/>
      <c r="O46" s="1103" t="s">
        <v>14</v>
      </c>
      <c r="P46" s="1103" t="s">
        <v>36</v>
      </c>
      <c r="Q46" s="1103" t="s">
        <v>36</v>
      </c>
      <c r="R46" s="1100"/>
      <c r="S46" s="1100"/>
      <c r="T46" s="1100">
        <v>-15</v>
      </c>
      <c r="U46" s="1012" t="s">
        <v>18</v>
      </c>
      <c r="V46" s="1032"/>
      <c r="W46" s="1908"/>
      <c r="X46" s="892"/>
      <c r="Y46" s="1181"/>
      <c r="Z46" s="1151"/>
      <c r="AA46" s="851"/>
      <c r="AB46" s="851"/>
      <c r="AC46" s="851"/>
      <c r="AD46" s="851"/>
      <c r="AE46" s="851"/>
      <c r="AF46" s="851"/>
      <c r="AG46" s="851"/>
      <c r="AH46" s="1152"/>
      <c r="AI46" s="1146"/>
      <c r="AJ46" s="888">
        <v>-37.690006885028502</v>
      </c>
      <c r="AK46" s="851"/>
      <c r="AL46" s="888">
        <v>-36.770985938802198</v>
      </c>
      <c r="AM46" s="851"/>
      <c r="AN46" s="1155"/>
      <c r="AO46" s="1160" t="s">
        <v>9863</v>
      </c>
      <c r="AP46" s="1223"/>
      <c r="AQ46" s="160"/>
      <c r="AR46" s="160"/>
    </row>
    <row r="47" spans="1:44" s="162" customFormat="1" ht="24.95" customHeight="1">
      <c r="A47" s="1005" t="s">
        <v>1596</v>
      </c>
      <c r="B47" s="286"/>
      <c r="C47" s="286" t="s">
        <v>1234</v>
      </c>
      <c r="D47" s="1027"/>
      <c r="E47" s="1027"/>
      <c r="F47" s="1027"/>
      <c r="G47" s="1027"/>
      <c r="H47" s="1028"/>
      <c r="I47" s="1028"/>
      <c r="J47" s="1028"/>
      <c r="K47" s="1028"/>
      <c r="L47" s="1028"/>
      <c r="M47" s="1027"/>
      <c r="N47" s="1027"/>
      <c r="O47" s="1027"/>
      <c r="P47" s="1027"/>
      <c r="Q47" s="1027"/>
      <c r="R47" s="1097"/>
      <c r="S47" s="1097"/>
      <c r="T47" s="1097"/>
      <c r="U47" s="1027"/>
      <c r="V47" s="1027"/>
      <c r="W47" s="1906"/>
      <c r="X47" s="165"/>
      <c r="Y47" s="1141"/>
      <c r="Z47" s="1147"/>
      <c r="AA47" s="849"/>
      <c r="AB47" s="849"/>
      <c r="AC47" s="849"/>
      <c r="AD47" s="849"/>
      <c r="AE47" s="849"/>
      <c r="AF47" s="849"/>
      <c r="AG47" s="849"/>
      <c r="AH47" s="1148"/>
      <c r="AI47" s="1144"/>
      <c r="AJ47" s="849"/>
      <c r="AK47" s="849"/>
      <c r="AL47" s="849"/>
      <c r="AM47" s="849"/>
      <c r="AN47" s="1153"/>
      <c r="AO47" s="1158"/>
      <c r="AP47" s="1197"/>
    </row>
    <row r="48" spans="1:44" s="161" customFormat="1" ht="24.95" customHeight="1">
      <c r="A48" s="1006" t="s">
        <v>3712</v>
      </c>
      <c r="B48" s="287">
        <v>3</v>
      </c>
      <c r="C48" s="1782" t="s">
        <v>1251</v>
      </c>
      <c r="D48" s="1045"/>
      <c r="E48" s="1013" t="s">
        <v>1349</v>
      </c>
      <c r="F48" s="1029" t="s">
        <v>1388</v>
      </c>
      <c r="G48" s="1029">
        <v>3.15</v>
      </c>
      <c r="H48" s="1042" t="s">
        <v>1194</v>
      </c>
      <c r="I48" s="1042" t="s">
        <v>875</v>
      </c>
      <c r="J48" s="873"/>
      <c r="K48" s="873"/>
      <c r="L48" s="873"/>
      <c r="M48" s="1029" t="s">
        <v>39</v>
      </c>
      <c r="N48" s="1029"/>
      <c r="O48" s="1029">
        <v>26.7</v>
      </c>
      <c r="P48" s="1029" t="s">
        <v>79</v>
      </c>
      <c r="Q48" s="1029" t="s">
        <v>1252</v>
      </c>
      <c r="R48" s="1115"/>
      <c r="S48" s="1115">
        <v>420</v>
      </c>
      <c r="T48" s="1111"/>
      <c r="U48" s="1029" t="s">
        <v>17</v>
      </c>
      <c r="V48" s="1029" t="s">
        <v>21</v>
      </c>
      <c r="W48" s="1907" t="s">
        <v>12479</v>
      </c>
      <c r="X48" s="152" t="s">
        <v>1395</v>
      </c>
      <c r="Y48" s="1180"/>
      <c r="Z48" s="1149"/>
      <c r="AA48" s="850"/>
      <c r="AB48" s="850"/>
      <c r="AC48" s="850"/>
      <c r="AD48" s="850"/>
      <c r="AE48" s="850"/>
      <c r="AF48" s="850"/>
      <c r="AG48" s="850"/>
      <c r="AH48" s="1150"/>
      <c r="AI48" s="1145"/>
      <c r="AJ48" s="850">
        <v>549.4</v>
      </c>
      <c r="AK48" s="850"/>
      <c r="AL48" s="850">
        <v>544.71</v>
      </c>
      <c r="AM48" s="850"/>
      <c r="AN48" s="1154">
        <v>566.49</v>
      </c>
      <c r="AO48" s="1159" t="s">
        <v>12178</v>
      </c>
      <c r="AP48" s="1222"/>
      <c r="AQ48" s="160"/>
      <c r="AR48" s="160"/>
    </row>
    <row r="49" spans="1:44" s="161" customFormat="1" ht="24.95" customHeight="1">
      <c r="A49" s="1006" t="s">
        <v>3713</v>
      </c>
      <c r="B49" s="287">
        <v>3</v>
      </c>
      <c r="C49" s="1783"/>
      <c r="D49" s="1045"/>
      <c r="E49" s="1013" t="s">
        <v>1349</v>
      </c>
      <c r="F49" s="1029" t="s">
        <v>1388</v>
      </c>
      <c r="G49" s="1029">
        <v>3.15</v>
      </c>
      <c r="H49" s="1042" t="s">
        <v>1194</v>
      </c>
      <c r="I49" s="1042" t="s">
        <v>875</v>
      </c>
      <c r="J49" s="873"/>
      <c r="K49" s="873"/>
      <c r="L49" s="873"/>
      <c r="M49" s="1029" t="s">
        <v>39</v>
      </c>
      <c r="N49" s="1029"/>
      <c r="O49" s="1029">
        <v>25.7</v>
      </c>
      <c r="P49" s="1029" t="s">
        <v>79</v>
      </c>
      <c r="Q49" s="1029" t="s">
        <v>1253</v>
      </c>
      <c r="R49" s="1099"/>
      <c r="S49" s="1115">
        <v>330</v>
      </c>
      <c r="T49" s="1111"/>
      <c r="U49" s="1029" t="s">
        <v>17</v>
      </c>
      <c r="V49" s="1029" t="s">
        <v>21</v>
      </c>
      <c r="W49" s="1907" t="s">
        <v>12479</v>
      </c>
      <c r="X49" s="152" t="s">
        <v>1395</v>
      </c>
      <c r="Y49" s="1180"/>
      <c r="Z49" s="1149"/>
      <c r="AA49" s="850"/>
      <c r="AB49" s="850"/>
      <c r="AC49" s="850"/>
      <c r="AD49" s="850"/>
      <c r="AE49" s="850"/>
      <c r="AF49" s="850"/>
      <c r="AG49" s="850"/>
      <c r="AH49" s="1150"/>
      <c r="AI49" s="1145"/>
      <c r="AJ49" s="850">
        <v>437</v>
      </c>
      <c r="AK49" s="850"/>
      <c r="AL49" s="850">
        <v>434.07</v>
      </c>
      <c r="AM49" s="850"/>
      <c r="AN49" s="1154">
        <v>448.22</v>
      </c>
      <c r="AO49" s="1159" t="s">
        <v>12285</v>
      </c>
      <c r="AP49" s="1222"/>
      <c r="AQ49" s="160"/>
      <c r="AR49" s="160"/>
    </row>
    <row r="50" spans="1:44" s="161" customFormat="1" ht="24.95" customHeight="1">
      <c r="A50" s="1006" t="s">
        <v>3714</v>
      </c>
      <c r="B50" s="287">
        <v>3</v>
      </c>
      <c r="C50" s="1783"/>
      <c r="D50" s="1013"/>
      <c r="E50" s="1013" t="s">
        <v>1349</v>
      </c>
      <c r="F50" s="1029" t="s">
        <v>1388</v>
      </c>
      <c r="G50" s="1029">
        <v>3.15</v>
      </c>
      <c r="H50" s="1042" t="s">
        <v>1194</v>
      </c>
      <c r="I50" s="1042" t="s">
        <v>875</v>
      </c>
      <c r="J50" s="873"/>
      <c r="K50" s="873"/>
      <c r="L50" s="873"/>
      <c r="M50" s="1029" t="s">
        <v>85</v>
      </c>
      <c r="N50" s="1029"/>
      <c r="O50" s="1029">
        <v>2</v>
      </c>
      <c r="P50" s="1029" t="s">
        <v>79</v>
      </c>
      <c r="Q50" s="1029" t="s">
        <v>1253</v>
      </c>
      <c r="R50" s="1099"/>
      <c r="S50" s="1115">
        <v>9</v>
      </c>
      <c r="T50" s="1111"/>
      <c r="U50" s="1029" t="s">
        <v>17</v>
      </c>
      <c r="V50" s="1029" t="s">
        <v>21</v>
      </c>
      <c r="W50" s="1907" t="s">
        <v>12479</v>
      </c>
      <c r="X50" s="893"/>
      <c r="Y50" s="1180"/>
      <c r="Z50" s="1149"/>
      <c r="AA50" s="850"/>
      <c r="AB50" s="850"/>
      <c r="AC50" s="850"/>
      <c r="AD50" s="850"/>
      <c r="AE50" s="850"/>
      <c r="AF50" s="850"/>
      <c r="AG50" s="850"/>
      <c r="AH50" s="1150"/>
      <c r="AI50" s="1145"/>
      <c r="AJ50" s="850">
        <v>17.782885268472299</v>
      </c>
      <c r="AK50" s="850"/>
      <c r="AL50" s="850">
        <v>18.068303331717999</v>
      </c>
      <c r="AM50" s="850"/>
      <c r="AN50" s="1154">
        <v>17.956094081284999</v>
      </c>
      <c r="AO50" s="1159" t="s">
        <v>9429</v>
      </c>
      <c r="AP50" s="1222"/>
      <c r="AQ50" s="160"/>
      <c r="AR50" s="160"/>
    </row>
    <row r="51" spans="1:44" s="161" customFormat="1" ht="24.95" customHeight="1">
      <c r="A51" s="1006" t="s">
        <v>3715</v>
      </c>
      <c r="B51" s="287">
        <v>3</v>
      </c>
      <c r="C51" s="1783"/>
      <c r="D51" s="1013"/>
      <c r="E51" s="1013" t="s">
        <v>1349</v>
      </c>
      <c r="F51" s="1029" t="s">
        <v>1388</v>
      </c>
      <c r="G51" s="1029" t="s">
        <v>872</v>
      </c>
      <c r="H51" s="1042" t="s">
        <v>207</v>
      </c>
      <c r="I51" s="1042" t="s">
        <v>875</v>
      </c>
      <c r="J51" s="873"/>
      <c r="K51" s="873"/>
      <c r="L51" s="873"/>
      <c r="M51" s="1029" t="s">
        <v>85</v>
      </c>
      <c r="N51" s="1029"/>
      <c r="O51" s="1029">
        <v>2</v>
      </c>
      <c r="P51" s="1029" t="s">
        <v>79</v>
      </c>
      <c r="Q51" s="1029" t="s">
        <v>1253</v>
      </c>
      <c r="R51" s="1099"/>
      <c r="S51" s="1115">
        <v>9</v>
      </c>
      <c r="T51" s="1111"/>
      <c r="U51" s="1029" t="s">
        <v>17</v>
      </c>
      <c r="V51" s="1029" t="s">
        <v>21</v>
      </c>
      <c r="W51" s="1907" t="s">
        <v>12479</v>
      </c>
      <c r="X51" s="893"/>
      <c r="Y51" s="1180"/>
      <c r="Z51" s="1149"/>
      <c r="AA51" s="850"/>
      <c r="AB51" s="850"/>
      <c r="AC51" s="850"/>
      <c r="AD51" s="850"/>
      <c r="AE51" s="850"/>
      <c r="AF51" s="850"/>
      <c r="AG51" s="850"/>
      <c r="AH51" s="1150"/>
      <c r="AI51" s="1145"/>
      <c r="AJ51" s="850">
        <v>18.797955426635699</v>
      </c>
      <c r="AK51" s="850"/>
      <c r="AL51" s="850">
        <v>19.045642703058501</v>
      </c>
      <c r="AM51" s="850"/>
      <c r="AN51" s="1154">
        <v>18.872987159117301</v>
      </c>
      <c r="AO51" s="1159" t="s">
        <v>11429</v>
      </c>
      <c r="AP51" s="1222"/>
      <c r="AQ51" s="160"/>
      <c r="AR51" s="160"/>
    </row>
    <row r="52" spans="1:44" s="161" customFormat="1" ht="24.95" customHeight="1">
      <c r="A52" s="1006" t="s">
        <v>3716</v>
      </c>
      <c r="B52" s="287">
        <v>3</v>
      </c>
      <c r="C52" s="1784"/>
      <c r="D52" s="1013"/>
      <c r="E52" s="1013" t="s">
        <v>1349</v>
      </c>
      <c r="F52" s="1029" t="s">
        <v>1388</v>
      </c>
      <c r="G52" s="1029">
        <v>3.15</v>
      </c>
      <c r="H52" s="1042" t="s">
        <v>1194</v>
      </c>
      <c r="I52" s="1042" t="s">
        <v>875</v>
      </c>
      <c r="J52" s="873"/>
      <c r="K52" s="873"/>
      <c r="L52" s="873"/>
      <c r="M52" s="1029" t="s">
        <v>85</v>
      </c>
      <c r="N52" s="1029"/>
      <c r="O52" s="1029">
        <v>-10</v>
      </c>
      <c r="P52" s="1029" t="s">
        <v>79</v>
      </c>
      <c r="Q52" s="1029" t="s">
        <v>1253</v>
      </c>
      <c r="R52" s="1099"/>
      <c r="S52" s="1115">
        <v>6</v>
      </c>
      <c r="T52" s="1111"/>
      <c r="U52" s="1029" t="s">
        <v>17</v>
      </c>
      <c r="V52" s="1029" t="s">
        <v>21</v>
      </c>
      <c r="W52" s="1907" t="s">
        <v>12479</v>
      </c>
      <c r="X52" s="893"/>
      <c r="Y52" s="1180"/>
      <c r="Z52" s="1149"/>
      <c r="AA52" s="850"/>
      <c r="AB52" s="850"/>
      <c r="AC52" s="850"/>
      <c r="AD52" s="850"/>
      <c r="AE52" s="850"/>
      <c r="AF52" s="850"/>
      <c r="AG52" s="850"/>
      <c r="AH52" s="1150"/>
      <c r="AI52" s="1145"/>
      <c r="AJ52" s="850">
        <v>12.225117965765</v>
      </c>
      <c r="AK52" s="850"/>
      <c r="AL52" s="850">
        <v>12.7086701477866</v>
      </c>
      <c r="AM52" s="850"/>
      <c r="AN52" s="1154">
        <v>12.523953821648499</v>
      </c>
      <c r="AO52" s="1159" t="s">
        <v>9430</v>
      </c>
      <c r="AP52" s="1222"/>
      <c r="AQ52" s="160"/>
      <c r="AR52" s="160"/>
    </row>
    <row r="53" spans="1:44" s="162" customFormat="1" ht="24.95" customHeight="1">
      <c r="A53" s="1005" t="s">
        <v>1597</v>
      </c>
      <c r="B53" s="286"/>
      <c r="C53" s="286" t="s">
        <v>1240</v>
      </c>
      <c r="D53" s="1027"/>
      <c r="E53" s="1027"/>
      <c r="F53" s="1027"/>
      <c r="G53" s="1027"/>
      <c r="H53" s="1028"/>
      <c r="I53" s="1028"/>
      <c r="J53" s="1028"/>
      <c r="K53" s="1028"/>
      <c r="L53" s="1028"/>
      <c r="M53" s="1027"/>
      <c r="N53" s="1027"/>
      <c r="O53" s="1027"/>
      <c r="P53" s="1027"/>
      <c r="Q53" s="1027"/>
      <c r="R53" s="1097"/>
      <c r="S53" s="1097"/>
      <c r="T53" s="1097"/>
      <c r="U53" s="1027"/>
      <c r="V53" s="1027"/>
      <c r="W53" s="1906"/>
      <c r="X53" s="165"/>
      <c r="Y53" s="1141"/>
      <c r="Z53" s="1147"/>
      <c r="AA53" s="849"/>
      <c r="AB53" s="849"/>
      <c r="AC53" s="849"/>
      <c r="AD53" s="849"/>
      <c r="AE53" s="849"/>
      <c r="AF53" s="849"/>
      <c r="AG53" s="849"/>
      <c r="AH53" s="1148"/>
      <c r="AI53" s="1144"/>
      <c r="AJ53" s="849"/>
      <c r="AK53" s="849"/>
      <c r="AL53" s="849"/>
      <c r="AM53" s="849"/>
      <c r="AN53" s="1153"/>
      <c r="AO53" s="1158"/>
      <c r="AP53" s="1197"/>
    </row>
    <row r="54" spans="1:44" s="161" customFormat="1" ht="24.95" customHeight="1">
      <c r="A54" s="1006" t="s">
        <v>3717</v>
      </c>
      <c r="B54" s="287">
        <v>3</v>
      </c>
      <c r="C54" s="1816" t="s">
        <v>1250</v>
      </c>
      <c r="D54" s="1013"/>
      <c r="E54" s="1013" t="s">
        <v>1349</v>
      </c>
      <c r="F54" s="1029" t="s">
        <v>1388</v>
      </c>
      <c r="G54" s="1029">
        <v>3.15</v>
      </c>
      <c r="H54" s="1042" t="s">
        <v>1194</v>
      </c>
      <c r="I54" s="1042" t="s">
        <v>875</v>
      </c>
      <c r="J54" s="1043"/>
      <c r="K54" s="1043"/>
      <c r="L54" s="1043"/>
      <c r="M54" s="1029" t="s">
        <v>39</v>
      </c>
      <c r="N54" s="1029"/>
      <c r="O54" s="1029" t="s">
        <v>1255</v>
      </c>
      <c r="P54" s="874" t="s">
        <v>79</v>
      </c>
      <c r="Q54" s="874" t="s">
        <v>36</v>
      </c>
      <c r="R54" s="1099"/>
      <c r="S54" s="1099"/>
      <c r="T54" s="1105">
        <v>-36</v>
      </c>
      <c r="U54" s="1013" t="s">
        <v>1241</v>
      </c>
      <c r="V54" s="1029" t="s">
        <v>21</v>
      </c>
      <c r="W54" s="1907"/>
      <c r="X54" s="893"/>
      <c r="Y54" s="1180"/>
      <c r="Z54" s="1149"/>
      <c r="AA54" s="850"/>
      <c r="AB54" s="850"/>
      <c r="AC54" s="850"/>
      <c r="AD54" s="850"/>
      <c r="AE54" s="850"/>
      <c r="AF54" s="850"/>
      <c r="AG54" s="850"/>
      <c r="AH54" s="1150"/>
      <c r="AI54" s="1145"/>
      <c r="AJ54" s="890">
        <v>-35.374500000000005</v>
      </c>
      <c r="AK54" s="850"/>
      <c r="AL54" s="890">
        <v>-35.135300000000001</v>
      </c>
      <c r="AM54" s="850"/>
      <c r="AN54" s="1189">
        <v>-34.478099999999998</v>
      </c>
      <c r="AO54" s="1159" t="s">
        <v>12198</v>
      </c>
      <c r="AP54" s="1222"/>
      <c r="AQ54" s="160"/>
      <c r="AR54" s="160"/>
    </row>
    <row r="55" spans="1:44" s="161" customFormat="1" ht="24.95" customHeight="1">
      <c r="A55" s="1006" t="s">
        <v>3718</v>
      </c>
      <c r="B55" s="287">
        <v>3</v>
      </c>
      <c r="C55" s="1817"/>
      <c r="D55" s="1013"/>
      <c r="E55" s="1013" t="s">
        <v>1349</v>
      </c>
      <c r="F55" s="1029" t="s">
        <v>1388</v>
      </c>
      <c r="G55" s="1029">
        <v>3.15</v>
      </c>
      <c r="H55" s="1042" t="s">
        <v>1194</v>
      </c>
      <c r="I55" s="1042" t="s">
        <v>1237</v>
      </c>
      <c r="J55" s="1043"/>
      <c r="K55" s="1043"/>
      <c r="L55" s="1043"/>
      <c r="M55" s="1029" t="s">
        <v>39</v>
      </c>
      <c r="N55" s="1029"/>
      <c r="O55" s="1029" t="s">
        <v>1257</v>
      </c>
      <c r="P55" s="874" t="s">
        <v>79</v>
      </c>
      <c r="Q55" s="874" t="s">
        <v>36</v>
      </c>
      <c r="R55" s="1099"/>
      <c r="S55" s="1099"/>
      <c r="T55" s="1105">
        <v>-33</v>
      </c>
      <c r="U55" s="1013" t="s">
        <v>1241</v>
      </c>
      <c r="V55" s="1029" t="s">
        <v>21</v>
      </c>
      <c r="W55" s="1907"/>
      <c r="X55" s="893"/>
      <c r="Y55" s="1180"/>
      <c r="Z55" s="1149"/>
      <c r="AA55" s="850"/>
      <c r="AB55" s="850"/>
      <c r="AC55" s="850"/>
      <c r="AD55" s="850"/>
      <c r="AE55" s="850"/>
      <c r="AF55" s="850"/>
      <c r="AG55" s="850"/>
      <c r="AH55" s="1150"/>
      <c r="AI55" s="1145"/>
      <c r="AJ55" s="888">
        <v>-34.598399999999998</v>
      </c>
      <c r="AK55" s="850"/>
      <c r="AL55" s="888">
        <v>-34.510100000000001</v>
      </c>
      <c r="AM55" s="850"/>
      <c r="AN55" s="888">
        <v>-33.647500000000001</v>
      </c>
      <c r="AO55" s="1159" t="s">
        <v>12324</v>
      </c>
      <c r="AP55" s="1222"/>
      <c r="AQ55" s="160"/>
      <c r="AR55" s="160"/>
    </row>
    <row r="56" spans="1:44" s="161" customFormat="1" ht="24.95" customHeight="1">
      <c r="A56" s="1006" t="s">
        <v>3719</v>
      </c>
      <c r="B56" s="287">
        <v>3</v>
      </c>
      <c r="C56" s="1817"/>
      <c r="D56" s="1013"/>
      <c r="E56" s="1013" t="s">
        <v>1349</v>
      </c>
      <c r="F56" s="1029" t="s">
        <v>1388</v>
      </c>
      <c r="G56" s="1029" t="s">
        <v>872</v>
      </c>
      <c r="H56" s="1042" t="s">
        <v>207</v>
      </c>
      <c r="I56" s="1042" t="s">
        <v>875</v>
      </c>
      <c r="J56" s="1043"/>
      <c r="K56" s="1043"/>
      <c r="L56" s="1043"/>
      <c r="M56" s="1029" t="s">
        <v>39</v>
      </c>
      <c r="N56" s="1029"/>
      <c r="O56" s="1029" t="s">
        <v>1255</v>
      </c>
      <c r="P56" s="874" t="s">
        <v>79</v>
      </c>
      <c r="Q56" s="874" t="s">
        <v>36</v>
      </c>
      <c r="R56" s="1099"/>
      <c r="S56" s="1099"/>
      <c r="T56" s="1105">
        <v>-31</v>
      </c>
      <c r="U56" s="1013" t="s">
        <v>1241</v>
      </c>
      <c r="V56" s="1029" t="s">
        <v>21</v>
      </c>
      <c r="W56" s="1907"/>
      <c r="X56" s="893"/>
      <c r="Y56" s="1180"/>
      <c r="Z56" s="1149"/>
      <c r="AA56" s="850"/>
      <c r="AB56" s="850"/>
      <c r="AC56" s="850"/>
      <c r="AD56" s="850"/>
      <c r="AE56" s="850"/>
      <c r="AF56" s="850"/>
      <c r="AG56" s="850"/>
      <c r="AH56" s="1150"/>
      <c r="AI56" s="1145"/>
      <c r="AJ56" s="850"/>
      <c r="AK56" s="850"/>
      <c r="AL56" s="850"/>
      <c r="AM56" s="850"/>
      <c r="AN56" s="1154"/>
      <c r="AO56" s="1159"/>
      <c r="AP56" s="1222"/>
      <c r="AQ56" s="160"/>
      <c r="AR56" s="160"/>
    </row>
    <row r="57" spans="1:44" s="161" customFormat="1" ht="24.95" customHeight="1">
      <c r="A57" s="1006" t="s">
        <v>3720</v>
      </c>
      <c r="B57" s="287">
        <v>3</v>
      </c>
      <c r="C57" s="1817"/>
      <c r="D57" s="1013"/>
      <c r="E57" s="1013" t="s">
        <v>1349</v>
      </c>
      <c r="F57" s="1029" t="s">
        <v>1388</v>
      </c>
      <c r="G57" s="1029">
        <v>3.15</v>
      </c>
      <c r="H57" s="1042" t="s">
        <v>1194</v>
      </c>
      <c r="I57" s="1042" t="s">
        <v>875</v>
      </c>
      <c r="J57" s="1043"/>
      <c r="K57" s="1043"/>
      <c r="L57" s="1043"/>
      <c r="M57" s="1029" t="s">
        <v>85</v>
      </c>
      <c r="N57" s="1029"/>
      <c r="O57" s="1116" t="s">
        <v>1258</v>
      </c>
      <c r="P57" s="874" t="s">
        <v>79</v>
      </c>
      <c r="Q57" s="874" t="s">
        <v>36</v>
      </c>
      <c r="R57" s="1099"/>
      <c r="S57" s="1099"/>
      <c r="T57" s="1105">
        <v>-36</v>
      </c>
      <c r="U57" s="1013" t="s">
        <v>1241</v>
      </c>
      <c r="V57" s="1029" t="s">
        <v>21</v>
      </c>
      <c r="W57" s="1907"/>
      <c r="X57" s="893"/>
      <c r="Y57" s="1180"/>
      <c r="Z57" s="1149"/>
      <c r="AA57" s="850"/>
      <c r="AB57" s="850"/>
      <c r="AC57" s="850"/>
      <c r="AD57" s="850"/>
      <c r="AE57" s="850"/>
      <c r="AF57" s="850"/>
      <c r="AG57" s="850"/>
      <c r="AH57" s="1150"/>
      <c r="AI57" s="1145"/>
      <c r="AJ57" s="888">
        <v>-40.052639999999997</v>
      </c>
      <c r="AK57" s="850"/>
      <c r="AL57" s="888">
        <v>-39.153599999999997</v>
      </c>
      <c r="AM57" s="850"/>
      <c r="AN57" s="1192">
        <v>-39.593859999999999</v>
      </c>
      <c r="AO57" s="1159" t="s">
        <v>9426</v>
      </c>
      <c r="AP57" s="1222"/>
      <c r="AQ57" s="160"/>
      <c r="AR57" s="160"/>
    </row>
    <row r="58" spans="1:44" s="161" customFormat="1" ht="24.95" customHeight="1">
      <c r="A58" s="1006" t="s">
        <v>3721</v>
      </c>
      <c r="B58" s="287">
        <v>3</v>
      </c>
      <c r="C58" s="1817"/>
      <c r="D58" s="1013"/>
      <c r="E58" s="1013" t="s">
        <v>1349</v>
      </c>
      <c r="F58" s="1029" t="s">
        <v>1388</v>
      </c>
      <c r="G58" s="1029">
        <v>3.15</v>
      </c>
      <c r="H58" s="1042" t="s">
        <v>1194</v>
      </c>
      <c r="I58" s="1042" t="s">
        <v>1237</v>
      </c>
      <c r="J58" s="1043"/>
      <c r="K58" s="1043"/>
      <c r="L58" s="1043"/>
      <c r="M58" s="1029" t="s">
        <v>85</v>
      </c>
      <c r="N58" s="1029"/>
      <c r="O58" s="1116" t="s">
        <v>1258</v>
      </c>
      <c r="P58" s="874" t="s">
        <v>79</v>
      </c>
      <c r="Q58" s="874" t="s">
        <v>36</v>
      </c>
      <c r="R58" s="1099"/>
      <c r="S58" s="1099"/>
      <c r="T58" s="1105">
        <v>-33</v>
      </c>
      <c r="U58" s="1013" t="s">
        <v>1241</v>
      </c>
      <c r="V58" s="1029" t="s">
        <v>21</v>
      </c>
      <c r="W58" s="1907"/>
      <c r="X58" s="893"/>
      <c r="Y58" s="1180"/>
      <c r="Z58" s="1149"/>
      <c r="AA58" s="850"/>
      <c r="AB58" s="850"/>
      <c r="AC58" s="850"/>
      <c r="AD58" s="850"/>
      <c r="AE58" s="850"/>
      <c r="AF58" s="850"/>
      <c r="AG58" s="850"/>
      <c r="AH58" s="1150"/>
      <c r="AI58" s="1145"/>
      <c r="AJ58" s="888">
        <v>-39.252049999999997</v>
      </c>
      <c r="AK58" s="850"/>
      <c r="AL58" s="888">
        <v>-38.339640000000003</v>
      </c>
      <c r="AM58" s="850"/>
      <c r="AN58" s="1192">
        <v>-38.903440000000003</v>
      </c>
      <c r="AO58" s="1159" t="s">
        <v>9522</v>
      </c>
      <c r="AP58" s="1222"/>
      <c r="AQ58" s="160"/>
      <c r="AR58" s="160"/>
    </row>
    <row r="59" spans="1:44" s="161" customFormat="1" ht="24.95" customHeight="1">
      <c r="A59" s="1006" t="s">
        <v>3722</v>
      </c>
      <c r="B59" s="287">
        <v>3</v>
      </c>
      <c r="C59" s="1818"/>
      <c r="D59" s="1013"/>
      <c r="E59" s="1013" t="s">
        <v>1349</v>
      </c>
      <c r="F59" s="1029" t="s">
        <v>1388</v>
      </c>
      <c r="G59" s="1029" t="s">
        <v>872</v>
      </c>
      <c r="H59" s="1042" t="s">
        <v>207</v>
      </c>
      <c r="I59" s="1042" t="s">
        <v>875</v>
      </c>
      <c r="J59" s="1043"/>
      <c r="K59" s="1043"/>
      <c r="L59" s="1043"/>
      <c r="M59" s="1029" t="s">
        <v>85</v>
      </c>
      <c r="N59" s="1029"/>
      <c r="O59" s="1116" t="s">
        <v>1258</v>
      </c>
      <c r="P59" s="874" t="s">
        <v>79</v>
      </c>
      <c r="Q59" s="874" t="s">
        <v>36</v>
      </c>
      <c r="R59" s="1099"/>
      <c r="S59" s="1099"/>
      <c r="T59" s="1105">
        <v>-31</v>
      </c>
      <c r="U59" s="1013" t="s">
        <v>1241</v>
      </c>
      <c r="V59" s="1029" t="s">
        <v>21</v>
      </c>
      <c r="W59" s="1907"/>
      <c r="X59" s="893"/>
      <c r="Y59" s="1180"/>
      <c r="Z59" s="1149"/>
      <c r="AA59" s="850"/>
      <c r="AB59" s="850"/>
      <c r="AC59" s="850"/>
      <c r="AD59" s="850"/>
      <c r="AE59" s="850"/>
      <c r="AF59" s="850"/>
      <c r="AG59" s="850"/>
      <c r="AH59" s="1150"/>
      <c r="AI59" s="1145"/>
      <c r="AJ59" s="888">
        <v>-38.114649999999997</v>
      </c>
      <c r="AK59" s="850"/>
      <c r="AL59" s="888">
        <v>-37.806350000000002</v>
      </c>
      <c r="AM59" s="850"/>
      <c r="AN59" s="1192">
        <v>-37.193420000000003</v>
      </c>
      <c r="AO59" s="1159" t="s">
        <v>11426</v>
      </c>
      <c r="AP59" s="1222"/>
      <c r="AQ59" s="160"/>
      <c r="AR59" s="160"/>
    </row>
    <row r="60" spans="1:44" s="161" customFormat="1" ht="24.95" customHeight="1">
      <c r="A60" s="1008" t="s">
        <v>3723</v>
      </c>
      <c r="B60" s="300">
        <v>3</v>
      </c>
      <c r="C60" s="1819" t="s">
        <v>1242</v>
      </c>
      <c r="D60" s="1012"/>
      <c r="E60" s="1012" t="s">
        <v>1349</v>
      </c>
      <c r="F60" s="1032" t="s">
        <v>1388</v>
      </c>
      <c r="G60" s="1032">
        <v>3.15</v>
      </c>
      <c r="H60" s="1040" t="s">
        <v>1194</v>
      </c>
      <c r="I60" s="1040" t="s">
        <v>875</v>
      </c>
      <c r="J60" s="1041"/>
      <c r="K60" s="1041"/>
      <c r="L60" s="1041"/>
      <c r="M60" s="1032" t="s">
        <v>39</v>
      </c>
      <c r="N60" s="1032"/>
      <c r="O60" s="1032" t="s">
        <v>1255</v>
      </c>
      <c r="P60" s="1103" t="s">
        <v>79</v>
      </c>
      <c r="Q60" s="1103" t="s">
        <v>36</v>
      </c>
      <c r="R60" s="1100"/>
      <c r="S60" s="1100"/>
      <c r="T60" s="1104">
        <v>-39</v>
      </c>
      <c r="U60" s="1012" t="s">
        <v>1241</v>
      </c>
      <c r="V60" s="1032" t="s">
        <v>21</v>
      </c>
      <c r="W60" s="1908"/>
      <c r="X60" s="892"/>
      <c r="Y60" s="1181"/>
      <c r="Z60" s="1151"/>
      <c r="AA60" s="851"/>
      <c r="AB60" s="851"/>
      <c r="AC60" s="851"/>
      <c r="AD60" s="851"/>
      <c r="AE60" s="851"/>
      <c r="AF60" s="851"/>
      <c r="AG60" s="851"/>
      <c r="AH60" s="1152"/>
      <c r="AI60" s="1146"/>
      <c r="AJ60" s="890">
        <v>-34.382899999999999</v>
      </c>
      <c r="AK60" s="851"/>
      <c r="AL60" s="890">
        <v>-36.4754</v>
      </c>
      <c r="AM60" s="851"/>
      <c r="AN60" s="1189">
        <v>-34.525100000000002</v>
      </c>
      <c r="AO60" s="1160" t="s">
        <v>12199</v>
      </c>
      <c r="AP60" s="1223"/>
      <c r="AQ60" s="160"/>
      <c r="AR60" s="160"/>
    </row>
    <row r="61" spans="1:44" s="161" customFormat="1" ht="24.95" customHeight="1">
      <c r="A61" s="1008" t="s">
        <v>3724</v>
      </c>
      <c r="B61" s="300">
        <v>3</v>
      </c>
      <c r="C61" s="1820"/>
      <c r="D61" s="1012"/>
      <c r="E61" s="1012" t="s">
        <v>1349</v>
      </c>
      <c r="F61" s="1032" t="s">
        <v>1388</v>
      </c>
      <c r="G61" s="1032">
        <v>3.15</v>
      </c>
      <c r="H61" s="1040" t="s">
        <v>1194</v>
      </c>
      <c r="I61" s="1040" t="s">
        <v>1237</v>
      </c>
      <c r="J61" s="1041"/>
      <c r="K61" s="1041"/>
      <c r="L61" s="1041"/>
      <c r="M61" s="1032" t="s">
        <v>39</v>
      </c>
      <c r="N61" s="1032"/>
      <c r="O61" s="1032" t="s">
        <v>1257</v>
      </c>
      <c r="P61" s="1103" t="s">
        <v>79</v>
      </c>
      <c r="Q61" s="1103" t="s">
        <v>36</v>
      </c>
      <c r="R61" s="1100"/>
      <c r="S61" s="1100"/>
      <c r="T61" s="1104">
        <v>-36</v>
      </c>
      <c r="U61" s="1012" t="s">
        <v>1241</v>
      </c>
      <c r="V61" s="1032" t="s">
        <v>21</v>
      </c>
      <c r="W61" s="1908"/>
      <c r="X61" s="892"/>
      <c r="Y61" s="1181"/>
      <c r="Z61" s="1151"/>
      <c r="AA61" s="851"/>
      <c r="AB61" s="851"/>
      <c r="AC61" s="851"/>
      <c r="AD61" s="851"/>
      <c r="AE61" s="851"/>
      <c r="AF61" s="851"/>
      <c r="AG61" s="851"/>
      <c r="AH61" s="1152"/>
      <c r="AI61" s="1146"/>
      <c r="AJ61" s="890">
        <v>-34.718299999999999</v>
      </c>
      <c r="AK61" s="851"/>
      <c r="AL61" s="890">
        <v>-34.982999999999997</v>
      </c>
      <c r="AM61" s="851"/>
      <c r="AN61" s="1189">
        <v>-34.836300000000001</v>
      </c>
      <c r="AO61" s="1160" t="s">
        <v>12325</v>
      </c>
      <c r="AP61" s="1223"/>
      <c r="AQ61" s="160"/>
      <c r="AR61" s="160"/>
    </row>
    <row r="62" spans="1:44" s="161" customFormat="1" ht="24.95" customHeight="1">
      <c r="A62" s="1008" t="s">
        <v>3725</v>
      </c>
      <c r="B62" s="300">
        <v>3</v>
      </c>
      <c r="C62" s="1820"/>
      <c r="D62" s="1012"/>
      <c r="E62" s="1012" t="s">
        <v>1349</v>
      </c>
      <c r="F62" s="1032" t="s">
        <v>1388</v>
      </c>
      <c r="G62" s="1032" t="s">
        <v>872</v>
      </c>
      <c r="H62" s="1040" t="s">
        <v>207</v>
      </c>
      <c r="I62" s="1040" t="s">
        <v>875</v>
      </c>
      <c r="J62" s="1041"/>
      <c r="K62" s="1041"/>
      <c r="L62" s="1041"/>
      <c r="M62" s="1032" t="s">
        <v>39</v>
      </c>
      <c r="N62" s="1032"/>
      <c r="O62" s="1032" t="s">
        <v>1255</v>
      </c>
      <c r="P62" s="1103" t="s">
        <v>79</v>
      </c>
      <c r="Q62" s="1103" t="s">
        <v>36</v>
      </c>
      <c r="R62" s="1100"/>
      <c r="S62" s="1100"/>
      <c r="T62" s="1104">
        <v>-34</v>
      </c>
      <c r="U62" s="1012" t="s">
        <v>1241</v>
      </c>
      <c r="V62" s="1032" t="s">
        <v>21</v>
      </c>
      <c r="W62" s="1908"/>
      <c r="X62" s="892"/>
      <c r="Y62" s="1181"/>
      <c r="Z62" s="1151"/>
      <c r="AA62" s="851"/>
      <c r="AB62" s="851"/>
      <c r="AC62" s="851"/>
      <c r="AD62" s="851"/>
      <c r="AE62" s="851"/>
      <c r="AF62" s="851"/>
      <c r="AG62" s="851"/>
      <c r="AH62" s="1152"/>
      <c r="AI62" s="1146"/>
      <c r="AJ62" s="851"/>
      <c r="AK62" s="851"/>
      <c r="AL62" s="851"/>
      <c r="AM62" s="851"/>
      <c r="AN62" s="1155"/>
      <c r="AO62" s="1160"/>
      <c r="AP62" s="1223"/>
      <c r="AQ62" s="160"/>
      <c r="AR62" s="160"/>
    </row>
    <row r="63" spans="1:44" s="161" customFormat="1" ht="24.95" customHeight="1">
      <c r="A63" s="1008" t="s">
        <v>3726</v>
      </c>
      <c r="B63" s="300">
        <v>3</v>
      </c>
      <c r="C63" s="1820"/>
      <c r="D63" s="1012"/>
      <c r="E63" s="1012" t="s">
        <v>1349</v>
      </c>
      <c r="F63" s="1032" t="s">
        <v>1388</v>
      </c>
      <c r="G63" s="1032">
        <v>3.15</v>
      </c>
      <c r="H63" s="1040" t="s">
        <v>1194</v>
      </c>
      <c r="I63" s="1040" t="s">
        <v>875</v>
      </c>
      <c r="J63" s="1041"/>
      <c r="K63" s="1041"/>
      <c r="L63" s="1041"/>
      <c r="M63" s="1032" t="s">
        <v>85</v>
      </c>
      <c r="N63" s="1032"/>
      <c r="O63" s="1117" t="s">
        <v>1258</v>
      </c>
      <c r="P63" s="1103" t="s">
        <v>79</v>
      </c>
      <c r="Q63" s="1103" t="s">
        <v>36</v>
      </c>
      <c r="R63" s="1100"/>
      <c r="S63" s="1100"/>
      <c r="T63" s="1104">
        <v>-39</v>
      </c>
      <c r="U63" s="1012" t="s">
        <v>1241</v>
      </c>
      <c r="V63" s="1032" t="s">
        <v>21</v>
      </c>
      <c r="W63" s="1908"/>
      <c r="X63" s="892"/>
      <c r="Y63" s="1181"/>
      <c r="Z63" s="1151"/>
      <c r="AA63" s="851"/>
      <c r="AB63" s="851"/>
      <c r="AC63" s="851"/>
      <c r="AD63" s="851"/>
      <c r="AE63" s="851"/>
      <c r="AF63" s="851"/>
      <c r="AG63" s="851"/>
      <c r="AH63" s="1152"/>
      <c r="AI63" s="1146"/>
      <c r="AJ63" s="888">
        <v>-42.519240000000003</v>
      </c>
      <c r="AK63" s="851"/>
      <c r="AL63" s="888">
        <v>-41.904809999999998</v>
      </c>
      <c r="AM63" s="851"/>
      <c r="AN63" s="1192">
        <v>-41.569470000000003</v>
      </c>
      <c r="AO63" s="1160" t="s">
        <v>9427</v>
      </c>
      <c r="AP63" s="1223"/>
      <c r="AQ63" s="160"/>
      <c r="AR63" s="160"/>
    </row>
    <row r="64" spans="1:44" s="161" customFormat="1" ht="24.95" customHeight="1">
      <c r="A64" s="1008" t="s">
        <v>3727</v>
      </c>
      <c r="B64" s="300">
        <v>3</v>
      </c>
      <c r="C64" s="1820"/>
      <c r="D64" s="1012"/>
      <c r="E64" s="1012" t="s">
        <v>1349</v>
      </c>
      <c r="F64" s="1032" t="s">
        <v>1388</v>
      </c>
      <c r="G64" s="1032">
        <v>3.15</v>
      </c>
      <c r="H64" s="1040" t="s">
        <v>1194</v>
      </c>
      <c r="I64" s="1040" t="s">
        <v>1237</v>
      </c>
      <c r="J64" s="1041"/>
      <c r="K64" s="1041"/>
      <c r="L64" s="1041"/>
      <c r="M64" s="1032" t="s">
        <v>85</v>
      </c>
      <c r="N64" s="1032"/>
      <c r="O64" s="1117" t="s">
        <v>1258</v>
      </c>
      <c r="P64" s="1103" t="s">
        <v>79</v>
      </c>
      <c r="Q64" s="1103" t="s">
        <v>36</v>
      </c>
      <c r="R64" s="1100"/>
      <c r="S64" s="1100"/>
      <c r="T64" s="1104">
        <v>-36</v>
      </c>
      <c r="U64" s="1012" t="s">
        <v>1241</v>
      </c>
      <c r="V64" s="1032" t="s">
        <v>21</v>
      </c>
      <c r="W64" s="1908"/>
      <c r="X64" s="892"/>
      <c r="Y64" s="1181"/>
      <c r="Z64" s="1151"/>
      <c r="AA64" s="851"/>
      <c r="AB64" s="851"/>
      <c r="AC64" s="851"/>
      <c r="AD64" s="851"/>
      <c r="AE64" s="851"/>
      <c r="AF64" s="851"/>
      <c r="AG64" s="851"/>
      <c r="AH64" s="1152"/>
      <c r="AI64" s="1146"/>
      <c r="AJ64" s="888">
        <v>-40.339320000000001</v>
      </c>
      <c r="AK64" s="851"/>
      <c r="AL64" s="888">
        <v>-40.433750000000003</v>
      </c>
      <c r="AM64" s="851"/>
      <c r="AN64" s="1192">
        <v>-40.377380000000002</v>
      </c>
      <c r="AO64" s="1160" t="s">
        <v>9523</v>
      </c>
      <c r="AP64" s="1223"/>
      <c r="AQ64" s="160"/>
      <c r="AR64" s="160"/>
    </row>
    <row r="65" spans="1:44" s="161" customFormat="1" ht="24.95" customHeight="1">
      <c r="A65" s="1008" t="s">
        <v>3728</v>
      </c>
      <c r="B65" s="300">
        <v>3</v>
      </c>
      <c r="C65" s="1821"/>
      <c r="D65" s="1012"/>
      <c r="E65" s="1012" t="s">
        <v>1349</v>
      </c>
      <c r="F65" s="1032" t="s">
        <v>1388</v>
      </c>
      <c r="G65" s="1032" t="s">
        <v>872</v>
      </c>
      <c r="H65" s="1040" t="s">
        <v>207</v>
      </c>
      <c r="I65" s="1040" t="s">
        <v>875</v>
      </c>
      <c r="J65" s="1041"/>
      <c r="K65" s="1041"/>
      <c r="L65" s="1041"/>
      <c r="M65" s="1032" t="s">
        <v>85</v>
      </c>
      <c r="N65" s="1032"/>
      <c r="O65" s="1117" t="s">
        <v>1258</v>
      </c>
      <c r="P65" s="1103" t="s">
        <v>79</v>
      </c>
      <c r="Q65" s="1103" t="s">
        <v>36</v>
      </c>
      <c r="R65" s="1100"/>
      <c r="S65" s="1100"/>
      <c r="T65" s="1104">
        <v>-34</v>
      </c>
      <c r="U65" s="1012" t="s">
        <v>1241</v>
      </c>
      <c r="V65" s="1032" t="s">
        <v>21</v>
      </c>
      <c r="W65" s="1908"/>
      <c r="X65" s="892"/>
      <c r="Y65" s="1181"/>
      <c r="Z65" s="1151"/>
      <c r="AA65" s="851"/>
      <c r="AB65" s="851"/>
      <c r="AC65" s="851"/>
      <c r="AD65" s="851"/>
      <c r="AE65" s="851"/>
      <c r="AF65" s="851"/>
      <c r="AG65" s="851"/>
      <c r="AH65" s="1152"/>
      <c r="AI65" s="1146"/>
      <c r="AJ65" s="888">
        <v>-38.936010000000003</v>
      </c>
      <c r="AK65" s="851"/>
      <c r="AL65" s="888">
        <v>-38.531570000000002</v>
      </c>
      <c r="AM65" s="851"/>
      <c r="AN65" s="1192">
        <v>-37.965600000000002</v>
      </c>
      <c r="AO65" s="1160" t="s">
        <v>11427</v>
      </c>
      <c r="AP65" s="1223"/>
      <c r="AQ65" s="160"/>
      <c r="AR65" s="160"/>
    </row>
    <row r="66" spans="1:44" s="161" customFormat="1" ht="24.95" customHeight="1">
      <c r="A66" s="1006" t="s">
        <v>3729</v>
      </c>
      <c r="B66" s="287">
        <v>3</v>
      </c>
      <c r="C66" s="1816" t="s">
        <v>1243</v>
      </c>
      <c r="D66" s="1013"/>
      <c r="E66" s="1013" t="s">
        <v>1349</v>
      </c>
      <c r="F66" s="1029" t="s">
        <v>1388</v>
      </c>
      <c r="G66" s="1029">
        <v>3.15</v>
      </c>
      <c r="H66" s="1042" t="s">
        <v>1194</v>
      </c>
      <c r="I66" s="1042" t="s">
        <v>875</v>
      </c>
      <c r="J66" s="1043"/>
      <c r="K66" s="1043"/>
      <c r="L66" s="1043"/>
      <c r="M66" s="1029" t="s">
        <v>39</v>
      </c>
      <c r="N66" s="1029"/>
      <c r="O66" s="1029" t="s">
        <v>1255</v>
      </c>
      <c r="P66" s="874" t="s">
        <v>79</v>
      </c>
      <c r="Q66" s="874" t="s">
        <v>36</v>
      </c>
      <c r="R66" s="1099"/>
      <c r="S66" s="1099"/>
      <c r="T66" s="1105">
        <v>-42</v>
      </c>
      <c r="U66" s="1013" t="s">
        <v>1241</v>
      </c>
      <c r="V66" s="1029" t="s">
        <v>21</v>
      </c>
      <c r="W66" s="1907"/>
      <c r="X66" s="893"/>
      <c r="Y66" s="1180"/>
      <c r="Z66" s="1149"/>
      <c r="AA66" s="850"/>
      <c r="AB66" s="850"/>
      <c r="AC66" s="850"/>
      <c r="AD66" s="850"/>
      <c r="AE66" s="850"/>
      <c r="AF66" s="850"/>
      <c r="AG66" s="850"/>
      <c r="AH66" s="1150"/>
      <c r="AI66" s="1145"/>
      <c r="AJ66" s="888">
        <v>-43.961399999999998</v>
      </c>
      <c r="AK66" s="850"/>
      <c r="AL66" s="888">
        <v>-43.9298</v>
      </c>
      <c r="AM66" s="850"/>
      <c r="AN66" s="1192">
        <v>-42.7502</v>
      </c>
      <c r="AO66" s="1159" t="s">
        <v>12200</v>
      </c>
      <c r="AP66" s="1222"/>
      <c r="AQ66" s="160"/>
      <c r="AR66" s="160"/>
    </row>
    <row r="67" spans="1:44" s="161" customFormat="1" ht="24.95" customHeight="1">
      <c r="A67" s="1006" t="s">
        <v>3730</v>
      </c>
      <c r="B67" s="287">
        <v>3</v>
      </c>
      <c r="C67" s="1817"/>
      <c r="D67" s="1013"/>
      <c r="E67" s="1013" t="s">
        <v>1349</v>
      </c>
      <c r="F67" s="1029" t="s">
        <v>1388</v>
      </c>
      <c r="G67" s="1029">
        <v>3.15</v>
      </c>
      <c r="H67" s="1042" t="s">
        <v>1194</v>
      </c>
      <c r="I67" s="1042" t="s">
        <v>1237</v>
      </c>
      <c r="J67" s="1043"/>
      <c r="K67" s="1043"/>
      <c r="L67" s="1043"/>
      <c r="M67" s="1029" t="s">
        <v>39</v>
      </c>
      <c r="N67" s="1029"/>
      <c r="O67" s="1029" t="s">
        <v>1257</v>
      </c>
      <c r="P67" s="874" t="s">
        <v>79</v>
      </c>
      <c r="Q67" s="874" t="s">
        <v>36</v>
      </c>
      <c r="R67" s="1099"/>
      <c r="S67" s="1099"/>
      <c r="T67" s="1105">
        <v>-39</v>
      </c>
      <c r="U67" s="1013" t="s">
        <v>1241</v>
      </c>
      <c r="V67" s="1029" t="s">
        <v>21</v>
      </c>
      <c r="W67" s="1907"/>
      <c r="X67" s="893"/>
      <c r="Y67" s="1180"/>
      <c r="Z67" s="1149"/>
      <c r="AA67" s="850"/>
      <c r="AB67" s="850"/>
      <c r="AC67" s="850"/>
      <c r="AD67" s="850"/>
      <c r="AE67" s="850"/>
      <c r="AF67" s="850"/>
      <c r="AG67" s="850"/>
      <c r="AH67" s="1150"/>
      <c r="AI67" s="1145"/>
      <c r="AJ67" s="888">
        <v>-42.7194</v>
      </c>
      <c r="AK67" s="850"/>
      <c r="AL67" s="888">
        <v>-42.592799999999997</v>
      </c>
      <c r="AM67" s="850"/>
      <c r="AN67" s="1192">
        <v>-41.475900000000003</v>
      </c>
      <c r="AO67" s="1159" t="s">
        <v>12326</v>
      </c>
      <c r="AP67" s="1222"/>
      <c r="AQ67" s="160"/>
      <c r="AR67" s="160"/>
    </row>
    <row r="68" spans="1:44" s="161" customFormat="1" ht="24.95" customHeight="1">
      <c r="A68" s="1006" t="s">
        <v>3731</v>
      </c>
      <c r="B68" s="287">
        <v>3</v>
      </c>
      <c r="C68" s="1817"/>
      <c r="D68" s="1013"/>
      <c r="E68" s="1013" t="s">
        <v>1349</v>
      </c>
      <c r="F68" s="1029" t="s">
        <v>1388</v>
      </c>
      <c r="G68" s="1029" t="s">
        <v>872</v>
      </c>
      <c r="H68" s="1042" t="s">
        <v>207</v>
      </c>
      <c r="I68" s="1042" t="s">
        <v>875</v>
      </c>
      <c r="J68" s="1043"/>
      <c r="K68" s="1043"/>
      <c r="L68" s="1043"/>
      <c r="M68" s="1029" t="s">
        <v>39</v>
      </c>
      <c r="N68" s="1029"/>
      <c r="O68" s="1029" t="s">
        <v>1255</v>
      </c>
      <c r="P68" s="874" t="s">
        <v>79</v>
      </c>
      <c r="Q68" s="874" t="s">
        <v>36</v>
      </c>
      <c r="R68" s="1099"/>
      <c r="S68" s="1099"/>
      <c r="T68" s="1105">
        <v>-37</v>
      </c>
      <c r="U68" s="1013" t="s">
        <v>1241</v>
      </c>
      <c r="V68" s="1029" t="s">
        <v>21</v>
      </c>
      <c r="W68" s="1907"/>
      <c r="X68" s="893"/>
      <c r="Y68" s="1180"/>
      <c r="Z68" s="1149"/>
      <c r="AA68" s="850"/>
      <c r="AB68" s="850"/>
      <c r="AC68" s="850"/>
      <c r="AD68" s="850"/>
      <c r="AE68" s="850"/>
      <c r="AF68" s="850"/>
      <c r="AG68" s="850"/>
      <c r="AH68" s="1150"/>
      <c r="AI68" s="1145"/>
      <c r="AJ68" s="850"/>
      <c r="AK68" s="850"/>
      <c r="AL68" s="850"/>
      <c r="AM68" s="850"/>
      <c r="AN68" s="1154"/>
      <c r="AO68" s="1159"/>
      <c r="AP68" s="1222"/>
      <c r="AQ68" s="160"/>
      <c r="AR68" s="160"/>
    </row>
    <row r="69" spans="1:44" s="161" customFormat="1" ht="24.95" customHeight="1">
      <c r="A69" s="1006" t="s">
        <v>3732</v>
      </c>
      <c r="B69" s="287">
        <v>3</v>
      </c>
      <c r="C69" s="1817"/>
      <c r="D69" s="1013"/>
      <c r="E69" s="1013" t="s">
        <v>1349</v>
      </c>
      <c r="F69" s="1029" t="s">
        <v>1388</v>
      </c>
      <c r="G69" s="1029">
        <v>3.15</v>
      </c>
      <c r="H69" s="1042" t="s">
        <v>1194</v>
      </c>
      <c r="I69" s="1042" t="s">
        <v>875</v>
      </c>
      <c r="J69" s="1043"/>
      <c r="K69" s="1043"/>
      <c r="L69" s="1043"/>
      <c r="M69" s="1029" t="s">
        <v>85</v>
      </c>
      <c r="N69" s="1029"/>
      <c r="O69" s="1116" t="s">
        <v>1258</v>
      </c>
      <c r="P69" s="874" t="s">
        <v>79</v>
      </c>
      <c r="Q69" s="874" t="s">
        <v>36</v>
      </c>
      <c r="R69" s="1099"/>
      <c r="S69" s="1099"/>
      <c r="T69" s="1105">
        <v>-42</v>
      </c>
      <c r="U69" s="1013" t="s">
        <v>1241</v>
      </c>
      <c r="V69" s="1029" t="s">
        <v>21</v>
      </c>
      <c r="W69" s="1907"/>
      <c r="X69" s="893"/>
      <c r="Y69" s="1180"/>
      <c r="Z69" s="1149"/>
      <c r="AA69" s="850"/>
      <c r="AB69" s="850"/>
      <c r="AC69" s="850"/>
      <c r="AD69" s="850"/>
      <c r="AE69" s="850"/>
      <c r="AF69" s="850"/>
      <c r="AG69" s="850"/>
      <c r="AH69" s="1150"/>
      <c r="AI69" s="1145"/>
      <c r="AJ69" s="888">
        <v>-46.863590000000002</v>
      </c>
      <c r="AK69" s="850"/>
      <c r="AL69" s="888">
        <v>-46.581809999999997</v>
      </c>
      <c r="AM69" s="850"/>
      <c r="AN69" s="1192">
        <v>-46.538330000000002</v>
      </c>
      <c r="AO69" s="1159" t="s">
        <v>9428</v>
      </c>
      <c r="AP69" s="1222"/>
      <c r="AQ69" s="160"/>
      <c r="AR69" s="160"/>
    </row>
    <row r="70" spans="1:44" s="161" customFormat="1" ht="24.95" customHeight="1">
      <c r="A70" s="1006" t="s">
        <v>3733</v>
      </c>
      <c r="B70" s="287">
        <v>3</v>
      </c>
      <c r="C70" s="1817"/>
      <c r="D70" s="1013"/>
      <c r="E70" s="1013" t="s">
        <v>1349</v>
      </c>
      <c r="F70" s="1029" t="s">
        <v>1388</v>
      </c>
      <c r="G70" s="1029">
        <v>3.15</v>
      </c>
      <c r="H70" s="1042" t="s">
        <v>1194</v>
      </c>
      <c r="I70" s="1042" t="s">
        <v>1237</v>
      </c>
      <c r="J70" s="1043"/>
      <c r="K70" s="1043"/>
      <c r="L70" s="1043"/>
      <c r="M70" s="1029" t="s">
        <v>85</v>
      </c>
      <c r="N70" s="1029"/>
      <c r="O70" s="1116" t="s">
        <v>1258</v>
      </c>
      <c r="P70" s="874" t="s">
        <v>79</v>
      </c>
      <c r="Q70" s="874" t="s">
        <v>36</v>
      </c>
      <c r="R70" s="1099"/>
      <c r="S70" s="1099"/>
      <c r="T70" s="1105">
        <v>-39</v>
      </c>
      <c r="U70" s="1013" t="s">
        <v>1241</v>
      </c>
      <c r="V70" s="1029" t="s">
        <v>21</v>
      </c>
      <c r="W70" s="1907"/>
      <c r="X70" s="893"/>
      <c r="Y70" s="1180"/>
      <c r="Z70" s="1149"/>
      <c r="AA70" s="850"/>
      <c r="AB70" s="850"/>
      <c r="AC70" s="850"/>
      <c r="AD70" s="850"/>
      <c r="AE70" s="850"/>
      <c r="AF70" s="850"/>
      <c r="AG70" s="850"/>
      <c r="AH70" s="1150"/>
      <c r="AI70" s="1145"/>
      <c r="AJ70" s="888">
        <v>-46.580800000000004</v>
      </c>
      <c r="AK70" s="850"/>
      <c r="AL70" s="888">
        <v>-45.744190000000003</v>
      </c>
      <c r="AM70" s="850"/>
      <c r="AN70" s="1192">
        <v>-46.317920000000001</v>
      </c>
      <c r="AO70" s="1159" t="s">
        <v>9524</v>
      </c>
      <c r="AP70" s="1222"/>
      <c r="AQ70" s="160"/>
      <c r="AR70" s="160"/>
    </row>
    <row r="71" spans="1:44" s="161" customFormat="1" ht="24.95" customHeight="1">
      <c r="A71" s="1006" t="s">
        <v>3734</v>
      </c>
      <c r="B71" s="287">
        <v>3</v>
      </c>
      <c r="C71" s="1818"/>
      <c r="D71" s="1013"/>
      <c r="E71" s="1013" t="s">
        <v>1349</v>
      </c>
      <c r="F71" s="1029" t="s">
        <v>1388</v>
      </c>
      <c r="G71" s="1029" t="s">
        <v>872</v>
      </c>
      <c r="H71" s="1042" t="s">
        <v>207</v>
      </c>
      <c r="I71" s="1042" t="s">
        <v>875</v>
      </c>
      <c r="J71" s="1043"/>
      <c r="K71" s="1043"/>
      <c r="L71" s="1043"/>
      <c r="M71" s="1029" t="s">
        <v>85</v>
      </c>
      <c r="N71" s="1029"/>
      <c r="O71" s="1116" t="s">
        <v>1258</v>
      </c>
      <c r="P71" s="874" t="s">
        <v>79</v>
      </c>
      <c r="Q71" s="874" t="s">
        <v>36</v>
      </c>
      <c r="R71" s="1099"/>
      <c r="S71" s="1099"/>
      <c r="T71" s="1105">
        <v>-37</v>
      </c>
      <c r="U71" s="1013" t="s">
        <v>1241</v>
      </c>
      <c r="V71" s="1029" t="s">
        <v>21</v>
      </c>
      <c r="W71" s="1907"/>
      <c r="X71" s="893"/>
      <c r="Y71" s="1180"/>
      <c r="Z71" s="1149"/>
      <c r="AA71" s="850"/>
      <c r="AB71" s="850"/>
      <c r="AC71" s="850"/>
      <c r="AD71" s="850"/>
      <c r="AE71" s="850"/>
      <c r="AF71" s="850"/>
      <c r="AG71" s="850"/>
      <c r="AH71" s="1150"/>
      <c r="AI71" s="1145"/>
      <c r="AJ71" s="888">
        <v>-44.794640000000001</v>
      </c>
      <c r="AK71" s="850"/>
      <c r="AL71" s="888">
        <v>-44.409109999999998</v>
      </c>
      <c r="AM71" s="850"/>
      <c r="AN71" s="1192">
        <v>-44.300449999999998</v>
      </c>
      <c r="AO71" s="1159" t="s">
        <v>11428</v>
      </c>
      <c r="AP71" s="1222"/>
      <c r="AQ71" s="160"/>
      <c r="AR71" s="160"/>
    </row>
    <row r="72" spans="1:44" s="161" customFormat="1" ht="24.95" customHeight="1">
      <c r="A72" s="1008" t="s">
        <v>3735</v>
      </c>
      <c r="B72" s="300">
        <v>3</v>
      </c>
      <c r="C72" s="1819" t="s">
        <v>1247</v>
      </c>
      <c r="D72" s="1012"/>
      <c r="E72" s="1012" t="s">
        <v>1349</v>
      </c>
      <c r="F72" s="1032" t="s">
        <v>1388</v>
      </c>
      <c r="G72" s="1032">
        <v>3.15</v>
      </c>
      <c r="H72" s="1040" t="s">
        <v>1194</v>
      </c>
      <c r="I72" s="1040" t="s">
        <v>875</v>
      </c>
      <c r="J72" s="1041"/>
      <c r="K72" s="1041"/>
      <c r="L72" s="1041"/>
      <c r="M72" s="1032" t="s">
        <v>58</v>
      </c>
      <c r="N72" s="1032"/>
      <c r="O72" s="1103" t="s">
        <v>36</v>
      </c>
      <c r="P72" s="1103" t="s">
        <v>79</v>
      </c>
      <c r="Q72" s="1103" t="s">
        <v>36</v>
      </c>
      <c r="R72" s="1100"/>
      <c r="S72" s="1100"/>
      <c r="T72" s="1104">
        <v>2.5</v>
      </c>
      <c r="U72" s="1012" t="s">
        <v>1248</v>
      </c>
      <c r="V72" s="1032" t="s">
        <v>21</v>
      </c>
      <c r="W72" s="1908"/>
      <c r="X72" s="892"/>
      <c r="Y72" s="1181"/>
      <c r="Z72" s="1151"/>
      <c r="AA72" s="851"/>
      <c r="AB72" s="851"/>
      <c r="AC72" s="851"/>
      <c r="AD72" s="851"/>
      <c r="AE72" s="851"/>
      <c r="AF72" s="851"/>
      <c r="AG72" s="851"/>
      <c r="AH72" s="1152"/>
      <c r="AI72" s="1146"/>
      <c r="AJ72" s="890">
        <v>3.1312000000000002</v>
      </c>
      <c r="AK72" s="851"/>
      <c r="AL72" s="890">
        <v>2.8347000000000002</v>
      </c>
      <c r="AM72" s="851"/>
      <c r="AN72" s="1189">
        <v>3.1787000000000001</v>
      </c>
      <c r="AO72" s="1160" t="s">
        <v>12233</v>
      </c>
      <c r="AP72" s="1223"/>
      <c r="AQ72" s="160"/>
      <c r="AR72" s="160"/>
    </row>
    <row r="73" spans="1:44" s="161" customFormat="1" ht="24.95" customHeight="1">
      <c r="A73" s="1008" t="s">
        <v>3736</v>
      </c>
      <c r="B73" s="300">
        <v>3</v>
      </c>
      <c r="C73" s="1820"/>
      <c r="D73" s="1012"/>
      <c r="E73" s="1012" t="s">
        <v>1349</v>
      </c>
      <c r="F73" s="1032" t="s">
        <v>1388</v>
      </c>
      <c r="G73" s="1032">
        <v>3.15</v>
      </c>
      <c r="H73" s="1040" t="s">
        <v>1194</v>
      </c>
      <c r="I73" s="1040" t="s">
        <v>1237</v>
      </c>
      <c r="J73" s="1041"/>
      <c r="K73" s="1041"/>
      <c r="L73" s="1041"/>
      <c r="M73" s="1032" t="s">
        <v>58</v>
      </c>
      <c r="N73" s="1032"/>
      <c r="O73" s="1103" t="s">
        <v>36</v>
      </c>
      <c r="P73" s="1103" t="s">
        <v>79</v>
      </c>
      <c r="Q73" s="1103" t="s">
        <v>36</v>
      </c>
      <c r="R73" s="1100"/>
      <c r="S73" s="1100"/>
      <c r="T73" s="1104">
        <v>5</v>
      </c>
      <c r="U73" s="1012" t="s">
        <v>1248</v>
      </c>
      <c r="V73" s="1032" t="s">
        <v>21</v>
      </c>
      <c r="W73" s="1908"/>
      <c r="X73" s="892"/>
      <c r="Y73" s="1181"/>
      <c r="Z73" s="1151"/>
      <c r="AA73" s="851"/>
      <c r="AB73" s="851"/>
      <c r="AC73" s="851"/>
      <c r="AD73" s="851"/>
      <c r="AE73" s="851"/>
      <c r="AF73" s="851"/>
      <c r="AG73" s="851"/>
      <c r="AH73" s="1152"/>
      <c r="AI73" s="1146"/>
      <c r="AJ73" s="888">
        <v>3.2037</v>
      </c>
      <c r="AK73" s="851"/>
      <c r="AL73" s="888">
        <v>3.0623</v>
      </c>
      <c r="AM73" s="851"/>
      <c r="AN73" s="1192">
        <v>3.258</v>
      </c>
      <c r="AO73" s="1160" t="s">
        <v>12359</v>
      </c>
      <c r="AP73" s="1223"/>
      <c r="AQ73" s="160"/>
      <c r="AR73" s="160"/>
    </row>
    <row r="74" spans="1:44" s="161" customFormat="1" ht="24.95" customHeight="1">
      <c r="A74" s="1008" t="s">
        <v>3737</v>
      </c>
      <c r="B74" s="300">
        <v>3</v>
      </c>
      <c r="C74" s="1821"/>
      <c r="D74" s="1012"/>
      <c r="E74" s="1012" t="s">
        <v>1349</v>
      </c>
      <c r="F74" s="1032" t="s">
        <v>1388</v>
      </c>
      <c r="G74" s="1032" t="s">
        <v>872</v>
      </c>
      <c r="H74" s="1040" t="s">
        <v>207</v>
      </c>
      <c r="I74" s="1040" t="s">
        <v>875</v>
      </c>
      <c r="J74" s="1041"/>
      <c r="K74" s="1041"/>
      <c r="L74" s="1041"/>
      <c r="M74" s="1032" t="s">
        <v>58</v>
      </c>
      <c r="N74" s="1032"/>
      <c r="O74" s="1103" t="s">
        <v>36</v>
      </c>
      <c r="P74" s="1103" t="s">
        <v>79</v>
      </c>
      <c r="Q74" s="1103" t="s">
        <v>36</v>
      </c>
      <c r="R74" s="1100"/>
      <c r="S74" s="1100"/>
      <c r="T74" s="1104">
        <v>6</v>
      </c>
      <c r="U74" s="1012" t="s">
        <v>1248</v>
      </c>
      <c r="V74" s="1032" t="s">
        <v>21</v>
      </c>
      <c r="W74" s="1908"/>
      <c r="X74" s="892"/>
      <c r="Y74" s="1181"/>
      <c r="Z74" s="1151"/>
      <c r="AA74" s="851"/>
      <c r="AB74" s="851"/>
      <c r="AC74" s="851"/>
      <c r="AD74" s="851"/>
      <c r="AE74" s="851"/>
      <c r="AF74" s="851"/>
      <c r="AG74" s="851"/>
      <c r="AH74" s="1152"/>
      <c r="AI74" s="1146"/>
      <c r="AJ74" s="888">
        <v>2.0446900000000001</v>
      </c>
      <c r="AK74" s="851"/>
      <c r="AL74" s="888">
        <v>2.1745399999999999</v>
      </c>
      <c r="AM74" s="851"/>
      <c r="AN74" s="1192">
        <v>2.343178</v>
      </c>
      <c r="AO74" s="1160" t="s">
        <v>11425</v>
      </c>
      <c r="AP74" s="1223"/>
      <c r="AQ74" s="160"/>
      <c r="AR74" s="160"/>
    </row>
    <row r="75" spans="1:44" s="161" customFormat="1" ht="24.95" customHeight="1">
      <c r="A75" s="1006" t="s">
        <v>3738</v>
      </c>
      <c r="B75" s="287">
        <v>3</v>
      </c>
      <c r="C75" s="1839" t="s">
        <v>1272</v>
      </c>
      <c r="D75" s="1013"/>
      <c r="E75" s="1013" t="s">
        <v>1349</v>
      </c>
      <c r="F75" s="1029" t="s">
        <v>1388</v>
      </c>
      <c r="G75" s="1029">
        <v>3.15</v>
      </c>
      <c r="H75" s="1042" t="s">
        <v>1194</v>
      </c>
      <c r="I75" s="1042" t="s">
        <v>875</v>
      </c>
      <c r="J75" s="1057" t="s">
        <v>7102</v>
      </c>
      <c r="K75" s="1057" t="s">
        <v>7102</v>
      </c>
      <c r="L75" s="1063">
        <v>0.03</v>
      </c>
      <c r="M75" s="1029" t="s">
        <v>58</v>
      </c>
      <c r="N75" s="1029"/>
      <c r="O75" s="874" t="s">
        <v>36</v>
      </c>
      <c r="P75" s="874" t="s">
        <v>79</v>
      </c>
      <c r="Q75" s="874" t="s">
        <v>36</v>
      </c>
      <c r="R75" s="1127">
        <v>3</v>
      </c>
      <c r="S75" s="1127">
        <v>5</v>
      </c>
      <c r="T75" s="1127"/>
      <c r="U75" s="1127" t="s">
        <v>18</v>
      </c>
      <c r="V75" s="1029" t="s">
        <v>21</v>
      </c>
      <c r="W75" s="1910"/>
      <c r="X75" s="1848" t="s">
        <v>7150</v>
      </c>
      <c r="Y75" s="1180"/>
      <c r="Z75" s="1149"/>
      <c r="AA75" s="850"/>
      <c r="AB75" s="850"/>
      <c r="AC75" s="850"/>
      <c r="AD75" s="850"/>
      <c r="AE75" s="850"/>
      <c r="AF75" s="850"/>
      <c r="AG75" s="850"/>
      <c r="AH75" s="1150"/>
      <c r="AI75" s="1145"/>
      <c r="AJ75" s="850"/>
      <c r="AK75" s="850"/>
      <c r="AL75" s="850"/>
      <c r="AM75" s="850"/>
      <c r="AN75" s="1154"/>
      <c r="AO75" s="1159"/>
      <c r="AP75" s="1222"/>
      <c r="AQ75" s="160"/>
      <c r="AR75" s="160"/>
    </row>
    <row r="76" spans="1:44" s="161" customFormat="1" ht="24.95" customHeight="1">
      <c r="A76" s="1006" t="s">
        <v>3739</v>
      </c>
      <c r="B76" s="287">
        <v>3</v>
      </c>
      <c r="C76" s="1840"/>
      <c r="D76" s="1013"/>
      <c r="E76" s="1013" t="s">
        <v>1349</v>
      </c>
      <c r="F76" s="1029" t="s">
        <v>1388</v>
      </c>
      <c r="G76" s="1029">
        <v>3.15</v>
      </c>
      <c r="H76" s="1042" t="s">
        <v>1194</v>
      </c>
      <c r="I76" s="1042" t="s">
        <v>875</v>
      </c>
      <c r="J76" s="1064" t="s">
        <v>7141</v>
      </c>
      <c r="K76" s="1064" t="s">
        <v>7141</v>
      </c>
      <c r="L76" s="1063">
        <v>1</v>
      </c>
      <c r="M76" s="1029" t="s">
        <v>58</v>
      </c>
      <c r="N76" s="1029"/>
      <c r="O76" s="874" t="s">
        <v>36</v>
      </c>
      <c r="P76" s="874" t="s">
        <v>79</v>
      </c>
      <c r="Q76" s="874" t="s">
        <v>36</v>
      </c>
      <c r="R76" s="1127">
        <v>3</v>
      </c>
      <c r="S76" s="1127">
        <v>5</v>
      </c>
      <c r="T76" s="1127"/>
      <c r="U76" s="1127" t="s">
        <v>18</v>
      </c>
      <c r="V76" s="1029" t="s">
        <v>21</v>
      </c>
      <c r="W76" s="1912"/>
      <c r="X76" s="1849"/>
      <c r="Y76" s="1180"/>
      <c r="Z76" s="1149"/>
      <c r="AA76" s="850"/>
      <c r="AB76" s="850"/>
      <c r="AC76" s="850"/>
      <c r="AD76" s="850"/>
      <c r="AE76" s="850"/>
      <c r="AF76" s="850"/>
      <c r="AG76" s="850"/>
      <c r="AH76" s="1150"/>
      <c r="AI76" s="1145"/>
      <c r="AJ76" s="850"/>
      <c r="AK76" s="850"/>
      <c r="AL76" s="850"/>
      <c r="AM76" s="850"/>
      <c r="AN76" s="1154"/>
      <c r="AO76" s="1159"/>
      <c r="AP76" s="1222"/>
      <c r="AQ76" s="160"/>
      <c r="AR76" s="160"/>
    </row>
    <row r="77" spans="1:44" s="161" customFormat="1" ht="24.95" customHeight="1">
      <c r="A77" s="1006" t="s">
        <v>3740</v>
      </c>
      <c r="B77" s="287">
        <v>3</v>
      </c>
      <c r="C77" s="1840"/>
      <c r="D77" s="1013"/>
      <c r="E77" s="1013" t="s">
        <v>1349</v>
      </c>
      <c r="F77" s="1029" t="s">
        <v>1388</v>
      </c>
      <c r="G77" s="1029">
        <v>3.15</v>
      </c>
      <c r="H77" s="1042" t="s">
        <v>1194</v>
      </c>
      <c r="I77" s="1042" t="s">
        <v>875</v>
      </c>
      <c r="J77" s="1064" t="s">
        <v>7142</v>
      </c>
      <c r="K77" s="1064" t="s">
        <v>7142</v>
      </c>
      <c r="L77" s="1063">
        <v>1</v>
      </c>
      <c r="M77" s="1029" t="s">
        <v>58</v>
      </c>
      <c r="N77" s="1029"/>
      <c r="O77" s="874" t="s">
        <v>36</v>
      </c>
      <c r="P77" s="874" t="s">
        <v>79</v>
      </c>
      <c r="Q77" s="874" t="s">
        <v>36</v>
      </c>
      <c r="R77" s="1127">
        <v>3</v>
      </c>
      <c r="S77" s="1127">
        <v>5</v>
      </c>
      <c r="T77" s="1127"/>
      <c r="U77" s="1127" t="s">
        <v>18</v>
      </c>
      <c r="V77" s="1029" t="s">
        <v>21</v>
      </c>
      <c r="W77" s="1912"/>
      <c r="X77" s="1849"/>
      <c r="Y77" s="1180"/>
      <c r="Z77" s="1149"/>
      <c r="AA77" s="850"/>
      <c r="AB77" s="850"/>
      <c r="AC77" s="850"/>
      <c r="AD77" s="850"/>
      <c r="AE77" s="850"/>
      <c r="AF77" s="850"/>
      <c r="AG77" s="850"/>
      <c r="AH77" s="1150"/>
      <c r="AI77" s="1145"/>
      <c r="AJ77" s="850"/>
      <c r="AK77" s="850"/>
      <c r="AL77" s="850"/>
      <c r="AM77" s="850"/>
      <c r="AN77" s="1154"/>
      <c r="AO77" s="1159"/>
      <c r="AP77" s="1222"/>
      <c r="AQ77" s="160"/>
      <c r="AR77" s="160"/>
    </row>
    <row r="78" spans="1:44" s="161" customFormat="1" ht="24.95" customHeight="1">
      <c r="A78" s="1006" t="s">
        <v>3741</v>
      </c>
      <c r="B78" s="287">
        <v>3</v>
      </c>
      <c r="C78" s="1840"/>
      <c r="D78" s="1013"/>
      <c r="E78" s="1013" t="s">
        <v>1349</v>
      </c>
      <c r="F78" s="1029" t="s">
        <v>1388</v>
      </c>
      <c r="G78" s="1029">
        <v>3.15</v>
      </c>
      <c r="H78" s="1042" t="s">
        <v>1194</v>
      </c>
      <c r="I78" s="1042" t="s">
        <v>875</v>
      </c>
      <c r="J78" s="1064" t="s">
        <v>7143</v>
      </c>
      <c r="K78" s="1064" t="s">
        <v>7143</v>
      </c>
      <c r="L78" s="1063">
        <v>1</v>
      </c>
      <c r="M78" s="1029" t="s">
        <v>58</v>
      </c>
      <c r="N78" s="1029"/>
      <c r="O78" s="874" t="s">
        <v>36</v>
      </c>
      <c r="P78" s="874" t="s">
        <v>79</v>
      </c>
      <c r="Q78" s="874" t="s">
        <v>36</v>
      </c>
      <c r="R78" s="1127">
        <v>3</v>
      </c>
      <c r="S78" s="1127">
        <v>5</v>
      </c>
      <c r="T78" s="1127"/>
      <c r="U78" s="1127" t="s">
        <v>18</v>
      </c>
      <c r="V78" s="1029" t="s">
        <v>21</v>
      </c>
      <c r="W78" s="1912"/>
      <c r="X78" s="1849"/>
      <c r="Y78" s="1180"/>
      <c r="Z78" s="1149"/>
      <c r="AA78" s="850"/>
      <c r="AB78" s="850"/>
      <c r="AC78" s="850"/>
      <c r="AD78" s="850"/>
      <c r="AE78" s="850"/>
      <c r="AF78" s="850"/>
      <c r="AG78" s="850"/>
      <c r="AH78" s="1150"/>
      <c r="AI78" s="1145"/>
      <c r="AJ78" s="850"/>
      <c r="AK78" s="850"/>
      <c r="AL78" s="850"/>
      <c r="AM78" s="850"/>
      <c r="AN78" s="1154"/>
      <c r="AO78" s="1159"/>
      <c r="AP78" s="1222"/>
      <c r="AQ78" s="160"/>
      <c r="AR78" s="160"/>
    </row>
    <row r="79" spans="1:44" s="161" customFormat="1" ht="24.95" customHeight="1">
      <c r="A79" s="1006" t="s">
        <v>3742</v>
      </c>
      <c r="B79" s="287">
        <v>3</v>
      </c>
      <c r="C79" s="1840"/>
      <c r="D79" s="1013"/>
      <c r="E79" s="1013" t="s">
        <v>1349</v>
      </c>
      <c r="F79" s="1029" t="s">
        <v>1388</v>
      </c>
      <c r="G79" s="1029">
        <v>3.15</v>
      </c>
      <c r="H79" s="1042" t="s">
        <v>1194</v>
      </c>
      <c r="I79" s="1042" t="s">
        <v>875</v>
      </c>
      <c r="J79" s="1064" t="s">
        <v>7144</v>
      </c>
      <c r="K79" s="1064" t="s">
        <v>7144</v>
      </c>
      <c r="L79" s="1063">
        <v>1</v>
      </c>
      <c r="M79" s="1029" t="s">
        <v>58</v>
      </c>
      <c r="N79" s="1029"/>
      <c r="O79" s="874" t="s">
        <v>36</v>
      </c>
      <c r="P79" s="874" t="s">
        <v>79</v>
      </c>
      <c r="Q79" s="874" t="s">
        <v>36</v>
      </c>
      <c r="R79" s="1127">
        <v>3</v>
      </c>
      <c r="S79" s="1127">
        <v>5</v>
      </c>
      <c r="T79" s="1127"/>
      <c r="U79" s="1127" t="s">
        <v>18</v>
      </c>
      <c r="V79" s="1029" t="s">
        <v>21</v>
      </c>
      <c r="W79" s="1912"/>
      <c r="X79" s="1849"/>
      <c r="Y79" s="1180"/>
      <c r="Z79" s="1149"/>
      <c r="AA79" s="850"/>
      <c r="AB79" s="850"/>
      <c r="AC79" s="850"/>
      <c r="AD79" s="850"/>
      <c r="AE79" s="850"/>
      <c r="AF79" s="850"/>
      <c r="AG79" s="850"/>
      <c r="AH79" s="1150"/>
      <c r="AI79" s="1145"/>
      <c r="AJ79" s="850"/>
      <c r="AK79" s="850"/>
      <c r="AL79" s="850"/>
      <c r="AM79" s="850"/>
      <c r="AN79" s="1154"/>
      <c r="AO79" s="1159"/>
      <c r="AP79" s="1222"/>
      <c r="AQ79" s="160"/>
      <c r="AR79" s="160"/>
    </row>
    <row r="80" spans="1:44" s="161" customFormat="1" ht="24.95" customHeight="1">
      <c r="A80" s="1006" t="s">
        <v>3743</v>
      </c>
      <c r="B80" s="287">
        <v>3</v>
      </c>
      <c r="C80" s="1840"/>
      <c r="D80" s="1013"/>
      <c r="E80" s="1013" t="s">
        <v>1349</v>
      </c>
      <c r="F80" s="1029" t="s">
        <v>1388</v>
      </c>
      <c r="G80" s="1029">
        <v>3.15</v>
      </c>
      <c r="H80" s="1042" t="s">
        <v>1194</v>
      </c>
      <c r="I80" s="1042" t="s">
        <v>875</v>
      </c>
      <c r="J80" s="1064" t="s">
        <v>7145</v>
      </c>
      <c r="K80" s="1064" t="s">
        <v>7145</v>
      </c>
      <c r="L80" s="1063">
        <v>1</v>
      </c>
      <c r="M80" s="1029" t="s">
        <v>58</v>
      </c>
      <c r="N80" s="1029"/>
      <c r="O80" s="874" t="s">
        <v>36</v>
      </c>
      <c r="P80" s="874" t="s">
        <v>79</v>
      </c>
      <c r="Q80" s="874" t="s">
        <v>36</v>
      </c>
      <c r="R80" s="1127">
        <v>3</v>
      </c>
      <c r="S80" s="1127">
        <v>5</v>
      </c>
      <c r="T80" s="1127"/>
      <c r="U80" s="1127" t="s">
        <v>18</v>
      </c>
      <c r="V80" s="1029" t="s">
        <v>21</v>
      </c>
      <c r="W80" s="1912"/>
      <c r="X80" s="1849"/>
      <c r="Y80" s="1180"/>
      <c r="Z80" s="1149"/>
      <c r="AA80" s="850"/>
      <c r="AB80" s="850"/>
      <c r="AC80" s="850"/>
      <c r="AD80" s="850"/>
      <c r="AE80" s="850"/>
      <c r="AF80" s="850"/>
      <c r="AG80" s="850"/>
      <c r="AH80" s="1150"/>
      <c r="AI80" s="1145"/>
      <c r="AJ80" s="850"/>
      <c r="AK80" s="850"/>
      <c r="AL80" s="850"/>
      <c r="AM80" s="850"/>
      <c r="AN80" s="1154"/>
      <c r="AO80" s="1159"/>
      <c r="AP80" s="1222"/>
      <c r="AQ80" s="160"/>
      <c r="AR80" s="160"/>
    </row>
    <row r="81" spans="1:44" s="161" customFormat="1" ht="24.95" customHeight="1">
      <c r="A81" s="1006" t="s">
        <v>3744</v>
      </c>
      <c r="B81" s="287">
        <v>3</v>
      </c>
      <c r="C81" s="1840"/>
      <c r="D81" s="1013"/>
      <c r="E81" s="1013" t="s">
        <v>1349</v>
      </c>
      <c r="F81" s="1029" t="s">
        <v>1388</v>
      </c>
      <c r="G81" s="1029">
        <v>3.15</v>
      </c>
      <c r="H81" s="1042" t="s">
        <v>1194</v>
      </c>
      <c r="I81" s="1042" t="s">
        <v>875</v>
      </c>
      <c r="J81" s="1065" t="s">
        <v>7146</v>
      </c>
      <c r="K81" s="1065" t="s">
        <v>7146</v>
      </c>
      <c r="L81" s="1063">
        <v>1</v>
      </c>
      <c r="M81" s="1029" t="s">
        <v>58</v>
      </c>
      <c r="N81" s="1029"/>
      <c r="O81" s="874" t="s">
        <v>36</v>
      </c>
      <c r="P81" s="874" t="s">
        <v>79</v>
      </c>
      <c r="Q81" s="874" t="s">
        <v>36</v>
      </c>
      <c r="R81" s="1127">
        <v>3</v>
      </c>
      <c r="S81" s="1127">
        <v>5</v>
      </c>
      <c r="T81" s="1127"/>
      <c r="U81" s="1127" t="s">
        <v>18</v>
      </c>
      <c r="V81" s="1029" t="s">
        <v>21</v>
      </c>
      <c r="W81" s="1912"/>
      <c r="X81" s="1849"/>
      <c r="Y81" s="1180"/>
      <c r="Z81" s="1149"/>
      <c r="AA81" s="850"/>
      <c r="AB81" s="850"/>
      <c r="AC81" s="850"/>
      <c r="AD81" s="850"/>
      <c r="AE81" s="850"/>
      <c r="AF81" s="850"/>
      <c r="AG81" s="850"/>
      <c r="AH81" s="1150"/>
      <c r="AI81" s="1145"/>
      <c r="AJ81" s="850"/>
      <c r="AK81" s="850"/>
      <c r="AL81" s="850"/>
      <c r="AM81" s="850"/>
      <c r="AN81" s="1154"/>
      <c r="AO81" s="1159"/>
      <c r="AP81" s="1222"/>
      <c r="AQ81" s="160"/>
      <c r="AR81" s="160"/>
    </row>
    <row r="82" spans="1:44" s="161" customFormat="1" ht="24.95" customHeight="1">
      <c r="A82" s="1006" t="s">
        <v>3745</v>
      </c>
      <c r="B82" s="287">
        <v>3</v>
      </c>
      <c r="C82" s="1840"/>
      <c r="D82" s="1013"/>
      <c r="E82" s="1013" t="s">
        <v>1349</v>
      </c>
      <c r="F82" s="1029" t="s">
        <v>1388</v>
      </c>
      <c r="G82" s="1029">
        <v>3.15</v>
      </c>
      <c r="H82" s="1042" t="s">
        <v>1194</v>
      </c>
      <c r="I82" s="1042" t="s">
        <v>875</v>
      </c>
      <c r="J82" s="1065" t="s">
        <v>7147</v>
      </c>
      <c r="K82" s="1065" t="s">
        <v>7147</v>
      </c>
      <c r="L82" s="1063">
        <v>1</v>
      </c>
      <c r="M82" s="1029" t="s">
        <v>58</v>
      </c>
      <c r="N82" s="1029"/>
      <c r="O82" s="874" t="s">
        <v>36</v>
      </c>
      <c r="P82" s="874" t="s">
        <v>79</v>
      </c>
      <c r="Q82" s="874" t="s">
        <v>36</v>
      </c>
      <c r="R82" s="1127">
        <v>3</v>
      </c>
      <c r="S82" s="1127">
        <v>5</v>
      </c>
      <c r="T82" s="1127"/>
      <c r="U82" s="1127" t="s">
        <v>18</v>
      </c>
      <c r="V82" s="1029" t="s">
        <v>21</v>
      </c>
      <c r="W82" s="1912"/>
      <c r="X82" s="1849"/>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3746</v>
      </c>
      <c r="B83" s="287">
        <v>3</v>
      </c>
      <c r="C83" s="1841"/>
      <c r="D83" s="1013"/>
      <c r="E83" s="1013" t="s">
        <v>1349</v>
      </c>
      <c r="F83" s="1029" t="s">
        <v>1388</v>
      </c>
      <c r="G83" s="1029">
        <v>3.15</v>
      </c>
      <c r="H83" s="1042" t="s">
        <v>1194</v>
      </c>
      <c r="I83" s="1042" t="s">
        <v>875</v>
      </c>
      <c r="J83" s="1065" t="s">
        <v>7148</v>
      </c>
      <c r="K83" s="1065" t="s">
        <v>7148</v>
      </c>
      <c r="L83" s="1063">
        <v>1</v>
      </c>
      <c r="M83" s="1029" t="s">
        <v>58</v>
      </c>
      <c r="N83" s="1029"/>
      <c r="O83" s="874" t="s">
        <v>36</v>
      </c>
      <c r="P83" s="874" t="s">
        <v>79</v>
      </c>
      <c r="Q83" s="874" t="s">
        <v>36</v>
      </c>
      <c r="R83" s="1127">
        <v>3</v>
      </c>
      <c r="S83" s="1127">
        <v>5</v>
      </c>
      <c r="T83" s="1127"/>
      <c r="U83" s="1127" t="s">
        <v>18</v>
      </c>
      <c r="V83" s="1029" t="s">
        <v>21</v>
      </c>
      <c r="W83" s="1329"/>
      <c r="X83" s="1850"/>
      <c r="Y83" s="1180"/>
      <c r="Z83" s="1149"/>
      <c r="AA83" s="850"/>
      <c r="AB83" s="850"/>
      <c r="AC83" s="850"/>
      <c r="AD83" s="850"/>
      <c r="AE83" s="850"/>
      <c r="AF83" s="850"/>
      <c r="AG83" s="850"/>
      <c r="AH83" s="1150"/>
      <c r="AI83" s="1145"/>
      <c r="AJ83" s="850"/>
      <c r="AK83" s="850"/>
      <c r="AL83" s="850"/>
      <c r="AM83" s="850"/>
      <c r="AN83" s="1154"/>
      <c r="AO83" s="1159"/>
      <c r="AP83" s="1222"/>
      <c r="AQ83" s="160"/>
      <c r="AR83" s="160"/>
    </row>
    <row r="84" spans="1:44" s="162" customFormat="1" ht="24.95" customHeight="1">
      <c r="A84" s="1005" t="s">
        <v>1598</v>
      </c>
      <c r="B84" s="286"/>
      <c r="C84" s="286" t="s">
        <v>1259</v>
      </c>
      <c r="D84" s="1027"/>
      <c r="E84" s="1027"/>
      <c r="F84" s="1027"/>
      <c r="G84" s="1027"/>
      <c r="H84" s="1028"/>
      <c r="I84" s="1028"/>
      <c r="J84" s="1028"/>
      <c r="K84" s="1028"/>
      <c r="L84" s="1028"/>
      <c r="M84" s="1027"/>
      <c r="N84" s="1027"/>
      <c r="O84" s="1027"/>
      <c r="P84" s="1027"/>
      <c r="Q84" s="1027"/>
      <c r="R84" s="1097"/>
      <c r="S84" s="1097"/>
      <c r="T84" s="1097"/>
      <c r="U84" s="1027"/>
      <c r="V84" s="1027"/>
      <c r="W84" s="1906"/>
      <c r="X84" s="165"/>
      <c r="Y84" s="1141"/>
      <c r="Z84" s="1147"/>
      <c r="AA84" s="849"/>
      <c r="AB84" s="849"/>
      <c r="AC84" s="849"/>
      <c r="AD84" s="849"/>
      <c r="AE84" s="849"/>
      <c r="AF84" s="849"/>
      <c r="AG84" s="849"/>
      <c r="AH84" s="1148"/>
      <c r="AI84" s="1144"/>
      <c r="AJ84" s="849"/>
      <c r="AK84" s="849"/>
      <c r="AL84" s="849"/>
      <c r="AM84" s="849"/>
      <c r="AN84" s="1153"/>
      <c r="AO84" s="1158"/>
      <c r="AP84" s="1197"/>
    </row>
    <row r="85" spans="1:44" s="161" customFormat="1" ht="24.95" customHeight="1">
      <c r="A85" s="1006" t="s">
        <v>3747</v>
      </c>
      <c r="B85" s="287">
        <v>3</v>
      </c>
      <c r="C85" s="15" t="s">
        <v>1260</v>
      </c>
      <c r="D85" s="1013"/>
      <c r="E85" s="1013" t="s">
        <v>1349</v>
      </c>
      <c r="F85" s="1029" t="s">
        <v>1388</v>
      </c>
      <c r="G85" s="1029"/>
      <c r="H85" s="1042" t="s">
        <v>207</v>
      </c>
      <c r="I85" s="1042" t="s">
        <v>1237</v>
      </c>
      <c r="J85" s="1057">
        <v>3420</v>
      </c>
      <c r="K85" s="1057">
        <v>3570</v>
      </c>
      <c r="L85" s="1057">
        <v>1</v>
      </c>
      <c r="M85" s="1029" t="s">
        <v>39</v>
      </c>
      <c r="N85" s="1029"/>
      <c r="O85" s="1029" t="s">
        <v>14</v>
      </c>
      <c r="P85" s="874" t="s">
        <v>79</v>
      </c>
      <c r="Q85" s="874" t="s">
        <v>36</v>
      </c>
      <c r="R85" s="1099"/>
      <c r="S85" s="1099"/>
      <c r="T85" s="1105">
        <v>-65</v>
      </c>
      <c r="U85" s="1013" t="s">
        <v>1271</v>
      </c>
      <c r="V85" s="1029" t="s">
        <v>21</v>
      </c>
      <c r="W85" s="1907"/>
      <c r="X85" s="893"/>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8" t="s">
        <v>3748</v>
      </c>
      <c r="B86" s="300">
        <v>3</v>
      </c>
      <c r="C86" s="320" t="s">
        <v>1261</v>
      </c>
      <c r="D86" s="1012"/>
      <c r="E86" s="1012" t="s">
        <v>1349</v>
      </c>
      <c r="F86" s="1032" t="s">
        <v>1388</v>
      </c>
      <c r="G86" s="1032"/>
      <c r="H86" s="1040" t="s">
        <v>207</v>
      </c>
      <c r="I86" s="1040" t="s">
        <v>1237</v>
      </c>
      <c r="J86" s="1058">
        <v>5130</v>
      </c>
      <c r="K86" s="1058">
        <v>5355</v>
      </c>
      <c r="L86" s="1058">
        <v>1</v>
      </c>
      <c r="M86" s="1032" t="s">
        <v>39</v>
      </c>
      <c r="N86" s="1032"/>
      <c r="O86" s="1032" t="s">
        <v>14</v>
      </c>
      <c r="P86" s="1103" t="s">
        <v>79</v>
      </c>
      <c r="Q86" s="1103" t="s">
        <v>36</v>
      </c>
      <c r="R86" s="1100"/>
      <c r="S86" s="1100"/>
      <c r="T86" s="1104">
        <v>-65</v>
      </c>
      <c r="U86" s="1012" t="s">
        <v>1271</v>
      </c>
      <c r="V86" s="1032" t="s">
        <v>21</v>
      </c>
      <c r="W86" s="1908"/>
      <c r="X86" s="892"/>
      <c r="Y86" s="1181"/>
      <c r="Z86" s="1151"/>
      <c r="AA86" s="851"/>
      <c r="AB86" s="851"/>
      <c r="AC86" s="851"/>
      <c r="AD86" s="851"/>
      <c r="AE86" s="851"/>
      <c r="AF86" s="851"/>
      <c r="AG86" s="851"/>
      <c r="AH86" s="1152"/>
      <c r="AI86" s="1146"/>
      <c r="AJ86" s="851"/>
      <c r="AK86" s="851"/>
      <c r="AL86" s="851"/>
      <c r="AM86" s="851"/>
      <c r="AN86" s="1155"/>
      <c r="AO86" s="1160"/>
      <c r="AP86" s="1223"/>
      <c r="AQ86" s="160"/>
      <c r="AR86" s="160"/>
    </row>
    <row r="87" spans="1:44" s="161" customFormat="1" ht="24.95" customHeight="1">
      <c r="A87" s="1006" t="s">
        <v>3749</v>
      </c>
      <c r="B87" s="287">
        <v>3</v>
      </c>
      <c r="C87" s="15" t="s">
        <v>1266</v>
      </c>
      <c r="D87" s="1013"/>
      <c r="E87" s="1013" t="s">
        <v>1349</v>
      </c>
      <c r="F87" s="1029" t="s">
        <v>1388</v>
      </c>
      <c r="G87" s="1029"/>
      <c r="H87" s="1042" t="s">
        <v>207</v>
      </c>
      <c r="I87" s="1042" t="s">
        <v>1237</v>
      </c>
      <c r="J87" s="1057">
        <v>6840</v>
      </c>
      <c r="K87" s="1057">
        <v>7140</v>
      </c>
      <c r="L87" s="1057">
        <v>1</v>
      </c>
      <c r="M87" s="1029" t="s">
        <v>39</v>
      </c>
      <c r="N87" s="1029"/>
      <c r="O87" s="1029" t="s">
        <v>14</v>
      </c>
      <c r="P87" s="874" t="s">
        <v>79</v>
      </c>
      <c r="Q87" s="874" t="s">
        <v>36</v>
      </c>
      <c r="R87" s="1099"/>
      <c r="S87" s="1099"/>
      <c r="T87" s="1105">
        <v>-36</v>
      </c>
      <c r="U87" s="1013" t="s">
        <v>1271</v>
      </c>
      <c r="V87" s="1029" t="s">
        <v>21</v>
      </c>
      <c r="W87" s="1907"/>
      <c r="X87" s="893"/>
      <c r="Y87" s="1180"/>
      <c r="Z87" s="1149"/>
      <c r="AA87" s="850"/>
      <c r="AB87" s="850"/>
      <c r="AC87" s="850"/>
      <c r="AD87" s="850"/>
      <c r="AE87" s="850"/>
      <c r="AF87" s="850"/>
      <c r="AG87" s="850"/>
      <c r="AH87" s="1150"/>
      <c r="AI87" s="1145"/>
      <c r="AJ87" s="850"/>
      <c r="AK87" s="850"/>
      <c r="AL87" s="850"/>
      <c r="AM87" s="850"/>
      <c r="AN87" s="1154"/>
      <c r="AO87" s="1159"/>
      <c r="AP87" s="1222"/>
      <c r="AQ87" s="160"/>
      <c r="AR87" s="160"/>
    </row>
    <row r="88" spans="1:44" s="161" customFormat="1" ht="24.95" customHeight="1">
      <c r="A88" s="1008" t="s">
        <v>3750</v>
      </c>
      <c r="B88" s="300">
        <v>3</v>
      </c>
      <c r="C88" s="302" t="s">
        <v>1267</v>
      </c>
      <c r="D88" s="1012"/>
      <c r="E88" s="1012" t="s">
        <v>1349</v>
      </c>
      <c r="F88" s="1032" t="s">
        <v>1388</v>
      </c>
      <c r="G88" s="1032"/>
      <c r="H88" s="1040" t="s">
        <v>207</v>
      </c>
      <c r="I88" s="1040" t="s">
        <v>1237</v>
      </c>
      <c r="J88" s="1058">
        <v>8550</v>
      </c>
      <c r="K88" s="1058">
        <v>10710</v>
      </c>
      <c r="L88" s="1058">
        <v>1</v>
      </c>
      <c r="M88" s="1032" t="s">
        <v>39</v>
      </c>
      <c r="N88" s="1032"/>
      <c r="O88" s="1032" t="s">
        <v>14</v>
      </c>
      <c r="P88" s="1103" t="s">
        <v>79</v>
      </c>
      <c r="Q88" s="1103" t="s">
        <v>36</v>
      </c>
      <c r="R88" s="1100"/>
      <c r="S88" s="1100"/>
      <c r="T88" s="1104">
        <v>-36</v>
      </c>
      <c r="U88" s="1012" t="s">
        <v>1271</v>
      </c>
      <c r="V88" s="1032" t="s">
        <v>21</v>
      </c>
      <c r="W88" s="1908"/>
      <c r="X88" s="892"/>
      <c r="Y88" s="1181"/>
      <c r="Z88" s="1151"/>
      <c r="AA88" s="851"/>
      <c r="AB88" s="851"/>
      <c r="AC88" s="851"/>
      <c r="AD88" s="851"/>
      <c r="AE88" s="851"/>
      <c r="AF88" s="851"/>
      <c r="AG88" s="851"/>
      <c r="AH88" s="1152"/>
      <c r="AI88" s="1146"/>
      <c r="AJ88" s="851"/>
      <c r="AK88" s="851"/>
      <c r="AL88" s="851"/>
      <c r="AM88" s="851"/>
      <c r="AN88" s="1155"/>
      <c r="AO88" s="1160"/>
      <c r="AP88" s="1223"/>
      <c r="AQ88" s="160"/>
      <c r="AR88" s="160"/>
    </row>
    <row r="89" spans="1:44" s="161" customFormat="1" ht="24.95" customHeight="1">
      <c r="A89" s="1006" t="s">
        <v>3751</v>
      </c>
      <c r="B89" s="287">
        <v>3</v>
      </c>
      <c r="C89" s="15" t="s">
        <v>1262</v>
      </c>
      <c r="D89" s="1013"/>
      <c r="E89" s="1013" t="s">
        <v>1349</v>
      </c>
      <c r="F89" s="1029" t="s">
        <v>1388</v>
      </c>
      <c r="G89" s="1029"/>
      <c r="H89" s="1042" t="s">
        <v>1194</v>
      </c>
      <c r="I89" s="1042" t="s">
        <v>875</v>
      </c>
      <c r="J89" s="1057">
        <v>2400</v>
      </c>
      <c r="K89" s="1057">
        <v>2483</v>
      </c>
      <c r="L89" s="1057"/>
      <c r="M89" s="1029" t="s">
        <v>39</v>
      </c>
      <c r="N89" s="1029"/>
      <c r="O89" s="1029" t="s">
        <v>14</v>
      </c>
      <c r="P89" s="874" t="s">
        <v>79</v>
      </c>
      <c r="Q89" s="874" t="s">
        <v>36</v>
      </c>
      <c r="R89" s="1099"/>
      <c r="S89" s="1099"/>
      <c r="T89" s="1099">
        <v>-165</v>
      </c>
      <c r="U89" s="1013" t="s">
        <v>1270</v>
      </c>
      <c r="V89" s="1029" t="s">
        <v>21</v>
      </c>
      <c r="W89" s="1907"/>
      <c r="X89" s="893"/>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8" t="s">
        <v>3752</v>
      </c>
      <c r="B90" s="300">
        <v>3</v>
      </c>
      <c r="C90" s="302" t="s">
        <v>1263</v>
      </c>
      <c r="D90" s="1012"/>
      <c r="E90" s="1012" t="s">
        <v>1349</v>
      </c>
      <c r="F90" s="1032" t="s">
        <v>1388</v>
      </c>
      <c r="G90" s="1032"/>
      <c r="H90" s="1040" t="s">
        <v>1194</v>
      </c>
      <c r="I90" s="1040" t="s">
        <v>875</v>
      </c>
      <c r="J90" s="1058">
        <v>5150</v>
      </c>
      <c r="K90" s="1058">
        <v>5925</v>
      </c>
      <c r="L90" s="1058"/>
      <c r="M90" s="1032" t="s">
        <v>39</v>
      </c>
      <c r="N90" s="1032"/>
      <c r="O90" s="1032" t="s">
        <v>14</v>
      </c>
      <c r="P90" s="1103" t="s">
        <v>79</v>
      </c>
      <c r="Q90" s="1103" t="s">
        <v>36</v>
      </c>
      <c r="R90" s="1100"/>
      <c r="S90" s="1100"/>
      <c r="T90" s="1100">
        <v>-150</v>
      </c>
      <c r="U90" s="1012" t="s">
        <v>1270</v>
      </c>
      <c r="V90" s="1032" t="s">
        <v>21</v>
      </c>
      <c r="W90" s="1908"/>
      <c r="X90" s="892"/>
      <c r="Y90" s="1181"/>
      <c r="Z90" s="1151"/>
      <c r="AA90" s="851"/>
      <c r="AB90" s="851"/>
      <c r="AC90" s="851"/>
      <c r="AD90" s="851"/>
      <c r="AE90" s="851"/>
      <c r="AF90" s="851"/>
      <c r="AG90" s="851"/>
      <c r="AH90" s="1152"/>
      <c r="AI90" s="1146"/>
      <c r="AJ90" s="851"/>
      <c r="AK90" s="851"/>
      <c r="AL90" s="851"/>
      <c r="AM90" s="851"/>
      <c r="AN90" s="1155"/>
      <c r="AO90" s="1160"/>
      <c r="AP90" s="1223"/>
      <c r="AQ90" s="160"/>
      <c r="AR90" s="160"/>
    </row>
    <row r="91" spans="1:44" s="161" customFormat="1" ht="24.95" customHeight="1">
      <c r="A91" s="1006" t="s">
        <v>3753</v>
      </c>
      <c r="B91" s="287">
        <v>3</v>
      </c>
      <c r="C91" s="15" t="s">
        <v>1265</v>
      </c>
      <c r="D91" s="1013"/>
      <c r="E91" s="1013" t="s">
        <v>1349</v>
      </c>
      <c r="F91" s="1029" t="s">
        <v>1388</v>
      </c>
      <c r="G91" s="1029"/>
      <c r="H91" s="1042" t="s">
        <v>1194</v>
      </c>
      <c r="I91" s="1042" t="s">
        <v>875</v>
      </c>
      <c r="J91" s="1057">
        <v>1559</v>
      </c>
      <c r="K91" s="1057">
        <v>1607</v>
      </c>
      <c r="L91" s="1057"/>
      <c r="M91" s="1029" t="s">
        <v>39</v>
      </c>
      <c r="N91" s="1029"/>
      <c r="O91" s="1029" t="s">
        <v>14</v>
      </c>
      <c r="P91" s="874" t="s">
        <v>79</v>
      </c>
      <c r="Q91" s="874" t="s">
        <v>36</v>
      </c>
      <c r="R91" s="1099"/>
      <c r="S91" s="1099"/>
      <c r="T91" s="1099">
        <v>-165</v>
      </c>
      <c r="U91" s="1013" t="s">
        <v>1270</v>
      </c>
      <c r="V91" s="1029" t="s">
        <v>21</v>
      </c>
      <c r="W91" s="1907"/>
      <c r="X91" s="893"/>
      <c r="Y91" s="1180"/>
      <c r="Z91" s="1149"/>
      <c r="AA91" s="850"/>
      <c r="AB91" s="850"/>
      <c r="AC91" s="850"/>
      <c r="AD91" s="850"/>
      <c r="AE91" s="850"/>
      <c r="AF91" s="850"/>
      <c r="AG91" s="850"/>
      <c r="AH91" s="1150"/>
      <c r="AI91" s="1145"/>
      <c r="AJ91" s="850"/>
      <c r="AK91" s="850"/>
      <c r="AL91" s="850"/>
      <c r="AM91" s="850"/>
      <c r="AN91" s="1154"/>
      <c r="AO91" s="1159"/>
      <c r="AP91" s="1222"/>
      <c r="AQ91" s="160"/>
      <c r="AR91" s="160"/>
    </row>
    <row r="92" spans="1:44" s="161" customFormat="1" ht="24.95" customHeight="1">
      <c r="A92" s="1008" t="s">
        <v>3754</v>
      </c>
      <c r="B92" s="300">
        <v>3</v>
      </c>
      <c r="C92" s="302" t="s">
        <v>1264</v>
      </c>
      <c r="D92" s="1012"/>
      <c r="E92" s="1012" t="s">
        <v>1349</v>
      </c>
      <c r="F92" s="1032" t="s">
        <v>1388</v>
      </c>
      <c r="G92" s="1032"/>
      <c r="H92" s="1040" t="s">
        <v>1194</v>
      </c>
      <c r="I92" s="1040" t="s">
        <v>875</v>
      </c>
      <c r="J92" s="1058">
        <v>1164.45</v>
      </c>
      <c r="K92" s="1058">
        <v>1188.45</v>
      </c>
      <c r="L92" s="1058"/>
      <c r="M92" s="1032" t="s">
        <v>39</v>
      </c>
      <c r="N92" s="1032"/>
      <c r="O92" s="1032" t="s">
        <v>14</v>
      </c>
      <c r="P92" s="1103" t="s">
        <v>79</v>
      </c>
      <c r="Q92" s="1103" t="s">
        <v>36</v>
      </c>
      <c r="R92" s="1100"/>
      <c r="S92" s="1100"/>
      <c r="T92" s="1100">
        <v>-165</v>
      </c>
      <c r="U92" s="1012" t="s">
        <v>1270</v>
      </c>
      <c r="V92" s="1032" t="s">
        <v>21</v>
      </c>
      <c r="W92" s="1908"/>
      <c r="X92" s="892"/>
      <c r="Y92" s="1181"/>
      <c r="Z92" s="1151"/>
      <c r="AA92" s="851"/>
      <c r="AB92" s="851"/>
      <c r="AC92" s="851"/>
      <c r="AD92" s="851"/>
      <c r="AE92" s="851"/>
      <c r="AF92" s="851"/>
      <c r="AG92" s="851"/>
      <c r="AH92" s="1152"/>
      <c r="AI92" s="1146"/>
      <c r="AJ92" s="851"/>
      <c r="AK92" s="851"/>
      <c r="AL92" s="851"/>
      <c r="AM92" s="851"/>
      <c r="AN92" s="1155"/>
      <c r="AO92" s="1160"/>
      <c r="AP92" s="1223"/>
      <c r="AQ92" s="160"/>
      <c r="AR92" s="160"/>
    </row>
    <row r="93" spans="1:44" s="161" customFormat="1" ht="24.95" customHeight="1">
      <c r="A93" s="1006" t="s">
        <v>3755</v>
      </c>
      <c r="B93" s="287">
        <v>3</v>
      </c>
      <c r="C93" s="1816" t="s">
        <v>1268</v>
      </c>
      <c r="D93" s="1013"/>
      <c r="E93" s="1013" t="s">
        <v>1349</v>
      </c>
      <c r="F93" s="1029" t="s">
        <v>1388</v>
      </c>
      <c r="G93" s="1029"/>
      <c r="H93" s="1042" t="s">
        <v>1194</v>
      </c>
      <c r="I93" s="1042" t="s">
        <v>875</v>
      </c>
      <c r="J93" s="1057">
        <v>2110</v>
      </c>
      <c r="K93" s="1057">
        <v>2170</v>
      </c>
      <c r="L93" s="1057">
        <v>1</v>
      </c>
      <c r="M93" s="1029" t="s">
        <v>39</v>
      </c>
      <c r="N93" s="1029"/>
      <c r="O93" s="1029" t="s">
        <v>14</v>
      </c>
      <c r="P93" s="874" t="s">
        <v>79</v>
      </c>
      <c r="Q93" s="874" t="s">
        <v>36</v>
      </c>
      <c r="R93" s="1099"/>
      <c r="S93" s="1099"/>
      <c r="T93" s="1099">
        <v>-56</v>
      </c>
      <c r="U93" s="1013" t="s">
        <v>1271</v>
      </c>
      <c r="V93" s="1029" t="s">
        <v>21</v>
      </c>
      <c r="W93" s="1907"/>
      <c r="X93" s="893" t="s">
        <v>1276</v>
      </c>
      <c r="Y93" s="1842" t="s">
        <v>1428</v>
      </c>
      <c r="Z93" s="1149"/>
      <c r="AA93" s="850"/>
      <c r="AB93" s="850"/>
      <c r="AC93" s="850"/>
      <c r="AD93" s="850"/>
      <c r="AE93" s="850"/>
      <c r="AF93" s="850"/>
      <c r="AG93" s="850"/>
      <c r="AH93" s="1150"/>
      <c r="AI93" s="1145"/>
      <c r="AJ93" s="888">
        <v>-75.930000000000007</v>
      </c>
      <c r="AK93" s="850"/>
      <c r="AL93" s="888">
        <v>-76.28</v>
      </c>
      <c r="AM93" s="850"/>
      <c r="AN93" s="1192">
        <v>-76.03</v>
      </c>
      <c r="AO93" s="1159" t="s">
        <v>11353</v>
      </c>
      <c r="AP93" s="1159"/>
      <c r="AQ93" s="160"/>
      <c r="AR93" s="160"/>
    </row>
    <row r="94" spans="1:44" s="161" customFormat="1" ht="24.95" customHeight="1">
      <c r="A94" s="1006" t="s">
        <v>3756</v>
      </c>
      <c r="B94" s="287">
        <v>3</v>
      </c>
      <c r="C94" s="1817"/>
      <c r="D94" s="1013"/>
      <c r="E94" s="1013" t="s">
        <v>1349</v>
      </c>
      <c r="F94" s="1029" t="s">
        <v>1388</v>
      </c>
      <c r="G94" s="1029"/>
      <c r="H94" s="1042" t="s">
        <v>1194</v>
      </c>
      <c r="I94" s="1042" t="s">
        <v>875</v>
      </c>
      <c r="J94" s="1057">
        <v>1805</v>
      </c>
      <c r="K94" s="1057">
        <v>1880</v>
      </c>
      <c r="L94" s="1057">
        <v>1</v>
      </c>
      <c r="M94" s="1029" t="s">
        <v>39</v>
      </c>
      <c r="N94" s="1029"/>
      <c r="O94" s="1029" t="s">
        <v>14</v>
      </c>
      <c r="P94" s="874" t="s">
        <v>79</v>
      </c>
      <c r="Q94" s="874" t="s">
        <v>36</v>
      </c>
      <c r="R94" s="1099"/>
      <c r="S94" s="1099"/>
      <c r="T94" s="1099">
        <v>-56</v>
      </c>
      <c r="U94" s="1013" t="s">
        <v>1271</v>
      </c>
      <c r="V94" s="1029" t="s">
        <v>21</v>
      </c>
      <c r="W94" s="1907"/>
      <c r="X94" s="893" t="s">
        <v>1277</v>
      </c>
      <c r="Y94" s="1843"/>
      <c r="Z94" s="1149"/>
      <c r="AA94" s="850"/>
      <c r="AB94" s="850"/>
      <c r="AC94" s="850"/>
      <c r="AD94" s="850"/>
      <c r="AE94" s="850"/>
      <c r="AF94" s="850"/>
      <c r="AG94" s="850"/>
      <c r="AH94" s="1150"/>
      <c r="AI94" s="1145"/>
      <c r="AJ94" s="888">
        <v>-70.14</v>
      </c>
      <c r="AK94" s="850"/>
      <c r="AL94" s="888">
        <v>-71.010000000000005</v>
      </c>
      <c r="AM94" s="850"/>
      <c r="AN94" s="1192">
        <v>-71.040000000000006</v>
      </c>
      <c r="AO94" s="1159" t="s">
        <v>11355</v>
      </c>
      <c r="AP94" s="1159"/>
      <c r="AQ94" s="160"/>
      <c r="AR94" s="160"/>
    </row>
    <row r="95" spans="1:44" s="161" customFormat="1" ht="24.95" customHeight="1">
      <c r="A95" s="1006" t="s">
        <v>3757</v>
      </c>
      <c r="B95" s="287">
        <v>3</v>
      </c>
      <c r="C95" s="1817"/>
      <c r="D95" s="1013"/>
      <c r="E95" s="1013" t="s">
        <v>1349</v>
      </c>
      <c r="F95" s="1029" t="s">
        <v>1388</v>
      </c>
      <c r="G95" s="1029"/>
      <c r="H95" s="1042" t="s">
        <v>1194</v>
      </c>
      <c r="I95" s="1042" t="s">
        <v>875</v>
      </c>
      <c r="J95" s="1057">
        <v>869</v>
      </c>
      <c r="K95" s="1057">
        <v>894</v>
      </c>
      <c r="L95" s="1057">
        <v>1</v>
      </c>
      <c r="M95" s="1029" t="s">
        <v>39</v>
      </c>
      <c r="N95" s="1029"/>
      <c r="O95" s="1029" t="s">
        <v>14</v>
      </c>
      <c r="P95" s="874" t="s">
        <v>79</v>
      </c>
      <c r="Q95" s="874" t="s">
        <v>36</v>
      </c>
      <c r="R95" s="1099"/>
      <c r="S95" s="1099"/>
      <c r="T95" s="1099">
        <v>-56</v>
      </c>
      <c r="U95" s="1013" t="s">
        <v>1271</v>
      </c>
      <c r="V95" s="1029" t="s">
        <v>21</v>
      </c>
      <c r="W95" s="1907"/>
      <c r="X95" s="893" t="s">
        <v>1469</v>
      </c>
      <c r="Y95" s="1843"/>
      <c r="Z95" s="1149"/>
      <c r="AA95" s="850"/>
      <c r="AB95" s="850"/>
      <c r="AC95" s="850"/>
      <c r="AD95" s="850"/>
      <c r="AE95" s="850"/>
      <c r="AF95" s="850"/>
      <c r="AG95" s="850"/>
      <c r="AH95" s="1150"/>
      <c r="AI95" s="1145"/>
      <c r="AJ95" s="888">
        <v>-82.54</v>
      </c>
      <c r="AK95" s="850"/>
      <c r="AL95" s="888">
        <v>-82.51</v>
      </c>
      <c r="AM95" s="850"/>
      <c r="AN95" s="1192">
        <v>-82.43</v>
      </c>
      <c r="AO95" s="1159" t="s">
        <v>11353</v>
      </c>
      <c r="AP95" s="1159"/>
      <c r="AQ95" s="160"/>
      <c r="AR95" s="160"/>
    </row>
    <row r="96" spans="1:44" s="161" customFormat="1" ht="24.95" customHeight="1">
      <c r="A96" s="1006" t="s">
        <v>3758</v>
      </c>
      <c r="B96" s="287">
        <v>3</v>
      </c>
      <c r="C96" s="1817"/>
      <c r="D96" s="1013"/>
      <c r="E96" s="1013" t="s">
        <v>1349</v>
      </c>
      <c r="F96" s="1029" t="s">
        <v>1388</v>
      </c>
      <c r="G96" s="1029"/>
      <c r="H96" s="1042" t="s">
        <v>1194</v>
      </c>
      <c r="I96" s="1042" t="s">
        <v>875</v>
      </c>
      <c r="J96" s="1057">
        <v>2620</v>
      </c>
      <c r="K96" s="1057">
        <v>2690</v>
      </c>
      <c r="L96" s="1057">
        <v>1</v>
      </c>
      <c r="M96" s="1029" t="s">
        <v>39</v>
      </c>
      <c r="N96" s="1029"/>
      <c r="O96" s="1029" t="s">
        <v>14</v>
      </c>
      <c r="P96" s="874" t="s">
        <v>79</v>
      </c>
      <c r="Q96" s="874" t="s">
        <v>36</v>
      </c>
      <c r="R96" s="1099"/>
      <c r="S96" s="1099"/>
      <c r="T96" s="1099">
        <v>-56</v>
      </c>
      <c r="U96" s="1013" t="s">
        <v>1271</v>
      </c>
      <c r="V96" s="1029" t="s">
        <v>21</v>
      </c>
      <c r="W96" s="1907"/>
      <c r="X96" s="893" t="s">
        <v>1278</v>
      </c>
      <c r="Y96" s="1843"/>
      <c r="Z96" s="1149"/>
      <c r="AA96" s="850"/>
      <c r="AB96" s="850"/>
      <c r="AC96" s="850"/>
      <c r="AD96" s="850"/>
      <c r="AE96" s="850"/>
      <c r="AF96" s="850"/>
      <c r="AG96" s="850"/>
      <c r="AH96" s="1150"/>
      <c r="AI96" s="1145"/>
      <c r="AJ96" s="888">
        <v>-76.37</v>
      </c>
      <c r="AK96" s="850"/>
      <c r="AL96" s="888">
        <v>-76.44</v>
      </c>
      <c r="AM96" s="850"/>
      <c r="AN96" s="1192">
        <v>-76.459999999999994</v>
      </c>
      <c r="AO96" s="1159" t="s">
        <v>11353</v>
      </c>
      <c r="AP96" s="1159"/>
      <c r="AQ96" s="160"/>
      <c r="AR96" s="160"/>
    </row>
    <row r="97" spans="1:44" s="161" customFormat="1" ht="24.95" customHeight="1">
      <c r="A97" s="1006" t="s">
        <v>3759</v>
      </c>
      <c r="B97" s="287">
        <v>3</v>
      </c>
      <c r="C97" s="1817"/>
      <c r="D97" s="1013"/>
      <c r="E97" s="1013" t="s">
        <v>1349</v>
      </c>
      <c r="F97" s="1029" t="s">
        <v>1388</v>
      </c>
      <c r="G97" s="1029"/>
      <c r="H97" s="1042" t="s">
        <v>1194</v>
      </c>
      <c r="I97" s="1042" t="s">
        <v>875</v>
      </c>
      <c r="J97" s="1057">
        <v>925</v>
      </c>
      <c r="K97" s="1057">
        <v>960</v>
      </c>
      <c r="L97" s="1057">
        <v>1</v>
      </c>
      <c r="M97" s="1029" t="s">
        <v>39</v>
      </c>
      <c r="N97" s="1029"/>
      <c r="O97" s="1029" t="s">
        <v>14</v>
      </c>
      <c r="P97" s="874" t="s">
        <v>79</v>
      </c>
      <c r="Q97" s="874" t="s">
        <v>36</v>
      </c>
      <c r="R97" s="1099"/>
      <c r="S97" s="1099"/>
      <c r="T97" s="1099">
        <v>-56</v>
      </c>
      <c r="U97" s="1013" t="s">
        <v>1271</v>
      </c>
      <c r="V97" s="1029" t="s">
        <v>21</v>
      </c>
      <c r="W97" s="1907"/>
      <c r="X97" s="893" t="s">
        <v>1279</v>
      </c>
      <c r="Y97" s="1843"/>
      <c r="Z97" s="1149"/>
      <c r="AA97" s="850"/>
      <c r="AB97" s="850"/>
      <c r="AC97" s="850"/>
      <c r="AD97" s="850"/>
      <c r="AE97" s="850"/>
      <c r="AF97" s="850"/>
      <c r="AG97" s="850"/>
      <c r="AH97" s="1150"/>
      <c r="AI97" s="1145"/>
      <c r="AJ97" s="888">
        <v>-81.760000000000005</v>
      </c>
      <c r="AK97" s="850"/>
      <c r="AL97" s="888">
        <v>-81.93</v>
      </c>
      <c r="AM97" s="850"/>
      <c r="AN97" s="1192">
        <v>-81.7</v>
      </c>
      <c r="AO97" s="1159" t="s">
        <v>11353</v>
      </c>
      <c r="AP97" s="1159"/>
      <c r="AQ97" s="160"/>
      <c r="AR97" s="160"/>
    </row>
    <row r="98" spans="1:44" s="161" customFormat="1" ht="24.95" customHeight="1">
      <c r="A98" s="1006" t="s">
        <v>3760</v>
      </c>
      <c r="B98" s="287">
        <v>3</v>
      </c>
      <c r="C98" s="1817"/>
      <c r="D98" s="1013"/>
      <c r="E98" s="1013" t="s">
        <v>1349</v>
      </c>
      <c r="F98" s="1029" t="s">
        <v>1388</v>
      </c>
      <c r="G98" s="1029"/>
      <c r="H98" s="1042" t="s">
        <v>1194</v>
      </c>
      <c r="I98" s="1042" t="s">
        <v>875</v>
      </c>
      <c r="J98" s="1057">
        <v>1475.9</v>
      </c>
      <c r="K98" s="1057">
        <v>1495.9</v>
      </c>
      <c r="L98" s="1057">
        <v>1</v>
      </c>
      <c r="M98" s="1029" t="s">
        <v>39</v>
      </c>
      <c r="N98" s="1029"/>
      <c r="O98" s="1029" t="s">
        <v>14</v>
      </c>
      <c r="P98" s="874" t="s">
        <v>79</v>
      </c>
      <c r="Q98" s="874" t="s">
        <v>36</v>
      </c>
      <c r="R98" s="1099"/>
      <c r="S98" s="1099"/>
      <c r="T98" s="1099">
        <v>-56</v>
      </c>
      <c r="U98" s="1013" t="s">
        <v>1271</v>
      </c>
      <c r="V98" s="1029" t="s">
        <v>21</v>
      </c>
      <c r="W98" s="1907"/>
      <c r="X98" s="893" t="s">
        <v>1280</v>
      </c>
      <c r="Y98" s="1843"/>
      <c r="Z98" s="1149"/>
      <c r="AA98" s="850"/>
      <c r="AB98" s="850"/>
      <c r="AC98" s="850"/>
      <c r="AD98" s="850"/>
      <c r="AE98" s="850"/>
      <c r="AF98" s="850"/>
      <c r="AG98" s="850"/>
      <c r="AH98" s="1150"/>
      <c r="AI98" s="1145"/>
      <c r="AJ98" s="888">
        <v>-76.61</v>
      </c>
      <c r="AK98" s="850"/>
      <c r="AL98" s="888">
        <v>-76</v>
      </c>
      <c r="AM98" s="850"/>
      <c r="AN98" s="1192">
        <v>-76.48</v>
      </c>
      <c r="AO98" s="1159" t="s">
        <v>11353</v>
      </c>
      <c r="AP98" s="1159"/>
      <c r="AQ98" s="160"/>
      <c r="AR98" s="160"/>
    </row>
    <row r="99" spans="1:44" s="161" customFormat="1" ht="24.95" customHeight="1">
      <c r="A99" s="1006" t="s">
        <v>3761</v>
      </c>
      <c r="B99" s="287">
        <v>3</v>
      </c>
      <c r="C99" s="1817"/>
      <c r="D99" s="1013"/>
      <c r="E99" s="1013" t="s">
        <v>1349</v>
      </c>
      <c r="F99" s="1029" t="s">
        <v>1388</v>
      </c>
      <c r="G99" s="1029"/>
      <c r="H99" s="1042" t="s">
        <v>1194</v>
      </c>
      <c r="I99" s="1042" t="s">
        <v>875</v>
      </c>
      <c r="J99" s="1057">
        <v>860</v>
      </c>
      <c r="K99" s="1057">
        <v>875</v>
      </c>
      <c r="L99" s="1057">
        <v>1</v>
      </c>
      <c r="M99" s="1029" t="s">
        <v>39</v>
      </c>
      <c r="N99" s="1029"/>
      <c r="O99" s="1029" t="s">
        <v>14</v>
      </c>
      <c r="P99" s="874" t="s">
        <v>79</v>
      </c>
      <c r="Q99" s="874" t="s">
        <v>36</v>
      </c>
      <c r="R99" s="1099"/>
      <c r="S99" s="1099"/>
      <c r="T99" s="1099">
        <v>-56</v>
      </c>
      <c r="U99" s="1013" t="s">
        <v>1271</v>
      </c>
      <c r="V99" s="1029" t="s">
        <v>21</v>
      </c>
      <c r="W99" s="1907"/>
      <c r="X99" s="893" t="s">
        <v>1281</v>
      </c>
      <c r="Y99" s="1843"/>
      <c r="Z99" s="1149"/>
      <c r="AA99" s="850"/>
      <c r="AB99" s="850"/>
      <c r="AC99" s="850"/>
      <c r="AD99" s="850"/>
      <c r="AE99" s="850"/>
      <c r="AF99" s="850"/>
      <c r="AG99" s="850"/>
      <c r="AH99" s="1150"/>
      <c r="AI99" s="1145"/>
      <c r="AJ99" s="888">
        <v>-82.69</v>
      </c>
      <c r="AK99" s="850"/>
      <c r="AL99" s="888">
        <v>-82.65</v>
      </c>
      <c r="AM99" s="850"/>
      <c r="AN99" s="1192">
        <v>-82.68</v>
      </c>
      <c r="AO99" s="1159" t="s">
        <v>11353</v>
      </c>
      <c r="AP99" s="1159"/>
      <c r="AQ99" s="160"/>
      <c r="AR99" s="160"/>
    </row>
    <row r="100" spans="1:44" s="161" customFormat="1" ht="24.95" customHeight="1">
      <c r="A100" s="1006" t="s">
        <v>3762</v>
      </c>
      <c r="B100" s="287">
        <v>3</v>
      </c>
      <c r="C100" s="1817"/>
      <c r="D100" s="1013"/>
      <c r="E100" s="1013" t="s">
        <v>1349</v>
      </c>
      <c r="F100" s="1029" t="s">
        <v>1388</v>
      </c>
      <c r="G100" s="1029"/>
      <c r="H100" s="1042" t="s">
        <v>1194</v>
      </c>
      <c r="I100" s="1042" t="s">
        <v>875</v>
      </c>
      <c r="J100" s="1057">
        <v>875</v>
      </c>
      <c r="K100" s="1057">
        <v>890</v>
      </c>
      <c r="L100" s="1057">
        <v>1</v>
      </c>
      <c r="M100" s="1029" t="s">
        <v>39</v>
      </c>
      <c r="N100" s="1029"/>
      <c r="O100" s="1029" t="s">
        <v>14</v>
      </c>
      <c r="P100" s="874" t="s">
        <v>79</v>
      </c>
      <c r="Q100" s="874" t="s">
        <v>36</v>
      </c>
      <c r="R100" s="1099"/>
      <c r="S100" s="1099"/>
      <c r="T100" s="1099">
        <v>-56</v>
      </c>
      <c r="U100" s="1013" t="s">
        <v>1271</v>
      </c>
      <c r="V100" s="1029" t="s">
        <v>21</v>
      </c>
      <c r="W100" s="1907"/>
      <c r="X100" s="893" t="s">
        <v>1282</v>
      </c>
      <c r="Y100" s="1843"/>
      <c r="Z100" s="1149"/>
      <c r="AA100" s="850"/>
      <c r="AB100" s="850"/>
      <c r="AC100" s="850"/>
      <c r="AD100" s="850"/>
      <c r="AE100" s="850"/>
      <c r="AF100" s="850"/>
      <c r="AG100" s="850"/>
      <c r="AH100" s="1150"/>
      <c r="AI100" s="1145"/>
      <c r="AJ100" s="888">
        <v>-82.57</v>
      </c>
      <c r="AK100" s="850"/>
      <c r="AL100" s="888">
        <v>-82.5</v>
      </c>
      <c r="AM100" s="850"/>
      <c r="AN100" s="1192">
        <v>-82.38</v>
      </c>
      <c r="AO100" s="1159" t="s">
        <v>11354</v>
      </c>
      <c r="AP100" s="1159"/>
      <c r="AQ100" s="160"/>
      <c r="AR100" s="160"/>
    </row>
    <row r="101" spans="1:44" s="161" customFormat="1" ht="24.95" customHeight="1">
      <c r="A101" s="1006" t="s">
        <v>3763</v>
      </c>
      <c r="B101" s="287">
        <v>3</v>
      </c>
      <c r="C101" s="1817"/>
      <c r="D101" s="1013"/>
      <c r="E101" s="1013" t="s">
        <v>1349</v>
      </c>
      <c r="F101" s="1029" t="s">
        <v>1388</v>
      </c>
      <c r="G101" s="1029"/>
      <c r="H101" s="1042" t="s">
        <v>1194</v>
      </c>
      <c r="I101" s="1042" t="s">
        <v>875</v>
      </c>
      <c r="J101" s="1057">
        <v>791</v>
      </c>
      <c r="K101" s="1057">
        <v>821</v>
      </c>
      <c r="L101" s="1057">
        <v>1</v>
      </c>
      <c r="M101" s="1029" t="s">
        <v>39</v>
      </c>
      <c r="N101" s="1029"/>
      <c r="O101" s="1029" t="s">
        <v>14</v>
      </c>
      <c r="P101" s="874" t="s">
        <v>79</v>
      </c>
      <c r="Q101" s="874" t="s">
        <v>36</v>
      </c>
      <c r="R101" s="1099"/>
      <c r="S101" s="1099"/>
      <c r="T101" s="1099">
        <v>-56</v>
      </c>
      <c r="U101" s="1013" t="s">
        <v>1271</v>
      </c>
      <c r="V101" s="1029" t="s">
        <v>21</v>
      </c>
      <c r="W101" s="1907"/>
      <c r="X101" s="893" t="s">
        <v>1283</v>
      </c>
      <c r="Y101" s="1843"/>
      <c r="Z101" s="1149"/>
      <c r="AA101" s="850"/>
      <c r="AB101" s="850"/>
      <c r="AC101" s="850"/>
      <c r="AD101" s="850"/>
      <c r="AE101" s="850"/>
      <c r="AF101" s="850"/>
      <c r="AG101" s="850"/>
      <c r="AH101" s="1150"/>
      <c r="AI101" s="1145"/>
      <c r="AJ101" s="888">
        <v>-83.44</v>
      </c>
      <c r="AK101" s="850"/>
      <c r="AL101" s="888">
        <v>-83.45</v>
      </c>
      <c r="AM101" s="850"/>
      <c r="AN101" s="1192">
        <v>-83.56</v>
      </c>
      <c r="AO101" s="1159" t="s">
        <v>11354</v>
      </c>
      <c r="AP101" s="1159"/>
      <c r="AQ101" s="160"/>
      <c r="AR101" s="160"/>
    </row>
    <row r="102" spans="1:44" s="161" customFormat="1" ht="24.95" customHeight="1">
      <c r="A102" s="1006" t="s">
        <v>3764</v>
      </c>
      <c r="B102" s="287">
        <v>3</v>
      </c>
      <c r="C102" s="1817"/>
      <c r="D102" s="1013"/>
      <c r="E102" s="1013" t="s">
        <v>1349</v>
      </c>
      <c r="F102" s="1029" t="s">
        <v>1388</v>
      </c>
      <c r="G102" s="1029"/>
      <c r="H102" s="1042" t="s">
        <v>1194</v>
      </c>
      <c r="I102" s="1042" t="s">
        <v>875</v>
      </c>
      <c r="J102" s="1057">
        <v>1495.9</v>
      </c>
      <c r="K102" s="1057">
        <v>1510.9</v>
      </c>
      <c r="L102" s="1057">
        <v>1</v>
      </c>
      <c r="M102" s="1029" t="s">
        <v>39</v>
      </c>
      <c r="N102" s="1029"/>
      <c r="O102" s="1029" t="s">
        <v>14</v>
      </c>
      <c r="P102" s="874" t="s">
        <v>79</v>
      </c>
      <c r="Q102" s="874" t="s">
        <v>36</v>
      </c>
      <c r="R102" s="1099"/>
      <c r="S102" s="1099"/>
      <c r="T102" s="1099">
        <v>-56</v>
      </c>
      <c r="U102" s="1013" t="s">
        <v>1271</v>
      </c>
      <c r="V102" s="1029" t="s">
        <v>21</v>
      </c>
      <c r="W102" s="1907"/>
      <c r="X102" s="893" t="s">
        <v>1284</v>
      </c>
      <c r="Y102" s="1843"/>
      <c r="Z102" s="1149"/>
      <c r="AA102" s="850"/>
      <c r="AB102" s="850"/>
      <c r="AC102" s="850"/>
      <c r="AD102" s="850"/>
      <c r="AE102" s="850"/>
      <c r="AF102" s="850"/>
      <c r="AG102" s="850"/>
      <c r="AH102" s="1150"/>
      <c r="AI102" s="1145"/>
      <c r="AJ102" s="888">
        <v>-76.23</v>
      </c>
      <c r="AK102" s="850"/>
      <c r="AL102" s="888">
        <v>-75.94</v>
      </c>
      <c r="AM102" s="850"/>
      <c r="AN102" s="1192">
        <v>-76.17</v>
      </c>
      <c r="AO102" s="1159" t="s">
        <v>11353</v>
      </c>
      <c r="AP102" s="1159"/>
      <c r="AQ102" s="160"/>
      <c r="AR102" s="160"/>
    </row>
    <row r="103" spans="1:44" s="161" customFormat="1" ht="24.95" customHeight="1">
      <c r="A103" s="1006" t="s">
        <v>3765</v>
      </c>
      <c r="B103" s="287">
        <v>3</v>
      </c>
      <c r="C103" s="1817"/>
      <c r="D103" s="1013"/>
      <c r="E103" s="1013" t="s">
        <v>1349</v>
      </c>
      <c r="F103" s="1029" t="s">
        <v>1388</v>
      </c>
      <c r="G103" s="1029"/>
      <c r="H103" s="1042" t="s">
        <v>1194</v>
      </c>
      <c r="I103" s="1042" t="s">
        <v>875</v>
      </c>
      <c r="J103" s="1057">
        <v>3510</v>
      </c>
      <c r="K103" s="1057">
        <v>3590</v>
      </c>
      <c r="L103" s="1057">
        <v>1</v>
      </c>
      <c r="M103" s="1029" t="s">
        <v>39</v>
      </c>
      <c r="N103" s="1029"/>
      <c r="O103" s="1029" t="s">
        <v>14</v>
      </c>
      <c r="P103" s="874" t="s">
        <v>79</v>
      </c>
      <c r="Q103" s="874" t="s">
        <v>36</v>
      </c>
      <c r="R103" s="1099"/>
      <c r="S103" s="1099"/>
      <c r="T103" s="1099">
        <v>-56</v>
      </c>
      <c r="U103" s="1013" t="s">
        <v>1271</v>
      </c>
      <c r="V103" s="1029" t="s">
        <v>21</v>
      </c>
      <c r="W103" s="1907"/>
      <c r="X103" s="893" t="s">
        <v>1285</v>
      </c>
      <c r="Y103" s="1843"/>
      <c r="Z103" s="1149"/>
      <c r="AA103" s="850"/>
      <c r="AB103" s="850"/>
      <c r="AC103" s="850"/>
      <c r="AD103" s="850"/>
      <c r="AE103" s="850"/>
      <c r="AF103" s="850"/>
      <c r="AG103" s="850"/>
      <c r="AH103" s="1150"/>
      <c r="AI103" s="1145"/>
      <c r="AJ103" s="888">
        <v>-79.7</v>
      </c>
      <c r="AK103" s="850"/>
      <c r="AL103" s="888">
        <v>-81.17</v>
      </c>
      <c r="AM103" s="850"/>
      <c r="AN103" s="1192">
        <v>-80.77</v>
      </c>
      <c r="AO103" s="1159" t="s">
        <v>11353</v>
      </c>
      <c r="AP103" s="1159"/>
      <c r="AQ103" s="160"/>
      <c r="AR103" s="160"/>
    </row>
    <row r="104" spans="1:44" s="161" customFormat="1" ht="24.95" customHeight="1">
      <c r="A104" s="1006" t="s">
        <v>3766</v>
      </c>
      <c r="B104" s="287">
        <v>3</v>
      </c>
      <c r="C104" s="1817"/>
      <c r="D104" s="1013"/>
      <c r="E104" s="1013" t="s">
        <v>1349</v>
      </c>
      <c r="F104" s="1029" t="s">
        <v>1388</v>
      </c>
      <c r="G104" s="1029"/>
      <c r="H104" s="1042" t="s">
        <v>1194</v>
      </c>
      <c r="I104" s="1042" t="s">
        <v>875</v>
      </c>
      <c r="J104" s="1057">
        <v>859</v>
      </c>
      <c r="K104" s="1057">
        <v>894</v>
      </c>
      <c r="L104" s="1057">
        <v>1</v>
      </c>
      <c r="M104" s="1029" t="s">
        <v>39</v>
      </c>
      <c r="N104" s="1029"/>
      <c r="O104" s="1029" t="s">
        <v>14</v>
      </c>
      <c r="P104" s="874" t="s">
        <v>79</v>
      </c>
      <c r="Q104" s="874" t="s">
        <v>36</v>
      </c>
      <c r="R104" s="1099"/>
      <c r="S104" s="1099"/>
      <c r="T104" s="1099">
        <v>-56</v>
      </c>
      <c r="U104" s="1013" t="s">
        <v>1271</v>
      </c>
      <c r="V104" s="1029" t="s">
        <v>21</v>
      </c>
      <c r="W104" s="1907"/>
      <c r="X104" s="893" t="s">
        <v>1286</v>
      </c>
      <c r="Y104" s="1843"/>
      <c r="Z104" s="1149"/>
      <c r="AA104" s="850"/>
      <c r="AB104" s="850"/>
      <c r="AC104" s="850"/>
      <c r="AD104" s="850"/>
      <c r="AE104" s="850"/>
      <c r="AF104" s="850"/>
      <c r="AG104" s="850"/>
      <c r="AH104" s="1150"/>
      <c r="AI104" s="1145"/>
      <c r="AJ104" s="888">
        <v>-82.52</v>
      </c>
      <c r="AK104" s="850"/>
      <c r="AL104" s="888">
        <v>-82.09</v>
      </c>
      <c r="AM104" s="850"/>
      <c r="AN104" s="1192">
        <v>-82.37</v>
      </c>
      <c r="AO104" s="1159" t="s">
        <v>11353</v>
      </c>
      <c r="AP104" s="1159"/>
      <c r="AQ104" s="160"/>
      <c r="AR104" s="160"/>
    </row>
    <row r="105" spans="1:44" s="161" customFormat="1" ht="24.95" customHeight="1">
      <c r="A105" s="1006" t="s">
        <v>3767</v>
      </c>
      <c r="B105" s="287">
        <v>3</v>
      </c>
      <c r="C105" s="1817"/>
      <c r="D105" s="1013"/>
      <c r="E105" s="1013" t="s">
        <v>1349</v>
      </c>
      <c r="F105" s="1029" t="s">
        <v>1388</v>
      </c>
      <c r="G105" s="1029"/>
      <c r="H105" s="1042" t="s">
        <v>1194</v>
      </c>
      <c r="I105" s="1042" t="s">
        <v>875</v>
      </c>
      <c r="J105" s="1057">
        <v>852</v>
      </c>
      <c r="K105" s="1057">
        <v>869</v>
      </c>
      <c r="L105" s="1057">
        <v>1</v>
      </c>
      <c r="M105" s="1029" t="s">
        <v>39</v>
      </c>
      <c r="N105" s="1029"/>
      <c r="O105" s="1029" t="s">
        <v>14</v>
      </c>
      <c r="P105" s="874" t="s">
        <v>79</v>
      </c>
      <c r="Q105" s="874" t="s">
        <v>36</v>
      </c>
      <c r="R105" s="1099"/>
      <c r="S105" s="1099"/>
      <c r="T105" s="1099">
        <v>-56</v>
      </c>
      <c r="U105" s="1013" t="s">
        <v>1271</v>
      </c>
      <c r="V105" s="1029" t="s">
        <v>21</v>
      </c>
      <c r="W105" s="1907"/>
      <c r="X105" s="893" t="s">
        <v>1287</v>
      </c>
      <c r="Y105" s="1843"/>
      <c r="Z105" s="1149"/>
      <c r="AA105" s="850"/>
      <c r="AB105" s="850"/>
      <c r="AC105" s="850"/>
      <c r="AD105" s="850"/>
      <c r="AE105" s="850"/>
      <c r="AF105" s="850"/>
      <c r="AG105" s="850"/>
      <c r="AH105" s="1150"/>
      <c r="AI105" s="1145"/>
      <c r="AJ105" s="888">
        <v>-82.71</v>
      </c>
      <c r="AK105" s="850"/>
      <c r="AL105" s="888">
        <v>-83.28</v>
      </c>
      <c r="AM105" s="850"/>
      <c r="AN105" s="1192">
        <v>-82.91</v>
      </c>
      <c r="AO105" s="1159" t="s">
        <v>11353</v>
      </c>
      <c r="AP105" s="1159"/>
      <c r="AQ105" s="160"/>
      <c r="AR105" s="160"/>
    </row>
    <row r="106" spans="1:44" s="161" customFormat="1" ht="24.95" customHeight="1">
      <c r="A106" s="1006" t="s">
        <v>3768</v>
      </c>
      <c r="B106" s="287">
        <v>3</v>
      </c>
      <c r="C106" s="1817"/>
      <c r="D106" s="1013"/>
      <c r="E106" s="1013" t="s">
        <v>1349</v>
      </c>
      <c r="F106" s="1029" t="s">
        <v>1388</v>
      </c>
      <c r="G106" s="1029"/>
      <c r="H106" s="1042" t="s">
        <v>1194</v>
      </c>
      <c r="I106" s="1042" t="s">
        <v>875</v>
      </c>
      <c r="J106" s="1057">
        <v>758</v>
      </c>
      <c r="K106" s="1057">
        <v>803</v>
      </c>
      <c r="L106" s="1057">
        <v>1</v>
      </c>
      <c r="M106" s="1029" t="s">
        <v>39</v>
      </c>
      <c r="N106" s="1029"/>
      <c r="O106" s="1029" t="s">
        <v>14</v>
      </c>
      <c r="P106" s="874" t="s">
        <v>79</v>
      </c>
      <c r="Q106" s="874" t="s">
        <v>36</v>
      </c>
      <c r="R106" s="1099"/>
      <c r="S106" s="1099"/>
      <c r="T106" s="1099">
        <v>-56</v>
      </c>
      <c r="U106" s="1013" t="s">
        <v>1271</v>
      </c>
      <c r="V106" s="1029" t="s">
        <v>21</v>
      </c>
      <c r="W106" s="1907"/>
      <c r="X106" s="893" t="s">
        <v>1288</v>
      </c>
      <c r="Y106" s="1843"/>
      <c r="Z106" s="1149"/>
      <c r="AA106" s="850"/>
      <c r="AB106" s="850"/>
      <c r="AC106" s="850"/>
      <c r="AD106" s="850"/>
      <c r="AE106" s="850"/>
      <c r="AF106" s="850"/>
      <c r="AG106" s="850"/>
      <c r="AH106" s="1150"/>
      <c r="AI106" s="1145"/>
      <c r="AJ106" s="888">
        <v>-83.35</v>
      </c>
      <c r="AK106" s="850"/>
      <c r="AL106" s="888">
        <v>-83.09</v>
      </c>
      <c r="AM106" s="850"/>
      <c r="AN106" s="1192">
        <v>-83.23</v>
      </c>
      <c r="AO106" s="1159" t="s">
        <v>11354</v>
      </c>
      <c r="AP106" s="1159"/>
      <c r="AQ106" s="160"/>
      <c r="AR106" s="160"/>
    </row>
    <row r="107" spans="1:44" s="161" customFormat="1" ht="24.95" customHeight="1">
      <c r="A107" s="1006" t="s">
        <v>3769</v>
      </c>
      <c r="B107" s="287">
        <v>3</v>
      </c>
      <c r="C107" s="1817"/>
      <c r="D107" s="1013"/>
      <c r="E107" s="1013" t="s">
        <v>1349</v>
      </c>
      <c r="F107" s="1029" t="s">
        <v>1388</v>
      </c>
      <c r="G107" s="1029"/>
      <c r="H107" s="1042" t="s">
        <v>1194</v>
      </c>
      <c r="I107" s="1042" t="s">
        <v>875</v>
      </c>
      <c r="J107" s="1057">
        <v>462.5</v>
      </c>
      <c r="K107" s="1057">
        <v>467.5</v>
      </c>
      <c r="L107" s="1057">
        <v>1</v>
      </c>
      <c r="M107" s="1029" t="s">
        <v>39</v>
      </c>
      <c r="N107" s="1029"/>
      <c r="O107" s="1029" t="s">
        <v>14</v>
      </c>
      <c r="P107" s="874" t="s">
        <v>79</v>
      </c>
      <c r="Q107" s="874" t="s">
        <v>36</v>
      </c>
      <c r="R107" s="1099"/>
      <c r="S107" s="1099"/>
      <c r="T107" s="1099">
        <v>-56</v>
      </c>
      <c r="U107" s="1013" t="s">
        <v>1271</v>
      </c>
      <c r="V107" s="1029" t="s">
        <v>21</v>
      </c>
      <c r="W107" s="1907"/>
      <c r="X107" s="893" t="s">
        <v>1470</v>
      </c>
      <c r="Y107" s="1843"/>
      <c r="Z107" s="1149"/>
      <c r="AA107" s="850"/>
      <c r="AB107" s="850"/>
      <c r="AC107" s="850"/>
      <c r="AD107" s="850"/>
      <c r="AE107" s="850"/>
      <c r="AF107" s="850"/>
      <c r="AG107" s="850"/>
      <c r="AH107" s="1150"/>
      <c r="AI107" s="1145"/>
      <c r="AJ107" s="888">
        <v>-82.67</v>
      </c>
      <c r="AK107" s="850"/>
      <c r="AL107" s="888">
        <v>-82.6</v>
      </c>
      <c r="AM107" s="850"/>
      <c r="AN107" s="1192">
        <v>-82.72</v>
      </c>
      <c r="AO107" s="1159" t="s">
        <v>11353</v>
      </c>
      <c r="AP107" s="1159"/>
      <c r="AQ107" s="160"/>
      <c r="AR107" s="160"/>
    </row>
    <row r="108" spans="1:44" s="161" customFormat="1" ht="24.95" customHeight="1">
      <c r="A108" s="1006" t="s">
        <v>3770</v>
      </c>
      <c r="B108" s="287">
        <v>3</v>
      </c>
      <c r="C108" s="1817"/>
      <c r="D108" s="1013"/>
      <c r="E108" s="1013" t="s">
        <v>1349</v>
      </c>
      <c r="F108" s="1029" t="s">
        <v>1388</v>
      </c>
      <c r="G108" s="1029"/>
      <c r="H108" s="1042" t="s">
        <v>1194</v>
      </c>
      <c r="I108" s="1042" t="s">
        <v>875</v>
      </c>
      <c r="J108" s="1057">
        <v>1452</v>
      </c>
      <c r="K108" s="1057">
        <v>1496</v>
      </c>
      <c r="L108" s="1057">
        <v>1</v>
      </c>
      <c r="M108" s="1029" t="s">
        <v>39</v>
      </c>
      <c r="N108" s="1029"/>
      <c r="O108" s="1029" t="s">
        <v>14</v>
      </c>
      <c r="P108" s="874" t="s">
        <v>79</v>
      </c>
      <c r="Q108" s="874" t="s">
        <v>36</v>
      </c>
      <c r="R108" s="1099"/>
      <c r="S108" s="1099"/>
      <c r="T108" s="1099">
        <v>-56</v>
      </c>
      <c r="U108" s="1013" t="s">
        <v>1271</v>
      </c>
      <c r="V108" s="1029" t="s">
        <v>21</v>
      </c>
      <c r="W108" s="1907"/>
      <c r="X108" s="893" t="s">
        <v>1471</v>
      </c>
      <c r="Y108" s="1843"/>
      <c r="Z108" s="1149"/>
      <c r="AA108" s="850"/>
      <c r="AB108" s="850"/>
      <c r="AC108" s="850"/>
      <c r="AD108" s="850"/>
      <c r="AE108" s="850"/>
      <c r="AF108" s="850"/>
      <c r="AG108" s="850"/>
      <c r="AH108" s="1150"/>
      <c r="AI108" s="1145"/>
      <c r="AJ108" s="888">
        <v>-76.11</v>
      </c>
      <c r="AK108" s="850"/>
      <c r="AL108" s="888">
        <v>-75.86</v>
      </c>
      <c r="AM108" s="850"/>
      <c r="AN108" s="1192">
        <v>-76.17</v>
      </c>
      <c r="AO108" s="1159" t="s">
        <v>11353</v>
      </c>
      <c r="AP108" s="1159"/>
      <c r="AQ108" s="160"/>
      <c r="AR108" s="160"/>
    </row>
    <row r="109" spans="1:44" s="161" customFormat="1" ht="24.95" customHeight="1">
      <c r="A109" s="1006" t="s">
        <v>3771</v>
      </c>
      <c r="B109" s="287">
        <v>3</v>
      </c>
      <c r="C109" s="1817"/>
      <c r="D109" s="1013"/>
      <c r="E109" s="1013" t="s">
        <v>1349</v>
      </c>
      <c r="F109" s="1029" t="s">
        <v>1388</v>
      </c>
      <c r="G109" s="1029"/>
      <c r="H109" s="1042" t="s">
        <v>1194</v>
      </c>
      <c r="I109" s="1042" t="s">
        <v>875</v>
      </c>
      <c r="J109" s="1057">
        <v>1900</v>
      </c>
      <c r="K109" s="1057">
        <v>1920</v>
      </c>
      <c r="L109" s="1057">
        <v>1</v>
      </c>
      <c r="M109" s="1029" t="s">
        <v>39</v>
      </c>
      <c r="N109" s="1029"/>
      <c r="O109" s="1029" t="s">
        <v>14</v>
      </c>
      <c r="P109" s="874" t="s">
        <v>79</v>
      </c>
      <c r="Q109" s="874" t="s">
        <v>36</v>
      </c>
      <c r="R109" s="1099"/>
      <c r="S109" s="1099"/>
      <c r="T109" s="1099">
        <v>-56</v>
      </c>
      <c r="U109" s="1013" t="s">
        <v>1271</v>
      </c>
      <c r="V109" s="1029" t="s">
        <v>21</v>
      </c>
      <c r="W109" s="1907"/>
      <c r="X109" s="893" t="s">
        <v>1521</v>
      </c>
      <c r="Y109" s="1843"/>
      <c r="Z109" s="1149"/>
      <c r="AA109" s="850"/>
      <c r="AB109" s="850"/>
      <c r="AC109" s="850"/>
      <c r="AD109" s="850"/>
      <c r="AE109" s="850"/>
      <c r="AF109" s="850"/>
      <c r="AG109" s="850"/>
      <c r="AH109" s="1150"/>
      <c r="AI109" s="1145"/>
      <c r="AJ109" s="888">
        <v>-75.22</v>
      </c>
      <c r="AK109" s="850"/>
      <c r="AL109" s="888">
        <v>-75.239999999999995</v>
      </c>
      <c r="AM109" s="850"/>
      <c r="AN109" s="1192">
        <v>-75.16</v>
      </c>
      <c r="AO109" s="1159" t="s">
        <v>11353</v>
      </c>
      <c r="AP109" s="1159"/>
      <c r="AQ109" s="160"/>
      <c r="AR109" s="160"/>
    </row>
    <row r="110" spans="1:44" s="161" customFormat="1" ht="24.95" customHeight="1">
      <c r="A110" s="1006" t="s">
        <v>3772</v>
      </c>
      <c r="B110" s="287">
        <v>3</v>
      </c>
      <c r="C110" s="1817"/>
      <c r="D110" s="1013"/>
      <c r="E110" s="1013" t="s">
        <v>1349</v>
      </c>
      <c r="F110" s="1029" t="s">
        <v>1388</v>
      </c>
      <c r="G110" s="1029"/>
      <c r="H110" s="1042" t="s">
        <v>1194</v>
      </c>
      <c r="I110" s="1042" t="s">
        <v>875</v>
      </c>
      <c r="J110" s="1057">
        <v>2010</v>
      </c>
      <c r="K110" s="1057">
        <v>2025</v>
      </c>
      <c r="L110" s="1057">
        <v>1</v>
      </c>
      <c r="M110" s="1029" t="s">
        <v>39</v>
      </c>
      <c r="N110" s="1029"/>
      <c r="O110" s="1029" t="s">
        <v>14</v>
      </c>
      <c r="P110" s="874" t="s">
        <v>79</v>
      </c>
      <c r="Q110" s="874" t="s">
        <v>36</v>
      </c>
      <c r="R110" s="1099"/>
      <c r="S110" s="1099"/>
      <c r="T110" s="1099">
        <v>-56</v>
      </c>
      <c r="U110" s="1013" t="s">
        <v>1271</v>
      </c>
      <c r="V110" s="1029" t="s">
        <v>21</v>
      </c>
      <c r="W110" s="1907"/>
      <c r="X110" s="893" t="s">
        <v>1289</v>
      </c>
      <c r="Y110" s="1843"/>
      <c r="Z110" s="1149"/>
      <c r="AA110" s="850"/>
      <c r="AB110" s="850"/>
      <c r="AC110" s="850"/>
      <c r="AD110" s="850"/>
      <c r="AE110" s="850"/>
      <c r="AF110" s="850"/>
      <c r="AG110" s="850"/>
      <c r="AH110" s="1150"/>
      <c r="AI110" s="1145"/>
      <c r="AJ110" s="888">
        <v>-74.739999999999995</v>
      </c>
      <c r="AK110" s="850"/>
      <c r="AL110" s="888">
        <v>-74.709999999999994</v>
      </c>
      <c r="AM110" s="850"/>
      <c r="AN110" s="1192">
        <v>-74.930000000000007</v>
      </c>
      <c r="AO110" s="1159" t="s">
        <v>11354</v>
      </c>
      <c r="AP110" s="1159"/>
      <c r="AQ110" s="160"/>
      <c r="AR110" s="160"/>
    </row>
    <row r="111" spans="1:44" s="161" customFormat="1" ht="24.95" customHeight="1">
      <c r="A111" s="1006" t="s">
        <v>3773</v>
      </c>
      <c r="B111" s="287">
        <v>3</v>
      </c>
      <c r="C111" s="1817"/>
      <c r="D111" s="1013"/>
      <c r="E111" s="1013" t="s">
        <v>1349</v>
      </c>
      <c r="F111" s="1029" t="s">
        <v>1388</v>
      </c>
      <c r="G111" s="1029"/>
      <c r="H111" s="1042" t="s">
        <v>1194</v>
      </c>
      <c r="I111" s="1042" t="s">
        <v>875</v>
      </c>
      <c r="J111" s="1057">
        <v>2570</v>
      </c>
      <c r="K111" s="1057">
        <v>2620</v>
      </c>
      <c r="L111" s="1057">
        <v>1</v>
      </c>
      <c r="M111" s="1029" t="s">
        <v>39</v>
      </c>
      <c r="N111" s="1029"/>
      <c r="O111" s="1029" t="s">
        <v>14</v>
      </c>
      <c r="P111" s="874" t="s">
        <v>79</v>
      </c>
      <c r="Q111" s="874" t="s">
        <v>36</v>
      </c>
      <c r="R111" s="1099"/>
      <c r="S111" s="1099"/>
      <c r="T111" s="1099">
        <v>-56</v>
      </c>
      <c r="U111" s="1013" t="s">
        <v>1271</v>
      </c>
      <c r="V111" s="1029" t="s">
        <v>21</v>
      </c>
      <c r="W111" s="1907"/>
      <c r="X111" s="893" t="s">
        <v>1290</v>
      </c>
      <c r="Y111" s="1843"/>
      <c r="Z111" s="1149"/>
      <c r="AA111" s="850"/>
      <c r="AB111" s="850"/>
      <c r="AC111" s="850"/>
      <c r="AD111" s="850"/>
      <c r="AE111" s="850"/>
      <c r="AF111" s="850"/>
      <c r="AG111" s="850"/>
      <c r="AH111" s="1150"/>
      <c r="AI111" s="1145"/>
      <c r="AJ111" s="888">
        <v>-76.33</v>
      </c>
      <c r="AK111" s="850"/>
      <c r="AL111" s="888">
        <v>-76.12</v>
      </c>
      <c r="AM111" s="850"/>
      <c r="AN111" s="1192">
        <v>-76.27</v>
      </c>
      <c r="AO111" s="1159" t="s">
        <v>11354</v>
      </c>
      <c r="AP111" s="1159"/>
      <c r="AQ111" s="160"/>
      <c r="AR111" s="160"/>
    </row>
    <row r="112" spans="1:44" s="161" customFormat="1" ht="24.95" customHeight="1">
      <c r="A112" s="1006" t="s">
        <v>3774</v>
      </c>
      <c r="B112" s="287">
        <v>3</v>
      </c>
      <c r="C112" s="1817"/>
      <c r="D112" s="1013"/>
      <c r="E112" s="1013" t="s">
        <v>1349</v>
      </c>
      <c r="F112" s="1029" t="s">
        <v>1388</v>
      </c>
      <c r="G112" s="1029"/>
      <c r="H112" s="1042" t="s">
        <v>1194</v>
      </c>
      <c r="I112" s="1042" t="s">
        <v>875</v>
      </c>
      <c r="J112" s="1057">
        <v>1880</v>
      </c>
      <c r="K112" s="1057">
        <v>1920</v>
      </c>
      <c r="L112" s="1057">
        <v>1</v>
      </c>
      <c r="M112" s="1029" t="s">
        <v>39</v>
      </c>
      <c r="N112" s="1029"/>
      <c r="O112" s="1029" t="s">
        <v>14</v>
      </c>
      <c r="P112" s="874" t="s">
        <v>79</v>
      </c>
      <c r="Q112" s="874" t="s">
        <v>36</v>
      </c>
      <c r="R112" s="1099"/>
      <c r="S112" s="1099"/>
      <c r="T112" s="1099">
        <v>-56</v>
      </c>
      <c r="U112" s="1013" t="s">
        <v>1271</v>
      </c>
      <c r="V112" s="1029" t="s">
        <v>21</v>
      </c>
      <c r="W112" s="1907"/>
      <c r="X112" s="893" t="s">
        <v>1295</v>
      </c>
      <c r="Y112" s="1843"/>
      <c r="Z112" s="1149"/>
      <c r="AA112" s="850"/>
      <c r="AB112" s="850"/>
      <c r="AC112" s="850"/>
      <c r="AD112" s="850"/>
      <c r="AE112" s="850"/>
      <c r="AF112" s="850"/>
      <c r="AG112" s="850"/>
      <c r="AH112" s="1150"/>
      <c r="AI112" s="1145"/>
      <c r="AJ112" s="888">
        <v>-75.27</v>
      </c>
      <c r="AK112" s="850"/>
      <c r="AL112" s="888">
        <v>-75.11</v>
      </c>
      <c r="AM112" s="850"/>
      <c r="AN112" s="1192">
        <v>-75.239999999999995</v>
      </c>
      <c r="AO112" s="1159" t="s">
        <v>11353</v>
      </c>
      <c r="AP112" s="1159"/>
      <c r="AQ112" s="160"/>
      <c r="AR112" s="160"/>
    </row>
    <row r="113" spans="1:44" s="161" customFormat="1" ht="24.95" customHeight="1">
      <c r="A113" s="1006" t="s">
        <v>3775</v>
      </c>
      <c r="B113" s="287">
        <v>3</v>
      </c>
      <c r="C113" s="1817"/>
      <c r="D113" s="1013"/>
      <c r="E113" s="1013" t="s">
        <v>1349</v>
      </c>
      <c r="F113" s="1029" t="s">
        <v>1388</v>
      </c>
      <c r="G113" s="1029"/>
      <c r="H113" s="1042" t="s">
        <v>1194</v>
      </c>
      <c r="I113" s="1042" t="s">
        <v>875</v>
      </c>
      <c r="J113" s="1057">
        <v>2300</v>
      </c>
      <c r="K113" s="1057">
        <v>2400</v>
      </c>
      <c r="L113" s="1057">
        <v>1</v>
      </c>
      <c r="M113" s="1029" t="s">
        <v>39</v>
      </c>
      <c r="N113" s="1029"/>
      <c r="O113" s="1029" t="s">
        <v>14</v>
      </c>
      <c r="P113" s="874" t="s">
        <v>79</v>
      </c>
      <c r="Q113" s="874" t="s">
        <v>36</v>
      </c>
      <c r="R113" s="1099"/>
      <c r="S113" s="1099"/>
      <c r="T113" s="1099">
        <v>-56</v>
      </c>
      <c r="U113" s="1013" t="s">
        <v>1271</v>
      </c>
      <c r="V113" s="1029" t="s">
        <v>21</v>
      </c>
      <c r="W113" s="1907"/>
      <c r="X113" s="893" t="s">
        <v>1291</v>
      </c>
      <c r="Y113" s="1843"/>
      <c r="Z113" s="1149"/>
      <c r="AA113" s="850"/>
      <c r="AB113" s="850"/>
      <c r="AC113" s="850"/>
      <c r="AD113" s="850"/>
      <c r="AE113" s="850"/>
      <c r="AF113" s="850"/>
      <c r="AG113" s="850"/>
      <c r="AH113" s="1150"/>
      <c r="AI113" s="1145"/>
      <c r="AJ113" s="888">
        <v>-77.989999999999995</v>
      </c>
      <c r="AK113" s="850"/>
      <c r="AL113" s="888">
        <v>-77.489999999999995</v>
      </c>
      <c r="AM113" s="850"/>
      <c r="AN113" s="1192">
        <v>-78.02</v>
      </c>
      <c r="AO113" s="1159" t="s">
        <v>11353</v>
      </c>
      <c r="AP113" s="1159"/>
      <c r="AQ113" s="160"/>
      <c r="AR113" s="160"/>
    </row>
    <row r="114" spans="1:44" s="161" customFormat="1" ht="24.95" customHeight="1">
      <c r="A114" s="1006" t="s">
        <v>3776</v>
      </c>
      <c r="B114" s="287">
        <v>3</v>
      </c>
      <c r="C114" s="1817"/>
      <c r="D114" s="1013"/>
      <c r="E114" s="1013" t="s">
        <v>1349</v>
      </c>
      <c r="F114" s="1029" t="s">
        <v>1388</v>
      </c>
      <c r="G114" s="1029"/>
      <c r="H114" s="1042" t="s">
        <v>1194</v>
      </c>
      <c r="I114" s="1042" t="s">
        <v>875</v>
      </c>
      <c r="J114" s="1057">
        <v>2496</v>
      </c>
      <c r="K114" s="1057">
        <v>2690</v>
      </c>
      <c r="L114" s="1057">
        <v>1</v>
      </c>
      <c r="M114" s="1029" t="s">
        <v>39</v>
      </c>
      <c r="N114" s="1029"/>
      <c r="O114" s="1029" t="s">
        <v>14</v>
      </c>
      <c r="P114" s="874" t="s">
        <v>79</v>
      </c>
      <c r="Q114" s="874" t="s">
        <v>36</v>
      </c>
      <c r="R114" s="1099"/>
      <c r="S114" s="1099"/>
      <c r="T114" s="1099">
        <v>-56</v>
      </c>
      <c r="U114" s="1013" t="s">
        <v>1271</v>
      </c>
      <c r="V114" s="1029" t="s">
        <v>21</v>
      </c>
      <c r="W114" s="1907"/>
      <c r="X114" s="893" t="s">
        <v>1472</v>
      </c>
      <c r="Y114" s="1843"/>
      <c r="Z114" s="1149"/>
      <c r="AA114" s="850"/>
      <c r="AB114" s="850"/>
      <c r="AC114" s="850"/>
      <c r="AD114" s="850"/>
      <c r="AE114" s="850"/>
      <c r="AF114" s="850"/>
      <c r="AG114" s="850"/>
      <c r="AH114" s="1150"/>
      <c r="AI114" s="1145"/>
      <c r="AJ114" s="888">
        <v>-76.209999999999994</v>
      </c>
      <c r="AK114" s="850"/>
      <c r="AL114" s="888">
        <v>-76.349999999999994</v>
      </c>
      <c r="AM114" s="850"/>
      <c r="AN114" s="1192">
        <v>-76.41</v>
      </c>
      <c r="AO114" s="1159" t="s">
        <v>11353</v>
      </c>
      <c r="AP114" s="1159"/>
      <c r="AQ114" s="160"/>
      <c r="AR114" s="160"/>
    </row>
    <row r="115" spans="1:44" s="161" customFormat="1" ht="24.95" customHeight="1">
      <c r="A115" s="1006" t="s">
        <v>3777</v>
      </c>
      <c r="B115" s="287">
        <v>3</v>
      </c>
      <c r="C115" s="1817"/>
      <c r="D115" s="1013"/>
      <c r="E115" s="1013" t="s">
        <v>1349</v>
      </c>
      <c r="F115" s="1029" t="s">
        <v>1388</v>
      </c>
      <c r="G115" s="1029"/>
      <c r="H115" s="1042" t="s">
        <v>1194</v>
      </c>
      <c r="I115" s="1042" t="s">
        <v>875</v>
      </c>
      <c r="J115" s="1057">
        <v>3400</v>
      </c>
      <c r="K115" s="1057">
        <v>3600</v>
      </c>
      <c r="L115" s="1057">
        <v>1</v>
      </c>
      <c r="M115" s="1029" t="s">
        <v>39</v>
      </c>
      <c r="N115" s="1029"/>
      <c r="O115" s="1029" t="s">
        <v>14</v>
      </c>
      <c r="P115" s="874" t="s">
        <v>79</v>
      </c>
      <c r="Q115" s="874" t="s">
        <v>36</v>
      </c>
      <c r="R115" s="1099"/>
      <c r="S115" s="1099"/>
      <c r="T115" s="1099">
        <v>-56</v>
      </c>
      <c r="U115" s="1013" t="s">
        <v>1271</v>
      </c>
      <c r="V115" s="1029" t="s">
        <v>21</v>
      </c>
      <c r="W115" s="1907"/>
      <c r="X115" s="893" t="s">
        <v>1292</v>
      </c>
      <c r="Y115" s="1843"/>
      <c r="Z115" s="1149"/>
      <c r="AA115" s="850"/>
      <c r="AB115" s="850"/>
      <c r="AC115" s="850"/>
      <c r="AD115" s="850"/>
      <c r="AE115" s="850"/>
      <c r="AF115" s="850"/>
      <c r="AG115" s="850"/>
      <c r="AH115" s="1150"/>
      <c r="AI115" s="1145"/>
      <c r="AJ115" s="888">
        <v>-81.86</v>
      </c>
      <c r="AK115" s="850"/>
      <c r="AL115" s="888">
        <v>-81.64</v>
      </c>
      <c r="AM115" s="850"/>
      <c r="AN115" s="1192">
        <v>-81.5</v>
      </c>
      <c r="AO115" s="1159" t="s">
        <v>11354</v>
      </c>
      <c r="AP115" s="1159"/>
      <c r="AQ115" s="160"/>
      <c r="AR115" s="160"/>
    </row>
    <row r="116" spans="1:44" s="161" customFormat="1" ht="24.95" customHeight="1">
      <c r="A116" s="1006" t="s">
        <v>3778</v>
      </c>
      <c r="B116" s="287">
        <v>3</v>
      </c>
      <c r="C116" s="1817"/>
      <c r="D116" s="1013"/>
      <c r="E116" s="1013" t="s">
        <v>1349</v>
      </c>
      <c r="F116" s="1029" t="s">
        <v>1388</v>
      </c>
      <c r="G116" s="1029"/>
      <c r="H116" s="1042" t="s">
        <v>1194</v>
      </c>
      <c r="I116" s="1042" t="s">
        <v>875</v>
      </c>
      <c r="J116" s="1057">
        <v>3600</v>
      </c>
      <c r="K116" s="1057">
        <v>3800</v>
      </c>
      <c r="L116" s="1057">
        <v>1</v>
      </c>
      <c r="M116" s="1029" t="s">
        <v>39</v>
      </c>
      <c r="N116" s="1029"/>
      <c r="O116" s="1029" t="s">
        <v>14</v>
      </c>
      <c r="P116" s="874" t="s">
        <v>79</v>
      </c>
      <c r="Q116" s="874" t="s">
        <v>36</v>
      </c>
      <c r="R116" s="1099"/>
      <c r="S116" s="1099"/>
      <c r="T116" s="1099">
        <v>-56</v>
      </c>
      <c r="U116" s="1013" t="s">
        <v>1271</v>
      </c>
      <c r="V116" s="1029" t="s">
        <v>21</v>
      </c>
      <c r="W116" s="1907"/>
      <c r="X116" s="893" t="s">
        <v>1293</v>
      </c>
      <c r="Y116" s="1843"/>
      <c r="Z116" s="1149"/>
      <c r="AA116" s="850"/>
      <c r="AB116" s="850"/>
      <c r="AC116" s="850"/>
      <c r="AD116" s="850"/>
      <c r="AE116" s="850"/>
      <c r="AF116" s="850"/>
      <c r="AG116" s="850"/>
      <c r="AH116" s="1150"/>
      <c r="AI116" s="1145"/>
      <c r="AJ116" s="888">
        <v>-83.64</v>
      </c>
      <c r="AK116" s="850"/>
      <c r="AL116" s="888">
        <v>-83.89</v>
      </c>
      <c r="AM116" s="850"/>
      <c r="AN116" s="1192">
        <v>-83.54</v>
      </c>
      <c r="AO116" s="1159" t="s">
        <v>11354</v>
      </c>
      <c r="AP116" s="1159"/>
      <c r="AQ116" s="160"/>
      <c r="AR116" s="160"/>
    </row>
    <row r="117" spans="1:44" s="161" customFormat="1" ht="24.95" customHeight="1">
      <c r="A117" s="1006" t="s">
        <v>3779</v>
      </c>
      <c r="B117" s="287">
        <v>3</v>
      </c>
      <c r="C117" s="1817"/>
      <c r="D117" s="1013"/>
      <c r="E117" s="1013" t="s">
        <v>1349</v>
      </c>
      <c r="F117" s="1029" t="s">
        <v>1388</v>
      </c>
      <c r="G117" s="1029"/>
      <c r="H117" s="1042" t="s">
        <v>1194</v>
      </c>
      <c r="I117" s="1042" t="s">
        <v>875</v>
      </c>
      <c r="J117" s="1057">
        <v>703</v>
      </c>
      <c r="K117" s="1057">
        <v>803</v>
      </c>
      <c r="L117" s="1057">
        <v>1</v>
      </c>
      <c r="M117" s="1029" t="s">
        <v>39</v>
      </c>
      <c r="N117" s="1029"/>
      <c r="O117" s="1029" t="s">
        <v>14</v>
      </c>
      <c r="P117" s="874" t="s">
        <v>79</v>
      </c>
      <c r="Q117" s="874" t="s">
        <v>36</v>
      </c>
      <c r="R117" s="1099"/>
      <c r="S117" s="1099"/>
      <c r="T117" s="1099">
        <v>-56</v>
      </c>
      <c r="U117" s="1013" t="s">
        <v>1271</v>
      </c>
      <c r="V117" s="1029" t="s">
        <v>21</v>
      </c>
      <c r="W117" s="1907"/>
      <c r="X117" s="893" t="s">
        <v>1294</v>
      </c>
      <c r="Y117" s="1843"/>
      <c r="Z117" s="1149"/>
      <c r="AA117" s="850"/>
      <c r="AB117" s="850"/>
      <c r="AC117" s="850"/>
      <c r="AD117" s="850"/>
      <c r="AE117" s="850"/>
      <c r="AF117" s="850"/>
      <c r="AG117" s="850"/>
      <c r="AH117" s="1150"/>
      <c r="AI117" s="1145"/>
      <c r="AJ117" s="888">
        <v>-83.37</v>
      </c>
      <c r="AK117" s="850"/>
      <c r="AL117" s="888">
        <v>-83.36</v>
      </c>
      <c r="AM117" s="850"/>
      <c r="AN117" s="1192">
        <v>-83.42</v>
      </c>
      <c r="AO117" s="1159" t="s">
        <v>11353</v>
      </c>
      <c r="AP117" s="1159"/>
      <c r="AQ117" s="160"/>
      <c r="AR117" s="160"/>
    </row>
    <row r="118" spans="1:44" s="161" customFormat="1" ht="24.95" customHeight="1">
      <c r="A118" s="1006" t="s">
        <v>3780</v>
      </c>
      <c r="B118" s="287">
        <v>3</v>
      </c>
      <c r="C118" s="1817"/>
      <c r="D118" s="1013"/>
      <c r="E118" s="1013" t="s">
        <v>1349</v>
      </c>
      <c r="F118" s="1029" t="s">
        <v>1388</v>
      </c>
      <c r="G118" s="1029"/>
      <c r="H118" s="1042" t="s">
        <v>1194</v>
      </c>
      <c r="I118" s="1042" t="s">
        <v>875</v>
      </c>
      <c r="J118" s="1057">
        <v>1447</v>
      </c>
      <c r="K118" s="1057">
        <v>1467</v>
      </c>
      <c r="L118" s="1057">
        <v>1</v>
      </c>
      <c r="M118" s="1029" t="s">
        <v>39</v>
      </c>
      <c r="N118" s="1029"/>
      <c r="O118" s="1029" t="s">
        <v>14</v>
      </c>
      <c r="P118" s="874" t="s">
        <v>79</v>
      </c>
      <c r="Q118" s="874" t="s">
        <v>36</v>
      </c>
      <c r="R118" s="1099"/>
      <c r="S118" s="1099"/>
      <c r="T118" s="1099">
        <v>-56</v>
      </c>
      <c r="U118" s="1013" t="s">
        <v>1271</v>
      </c>
      <c r="V118" s="1029" t="s">
        <v>21</v>
      </c>
      <c r="W118" s="1907"/>
      <c r="X118" s="893" t="s">
        <v>1473</v>
      </c>
      <c r="Y118" s="1843"/>
      <c r="Z118" s="1149"/>
      <c r="AA118" s="850"/>
      <c r="AB118" s="850"/>
      <c r="AC118" s="850"/>
      <c r="AD118" s="850"/>
      <c r="AE118" s="850"/>
      <c r="AF118" s="850"/>
      <c r="AG118" s="850"/>
      <c r="AH118" s="1150"/>
      <c r="AI118" s="1145"/>
      <c r="AJ118" s="888">
        <v>-76.290000000000006</v>
      </c>
      <c r="AK118" s="850"/>
      <c r="AL118" s="888">
        <v>-75.8</v>
      </c>
      <c r="AM118" s="850"/>
      <c r="AN118" s="1192">
        <v>-76.09</v>
      </c>
      <c r="AO118" s="1159" t="s">
        <v>11353</v>
      </c>
      <c r="AP118" s="1159"/>
      <c r="AQ118" s="160"/>
      <c r="AR118" s="160"/>
    </row>
    <row r="119" spans="1:44" s="161" customFormat="1" ht="24.95" customHeight="1">
      <c r="A119" s="1006" t="s">
        <v>3781</v>
      </c>
      <c r="B119" s="287">
        <v>3</v>
      </c>
      <c r="C119" s="1817"/>
      <c r="D119" s="1013"/>
      <c r="E119" s="1013" t="s">
        <v>1349</v>
      </c>
      <c r="F119" s="1029" t="s">
        <v>1388</v>
      </c>
      <c r="G119" s="1029"/>
      <c r="H119" s="1042" t="s">
        <v>1194</v>
      </c>
      <c r="I119" s="1042" t="s">
        <v>875</v>
      </c>
      <c r="J119" s="1057">
        <v>2110</v>
      </c>
      <c r="K119" s="1057">
        <v>2200</v>
      </c>
      <c r="L119" s="1057">
        <v>1</v>
      </c>
      <c r="M119" s="1029" t="s">
        <v>39</v>
      </c>
      <c r="N119" s="1029"/>
      <c r="O119" s="1029" t="s">
        <v>14</v>
      </c>
      <c r="P119" s="874" t="s">
        <v>79</v>
      </c>
      <c r="Q119" s="874" t="s">
        <v>36</v>
      </c>
      <c r="R119" s="1099"/>
      <c r="S119" s="1099"/>
      <c r="T119" s="1099">
        <v>-56</v>
      </c>
      <c r="U119" s="1013" t="s">
        <v>1271</v>
      </c>
      <c r="V119" s="1029" t="s">
        <v>21</v>
      </c>
      <c r="W119" s="1907"/>
      <c r="X119" s="893" t="s">
        <v>1474</v>
      </c>
      <c r="Y119" s="1843"/>
      <c r="Z119" s="1149"/>
      <c r="AA119" s="850"/>
      <c r="AB119" s="850"/>
      <c r="AC119" s="850"/>
      <c r="AD119" s="850"/>
      <c r="AE119" s="850"/>
      <c r="AF119" s="850"/>
      <c r="AG119" s="850"/>
      <c r="AH119" s="1150"/>
      <c r="AI119" s="1145"/>
      <c r="AJ119" s="888">
        <v>-77.36</v>
      </c>
      <c r="AK119" s="850"/>
      <c r="AL119" s="888">
        <v>-76.989999999999995</v>
      </c>
      <c r="AM119" s="850"/>
      <c r="AN119" s="1192">
        <v>-77.099999999999994</v>
      </c>
      <c r="AO119" s="1159" t="s">
        <v>11353</v>
      </c>
      <c r="AP119" s="1159"/>
      <c r="AQ119" s="160"/>
      <c r="AR119" s="160"/>
    </row>
    <row r="120" spans="1:44" s="161" customFormat="1" ht="24.95" customHeight="1">
      <c r="A120" s="1006" t="s">
        <v>3782</v>
      </c>
      <c r="B120" s="287">
        <v>3</v>
      </c>
      <c r="C120" s="1817"/>
      <c r="D120" s="1013"/>
      <c r="E120" s="1013" t="s">
        <v>1349</v>
      </c>
      <c r="F120" s="1029" t="s">
        <v>1388</v>
      </c>
      <c r="G120" s="1029"/>
      <c r="H120" s="1042" t="s">
        <v>1194</v>
      </c>
      <c r="I120" s="1042" t="s">
        <v>875</v>
      </c>
      <c r="J120" s="1057">
        <v>738</v>
      </c>
      <c r="K120" s="1057">
        <v>758</v>
      </c>
      <c r="L120" s="1057">
        <v>1</v>
      </c>
      <c r="M120" s="1029" t="s">
        <v>39</v>
      </c>
      <c r="N120" s="1029"/>
      <c r="O120" s="1029" t="s">
        <v>14</v>
      </c>
      <c r="P120" s="874" t="s">
        <v>79</v>
      </c>
      <c r="Q120" s="874" t="s">
        <v>36</v>
      </c>
      <c r="R120" s="1099"/>
      <c r="S120" s="1099"/>
      <c r="T120" s="1099">
        <v>-56</v>
      </c>
      <c r="U120" s="1013" t="s">
        <v>1271</v>
      </c>
      <c r="V120" s="1029" t="s">
        <v>21</v>
      </c>
      <c r="W120" s="1907"/>
      <c r="X120" s="893" t="s">
        <v>1475</v>
      </c>
      <c r="Y120" s="1843"/>
      <c r="Z120" s="1149"/>
      <c r="AA120" s="850"/>
      <c r="AB120" s="850"/>
      <c r="AC120" s="850"/>
      <c r="AD120" s="850"/>
      <c r="AE120" s="850"/>
      <c r="AF120" s="850"/>
      <c r="AG120" s="850"/>
      <c r="AH120" s="1150"/>
      <c r="AI120" s="1145"/>
      <c r="AJ120" s="888">
        <v>-83.22</v>
      </c>
      <c r="AK120" s="850"/>
      <c r="AL120" s="888">
        <v>-83.2</v>
      </c>
      <c r="AM120" s="850"/>
      <c r="AN120" s="1192">
        <v>-83.22</v>
      </c>
      <c r="AO120" s="1159" t="s">
        <v>11353</v>
      </c>
      <c r="AP120" s="1159"/>
      <c r="AQ120" s="160"/>
      <c r="AR120" s="160"/>
    </row>
    <row r="121" spans="1:44" s="161" customFormat="1" ht="24.95" customHeight="1">
      <c r="A121" s="1006" t="s">
        <v>3783</v>
      </c>
      <c r="B121" s="287">
        <v>3</v>
      </c>
      <c r="C121" s="1817"/>
      <c r="D121" s="1013"/>
      <c r="E121" s="1013" t="s">
        <v>1349</v>
      </c>
      <c r="F121" s="1029" t="s">
        <v>1388</v>
      </c>
      <c r="G121" s="1029"/>
      <c r="H121" s="1042" t="s">
        <v>1194</v>
      </c>
      <c r="I121" s="1042" t="s">
        <v>875</v>
      </c>
      <c r="J121" s="1057">
        <v>753</v>
      </c>
      <c r="K121" s="1057">
        <v>783</v>
      </c>
      <c r="L121" s="1057">
        <v>1</v>
      </c>
      <c r="M121" s="1029" t="s">
        <v>39</v>
      </c>
      <c r="N121" s="1029"/>
      <c r="O121" s="1029" t="s">
        <v>14</v>
      </c>
      <c r="P121" s="874" t="s">
        <v>79</v>
      </c>
      <c r="Q121" s="874" t="s">
        <v>36</v>
      </c>
      <c r="R121" s="1099"/>
      <c r="S121" s="1099"/>
      <c r="T121" s="1099">
        <v>-56</v>
      </c>
      <c r="U121" s="1013" t="s">
        <v>1271</v>
      </c>
      <c r="V121" s="1029" t="s">
        <v>21</v>
      </c>
      <c r="W121" s="1907"/>
      <c r="X121" s="893" t="s">
        <v>1476</v>
      </c>
      <c r="Y121" s="1843"/>
      <c r="Z121" s="1149"/>
      <c r="AA121" s="850"/>
      <c r="AB121" s="850"/>
      <c r="AC121" s="850"/>
      <c r="AD121" s="850"/>
      <c r="AE121" s="850"/>
      <c r="AF121" s="850"/>
      <c r="AG121" s="850"/>
      <c r="AH121" s="1150"/>
      <c r="AI121" s="1145"/>
      <c r="AJ121" s="888">
        <v>-83.2</v>
      </c>
      <c r="AK121" s="850"/>
      <c r="AL121" s="888">
        <v>-83.11</v>
      </c>
      <c r="AM121" s="850"/>
      <c r="AN121" s="1192">
        <v>-83.32</v>
      </c>
      <c r="AO121" s="1159" t="s">
        <v>11354</v>
      </c>
      <c r="AP121" s="1159"/>
      <c r="AQ121" s="160"/>
      <c r="AR121" s="160"/>
    </row>
    <row r="122" spans="1:44" s="161" customFormat="1" ht="24.95" customHeight="1">
      <c r="A122" s="1006" t="s">
        <v>3784</v>
      </c>
      <c r="B122" s="287">
        <v>3</v>
      </c>
      <c r="C122" s="1817"/>
      <c r="D122" s="1013"/>
      <c r="E122" s="1013" t="s">
        <v>1349</v>
      </c>
      <c r="F122" s="1029" t="s">
        <v>1388</v>
      </c>
      <c r="G122" s="1029"/>
      <c r="H122" s="1042" t="s">
        <v>1194</v>
      </c>
      <c r="I122" s="1042" t="s">
        <v>875</v>
      </c>
      <c r="J122" s="1057">
        <v>2570</v>
      </c>
      <c r="K122" s="1057">
        <v>2620</v>
      </c>
      <c r="L122" s="1057">
        <v>1</v>
      </c>
      <c r="M122" s="1029" t="s">
        <v>39</v>
      </c>
      <c r="N122" s="1029"/>
      <c r="O122" s="1029" t="s">
        <v>14</v>
      </c>
      <c r="P122" s="874" t="s">
        <v>79</v>
      </c>
      <c r="Q122" s="874" t="s">
        <v>36</v>
      </c>
      <c r="R122" s="1099"/>
      <c r="S122" s="1099"/>
      <c r="T122" s="1099">
        <v>-56</v>
      </c>
      <c r="U122" s="1013" t="s">
        <v>1271</v>
      </c>
      <c r="V122" s="1029" t="s">
        <v>21</v>
      </c>
      <c r="W122" s="1907"/>
      <c r="X122" s="893" t="s">
        <v>1477</v>
      </c>
      <c r="Y122" s="1843"/>
      <c r="Z122" s="1149"/>
      <c r="AA122" s="850"/>
      <c r="AB122" s="850"/>
      <c r="AC122" s="850"/>
      <c r="AD122" s="850"/>
      <c r="AE122" s="850"/>
      <c r="AF122" s="850"/>
      <c r="AG122" s="850"/>
      <c r="AH122" s="1150"/>
      <c r="AI122" s="1145"/>
      <c r="AJ122" s="888">
        <v>-76.16</v>
      </c>
      <c r="AK122" s="850"/>
      <c r="AL122" s="888">
        <v>-76.19</v>
      </c>
      <c r="AM122" s="850"/>
      <c r="AN122" s="1192">
        <v>-76.47</v>
      </c>
      <c r="AO122" s="1159" t="s">
        <v>11353</v>
      </c>
      <c r="AP122" s="1159"/>
      <c r="AQ122" s="160"/>
      <c r="AR122" s="160"/>
    </row>
    <row r="123" spans="1:44" s="161" customFormat="1" ht="24.95" customHeight="1">
      <c r="A123" s="1006" t="s">
        <v>3785</v>
      </c>
      <c r="B123" s="287">
        <v>3</v>
      </c>
      <c r="C123" s="1817"/>
      <c r="D123" s="1013"/>
      <c r="E123" s="1013" t="s">
        <v>1349</v>
      </c>
      <c r="F123" s="1029" t="s">
        <v>1388</v>
      </c>
      <c r="G123" s="1029"/>
      <c r="H123" s="1042" t="s">
        <v>1194</v>
      </c>
      <c r="I123" s="1042" t="s">
        <v>875</v>
      </c>
      <c r="J123" s="1057">
        <v>1884.5</v>
      </c>
      <c r="K123" s="1057">
        <v>1915.7</v>
      </c>
      <c r="L123" s="1057">
        <v>0.3</v>
      </c>
      <c r="M123" s="1029" t="s">
        <v>39</v>
      </c>
      <c r="N123" s="1029"/>
      <c r="O123" s="1029" t="s">
        <v>14</v>
      </c>
      <c r="P123" s="874" t="s">
        <v>79</v>
      </c>
      <c r="Q123" s="874" t="s">
        <v>36</v>
      </c>
      <c r="R123" s="1099"/>
      <c r="S123" s="1099"/>
      <c r="T123" s="1099">
        <v>-44</v>
      </c>
      <c r="U123" s="1013" t="s">
        <v>1275</v>
      </c>
      <c r="V123" s="1029" t="s">
        <v>21</v>
      </c>
      <c r="W123" s="1907"/>
      <c r="X123" s="893" t="s">
        <v>7056</v>
      </c>
      <c r="Y123" s="1843"/>
      <c r="Z123" s="1149"/>
      <c r="AA123" s="850"/>
      <c r="AB123" s="850"/>
      <c r="AC123" s="850"/>
      <c r="AD123" s="850"/>
      <c r="AE123" s="850"/>
      <c r="AF123" s="850"/>
      <c r="AG123" s="850"/>
      <c r="AH123" s="1150"/>
      <c r="AI123" s="1145"/>
      <c r="AJ123" s="888">
        <v>-80.45</v>
      </c>
      <c r="AK123" s="850"/>
      <c r="AL123" s="888">
        <v>-80.13</v>
      </c>
      <c r="AM123" s="850"/>
      <c r="AN123" s="1192">
        <v>-80.61</v>
      </c>
      <c r="AO123" s="1159" t="s">
        <v>11353</v>
      </c>
      <c r="AP123" s="1159"/>
      <c r="AQ123" s="160"/>
      <c r="AR123" s="160"/>
    </row>
    <row r="124" spans="1:44" s="161" customFormat="1" ht="24.95" customHeight="1">
      <c r="A124" s="1006" t="s">
        <v>3786</v>
      </c>
      <c r="B124" s="287">
        <v>3</v>
      </c>
      <c r="C124" s="1817"/>
      <c r="D124" s="1013"/>
      <c r="E124" s="1013" t="s">
        <v>1349</v>
      </c>
      <c r="F124" s="1029" t="s">
        <v>1388</v>
      </c>
      <c r="G124" s="1029"/>
      <c r="H124" s="1042" t="s">
        <v>1194</v>
      </c>
      <c r="I124" s="1042" t="s">
        <v>875</v>
      </c>
      <c r="J124" s="1057">
        <v>30</v>
      </c>
      <c r="K124" s="1057">
        <v>1000</v>
      </c>
      <c r="L124" s="1057">
        <v>0.1</v>
      </c>
      <c r="M124" s="1029" t="s">
        <v>39</v>
      </c>
      <c r="N124" s="1029"/>
      <c r="O124" s="1029" t="s">
        <v>14</v>
      </c>
      <c r="P124" s="874" t="s">
        <v>79</v>
      </c>
      <c r="Q124" s="874" t="s">
        <v>36</v>
      </c>
      <c r="R124" s="1099"/>
      <c r="S124" s="1099"/>
      <c r="T124" s="1099">
        <v>-39</v>
      </c>
      <c r="U124" s="1013" t="s">
        <v>1297</v>
      </c>
      <c r="V124" s="1029" t="s">
        <v>21</v>
      </c>
      <c r="W124" s="1907"/>
      <c r="X124" s="893" t="s">
        <v>3368</v>
      </c>
      <c r="Y124" s="1843"/>
      <c r="Z124" s="1149"/>
      <c r="AA124" s="850"/>
      <c r="AB124" s="850"/>
      <c r="AC124" s="850"/>
      <c r="AD124" s="850"/>
      <c r="AE124" s="850"/>
      <c r="AF124" s="850"/>
      <c r="AG124" s="850"/>
      <c r="AH124" s="1150"/>
      <c r="AI124" s="1145"/>
      <c r="AJ124" s="888">
        <v>-87.83</v>
      </c>
      <c r="AK124" s="850"/>
      <c r="AL124" s="888">
        <v>-87.28</v>
      </c>
      <c r="AM124" s="850"/>
      <c r="AN124" s="1192">
        <v>-87.8</v>
      </c>
      <c r="AO124" s="1159" t="s">
        <v>11354</v>
      </c>
      <c r="AP124" s="1159"/>
      <c r="AQ124" s="160"/>
      <c r="AR124" s="160"/>
    </row>
    <row r="125" spans="1:44" s="161" customFormat="1" ht="24.95" customHeight="1">
      <c r="A125" s="1006" t="s">
        <v>3787</v>
      </c>
      <c r="B125" s="287">
        <v>3</v>
      </c>
      <c r="C125" s="1817"/>
      <c r="D125" s="1013"/>
      <c r="E125" s="1013" t="s">
        <v>1349</v>
      </c>
      <c r="F125" s="1029" t="s">
        <v>1388</v>
      </c>
      <c r="G125" s="1029"/>
      <c r="H125" s="1042" t="s">
        <v>1194</v>
      </c>
      <c r="I125" s="1042" t="s">
        <v>875</v>
      </c>
      <c r="J125" s="1057">
        <v>1000</v>
      </c>
      <c r="K125" s="1057">
        <v>12750</v>
      </c>
      <c r="L125" s="1057">
        <v>1</v>
      </c>
      <c r="M125" s="1029" t="s">
        <v>39</v>
      </c>
      <c r="N125" s="1029"/>
      <c r="O125" s="1029" t="s">
        <v>14</v>
      </c>
      <c r="P125" s="874" t="s">
        <v>79</v>
      </c>
      <c r="Q125" s="874" t="s">
        <v>36</v>
      </c>
      <c r="R125" s="1099"/>
      <c r="S125" s="1099"/>
      <c r="T125" s="1099">
        <v>-36</v>
      </c>
      <c r="U125" s="1013" t="s">
        <v>3367</v>
      </c>
      <c r="V125" s="1029" t="s">
        <v>21</v>
      </c>
      <c r="W125" s="1907"/>
      <c r="X125" s="893" t="s">
        <v>3368</v>
      </c>
      <c r="Y125" s="1843"/>
      <c r="Z125" s="1149"/>
      <c r="AA125" s="850"/>
      <c r="AB125" s="850"/>
      <c r="AC125" s="850"/>
      <c r="AD125" s="850"/>
      <c r="AE125" s="850"/>
      <c r="AF125" s="850"/>
      <c r="AG125" s="850"/>
      <c r="AH125" s="1150"/>
      <c r="AI125" s="1145"/>
      <c r="AJ125" s="890">
        <v>-29.51</v>
      </c>
      <c r="AK125" s="850"/>
      <c r="AL125" s="890">
        <v>-30.07</v>
      </c>
      <c r="AM125" s="850"/>
      <c r="AN125" s="1189">
        <v>-30.17</v>
      </c>
      <c r="AO125" s="1159" t="s">
        <v>11353</v>
      </c>
      <c r="AP125" s="1159"/>
      <c r="AQ125" s="160"/>
      <c r="AR125" s="160"/>
    </row>
    <row r="126" spans="1:44" s="579" customFormat="1" ht="24.95" customHeight="1">
      <c r="A126" s="1008" t="s">
        <v>7047</v>
      </c>
      <c r="B126" s="300">
        <v>3</v>
      </c>
      <c r="C126" s="1819" t="s">
        <v>7051</v>
      </c>
      <c r="D126" s="1012"/>
      <c r="E126" s="1012" t="s">
        <v>1349</v>
      </c>
      <c r="F126" s="1032" t="s">
        <v>1388</v>
      </c>
      <c r="G126" s="1032"/>
      <c r="H126" s="1040" t="s">
        <v>1194</v>
      </c>
      <c r="I126" s="1040" t="s">
        <v>875</v>
      </c>
      <c r="J126" s="1073" t="s">
        <v>7057</v>
      </c>
      <c r="K126" s="1073" t="s">
        <v>7058</v>
      </c>
      <c r="L126" s="1058">
        <v>1</v>
      </c>
      <c r="M126" s="1032" t="s">
        <v>39</v>
      </c>
      <c r="N126" s="1032"/>
      <c r="O126" s="1032" t="s">
        <v>14</v>
      </c>
      <c r="P126" s="1103" t="s">
        <v>79</v>
      </c>
      <c r="Q126" s="1103" t="s">
        <v>7052</v>
      </c>
      <c r="R126" s="1100"/>
      <c r="S126" s="1100"/>
      <c r="T126" s="1100">
        <v>-35</v>
      </c>
      <c r="U126" s="1012" t="s">
        <v>1271</v>
      </c>
      <c r="V126" s="1032" t="s">
        <v>21</v>
      </c>
      <c r="W126" s="1908"/>
      <c r="X126" s="892"/>
      <c r="Y126" s="1226"/>
      <c r="Z126" s="1151"/>
      <c r="AA126" s="851"/>
      <c r="AB126" s="851"/>
      <c r="AC126" s="851"/>
      <c r="AD126" s="851"/>
      <c r="AE126" s="851"/>
      <c r="AF126" s="851"/>
      <c r="AG126" s="851"/>
      <c r="AH126" s="1152"/>
      <c r="AI126" s="1146"/>
      <c r="AJ126" s="888">
        <v>-35.74</v>
      </c>
      <c r="AK126" s="851"/>
      <c r="AL126" s="888">
        <v>-36.450000000000003</v>
      </c>
      <c r="AM126" s="851"/>
      <c r="AN126" s="1192">
        <v>-36.07</v>
      </c>
      <c r="AO126" s="1160" t="s">
        <v>11356</v>
      </c>
      <c r="AP126" s="1160"/>
      <c r="AQ126" s="534"/>
      <c r="AR126" s="534"/>
    </row>
    <row r="127" spans="1:44" s="579" customFormat="1" ht="24.95" customHeight="1">
      <c r="A127" s="1008" t="s">
        <v>7048</v>
      </c>
      <c r="B127" s="300">
        <v>3</v>
      </c>
      <c r="C127" s="1820"/>
      <c r="D127" s="1012"/>
      <c r="E127" s="1012" t="s">
        <v>1349</v>
      </c>
      <c r="F127" s="1032" t="s">
        <v>1388</v>
      </c>
      <c r="G127" s="1032"/>
      <c r="H127" s="1040" t="s">
        <v>1194</v>
      </c>
      <c r="I127" s="1040" t="s">
        <v>875</v>
      </c>
      <c r="J127" s="1073" t="s">
        <v>7059</v>
      </c>
      <c r="K127" s="1073" t="s">
        <v>7060</v>
      </c>
      <c r="L127" s="1058">
        <v>1</v>
      </c>
      <c r="M127" s="1032" t="s">
        <v>39</v>
      </c>
      <c r="N127" s="1032"/>
      <c r="O127" s="1032" t="s">
        <v>14</v>
      </c>
      <c r="P127" s="1103" t="s">
        <v>79</v>
      </c>
      <c r="Q127" s="1103" t="s">
        <v>7053</v>
      </c>
      <c r="R127" s="1100"/>
      <c r="S127" s="1100"/>
      <c r="T127" s="1100">
        <v>-35</v>
      </c>
      <c r="U127" s="1012" t="s">
        <v>1271</v>
      </c>
      <c r="V127" s="1032" t="s">
        <v>21</v>
      </c>
      <c r="W127" s="1908"/>
      <c r="X127" s="892"/>
      <c r="Y127" s="1226"/>
      <c r="Z127" s="1151"/>
      <c r="AA127" s="851"/>
      <c r="AB127" s="851"/>
      <c r="AC127" s="851"/>
      <c r="AD127" s="851"/>
      <c r="AE127" s="851"/>
      <c r="AF127" s="851"/>
      <c r="AG127" s="851"/>
      <c r="AH127" s="1152"/>
      <c r="AI127" s="1146"/>
      <c r="AJ127" s="890">
        <v>-32.479999999999997</v>
      </c>
      <c r="AK127" s="851"/>
      <c r="AL127" s="890">
        <v>-32.43</v>
      </c>
      <c r="AM127" s="851"/>
      <c r="AN127" s="1189">
        <v>-31.92</v>
      </c>
      <c r="AO127" s="1160" t="s">
        <v>11357</v>
      </c>
      <c r="AP127" s="1160"/>
      <c r="AQ127" s="534"/>
      <c r="AR127" s="534"/>
    </row>
    <row r="128" spans="1:44" s="579" customFormat="1" ht="24.95" customHeight="1">
      <c r="A128" s="1008" t="s">
        <v>7049</v>
      </c>
      <c r="B128" s="300">
        <v>3</v>
      </c>
      <c r="C128" s="1820"/>
      <c r="D128" s="1012"/>
      <c r="E128" s="1012" t="s">
        <v>1349</v>
      </c>
      <c r="F128" s="1032" t="s">
        <v>1388</v>
      </c>
      <c r="G128" s="1032"/>
      <c r="H128" s="1040" t="s">
        <v>1194</v>
      </c>
      <c r="I128" s="1040" t="s">
        <v>875</v>
      </c>
      <c r="J128" s="1073" t="s">
        <v>7061</v>
      </c>
      <c r="K128" s="1073" t="s">
        <v>7062</v>
      </c>
      <c r="L128" s="1058">
        <v>1</v>
      </c>
      <c r="M128" s="1032" t="s">
        <v>39</v>
      </c>
      <c r="N128" s="1032"/>
      <c r="O128" s="1032" t="s">
        <v>14</v>
      </c>
      <c r="P128" s="1103" t="s">
        <v>79</v>
      </c>
      <c r="Q128" s="1103" t="s">
        <v>7054</v>
      </c>
      <c r="R128" s="1100"/>
      <c r="S128" s="1100"/>
      <c r="T128" s="1100">
        <v>-35</v>
      </c>
      <c r="U128" s="1012" t="s">
        <v>1271</v>
      </c>
      <c r="V128" s="1032" t="s">
        <v>21</v>
      </c>
      <c r="W128" s="1908"/>
      <c r="X128" s="892"/>
      <c r="Y128" s="1226"/>
      <c r="Z128" s="1151"/>
      <c r="AA128" s="851"/>
      <c r="AB128" s="851"/>
      <c r="AC128" s="851"/>
      <c r="AD128" s="851"/>
      <c r="AE128" s="851"/>
      <c r="AF128" s="851"/>
      <c r="AG128" s="851"/>
      <c r="AH128" s="1152"/>
      <c r="AI128" s="1146"/>
      <c r="AJ128" s="890">
        <v>-30.01</v>
      </c>
      <c r="AK128" s="851"/>
      <c r="AL128" s="890">
        <v>-29.81</v>
      </c>
      <c r="AM128" s="851"/>
      <c r="AN128" s="1189">
        <v>-30.2</v>
      </c>
      <c r="AO128" s="1160" t="s">
        <v>11358</v>
      </c>
      <c r="AP128" s="1160"/>
      <c r="AQ128" s="534"/>
      <c r="AR128" s="534"/>
    </row>
    <row r="129" spans="1:44" s="579" customFormat="1" ht="24.95" customHeight="1">
      <c r="A129" s="1008" t="s">
        <v>7050</v>
      </c>
      <c r="B129" s="300">
        <v>3</v>
      </c>
      <c r="C129" s="1821"/>
      <c r="D129" s="1012"/>
      <c r="E129" s="1012" t="s">
        <v>1349</v>
      </c>
      <c r="F129" s="1032" t="s">
        <v>1388</v>
      </c>
      <c r="G129" s="1032"/>
      <c r="H129" s="1040" t="s">
        <v>1194</v>
      </c>
      <c r="I129" s="1040" t="s">
        <v>875</v>
      </c>
      <c r="J129" s="1073" t="s">
        <v>7063</v>
      </c>
      <c r="K129" s="1073" t="s">
        <v>7064</v>
      </c>
      <c r="L129" s="1058">
        <v>1</v>
      </c>
      <c r="M129" s="1032" t="s">
        <v>39</v>
      </c>
      <c r="N129" s="1032"/>
      <c r="O129" s="1032" t="s">
        <v>14</v>
      </c>
      <c r="P129" s="1103" t="s">
        <v>79</v>
      </c>
      <c r="Q129" s="1103" t="s">
        <v>7055</v>
      </c>
      <c r="R129" s="1100"/>
      <c r="S129" s="1100"/>
      <c r="T129" s="1100">
        <v>-35</v>
      </c>
      <c r="U129" s="1012" t="s">
        <v>1271</v>
      </c>
      <c r="V129" s="1032" t="s">
        <v>21</v>
      </c>
      <c r="W129" s="1908"/>
      <c r="X129" s="892"/>
      <c r="Y129" s="1226"/>
      <c r="Z129" s="1151"/>
      <c r="AA129" s="851"/>
      <c r="AB129" s="851"/>
      <c r="AC129" s="851"/>
      <c r="AD129" s="851"/>
      <c r="AE129" s="851"/>
      <c r="AF129" s="851"/>
      <c r="AG129" s="851"/>
      <c r="AH129" s="1152"/>
      <c r="AI129" s="1146"/>
      <c r="AJ129" s="890">
        <v>-29.51</v>
      </c>
      <c r="AK129" s="851"/>
      <c r="AL129" s="890">
        <v>-30.07</v>
      </c>
      <c r="AM129" s="851"/>
      <c r="AN129" s="1189">
        <v>-30.17</v>
      </c>
      <c r="AO129" s="1160" t="s">
        <v>11352</v>
      </c>
      <c r="AP129" s="1160"/>
      <c r="AQ129" s="534"/>
      <c r="AR129" s="534"/>
    </row>
    <row r="130" spans="1:44" s="162" customFormat="1" ht="24.95" customHeight="1">
      <c r="A130" s="1005" t="s">
        <v>1599</v>
      </c>
      <c r="B130" s="286"/>
      <c r="C130" s="286" t="s">
        <v>1311</v>
      </c>
      <c r="D130" s="1027"/>
      <c r="E130" s="1027"/>
      <c r="F130" s="1027"/>
      <c r="G130" s="1027"/>
      <c r="H130" s="1028"/>
      <c r="I130" s="1028"/>
      <c r="J130" s="1028"/>
      <c r="K130" s="1028"/>
      <c r="L130" s="1028"/>
      <c r="M130" s="1027"/>
      <c r="N130" s="1027"/>
      <c r="O130" s="1027"/>
      <c r="P130" s="1027"/>
      <c r="Q130" s="1027"/>
      <c r="R130" s="1097"/>
      <c r="S130" s="1097"/>
      <c r="T130" s="1097"/>
      <c r="U130" s="1027"/>
      <c r="V130" s="1027"/>
      <c r="W130" s="1906"/>
      <c r="X130" s="165"/>
      <c r="Y130" s="1141"/>
      <c r="Z130" s="1147"/>
      <c r="AA130" s="849"/>
      <c r="AB130" s="849"/>
      <c r="AC130" s="849"/>
      <c r="AD130" s="849"/>
      <c r="AE130" s="849"/>
      <c r="AF130" s="849"/>
      <c r="AG130" s="849"/>
      <c r="AH130" s="1148"/>
      <c r="AI130" s="1144"/>
      <c r="AJ130" s="849"/>
      <c r="AK130" s="849"/>
      <c r="AL130" s="849"/>
      <c r="AM130" s="849"/>
      <c r="AN130" s="1153"/>
      <c r="AO130" s="1158"/>
      <c r="AP130" s="1197"/>
    </row>
    <row r="131" spans="1:44" s="161" customFormat="1" ht="24.95" customHeight="1">
      <c r="A131" s="1006" t="s">
        <v>3788</v>
      </c>
      <c r="B131" s="13">
        <v>3</v>
      </c>
      <c r="C131" s="288" t="s">
        <v>1421</v>
      </c>
      <c r="D131" s="1013"/>
      <c r="E131" s="1013"/>
      <c r="F131" s="1029"/>
      <c r="G131" s="1029"/>
      <c r="H131" s="1042"/>
      <c r="I131" s="1042"/>
      <c r="J131" s="1043"/>
      <c r="K131" s="1043"/>
      <c r="L131" s="1043"/>
      <c r="M131" s="1029" t="s">
        <v>39</v>
      </c>
      <c r="N131" s="1029"/>
      <c r="O131" s="1029" t="s">
        <v>36</v>
      </c>
      <c r="P131" s="1029" t="s">
        <v>36</v>
      </c>
      <c r="Q131" s="1029" t="s">
        <v>36</v>
      </c>
      <c r="R131" s="1099"/>
      <c r="S131" s="1099"/>
      <c r="T131" s="1105">
        <v>2</v>
      </c>
      <c r="U131" s="1013" t="s">
        <v>18</v>
      </c>
      <c r="V131" s="1029" t="s">
        <v>21</v>
      </c>
      <c r="W131" s="1907"/>
      <c r="X131" s="903" t="s">
        <v>1419</v>
      </c>
      <c r="Y131" s="1180"/>
      <c r="Z131" s="1149"/>
      <c r="AA131" s="850"/>
      <c r="AB131" s="850"/>
      <c r="AC131" s="850"/>
      <c r="AD131" s="850"/>
      <c r="AE131" s="850"/>
      <c r="AF131" s="850"/>
      <c r="AG131" s="850"/>
      <c r="AH131" s="1150"/>
      <c r="AI131" s="1145"/>
      <c r="AJ131" s="850"/>
      <c r="AK131" s="850"/>
      <c r="AL131" s="850"/>
      <c r="AM131" s="850"/>
      <c r="AN131" s="1154"/>
      <c r="AO131" s="1159"/>
      <c r="AP131" s="1222"/>
      <c r="AQ131" s="160"/>
      <c r="AR131" s="160"/>
    </row>
    <row r="132" spans="1:44" s="161" customFormat="1" ht="24.95" customHeight="1">
      <c r="A132" s="1008" t="s">
        <v>3789</v>
      </c>
      <c r="B132" s="301">
        <v>3</v>
      </c>
      <c r="C132" s="78" t="s">
        <v>1312</v>
      </c>
      <c r="D132" s="1012"/>
      <c r="E132" s="1012"/>
      <c r="F132" s="1032"/>
      <c r="G132" s="1032"/>
      <c r="H132" s="1040"/>
      <c r="I132" s="1040"/>
      <c r="J132" s="1041"/>
      <c r="K132" s="1041"/>
      <c r="L132" s="1041"/>
      <c r="M132" s="1032" t="s">
        <v>36</v>
      </c>
      <c r="N132" s="1032"/>
      <c r="O132" s="1032"/>
      <c r="P132" s="1103"/>
      <c r="Q132" s="1103"/>
      <c r="R132" s="1113"/>
      <c r="S132" s="1113">
        <v>0</v>
      </c>
      <c r="T132" s="1113"/>
      <c r="U132" s="1113" t="s">
        <v>18</v>
      </c>
      <c r="V132" s="1032" t="s">
        <v>21</v>
      </c>
      <c r="W132" s="1908"/>
      <c r="X132" s="306"/>
      <c r="Y132" s="1181"/>
      <c r="Z132" s="1151"/>
      <c r="AA132" s="851"/>
      <c r="AB132" s="851"/>
      <c r="AC132" s="851"/>
      <c r="AD132" s="851"/>
      <c r="AE132" s="851"/>
      <c r="AF132" s="851"/>
      <c r="AG132" s="851"/>
      <c r="AH132" s="1152"/>
      <c r="AI132" s="1146"/>
      <c r="AJ132" s="851"/>
      <c r="AK132" s="851"/>
      <c r="AL132" s="851"/>
      <c r="AM132" s="851"/>
      <c r="AN132" s="1155"/>
      <c r="AO132" s="1160"/>
      <c r="AP132" s="1223"/>
      <c r="AQ132" s="160"/>
      <c r="AR132" s="160"/>
    </row>
    <row r="133" spans="1:44" s="161" customFormat="1" ht="24.95" customHeight="1">
      <c r="A133" s="1006" t="s">
        <v>3790</v>
      </c>
      <c r="B133" s="13">
        <v>3</v>
      </c>
      <c r="C133" s="293" t="s">
        <v>1420</v>
      </c>
      <c r="D133" s="1013"/>
      <c r="E133" s="1013"/>
      <c r="F133" s="1029"/>
      <c r="G133" s="1029"/>
      <c r="H133" s="1042"/>
      <c r="I133" s="1042"/>
      <c r="J133" s="1043"/>
      <c r="K133" s="1043"/>
      <c r="L133" s="1043"/>
      <c r="M133" s="1029" t="s">
        <v>39</v>
      </c>
      <c r="N133" s="1029"/>
      <c r="O133" s="1029"/>
      <c r="P133" s="874"/>
      <c r="Q133" s="874"/>
      <c r="R133" s="1124">
        <v>1</v>
      </c>
      <c r="S133" s="1124">
        <v>2</v>
      </c>
      <c r="T133" s="1124">
        <v>3</v>
      </c>
      <c r="U133" s="1124" t="s">
        <v>18</v>
      </c>
      <c r="V133" s="1029" t="s">
        <v>21</v>
      </c>
      <c r="W133" s="1907"/>
      <c r="X133" s="903" t="s">
        <v>1427</v>
      </c>
      <c r="Y133" s="1180"/>
      <c r="Z133" s="1149"/>
      <c r="AA133" s="850"/>
      <c r="AB133" s="850"/>
      <c r="AC133" s="850"/>
      <c r="AD133" s="850"/>
      <c r="AE133" s="850"/>
      <c r="AF133" s="850"/>
      <c r="AG133" s="850"/>
      <c r="AH133" s="1150"/>
      <c r="AI133" s="1145"/>
      <c r="AJ133" s="850"/>
      <c r="AK133" s="850"/>
      <c r="AL133" s="850"/>
      <c r="AM133" s="850"/>
      <c r="AN133" s="1154"/>
      <c r="AO133" s="1159"/>
      <c r="AP133" s="1222"/>
      <c r="AQ133" s="160"/>
      <c r="AR133" s="160"/>
    </row>
    <row r="134" spans="1:44" s="161" customFormat="1" ht="24.95" customHeight="1">
      <c r="A134" s="1008" t="s">
        <v>3791</v>
      </c>
      <c r="B134" s="301">
        <v>3</v>
      </c>
      <c r="C134" s="78" t="s">
        <v>1313</v>
      </c>
      <c r="D134" s="1012"/>
      <c r="E134" s="1012"/>
      <c r="F134" s="1032"/>
      <c r="G134" s="1032"/>
      <c r="H134" s="1040"/>
      <c r="I134" s="1040"/>
      <c r="J134" s="1041"/>
      <c r="K134" s="1041"/>
      <c r="L134" s="1041"/>
      <c r="M134" s="1032" t="s">
        <v>39</v>
      </c>
      <c r="N134" s="1032"/>
      <c r="O134" s="1032"/>
      <c r="P134" s="1103"/>
      <c r="Q134" s="1103"/>
      <c r="R134" s="1113">
        <v>-3</v>
      </c>
      <c r="S134" s="1113"/>
      <c r="T134" s="1113">
        <v>3</v>
      </c>
      <c r="U134" s="1113" t="s">
        <v>1316</v>
      </c>
      <c r="V134" s="1032" t="s">
        <v>21</v>
      </c>
      <c r="W134" s="1908"/>
      <c r="X134" s="894" t="s">
        <v>1422</v>
      </c>
      <c r="Y134" s="1181"/>
      <c r="Z134" s="1151"/>
      <c r="AA134" s="851"/>
      <c r="AB134" s="851"/>
      <c r="AC134" s="851"/>
      <c r="AD134" s="851"/>
      <c r="AE134" s="851"/>
      <c r="AF134" s="851"/>
      <c r="AG134" s="851"/>
      <c r="AH134" s="1152"/>
      <c r="AI134" s="1146"/>
      <c r="AJ134" s="851"/>
      <c r="AK134" s="851"/>
      <c r="AL134" s="851"/>
      <c r="AM134" s="851"/>
      <c r="AN134" s="1155"/>
      <c r="AO134" s="1160"/>
      <c r="AP134" s="1223"/>
      <c r="AQ134" s="160"/>
      <c r="AR134" s="160"/>
    </row>
    <row r="135" spans="1:44" s="161" customFormat="1" ht="24.95" customHeight="1">
      <c r="A135" s="1006" t="s">
        <v>3792</v>
      </c>
      <c r="B135" s="13">
        <v>3</v>
      </c>
      <c r="C135" s="1834" t="s">
        <v>1314</v>
      </c>
      <c r="D135" s="1013"/>
      <c r="E135" s="1013"/>
      <c r="F135" s="1029"/>
      <c r="G135" s="1029"/>
      <c r="H135" s="1042"/>
      <c r="I135" s="1042"/>
      <c r="J135" s="1043"/>
      <c r="K135" s="1043"/>
      <c r="L135" s="1043"/>
      <c r="M135" s="1029" t="s">
        <v>39</v>
      </c>
      <c r="N135" s="1029"/>
      <c r="O135" s="1029" t="s">
        <v>14</v>
      </c>
      <c r="P135" s="874" t="s">
        <v>79</v>
      </c>
      <c r="Q135" s="874" t="s">
        <v>1345</v>
      </c>
      <c r="R135" s="1124"/>
      <c r="S135" s="1124"/>
      <c r="T135" s="1125">
        <v>0.15</v>
      </c>
      <c r="U135" s="1124" t="s">
        <v>18</v>
      </c>
      <c r="V135" s="1029" t="s">
        <v>21</v>
      </c>
      <c r="W135" s="1910"/>
      <c r="X135" s="1858" t="s">
        <v>1317</v>
      </c>
      <c r="Y135" s="1842"/>
      <c r="Z135" s="1149"/>
      <c r="AA135" s="850"/>
      <c r="AB135" s="850"/>
      <c r="AC135" s="850"/>
      <c r="AD135" s="850"/>
      <c r="AE135" s="850"/>
      <c r="AF135" s="850"/>
      <c r="AG135" s="850"/>
      <c r="AH135" s="1150"/>
      <c r="AI135" s="1145"/>
      <c r="AJ135" s="850"/>
      <c r="AK135" s="850"/>
      <c r="AL135" s="850"/>
      <c r="AM135" s="850"/>
      <c r="AN135" s="1154"/>
      <c r="AO135" s="1159"/>
      <c r="AP135" s="1862"/>
      <c r="AQ135" s="160"/>
      <c r="AR135" s="160"/>
    </row>
    <row r="136" spans="1:44" s="161" customFormat="1" ht="24.95" customHeight="1">
      <c r="A136" s="1006" t="s">
        <v>3793</v>
      </c>
      <c r="B136" s="13">
        <v>3</v>
      </c>
      <c r="C136" s="1851"/>
      <c r="D136" s="1013"/>
      <c r="E136" s="1013"/>
      <c r="F136" s="1029"/>
      <c r="G136" s="1029"/>
      <c r="H136" s="1042"/>
      <c r="I136" s="1042"/>
      <c r="J136" s="1043"/>
      <c r="K136" s="1043"/>
      <c r="L136" s="1043"/>
      <c r="M136" s="1029" t="s">
        <v>39</v>
      </c>
      <c r="N136" s="1029"/>
      <c r="O136" s="1029" t="s">
        <v>14</v>
      </c>
      <c r="P136" s="874" t="s">
        <v>79</v>
      </c>
      <c r="Q136" s="874" t="s">
        <v>1346</v>
      </c>
      <c r="R136" s="1124"/>
      <c r="S136" s="1124"/>
      <c r="T136" s="1125">
        <v>0.2</v>
      </c>
      <c r="U136" s="1124" t="s">
        <v>18</v>
      </c>
      <c r="V136" s="1029" t="s">
        <v>21</v>
      </c>
      <c r="W136" s="1912"/>
      <c r="X136" s="1859"/>
      <c r="Y136" s="1843"/>
      <c r="Z136" s="1149"/>
      <c r="AA136" s="850"/>
      <c r="AB136" s="850"/>
      <c r="AC136" s="850"/>
      <c r="AD136" s="850"/>
      <c r="AE136" s="850"/>
      <c r="AF136" s="850"/>
      <c r="AG136" s="850"/>
      <c r="AH136" s="1150"/>
      <c r="AI136" s="1145"/>
      <c r="AJ136" s="850"/>
      <c r="AK136" s="850"/>
      <c r="AL136" s="850"/>
      <c r="AM136" s="850"/>
      <c r="AN136" s="1154"/>
      <c r="AO136" s="1159"/>
      <c r="AP136" s="1863"/>
      <c r="AQ136" s="160"/>
      <c r="AR136" s="160"/>
    </row>
    <row r="137" spans="1:44" s="161" customFormat="1" ht="24.95" customHeight="1">
      <c r="A137" s="1008" t="s">
        <v>3794</v>
      </c>
      <c r="B137" s="301">
        <v>3</v>
      </c>
      <c r="C137" s="1852" t="s">
        <v>1315</v>
      </c>
      <c r="D137" s="1012"/>
      <c r="E137" s="1012"/>
      <c r="F137" s="1032"/>
      <c r="G137" s="1032"/>
      <c r="H137" s="1040"/>
      <c r="I137" s="1040"/>
      <c r="J137" s="1041"/>
      <c r="K137" s="1041"/>
      <c r="L137" s="1041"/>
      <c r="M137" s="1032" t="s">
        <v>39</v>
      </c>
      <c r="N137" s="1032"/>
      <c r="O137" s="1032" t="s">
        <v>14</v>
      </c>
      <c r="P137" s="1103" t="s">
        <v>79</v>
      </c>
      <c r="Q137" s="1103" t="s">
        <v>1345</v>
      </c>
      <c r="R137" s="1113"/>
      <c r="S137" s="1113"/>
      <c r="T137" s="1126">
        <v>1.5</v>
      </c>
      <c r="U137" s="1113" t="s">
        <v>37</v>
      </c>
      <c r="V137" s="1032" t="s">
        <v>21</v>
      </c>
      <c r="W137" s="1911"/>
      <c r="X137" s="1825" t="s">
        <v>1317</v>
      </c>
      <c r="Y137" s="1860"/>
      <c r="Z137" s="1151"/>
      <c r="AA137" s="851"/>
      <c r="AB137" s="851"/>
      <c r="AC137" s="851"/>
      <c r="AD137" s="851"/>
      <c r="AE137" s="851"/>
      <c r="AF137" s="851"/>
      <c r="AG137" s="851"/>
      <c r="AH137" s="1152"/>
      <c r="AI137" s="1146"/>
      <c r="AJ137" s="851"/>
      <c r="AK137" s="851"/>
      <c r="AL137" s="851"/>
      <c r="AM137" s="851"/>
      <c r="AN137" s="1155"/>
      <c r="AO137" s="1160"/>
      <c r="AP137" s="1864"/>
      <c r="AQ137" s="160"/>
      <c r="AR137" s="160"/>
    </row>
    <row r="138" spans="1:44" s="161" customFormat="1" ht="24.95" customHeight="1">
      <c r="A138" s="1008" t="s">
        <v>3795</v>
      </c>
      <c r="B138" s="301">
        <v>3</v>
      </c>
      <c r="C138" s="1853"/>
      <c r="D138" s="1012"/>
      <c r="E138" s="1012"/>
      <c r="F138" s="1032"/>
      <c r="G138" s="1032"/>
      <c r="H138" s="1040"/>
      <c r="I138" s="1040"/>
      <c r="J138" s="1041"/>
      <c r="K138" s="1041"/>
      <c r="L138" s="1041"/>
      <c r="M138" s="1032" t="s">
        <v>39</v>
      </c>
      <c r="N138" s="1032"/>
      <c r="O138" s="1032" t="s">
        <v>14</v>
      </c>
      <c r="P138" s="1103" t="s">
        <v>79</v>
      </c>
      <c r="Q138" s="1103" t="s">
        <v>1346</v>
      </c>
      <c r="R138" s="1113"/>
      <c r="S138" s="1113"/>
      <c r="T138" s="1126">
        <v>1.5</v>
      </c>
      <c r="U138" s="1113" t="s">
        <v>37</v>
      </c>
      <c r="V138" s="1032" t="s">
        <v>21</v>
      </c>
      <c r="W138" s="1913"/>
      <c r="X138" s="1826"/>
      <c r="Y138" s="1861"/>
      <c r="Z138" s="1151"/>
      <c r="AA138" s="851"/>
      <c r="AB138" s="851"/>
      <c r="AC138" s="851"/>
      <c r="AD138" s="851"/>
      <c r="AE138" s="851"/>
      <c r="AF138" s="851"/>
      <c r="AG138" s="851"/>
      <c r="AH138" s="1152"/>
      <c r="AI138" s="1146"/>
      <c r="AJ138" s="851"/>
      <c r="AK138" s="851"/>
      <c r="AL138" s="851"/>
      <c r="AM138" s="851"/>
      <c r="AN138" s="1155"/>
      <c r="AO138" s="1160"/>
      <c r="AP138" s="1865"/>
      <c r="AQ138" s="160"/>
      <c r="AR138" s="160"/>
    </row>
    <row r="139" spans="1:44" s="162" customFormat="1" ht="24.95" customHeight="1">
      <c r="A139" s="1005" t="s">
        <v>1600</v>
      </c>
      <c r="B139" s="286"/>
      <c r="C139" s="294" t="s">
        <v>1397</v>
      </c>
      <c r="D139" s="1027"/>
      <c r="E139" s="1027"/>
      <c r="F139" s="1027"/>
      <c r="G139" s="1027"/>
      <c r="H139" s="1028"/>
      <c r="I139" s="1028"/>
      <c r="J139" s="1028"/>
      <c r="K139" s="1028"/>
      <c r="L139" s="1028"/>
      <c r="M139" s="1027"/>
      <c r="N139" s="1027"/>
      <c r="O139" s="1027"/>
      <c r="P139" s="1027"/>
      <c r="Q139" s="1027"/>
      <c r="R139" s="1097"/>
      <c r="S139" s="1097"/>
      <c r="T139" s="1097"/>
      <c r="U139" s="1027"/>
      <c r="V139" s="1027"/>
      <c r="W139" s="1906"/>
      <c r="X139" s="165"/>
      <c r="Y139" s="1141"/>
      <c r="Z139" s="1147"/>
      <c r="AA139" s="849"/>
      <c r="AB139" s="849"/>
      <c r="AC139" s="849"/>
      <c r="AD139" s="849"/>
      <c r="AE139" s="849"/>
      <c r="AF139" s="849"/>
      <c r="AG139" s="849"/>
      <c r="AH139" s="1148"/>
      <c r="AI139" s="1144"/>
      <c r="AJ139" s="849"/>
      <c r="AK139" s="849"/>
      <c r="AL139" s="849"/>
      <c r="AM139" s="849"/>
      <c r="AN139" s="1153"/>
      <c r="AO139" s="1158"/>
      <c r="AP139" s="1197"/>
    </row>
    <row r="140" spans="1:44" s="161" customFormat="1" ht="24.95" customHeight="1">
      <c r="A140" s="887" t="s">
        <v>3796</v>
      </c>
      <c r="B140" s="13">
        <v>3</v>
      </c>
      <c r="C140" s="1834" t="s">
        <v>1381</v>
      </c>
      <c r="D140" s="1013"/>
      <c r="E140" s="1013" t="s">
        <v>1349</v>
      </c>
      <c r="F140" s="1029" t="s">
        <v>1350</v>
      </c>
      <c r="G140" s="1029">
        <v>3.15</v>
      </c>
      <c r="H140" s="1042" t="s">
        <v>1194</v>
      </c>
      <c r="I140" s="1042" t="s">
        <v>1237</v>
      </c>
      <c r="J140" s="1057">
        <v>1805</v>
      </c>
      <c r="K140" s="1057">
        <v>1880</v>
      </c>
      <c r="L140" s="1057"/>
      <c r="M140" s="1029" t="s">
        <v>39</v>
      </c>
      <c r="N140" s="1029"/>
      <c r="O140" s="1029" t="s">
        <v>14</v>
      </c>
      <c r="P140" s="874"/>
      <c r="Q140" s="874"/>
      <c r="R140" s="1099"/>
      <c r="S140" s="1099"/>
      <c r="T140" s="1099">
        <v>-167</v>
      </c>
      <c r="U140" s="1013" t="s">
        <v>1270</v>
      </c>
      <c r="V140" s="1029" t="s">
        <v>21</v>
      </c>
      <c r="W140" s="1910"/>
      <c r="X140" s="910" t="s">
        <v>1353</v>
      </c>
      <c r="Y140" s="1180"/>
      <c r="Z140" s="1149"/>
      <c r="AA140" s="850"/>
      <c r="AB140" s="850"/>
      <c r="AC140" s="850"/>
      <c r="AD140" s="850"/>
      <c r="AE140" s="850"/>
      <c r="AF140" s="850"/>
      <c r="AG140" s="850"/>
      <c r="AH140" s="1150"/>
      <c r="AI140" s="1145"/>
      <c r="AJ140" s="850"/>
      <c r="AK140" s="850"/>
      <c r="AL140" s="850"/>
      <c r="AM140" s="850"/>
      <c r="AN140" s="1154"/>
      <c r="AO140" s="1159"/>
      <c r="AP140" s="1222"/>
      <c r="AQ140" s="160"/>
      <c r="AR140" s="160"/>
    </row>
    <row r="141" spans="1:44" s="161" customFormat="1" ht="24.95" customHeight="1">
      <c r="A141" s="887" t="s">
        <v>3797</v>
      </c>
      <c r="B141" s="13">
        <v>3</v>
      </c>
      <c r="C141" s="1835"/>
      <c r="D141" s="1013"/>
      <c r="E141" s="1013" t="s">
        <v>1349</v>
      </c>
      <c r="F141" s="1029" t="s">
        <v>1369</v>
      </c>
      <c r="G141" s="1029">
        <v>3.15</v>
      </c>
      <c r="H141" s="1042" t="s">
        <v>1194</v>
      </c>
      <c r="I141" s="1042" t="s">
        <v>1237</v>
      </c>
      <c r="J141" s="1057">
        <v>1805</v>
      </c>
      <c r="K141" s="1057">
        <v>1880</v>
      </c>
      <c r="L141" s="1057"/>
      <c r="M141" s="1029" t="s">
        <v>39</v>
      </c>
      <c r="N141" s="1029"/>
      <c r="O141" s="1029" t="s">
        <v>14</v>
      </c>
      <c r="P141" s="874"/>
      <c r="Q141" s="874"/>
      <c r="R141" s="1099"/>
      <c r="S141" s="1099"/>
      <c r="T141" s="1099">
        <v>-194</v>
      </c>
      <c r="U141" s="1013" t="s">
        <v>1270</v>
      </c>
      <c r="V141" s="1029"/>
      <c r="W141" s="1910"/>
      <c r="X141" s="1161" t="s">
        <v>1392</v>
      </c>
      <c r="Y141" s="1180"/>
      <c r="Z141" s="1149"/>
      <c r="AA141" s="850"/>
      <c r="AB141" s="850"/>
      <c r="AC141" s="850"/>
      <c r="AD141" s="850"/>
      <c r="AE141" s="850"/>
      <c r="AF141" s="850"/>
      <c r="AG141" s="850"/>
      <c r="AH141" s="1150"/>
      <c r="AI141" s="1145"/>
      <c r="AJ141" s="850"/>
      <c r="AK141" s="850"/>
      <c r="AL141" s="850"/>
      <c r="AM141" s="850"/>
      <c r="AN141" s="1154"/>
      <c r="AO141" s="1159"/>
      <c r="AP141" s="1222"/>
      <c r="AQ141" s="160"/>
      <c r="AR141" s="160"/>
    </row>
    <row r="142" spans="1:44" s="161" customFormat="1" ht="24.95" customHeight="1">
      <c r="A142" s="887" t="s">
        <v>3798</v>
      </c>
      <c r="B142" s="13">
        <v>3</v>
      </c>
      <c r="C142" s="1851"/>
      <c r="D142" s="1013"/>
      <c r="E142" s="1013" t="s">
        <v>1349</v>
      </c>
      <c r="F142" s="1029" t="s">
        <v>1378</v>
      </c>
      <c r="G142" s="1029">
        <v>3.15</v>
      </c>
      <c r="H142" s="1042" t="s">
        <v>1194</v>
      </c>
      <c r="I142" s="1042" t="s">
        <v>1237</v>
      </c>
      <c r="J142" s="1057">
        <v>1805</v>
      </c>
      <c r="K142" s="1057">
        <v>1880</v>
      </c>
      <c r="L142" s="1057"/>
      <c r="M142" s="1029" t="s">
        <v>39</v>
      </c>
      <c r="N142" s="1029"/>
      <c r="O142" s="1029" t="s">
        <v>14</v>
      </c>
      <c r="P142" s="874"/>
      <c r="Q142" s="874"/>
      <c r="R142" s="1099"/>
      <c r="S142" s="1099"/>
      <c r="T142" s="1099">
        <v>-194</v>
      </c>
      <c r="U142" s="1013" t="s">
        <v>1270</v>
      </c>
      <c r="V142" s="1029"/>
      <c r="W142" s="1910"/>
      <c r="X142" s="910" t="s">
        <v>1391</v>
      </c>
      <c r="Y142" s="1180"/>
      <c r="Z142" s="1149"/>
      <c r="AA142" s="850"/>
      <c r="AB142" s="850"/>
      <c r="AC142" s="850"/>
      <c r="AD142" s="850"/>
      <c r="AE142" s="850"/>
      <c r="AF142" s="850"/>
      <c r="AG142" s="850"/>
      <c r="AH142" s="1150"/>
      <c r="AI142" s="1145"/>
      <c r="AJ142" s="850"/>
      <c r="AK142" s="850"/>
      <c r="AL142" s="850"/>
      <c r="AM142" s="850"/>
      <c r="AN142" s="1154"/>
      <c r="AO142" s="1159"/>
      <c r="AP142" s="1222"/>
      <c r="AQ142" s="160"/>
      <c r="AR142" s="160"/>
    </row>
    <row r="143" spans="1:44" s="161" customFormat="1" ht="24.95" customHeight="1">
      <c r="A143" s="1011" t="s">
        <v>3799</v>
      </c>
      <c r="B143" s="301">
        <v>3</v>
      </c>
      <c r="C143" s="1852" t="s">
        <v>1380</v>
      </c>
      <c r="D143" s="1012"/>
      <c r="E143" s="1012" t="s">
        <v>1349</v>
      </c>
      <c r="F143" s="1032" t="s">
        <v>1350</v>
      </c>
      <c r="G143" s="1032">
        <v>3.15</v>
      </c>
      <c r="H143" s="1040" t="s">
        <v>1194</v>
      </c>
      <c r="I143" s="1040" t="s">
        <v>1237</v>
      </c>
      <c r="J143" s="1058">
        <v>2110</v>
      </c>
      <c r="K143" s="1058">
        <v>2200</v>
      </c>
      <c r="L143" s="1058"/>
      <c r="M143" s="1032" t="s">
        <v>39</v>
      </c>
      <c r="N143" s="1032"/>
      <c r="O143" s="1032" t="s">
        <v>14</v>
      </c>
      <c r="P143" s="1103"/>
      <c r="Q143" s="1103"/>
      <c r="R143" s="1100"/>
      <c r="S143" s="1100"/>
      <c r="T143" s="1100">
        <v>-167</v>
      </c>
      <c r="U143" s="1012" t="s">
        <v>1270</v>
      </c>
      <c r="V143" s="1032" t="s">
        <v>21</v>
      </c>
      <c r="W143" s="1911"/>
      <c r="X143" s="1162" t="s">
        <v>1354</v>
      </c>
      <c r="Y143" s="1181"/>
      <c r="Z143" s="1151"/>
      <c r="AA143" s="851"/>
      <c r="AB143" s="851"/>
      <c r="AC143" s="851"/>
      <c r="AD143" s="851"/>
      <c r="AE143" s="851"/>
      <c r="AF143" s="851"/>
      <c r="AG143" s="851"/>
      <c r="AH143" s="1152"/>
      <c r="AI143" s="1146"/>
      <c r="AJ143" s="851"/>
      <c r="AK143" s="851"/>
      <c r="AL143" s="851"/>
      <c r="AM143" s="851"/>
      <c r="AN143" s="1155"/>
      <c r="AO143" s="1160"/>
      <c r="AP143" s="1223"/>
      <c r="AQ143" s="160"/>
      <c r="AR143" s="160"/>
    </row>
    <row r="144" spans="1:44" s="161" customFormat="1" ht="24.95" customHeight="1">
      <c r="A144" s="1011" t="s">
        <v>3800</v>
      </c>
      <c r="B144" s="301">
        <v>3</v>
      </c>
      <c r="C144" s="1853"/>
      <c r="D144" s="1012"/>
      <c r="E144" s="1012" t="s">
        <v>1349</v>
      </c>
      <c r="F144" s="1032" t="s">
        <v>1369</v>
      </c>
      <c r="G144" s="1032">
        <v>3.15</v>
      </c>
      <c r="H144" s="1040" t="s">
        <v>1194</v>
      </c>
      <c r="I144" s="1040" t="s">
        <v>1237</v>
      </c>
      <c r="J144" s="1058">
        <v>2110</v>
      </c>
      <c r="K144" s="1058">
        <v>2200</v>
      </c>
      <c r="L144" s="1058"/>
      <c r="M144" s="1032" t="s">
        <v>39</v>
      </c>
      <c r="N144" s="1032"/>
      <c r="O144" s="1032" t="s">
        <v>14</v>
      </c>
      <c r="P144" s="1103"/>
      <c r="Q144" s="1103"/>
      <c r="R144" s="1100"/>
      <c r="S144" s="1100"/>
      <c r="T144" s="1100">
        <v>-194</v>
      </c>
      <c r="U144" s="1012" t="s">
        <v>1270</v>
      </c>
      <c r="V144" s="1032"/>
      <c r="W144" s="1911"/>
      <c r="X144" s="1162" t="s">
        <v>1392</v>
      </c>
      <c r="Y144" s="1181"/>
      <c r="Z144" s="1151"/>
      <c r="AA144" s="851"/>
      <c r="AB144" s="851"/>
      <c r="AC144" s="851"/>
      <c r="AD144" s="851"/>
      <c r="AE144" s="851"/>
      <c r="AF144" s="851"/>
      <c r="AG144" s="851"/>
      <c r="AH144" s="1152"/>
      <c r="AI144" s="1146"/>
      <c r="AJ144" s="851"/>
      <c r="AK144" s="851"/>
      <c r="AL144" s="851"/>
      <c r="AM144" s="851"/>
      <c r="AN144" s="1155"/>
      <c r="AO144" s="1160"/>
      <c r="AP144" s="1223"/>
      <c r="AQ144" s="160"/>
      <c r="AR144" s="160"/>
    </row>
    <row r="145" spans="1:44" s="161" customFormat="1" ht="24.95" customHeight="1">
      <c r="A145" s="1011" t="s">
        <v>3801</v>
      </c>
      <c r="B145" s="301">
        <v>3</v>
      </c>
      <c r="C145" s="1854"/>
      <c r="D145" s="1012"/>
      <c r="E145" s="1012" t="s">
        <v>1349</v>
      </c>
      <c r="F145" s="1032" t="s">
        <v>1378</v>
      </c>
      <c r="G145" s="1032">
        <v>3.15</v>
      </c>
      <c r="H145" s="1040" t="s">
        <v>1194</v>
      </c>
      <c r="I145" s="1040" t="s">
        <v>1237</v>
      </c>
      <c r="J145" s="1058">
        <v>2110</v>
      </c>
      <c r="K145" s="1058">
        <v>2200</v>
      </c>
      <c r="L145" s="1058"/>
      <c r="M145" s="1032" t="s">
        <v>39</v>
      </c>
      <c r="N145" s="1032"/>
      <c r="O145" s="1032" t="s">
        <v>14</v>
      </c>
      <c r="P145" s="1103"/>
      <c r="Q145" s="1103"/>
      <c r="R145" s="1100"/>
      <c r="S145" s="1100"/>
      <c r="T145" s="1100">
        <v>-194</v>
      </c>
      <c r="U145" s="1012" t="s">
        <v>1270</v>
      </c>
      <c r="V145" s="1032"/>
      <c r="W145" s="1911"/>
      <c r="X145" s="1162" t="s">
        <v>1391</v>
      </c>
      <c r="Y145" s="1181"/>
      <c r="Z145" s="1151"/>
      <c r="AA145" s="851"/>
      <c r="AB145" s="851"/>
      <c r="AC145" s="851"/>
      <c r="AD145" s="851"/>
      <c r="AE145" s="851"/>
      <c r="AF145" s="851"/>
      <c r="AG145" s="851"/>
      <c r="AH145" s="1152"/>
      <c r="AI145" s="1146"/>
      <c r="AJ145" s="851"/>
      <c r="AK145" s="851"/>
      <c r="AL145" s="851"/>
      <c r="AM145" s="851"/>
      <c r="AN145" s="1155"/>
      <c r="AO145" s="1160"/>
      <c r="AP145" s="1223"/>
      <c r="AQ145" s="160"/>
      <c r="AR145" s="160"/>
    </row>
    <row r="146" spans="1:44" s="161" customFormat="1" ht="24.95" customHeight="1">
      <c r="A146" s="887" t="s">
        <v>3802</v>
      </c>
      <c r="B146" s="13">
        <v>3</v>
      </c>
      <c r="C146" s="1834" t="s">
        <v>1382</v>
      </c>
      <c r="D146" s="1013"/>
      <c r="E146" s="1013" t="s">
        <v>1349</v>
      </c>
      <c r="F146" s="1029" t="s">
        <v>1352</v>
      </c>
      <c r="G146" s="1029">
        <v>3.15</v>
      </c>
      <c r="H146" s="1042" t="s">
        <v>1194</v>
      </c>
      <c r="I146" s="1042" t="s">
        <v>1237</v>
      </c>
      <c r="J146" s="1057">
        <v>2300</v>
      </c>
      <c r="K146" s="1057">
        <v>2400</v>
      </c>
      <c r="L146" s="1057"/>
      <c r="M146" s="1029" t="s">
        <v>39</v>
      </c>
      <c r="N146" s="1029"/>
      <c r="O146" s="1029" t="s">
        <v>14</v>
      </c>
      <c r="P146" s="874"/>
      <c r="Q146" s="874"/>
      <c r="R146" s="1099"/>
      <c r="S146" s="1099"/>
      <c r="T146" s="1099">
        <v>-167</v>
      </c>
      <c r="U146" s="1013" t="s">
        <v>1270</v>
      </c>
      <c r="V146" s="1029" t="s">
        <v>21</v>
      </c>
      <c r="W146" s="1910"/>
      <c r="X146" s="910" t="s">
        <v>1355</v>
      </c>
      <c r="Y146" s="1180"/>
      <c r="Z146" s="1149"/>
      <c r="AA146" s="850"/>
      <c r="AB146" s="850"/>
      <c r="AC146" s="850"/>
      <c r="AD146" s="850"/>
      <c r="AE146" s="850"/>
      <c r="AF146" s="850"/>
      <c r="AG146" s="850"/>
      <c r="AH146" s="1150"/>
      <c r="AI146" s="1145"/>
      <c r="AJ146" s="850"/>
      <c r="AK146" s="850"/>
      <c r="AL146" s="850"/>
      <c r="AM146" s="850"/>
      <c r="AN146" s="1154"/>
      <c r="AO146" s="1159"/>
      <c r="AP146" s="1222"/>
      <c r="AQ146" s="160"/>
      <c r="AR146" s="160"/>
    </row>
    <row r="147" spans="1:44" s="161" customFormat="1" ht="24.95" customHeight="1">
      <c r="A147" s="887" t="s">
        <v>3803</v>
      </c>
      <c r="B147" s="13">
        <v>3</v>
      </c>
      <c r="C147" s="1835"/>
      <c r="D147" s="1013"/>
      <c r="E147" s="1013" t="s">
        <v>1349</v>
      </c>
      <c r="F147" s="1029" t="s">
        <v>1369</v>
      </c>
      <c r="G147" s="1029">
        <v>3.15</v>
      </c>
      <c r="H147" s="1042" t="s">
        <v>1194</v>
      </c>
      <c r="I147" s="1042" t="s">
        <v>1237</v>
      </c>
      <c r="J147" s="1057">
        <v>2300</v>
      </c>
      <c r="K147" s="1057">
        <v>2400</v>
      </c>
      <c r="L147" s="1057"/>
      <c r="M147" s="1029" t="s">
        <v>39</v>
      </c>
      <c r="N147" s="1029"/>
      <c r="O147" s="1029" t="s">
        <v>14</v>
      </c>
      <c r="P147" s="874"/>
      <c r="Q147" s="874"/>
      <c r="R147" s="1099"/>
      <c r="S147" s="1099"/>
      <c r="T147" s="1099">
        <v>-194</v>
      </c>
      <c r="U147" s="1013" t="s">
        <v>1270</v>
      </c>
      <c r="V147" s="1029"/>
      <c r="W147" s="1910"/>
      <c r="X147" s="1161" t="s">
        <v>1392</v>
      </c>
      <c r="Y147" s="1180"/>
      <c r="Z147" s="1149"/>
      <c r="AA147" s="850"/>
      <c r="AB147" s="850"/>
      <c r="AC147" s="850"/>
      <c r="AD147" s="850"/>
      <c r="AE147" s="850"/>
      <c r="AF147" s="850"/>
      <c r="AG147" s="850"/>
      <c r="AH147" s="1150"/>
      <c r="AI147" s="1145"/>
      <c r="AJ147" s="850"/>
      <c r="AK147" s="850"/>
      <c r="AL147" s="850"/>
      <c r="AM147" s="850"/>
      <c r="AN147" s="1154"/>
      <c r="AO147" s="1159"/>
      <c r="AP147" s="1222"/>
      <c r="AQ147" s="160"/>
      <c r="AR147" s="160"/>
    </row>
    <row r="148" spans="1:44" s="161" customFormat="1" ht="24.95" customHeight="1">
      <c r="A148" s="887" t="s">
        <v>3804</v>
      </c>
      <c r="B148" s="13">
        <v>3</v>
      </c>
      <c r="C148" s="1851"/>
      <c r="D148" s="1013"/>
      <c r="E148" s="1013" t="s">
        <v>1349</v>
      </c>
      <c r="F148" s="1029" t="s">
        <v>1378</v>
      </c>
      <c r="G148" s="1029">
        <v>3.15</v>
      </c>
      <c r="H148" s="1042" t="s">
        <v>1194</v>
      </c>
      <c r="I148" s="1042" t="s">
        <v>1237</v>
      </c>
      <c r="J148" s="1057">
        <v>2300</v>
      </c>
      <c r="K148" s="1057">
        <v>2400</v>
      </c>
      <c r="L148" s="1057"/>
      <c r="M148" s="1029" t="s">
        <v>39</v>
      </c>
      <c r="N148" s="1029"/>
      <c r="O148" s="1029" t="s">
        <v>14</v>
      </c>
      <c r="P148" s="874"/>
      <c r="Q148" s="874"/>
      <c r="R148" s="1099"/>
      <c r="S148" s="1099"/>
      <c r="T148" s="1099">
        <v>-194</v>
      </c>
      <c r="U148" s="1013" t="s">
        <v>1270</v>
      </c>
      <c r="V148" s="1029"/>
      <c r="W148" s="1910"/>
      <c r="X148" s="910" t="s">
        <v>1391</v>
      </c>
      <c r="Y148" s="1180"/>
      <c r="Z148" s="1149"/>
      <c r="AA148" s="850"/>
      <c r="AB148" s="850"/>
      <c r="AC148" s="850"/>
      <c r="AD148" s="850"/>
      <c r="AE148" s="850"/>
      <c r="AF148" s="850"/>
      <c r="AG148" s="850"/>
      <c r="AH148" s="1150"/>
      <c r="AI148" s="1145"/>
      <c r="AJ148" s="850"/>
      <c r="AK148" s="850"/>
      <c r="AL148" s="850"/>
      <c r="AM148" s="850"/>
      <c r="AN148" s="1154"/>
      <c r="AO148" s="1159"/>
      <c r="AP148" s="1222"/>
      <c r="AQ148" s="160"/>
      <c r="AR148" s="160"/>
    </row>
    <row r="149" spans="1:44" s="161" customFormat="1" ht="24.95" customHeight="1">
      <c r="A149" s="1011" t="s">
        <v>3805</v>
      </c>
      <c r="B149" s="301">
        <v>3</v>
      </c>
      <c r="C149" s="1852" t="s">
        <v>1383</v>
      </c>
      <c r="D149" s="1012"/>
      <c r="E149" s="1012" t="s">
        <v>1349</v>
      </c>
      <c r="F149" s="1032" t="s">
        <v>1351</v>
      </c>
      <c r="G149" s="1032">
        <v>3.15</v>
      </c>
      <c r="H149" s="1040" t="s">
        <v>1194</v>
      </c>
      <c r="I149" s="1040" t="s">
        <v>1237</v>
      </c>
      <c r="J149" s="1058">
        <v>2620</v>
      </c>
      <c r="K149" s="1058">
        <v>2690</v>
      </c>
      <c r="L149" s="1058"/>
      <c r="M149" s="1032" t="s">
        <v>39</v>
      </c>
      <c r="N149" s="1032"/>
      <c r="O149" s="1032" t="s">
        <v>14</v>
      </c>
      <c r="P149" s="1103"/>
      <c r="Q149" s="1103"/>
      <c r="R149" s="1100"/>
      <c r="S149" s="1100"/>
      <c r="T149" s="1100">
        <v>-167</v>
      </c>
      <c r="U149" s="1012" t="s">
        <v>1270</v>
      </c>
      <c r="V149" s="1032" t="s">
        <v>21</v>
      </c>
      <c r="W149" s="1911"/>
      <c r="X149" s="1162" t="s">
        <v>1356</v>
      </c>
      <c r="Y149" s="1181"/>
      <c r="Z149" s="1151"/>
      <c r="AA149" s="851"/>
      <c r="AB149" s="851"/>
      <c r="AC149" s="851"/>
      <c r="AD149" s="851"/>
      <c r="AE149" s="851"/>
      <c r="AF149" s="851"/>
      <c r="AG149" s="851"/>
      <c r="AH149" s="1152"/>
      <c r="AI149" s="1146"/>
      <c r="AJ149" s="851"/>
      <c r="AK149" s="851"/>
      <c r="AL149" s="851"/>
      <c r="AM149" s="851"/>
      <c r="AN149" s="1155"/>
      <c r="AO149" s="1160"/>
      <c r="AP149" s="1223"/>
      <c r="AQ149" s="160"/>
      <c r="AR149" s="160"/>
    </row>
    <row r="150" spans="1:44" s="161" customFormat="1" ht="24.95" customHeight="1">
      <c r="A150" s="1011" t="s">
        <v>3806</v>
      </c>
      <c r="B150" s="301">
        <v>3</v>
      </c>
      <c r="C150" s="1853"/>
      <c r="D150" s="1012"/>
      <c r="E150" s="1012" t="s">
        <v>1349</v>
      </c>
      <c r="F150" s="1032" t="s">
        <v>1369</v>
      </c>
      <c r="G150" s="1032">
        <v>3.15</v>
      </c>
      <c r="H150" s="1040" t="s">
        <v>1194</v>
      </c>
      <c r="I150" s="1040" t="s">
        <v>1237</v>
      </c>
      <c r="J150" s="1058">
        <v>2620</v>
      </c>
      <c r="K150" s="1058">
        <v>2690</v>
      </c>
      <c r="L150" s="1058"/>
      <c r="M150" s="1032" t="s">
        <v>39</v>
      </c>
      <c r="N150" s="1032"/>
      <c r="O150" s="1032" t="s">
        <v>14</v>
      </c>
      <c r="P150" s="1103"/>
      <c r="Q150" s="1103"/>
      <c r="R150" s="1100"/>
      <c r="S150" s="1100"/>
      <c r="T150" s="1100">
        <v>-194</v>
      </c>
      <c r="U150" s="1012" t="s">
        <v>1270</v>
      </c>
      <c r="V150" s="1032"/>
      <c r="W150" s="1911"/>
      <c r="X150" s="1162" t="s">
        <v>1392</v>
      </c>
      <c r="Y150" s="1181"/>
      <c r="Z150" s="1151"/>
      <c r="AA150" s="851"/>
      <c r="AB150" s="851"/>
      <c r="AC150" s="851"/>
      <c r="AD150" s="851"/>
      <c r="AE150" s="851"/>
      <c r="AF150" s="851"/>
      <c r="AG150" s="851"/>
      <c r="AH150" s="1152"/>
      <c r="AI150" s="1146"/>
      <c r="AJ150" s="851"/>
      <c r="AK150" s="851"/>
      <c r="AL150" s="851"/>
      <c r="AM150" s="851"/>
      <c r="AN150" s="1155"/>
      <c r="AO150" s="1160"/>
      <c r="AP150" s="1223"/>
      <c r="AQ150" s="160"/>
      <c r="AR150" s="160"/>
    </row>
    <row r="151" spans="1:44" s="161" customFormat="1" ht="24.95" customHeight="1">
      <c r="A151" s="1011" t="s">
        <v>3807</v>
      </c>
      <c r="B151" s="301">
        <v>3</v>
      </c>
      <c r="C151" s="1854"/>
      <c r="D151" s="1012"/>
      <c r="E151" s="1012" t="s">
        <v>1349</v>
      </c>
      <c r="F151" s="1032" t="s">
        <v>1378</v>
      </c>
      <c r="G151" s="1032">
        <v>3.15</v>
      </c>
      <c r="H151" s="1040" t="s">
        <v>1194</v>
      </c>
      <c r="I151" s="1040" t="s">
        <v>1237</v>
      </c>
      <c r="J151" s="1058">
        <v>2620</v>
      </c>
      <c r="K151" s="1058">
        <v>2690</v>
      </c>
      <c r="L151" s="1058"/>
      <c r="M151" s="1032" t="s">
        <v>39</v>
      </c>
      <c r="N151" s="1032"/>
      <c r="O151" s="1032" t="s">
        <v>14</v>
      </c>
      <c r="P151" s="1103"/>
      <c r="Q151" s="1103"/>
      <c r="R151" s="1100"/>
      <c r="S151" s="1100"/>
      <c r="T151" s="1100">
        <v>-194</v>
      </c>
      <c r="U151" s="1012" t="s">
        <v>1270</v>
      </c>
      <c r="V151" s="1032"/>
      <c r="W151" s="1911"/>
      <c r="X151" s="1162" t="s">
        <v>1391</v>
      </c>
      <c r="Y151" s="1181"/>
      <c r="Z151" s="1151"/>
      <c r="AA151" s="851"/>
      <c r="AB151" s="851"/>
      <c r="AC151" s="851"/>
      <c r="AD151" s="851"/>
      <c r="AE151" s="851"/>
      <c r="AF151" s="851"/>
      <c r="AG151" s="851"/>
      <c r="AH151" s="1152"/>
      <c r="AI151" s="1146"/>
      <c r="AJ151" s="851"/>
      <c r="AK151" s="851"/>
      <c r="AL151" s="851"/>
      <c r="AM151" s="851"/>
      <c r="AN151" s="1155"/>
      <c r="AO151" s="1160"/>
      <c r="AP151" s="1223"/>
      <c r="AQ151" s="160"/>
      <c r="AR151" s="160"/>
    </row>
    <row r="152" spans="1:44" s="161" customFormat="1" ht="24.95" customHeight="1">
      <c r="A152" s="887" t="s">
        <v>3808</v>
      </c>
      <c r="B152" s="13">
        <v>3</v>
      </c>
      <c r="C152" s="1834" t="s">
        <v>1384</v>
      </c>
      <c r="D152" s="1013"/>
      <c r="E152" s="1013" t="s">
        <v>1349</v>
      </c>
      <c r="F152" s="1029" t="s">
        <v>1351</v>
      </c>
      <c r="G152" s="1029">
        <v>3.15</v>
      </c>
      <c r="H152" s="1042" t="s">
        <v>1194</v>
      </c>
      <c r="I152" s="1042" t="s">
        <v>1237</v>
      </c>
      <c r="J152" s="1057">
        <v>2496</v>
      </c>
      <c r="K152" s="1057">
        <v>2690</v>
      </c>
      <c r="L152" s="1057"/>
      <c r="M152" s="1029" t="s">
        <v>39</v>
      </c>
      <c r="N152" s="1029"/>
      <c r="O152" s="1029" t="s">
        <v>14</v>
      </c>
      <c r="P152" s="874"/>
      <c r="Q152" s="874"/>
      <c r="R152" s="1099"/>
      <c r="S152" s="1099"/>
      <c r="T152" s="1099">
        <v>-167</v>
      </c>
      <c r="U152" s="1013" t="s">
        <v>1270</v>
      </c>
      <c r="V152" s="1029" t="s">
        <v>21</v>
      </c>
      <c r="W152" s="1910"/>
      <c r="X152" s="910" t="s">
        <v>1357</v>
      </c>
      <c r="Y152" s="1180"/>
      <c r="Z152" s="1149"/>
      <c r="AA152" s="850"/>
      <c r="AB152" s="850"/>
      <c r="AC152" s="850"/>
      <c r="AD152" s="850"/>
      <c r="AE152" s="850"/>
      <c r="AF152" s="850"/>
      <c r="AG152" s="850"/>
      <c r="AH152" s="1150"/>
      <c r="AI152" s="1145"/>
      <c r="AJ152" s="850"/>
      <c r="AK152" s="850"/>
      <c r="AL152" s="850"/>
      <c r="AM152" s="850"/>
      <c r="AN152" s="1154"/>
      <c r="AO152" s="1159"/>
      <c r="AP152" s="1222"/>
      <c r="AQ152" s="160"/>
      <c r="AR152" s="160"/>
    </row>
    <row r="153" spans="1:44" s="161" customFormat="1" ht="24.95" customHeight="1">
      <c r="A153" s="887" t="s">
        <v>3809</v>
      </c>
      <c r="B153" s="13">
        <v>3</v>
      </c>
      <c r="C153" s="1835"/>
      <c r="D153" s="1013"/>
      <c r="E153" s="1013" t="s">
        <v>1349</v>
      </c>
      <c r="F153" s="1029" t="s">
        <v>1369</v>
      </c>
      <c r="G153" s="1029">
        <v>3.15</v>
      </c>
      <c r="H153" s="1042" t="s">
        <v>1194</v>
      </c>
      <c r="I153" s="1042" t="s">
        <v>1237</v>
      </c>
      <c r="J153" s="1057">
        <v>2496</v>
      </c>
      <c r="K153" s="1057">
        <v>2690</v>
      </c>
      <c r="L153" s="1057"/>
      <c r="M153" s="1029" t="s">
        <v>39</v>
      </c>
      <c r="N153" s="1029"/>
      <c r="O153" s="1029" t="s">
        <v>14</v>
      </c>
      <c r="P153" s="874"/>
      <c r="Q153" s="874"/>
      <c r="R153" s="1099"/>
      <c r="S153" s="1099"/>
      <c r="T153" s="1099">
        <v>-194</v>
      </c>
      <c r="U153" s="1013" t="s">
        <v>1270</v>
      </c>
      <c r="V153" s="1029"/>
      <c r="W153" s="1910"/>
      <c r="X153" s="1161" t="s">
        <v>1392</v>
      </c>
      <c r="Y153" s="1180"/>
      <c r="Z153" s="1149"/>
      <c r="AA153" s="850"/>
      <c r="AB153" s="850"/>
      <c r="AC153" s="850"/>
      <c r="AD153" s="850"/>
      <c r="AE153" s="850"/>
      <c r="AF153" s="850"/>
      <c r="AG153" s="850"/>
      <c r="AH153" s="1150"/>
      <c r="AI153" s="1145"/>
      <c r="AJ153" s="850"/>
      <c r="AK153" s="850"/>
      <c r="AL153" s="850"/>
      <c r="AM153" s="850"/>
      <c r="AN153" s="1154"/>
      <c r="AO153" s="1159"/>
      <c r="AP153" s="1222"/>
      <c r="AQ153" s="160"/>
      <c r="AR153" s="160"/>
    </row>
    <row r="154" spans="1:44" s="161" customFormat="1" ht="24.95" customHeight="1">
      <c r="A154" s="887" t="s">
        <v>3810</v>
      </c>
      <c r="B154" s="13">
        <v>3</v>
      </c>
      <c r="C154" s="1851"/>
      <c r="D154" s="1013"/>
      <c r="E154" s="1013" t="s">
        <v>1349</v>
      </c>
      <c r="F154" s="1029" t="s">
        <v>1378</v>
      </c>
      <c r="G154" s="1029">
        <v>3.15</v>
      </c>
      <c r="H154" s="1042" t="s">
        <v>1194</v>
      </c>
      <c r="I154" s="1042" t="s">
        <v>1237</v>
      </c>
      <c r="J154" s="1057">
        <v>2496</v>
      </c>
      <c r="K154" s="1057">
        <v>2690</v>
      </c>
      <c r="L154" s="1057"/>
      <c r="M154" s="1029" t="s">
        <v>39</v>
      </c>
      <c r="N154" s="1029"/>
      <c r="O154" s="1029" t="s">
        <v>14</v>
      </c>
      <c r="P154" s="874"/>
      <c r="Q154" s="874"/>
      <c r="R154" s="1099"/>
      <c r="S154" s="1099"/>
      <c r="T154" s="1099">
        <v>-194</v>
      </c>
      <c r="U154" s="1013" t="s">
        <v>1270</v>
      </c>
      <c r="V154" s="1029"/>
      <c r="W154" s="1910"/>
      <c r="X154" s="910" t="s">
        <v>1391</v>
      </c>
      <c r="Y154" s="1180"/>
      <c r="Z154" s="1149"/>
      <c r="AA154" s="850"/>
      <c r="AB154" s="850"/>
      <c r="AC154" s="850"/>
      <c r="AD154" s="850"/>
      <c r="AE154" s="850"/>
      <c r="AF154" s="850"/>
      <c r="AG154" s="850"/>
      <c r="AH154" s="1150"/>
      <c r="AI154" s="1145"/>
      <c r="AJ154" s="850"/>
      <c r="AK154" s="850"/>
      <c r="AL154" s="850"/>
      <c r="AM154" s="850"/>
      <c r="AN154" s="1154"/>
      <c r="AO154" s="1159"/>
      <c r="AP154" s="1222"/>
      <c r="AQ154" s="160"/>
      <c r="AR154" s="160"/>
    </row>
    <row r="155" spans="1:44" s="161" customFormat="1" ht="24.95" customHeight="1">
      <c r="A155" s="1011" t="s">
        <v>3811</v>
      </c>
      <c r="B155" s="301">
        <v>3</v>
      </c>
      <c r="C155" s="1852" t="s">
        <v>1385</v>
      </c>
      <c r="D155" s="1012"/>
      <c r="E155" s="1012" t="s">
        <v>1349</v>
      </c>
      <c r="F155" s="1032" t="s">
        <v>1371</v>
      </c>
      <c r="G155" s="1032">
        <v>3.15</v>
      </c>
      <c r="H155" s="1040" t="s">
        <v>1194</v>
      </c>
      <c r="I155" s="1040" t="s">
        <v>1237</v>
      </c>
      <c r="J155" s="1058">
        <v>1452</v>
      </c>
      <c r="K155" s="1058">
        <v>1492</v>
      </c>
      <c r="L155" s="1058"/>
      <c r="M155" s="1032" t="s">
        <v>39</v>
      </c>
      <c r="N155" s="1032"/>
      <c r="O155" s="1032" t="s">
        <v>14</v>
      </c>
      <c r="P155" s="1103"/>
      <c r="Q155" s="1103"/>
      <c r="R155" s="1100"/>
      <c r="S155" s="1100"/>
      <c r="T155" s="1100">
        <v>-184</v>
      </c>
      <c r="U155" s="1012" t="s">
        <v>1270</v>
      </c>
      <c r="V155" s="1032" t="s">
        <v>21</v>
      </c>
      <c r="W155" s="1911"/>
      <c r="X155" s="1162" t="s">
        <v>1389</v>
      </c>
      <c r="Y155" s="1181"/>
      <c r="Z155" s="1151"/>
      <c r="AA155" s="851"/>
      <c r="AB155" s="851"/>
      <c r="AC155" s="851"/>
      <c r="AD155" s="851"/>
      <c r="AE155" s="851"/>
      <c r="AF155" s="851"/>
      <c r="AG155" s="851"/>
      <c r="AH155" s="1152"/>
      <c r="AI155" s="1146"/>
      <c r="AJ155" s="851"/>
      <c r="AK155" s="851"/>
      <c r="AL155" s="851"/>
      <c r="AM155" s="851"/>
      <c r="AN155" s="1155"/>
      <c r="AO155" s="1160"/>
      <c r="AP155" s="1223"/>
      <c r="AQ155" s="160"/>
      <c r="AR155" s="160"/>
    </row>
    <row r="156" spans="1:44" s="161" customFormat="1" ht="24.95" customHeight="1">
      <c r="A156" s="1011" t="s">
        <v>3812</v>
      </c>
      <c r="B156" s="301">
        <v>3</v>
      </c>
      <c r="C156" s="1854"/>
      <c r="D156" s="1012"/>
      <c r="E156" s="1012" t="s">
        <v>1349</v>
      </c>
      <c r="F156" s="1032" t="s">
        <v>1378</v>
      </c>
      <c r="G156" s="1032">
        <v>3.15</v>
      </c>
      <c r="H156" s="1040" t="s">
        <v>1194</v>
      </c>
      <c r="I156" s="1040" t="s">
        <v>1237</v>
      </c>
      <c r="J156" s="1058">
        <v>1452</v>
      </c>
      <c r="K156" s="1058">
        <v>1492</v>
      </c>
      <c r="L156" s="1058"/>
      <c r="M156" s="1032" t="s">
        <v>39</v>
      </c>
      <c r="N156" s="1032"/>
      <c r="O156" s="1032" t="s">
        <v>14</v>
      </c>
      <c r="P156" s="1103"/>
      <c r="Q156" s="1103"/>
      <c r="R156" s="1100"/>
      <c r="S156" s="1100"/>
      <c r="T156" s="1100">
        <v>-194</v>
      </c>
      <c r="U156" s="1012" t="s">
        <v>1270</v>
      </c>
      <c r="V156" s="1032"/>
      <c r="W156" s="1911"/>
      <c r="X156" s="1162" t="s">
        <v>1391</v>
      </c>
      <c r="Y156" s="1181"/>
      <c r="Z156" s="1151"/>
      <c r="AA156" s="851"/>
      <c r="AB156" s="851"/>
      <c r="AC156" s="851"/>
      <c r="AD156" s="851"/>
      <c r="AE156" s="851"/>
      <c r="AF156" s="851"/>
      <c r="AG156" s="851"/>
      <c r="AH156" s="1152"/>
      <c r="AI156" s="1146"/>
      <c r="AJ156" s="851"/>
      <c r="AK156" s="851"/>
      <c r="AL156" s="851"/>
      <c r="AM156" s="851"/>
      <c r="AN156" s="1155"/>
      <c r="AO156" s="1160"/>
      <c r="AP156" s="1223"/>
      <c r="AQ156" s="160"/>
      <c r="AR156" s="160"/>
    </row>
    <row r="157" spans="1:44" s="161" customFormat="1" ht="24.95" customHeight="1">
      <c r="A157" s="887" t="s">
        <v>3813</v>
      </c>
      <c r="B157" s="13">
        <v>3</v>
      </c>
      <c r="C157" s="1834" t="s">
        <v>1386</v>
      </c>
      <c r="D157" s="1013"/>
      <c r="E157" s="1013" t="s">
        <v>1349</v>
      </c>
      <c r="F157" s="1029" t="s">
        <v>1371</v>
      </c>
      <c r="G157" s="1029">
        <v>3.15</v>
      </c>
      <c r="H157" s="1042" t="s">
        <v>1194</v>
      </c>
      <c r="I157" s="1042" t="s">
        <v>1237</v>
      </c>
      <c r="J157" s="1057">
        <v>1475.9</v>
      </c>
      <c r="K157" s="1057">
        <v>1500.9</v>
      </c>
      <c r="L157" s="1057"/>
      <c r="M157" s="1029" t="s">
        <v>39</v>
      </c>
      <c r="N157" s="1029"/>
      <c r="O157" s="1029" t="s">
        <v>14</v>
      </c>
      <c r="P157" s="874"/>
      <c r="Q157" s="874"/>
      <c r="R157" s="1099"/>
      <c r="S157" s="1099"/>
      <c r="T157" s="1099">
        <v>-184</v>
      </c>
      <c r="U157" s="1013" t="s">
        <v>1270</v>
      </c>
      <c r="V157" s="1029" t="s">
        <v>21</v>
      </c>
      <c r="W157" s="1910"/>
      <c r="X157" s="910" t="s">
        <v>1389</v>
      </c>
      <c r="Y157" s="1180"/>
      <c r="Z157" s="1149"/>
      <c r="AA157" s="850"/>
      <c r="AB157" s="850"/>
      <c r="AC157" s="850"/>
      <c r="AD157" s="850"/>
      <c r="AE157" s="850"/>
      <c r="AF157" s="850"/>
      <c r="AG157" s="850"/>
      <c r="AH157" s="1150"/>
      <c r="AI157" s="1145"/>
      <c r="AJ157" s="850"/>
      <c r="AK157" s="850"/>
      <c r="AL157" s="850"/>
      <c r="AM157" s="850"/>
      <c r="AN157" s="1154"/>
      <c r="AO157" s="1159"/>
      <c r="AP157" s="1222"/>
      <c r="AQ157" s="160"/>
      <c r="AR157" s="160"/>
    </row>
    <row r="158" spans="1:44" s="161" customFormat="1" ht="24.95" customHeight="1">
      <c r="A158" s="887" t="s">
        <v>3814</v>
      </c>
      <c r="B158" s="13">
        <v>3</v>
      </c>
      <c r="C158" s="1851"/>
      <c r="D158" s="1013"/>
      <c r="E158" s="1013" t="s">
        <v>1349</v>
      </c>
      <c r="F158" s="1029" t="s">
        <v>1378</v>
      </c>
      <c r="G158" s="1029">
        <v>3.15</v>
      </c>
      <c r="H158" s="1042" t="s">
        <v>1194</v>
      </c>
      <c r="I158" s="1042" t="s">
        <v>1237</v>
      </c>
      <c r="J158" s="1057">
        <v>1475.9</v>
      </c>
      <c r="K158" s="1057">
        <v>1500.9</v>
      </c>
      <c r="L158" s="1057"/>
      <c r="M158" s="1029" t="s">
        <v>39</v>
      </c>
      <c r="N158" s="1029"/>
      <c r="O158" s="1029" t="s">
        <v>14</v>
      </c>
      <c r="P158" s="874"/>
      <c r="Q158" s="874"/>
      <c r="R158" s="1099"/>
      <c r="S158" s="1099"/>
      <c r="T158" s="1099">
        <v>-194</v>
      </c>
      <c r="U158" s="1013" t="s">
        <v>1270</v>
      </c>
      <c r="V158" s="1029"/>
      <c r="W158" s="1910"/>
      <c r="X158" s="910" t="s">
        <v>1391</v>
      </c>
      <c r="Y158" s="1180"/>
      <c r="Z158" s="1149"/>
      <c r="AA158" s="850"/>
      <c r="AB158" s="850"/>
      <c r="AC158" s="850"/>
      <c r="AD158" s="850"/>
      <c r="AE158" s="850"/>
      <c r="AF158" s="850"/>
      <c r="AG158" s="850"/>
      <c r="AH158" s="1150"/>
      <c r="AI158" s="1145"/>
      <c r="AJ158" s="850"/>
      <c r="AK158" s="850"/>
      <c r="AL158" s="850"/>
      <c r="AM158" s="850"/>
      <c r="AN158" s="1154"/>
      <c r="AO158" s="1159"/>
      <c r="AP158" s="1222"/>
      <c r="AQ158" s="160"/>
      <c r="AR158" s="160"/>
    </row>
    <row r="159" spans="1:44" s="161" customFormat="1" ht="24.95" customHeight="1">
      <c r="A159" s="1011" t="s">
        <v>3815</v>
      </c>
      <c r="B159" s="301">
        <v>3</v>
      </c>
      <c r="C159" s="1852" t="s">
        <v>1387</v>
      </c>
      <c r="D159" s="1012"/>
      <c r="E159" s="1012" t="s">
        <v>1349</v>
      </c>
      <c r="F159" s="1032" t="s">
        <v>1371</v>
      </c>
      <c r="G159" s="1032">
        <v>3.15</v>
      </c>
      <c r="H159" s="1040" t="s">
        <v>1194</v>
      </c>
      <c r="I159" s="1040" t="s">
        <v>1237</v>
      </c>
      <c r="J159" s="1058">
        <v>1495.5</v>
      </c>
      <c r="K159" s="1058">
        <v>1510.9</v>
      </c>
      <c r="L159" s="1058"/>
      <c r="M159" s="1032" t="s">
        <v>39</v>
      </c>
      <c r="N159" s="1032"/>
      <c r="O159" s="1032" t="s">
        <v>14</v>
      </c>
      <c r="P159" s="1103"/>
      <c r="Q159" s="1103"/>
      <c r="R159" s="1100"/>
      <c r="S159" s="1100"/>
      <c r="T159" s="1100">
        <v>-184</v>
      </c>
      <c r="U159" s="1012" t="s">
        <v>1270</v>
      </c>
      <c r="V159" s="1032" t="s">
        <v>21</v>
      </c>
      <c r="W159" s="1911"/>
      <c r="X159" s="1162" t="s">
        <v>1389</v>
      </c>
      <c r="Y159" s="1181"/>
      <c r="Z159" s="1151"/>
      <c r="AA159" s="851"/>
      <c r="AB159" s="851"/>
      <c r="AC159" s="851"/>
      <c r="AD159" s="851"/>
      <c r="AE159" s="851"/>
      <c r="AF159" s="851"/>
      <c r="AG159" s="851"/>
      <c r="AH159" s="1152"/>
      <c r="AI159" s="1146"/>
      <c r="AJ159" s="851"/>
      <c r="AK159" s="851"/>
      <c r="AL159" s="851"/>
      <c r="AM159" s="851"/>
      <c r="AN159" s="1155"/>
      <c r="AO159" s="1160"/>
      <c r="AP159" s="1223"/>
      <c r="AQ159" s="160"/>
      <c r="AR159" s="160"/>
    </row>
    <row r="160" spans="1:44" s="161" customFormat="1" ht="24.95" customHeight="1">
      <c r="A160" s="1011" t="s">
        <v>3816</v>
      </c>
      <c r="B160" s="301">
        <v>3</v>
      </c>
      <c r="C160" s="1854"/>
      <c r="D160" s="1012"/>
      <c r="E160" s="1012" t="s">
        <v>1349</v>
      </c>
      <c r="F160" s="1032" t="s">
        <v>1378</v>
      </c>
      <c r="G160" s="1032">
        <v>3.15</v>
      </c>
      <c r="H160" s="1040" t="s">
        <v>1194</v>
      </c>
      <c r="I160" s="1040" t="s">
        <v>1237</v>
      </c>
      <c r="J160" s="1058">
        <v>1495.5</v>
      </c>
      <c r="K160" s="1058">
        <v>1510.9</v>
      </c>
      <c r="L160" s="1058"/>
      <c r="M160" s="1032" t="s">
        <v>39</v>
      </c>
      <c r="N160" s="1032"/>
      <c r="O160" s="1032" t="s">
        <v>14</v>
      </c>
      <c r="P160" s="1103"/>
      <c r="Q160" s="1103"/>
      <c r="R160" s="1100"/>
      <c r="S160" s="1100"/>
      <c r="T160" s="1100">
        <v>-194</v>
      </c>
      <c r="U160" s="1012" t="s">
        <v>1270</v>
      </c>
      <c r="V160" s="1032"/>
      <c r="W160" s="1911"/>
      <c r="X160" s="1162" t="s">
        <v>1391</v>
      </c>
      <c r="Y160" s="1181"/>
      <c r="Z160" s="1151"/>
      <c r="AA160" s="851"/>
      <c r="AB160" s="851"/>
      <c r="AC160" s="851"/>
      <c r="AD160" s="851"/>
      <c r="AE160" s="851"/>
      <c r="AF160" s="851"/>
      <c r="AG160" s="851"/>
      <c r="AH160" s="1152"/>
      <c r="AI160" s="1146"/>
      <c r="AJ160" s="851"/>
      <c r="AK160" s="851"/>
      <c r="AL160" s="851"/>
      <c r="AM160" s="851"/>
      <c r="AN160" s="1155"/>
      <c r="AO160" s="1160"/>
      <c r="AP160" s="1223"/>
      <c r="AQ160" s="160"/>
      <c r="AR160" s="160"/>
    </row>
    <row r="161" spans="1:44" s="161" customFormat="1" ht="24.95" customHeight="1">
      <c r="A161" s="887" t="s">
        <v>3817</v>
      </c>
      <c r="B161" s="13">
        <v>3</v>
      </c>
      <c r="C161" s="296" t="s">
        <v>1572</v>
      </c>
      <c r="D161" s="1013"/>
      <c r="E161" s="1013" t="s">
        <v>1349</v>
      </c>
      <c r="F161" s="1029" t="s">
        <v>1388</v>
      </c>
      <c r="G161" s="1029">
        <v>3.15</v>
      </c>
      <c r="H161" s="1042" t="s">
        <v>1194</v>
      </c>
      <c r="I161" s="1042" t="s">
        <v>1237</v>
      </c>
      <c r="J161" s="1057">
        <v>617</v>
      </c>
      <c r="K161" s="1057">
        <v>960</v>
      </c>
      <c r="L161" s="1057"/>
      <c r="M161" s="1029" t="s">
        <v>39</v>
      </c>
      <c r="N161" s="1029"/>
      <c r="O161" s="1029" t="s">
        <v>14</v>
      </c>
      <c r="P161" s="874"/>
      <c r="Q161" s="874"/>
      <c r="R161" s="1099"/>
      <c r="S161" s="1099"/>
      <c r="T161" s="1099">
        <v>-172</v>
      </c>
      <c r="U161" s="1013" t="s">
        <v>1270</v>
      </c>
      <c r="V161" s="1029" t="s">
        <v>21</v>
      </c>
      <c r="W161" s="1910"/>
      <c r="X161" s="910" t="s">
        <v>1390</v>
      </c>
      <c r="Y161" s="1180"/>
      <c r="Z161" s="1149"/>
      <c r="AA161" s="850"/>
      <c r="AB161" s="850"/>
      <c r="AC161" s="850"/>
      <c r="AD161" s="850"/>
      <c r="AE161" s="850"/>
      <c r="AF161" s="850"/>
      <c r="AG161" s="850"/>
      <c r="AH161" s="1150"/>
      <c r="AI161" s="1145"/>
      <c r="AJ161" s="850"/>
      <c r="AK161" s="850"/>
      <c r="AL161" s="850"/>
      <c r="AM161" s="850"/>
      <c r="AN161" s="1154"/>
      <c r="AO161" s="1159"/>
      <c r="AP161" s="1222"/>
      <c r="AQ161" s="160"/>
      <c r="AR161" s="160"/>
    </row>
    <row r="162" spans="1:44" s="161" customFormat="1" ht="24.95" customHeight="1">
      <c r="A162" s="1011" t="s">
        <v>3818</v>
      </c>
      <c r="B162" s="301">
        <v>3</v>
      </c>
      <c r="C162" s="78" t="s">
        <v>1637</v>
      </c>
      <c r="D162" s="1012"/>
      <c r="E162" s="1012" t="s">
        <v>1349</v>
      </c>
      <c r="F162" s="1012" t="s">
        <v>1388</v>
      </c>
      <c r="G162" s="1032">
        <v>3.15</v>
      </c>
      <c r="H162" s="1040" t="s">
        <v>1194</v>
      </c>
      <c r="I162" s="1040" t="s">
        <v>1237</v>
      </c>
      <c r="J162" s="1058">
        <v>3400</v>
      </c>
      <c r="K162" s="1058">
        <v>3800</v>
      </c>
      <c r="L162" s="1058"/>
      <c r="M162" s="1032" t="s">
        <v>39</v>
      </c>
      <c r="N162" s="1032"/>
      <c r="O162" s="1032" t="s">
        <v>14</v>
      </c>
      <c r="P162" s="1103"/>
      <c r="Q162" s="1103"/>
      <c r="R162" s="1100"/>
      <c r="S162" s="1100"/>
      <c r="T162" s="1100">
        <v>-167</v>
      </c>
      <c r="U162" s="1012" t="s">
        <v>1270</v>
      </c>
      <c r="V162" s="1032" t="s">
        <v>21</v>
      </c>
      <c r="W162" s="1911"/>
      <c r="X162" s="1162" t="s">
        <v>1390</v>
      </c>
      <c r="Y162" s="1180"/>
      <c r="Z162" s="1151"/>
      <c r="AA162" s="851"/>
      <c r="AB162" s="851"/>
      <c r="AC162" s="851"/>
      <c r="AD162" s="851"/>
      <c r="AE162" s="851"/>
      <c r="AF162" s="851"/>
      <c r="AG162" s="851"/>
      <c r="AH162" s="1152"/>
      <c r="AI162" s="1146"/>
      <c r="AJ162" s="851"/>
      <c r="AK162" s="851"/>
      <c r="AL162" s="851"/>
      <c r="AM162" s="851"/>
      <c r="AN162" s="1155"/>
      <c r="AO162" s="1160"/>
      <c r="AP162" s="1222"/>
      <c r="AQ162" s="160"/>
      <c r="AR162" s="160"/>
    </row>
    <row r="163" spans="1:44" s="162" customFormat="1" ht="24.95" customHeight="1">
      <c r="A163" s="1005" t="s">
        <v>1601</v>
      </c>
      <c r="B163" s="286"/>
      <c r="C163" s="294" t="s">
        <v>1398</v>
      </c>
      <c r="D163" s="1027"/>
      <c r="E163" s="1027"/>
      <c r="F163" s="1027"/>
      <c r="G163" s="1027"/>
      <c r="H163" s="1028"/>
      <c r="I163" s="1028"/>
      <c r="J163" s="1028"/>
      <c r="K163" s="1028"/>
      <c r="L163" s="1028"/>
      <c r="M163" s="1027"/>
      <c r="N163" s="1027"/>
      <c r="O163" s="1027"/>
      <c r="P163" s="1027"/>
      <c r="Q163" s="1027"/>
      <c r="R163" s="1097"/>
      <c r="S163" s="1097"/>
      <c r="T163" s="1097"/>
      <c r="U163" s="1027"/>
      <c r="V163" s="1027"/>
      <c r="W163" s="1906"/>
      <c r="X163" s="165"/>
      <c r="Y163" s="1141"/>
      <c r="Z163" s="1147"/>
      <c r="AA163" s="849"/>
      <c r="AB163" s="849"/>
      <c r="AC163" s="849"/>
      <c r="AD163" s="849"/>
      <c r="AE163" s="849"/>
      <c r="AF163" s="849"/>
      <c r="AG163" s="849"/>
      <c r="AH163" s="1148"/>
      <c r="AI163" s="1144"/>
      <c r="AJ163" s="849"/>
      <c r="AK163" s="849"/>
      <c r="AL163" s="849"/>
      <c r="AM163" s="849"/>
      <c r="AN163" s="1153"/>
      <c r="AO163" s="1158"/>
      <c r="AP163" s="1197"/>
    </row>
    <row r="164" spans="1:44" s="161" customFormat="1" ht="24.95" customHeight="1">
      <c r="A164" s="887" t="s">
        <v>3819</v>
      </c>
      <c r="B164" s="13">
        <v>3</v>
      </c>
      <c r="C164" s="1834" t="s">
        <v>1605</v>
      </c>
      <c r="D164" s="1013"/>
      <c r="E164" s="1013" t="s">
        <v>1349</v>
      </c>
      <c r="F164" s="1029" t="s">
        <v>1350</v>
      </c>
      <c r="G164" s="1029">
        <v>3.15</v>
      </c>
      <c r="H164" s="1042" t="s">
        <v>1194</v>
      </c>
      <c r="I164" s="1042" t="s">
        <v>875</v>
      </c>
      <c r="J164" s="1057">
        <v>1710</v>
      </c>
      <c r="K164" s="1057">
        <v>1785</v>
      </c>
      <c r="L164" s="1057"/>
      <c r="M164" s="1029" t="s">
        <v>39</v>
      </c>
      <c r="N164" s="1029"/>
      <c r="O164" s="1029" t="s">
        <v>14</v>
      </c>
      <c r="P164" s="874"/>
      <c r="Q164" s="874"/>
      <c r="R164" s="1099"/>
      <c r="S164" s="1099"/>
      <c r="T164" s="1105">
        <v>-12</v>
      </c>
      <c r="U164" s="1013" t="s">
        <v>16</v>
      </c>
      <c r="V164" s="1029" t="s">
        <v>29</v>
      </c>
      <c r="W164" s="1910"/>
      <c r="X164" s="910" t="s">
        <v>1353</v>
      </c>
      <c r="Y164" s="1180"/>
      <c r="Z164" s="1149"/>
      <c r="AA164" s="850"/>
      <c r="AB164" s="850"/>
      <c r="AC164" s="850"/>
      <c r="AD164" s="850"/>
      <c r="AE164" s="850"/>
      <c r="AF164" s="850"/>
      <c r="AG164" s="850"/>
      <c r="AH164" s="1150"/>
      <c r="AI164" s="1145"/>
      <c r="AJ164" s="888">
        <v>-18.2302</v>
      </c>
      <c r="AK164" s="850"/>
      <c r="AL164" s="888">
        <v>-19.808299999999999</v>
      </c>
      <c r="AM164" s="850"/>
      <c r="AN164" s="1192">
        <v>-18.357299999999999</v>
      </c>
      <c r="AO164" s="1159" t="s">
        <v>12253</v>
      </c>
      <c r="AP164" s="1222"/>
      <c r="AQ164" s="160"/>
      <c r="AR164" s="160"/>
    </row>
    <row r="165" spans="1:44" s="161" customFormat="1" ht="24.95" customHeight="1">
      <c r="A165" s="887" t="s">
        <v>3820</v>
      </c>
      <c r="B165" s="13">
        <v>3</v>
      </c>
      <c r="C165" s="1835"/>
      <c r="D165" s="1013"/>
      <c r="E165" s="1013" t="s">
        <v>1349</v>
      </c>
      <c r="F165" s="1029" t="s">
        <v>1350</v>
      </c>
      <c r="G165" s="1029">
        <v>3.15</v>
      </c>
      <c r="H165" s="1042" t="s">
        <v>1194</v>
      </c>
      <c r="I165" s="1042" t="s">
        <v>1237</v>
      </c>
      <c r="J165" s="1057">
        <v>1710</v>
      </c>
      <c r="K165" s="1057">
        <v>1785</v>
      </c>
      <c r="L165" s="1057"/>
      <c r="M165" s="1029" t="s">
        <v>39</v>
      </c>
      <c r="N165" s="1029"/>
      <c r="O165" s="1029" t="s">
        <v>14</v>
      </c>
      <c r="P165" s="874"/>
      <c r="Q165" s="874"/>
      <c r="R165" s="1099"/>
      <c r="S165" s="1099"/>
      <c r="T165" s="1099">
        <v>-9</v>
      </c>
      <c r="U165" s="1013" t="s">
        <v>16</v>
      </c>
      <c r="V165" s="1029" t="s">
        <v>21</v>
      </c>
      <c r="W165" s="1910"/>
      <c r="X165" s="910" t="s">
        <v>1353</v>
      </c>
      <c r="Y165" s="1180"/>
      <c r="Z165" s="1149"/>
      <c r="AA165" s="850"/>
      <c r="AB165" s="850"/>
      <c r="AC165" s="850"/>
      <c r="AD165" s="850"/>
      <c r="AE165" s="850"/>
      <c r="AF165" s="850"/>
      <c r="AG165" s="850"/>
      <c r="AH165" s="1150"/>
      <c r="AI165" s="1145"/>
      <c r="AJ165" s="888">
        <v>-17.1313</v>
      </c>
      <c r="AK165" s="850"/>
      <c r="AL165" s="888">
        <v>-18.343499999999999</v>
      </c>
      <c r="AM165" s="850"/>
      <c r="AN165" s="1192">
        <v>-17.9161</v>
      </c>
      <c r="AO165" s="1159" t="s">
        <v>12382</v>
      </c>
      <c r="AP165" s="1222"/>
      <c r="AQ165" s="160"/>
      <c r="AR165" s="160"/>
    </row>
    <row r="166" spans="1:44" s="161" customFormat="1" ht="24.95" customHeight="1">
      <c r="A166" s="887" t="s">
        <v>7187</v>
      </c>
      <c r="B166" s="13">
        <v>3</v>
      </c>
      <c r="C166" s="1851"/>
      <c r="D166" s="1013"/>
      <c r="E166" s="1013" t="s">
        <v>1349</v>
      </c>
      <c r="F166" s="1029" t="s">
        <v>1350</v>
      </c>
      <c r="G166" s="1029">
        <v>3.15</v>
      </c>
      <c r="H166" s="1042" t="s">
        <v>1194</v>
      </c>
      <c r="I166" s="1042" t="s">
        <v>1237</v>
      </c>
      <c r="J166" s="1057">
        <v>1785</v>
      </c>
      <c r="K166" s="1057">
        <v>1805</v>
      </c>
      <c r="L166" s="1057"/>
      <c r="M166" s="1029" t="s">
        <v>39</v>
      </c>
      <c r="N166" s="1029"/>
      <c r="O166" s="1029" t="s">
        <v>14</v>
      </c>
      <c r="P166" s="874"/>
      <c r="Q166" s="874"/>
      <c r="R166" s="1099"/>
      <c r="S166" s="1099"/>
      <c r="T166" s="1099">
        <v>-22</v>
      </c>
      <c r="U166" s="1013" t="s">
        <v>16</v>
      </c>
      <c r="V166" s="1029" t="s">
        <v>21</v>
      </c>
      <c r="W166" s="1910"/>
      <c r="X166" s="910" t="s">
        <v>1353</v>
      </c>
      <c r="Y166" s="1227" t="s">
        <v>7170</v>
      </c>
      <c r="Z166" s="1149"/>
      <c r="AA166" s="850"/>
      <c r="AB166" s="850"/>
      <c r="AC166" s="850"/>
      <c r="AD166" s="850"/>
      <c r="AE166" s="850"/>
      <c r="AF166" s="850"/>
      <c r="AG166" s="850"/>
      <c r="AH166" s="1150"/>
      <c r="AI166" s="1145"/>
      <c r="AJ166" s="890">
        <v>-9.2750000000000004</v>
      </c>
      <c r="AK166" s="850"/>
      <c r="AL166" s="890">
        <v>-10.654999999999999</v>
      </c>
      <c r="AM166" s="850"/>
      <c r="AN166" s="1189">
        <v>-10.164999999999999</v>
      </c>
      <c r="AO166" s="1159" t="s">
        <v>12431</v>
      </c>
      <c r="AP166" s="1222"/>
      <c r="AQ166" s="160"/>
      <c r="AR166" s="160"/>
    </row>
    <row r="167" spans="1:44" s="161" customFormat="1" ht="24.95" customHeight="1">
      <c r="A167" s="1011" t="s">
        <v>3821</v>
      </c>
      <c r="B167" s="301">
        <v>3</v>
      </c>
      <c r="C167" s="1852" t="s">
        <v>1604</v>
      </c>
      <c r="D167" s="1012"/>
      <c r="E167" s="1012" t="s">
        <v>1349</v>
      </c>
      <c r="F167" s="1032" t="s">
        <v>1350</v>
      </c>
      <c r="G167" s="1032">
        <v>3.15</v>
      </c>
      <c r="H167" s="1040" t="s">
        <v>1194</v>
      </c>
      <c r="I167" s="1040" t="s">
        <v>875</v>
      </c>
      <c r="J167" s="1058">
        <v>1710</v>
      </c>
      <c r="K167" s="1058">
        <v>1785</v>
      </c>
      <c r="L167" s="1058"/>
      <c r="M167" s="1032" t="s">
        <v>39</v>
      </c>
      <c r="N167" s="1032"/>
      <c r="O167" s="1032" t="s">
        <v>14</v>
      </c>
      <c r="P167" s="1103"/>
      <c r="Q167" s="1103"/>
      <c r="R167" s="1100"/>
      <c r="S167" s="1100"/>
      <c r="T167" s="1104">
        <v>-12</v>
      </c>
      <c r="U167" s="1012" t="s">
        <v>16</v>
      </c>
      <c r="V167" s="1032" t="s">
        <v>21</v>
      </c>
      <c r="W167" s="1911"/>
      <c r="X167" s="1162" t="s">
        <v>1354</v>
      </c>
      <c r="Y167" s="1181"/>
      <c r="Z167" s="1151"/>
      <c r="AA167" s="851"/>
      <c r="AB167" s="851"/>
      <c r="AC167" s="851"/>
      <c r="AD167" s="851"/>
      <c r="AE167" s="851"/>
      <c r="AF167" s="851"/>
      <c r="AG167" s="851"/>
      <c r="AH167" s="1152"/>
      <c r="AI167" s="1146"/>
      <c r="AJ167" s="888">
        <v>-26.851800000000001</v>
      </c>
      <c r="AK167" s="851"/>
      <c r="AL167" s="888">
        <v>-26.037700000000001</v>
      </c>
      <c r="AM167" s="851"/>
      <c r="AN167" s="1192">
        <v>-26.55</v>
      </c>
      <c r="AO167" s="1160" t="s">
        <v>12254</v>
      </c>
      <c r="AP167" s="1223"/>
      <c r="AQ167" s="160"/>
      <c r="AR167" s="160"/>
    </row>
    <row r="168" spans="1:44" s="161" customFormat="1" ht="24.95" customHeight="1">
      <c r="A168" s="1011" t="s">
        <v>3822</v>
      </c>
      <c r="B168" s="301">
        <v>3</v>
      </c>
      <c r="C168" s="1853"/>
      <c r="D168" s="1012"/>
      <c r="E168" s="1012" t="s">
        <v>1349</v>
      </c>
      <c r="F168" s="1032" t="s">
        <v>1350</v>
      </c>
      <c r="G168" s="1032">
        <v>3.15</v>
      </c>
      <c r="H168" s="1040" t="s">
        <v>1194</v>
      </c>
      <c r="I168" s="1040" t="s">
        <v>1237</v>
      </c>
      <c r="J168" s="1058">
        <v>1710</v>
      </c>
      <c r="K168" s="1058">
        <v>1785</v>
      </c>
      <c r="L168" s="1058"/>
      <c r="M168" s="1032" t="s">
        <v>39</v>
      </c>
      <c r="N168" s="1032"/>
      <c r="O168" s="1032" t="s">
        <v>14</v>
      </c>
      <c r="P168" s="1103"/>
      <c r="Q168" s="1103"/>
      <c r="R168" s="1100"/>
      <c r="S168" s="1100"/>
      <c r="T168" s="1100">
        <v>-9</v>
      </c>
      <c r="U168" s="1012" t="s">
        <v>16</v>
      </c>
      <c r="V168" s="1032" t="s">
        <v>21</v>
      </c>
      <c r="W168" s="1911"/>
      <c r="X168" s="1162" t="s">
        <v>1354</v>
      </c>
      <c r="Y168" s="1181"/>
      <c r="Z168" s="1151"/>
      <c r="AA168" s="851"/>
      <c r="AB168" s="851"/>
      <c r="AC168" s="851"/>
      <c r="AD168" s="851"/>
      <c r="AE168" s="851"/>
      <c r="AF168" s="851"/>
      <c r="AG168" s="851"/>
      <c r="AH168" s="1152"/>
      <c r="AI168" s="1146"/>
      <c r="AJ168" s="888">
        <v>-27.1433</v>
      </c>
      <c r="AK168" s="851"/>
      <c r="AL168" s="888">
        <v>-25.084</v>
      </c>
      <c r="AM168" s="851"/>
      <c r="AN168" s="1192">
        <v>-26.920500000000001</v>
      </c>
      <c r="AO168" s="1160" t="s">
        <v>12383</v>
      </c>
      <c r="AP168" s="1223"/>
      <c r="AQ168" s="160"/>
      <c r="AR168" s="160"/>
    </row>
    <row r="169" spans="1:44" s="161" customFormat="1" ht="24.95" customHeight="1">
      <c r="A169" s="1011" t="s">
        <v>7186</v>
      </c>
      <c r="B169" s="301">
        <v>3</v>
      </c>
      <c r="C169" s="1854"/>
      <c r="D169" s="1012"/>
      <c r="E169" s="1012" t="s">
        <v>1349</v>
      </c>
      <c r="F169" s="1032" t="s">
        <v>1350</v>
      </c>
      <c r="G169" s="1032">
        <v>3.15</v>
      </c>
      <c r="H169" s="1040" t="s">
        <v>1194</v>
      </c>
      <c r="I169" s="1040" t="s">
        <v>1237</v>
      </c>
      <c r="J169" s="1058">
        <v>1785</v>
      </c>
      <c r="K169" s="1058">
        <v>1805</v>
      </c>
      <c r="L169" s="1058"/>
      <c r="M169" s="1032" t="s">
        <v>39</v>
      </c>
      <c r="N169" s="1032"/>
      <c r="O169" s="1032" t="s">
        <v>14</v>
      </c>
      <c r="P169" s="1103"/>
      <c r="Q169" s="1103"/>
      <c r="R169" s="1100"/>
      <c r="S169" s="1100"/>
      <c r="T169" s="1100">
        <v>-22</v>
      </c>
      <c r="U169" s="1012" t="s">
        <v>16</v>
      </c>
      <c r="V169" s="1032" t="s">
        <v>21</v>
      </c>
      <c r="W169" s="1911"/>
      <c r="X169" s="1162" t="s">
        <v>1354</v>
      </c>
      <c r="Y169" s="1183" t="s">
        <v>7170</v>
      </c>
      <c r="Z169" s="1151"/>
      <c r="AA169" s="851"/>
      <c r="AB169" s="851"/>
      <c r="AC169" s="851"/>
      <c r="AD169" s="851"/>
      <c r="AE169" s="851"/>
      <c r="AF169" s="851"/>
      <c r="AG169" s="851"/>
      <c r="AH169" s="1152"/>
      <c r="AI169" s="1146"/>
      <c r="AJ169" s="888">
        <v>-61.61</v>
      </c>
      <c r="AK169" s="851"/>
      <c r="AL169" s="888">
        <v>-63.241</v>
      </c>
      <c r="AM169" s="851"/>
      <c r="AN169" s="1192">
        <v>-62.33</v>
      </c>
      <c r="AO169" s="1160" t="s">
        <v>12431</v>
      </c>
      <c r="AP169" s="1223"/>
      <c r="AQ169" s="160"/>
      <c r="AR169" s="160"/>
    </row>
    <row r="170" spans="1:44" s="161" customFormat="1" ht="24.95" customHeight="1">
      <c r="A170" s="887" t="s">
        <v>3823</v>
      </c>
      <c r="B170" s="13">
        <v>3</v>
      </c>
      <c r="C170" s="1834" t="s">
        <v>1606</v>
      </c>
      <c r="D170" s="1013"/>
      <c r="E170" s="1013" t="s">
        <v>1349</v>
      </c>
      <c r="F170" s="1029" t="s">
        <v>1352</v>
      </c>
      <c r="G170" s="1029">
        <v>3.15</v>
      </c>
      <c r="H170" s="1042" t="s">
        <v>1194</v>
      </c>
      <c r="I170" s="1042" t="s">
        <v>875</v>
      </c>
      <c r="J170" s="1057">
        <v>1710</v>
      </c>
      <c r="K170" s="1057">
        <v>1785</v>
      </c>
      <c r="L170" s="1057"/>
      <c r="M170" s="1029" t="s">
        <v>39</v>
      </c>
      <c r="N170" s="1029"/>
      <c r="O170" s="1029" t="s">
        <v>14</v>
      </c>
      <c r="P170" s="874"/>
      <c r="Q170" s="874"/>
      <c r="R170" s="1099"/>
      <c r="S170" s="1099"/>
      <c r="T170" s="1105">
        <v>-12</v>
      </c>
      <c r="U170" s="1013" t="s">
        <v>16</v>
      </c>
      <c r="V170" s="1029" t="s">
        <v>21</v>
      </c>
      <c r="W170" s="1910"/>
      <c r="X170" s="910" t="s">
        <v>1355</v>
      </c>
      <c r="Y170" s="1180"/>
      <c r="Z170" s="1149"/>
      <c r="AA170" s="850"/>
      <c r="AB170" s="850"/>
      <c r="AC170" s="850"/>
      <c r="AD170" s="850"/>
      <c r="AE170" s="850"/>
      <c r="AF170" s="850"/>
      <c r="AG170" s="850"/>
      <c r="AH170" s="1150"/>
      <c r="AI170" s="1145"/>
      <c r="AJ170" s="888">
        <v>-18.451899999999998</v>
      </c>
      <c r="AK170" s="850"/>
      <c r="AL170" s="888">
        <v>-18.0047</v>
      </c>
      <c r="AM170" s="850"/>
      <c r="AN170" s="1192">
        <v>-17.3445</v>
      </c>
      <c r="AO170" s="1159" t="s">
        <v>12255</v>
      </c>
      <c r="AP170" s="1222"/>
      <c r="AQ170" s="160"/>
      <c r="AR170" s="160"/>
    </row>
    <row r="171" spans="1:44" s="161" customFormat="1" ht="24.95" customHeight="1">
      <c r="A171" s="887" t="s">
        <v>3824</v>
      </c>
      <c r="B171" s="13">
        <v>3</v>
      </c>
      <c r="C171" s="1835"/>
      <c r="D171" s="1013"/>
      <c r="E171" s="1013" t="s">
        <v>1349</v>
      </c>
      <c r="F171" s="1029" t="s">
        <v>1352</v>
      </c>
      <c r="G171" s="1029">
        <v>3.15</v>
      </c>
      <c r="H171" s="1042" t="s">
        <v>1194</v>
      </c>
      <c r="I171" s="1042" t="s">
        <v>1237</v>
      </c>
      <c r="J171" s="1057">
        <v>1710</v>
      </c>
      <c r="K171" s="1057">
        <v>1785</v>
      </c>
      <c r="L171" s="1057"/>
      <c r="M171" s="1029" t="s">
        <v>39</v>
      </c>
      <c r="N171" s="1029"/>
      <c r="O171" s="1029" t="s">
        <v>14</v>
      </c>
      <c r="P171" s="874"/>
      <c r="Q171" s="874"/>
      <c r="R171" s="1099"/>
      <c r="S171" s="1099"/>
      <c r="T171" s="1099">
        <v>-9</v>
      </c>
      <c r="U171" s="1013" t="s">
        <v>16</v>
      </c>
      <c r="V171" s="1029" t="s">
        <v>21</v>
      </c>
      <c r="W171" s="1910"/>
      <c r="X171" s="910" t="s">
        <v>1355</v>
      </c>
      <c r="Y171" s="1180"/>
      <c r="Z171" s="1149"/>
      <c r="AA171" s="850"/>
      <c r="AB171" s="850"/>
      <c r="AC171" s="850"/>
      <c r="AD171" s="850"/>
      <c r="AE171" s="850"/>
      <c r="AF171" s="850"/>
      <c r="AG171" s="850"/>
      <c r="AH171" s="1150"/>
      <c r="AI171" s="1145"/>
      <c r="AJ171" s="888">
        <v>-18.756</v>
      </c>
      <c r="AK171" s="850"/>
      <c r="AL171" s="888">
        <v>-17.963000000000001</v>
      </c>
      <c r="AM171" s="850"/>
      <c r="AN171" s="1192">
        <v>-17.456600000000002</v>
      </c>
      <c r="AO171" s="1159" t="s">
        <v>12384</v>
      </c>
      <c r="AP171" s="1222"/>
      <c r="AQ171" s="160"/>
      <c r="AR171" s="160"/>
    </row>
    <row r="172" spans="1:44" s="161" customFormat="1" ht="24.95" customHeight="1">
      <c r="A172" s="887" t="s">
        <v>7185</v>
      </c>
      <c r="B172" s="13">
        <v>3</v>
      </c>
      <c r="C172" s="1851"/>
      <c r="D172" s="1013"/>
      <c r="E172" s="1013" t="s">
        <v>1349</v>
      </c>
      <c r="F172" s="1029" t="s">
        <v>1352</v>
      </c>
      <c r="G172" s="1029">
        <v>3.15</v>
      </c>
      <c r="H172" s="1042" t="s">
        <v>1194</v>
      </c>
      <c r="I172" s="1042" t="s">
        <v>1237</v>
      </c>
      <c r="J172" s="1057">
        <v>1785</v>
      </c>
      <c r="K172" s="1057">
        <v>1805</v>
      </c>
      <c r="L172" s="1057"/>
      <c r="M172" s="1029" t="s">
        <v>39</v>
      </c>
      <c r="N172" s="1029"/>
      <c r="O172" s="1029" t="s">
        <v>14</v>
      </c>
      <c r="P172" s="874"/>
      <c r="Q172" s="874"/>
      <c r="R172" s="1099"/>
      <c r="S172" s="1099"/>
      <c r="T172" s="1099">
        <v>-22</v>
      </c>
      <c r="U172" s="1013" t="s">
        <v>16</v>
      </c>
      <c r="V172" s="1029" t="s">
        <v>21</v>
      </c>
      <c r="W172" s="1910"/>
      <c r="X172" s="910" t="s">
        <v>1355</v>
      </c>
      <c r="Y172" s="1227" t="s">
        <v>7170</v>
      </c>
      <c r="Z172" s="1149"/>
      <c r="AA172" s="850"/>
      <c r="AB172" s="850"/>
      <c r="AC172" s="850"/>
      <c r="AD172" s="850"/>
      <c r="AE172" s="850"/>
      <c r="AF172" s="850"/>
      <c r="AG172" s="850"/>
      <c r="AH172" s="1150"/>
      <c r="AI172" s="1145"/>
      <c r="AJ172" s="888">
        <v>-64.376999999999995</v>
      </c>
      <c r="AK172" s="850"/>
      <c r="AL172" s="888">
        <v>-63.970999999999997</v>
      </c>
      <c r="AM172" s="850"/>
      <c r="AN172" s="1192">
        <v>-64.105999999999995</v>
      </c>
      <c r="AO172" s="1159" t="s">
        <v>12431</v>
      </c>
      <c r="AP172" s="1222"/>
      <c r="AQ172" s="160"/>
      <c r="AR172" s="160"/>
    </row>
    <row r="173" spans="1:44" s="161" customFormat="1" ht="24.95" customHeight="1">
      <c r="A173" s="1011" t="s">
        <v>3825</v>
      </c>
      <c r="B173" s="301">
        <v>3</v>
      </c>
      <c r="C173" s="1852" t="s">
        <v>1607</v>
      </c>
      <c r="D173" s="1012"/>
      <c r="E173" s="1012" t="s">
        <v>1349</v>
      </c>
      <c r="F173" s="1032" t="s">
        <v>1351</v>
      </c>
      <c r="G173" s="1032">
        <v>3.15</v>
      </c>
      <c r="H173" s="1040" t="s">
        <v>1194</v>
      </c>
      <c r="I173" s="1040" t="s">
        <v>875</v>
      </c>
      <c r="J173" s="1058">
        <v>1710</v>
      </c>
      <c r="K173" s="1058">
        <v>1785</v>
      </c>
      <c r="L173" s="1058"/>
      <c r="M173" s="1032" t="s">
        <v>39</v>
      </c>
      <c r="N173" s="1032"/>
      <c r="O173" s="1032" t="s">
        <v>14</v>
      </c>
      <c r="P173" s="1103"/>
      <c r="Q173" s="1103"/>
      <c r="R173" s="1100"/>
      <c r="S173" s="1100"/>
      <c r="T173" s="1104">
        <v>-12</v>
      </c>
      <c r="U173" s="1012" t="s">
        <v>16</v>
      </c>
      <c r="V173" s="1032" t="s">
        <v>21</v>
      </c>
      <c r="W173" s="1911"/>
      <c r="X173" s="1162" t="s">
        <v>1356</v>
      </c>
      <c r="Y173" s="1181"/>
      <c r="Z173" s="1151"/>
      <c r="AA173" s="851"/>
      <c r="AB173" s="851"/>
      <c r="AC173" s="851"/>
      <c r="AD173" s="851"/>
      <c r="AE173" s="851"/>
      <c r="AF173" s="851"/>
      <c r="AG173" s="851"/>
      <c r="AH173" s="1152"/>
      <c r="AI173" s="1146"/>
      <c r="AJ173" s="888">
        <v>-28.574100000000001</v>
      </c>
      <c r="AK173" s="851"/>
      <c r="AL173" s="888">
        <v>-30.71</v>
      </c>
      <c r="AM173" s="851"/>
      <c r="AN173" s="1192">
        <v>-29.233699999999999</v>
      </c>
      <c r="AO173" s="1160" t="s">
        <v>12256</v>
      </c>
      <c r="AP173" s="1223"/>
      <c r="AQ173" s="160"/>
      <c r="AR173" s="160"/>
    </row>
    <row r="174" spans="1:44" s="161" customFormat="1" ht="24.95" customHeight="1">
      <c r="A174" s="1011" t="s">
        <v>3826</v>
      </c>
      <c r="B174" s="301">
        <v>3</v>
      </c>
      <c r="C174" s="1853"/>
      <c r="D174" s="1012"/>
      <c r="E174" s="1012" t="s">
        <v>1349</v>
      </c>
      <c r="F174" s="1032" t="s">
        <v>1351</v>
      </c>
      <c r="G174" s="1032">
        <v>3.15</v>
      </c>
      <c r="H174" s="1040" t="s">
        <v>1194</v>
      </c>
      <c r="I174" s="1040" t="s">
        <v>1237</v>
      </c>
      <c r="J174" s="1058">
        <v>1710</v>
      </c>
      <c r="K174" s="1058">
        <v>1785</v>
      </c>
      <c r="L174" s="1058"/>
      <c r="M174" s="1032" t="s">
        <v>39</v>
      </c>
      <c r="N174" s="1032"/>
      <c r="O174" s="1032" t="s">
        <v>14</v>
      </c>
      <c r="P174" s="1103"/>
      <c r="Q174" s="1103"/>
      <c r="R174" s="1100"/>
      <c r="S174" s="1100"/>
      <c r="T174" s="1100">
        <v>-9</v>
      </c>
      <c r="U174" s="1012" t="s">
        <v>16</v>
      </c>
      <c r="V174" s="1032" t="s">
        <v>21</v>
      </c>
      <c r="W174" s="1911"/>
      <c r="X174" s="1162" t="s">
        <v>1356</v>
      </c>
      <c r="Y174" s="1181"/>
      <c r="Z174" s="1151"/>
      <c r="AA174" s="851"/>
      <c r="AB174" s="851"/>
      <c r="AC174" s="851"/>
      <c r="AD174" s="851"/>
      <c r="AE174" s="851"/>
      <c r="AF174" s="851"/>
      <c r="AG174" s="851"/>
      <c r="AH174" s="1152"/>
      <c r="AI174" s="1146"/>
      <c r="AJ174" s="888">
        <v>-28.906500000000001</v>
      </c>
      <c r="AK174" s="851"/>
      <c r="AL174" s="888">
        <v>-28.7422</v>
      </c>
      <c r="AM174" s="851"/>
      <c r="AN174" s="1192">
        <v>-29.596800000000002</v>
      </c>
      <c r="AO174" s="1160" t="s">
        <v>12385</v>
      </c>
      <c r="AP174" s="1223"/>
      <c r="AQ174" s="160"/>
      <c r="AR174" s="160"/>
    </row>
    <row r="175" spans="1:44" s="161" customFormat="1" ht="24.95" customHeight="1">
      <c r="A175" s="1011" t="s">
        <v>7184</v>
      </c>
      <c r="B175" s="301">
        <v>3</v>
      </c>
      <c r="C175" s="1854"/>
      <c r="D175" s="1012"/>
      <c r="E175" s="1012" t="s">
        <v>1349</v>
      </c>
      <c r="F175" s="1032" t="s">
        <v>1351</v>
      </c>
      <c r="G175" s="1032">
        <v>3.15</v>
      </c>
      <c r="H175" s="1040" t="s">
        <v>1194</v>
      </c>
      <c r="I175" s="1040" t="s">
        <v>1237</v>
      </c>
      <c r="J175" s="1058">
        <v>1785</v>
      </c>
      <c r="K175" s="1058">
        <v>1805</v>
      </c>
      <c r="L175" s="1058"/>
      <c r="M175" s="1032" t="s">
        <v>39</v>
      </c>
      <c r="N175" s="1032"/>
      <c r="O175" s="1032" t="s">
        <v>14</v>
      </c>
      <c r="P175" s="1103"/>
      <c r="Q175" s="1103"/>
      <c r="R175" s="1100"/>
      <c r="S175" s="1100"/>
      <c r="T175" s="1100">
        <v>-22</v>
      </c>
      <c r="U175" s="1012" t="s">
        <v>16</v>
      </c>
      <c r="V175" s="1032" t="s">
        <v>21</v>
      </c>
      <c r="W175" s="1911"/>
      <c r="X175" s="1162" t="s">
        <v>1356</v>
      </c>
      <c r="Y175" s="1183" t="s">
        <v>7170</v>
      </c>
      <c r="Z175" s="1151"/>
      <c r="AA175" s="851"/>
      <c r="AB175" s="851"/>
      <c r="AC175" s="851"/>
      <c r="AD175" s="851"/>
      <c r="AE175" s="851"/>
      <c r="AF175" s="851"/>
      <c r="AG175" s="851"/>
      <c r="AH175" s="1152"/>
      <c r="AI175" s="1146"/>
      <c r="AJ175" s="888">
        <v>-65.466999999999999</v>
      </c>
      <c r="AK175" s="851"/>
      <c r="AL175" s="888">
        <v>-66.055000000000007</v>
      </c>
      <c r="AM175" s="851"/>
      <c r="AN175" s="1192">
        <v>-65.091999999999999</v>
      </c>
      <c r="AO175" s="1160" t="s">
        <v>11355</v>
      </c>
      <c r="AP175" s="1223"/>
      <c r="AQ175" s="160"/>
      <c r="AR175" s="160"/>
    </row>
    <row r="176" spans="1:44" s="161" customFormat="1" ht="24.95" customHeight="1">
      <c r="A176" s="887" t="s">
        <v>3827</v>
      </c>
      <c r="B176" s="13">
        <v>3</v>
      </c>
      <c r="C176" s="1834" t="s">
        <v>1608</v>
      </c>
      <c r="D176" s="1013"/>
      <c r="E176" s="1013" t="s">
        <v>1349</v>
      </c>
      <c r="F176" s="1029" t="s">
        <v>1351</v>
      </c>
      <c r="G176" s="1029">
        <v>3.15</v>
      </c>
      <c r="H176" s="1042" t="s">
        <v>1194</v>
      </c>
      <c r="I176" s="1042" t="s">
        <v>875</v>
      </c>
      <c r="J176" s="1057">
        <v>1710</v>
      </c>
      <c r="K176" s="1057">
        <v>1785</v>
      </c>
      <c r="L176" s="1057"/>
      <c r="M176" s="1029" t="s">
        <v>39</v>
      </c>
      <c r="N176" s="1029"/>
      <c r="O176" s="1029" t="s">
        <v>14</v>
      </c>
      <c r="P176" s="874"/>
      <c r="Q176" s="874"/>
      <c r="R176" s="1099"/>
      <c r="S176" s="1099"/>
      <c r="T176" s="1105">
        <v>-12</v>
      </c>
      <c r="U176" s="1013" t="s">
        <v>16</v>
      </c>
      <c r="V176" s="1029" t="s">
        <v>21</v>
      </c>
      <c r="W176" s="1910"/>
      <c r="X176" s="910" t="s">
        <v>1357</v>
      </c>
      <c r="Y176" s="1180"/>
      <c r="Z176" s="1149"/>
      <c r="AA176" s="850"/>
      <c r="AB176" s="850"/>
      <c r="AC176" s="850"/>
      <c r="AD176" s="850"/>
      <c r="AE176" s="850"/>
      <c r="AF176" s="850"/>
      <c r="AG176" s="850"/>
      <c r="AH176" s="1150"/>
      <c r="AI176" s="1145"/>
      <c r="AJ176" s="888">
        <v>-15.7164</v>
      </c>
      <c r="AK176" s="850"/>
      <c r="AL176" s="888">
        <v>-16.651</v>
      </c>
      <c r="AM176" s="850"/>
      <c r="AN176" s="1192">
        <v>-16.1325</v>
      </c>
      <c r="AO176" s="1159" t="s">
        <v>12257</v>
      </c>
      <c r="AP176" s="1222"/>
      <c r="AQ176" s="160"/>
      <c r="AR176" s="160"/>
    </row>
    <row r="177" spans="1:44" s="161" customFormat="1" ht="24.95" customHeight="1">
      <c r="A177" s="887" t="s">
        <v>3828</v>
      </c>
      <c r="B177" s="13">
        <v>3</v>
      </c>
      <c r="C177" s="1835"/>
      <c r="D177" s="1013"/>
      <c r="E177" s="1013" t="s">
        <v>1349</v>
      </c>
      <c r="F177" s="1029" t="s">
        <v>1351</v>
      </c>
      <c r="G177" s="1029">
        <v>3.15</v>
      </c>
      <c r="H177" s="1042" t="s">
        <v>1194</v>
      </c>
      <c r="I177" s="1042" t="s">
        <v>1237</v>
      </c>
      <c r="J177" s="1057">
        <v>1710</v>
      </c>
      <c r="K177" s="1057">
        <v>1785</v>
      </c>
      <c r="L177" s="1057"/>
      <c r="M177" s="1029" t="s">
        <v>39</v>
      </c>
      <c r="N177" s="1029"/>
      <c r="O177" s="1029" t="s">
        <v>14</v>
      </c>
      <c r="P177" s="874"/>
      <c r="Q177" s="874"/>
      <c r="R177" s="1099"/>
      <c r="S177" s="1099"/>
      <c r="T177" s="1099">
        <v>-9</v>
      </c>
      <c r="U177" s="1013" t="s">
        <v>16</v>
      </c>
      <c r="V177" s="1029" t="s">
        <v>21</v>
      </c>
      <c r="W177" s="1910"/>
      <c r="X177" s="910" t="s">
        <v>1357</v>
      </c>
      <c r="Y177" s="1180"/>
      <c r="Z177" s="1149"/>
      <c r="AA177" s="850"/>
      <c r="AB177" s="850"/>
      <c r="AC177" s="850"/>
      <c r="AD177" s="850"/>
      <c r="AE177" s="850"/>
      <c r="AF177" s="850"/>
      <c r="AG177" s="850"/>
      <c r="AH177" s="1150"/>
      <c r="AI177" s="1145"/>
      <c r="AJ177" s="888">
        <v>-15.8475</v>
      </c>
      <c r="AK177" s="850"/>
      <c r="AL177" s="888">
        <v>-15.8337</v>
      </c>
      <c r="AM177" s="850"/>
      <c r="AN177" s="1192">
        <v>-15.959899999999999</v>
      </c>
      <c r="AO177" s="1159" t="s">
        <v>12386</v>
      </c>
      <c r="AP177" s="1222"/>
      <c r="AQ177" s="160"/>
      <c r="AR177" s="160"/>
    </row>
    <row r="178" spans="1:44" s="161" customFormat="1" ht="24.95" customHeight="1">
      <c r="A178" s="887" t="s">
        <v>7183</v>
      </c>
      <c r="B178" s="13">
        <v>3</v>
      </c>
      <c r="C178" s="1851"/>
      <c r="D178" s="1013"/>
      <c r="E178" s="1013" t="s">
        <v>1349</v>
      </c>
      <c r="F178" s="1029" t="s">
        <v>1351</v>
      </c>
      <c r="G178" s="1029">
        <v>3.15</v>
      </c>
      <c r="H178" s="1042" t="s">
        <v>1194</v>
      </c>
      <c r="I178" s="1042" t="s">
        <v>1237</v>
      </c>
      <c r="J178" s="1057">
        <v>1785</v>
      </c>
      <c r="K178" s="1057">
        <v>1805</v>
      </c>
      <c r="L178" s="1057"/>
      <c r="M178" s="1029" t="s">
        <v>39</v>
      </c>
      <c r="N178" s="1029"/>
      <c r="O178" s="1029" t="s">
        <v>14</v>
      </c>
      <c r="P178" s="874"/>
      <c r="Q178" s="874"/>
      <c r="R178" s="1099"/>
      <c r="S178" s="1099"/>
      <c r="T178" s="1099">
        <v>-22</v>
      </c>
      <c r="U178" s="1013" t="s">
        <v>16</v>
      </c>
      <c r="V178" s="1029" t="s">
        <v>21</v>
      </c>
      <c r="W178" s="1910"/>
      <c r="X178" s="910" t="s">
        <v>1357</v>
      </c>
      <c r="Y178" s="1227" t="s">
        <v>7170</v>
      </c>
      <c r="Z178" s="1149"/>
      <c r="AA178" s="850"/>
      <c r="AB178" s="850"/>
      <c r="AC178" s="850"/>
      <c r="AD178" s="850"/>
      <c r="AE178" s="850"/>
      <c r="AF178" s="850"/>
      <c r="AG178" s="850"/>
      <c r="AH178" s="1150"/>
      <c r="AI178" s="1145"/>
      <c r="AJ178" s="888">
        <v>-54.000999999999998</v>
      </c>
      <c r="AK178" s="850"/>
      <c r="AL178" s="888">
        <v>-53.673000000000002</v>
      </c>
      <c r="AM178" s="850"/>
      <c r="AN178" s="1192">
        <v>-53.887999999999998</v>
      </c>
      <c r="AO178" s="1159" t="s">
        <v>12432</v>
      </c>
      <c r="AP178" s="1222"/>
      <c r="AQ178" s="160"/>
      <c r="AR178" s="160"/>
    </row>
    <row r="179" spans="1:44" s="161" customFormat="1" ht="24.95" customHeight="1">
      <c r="A179" s="1011" t="s">
        <v>3829</v>
      </c>
      <c r="B179" s="301">
        <v>3</v>
      </c>
      <c r="C179" s="1852" t="s">
        <v>1609</v>
      </c>
      <c r="D179" s="1012"/>
      <c r="E179" s="1012" t="s">
        <v>1349</v>
      </c>
      <c r="F179" s="1032" t="s">
        <v>1364</v>
      </c>
      <c r="G179" s="1032">
        <v>3.15</v>
      </c>
      <c r="H179" s="1040" t="s">
        <v>1194</v>
      </c>
      <c r="I179" s="1040" t="s">
        <v>875</v>
      </c>
      <c r="J179" s="1058">
        <v>1710</v>
      </c>
      <c r="K179" s="1058">
        <v>1785</v>
      </c>
      <c r="L179" s="1058"/>
      <c r="M179" s="1032" t="s">
        <v>39</v>
      </c>
      <c r="N179" s="1032"/>
      <c r="O179" s="1032" t="s">
        <v>14</v>
      </c>
      <c r="P179" s="1103"/>
      <c r="Q179" s="1103"/>
      <c r="R179" s="1100"/>
      <c r="S179" s="1100"/>
      <c r="T179" s="1104">
        <v>-12</v>
      </c>
      <c r="U179" s="1012" t="s">
        <v>16</v>
      </c>
      <c r="V179" s="1032" t="s">
        <v>21</v>
      </c>
      <c r="W179" s="1911"/>
      <c r="X179" s="1162" t="s">
        <v>1375</v>
      </c>
      <c r="Y179" s="1181"/>
      <c r="Z179" s="1151"/>
      <c r="AA179" s="851"/>
      <c r="AB179" s="851"/>
      <c r="AC179" s="851"/>
      <c r="AD179" s="851"/>
      <c r="AE179" s="851"/>
      <c r="AF179" s="851"/>
      <c r="AG179" s="851"/>
      <c r="AH179" s="1152"/>
      <c r="AI179" s="1146"/>
      <c r="AJ179" s="888">
        <v>-54.175600000000003</v>
      </c>
      <c r="AK179" s="851"/>
      <c r="AL179" s="888">
        <v>-56.745600000000003</v>
      </c>
      <c r="AM179" s="851"/>
      <c r="AN179" s="1192">
        <v>-55.927500000000002</v>
      </c>
      <c r="AO179" s="1160" t="s">
        <v>12258</v>
      </c>
      <c r="AP179" s="1223"/>
      <c r="AQ179" s="160"/>
      <c r="AR179" s="160"/>
    </row>
    <row r="180" spans="1:44" s="161" customFormat="1" ht="24.95" customHeight="1">
      <c r="A180" s="1011" t="s">
        <v>3830</v>
      </c>
      <c r="B180" s="301">
        <v>3</v>
      </c>
      <c r="C180" s="1853"/>
      <c r="D180" s="1012"/>
      <c r="E180" s="1012" t="s">
        <v>1349</v>
      </c>
      <c r="F180" s="1032" t="s">
        <v>1364</v>
      </c>
      <c r="G180" s="1032">
        <v>3.15</v>
      </c>
      <c r="H180" s="1040" t="s">
        <v>1194</v>
      </c>
      <c r="I180" s="1040" t="s">
        <v>1237</v>
      </c>
      <c r="J180" s="1058">
        <v>1710</v>
      </c>
      <c r="K180" s="1058">
        <v>1785</v>
      </c>
      <c r="L180" s="1058"/>
      <c r="M180" s="1032" t="s">
        <v>39</v>
      </c>
      <c r="N180" s="1032"/>
      <c r="O180" s="1032" t="s">
        <v>14</v>
      </c>
      <c r="P180" s="1103"/>
      <c r="Q180" s="1103"/>
      <c r="R180" s="1100"/>
      <c r="S180" s="1100"/>
      <c r="T180" s="1100">
        <v>-9</v>
      </c>
      <c r="U180" s="1012" t="s">
        <v>16</v>
      </c>
      <c r="V180" s="1032" t="s">
        <v>21</v>
      </c>
      <c r="W180" s="1911"/>
      <c r="X180" s="1162" t="s">
        <v>1375</v>
      </c>
      <c r="Y180" s="1181"/>
      <c r="Z180" s="1151"/>
      <c r="AA180" s="851"/>
      <c r="AB180" s="851"/>
      <c r="AC180" s="851"/>
      <c r="AD180" s="851"/>
      <c r="AE180" s="851"/>
      <c r="AF180" s="851"/>
      <c r="AG180" s="851"/>
      <c r="AH180" s="1152"/>
      <c r="AI180" s="1146"/>
      <c r="AJ180" s="888">
        <v>-56.491300000000003</v>
      </c>
      <c r="AK180" s="851"/>
      <c r="AL180" s="888">
        <v>-55.255400000000002</v>
      </c>
      <c r="AM180" s="851"/>
      <c r="AN180" s="1192">
        <v>-57.301299999999998</v>
      </c>
      <c r="AO180" s="1160" t="s">
        <v>12387</v>
      </c>
      <c r="AP180" s="1223"/>
      <c r="AQ180" s="160"/>
      <c r="AR180" s="160"/>
    </row>
    <row r="181" spans="1:44" s="161" customFormat="1" ht="24.95" customHeight="1">
      <c r="A181" s="1011" t="s">
        <v>7182</v>
      </c>
      <c r="B181" s="301">
        <v>3</v>
      </c>
      <c r="C181" s="1854"/>
      <c r="D181" s="1012"/>
      <c r="E181" s="1012" t="s">
        <v>1349</v>
      </c>
      <c r="F181" s="1032" t="s">
        <v>1364</v>
      </c>
      <c r="G181" s="1032">
        <v>3.15</v>
      </c>
      <c r="H181" s="1040" t="s">
        <v>1194</v>
      </c>
      <c r="I181" s="1040" t="s">
        <v>1237</v>
      </c>
      <c r="J181" s="1058">
        <v>1785</v>
      </c>
      <c r="K181" s="1058">
        <v>1805</v>
      </c>
      <c r="L181" s="1058"/>
      <c r="M181" s="1032" t="s">
        <v>39</v>
      </c>
      <c r="N181" s="1032"/>
      <c r="O181" s="1032" t="s">
        <v>14</v>
      </c>
      <c r="P181" s="1103"/>
      <c r="Q181" s="1103"/>
      <c r="R181" s="1100"/>
      <c r="S181" s="1100"/>
      <c r="T181" s="1100">
        <v>-22</v>
      </c>
      <c r="U181" s="1012" t="s">
        <v>16</v>
      </c>
      <c r="V181" s="1032" t="s">
        <v>21</v>
      </c>
      <c r="W181" s="1911"/>
      <c r="X181" s="1162" t="s">
        <v>1375</v>
      </c>
      <c r="Y181" s="1183" t="s">
        <v>7170</v>
      </c>
      <c r="Z181" s="1151"/>
      <c r="AA181" s="851"/>
      <c r="AB181" s="851"/>
      <c r="AC181" s="851"/>
      <c r="AD181" s="851"/>
      <c r="AE181" s="851"/>
      <c r="AF181" s="851"/>
      <c r="AG181" s="851"/>
      <c r="AH181" s="1152"/>
      <c r="AI181" s="1146"/>
      <c r="AJ181" s="888">
        <v>-59.313000000000002</v>
      </c>
      <c r="AK181" s="851"/>
      <c r="AL181" s="888">
        <v>-59.646999999999998</v>
      </c>
      <c r="AM181" s="851"/>
      <c r="AN181" s="1192">
        <v>-59.395000000000003</v>
      </c>
      <c r="AO181" s="1160" t="s">
        <v>12431</v>
      </c>
      <c r="AP181" s="1223"/>
      <c r="AQ181" s="160"/>
      <c r="AR181" s="160"/>
    </row>
    <row r="182" spans="1:44" s="161" customFormat="1" ht="24.95" customHeight="1">
      <c r="A182" s="887" t="s">
        <v>3831</v>
      </c>
      <c r="B182" s="13">
        <v>3</v>
      </c>
      <c r="C182" s="1834" t="s">
        <v>1610</v>
      </c>
      <c r="D182" s="1013"/>
      <c r="E182" s="1013" t="s">
        <v>1349</v>
      </c>
      <c r="F182" s="1029" t="s">
        <v>1369</v>
      </c>
      <c r="G182" s="1029">
        <v>3.15</v>
      </c>
      <c r="H182" s="1042" t="s">
        <v>1194</v>
      </c>
      <c r="I182" s="1042" t="s">
        <v>1237</v>
      </c>
      <c r="J182" s="1057">
        <v>1710</v>
      </c>
      <c r="K182" s="1057">
        <v>1785</v>
      </c>
      <c r="L182" s="1057"/>
      <c r="M182" s="1029" t="s">
        <v>39</v>
      </c>
      <c r="N182" s="1029"/>
      <c r="O182" s="1029" t="s">
        <v>14</v>
      </c>
      <c r="P182" s="874"/>
      <c r="Q182" s="874"/>
      <c r="R182" s="1099"/>
      <c r="S182" s="1099"/>
      <c r="T182" s="1099">
        <v>-3</v>
      </c>
      <c r="U182" s="1013" t="s">
        <v>16</v>
      </c>
      <c r="V182" s="1029" t="s">
        <v>21</v>
      </c>
      <c r="W182" s="1910"/>
      <c r="X182" s="910"/>
      <c r="Y182" s="1180"/>
      <c r="Z182" s="1149"/>
      <c r="AA182" s="850"/>
      <c r="AB182" s="850"/>
      <c r="AC182" s="850"/>
      <c r="AD182" s="850"/>
      <c r="AE182" s="850"/>
      <c r="AF182" s="850"/>
      <c r="AG182" s="850"/>
      <c r="AH182" s="1150"/>
      <c r="AI182" s="1145"/>
      <c r="AJ182" s="888">
        <v>-26.299499999999998</v>
      </c>
      <c r="AK182" s="850"/>
      <c r="AL182" s="888">
        <v>-26.4527</v>
      </c>
      <c r="AM182" s="850"/>
      <c r="AN182" s="1192">
        <v>-26.165800000000001</v>
      </c>
      <c r="AO182" s="1159" t="s">
        <v>12389</v>
      </c>
      <c r="AP182" s="1222"/>
      <c r="AQ182" s="160"/>
      <c r="AR182" s="160"/>
    </row>
    <row r="183" spans="1:44" s="161" customFormat="1" ht="24.95" customHeight="1">
      <c r="A183" s="887" t="s">
        <v>7181</v>
      </c>
      <c r="B183" s="13">
        <v>3</v>
      </c>
      <c r="C183" s="1851"/>
      <c r="D183" s="1013"/>
      <c r="E183" s="1013" t="s">
        <v>1349</v>
      </c>
      <c r="F183" s="1029" t="s">
        <v>1369</v>
      </c>
      <c r="G183" s="1029">
        <v>3.15</v>
      </c>
      <c r="H183" s="1042" t="s">
        <v>1194</v>
      </c>
      <c r="I183" s="1042" t="s">
        <v>1237</v>
      </c>
      <c r="J183" s="1057">
        <v>1785</v>
      </c>
      <c r="K183" s="1057">
        <v>1805</v>
      </c>
      <c r="L183" s="1057"/>
      <c r="M183" s="1029" t="s">
        <v>39</v>
      </c>
      <c r="N183" s="1029"/>
      <c r="O183" s="1029" t="s">
        <v>14</v>
      </c>
      <c r="P183" s="874"/>
      <c r="Q183" s="874"/>
      <c r="R183" s="1099"/>
      <c r="S183" s="1099"/>
      <c r="T183" s="1099">
        <v>-13</v>
      </c>
      <c r="U183" s="1013" t="s">
        <v>16</v>
      </c>
      <c r="V183" s="1029" t="s">
        <v>21</v>
      </c>
      <c r="W183" s="1910"/>
      <c r="X183" s="910"/>
      <c r="Y183" s="1227" t="s">
        <v>7170</v>
      </c>
      <c r="Z183" s="1149"/>
      <c r="AA183" s="850"/>
      <c r="AB183" s="850"/>
      <c r="AC183" s="850"/>
      <c r="AD183" s="850"/>
      <c r="AE183" s="850"/>
      <c r="AF183" s="850"/>
      <c r="AG183" s="850"/>
      <c r="AH183" s="1150"/>
      <c r="AI183" s="1145"/>
      <c r="AJ183" s="850"/>
      <c r="AK183" s="850"/>
      <c r="AL183" s="850"/>
      <c r="AM183" s="850"/>
      <c r="AN183" s="1154"/>
      <c r="AO183" s="1159"/>
      <c r="AP183" s="1222"/>
      <c r="AQ183" s="160"/>
      <c r="AR183" s="160"/>
    </row>
    <row r="184" spans="1:44" s="161" customFormat="1" ht="24.95" customHeight="1">
      <c r="A184" s="1011" t="s">
        <v>3832</v>
      </c>
      <c r="B184" s="301">
        <v>3</v>
      </c>
      <c r="C184" s="1852" t="s">
        <v>1611</v>
      </c>
      <c r="D184" s="1012"/>
      <c r="E184" s="1012" t="s">
        <v>1349</v>
      </c>
      <c r="F184" s="1032" t="s">
        <v>1378</v>
      </c>
      <c r="G184" s="1032">
        <v>3.15</v>
      </c>
      <c r="H184" s="1040" t="s">
        <v>1194</v>
      </c>
      <c r="I184" s="1040" t="s">
        <v>1237</v>
      </c>
      <c r="J184" s="1058">
        <v>1710</v>
      </c>
      <c r="K184" s="1058">
        <v>1785</v>
      </c>
      <c r="L184" s="1058"/>
      <c r="M184" s="1032" t="s">
        <v>39</v>
      </c>
      <c r="N184" s="1032"/>
      <c r="O184" s="1032" t="s">
        <v>14</v>
      </c>
      <c r="P184" s="1103"/>
      <c r="Q184" s="1103"/>
      <c r="R184" s="1100"/>
      <c r="S184" s="1100"/>
      <c r="T184" s="1100">
        <v>-3</v>
      </c>
      <c r="U184" s="1012" t="s">
        <v>16</v>
      </c>
      <c r="V184" s="1032" t="s">
        <v>21</v>
      </c>
      <c r="W184" s="1908"/>
      <c r="X184" s="892"/>
      <c r="Y184" s="1181"/>
      <c r="Z184" s="1151"/>
      <c r="AA184" s="851"/>
      <c r="AB184" s="851"/>
      <c r="AC184" s="851"/>
      <c r="AD184" s="851"/>
      <c r="AE184" s="851"/>
      <c r="AF184" s="851"/>
      <c r="AG184" s="851"/>
      <c r="AH184" s="1152"/>
      <c r="AI184" s="1146"/>
      <c r="AJ184" s="888">
        <v>-28.801500000000001</v>
      </c>
      <c r="AK184" s="851"/>
      <c r="AL184" s="888">
        <v>-28.659800000000001</v>
      </c>
      <c r="AM184" s="851"/>
      <c r="AN184" s="1192">
        <v>-28.5107</v>
      </c>
      <c r="AO184" s="1160" t="s">
        <v>12389</v>
      </c>
      <c r="AP184" s="1223"/>
      <c r="AQ184" s="160"/>
      <c r="AR184" s="160"/>
    </row>
    <row r="185" spans="1:44" s="161" customFormat="1" ht="24.95" customHeight="1">
      <c r="A185" s="1011" t="s">
        <v>7180</v>
      </c>
      <c r="B185" s="301">
        <v>3</v>
      </c>
      <c r="C185" s="1854"/>
      <c r="D185" s="1012"/>
      <c r="E185" s="1012" t="s">
        <v>1349</v>
      </c>
      <c r="F185" s="1032" t="s">
        <v>1378</v>
      </c>
      <c r="G185" s="1032">
        <v>3.15</v>
      </c>
      <c r="H185" s="1040" t="s">
        <v>1194</v>
      </c>
      <c r="I185" s="1040" t="s">
        <v>1237</v>
      </c>
      <c r="J185" s="1058">
        <v>1785</v>
      </c>
      <c r="K185" s="1058">
        <v>1805</v>
      </c>
      <c r="L185" s="1058"/>
      <c r="M185" s="1032" t="s">
        <v>39</v>
      </c>
      <c r="N185" s="1032"/>
      <c r="O185" s="1032" t="s">
        <v>14</v>
      </c>
      <c r="P185" s="1103"/>
      <c r="Q185" s="1103"/>
      <c r="R185" s="1100"/>
      <c r="S185" s="1100"/>
      <c r="T185" s="1100">
        <v>-13</v>
      </c>
      <c r="U185" s="1012" t="s">
        <v>16</v>
      </c>
      <c r="V185" s="1032" t="s">
        <v>21</v>
      </c>
      <c r="W185" s="1908"/>
      <c r="X185" s="892"/>
      <c r="Y185" s="1183" t="s">
        <v>7170</v>
      </c>
      <c r="Z185" s="1151"/>
      <c r="AA185" s="851"/>
      <c r="AB185" s="851"/>
      <c r="AC185" s="851"/>
      <c r="AD185" s="851"/>
      <c r="AE185" s="851"/>
      <c r="AF185" s="851"/>
      <c r="AG185" s="851"/>
      <c r="AH185" s="1152"/>
      <c r="AI185" s="1146"/>
      <c r="AJ185" s="851"/>
      <c r="AK185" s="851"/>
      <c r="AL185" s="851"/>
      <c r="AM185" s="851"/>
      <c r="AN185" s="1155"/>
      <c r="AO185" s="1160"/>
      <c r="AP185" s="1223"/>
      <c r="AQ185" s="160"/>
      <c r="AR185" s="160"/>
    </row>
    <row r="186" spans="1:44" s="162" customFormat="1" ht="24.95" customHeight="1">
      <c r="A186" s="1005" t="s">
        <v>1602</v>
      </c>
      <c r="B186" s="286"/>
      <c r="C186" s="294" t="s">
        <v>1400</v>
      </c>
      <c r="D186" s="1027"/>
      <c r="E186" s="1027"/>
      <c r="F186" s="1027"/>
      <c r="G186" s="1027"/>
      <c r="H186" s="1028"/>
      <c r="I186" s="1028"/>
      <c r="J186" s="1028"/>
      <c r="K186" s="1028"/>
      <c r="L186" s="1028"/>
      <c r="M186" s="1027"/>
      <c r="N186" s="1027"/>
      <c r="O186" s="1027"/>
      <c r="P186" s="1027"/>
      <c r="Q186" s="1027"/>
      <c r="R186" s="1097"/>
      <c r="S186" s="1097"/>
      <c r="T186" s="1097"/>
      <c r="U186" s="1027"/>
      <c r="V186" s="1027"/>
      <c r="W186" s="1906"/>
      <c r="X186" s="165"/>
      <c r="Y186" s="1141"/>
      <c r="Z186" s="1147"/>
      <c r="AA186" s="849"/>
      <c r="AB186" s="849"/>
      <c r="AC186" s="849"/>
      <c r="AD186" s="849"/>
      <c r="AE186" s="849"/>
      <c r="AF186" s="849"/>
      <c r="AG186" s="849"/>
      <c r="AH186" s="1148"/>
      <c r="AI186" s="1144"/>
      <c r="AJ186" s="849"/>
      <c r="AK186" s="849"/>
      <c r="AL186" s="849"/>
      <c r="AM186" s="849"/>
      <c r="AN186" s="1153"/>
      <c r="AO186" s="1158"/>
      <c r="AP186" s="1197"/>
    </row>
    <row r="187" spans="1:44" s="161" customFormat="1" ht="24.95" customHeight="1">
      <c r="A187" s="887" t="s">
        <v>3833</v>
      </c>
      <c r="B187" s="13">
        <v>3</v>
      </c>
      <c r="C187" s="321" t="s">
        <v>1359</v>
      </c>
      <c r="D187" s="1013"/>
      <c r="E187" s="1013" t="s">
        <v>1349</v>
      </c>
      <c r="F187" s="1029" t="s">
        <v>1350</v>
      </c>
      <c r="G187" s="1029">
        <v>3.15</v>
      </c>
      <c r="H187" s="1042" t="s">
        <v>1194</v>
      </c>
      <c r="I187" s="1042" t="s">
        <v>1237</v>
      </c>
      <c r="J187" s="1057">
        <v>1805</v>
      </c>
      <c r="K187" s="1057">
        <v>1880</v>
      </c>
      <c r="L187" s="1057"/>
      <c r="M187" s="1029" t="s">
        <v>39</v>
      </c>
      <c r="N187" s="1029"/>
      <c r="O187" s="1029" t="s">
        <v>14</v>
      </c>
      <c r="P187" s="874"/>
      <c r="Q187" s="874"/>
      <c r="R187" s="1105">
        <v>17</v>
      </c>
      <c r="S187" s="1099"/>
      <c r="T187" s="1099"/>
      <c r="U187" s="1013" t="s">
        <v>18</v>
      </c>
      <c r="V187" s="1029" t="s">
        <v>21</v>
      </c>
      <c r="W187" s="1910"/>
      <c r="X187" s="910" t="s">
        <v>1353</v>
      </c>
      <c r="Y187" s="1180"/>
      <c r="Z187" s="1149"/>
      <c r="AA187" s="850"/>
      <c r="AB187" s="850"/>
      <c r="AC187" s="850"/>
      <c r="AD187" s="850"/>
      <c r="AE187" s="850"/>
      <c r="AF187" s="850"/>
      <c r="AG187" s="850"/>
      <c r="AH187" s="1150"/>
      <c r="AI187" s="1184">
        <v>12.252632160625399</v>
      </c>
      <c r="AJ187" s="850"/>
      <c r="AK187" s="890">
        <v>12.7131394320356</v>
      </c>
      <c r="AL187" s="850"/>
      <c r="AM187" s="850"/>
      <c r="AN187" s="1154"/>
      <c r="AO187" s="1159" t="s">
        <v>9864</v>
      </c>
      <c r="AP187" s="1222"/>
      <c r="AQ187" s="160"/>
      <c r="AR187" s="160"/>
    </row>
    <row r="188" spans="1:44" s="161" customFormat="1" ht="24.95" customHeight="1">
      <c r="A188" s="1011" t="s">
        <v>3834</v>
      </c>
      <c r="B188" s="301">
        <v>3</v>
      </c>
      <c r="C188" s="323" t="s">
        <v>1358</v>
      </c>
      <c r="D188" s="1012"/>
      <c r="E188" s="1012" t="s">
        <v>1349</v>
      </c>
      <c r="F188" s="1032" t="s">
        <v>1350</v>
      </c>
      <c r="G188" s="1032">
        <v>3.15</v>
      </c>
      <c r="H188" s="1040" t="s">
        <v>1194</v>
      </c>
      <c r="I188" s="1040" t="s">
        <v>1237</v>
      </c>
      <c r="J188" s="1058">
        <v>2110</v>
      </c>
      <c r="K188" s="1058">
        <v>2200</v>
      </c>
      <c r="L188" s="1058"/>
      <c r="M188" s="1032" t="s">
        <v>39</v>
      </c>
      <c r="N188" s="1032"/>
      <c r="O188" s="1032" t="s">
        <v>14</v>
      </c>
      <c r="P188" s="1103"/>
      <c r="Q188" s="1103"/>
      <c r="R188" s="1104">
        <v>7</v>
      </c>
      <c r="S188" s="1100"/>
      <c r="T188" s="1100"/>
      <c r="U188" s="1012" t="s">
        <v>18</v>
      </c>
      <c r="V188" s="1032" t="s">
        <v>21</v>
      </c>
      <c r="W188" s="1911"/>
      <c r="X188" s="1162" t="s">
        <v>1354</v>
      </c>
      <c r="Y188" s="1181"/>
      <c r="Z188" s="1151"/>
      <c r="AA188" s="851"/>
      <c r="AB188" s="851"/>
      <c r="AC188" s="851"/>
      <c r="AD188" s="851"/>
      <c r="AE188" s="851"/>
      <c r="AF188" s="851"/>
      <c r="AG188" s="851"/>
      <c r="AH188" s="1152"/>
      <c r="AI188" s="1231">
        <v>14.6158292588094</v>
      </c>
      <c r="AJ188" s="851"/>
      <c r="AK188" s="888">
        <v>13.1707361757003</v>
      </c>
      <c r="AL188" s="851"/>
      <c r="AM188" s="851"/>
      <c r="AN188" s="1155"/>
      <c r="AO188" s="1160" t="s">
        <v>9865</v>
      </c>
      <c r="AP188" s="1223"/>
      <c r="AQ188" s="160"/>
      <c r="AR188" s="160"/>
    </row>
    <row r="189" spans="1:44" s="161" customFormat="1" ht="24.95" customHeight="1">
      <c r="A189" s="887" t="s">
        <v>3835</v>
      </c>
      <c r="B189" s="13">
        <v>3</v>
      </c>
      <c r="C189" s="321" t="s">
        <v>1360</v>
      </c>
      <c r="D189" s="1013"/>
      <c r="E189" s="1013" t="s">
        <v>1349</v>
      </c>
      <c r="F189" s="1029" t="s">
        <v>1352</v>
      </c>
      <c r="G189" s="1029">
        <v>3.15</v>
      </c>
      <c r="H189" s="1042" t="s">
        <v>1194</v>
      </c>
      <c r="I189" s="1042" t="s">
        <v>1237</v>
      </c>
      <c r="J189" s="1057">
        <v>2300</v>
      </c>
      <c r="K189" s="1057">
        <v>2400</v>
      </c>
      <c r="L189" s="1057"/>
      <c r="M189" s="1029" t="s">
        <v>39</v>
      </c>
      <c r="N189" s="1029"/>
      <c r="O189" s="1029" t="s">
        <v>14</v>
      </c>
      <c r="P189" s="874"/>
      <c r="Q189" s="874"/>
      <c r="R189" s="1105">
        <v>12</v>
      </c>
      <c r="S189" s="1099"/>
      <c r="T189" s="1099"/>
      <c r="U189" s="1013" t="s">
        <v>18</v>
      </c>
      <c r="V189" s="1029" t="s">
        <v>21</v>
      </c>
      <c r="W189" s="1910"/>
      <c r="X189" s="910" t="s">
        <v>1355</v>
      </c>
      <c r="Y189" s="1180"/>
      <c r="Z189" s="1149"/>
      <c r="AA189" s="850"/>
      <c r="AB189" s="850"/>
      <c r="AC189" s="850"/>
      <c r="AD189" s="850"/>
      <c r="AE189" s="850"/>
      <c r="AF189" s="850"/>
      <c r="AG189" s="850"/>
      <c r="AH189" s="1150"/>
      <c r="AI189" s="1231">
        <v>17.29398402711</v>
      </c>
      <c r="AJ189" s="850"/>
      <c r="AK189" s="888">
        <v>16.446177252351699</v>
      </c>
      <c r="AL189" s="850"/>
      <c r="AM189" s="850"/>
      <c r="AN189" s="1154"/>
      <c r="AO189" s="1159" t="s">
        <v>9866</v>
      </c>
      <c r="AP189" s="1222"/>
      <c r="AQ189" s="160"/>
      <c r="AR189" s="160"/>
    </row>
    <row r="190" spans="1:44" s="161" customFormat="1" ht="24.95" customHeight="1">
      <c r="A190" s="1011" t="s">
        <v>3836</v>
      </c>
      <c r="B190" s="301">
        <v>3</v>
      </c>
      <c r="C190" s="323" t="s">
        <v>1361</v>
      </c>
      <c r="D190" s="1012"/>
      <c r="E190" s="1012" t="s">
        <v>1349</v>
      </c>
      <c r="F190" s="1032" t="s">
        <v>1351</v>
      </c>
      <c r="G190" s="1032">
        <v>3.15</v>
      </c>
      <c r="H190" s="1040" t="s">
        <v>1194</v>
      </c>
      <c r="I190" s="1040" t="s">
        <v>1237</v>
      </c>
      <c r="J190" s="1058">
        <v>2620</v>
      </c>
      <c r="K190" s="1058">
        <v>2690</v>
      </c>
      <c r="L190" s="1058"/>
      <c r="M190" s="1032" t="s">
        <v>39</v>
      </c>
      <c r="N190" s="1032"/>
      <c r="O190" s="1032" t="s">
        <v>14</v>
      </c>
      <c r="P190" s="1103"/>
      <c r="Q190" s="1103"/>
      <c r="R190" s="1104">
        <v>22</v>
      </c>
      <c r="S190" s="1100"/>
      <c r="T190" s="1100"/>
      <c r="U190" s="1012" t="s">
        <v>18</v>
      </c>
      <c r="V190" s="1032" t="s">
        <v>21</v>
      </c>
      <c r="W190" s="1911"/>
      <c r="X190" s="1162" t="s">
        <v>1356</v>
      </c>
      <c r="Y190" s="1181"/>
      <c r="Z190" s="1151"/>
      <c r="AA190" s="851"/>
      <c r="AB190" s="851"/>
      <c r="AC190" s="851"/>
      <c r="AD190" s="851"/>
      <c r="AE190" s="851"/>
      <c r="AF190" s="851"/>
      <c r="AG190" s="851"/>
      <c r="AH190" s="1152"/>
      <c r="AI190" s="1231">
        <v>36.666599896566098</v>
      </c>
      <c r="AJ190" s="851"/>
      <c r="AK190" s="888">
        <v>35.820766272452502</v>
      </c>
      <c r="AL190" s="851"/>
      <c r="AM190" s="851"/>
      <c r="AN190" s="1155"/>
      <c r="AO190" s="1160" t="s">
        <v>9867</v>
      </c>
      <c r="AP190" s="1223"/>
      <c r="AQ190" s="160"/>
      <c r="AR190" s="160"/>
    </row>
    <row r="191" spans="1:44" s="161" customFormat="1" ht="24.95" customHeight="1">
      <c r="A191" s="887" t="s">
        <v>3837</v>
      </c>
      <c r="B191" s="13">
        <v>3</v>
      </c>
      <c r="C191" s="321" t="s">
        <v>1362</v>
      </c>
      <c r="D191" s="1013"/>
      <c r="E191" s="1013" t="s">
        <v>1349</v>
      </c>
      <c r="F191" s="1029" t="s">
        <v>1351</v>
      </c>
      <c r="G191" s="1029">
        <v>3.15</v>
      </c>
      <c r="H191" s="1042" t="s">
        <v>1194</v>
      </c>
      <c r="I191" s="1042" t="s">
        <v>1237</v>
      </c>
      <c r="J191" s="1057">
        <v>2496</v>
      </c>
      <c r="K191" s="1057">
        <v>2690</v>
      </c>
      <c r="L191" s="1057"/>
      <c r="M191" s="1029" t="s">
        <v>39</v>
      </c>
      <c r="N191" s="1029"/>
      <c r="O191" s="1029" t="s">
        <v>14</v>
      </c>
      <c r="P191" s="874"/>
      <c r="Q191" s="874"/>
      <c r="R191" s="1105">
        <v>14</v>
      </c>
      <c r="S191" s="1099"/>
      <c r="T191" s="1099"/>
      <c r="U191" s="1013" t="s">
        <v>18</v>
      </c>
      <c r="V191" s="1029" t="s">
        <v>21</v>
      </c>
      <c r="W191" s="1910"/>
      <c r="X191" s="910" t="s">
        <v>1357</v>
      </c>
      <c r="Y191" s="1180"/>
      <c r="Z191" s="1149"/>
      <c r="AA191" s="850"/>
      <c r="AB191" s="850"/>
      <c r="AC191" s="850"/>
      <c r="AD191" s="850"/>
      <c r="AE191" s="850"/>
      <c r="AF191" s="850"/>
      <c r="AG191" s="850"/>
      <c r="AH191" s="1150"/>
      <c r="AI191" s="1231">
        <v>22.9739768142618</v>
      </c>
      <c r="AJ191" s="850"/>
      <c r="AK191" s="888">
        <v>22.465173330127101</v>
      </c>
      <c r="AL191" s="850"/>
      <c r="AM191" s="850"/>
      <c r="AN191" s="1154"/>
      <c r="AO191" s="1159" t="s">
        <v>9868</v>
      </c>
      <c r="AP191" s="1222"/>
      <c r="AQ191" s="160"/>
      <c r="AR191" s="160"/>
    </row>
    <row r="192" spans="1:44" s="161" customFormat="1" ht="24.95" customHeight="1">
      <c r="A192" s="1011" t="s">
        <v>3838</v>
      </c>
      <c r="B192" s="301">
        <v>3</v>
      </c>
      <c r="C192" s="323" t="s">
        <v>1363</v>
      </c>
      <c r="D192" s="1012"/>
      <c r="E192" s="1012" t="s">
        <v>1349</v>
      </c>
      <c r="F192" s="1032" t="s">
        <v>1364</v>
      </c>
      <c r="G192" s="1032">
        <v>3.15</v>
      </c>
      <c r="H192" s="1040" t="s">
        <v>1194</v>
      </c>
      <c r="I192" s="1040" t="s">
        <v>1237</v>
      </c>
      <c r="J192" s="1058">
        <v>1805</v>
      </c>
      <c r="K192" s="1058">
        <v>2690</v>
      </c>
      <c r="L192" s="1058"/>
      <c r="M192" s="1032" t="s">
        <v>39</v>
      </c>
      <c r="N192" s="1032"/>
      <c r="O192" s="1032" t="s">
        <v>14</v>
      </c>
      <c r="P192" s="1103"/>
      <c r="Q192" s="1103"/>
      <c r="R192" s="1104">
        <v>35</v>
      </c>
      <c r="S192" s="1100"/>
      <c r="T192" s="1104"/>
      <c r="U192" s="1012" t="s">
        <v>18</v>
      </c>
      <c r="V192" s="1032" t="s">
        <v>21</v>
      </c>
      <c r="W192" s="1908"/>
      <c r="X192" s="892" t="s">
        <v>1365</v>
      </c>
      <c r="Y192" s="1181"/>
      <c r="Z192" s="1151"/>
      <c r="AA192" s="851"/>
      <c r="AB192" s="851"/>
      <c r="AC192" s="851"/>
      <c r="AD192" s="851"/>
      <c r="AE192" s="851"/>
      <c r="AF192" s="851"/>
      <c r="AG192" s="851"/>
      <c r="AH192" s="1152"/>
      <c r="AI192" s="1231">
        <v>63.380861074221897</v>
      </c>
      <c r="AJ192" s="851"/>
      <c r="AK192" s="888">
        <v>55.204847247692797</v>
      </c>
      <c r="AL192" s="851"/>
      <c r="AM192" s="851"/>
      <c r="AN192" s="1155"/>
      <c r="AO192" s="1160" t="s">
        <v>9869</v>
      </c>
      <c r="AP192" s="1223"/>
      <c r="AQ192" s="160"/>
      <c r="AR192" s="160"/>
    </row>
    <row r="193" spans="1:44" s="161" customFormat="1" ht="24.95" customHeight="1">
      <c r="A193" s="887" t="s">
        <v>3839</v>
      </c>
      <c r="B193" s="13">
        <v>3</v>
      </c>
      <c r="C193" s="321" t="s">
        <v>1366</v>
      </c>
      <c r="D193" s="1013"/>
      <c r="E193" s="1013" t="s">
        <v>1349</v>
      </c>
      <c r="F193" s="1013" t="s">
        <v>1367</v>
      </c>
      <c r="G193" s="1029">
        <v>3.15</v>
      </c>
      <c r="H193" s="1042" t="s">
        <v>1194</v>
      </c>
      <c r="I193" s="1042" t="s">
        <v>1237</v>
      </c>
      <c r="J193" s="1057">
        <v>1805</v>
      </c>
      <c r="K193" s="1057">
        <v>2690</v>
      </c>
      <c r="L193" s="1057"/>
      <c r="M193" s="1029" t="s">
        <v>39</v>
      </c>
      <c r="N193" s="1029"/>
      <c r="O193" s="1029" t="s">
        <v>14</v>
      </c>
      <c r="P193" s="874"/>
      <c r="Q193" s="874"/>
      <c r="R193" s="1105">
        <v>20</v>
      </c>
      <c r="S193" s="1099"/>
      <c r="T193" s="1105"/>
      <c r="U193" s="1013" t="s">
        <v>18</v>
      </c>
      <c r="V193" s="1029" t="s">
        <v>21</v>
      </c>
      <c r="W193" s="1907"/>
      <c r="X193" s="893"/>
      <c r="Y193" s="1180"/>
      <c r="Z193" s="1149"/>
      <c r="AA193" s="850"/>
      <c r="AB193" s="850"/>
      <c r="AC193" s="850"/>
      <c r="AD193" s="850"/>
      <c r="AE193" s="850"/>
      <c r="AF193" s="850"/>
      <c r="AG193" s="850"/>
      <c r="AH193" s="1150"/>
      <c r="AI193" s="1184">
        <v>17.126160972491601</v>
      </c>
      <c r="AJ193" s="850"/>
      <c r="AK193" s="890">
        <v>17.5363627571545</v>
      </c>
      <c r="AL193" s="850"/>
      <c r="AM193" s="850"/>
      <c r="AN193" s="1154"/>
      <c r="AO193" s="1159" t="s">
        <v>9870</v>
      </c>
      <c r="AP193" s="1222"/>
      <c r="AQ193" s="160"/>
      <c r="AR193" s="160"/>
    </row>
    <row r="194" spans="1:44" s="161" customFormat="1" ht="24.95" customHeight="1">
      <c r="A194" s="1011" t="s">
        <v>3840</v>
      </c>
      <c r="B194" s="301">
        <v>3</v>
      </c>
      <c r="C194" s="1855" t="s">
        <v>1379</v>
      </c>
      <c r="D194" s="1012"/>
      <c r="E194" s="1012" t="s">
        <v>1349</v>
      </c>
      <c r="F194" s="1032" t="s">
        <v>1378</v>
      </c>
      <c r="G194" s="1032">
        <v>3.15</v>
      </c>
      <c r="H194" s="1040" t="s">
        <v>1194</v>
      </c>
      <c r="I194" s="1040" t="s">
        <v>1237</v>
      </c>
      <c r="J194" s="1058">
        <v>1427.9</v>
      </c>
      <c r="K194" s="1058">
        <v>1510.9</v>
      </c>
      <c r="L194" s="1058"/>
      <c r="M194" s="1032" t="s">
        <v>39</v>
      </c>
      <c r="N194" s="1032"/>
      <c r="O194" s="1032" t="s">
        <v>14</v>
      </c>
      <c r="P194" s="1103"/>
      <c r="Q194" s="1103"/>
      <c r="R194" s="1100">
        <v>58</v>
      </c>
      <c r="S194" s="1100"/>
      <c r="T194" s="1104"/>
      <c r="U194" s="1012" t="s">
        <v>18</v>
      </c>
      <c r="V194" s="1032" t="s">
        <v>21</v>
      </c>
      <c r="W194" s="1908"/>
      <c r="X194" s="892"/>
      <c r="Y194" s="1181"/>
      <c r="Z194" s="1151"/>
      <c r="AA194" s="851"/>
      <c r="AB194" s="851"/>
      <c r="AC194" s="851"/>
      <c r="AD194" s="851"/>
      <c r="AE194" s="851"/>
      <c r="AF194" s="851"/>
      <c r="AG194" s="851"/>
      <c r="AH194" s="1152"/>
      <c r="AI194" s="1231">
        <v>63.669572934024202</v>
      </c>
      <c r="AJ194" s="851"/>
      <c r="AK194" s="888">
        <v>61.6991499099341</v>
      </c>
      <c r="AL194" s="851"/>
      <c r="AM194" s="851"/>
      <c r="AN194" s="1155"/>
      <c r="AO194" s="1160" t="s">
        <v>9871</v>
      </c>
      <c r="AP194" s="1223"/>
      <c r="AQ194" s="160"/>
      <c r="AR194" s="160"/>
    </row>
    <row r="195" spans="1:44" s="161" customFormat="1" ht="24.95" customHeight="1">
      <c r="A195" s="1011" t="s">
        <v>3841</v>
      </c>
      <c r="B195" s="301">
        <v>3</v>
      </c>
      <c r="C195" s="1856"/>
      <c r="D195" s="1012"/>
      <c r="E195" s="1012" t="s">
        <v>1349</v>
      </c>
      <c r="F195" s="1032" t="s">
        <v>1378</v>
      </c>
      <c r="G195" s="1032">
        <v>3.15</v>
      </c>
      <c r="H195" s="1040" t="s">
        <v>1194</v>
      </c>
      <c r="I195" s="1040" t="s">
        <v>1237</v>
      </c>
      <c r="J195" s="1058">
        <v>1805</v>
      </c>
      <c r="K195" s="1058">
        <v>2690</v>
      </c>
      <c r="L195" s="1058"/>
      <c r="M195" s="1032" t="s">
        <v>39</v>
      </c>
      <c r="N195" s="1032"/>
      <c r="O195" s="1032" t="s">
        <v>14</v>
      </c>
      <c r="P195" s="1103"/>
      <c r="Q195" s="1103"/>
      <c r="R195" s="1100">
        <v>60</v>
      </c>
      <c r="S195" s="1100"/>
      <c r="T195" s="1104"/>
      <c r="U195" s="1012" t="s">
        <v>18</v>
      </c>
      <c r="V195" s="1032" t="s">
        <v>21</v>
      </c>
      <c r="W195" s="1908"/>
      <c r="X195" s="892"/>
      <c r="Y195" s="1181"/>
      <c r="Z195" s="1151"/>
      <c r="AA195" s="851"/>
      <c r="AB195" s="851"/>
      <c r="AC195" s="851"/>
      <c r="AD195" s="851"/>
      <c r="AE195" s="851"/>
      <c r="AF195" s="851"/>
      <c r="AG195" s="851"/>
      <c r="AH195" s="1152"/>
      <c r="AI195" s="1184">
        <v>56.344316262866499</v>
      </c>
      <c r="AJ195" s="851"/>
      <c r="AK195" s="890">
        <v>55.0146023259285</v>
      </c>
      <c r="AL195" s="851"/>
      <c r="AM195" s="851"/>
      <c r="AN195" s="1155"/>
      <c r="AO195" s="1160" t="s">
        <v>9872</v>
      </c>
      <c r="AP195" s="1223"/>
      <c r="AQ195" s="160"/>
      <c r="AR195" s="160"/>
    </row>
    <row r="196" spans="1:44" s="161" customFormat="1" ht="24.95" customHeight="1">
      <c r="A196" s="1011" t="s">
        <v>3842</v>
      </c>
      <c r="B196" s="301">
        <v>3</v>
      </c>
      <c r="C196" s="1857"/>
      <c r="D196" s="1012"/>
      <c r="E196" s="1012" t="s">
        <v>1349</v>
      </c>
      <c r="F196" s="1032" t="s">
        <v>1378</v>
      </c>
      <c r="G196" s="1032">
        <v>3.15</v>
      </c>
      <c r="H196" s="1040" t="s">
        <v>1194</v>
      </c>
      <c r="I196" s="1040" t="s">
        <v>1237</v>
      </c>
      <c r="J196" s="1058">
        <v>3400</v>
      </c>
      <c r="K196" s="1058">
        <v>3800</v>
      </c>
      <c r="L196" s="1058"/>
      <c r="M196" s="1032" t="s">
        <v>39</v>
      </c>
      <c r="N196" s="1032"/>
      <c r="O196" s="1032" t="s">
        <v>14</v>
      </c>
      <c r="P196" s="1103"/>
      <c r="Q196" s="1103"/>
      <c r="R196" s="1100">
        <v>40</v>
      </c>
      <c r="S196" s="1100"/>
      <c r="T196" s="1104"/>
      <c r="U196" s="1012" t="s">
        <v>18</v>
      </c>
      <c r="V196" s="1032" t="s">
        <v>21</v>
      </c>
      <c r="W196" s="1908"/>
      <c r="X196" s="892"/>
      <c r="Y196" s="1181"/>
      <c r="Z196" s="1151"/>
      <c r="AA196" s="851"/>
      <c r="AB196" s="851"/>
      <c r="AC196" s="851"/>
      <c r="AD196" s="851"/>
      <c r="AE196" s="851"/>
      <c r="AF196" s="851"/>
      <c r="AG196" s="851"/>
      <c r="AH196" s="1152"/>
      <c r="AI196" s="1231">
        <v>63.356083339583797</v>
      </c>
      <c r="AJ196" s="851"/>
      <c r="AK196" s="888">
        <v>63.529279343822502</v>
      </c>
      <c r="AL196" s="851"/>
      <c r="AM196" s="851"/>
      <c r="AN196" s="1155"/>
      <c r="AO196" s="1160" t="s">
        <v>9873</v>
      </c>
      <c r="AP196" s="1223"/>
      <c r="AQ196" s="160"/>
      <c r="AR196" s="160"/>
    </row>
    <row r="197" spans="1:44" s="161" customFormat="1" ht="24.95" customHeight="1">
      <c r="A197" s="887" t="s">
        <v>3843</v>
      </c>
      <c r="B197" s="13">
        <v>3</v>
      </c>
      <c r="C197" s="1822" t="s">
        <v>1368</v>
      </c>
      <c r="D197" s="1013"/>
      <c r="E197" s="1013" t="s">
        <v>1349</v>
      </c>
      <c r="F197" s="1029" t="s">
        <v>1369</v>
      </c>
      <c r="G197" s="1029">
        <v>3.15</v>
      </c>
      <c r="H197" s="1042" t="s">
        <v>1194</v>
      </c>
      <c r="I197" s="1042" t="s">
        <v>1237</v>
      </c>
      <c r="J197" s="1057">
        <v>1805</v>
      </c>
      <c r="K197" s="1057">
        <v>2690</v>
      </c>
      <c r="L197" s="1057"/>
      <c r="M197" s="1029" t="s">
        <v>39</v>
      </c>
      <c r="N197" s="1029"/>
      <c r="O197" s="1029" t="s">
        <v>14</v>
      </c>
      <c r="P197" s="874"/>
      <c r="Q197" s="874"/>
      <c r="R197" s="1099">
        <v>40</v>
      </c>
      <c r="S197" s="1099"/>
      <c r="T197" s="1105"/>
      <c r="U197" s="1013" t="s">
        <v>18</v>
      </c>
      <c r="V197" s="1029" t="s">
        <v>21</v>
      </c>
      <c r="W197" s="1907"/>
      <c r="X197" s="893"/>
      <c r="Y197" s="1180"/>
      <c r="Z197" s="1149"/>
      <c r="AA197" s="850"/>
      <c r="AB197" s="850"/>
      <c r="AC197" s="850"/>
      <c r="AD197" s="850"/>
      <c r="AE197" s="850"/>
      <c r="AF197" s="850"/>
      <c r="AG197" s="850"/>
      <c r="AH197" s="1150"/>
      <c r="AI197" s="1231">
        <v>56.2246718357069</v>
      </c>
      <c r="AJ197" s="850"/>
      <c r="AK197" s="888">
        <v>56.108363517855501</v>
      </c>
      <c r="AL197" s="850"/>
      <c r="AM197" s="850"/>
      <c r="AN197" s="1154"/>
      <c r="AO197" s="1159" t="s">
        <v>9874</v>
      </c>
      <c r="AP197" s="1222"/>
      <c r="AQ197" s="160"/>
      <c r="AR197" s="160"/>
    </row>
    <row r="198" spans="1:44" s="161" customFormat="1" ht="24.95" customHeight="1">
      <c r="A198" s="887" t="s">
        <v>3844</v>
      </c>
      <c r="B198" s="13">
        <v>3</v>
      </c>
      <c r="C198" s="1824"/>
      <c r="D198" s="1013"/>
      <c r="E198" s="1013" t="s">
        <v>1349</v>
      </c>
      <c r="F198" s="1029" t="s">
        <v>1369</v>
      </c>
      <c r="G198" s="1029">
        <v>3.15</v>
      </c>
      <c r="H198" s="1042" t="s">
        <v>1194</v>
      </c>
      <c r="I198" s="1042" t="s">
        <v>1237</v>
      </c>
      <c r="J198" s="1057">
        <v>3400</v>
      </c>
      <c r="K198" s="1057">
        <v>3800</v>
      </c>
      <c r="L198" s="1057"/>
      <c r="M198" s="1029" t="s">
        <v>39</v>
      </c>
      <c r="N198" s="1029"/>
      <c r="O198" s="1029" t="s">
        <v>14</v>
      </c>
      <c r="P198" s="874"/>
      <c r="Q198" s="874"/>
      <c r="R198" s="1099">
        <v>45</v>
      </c>
      <c r="S198" s="1099"/>
      <c r="T198" s="1105"/>
      <c r="U198" s="1013" t="s">
        <v>18</v>
      </c>
      <c r="V198" s="1029" t="s">
        <v>21</v>
      </c>
      <c r="W198" s="1907"/>
      <c r="X198" s="893"/>
      <c r="Y198" s="1180"/>
      <c r="Z198" s="1149"/>
      <c r="AA198" s="850"/>
      <c r="AB198" s="850"/>
      <c r="AC198" s="850"/>
      <c r="AD198" s="850"/>
      <c r="AE198" s="850"/>
      <c r="AF198" s="850"/>
      <c r="AG198" s="850"/>
      <c r="AH198" s="1150"/>
      <c r="AI198" s="1231">
        <v>58.282597894666097</v>
      </c>
      <c r="AJ198" s="850"/>
      <c r="AK198" s="888">
        <v>58.757817895115998</v>
      </c>
      <c r="AL198" s="850"/>
      <c r="AM198" s="850"/>
      <c r="AN198" s="1154"/>
      <c r="AO198" s="1159" t="s">
        <v>9875</v>
      </c>
      <c r="AP198" s="1222"/>
      <c r="AQ198" s="160"/>
      <c r="AR198" s="160"/>
    </row>
    <row r="199" spans="1:44" s="161" customFormat="1" ht="24.95" customHeight="1">
      <c r="A199" s="1011" t="s">
        <v>3845</v>
      </c>
      <c r="B199" s="301">
        <v>3</v>
      </c>
      <c r="C199" s="324" t="s">
        <v>1370</v>
      </c>
      <c r="D199" s="1012"/>
      <c r="E199" s="1012" t="s">
        <v>1349</v>
      </c>
      <c r="F199" s="1032" t="s">
        <v>1371</v>
      </c>
      <c r="G199" s="1032">
        <v>3.15</v>
      </c>
      <c r="H199" s="1040" t="s">
        <v>1194</v>
      </c>
      <c r="I199" s="1040" t="s">
        <v>1237</v>
      </c>
      <c r="J199" s="1058">
        <v>1427.9</v>
      </c>
      <c r="K199" s="1058">
        <v>1510.9</v>
      </c>
      <c r="L199" s="1058"/>
      <c r="M199" s="1032" t="s">
        <v>39</v>
      </c>
      <c r="N199" s="1032"/>
      <c r="O199" s="1032" t="s">
        <v>14</v>
      </c>
      <c r="P199" s="1103"/>
      <c r="Q199" s="1103"/>
      <c r="R199" s="1100">
        <v>58</v>
      </c>
      <c r="S199" s="1100"/>
      <c r="T199" s="1104"/>
      <c r="U199" s="1012" t="s">
        <v>18</v>
      </c>
      <c r="V199" s="1032" t="s">
        <v>21</v>
      </c>
      <c r="W199" s="1908"/>
      <c r="X199" s="892"/>
      <c r="Y199" s="1181"/>
      <c r="Z199" s="1151"/>
      <c r="AA199" s="851"/>
      <c r="AB199" s="851"/>
      <c r="AC199" s="851"/>
      <c r="AD199" s="851"/>
      <c r="AE199" s="851"/>
      <c r="AF199" s="851"/>
      <c r="AG199" s="851"/>
      <c r="AH199" s="1152"/>
      <c r="AI199" s="1231">
        <v>63.978489318848801</v>
      </c>
      <c r="AJ199" s="851"/>
      <c r="AK199" s="888">
        <v>63.439860753443902</v>
      </c>
      <c r="AL199" s="851"/>
      <c r="AM199" s="851"/>
      <c r="AN199" s="1155"/>
      <c r="AO199" s="1160" t="s">
        <v>9876</v>
      </c>
      <c r="AP199" s="1223"/>
      <c r="AQ199" s="160"/>
      <c r="AR199" s="160"/>
    </row>
    <row r="200" spans="1:44" s="161" customFormat="1" ht="24.95" customHeight="1">
      <c r="A200" s="887" t="s">
        <v>3846</v>
      </c>
      <c r="B200" s="13">
        <v>3</v>
      </c>
      <c r="C200" s="296" t="s">
        <v>1373</v>
      </c>
      <c r="D200" s="1013"/>
      <c r="E200" s="1029" t="s">
        <v>1364</v>
      </c>
      <c r="F200" s="1029" t="s">
        <v>1364</v>
      </c>
      <c r="G200" s="1029">
        <v>3.15</v>
      </c>
      <c r="H200" s="1042" t="s">
        <v>1194</v>
      </c>
      <c r="I200" s="1042" t="s">
        <v>1237</v>
      </c>
      <c r="J200" s="1057">
        <v>1805</v>
      </c>
      <c r="K200" s="1057">
        <v>2690</v>
      </c>
      <c r="L200" s="1057"/>
      <c r="M200" s="1029" t="s">
        <v>39</v>
      </c>
      <c r="N200" s="1029"/>
      <c r="O200" s="1029" t="s">
        <v>14</v>
      </c>
      <c r="P200" s="874"/>
      <c r="Q200" s="874"/>
      <c r="R200" s="1099">
        <v>30</v>
      </c>
      <c r="S200" s="1099"/>
      <c r="T200" s="1105"/>
      <c r="U200" s="1013" t="s">
        <v>18</v>
      </c>
      <c r="V200" s="1029" t="s">
        <v>21</v>
      </c>
      <c r="W200" s="1907"/>
      <c r="X200" s="893"/>
      <c r="Y200" s="1180"/>
      <c r="Z200" s="1149"/>
      <c r="AA200" s="850"/>
      <c r="AB200" s="850"/>
      <c r="AC200" s="850"/>
      <c r="AD200" s="850"/>
      <c r="AE200" s="850"/>
      <c r="AF200" s="850"/>
      <c r="AG200" s="850"/>
      <c r="AH200" s="1150"/>
      <c r="AI200" s="1184">
        <v>29.000578220879898</v>
      </c>
      <c r="AJ200" s="850"/>
      <c r="AK200" s="890">
        <v>29.5663451030331</v>
      </c>
      <c r="AL200" s="850"/>
      <c r="AM200" s="850"/>
      <c r="AN200" s="1154"/>
      <c r="AO200" s="1159" t="s">
        <v>9877</v>
      </c>
      <c r="AP200" s="1222"/>
      <c r="AQ200" s="160"/>
      <c r="AR200" s="160"/>
    </row>
    <row r="201" spans="1:44" s="161" customFormat="1" ht="24.95" customHeight="1">
      <c r="A201" s="1011" t="s">
        <v>3847</v>
      </c>
      <c r="B201" s="301">
        <v>3</v>
      </c>
      <c r="C201" s="313" t="s">
        <v>1372</v>
      </c>
      <c r="D201" s="1012"/>
      <c r="E201" s="1032" t="s">
        <v>1364</v>
      </c>
      <c r="F201" s="1032" t="s">
        <v>1364</v>
      </c>
      <c r="G201" s="1032">
        <v>3.15</v>
      </c>
      <c r="H201" s="1040" t="s">
        <v>1194</v>
      </c>
      <c r="I201" s="1040" t="s">
        <v>1237</v>
      </c>
      <c r="J201" s="1058">
        <v>1805</v>
      </c>
      <c r="K201" s="1058">
        <v>2690</v>
      </c>
      <c r="L201" s="1058"/>
      <c r="M201" s="1032" t="s">
        <v>39</v>
      </c>
      <c r="N201" s="1032"/>
      <c r="O201" s="1032" t="s">
        <v>14</v>
      </c>
      <c r="P201" s="1103"/>
      <c r="Q201" s="1103"/>
      <c r="R201" s="1100">
        <v>30</v>
      </c>
      <c r="S201" s="1100"/>
      <c r="T201" s="1104"/>
      <c r="U201" s="1012" t="s">
        <v>18</v>
      </c>
      <c r="V201" s="1032" t="s">
        <v>21</v>
      </c>
      <c r="W201" s="1908"/>
      <c r="X201" s="892"/>
      <c r="Y201" s="1181"/>
      <c r="Z201" s="1151"/>
      <c r="AA201" s="851"/>
      <c r="AB201" s="851"/>
      <c r="AC201" s="851"/>
      <c r="AD201" s="851"/>
      <c r="AE201" s="851"/>
      <c r="AF201" s="851"/>
      <c r="AG201" s="851"/>
      <c r="AH201" s="1152"/>
      <c r="AI201" s="1231">
        <v>34.2268905869973</v>
      </c>
      <c r="AJ201" s="851"/>
      <c r="AK201" s="888">
        <v>34.401146189165203</v>
      </c>
      <c r="AL201" s="851"/>
      <c r="AM201" s="851"/>
      <c r="AN201" s="1155"/>
      <c r="AO201" s="1160" t="s">
        <v>9878</v>
      </c>
      <c r="AP201" s="1223"/>
      <c r="AQ201" s="160"/>
      <c r="AR201" s="160"/>
    </row>
    <row r="202" spans="1:44" s="161" customFormat="1" ht="24.95" customHeight="1">
      <c r="A202" s="887" t="s">
        <v>3848</v>
      </c>
      <c r="B202" s="13">
        <v>3</v>
      </c>
      <c r="C202" s="296" t="s">
        <v>1393</v>
      </c>
      <c r="D202" s="1013"/>
      <c r="E202" s="1029" t="s">
        <v>1388</v>
      </c>
      <c r="F202" s="1029" t="s">
        <v>1388</v>
      </c>
      <c r="G202" s="1029">
        <v>3.15</v>
      </c>
      <c r="H202" s="1042" t="s">
        <v>1194</v>
      </c>
      <c r="I202" s="1042" t="s">
        <v>1237</v>
      </c>
      <c r="J202" s="1057">
        <v>1805</v>
      </c>
      <c r="K202" s="1057">
        <v>2690</v>
      </c>
      <c r="L202" s="1057"/>
      <c r="M202" s="1029" t="s">
        <v>39</v>
      </c>
      <c r="N202" s="1029"/>
      <c r="O202" s="1029" t="s">
        <v>14</v>
      </c>
      <c r="P202" s="874"/>
      <c r="Q202" s="874"/>
      <c r="R202" s="1099">
        <v>20</v>
      </c>
      <c r="S202" s="1099"/>
      <c r="T202" s="1105"/>
      <c r="U202" s="1013" t="s">
        <v>18</v>
      </c>
      <c r="V202" s="1029" t="s">
        <v>21</v>
      </c>
      <c r="W202" s="1910"/>
      <c r="X202" s="910"/>
      <c r="Y202" s="1180"/>
      <c r="Z202" s="1149"/>
      <c r="AA202" s="850"/>
      <c r="AB202" s="850"/>
      <c r="AC202" s="850"/>
      <c r="AD202" s="850"/>
      <c r="AE202" s="850"/>
      <c r="AF202" s="850"/>
      <c r="AG202" s="850"/>
      <c r="AH202" s="1150"/>
      <c r="AI202" s="1231">
        <v>26.086343569765098</v>
      </c>
      <c r="AJ202" s="850"/>
      <c r="AK202" s="888">
        <v>26.372406405768299</v>
      </c>
      <c r="AL202" s="850"/>
      <c r="AM202" s="850"/>
      <c r="AN202" s="1154"/>
      <c r="AO202" s="1159" t="s">
        <v>9879</v>
      </c>
      <c r="AP202" s="1222"/>
      <c r="AQ202" s="160"/>
      <c r="AR202" s="160"/>
    </row>
    <row r="203" spans="1:44" s="161" customFormat="1" ht="24.95" customHeight="1">
      <c r="A203" s="1011" t="s">
        <v>3849</v>
      </c>
      <c r="B203" s="301">
        <v>3</v>
      </c>
      <c r="C203" s="313" t="s">
        <v>1394</v>
      </c>
      <c r="D203" s="1012"/>
      <c r="E203" s="1032" t="s">
        <v>1388</v>
      </c>
      <c r="F203" s="1032" t="s">
        <v>1388</v>
      </c>
      <c r="G203" s="1032">
        <v>3.15</v>
      </c>
      <c r="H203" s="1040" t="s">
        <v>1194</v>
      </c>
      <c r="I203" s="1040" t="s">
        <v>1237</v>
      </c>
      <c r="J203" s="1058">
        <v>1805</v>
      </c>
      <c r="K203" s="1058">
        <v>2690</v>
      </c>
      <c r="L203" s="1058"/>
      <c r="M203" s="1032" t="s">
        <v>39</v>
      </c>
      <c r="N203" s="1032"/>
      <c r="O203" s="1032" t="s">
        <v>14</v>
      </c>
      <c r="P203" s="1103"/>
      <c r="Q203" s="1103"/>
      <c r="R203" s="1100">
        <v>30</v>
      </c>
      <c r="S203" s="1100"/>
      <c r="T203" s="1104"/>
      <c r="U203" s="1012" t="s">
        <v>18</v>
      </c>
      <c r="V203" s="1032" t="s">
        <v>21</v>
      </c>
      <c r="W203" s="1911"/>
      <c r="X203" s="1162"/>
      <c r="Y203" s="1181"/>
      <c r="Z203" s="1151"/>
      <c r="AA203" s="851"/>
      <c r="AB203" s="851"/>
      <c r="AC203" s="851"/>
      <c r="AD203" s="851"/>
      <c r="AE203" s="851"/>
      <c r="AF203" s="851"/>
      <c r="AG203" s="851"/>
      <c r="AH203" s="1152"/>
      <c r="AI203" s="1184">
        <v>21.168353267140699</v>
      </c>
      <c r="AJ203" s="851"/>
      <c r="AK203" s="890">
        <v>21.3243707757136</v>
      </c>
      <c r="AL203" s="851"/>
      <c r="AM203" s="851"/>
      <c r="AN203" s="1155"/>
      <c r="AO203" s="1160" t="s">
        <v>9880</v>
      </c>
      <c r="AP203" s="1223"/>
      <c r="AQ203" s="160"/>
      <c r="AR203" s="160"/>
    </row>
    <row r="204" spans="1:44" s="161" customFormat="1" ht="24.95" customHeight="1">
      <c r="A204" s="887" t="s">
        <v>3850</v>
      </c>
      <c r="B204" s="299">
        <v>3</v>
      </c>
      <c r="C204" s="296" t="s">
        <v>3113</v>
      </c>
      <c r="D204" s="1013"/>
      <c r="E204" s="1029" t="s">
        <v>1437</v>
      </c>
      <c r="F204" s="1029" t="s">
        <v>1364</v>
      </c>
      <c r="G204" s="1029">
        <v>3.15</v>
      </c>
      <c r="H204" s="1042" t="s">
        <v>1194</v>
      </c>
      <c r="I204" s="1042" t="s">
        <v>1237</v>
      </c>
      <c r="J204" s="1057">
        <v>1805</v>
      </c>
      <c r="K204" s="1057">
        <v>2690</v>
      </c>
      <c r="L204" s="1057"/>
      <c r="M204" s="1029" t="s">
        <v>39</v>
      </c>
      <c r="N204" s="1029"/>
      <c r="O204" s="1029" t="s">
        <v>14</v>
      </c>
      <c r="P204" s="874"/>
      <c r="Q204" s="874"/>
      <c r="R204" s="1099">
        <v>60</v>
      </c>
      <c r="S204" s="1099"/>
      <c r="T204" s="1105"/>
      <c r="U204" s="1013" t="s">
        <v>18</v>
      </c>
      <c r="V204" s="1029" t="s">
        <v>21</v>
      </c>
      <c r="W204" s="1910"/>
      <c r="X204" s="910"/>
      <c r="Y204" s="1180"/>
      <c r="Z204" s="1149"/>
      <c r="AA204" s="850"/>
      <c r="AB204" s="850"/>
      <c r="AC204" s="850"/>
      <c r="AD204" s="850"/>
      <c r="AE204" s="850"/>
      <c r="AF204" s="850"/>
      <c r="AG204" s="850"/>
      <c r="AH204" s="1150"/>
      <c r="AI204" s="1145"/>
      <c r="AJ204" s="850"/>
      <c r="AK204" s="850"/>
      <c r="AL204" s="850"/>
      <c r="AM204" s="850"/>
      <c r="AN204" s="1154"/>
      <c r="AO204" s="1159"/>
      <c r="AP204" s="1222"/>
      <c r="AQ204" s="160"/>
      <c r="AR204" s="160"/>
    </row>
    <row r="205" spans="1:44" s="162" customFormat="1" ht="24.95" customHeight="1">
      <c r="A205" s="1005" t="s">
        <v>1603</v>
      </c>
      <c r="B205" s="286"/>
      <c r="C205" s="294" t="s">
        <v>1408</v>
      </c>
      <c r="D205" s="1027"/>
      <c r="E205" s="1027"/>
      <c r="F205" s="1027"/>
      <c r="G205" s="1027"/>
      <c r="H205" s="1028"/>
      <c r="I205" s="1028"/>
      <c r="J205" s="1028"/>
      <c r="K205" s="1028"/>
      <c r="L205" s="1028"/>
      <c r="M205" s="1027"/>
      <c r="N205" s="1027"/>
      <c r="O205" s="1027"/>
      <c r="P205" s="1027"/>
      <c r="Q205" s="1027"/>
      <c r="R205" s="1097"/>
      <c r="S205" s="1097"/>
      <c r="T205" s="1097"/>
      <c r="U205" s="1027"/>
      <c r="V205" s="1027"/>
      <c r="W205" s="1906"/>
      <c r="X205" s="165"/>
      <c r="Y205" s="1141"/>
      <c r="Z205" s="1147"/>
      <c r="AA205" s="849"/>
      <c r="AB205" s="849"/>
      <c r="AC205" s="849"/>
      <c r="AD205" s="849"/>
      <c r="AE205" s="849"/>
      <c r="AF205" s="849"/>
      <c r="AG205" s="849"/>
      <c r="AH205" s="1148"/>
      <c r="AI205" s="1144"/>
      <c r="AJ205" s="849"/>
      <c r="AK205" s="849"/>
      <c r="AL205" s="849"/>
      <c r="AM205" s="849"/>
      <c r="AN205" s="1153"/>
      <c r="AO205" s="1158"/>
      <c r="AP205" s="1197"/>
    </row>
    <row r="206" spans="1:44" s="161" customFormat="1" ht="24.95" customHeight="1">
      <c r="A206" s="887" t="s">
        <v>3851</v>
      </c>
      <c r="B206" s="13">
        <v>3</v>
      </c>
      <c r="C206" s="321" t="s">
        <v>1319</v>
      </c>
      <c r="D206" s="1013"/>
      <c r="E206" s="1013" t="s">
        <v>1349</v>
      </c>
      <c r="F206" s="1029" t="s">
        <v>1401</v>
      </c>
      <c r="G206" s="1029">
        <v>3.15</v>
      </c>
      <c r="H206" s="1042" t="s">
        <v>1194</v>
      </c>
      <c r="I206" s="1042" t="s">
        <v>1237</v>
      </c>
      <c r="J206" s="1043"/>
      <c r="K206" s="1043"/>
      <c r="L206" s="1043"/>
      <c r="M206" s="1029" t="s">
        <v>39</v>
      </c>
      <c r="N206" s="1029"/>
      <c r="O206" s="1029" t="s">
        <v>14</v>
      </c>
      <c r="P206" s="874"/>
      <c r="Q206" s="874"/>
      <c r="R206" s="1099"/>
      <c r="S206" s="1099"/>
      <c r="T206" s="1105" t="s">
        <v>34</v>
      </c>
      <c r="U206" s="1013" t="s">
        <v>16</v>
      </c>
      <c r="V206" s="1029" t="s">
        <v>21</v>
      </c>
      <c r="W206" s="1907"/>
      <c r="X206" s="893"/>
      <c r="Y206" s="1180"/>
      <c r="Z206" s="1149"/>
      <c r="AA206" s="850"/>
      <c r="AB206" s="850"/>
      <c r="AC206" s="850"/>
      <c r="AD206" s="850"/>
      <c r="AE206" s="850"/>
      <c r="AF206" s="850"/>
      <c r="AG206" s="850"/>
      <c r="AH206" s="1150"/>
      <c r="AI206" s="1145"/>
      <c r="AJ206" s="850">
        <v>-23.978793146000001</v>
      </c>
      <c r="AK206" s="850"/>
      <c r="AL206" s="850">
        <v>-22.760235785999999</v>
      </c>
      <c r="AM206" s="850"/>
      <c r="AN206" s="1154">
        <v>-23.214173316</v>
      </c>
      <c r="AO206" s="1159" t="s">
        <v>12023</v>
      </c>
      <c r="AP206" s="1222"/>
      <c r="AQ206" s="160"/>
      <c r="AR206" s="160"/>
    </row>
    <row r="207" spans="1:44" s="161" customFormat="1" ht="24.95" customHeight="1">
      <c r="A207" s="1011" t="s">
        <v>3852</v>
      </c>
      <c r="B207" s="301">
        <v>3</v>
      </c>
      <c r="C207" s="323" t="s">
        <v>1320</v>
      </c>
      <c r="D207" s="1012"/>
      <c r="E207" s="1012" t="s">
        <v>1349</v>
      </c>
      <c r="F207" s="1032" t="s">
        <v>1401</v>
      </c>
      <c r="G207" s="1032">
        <v>3.15</v>
      </c>
      <c r="H207" s="1040" t="s">
        <v>1194</v>
      </c>
      <c r="I207" s="1040" t="s">
        <v>1237</v>
      </c>
      <c r="J207" s="1041"/>
      <c r="K207" s="1041"/>
      <c r="L207" s="1041"/>
      <c r="M207" s="1032" t="s">
        <v>39</v>
      </c>
      <c r="N207" s="1032"/>
      <c r="O207" s="1032" t="s">
        <v>14</v>
      </c>
      <c r="P207" s="1103"/>
      <c r="Q207" s="1103"/>
      <c r="R207" s="1100"/>
      <c r="S207" s="1100"/>
      <c r="T207" s="1104" t="s">
        <v>34</v>
      </c>
      <c r="U207" s="1012" t="s">
        <v>16</v>
      </c>
      <c r="V207" s="1032" t="s">
        <v>21</v>
      </c>
      <c r="W207" s="1908"/>
      <c r="X207" s="892"/>
      <c r="Y207" s="1181"/>
      <c r="Z207" s="1151"/>
      <c r="AA207" s="851"/>
      <c r="AB207" s="851"/>
      <c r="AC207" s="851"/>
      <c r="AD207" s="851"/>
      <c r="AE207" s="851"/>
      <c r="AF207" s="851"/>
      <c r="AG207" s="851"/>
      <c r="AH207" s="1152"/>
      <c r="AI207" s="1146"/>
      <c r="AJ207" s="851">
        <v>-20.203968992</v>
      </c>
      <c r="AK207" s="851"/>
      <c r="AL207" s="851">
        <v>-19.534235952</v>
      </c>
      <c r="AM207" s="851"/>
      <c r="AN207" s="1155">
        <v>-19.794444081999998</v>
      </c>
      <c r="AO207" s="1160" t="s">
        <v>12024</v>
      </c>
      <c r="AP207" s="1223"/>
      <c r="AQ207" s="160"/>
      <c r="AR207" s="160"/>
    </row>
    <row r="208" spans="1:44" s="161" customFormat="1" ht="24.95" customHeight="1">
      <c r="A208" s="887" t="s">
        <v>3853</v>
      </c>
      <c r="B208" s="13">
        <v>3</v>
      </c>
      <c r="C208" s="321" t="s">
        <v>1321</v>
      </c>
      <c r="D208" s="1013"/>
      <c r="E208" s="1013" t="s">
        <v>1349</v>
      </c>
      <c r="F208" s="1029" t="s">
        <v>1402</v>
      </c>
      <c r="G208" s="1029">
        <v>3.15</v>
      </c>
      <c r="H208" s="1042" t="s">
        <v>1194</v>
      </c>
      <c r="I208" s="1042" t="s">
        <v>1237</v>
      </c>
      <c r="J208" s="1043"/>
      <c r="K208" s="1043"/>
      <c r="L208" s="1043"/>
      <c r="M208" s="1029" t="s">
        <v>39</v>
      </c>
      <c r="N208" s="1029"/>
      <c r="O208" s="1029" t="s">
        <v>14</v>
      </c>
      <c r="P208" s="874"/>
      <c r="Q208" s="874"/>
      <c r="R208" s="1099"/>
      <c r="S208" s="1099"/>
      <c r="T208" s="1105" t="s">
        <v>34</v>
      </c>
      <c r="U208" s="1013" t="s">
        <v>16</v>
      </c>
      <c r="V208" s="1029" t="s">
        <v>21</v>
      </c>
      <c r="W208" s="1907"/>
      <c r="X208" s="893"/>
      <c r="Y208" s="1180"/>
      <c r="Z208" s="1149"/>
      <c r="AA208" s="850"/>
      <c r="AB208" s="850"/>
      <c r="AC208" s="850"/>
      <c r="AD208" s="850"/>
      <c r="AE208" s="850"/>
      <c r="AF208" s="850"/>
      <c r="AG208" s="850"/>
      <c r="AH208" s="1150"/>
      <c r="AI208" s="1145"/>
      <c r="AJ208" s="850">
        <v>-23.978793146000001</v>
      </c>
      <c r="AK208" s="850"/>
      <c r="AL208" s="850">
        <v>-22.760235785999999</v>
      </c>
      <c r="AM208" s="850"/>
      <c r="AN208" s="1154">
        <v>-23.214173316</v>
      </c>
      <c r="AO208" s="1159" t="s">
        <v>12023</v>
      </c>
      <c r="AP208" s="1222"/>
      <c r="AQ208" s="160"/>
      <c r="AR208" s="160"/>
    </row>
    <row r="209" spans="1:44" s="161" customFormat="1" ht="24.95" customHeight="1">
      <c r="A209" s="1011" t="s">
        <v>3854</v>
      </c>
      <c r="B209" s="301">
        <v>3</v>
      </c>
      <c r="C209" s="323" t="s">
        <v>1322</v>
      </c>
      <c r="D209" s="1012"/>
      <c r="E209" s="1012" t="s">
        <v>1349</v>
      </c>
      <c r="F209" s="1032" t="s">
        <v>1402</v>
      </c>
      <c r="G209" s="1032">
        <v>3.15</v>
      </c>
      <c r="H209" s="1040" t="s">
        <v>1194</v>
      </c>
      <c r="I209" s="1040" t="s">
        <v>1237</v>
      </c>
      <c r="J209" s="1041"/>
      <c r="K209" s="1041"/>
      <c r="L209" s="1041"/>
      <c r="M209" s="1032" t="s">
        <v>39</v>
      </c>
      <c r="N209" s="1032"/>
      <c r="O209" s="1032" t="s">
        <v>14</v>
      </c>
      <c r="P209" s="1103"/>
      <c r="Q209" s="1103"/>
      <c r="R209" s="1100"/>
      <c r="S209" s="1100"/>
      <c r="T209" s="1104" t="s">
        <v>34</v>
      </c>
      <c r="U209" s="1012" t="s">
        <v>16</v>
      </c>
      <c r="V209" s="1032" t="s">
        <v>21</v>
      </c>
      <c r="W209" s="1908"/>
      <c r="X209" s="892"/>
      <c r="Y209" s="1181"/>
      <c r="Z209" s="1151"/>
      <c r="AA209" s="851"/>
      <c r="AB209" s="851"/>
      <c r="AC209" s="851"/>
      <c r="AD209" s="851"/>
      <c r="AE209" s="851"/>
      <c r="AF209" s="851"/>
      <c r="AG209" s="851"/>
      <c r="AH209" s="1152"/>
      <c r="AI209" s="1146"/>
      <c r="AJ209" s="851">
        <v>-20.203968992</v>
      </c>
      <c r="AK209" s="851"/>
      <c r="AL209" s="851">
        <v>-19.534235952</v>
      </c>
      <c r="AM209" s="851"/>
      <c r="AN209" s="1155">
        <v>-19.794444081999998</v>
      </c>
      <c r="AO209" s="1160" t="s">
        <v>12024</v>
      </c>
      <c r="AP209" s="1223"/>
      <c r="AQ209" s="160"/>
      <c r="AR209" s="160"/>
    </row>
    <row r="210" spans="1:44" s="161" customFormat="1" ht="24.95" customHeight="1">
      <c r="A210" s="887" t="s">
        <v>3855</v>
      </c>
      <c r="B210" s="13">
        <v>3</v>
      </c>
      <c r="C210" s="321" t="s">
        <v>1323</v>
      </c>
      <c r="D210" s="1013"/>
      <c r="E210" s="1013" t="s">
        <v>1349</v>
      </c>
      <c r="F210" s="1029" t="s">
        <v>93</v>
      </c>
      <c r="G210" s="1029">
        <v>3.15</v>
      </c>
      <c r="H210" s="1042" t="s">
        <v>1194</v>
      </c>
      <c r="I210" s="1042" t="s">
        <v>1237</v>
      </c>
      <c r="J210" s="1043"/>
      <c r="K210" s="1043"/>
      <c r="L210" s="1043"/>
      <c r="M210" s="1029" t="s">
        <v>39</v>
      </c>
      <c r="N210" s="1029"/>
      <c r="O210" s="1029" t="s">
        <v>14</v>
      </c>
      <c r="P210" s="874"/>
      <c r="Q210" s="874"/>
      <c r="R210" s="1099"/>
      <c r="S210" s="1099"/>
      <c r="T210" s="1105" t="s">
        <v>34</v>
      </c>
      <c r="U210" s="1013" t="s">
        <v>16</v>
      </c>
      <c r="V210" s="1029" t="s">
        <v>21</v>
      </c>
      <c r="W210" s="1907"/>
      <c r="X210" s="893"/>
      <c r="Y210" s="1180"/>
      <c r="Z210" s="1149"/>
      <c r="AA210" s="850"/>
      <c r="AB210" s="850"/>
      <c r="AC210" s="850"/>
      <c r="AD210" s="850"/>
      <c r="AE210" s="850"/>
      <c r="AF210" s="850"/>
      <c r="AG210" s="850"/>
      <c r="AH210" s="1150"/>
      <c r="AI210" s="1145"/>
      <c r="AJ210" s="850">
        <v>-34.803496361000001</v>
      </c>
      <c r="AK210" s="850"/>
      <c r="AL210" s="850">
        <v>-34.742457381000001</v>
      </c>
      <c r="AM210" s="850"/>
      <c r="AN210" s="1154">
        <v>-35.188860890999997</v>
      </c>
      <c r="AO210" s="1159" t="s">
        <v>12025</v>
      </c>
      <c r="AP210" s="1222"/>
      <c r="AQ210" s="160"/>
      <c r="AR210" s="160"/>
    </row>
    <row r="211" spans="1:44" s="161" customFormat="1" ht="24.95" customHeight="1">
      <c r="A211" s="1011" t="s">
        <v>3856</v>
      </c>
      <c r="B211" s="301">
        <v>3</v>
      </c>
      <c r="C211" s="323" t="s">
        <v>1324</v>
      </c>
      <c r="D211" s="1012"/>
      <c r="E211" s="1012" t="s">
        <v>1349</v>
      </c>
      <c r="F211" s="1032" t="s">
        <v>93</v>
      </c>
      <c r="G211" s="1032">
        <v>3.15</v>
      </c>
      <c r="H211" s="1040" t="s">
        <v>1194</v>
      </c>
      <c r="I211" s="1040" t="s">
        <v>1237</v>
      </c>
      <c r="J211" s="1041"/>
      <c r="K211" s="1041"/>
      <c r="L211" s="1041"/>
      <c r="M211" s="1032" t="s">
        <v>39</v>
      </c>
      <c r="N211" s="1032"/>
      <c r="O211" s="1032" t="s">
        <v>14</v>
      </c>
      <c r="P211" s="1103"/>
      <c r="Q211" s="1103"/>
      <c r="R211" s="1100"/>
      <c r="S211" s="1100"/>
      <c r="T211" s="1104" t="s">
        <v>34</v>
      </c>
      <c r="U211" s="1012" t="s">
        <v>16</v>
      </c>
      <c r="V211" s="1032" t="s">
        <v>21</v>
      </c>
      <c r="W211" s="1908"/>
      <c r="X211" s="892"/>
      <c r="Y211" s="1181"/>
      <c r="Z211" s="1151"/>
      <c r="AA211" s="851"/>
      <c r="AB211" s="851"/>
      <c r="AC211" s="851"/>
      <c r="AD211" s="851"/>
      <c r="AE211" s="851"/>
      <c r="AF211" s="851"/>
      <c r="AG211" s="851"/>
      <c r="AH211" s="1152"/>
      <c r="AI211" s="1146"/>
      <c r="AJ211" s="851">
        <v>-73.211550708999994</v>
      </c>
      <c r="AK211" s="851"/>
      <c r="AL211" s="851">
        <v>-73.320734978999994</v>
      </c>
      <c r="AM211" s="851"/>
      <c r="AN211" s="1155">
        <v>-73.306979178999995</v>
      </c>
      <c r="AO211" s="1160" t="s">
        <v>12026</v>
      </c>
      <c r="AP211" s="1223"/>
      <c r="AQ211" s="160"/>
      <c r="AR211" s="160"/>
    </row>
    <row r="212" spans="1:44" s="161" customFormat="1" ht="24.95" customHeight="1">
      <c r="A212" s="887" t="s">
        <v>3857</v>
      </c>
      <c r="B212" s="13">
        <v>3</v>
      </c>
      <c r="C212" s="321" t="s">
        <v>1323</v>
      </c>
      <c r="D212" s="1013"/>
      <c r="E212" s="1013" t="s">
        <v>1349</v>
      </c>
      <c r="F212" s="1029" t="s">
        <v>1403</v>
      </c>
      <c r="G212" s="1029">
        <v>3.15</v>
      </c>
      <c r="H212" s="1042" t="s">
        <v>1194</v>
      </c>
      <c r="I212" s="1042" t="s">
        <v>1237</v>
      </c>
      <c r="J212" s="1043"/>
      <c r="K212" s="1043"/>
      <c r="L212" s="1043"/>
      <c r="M212" s="1029" t="s">
        <v>39</v>
      </c>
      <c r="N212" s="1029"/>
      <c r="O212" s="1029" t="s">
        <v>14</v>
      </c>
      <c r="P212" s="874"/>
      <c r="Q212" s="874"/>
      <c r="R212" s="1099"/>
      <c r="S212" s="1099"/>
      <c r="T212" s="1105" t="s">
        <v>34</v>
      </c>
      <c r="U212" s="1013" t="s">
        <v>16</v>
      </c>
      <c r="V212" s="1029" t="s">
        <v>21</v>
      </c>
      <c r="W212" s="1907"/>
      <c r="X212" s="893"/>
      <c r="Y212" s="1180"/>
      <c r="Z212" s="1149"/>
      <c r="AA212" s="850"/>
      <c r="AB212" s="850"/>
      <c r="AC212" s="850"/>
      <c r="AD212" s="850"/>
      <c r="AE212" s="850"/>
      <c r="AF212" s="850"/>
      <c r="AG212" s="850"/>
      <c r="AH212" s="1150"/>
      <c r="AI212" s="1145"/>
      <c r="AJ212" s="850">
        <v>-28.540723792000001</v>
      </c>
      <c r="AK212" s="850"/>
      <c r="AL212" s="850">
        <v>-28.189464562000001</v>
      </c>
      <c r="AM212" s="850"/>
      <c r="AN212" s="1154">
        <v>-31.710079191999998</v>
      </c>
      <c r="AO212" s="1159" t="s">
        <v>12027</v>
      </c>
      <c r="AP212" s="1222"/>
      <c r="AQ212" s="160"/>
      <c r="AR212" s="160"/>
    </row>
    <row r="213" spans="1:44" s="161" customFormat="1" ht="24.95" customHeight="1">
      <c r="A213" s="1011" t="s">
        <v>3858</v>
      </c>
      <c r="B213" s="301">
        <v>3</v>
      </c>
      <c r="C213" s="323" t="s">
        <v>1324</v>
      </c>
      <c r="D213" s="1012"/>
      <c r="E213" s="1012" t="s">
        <v>1349</v>
      </c>
      <c r="F213" s="1032" t="s">
        <v>1403</v>
      </c>
      <c r="G213" s="1032">
        <v>3.15</v>
      </c>
      <c r="H213" s="1040" t="s">
        <v>1194</v>
      </c>
      <c r="I213" s="1040" t="s">
        <v>1237</v>
      </c>
      <c r="J213" s="1041"/>
      <c r="K213" s="1041"/>
      <c r="L213" s="1041"/>
      <c r="M213" s="1032" t="s">
        <v>39</v>
      </c>
      <c r="N213" s="1032"/>
      <c r="O213" s="1032" t="s">
        <v>14</v>
      </c>
      <c r="P213" s="1103"/>
      <c r="Q213" s="1103"/>
      <c r="R213" s="1100"/>
      <c r="S213" s="1100"/>
      <c r="T213" s="1104" t="s">
        <v>34</v>
      </c>
      <c r="U213" s="1012" t="s">
        <v>16</v>
      </c>
      <c r="V213" s="1032" t="s">
        <v>21</v>
      </c>
      <c r="W213" s="1908"/>
      <c r="X213" s="892"/>
      <c r="Y213" s="1181"/>
      <c r="Z213" s="1151"/>
      <c r="AA213" s="851"/>
      <c r="AB213" s="851"/>
      <c r="AC213" s="851"/>
      <c r="AD213" s="851"/>
      <c r="AE213" s="851"/>
      <c r="AF213" s="851"/>
      <c r="AG213" s="851"/>
      <c r="AH213" s="1152"/>
      <c r="AI213" s="1146"/>
      <c r="AJ213" s="851">
        <v>-30.371941552999999</v>
      </c>
      <c r="AK213" s="851"/>
      <c r="AL213" s="851">
        <v>-29.541075693</v>
      </c>
      <c r="AM213" s="851"/>
      <c r="AN213" s="1155">
        <v>-29.863064753</v>
      </c>
      <c r="AO213" s="1160" t="s">
        <v>12028</v>
      </c>
      <c r="AP213" s="1223"/>
      <c r="AQ213" s="160"/>
      <c r="AR213" s="160"/>
    </row>
    <row r="214" spans="1:44" s="161" customFormat="1" ht="24.95" customHeight="1">
      <c r="A214" s="887" t="s">
        <v>3859</v>
      </c>
      <c r="B214" s="13">
        <v>3</v>
      </c>
      <c r="C214" s="321" t="s">
        <v>1325</v>
      </c>
      <c r="D214" s="1013"/>
      <c r="E214" s="1013" t="s">
        <v>1349</v>
      </c>
      <c r="F214" s="1029" t="s">
        <v>1404</v>
      </c>
      <c r="G214" s="1029">
        <v>3.15</v>
      </c>
      <c r="H214" s="1042" t="s">
        <v>1194</v>
      </c>
      <c r="I214" s="1042" t="s">
        <v>1237</v>
      </c>
      <c r="J214" s="1043"/>
      <c r="K214" s="1043"/>
      <c r="L214" s="1043"/>
      <c r="M214" s="1029" t="s">
        <v>39</v>
      </c>
      <c r="N214" s="1029"/>
      <c r="O214" s="1029" t="s">
        <v>14</v>
      </c>
      <c r="P214" s="874"/>
      <c r="Q214" s="874"/>
      <c r="R214" s="1099"/>
      <c r="S214" s="1099"/>
      <c r="T214" s="1099" t="s">
        <v>34</v>
      </c>
      <c r="U214" s="1013" t="s">
        <v>16</v>
      </c>
      <c r="V214" s="1029" t="s">
        <v>21</v>
      </c>
      <c r="W214" s="1907"/>
      <c r="X214" s="893"/>
      <c r="Y214" s="1180"/>
      <c r="Z214" s="1149"/>
      <c r="AA214" s="850"/>
      <c r="AB214" s="850"/>
      <c r="AC214" s="850"/>
      <c r="AD214" s="850"/>
      <c r="AE214" s="850"/>
      <c r="AF214" s="850"/>
      <c r="AG214" s="850"/>
      <c r="AH214" s="1150"/>
      <c r="AI214" s="1145"/>
      <c r="AJ214" s="850">
        <v>-50.210206988000003</v>
      </c>
      <c r="AK214" s="850"/>
      <c r="AL214" s="850">
        <v>-49.865846638000001</v>
      </c>
      <c r="AM214" s="850"/>
      <c r="AN214" s="1154">
        <v>-50.443048488000002</v>
      </c>
      <c r="AO214" s="1159" t="s">
        <v>12029</v>
      </c>
      <c r="AP214" s="1222"/>
      <c r="AQ214" s="160"/>
      <c r="AR214" s="160"/>
    </row>
    <row r="215" spans="1:44" s="161" customFormat="1" ht="24.95" customHeight="1">
      <c r="A215" s="1011" t="s">
        <v>3860</v>
      </c>
      <c r="B215" s="301">
        <v>3</v>
      </c>
      <c r="C215" s="323" t="s">
        <v>1326</v>
      </c>
      <c r="D215" s="1012"/>
      <c r="E215" s="1012" t="s">
        <v>1349</v>
      </c>
      <c r="F215" s="1032" t="s">
        <v>1404</v>
      </c>
      <c r="G215" s="1032">
        <v>3.15</v>
      </c>
      <c r="H215" s="1040" t="s">
        <v>1194</v>
      </c>
      <c r="I215" s="1040" t="s">
        <v>1237</v>
      </c>
      <c r="J215" s="1041"/>
      <c r="K215" s="1041"/>
      <c r="L215" s="1041"/>
      <c r="M215" s="1032" t="s">
        <v>39</v>
      </c>
      <c r="N215" s="1032"/>
      <c r="O215" s="1032" t="s">
        <v>14</v>
      </c>
      <c r="P215" s="1103"/>
      <c r="Q215" s="1103"/>
      <c r="R215" s="1100"/>
      <c r="S215" s="1100"/>
      <c r="T215" s="1100" t="s">
        <v>34</v>
      </c>
      <c r="U215" s="1012" t="s">
        <v>16</v>
      </c>
      <c r="V215" s="1032" t="s">
        <v>21</v>
      </c>
      <c r="W215" s="1908"/>
      <c r="X215" s="892"/>
      <c r="Y215" s="1181"/>
      <c r="Z215" s="1151"/>
      <c r="AA215" s="851"/>
      <c r="AB215" s="851"/>
      <c r="AC215" s="851"/>
      <c r="AD215" s="851"/>
      <c r="AE215" s="851"/>
      <c r="AF215" s="851"/>
      <c r="AG215" s="851"/>
      <c r="AH215" s="1152"/>
      <c r="AI215" s="1146"/>
      <c r="AJ215" s="851">
        <v>-73.173282623999995</v>
      </c>
      <c r="AK215" s="851"/>
      <c r="AL215" s="851">
        <v>-73.085010534000006</v>
      </c>
      <c r="AM215" s="851"/>
      <c r="AN215" s="1155">
        <v>-73.181247713999994</v>
      </c>
      <c r="AO215" s="1160" t="s">
        <v>12030</v>
      </c>
      <c r="AP215" s="1223"/>
      <c r="AQ215" s="160"/>
      <c r="AR215" s="160"/>
    </row>
    <row r="216" spans="1:44" s="161" customFormat="1" ht="24.95" customHeight="1">
      <c r="A216" s="887" t="s">
        <v>3861</v>
      </c>
      <c r="B216" s="13">
        <v>3</v>
      </c>
      <c r="C216" s="321" t="s">
        <v>1325</v>
      </c>
      <c r="D216" s="1013"/>
      <c r="E216" s="1013" t="s">
        <v>1349</v>
      </c>
      <c r="F216" s="1029" t="s">
        <v>1405</v>
      </c>
      <c r="G216" s="1029">
        <v>3.15</v>
      </c>
      <c r="H216" s="1042" t="s">
        <v>1194</v>
      </c>
      <c r="I216" s="1042" t="s">
        <v>1237</v>
      </c>
      <c r="J216" s="1043"/>
      <c r="K216" s="1043"/>
      <c r="L216" s="1043"/>
      <c r="M216" s="1029" t="s">
        <v>39</v>
      </c>
      <c r="N216" s="1029"/>
      <c r="O216" s="1029" t="s">
        <v>14</v>
      </c>
      <c r="P216" s="874"/>
      <c r="Q216" s="874"/>
      <c r="R216" s="1099"/>
      <c r="S216" s="1099"/>
      <c r="T216" s="1099" t="s">
        <v>34</v>
      </c>
      <c r="U216" s="1013" t="s">
        <v>16</v>
      </c>
      <c r="V216" s="1029" t="s">
        <v>21</v>
      </c>
      <c r="W216" s="1907"/>
      <c r="X216" s="893"/>
      <c r="Y216" s="1180"/>
      <c r="Z216" s="1149"/>
      <c r="AA216" s="850"/>
      <c r="AB216" s="850"/>
      <c r="AC216" s="850"/>
      <c r="AD216" s="850"/>
      <c r="AE216" s="850"/>
      <c r="AF216" s="850"/>
      <c r="AG216" s="850"/>
      <c r="AH216" s="1150"/>
      <c r="AI216" s="1145"/>
      <c r="AJ216" s="850">
        <v>-31.924800876999999</v>
      </c>
      <c r="AK216" s="850"/>
      <c r="AL216" s="850">
        <v>-31.555305486999998</v>
      </c>
      <c r="AM216" s="850"/>
      <c r="AN216" s="1154">
        <v>-31.579078676999998</v>
      </c>
      <c r="AO216" s="1159" t="s">
        <v>12031</v>
      </c>
      <c r="AP216" s="1222"/>
      <c r="AQ216" s="160"/>
      <c r="AR216" s="160"/>
    </row>
    <row r="217" spans="1:44" s="161" customFormat="1" ht="24.95" customHeight="1">
      <c r="A217" s="1011" t="s">
        <v>3862</v>
      </c>
      <c r="B217" s="301">
        <v>3</v>
      </c>
      <c r="C217" s="323" t="s">
        <v>1326</v>
      </c>
      <c r="D217" s="1012"/>
      <c r="E217" s="1012" t="s">
        <v>1349</v>
      </c>
      <c r="F217" s="1032" t="s">
        <v>1405</v>
      </c>
      <c r="G217" s="1032">
        <v>3.15</v>
      </c>
      <c r="H217" s="1040" t="s">
        <v>1194</v>
      </c>
      <c r="I217" s="1040" t="s">
        <v>1237</v>
      </c>
      <c r="J217" s="1041"/>
      <c r="K217" s="1041"/>
      <c r="L217" s="1041"/>
      <c r="M217" s="1032" t="s">
        <v>39</v>
      </c>
      <c r="N217" s="1032"/>
      <c r="O217" s="1032" t="s">
        <v>14</v>
      </c>
      <c r="P217" s="1103"/>
      <c r="Q217" s="1103"/>
      <c r="R217" s="1100"/>
      <c r="S217" s="1100"/>
      <c r="T217" s="1100" t="s">
        <v>34</v>
      </c>
      <c r="U217" s="1012" t="s">
        <v>16</v>
      </c>
      <c r="V217" s="1032" t="s">
        <v>21</v>
      </c>
      <c r="W217" s="1908"/>
      <c r="X217" s="892"/>
      <c r="Y217" s="1181"/>
      <c r="Z217" s="1151"/>
      <c r="AA217" s="851"/>
      <c r="AB217" s="851"/>
      <c r="AC217" s="851"/>
      <c r="AD217" s="851"/>
      <c r="AE217" s="851"/>
      <c r="AF217" s="851"/>
      <c r="AG217" s="851"/>
      <c r="AH217" s="1152"/>
      <c r="AI217" s="1146"/>
      <c r="AJ217" s="851">
        <v>-21.862407693000002</v>
      </c>
      <c r="AK217" s="851"/>
      <c r="AL217" s="851">
        <v>-20.642494212999999</v>
      </c>
      <c r="AM217" s="851"/>
      <c r="AN217" s="1155">
        <v>-20.963850033</v>
      </c>
      <c r="AO217" s="1160" t="s">
        <v>12032</v>
      </c>
      <c r="AP217" s="1223"/>
      <c r="AQ217" s="160"/>
      <c r="AR217" s="160"/>
    </row>
    <row r="218" spans="1:44" s="161" customFormat="1" ht="24.95" customHeight="1">
      <c r="A218" s="887" t="s">
        <v>3863</v>
      </c>
      <c r="B218" s="13">
        <v>3</v>
      </c>
      <c r="C218" s="321" t="s">
        <v>1327</v>
      </c>
      <c r="D218" s="1013"/>
      <c r="E218" s="1013" t="s">
        <v>1349</v>
      </c>
      <c r="F218" s="1029" t="s">
        <v>1406</v>
      </c>
      <c r="G218" s="1029">
        <v>3.15</v>
      </c>
      <c r="H218" s="1042" t="s">
        <v>1194</v>
      </c>
      <c r="I218" s="1042" t="s">
        <v>1237</v>
      </c>
      <c r="J218" s="1043"/>
      <c r="K218" s="1043"/>
      <c r="L218" s="1043"/>
      <c r="M218" s="1029" t="s">
        <v>39</v>
      </c>
      <c r="N218" s="1029"/>
      <c r="O218" s="1029" t="s">
        <v>14</v>
      </c>
      <c r="P218" s="874"/>
      <c r="Q218" s="874"/>
      <c r="R218" s="1099"/>
      <c r="S218" s="1099"/>
      <c r="T218" s="1099" t="s">
        <v>34</v>
      </c>
      <c r="U218" s="1013" t="s">
        <v>16</v>
      </c>
      <c r="V218" s="1029" t="s">
        <v>21</v>
      </c>
      <c r="W218" s="1907"/>
      <c r="X218" s="893"/>
      <c r="Y218" s="1180"/>
      <c r="Z218" s="1149"/>
      <c r="AA218" s="850"/>
      <c r="AB218" s="850"/>
      <c r="AC218" s="850"/>
      <c r="AD218" s="850"/>
      <c r="AE218" s="850"/>
      <c r="AF218" s="850"/>
      <c r="AG218" s="850"/>
      <c r="AH218" s="1150"/>
      <c r="AI218" s="1145"/>
      <c r="AJ218" s="850">
        <v>-43.644936559000001</v>
      </c>
      <c r="AK218" s="850"/>
      <c r="AL218" s="850">
        <v>-43.035489079000001</v>
      </c>
      <c r="AM218" s="850"/>
      <c r="AN218" s="1154">
        <v>-44.758912088999999</v>
      </c>
      <c r="AO218" s="1159" t="s">
        <v>12033</v>
      </c>
      <c r="AP218" s="1222"/>
      <c r="AQ218" s="160"/>
      <c r="AR218" s="160"/>
    </row>
    <row r="219" spans="1:44" s="161" customFormat="1" ht="24.95" customHeight="1">
      <c r="A219" s="1011" t="s">
        <v>3864</v>
      </c>
      <c r="B219" s="301">
        <v>3</v>
      </c>
      <c r="C219" s="323" t="s">
        <v>1328</v>
      </c>
      <c r="D219" s="1012"/>
      <c r="E219" s="1012" t="s">
        <v>1349</v>
      </c>
      <c r="F219" s="1032" t="s">
        <v>1406</v>
      </c>
      <c r="G219" s="1032">
        <v>3.15</v>
      </c>
      <c r="H219" s="1040" t="s">
        <v>1194</v>
      </c>
      <c r="I219" s="1040" t="s">
        <v>1237</v>
      </c>
      <c r="J219" s="1041"/>
      <c r="K219" s="1041"/>
      <c r="L219" s="1041"/>
      <c r="M219" s="1032" t="s">
        <v>39</v>
      </c>
      <c r="N219" s="1032"/>
      <c r="O219" s="1032" t="s">
        <v>14</v>
      </c>
      <c r="P219" s="1103"/>
      <c r="Q219" s="1103"/>
      <c r="R219" s="1100"/>
      <c r="S219" s="1100"/>
      <c r="T219" s="1100" t="s">
        <v>34</v>
      </c>
      <c r="U219" s="1012" t="s">
        <v>16</v>
      </c>
      <c r="V219" s="1032" t="s">
        <v>21</v>
      </c>
      <c r="W219" s="1908"/>
      <c r="X219" s="892"/>
      <c r="Y219" s="1181"/>
      <c r="Z219" s="1151"/>
      <c r="AA219" s="851"/>
      <c r="AB219" s="851"/>
      <c r="AC219" s="851"/>
      <c r="AD219" s="851"/>
      <c r="AE219" s="851"/>
      <c r="AF219" s="851"/>
      <c r="AG219" s="851"/>
      <c r="AH219" s="1152"/>
      <c r="AI219" s="1146"/>
      <c r="AJ219" s="851">
        <v>-73.275762556999993</v>
      </c>
      <c r="AK219" s="851"/>
      <c r="AL219" s="851">
        <v>-73.272153857000006</v>
      </c>
      <c r="AM219" s="851"/>
      <c r="AN219" s="1155">
        <v>-73.237440106999998</v>
      </c>
      <c r="AO219" s="1160" t="s">
        <v>12034</v>
      </c>
      <c r="AP219" s="1223"/>
      <c r="AQ219" s="160"/>
      <c r="AR219" s="160"/>
    </row>
    <row r="220" spans="1:44" s="161" customFormat="1" ht="24.95" customHeight="1">
      <c r="A220" s="887" t="s">
        <v>3865</v>
      </c>
      <c r="B220" s="13">
        <v>3</v>
      </c>
      <c r="C220" s="321" t="s">
        <v>1327</v>
      </c>
      <c r="D220" s="1013"/>
      <c r="E220" s="1013" t="s">
        <v>1349</v>
      </c>
      <c r="F220" s="1029" t="s">
        <v>1407</v>
      </c>
      <c r="G220" s="1029">
        <v>3.15</v>
      </c>
      <c r="H220" s="1042" t="s">
        <v>1194</v>
      </c>
      <c r="I220" s="1042" t="s">
        <v>1237</v>
      </c>
      <c r="J220" s="1043"/>
      <c r="K220" s="1043"/>
      <c r="L220" s="1043"/>
      <c r="M220" s="1029" t="s">
        <v>39</v>
      </c>
      <c r="N220" s="1029"/>
      <c r="O220" s="1029" t="s">
        <v>14</v>
      </c>
      <c r="P220" s="874"/>
      <c r="Q220" s="874"/>
      <c r="R220" s="1099"/>
      <c r="S220" s="1099"/>
      <c r="T220" s="1099" t="s">
        <v>34</v>
      </c>
      <c r="U220" s="1013" t="s">
        <v>16</v>
      </c>
      <c r="V220" s="1029" t="s">
        <v>21</v>
      </c>
      <c r="W220" s="1907"/>
      <c r="X220" s="893"/>
      <c r="Y220" s="1180"/>
      <c r="Z220" s="1149"/>
      <c r="AA220" s="850"/>
      <c r="AB220" s="850"/>
      <c r="AC220" s="850"/>
      <c r="AD220" s="850"/>
      <c r="AE220" s="850"/>
      <c r="AF220" s="850"/>
      <c r="AG220" s="850"/>
      <c r="AH220" s="1150"/>
      <c r="AI220" s="1145"/>
      <c r="AJ220" s="850">
        <v>-37.908042915000003</v>
      </c>
      <c r="AK220" s="850"/>
      <c r="AL220" s="850">
        <v>-37.651508335000003</v>
      </c>
      <c r="AM220" s="850"/>
      <c r="AN220" s="1154">
        <v>-37.476787565000002</v>
      </c>
      <c r="AO220" s="1159" t="s">
        <v>12035</v>
      </c>
      <c r="AP220" s="1222"/>
      <c r="AQ220" s="160"/>
      <c r="AR220" s="160"/>
    </row>
    <row r="221" spans="1:44" s="161" customFormat="1" ht="24.95" customHeight="1">
      <c r="A221" s="1011" t="s">
        <v>3866</v>
      </c>
      <c r="B221" s="301">
        <v>3</v>
      </c>
      <c r="C221" s="323" t="s">
        <v>1328</v>
      </c>
      <c r="D221" s="1012"/>
      <c r="E221" s="1012" t="s">
        <v>1349</v>
      </c>
      <c r="F221" s="1032" t="s">
        <v>1407</v>
      </c>
      <c r="G221" s="1032">
        <v>3.15</v>
      </c>
      <c r="H221" s="1040" t="s">
        <v>1194</v>
      </c>
      <c r="I221" s="1040" t="s">
        <v>1237</v>
      </c>
      <c r="J221" s="1041"/>
      <c r="K221" s="1041"/>
      <c r="L221" s="1041"/>
      <c r="M221" s="1032" t="s">
        <v>39</v>
      </c>
      <c r="N221" s="1032"/>
      <c r="O221" s="1032" t="s">
        <v>14</v>
      </c>
      <c r="P221" s="1103"/>
      <c r="Q221" s="1103"/>
      <c r="R221" s="1100"/>
      <c r="S221" s="1100"/>
      <c r="T221" s="1100" t="s">
        <v>34</v>
      </c>
      <c r="U221" s="1012" t="s">
        <v>16</v>
      </c>
      <c r="V221" s="1032" t="s">
        <v>21</v>
      </c>
      <c r="W221" s="1908"/>
      <c r="X221" s="892"/>
      <c r="Y221" s="1181"/>
      <c r="Z221" s="1151"/>
      <c r="AA221" s="851"/>
      <c r="AB221" s="851"/>
      <c r="AC221" s="851"/>
      <c r="AD221" s="851"/>
      <c r="AE221" s="851"/>
      <c r="AF221" s="851"/>
      <c r="AG221" s="851"/>
      <c r="AH221" s="1152"/>
      <c r="AI221" s="1146"/>
      <c r="AJ221" s="851">
        <v>-25.750854485000001</v>
      </c>
      <c r="AK221" s="851"/>
      <c r="AL221" s="851">
        <v>-24.426887505</v>
      </c>
      <c r="AM221" s="851"/>
      <c r="AN221" s="1155">
        <v>-24.955448144999998</v>
      </c>
      <c r="AO221" s="1160" t="s">
        <v>12036</v>
      </c>
      <c r="AP221" s="1223"/>
      <c r="AQ221" s="160"/>
      <c r="AR221" s="160"/>
    </row>
    <row r="222" spans="1:44" s="161" customFormat="1" ht="24.95" customHeight="1">
      <c r="A222" s="887" t="s">
        <v>3867</v>
      </c>
      <c r="B222" s="13">
        <v>3</v>
      </c>
      <c r="C222" s="321" t="s">
        <v>1329</v>
      </c>
      <c r="D222" s="1013"/>
      <c r="E222" s="1013" t="s">
        <v>1349</v>
      </c>
      <c r="F222" s="1029" t="s">
        <v>60</v>
      </c>
      <c r="G222" s="1029">
        <v>3.15</v>
      </c>
      <c r="H222" s="1042" t="s">
        <v>1194</v>
      </c>
      <c r="I222" s="1042" t="s">
        <v>1237</v>
      </c>
      <c r="J222" s="1043"/>
      <c r="K222" s="1043"/>
      <c r="L222" s="1043"/>
      <c r="M222" s="1029" t="s">
        <v>39</v>
      </c>
      <c r="N222" s="1029"/>
      <c r="O222" s="1029" t="s">
        <v>14</v>
      </c>
      <c r="P222" s="874"/>
      <c r="Q222" s="874"/>
      <c r="R222" s="1099"/>
      <c r="S222" s="1099"/>
      <c r="T222" s="1099" t="s">
        <v>34</v>
      </c>
      <c r="U222" s="1013" t="s">
        <v>16</v>
      </c>
      <c r="V222" s="1029" t="s">
        <v>21</v>
      </c>
      <c r="W222" s="1907"/>
      <c r="X222" s="893"/>
      <c r="Y222" s="1180"/>
      <c r="Z222" s="1149"/>
      <c r="AA222" s="850"/>
      <c r="AB222" s="850"/>
      <c r="AC222" s="850"/>
      <c r="AD222" s="850"/>
      <c r="AE222" s="850"/>
      <c r="AF222" s="850"/>
      <c r="AG222" s="850"/>
      <c r="AH222" s="1150"/>
      <c r="AI222" s="1145"/>
      <c r="AJ222" s="850">
        <v>-30.366793620999999</v>
      </c>
      <c r="AK222" s="850"/>
      <c r="AL222" s="850">
        <v>-30.049210531</v>
      </c>
      <c r="AM222" s="850"/>
      <c r="AN222" s="1154">
        <v>-30.471720681000001</v>
      </c>
      <c r="AO222" s="1159" t="s">
        <v>12037</v>
      </c>
      <c r="AP222" s="1222"/>
      <c r="AQ222" s="160"/>
      <c r="AR222" s="160"/>
    </row>
    <row r="223" spans="1:44" s="161" customFormat="1" ht="24.95" customHeight="1">
      <c r="A223" s="1011" t="s">
        <v>3868</v>
      </c>
      <c r="B223" s="301">
        <v>3</v>
      </c>
      <c r="C223" s="306" t="s">
        <v>1330</v>
      </c>
      <c r="D223" s="1012"/>
      <c r="E223" s="1012" t="s">
        <v>1349</v>
      </c>
      <c r="F223" s="1032" t="s">
        <v>60</v>
      </c>
      <c r="G223" s="1032">
        <v>3.15</v>
      </c>
      <c r="H223" s="1040" t="s">
        <v>1194</v>
      </c>
      <c r="I223" s="1040" t="s">
        <v>1237</v>
      </c>
      <c r="J223" s="1041"/>
      <c r="K223" s="1041"/>
      <c r="L223" s="1041"/>
      <c r="M223" s="1032" t="s">
        <v>39</v>
      </c>
      <c r="N223" s="1032"/>
      <c r="O223" s="1032" t="s">
        <v>14</v>
      </c>
      <c r="P223" s="1103"/>
      <c r="Q223" s="1103"/>
      <c r="R223" s="1100"/>
      <c r="S223" s="1100"/>
      <c r="T223" s="1100" t="s">
        <v>34</v>
      </c>
      <c r="U223" s="1012" t="s">
        <v>16</v>
      </c>
      <c r="V223" s="1032" t="s">
        <v>21</v>
      </c>
      <c r="W223" s="1908"/>
      <c r="X223" s="892"/>
      <c r="Y223" s="1181"/>
      <c r="Z223" s="1151"/>
      <c r="AA223" s="851"/>
      <c r="AB223" s="851"/>
      <c r="AC223" s="851"/>
      <c r="AD223" s="851"/>
      <c r="AE223" s="851"/>
      <c r="AF223" s="851"/>
      <c r="AG223" s="851"/>
      <c r="AH223" s="1152"/>
      <c r="AI223" s="1146"/>
      <c r="AJ223" s="851">
        <v>-42.897508612000003</v>
      </c>
      <c r="AK223" s="851"/>
      <c r="AL223" s="851">
        <v>-42.327878941999998</v>
      </c>
      <c r="AM223" s="851"/>
      <c r="AN223" s="1155">
        <v>-43.389673221999999</v>
      </c>
      <c r="AO223" s="1160" t="s">
        <v>12038</v>
      </c>
      <c r="AP223" s="1223"/>
      <c r="AQ223" s="160"/>
      <c r="AR223" s="160"/>
    </row>
    <row r="224" spans="1:4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55">
      <pane xSplit="3" ySplit="3" topLeftCell="S28" activePane="bottomRight" state="frozen"/>
      <selection pane="bottomRight" activeCell="W63" sqref="W63"/>
      <rowBreaks count="1" manualBreakCount="1">
        <brk id="205"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S40" activePane="bottomRight" state="frozen"/>
      <selection pane="bottomRight" activeCell="AJ56" sqref="AJ56"/>
      <rowBreaks count="1" manualBreakCount="1">
        <brk id="205" max="16383" man="1"/>
      </rowBreaks>
      <pageMargins left="0.7" right="0.7" top="0.75" bottom="0.75" header="0.3" footer="0.3"/>
      <pageSetup orientation="portrait" horizontalDpi="4294967292" verticalDpi="4294967292"/>
      <autoFilter ref="A3:QW223"/>
    </customSheetView>
    <customSheetView guid="{B28F16FF-0F44-40BD-9D69-8D273D3E7650}" scale="55" showAutoFilter="1">
      <pane xSplit="3" ySplit="3" topLeftCell="AA46" activePane="bottomRight" state="frozen"/>
      <selection pane="bottomRight" activeCell="AF54" sqref="AF54"/>
      <rowBreaks count="1" manualBreakCount="1">
        <brk id="205" max="16383" man="1"/>
      </rowBreaks>
      <pageMargins left="0.7" right="0.7" top="0.75" bottom="0.75" header="0.3" footer="0.3"/>
      <pageSetup orientation="portrait" horizontalDpi="4294967292" verticalDpi="4294967292"/>
      <autoFilter ref="A3:QW223"/>
    </customSheetView>
    <customSheetView guid="{74B11F93-8E3D-4003-B954-730EE77B0896}" scale="70" showAutoFilter="1">
      <pane xSplit="3" ySplit="3" topLeftCell="AA202" activePane="bottomRight" state="frozen"/>
      <selection pane="bottomRight" activeCell="AM226" sqref="AM226"/>
      <rowBreaks count="1" manualBreakCount="1">
        <brk id="205" max="16383" man="1"/>
      </rowBreaks>
      <pageMargins left="0.7" right="0.7" top="0.75" bottom="0.75" header="0.3" footer="0.3"/>
      <pageSetup orientation="portrait" horizontalDpi="4294967292" verticalDpi="4294967292"/>
      <autoFilter ref="A3:QW223"/>
    </customSheetView>
    <customSheetView guid="{E0947896-3CC1-4B8D-841C-2894E9BC2E1F}" scale="70" showAutoFilter="1">
      <pane xSplit="3" ySplit="3" topLeftCell="X193" activePane="bottomRight" state="frozen"/>
      <selection pane="bottomRight" activeCell="C137" sqref="C137:C154"/>
      <rowBreaks count="1" manualBreakCount="1">
        <brk id="205" max="16383" man="1"/>
      </rowBreaks>
      <pageMargins left="0.7" right="0.7" top="0.75" bottom="0.75" header="0.3" footer="0.3"/>
      <pageSetup orientation="portrait" horizontalDpi="4294967292" verticalDpi="4294967292"/>
      <autoFilter ref="A3:QW84"/>
    </customSheetView>
    <customSheetView guid="{A9DB288B-AAF3-4F86-80F8-FF6C3628B522}" scale="40" showAutoFilter="1">
      <pane xSplit="3" ySplit="3" topLeftCell="S115" activePane="bottomRight" state="frozen"/>
      <selection pane="bottomRight" activeCell="M159" sqref="M159"/>
      <rowBreaks count="1" manualBreakCount="1">
        <brk id="205" max="16383" man="1"/>
      </rowBreaks>
      <pageMargins left="0.7" right="0.7" top="0.75" bottom="0.75" header="0.3" footer="0.3"/>
      <pageSetup orientation="portrait" horizontalDpi="4294967292" verticalDpi="4294967292"/>
      <autoFilter ref="A3:QW223"/>
    </customSheetView>
    <customSheetView guid="{26811BBE-EA28-41F7-9886-4075B67DDAEA}" scale="55" showAutoFilter="1">
      <pane xSplit="3" ySplit="3" topLeftCell="S145" activePane="bottomRight" state="frozen"/>
      <selection pane="bottomRight" activeCell="AI174" sqref="AI174"/>
      <rowBreaks count="1" manualBreakCount="1">
        <brk id="205" max="16383" man="1"/>
      </rowBreaks>
      <pageMargins left="0.7" right="0.7" top="0.75" bottom="0.75" header="0.3" footer="0.3"/>
      <pageSetup orientation="portrait" horizontalDpi="4294967292" verticalDpi="4294967292"/>
      <autoFilter ref="A3:QW223"/>
    </customSheetView>
  </customSheetViews>
  <mergeCells count="62">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X75:X83"/>
    <mergeCell ref="AP135:AP136"/>
    <mergeCell ref="AP137:AP138"/>
    <mergeCell ref="C48:C52"/>
    <mergeCell ref="C54:C59"/>
    <mergeCell ref="C60:C65"/>
    <mergeCell ref="C93:C125"/>
    <mergeCell ref="Y93:Y125"/>
    <mergeCell ref="C66:C71"/>
    <mergeCell ref="C72:C74"/>
    <mergeCell ref="C75:C83"/>
    <mergeCell ref="C135:C136"/>
    <mergeCell ref="X135:X136"/>
    <mergeCell ref="Y135:Y136"/>
    <mergeCell ref="C137:C138"/>
    <mergeCell ref="Y137:Y138"/>
    <mergeCell ref="C6:C8"/>
    <mergeCell ref="C10:C11"/>
    <mergeCell ref="C14:C16"/>
    <mergeCell ref="C24:C26"/>
    <mergeCell ref="C18:C22"/>
    <mergeCell ref="C182:C183"/>
    <mergeCell ref="C184:C185"/>
    <mergeCell ref="C176:C178"/>
    <mergeCell ref="C27:C29"/>
    <mergeCell ref="C179:C181"/>
    <mergeCell ref="C194:C196"/>
    <mergeCell ref="C126:C129"/>
    <mergeCell ref="X137:X138"/>
    <mergeCell ref="C197:C198"/>
    <mergeCell ref="C140:C142"/>
    <mergeCell ref="C157:C158"/>
    <mergeCell ref="C159:C160"/>
    <mergeCell ref="C164:C166"/>
    <mergeCell ref="C167:C169"/>
    <mergeCell ref="C170:C172"/>
    <mergeCell ref="C173:C175"/>
    <mergeCell ref="C143:C145"/>
    <mergeCell ref="C146:C148"/>
    <mergeCell ref="C149:C151"/>
    <mergeCell ref="C152:C154"/>
    <mergeCell ref="C155:C156"/>
  </mergeCells>
  <phoneticPr fontId="111" type="noConversion"/>
  <conditionalFormatting sqref="T135:T136">
    <cfRule type="containsText" dxfId="891" priority="2" operator="containsText" text="TBD">
      <formula>NOT(ISERROR(SEARCH("TBD",T1)))</formula>
    </cfRule>
  </conditionalFormatting>
  <conditionalFormatting sqref="C13">
    <cfRule type="containsText" dxfId="890" priority="1" operator="containsText" text="TBD">
      <formula>NOT(ISERROR(SEARCH("TBD",C13)))</formula>
    </cfRule>
  </conditionalFormatting>
  <conditionalFormatting sqref="T137:T138">
    <cfRule type="containsText" dxfId="889" priority="4" operator="containsText" text="TBD">
      <formula>NOT(ISERROR(SEARCH("TBD",#REF!)))</formula>
    </cfRule>
  </conditionalFormatting>
  <pageMargins left="0.7" right="0.7" top="0.75" bottom="0.75" header="0.3" footer="0.3"/>
  <pageSetup orientation="portrait" horizontalDpi="4294967292" verticalDpi="4294967292"/>
  <rowBreaks count="1" manualBreakCount="1">
    <brk id="2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T28" activePane="bottomRight" state="frozen"/>
      <selection pane="topRight" activeCell="D1" sqref="D1"/>
      <selection pane="bottomLeft" activeCell="A4" sqref="A4"/>
      <selection pane="bottomRight" activeCell="X66" sqref="X66"/>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1577</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12477</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1578</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3869</v>
      </c>
      <c r="B5" s="13">
        <v>66</v>
      </c>
      <c r="C5" s="66" t="s">
        <v>38</v>
      </c>
      <c r="D5" s="1029"/>
      <c r="E5" s="1031" t="s">
        <v>1349</v>
      </c>
      <c r="F5" s="1030" t="s">
        <v>1388</v>
      </c>
      <c r="G5" s="1029"/>
      <c r="H5" s="873"/>
      <c r="I5" s="873"/>
      <c r="J5" s="873"/>
      <c r="K5" s="873"/>
      <c r="L5" s="873"/>
      <c r="M5" s="1029"/>
      <c r="N5" s="1029"/>
      <c r="O5" s="1029"/>
      <c r="P5" s="1029"/>
      <c r="Q5" s="1029"/>
      <c r="R5" s="875">
        <v>1710</v>
      </c>
      <c r="S5" s="875"/>
      <c r="T5" s="875">
        <v>1780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3870</v>
      </c>
      <c r="B6" s="301">
        <v>66</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3871</v>
      </c>
      <c r="B7" s="301">
        <v>66</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3872</v>
      </c>
      <c r="B8" s="301">
        <v>66</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3873</v>
      </c>
      <c r="B9" s="13">
        <v>66</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3874</v>
      </c>
      <c r="B10" s="301">
        <v>66</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3875</v>
      </c>
      <c r="B11" s="301">
        <v>66</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8" t="s">
        <v>3876</v>
      </c>
      <c r="B12" s="301">
        <v>66</v>
      </c>
      <c r="C12" s="1821"/>
      <c r="D12" s="1012"/>
      <c r="E12" s="1012" t="s">
        <v>1349</v>
      </c>
      <c r="F12" s="1014" t="s">
        <v>1388</v>
      </c>
      <c r="G12" s="1032">
        <v>3.15</v>
      </c>
      <c r="H12" s="1040" t="s">
        <v>1194</v>
      </c>
      <c r="I12" s="1040" t="s">
        <v>875</v>
      </c>
      <c r="J12" s="1041"/>
      <c r="K12" s="1041"/>
      <c r="L12" s="1041"/>
      <c r="M12" s="1032" t="s">
        <v>85</v>
      </c>
      <c r="N12" s="1032"/>
      <c r="O12" s="1032"/>
      <c r="P12" s="1103" t="s">
        <v>1235</v>
      </c>
      <c r="Q12" s="1103"/>
      <c r="R12" s="1100">
        <v>-50</v>
      </c>
      <c r="S12" s="1100"/>
      <c r="T12" s="1104">
        <v>14</v>
      </c>
      <c r="U12" s="1012" t="s">
        <v>16</v>
      </c>
      <c r="V12" s="1032" t="s">
        <v>21</v>
      </c>
      <c r="W12" s="1908"/>
      <c r="X12" s="892"/>
      <c r="Y12" s="1181"/>
      <c r="Z12" s="1151"/>
      <c r="AA12" s="851"/>
      <c r="AB12" s="851"/>
      <c r="AC12" s="851"/>
      <c r="AD12" s="851"/>
      <c r="AE12" s="851"/>
      <c r="AF12" s="851"/>
      <c r="AG12" s="851"/>
      <c r="AH12" s="1152"/>
      <c r="AI12" s="1146"/>
      <c r="AJ12" s="851"/>
      <c r="AK12" s="851"/>
      <c r="AL12" s="851"/>
      <c r="AM12" s="851"/>
      <c r="AN12" s="1155"/>
      <c r="AO12" s="1160"/>
      <c r="AP12" s="1223"/>
      <c r="AQ12" s="160"/>
      <c r="AR12" s="160"/>
    </row>
    <row r="13" spans="1:44" s="161" customFormat="1" ht="24.95" customHeight="1">
      <c r="A13" s="1006" t="s">
        <v>3877</v>
      </c>
      <c r="B13" s="13">
        <v>66</v>
      </c>
      <c r="C13" s="15" t="s">
        <v>1299</v>
      </c>
      <c r="D13" s="1013"/>
      <c r="E13" s="1031" t="s">
        <v>1349</v>
      </c>
      <c r="F13" s="1030" t="s">
        <v>1388</v>
      </c>
      <c r="G13" s="1029" t="s">
        <v>872</v>
      </c>
      <c r="H13" s="1042" t="s">
        <v>1300</v>
      </c>
      <c r="I13" s="1042" t="s">
        <v>875</v>
      </c>
      <c r="J13" s="1043"/>
      <c r="K13" s="1043"/>
      <c r="L13" s="1043"/>
      <c r="M13" s="1029" t="s">
        <v>58</v>
      </c>
      <c r="N13" s="1029"/>
      <c r="O13" s="1029" t="s">
        <v>36</v>
      </c>
      <c r="P13" s="874" t="s">
        <v>36</v>
      </c>
      <c r="Q13" s="874" t="s">
        <v>36</v>
      </c>
      <c r="R13" s="1099"/>
      <c r="S13" s="1099"/>
      <c r="T13" s="1105">
        <v>-95</v>
      </c>
      <c r="U13" s="1013" t="s">
        <v>1301</v>
      </c>
      <c r="V13" s="1029" t="s">
        <v>21</v>
      </c>
      <c r="W13" s="1907"/>
      <c r="X13" s="893"/>
      <c r="Y13" s="1180"/>
      <c r="Z13" s="1149"/>
      <c r="AA13" s="850"/>
      <c r="AB13" s="850"/>
      <c r="AC13" s="850"/>
      <c r="AD13" s="850"/>
      <c r="AE13" s="850"/>
      <c r="AF13" s="850"/>
      <c r="AG13" s="850"/>
      <c r="AH13" s="1150"/>
      <c r="AI13" s="1145"/>
      <c r="AJ13" s="850"/>
      <c r="AK13" s="850"/>
      <c r="AL13" s="850"/>
      <c r="AM13" s="850"/>
      <c r="AN13" s="1154"/>
      <c r="AO13" s="1159"/>
      <c r="AP13" s="1222"/>
      <c r="AQ13" s="160"/>
      <c r="AR13" s="160"/>
    </row>
    <row r="14" spans="1:44" s="161" customFormat="1" ht="24.95" customHeight="1">
      <c r="A14" s="1008" t="s">
        <v>3878</v>
      </c>
      <c r="B14" s="301">
        <v>66</v>
      </c>
      <c r="C14" s="306" t="s">
        <v>1337</v>
      </c>
      <c r="D14" s="1012"/>
      <c r="E14" s="1012" t="s">
        <v>1349</v>
      </c>
      <c r="F14" s="1014" t="s">
        <v>1388</v>
      </c>
      <c r="G14" s="1032" t="s">
        <v>872</v>
      </c>
      <c r="H14" s="1040" t="s">
        <v>1338</v>
      </c>
      <c r="I14" s="1040" t="s">
        <v>875</v>
      </c>
      <c r="J14" s="1041"/>
      <c r="K14" s="1041"/>
      <c r="L14" s="1041"/>
      <c r="M14" s="1032" t="s">
        <v>58</v>
      </c>
      <c r="N14" s="1032"/>
      <c r="O14" s="1032"/>
      <c r="P14" s="1103"/>
      <c r="Q14" s="1103" t="s">
        <v>36</v>
      </c>
      <c r="R14" s="1100"/>
      <c r="S14" s="1100"/>
      <c r="T14" s="1104"/>
      <c r="U14" s="1012"/>
      <c r="V14" s="1032" t="s">
        <v>21</v>
      </c>
      <c r="W14" s="1908"/>
      <c r="X14" s="892" t="s">
        <v>1339</v>
      </c>
      <c r="Y14" s="1181"/>
      <c r="Z14" s="1151"/>
      <c r="AA14" s="851"/>
      <c r="AB14" s="851"/>
      <c r="AC14" s="851"/>
      <c r="AD14" s="851"/>
      <c r="AE14" s="851"/>
      <c r="AF14" s="851"/>
      <c r="AG14" s="851"/>
      <c r="AH14" s="1152"/>
      <c r="AI14" s="1146"/>
      <c r="AJ14" s="851"/>
      <c r="AK14" s="851"/>
      <c r="AL14" s="851"/>
      <c r="AM14" s="851"/>
      <c r="AN14" s="1155"/>
      <c r="AO14" s="1160"/>
      <c r="AP14" s="1223"/>
      <c r="AQ14" s="160"/>
      <c r="AR14" s="160"/>
    </row>
    <row r="15" spans="1:44" s="161" customFormat="1" ht="24.95" customHeight="1">
      <c r="A15" s="1006" t="s">
        <v>3879</v>
      </c>
      <c r="B15" s="13">
        <v>66</v>
      </c>
      <c r="C15" s="1822" t="s">
        <v>1340</v>
      </c>
      <c r="D15" s="1013"/>
      <c r="E15" s="1031" t="s">
        <v>1349</v>
      </c>
      <c r="F15" s="1030" t="s">
        <v>1388</v>
      </c>
      <c r="G15" s="1029">
        <v>3.15</v>
      </c>
      <c r="H15" s="1042" t="s">
        <v>1194</v>
      </c>
      <c r="I15" s="1042" t="s">
        <v>1237</v>
      </c>
      <c r="J15" s="1043"/>
      <c r="K15" s="1043"/>
      <c r="L15" s="1043"/>
      <c r="M15" s="1029" t="s">
        <v>39</v>
      </c>
      <c r="N15" s="1029"/>
      <c r="O15" s="1029"/>
      <c r="P15" s="874"/>
      <c r="Q15" s="874"/>
      <c r="R15" s="1099"/>
      <c r="S15" s="1099"/>
      <c r="T15" s="1106" t="s">
        <v>1347</v>
      </c>
      <c r="U15" s="1013"/>
      <c r="V15" s="1029" t="s">
        <v>21</v>
      </c>
      <c r="W15" s="1907"/>
      <c r="X15" s="893"/>
      <c r="Y15" s="1180"/>
      <c r="Z15" s="1149"/>
      <c r="AA15" s="850"/>
      <c r="AB15" s="850"/>
      <c r="AC15" s="850"/>
      <c r="AD15" s="850"/>
      <c r="AE15" s="850"/>
      <c r="AF15" s="850"/>
      <c r="AG15" s="850"/>
      <c r="AH15" s="1150"/>
      <c r="AI15" s="1145"/>
      <c r="AJ15" s="890">
        <v>1.8449813534923001</v>
      </c>
      <c r="AK15" s="850"/>
      <c r="AL15" s="890">
        <v>1.8200932276123301</v>
      </c>
      <c r="AM15" s="850"/>
      <c r="AN15" s="1154"/>
      <c r="AO15" s="1159" t="s">
        <v>9881</v>
      </c>
      <c r="AP15" s="1222"/>
      <c r="AQ15" s="160"/>
      <c r="AR15" s="160"/>
    </row>
    <row r="16" spans="1:44" s="161" customFormat="1" ht="24.95" customHeight="1">
      <c r="A16" s="1006" t="s">
        <v>3880</v>
      </c>
      <c r="B16" s="13">
        <v>66</v>
      </c>
      <c r="C16" s="1823"/>
      <c r="D16" s="1013"/>
      <c r="E16" s="1031" t="s">
        <v>1349</v>
      </c>
      <c r="F16" s="1030" t="s">
        <v>1388</v>
      </c>
      <c r="G16" s="1029">
        <v>3.15</v>
      </c>
      <c r="H16" s="1042" t="s">
        <v>1194</v>
      </c>
      <c r="I16" s="1042" t="s">
        <v>1237</v>
      </c>
      <c r="J16" s="1043"/>
      <c r="K16" s="1043"/>
      <c r="L16" s="1043"/>
      <c r="M16" s="1029" t="s">
        <v>85</v>
      </c>
      <c r="N16" s="1029"/>
      <c r="O16" s="1029"/>
      <c r="P16" s="874"/>
      <c r="Q16" s="874"/>
      <c r="R16" s="1099"/>
      <c r="S16" s="1099"/>
      <c r="T16" s="1107" t="s">
        <v>1348</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1" customFormat="1" ht="24.95" customHeight="1">
      <c r="A17" s="1006" t="s">
        <v>3881</v>
      </c>
      <c r="B17" s="13">
        <v>66</v>
      </c>
      <c r="C17" s="1824"/>
      <c r="D17" s="1013"/>
      <c r="E17" s="1031" t="s">
        <v>1349</v>
      </c>
      <c r="F17" s="1030" t="s">
        <v>1388</v>
      </c>
      <c r="G17" s="1029">
        <v>3.15</v>
      </c>
      <c r="H17" s="1042" t="s">
        <v>1194</v>
      </c>
      <c r="I17" s="1042" t="s">
        <v>1237</v>
      </c>
      <c r="J17" s="1043"/>
      <c r="K17" s="1043"/>
      <c r="L17" s="1043"/>
      <c r="M17" s="1029" t="s">
        <v>1418</v>
      </c>
      <c r="N17" s="1029"/>
      <c r="O17" s="1029"/>
      <c r="P17" s="874"/>
      <c r="Q17" s="874"/>
      <c r="R17" s="1099"/>
      <c r="S17" s="1099"/>
      <c r="T17" s="1108" t="s">
        <v>207</v>
      </c>
      <c r="U17" s="1013"/>
      <c r="V17" s="1029" t="s">
        <v>21</v>
      </c>
      <c r="W17" s="1907"/>
      <c r="X17" s="893"/>
      <c r="Y17" s="1180"/>
      <c r="Z17" s="1149"/>
      <c r="AA17" s="850"/>
      <c r="AB17" s="850"/>
      <c r="AC17" s="850"/>
      <c r="AD17" s="850"/>
      <c r="AE17" s="850"/>
      <c r="AF17" s="850"/>
      <c r="AG17" s="850"/>
      <c r="AH17" s="1150"/>
      <c r="AI17" s="1145"/>
      <c r="AJ17" s="850"/>
      <c r="AK17" s="850"/>
      <c r="AL17" s="850"/>
      <c r="AM17" s="850"/>
      <c r="AN17" s="1154"/>
      <c r="AO17" s="1159"/>
      <c r="AP17" s="1222"/>
      <c r="AQ17" s="160"/>
      <c r="AR17" s="160"/>
    </row>
    <row r="18" spans="1:44" s="162" customFormat="1" ht="24.95" customHeight="1">
      <c r="A18" s="1005" t="s">
        <v>1579</v>
      </c>
      <c r="B18" s="286"/>
      <c r="C18" s="286" t="s">
        <v>1231</v>
      </c>
      <c r="D18" s="1027"/>
      <c r="E18" s="1027"/>
      <c r="F18" s="1027"/>
      <c r="G18" s="1027"/>
      <c r="H18" s="1028"/>
      <c r="I18" s="1028"/>
      <c r="J18" s="1028"/>
      <c r="K18" s="1028"/>
      <c r="L18" s="1028"/>
      <c r="M18" s="1027"/>
      <c r="N18" s="1027"/>
      <c r="O18" s="1027"/>
      <c r="P18" s="1027"/>
      <c r="Q18" s="1027"/>
      <c r="R18" s="1097"/>
      <c r="S18" s="1097"/>
      <c r="T18" s="1097"/>
      <c r="U18" s="1027"/>
      <c r="V18" s="1027"/>
      <c r="W18" s="1906"/>
      <c r="X18" s="165"/>
      <c r="Y18" s="1141"/>
      <c r="Z18" s="1147"/>
      <c r="AA18" s="849"/>
      <c r="AB18" s="849"/>
      <c r="AC18" s="849"/>
      <c r="AD18" s="849"/>
      <c r="AE18" s="849"/>
      <c r="AF18" s="849"/>
      <c r="AG18" s="849"/>
      <c r="AH18" s="1148"/>
      <c r="AI18" s="1144"/>
      <c r="AJ18" s="849"/>
      <c r="AK18" s="849"/>
      <c r="AL18" s="849"/>
      <c r="AM18" s="849"/>
      <c r="AN18" s="1153"/>
      <c r="AO18" s="1158"/>
      <c r="AP18" s="1197"/>
    </row>
    <row r="19" spans="1:44" s="161" customFormat="1" ht="24.95" customHeight="1">
      <c r="A19" s="1006" t="s">
        <v>3882</v>
      </c>
      <c r="B19" s="287">
        <v>66</v>
      </c>
      <c r="C19" s="1782" t="s">
        <v>91</v>
      </c>
      <c r="D19" s="1029"/>
      <c r="E19" s="1013" t="s">
        <v>1349</v>
      </c>
      <c r="F19" s="1016" t="s">
        <v>1388</v>
      </c>
      <c r="G19" s="1029">
        <v>3.15</v>
      </c>
      <c r="H19" s="1042" t="s">
        <v>1194</v>
      </c>
      <c r="I19" s="1042" t="s">
        <v>875</v>
      </c>
      <c r="J19" s="1043"/>
      <c r="K19" s="1043"/>
      <c r="L19" s="1043"/>
      <c r="M19" s="1029" t="s">
        <v>39</v>
      </c>
      <c r="N19" s="1029"/>
      <c r="O19" s="1029"/>
      <c r="P19" s="874" t="s">
        <v>79</v>
      </c>
      <c r="Q19" s="874" t="s">
        <v>36</v>
      </c>
      <c r="R19" s="1099">
        <v>26.7</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3883</v>
      </c>
      <c r="B20" s="287">
        <v>66</v>
      </c>
      <c r="C20" s="1783"/>
      <c r="D20" s="1029"/>
      <c r="E20" s="1013" t="s">
        <v>1349</v>
      </c>
      <c r="F20" s="1016" t="s">
        <v>1388</v>
      </c>
      <c r="G20" s="1029">
        <v>3.15</v>
      </c>
      <c r="H20" s="1042" t="s">
        <v>1194</v>
      </c>
      <c r="I20" s="1042" t="s">
        <v>1237</v>
      </c>
      <c r="J20" s="1043"/>
      <c r="K20" s="1043"/>
      <c r="L20" s="1043"/>
      <c r="M20" s="1029" t="s">
        <v>39</v>
      </c>
      <c r="N20" s="1029"/>
      <c r="O20" s="1029"/>
      <c r="P20" s="874" t="s">
        <v>79</v>
      </c>
      <c r="Q20" s="874" t="s">
        <v>36</v>
      </c>
      <c r="R20" s="1099">
        <v>26.2</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3884</v>
      </c>
      <c r="B21" s="287">
        <v>66</v>
      </c>
      <c r="C21" s="1783"/>
      <c r="D21" s="1029"/>
      <c r="E21" s="1013" t="s">
        <v>1349</v>
      </c>
      <c r="F21" s="1016" t="s">
        <v>1388</v>
      </c>
      <c r="G21" s="1029">
        <v>3.15</v>
      </c>
      <c r="H21" s="1042" t="s">
        <v>1194</v>
      </c>
      <c r="I21" s="1042" t="s">
        <v>1237</v>
      </c>
      <c r="J21" s="1043"/>
      <c r="K21" s="1043"/>
      <c r="L21" s="1043"/>
      <c r="M21" s="1029" t="s">
        <v>85</v>
      </c>
      <c r="N21" s="1029"/>
      <c r="O21" s="1029"/>
      <c r="P21" s="874" t="s">
        <v>79</v>
      </c>
      <c r="Q21" s="874" t="s">
        <v>36</v>
      </c>
      <c r="R21" s="1099">
        <v>14</v>
      </c>
      <c r="S21" s="1099"/>
      <c r="T21" s="1105"/>
      <c r="U21" s="1013" t="s">
        <v>16</v>
      </c>
      <c r="V21" s="1029" t="s">
        <v>21</v>
      </c>
      <c r="W21" s="1907"/>
      <c r="X21" s="893"/>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3885</v>
      </c>
      <c r="B22" s="287">
        <v>66</v>
      </c>
      <c r="C22" s="1783"/>
      <c r="D22" s="1013"/>
      <c r="E22" s="1013" t="s">
        <v>1349</v>
      </c>
      <c r="F22" s="1016" t="s">
        <v>1388</v>
      </c>
      <c r="G22" s="1029">
        <v>3.15</v>
      </c>
      <c r="H22" s="1042" t="s">
        <v>1194</v>
      </c>
      <c r="I22" s="1042" t="s">
        <v>875</v>
      </c>
      <c r="J22" s="1043"/>
      <c r="K22" s="1043"/>
      <c r="L22" s="1043"/>
      <c r="M22" s="1029" t="s">
        <v>39</v>
      </c>
      <c r="N22" s="1029"/>
      <c r="O22" s="1029"/>
      <c r="P22" s="874" t="s">
        <v>1235</v>
      </c>
      <c r="Q22" s="874" t="s">
        <v>36</v>
      </c>
      <c r="R22" s="1099">
        <v>26.7</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1" customFormat="1" ht="24.95" customHeight="1">
      <c r="A23" s="1006" t="s">
        <v>3886</v>
      </c>
      <c r="B23" s="287">
        <v>66</v>
      </c>
      <c r="C23" s="1783"/>
      <c r="D23" s="1013"/>
      <c r="E23" s="1013" t="s">
        <v>1349</v>
      </c>
      <c r="F23" s="1016" t="s">
        <v>1388</v>
      </c>
      <c r="G23" s="1029">
        <v>3.15</v>
      </c>
      <c r="H23" s="1042" t="s">
        <v>1194</v>
      </c>
      <c r="I23" s="1042" t="s">
        <v>1237</v>
      </c>
      <c r="J23" s="1043"/>
      <c r="K23" s="1043"/>
      <c r="L23" s="1043"/>
      <c r="M23" s="1029" t="s">
        <v>39</v>
      </c>
      <c r="N23" s="1029"/>
      <c r="O23" s="1029"/>
      <c r="P23" s="874" t="s">
        <v>1235</v>
      </c>
      <c r="Q23" s="874" t="s">
        <v>36</v>
      </c>
      <c r="R23" s="1099">
        <v>26.2</v>
      </c>
      <c r="S23" s="1099"/>
      <c r="T23" s="1105"/>
      <c r="U23" s="1013" t="s">
        <v>16</v>
      </c>
      <c r="V23" s="1029" t="s">
        <v>21</v>
      </c>
      <c r="W23" s="1907"/>
      <c r="X23" s="893"/>
      <c r="Y23" s="1180"/>
      <c r="Z23" s="1149"/>
      <c r="AA23" s="850"/>
      <c r="AB23" s="850"/>
      <c r="AC23" s="850"/>
      <c r="AD23" s="850"/>
      <c r="AE23" s="850"/>
      <c r="AF23" s="850"/>
      <c r="AG23" s="850"/>
      <c r="AH23" s="1150"/>
      <c r="AI23" s="1145"/>
      <c r="AJ23" s="850"/>
      <c r="AK23" s="850"/>
      <c r="AL23" s="850"/>
      <c r="AM23" s="850"/>
      <c r="AN23" s="1154"/>
      <c r="AO23" s="1159"/>
      <c r="AP23" s="1222"/>
      <c r="AQ23" s="160"/>
      <c r="AR23" s="160"/>
    </row>
    <row r="24" spans="1:44" s="161" customFormat="1" ht="24.95" customHeight="1">
      <c r="A24" s="1006" t="s">
        <v>3887</v>
      </c>
      <c r="B24" s="287">
        <v>66</v>
      </c>
      <c r="C24" s="1783"/>
      <c r="D24" s="1013"/>
      <c r="E24" s="1013" t="s">
        <v>1349</v>
      </c>
      <c r="F24" s="1016" t="s">
        <v>1388</v>
      </c>
      <c r="G24" s="1029">
        <v>3.15</v>
      </c>
      <c r="H24" s="1042" t="s">
        <v>1194</v>
      </c>
      <c r="I24" s="1042" t="s">
        <v>1237</v>
      </c>
      <c r="J24" s="1043"/>
      <c r="K24" s="1043"/>
      <c r="L24" s="1043"/>
      <c r="M24" s="1029" t="s">
        <v>85</v>
      </c>
      <c r="N24" s="1029"/>
      <c r="O24" s="1029"/>
      <c r="P24" s="874" t="s">
        <v>1235</v>
      </c>
      <c r="Q24" s="874" t="s">
        <v>36</v>
      </c>
      <c r="R24" s="1099">
        <v>14</v>
      </c>
      <c r="S24" s="1099"/>
      <c r="T24" s="1105"/>
      <c r="U24" s="1013" t="s">
        <v>16</v>
      </c>
      <c r="V24" s="1029" t="s">
        <v>21</v>
      </c>
      <c r="W24" s="1907"/>
      <c r="X24" s="893"/>
      <c r="Y24" s="1180"/>
      <c r="Z24" s="1149"/>
      <c r="AA24" s="850"/>
      <c r="AB24" s="850"/>
      <c r="AC24" s="850"/>
      <c r="AD24" s="850"/>
      <c r="AE24" s="850"/>
      <c r="AF24" s="850"/>
      <c r="AG24" s="850"/>
      <c r="AH24" s="1150"/>
      <c r="AI24" s="1145"/>
      <c r="AJ24" s="850"/>
      <c r="AK24" s="850"/>
      <c r="AL24" s="850"/>
      <c r="AM24" s="850"/>
      <c r="AN24" s="1154"/>
      <c r="AO24" s="1159"/>
      <c r="AP24" s="1222"/>
      <c r="AQ24" s="160"/>
      <c r="AR24" s="160"/>
    </row>
    <row r="25" spans="1:44" s="162" customFormat="1" ht="24.95" customHeight="1">
      <c r="A25" s="1005" t="s">
        <v>1580</v>
      </c>
      <c r="B25" s="286"/>
      <c r="C25" s="286" t="s">
        <v>77</v>
      </c>
      <c r="D25" s="1027"/>
      <c r="E25" s="1027"/>
      <c r="F25" s="1027"/>
      <c r="G25" s="1027"/>
      <c r="H25" s="1028"/>
      <c r="I25" s="1028"/>
      <c r="J25" s="1028"/>
      <c r="K25" s="1028"/>
      <c r="L25" s="1028"/>
      <c r="M25" s="1027"/>
      <c r="N25" s="1027"/>
      <c r="O25" s="1027"/>
      <c r="P25" s="1027"/>
      <c r="Q25" s="1027"/>
      <c r="R25" s="1097"/>
      <c r="S25" s="1097"/>
      <c r="T25" s="1097"/>
      <c r="U25" s="1027"/>
      <c r="V25" s="1027"/>
      <c r="W25" s="1906"/>
      <c r="X25" s="165"/>
      <c r="Y25" s="1141"/>
      <c r="Z25" s="1147"/>
      <c r="AA25" s="849"/>
      <c r="AB25" s="849"/>
      <c r="AC25" s="849"/>
      <c r="AD25" s="849"/>
      <c r="AE25" s="849"/>
      <c r="AF25" s="849"/>
      <c r="AG25" s="849"/>
      <c r="AH25" s="1148"/>
      <c r="AI25" s="1144"/>
      <c r="AJ25" s="849"/>
      <c r="AK25" s="849"/>
      <c r="AL25" s="849"/>
      <c r="AM25" s="849"/>
      <c r="AN25" s="1153"/>
      <c r="AO25" s="1158"/>
      <c r="AP25" s="1197"/>
    </row>
    <row r="26" spans="1:44" s="161" customFormat="1" ht="24.95" customHeight="1">
      <c r="A26" s="1008" t="s">
        <v>3888</v>
      </c>
      <c r="B26" s="300">
        <v>66</v>
      </c>
      <c r="C26" s="1799" t="s">
        <v>1308</v>
      </c>
      <c r="D26" s="1044"/>
      <c r="E26" s="1012" t="s">
        <v>1349</v>
      </c>
      <c r="F26" s="1032" t="s">
        <v>1388</v>
      </c>
      <c r="G26" s="1032">
        <v>3.15</v>
      </c>
      <c r="H26" s="1040" t="s">
        <v>1194</v>
      </c>
      <c r="I26" s="1040" t="s">
        <v>875</v>
      </c>
      <c r="J26" s="1033"/>
      <c r="K26" s="1033"/>
      <c r="L26" s="1033"/>
      <c r="M26" s="1032" t="s">
        <v>39</v>
      </c>
      <c r="N26" s="1032"/>
      <c r="O26" s="1032">
        <v>26.7</v>
      </c>
      <c r="P26" s="1032"/>
      <c r="Q26" s="1032"/>
      <c r="R26" s="1109">
        <v>24.5</v>
      </c>
      <c r="S26" s="1109">
        <v>26</v>
      </c>
      <c r="T26" s="1110">
        <v>27.5</v>
      </c>
      <c r="U26" s="1032" t="s">
        <v>18</v>
      </c>
      <c r="V26" s="1032" t="s">
        <v>21</v>
      </c>
      <c r="W26" s="1908"/>
      <c r="X26" s="308" t="s">
        <v>90</v>
      </c>
      <c r="Y26" s="1181"/>
      <c r="Z26" s="1151"/>
      <c r="AA26" s="851"/>
      <c r="AB26" s="851"/>
      <c r="AC26" s="851"/>
      <c r="AD26" s="851"/>
      <c r="AE26" s="851"/>
      <c r="AF26" s="851"/>
      <c r="AG26" s="851"/>
      <c r="AH26" s="1152"/>
      <c r="AI26" s="1184">
        <v>28.322299999999998</v>
      </c>
      <c r="AJ26" s="851"/>
      <c r="AK26" s="890">
        <v>27.6557</v>
      </c>
      <c r="AL26" s="851"/>
      <c r="AM26" s="890">
        <v>27.6418</v>
      </c>
      <c r="AN26" s="1155"/>
      <c r="AO26" s="1160" t="s">
        <v>12179</v>
      </c>
      <c r="AP26" s="1223"/>
      <c r="AQ26" s="160"/>
      <c r="AR26" s="160"/>
    </row>
    <row r="27" spans="1:44" s="161" customFormat="1" ht="24.95" customHeight="1">
      <c r="A27" s="1008" t="s">
        <v>3889</v>
      </c>
      <c r="B27" s="300">
        <v>66</v>
      </c>
      <c r="C27" s="1785"/>
      <c r="D27" s="1044"/>
      <c r="E27" s="1012" t="s">
        <v>1349</v>
      </c>
      <c r="F27" s="1032" t="s">
        <v>1388</v>
      </c>
      <c r="G27" s="1032">
        <v>3.15</v>
      </c>
      <c r="H27" s="1040" t="s">
        <v>1194</v>
      </c>
      <c r="I27" s="1040" t="s">
        <v>1237</v>
      </c>
      <c r="J27" s="1033"/>
      <c r="K27" s="1033"/>
      <c r="L27" s="1033"/>
      <c r="M27" s="1032" t="s">
        <v>39</v>
      </c>
      <c r="N27" s="1032"/>
      <c r="O27" s="1032">
        <v>26.2</v>
      </c>
      <c r="P27" s="1032"/>
      <c r="Q27" s="1032"/>
      <c r="R27" s="1109">
        <v>23</v>
      </c>
      <c r="S27" s="1109"/>
      <c r="T27" s="1110">
        <v>29</v>
      </c>
      <c r="U27" s="1032" t="s">
        <v>18</v>
      </c>
      <c r="V27" s="1032" t="s">
        <v>21</v>
      </c>
      <c r="W27" s="1908"/>
      <c r="X27" s="308"/>
      <c r="Y27" s="1181"/>
      <c r="Z27" s="1151"/>
      <c r="AA27" s="851"/>
      <c r="AB27" s="851"/>
      <c r="AC27" s="851"/>
      <c r="AD27" s="851"/>
      <c r="AE27" s="851"/>
      <c r="AF27" s="851"/>
      <c r="AG27" s="851"/>
      <c r="AH27" s="1152"/>
      <c r="AI27" s="1231">
        <v>27.503699999999998</v>
      </c>
      <c r="AJ27" s="851"/>
      <c r="AK27" s="888">
        <v>26.736699999999999</v>
      </c>
      <c r="AL27" s="851"/>
      <c r="AM27" s="888">
        <v>26.677</v>
      </c>
      <c r="AN27" s="1155"/>
      <c r="AO27" s="1160" t="s">
        <v>12306</v>
      </c>
      <c r="AP27" s="1223"/>
      <c r="AQ27" s="160"/>
      <c r="AR27" s="160"/>
    </row>
    <row r="28" spans="1:44" s="161" customFormat="1" ht="24.95" customHeight="1">
      <c r="A28" s="1008" t="s">
        <v>3890</v>
      </c>
      <c r="B28" s="300">
        <v>66</v>
      </c>
      <c r="C28" s="1789"/>
      <c r="D28" s="1044"/>
      <c r="E28" s="1012" t="s">
        <v>1349</v>
      </c>
      <c r="F28" s="1032" t="s">
        <v>1388</v>
      </c>
      <c r="G28" s="1032" t="s">
        <v>872</v>
      </c>
      <c r="H28" s="1040" t="s">
        <v>207</v>
      </c>
      <c r="I28" s="1040" t="s">
        <v>875</v>
      </c>
      <c r="J28" s="1033"/>
      <c r="K28" s="1033"/>
      <c r="L28" s="1033"/>
      <c r="M28" s="1032" t="s">
        <v>39</v>
      </c>
      <c r="N28" s="1032"/>
      <c r="O28" s="1032">
        <v>26.7</v>
      </c>
      <c r="P28" s="1032"/>
      <c r="Q28" s="1032"/>
      <c r="R28" s="1109">
        <v>23</v>
      </c>
      <c r="S28" s="1109"/>
      <c r="T28" s="1110">
        <v>29</v>
      </c>
      <c r="U28" s="1032" t="s">
        <v>18</v>
      </c>
      <c r="V28" s="1032" t="s">
        <v>21</v>
      </c>
      <c r="W28" s="1908"/>
      <c r="X28" s="308"/>
      <c r="Y28" s="1181"/>
      <c r="Z28" s="1151"/>
      <c r="AA28" s="851"/>
      <c r="AB28" s="851"/>
      <c r="AC28" s="851"/>
      <c r="AD28" s="851"/>
      <c r="AE28" s="851"/>
      <c r="AF28" s="851"/>
      <c r="AG28" s="851"/>
      <c r="AH28" s="1152"/>
      <c r="AI28" s="1146"/>
      <c r="AJ28" s="851"/>
      <c r="AK28" s="851"/>
      <c r="AL28" s="851"/>
      <c r="AM28" s="851"/>
      <c r="AN28" s="1155"/>
      <c r="AO28" s="1160"/>
      <c r="AP28" s="1223"/>
      <c r="AQ28" s="160"/>
      <c r="AR28" s="160"/>
    </row>
    <row r="29" spans="1:44" s="161" customFormat="1" ht="24.95" customHeight="1">
      <c r="A29" s="1006" t="s">
        <v>3891</v>
      </c>
      <c r="B29" s="287">
        <v>66</v>
      </c>
      <c r="C29" s="1816" t="s">
        <v>1238</v>
      </c>
      <c r="D29" s="1045"/>
      <c r="E29" s="1013" t="s">
        <v>1349</v>
      </c>
      <c r="F29" s="1029" t="s">
        <v>1388</v>
      </c>
      <c r="G29" s="1029">
        <v>3.15</v>
      </c>
      <c r="H29" s="1042" t="s">
        <v>1194</v>
      </c>
      <c r="I29" s="1042" t="s">
        <v>875</v>
      </c>
      <c r="J29" s="873"/>
      <c r="K29" s="873"/>
      <c r="L29" s="873"/>
      <c r="M29" s="1029" t="s">
        <v>85</v>
      </c>
      <c r="N29" s="1029"/>
      <c r="O29" s="1029">
        <v>14</v>
      </c>
      <c r="P29" s="1029"/>
      <c r="Q29" s="1029"/>
      <c r="R29" s="1099">
        <v>17.5</v>
      </c>
      <c r="S29" s="1099">
        <v>19</v>
      </c>
      <c r="T29" s="1111">
        <v>20.5</v>
      </c>
      <c r="U29" s="1029" t="s">
        <v>18</v>
      </c>
      <c r="V29" s="1029" t="s">
        <v>21</v>
      </c>
      <c r="W29" s="1907"/>
      <c r="X29" s="152"/>
      <c r="Y29" s="1180"/>
      <c r="Z29" s="1149"/>
      <c r="AA29" s="850"/>
      <c r="AB29" s="850"/>
      <c r="AC29" s="850"/>
      <c r="AD29" s="850"/>
      <c r="AE29" s="850"/>
      <c r="AF29" s="850"/>
      <c r="AG29" s="850"/>
      <c r="AH29" s="1150"/>
      <c r="AI29" s="1184">
        <v>24.319520000000001</v>
      </c>
      <c r="AJ29" s="890">
        <v>27.245360000000002</v>
      </c>
      <c r="AK29" s="890">
        <v>24.393830000000001</v>
      </c>
      <c r="AL29" s="890">
        <v>27.30095</v>
      </c>
      <c r="AM29" s="890">
        <v>24.506070000000001</v>
      </c>
      <c r="AN29" s="1189">
        <v>27.4025</v>
      </c>
      <c r="AO29" s="1159" t="s">
        <v>9433</v>
      </c>
      <c r="AP29" s="1222" t="s">
        <v>9434</v>
      </c>
      <c r="AQ29" s="160"/>
      <c r="AR29" s="160"/>
    </row>
    <row r="30" spans="1:44" s="161" customFormat="1" ht="24.95" customHeight="1">
      <c r="A30" s="1006" t="s">
        <v>3892</v>
      </c>
      <c r="B30" s="287">
        <v>66</v>
      </c>
      <c r="C30" s="1817"/>
      <c r="D30" s="1013"/>
      <c r="E30" s="1013" t="s">
        <v>1349</v>
      </c>
      <c r="F30" s="1029" t="s">
        <v>1388</v>
      </c>
      <c r="G30" s="1029">
        <v>3.15</v>
      </c>
      <c r="H30" s="1042" t="s">
        <v>1194</v>
      </c>
      <c r="I30" s="1042" t="s">
        <v>1237</v>
      </c>
      <c r="J30" s="873"/>
      <c r="K30" s="873"/>
      <c r="L30" s="873"/>
      <c r="M30" s="1029" t="s">
        <v>85</v>
      </c>
      <c r="N30" s="1029"/>
      <c r="O30" s="1029">
        <v>14</v>
      </c>
      <c r="P30" s="1029"/>
      <c r="Q30" s="1029"/>
      <c r="R30" s="1099">
        <v>16</v>
      </c>
      <c r="S30" s="1099"/>
      <c r="T30" s="1111">
        <v>22</v>
      </c>
      <c r="U30" s="1029" t="s">
        <v>18</v>
      </c>
      <c r="V30" s="1029" t="s">
        <v>21</v>
      </c>
      <c r="W30" s="1907"/>
      <c r="X30" s="893"/>
      <c r="Y30" s="1180"/>
      <c r="Z30" s="1149"/>
      <c r="AA30" s="850"/>
      <c r="AB30" s="850"/>
      <c r="AC30" s="850"/>
      <c r="AD30" s="850"/>
      <c r="AE30" s="850"/>
      <c r="AF30" s="850"/>
      <c r="AG30" s="850"/>
      <c r="AH30" s="1150"/>
      <c r="AI30" s="1184">
        <v>23.388000000000002</v>
      </c>
      <c r="AJ30" s="890">
        <v>28.201550000000001</v>
      </c>
      <c r="AK30" s="890">
        <v>23.43178</v>
      </c>
      <c r="AL30" s="890">
        <v>28.300630000000002</v>
      </c>
      <c r="AM30" s="890">
        <v>23.476939999999999</v>
      </c>
      <c r="AN30" s="1189">
        <v>28.29316</v>
      </c>
      <c r="AO30" s="1159" t="s">
        <v>9528</v>
      </c>
      <c r="AP30" s="1222" t="s">
        <v>9529</v>
      </c>
      <c r="AQ30" s="160"/>
      <c r="AR30" s="160"/>
    </row>
    <row r="31" spans="1:44" s="161" customFormat="1" ht="24.95" customHeight="1">
      <c r="A31" s="1006" t="s">
        <v>3893</v>
      </c>
      <c r="B31" s="287">
        <v>66</v>
      </c>
      <c r="C31" s="1818"/>
      <c r="D31" s="1013"/>
      <c r="E31" s="1013" t="s">
        <v>1349</v>
      </c>
      <c r="F31" s="1029" t="s">
        <v>1388</v>
      </c>
      <c r="G31" s="1029">
        <v>3.15</v>
      </c>
      <c r="H31" s="1042" t="s">
        <v>1194</v>
      </c>
      <c r="I31" s="1042" t="s">
        <v>1237</v>
      </c>
      <c r="J31" s="1043"/>
      <c r="K31" s="1043"/>
      <c r="L31" s="1043"/>
      <c r="M31" s="1029" t="s">
        <v>85</v>
      </c>
      <c r="N31" s="1029"/>
      <c r="O31" s="1029">
        <v>-2</v>
      </c>
      <c r="P31" s="874"/>
      <c r="Q31" s="874"/>
      <c r="R31" s="1099"/>
      <c r="S31" s="1099"/>
      <c r="T31" s="1105">
        <v>15</v>
      </c>
      <c r="U31" s="1013" t="s">
        <v>18</v>
      </c>
      <c r="V31" s="1029" t="s">
        <v>21</v>
      </c>
      <c r="W31" s="1907"/>
      <c r="X31" s="893" t="s">
        <v>1344</v>
      </c>
      <c r="Y31" s="1180"/>
      <c r="Z31" s="1149"/>
      <c r="AA31" s="850"/>
      <c r="AB31" s="850"/>
      <c r="AC31" s="850"/>
      <c r="AD31" s="850"/>
      <c r="AE31" s="850"/>
      <c r="AF31" s="850"/>
      <c r="AG31" s="850"/>
      <c r="AH31" s="1150"/>
      <c r="AI31" s="1145"/>
      <c r="AJ31" s="890">
        <v>18.752490000000002</v>
      </c>
      <c r="AK31" s="850"/>
      <c r="AL31" s="890">
        <v>19.277999999999999</v>
      </c>
      <c r="AM31" s="850"/>
      <c r="AN31" s="1189">
        <v>19.164200000000001</v>
      </c>
      <c r="AO31" s="1159" t="s">
        <v>9530</v>
      </c>
      <c r="AP31" s="1222"/>
      <c r="AQ31" s="160"/>
      <c r="AR31" s="160"/>
    </row>
    <row r="32" spans="1:44" s="161" customFormat="1" ht="24.95" customHeight="1">
      <c r="A32" s="1008" t="s">
        <v>3894</v>
      </c>
      <c r="B32" s="300">
        <v>66</v>
      </c>
      <c r="C32" s="1828" t="s">
        <v>1331</v>
      </c>
      <c r="D32" s="1012"/>
      <c r="E32" s="1012" t="s">
        <v>1349</v>
      </c>
      <c r="F32" s="1032" t="s">
        <v>1388</v>
      </c>
      <c r="G32" s="1032">
        <v>3.15</v>
      </c>
      <c r="H32" s="1040" t="s">
        <v>1194</v>
      </c>
      <c r="I32" s="1040" t="s">
        <v>1237</v>
      </c>
      <c r="J32" s="1041"/>
      <c r="K32" s="1041"/>
      <c r="L32" s="1041"/>
      <c r="M32" s="1032" t="s">
        <v>58</v>
      </c>
      <c r="N32" s="1032"/>
      <c r="O32" s="1032" t="s">
        <v>36</v>
      </c>
      <c r="P32" s="1103" t="s">
        <v>79</v>
      </c>
      <c r="Q32" s="1103" t="s">
        <v>36</v>
      </c>
      <c r="R32" s="1100"/>
      <c r="S32" s="1100"/>
      <c r="T32" s="1112">
        <v>1</v>
      </c>
      <c r="U32" s="1112" t="s">
        <v>1332</v>
      </c>
      <c r="V32" s="1113" t="s">
        <v>21</v>
      </c>
      <c r="W32" s="1886"/>
      <c r="X32" s="1825" t="s">
        <v>1333</v>
      </c>
      <c r="Y32" s="1181"/>
      <c r="Z32" s="967"/>
      <c r="AA32" s="852"/>
      <c r="AB32" s="852"/>
      <c r="AC32" s="852"/>
      <c r="AD32" s="852"/>
      <c r="AE32" s="852"/>
      <c r="AF32" s="852"/>
      <c r="AG32" s="852"/>
      <c r="AH32" s="968"/>
      <c r="AI32" s="960"/>
      <c r="AJ32" s="905">
        <v>1.0086599999999999</v>
      </c>
      <c r="AK32" s="852"/>
      <c r="AL32" s="906">
        <v>0.97835000000000305</v>
      </c>
      <c r="AM32" s="852"/>
      <c r="AN32" s="1190">
        <v>0.98987999999999898</v>
      </c>
      <c r="AO32" s="997" t="s">
        <v>9595</v>
      </c>
      <c r="AP32" s="1223"/>
      <c r="AQ32" s="160"/>
      <c r="AR32" s="160"/>
    </row>
    <row r="33" spans="1:44" s="161" customFormat="1" ht="24.95" customHeight="1">
      <c r="A33" s="1008" t="s">
        <v>3895</v>
      </c>
      <c r="B33" s="300">
        <v>66</v>
      </c>
      <c r="C33" s="1829"/>
      <c r="D33" s="1012"/>
      <c r="E33" s="1012" t="s">
        <v>1349</v>
      </c>
      <c r="F33" s="1032" t="s">
        <v>1388</v>
      </c>
      <c r="G33" s="1032">
        <v>3.15</v>
      </c>
      <c r="H33" s="1040" t="s">
        <v>1194</v>
      </c>
      <c r="I33" s="1040" t="s">
        <v>1237</v>
      </c>
      <c r="J33" s="1041"/>
      <c r="K33" s="1041"/>
      <c r="L33" s="1041"/>
      <c r="M33" s="1032" t="s">
        <v>58</v>
      </c>
      <c r="N33" s="1032"/>
      <c r="O33" s="1032" t="s">
        <v>1342</v>
      </c>
      <c r="P33" s="1103" t="s">
        <v>1235</v>
      </c>
      <c r="Q33" s="1103" t="s">
        <v>1172</v>
      </c>
      <c r="R33" s="1100"/>
      <c r="S33" s="1100"/>
      <c r="T33" s="1112">
        <v>1</v>
      </c>
      <c r="U33" s="1112" t="s">
        <v>1332</v>
      </c>
      <c r="V33" s="1113" t="s">
        <v>21</v>
      </c>
      <c r="W33" s="1887"/>
      <c r="X33" s="1826"/>
      <c r="Y33" s="1181"/>
      <c r="Z33" s="967"/>
      <c r="AA33" s="852"/>
      <c r="AB33" s="852"/>
      <c r="AC33" s="852"/>
      <c r="AD33" s="852"/>
      <c r="AE33" s="852"/>
      <c r="AF33" s="852"/>
      <c r="AG33" s="852"/>
      <c r="AH33" s="968"/>
      <c r="AI33" s="960"/>
      <c r="AJ33" s="906">
        <v>0.969530000000002</v>
      </c>
      <c r="AK33" s="852"/>
      <c r="AL33" s="906">
        <v>0.94716999999999996</v>
      </c>
      <c r="AM33" s="852"/>
      <c r="AN33" s="1190">
        <v>0.95421999999999896</v>
      </c>
      <c r="AO33" s="997" t="s">
        <v>9596</v>
      </c>
      <c r="AP33" s="1223"/>
      <c r="AQ33" s="160"/>
      <c r="AR33" s="160"/>
    </row>
    <row r="34" spans="1:44" s="161" customFormat="1" ht="24.95" customHeight="1">
      <c r="A34" s="1008" t="s">
        <v>3896</v>
      </c>
      <c r="B34" s="300">
        <v>66</v>
      </c>
      <c r="C34" s="1830"/>
      <c r="D34" s="1012"/>
      <c r="E34" s="1012" t="s">
        <v>1349</v>
      </c>
      <c r="F34" s="1032" t="s">
        <v>1388</v>
      </c>
      <c r="G34" s="1032">
        <v>3.15</v>
      </c>
      <c r="H34" s="1040" t="s">
        <v>1194</v>
      </c>
      <c r="I34" s="1040" t="s">
        <v>1237</v>
      </c>
      <c r="J34" s="1041"/>
      <c r="K34" s="1041"/>
      <c r="L34" s="1041"/>
      <c r="M34" s="1032" t="s">
        <v>58</v>
      </c>
      <c r="N34" s="1032"/>
      <c r="O34" s="1117" t="s">
        <v>1343</v>
      </c>
      <c r="P34" s="1103" t="s">
        <v>1235</v>
      </c>
      <c r="Q34" s="1103" t="s">
        <v>1172</v>
      </c>
      <c r="R34" s="1100"/>
      <c r="S34" s="1100"/>
      <c r="T34" s="1112">
        <v>0.5</v>
      </c>
      <c r="U34" s="1112" t="s">
        <v>1332</v>
      </c>
      <c r="V34" s="1113" t="s">
        <v>21</v>
      </c>
      <c r="W34" s="1126"/>
      <c r="X34" s="1827"/>
      <c r="Y34" s="1181"/>
      <c r="Z34" s="967"/>
      <c r="AA34" s="852"/>
      <c r="AB34" s="852"/>
      <c r="AC34" s="852"/>
      <c r="AD34" s="852"/>
      <c r="AE34" s="852"/>
      <c r="AF34" s="852"/>
      <c r="AG34" s="852"/>
      <c r="AH34" s="968"/>
      <c r="AI34" s="960"/>
      <c r="AJ34" s="905">
        <v>0.82051999999999803</v>
      </c>
      <c r="AK34" s="852"/>
      <c r="AL34" s="905">
        <v>0.78917999999999799</v>
      </c>
      <c r="AM34" s="852"/>
      <c r="AN34" s="1191">
        <v>0.81163000000000096</v>
      </c>
      <c r="AO34" s="997" t="s">
        <v>9597</v>
      </c>
      <c r="AP34" s="1223"/>
      <c r="AQ34" s="160"/>
      <c r="AR34" s="160"/>
    </row>
    <row r="35" spans="1:44" s="161" customFormat="1" ht="24.95" customHeight="1">
      <c r="A35" s="1006" t="s">
        <v>3897</v>
      </c>
      <c r="B35" s="287">
        <v>66</v>
      </c>
      <c r="C35" s="311" t="s">
        <v>1334</v>
      </c>
      <c r="D35" s="1013"/>
      <c r="E35" s="1013" t="s">
        <v>1349</v>
      </c>
      <c r="F35" s="1029" t="s">
        <v>1388</v>
      </c>
      <c r="G35" s="1029">
        <v>3.15</v>
      </c>
      <c r="H35" s="1042" t="s">
        <v>1194</v>
      </c>
      <c r="I35" s="1042" t="s">
        <v>1237</v>
      </c>
      <c r="J35" s="1043"/>
      <c r="K35" s="1043"/>
      <c r="L35" s="1043"/>
      <c r="M35" s="1029" t="s">
        <v>58</v>
      </c>
      <c r="N35" s="1029"/>
      <c r="O35" s="1029" t="s">
        <v>36</v>
      </c>
      <c r="P35" s="874" t="s">
        <v>78</v>
      </c>
      <c r="Q35" s="874"/>
      <c r="R35" s="1099"/>
      <c r="S35" s="1099"/>
      <c r="T35" s="1114">
        <v>0.5</v>
      </c>
      <c r="U35" s="1114" t="s">
        <v>18</v>
      </c>
      <c r="V35" s="872" t="s">
        <v>21</v>
      </c>
      <c r="W35" s="1888"/>
      <c r="X35" s="1166" t="s">
        <v>3356</v>
      </c>
      <c r="Y35" s="1180"/>
      <c r="Z35" s="969"/>
      <c r="AA35" s="853"/>
      <c r="AB35" s="853"/>
      <c r="AC35" s="853"/>
      <c r="AD35" s="853"/>
      <c r="AE35" s="853"/>
      <c r="AF35" s="853"/>
      <c r="AG35" s="853"/>
      <c r="AH35" s="970"/>
      <c r="AI35" s="961"/>
      <c r="AJ35" s="905">
        <v>0.66270269110978897</v>
      </c>
      <c r="AK35" s="853"/>
      <c r="AL35" s="905">
        <v>0.51695126285508097</v>
      </c>
      <c r="AM35" s="853"/>
      <c r="AN35" s="980"/>
      <c r="AO35" s="998" t="s">
        <v>9882</v>
      </c>
      <c r="AP35" s="1222"/>
      <c r="AQ35" s="160"/>
      <c r="AR35" s="160"/>
    </row>
    <row r="36" spans="1:44" s="161" customFormat="1" ht="24.95" customHeight="1">
      <c r="A36" s="1008" t="s">
        <v>3898</v>
      </c>
      <c r="B36" s="300">
        <v>66</v>
      </c>
      <c r="C36" s="322" t="s">
        <v>1410</v>
      </c>
      <c r="D36" s="1012"/>
      <c r="E36" s="1012" t="s">
        <v>1349</v>
      </c>
      <c r="F36" s="1032" t="s">
        <v>1388</v>
      </c>
      <c r="G36" s="1032">
        <v>3.15</v>
      </c>
      <c r="H36" s="1040" t="s">
        <v>1194</v>
      </c>
      <c r="I36" s="1040" t="s">
        <v>1237</v>
      </c>
      <c r="J36" s="1041" t="s">
        <v>1439</v>
      </c>
      <c r="K36" s="1041" t="s">
        <v>1440</v>
      </c>
      <c r="L36" s="1041"/>
      <c r="M36" s="1032" t="s">
        <v>39</v>
      </c>
      <c r="N36" s="1032"/>
      <c r="O36" s="1103" t="s">
        <v>14</v>
      </c>
      <c r="P36" s="1103" t="s">
        <v>36</v>
      </c>
      <c r="Q36" s="1103" t="s">
        <v>36</v>
      </c>
      <c r="R36" s="1100"/>
      <c r="S36" s="1100"/>
      <c r="T36" s="1100">
        <v>-14</v>
      </c>
      <c r="U36" s="1112" t="s">
        <v>18</v>
      </c>
      <c r="V36" s="1113"/>
      <c r="W36" s="1126"/>
      <c r="X36" s="1167"/>
      <c r="Y36" s="1181"/>
      <c r="Z36" s="967"/>
      <c r="AA36" s="852"/>
      <c r="AB36" s="852"/>
      <c r="AC36" s="852"/>
      <c r="AD36" s="852"/>
      <c r="AE36" s="852"/>
      <c r="AF36" s="852"/>
      <c r="AG36" s="852"/>
      <c r="AH36" s="968"/>
      <c r="AI36" s="960"/>
      <c r="AJ36" s="906">
        <v>-28.016137013299101</v>
      </c>
      <c r="AK36" s="852"/>
      <c r="AL36" s="906">
        <v>-27.4302044466301</v>
      </c>
      <c r="AM36" s="852"/>
      <c r="AN36" s="979"/>
      <c r="AO36" s="997" t="s">
        <v>9883</v>
      </c>
      <c r="AP36" s="1223"/>
      <c r="AQ36" s="160"/>
      <c r="AR36" s="160"/>
    </row>
    <row r="37" spans="1:44" s="161" customFormat="1" ht="24.95" customHeight="1">
      <c r="A37" s="1006" t="s">
        <v>3899</v>
      </c>
      <c r="B37" s="287">
        <v>66</v>
      </c>
      <c r="C37" s="606" t="s">
        <v>1412</v>
      </c>
      <c r="D37" s="1013"/>
      <c r="E37" s="1013" t="s">
        <v>1349</v>
      </c>
      <c r="F37" s="1029" t="s">
        <v>1388</v>
      </c>
      <c r="G37" s="1013">
        <v>3.15</v>
      </c>
      <c r="H37" s="1070" t="s">
        <v>1194</v>
      </c>
      <c r="I37" s="1070" t="s">
        <v>1237</v>
      </c>
      <c r="J37" s="1072" t="s">
        <v>1506</v>
      </c>
      <c r="K37" s="1043" t="s">
        <v>1444</v>
      </c>
      <c r="L37" s="1043"/>
      <c r="M37" s="1029" t="s">
        <v>39</v>
      </c>
      <c r="N37" s="1029"/>
      <c r="O37" s="874" t="s">
        <v>14</v>
      </c>
      <c r="P37" s="874" t="s">
        <v>36</v>
      </c>
      <c r="Q37" s="874" t="s">
        <v>36</v>
      </c>
      <c r="R37" s="1099"/>
      <c r="S37" s="1099"/>
      <c r="T37" s="1099">
        <v>-20</v>
      </c>
      <c r="U37" s="1114" t="s">
        <v>18</v>
      </c>
      <c r="V37" s="1029"/>
      <c r="W37" s="1907"/>
      <c r="X37" s="893" t="s">
        <v>1591</v>
      </c>
      <c r="Y37" s="1180"/>
      <c r="Z37" s="1149"/>
      <c r="AA37" s="850"/>
      <c r="AB37" s="850"/>
      <c r="AC37" s="850"/>
      <c r="AD37" s="850"/>
      <c r="AE37" s="850"/>
      <c r="AF37" s="850"/>
      <c r="AG37" s="850"/>
      <c r="AH37" s="1150"/>
      <c r="AI37" s="1145"/>
      <c r="AJ37" s="888">
        <v>-53.148816038072702</v>
      </c>
      <c r="AK37" s="850"/>
      <c r="AL37" s="888">
        <v>-57.964069000674399</v>
      </c>
      <c r="AM37" s="850"/>
      <c r="AN37" s="1154"/>
      <c r="AO37" s="1159" t="s">
        <v>9884</v>
      </c>
      <c r="AP37" s="1222"/>
      <c r="AQ37" s="160"/>
      <c r="AR37" s="160"/>
    </row>
    <row r="38" spans="1:44" s="161" customFormat="1" ht="24.95" customHeight="1">
      <c r="A38" s="1008" t="s">
        <v>3900</v>
      </c>
      <c r="B38" s="300">
        <v>66</v>
      </c>
      <c r="C38" s="309" t="s">
        <v>1438</v>
      </c>
      <c r="D38" s="1012"/>
      <c r="E38" s="1012" t="s">
        <v>1349</v>
      </c>
      <c r="F38" s="1032" t="s">
        <v>1388</v>
      </c>
      <c r="G38" s="1035">
        <v>3.15</v>
      </c>
      <c r="H38" s="1062" t="s">
        <v>1194</v>
      </c>
      <c r="I38" s="1062" t="s">
        <v>1237</v>
      </c>
      <c r="J38" s="1041" t="s">
        <v>1620</v>
      </c>
      <c r="K38" s="1041" t="s">
        <v>1446</v>
      </c>
      <c r="L38" s="1041"/>
      <c r="M38" s="1032" t="s">
        <v>39</v>
      </c>
      <c r="N38" s="1032"/>
      <c r="O38" s="1103" t="s">
        <v>14</v>
      </c>
      <c r="P38" s="1103" t="s">
        <v>36</v>
      </c>
      <c r="Q38" s="1103" t="s">
        <v>36</v>
      </c>
      <c r="R38" s="1100"/>
      <c r="S38" s="1100"/>
      <c r="T38" s="1100">
        <v>-25</v>
      </c>
      <c r="U38" s="1112" t="s">
        <v>18</v>
      </c>
      <c r="V38" s="1032"/>
      <c r="W38" s="1908"/>
      <c r="X38" s="892" t="s">
        <v>1591</v>
      </c>
      <c r="Y38" s="1181"/>
      <c r="Z38" s="1151"/>
      <c r="AA38" s="851"/>
      <c r="AB38" s="851"/>
      <c r="AC38" s="851"/>
      <c r="AD38" s="851"/>
      <c r="AE38" s="851"/>
      <c r="AF38" s="851"/>
      <c r="AG38" s="851"/>
      <c r="AH38" s="1152"/>
      <c r="AI38" s="1146"/>
      <c r="AJ38" s="888">
        <v>-58.326092780821703</v>
      </c>
      <c r="AK38" s="851"/>
      <c r="AL38" s="888">
        <v>-57.339136055849202</v>
      </c>
      <c r="AM38" s="851"/>
      <c r="AN38" s="1155"/>
      <c r="AO38" s="1160" t="s">
        <v>9885</v>
      </c>
      <c r="AP38" s="1223"/>
      <c r="AQ38" s="160"/>
      <c r="AR38" s="160"/>
    </row>
    <row r="39" spans="1:44" s="161" customFormat="1" ht="24.95" customHeight="1">
      <c r="A39" s="1006" t="s">
        <v>3901</v>
      </c>
      <c r="B39" s="287">
        <v>66</v>
      </c>
      <c r="C39" s="295" t="s">
        <v>1621</v>
      </c>
      <c r="D39" s="1013"/>
      <c r="E39" s="1013" t="s">
        <v>1349</v>
      </c>
      <c r="F39" s="1029" t="s">
        <v>1388</v>
      </c>
      <c r="G39" s="1047">
        <v>3.15</v>
      </c>
      <c r="H39" s="1048" t="s">
        <v>1194</v>
      </c>
      <c r="I39" s="1048" t="s">
        <v>1237</v>
      </c>
      <c r="J39" s="1043" t="s">
        <v>1622</v>
      </c>
      <c r="K39" s="1043" t="s">
        <v>1623</v>
      </c>
      <c r="L39" s="1043"/>
      <c r="M39" s="1029" t="s">
        <v>39</v>
      </c>
      <c r="N39" s="1029"/>
      <c r="O39" s="874" t="s">
        <v>14</v>
      </c>
      <c r="P39" s="874" t="s">
        <v>36</v>
      </c>
      <c r="Q39" s="874" t="s">
        <v>36</v>
      </c>
      <c r="R39" s="1099"/>
      <c r="S39" s="1099"/>
      <c r="T39" s="1099">
        <v>-25</v>
      </c>
      <c r="U39" s="1114" t="s">
        <v>18</v>
      </c>
      <c r="V39" s="1029"/>
      <c r="W39" s="1907"/>
      <c r="X39" s="893"/>
      <c r="Y39" s="1180"/>
      <c r="Z39" s="1149"/>
      <c r="AA39" s="850"/>
      <c r="AB39" s="850"/>
      <c r="AC39" s="850"/>
      <c r="AD39" s="850"/>
      <c r="AE39" s="850"/>
      <c r="AF39" s="850"/>
      <c r="AG39" s="850"/>
      <c r="AH39" s="1150"/>
      <c r="AI39" s="1145"/>
      <c r="AJ39" s="890">
        <v>-23.821211989081299</v>
      </c>
      <c r="AK39" s="850"/>
      <c r="AL39" s="890">
        <v>-23.411582242871798</v>
      </c>
      <c r="AM39" s="850"/>
      <c r="AN39" s="1154"/>
      <c r="AO39" s="1159" t="s">
        <v>9886</v>
      </c>
      <c r="AP39" s="1222"/>
      <c r="AQ39" s="160"/>
      <c r="AR39" s="160"/>
    </row>
    <row r="40" spans="1:44" s="161" customFormat="1" ht="24.95" customHeight="1">
      <c r="A40" s="1008" t="s">
        <v>3902</v>
      </c>
      <c r="B40" s="300">
        <v>66</v>
      </c>
      <c r="C40" s="309" t="s">
        <v>1414</v>
      </c>
      <c r="D40" s="1012"/>
      <c r="E40" s="1012" t="s">
        <v>1349</v>
      </c>
      <c r="F40" s="1032" t="s">
        <v>1388</v>
      </c>
      <c r="G40" s="1035">
        <v>3.15</v>
      </c>
      <c r="H40" s="1062" t="s">
        <v>1194</v>
      </c>
      <c r="I40" s="1062" t="s">
        <v>1237</v>
      </c>
      <c r="J40" s="1041" t="s">
        <v>1449</v>
      </c>
      <c r="K40" s="1041" t="s">
        <v>1450</v>
      </c>
      <c r="L40" s="1041"/>
      <c r="M40" s="1032" t="s">
        <v>39</v>
      </c>
      <c r="N40" s="1032"/>
      <c r="O40" s="1103" t="s">
        <v>14</v>
      </c>
      <c r="P40" s="1103" t="s">
        <v>36</v>
      </c>
      <c r="Q40" s="1103" t="s">
        <v>36</v>
      </c>
      <c r="R40" s="1100"/>
      <c r="S40" s="1100"/>
      <c r="T40" s="1100">
        <v>-40</v>
      </c>
      <c r="U40" s="1112" t="s">
        <v>18</v>
      </c>
      <c r="V40" s="1032"/>
      <c r="W40" s="1908"/>
      <c r="X40" s="892"/>
      <c r="Y40" s="1181"/>
      <c r="Z40" s="1151"/>
      <c r="AA40" s="851"/>
      <c r="AB40" s="851"/>
      <c r="AC40" s="851"/>
      <c r="AD40" s="851"/>
      <c r="AE40" s="851"/>
      <c r="AF40" s="851"/>
      <c r="AG40" s="851"/>
      <c r="AH40" s="1152"/>
      <c r="AI40" s="1146"/>
      <c r="AJ40" s="888">
        <v>-46.187717269966001</v>
      </c>
      <c r="AK40" s="851"/>
      <c r="AL40" s="888">
        <v>-45.629295766282802</v>
      </c>
      <c r="AM40" s="851"/>
      <c r="AN40" s="1155"/>
      <c r="AO40" s="1160" t="s">
        <v>9887</v>
      </c>
      <c r="AP40" s="1223"/>
      <c r="AQ40" s="160"/>
      <c r="AR40" s="160"/>
    </row>
    <row r="41" spans="1:44" s="161" customFormat="1" ht="24.95" customHeight="1">
      <c r="A41" s="1006" t="s">
        <v>3903</v>
      </c>
      <c r="B41" s="287">
        <v>66</v>
      </c>
      <c r="C41" s="295" t="s">
        <v>1536</v>
      </c>
      <c r="D41" s="1013"/>
      <c r="E41" s="1013" t="s">
        <v>1349</v>
      </c>
      <c r="F41" s="1029" t="s">
        <v>1388</v>
      </c>
      <c r="G41" s="1047">
        <v>3.15</v>
      </c>
      <c r="H41" s="1048" t="s">
        <v>1194</v>
      </c>
      <c r="I41" s="1048" t="s">
        <v>1237</v>
      </c>
      <c r="J41" s="1043" t="s">
        <v>1538</v>
      </c>
      <c r="K41" s="1043" t="s">
        <v>1539</v>
      </c>
      <c r="L41" s="1043"/>
      <c r="M41" s="1029" t="s">
        <v>39</v>
      </c>
      <c r="N41" s="1029"/>
      <c r="O41" s="874" t="s">
        <v>14</v>
      </c>
      <c r="P41" s="874" t="s">
        <v>36</v>
      </c>
      <c r="Q41" s="874" t="s">
        <v>36</v>
      </c>
      <c r="R41" s="1099"/>
      <c r="S41" s="1099"/>
      <c r="T41" s="1099">
        <v>-30</v>
      </c>
      <c r="U41" s="1114" t="s">
        <v>18</v>
      </c>
      <c r="V41" s="1029"/>
      <c r="W41" s="1907"/>
      <c r="X41" s="893"/>
      <c r="Y41" s="1180"/>
      <c r="Z41" s="1149"/>
      <c r="AA41" s="850"/>
      <c r="AB41" s="850"/>
      <c r="AC41" s="850"/>
      <c r="AD41" s="850"/>
      <c r="AE41" s="850"/>
      <c r="AF41" s="850"/>
      <c r="AG41" s="850"/>
      <c r="AH41" s="1150"/>
      <c r="AI41" s="1145"/>
      <c r="AJ41" s="888">
        <v>-37.037962357201202</v>
      </c>
      <c r="AK41" s="850"/>
      <c r="AL41" s="888">
        <v>-36.394612227194003</v>
      </c>
      <c r="AM41" s="850"/>
      <c r="AN41" s="1154"/>
      <c r="AO41" s="1159" t="s">
        <v>9888</v>
      </c>
      <c r="AP41" s="1222"/>
      <c r="AQ41" s="160"/>
      <c r="AR41" s="160"/>
    </row>
    <row r="42" spans="1:44" s="161" customFormat="1" ht="24.95" customHeight="1">
      <c r="A42" s="1008" t="s">
        <v>3904</v>
      </c>
      <c r="B42" s="300">
        <v>66</v>
      </c>
      <c r="C42" s="605" t="s">
        <v>1302</v>
      </c>
      <c r="D42" s="1012"/>
      <c r="E42" s="1012" t="s">
        <v>1349</v>
      </c>
      <c r="F42" s="1032" t="s">
        <v>1388</v>
      </c>
      <c r="G42" s="1032">
        <v>3.15</v>
      </c>
      <c r="H42" s="1040" t="s">
        <v>1194</v>
      </c>
      <c r="I42" s="1040" t="s">
        <v>1237</v>
      </c>
      <c r="J42" s="1041" t="s">
        <v>1506</v>
      </c>
      <c r="K42" s="1041" t="s">
        <v>1590</v>
      </c>
      <c r="L42" s="1041"/>
      <c r="M42" s="1032" t="s">
        <v>39</v>
      </c>
      <c r="N42" s="1032"/>
      <c r="O42" s="1103" t="s">
        <v>14</v>
      </c>
      <c r="P42" s="1103" t="s">
        <v>36</v>
      </c>
      <c r="Q42" s="1103" t="s">
        <v>36</v>
      </c>
      <c r="R42" s="1100"/>
      <c r="S42" s="1100"/>
      <c r="T42" s="1100">
        <v>-35</v>
      </c>
      <c r="U42" s="1012" t="s">
        <v>18</v>
      </c>
      <c r="V42" s="1032"/>
      <c r="W42" s="1908"/>
      <c r="X42" s="892"/>
      <c r="Y42" s="1181"/>
      <c r="Z42" s="1151"/>
      <c r="AA42" s="851"/>
      <c r="AB42" s="851"/>
      <c r="AC42" s="851"/>
      <c r="AD42" s="851"/>
      <c r="AE42" s="851"/>
      <c r="AF42" s="851"/>
      <c r="AG42" s="851"/>
      <c r="AH42" s="1152"/>
      <c r="AI42" s="1146"/>
      <c r="AJ42" s="888">
        <v>-53.148816038072702</v>
      </c>
      <c r="AK42" s="851"/>
      <c r="AL42" s="888">
        <v>-58.808958444065198</v>
      </c>
      <c r="AM42" s="851"/>
      <c r="AN42" s="1155"/>
      <c r="AO42" s="1160" t="s">
        <v>9889</v>
      </c>
      <c r="AP42" s="1223"/>
      <c r="AQ42" s="160"/>
      <c r="AR42" s="160"/>
    </row>
    <row r="43" spans="1:44" s="161" customFormat="1" ht="24.95" customHeight="1">
      <c r="A43" s="1006" t="s">
        <v>3905</v>
      </c>
      <c r="B43" s="287">
        <v>66</v>
      </c>
      <c r="C43" s="15" t="s">
        <v>1303</v>
      </c>
      <c r="D43" s="1013"/>
      <c r="E43" s="1013" t="s">
        <v>1349</v>
      </c>
      <c r="F43" s="1029" t="s">
        <v>1388</v>
      </c>
      <c r="G43" s="1029">
        <v>3.15</v>
      </c>
      <c r="H43" s="1042" t="s">
        <v>1194</v>
      </c>
      <c r="I43" s="1042" t="s">
        <v>1237</v>
      </c>
      <c r="J43" s="1043">
        <v>5130</v>
      </c>
      <c r="K43" s="1043">
        <v>5340</v>
      </c>
      <c r="L43" s="1043"/>
      <c r="M43" s="1029" t="s">
        <v>39</v>
      </c>
      <c r="N43" s="1029"/>
      <c r="O43" s="874" t="s">
        <v>14</v>
      </c>
      <c r="P43" s="874" t="s">
        <v>36</v>
      </c>
      <c r="Q43" s="874" t="s">
        <v>36</v>
      </c>
      <c r="R43" s="1099"/>
      <c r="S43" s="1099"/>
      <c r="T43" s="1099">
        <v>-40</v>
      </c>
      <c r="U43" s="1013" t="s">
        <v>18</v>
      </c>
      <c r="V43" s="1029"/>
      <c r="W43" s="1907"/>
      <c r="X43" s="893"/>
      <c r="Y43" s="1180"/>
      <c r="Z43" s="1149"/>
      <c r="AA43" s="850"/>
      <c r="AB43" s="850"/>
      <c r="AC43" s="850"/>
      <c r="AD43" s="850"/>
      <c r="AE43" s="850"/>
      <c r="AF43" s="850"/>
      <c r="AG43" s="850"/>
      <c r="AH43" s="1150"/>
      <c r="AI43" s="1145"/>
      <c r="AJ43" s="888">
        <v>-58.868766533163097</v>
      </c>
      <c r="AK43" s="850"/>
      <c r="AL43" s="888">
        <v>-59.091079916908598</v>
      </c>
      <c r="AM43" s="850"/>
      <c r="AN43" s="1154"/>
      <c r="AO43" s="1159" t="s">
        <v>9890</v>
      </c>
      <c r="AP43" s="1222"/>
      <c r="AQ43" s="160"/>
      <c r="AR43" s="160"/>
    </row>
    <row r="44" spans="1:44" s="161" customFormat="1" ht="24.95" customHeight="1">
      <c r="A44" s="1008" t="s">
        <v>3906</v>
      </c>
      <c r="B44" s="300">
        <v>66</v>
      </c>
      <c r="C44" s="307" t="s">
        <v>1304</v>
      </c>
      <c r="D44" s="1012"/>
      <c r="E44" s="1012" t="s">
        <v>1349</v>
      </c>
      <c r="F44" s="1032" t="s">
        <v>1388</v>
      </c>
      <c r="G44" s="1032">
        <v>3.15</v>
      </c>
      <c r="H44" s="1040" t="s">
        <v>1194</v>
      </c>
      <c r="I44" s="1040" t="s">
        <v>1237</v>
      </c>
      <c r="J44" s="1041" t="s">
        <v>1564</v>
      </c>
      <c r="K44" s="1041" t="s">
        <v>1563</v>
      </c>
      <c r="L44" s="1041"/>
      <c r="M44" s="1032" t="s">
        <v>39</v>
      </c>
      <c r="N44" s="1032" t="s">
        <v>1336</v>
      </c>
      <c r="O44" s="1103" t="s">
        <v>14</v>
      </c>
      <c r="P44" s="1103" t="s">
        <v>36</v>
      </c>
      <c r="Q44" s="1103" t="s">
        <v>36</v>
      </c>
      <c r="R44" s="1100"/>
      <c r="S44" s="1100"/>
      <c r="T44" s="1100">
        <v>-25</v>
      </c>
      <c r="U44" s="1012" t="s">
        <v>18</v>
      </c>
      <c r="V44" s="1032"/>
      <c r="W44" s="1908"/>
      <c r="X44" s="892"/>
      <c r="Y44" s="1181"/>
      <c r="Z44" s="1151"/>
      <c r="AA44" s="851"/>
      <c r="AB44" s="851"/>
      <c r="AC44" s="851"/>
      <c r="AD44" s="851"/>
      <c r="AE44" s="851"/>
      <c r="AF44" s="851"/>
      <c r="AG44" s="851"/>
      <c r="AH44" s="1152"/>
      <c r="AI44" s="1146"/>
      <c r="AJ44" s="851"/>
      <c r="AK44" s="851"/>
      <c r="AL44" s="851"/>
      <c r="AM44" s="851"/>
      <c r="AN44" s="1155"/>
      <c r="AO44" s="1160"/>
      <c r="AP44" s="1223"/>
      <c r="AQ44" s="160"/>
      <c r="AR44" s="160"/>
    </row>
    <row r="45" spans="1:44" s="161" customFormat="1" ht="24.95" customHeight="1">
      <c r="A45" s="1006" t="s">
        <v>3907</v>
      </c>
      <c r="B45" s="287">
        <v>66</v>
      </c>
      <c r="C45" s="15" t="s">
        <v>1306</v>
      </c>
      <c r="D45" s="1013"/>
      <c r="E45" s="1013" t="s">
        <v>1349</v>
      </c>
      <c r="F45" s="1029" t="s">
        <v>1388</v>
      </c>
      <c r="G45" s="1029">
        <v>3.15</v>
      </c>
      <c r="H45" s="1042" t="s">
        <v>1194</v>
      </c>
      <c r="I45" s="1042" t="s">
        <v>1237</v>
      </c>
      <c r="J45" s="1043" t="s">
        <v>1461</v>
      </c>
      <c r="K45" s="1043" t="s">
        <v>1462</v>
      </c>
      <c r="L45" s="1043"/>
      <c r="M45" s="1029" t="s">
        <v>39</v>
      </c>
      <c r="N45" s="1029"/>
      <c r="O45" s="874" t="s">
        <v>14</v>
      </c>
      <c r="P45" s="874" t="s">
        <v>36</v>
      </c>
      <c r="Q45" s="874" t="s">
        <v>36</v>
      </c>
      <c r="R45" s="1099"/>
      <c r="S45" s="1099"/>
      <c r="T45" s="1099">
        <v>-5</v>
      </c>
      <c r="U45" s="1013" t="s">
        <v>18</v>
      </c>
      <c r="V45" s="1029"/>
      <c r="W45" s="1907"/>
      <c r="X45" s="893"/>
      <c r="Y45" s="1180"/>
      <c r="Z45" s="1149"/>
      <c r="AA45" s="850"/>
      <c r="AB45" s="850"/>
      <c r="AC45" s="850"/>
      <c r="AD45" s="850"/>
      <c r="AE45" s="850"/>
      <c r="AF45" s="850"/>
      <c r="AG45" s="850"/>
      <c r="AH45" s="1150"/>
      <c r="AI45" s="1145"/>
      <c r="AJ45" s="888">
        <v>-30.013837108618901</v>
      </c>
      <c r="AK45" s="850"/>
      <c r="AL45" s="888">
        <v>-28.887801815601598</v>
      </c>
      <c r="AM45" s="850"/>
      <c r="AN45" s="1154"/>
      <c r="AO45" s="1159" t="s">
        <v>9891</v>
      </c>
      <c r="AP45" s="1222"/>
      <c r="AQ45" s="160"/>
      <c r="AR45" s="160"/>
    </row>
    <row r="46" spans="1:44" s="161" customFormat="1" ht="24.95" customHeight="1">
      <c r="A46" s="1008" t="s">
        <v>3908</v>
      </c>
      <c r="B46" s="300">
        <v>66</v>
      </c>
      <c r="C46" s="302" t="s">
        <v>1305</v>
      </c>
      <c r="D46" s="1012"/>
      <c r="E46" s="1012" t="s">
        <v>1349</v>
      </c>
      <c r="F46" s="1032" t="s">
        <v>1388</v>
      </c>
      <c r="G46" s="1032">
        <v>3.15</v>
      </c>
      <c r="H46" s="1040" t="s">
        <v>1194</v>
      </c>
      <c r="I46" s="1040" t="s">
        <v>1237</v>
      </c>
      <c r="J46" s="1041" t="s">
        <v>1463</v>
      </c>
      <c r="K46" s="1041" t="s">
        <v>1464</v>
      </c>
      <c r="L46" s="1041"/>
      <c r="M46" s="1032" t="s">
        <v>39</v>
      </c>
      <c r="N46" s="1032"/>
      <c r="O46" s="1103" t="s">
        <v>14</v>
      </c>
      <c r="P46" s="1103" t="s">
        <v>36</v>
      </c>
      <c r="Q46" s="1103" t="s">
        <v>36</v>
      </c>
      <c r="R46" s="1100"/>
      <c r="S46" s="1100"/>
      <c r="T46" s="1100">
        <v>-20</v>
      </c>
      <c r="U46" s="1012" t="s">
        <v>18</v>
      </c>
      <c r="V46" s="1032"/>
      <c r="W46" s="1908"/>
      <c r="X46" s="892"/>
      <c r="Y46" s="1181"/>
      <c r="Z46" s="1151"/>
      <c r="AA46" s="851"/>
      <c r="AB46" s="851"/>
      <c r="AC46" s="851"/>
      <c r="AD46" s="851"/>
      <c r="AE46" s="851"/>
      <c r="AF46" s="851"/>
      <c r="AG46" s="851"/>
      <c r="AH46" s="1152"/>
      <c r="AI46" s="1146"/>
      <c r="AJ46" s="888">
        <v>-29.666593962997599</v>
      </c>
      <c r="AK46" s="851"/>
      <c r="AL46" s="888">
        <v>-29.215845392539102</v>
      </c>
      <c r="AM46" s="851"/>
      <c r="AN46" s="1155"/>
      <c r="AO46" s="1160" t="s">
        <v>9892</v>
      </c>
      <c r="AP46" s="1223"/>
      <c r="AQ46" s="160"/>
      <c r="AR46" s="160"/>
    </row>
    <row r="47" spans="1:44" s="161" customFormat="1" ht="24.95" customHeight="1">
      <c r="A47" s="1006" t="s">
        <v>3909</v>
      </c>
      <c r="B47" s="287">
        <v>66</v>
      </c>
      <c r="C47" s="15" t="s">
        <v>1307</v>
      </c>
      <c r="D47" s="1013"/>
      <c r="E47" s="1013" t="s">
        <v>1349</v>
      </c>
      <c r="F47" s="1029" t="s">
        <v>1388</v>
      </c>
      <c r="G47" s="1029">
        <v>3.15</v>
      </c>
      <c r="H47" s="1042" t="s">
        <v>1194</v>
      </c>
      <c r="I47" s="1042" t="s">
        <v>1237</v>
      </c>
      <c r="J47" s="1043" t="s">
        <v>1465</v>
      </c>
      <c r="K47" s="1043" t="s">
        <v>1466</v>
      </c>
      <c r="L47" s="1043"/>
      <c r="M47" s="1029" t="s">
        <v>39</v>
      </c>
      <c r="N47" s="1029"/>
      <c r="O47" s="874" t="s">
        <v>14</v>
      </c>
      <c r="P47" s="874" t="s">
        <v>36</v>
      </c>
      <c r="Q47" s="874" t="s">
        <v>36</v>
      </c>
      <c r="R47" s="1099"/>
      <c r="S47" s="1099"/>
      <c r="T47" s="1099">
        <v>-15</v>
      </c>
      <c r="U47" s="1013" t="s">
        <v>18</v>
      </c>
      <c r="V47" s="1029"/>
      <c r="W47" s="1907"/>
      <c r="X47" s="893"/>
      <c r="Y47" s="1180"/>
      <c r="Z47" s="1149"/>
      <c r="AA47" s="850"/>
      <c r="AB47" s="850"/>
      <c r="AC47" s="850"/>
      <c r="AD47" s="850"/>
      <c r="AE47" s="850"/>
      <c r="AF47" s="850"/>
      <c r="AG47" s="850"/>
      <c r="AH47" s="1150"/>
      <c r="AI47" s="1145"/>
      <c r="AJ47" s="888">
        <v>-37.197072347496999</v>
      </c>
      <c r="AK47" s="850"/>
      <c r="AL47" s="888">
        <v>-36.297304357043899</v>
      </c>
      <c r="AM47" s="850"/>
      <c r="AN47" s="1154"/>
      <c r="AO47" s="1159" t="s">
        <v>9893</v>
      </c>
      <c r="AP47" s="1222"/>
      <c r="AQ47" s="160"/>
      <c r="AR47" s="160"/>
    </row>
    <row r="48" spans="1:44" s="162" customFormat="1" ht="24.95" customHeight="1">
      <c r="A48" s="1005" t="s">
        <v>1581</v>
      </c>
      <c r="B48" s="286"/>
      <c r="C48" s="286" t="s">
        <v>1234</v>
      </c>
      <c r="D48" s="1027"/>
      <c r="E48" s="1027"/>
      <c r="F48" s="1027"/>
      <c r="G48" s="1027"/>
      <c r="H48" s="1028"/>
      <c r="I48" s="1028"/>
      <c r="J48" s="1028"/>
      <c r="K48" s="1028"/>
      <c r="L48" s="1028"/>
      <c r="M48" s="1027"/>
      <c r="N48" s="1027"/>
      <c r="O48" s="1027"/>
      <c r="P48" s="1027"/>
      <c r="Q48" s="1027"/>
      <c r="R48" s="1097"/>
      <c r="S48" s="1097"/>
      <c r="T48" s="1097"/>
      <c r="U48" s="1027"/>
      <c r="V48" s="1027"/>
      <c r="W48" s="1906"/>
      <c r="X48" s="165"/>
      <c r="Y48" s="1141"/>
      <c r="Z48" s="1147"/>
      <c r="AA48" s="849"/>
      <c r="AB48" s="849"/>
      <c r="AC48" s="849"/>
      <c r="AD48" s="849"/>
      <c r="AE48" s="849"/>
      <c r="AF48" s="849"/>
      <c r="AG48" s="849"/>
      <c r="AH48" s="1148"/>
      <c r="AI48" s="1144"/>
      <c r="AJ48" s="849"/>
      <c r="AK48" s="849"/>
      <c r="AL48" s="849"/>
      <c r="AM48" s="849"/>
      <c r="AN48" s="1153"/>
      <c r="AO48" s="1158"/>
      <c r="AP48" s="1197"/>
    </row>
    <row r="49" spans="1:44" s="161" customFormat="1" ht="24.95" customHeight="1">
      <c r="A49" s="1006" t="s">
        <v>3910</v>
      </c>
      <c r="B49" s="287">
        <v>66</v>
      </c>
      <c r="C49" s="1782" t="s">
        <v>1251</v>
      </c>
      <c r="D49" s="1045"/>
      <c r="E49" s="1013" t="s">
        <v>1349</v>
      </c>
      <c r="F49" s="1029" t="s">
        <v>1388</v>
      </c>
      <c r="G49" s="1029">
        <v>3.15</v>
      </c>
      <c r="H49" s="1042" t="s">
        <v>1194</v>
      </c>
      <c r="I49" s="1042" t="s">
        <v>875</v>
      </c>
      <c r="J49" s="873"/>
      <c r="K49" s="873"/>
      <c r="L49" s="873"/>
      <c r="M49" s="1029" t="s">
        <v>39</v>
      </c>
      <c r="N49" s="1029"/>
      <c r="O49" s="1029">
        <v>26.7</v>
      </c>
      <c r="P49" s="1029" t="s">
        <v>79</v>
      </c>
      <c r="Q49" s="1029" t="s">
        <v>1252</v>
      </c>
      <c r="R49" s="1115"/>
      <c r="S49" s="1115">
        <v>420</v>
      </c>
      <c r="T49" s="1111"/>
      <c r="U49" s="1029" t="s">
        <v>17</v>
      </c>
      <c r="V49" s="1029" t="s">
        <v>21</v>
      </c>
      <c r="W49" s="1907" t="s">
        <v>12479</v>
      </c>
      <c r="X49" s="152" t="s">
        <v>1395</v>
      </c>
      <c r="Y49" s="1180"/>
      <c r="Z49" s="1149"/>
      <c r="AA49" s="850"/>
      <c r="AB49" s="850"/>
      <c r="AC49" s="850"/>
      <c r="AD49" s="850"/>
      <c r="AE49" s="850"/>
      <c r="AF49" s="850"/>
      <c r="AG49" s="850"/>
      <c r="AH49" s="1150"/>
      <c r="AI49" s="1145"/>
      <c r="AJ49" s="850">
        <v>482</v>
      </c>
      <c r="AK49" s="850"/>
      <c r="AL49" s="850">
        <v>457.49</v>
      </c>
      <c r="AM49" s="850"/>
      <c r="AN49" s="1154">
        <v>466.84999999999997</v>
      </c>
      <c r="AO49" s="1159" t="s">
        <v>12286</v>
      </c>
      <c r="AP49" s="1222"/>
      <c r="AQ49" s="160"/>
      <c r="AR49" s="160"/>
    </row>
    <row r="50" spans="1:44" s="161" customFormat="1" ht="24.95" customHeight="1">
      <c r="A50" s="1006" t="s">
        <v>3911</v>
      </c>
      <c r="B50" s="287">
        <v>66</v>
      </c>
      <c r="C50" s="1783"/>
      <c r="D50" s="1045"/>
      <c r="E50" s="1013" t="s">
        <v>1349</v>
      </c>
      <c r="F50" s="1029" t="s">
        <v>1388</v>
      </c>
      <c r="G50" s="1029">
        <v>3.15</v>
      </c>
      <c r="H50" s="1042" t="s">
        <v>1194</v>
      </c>
      <c r="I50" s="1042" t="s">
        <v>875</v>
      </c>
      <c r="J50" s="873"/>
      <c r="K50" s="873"/>
      <c r="L50" s="873"/>
      <c r="M50" s="1029" t="s">
        <v>39</v>
      </c>
      <c r="N50" s="1029"/>
      <c r="O50" s="1029">
        <v>25.7</v>
      </c>
      <c r="P50" s="1029" t="s">
        <v>79</v>
      </c>
      <c r="Q50" s="1029" t="s">
        <v>1253</v>
      </c>
      <c r="R50" s="1099"/>
      <c r="S50" s="1115">
        <v>330</v>
      </c>
      <c r="T50" s="1111"/>
      <c r="U50" s="1029" t="s">
        <v>17</v>
      </c>
      <c r="V50" s="1029" t="s">
        <v>21</v>
      </c>
      <c r="W50" s="1907" t="s">
        <v>12479</v>
      </c>
      <c r="X50" s="152" t="s">
        <v>1395</v>
      </c>
      <c r="Y50" s="1180"/>
      <c r="Z50" s="1149"/>
      <c r="AA50" s="850"/>
      <c r="AB50" s="850"/>
      <c r="AC50" s="850"/>
      <c r="AD50" s="850"/>
      <c r="AE50" s="850"/>
      <c r="AF50" s="850"/>
      <c r="AG50" s="850"/>
      <c r="AH50" s="1150"/>
      <c r="AI50" s="1145"/>
      <c r="AJ50" s="850">
        <v>399.31</v>
      </c>
      <c r="AK50" s="850"/>
      <c r="AL50" s="850">
        <v>385.98</v>
      </c>
      <c r="AM50" s="850"/>
      <c r="AN50" s="1154">
        <v>392.34999999999997</v>
      </c>
      <c r="AO50" s="1159" t="s">
        <v>12287</v>
      </c>
      <c r="AP50" s="1222"/>
      <c r="AQ50" s="160"/>
      <c r="AR50" s="160"/>
    </row>
    <row r="51" spans="1:44" s="161" customFormat="1" ht="24.95" customHeight="1">
      <c r="A51" s="1006" t="s">
        <v>3912</v>
      </c>
      <c r="B51" s="287">
        <v>66</v>
      </c>
      <c r="C51" s="1783"/>
      <c r="D51" s="1013"/>
      <c r="E51" s="1013" t="s">
        <v>1349</v>
      </c>
      <c r="F51" s="1029" t="s">
        <v>1388</v>
      </c>
      <c r="G51" s="1029">
        <v>3.15</v>
      </c>
      <c r="H51" s="1042" t="s">
        <v>1194</v>
      </c>
      <c r="I51" s="1042" t="s">
        <v>875</v>
      </c>
      <c r="J51" s="873"/>
      <c r="K51" s="873"/>
      <c r="L51" s="873"/>
      <c r="M51" s="1029" t="s">
        <v>85</v>
      </c>
      <c r="N51" s="1029"/>
      <c r="O51" s="1029">
        <v>2</v>
      </c>
      <c r="P51" s="1029" t="s">
        <v>79</v>
      </c>
      <c r="Q51" s="1029" t="s">
        <v>1253</v>
      </c>
      <c r="R51" s="1099"/>
      <c r="S51" s="1115">
        <v>9</v>
      </c>
      <c r="T51" s="1111"/>
      <c r="U51" s="1029" t="s">
        <v>17</v>
      </c>
      <c r="V51" s="1029" t="s">
        <v>21</v>
      </c>
      <c r="W51" s="1907" t="s">
        <v>12479</v>
      </c>
      <c r="X51" s="893"/>
      <c r="Y51" s="1180"/>
      <c r="Z51" s="1149"/>
      <c r="AA51" s="850"/>
      <c r="AB51" s="850"/>
      <c r="AC51" s="850"/>
      <c r="AD51" s="850"/>
      <c r="AE51" s="850"/>
      <c r="AF51" s="850"/>
      <c r="AG51" s="850"/>
      <c r="AH51" s="1150"/>
      <c r="AI51" s="1145"/>
      <c r="AJ51" s="850">
        <v>14.4896330688024</v>
      </c>
      <c r="AK51" s="850"/>
      <c r="AL51" s="850">
        <v>14.989955094649799</v>
      </c>
      <c r="AM51" s="850"/>
      <c r="AN51" s="1154">
        <v>14.930876842418099</v>
      </c>
      <c r="AO51" s="1159" t="s">
        <v>9435</v>
      </c>
      <c r="AP51" s="1222"/>
      <c r="AQ51" s="160"/>
      <c r="AR51" s="160"/>
    </row>
    <row r="52" spans="1:44" s="161" customFormat="1" ht="24.95" customHeight="1">
      <c r="A52" s="1006" t="s">
        <v>3913</v>
      </c>
      <c r="B52" s="287">
        <v>66</v>
      </c>
      <c r="C52" s="1783"/>
      <c r="D52" s="1013"/>
      <c r="E52" s="1013" t="s">
        <v>1349</v>
      </c>
      <c r="F52" s="1029" t="s">
        <v>1388</v>
      </c>
      <c r="G52" s="1029" t="s">
        <v>872</v>
      </c>
      <c r="H52" s="1042" t="s">
        <v>207</v>
      </c>
      <c r="I52" s="1042" t="s">
        <v>875</v>
      </c>
      <c r="J52" s="873"/>
      <c r="K52" s="873"/>
      <c r="L52" s="873"/>
      <c r="M52" s="1029" t="s">
        <v>85</v>
      </c>
      <c r="N52" s="1029"/>
      <c r="O52" s="1029">
        <v>2</v>
      </c>
      <c r="P52" s="1029" t="s">
        <v>79</v>
      </c>
      <c r="Q52" s="1029" t="s">
        <v>1253</v>
      </c>
      <c r="R52" s="1099"/>
      <c r="S52" s="1115">
        <v>9</v>
      </c>
      <c r="T52" s="1111"/>
      <c r="U52" s="1029" t="s">
        <v>17</v>
      </c>
      <c r="V52" s="1029" t="s">
        <v>21</v>
      </c>
      <c r="W52" s="1907" t="s">
        <v>12479</v>
      </c>
      <c r="X52" s="893"/>
      <c r="Y52" s="1180"/>
      <c r="Z52" s="1149"/>
      <c r="AA52" s="850"/>
      <c r="AB52" s="850"/>
      <c r="AC52" s="850"/>
      <c r="AD52" s="850"/>
      <c r="AE52" s="850"/>
      <c r="AF52" s="850"/>
      <c r="AG52" s="850"/>
      <c r="AH52" s="1150"/>
      <c r="AI52" s="1145"/>
      <c r="AJ52" s="850">
        <v>15.4707079961285</v>
      </c>
      <c r="AK52" s="850"/>
      <c r="AL52" s="850">
        <v>16.036513610143199</v>
      </c>
      <c r="AM52" s="850"/>
      <c r="AN52" s="1154">
        <v>16.021170344173399</v>
      </c>
      <c r="AO52" s="1159" t="s">
        <v>11430</v>
      </c>
      <c r="AP52" s="1222"/>
      <c r="AQ52" s="160"/>
      <c r="AR52" s="160"/>
    </row>
    <row r="53" spans="1:44" s="161" customFormat="1" ht="24.95" customHeight="1">
      <c r="A53" s="1006" t="s">
        <v>3914</v>
      </c>
      <c r="B53" s="287">
        <v>66</v>
      </c>
      <c r="C53" s="1784"/>
      <c r="D53" s="1013"/>
      <c r="E53" s="1013" t="s">
        <v>1349</v>
      </c>
      <c r="F53" s="1029" t="s">
        <v>1388</v>
      </c>
      <c r="G53" s="1029">
        <v>3.15</v>
      </c>
      <c r="H53" s="1042" t="s">
        <v>1194</v>
      </c>
      <c r="I53" s="1042" t="s">
        <v>875</v>
      </c>
      <c r="J53" s="873"/>
      <c r="K53" s="873"/>
      <c r="L53" s="873"/>
      <c r="M53" s="1029" t="s">
        <v>85</v>
      </c>
      <c r="N53" s="1029"/>
      <c r="O53" s="1029">
        <v>-10</v>
      </c>
      <c r="P53" s="1029" t="s">
        <v>79</v>
      </c>
      <c r="Q53" s="1029" t="s">
        <v>1253</v>
      </c>
      <c r="R53" s="1099"/>
      <c r="S53" s="1115">
        <v>6</v>
      </c>
      <c r="T53" s="1111"/>
      <c r="U53" s="1029" t="s">
        <v>17</v>
      </c>
      <c r="V53" s="1029" t="s">
        <v>21</v>
      </c>
      <c r="W53" s="1907" t="s">
        <v>12479</v>
      </c>
      <c r="X53" s="893"/>
      <c r="Y53" s="1180"/>
      <c r="Z53" s="1149"/>
      <c r="AA53" s="850"/>
      <c r="AB53" s="850"/>
      <c r="AC53" s="850"/>
      <c r="AD53" s="850"/>
      <c r="AE53" s="850"/>
      <c r="AF53" s="850"/>
      <c r="AG53" s="850"/>
      <c r="AH53" s="1150"/>
      <c r="AI53" s="1145"/>
      <c r="AJ53" s="850">
        <v>9.0505817359757295</v>
      </c>
      <c r="AK53" s="850"/>
      <c r="AL53" s="850">
        <v>9.4573008067309008</v>
      </c>
      <c r="AM53" s="850"/>
      <c r="AN53" s="1154">
        <v>9.3327364467030698</v>
      </c>
      <c r="AO53" s="1159" t="s">
        <v>9436</v>
      </c>
      <c r="AP53" s="1222"/>
      <c r="AQ53" s="160"/>
      <c r="AR53" s="160"/>
    </row>
    <row r="54" spans="1:44" s="161" customFormat="1" ht="24.95" customHeight="1">
      <c r="A54" s="1008" t="s">
        <v>3915</v>
      </c>
      <c r="B54" s="300">
        <v>66</v>
      </c>
      <c r="C54" s="1799" t="s">
        <v>1254</v>
      </c>
      <c r="D54" s="1044"/>
      <c r="E54" s="1012" t="s">
        <v>1349</v>
      </c>
      <c r="F54" s="1032" t="s">
        <v>1388</v>
      </c>
      <c r="G54" s="1032">
        <v>3.15</v>
      </c>
      <c r="H54" s="1040" t="s">
        <v>1194</v>
      </c>
      <c r="I54" s="1040" t="s">
        <v>875</v>
      </c>
      <c r="J54" s="1033"/>
      <c r="K54" s="1033"/>
      <c r="L54" s="1033"/>
      <c r="M54" s="1032" t="s">
        <v>39</v>
      </c>
      <c r="N54" s="1032"/>
      <c r="O54" s="1032">
        <v>26.7</v>
      </c>
      <c r="P54" s="1032" t="s">
        <v>1235</v>
      </c>
      <c r="Q54" s="1032" t="s">
        <v>1172</v>
      </c>
      <c r="R54" s="1100"/>
      <c r="S54" s="1109">
        <v>490</v>
      </c>
      <c r="T54" s="1110"/>
      <c r="U54" s="1032" t="s">
        <v>17</v>
      </c>
      <c r="V54" s="1032" t="s">
        <v>21</v>
      </c>
      <c r="W54" s="1907" t="s">
        <v>12479</v>
      </c>
      <c r="X54" s="308" t="s">
        <v>1395</v>
      </c>
      <c r="Y54" s="1181"/>
      <c r="Z54" s="1151"/>
      <c r="AA54" s="851"/>
      <c r="AB54" s="851"/>
      <c r="AC54" s="851"/>
      <c r="AD54" s="851"/>
      <c r="AE54" s="851"/>
      <c r="AF54" s="851"/>
      <c r="AG54" s="851"/>
      <c r="AH54" s="1152"/>
      <c r="AI54" s="1146"/>
      <c r="AJ54" s="851">
        <v>492.83</v>
      </c>
      <c r="AK54" s="851"/>
      <c r="AL54" s="851">
        <v>457.78999999999996</v>
      </c>
      <c r="AM54" s="851"/>
      <c r="AN54" s="1155">
        <v>460.46</v>
      </c>
      <c r="AO54" s="1160" t="s">
        <v>12288</v>
      </c>
      <c r="AP54" s="1223"/>
      <c r="AQ54" s="160"/>
      <c r="AR54" s="160"/>
    </row>
    <row r="55" spans="1:44" s="161" customFormat="1" ht="24.95" customHeight="1">
      <c r="A55" s="1008" t="s">
        <v>3916</v>
      </c>
      <c r="B55" s="300">
        <v>66</v>
      </c>
      <c r="C55" s="1785"/>
      <c r="D55" s="1044"/>
      <c r="E55" s="1012" t="s">
        <v>1349</v>
      </c>
      <c r="F55" s="1032" t="s">
        <v>1388</v>
      </c>
      <c r="G55" s="1032">
        <v>3.15</v>
      </c>
      <c r="H55" s="1040" t="s">
        <v>1194</v>
      </c>
      <c r="I55" s="1040" t="s">
        <v>875</v>
      </c>
      <c r="J55" s="1033"/>
      <c r="K55" s="1033"/>
      <c r="L55" s="1033"/>
      <c r="M55" s="1032" t="s">
        <v>39</v>
      </c>
      <c r="N55" s="1032"/>
      <c r="O55" s="1032">
        <v>25.7</v>
      </c>
      <c r="P55" s="1032" t="s">
        <v>1235</v>
      </c>
      <c r="Q55" s="1032" t="s">
        <v>1137</v>
      </c>
      <c r="R55" s="1100"/>
      <c r="S55" s="1109">
        <v>430</v>
      </c>
      <c r="T55" s="1110"/>
      <c r="U55" s="1032" t="s">
        <v>17</v>
      </c>
      <c r="V55" s="1032" t="s">
        <v>21</v>
      </c>
      <c r="W55" s="1907" t="s">
        <v>12479</v>
      </c>
      <c r="X55" s="308" t="s">
        <v>1395</v>
      </c>
      <c r="Y55" s="1181"/>
      <c r="Z55" s="1151"/>
      <c r="AA55" s="851"/>
      <c r="AB55" s="851"/>
      <c r="AC55" s="851"/>
      <c r="AD55" s="851"/>
      <c r="AE55" s="851"/>
      <c r="AF55" s="851"/>
      <c r="AG55" s="851"/>
      <c r="AH55" s="1152"/>
      <c r="AI55" s="1146"/>
      <c r="AJ55" s="851">
        <v>427.21999999999997</v>
      </c>
      <c r="AK55" s="851"/>
      <c r="AL55" s="851">
        <v>392.67999999999995</v>
      </c>
      <c r="AM55" s="851"/>
      <c r="AN55" s="1155">
        <v>393.46</v>
      </c>
      <c r="AO55" s="1160" t="s">
        <v>12204</v>
      </c>
      <c r="AP55" s="1223"/>
      <c r="AQ55" s="160"/>
      <c r="AR55" s="160"/>
    </row>
    <row r="56" spans="1:44" s="161" customFormat="1" ht="24.95" customHeight="1">
      <c r="A56" s="1008" t="s">
        <v>3917</v>
      </c>
      <c r="B56" s="300">
        <v>66</v>
      </c>
      <c r="C56" s="1785"/>
      <c r="D56" s="1012"/>
      <c r="E56" s="1012" t="s">
        <v>1349</v>
      </c>
      <c r="F56" s="1032" t="s">
        <v>1388</v>
      </c>
      <c r="G56" s="1032">
        <v>3.15</v>
      </c>
      <c r="H56" s="1040" t="s">
        <v>1194</v>
      </c>
      <c r="I56" s="1040" t="s">
        <v>875</v>
      </c>
      <c r="J56" s="1033"/>
      <c r="K56" s="1033"/>
      <c r="L56" s="1033"/>
      <c r="M56" s="1032" t="s">
        <v>85</v>
      </c>
      <c r="N56" s="1032"/>
      <c r="O56" s="1032">
        <v>2</v>
      </c>
      <c r="P56" s="1032" t="s">
        <v>1235</v>
      </c>
      <c r="Q56" s="1032" t="s">
        <v>1172</v>
      </c>
      <c r="R56" s="1100"/>
      <c r="S56" s="1109">
        <v>9</v>
      </c>
      <c r="T56" s="1110"/>
      <c r="U56" s="1032" t="s">
        <v>17</v>
      </c>
      <c r="V56" s="1032" t="s">
        <v>21</v>
      </c>
      <c r="W56" s="1907" t="s">
        <v>12479</v>
      </c>
      <c r="X56" s="892"/>
      <c r="Y56" s="1181"/>
      <c r="Z56" s="1151"/>
      <c r="AA56" s="851"/>
      <c r="AB56" s="851"/>
      <c r="AC56" s="851"/>
      <c r="AD56" s="851"/>
      <c r="AE56" s="851"/>
      <c r="AF56" s="851"/>
      <c r="AG56" s="851"/>
      <c r="AH56" s="1152"/>
      <c r="AI56" s="1146"/>
      <c r="AJ56" s="851">
        <v>14.415797224044301</v>
      </c>
      <c r="AK56" s="851"/>
      <c r="AL56" s="851">
        <v>14.872356920166</v>
      </c>
      <c r="AM56" s="851"/>
      <c r="AN56" s="1155">
        <v>14.817395798902901</v>
      </c>
      <c r="AO56" s="1160" t="s">
        <v>9438</v>
      </c>
      <c r="AP56" s="1223"/>
      <c r="AQ56" s="160"/>
      <c r="AR56" s="160"/>
    </row>
    <row r="57" spans="1:44" s="161" customFormat="1" ht="24.95" customHeight="1">
      <c r="A57" s="1008" t="s">
        <v>3918</v>
      </c>
      <c r="B57" s="300">
        <v>66</v>
      </c>
      <c r="C57" s="1785"/>
      <c r="D57" s="1012"/>
      <c r="E57" s="1012" t="s">
        <v>1349</v>
      </c>
      <c r="F57" s="1032" t="s">
        <v>1388</v>
      </c>
      <c r="G57" s="1032" t="s">
        <v>872</v>
      </c>
      <c r="H57" s="1040" t="s">
        <v>207</v>
      </c>
      <c r="I57" s="1040" t="s">
        <v>875</v>
      </c>
      <c r="J57" s="1033"/>
      <c r="K57" s="1033"/>
      <c r="L57" s="1033"/>
      <c r="M57" s="1032" t="s">
        <v>85</v>
      </c>
      <c r="N57" s="1032"/>
      <c r="O57" s="1032">
        <v>2</v>
      </c>
      <c r="P57" s="1032" t="s">
        <v>1235</v>
      </c>
      <c r="Q57" s="1032" t="s">
        <v>1172</v>
      </c>
      <c r="R57" s="1100"/>
      <c r="S57" s="1109">
        <v>9</v>
      </c>
      <c r="T57" s="1110"/>
      <c r="U57" s="1032" t="s">
        <v>17</v>
      </c>
      <c r="V57" s="1032" t="s">
        <v>21</v>
      </c>
      <c r="W57" s="1907" t="s">
        <v>12479</v>
      </c>
      <c r="X57" s="892"/>
      <c r="Y57" s="1181"/>
      <c r="Z57" s="1151"/>
      <c r="AA57" s="851"/>
      <c r="AB57" s="851"/>
      <c r="AC57" s="851"/>
      <c r="AD57" s="851"/>
      <c r="AE57" s="851"/>
      <c r="AF57" s="851"/>
      <c r="AG57" s="851"/>
      <c r="AH57" s="1152"/>
      <c r="AI57" s="1146"/>
      <c r="AJ57" s="851">
        <v>15.6308928943089</v>
      </c>
      <c r="AK57" s="851"/>
      <c r="AL57" s="851">
        <v>16.144292419667099</v>
      </c>
      <c r="AM57" s="851"/>
      <c r="AN57" s="1155">
        <v>16.111258158342999</v>
      </c>
      <c r="AO57" s="1160" t="s">
        <v>11431</v>
      </c>
      <c r="AP57" s="1223"/>
      <c r="AQ57" s="160"/>
      <c r="AR57" s="160"/>
    </row>
    <row r="58" spans="1:44" s="161" customFormat="1" ht="24.95" customHeight="1">
      <c r="A58" s="1008" t="s">
        <v>3919</v>
      </c>
      <c r="B58" s="300">
        <v>66</v>
      </c>
      <c r="C58" s="1789"/>
      <c r="D58" s="1012"/>
      <c r="E58" s="1012" t="s">
        <v>1349</v>
      </c>
      <c r="F58" s="1032" t="s">
        <v>1388</v>
      </c>
      <c r="G58" s="1032">
        <v>3.15</v>
      </c>
      <c r="H58" s="1040" t="s">
        <v>1194</v>
      </c>
      <c r="I58" s="1040" t="s">
        <v>875</v>
      </c>
      <c r="J58" s="1033"/>
      <c r="K58" s="1033"/>
      <c r="L58" s="1033"/>
      <c r="M58" s="1032" t="s">
        <v>85</v>
      </c>
      <c r="N58" s="1032"/>
      <c r="O58" s="1032">
        <v>-10</v>
      </c>
      <c r="P58" s="1032" t="s">
        <v>1235</v>
      </c>
      <c r="Q58" s="1032" t="s">
        <v>1172</v>
      </c>
      <c r="R58" s="1100"/>
      <c r="S58" s="1109">
        <v>6</v>
      </c>
      <c r="T58" s="1110"/>
      <c r="U58" s="1032" t="s">
        <v>17</v>
      </c>
      <c r="V58" s="1032" t="s">
        <v>21</v>
      </c>
      <c r="W58" s="1907" t="s">
        <v>12479</v>
      </c>
      <c r="X58" s="892"/>
      <c r="Y58" s="1181"/>
      <c r="Z58" s="1151"/>
      <c r="AA58" s="851"/>
      <c r="AB58" s="851"/>
      <c r="AC58" s="851"/>
      <c r="AD58" s="851"/>
      <c r="AE58" s="851"/>
      <c r="AF58" s="851"/>
      <c r="AG58" s="851"/>
      <c r="AH58" s="1152"/>
      <c r="AI58" s="1146"/>
      <c r="AJ58" s="851">
        <v>9.0467259636918307</v>
      </c>
      <c r="AK58" s="851"/>
      <c r="AL58" s="851">
        <v>9.4552921238751004</v>
      </c>
      <c r="AM58" s="851"/>
      <c r="AN58" s="1155">
        <v>9.3279803678921898</v>
      </c>
      <c r="AO58" s="1160" t="s">
        <v>9437</v>
      </c>
      <c r="AP58" s="1223"/>
      <c r="AQ58" s="160"/>
      <c r="AR58" s="160"/>
    </row>
    <row r="59" spans="1:44" s="162" customFormat="1" ht="24.95" customHeight="1">
      <c r="A59" s="1005" t="s">
        <v>1582</v>
      </c>
      <c r="B59" s="286"/>
      <c r="C59" s="286" t="s">
        <v>1240</v>
      </c>
      <c r="D59" s="1027"/>
      <c r="E59" s="1027"/>
      <c r="F59" s="1027"/>
      <c r="G59" s="1027"/>
      <c r="H59" s="1028"/>
      <c r="I59" s="1028"/>
      <c r="J59" s="1028"/>
      <c r="K59" s="1028"/>
      <c r="L59" s="1028"/>
      <c r="M59" s="1027"/>
      <c r="N59" s="1027"/>
      <c r="O59" s="1027"/>
      <c r="P59" s="1027"/>
      <c r="Q59" s="1027"/>
      <c r="R59" s="1097"/>
      <c r="S59" s="1097"/>
      <c r="T59" s="1097"/>
      <c r="U59" s="1027"/>
      <c r="V59" s="1027"/>
      <c r="W59" s="1906"/>
      <c r="X59" s="165"/>
      <c r="Y59" s="1141"/>
      <c r="Z59" s="1147"/>
      <c r="AA59" s="849"/>
      <c r="AB59" s="849"/>
      <c r="AC59" s="849"/>
      <c r="AD59" s="849"/>
      <c r="AE59" s="849"/>
      <c r="AF59" s="849"/>
      <c r="AG59" s="849"/>
      <c r="AH59" s="1148"/>
      <c r="AI59" s="1144"/>
      <c r="AJ59" s="849"/>
      <c r="AK59" s="849"/>
      <c r="AL59" s="849"/>
      <c r="AM59" s="849"/>
      <c r="AN59" s="1153"/>
      <c r="AO59" s="1158"/>
      <c r="AP59" s="1197"/>
    </row>
    <row r="60" spans="1:44" s="161" customFormat="1" ht="24.95" customHeight="1">
      <c r="A60" s="1006" t="s">
        <v>3920</v>
      </c>
      <c r="B60" s="287">
        <v>66</v>
      </c>
      <c r="C60" s="1816" t="s">
        <v>1250</v>
      </c>
      <c r="D60" s="1013"/>
      <c r="E60" s="1013" t="s">
        <v>1349</v>
      </c>
      <c r="F60" s="1029" t="s">
        <v>1388</v>
      </c>
      <c r="G60" s="1029">
        <v>3.15</v>
      </c>
      <c r="H60" s="1042" t="s">
        <v>1194</v>
      </c>
      <c r="I60" s="1042" t="s">
        <v>875</v>
      </c>
      <c r="J60" s="1043"/>
      <c r="K60" s="1043"/>
      <c r="L60" s="1043"/>
      <c r="M60" s="1029" t="s">
        <v>39</v>
      </c>
      <c r="N60" s="1029"/>
      <c r="O60" s="1029" t="s">
        <v>1255</v>
      </c>
      <c r="P60" s="874" t="s">
        <v>79</v>
      </c>
      <c r="Q60" s="874" t="s">
        <v>36</v>
      </c>
      <c r="R60" s="1099"/>
      <c r="S60" s="1099"/>
      <c r="T60" s="1105">
        <v>-36</v>
      </c>
      <c r="U60" s="1013" t="s">
        <v>1241</v>
      </c>
      <c r="V60" s="1029" t="s">
        <v>21</v>
      </c>
      <c r="W60" s="1907"/>
      <c r="X60" s="893"/>
      <c r="Y60" s="1180"/>
      <c r="Z60" s="1149"/>
      <c r="AA60" s="850"/>
      <c r="AB60" s="850"/>
      <c r="AC60" s="850"/>
      <c r="AD60" s="850"/>
      <c r="AE60" s="850"/>
      <c r="AF60" s="850"/>
      <c r="AG60" s="850"/>
      <c r="AH60" s="1150"/>
      <c r="AI60" s="1145"/>
      <c r="AJ60" s="888">
        <v>-38.622599999999998</v>
      </c>
      <c r="AK60" s="850"/>
      <c r="AL60" s="890">
        <v>-35.888500000000001</v>
      </c>
      <c r="AM60" s="850"/>
      <c r="AN60" s="1192">
        <v>-36.595599999999997</v>
      </c>
      <c r="AO60" s="1159" t="s">
        <v>12201</v>
      </c>
      <c r="AP60" s="1222"/>
      <c r="AQ60" s="160"/>
      <c r="AR60" s="160"/>
    </row>
    <row r="61" spans="1:44" s="161" customFormat="1" ht="24.95" customHeight="1">
      <c r="A61" s="1006" t="s">
        <v>3921</v>
      </c>
      <c r="B61" s="287">
        <v>66</v>
      </c>
      <c r="C61" s="1817"/>
      <c r="D61" s="1013"/>
      <c r="E61" s="1013" t="s">
        <v>1349</v>
      </c>
      <c r="F61" s="1029" t="s">
        <v>1388</v>
      </c>
      <c r="G61" s="1029">
        <v>3.15</v>
      </c>
      <c r="H61" s="1042" t="s">
        <v>1194</v>
      </c>
      <c r="I61" s="1042" t="s">
        <v>1237</v>
      </c>
      <c r="J61" s="1043"/>
      <c r="K61" s="1043"/>
      <c r="L61" s="1043"/>
      <c r="M61" s="1029" t="s">
        <v>39</v>
      </c>
      <c r="N61" s="1029"/>
      <c r="O61" s="1029" t="s">
        <v>1257</v>
      </c>
      <c r="P61" s="874" t="s">
        <v>79</v>
      </c>
      <c r="Q61" s="874" t="s">
        <v>36</v>
      </c>
      <c r="R61" s="1099"/>
      <c r="S61" s="1099"/>
      <c r="T61" s="1105">
        <v>-33</v>
      </c>
      <c r="U61" s="1013" t="s">
        <v>1241</v>
      </c>
      <c r="V61" s="1029" t="s">
        <v>21</v>
      </c>
      <c r="W61" s="1907"/>
      <c r="X61" s="893"/>
      <c r="Y61" s="1180"/>
      <c r="Z61" s="1149"/>
      <c r="AA61" s="850"/>
      <c r="AB61" s="850"/>
      <c r="AC61" s="850"/>
      <c r="AD61" s="850"/>
      <c r="AE61" s="850"/>
      <c r="AF61" s="850"/>
      <c r="AG61" s="850"/>
      <c r="AH61" s="1150"/>
      <c r="AI61" s="1145"/>
      <c r="AJ61" s="888">
        <v>-37.337899999999998</v>
      </c>
      <c r="AK61" s="850"/>
      <c r="AL61" s="888">
        <v>-34.817399999999999</v>
      </c>
      <c r="AM61" s="850"/>
      <c r="AN61" s="1192">
        <v>-33.351100000000002</v>
      </c>
      <c r="AO61" s="1159" t="s">
        <v>12327</v>
      </c>
      <c r="AP61" s="1222"/>
      <c r="AQ61" s="160"/>
      <c r="AR61" s="160"/>
    </row>
    <row r="62" spans="1:44" s="161" customFormat="1" ht="24.95" customHeight="1">
      <c r="A62" s="1006" t="s">
        <v>3922</v>
      </c>
      <c r="B62" s="287">
        <v>66</v>
      </c>
      <c r="C62" s="1817"/>
      <c r="D62" s="1013"/>
      <c r="E62" s="1013" t="s">
        <v>1349</v>
      </c>
      <c r="F62" s="1029" t="s">
        <v>1388</v>
      </c>
      <c r="G62" s="1029" t="s">
        <v>872</v>
      </c>
      <c r="H62" s="1042" t="s">
        <v>207</v>
      </c>
      <c r="I62" s="1042" t="s">
        <v>875</v>
      </c>
      <c r="J62" s="1043"/>
      <c r="K62" s="1043"/>
      <c r="L62" s="1043"/>
      <c r="M62" s="1029" t="s">
        <v>39</v>
      </c>
      <c r="N62" s="1029"/>
      <c r="O62" s="1029" t="s">
        <v>1255</v>
      </c>
      <c r="P62" s="874" t="s">
        <v>79</v>
      </c>
      <c r="Q62" s="874" t="s">
        <v>36</v>
      </c>
      <c r="R62" s="1099"/>
      <c r="S62" s="1099"/>
      <c r="T62" s="1105">
        <v>-31</v>
      </c>
      <c r="U62" s="1013" t="s">
        <v>1241</v>
      </c>
      <c r="V62" s="1029" t="s">
        <v>21</v>
      </c>
      <c r="W62" s="1907"/>
      <c r="X62" s="893"/>
      <c r="Y62" s="1180"/>
      <c r="Z62" s="1149"/>
      <c r="AA62" s="850"/>
      <c r="AB62" s="850"/>
      <c r="AC62" s="850"/>
      <c r="AD62" s="850"/>
      <c r="AE62" s="850"/>
      <c r="AF62" s="850"/>
      <c r="AG62" s="850"/>
      <c r="AH62" s="1150"/>
      <c r="AI62" s="1145"/>
      <c r="AJ62" s="850"/>
      <c r="AK62" s="850"/>
      <c r="AL62" s="850"/>
      <c r="AM62" s="850"/>
      <c r="AN62" s="1154"/>
      <c r="AO62" s="1159"/>
      <c r="AP62" s="1222"/>
      <c r="AQ62" s="160"/>
      <c r="AR62" s="160"/>
    </row>
    <row r="63" spans="1:44" s="161" customFormat="1" ht="24.95" customHeight="1">
      <c r="A63" s="1006" t="s">
        <v>3923</v>
      </c>
      <c r="B63" s="287">
        <v>66</v>
      </c>
      <c r="C63" s="1817"/>
      <c r="D63" s="1013"/>
      <c r="E63" s="1013" t="s">
        <v>1349</v>
      </c>
      <c r="F63" s="1029" t="s">
        <v>1388</v>
      </c>
      <c r="G63" s="1029">
        <v>3.15</v>
      </c>
      <c r="H63" s="1042" t="s">
        <v>1194</v>
      </c>
      <c r="I63" s="1042" t="s">
        <v>875</v>
      </c>
      <c r="J63" s="1043"/>
      <c r="K63" s="1043"/>
      <c r="L63" s="1043"/>
      <c r="M63" s="1029" t="s">
        <v>85</v>
      </c>
      <c r="N63" s="1029"/>
      <c r="O63" s="1116" t="s">
        <v>1258</v>
      </c>
      <c r="P63" s="874" t="s">
        <v>79</v>
      </c>
      <c r="Q63" s="874" t="s">
        <v>36</v>
      </c>
      <c r="R63" s="1099"/>
      <c r="S63" s="1099"/>
      <c r="T63" s="1105">
        <v>-36</v>
      </c>
      <c r="U63" s="1013" t="s">
        <v>1241</v>
      </c>
      <c r="V63" s="1029" t="s">
        <v>21</v>
      </c>
      <c r="W63" s="1907"/>
      <c r="X63" s="893"/>
      <c r="Y63" s="1180"/>
      <c r="Z63" s="1149"/>
      <c r="AA63" s="850"/>
      <c r="AB63" s="850"/>
      <c r="AC63" s="850"/>
      <c r="AD63" s="850"/>
      <c r="AE63" s="850"/>
      <c r="AF63" s="850"/>
      <c r="AG63" s="850"/>
      <c r="AH63" s="1150"/>
      <c r="AI63" s="1145"/>
      <c r="AJ63" s="888">
        <v>-38.485129999999998</v>
      </c>
      <c r="AK63" s="850"/>
      <c r="AL63" s="888">
        <v>-38.368850000000002</v>
      </c>
      <c r="AM63" s="850"/>
      <c r="AN63" s="1192">
        <v>-37.731679999999997</v>
      </c>
      <c r="AO63" s="1159" t="s">
        <v>9439</v>
      </c>
      <c r="AP63" s="1222"/>
      <c r="AQ63" s="160"/>
      <c r="AR63" s="160"/>
    </row>
    <row r="64" spans="1:44" s="161" customFormat="1" ht="24.95" customHeight="1">
      <c r="A64" s="1006" t="s">
        <v>3924</v>
      </c>
      <c r="B64" s="287">
        <v>66</v>
      </c>
      <c r="C64" s="1817"/>
      <c r="D64" s="1013"/>
      <c r="E64" s="1013" t="s">
        <v>1349</v>
      </c>
      <c r="F64" s="1029" t="s">
        <v>1388</v>
      </c>
      <c r="G64" s="1029">
        <v>3.15</v>
      </c>
      <c r="H64" s="1042" t="s">
        <v>1194</v>
      </c>
      <c r="I64" s="1042" t="s">
        <v>1237</v>
      </c>
      <c r="J64" s="1043"/>
      <c r="K64" s="1043"/>
      <c r="L64" s="1043"/>
      <c r="M64" s="1029" t="s">
        <v>85</v>
      </c>
      <c r="N64" s="1029"/>
      <c r="O64" s="1116" t="s">
        <v>1258</v>
      </c>
      <c r="P64" s="874" t="s">
        <v>79</v>
      </c>
      <c r="Q64" s="874" t="s">
        <v>36</v>
      </c>
      <c r="R64" s="1099"/>
      <c r="S64" s="1099"/>
      <c r="T64" s="1105">
        <v>-33</v>
      </c>
      <c r="U64" s="1013" t="s">
        <v>1241</v>
      </c>
      <c r="V64" s="1029" t="s">
        <v>21</v>
      </c>
      <c r="W64" s="1907"/>
      <c r="X64" s="893"/>
      <c r="Y64" s="1180"/>
      <c r="Z64" s="1149"/>
      <c r="AA64" s="850"/>
      <c r="AB64" s="850"/>
      <c r="AC64" s="850"/>
      <c r="AD64" s="850"/>
      <c r="AE64" s="850"/>
      <c r="AF64" s="850"/>
      <c r="AG64" s="850"/>
      <c r="AH64" s="1150"/>
      <c r="AI64" s="1145"/>
      <c r="AJ64" s="888">
        <v>-36.63832</v>
      </c>
      <c r="AK64" s="850"/>
      <c r="AL64" s="888">
        <v>-35.926279999999998</v>
      </c>
      <c r="AM64" s="850"/>
      <c r="AN64" s="1192">
        <v>-35.750889999999998</v>
      </c>
      <c r="AO64" s="1159" t="s">
        <v>9531</v>
      </c>
      <c r="AP64" s="1222"/>
      <c r="AQ64" s="160"/>
      <c r="AR64" s="160"/>
    </row>
    <row r="65" spans="1:44" s="161" customFormat="1" ht="24.95" customHeight="1">
      <c r="A65" s="1006" t="s">
        <v>3925</v>
      </c>
      <c r="B65" s="287">
        <v>66</v>
      </c>
      <c r="C65" s="1818"/>
      <c r="D65" s="1013"/>
      <c r="E65" s="1013" t="s">
        <v>1349</v>
      </c>
      <c r="F65" s="1029" t="s">
        <v>1388</v>
      </c>
      <c r="G65" s="1029" t="s">
        <v>872</v>
      </c>
      <c r="H65" s="1042" t="s">
        <v>207</v>
      </c>
      <c r="I65" s="1042" t="s">
        <v>875</v>
      </c>
      <c r="J65" s="1043"/>
      <c r="K65" s="1043"/>
      <c r="L65" s="1043"/>
      <c r="M65" s="1029" t="s">
        <v>85</v>
      </c>
      <c r="N65" s="1029"/>
      <c r="O65" s="1116" t="s">
        <v>1258</v>
      </c>
      <c r="P65" s="874" t="s">
        <v>79</v>
      </c>
      <c r="Q65" s="874" t="s">
        <v>36</v>
      </c>
      <c r="R65" s="1099"/>
      <c r="S65" s="1099"/>
      <c r="T65" s="1105">
        <v>-31</v>
      </c>
      <c r="U65" s="1013" t="s">
        <v>1241</v>
      </c>
      <c r="V65" s="1029" t="s">
        <v>21</v>
      </c>
      <c r="W65" s="1907"/>
      <c r="X65" s="893"/>
      <c r="Y65" s="1180"/>
      <c r="Z65" s="1149"/>
      <c r="AA65" s="850"/>
      <c r="AB65" s="850"/>
      <c r="AC65" s="850"/>
      <c r="AD65" s="850"/>
      <c r="AE65" s="850"/>
      <c r="AF65" s="850"/>
      <c r="AG65" s="850"/>
      <c r="AH65" s="1150"/>
      <c r="AI65" s="1145"/>
      <c r="AJ65" s="888">
        <v>-34.099350000000001</v>
      </c>
      <c r="AK65" s="850"/>
      <c r="AL65" s="888">
        <v>-33.049079999999996</v>
      </c>
      <c r="AM65" s="850"/>
      <c r="AN65" s="1192">
        <v>-34.00056</v>
      </c>
      <c r="AO65" s="1159" t="s">
        <v>11432</v>
      </c>
      <c r="AP65" s="1222"/>
      <c r="AQ65" s="160"/>
      <c r="AR65" s="160"/>
    </row>
    <row r="66" spans="1:44" s="161" customFormat="1" ht="24.95" customHeight="1">
      <c r="A66" s="1008" t="s">
        <v>3926</v>
      </c>
      <c r="B66" s="300">
        <v>66</v>
      </c>
      <c r="C66" s="1819" t="s">
        <v>1242</v>
      </c>
      <c r="D66" s="1012"/>
      <c r="E66" s="1012" t="s">
        <v>1349</v>
      </c>
      <c r="F66" s="1032" t="s">
        <v>1388</v>
      </c>
      <c r="G66" s="1032">
        <v>3.15</v>
      </c>
      <c r="H66" s="1040" t="s">
        <v>1194</v>
      </c>
      <c r="I66" s="1040" t="s">
        <v>875</v>
      </c>
      <c r="J66" s="1041"/>
      <c r="K66" s="1041"/>
      <c r="L66" s="1041"/>
      <c r="M66" s="1032" t="s">
        <v>39</v>
      </c>
      <c r="N66" s="1032"/>
      <c r="O66" s="1032" t="s">
        <v>1255</v>
      </c>
      <c r="P66" s="1103" t="s">
        <v>79</v>
      </c>
      <c r="Q66" s="1103" t="s">
        <v>36</v>
      </c>
      <c r="R66" s="1100"/>
      <c r="S66" s="1100"/>
      <c r="T66" s="1104">
        <v>-39</v>
      </c>
      <c r="U66" s="1012" t="s">
        <v>1241</v>
      </c>
      <c r="V66" s="1032" t="s">
        <v>21</v>
      </c>
      <c r="W66" s="1908"/>
      <c r="X66" s="892"/>
      <c r="Y66" s="1181"/>
      <c r="Z66" s="1151"/>
      <c r="AA66" s="851"/>
      <c r="AB66" s="851"/>
      <c r="AC66" s="851"/>
      <c r="AD66" s="851"/>
      <c r="AE66" s="851"/>
      <c r="AF66" s="851"/>
      <c r="AG66" s="851"/>
      <c r="AH66" s="1152"/>
      <c r="AI66" s="1146"/>
      <c r="AJ66" s="888">
        <v>-40.506</v>
      </c>
      <c r="AK66" s="851"/>
      <c r="AL66" s="888">
        <v>-41.942700000000002</v>
      </c>
      <c r="AM66" s="851"/>
      <c r="AN66" s="888">
        <v>-41.737699999999997</v>
      </c>
      <c r="AO66" s="1160" t="s">
        <v>12443</v>
      </c>
      <c r="AP66" s="1223"/>
      <c r="AQ66" s="160"/>
      <c r="AR66" s="160"/>
    </row>
    <row r="67" spans="1:44" s="161" customFormat="1" ht="24.95" customHeight="1">
      <c r="A67" s="1008" t="s">
        <v>3927</v>
      </c>
      <c r="B67" s="300">
        <v>66</v>
      </c>
      <c r="C67" s="1820"/>
      <c r="D67" s="1012"/>
      <c r="E67" s="1012" t="s">
        <v>1349</v>
      </c>
      <c r="F67" s="1032" t="s">
        <v>1388</v>
      </c>
      <c r="G67" s="1032">
        <v>3.15</v>
      </c>
      <c r="H67" s="1040" t="s">
        <v>1194</v>
      </c>
      <c r="I67" s="1040" t="s">
        <v>1237</v>
      </c>
      <c r="J67" s="1041"/>
      <c r="K67" s="1041"/>
      <c r="L67" s="1041"/>
      <c r="M67" s="1032" t="s">
        <v>39</v>
      </c>
      <c r="N67" s="1032"/>
      <c r="O67" s="1032" t="s">
        <v>1257</v>
      </c>
      <c r="P67" s="1103" t="s">
        <v>79</v>
      </c>
      <c r="Q67" s="1103" t="s">
        <v>36</v>
      </c>
      <c r="R67" s="1100"/>
      <c r="S67" s="1100"/>
      <c r="T67" s="1104">
        <v>-36</v>
      </c>
      <c r="U67" s="1012" t="s">
        <v>1241</v>
      </c>
      <c r="V67" s="1032" t="s">
        <v>21</v>
      </c>
      <c r="W67" s="1908"/>
      <c r="X67" s="892"/>
      <c r="Y67" s="1181"/>
      <c r="Z67" s="1151"/>
      <c r="AA67" s="851"/>
      <c r="AB67" s="851"/>
      <c r="AC67" s="851"/>
      <c r="AD67" s="851"/>
      <c r="AE67" s="851"/>
      <c r="AF67" s="851"/>
      <c r="AG67" s="851"/>
      <c r="AH67" s="1152"/>
      <c r="AI67" s="1146"/>
      <c r="AJ67" s="888">
        <v>-39.774000000000001</v>
      </c>
      <c r="AK67" s="851"/>
      <c r="AL67" s="888">
        <v>-41.256599999999999</v>
      </c>
      <c r="AM67" s="851"/>
      <c r="AN67" s="888">
        <v>-40.978900000000003</v>
      </c>
      <c r="AO67" s="1160" t="s">
        <v>12444</v>
      </c>
      <c r="AP67" s="1223"/>
      <c r="AQ67" s="160"/>
      <c r="AR67" s="160"/>
    </row>
    <row r="68" spans="1:44" s="161" customFormat="1" ht="24.95" customHeight="1">
      <c r="A68" s="1008" t="s">
        <v>3928</v>
      </c>
      <c r="B68" s="300">
        <v>66</v>
      </c>
      <c r="C68" s="1820"/>
      <c r="D68" s="1012"/>
      <c r="E68" s="1012" t="s">
        <v>1349</v>
      </c>
      <c r="F68" s="1032" t="s">
        <v>1388</v>
      </c>
      <c r="G68" s="1032" t="s">
        <v>872</v>
      </c>
      <c r="H68" s="1040" t="s">
        <v>207</v>
      </c>
      <c r="I68" s="1040" t="s">
        <v>875</v>
      </c>
      <c r="J68" s="1041"/>
      <c r="K68" s="1041"/>
      <c r="L68" s="1041"/>
      <c r="M68" s="1032" t="s">
        <v>39</v>
      </c>
      <c r="N68" s="1032"/>
      <c r="O68" s="1032" t="s">
        <v>1255</v>
      </c>
      <c r="P68" s="1103" t="s">
        <v>79</v>
      </c>
      <c r="Q68" s="1103" t="s">
        <v>36</v>
      </c>
      <c r="R68" s="1100"/>
      <c r="S68" s="1100"/>
      <c r="T68" s="1104">
        <v>-34</v>
      </c>
      <c r="U68" s="1012" t="s">
        <v>1241</v>
      </c>
      <c r="V68" s="1032" t="s">
        <v>21</v>
      </c>
      <c r="W68" s="1908"/>
      <c r="X68" s="892"/>
      <c r="Y68" s="1181"/>
      <c r="Z68" s="1151"/>
      <c r="AA68" s="851"/>
      <c r="AB68" s="851"/>
      <c r="AC68" s="851"/>
      <c r="AD68" s="851"/>
      <c r="AE68" s="851"/>
      <c r="AF68" s="851"/>
      <c r="AG68" s="851"/>
      <c r="AH68" s="1152"/>
      <c r="AI68" s="1146"/>
      <c r="AJ68" s="851"/>
      <c r="AK68" s="851"/>
      <c r="AL68" s="851"/>
      <c r="AM68" s="851"/>
      <c r="AN68" s="1155"/>
      <c r="AO68" s="1160"/>
      <c r="AP68" s="1223"/>
      <c r="AQ68" s="160"/>
      <c r="AR68" s="160"/>
    </row>
    <row r="69" spans="1:44" s="161" customFormat="1" ht="24.95" customHeight="1">
      <c r="A69" s="1008" t="s">
        <v>3929</v>
      </c>
      <c r="B69" s="300">
        <v>66</v>
      </c>
      <c r="C69" s="1820"/>
      <c r="D69" s="1012"/>
      <c r="E69" s="1012" t="s">
        <v>1349</v>
      </c>
      <c r="F69" s="1032" t="s">
        <v>1388</v>
      </c>
      <c r="G69" s="1032">
        <v>3.15</v>
      </c>
      <c r="H69" s="1040" t="s">
        <v>1194</v>
      </c>
      <c r="I69" s="1040" t="s">
        <v>875</v>
      </c>
      <c r="J69" s="1041"/>
      <c r="K69" s="1041"/>
      <c r="L69" s="1041"/>
      <c r="M69" s="1032" t="s">
        <v>85</v>
      </c>
      <c r="N69" s="1032"/>
      <c r="O69" s="1117" t="s">
        <v>1258</v>
      </c>
      <c r="P69" s="1103" t="s">
        <v>79</v>
      </c>
      <c r="Q69" s="1103" t="s">
        <v>36</v>
      </c>
      <c r="R69" s="1100"/>
      <c r="S69" s="1100"/>
      <c r="T69" s="1104">
        <v>-39</v>
      </c>
      <c r="U69" s="1012" t="s">
        <v>1241</v>
      </c>
      <c r="V69" s="1032" t="s">
        <v>21</v>
      </c>
      <c r="W69" s="1908"/>
      <c r="X69" s="892"/>
      <c r="Y69" s="1181"/>
      <c r="Z69" s="1151"/>
      <c r="AA69" s="851"/>
      <c r="AB69" s="851"/>
      <c r="AC69" s="851"/>
      <c r="AD69" s="851"/>
      <c r="AE69" s="851"/>
      <c r="AF69" s="851"/>
      <c r="AG69" s="851"/>
      <c r="AH69" s="1152"/>
      <c r="AI69" s="1146"/>
      <c r="AJ69" s="888">
        <v>-39.995820000000002</v>
      </c>
      <c r="AK69" s="851"/>
      <c r="AL69" s="888">
        <v>-39.244950000000003</v>
      </c>
      <c r="AM69" s="851"/>
      <c r="AN69" s="1192">
        <v>-40.091610000000003</v>
      </c>
      <c r="AO69" s="1160" t="s">
        <v>9440</v>
      </c>
      <c r="AP69" s="1223"/>
      <c r="AQ69" s="160"/>
      <c r="AR69" s="160"/>
    </row>
    <row r="70" spans="1:44" s="161" customFormat="1" ht="24.95" customHeight="1">
      <c r="A70" s="1008" t="s">
        <v>3930</v>
      </c>
      <c r="B70" s="300">
        <v>66</v>
      </c>
      <c r="C70" s="1820"/>
      <c r="D70" s="1012"/>
      <c r="E70" s="1012" t="s">
        <v>1349</v>
      </c>
      <c r="F70" s="1032" t="s">
        <v>1388</v>
      </c>
      <c r="G70" s="1032">
        <v>3.15</v>
      </c>
      <c r="H70" s="1040" t="s">
        <v>1194</v>
      </c>
      <c r="I70" s="1040" t="s">
        <v>1237</v>
      </c>
      <c r="J70" s="1041"/>
      <c r="K70" s="1041"/>
      <c r="L70" s="1041"/>
      <c r="M70" s="1032" t="s">
        <v>85</v>
      </c>
      <c r="N70" s="1032"/>
      <c r="O70" s="1117" t="s">
        <v>1258</v>
      </c>
      <c r="P70" s="1103" t="s">
        <v>79</v>
      </c>
      <c r="Q70" s="1103" t="s">
        <v>36</v>
      </c>
      <c r="R70" s="1100"/>
      <c r="S70" s="1100"/>
      <c r="T70" s="1104">
        <v>-36</v>
      </c>
      <c r="U70" s="1012" t="s">
        <v>1241</v>
      </c>
      <c r="V70" s="1032" t="s">
        <v>21</v>
      </c>
      <c r="W70" s="1908"/>
      <c r="X70" s="892"/>
      <c r="Y70" s="1181"/>
      <c r="Z70" s="1151"/>
      <c r="AA70" s="851"/>
      <c r="AB70" s="851"/>
      <c r="AC70" s="851"/>
      <c r="AD70" s="851"/>
      <c r="AE70" s="851"/>
      <c r="AF70" s="851"/>
      <c r="AG70" s="851"/>
      <c r="AH70" s="1152"/>
      <c r="AI70" s="1146"/>
      <c r="AJ70" s="888">
        <v>-37.625149999999998</v>
      </c>
      <c r="AK70" s="851"/>
      <c r="AL70" s="888">
        <v>-36.85125</v>
      </c>
      <c r="AM70" s="851"/>
      <c r="AN70" s="1192">
        <v>-36.791930000000001</v>
      </c>
      <c r="AO70" s="1160" t="s">
        <v>9532</v>
      </c>
      <c r="AP70" s="1223"/>
      <c r="AQ70" s="160"/>
      <c r="AR70" s="160"/>
    </row>
    <row r="71" spans="1:44" s="161" customFormat="1" ht="24.95" customHeight="1">
      <c r="A71" s="1008" t="s">
        <v>3931</v>
      </c>
      <c r="B71" s="300">
        <v>66</v>
      </c>
      <c r="C71" s="1821"/>
      <c r="D71" s="1012"/>
      <c r="E71" s="1012" t="s">
        <v>1349</v>
      </c>
      <c r="F71" s="1032" t="s">
        <v>1388</v>
      </c>
      <c r="G71" s="1032" t="s">
        <v>872</v>
      </c>
      <c r="H71" s="1040" t="s">
        <v>207</v>
      </c>
      <c r="I71" s="1040" t="s">
        <v>875</v>
      </c>
      <c r="J71" s="1041"/>
      <c r="K71" s="1041"/>
      <c r="L71" s="1041"/>
      <c r="M71" s="1032" t="s">
        <v>85</v>
      </c>
      <c r="N71" s="1032"/>
      <c r="O71" s="1117" t="s">
        <v>1258</v>
      </c>
      <c r="P71" s="1103" t="s">
        <v>79</v>
      </c>
      <c r="Q71" s="1103" t="s">
        <v>36</v>
      </c>
      <c r="R71" s="1100"/>
      <c r="S71" s="1100"/>
      <c r="T71" s="1104">
        <v>-34</v>
      </c>
      <c r="U71" s="1012" t="s">
        <v>1241</v>
      </c>
      <c r="V71" s="1032" t="s">
        <v>21</v>
      </c>
      <c r="W71" s="1908"/>
      <c r="X71" s="892"/>
      <c r="Y71" s="1181"/>
      <c r="Z71" s="1151"/>
      <c r="AA71" s="851"/>
      <c r="AB71" s="851"/>
      <c r="AC71" s="851"/>
      <c r="AD71" s="851"/>
      <c r="AE71" s="851"/>
      <c r="AF71" s="851"/>
      <c r="AG71" s="851"/>
      <c r="AH71" s="1152"/>
      <c r="AI71" s="1146"/>
      <c r="AJ71" s="888">
        <v>-35.058010000000003</v>
      </c>
      <c r="AK71" s="851"/>
      <c r="AL71" s="888">
        <v>-34.032150000000001</v>
      </c>
      <c r="AM71" s="851"/>
      <c r="AN71" s="1192">
        <v>-34.9542</v>
      </c>
      <c r="AO71" s="1160" t="s">
        <v>11940</v>
      </c>
      <c r="AP71" s="1223"/>
      <c r="AQ71" s="160"/>
      <c r="AR71" s="160"/>
    </row>
    <row r="72" spans="1:44" s="161" customFormat="1" ht="24.95" customHeight="1">
      <c r="A72" s="1006" t="s">
        <v>3932</v>
      </c>
      <c r="B72" s="287">
        <v>66</v>
      </c>
      <c r="C72" s="1816" t="s">
        <v>1243</v>
      </c>
      <c r="D72" s="1013"/>
      <c r="E72" s="1013" t="s">
        <v>1349</v>
      </c>
      <c r="F72" s="1029" t="s">
        <v>1388</v>
      </c>
      <c r="G72" s="1029">
        <v>3.15</v>
      </c>
      <c r="H72" s="1042" t="s">
        <v>1194</v>
      </c>
      <c r="I72" s="1042" t="s">
        <v>875</v>
      </c>
      <c r="J72" s="1043"/>
      <c r="K72" s="1043"/>
      <c r="L72" s="1043"/>
      <c r="M72" s="1029" t="s">
        <v>39</v>
      </c>
      <c r="N72" s="1029"/>
      <c r="O72" s="1029" t="s">
        <v>1255</v>
      </c>
      <c r="P72" s="874" t="s">
        <v>79</v>
      </c>
      <c r="Q72" s="874" t="s">
        <v>36</v>
      </c>
      <c r="R72" s="1099"/>
      <c r="S72" s="1099"/>
      <c r="T72" s="1105">
        <v>-42</v>
      </c>
      <c r="U72" s="1013" t="s">
        <v>1241</v>
      </c>
      <c r="V72" s="1029" t="s">
        <v>21</v>
      </c>
      <c r="W72" s="1907"/>
      <c r="X72" s="893"/>
      <c r="Y72" s="1180"/>
      <c r="Z72" s="1149"/>
      <c r="AA72" s="850"/>
      <c r="AB72" s="850"/>
      <c r="AC72" s="850"/>
      <c r="AD72" s="850"/>
      <c r="AE72" s="850"/>
      <c r="AF72" s="850"/>
      <c r="AG72" s="850"/>
      <c r="AH72" s="1150"/>
      <c r="AI72" s="1145"/>
      <c r="AJ72" s="888">
        <v>-44.864199999999997</v>
      </c>
      <c r="AK72" s="850"/>
      <c r="AL72" s="890">
        <v>-41.9238</v>
      </c>
      <c r="AM72" s="850"/>
      <c r="AN72" s="1192">
        <v>-42.611499999999999</v>
      </c>
      <c r="AO72" s="1159" t="s">
        <v>12202</v>
      </c>
      <c r="AP72" s="1222"/>
      <c r="AQ72" s="160"/>
      <c r="AR72" s="160"/>
    </row>
    <row r="73" spans="1:44" s="161" customFormat="1" ht="24.95" customHeight="1">
      <c r="A73" s="1006" t="s">
        <v>3933</v>
      </c>
      <c r="B73" s="287">
        <v>66</v>
      </c>
      <c r="C73" s="1817"/>
      <c r="D73" s="1013"/>
      <c r="E73" s="1013" t="s">
        <v>1349</v>
      </c>
      <c r="F73" s="1029" t="s">
        <v>1388</v>
      </c>
      <c r="G73" s="1029">
        <v>3.15</v>
      </c>
      <c r="H73" s="1042" t="s">
        <v>1194</v>
      </c>
      <c r="I73" s="1042" t="s">
        <v>1237</v>
      </c>
      <c r="J73" s="1043"/>
      <c r="K73" s="1043"/>
      <c r="L73" s="1043"/>
      <c r="M73" s="1029" t="s">
        <v>39</v>
      </c>
      <c r="N73" s="1029"/>
      <c r="O73" s="1029" t="s">
        <v>1257</v>
      </c>
      <c r="P73" s="874" t="s">
        <v>79</v>
      </c>
      <c r="Q73" s="874" t="s">
        <v>36</v>
      </c>
      <c r="R73" s="1099"/>
      <c r="S73" s="1099"/>
      <c r="T73" s="1105">
        <v>-39</v>
      </c>
      <c r="U73" s="1013" t="s">
        <v>1241</v>
      </c>
      <c r="V73" s="1029" t="s">
        <v>21</v>
      </c>
      <c r="W73" s="1907"/>
      <c r="X73" s="893"/>
      <c r="Y73" s="1180"/>
      <c r="Z73" s="1149"/>
      <c r="AA73" s="850"/>
      <c r="AB73" s="850"/>
      <c r="AC73" s="850"/>
      <c r="AD73" s="850"/>
      <c r="AE73" s="850"/>
      <c r="AF73" s="850"/>
      <c r="AG73" s="850"/>
      <c r="AH73" s="1150"/>
      <c r="AI73" s="1145"/>
      <c r="AJ73" s="888">
        <v>-43.5182</v>
      </c>
      <c r="AK73" s="850"/>
      <c r="AL73" s="888">
        <v>-40.465000000000003</v>
      </c>
      <c r="AM73" s="850"/>
      <c r="AN73" s="1192">
        <v>-41.322899999999997</v>
      </c>
      <c r="AO73" s="1159" t="s">
        <v>12327</v>
      </c>
      <c r="AP73" s="1222"/>
      <c r="AQ73" s="160"/>
      <c r="AR73" s="160"/>
    </row>
    <row r="74" spans="1:44" s="161" customFormat="1" ht="24.95" customHeight="1">
      <c r="A74" s="1006" t="s">
        <v>3934</v>
      </c>
      <c r="B74" s="287">
        <v>66</v>
      </c>
      <c r="C74" s="1817"/>
      <c r="D74" s="1013"/>
      <c r="E74" s="1013" t="s">
        <v>1349</v>
      </c>
      <c r="F74" s="1029" t="s">
        <v>1388</v>
      </c>
      <c r="G74" s="1029" t="s">
        <v>872</v>
      </c>
      <c r="H74" s="1042" t="s">
        <v>207</v>
      </c>
      <c r="I74" s="1042" t="s">
        <v>875</v>
      </c>
      <c r="J74" s="1043"/>
      <c r="K74" s="1043"/>
      <c r="L74" s="1043"/>
      <c r="M74" s="1029" t="s">
        <v>39</v>
      </c>
      <c r="N74" s="1029"/>
      <c r="O74" s="1029" t="s">
        <v>1255</v>
      </c>
      <c r="P74" s="874" t="s">
        <v>79</v>
      </c>
      <c r="Q74" s="874" t="s">
        <v>36</v>
      </c>
      <c r="R74" s="1099"/>
      <c r="S74" s="1099"/>
      <c r="T74" s="1105">
        <v>-37</v>
      </c>
      <c r="U74" s="1013" t="s">
        <v>1241</v>
      </c>
      <c r="V74" s="1029" t="s">
        <v>21</v>
      </c>
      <c r="W74" s="1907"/>
      <c r="X74" s="893"/>
      <c r="Y74" s="1180"/>
      <c r="Z74" s="1149"/>
      <c r="AA74" s="850"/>
      <c r="AB74" s="850"/>
      <c r="AC74" s="850"/>
      <c r="AD74" s="850"/>
      <c r="AE74" s="850"/>
      <c r="AF74" s="850"/>
      <c r="AG74" s="850"/>
      <c r="AH74" s="1150"/>
      <c r="AI74" s="1145"/>
      <c r="AJ74" s="850"/>
      <c r="AK74" s="850"/>
      <c r="AL74" s="850"/>
      <c r="AM74" s="850"/>
      <c r="AN74" s="1154"/>
      <c r="AO74" s="1159"/>
      <c r="AP74" s="1222"/>
      <c r="AQ74" s="160"/>
      <c r="AR74" s="160"/>
    </row>
    <row r="75" spans="1:44" s="161" customFormat="1" ht="24.95" customHeight="1">
      <c r="A75" s="1006" t="s">
        <v>3935</v>
      </c>
      <c r="B75" s="287">
        <v>66</v>
      </c>
      <c r="C75" s="1817"/>
      <c r="D75" s="1013"/>
      <c r="E75" s="1013" t="s">
        <v>1349</v>
      </c>
      <c r="F75" s="1029" t="s">
        <v>1388</v>
      </c>
      <c r="G75" s="1029">
        <v>3.15</v>
      </c>
      <c r="H75" s="1042" t="s">
        <v>1194</v>
      </c>
      <c r="I75" s="1042" t="s">
        <v>875</v>
      </c>
      <c r="J75" s="1043"/>
      <c r="K75" s="1043"/>
      <c r="L75" s="1043"/>
      <c r="M75" s="1029" t="s">
        <v>85</v>
      </c>
      <c r="N75" s="1029"/>
      <c r="O75" s="1116" t="s">
        <v>1258</v>
      </c>
      <c r="P75" s="874" t="s">
        <v>79</v>
      </c>
      <c r="Q75" s="874" t="s">
        <v>36</v>
      </c>
      <c r="R75" s="1099"/>
      <c r="S75" s="1099"/>
      <c r="T75" s="1105">
        <v>-42</v>
      </c>
      <c r="U75" s="1013" t="s">
        <v>1241</v>
      </c>
      <c r="V75" s="1029" t="s">
        <v>21</v>
      </c>
      <c r="W75" s="1907"/>
      <c r="X75" s="893"/>
      <c r="Y75" s="1180"/>
      <c r="Z75" s="1149"/>
      <c r="AA75" s="850"/>
      <c r="AB75" s="850"/>
      <c r="AC75" s="850"/>
      <c r="AD75" s="850"/>
      <c r="AE75" s="850"/>
      <c r="AF75" s="850"/>
      <c r="AG75" s="850"/>
      <c r="AH75" s="1150"/>
      <c r="AI75" s="1145"/>
      <c r="AJ75" s="888">
        <v>-43.929160000000003</v>
      </c>
      <c r="AK75" s="850"/>
      <c r="AL75" s="888">
        <v>-44.161290000000001</v>
      </c>
      <c r="AM75" s="850"/>
      <c r="AN75" s="1192">
        <v>-43.184159999999999</v>
      </c>
      <c r="AO75" s="1159" t="s">
        <v>9441</v>
      </c>
      <c r="AP75" s="1222"/>
      <c r="AQ75" s="160"/>
      <c r="AR75" s="160"/>
    </row>
    <row r="76" spans="1:44" s="161" customFormat="1" ht="24.95" customHeight="1">
      <c r="A76" s="1006" t="s">
        <v>3936</v>
      </c>
      <c r="B76" s="287">
        <v>66</v>
      </c>
      <c r="C76" s="1817"/>
      <c r="D76" s="1013"/>
      <c r="E76" s="1013" t="s">
        <v>1349</v>
      </c>
      <c r="F76" s="1029" t="s">
        <v>1388</v>
      </c>
      <c r="G76" s="1029">
        <v>3.15</v>
      </c>
      <c r="H76" s="1042" t="s">
        <v>1194</v>
      </c>
      <c r="I76" s="1042" t="s">
        <v>1237</v>
      </c>
      <c r="J76" s="1043"/>
      <c r="K76" s="1043"/>
      <c r="L76" s="1043"/>
      <c r="M76" s="1029" t="s">
        <v>85</v>
      </c>
      <c r="N76" s="1029"/>
      <c r="O76" s="1116" t="s">
        <v>1258</v>
      </c>
      <c r="P76" s="874" t="s">
        <v>79</v>
      </c>
      <c r="Q76" s="874" t="s">
        <v>36</v>
      </c>
      <c r="R76" s="1099"/>
      <c r="S76" s="1099"/>
      <c r="T76" s="1105">
        <v>-39</v>
      </c>
      <c r="U76" s="1013" t="s">
        <v>1241</v>
      </c>
      <c r="V76" s="1029" t="s">
        <v>21</v>
      </c>
      <c r="W76" s="1907"/>
      <c r="X76" s="893"/>
      <c r="Y76" s="1180"/>
      <c r="Z76" s="1149"/>
      <c r="AA76" s="850"/>
      <c r="AB76" s="850"/>
      <c r="AC76" s="850"/>
      <c r="AD76" s="850"/>
      <c r="AE76" s="850"/>
      <c r="AF76" s="850"/>
      <c r="AG76" s="850"/>
      <c r="AH76" s="1150"/>
      <c r="AI76" s="1145"/>
      <c r="AJ76" s="888">
        <v>-42.334029999999998</v>
      </c>
      <c r="AK76" s="850"/>
      <c r="AL76" s="888">
        <v>-42.664540000000002</v>
      </c>
      <c r="AM76" s="850"/>
      <c r="AN76" s="1192">
        <v>-41.83963</v>
      </c>
      <c r="AO76" s="1159" t="s">
        <v>9533</v>
      </c>
      <c r="AP76" s="1222"/>
      <c r="AQ76" s="160"/>
      <c r="AR76" s="160"/>
    </row>
    <row r="77" spans="1:44" s="161" customFormat="1" ht="24.95" customHeight="1">
      <c r="A77" s="1006" t="s">
        <v>3937</v>
      </c>
      <c r="B77" s="287">
        <v>66</v>
      </c>
      <c r="C77" s="1818"/>
      <c r="D77" s="1013"/>
      <c r="E77" s="1013" t="s">
        <v>1349</v>
      </c>
      <c r="F77" s="1029" t="s">
        <v>1388</v>
      </c>
      <c r="G77" s="1029" t="s">
        <v>872</v>
      </c>
      <c r="H77" s="1042" t="s">
        <v>207</v>
      </c>
      <c r="I77" s="1042" t="s">
        <v>875</v>
      </c>
      <c r="J77" s="1043"/>
      <c r="K77" s="1043"/>
      <c r="L77" s="1043"/>
      <c r="M77" s="1029" t="s">
        <v>85</v>
      </c>
      <c r="N77" s="1029"/>
      <c r="O77" s="1116" t="s">
        <v>1258</v>
      </c>
      <c r="P77" s="874" t="s">
        <v>79</v>
      </c>
      <c r="Q77" s="874" t="s">
        <v>36</v>
      </c>
      <c r="R77" s="1099"/>
      <c r="S77" s="1099"/>
      <c r="T77" s="1105">
        <v>-37</v>
      </c>
      <c r="U77" s="1013" t="s">
        <v>1241</v>
      </c>
      <c r="V77" s="1029" t="s">
        <v>21</v>
      </c>
      <c r="W77" s="1907"/>
      <c r="X77" s="893"/>
      <c r="Y77" s="1180"/>
      <c r="Z77" s="1149"/>
      <c r="AA77" s="850"/>
      <c r="AB77" s="850"/>
      <c r="AC77" s="850"/>
      <c r="AD77" s="850"/>
      <c r="AE77" s="850"/>
      <c r="AF77" s="850"/>
      <c r="AG77" s="850"/>
      <c r="AH77" s="1150"/>
      <c r="AI77" s="1145"/>
      <c r="AJ77" s="888">
        <v>-40.529130000000002</v>
      </c>
      <c r="AK77" s="850"/>
      <c r="AL77" s="888">
        <v>-40.601819999999996</v>
      </c>
      <c r="AM77" s="850"/>
      <c r="AN77" s="1192">
        <v>-39.540959999999998</v>
      </c>
      <c r="AO77" s="1159" t="s">
        <v>11941</v>
      </c>
      <c r="AP77" s="1222"/>
      <c r="AQ77" s="160"/>
      <c r="AR77" s="160"/>
    </row>
    <row r="78" spans="1:44" s="161" customFormat="1" ht="24.95" customHeight="1">
      <c r="A78" s="1008" t="s">
        <v>3938</v>
      </c>
      <c r="B78" s="300">
        <v>66</v>
      </c>
      <c r="C78" s="1819" t="s">
        <v>1247</v>
      </c>
      <c r="D78" s="1012"/>
      <c r="E78" s="1012" t="s">
        <v>1349</v>
      </c>
      <c r="F78" s="1032" t="s">
        <v>1388</v>
      </c>
      <c r="G78" s="1032">
        <v>3.15</v>
      </c>
      <c r="H78" s="1040" t="s">
        <v>1194</v>
      </c>
      <c r="I78" s="1040" t="s">
        <v>875</v>
      </c>
      <c r="J78" s="1041"/>
      <c r="K78" s="1041"/>
      <c r="L78" s="1041"/>
      <c r="M78" s="1032" t="s">
        <v>58</v>
      </c>
      <c r="N78" s="1032"/>
      <c r="O78" s="1103" t="s">
        <v>36</v>
      </c>
      <c r="P78" s="1103" t="s">
        <v>79</v>
      </c>
      <c r="Q78" s="1103" t="s">
        <v>36</v>
      </c>
      <c r="R78" s="1100"/>
      <c r="S78" s="1100"/>
      <c r="T78" s="1104">
        <v>2.5</v>
      </c>
      <c r="U78" s="1012" t="s">
        <v>1248</v>
      </c>
      <c r="V78" s="1032" t="s">
        <v>21</v>
      </c>
      <c r="W78" s="1908"/>
      <c r="X78" s="892"/>
      <c r="Y78" s="1181"/>
      <c r="Z78" s="1151"/>
      <c r="AA78" s="851"/>
      <c r="AB78" s="851"/>
      <c r="AC78" s="851"/>
      <c r="AD78" s="851"/>
      <c r="AE78" s="851"/>
      <c r="AF78" s="851"/>
      <c r="AG78" s="851"/>
      <c r="AH78" s="1152"/>
      <c r="AI78" s="1146"/>
      <c r="AJ78" s="888">
        <v>1.7189000000000001</v>
      </c>
      <c r="AK78" s="851"/>
      <c r="AL78" s="890">
        <v>2.5135999999999998</v>
      </c>
      <c r="AM78" s="851"/>
      <c r="AN78" s="1189">
        <v>2.7898000000000001</v>
      </c>
      <c r="AO78" s="1160" t="s">
        <v>12234</v>
      </c>
      <c r="AP78" s="1223"/>
      <c r="AQ78" s="160"/>
      <c r="AR78" s="160"/>
    </row>
    <row r="79" spans="1:44" s="161" customFormat="1" ht="24.95" customHeight="1">
      <c r="A79" s="1008" t="s">
        <v>3939</v>
      </c>
      <c r="B79" s="300">
        <v>66</v>
      </c>
      <c r="C79" s="1820"/>
      <c r="D79" s="1012"/>
      <c r="E79" s="1012" t="s">
        <v>1349</v>
      </c>
      <c r="F79" s="1032" t="s">
        <v>1388</v>
      </c>
      <c r="G79" s="1032">
        <v>3.15</v>
      </c>
      <c r="H79" s="1040" t="s">
        <v>1194</v>
      </c>
      <c r="I79" s="1040" t="s">
        <v>1237</v>
      </c>
      <c r="J79" s="1041"/>
      <c r="K79" s="1041"/>
      <c r="L79" s="1041"/>
      <c r="M79" s="1032" t="s">
        <v>58</v>
      </c>
      <c r="N79" s="1032"/>
      <c r="O79" s="1103" t="s">
        <v>36</v>
      </c>
      <c r="P79" s="1103" t="s">
        <v>79</v>
      </c>
      <c r="Q79" s="1103" t="s">
        <v>36</v>
      </c>
      <c r="R79" s="1100"/>
      <c r="S79" s="1100"/>
      <c r="T79" s="1104">
        <v>5</v>
      </c>
      <c r="U79" s="1012" t="s">
        <v>1248</v>
      </c>
      <c r="V79" s="1032" t="s">
        <v>21</v>
      </c>
      <c r="W79" s="1908"/>
      <c r="X79" s="892"/>
      <c r="Y79" s="1181"/>
      <c r="Z79" s="1151"/>
      <c r="AA79" s="851"/>
      <c r="AB79" s="851"/>
      <c r="AC79" s="851"/>
      <c r="AD79" s="851"/>
      <c r="AE79" s="851"/>
      <c r="AF79" s="851"/>
      <c r="AG79" s="851"/>
      <c r="AH79" s="1152"/>
      <c r="AI79" s="1146"/>
      <c r="AJ79" s="888">
        <v>2.1711</v>
      </c>
      <c r="AK79" s="851"/>
      <c r="AL79" s="888">
        <v>3.3</v>
      </c>
      <c r="AM79" s="851"/>
      <c r="AN79" s="1192">
        <v>4.0597000000000003</v>
      </c>
      <c r="AO79" s="1160" t="s">
        <v>12360</v>
      </c>
      <c r="AP79" s="1223"/>
      <c r="AQ79" s="160"/>
      <c r="AR79" s="160"/>
    </row>
    <row r="80" spans="1:44" s="161" customFormat="1" ht="24.95" customHeight="1">
      <c r="A80" s="1008" t="s">
        <v>3940</v>
      </c>
      <c r="B80" s="300">
        <v>66</v>
      </c>
      <c r="C80" s="1821"/>
      <c r="D80" s="1012"/>
      <c r="E80" s="1012" t="s">
        <v>1349</v>
      </c>
      <c r="F80" s="1032" t="s">
        <v>1388</v>
      </c>
      <c r="G80" s="1032" t="s">
        <v>872</v>
      </c>
      <c r="H80" s="1040" t="s">
        <v>207</v>
      </c>
      <c r="I80" s="1040" t="s">
        <v>875</v>
      </c>
      <c r="J80" s="1041"/>
      <c r="K80" s="1041"/>
      <c r="L80" s="1041"/>
      <c r="M80" s="1032" t="s">
        <v>58</v>
      </c>
      <c r="N80" s="1032"/>
      <c r="O80" s="1103" t="s">
        <v>36</v>
      </c>
      <c r="P80" s="1103" t="s">
        <v>79</v>
      </c>
      <c r="Q80" s="1103" t="s">
        <v>36</v>
      </c>
      <c r="R80" s="1100"/>
      <c r="S80" s="1100"/>
      <c r="T80" s="1104">
        <v>6</v>
      </c>
      <c r="U80" s="1012" t="s">
        <v>1248</v>
      </c>
      <c r="V80" s="1032" t="s">
        <v>21</v>
      </c>
      <c r="W80" s="1908"/>
      <c r="X80" s="892"/>
      <c r="Y80" s="1181"/>
      <c r="Z80" s="1151"/>
      <c r="AA80" s="851"/>
      <c r="AB80" s="851"/>
      <c r="AC80" s="851"/>
      <c r="AD80" s="851"/>
      <c r="AE80" s="851"/>
      <c r="AF80" s="851"/>
      <c r="AG80" s="851"/>
      <c r="AH80" s="1152"/>
      <c r="AI80" s="1146"/>
      <c r="AJ80" s="888">
        <v>3.780097</v>
      </c>
      <c r="AK80" s="851"/>
      <c r="AL80" s="888">
        <v>4.082141</v>
      </c>
      <c r="AM80" s="851"/>
      <c r="AN80" s="1192">
        <v>3.8281329999999998</v>
      </c>
      <c r="AO80" s="1160" t="s">
        <v>11945</v>
      </c>
      <c r="AP80" s="1223"/>
      <c r="AQ80" s="160"/>
      <c r="AR80" s="160"/>
    </row>
    <row r="81" spans="1:44" s="161" customFormat="1" ht="24.95" customHeight="1">
      <c r="A81" s="1006" t="s">
        <v>3941</v>
      </c>
      <c r="B81" s="287">
        <v>66</v>
      </c>
      <c r="C81" s="1839" t="s">
        <v>1272</v>
      </c>
      <c r="D81" s="1013"/>
      <c r="E81" s="1013" t="s">
        <v>1349</v>
      </c>
      <c r="F81" s="1029" t="s">
        <v>1388</v>
      </c>
      <c r="G81" s="1029">
        <v>3.15</v>
      </c>
      <c r="H81" s="1042" t="s">
        <v>1194</v>
      </c>
      <c r="I81" s="1042" t="s">
        <v>875</v>
      </c>
      <c r="J81" s="1057" t="s">
        <v>7102</v>
      </c>
      <c r="K81" s="1057" t="s">
        <v>7102</v>
      </c>
      <c r="L81" s="1063">
        <v>0.03</v>
      </c>
      <c r="M81" s="1029" t="s">
        <v>58</v>
      </c>
      <c r="N81" s="1029"/>
      <c r="O81" s="874" t="s">
        <v>36</v>
      </c>
      <c r="P81" s="874" t="s">
        <v>79</v>
      </c>
      <c r="Q81" s="874" t="s">
        <v>36</v>
      </c>
      <c r="R81" s="1127">
        <v>3</v>
      </c>
      <c r="S81" s="1127">
        <v>5</v>
      </c>
      <c r="T81" s="1127"/>
      <c r="U81" s="1127" t="s">
        <v>18</v>
      </c>
      <c r="V81" s="1029" t="s">
        <v>21</v>
      </c>
      <c r="W81" s="1910"/>
      <c r="X81" s="1848" t="s">
        <v>7150</v>
      </c>
      <c r="Y81" s="1180"/>
      <c r="Z81" s="1149"/>
      <c r="AA81" s="850"/>
      <c r="AB81" s="850"/>
      <c r="AC81" s="850"/>
      <c r="AD81" s="850"/>
      <c r="AE81" s="850"/>
      <c r="AF81" s="850"/>
      <c r="AG81" s="850"/>
      <c r="AH81" s="1150"/>
      <c r="AI81" s="1145"/>
      <c r="AJ81" s="850"/>
      <c r="AK81" s="850"/>
      <c r="AL81" s="850"/>
      <c r="AM81" s="850"/>
      <c r="AN81" s="1154"/>
      <c r="AO81" s="1159"/>
      <c r="AP81" s="1223"/>
      <c r="AQ81" s="160"/>
      <c r="AR81" s="160"/>
    </row>
    <row r="82" spans="1:44" s="161" customFormat="1" ht="24.95" customHeight="1">
      <c r="A82" s="1006" t="s">
        <v>3942</v>
      </c>
      <c r="B82" s="287">
        <v>66</v>
      </c>
      <c r="C82" s="1840"/>
      <c r="D82" s="1013"/>
      <c r="E82" s="1013" t="s">
        <v>1349</v>
      </c>
      <c r="F82" s="1029" t="s">
        <v>1388</v>
      </c>
      <c r="G82" s="1029">
        <v>3.15</v>
      </c>
      <c r="H82" s="1042" t="s">
        <v>1194</v>
      </c>
      <c r="I82" s="1042" t="s">
        <v>875</v>
      </c>
      <c r="J82" s="1064" t="s">
        <v>7141</v>
      </c>
      <c r="K82" s="1064" t="s">
        <v>7141</v>
      </c>
      <c r="L82" s="1063">
        <v>1</v>
      </c>
      <c r="M82" s="1029" t="s">
        <v>58</v>
      </c>
      <c r="N82" s="1029"/>
      <c r="O82" s="874" t="s">
        <v>36</v>
      </c>
      <c r="P82" s="874" t="s">
        <v>79</v>
      </c>
      <c r="Q82" s="874" t="s">
        <v>36</v>
      </c>
      <c r="R82" s="1127">
        <v>3</v>
      </c>
      <c r="S82" s="1127">
        <v>5</v>
      </c>
      <c r="T82" s="1127"/>
      <c r="U82" s="1127" t="s">
        <v>18</v>
      </c>
      <c r="V82" s="1029" t="s">
        <v>21</v>
      </c>
      <c r="W82" s="1912"/>
      <c r="X82" s="1849"/>
      <c r="Y82" s="1180"/>
      <c r="Z82" s="1149"/>
      <c r="AA82" s="850"/>
      <c r="AB82" s="850"/>
      <c r="AC82" s="850"/>
      <c r="AD82" s="850"/>
      <c r="AE82" s="850"/>
      <c r="AF82" s="850"/>
      <c r="AG82" s="850"/>
      <c r="AH82" s="1150"/>
      <c r="AI82" s="1145"/>
      <c r="AJ82" s="850"/>
      <c r="AK82" s="850"/>
      <c r="AL82" s="850"/>
      <c r="AM82" s="850"/>
      <c r="AN82" s="1154"/>
      <c r="AO82" s="1159"/>
      <c r="AP82" s="1223"/>
      <c r="AQ82" s="160"/>
      <c r="AR82" s="160"/>
    </row>
    <row r="83" spans="1:44" s="161" customFormat="1" ht="24.95" customHeight="1">
      <c r="A83" s="1006" t="s">
        <v>3943</v>
      </c>
      <c r="B83" s="287">
        <v>66</v>
      </c>
      <c r="C83" s="1840"/>
      <c r="D83" s="1013"/>
      <c r="E83" s="1013" t="s">
        <v>1349</v>
      </c>
      <c r="F83" s="1029" t="s">
        <v>1388</v>
      </c>
      <c r="G83" s="1029">
        <v>3.15</v>
      </c>
      <c r="H83" s="1042" t="s">
        <v>1194</v>
      </c>
      <c r="I83" s="1042" t="s">
        <v>875</v>
      </c>
      <c r="J83" s="1064" t="s">
        <v>7142</v>
      </c>
      <c r="K83" s="1064" t="s">
        <v>7142</v>
      </c>
      <c r="L83" s="1063">
        <v>1</v>
      </c>
      <c r="M83" s="1029" t="s">
        <v>58</v>
      </c>
      <c r="N83" s="1029"/>
      <c r="O83" s="874" t="s">
        <v>36</v>
      </c>
      <c r="P83" s="874" t="s">
        <v>79</v>
      </c>
      <c r="Q83" s="874" t="s">
        <v>36</v>
      </c>
      <c r="R83" s="1127">
        <v>3</v>
      </c>
      <c r="S83" s="1127">
        <v>5</v>
      </c>
      <c r="T83" s="1127"/>
      <c r="U83" s="1127" t="s">
        <v>18</v>
      </c>
      <c r="V83" s="1029" t="s">
        <v>21</v>
      </c>
      <c r="W83" s="1912"/>
      <c r="X83" s="1849"/>
      <c r="Y83" s="1180"/>
      <c r="Z83" s="1149"/>
      <c r="AA83" s="850"/>
      <c r="AB83" s="850"/>
      <c r="AC83" s="850"/>
      <c r="AD83" s="850"/>
      <c r="AE83" s="850"/>
      <c r="AF83" s="850"/>
      <c r="AG83" s="850"/>
      <c r="AH83" s="1150"/>
      <c r="AI83" s="1145"/>
      <c r="AJ83" s="850"/>
      <c r="AK83" s="850"/>
      <c r="AL83" s="850"/>
      <c r="AM83" s="850"/>
      <c r="AN83" s="1154"/>
      <c r="AO83" s="1159"/>
      <c r="AP83" s="1223"/>
      <c r="AQ83" s="160"/>
      <c r="AR83" s="160"/>
    </row>
    <row r="84" spans="1:44" s="161" customFormat="1" ht="24.95" customHeight="1">
      <c r="A84" s="1006" t="s">
        <v>3944</v>
      </c>
      <c r="B84" s="287">
        <v>66</v>
      </c>
      <c r="C84" s="1840"/>
      <c r="D84" s="1013"/>
      <c r="E84" s="1013" t="s">
        <v>1349</v>
      </c>
      <c r="F84" s="1029" t="s">
        <v>1388</v>
      </c>
      <c r="G84" s="1029">
        <v>3.15</v>
      </c>
      <c r="H84" s="1042" t="s">
        <v>1194</v>
      </c>
      <c r="I84" s="1042" t="s">
        <v>875</v>
      </c>
      <c r="J84" s="1064" t="s">
        <v>7143</v>
      </c>
      <c r="K84" s="1064" t="s">
        <v>7143</v>
      </c>
      <c r="L84" s="1063">
        <v>1</v>
      </c>
      <c r="M84" s="1029" t="s">
        <v>58</v>
      </c>
      <c r="N84" s="1029"/>
      <c r="O84" s="874" t="s">
        <v>36</v>
      </c>
      <c r="P84" s="874" t="s">
        <v>79</v>
      </c>
      <c r="Q84" s="874" t="s">
        <v>36</v>
      </c>
      <c r="R84" s="1127">
        <v>3</v>
      </c>
      <c r="S84" s="1127">
        <v>5</v>
      </c>
      <c r="T84" s="1127"/>
      <c r="U84" s="1127" t="s">
        <v>18</v>
      </c>
      <c r="V84" s="1029" t="s">
        <v>21</v>
      </c>
      <c r="W84" s="1912"/>
      <c r="X84" s="1849"/>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1" customFormat="1" ht="24.95" customHeight="1">
      <c r="A85" s="1006" t="s">
        <v>3945</v>
      </c>
      <c r="B85" s="287">
        <v>66</v>
      </c>
      <c r="C85" s="1840"/>
      <c r="D85" s="1013"/>
      <c r="E85" s="1013" t="s">
        <v>1349</v>
      </c>
      <c r="F85" s="1029" t="s">
        <v>1388</v>
      </c>
      <c r="G85" s="1029">
        <v>3.15</v>
      </c>
      <c r="H85" s="1042" t="s">
        <v>1194</v>
      </c>
      <c r="I85" s="1042" t="s">
        <v>875</v>
      </c>
      <c r="J85" s="1064" t="s">
        <v>7144</v>
      </c>
      <c r="K85" s="1064" t="s">
        <v>7144</v>
      </c>
      <c r="L85" s="1063">
        <v>1</v>
      </c>
      <c r="M85" s="1029" t="s">
        <v>58</v>
      </c>
      <c r="N85" s="1029"/>
      <c r="O85" s="874" t="s">
        <v>36</v>
      </c>
      <c r="P85" s="874" t="s">
        <v>79</v>
      </c>
      <c r="Q85" s="874" t="s">
        <v>36</v>
      </c>
      <c r="R85" s="1127">
        <v>3</v>
      </c>
      <c r="S85" s="1127">
        <v>5</v>
      </c>
      <c r="T85" s="1127"/>
      <c r="U85" s="1127" t="s">
        <v>18</v>
      </c>
      <c r="V85" s="1029" t="s">
        <v>21</v>
      </c>
      <c r="W85" s="1912"/>
      <c r="X85" s="1849"/>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6" t="s">
        <v>3946</v>
      </c>
      <c r="B86" s="287">
        <v>66</v>
      </c>
      <c r="C86" s="1840"/>
      <c r="D86" s="1013"/>
      <c r="E86" s="1013" t="s">
        <v>1349</v>
      </c>
      <c r="F86" s="1029" t="s">
        <v>1388</v>
      </c>
      <c r="G86" s="1029">
        <v>3.15</v>
      </c>
      <c r="H86" s="1042" t="s">
        <v>1194</v>
      </c>
      <c r="I86" s="1042" t="s">
        <v>875</v>
      </c>
      <c r="J86" s="1064" t="s">
        <v>7145</v>
      </c>
      <c r="K86" s="1064" t="s">
        <v>7145</v>
      </c>
      <c r="L86" s="1063">
        <v>1</v>
      </c>
      <c r="M86" s="1029" t="s">
        <v>58</v>
      </c>
      <c r="N86" s="1029"/>
      <c r="O86" s="874" t="s">
        <v>36</v>
      </c>
      <c r="P86" s="874" t="s">
        <v>79</v>
      </c>
      <c r="Q86" s="874" t="s">
        <v>36</v>
      </c>
      <c r="R86" s="1127">
        <v>3</v>
      </c>
      <c r="S86" s="1127">
        <v>5</v>
      </c>
      <c r="T86" s="1127"/>
      <c r="U86" s="1127" t="s">
        <v>18</v>
      </c>
      <c r="V86" s="1029" t="s">
        <v>21</v>
      </c>
      <c r="W86" s="1912"/>
      <c r="X86" s="1849"/>
      <c r="Y86" s="1180"/>
      <c r="Z86" s="1149"/>
      <c r="AA86" s="850"/>
      <c r="AB86" s="850"/>
      <c r="AC86" s="850"/>
      <c r="AD86" s="850"/>
      <c r="AE86" s="850"/>
      <c r="AF86" s="850"/>
      <c r="AG86" s="850"/>
      <c r="AH86" s="1150"/>
      <c r="AI86" s="1145"/>
      <c r="AJ86" s="850"/>
      <c r="AK86" s="850"/>
      <c r="AL86" s="850"/>
      <c r="AM86" s="850"/>
      <c r="AN86" s="1154"/>
      <c r="AO86" s="1159"/>
      <c r="AP86" s="1222"/>
      <c r="AQ86" s="160"/>
      <c r="AR86" s="160"/>
    </row>
    <row r="87" spans="1:44" s="161" customFormat="1" ht="24.95" customHeight="1">
      <c r="A87" s="1006" t="s">
        <v>3947</v>
      </c>
      <c r="B87" s="287">
        <v>66</v>
      </c>
      <c r="C87" s="1840"/>
      <c r="D87" s="1013"/>
      <c r="E87" s="1013" t="s">
        <v>1349</v>
      </c>
      <c r="F87" s="1029" t="s">
        <v>1388</v>
      </c>
      <c r="G87" s="1029">
        <v>3.15</v>
      </c>
      <c r="H87" s="1042" t="s">
        <v>1194</v>
      </c>
      <c r="I87" s="1042" t="s">
        <v>875</v>
      </c>
      <c r="J87" s="1065" t="s">
        <v>7146</v>
      </c>
      <c r="K87" s="1065" t="s">
        <v>7146</v>
      </c>
      <c r="L87" s="1063">
        <v>1</v>
      </c>
      <c r="M87" s="1029" t="s">
        <v>58</v>
      </c>
      <c r="N87" s="1029"/>
      <c r="O87" s="874" t="s">
        <v>36</v>
      </c>
      <c r="P87" s="874" t="s">
        <v>79</v>
      </c>
      <c r="Q87" s="874" t="s">
        <v>36</v>
      </c>
      <c r="R87" s="1127">
        <v>3</v>
      </c>
      <c r="S87" s="1127">
        <v>5</v>
      </c>
      <c r="T87" s="1127"/>
      <c r="U87" s="1127" t="s">
        <v>18</v>
      </c>
      <c r="V87" s="1029" t="s">
        <v>21</v>
      </c>
      <c r="W87" s="1912"/>
      <c r="X87" s="1849"/>
      <c r="Y87" s="1180"/>
      <c r="Z87" s="1149"/>
      <c r="AA87" s="850"/>
      <c r="AB87" s="850"/>
      <c r="AC87" s="850"/>
      <c r="AD87" s="850"/>
      <c r="AE87" s="850"/>
      <c r="AF87" s="850"/>
      <c r="AG87" s="850"/>
      <c r="AH87" s="1150"/>
      <c r="AI87" s="1145"/>
      <c r="AJ87" s="850"/>
      <c r="AK87" s="850"/>
      <c r="AL87" s="850"/>
      <c r="AM87" s="850"/>
      <c r="AN87" s="1154"/>
      <c r="AO87" s="1159"/>
      <c r="AP87" s="1222"/>
      <c r="AQ87" s="160"/>
      <c r="AR87" s="160"/>
    </row>
    <row r="88" spans="1:44" s="161" customFormat="1" ht="24.95" customHeight="1">
      <c r="A88" s="1006" t="s">
        <v>3948</v>
      </c>
      <c r="B88" s="287">
        <v>66</v>
      </c>
      <c r="C88" s="1840"/>
      <c r="D88" s="1013"/>
      <c r="E88" s="1013" t="s">
        <v>1349</v>
      </c>
      <c r="F88" s="1029" t="s">
        <v>1388</v>
      </c>
      <c r="G88" s="1029">
        <v>3.15</v>
      </c>
      <c r="H88" s="1042" t="s">
        <v>1194</v>
      </c>
      <c r="I88" s="1042" t="s">
        <v>875</v>
      </c>
      <c r="J88" s="1065" t="s">
        <v>7147</v>
      </c>
      <c r="K88" s="1065" t="s">
        <v>7147</v>
      </c>
      <c r="L88" s="1063">
        <v>1</v>
      </c>
      <c r="M88" s="1029" t="s">
        <v>58</v>
      </c>
      <c r="N88" s="1029"/>
      <c r="O88" s="874" t="s">
        <v>36</v>
      </c>
      <c r="P88" s="874" t="s">
        <v>79</v>
      </c>
      <c r="Q88" s="874" t="s">
        <v>36</v>
      </c>
      <c r="R88" s="1127">
        <v>3</v>
      </c>
      <c r="S88" s="1127">
        <v>5</v>
      </c>
      <c r="T88" s="1127"/>
      <c r="U88" s="1127" t="s">
        <v>18</v>
      </c>
      <c r="V88" s="1029" t="s">
        <v>21</v>
      </c>
      <c r="W88" s="1912"/>
      <c r="X88" s="1849"/>
      <c r="Y88" s="1180"/>
      <c r="Z88" s="1149"/>
      <c r="AA88" s="850"/>
      <c r="AB88" s="850"/>
      <c r="AC88" s="850"/>
      <c r="AD88" s="850"/>
      <c r="AE88" s="850"/>
      <c r="AF88" s="850"/>
      <c r="AG88" s="850"/>
      <c r="AH88" s="1150"/>
      <c r="AI88" s="1145"/>
      <c r="AJ88" s="850"/>
      <c r="AK88" s="850"/>
      <c r="AL88" s="850"/>
      <c r="AM88" s="850"/>
      <c r="AN88" s="1154"/>
      <c r="AO88" s="1159"/>
      <c r="AP88" s="1222"/>
      <c r="AQ88" s="160"/>
      <c r="AR88" s="160"/>
    </row>
    <row r="89" spans="1:44" s="161" customFormat="1" ht="24.95" customHeight="1">
      <c r="A89" s="1006" t="s">
        <v>3949</v>
      </c>
      <c r="B89" s="287">
        <v>66</v>
      </c>
      <c r="C89" s="1841"/>
      <c r="D89" s="1013"/>
      <c r="E89" s="1013" t="s">
        <v>1349</v>
      </c>
      <c r="F89" s="1029" t="s">
        <v>1388</v>
      </c>
      <c r="G89" s="1029">
        <v>3.15</v>
      </c>
      <c r="H89" s="1042" t="s">
        <v>1194</v>
      </c>
      <c r="I89" s="1042" t="s">
        <v>875</v>
      </c>
      <c r="J89" s="1065" t="s">
        <v>7148</v>
      </c>
      <c r="K89" s="1065" t="s">
        <v>7148</v>
      </c>
      <c r="L89" s="1063">
        <v>1</v>
      </c>
      <c r="M89" s="1029" t="s">
        <v>58</v>
      </c>
      <c r="N89" s="1029"/>
      <c r="O89" s="874" t="s">
        <v>36</v>
      </c>
      <c r="P89" s="874" t="s">
        <v>79</v>
      </c>
      <c r="Q89" s="874" t="s">
        <v>36</v>
      </c>
      <c r="R89" s="1127">
        <v>3</v>
      </c>
      <c r="S89" s="1127">
        <v>5</v>
      </c>
      <c r="T89" s="1127"/>
      <c r="U89" s="1127" t="s">
        <v>18</v>
      </c>
      <c r="V89" s="1029" t="s">
        <v>21</v>
      </c>
      <c r="W89" s="1329"/>
      <c r="X89" s="1850"/>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8" t="s">
        <v>3950</v>
      </c>
      <c r="B90" s="300">
        <v>66</v>
      </c>
      <c r="C90" s="1819" t="s">
        <v>1244</v>
      </c>
      <c r="D90" s="1012"/>
      <c r="E90" s="1012" t="s">
        <v>1349</v>
      </c>
      <c r="F90" s="1032" t="s">
        <v>1388</v>
      </c>
      <c r="G90" s="1032">
        <v>3.15</v>
      </c>
      <c r="H90" s="1040" t="s">
        <v>1194</v>
      </c>
      <c r="I90" s="1040" t="s">
        <v>875</v>
      </c>
      <c r="J90" s="1041"/>
      <c r="K90" s="1041"/>
      <c r="L90" s="1041"/>
      <c r="M90" s="1032" t="s">
        <v>39</v>
      </c>
      <c r="N90" s="1032"/>
      <c r="O90" s="1032" t="s">
        <v>1255</v>
      </c>
      <c r="P90" s="1103" t="s">
        <v>1235</v>
      </c>
      <c r="Q90" s="1103" t="s">
        <v>1245</v>
      </c>
      <c r="R90" s="1100"/>
      <c r="S90" s="1100"/>
      <c r="T90" s="1104">
        <v>-39</v>
      </c>
      <c r="U90" s="1012" t="s">
        <v>1241</v>
      </c>
      <c r="V90" s="1032" t="s">
        <v>21</v>
      </c>
      <c r="W90" s="1908"/>
      <c r="X90" s="892"/>
      <c r="Y90" s="1181"/>
      <c r="Z90" s="1151"/>
      <c r="AA90" s="851"/>
      <c r="AB90" s="851"/>
      <c r="AC90" s="851"/>
      <c r="AD90" s="851"/>
      <c r="AE90" s="851"/>
      <c r="AF90" s="851"/>
      <c r="AG90" s="851"/>
      <c r="AH90" s="1152"/>
      <c r="AI90" s="1146"/>
      <c r="AJ90" s="888">
        <v>-40.1282</v>
      </c>
      <c r="AK90" s="851"/>
      <c r="AL90" s="888">
        <v>-41.188200000000002</v>
      </c>
      <c r="AM90" s="851"/>
      <c r="AN90" s="1192">
        <v>-42.811</v>
      </c>
      <c r="AO90" s="1160" t="s">
        <v>12203</v>
      </c>
      <c r="AP90" s="1223"/>
      <c r="AQ90" s="160"/>
      <c r="AR90" s="160"/>
    </row>
    <row r="91" spans="1:44" s="161" customFormat="1" ht="24.95" customHeight="1">
      <c r="A91" s="1008" t="s">
        <v>3951</v>
      </c>
      <c r="B91" s="300">
        <v>66</v>
      </c>
      <c r="C91" s="1820"/>
      <c r="D91" s="1012"/>
      <c r="E91" s="1012" t="s">
        <v>1349</v>
      </c>
      <c r="F91" s="1032" t="s">
        <v>1388</v>
      </c>
      <c r="G91" s="1032">
        <v>3.15</v>
      </c>
      <c r="H91" s="1040" t="s">
        <v>1194</v>
      </c>
      <c r="I91" s="1040" t="s">
        <v>1237</v>
      </c>
      <c r="J91" s="1041"/>
      <c r="K91" s="1041"/>
      <c r="L91" s="1041"/>
      <c r="M91" s="1032" t="s">
        <v>39</v>
      </c>
      <c r="N91" s="1032"/>
      <c r="O91" s="1032" t="s">
        <v>1257</v>
      </c>
      <c r="P91" s="1103" t="s">
        <v>1235</v>
      </c>
      <c r="Q91" s="1103" t="s">
        <v>1245</v>
      </c>
      <c r="R91" s="1100"/>
      <c r="S91" s="1100"/>
      <c r="T91" s="1104">
        <v>-36</v>
      </c>
      <c r="U91" s="1012" t="s">
        <v>1241</v>
      </c>
      <c r="V91" s="1032" t="s">
        <v>21</v>
      </c>
      <c r="W91" s="1908"/>
      <c r="X91" s="892"/>
      <c r="Y91" s="1181"/>
      <c r="Z91" s="1151"/>
      <c r="AA91" s="851"/>
      <c r="AB91" s="851"/>
      <c r="AC91" s="851"/>
      <c r="AD91" s="851"/>
      <c r="AE91" s="851"/>
      <c r="AF91" s="851"/>
      <c r="AG91" s="851"/>
      <c r="AH91" s="1152"/>
      <c r="AI91" s="1146"/>
      <c r="AJ91" s="888">
        <v>-39.085099999999997</v>
      </c>
      <c r="AK91" s="851"/>
      <c r="AL91" s="888">
        <v>-40.203099999999999</v>
      </c>
      <c r="AM91" s="851"/>
      <c r="AN91" s="1192">
        <v>-40.466000000000001</v>
      </c>
      <c r="AO91" s="1160" t="s">
        <v>12328</v>
      </c>
      <c r="AP91" s="1223"/>
      <c r="AQ91" s="160"/>
      <c r="AR91" s="160"/>
    </row>
    <row r="92" spans="1:44" s="161" customFormat="1" ht="24.95" customHeight="1">
      <c r="A92" s="1008" t="s">
        <v>3952</v>
      </c>
      <c r="B92" s="300">
        <v>66</v>
      </c>
      <c r="C92" s="1820"/>
      <c r="D92" s="1012"/>
      <c r="E92" s="1012" t="s">
        <v>1349</v>
      </c>
      <c r="F92" s="1032" t="s">
        <v>1388</v>
      </c>
      <c r="G92" s="1032" t="s">
        <v>872</v>
      </c>
      <c r="H92" s="1040" t="s">
        <v>207</v>
      </c>
      <c r="I92" s="1040" t="s">
        <v>875</v>
      </c>
      <c r="J92" s="1041"/>
      <c r="K92" s="1041"/>
      <c r="L92" s="1041"/>
      <c r="M92" s="1032" t="s">
        <v>39</v>
      </c>
      <c r="N92" s="1032"/>
      <c r="O92" s="1032" t="s">
        <v>1255</v>
      </c>
      <c r="P92" s="1103" t="s">
        <v>1235</v>
      </c>
      <c r="Q92" s="1103" t="s">
        <v>1245</v>
      </c>
      <c r="R92" s="1100"/>
      <c r="S92" s="1100"/>
      <c r="T92" s="1104">
        <v>-34</v>
      </c>
      <c r="U92" s="1012" t="s">
        <v>1241</v>
      </c>
      <c r="V92" s="1032" t="s">
        <v>21</v>
      </c>
      <c r="W92" s="1908"/>
      <c r="X92" s="892"/>
      <c r="Y92" s="1181"/>
      <c r="Z92" s="1151"/>
      <c r="AA92" s="851"/>
      <c r="AB92" s="851"/>
      <c r="AC92" s="851"/>
      <c r="AD92" s="851"/>
      <c r="AE92" s="851"/>
      <c r="AF92" s="851"/>
      <c r="AG92" s="851"/>
      <c r="AH92" s="1152"/>
      <c r="AI92" s="1146"/>
      <c r="AJ92" s="851"/>
      <c r="AK92" s="851"/>
      <c r="AL92" s="851"/>
      <c r="AM92" s="851"/>
      <c r="AN92" s="1155"/>
      <c r="AO92" s="1160"/>
      <c r="AP92" s="1223"/>
      <c r="AQ92" s="160"/>
      <c r="AR92" s="160"/>
    </row>
    <row r="93" spans="1:44" s="161" customFormat="1" ht="24.95" customHeight="1">
      <c r="A93" s="1008" t="s">
        <v>3953</v>
      </c>
      <c r="B93" s="300">
        <v>66</v>
      </c>
      <c r="C93" s="1820"/>
      <c r="D93" s="1012"/>
      <c r="E93" s="1012" t="s">
        <v>1349</v>
      </c>
      <c r="F93" s="1032" t="s">
        <v>1388</v>
      </c>
      <c r="G93" s="1032">
        <v>3.15</v>
      </c>
      <c r="H93" s="1040" t="s">
        <v>1194</v>
      </c>
      <c r="I93" s="1040" t="s">
        <v>875</v>
      </c>
      <c r="J93" s="1041"/>
      <c r="K93" s="1041"/>
      <c r="L93" s="1041"/>
      <c r="M93" s="1032" t="s">
        <v>85</v>
      </c>
      <c r="N93" s="1032"/>
      <c r="O93" s="1117" t="s">
        <v>1256</v>
      </c>
      <c r="P93" s="1103" t="s">
        <v>1235</v>
      </c>
      <c r="Q93" s="1103" t="s">
        <v>1245</v>
      </c>
      <c r="R93" s="1100"/>
      <c r="S93" s="1100"/>
      <c r="T93" s="1104">
        <v>-39</v>
      </c>
      <c r="U93" s="1012" t="s">
        <v>1241</v>
      </c>
      <c r="V93" s="1032" t="s">
        <v>21</v>
      </c>
      <c r="W93" s="1908"/>
      <c r="X93" s="892"/>
      <c r="Y93" s="1180"/>
      <c r="Z93" s="1151"/>
      <c r="AA93" s="851"/>
      <c r="AB93" s="851"/>
      <c r="AC93" s="851"/>
      <c r="AD93" s="851"/>
      <c r="AE93" s="851"/>
      <c r="AF93" s="851"/>
      <c r="AG93" s="851"/>
      <c r="AH93" s="1152"/>
      <c r="AI93" s="1146"/>
      <c r="AJ93" s="888">
        <v>-41.08596</v>
      </c>
      <c r="AK93" s="851"/>
      <c r="AL93" s="888">
        <v>-40.891829999999999</v>
      </c>
      <c r="AM93" s="851"/>
      <c r="AN93" s="1192">
        <v>-40.154310000000002</v>
      </c>
      <c r="AO93" s="1160" t="s">
        <v>9443</v>
      </c>
      <c r="AP93" s="1222"/>
      <c r="AQ93" s="160"/>
      <c r="AR93" s="160"/>
    </row>
    <row r="94" spans="1:44" s="161" customFormat="1" ht="24.95" customHeight="1">
      <c r="A94" s="1008" t="s">
        <v>3954</v>
      </c>
      <c r="B94" s="300">
        <v>66</v>
      </c>
      <c r="C94" s="1820"/>
      <c r="D94" s="1012"/>
      <c r="E94" s="1012" t="s">
        <v>1349</v>
      </c>
      <c r="F94" s="1032" t="s">
        <v>1388</v>
      </c>
      <c r="G94" s="1032">
        <v>3.15</v>
      </c>
      <c r="H94" s="1040" t="s">
        <v>1194</v>
      </c>
      <c r="I94" s="1040" t="s">
        <v>1237</v>
      </c>
      <c r="J94" s="1041"/>
      <c r="K94" s="1041"/>
      <c r="L94" s="1041"/>
      <c r="M94" s="1032" t="s">
        <v>85</v>
      </c>
      <c r="N94" s="1032"/>
      <c r="O94" s="1117" t="s">
        <v>1256</v>
      </c>
      <c r="P94" s="1103" t="s">
        <v>1235</v>
      </c>
      <c r="Q94" s="1103" t="s">
        <v>1245</v>
      </c>
      <c r="R94" s="1100"/>
      <c r="S94" s="1100"/>
      <c r="T94" s="1104">
        <v>-36</v>
      </c>
      <c r="U94" s="1012" t="s">
        <v>1241</v>
      </c>
      <c r="V94" s="1032" t="s">
        <v>21</v>
      </c>
      <c r="W94" s="1908"/>
      <c r="X94" s="892"/>
      <c r="Y94" s="1180"/>
      <c r="Z94" s="1151"/>
      <c r="AA94" s="851"/>
      <c r="AB94" s="851"/>
      <c r="AC94" s="851"/>
      <c r="AD94" s="851"/>
      <c r="AE94" s="851"/>
      <c r="AF94" s="851"/>
      <c r="AG94" s="851"/>
      <c r="AH94" s="1152"/>
      <c r="AI94" s="1146"/>
      <c r="AJ94" s="888">
        <v>-38.802300000000002</v>
      </c>
      <c r="AK94" s="851"/>
      <c r="AL94" s="888">
        <v>-37.944360000000003</v>
      </c>
      <c r="AM94" s="851"/>
      <c r="AN94" s="1192">
        <v>-38.076129999999999</v>
      </c>
      <c r="AO94" s="1160" t="s">
        <v>9535</v>
      </c>
      <c r="AP94" s="1222"/>
      <c r="AQ94" s="160"/>
      <c r="AR94" s="160"/>
    </row>
    <row r="95" spans="1:44" s="161" customFormat="1" ht="24.95" customHeight="1">
      <c r="A95" s="1008" t="s">
        <v>3955</v>
      </c>
      <c r="B95" s="300">
        <v>66</v>
      </c>
      <c r="C95" s="1821"/>
      <c r="D95" s="1012"/>
      <c r="E95" s="1012" t="s">
        <v>1349</v>
      </c>
      <c r="F95" s="1032" t="s">
        <v>1388</v>
      </c>
      <c r="G95" s="1032" t="s">
        <v>872</v>
      </c>
      <c r="H95" s="1040" t="s">
        <v>207</v>
      </c>
      <c r="I95" s="1040" t="s">
        <v>875</v>
      </c>
      <c r="J95" s="1041"/>
      <c r="K95" s="1041"/>
      <c r="L95" s="1041"/>
      <c r="M95" s="1032" t="s">
        <v>85</v>
      </c>
      <c r="N95" s="1032"/>
      <c r="O95" s="1117" t="s">
        <v>1256</v>
      </c>
      <c r="P95" s="1103" t="s">
        <v>1235</v>
      </c>
      <c r="Q95" s="1103" t="s">
        <v>1245</v>
      </c>
      <c r="R95" s="1100"/>
      <c r="S95" s="1100"/>
      <c r="T95" s="1104">
        <v>-34</v>
      </c>
      <c r="U95" s="1012" t="s">
        <v>1241</v>
      </c>
      <c r="V95" s="1032" t="s">
        <v>21</v>
      </c>
      <c r="W95" s="1908"/>
      <c r="X95" s="892"/>
      <c r="Y95" s="1180"/>
      <c r="Z95" s="1151"/>
      <c r="AA95" s="851"/>
      <c r="AB95" s="851"/>
      <c r="AC95" s="851"/>
      <c r="AD95" s="851"/>
      <c r="AE95" s="851"/>
      <c r="AF95" s="851"/>
      <c r="AG95" s="851"/>
      <c r="AH95" s="1152"/>
      <c r="AI95" s="1146"/>
      <c r="AJ95" s="890">
        <v>-33.380389999999998</v>
      </c>
      <c r="AK95" s="851"/>
      <c r="AL95" s="890">
        <v>-32.578899999999997</v>
      </c>
      <c r="AM95" s="851"/>
      <c r="AN95" s="1189">
        <v>-33.398000000000003</v>
      </c>
      <c r="AO95" s="1160" t="s">
        <v>11943</v>
      </c>
      <c r="AP95" s="1222"/>
      <c r="AQ95" s="160"/>
      <c r="AR95" s="160"/>
    </row>
    <row r="96" spans="1:44" s="161" customFormat="1" ht="24.95" customHeight="1">
      <c r="A96" s="1006" t="s">
        <v>3956</v>
      </c>
      <c r="B96" s="287">
        <v>66</v>
      </c>
      <c r="C96" s="1816" t="s">
        <v>1246</v>
      </c>
      <c r="D96" s="1013"/>
      <c r="E96" s="1013" t="s">
        <v>1349</v>
      </c>
      <c r="F96" s="1029" t="s">
        <v>1388</v>
      </c>
      <c r="G96" s="1029">
        <v>3.15</v>
      </c>
      <c r="H96" s="1042" t="s">
        <v>1194</v>
      </c>
      <c r="I96" s="1042" t="s">
        <v>875</v>
      </c>
      <c r="J96" s="1043"/>
      <c r="K96" s="1043"/>
      <c r="L96" s="1043"/>
      <c r="M96" s="1029" t="s">
        <v>39</v>
      </c>
      <c r="N96" s="1029"/>
      <c r="O96" s="1029" t="s">
        <v>1255</v>
      </c>
      <c r="P96" s="874" t="s">
        <v>1235</v>
      </c>
      <c r="Q96" s="874" t="s">
        <v>1245</v>
      </c>
      <c r="R96" s="1099"/>
      <c r="S96" s="1099"/>
      <c r="T96" s="1105">
        <v>-42</v>
      </c>
      <c r="U96" s="1013" t="s">
        <v>1241</v>
      </c>
      <c r="V96" s="1029" t="s">
        <v>21</v>
      </c>
      <c r="W96" s="1907"/>
      <c r="X96" s="893"/>
      <c r="Y96" s="1181"/>
      <c r="Z96" s="1149"/>
      <c r="AA96" s="850"/>
      <c r="AB96" s="850"/>
      <c r="AC96" s="850"/>
      <c r="AD96" s="850"/>
      <c r="AE96" s="850"/>
      <c r="AF96" s="850"/>
      <c r="AG96" s="850"/>
      <c r="AH96" s="1150"/>
      <c r="AI96" s="1145"/>
      <c r="AJ96" s="888">
        <v>-53.436900000000001</v>
      </c>
      <c r="AK96" s="850"/>
      <c r="AL96" s="888">
        <v>-55.235300000000002</v>
      </c>
      <c r="AM96" s="850"/>
      <c r="AN96" s="1192">
        <v>-55.494900000000001</v>
      </c>
      <c r="AO96" s="1159" t="s">
        <v>12204</v>
      </c>
      <c r="AP96" s="1223"/>
      <c r="AQ96" s="160"/>
      <c r="AR96" s="160"/>
    </row>
    <row r="97" spans="1:44" s="161" customFormat="1" ht="24.95" customHeight="1">
      <c r="A97" s="1006" t="s">
        <v>3957</v>
      </c>
      <c r="B97" s="287">
        <v>66</v>
      </c>
      <c r="C97" s="1817"/>
      <c r="D97" s="1013"/>
      <c r="E97" s="1013" t="s">
        <v>1349</v>
      </c>
      <c r="F97" s="1029" t="s">
        <v>1388</v>
      </c>
      <c r="G97" s="1029">
        <v>3.15</v>
      </c>
      <c r="H97" s="1042" t="s">
        <v>1194</v>
      </c>
      <c r="I97" s="1042" t="s">
        <v>1237</v>
      </c>
      <c r="J97" s="1043"/>
      <c r="K97" s="1043"/>
      <c r="L97" s="1043"/>
      <c r="M97" s="1029" t="s">
        <v>39</v>
      </c>
      <c r="N97" s="1029"/>
      <c r="O97" s="1029" t="s">
        <v>1257</v>
      </c>
      <c r="P97" s="874" t="s">
        <v>1235</v>
      </c>
      <c r="Q97" s="874" t="s">
        <v>1245</v>
      </c>
      <c r="R97" s="1099"/>
      <c r="S97" s="1099"/>
      <c r="T97" s="1105">
        <v>-39</v>
      </c>
      <c r="U97" s="1013" t="s">
        <v>1241</v>
      </c>
      <c r="V97" s="1029" t="s">
        <v>21</v>
      </c>
      <c r="W97" s="1907"/>
      <c r="X97" s="893"/>
      <c r="Y97" s="1181"/>
      <c r="Z97" s="1149"/>
      <c r="AA97" s="850"/>
      <c r="AB97" s="850"/>
      <c r="AC97" s="850"/>
      <c r="AD97" s="850"/>
      <c r="AE97" s="850"/>
      <c r="AF97" s="850"/>
      <c r="AG97" s="850"/>
      <c r="AH97" s="1150"/>
      <c r="AI97" s="1145"/>
      <c r="AJ97" s="888">
        <v>-50.9574</v>
      </c>
      <c r="AK97" s="850"/>
      <c r="AL97" s="888">
        <v>-52.987400000000001</v>
      </c>
      <c r="AM97" s="850"/>
      <c r="AN97" s="1192">
        <v>-53.413699999999999</v>
      </c>
      <c r="AO97" s="1159" t="s">
        <v>12329</v>
      </c>
      <c r="AP97" s="1223"/>
      <c r="AQ97" s="160"/>
      <c r="AR97" s="160"/>
    </row>
    <row r="98" spans="1:44" s="161" customFormat="1" ht="24.95" customHeight="1">
      <c r="A98" s="1006" t="s">
        <v>3958</v>
      </c>
      <c r="B98" s="287">
        <v>66</v>
      </c>
      <c r="C98" s="1817"/>
      <c r="D98" s="1013"/>
      <c r="E98" s="1013" t="s">
        <v>1349</v>
      </c>
      <c r="F98" s="1029" t="s">
        <v>1388</v>
      </c>
      <c r="G98" s="1029" t="s">
        <v>872</v>
      </c>
      <c r="H98" s="1042" t="s">
        <v>207</v>
      </c>
      <c r="I98" s="1042" t="s">
        <v>875</v>
      </c>
      <c r="J98" s="1043"/>
      <c r="K98" s="1043"/>
      <c r="L98" s="1043"/>
      <c r="M98" s="1029" t="s">
        <v>39</v>
      </c>
      <c r="N98" s="1029"/>
      <c r="O98" s="1029" t="s">
        <v>1255</v>
      </c>
      <c r="P98" s="874" t="s">
        <v>1235</v>
      </c>
      <c r="Q98" s="874" t="s">
        <v>1245</v>
      </c>
      <c r="R98" s="1099"/>
      <c r="S98" s="1099"/>
      <c r="T98" s="1105">
        <v>-37</v>
      </c>
      <c r="U98" s="1013" t="s">
        <v>1241</v>
      </c>
      <c r="V98" s="1029" t="s">
        <v>21</v>
      </c>
      <c r="W98" s="1907"/>
      <c r="X98" s="893"/>
      <c r="Y98" s="1181"/>
      <c r="Z98" s="1149"/>
      <c r="AA98" s="850"/>
      <c r="AB98" s="850"/>
      <c r="AC98" s="850"/>
      <c r="AD98" s="850"/>
      <c r="AE98" s="850"/>
      <c r="AF98" s="850"/>
      <c r="AG98" s="850"/>
      <c r="AH98" s="1150"/>
      <c r="AI98" s="1145"/>
      <c r="AJ98" s="850"/>
      <c r="AK98" s="850"/>
      <c r="AL98" s="850"/>
      <c r="AM98" s="850"/>
      <c r="AN98" s="1154"/>
      <c r="AO98" s="1159"/>
      <c r="AP98" s="1223"/>
      <c r="AQ98" s="160"/>
      <c r="AR98" s="160"/>
    </row>
    <row r="99" spans="1:44" s="161" customFormat="1" ht="24.95" customHeight="1">
      <c r="A99" s="1006" t="s">
        <v>3959</v>
      </c>
      <c r="B99" s="287">
        <v>66</v>
      </c>
      <c r="C99" s="1817"/>
      <c r="D99" s="1013"/>
      <c r="E99" s="1013" t="s">
        <v>1349</v>
      </c>
      <c r="F99" s="1029" t="s">
        <v>1388</v>
      </c>
      <c r="G99" s="1029">
        <v>3.15</v>
      </c>
      <c r="H99" s="1042" t="s">
        <v>1194</v>
      </c>
      <c r="I99" s="1042" t="s">
        <v>875</v>
      </c>
      <c r="J99" s="1043"/>
      <c r="K99" s="1043"/>
      <c r="L99" s="1043"/>
      <c r="M99" s="1029" t="s">
        <v>85</v>
      </c>
      <c r="N99" s="1029"/>
      <c r="O99" s="1116" t="s">
        <v>1256</v>
      </c>
      <c r="P99" s="874" t="s">
        <v>1235</v>
      </c>
      <c r="Q99" s="874" t="s">
        <v>1245</v>
      </c>
      <c r="R99" s="1099"/>
      <c r="S99" s="1099"/>
      <c r="T99" s="1105">
        <v>-42</v>
      </c>
      <c r="U99" s="1013" t="s">
        <v>1241</v>
      </c>
      <c r="V99" s="1029" t="s">
        <v>21</v>
      </c>
      <c r="W99" s="1907"/>
      <c r="X99" s="893"/>
      <c r="Y99" s="1181"/>
      <c r="Z99" s="1149"/>
      <c r="AA99" s="850"/>
      <c r="AB99" s="850"/>
      <c r="AC99" s="850"/>
      <c r="AD99" s="850"/>
      <c r="AE99" s="850"/>
      <c r="AF99" s="850"/>
      <c r="AG99" s="850"/>
      <c r="AH99" s="1150"/>
      <c r="AI99" s="1145"/>
      <c r="AJ99" s="888">
        <v>-54.45373</v>
      </c>
      <c r="AK99" s="850"/>
      <c r="AL99" s="888">
        <v>-53.819110000000002</v>
      </c>
      <c r="AM99" s="850"/>
      <c r="AN99" s="1192">
        <v>-53.646450000000002</v>
      </c>
      <c r="AO99" s="1159" t="s">
        <v>9442</v>
      </c>
      <c r="AP99" s="1223"/>
      <c r="AQ99" s="160"/>
      <c r="AR99" s="160"/>
    </row>
    <row r="100" spans="1:44" s="161" customFormat="1" ht="24.95" customHeight="1">
      <c r="A100" s="1006" t="s">
        <v>3960</v>
      </c>
      <c r="B100" s="287">
        <v>66</v>
      </c>
      <c r="C100" s="1817"/>
      <c r="D100" s="1013"/>
      <c r="E100" s="1013" t="s">
        <v>1349</v>
      </c>
      <c r="F100" s="1029" t="s">
        <v>1388</v>
      </c>
      <c r="G100" s="1029">
        <v>3.15</v>
      </c>
      <c r="H100" s="1042" t="s">
        <v>1194</v>
      </c>
      <c r="I100" s="1042" t="s">
        <v>1237</v>
      </c>
      <c r="J100" s="1043"/>
      <c r="K100" s="1043"/>
      <c r="L100" s="1043"/>
      <c r="M100" s="1029" t="s">
        <v>85</v>
      </c>
      <c r="N100" s="1029"/>
      <c r="O100" s="1116" t="s">
        <v>1256</v>
      </c>
      <c r="P100" s="874" t="s">
        <v>1235</v>
      </c>
      <c r="Q100" s="874" t="s">
        <v>1245</v>
      </c>
      <c r="R100" s="1099"/>
      <c r="S100" s="1099"/>
      <c r="T100" s="1105">
        <v>-39</v>
      </c>
      <c r="U100" s="1013" t="s">
        <v>1241</v>
      </c>
      <c r="V100" s="1029" t="s">
        <v>21</v>
      </c>
      <c r="W100" s="1907"/>
      <c r="X100" s="893"/>
      <c r="Y100" s="1181"/>
      <c r="Z100" s="1149"/>
      <c r="AA100" s="850"/>
      <c r="AB100" s="850"/>
      <c r="AC100" s="850"/>
      <c r="AD100" s="850"/>
      <c r="AE100" s="850"/>
      <c r="AF100" s="850"/>
      <c r="AG100" s="850"/>
      <c r="AH100" s="1150"/>
      <c r="AI100" s="1145"/>
      <c r="AJ100" s="888">
        <v>-54.186210000000003</v>
      </c>
      <c r="AK100" s="850"/>
      <c r="AL100" s="888">
        <v>-53.93215</v>
      </c>
      <c r="AM100" s="850"/>
      <c r="AN100" s="1192">
        <v>-53.538629999999998</v>
      </c>
      <c r="AO100" s="1159" t="s">
        <v>9534</v>
      </c>
      <c r="AP100" s="1223"/>
      <c r="AQ100" s="160"/>
      <c r="AR100" s="160"/>
    </row>
    <row r="101" spans="1:44" s="161" customFormat="1" ht="24.95" customHeight="1">
      <c r="A101" s="1006" t="s">
        <v>3961</v>
      </c>
      <c r="B101" s="287">
        <v>66</v>
      </c>
      <c r="C101" s="1818"/>
      <c r="D101" s="1013"/>
      <c r="E101" s="1013" t="s">
        <v>1349</v>
      </c>
      <c r="F101" s="1029" t="s">
        <v>1388</v>
      </c>
      <c r="G101" s="1029" t="s">
        <v>872</v>
      </c>
      <c r="H101" s="1042" t="s">
        <v>207</v>
      </c>
      <c r="I101" s="1042" t="s">
        <v>875</v>
      </c>
      <c r="J101" s="1043"/>
      <c r="K101" s="1043"/>
      <c r="L101" s="1043"/>
      <c r="M101" s="1029" t="s">
        <v>85</v>
      </c>
      <c r="N101" s="1029"/>
      <c r="O101" s="1116" t="s">
        <v>1256</v>
      </c>
      <c r="P101" s="874" t="s">
        <v>1235</v>
      </c>
      <c r="Q101" s="874" t="s">
        <v>1245</v>
      </c>
      <c r="R101" s="1099"/>
      <c r="S101" s="1099"/>
      <c r="T101" s="1105">
        <v>-37</v>
      </c>
      <c r="U101" s="1013" t="s">
        <v>1241</v>
      </c>
      <c r="V101" s="1029" t="s">
        <v>21</v>
      </c>
      <c r="W101" s="1907"/>
      <c r="X101" s="893"/>
      <c r="Y101" s="1181"/>
      <c r="Z101" s="1149"/>
      <c r="AA101" s="850"/>
      <c r="AB101" s="850"/>
      <c r="AC101" s="850"/>
      <c r="AD101" s="850"/>
      <c r="AE101" s="850"/>
      <c r="AF101" s="850"/>
      <c r="AG101" s="850"/>
      <c r="AH101" s="1150"/>
      <c r="AI101" s="1145"/>
      <c r="AJ101" s="888">
        <v>-52.49183</v>
      </c>
      <c r="AK101" s="850"/>
      <c r="AL101" s="888">
        <v>-52.254730000000002</v>
      </c>
      <c r="AM101" s="850"/>
      <c r="AN101" s="1192">
        <v>-52.155209999999997</v>
      </c>
      <c r="AO101" s="1159" t="s">
        <v>11942</v>
      </c>
      <c r="AP101" s="1223"/>
      <c r="AQ101" s="160"/>
      <c r="AR101" s="160"/>
    </row>
    <row r="102" spans="1:44" s="161" customFormat="1" ht="24.95" customHeight="1">
      <c r="A102" s="1008" t="s">
        <v>3962</v>
      </c>
      <c r="B102" s="300">
        <v>66</v>
      </c>
      <c r="C102" s="1819" t="s">
        <v>1249</v>
      </c>
      <c r="D102" s="1012"/>
      <c r="E102" s="1012" t="s">
        <v>1349</v>
      </c>
      <c r="F102" s="1032" t="s">
        <v>1388</v>
      </c>
      <c r="G102" s="1032">
        <v>3.15</v>
      </c>
      <c r="H102" s="1040" t="s">
        <v>1194</v>
      </c>
      <c r="I102" s="1040" t="s">
        <v>875</v>
      </c>
      <c r="J102" s="1041"/>
      <c r="K102" s="1041"/>
      <c r="L102" s="1041"/>
      <c r="M102" s="1032" t="s">
        <v>58</v>
      </c>
      <c r="N102" s="1032"/>
      <c r="O102" s="1103" t="s">
        <v>36</v>
      </c>
      <c r="P102" s="1103" t="s">
        <v>1235</v>
      </c>
      <c r="Q102" s="1103" t="s">
        <v>1245</v>
      </c>
      <c r="R102" s="1100"/>
      <c r="S102" s="1100"/>
      <c r="T102" s="1104">
        <v>2.5</v>
      </c>
      <c r="U102" s="1012" t="s">
        <v>1248</v>
      </c>
      <c r="V102" s="1032" t="s">
        <v>21</v>
      </c>
      <c r="W102" s="1908"/>
      <c r="X102" s="892"/>
      <c r="Y102" s="1181"/>
      <c r="Z102" s="1151"/>
      <c r="AA102" s="851"/>
      <c r="AB102" s="851"/>
      <c r="AC102" s="851"/>
      <c r="AD102" s="851"/>
      <c r="AE102" s="851"/>
      <c r="AF102" s="851"/>
      <c r="AG102" s="851"/>
      <c r="AH102" s="1152"/>
      <c r="AI102" s="1146"/>
      <c r="AJ102" s="888">
        <v>2.0184000000000002</v>
      </c>
      <c r="AK102" s="851"/>
      <c r="AL102" s="888">
        <v>1.5669</v>
      </c>
      <c r="AM102" s="851"/>
      <c r="AN102" s="1192">
        <v>1.5476000000000001</v>
      </c>
      <c r="AO102" s="1160" t="s">
        <v>12235</v>
      </c>
      <c r="AP102" s="1223"/>
      <c r="AQ102" s="160"/>
      <c r="AR102" s="160"/>
    </row>
    <row r="103" spans="1:44" s="161" customFormat="1" ht="24.95" customHeight="1">
      <c r="A103" s="1008" t="s">
        <v>3963</v>
      </c>
      <c r="B103" s="300">
        <v>66</v>
      </c>
      <c r="C103" s="1820"/>
      <c r="D103" s="1012"/>
      <c r="E103" s="1012" t="s">
        <v>1349</v>
      </c>
      <c r="F103" s="1032" t="s">
        <v>1388</v>
      </c>
      <c r="G103" s="1032">
        <v>3.15</v>
      </c>
      <c r="H103" s="1040" t="s">
        <v>1194</v>
      </c>
      <c r="I103" s="1040" t="s">
        <v>1237</v>
      </c>
      <c r="J103" s="1041"/>
      <c r="K103" s="1041"/>
      <c r="L103" s="1041"/>
      <c r="M103" s="1032" t="s">
        <v>58</v>
      </c>
      <c r="N103" s="1032"/>
      <c r="O103" s="1103" t="s">
        <v>36</v>
      </c>
      <c r="P103" s="1103" t="s">
        <v>1235</v>
      </c>
      <c r="Q103" s="1103" t="s">
        <v>1245</v>
      </c>
      <c r="R103" s="1100"/>
      <c r="S103" s="1100"/>
      <c r="T103" s="1104">
        <v>5</v>
      </c>
      <c r="U103" s="1012" t="s">
        <v>1248</v>
      </c>
      <c r="V103" s="1032" t="s">
        <v>21</v>
      </c>
      <c r="W103" s="1908"/>
      <c r="X103" s="892"/>
      <c r="Y103" s="1181"/>
      <c r="Z103" s="1151"/>
      <c r="AA103" s="851"/>
      <c r="AB103" s="851"/>
      <c r="AC103" s="851"/>
      <c r="AD103" s="851"/>
      <c r="AE103" s="851"/>
      <c r="AF103" s="851"/>
      <c r="AG103" s="851"/>
      <c r="AH103" s="1152"/>
      <c r="AI103" s="1146"/>
      <c r="AJ103" s="888">
        <v>2.4661</v>
      </c>
      <c r="AK103" s="851"/>
      <c r="AL103" s="888">
        <v>2.0562</v>
      </c>
      <c r="AM103" s="851"/>
      <c r="AN103" s="1192">
        <v>1.9941</v>
      </c>
      <c r="AO103" s="1160" t="s">
        <v>12361</v>
      </c>
      <c r="AP103" s="1223"/>
      <c r="AQ103" s="160"/>
      <c r="AR103" s="160"/>
    </row>
    <row r="104" spans="1:44" s="161" customFormat="1" ht="24.95" customHeight="1">
      <c r="A104" s="1008" t="s">
        <v>3964</v>
      </c>
      <c r="B104" s="300">
        <v>66</v>
      </c>
      <c r="C104" s="1821"/>
      <c r="D104" s="1012"/>
      <c r="E104" s="1012" t="s">
        <v>1349</v>
      </c>
      <c r="F104" s="1032" t="s">
        <v>1388</v>
      </c>
      <c r="G104" s="1032" t="s">
        <v>872</v>
      </c>
      <c r="H104" s="1040" t="s">
        <v>207</v>
      </c>
      <c r="I104" s="1040" t="s">
        <v>875</v>
      </c>
      <c r="J104" s="1041"/>
      <c r="K104" s="1041"/>
      <c r="L104" s="1041"/>
      <c r="M104" s="1032" t="s">
        <v>58</v>
      </c>
      <c r="N104" s="1032"/>
      <c r="O104" s="1103" t="s">
        <v>36</v>
      </c>
      <c r="P104" s="1103" t="s">
        <v>1235</v>
      </c>
      <c r="Q104" s="1103" t="s">
        <v>1245</v>
      </c>
      <c r="R104" s="1100"/>
      <c r="S104" s="1100"/>
      <c r="T104" s="1104">
        <v>6</v>
      </c>
      <c r="U104" s="1012" t="s">
        <v>1248</v>
      </c>
      <c r="V104" s="1032" t="s">
        <v>21</v>
      </c>
      <c r="W104" s="1908"/>
      <c r="X104" s="892"/>
      <c r="Y104" s="1181"/>
      <c r="Z104" s="1151"/>
      <c r="AA104" s="851"/>
      <c r="AB104" s="851"/>
      <c r="AC104" s="851"/>
      <c r="AD104" s="851"/>
      <c r="AE104" s="851"/>
      <c r="AF104" s="851"/>
      <c r="AG104" s="851"/>
      <c r="AH104" s="1152"/>
      <c r="AI104" s="1146"/>
      <c r="AJ104" s="888">
        <v>4.247179</v>
      </c>
      <c r="AK104" s="851"/>
      <c r="AL104" s="888">
        <v>4.573372</v>
      </c>
      <c r="AM104" s="851"/>
      <c r="AN104" s="1192">
        <v>4.195354</v>
      </c>
      <c r="AO104" s="1160" t="s">
        <v>11944</v>
      </c>
      <c r="AP104" s="1223"/>
      <c r="AQ104" s="160"/>
      <c r="AR104" s="160"/>
    </row>
    <row r="105" spans="1:44" s="161" customFormat="1" ht="24.95" customHeight="1">
      <c r="A105" s="1006" t="s">
        <v>3965</v>
      </c>
      <c r="B105" s="287">
        <v>66</v>
      </c>
      <c r="C105" s="1839" t="s">
        <v>1273</v>
      </c>
      <c r="D105" s="1013"/>
      <c r="E105" s="1013" t="s">
        <v>1349</v>
      </c>
      <c r="F105" s="1029" t="s">
        <v>1388</v>
      </c>
      <c r="G105" s="1029">
        <v>3.15</v>
      </c>
      <c r="H105" s="1042" t="s">
        <v>1194</v>
      </c>
      <c r="I105" s="1042" t="s">
        <v>875</v>
      </c>
      <c r="J105" s="1065" t="s">
        <v>7151</v>
      </c>
      <c r="K105" s="1065" t="s">
        <v>7151</v>
      </c>
      <c r="L105" s="1063">
        <v>0.03</v>
      </c>
      <c r="M105" s="1029" t="s">
        <v>58</v>
      </c>
      <c r="N105" s="1029"/>
      <c r="O105" s="874" t="s">
        <v>36</v>
      </c>
      <c r="P105" s="874" t="s">
        <v>1235</v>
      </c>
      <c r="Q105" s="874" t="s">
        <v>36</v>
      </c>
      <c r="R105" s="1127">
        <v>3</v>
      </c>
      <c r="S105" s="1127">
        <v>5</v>
      </c>
      <c r="T105" s="1127"/>
      <c r="U105" s="1127" t="s">
        <v>18</v>
      </c>
      <c r="V105" s="1029" t="s">
        <v>21</v>
      </c>
      <c r="W105" s="1910"/>
      <c r="X105" s="1848" t="s">
        <v>7159</v>
      </c>
      <c r="Y105" s="1180"/>
      <c r="Z105" s="1149"/>
      <c r="AA105" s="850"/>
      <c r="AB105" s="850"/>
      <c r="AC105" s="850"/>
      <c r="AD105" s="850"/>
      <c r="AE105" s="850"/>
      <c r="AF105" s="850"/>
      <c r="AG105" s="850"/>
      <c r="AH105" s="1150"/>
      <c r="AI105" s="1145"/>
      <c r="AJ105" s="850"/>
      <c r="AK105" s="850"/>
      <c r="AL105" s="850"/>
      <c r="AM105" s="850"/>
      <c r="AN105" s="1154"/>
      <c r="AO105" s="1159"/>
      <c r="AP105" s="1222"/>
      <c r="AQ105" s="160"/>
      <c r="AR105" s="160"/>
    </row>
    <row r="106" spans="1:44" s="161" customFormat="1" ht="24.95" customHeight="1">
      <c r="A106" s="1006" t="s">
        <v>3966</v>
      </c>
      <c r="B106" s="287">
        <v>66</v>
      </c>
      <c r="C106" s="1840"/>
      <c r="D106" s="1013"/>
      <c r="E106" s="1013" t="s">
        <v>1349</v>
      </c>
      <c r="F106" s="1029" t="s">
        <v>1388</v>
      </c>
      <c r="G106" s="1029">
        <v>3.15</v>
      </c>
      <c r="H106" s="1042" t="s">
        <v>1194</v>
      </c>
      <c r="I106" s="1042" t="s">
        <v>875</v>
      </c>
      <c r="J106" s="1065" t="s">
        <v>7152</v>
      </c>
      <c r="K106" s="1065" t="s">
        <v>7152</v>
      </c>
      <c r="L106" s="1063">
        <v>1</v>
      </c>
      <c r="M106" s="1029" t="s">
        <v>58</v>
      </c>
      <c r="N106" s="1029"/>
      <c r="O106" s="874" t="s">
        <v>36</v>
      </c>
      <c r="P106" s="874" t="s">
        <v>1235</v>
      </c>
      <c r="Q106" s="874" t="s">
        <v>36</v>
      </c>
      <c r="R106" s="1127">
        <v>3</v>
      </c>
      <c r="S106" s="1127">
        <v>5</v>
      </c>
      <c r="T106" s="1127"/>
      <c r="U106" s="1127" t="s">
        <v>18</v>
      </c>
      <c r="V106" s="1029" t="s">
        <v>21</v>
      </c>
      <c r="W106" s="1912"/>
      <c r="X106" s="1849"/>
      <c r="Y106" s="1180"/>
      <c r="Z106" s="1149"/>
      <c r="AA106" s="850"/>
      <c r="AB106" s="850"/>
      <c r="AC106" s="850"/>
      <c r="AD106" s="850"/>
      <c r="AE106" s="850"/>
      <c r="AF106" s="850"/>
      <c r="AG106" s="850"/>
      <c r="AH106" s="1150"/>
      <c r="AI106" s="1145"/>
      <c r="AJ106" s="850"/>
      <c r="AK106" s="850"/>
      <c r="AL106" s="850"/>
      <c r="AM106" s="850"/>
      <c r="AN106" s="1154"/>
      <c r="AO106" s="1159"/>
      <c r="AP106" s="1222"/>
      <c r="AQ106" s="160"/>
      <c r="AR106" s="160"/>
    </row>
    <row r="107" spans="1:44" s="161" customFormat="1" ht="24.95" customHeight="1">
      <c r="A107" s="1006" t="s">
        <v>3967</v>
      </c>
      <c r="B107" s="287">
        <v>66</v>
      </c>
      <c r="C107" s="1840"/>
      <c r="D107" s="1013"/>
      <c r="E107" s="1013" t="s">
        <v>1349</v>
      </c>
      <c r="F107" s="1029" t="s">
        <v>1388</v>
      </c>
      <c r="G107" s="1029">
        <v>3.15</v>
      </c>
      <c r="H107" s="1042" t="s">
        <v>1194</v>
      </c>
      <c r="I107" s="1042" t="s">
        <v>875</v>
      </c>
      <c r="J107" s="1065" t="s">
        <v>7153</v>
      </c>
      <c r="K107" s="1065" t="s">
        <v>7153</v>
      </c>
      <c r="L107" s="1063">
        <v>1</v>
      </c>
      <c r="M107" s="1029" t="s">
        <v>58</v>
      </c>
      <c r="N107" s="1029"/>
      <c r="O107" s="874" t="s">
        <v>36</v>
      </c>
      <c r="P107" s="874" t="s">
        <v>1235</v>
      </c>
      <c r="Q107" s="874" t="s">
        <v>36</v>
      </c>
      <c r="R107" s="1127">
        <v>3</v>
      </c>
      <c r="S107" s="1127">
        <v>5</v>
      </c>
      <c r="T107" s="1127"/>
      <c r="U107" s="1127" t="s">
        <v>18</v>
      </c>
      <c r="V107" s="1029" t="s">
        <v>21</v>
      </c>
      <c r="W107" s="1912"/>
      <c r="X107" s="1849"/>
      <c r="Y107" s="1180"/>
      <c r="Z107" s="1149"/>
      <c r="AA107" s="850"/>
      <c r="AB107" s="850"/>
      <c r="AC107" s="850"/>
      <c r="AD107" s="850"/>
      <c r="AE107" s="850"/>
      <c r="AF107" s="850"/>
      <c r="AG107" s="850"/>
      <c r="AH107" s="1150"/>
      <c r="AI107" s="1145"/>
      <c r="AJ107" s="850"/>
      <c r="AK107" s="850"/>
      <c r="AL107" s="850"/>
      <c r="AM107" s="850"/>
      <c r="AN107" s="1154"/>
      <c r="AO107" s="1159"/>
      <c r="AP107" s="1222"/>
      <c r="AQ107" s="160"/>
      <c r="AR107" s="160"/>
    </row>
    <row r="108" spans="1:44" s="161" customFormat="1" ht="24.95" customHeight="1">
      <c r="A108" s="1006" t="s">
        <v>3968</v>
      </c>
      <c r="B108" s="287">
        <v>66</v>
      </c>
      <c r="C108" s="1841"/>
      <c r="D108" s="1013"/>
      <c r="E108" s="1013" t="s">
        <v>1349</v>
      </c>
      <c r="F108" s="1029" t="s">
        <v>1388</v>
      </c>
      <c r="G108" s="1029">
        <v>3.15</v>
      </c>
      <c r="H108" s="1042" t="s">
        <v>1194</v>
      </c>
      <c r="I108" s="1042" t="s">
        <v>875</v>
      </c>
      <c r="J108" s="1065" t="s">
        <v>7154</v>
      </c>
      <c r="K108" s="1065" t="s">
        <v>7154</v>
      </c>
      <c r="L108" s="1063">
        <v>1</v>
      </c>
      <c r="M108" s="1029" t="s">
        <v>58</v>
      </c>
      <c r="N108" s="1029"/>
      <c r="O108" s="874" t="s">
        <v>36</v>
      </c>
      <c r="P108" s="874" t="s">
        <v>1235</v>
      </c>
      <c r="Q108" s="874" t="s">
        <v>36</v>
      </c>
      <c r="R108" s="1127">
        <v>3</v>
      </c>
      <c r="S108" s="1127">
        <v>5</v>
      </c>
      <c r="T108" s="1127"/>
      <c r="U108" s="1127" t="s">
        <v>18</v>
      </c>
      <c r="V108" s="1029" t="s">
        <v>21</v>
      </c>
      <c r="W108" s="1329"/>
      <c r="X108" s="1850"/>
      <c r="Y108" s="1180"/>
      <c r="Z108" s="1149"/>
      <c r="AA108" s="850"/>
      <c r="AB108" s="850"/>
      <c r="AC108" s="850"/>
      <c r="AD108" s="850"/>
      <c r="AE108" s="850"/>
      <c r="AF108" s="850"/>
      <c r="AG108" s="850"/>
      <c r="AH108" s="1150"/>
      <c r="AI108" s="1145"/>
      <c r="AJ108" s="850"/>
      <c r="AK108" s="850"/>
      <c r="AL108" s="850"/>
      <c r="AM108" s="850"/>
      <c r="AN108" s="1154"/>
      <c r="AO108" s="1159"/>
      <c r="AP108" s="1222"/>
      <c r="AQ108" s="160"/>
      <c r="AR108" s="160"/>
    </row>
    <row r="109" spans="1:44" s="162" customFormat="1" ht="24.95" customHeight="1">
      <c r="A109" s="1005" t="s">
        <v>1583</v>
      </c>
      <c r="B109" s="286"/>
      <c r="C109" s="286" t="s">
        <v>1259</v>
      </c>
      <c r="D109" s="1027"/>
      <c r="E109" s="1027"/>
      <c r="F109" s="1027"/>
      <c r="G109" s="1027"/>
      <c r="H109" s="1028"/>
      <c r="I109" s="1028"/>
      <c r="J109" s="1028"/>
      <c r="K109" s="1028"/>
      <c r="L109" s="1028"/>
      <c r="M109" s="1027"/>
      <c r="N109" s="1027"/>
      <c r="O109" s="1027"/>
      <c r="P109" s="1027"/>
      <c r="Q109" s="1027"/>
      <c r="R109" s="1097"/>
      <c r="S109" s="1097"/>
      <c r="T109" s="1097"/>
      <c r="U109" s="1027"/>
      <c r="V109" s="1027"/>
      <c r="W109" s="1906"/>
      <c r="X109" s="165"/>
      <c r="Y109" s="1141"/>
      <c r="Z109" s="1147"/>
      <c r="AA109" s="849"/>
      <c r="AB109" s="849"/>
      <c r="AC109" s="849"/>
      <c r="AD109" s="849"/>
      <c r="AE109" s="849"/>
      <c r="AF109" s="849"/>
      <c r="AG109" s="849"/>
      <c r="AH109" s="1148"/>
      <c r="AI109" s="1144"/>
      <c r="AJ109" s="849"/>
      <c r="AK109" s="849"/>
      <c r="AL109" s="849"/>
      <c r="AM109" s="849"/>
      <c r="AN109" s="1153"/>
      <c r="AO109" s="1158"/>
      <c r="AP109" s="1197"/>
    </row>
    <row r="110" spans="1:44" s="161" customFormat="1" ht="24.95" customHeight="1">
      <c r="A110" s="1006" t="s">
        <v>3969</v>
      </c>
      <c r="B110" s="287">
        <v>66</v>
      </c>
      <c r="C110" s="1816" t="s">
        <v>1260</v>
      </c>
      <c r="D110" s="1013"/>
      <c r="E110" s="1013" t="s">
        <v>1349</v>
      </c>
      <c r="F110" s="1029" t="s">
        <v>1388</v>
      </c>
      <c r="G110" s="1029"/>
      <c r="H110" s="1042" t="s">
        <v>207</v>
      </c>
      <c r="I110" s="1042" t="s">
        <v>1237</v>
      </c>
      <c r="J110" s="1043" t="s">
        <v>1613</v>
      </c>
      <c r="K110" s="1043" t="s">
        <v>1589</v>
      </c>
      <c r="L110" s="1057">
        <v>1</v>
      </c>
      <c r="M110" s="1029" t="s">
        <v>39</v>
      </c>
      <c r="N110" s="1029"/>
      <c r="O110" s="1029" t="s">
        <v>14</v>
      </c>
      <c r="P110" s="874" t="s">
        <v>79</v>
      </c>
      <c r="Q110" s="874" t="s">
        <v>36</v>
      </c>
      <c r="R110" s="1099"/>
      <c r="S110" s="1099"/>
      <c r="T110" s="1105">
        <v>-65</v>
      </c>
      <c r="U110" s="1013" t="s">
        <v>1271</v>
      </c>
      <c r="V110" s="1029" t="s">
        <v>21</v>
      </c>
      <c r="W110" s="1907"/>
      <c r="X110" s="893" t="s">
        <v>9272</v>
      </c>
      <c r="Y110" s="1180"/>
      <c r="Z110" s="1149"/>
      <c r="AA110" s="850"/>
      <c r="AB110" s="850"/>
      <c r="AC110" s="850"/>
      <c r="AD110" s="850"/>
      <c r="AE110" s="850"/>
      <c r="AF110" s="850"/>
      <c r="AG110" s="850"/>
      <c r="AH110" s="1150"/>
      <c r="AI110" s="1145"/>
      <c r="AJ110" s="850"/>
      <c r="AK110" s="850"/>
      <c r="AL110" s="850"/>
      <c r="AM110" s="850"/>
      <c r="AN110" s="1154"/>
      <c r="AO110" s="1159"/>
      <c r="AP110" s="1222"/>
      <c r="AQ110" s="160"/>
      <c r="AR110" s="160"/>
    </row>
    <row r="111" spans="1:44" s="161" customFormat="1" ht="24.95" customHeight="1">
      <c r="A111" s="1006" t="s">
        <v>9271</v>
      </c>
      <c r="B111" s="287">
        <v>66</v>
      </c>
      <c r="C111" s="1818"/>
      <c r="D111" s="1013"/>
      <c r="E111" s="1013" t="s">
        <v>1349</v>
      </c>
      <c r="F111" s="1029" t="s">
        <v>1388</v>
      </c>
      <c r="G111" s="1029"/>
      <c r="H111" s="1042" t="s">
        <v>207</v>
      </c>
      <c r="I111" s="1042" t="s">
        <v>1237</v>
      </c>
      <c r="J111" s="1043" t="s">
        <v>1613</v>
      </c>
      <c r="K111" s="1043" t="s">
        <v>1589</v>
      </c>
      <c r="L111" s="1057">
        <v>1</v>
      </c>
      <c r="M111" s="1029" t="s">
        <v>39</v>
      </c>
      <c r="N111" s="1029"/>
      <c r="O111" s="1029" t="s">
        <v>14</v>
      </c>
      <c r="P111" s="874" t="s">
        <v>79</v>
      </c>
      <c r="Q111" s="874" t="s">
        <v>36</v>
      </c>
      <c r="R111" s="1099"/>
      <c r="S111" s="1099"/>
      <c r="T111" s="1105">
        <v>-36</v>
      </c>
      <c r="U111" s="1013" t="s">
        <v>1271</v>
      </c>
      <c r="V111" s="1029" t="s">
        <v>21</v>
      </c>
      <c r="W111" s="1907"/>
      <c r="X111" s="893" t="s">
        <v>9273</v>
      </c>
      <c r="Y111" s="1180"/>
      <c r="Z111" s="1149"/>
      <c r="AA111" s="850"/>
      <c r="AB111" s="850"/>
      <c r="AC111" s="850"/>
      <c r="AD111" s="850"/>
      <c r="AE111" s="850"/>
      <c r="AF111" s="850"/>
      <c r="AG111" s="850"/>
      <c r="AH111" s="1150"/>
      <c r="AI111" s="1145"/>
      <c r="AJ111" s="850"/>
      <c r="AK111" s="850"/>
      <c r="AL111" s="850"/>
      <c r="AM111" s="850"/>
      <c r="AN111" s="1154"/>
      <c r="AO111" s="1159"/>
      <c r="AP111" s="1222"/>
      <c r="AQ111" s="160"/>
      <c r="AR111" s="160"/>
    </row>
    <row r="112" spans="1:44" s="161" customFormat="1" ht="24.95" customHeight="1">
      <c r="A112" s="1008" t="s">
        <v>3970</v>
      </c>
      <c r="B112" s="300">
        <v>66</v>
      </c>
      <c r="C112" s="320" t="s">
        <v>1261</v>
      </c>
      <c r="D112" s="1012"/>
      <c r="E112" s="1012" t="s">
        <v>1349</v>
      </c>
      <c r="F112" s="1032" t="s">
        <v>1388</v>
      </c>
      <c r="G112" s="1032"/>
      <c r="H112" s="1040" t="s">
        <v>207</v>
      </c>
      <c r="I112" s="1040" t="s">
        <v>1237</v>
      </c>
      <c r="J112" s="1041" t="s">
        <v>1615</v>
      </c>
      <c r="K112" s="1041" t="s">
        <v>1624</v>
      </c>
      <c r="L112" s="1058">
        <v>1</v>
      </c>
      <c r="M112" s="1032" t="s">
        <v>39</v>
      </c>
      <c r="N112" s="1032"/>
      <c r="O112" s="1032" t="s">
        <v>14</v>
      </c>
      <c r="P112" s="1103" t="s">
        <v>79</v>
      </c>
      <c r="Q112" s="1103" t="s">
        <v>36</v>
      </c>
      <c r="R112" s="1100"/>
      <c r="S112" s="1100"/>
      <c r="T112" s="1104">
        <v>-65</v>
      </c>
      <c r="U112" s="1012" t="s">
        <v>1271</v>
      </c>
      <c r="V112" s="1032" t="s">
        <v>21</v>
      </c>
      <c r="W112" s="1908"/>
      <c r="X112" s="892"/>
      <c r="Y112" s="1181"/>
      <c r="Z112" s="1151"/>
      <c r="AA112" s="851"/>
      <c r="AB112" s="851"/>
      <c r="AC112" s="851"/>
      <c r="AD112" s="851"/>
      <c r="AE112" s="851"/>
      <c r="AF112" s="851"/>
      <c r="AG112" s="851"/>
      <c r="AH112" s="1152"/>
      <c r="AI112" s="1146"/>
      <c r="AJ112" s="851"/>
      <c r="AK112" s="851"/>
      <c r="AL112" s="851"/>
      <c r="AM112" s="851"/>
      <c r="AN112" s="1155"/>
      <c r="AO112" s="1160"/>
      <c r="AP112" s="1223"/>
      <c r="AQ112" s="160"/>
      <c r="AR112" s="160"/>
    </row>
    <row r="113" spans="1:44" s="161" customFormat="1" ht="24.95" customHeight="1">
      <c r="A113" s="1006" t="s">
        <v>3971</v>
      </c>
      <c r="B113" s="287">
        <v>66</v>
      </c>
      <c r="C113" s="15" t="s">
        <v>1266</v>
      </c>
      <c r="D113" s="1013"/>
      <c r="E113" s="1013" t="s">
        <v>1349</v>
      </c>
      <c r="F113" s="1029" t="s">
        <v>1388</v>
      </c>
      <c r="G113" s="1029"/>
      <c r="H113" s="1042" t="s">
        <v>207</v>
      </c>
      <c r="I113" s="1042" t="s">
        <v>1237</v>
      </c>
      <c r="J113" s="1043" t="s">
        <v>1617</v>
      </c>
      <c r="K113" s="1043" t="s">
        <v>1625</v>
      </c>
      <c r="L113" s="1057">
        <v>1</v>
      </c>
      <c r="M113" s="1029" t="s">
        <v>39</v>
      </c>
      <c r="N113" s="1029"/>
      <c r="O113" s="1029" t="s">
        <v>14</v>
      </c>
      <c r="P113" s="874" t="s">
        <v>79</v>
      </c>
      <c r="Q113" s="874" t="s">
        <v>36</v>
      </c>
      <c r="R113" s="1099"/>
      <c r="S113" s="1099"/>
      <c r="T113" s="1105">
        <v>-36</v>
      </c>
      <c r="U113" s="1013" t="s">
        <v>1271</v>
      </c>
      <c r="V113" s="1029" t="s">
        <v>21</v>
      </c>
      <c r="W113" s="1907"/>
      <c r="X113" s="893"/>
      <c r="Y113" s="1180"/>
      <c r="Z113" s="1149"/>
      <c r="AA113" s="850"/>
      <c r="AB113" s="850"/>
      <c r="AC113" s="850"/>
      <c r="AD113" s="850"/>
      <c r="AE113" s="850"/>
      <c r="AF113" s="850"/>
      <c r="AG113" s="850"/>
      <c r="AH113" s="1150"/>
      <c r="AI113" s="1145"/>
      <c r="AJ113" s="850"/>
      <c r="AK113" s="850"/>
      <c r="AL113" s="850"/>
      <c r="AM113" s="850"/>
      <c r="AN113" s="1154"/>
      <c r="AO113" s="1159"/>
      <c r="AP113" s="1222"/>
      <c r="AQ113" s="160"/>
      <c r="AR113" s="160"/>
    </row>
    <row r="114" spans="1:44" s="161" customFormat="1" ht="24.95" customHeight="1">
      <c r="A114" s="1008" t="s">
        <v>3972</v>
      </c>
      <c r="B114" s="300">
        <v>66</v>
      </c>
      <c r="C114" s="302" t="s">
        <v>1267</v>
      </c>
      <c r="D114" s="1012"/>
      <c r="E114" s="1012" t="s">
        <v>1349</v>
      </c>
      <c r="F114" s="1032" t="s">
        <v>1388</v>
      </c>
      <c r="G114" s="1032"/>
      <c r="H114" s="1040" t="s">
        <v>207</v>
      </c>
      <c r="I114" s="1040" t="s">
        <v>1237</v>
      </c>
      <c r="J114" s="1058">
        <v>8550</v>
      </c>
      <c r="K114" s="1058">
        <v>10680</v>
      </c>
      <c r="L114" s="1058">
        <v>1</v>
      </c>
      <c r="M114" s="1032" t="s">
        <v>39</v>
      </c>
      <c r="N114" s="1032"/>
      <c r="O114" s="1032" t="s">
        <v>14</v>
      </c>
      <c r="P114" s="1103" t="s">
        <v>79</v>
      </c>
      <c r="Q114" s="1103" t="s">
        <v>36</v>
      </c>
      <c r="R114" s="1100"/>
      <c r="S114" s="1100"/>
      <c r="T114" s="1104">
        <v>-36</v>
      </c>
      <c r="U114" s="1012" t="s">
        <v>1271</v>
      </c>
      <c r="V114" s="1032" t="s">
        <v>21</v>
      </c>
      <c r="W114" s="1908"/>
      <c r="X114" s="892"/>
      <c r="Y114" s="1181"/>
      <c r="Z114" s="1151"/>
      <c r="AA114" s="851"/>
      <c r="AB114" s="851"/>
      <c r="AC114" s="851"/>
      <c r="AD114" s="851"/>
      <c r="AE114" s="851"/>
      <c r="AF114" s="851"/>
      <c r="AG114" s="851"/>
      <c r="AH114" s="1152"/>
      <c r="AI114" s="1146"/>
      <c r="AJ114" s="851"/>
      <c r="AK114" s="851"/>
      <c r="AL114" s="851"/>
      <c r="AM114" s="851"/>
      <c r="AN114" s="1155"/>
      <c r="AO114" s="1160"/>
      <c r="AP114" s="1223"/>
      <c r="AQ114" s="160"/>
      <c r="AR114" s="160"/>
    </row>
    <row r="115" spans="1:44" s="161" customFormat="1" ht="24.95" customHeight="1">
      <c r="A115" s="1006" t="s">
        <v>3973</v>
      </c>
      <c r="B115" s="287">
        <v>66</v>
      </c>
      <c r="C115" s="15" t="s">
        <v>1262</v>
      </c>
      <c r="D115" s="1013"/>
      <c r="E115" s="1013" t="s">
        <v>1349</v>
      </c>
      <c r="F115" s="1029" t="s">
        <v>1388</v>
      </c>
      <c r="G115" s="1029"/>
      <c r="H115" s="1042" t="s">
        <v>1194</v>
      </c>
      <c r="I115" s="1042" t="s">
        <v>875</v>
      </c>
      <c r="J115" s="1057">
        <v>2400</v>
      </c>
      <c r="K115" s="1057">
        <v>2483</v>
      </c>
      <c r="L115" s="1057"/>
      <c r="M115" s="1029" t="s">
        <v>39</v>
      </c>
      <c r="N115" s="1029"/>
      <c r="O115" s="1029" t="s">
        <v>14</v>
      </c>
      <c r="P115" s="874" t="s">
        <v>79</v>
      </c>
      <c r="Q115" s="874" t="s">
        <v>36</v>
      </c>
      <c r="R115" s="1099"/>
      <c r="S115" s="1099"/>
      <c r="T115" s="1099">
        <v>-165</v>
      </c>
      <c r="U115" s="1013" t="s">
        <v>1270</v>
      </c>
      <c r="V115" s="1029" t="s">
        <v>21</v>
      </c>
      <c r="W115" s="1907"/>
      <c r="X115" s="893"/>
      <c r="Y115" s="1180"/>
      <c r="Z115" s="1149"/>
      <c r="AA115" s="850"/>
      <c r="AB115" s="850"/>
      <c r="AC115" s="850"/>
      <c r="AD115" s="850"/>
      <c r="AE115" s="850"/>
      <c r="AF115" s="850"/>
      <c r="AG115" s="850"/>
      <c r="AH115" s="1150"/>
      <c r="AI115" s="1145"/>
      <c r="AJ115" s="850"/>
      <c r="AK115" s="850"/>
      <c r="AL115" s="850"/>
      <c r="AM115" s="850"/>
      <c r="AN115" s="1154"/>
      <c r="AO115" s="1159"/>
      <c r="AP115" s="1222"/>
      <c r="AQ115" s="160"/>
      <c r="AR115" s="160"/>
    </row>
    <row r="116" spans="1:44" s="161" customFormat="1" ht="24.95" customHeight="1">
      <c r="A116" s="1008" t="s">
        <v>3974</v>
      </c>
      <c r="B116" s="300">
        <v>66</v>
      </c>
      <c r="C116" s="302" t="s">
        <v>1263</v>
      </c>
      <c r="D116" s="1012"/>
      <c r="E116" s="1012" t="s">
        <v>1349</v>
      </c>
      <c r="F116" s="1032" t="s">
        <v>1388</v>
      </c>
      <c r="G116" s="1032"/>
      <c r="H116" s="1040" t="s">
        <v>1194</v>
      </c>
      <c r="I116" s="1040" t="s">
        <v>875</v>
      </c>
      <c r="J116" s="1058">
        <v>5150</v>
      </c>
      <c r="K116" s="1058">
        <v>5850</v>
      </c>
      <c r="L116" s="1058"/>
      <c r="M116" s="1032" t="s">
        <v>39</v>
      </c>
      <c r="N116" s="1032"/>
      <c r="O116" s="1032" t="s">
        <v>14</v>
      </c>
      <c r="P116" s="1103" t="s">
        <v>79</v>
      </c>
      <c r="Q116" s="1103" t="s">
        <v>36</v>
      </c>
      <c r="R116" s="1100"/>
      <c r="S116" s="1100"/>
      <c r="T116" s="1100">
        <v>-150</v>
      </c>
      <c r="U116" s="1012" t="s">
        <v>1270</v>
      </c>
      <c r="V116" s="1032" t="s">
        <v>21</v>
      </c>
      <c r="W116" s="1908"/>
      <c r="X116" s="892"/>
      <c r="Y116" s="1181"/>
      <c r="Z116" s="1151"/>
      <c r="AA116" s="851"/>
      <c r="AB116" s="851"/>
      <c r="AC116" s="851"/>
      <c r="AD116" s="851"/>
      <c r="AE116" s="851"/>
      <c r="AF116" s="851"/>
      <c r="AG116" s="851"/>
      <c r="AH116" s="1152"/>
      <c r="AI116" s="1146"/>
      <c r="AJ116" s="851"/>
      <c r="AK116" s="851"/>
      <c r="AL116" s="851"/>
      <c r="AM116" s="851"/>
      <c r="AN116" s="1155"/>
      <c r="AO116" s="1160"/>
      <c r="AP116" s="1223"/>
      <c r="AQ116" s="160"/>
      <c r="AR116" s="160"/>
    </row>
    <row r="117" spans="1:44" s="161" customFormat="1" ht="24.95" customHeight="1">
      <c r="A117" s="1006" t="s">
        <v>3975</v>
      </c>
      <c r="B117" s="287">
        <v>66</v>
      </c>
      <c r="C117" s="15" t="s">
        <v>1265</v>
      </c>
      <c r="D117" s="1013"/>
      <c r="E117" s="1013" t="s">
        <v>1349</v>
      </c>
      <c r="F117" s="1029" t="s">
        <v>1388</v>
      </c>
      <c r="G117" s="1029"/>
      <c r="H117" s="1042" t="s">
        <v>1194</v>
      </c>
      <c r="I117" s="1042" t="s">
        <v>875</v>
      </c>
      <c r="J117" s="1057">
        <v>1559</v>
      </c>
      <c r="K117" s="1057">
        <v>1607</v>
      </c>
      <c r="L117" s="1057"/>
      <c r="M117" s="1029" t="s">
        <v>39</v>
      </c>
      <c r="N117" s="1029"/>
      <c r="O117" s="1029" t="s">
        <v>14</v>
      </c>
      <c r="P117" s="874" t="s">
        <v>79</v>
      </c>
      <c r="Q117" s="874" t="s">
        <v>36</v>
      </c>
      <c r="R117" s="1099"/>
      <c r="S117" s="1099"/>
      <c r="T117" s="1099">
        <v>-165</v>
      </c>
      <c r="U117" s="1013" t="s">
        <v>1270</v>
      </c>
      <c r="V117" s="1029" t="s">
        <v>21</v>
      </c>
      <c r="W117" s="1907"/>
      <c r="X117" s="893"/>
      <c r="Y117" s="1180"/>
      <c r="Z117" s="1149"/>
      <c r="AA117" s="850"/>
      <c r="AB117" s="850"/>
      <c r="AC117" s="850"/>
      <c r="AD117" s="850"/>
      <c r="AE117" s="850"/>
      <c r="AF117" s="850"/>
      <c r="AG117" s="850"/>
      <c r="AH117" s="1150"/>
      <c r="AI117" s="1145"/>
      <c r="AJ117" s="850"/>
      <c r="AK117" s="850"/>
      <c r="AL117" s="850"/>
      <c r="AM117" s="850"/>
      <c r="AN117" s="1154"/>
      <c r="AO117" s="1159"/>
      <c r="AP117" s="1222"/>
      <c r="AQ117" s="160"/>
      <c r="AR117" s="160"/>
    </row>
    <row r="118" spans="1:44" s="161" customFormat="1" ht="24.95" customHeight="1">
      <c r="A118" s="1008" t="s">
        <v>3976</v>
      </c>
      <c r="B118" s="300">
        <v>66</v>
      </c>
      <c r="C118" s="302" t="s">
        <v>1264</v>
      </c>
      <c r="D118" s="1012"/>
      <c r="E118" s="1012" t="s">
        <v>1349</v>
      </c>
      <c r="F118" s="1032" t="s">
        <v>1388</v>
      </c>
      <c r="G118" s="1032"/>
      <c r="H118" s="1040" t="s">
        <v>1194</v>
      </c>
      <c r="I118" s="1040" t="s">
        <v>875</v>
      </c>
      <c r="J118" s="1058">
        <v>1164.45</v>
      </c>
      <c r="K118" s="1058">
        <v>1188.45</v>
      </c>
      <c r="L118" s="1058"/>
      <c r="M118" s="1032" t="s">
        <v>39</v>
      </c>
      <c r="N118" s="1032"/>
      <c r="O118" s="1032" t="s">
        <v>14</v>
      </c>
      <c r="P118" s="1103" t="s">
        <v>79</v>
      </c>
      <c r="Q118" s="1103" t="s">
        <v>36</v>
      </c>
      <c r="R118" s="1100"/>
      <c r="S118" s="1100"/>
      <c r="T118" s="1100">
        <v>-165</v>
      </c>
      <c r="U118" s="1012" t="s">
        <v>1270</v>
      </c>
      <c r="V118" s="1032" t="s">
        <v>21</v>
      </c>
      <c r="W118" s="1908"/>
      <c r="X118" s="892"/>
      <c r="Y118" s="1181"/>
      <c r="Z118" s="1151"/>
      <c r="AA118" s="851"/>
      <c r="AB118" s="851"/>
      <c r="AC118" s="851"/>
      <c r="AD118" s="851"/>
      <c r="AE118" s="851"/>
      <c r="AF118" s="851"/>
      <c r="AG118" s="851"/>
      <c r="AH118" s="1152"/>
      <c r="AI118" s="1146"/>
      <c r="AJ118" s="851"/>
      <c r="AK118" s="851"/>
      <c r="AL118" s="851"/>
      <c r="AM118" s="851"/>
      <c r="AN118" s="1155"/>
      <c r="AO118" s="1160"/>
      <c r="AP118" s="1223"/>
      <c r="AQ118" s="160"/>
      <c r="AR118" s="160"/>
    </row>
    <row r="119" spans="1:44" s="161" customFormat="1" ht="24.95" customHeight="1">
      <c r="A119" s="1006" t="s">
        <v>3977</v>
      </c>
      <c r="B119" s="287">
        <v>66</v>
      </c>
      <c r="C119" s="1816" t="s">
        <v>1268</v>
      </c>
      <c r="D119" s="1013"/>
      <c r="E119" s="1013" t="s">
        <v>1349</v>
      </c>
      <c r="F119" s="1029" t="s">
        <v>1388</v>
      </c>
      <c r="G119" s="1029"/>
      <c r="H119" s="1042" t="s">
        <v>1194</v>
      </c>
      <c r="I119" s="1042" t="s">
        <v>875</v>
      </c>
      <c r="J119" s="1057" t="s">
        <v>1622</v>
      </c>
      <c r="K119" s="1057" t="s">
        <v>1627</v>
      </c>
      <c r="L119" s="1057">
        <v>1</v>
      </c>
      <c r="M119" s="1029" t="s">
        <v>39</v>
      </c>
      <c r="N119" s="1029"/>
      <c r="O119" s="1029" t="s">
        <v>14</v>
      </c>
      <c r="P119" s="874" t="s">
        <v>79</v>
      </c>
      <c r="Q119" s="874" t="s">
        <v>36</v>
      </c>
      <c r="R119" s="1099"/>
      <c r="S119" s="1099"/>
      <c r="T119" s="1099">
        <v>-56</v>
      </c>
      <c r="U119" s="1013" t="s">
        <v>1271</v>
      </c>
      <c r="V119" s="1029" t="s">
        <v>21</v>
      </c>
      <c r="W119" s="1907"/>
      <c r="X119" s="893" t="s">
        <v>1626</v>
      </c>
      <c r="Y119" s="1842" t="s">
        <v>1428</v>
      </c>
      <c r="Z119" s="1149"/>
      <c r="AA119" s="850"/>
      <c r="AB119" s="850"/>
      <c r="AC119" s="850"/>
      <c r="AD119" s="850"/>
      <c r="AE119" s="850"/>
      <c r="AF119" s="850"/>
      <c r="AG119" s="850"/>
      <c r="AH119" s="1150"/>
      <c r="AI119" s="1145"/>
      <c r="AJ119" s="888">
        <v>-74.89</v>
      </c>
      <c r="AK119" s="850"/>
      <c r="AL119" s="888">
        <v>-74.83</v>
      </c>
      <c r="AM119" s="850"/>
      <c r="AN119" s="1192">
        <v>-74.75</v>
      </c>
      <c r="AO119" s="1159" t="s">
        <v>11360</v>
      </c>
      <c r="AP119" s="1159"/>
      <c r="AQ119" s="160"/>
      <c r="AR119" s="160"/>
    </row>
    <row r="120" spans="1:44" s="161" customFormat="1" ht="24.95" customHeight="1">
      <c r="A120" s="1006" t="s">
        <v>3978</v>
      </c>
      <c r="B120" s="287">
        <v>66</v>
      </c>
      <c r="C120" s="1817"/>
      <c r="D120" s="1013"/>
      <c r="E120" s="1013" t="s">
        <v>1349</v>
      </c>
      <c r="F120" s="1029" t="s">
        <v>1388</v>
      </c>
      <c r="G120" s="1029"/>
      <c r="H120" s="1042" t="s">
        <v>1194</v>
      </c>
      <c r="I120" s="1042" t="s">
        <v>875</v>
      </c>
      <c r="J120" s="1057" t="s">
        <v>1478</v>
      </c>
      <c r="K120" s="1057" t="s">
        <v>1537</v>
      </c>
      <c r="L120" s="1057">
        <v>1</v>
      </c>
      <c r="M120" s="1029" t="s">
        <v>39</v>
      </c>
      <c r="N120" s="1029"/>
      <c r="O120" s="1029" t="s">
        <v>14</v>
      </c>
      <c r="P120" s="874" t="s">
        <v>79</v>
      </c>
      <c r="Q120" s="874" t="s">
        <v>36</v>
      </c>
      <c r="R120" s="1099"/>
      <c r="S120" s="1099"/>
      <c r="T120" s="1099">
        <v>-56</v>
      </c>
      <c r="U120" s="1013" t="s">
        <v>1271</v>
      </c>
      <c r="V120" s="1029" t="s">
        <v>21</v>
      </c>
      <c r="W120" s="1907"/>
      <c r="X120" s="893" t="s">
        <v>1543</v>
      </c>
      <c r="Y120" s="1843"/>
      <c r="Z120" s="1149"/>
      <c r="AA120" s="850"/>
      <c r="AB120" s="850"/>
      <c r="AC120" s="850"/>
      <c r="AD120" s="850"/>
      <c r="AE120" s="850"/>
      <c r="AF120" s="850"/>
      <c r="AG120" s="850"/>
      <c r="AH120" s="1150"/>
      <c r="AI120" s="1145"/>
      <c r="AJ120" s="888">
        <v>-76.39</v>
      </c>
      <c r="AK120" s="850"/>
      <c r="AL120" s="888">
        <v>-76</v>
      </c>
      <c r="AM120" s="850"/>
      <c r="AN120" s="1192">
        <v>-75.989999999999995</v>
      </c>
      <c r="AO120" s="1159" t="s">
        <v>11360</v>
      </c>
      <c r="AP120" s="1159"/>
      <c r="AQ120" s="160"/>
      <c r="AR120" s="160"/>
    </row>
    <row r="121" spans="1:44" s="161" customFormat="1" ht="24.95" customHeight="1">
      <c r="A121" s="1006" t="s">
        <v>3979</v>
      </c>
      <c r="B121" s="287">
        <v>66</v>
      </c>
      <c r="C121" s="1817"/>
      <c r="D121" s="1013"/>
      <c r="E121" s="1013" t="s">
        <v>1349</v>
      </c>
      <c r="F121" s="1029" t="s">
        <v>1388</v>
      </c>
      <c r="G121" s="1029"/>
      <c r="H121" s="1042" t="s">
        <v>1194</v>
      </c>
      <c r="I121" s="1042" t="s">
        <v>875</v>
      </c>
      <c r="J121" s="1057" t="s">
        <v>1481</v>
      </c>
      <c r="K121" s="1057" t="s">
        <v>1482</v>
      </c>
      <c r="L121" s="1057">
        <v>1</v>
      </c>
      <c r="M121" s="1029" t="s">
        <v>39</v>
      </c>
      <c r="N121" s="1029"/>
      <c r="O121" s="1029" t="s">
        <v>14</v>
      </c>
      <c r="P121" s="874" t="s">
        <v>79</v>
      </c>
      <c r="Q121" s="874" t="s">
        <v>36</v>
      </c>
      <c r="R121" s="1099"/>
      <c r="S121" s="1099"/>
      <c r="T121" s="1099">
        <v>-56</v>
      </c>
      <c r="U121" s="1013" t="s">
        <v>1271</v>
      </c>
      <c r="V121" s="1029" t="s">
        <v>21</v>
      </c>
      <c r="W121" s="1907"/>
      <c r="X121" s="893" t="s">
        <v>1469</v>
      </c>
      <c r="Y121" s="1843"/>
      <c r="Z121" s="1149"/>
      <c r="AA121" s="850"/>
      <c r="AB121" s="850"/>
      <c r="AC121" s="850"/>
      <c r="AD121" s="850"/>
      <c r="AE121" s="850"/>
      <c r="AF121" s="850"/>
      <c r="AG121" s="850"/>
      <c r="AH121" s="1150"/>
      <c r="AI121" s="1145"/>
      <c r="AJ121" s="888">
        <v>-82.64</v>
      </c>
      <c r="AK121" s="850"/>
      <c r="AL121" s="888">
        <v>-82.21</v>
      </c>
      <c r="AM121" s="850"/>
      <c r="AN121" s="1192">
        <v>-82.38</v>
      </c>
      <c r="AO121" s="1159" t="s">
        <v>11360</v>
      </c>
      <c r="AP121" s="1159"/>
      <c r="AQ121" s="160"/>
      <c r="AR121" s="160"/>
    </row>
    <row r="122" spans="1:44" s="161" customFormat="1" ht="24.95" customHeight="1">
      <c r="A122" s="1006" t="s">
        <v>3980</v>
      </c>
      <c r="B122" s="287">
        <v>66</v>
      </c>
      <c r="C122" s="1817"/>
      <c r="D122" s="1013"/>
      <c r="E122" s="1013" t="s">
        <v>1349</v>
      </c>
      <c r="F122" s="1029" t="s">
        <v>1388</v>
      </c>
      <c r="G122" s="1029"/>
      <c r="H122" s="1042" t="s">
        <v>1194</v>
      </c>
      <c r="I122" s="1042" t="s">
        <v>875</v>
      </c>
      <c r="J122" s="1057" t="s">
        <v>1452</v>
      </c>
      <c r="K122" s="1057" t="s">
        <v>1450</v>
      </c>
      <c r="L122" s="1057">
        <v>1</v>
      </c>
      <c r="M122" s="1029" t="s">
        <v>39</v>
      </c>
      <c r="N122" s="1029"/>
      <c r="O122" s="1029" t="s">
        <v>14</v>
      </c>
      <c r="P122" s="874" t="s">
        <v>79</v>
      </c>
      <c r="Q122" s="874" t="s">
        <v>36</v>
      </c>
      <c r="R122" s="1099"/>
      <c r="S122" s="1099"/>
      <c r="T122" s="1099">
        <v>-56</v>
      </c>
      <c r="U122" s="1013" t="s">
        <v>1271</v>
      </c>
      <c r="V122" s="1029" t="s">
        <v>21</v>
      </c>
      <c r="W122" s="1907"/>
      <c r="X122" s="893" t="s">
        <v>1278</v>
      </c>
      <c r="Y122" s="1843"/>
      <c r="Z122" s="1149"/>
      <c r="AA122" s="850"/>
      <c r="AB122" s="850"/>
      <c r="AC122" s="850"/>
      <c r="AD122" s="850"/>
      <c r="AE122" s="850"/>
      <c r="AF122" s="850"/>
      <c r="AG122" s="850"/>
      <c r="AH122" s="1150"/>
      <c r="AI122" s="1145"/>
      <c r="AJ122" s="888">
        <v>-76.45</v>
      </c>
      <c r="AK122" s="850"/>
      <c r="AL122" s="888">
        <v>-76.06</v>
      </c>
      <c r="AM122" s="850"/>
      <c r="AN122" s="1192">
        <v>-76.5</v>
      </c>
      <c r="AO122" s="1159" t="s">
        <v>11360</v>
      </c>
      <c r="AP122" s="1159"/>
      <c r="AQ122" s="160"/>
      <c r="AR122" s="160"/>
    </row>
    <row r="123" spans="1:44" s="161" customFormat="1" ht="24.95" customHeight="1">
      <c r="A123" s="1006" t="s">
        <v>3981</v>
      </c>
      <c r="B123" s="287">
        <v>66</v>
      </c>
      <c r="C123" s="1817"/>
      <c r="D123" s="1013"/>
      <c r="E123" s="1013" t="s">
        <v>1349</v>
      </c>
      <c r="F123" s="1029" t="s">
        <v>1388</v>
      </c>
      <c r="G123" s="1029"/>
      <c r="H123" s="1042" t="s">
        <v>1194</v>
      </c>
      <c r="I123" s="1042" t="s">
        <v>875</v>
      </c>
      <c r="J123" s="1057" t="s">
        <v>1478</v>
      </c>
      <c r="K123" s="1057" t="s">
        <v>1479</v>
      </c>
      <c r="L123" s="1057">
        <v>1</v>
      </c>
      <c r="M123" s="1029" t="s">
        <v>39</v>
      </c>
      <c r="N123" s="1029"/>
      <c r="O123" s="1029" t="s">
        <v>14</v>
      </c>
      <c r="P123" s="874" t="s">
        <v>79</v>
      </c>
      <c r="Q123" s="874" t="s">
        <v>36</v>
      </c>
      <c r="R123" s="1099"/>
      <c r="S123" s="1099"/>
      <c r="T123" s="1099">
        <v>-56</v>
      </c>
      <c r="U123" s="1013" t="s">
        <v>1271</v>
      </c>
      <c r="V123" s="1029" t="s">
        <v>21</v>
      </c>
      <c r="W123" s="1907"/>
      <c r="X123" s="893" t="s">
        <v>1544</v>
      </c>
      <c r="Y123" s="1843"/>
      <c r="Z123" s="1149"/>
      <c r="AA123" s="850"/>
      <c r="AB123" s="850"/>
      <c r="AC123" s="850"/>
      <c r="AD123" s="850"/>
      <c r="AE123" s="850"/>
      <c r="AF123" s="850"/>
      <c r="AG123" s="850"/>
      <c r="AH123" s="1150"/>
      <c r="AI123" s="1145"/>
      <c r="AJ123" s="888">
        <v>-76.33</v>
      </c>
      <c r="AK123" s="850"/>
      <c r="AL123" s="888">
        <v>-76.040000000000006</v>
      </c>
      <c r="AM123" s="850"/>
      <c r="AN123" s="1192">
        <v>-76.180000000000007</v>
      </c>
      <c r="AO123" s="1159" t="s">
        <v>11360</v>
      </c>
      <c r="AP123" s="1159"/>
      <c r="AQ123" s="160"/>
      <c r="AR123" s="160"/>
    </row>
    <row r="124" spans="1:44" s="161" customFormat="1" ht="24.95" customHeight="1">
      <c r="A124" s="1006" t="s">
        <v>3982</v>
      </c>
      <c r="B124" s="287">
        <v>66</v>
      </c>
      <c r="C124" s="1817"/>
      <c r="D124" s="1013"/>
      <c r="E124" s="1013" t="s">
        <v>1349</v>
      </c>
      <c r="F124" s="1029" t="s">
        <v>1388</v>
      </c>
      <c r="G124" s="1029"/>
      <c r="H124" s="1042" t="s">
        <v>1194</v>
      </c>
      <c r="I124" s="1042" t="s">
        <v>875</v>
      </c>
      <c r="J124" s="1057" t="s">
        <v>1628</v>
      </c>
      <c r="K124" s="1057" t="s">
        <v>1558</v>
      </c>
      <c r="L124" s="1057">
        <v>1</v>
      </c>
      <c r="M124" s="1029" t="s">
        <v>39</v>
      </c>
      <c r="N124" s="1029"/>
      <c r="O124" s="1029" t="s">
        <v>14</v>
      </c>
      <c r="P124" s="874" t="s">
        <v>79</v>
      </c>
      <c r="Q124" s="874" t="s">
        <v>36</v>
      </c>
      <c r="R124" s="1099"/>
      <c r="S124" s="1099"/>
      <c r="T124" s="1099">
        <v>-56</v>
      </c>
      <c r="U124" s="1013" t="s">
        <v>1271</v>
      </c>
      <c r="V124" s="1029" t="s">
        <v>21</v>
      </c>
      <c r="W124" s="1907"/>
      <c r="X124" s="893" t="s">
        <v>1545</v>
      </c>
      <c r="Y124" s="1843"/>
      <c r="Z124" s="1149"/>
      <c r="AA124" s="850"/>
      <c r="AB124" s="850"/>
      <c r="AC124" s="850"/>
      <c r="AD124" s="850"/>
      <c r="AE124" s="850"/>
      <c r="AF124" s="850"/>
      <c r="AG124" s="850"/>
      <c r="AH124" s="1150"/>
      <c r="AI124" s="1145"/>
      <c r="AJ124" s="888">
        <v>-83.9</v>
      </c>
      <c r="AK124" s="850"/>
      <c r="AL124" s="888">
        <v>-83.31</v>
      </c>
      <c r="AM124" s="850"/>
      <c r="AN124" s="1192">
        <v>-83.4</v>
      </c>
      <c r="AO124" s="1159" t="s">
        <v>11360</v>
      </c>
      <c r="AP124" s="1159"/>
      <c r="AQ124" s="160"/>
      <c r="AR124" s="160"/>
    </row>
    <row r="125" spans="1:44" s="161" customFormat="1" ht="24.95" customHeight="1">
      <c r="A125" s="1006" t="s">
        <v>3983</v>
      </c>
      <c r="B125" s="287">
        <v>66</v>
      </c>
      <c r="C125" s="1817"/>
      <c r="D125" s="1013"/>
      <c r="E125" s="1013" t="s">
        <v>1349</v>
      </c>
      <c r="F125" s="1029" t="s">
        <v>1388</v>
      </c>
      <c r="G125" s="1029"/>
      <c r="H125" s="1042" t="s">
        <v>1194</v>
      </c>
      <c r="I125" s="1042" t="s">
        <v>875</v>
      </c>
      <c r="J125" s="1057" t="s">
        <v>1558</v>
      </c>
      <c r="K125" s="1057" t="s">
        <v>1629</v>
      </c>
      <c r="L125" s="1057">
        <v>1</v>
      </c>
      <c r="M125" s="1029" t="s">
        <v>39</v>
      </c>
      <c r="N125" s="1029"/>
      <c r="O125" s="1029" t="s">
        <v>14</v>
      </c>
      <c r="P125" s="874" t="s">
        <v>79</v>
      </c>
      <c r="Q125" s="874" t="s">
        <v>36</v>
      </c>
      <c r="R125" s="1099"/>
      <c r="S125" s="1099"/>
      <c r="T125" s="1099">
        <v>-56</v>
      </c>
      <c r="U125" s="1013" t="s">
        <v>1271</v>
      </c>
      <c r="V125" s="1029" t="s">
        <v>21</v>
      </c>
      <c r="W125" s="1907"/>
      <c r="X125" s="893" t="s">
        <v>1546</v>
      </c>
      <c r="Y125" s="1843"/>
      <c r="Z125" s="1149"/>
      <c r="AA125" s="850"/>
      <c r="AB125" s="850"/>
      <c r="AC125" s="850"/>
      <c r="AD125" s="850"/>
      <c r="AE125" s="850"/>
      <c r="AF125" s="850"/>
      <c r="AG125" s="850"/>
      <c r="AH125" s="1150"/>
      <c r="AI125" s="1145"/>
      <c r="AJ125" s="888">
        <v>-83.09</v>
      </c>
      <c r="AK125" s="850"/>
      <c r="AL125" s="888">
        <v>-83.15</v>
      </c>
      <c r="AM125" s="850"/>
      <c r="AN125" s="1192">
        <v>-83.31</v>
      </c>
      <c r="AO125" s="1159" t="s">
        <v>11360</v>
      </c>
      <c r="AP125" s="1159"/>
      <c r="AQ125" s="160"/>
      <c r="AR125" s="160"/>
    </row>
    <row r="126" spans="1:44" s="161" customFormat="1" ht="24.95" customHeight="1">
      <c r="A126" s="1006" t="s">
        <v>3984</v>
      </c>
      <c r="B126" s="287">
        <v>66</v>
      </c>
      <c r="C126" s="1817"/>
      <c r="D126" s="1013"/>
      <c r="E126" s="1013" t="s">
        <v>1349</v>
      </c>
      <c r="F126" s="1029" t="s">
        <v>1388</v>
      </c>
      <c r="G126" s="1029"/>
      <c r="H126" s="1042" t="s">
        <v>1194</v>
      </c>
      <c r="I126" s="1042" t="s">
        <v>875</v>
      </c>
      <c r="J126" s="1057" t="s">
        <v>1495</v>
      </c>
      <c r="K126" s="1057" t="s">
        <v>1559</v>
      </c>
      <c r="L126" s="1057">
        <v>1</v>
      </c>
      <c r="M126" s="1029" t="s">
        <v>39</v>
      </c>
      <c r="N126" s="1029"/>
      <c r="O126" s="1029" t="s">
        <v>14</v>
      </c>
      <c r="P126" s="874" t="s">
        <v>79</v>
      </c>
      <c r="Q126" s="874" t="s">
        <v>36</v>
      </c>
      <c r="R126" s="1099"/>
      <c r="S126" s="1099"/>
      <c r="T126" s="1099">
        <v>-56</v>
      </c>
      <c r="U126" s="1013" t="s">
        <v>1271</v>
      </c>
      <c r="V126" s="1029" t="s">
        <v>21</v>
      </c>
      <c r="W126" s="1907"/>
      <c r="X126" s="893" t="s">
        <v>1547</v>
      </c>
      <c r="Y126" s="1843"/>
      <c r="Z126" s="1149"/>
      <c r="AA126" s="850"/>
      <c r="AB126" s="850"/>
      <c r="AC126" s="850"/>
      <c r="AD126" s="850"/>
      <c r="AE126" s="850"/>
      <c r="AF126" s="850"/>
      <c r="AG126" s="850"/>
      <c r="AH126" s="1150"/>
      <c r="AI126" s="1145"/>
      <c r="AJ126" s="888">
        <v>-83.49</v>
      </c>
      <c r="AK126" s="850"/>
      <c r="AL126" s="888">
        <v>-83.15</v>
      </c>
      <c r="AM126" s="850"/>
      <c r="AN126" s="1192">
        <v>-83.06</v>
      </c>
      <c r="AO126" s="1159" t="s">
        <v>11360</v>
      </c>
      <c r="AP126" s="1159"/>
      <c r="AQ126" s="160"/>
      <c r="AR126" s="160"/>
    </row>
    <row r="127" spans="1:44" s="161" customFormat="1" ht="24.95" customHeight="1">
      <c r="A127" s="1006" t="s">
        <v>3985</v>
      </c>
      <c r="B127" s="287">
        <v>66</v>
      </c>
      <c r="C127" s="1817"/>
      <c r="D127" s="1013"/>
      <c r="E127" s="1013" t="s">
        <v>1349</v>
      </c>
      <c r="F127" s="1029" t="s">
        <v>1388</v>
      </c>
      <c r="G127" s="1029"/>
      <c r="H127" s="1042" t="s">
        <v>1194</v>
      </c>
      <c r="I127" s="1042" t="s">
        <v>875</v>
      </c>
      <c r="J127" s="1057" t="s">
        <v>1630</v>
      </c>
      <c r="K127" s="1057" t="s">
        <v>1558</v>
      </c>
      <c r="L127" s="1057">
        <v>1</v>
      </c>
      <c r="M127" s="1029" t="s">
        <v>39</v>
      </c>
      <c r="N127" s="1029"/>
      <c r="O127" s="1029" t="s">
        <v>14</v>
      </c>
      <c r="P127" s="874" t="s">
        <v>79</v>
      </c>
      <c r="Q127" s="874" t="s">
        <v>36</v>
      </c>
      <c r="R127" s="1099"/>
      <c r="S127" s="1099"/>
      <c r="T127" s="1099">
        <v>-56</v>
      </c>
      <c r="U127" s="1013" t="s">
        <v>1271</v>
      </c>
      <c r="V127" s="1029" t="s">
        <v>21</v>
      </c>
      <c r="W127" s="1907"/>
      <c r="X127" s="893" t="s">
        <v>1548</v>
      </c>
      <c r="Y127" s="1843"/>
      <c r="Z127" s="1149"/>
      <c r="AA127" s="850"/>
      <c r="AB127" s="850"/>
      <c r="AC127" s="850"/>
      <c r="AD127" s="850"/>
      <c r="AE127" s="850"/>
      <c r="AF127" s="850"/>
      <c r="AG127" s="850"/>
      <c r="AH127" s="1150"/>
      <c r="AI127" s="1145"/>
      <c r="AJ127" s="888">
        <v>-83.6</v>
      </c>
      <c r="AK127" s="850"/>
      <c r="AL127" s="888">
        <v>-83.19</v>
      </c>
      <c r="AM127" s="850"/>
      <c r="AN127" s="1192">
        <v>-83.31</v>
      </c>
      <c r="AO127" s="1159" t="s">
        <v>11360</v>
      </c>
      <c r="AP127" s="1159"/>
      <c r="AQ127" s="160"/>
      <c r="AR127" s="160"/>
    </row>
    <row r="128" spans="1:44" s="161" customFormat="1" ht="24.95" customHeight="1">
      <c r="A128" s="1006" t="s">
        <v>3986</v>
      </c>
      <c r="B128" s="287">
        <v>66</v>
      </c>
      <c r="C128" s="1817"/>
      <c r="D128" s="1013"/>
      <c r="E128" s="1013" t="s">
        <v>1349</v>
      </c>
      <c r="F128" s="1029" t="s">
        <v>1388</v>
      </c>
      <c r="G128" s="1029"/>
      <c r="H128" s="1042" t="s">
        <v>1194</v>
      </c>
      <c r="I128" s="1042" t="s">
        <v>875</v>
      </c>
      <c r="J128" s="1057" t="s">
        <v>1631</v>
      </c>
      <c r="K128" s="1057" t="s">
        <v>1560</v>
      </c>
      <c r="L128" s="1057">
        <v>1</v>
      </c>
      <c r="M128" s="1029" t="s">
        <v>39</v>
      </c>
      <c r="N128" s="1029"/>
      <c r="O128" s="1029" t="s">
        <v>14</v>
      </c>
      <c r="P128" s="874" t="s">
        <v>79</v>
      </c>
      <c r="Q128" s="874" t="s">
        <v>36</v>
      </c>
      <c r="R128" s="1099"/>
      <c r="S128" s="1099"/>
      <c r="T128" s="1099">
        <v>-56</v>
      </c>
      <c r="U128" s="1013" t="s">
        <v>1271</v>
      </c>
      <c r="V128" s="1029" t="s">
        <v>21</v>
      </c>
      <c r="W128" s="1907"/>
      <c r="X128" s="893" t="s">
        <v>1549</v>
      </c>
      <c r="Y128" s="1843"/>
      <c r="Z128" s="1149"/>
      <c r="AA128" s="850"/>
      <c r="AB128" s="850"/>
      <c r="AC128" s="850"/>
      <c r="AD128" s="850"/>
      <c r="AE128" s="850"/>
      <c r="AF128" s="850"/>
      <c r="AG128" s="850"/>
      <c r="AH128" s="1150"/>
      <c r="AI128" s="1145"/>
      <c r="AJ128" s="888">
        <v>-76.72</v>
      </c>
      <c r="AK128" s="850"/>
      <c r="AL128" s="888">
        <v>-76.78</v>
      </c>
      <c r="AM128" s="850"/>
      <c r="AN128" s="1192">
        <v>-76.42</v>
      </c>
      <c r="AO128" s="1159" t="s">
        <v>11360</v>
      </c>
      <c r="AP128" s="1159"/>
      <c r="AQ128" s="160"/>
      <c r="AR128" s="160"/>
    </row>
    <row r="129" spans="1:44" s="161" customFormat="1" ht="24.95" customHeight="1">
      <c r="A129" s="1006" t="s">
        <v>3987</v>
      </c>
      <c r="B129" s="287">
        <v>66</v>
      </c>
      <c r="C129" s="1817"/>
      <c r="D129" s="1013"/>
      <c r="E129" s="1013" t="s">
        <v>1349</v>
      </c>
      <c r="F129" s="1029" t="s">
        <v>1388</v>
      </c>
      <c r="G129" s="1029"/>
      <c r="H129" s="1042" t="s">
        <v>1194</v>
      </c>
      <c r="I129" s="1042" t="s">
        <v>875</v>
      </c>
      <c r="J129" s="1057" t="s">
        <v>1622</v>
      </c>
      <c r="K129" s="1057" t="s">
        <v>1623</v>
      </c>
      <c r="L129" s="1057">
        <v>1</v>
      </c>
      <c r="M129" s="1029" t="s">
        <v>39</v>
      </c>
      <c r="N129" s="1029"/>
      <c r="O129" s="1029" t="s">
        <v>14</v>
      </c>
      <c r="P129" s="874" t="s">
        <v>79</v>
      </c>
      <c r="Q129" s="874" t="s">
        <v>36</v>
      </c>
      <c r="R129" s="1099"/>
      <c r="S129" s="1099"/>
      <c r="T129" s="1099">
        <v>-56</v>
      </c>
      <c r="U129" s="1013" t="s">
        <v>1271</v>
      </c>
      <c r="V129" s="1029" t="s">
        <v>21</v>
      </c>
      <c r="W129" s="1907"/>
      <c r="X129" s="893" t="s">
        <v>1550</v>
      </c>
      <c r="Y129" s="1843"/>
      <c r="Z129" s="1149"/>
      <c r="AA129" s="850"/>
      <c r="AB129" s="850"/>
      <c r="AC129" s="850"/>
      <c r="AD129" s="850"/>
      <c r="AE129" s="850"/>
      <c r="AF129" s="850"/>
      <c r="AG129" s="850"/>
      <c r="AH129" s="1150"/>
      <c r="AI129" s="1145"/>
      <c r="AJ129" s="888">
        <v>-74.790000000000006</v>
      </c>
      <c r="AK129" s="850"/>
      <c r="AL129" s="888">
        <v>-74.709999999999994</v>
      </c>
      <c r="AM129" s="850"/>
      <c r="AN129" s="1192">
        <v>-74.709999999999994</v>
      </c>
      <c r="AO129" s="1159" t="s">
        <v>11360</v>
      </c>
      <c r="AP129" s="1159"/>
      <c r="AQ129" s="160"/>
      <c r="AR129" s="160"/>
    </row>
    <row r="130" spans="1:44" s="161" customFormat="1" ht="24.95" customHeight="1">
      <c r="A130" s="1006" t="s">
        <v>3988</v>
      </c>
      <c r="B130" s="287">
        <v>66</v>
      </c>
      <c r="C130" s="1817"/>
      <c r="D130" s="1013"/>
      <c r="E130" s="1013" t="s">
        <v>1349</v>
      </c>
      <c r="F130" s="1029" t="s">
        <v>1388</v>
      </c>
      <c r="G130" s="1029"/>
      <c r="H130" s="1042" t="s">
        <v>1194</v>
      </c>
      <c r="I130" s="1042" t="s">
        <v>875</v>
      </c>
      <c r="J130" s="1057" t="s">
        <v>1493</v>
      </c>
      <c r="K130" s="1057" t="s">
        <v>1482</v>
      </c>
      <c r="L130" s="1057">
        <v>1</v>
      </c>
      <c r="M130" s="1029" t="s">
        <v>39</v>
      </c>
      <c r="N130" s="1029"/>
      <c r="O130" s="1029" t="s">
        <v>14</v>
      </c>
      <c r="P130" s="874" t="s">
        <v>79</v>
      </c>
      <c r="Q130" s="874" t="s">
        <v>36</v>
      </c>
      <c r="R130" s="1099"/>
      <c r="S130" s="1099"/>
      <c r="T130" s="1099">
        <v>-56</v>
      </c>
      <c r="U130" s="1013" t="s">
        <v>1271</v>
      </c>
      <c r="V130" s="1029" t="s">
        <v>21</v>
      </c>
      <c r="W130" s="1907"/>
      <c r="X130" s="893" t="s">
        <v>1286</v>
      </c>
      <c r="Y130" s="1843"/>
      <c r="Z130" s="1149"/>
      <c r="AA130" s="850"/>
      <c r="AB130" s="850"/>
      <c r="AC130" s="850"/>
      <c r="AD130" s="850"/>
      <c r="AE130" s="850"/>
      <c r="AF130" s="850"/>
      <c r="AG130" s="850"/>
      <c r="AH130" s="1150"/>
      <c r="AI130" s="1145"/>
      <c r="AJ130" s="888">
        <v>-82.96</v>
      </c>
      <c r="AK130" s="850"/>
      <c r="AL130" s="888">
        <v>-82.05</v>
      </c>
      <c r="AM130" s="850"/>
      <c r="AN130" s="1192">
        <v>-82.27</v>
      </c>
      <c r="AO130" s="1159" t="s">
        <v>11360</v>
      </c>
      <c r="AP130" s="1159"/>
      <c r="AQ130" s="160"/>
      <c r="AR130" s="160"/>
    </row>
    <row r="131" spans="1:44" s="161" customFormat="1" ht="24.95" customHeight="1">
      <c r="A131" s="1006" t="s">
        <v>3989</v>
      </c>
      <c r="B131" s="287">
        <v>66</v>
      </c>
      <c r="C131" s="1817"/>
      <c r="D131" s="1013"/>
      <c r="E131" s="1013" t="s">
        <v>1349</v>
      </c>
      <c r="F131" s="1029" t="s">
        <v>1388</v>
      </c>
      <c r="G131" s="1029"/>
      <c r="H131" s="1042" t="s">
        <v>1194</v>
      </c>
      <c r="I131" s="1042" t="s">
        <v>875</v>
      </c>
      <c r="J131" s="1057" t="s">
        <v>1494</v>
      </c>
      <c r="K131" s="1057" t="s">
        <v>1481</v>
      </c>
      <c r="L131" s="1057">
        <v>1</v>
      </c>
      <c r="M131" s="1029" t="s">
        <v>39</v>
      </c>
      <c r="N131" s="1029"/>
      <c r="O131" s="1029" t="s">
        <v>14</v>
      </c>
      <c r="P131" s="874" t="s">
        <v>79</v>
      </c>
      <c r="Q131" s="874" t="s">
        <v>36</v>
      </c>
      <c r="R131" s="1099"/>
      <c r="S131" s="1099"/>
      <c r="T131" s="1099">
        <v>-56</v>
      </c>
      <c r="U131" s="1013" t="s">
        <v>1271</v>
      </c>
      <c r="V131" s="1029" t="s">
        <v>21</v>
      </c>
      <c r="W131" s="1907"/>
      <c r="X131" s="893" t="s">
        <v>1287</v>
      </c>
      <c r="Y131" s="1843"/>
      <c r="Z131" s="1149"/>
      <c r="AA131" s="850"/>
      <c r="AB131" s="850"/>
      <c r="AC131" s="850"/>
      <c r="AD131" s="850"/>
      <c r="AE131" s="850"/>
      <c r="AF131" s="850"/>
      <c r="AG131" s="850"/>
      <c r="AH131" s="1150"/>
      <c r="AI131" s="1145"/>
      <c r="AJ131" s="888">
        <v>-83.19</v>
      </c>
      <c r="AK131" s="850"/>
      <c r="AL131" s="888">
        <v>-82.89</v>
      </c>
      <c r="AM131" s="850"/>
      <c r="AN131" s="1192">
        <v>-82.94</v>
      </c>
      <c r="AO131" s="1159" t="s">
        <v>11360</v>
      </c>
      <c r="AP131" s="1159"/>
      <c r="AQ131" s="160"/>
      <c r="AR131" s="160"/>
    </row>
    <row r="132" spans="1:44" s="161" customFormat="1" ht="24.95" customHeight="1">
      <c r="A132" s="1006" t="s">
        <v>3990</v>
      </c>
      <c r="B132" s="287">
        <v>66</v>
      </c>
      <c r="C132" s="1817"/>
      <c r="D132" s="1013"/>
      <c r="E132" s="1013" t="s">
        <v>1349</v>
      </c>
      <c r="F132" s="1029" t="s">
        <v>1388</v>
      </c>
      <c r="G132" s="1029"/>
      <c r="H132" s="1042" t="s">
        <v>1194</v>
      </c>
      <c r="I132" s="1042" t="s">
        <v>875</v>
      </c>
      <c r="J132" s="1057" t="s">
        <v>1495</v>
      </c>
      <c r="K132" s="1057" t="s">
        <v>1496</v>
      </c>
      <c r="L132" s="1057">
        <v>1</v>
      </c>
      <c r="M132" s="1029" t="s">
        <v>39</v>
      </c>
      <c r="N132" s="1029"/>
      <c r="O132" s="1029" t="s">
        <v>14</v>
      </c>
      <c r="P132" s="874" t="s">
        <v>79</v>
      </c>
      <c r="Q132" s="874" t="s">
        <v>36</v>
      </c>
      <c r="R132" s="1099"/>
      <c r="S132" s="1099"/>
      <c r="T132" s="1099">
        <v>-56</v>
      </c>
      <c r="U132" s="1013" t="s">
        <v>1271</v>
      </c>
      <c r="V132" s="1029" t="s">
        <v>21</v>
      </c>
      <c r="W132" s="1907"/>
      <c r="X132" s="893" t="s">
        <v>1288</v>
      </c>
      <c r="Y132" s="1843"/>
      <c r="Z132" s="1149"/>
      <c r="AA132" s="850"/>
      <c r="AB132" s="850"/>
      <c r="AC132" s="850"/>
      <c r="AD132" s="850"/>
      <c r="AE132" s="850"/>
      <c r="AF132" s="850"/>
      <c r="AG132" s="850"/>
      <c r="AH132" s="1150"/>
      <c r="AI132" s="1145"/>
      <c r="AJ132" s="888">
        <v>-83.47</v>
      </c>
      <c r="AK132" s="850"/>
      <c r="AL132" s="888">
        <v>-83.45</v>
      </c>
      <c r="AM132" s="850"/>
      <c r="AN132" s="1192">
        <v>-83.02</v>
      </c>
      <c r="AO132" s="1159" t="s">
        <v>11360</v>
      </c>
      <c r="AP132" s="1159"/>
      <c r="AQ132" s="160"/>
      <c r="AR132" s="160"/>
    </row>
    <row r="133" spans="1:44" s="161" customFormat="1" ht="24.95" customHeight="1">
      <c r="A133" s="1006" t="s">
        <v>3991</v>
      </c>
      <c r="B133" s="287">
        <v>66</v>
      </c>
      <c r="C133" s="1817"/>
      <c r="D133" s="1013"/>
      <c r="E133" s="1013" t="s">
        <v>1349</v>
      </c>
      <c r="F133" s="1029" t="s">
        <v>1388</v>
      </c>
      <c r="G133" s="1029"/>
      <c r="H133" s="1042" t="s">
        <v>1194</v>
      </c>
      <c r="I133" s="1042" t="s">
        <v>875</v>
      </c>
      <c r="J133" s="1057" t="s">
        <v>1632</v>
      </c>
      <c r="K133" s="1057" t="s">
        <v>1557</v>
      </c>
      <c r="L133" s="1057">
        <v>1</v>
      </c>
      <c r="M133" s="1029" t="s">
        <v>39</v>
      </c>
      <c r="N133" s="1029"/>
      <c r="O133" s="1029" t="s">
        <v>14</v>
      </c>
      <c r="P133" s="874" t="s">
        <v>79</v>
      </c>
      <c r="Q133" s="874" t="s">
        <v>36</v>
      </c>
      <c r="R133" s="1099"/>
      <c r="S133" s="1099"/>
      <c r="T133" s="1099">
        <v>-56</v>
      </c>
      <c r="U133" s="1013" t="s">
        <v>1271</v>
      </c>
      <c r="V133" s="1029" t="s">
        <v>21</v>
      </c>
      <c r="W133" s="1907"/>
      <c r="X133" s="893" t="s">
        <v>1551</v>
      </c>
      <c r="Y133" s="1843"/>
      <c r="Z133" s="1149"/>
      <c r="AA133" s="850"/>
      <c r="AB133" s="850"/>
      <c r="AC133" s="850"/>
      <c r="AD133" s="850"/>
      <c r="AE133" s="850"/>
      <c r="AF133" s="850"/>
      <c r="AG133" s="850"/>
      <c r="AH133" s="1150"/>
      <c r="AI133" s="1145"/>
      <c r="AJ133" s="888">
        <v>-83.51</v>
      </c>
      <c r="AK133" s="850"/>
      <c r="AL133" s="888">
        <v>-83.13</v>
      </c>
      <c r="AM133" s="850"/>
      <c r="AN133" s="1192">
        <v>-83.33</v>
      </c>
      <c r="AO133" s="1159" t="s">
        <v>11360</v>
      </c>
      <c r="AP133" s="1159"/>
      <c r="AQ133" s="160"/>
      <c r="AR133" s="160"/>
    </row>
    <row r="134" spans="1:44" s="161" customFormat="1" ht="24.95" customHeight="1">
      <c r="A134" s="1006" t="s">
        <v>3992</v>
      </c>
      <c r="B134" s="287">
        <v>66</v>
      </c>
      <c r="C134" s="1817"/>
      <c r="D134" s="1013"/>
      <c r="E134" s="1013" t="s">
        <v>1349</v>
      </c>
      <c r="F134" s="1029" t="s">
        <v>1388</v>
      </c>
      <c r="G134" s="1029"/>
      <c r="H134" s="1042" t="s">
        <v>1194</v>
      </c>
      <c r="I134" s="1042" t="s">
        <v>875</v>
      </c>
      <c r="J134" s="1057" t="s">
        <v>1538</v>
      </c>
      <c r="K134" s="1057" t="s">
        <v>1539</v>
      </c>
      <c r="L134" s="1057">
        <v>1</v>
      </c>
      <c r="M134" s="1029" t="s">
        <v>39</v>
      </c>
      <c r="N134" s="1029"/>
      <c r="O134" s="1029" t="s">
        <v>14</v>
      </c>
      <c r="P134" s="874" t="s">
        <v>79</v>
      </c>
      <c r="Q134" s="874" t="s">
        <v>36</v>
      </c>
      <c r="R134" s="1099"/>
      <c r="S134" s="1099"/>
      <c r="T134" s="1099">
        <v>-56</v>
      </c>
      <c r="U134" s="1013" t="s">
        <v>1271</v>
      </c>
      <c r="V134" s="1029" t="s">
        <v>21</v>
      </c>
      <c r="W134" s="1907"/>
      <c r="X134" s="893" t="s">
        <v>1552</v>
      </c>
      <c r="Y134" s="1843"/>
      <c r="Z134" s="1149"/>
      <c r="AA134" s="850"/>
      <c r="AB134" s="850"/>
      <c r="AC134" s="850"/>
      <c r="AD134" s="850"/>
      <c r="AE134" s="850"/>
      <c r="AF134" s="850"/>
      <c r="AG134" s="850"/>
      <c r="AH134" s="1150"/>
      <c r="AI134" s="1145"/>
      <c r="AJ134" s="888">
        <v>-78.64</v>
      </c>
      <c r="AK134" s="850"/>
      <c r="AL134" s="888">
        <v>-78.650000000000006</v>
      </c>
      <c r="AM134" s="850"/>
      <c r="AN134" s="1192">
        <v>-78.489999999999995</v>
      </c>
      <c r="AO134" s="1159" t="s">
        <v>11360</v>
      </c>
      <c r="AP134" s="1159"/>
      <c r="AQ134" s="160"/>
      <c r="AR134" s="160"/>
    </row>
    <row r="135" spans="1:44" s="161" customFormat="1" ht="24.95" customHeight="1">
      <c r="A135" s="1006" t="s">
        <v>3993</v>
      </c>
      <c r="B135" s="287">
        <v>66</v>
      </c>
      <c r="C135" s="1817"/>
      <c r="D135" s="1013"/>
      <c r="E135" s="1013" t="s">
        <v>1349</v>
      </c>
      <c r="F135" s="1029" t="s">
        <v>1388</v>
      </c>
      <c r="G135" s="1029"/>
      <c r="H135" s="1042" t="s">
        <v>1194</v>
      </c>
      <c r="I135" s="1042" t="s">
        <v>875</v>
      </c>
      <c r="J135" s="1057" t="s">
        <v>1503</v>
      </c>
      <c r="K135" s="1057" t="s">
        <v>1452</v>
      </c>
      <c r="L135" s="1057">
        <v>1</v>
      </c>
      <c r="M135" s="1029" t="s">
        <v>39</v>
      </c>
      <c r="N135" s="1029"/>
      <c r="O135" s="1029" t="s">
        <v>14</v>
      </c>
      <c r="P135" s="874" t="s">
        <v>79</v>
      </c>
      <c r="Q135" s="874" t="s">
        <v>36</v>
      </c>
      <c r="R135" s="1099"/>
      <c r="S135" s="1099"/>
      <c r="T135" s="1099">
        <v>-56</v>
      </c>
      <c r="U135" s="1013" t="s">
        <v>1271</v>
      </c>
      <c r="V135" s="1029" t="s">
        <v>21</v>
      </c>
      <c r="W135" s="1907"/>
      <c r="X135" s="893" t="s">
        <v>1290</v>
      </c>
      <c r="Y135" s="1843"/>
      <c r="Z135" s="1149"/>
      <c r="AA135" s="850"/>
      <c r="AB135" s="850"/>
      <c r="AC135" s="850"/>
      <c r="AD135" s="850"/>
      <c r="AE135" s="850"/>
      <c r="AF135" s="850"/>
      <c r="AG135" s="850"/>
      <c r="AH135" s="1150"/>
      <c r="AI135" s="1145"/>
      <c r="AJ135" s="888">
        <v>-75.95</v>
      </c>
      <c r="AK135" s="850"/>
      <c r="AL135" s="888">
        <v>-75.53</v>
      </c>
      <c r="AM135" s="850"/>
      <c r="AN135" s="1192">
        <v>-75.819999999999993</v>
      </c>
      <c r="AO135" s="1159" t="s">
        <v>11360</v>
      </c>
      <c r="AP135" s="1159"/>
      <c r="AQ135" s="160"/>
      <c r="AR135" s="160"/>
    </row>
    <row r="136" spans="1:44" s="161" customFormat="1" ht="24.95" customHeight="1">
      <c r="A136" s="1006" t="s">
        <v>3994</v>
      </c>
      <c r="B136" s="287">
        <v>66</v>
      </c>
      <c r="C136" s="1817"/>
      <c r="D136" s="1013"/>
      <c r="E136" s="1013" t="s">
        <v>1349</v>
      </c>
      <c r="F136" s="1029" t="s">
        <v>1388</v>
      </c>
      <c r="G136" s="1029"/>
      <c r="H136" s="1042" t="s">
        <v>1194</v>
      </c>
      <c r="I136" s="1042" t="s">
        <v>875</v>
      </c>
      <c r="J136" s="1057" t="s">
        <v>1505</v>
      </c>
      <c r="K136" s="1057" t="s">
        <v>1450</v>
      </c>
      <c r="L136" s="1057">
        <v>1</v>
      </c>
      <c r="M136" s="1029" t="s">
        <v>39</v>
      </c>
      <c r="N136" s="1029"/>
      <c r="O136" s="1029" t="s">
        <v>14</v>
      </c>
      <c r="P136" s="874" t="s">
        <v>79</v>
      </c>
      <c r="Q136" s="874" t="s">
        <v>36</v>
      </c>
      <c r="R136" s="1099"/>
      <c r="S136" s="1099"/>
      <c r="T136" s="1099">
        <v>-56</v>
      </c>
      <c r="U136" s="1013" t="s">
        <v>1271</v>
      </c>
      <c r="V136" s="1029" t="s">
        <v>21</v>
      </c>
      <c r="W136" s="1907"/>
      <c r="X136" s="893" t="s">
        <v>1472</v>
      </c>
      <c r="Y136" s="1843"/>
      <c r="Z136" s="1149"/>
      <c r="AA136" s="850"/>
      <c r="AB136" s="850"/>
      <c r="AC136" s="850"/>
      <c r="AD136" s="850"/>
      <c r="AE136" s="850"/>
      <c r="AF136" s="850"/>
      <c r="AG136" s="850"/>
      <c r="AH136" s="1150"/>
      <c r="AI136" s="1145"/>
      <c r="AJ136" s="888">
        <v>-75.56</v>
      </c>
      <c r="AK136" s="850"/>
      <c r="AL136" s="888">
        <v>-75.56</v>
      </c>
      <c r="AM136" s="850"/>
      <c r="AN136" s="1192">
        <v>-75.790000000000006</v>
      </c>
      <c r="AO136" s="1159" t="s">
        <v>11360</v>
      </c>
      <c r="AP136" s="1159"/>
      <c r="AQ136" s="160"/>
      <c r="AR136" s="160"/>
    </row>
    <row r="137" spans="1:44" s="161" customFormat="1" ht="24.95" customHeight="1">
      <c r="A137" s="1006" t="s">
        <v>3995</v>
      </c>
      <c r="B137" s="287">
        <v>66</v>
      </c>
      <c r="C137" s="1817"/>
      <c r="D137" s="1013"/>
      <c r="E137" s="1013" t="s">
        <v>1349</v>
      </c>
      <c r="F137" s="1029" t="s">
        <v>1388</v>
      </c>
      <c r="G137" s="1029"/>
      <c r="H137" s="1042" t="s">
        <v>1194</v>
      </c>
      <c r="I137" s="1042" t="s">
        <v>875</v>
      </c>
      <c r="J137" s="1057" t="s">
        <v>1506</v>
      </c>
      <c r="K137" s="1057" t="s">
        <v>1507</v>
      </c>
      <c r="L137" s="1057">
        <v>1</v>
      </c>
      <c r="M137" s="1029" t="s">
        <v>39</v>
      </c>
      <c r="N137" s="1029"/>
      <c r="O137" s="1029" t="s">
        <v>14</v>
      </c>
      <c r="P137" s="874" t="s">
        <v>79</v>
      </c>
      <c r="Q137" s="874" t="s">
        <v>36</v>
      </c>
      <c r="R137" s="1099"/>
      <c r="S137" s="1099"/>
      <c r="T137" s="1099">
        <v>-56</v>
      </c>
      <c r="U137" s="1013" t="s">
        <v>1271</v>
      </c>
      <c r="V137" s="1029" t="s">
        <v>21</v>
      </c>
      <c r="W137" s="1907"/>
      <c r="X137" s="893" t="s">
        <v>1292</v>
      </c>
      <c r="Y137" s="1843"/>
      <c r="Z137" s="1149"/>
      <c r="AA137" s="850"/>
      <c r="AB137" s="850"/>
      <c r="AC137" s="850"/>
      <c r="AD137" s="850"/>
      <c r="AE137" s="850"/>
      <c r="AF137" s="850"/>
      <c r="AG137" s="850"/>
      <c r="AH137" s="1150"/>
      <c r="AI137" s="1145"/>
      <c r="AJ137" s="888">
        <v>-81.709999999999994</v>
      </c>
      <c r="AK137" s="850"/>
      <c r="AL137" s="888">
        <v>-81.13</v>
      </c>
      <c r="AM137" s="850"/>
      <c r="AN137" s="1192">
        <v>-81.760000000000005</v>
      </c>
      <c r="AO137" s="1159" t="s">
        <v>11360</v>
      </c>
      <c r="AP137" s="1159"/>
      <c r="AQ137" s="160"/>
      <c r="AR137" s="160"/>
    </row>
    <row r="138" spans="1:44" s="161" customFormat="1" ht="24.95" customHeight="1">
      <c r="A138" s="1006" t="s">
        <v>3996</v>
      </c>
      <c r="B138" s="287">
        <v>66</v>
      </c>
      <c r="C138" s="1817"/>
      <c r="D138" s="1013"/>
      <c r="E138" s="1013" t="s">
        <v>1349</v>
      </c>
      <c r="F138" s="1029" t="s">
        <v>1388</v>
      </c>
      <c r="G138" s="1029"/>
      <c r="H138" s="1042" t="s">
        <v>1194</v>
      </c>
      <c r="I138" s="1042" t="s">
        <v>875</v>
      </c>
      <c r="J138" s="1057" t="s">
        <v>1507</v>
      </c>
      <c r="K138" s="1057" t="s">
        <v>1508</v>
      </c>
      <c r="L138" s="1057">
        <v>1</v>
      </c>
      <c r="M138" s="1029" t="s">
        <v>39</v>
      </c>
      <c r="N138" s="1029"/>
      <c r="O138" s="1029" t="s">
        <v>14</v>
      </c>
      <c r="P138" s="874" t="s">
        <v>79</v>
      </c>
      <c r="Q138" s="874" t="s">
        <v>36</v>
      </c>
      <c r="R138" s="1099"/>
      <c r="S138" s="1099"/>
      <c r="T138" s="1099">
        <v>-56</v>
      </c>
      <c r="U138" s="1013" t="s">
        <v>1271</v>
      </c>
      <c r="V138" s="1029" t="s">
        <v>21</v>
      </c>
      <c r="W138" s="1907"/>
      <c r="X138" s="893" t="s">
        <v>1293</v>
      </c>
      <c r="Y138" s="1843"/>
      <c r="Z138" s="1149"/>
      <c r="AA138" s="850"/>
      <c r="AB138" s="850"/>
      <c r="AC138" s="850"/>
      <c r="AD138" s="850"/>
      <c r="AE138" s="850"/>
      <c r="AF138" s="850"/>
      <c r="AG138" s="850"/>
      <c r="AH138" s="1150"/>
      <c r="AI138" s="1145"/>
      <c r="AJ138" s="888">
        <v>-83.89</v>
      </c>
      <c r="AK138" s="850"/>
      <c r="AL138" s="888">
        <v>-83.99</v>
      </c>
      <c r="AM138" s="850"/>
      <c r="AN138" s="1192">
        <v>-83.62</v>
      </c>
      <c r="AO138" s="1159" t="s">
        <v>11360</v>
      </c>
      <c r="AP138" s="1159"/>
      <c r="AQ138" s="160"/>
      <c r="AR138" s="160"/>
    </row>
    <row r="139" spans="1:44" s="161" customFormat="1" ht="24.95" customHeight="1">
      <c r="A139" s="1006" t="s">
        <v>3997</v>
      </c>
      <c r="B139" s="287">
        <v>66</v>
      </c>
      <c r="C139" s="1817"/>
      <c r="D139" s="1013"/>
      <c r="E139" s="1013" t="s">
        <v>1349</v>
      </c>
      <c r="F139" s="1029" t="s">
        <v>1388</v>
      </c>
      <c r="G139" s="1029"/>
      <c r="H139" s="1042" t="s">
        <v>1194</v>
      </c>
      <c r="I139" s="1042" t="s">
        <v>875</v>
      </c>
      <c r="J139" s="1057" t="s">
        <v>1633</v>
      </c>
      <c r="K139" s="1057" t="s">
        <v>1444</v>
      </c>
      <c r="L139" s="1057">
        <v>1</v>
      </c>
      <c r="M139" s="1029" t="s">
        <v>39</v>
      </c>
      <c r="N139" s="1029"/>
      <c r="O139" s="1029" t="s">
        <v>14</v>
      </c>
      <c r="P139" s="874" t="s">
        <v>79</v>
      </c>
      <c r="Q139" s="874" t="s">
        <v>36</v>
      </c>
      <c r="R139" s="1099"/>
      <c r="S139" s="1099"/>
      <c r="T139" s="1099">
        <v>-56</v>
      </c>
      <c r="U139" s="1013" t="s">
        <v>1271</v>
      </c>
      <c r="V139" s="1029" t="s">
        <v>21</v>
      </c>
      <c r="W139" s="1907"/>
      <c r="X139" s="893" t="s">
        <v>1553</v>
      </c>
      <c r="Y139" s="1843"/>
      <c r="Z139" s="1149"/>
      <c r="AA139" s="850"/>
      <c r="AB139" s="850"/>
      <c r="AC139" s="850"/>
      <c r="AD139" s="850"/>
      <c r="AE139" s="850"/>
      <c r="AF139" s="850"/>
      <c r="AG139" s="850"/>
      <c r="AH139" s="1150"/>
      <c r="AI139" s="1145"/>
      <c r="AJ139" s="888">
        <v>-73.25</v>
      </c>
      <c r="AK139" s="850"/>
      <c r="AL139" s="888">
        <v>-74.209999999999994</v>
      </c>
      <c r="AM139" s="850"/>
      <c r="AN139" s="1192">
        <v>-74.31</v>
      </c>
      <c r="AO139" s="1159" t="s">
        <v>11361</v>
      </c>
      <c r="AP139" s="1159"/>
      <c r="AQ139" s="160"/>
      <c r="AR139" s="160"/>
    </row>
    <row r="140" spans="1:44" s="161" customFormat="1" ht="24.95" customHeight="1">
      <c r="A140" s="1006" t="s">
        <v>3998</v>
      </c>
      <c r="B140" s="287">
        <v>66</v>
      </c>
      <c r="C140" s="1817"/>
      <c r="D140" s="1013"/>
      <c r="E140" s="1013" t="s">
        <v>1349</v>
      </c>
      <c r="F140" s="1029" t="s">
        <v>1388</v>
      </c>
      <c r="G140" s="1029"/>
      <c r="H140" s="1042" t="s">
        <v>1194</v>
      </c>
      <c r="I140" s="1042" t="s">
        <v>875</v>
      </c>
      <c r="J140" s="1057" t="s">
        <v>1478</v>
      </c>
      <c r="K140" s="1057" t="s">
        <v>1512</v>
      </c>
      <c r="L140" s="1057">
        <v>1</v>
      </c>
      <c r="M140" s="1029" t="s">
        <v>39</v>
      </c>
      <c r="N140" s="1029"/>
      <c r="O140" s="1029" t="s">
        <v>14</v>
      </c>
      <c r="P140" s="874" t="s">
        <v>79</v>
      </c>
      <c r="Q140" s="874" t="s">
        <v>36</v>
      </c>
      <c r="R140" s="1099"/>
      <c r="S140" s="1099"/>
      <c r="T140" s="1099">
        <v>-56</v>
      </c>
      <c r="U140" s="1013" t="s">
        <v>1271</v>
      </c>
      <c r="V140" s="1029" t="s">
        <v>21</v>
      </c>
      <c r="W140" s="1907"/>
      <c r="X140" s="893" t="s">
        <v>1554</v>
      </c>
      <c r="Y140" s="1843"/>
      <c r="Z140" s="1149"/>
      <c r="AA140" s="850"/>
      <c r="AB140" s="850"/>
      <c r="AC140" s="850"/>
      <c r="AD140" s="850"/>
      <c r="AE140" s="850"/>
      <c r="AF140" s="850"/>
      <c r="AG140" s="850"/>
      <c r="AH140" s="1150"/>
      <c r="AI140" s="1145"/>
      <c r="AJ140" s="888">
        <v>-77.28</v>
      </c>
      <c r="AK140" s="850"/>
      <c r="AL140" s="888">
        <v>-77.27</v>
      </c>
      <c r="AM140" s="850"/>
      <c r="AN140" s="1192">
        <v>-77.099999999999994</v>
      </c>
      <c r="AO140" s="1159" t="s">
        <v>11360</v>
      </c>
      <c r="AP140" s="1159"/>
      <c r="AQ140" s="160"/>
      <c r="AR140" s="160"/>
    </row>
    <row r="141" spans="1:44" s="161" customFormat="1" ht="24.95" customHeight="1">
      <c r="A141" s="1006" t="s">
        <v>3999</v>
      </c>
      <c r="B141" s="287">
        <v>66</v>
      </c>
      <c r="C141" s="1817"/>
      <c r="D141" s="1013"/>
      <c r="E141" s="1013" t="s">
        <v>1349</v>
      </c>
      <c r="F141" s="1029" t="s">
        <v>1388</v>
      </c>
      <c r="G141" s="1029"/>
      <c r="H141" s="1042" t="s">
        <v>1194</v>
      </c>
      <c r="I141" s="1042" t="s">
        <v>875</v>
      </c>
      <c r="J141" s="1057" t="s">
        <v>1623</v>
      </c>
      <c r="K141" s="1057" t="s">
        <v>1634</v>
      </c>
      <c r="L141" s="1057">
        <v>1</v>
      </c>
      <c r="M141" s="1029" t="s">
        <v>39</v>
      </c>
      <c r="N141" s="1029"/>
      <c r="O141" s="1029" t="s">
        <v>14</v>
      </c>
      <c r="P141" s="874" t="s">
        <v>79</v>
      </c>
      <c r="Q141" s="874" t="s">
        <v>36</v>
      </c>
      <c r="R141" s="1099"/>
      <c r="S141" s="1099"/>
      <c r="T141" s="1099">
        <v>-56</v>
      </c>
      <c r="U141" s="1013" t="s">
        <v>1271</v>
      </c>
      <c r="V141" s="1029" t="s">
        <v>21</v>
      </c>
      <c r="W141" s="1907"/>
      <c r="X141" s="893" t="s">
        <v>1555</v>
      </c>
      <c r="Y141" s="1843"/>
      <c r="Z141" s="1149"/>
      <c r="AA141" s="850"/>
      <c r="AB141" s="850"/>
      <c r="AC141" s="850"/>
      <c r="AD141" s="850"/>
      <c r="AE141" s="850"/>
      <c r="AF141" s="850"/>
      <c r="AG141" s="850"/>
      <c r="AH141" s="1150"/>
      <c r="AI141" s="1145"/>
      <c r="AJ141" s="888">
        <v>-74.930000000000007</v>
      </c>
      <c r="AK141" s="850"/>
      <c r="AL141" s="888">
        <v>-74.87</v>
      </c>
      <c r="AM141" s="850"/>
      <c r="AN141" s="1192">
        <v>-74.8</v>
      </c>
      <c r="AO141" s="1159" t="s">
        <v>11361</v>
      </c>
      <c r="AP141" s="1159"/>
      <c r="AQ141" s="160"/>
      <c r="AR141" s="160"/>
    </row>
    <row r="142" spans="1:44" s="161" customFormat="1" ht="24.95" customHeight="1">
      <c r="A142" s="1006" t="s">
        <v>4000</v>
      </c>
      <c r="B142" s="287">
        <v>66</v>
      </c>
      <c r="C142" s="1817"/>
      <c r="D142" s="1013"/>
      <c r="E142" s="1013" t="s">
        <v>1349</v>
      </c>
      <c r="F142" s="1029" t="s">
        <v>1388</v>
      </c>
      <c r="G142" s="1029"/>
      <c r="H142" s="1042" t="s">
        <v>1194</v>
      </c>
      <c r="I142" s="1042" t="s">
        <v>875</v>
      </c>
      <c r="J142" s="1057" t="s">
        <v>1635</v>
      </c>
      <c r="K142" s="1057" t="s">
        <v>1636</v>
      </c>
      <c r="L142" s="1057">
        <v>1</v>
      </c>
      <c r="M142" s="1029" t="s">
        <v>39</v>
      </c>
      <c r="N142" s="1029"/>
      <c r="O142" s="1029" t="s">
        <v>14</v>
      </c>
      <c r="P142" s="874" t="s">
        <v>79</v>
      </c>
      <c r="Q142" s="874" t="s">
        <v>36</v>
      </c>
      <c r="R142" s="1099"/>
      <c r="S142" s="1099"/>
      <c r="T142" s="1099">
        <v>-56</v>
      </c>
      <c r="U142" s="1013" t="s">
        <v>1271</v>
      </c>
      <c r="V142" s="1029" t="s">
        <v>21</v>
      </c>
      <c r="W142" s="1907"/>
      <c r="X142" s="893" t="s">
        <v>1556</v>
      </c>
      <c r="Y142" s="1843"/>
      <c r="Z142" s="1149"/>
      <c r="AA142" s="850"/>
      <c r="AB142" s="850"/>
      <c r="AC142" s="850"/>
      <c r="AD142" s="850"/>
      <c r="AE142" s="850"/>
      <c r="AF142" s="850"/>
      <c r="AG142" s="850"/>
      <c r="AH142" s="1150"/>
      <c r="AI142" s="1145"/>
      <c r="AJ142" s="888">
        <v>-83.93</v>
      </c>
      <c r="AK142" s="850"/>
      <c r="AL142" s="888">
        <v>-83.74</v>
      </c>
      <c r="AM142" s="850"/>
      <c r="AN142" s="1192">
        <v>-83.79</v>
      </c>
      <c r="AO142" s="1159" t="s">
        <v>11360</v>
      </c>
      <c r="AP142" s="1159"/>
      <c r="AQ142" s="160"/>
      <c r="AR142" s="160"/>
    </row>
    <row r="143" spans="1:44" s="161" customFormat="1" ht="24.95" customHeight="1">
      <c r="A143" s="1006" t="s">
        <v>4001</v>
      </c>
      <c r="B143" s="287">
        <v>66</v>
      </c>
      <c r="C143" s="1817"/>
      <c r="D143" s="1013"/>
      <c r="E143" s="1013" t="s">
        <v>1349</v>
      </c>
      <c r="F143" s="1029" t="s">
        <v>1388</v>
      </c>
      <c r="G143" s="1029"/>
      <c r="H143" s="1042" t="s">
        <v>1194</v>
      </c>
      <c r="I143" s="1042" t="s">
        <v>875</v>
      </c>
      <c r="J143" s="1057">
        <v>30</v>
      </c>
      <c r="K143" s="1057">
        <v>1000</v>
      </c>
      <c r="L143" s="1057">
        <v>0.1</v>
      </c>
      <c r="M143" s="1029" t="s">
        <v>39</v>
      </c>
      <c r="N143" s="1029"/>
      <c r="O143" s="1029" t="s">
        <v>14</v>
      </c>
      <c r="P143" s="874" t="s">
        <v>79</v>
      </c>
      <c r="Q143" s="874" t="s">
        <v>36</v>
      </c>
      <c r="R143" s="1099"/>
      <c r="S143" s="1099"/>
      <c r="T143" s="1099">
        <v>-39</v>
      </c>
      <c r="U143" s="1013" t="s">
        <v>1297</v>
      </c>
      <c r="V143" s="1029" t="s">
        <v>21</v>
      </c>
      <c r="W143" s="1907"/>
      <c r="X143" s="893" t="s">
        <v>3368</v>
      </c>
      <c r="Y143" s="1843"/>
      <c r="Z143" s="1149"/>
      <c r="AA143" s="850"/>
      <c r="AB143" s="850"/>
      <c r="AC143" s="850"/>
      <c r="AD143" s="850"/>
      <c r="AE143" s="850"/>
      <c r="AF143" s="850"/>
      <c r="AG143" s="850"/>
      <c r="AH143" s="1150"/>
      <c r="AI143" s="1145"/>
      <c r="AJ143" s="888">
        <v>-88.11</v>
      </c>
      <c r="AK143" s="850"/>
      <c r="AL143" s="888">
        <v>-88.01</v>
      </c>
      <c r="AM143" s="850"/>
      <c r="AN143" s="1192">
        <v>-87.96</v>
      </c>
      <c r="AO143" s="1159" t="s">
        <v>11360</v>
      </c>
      <c r="AP143" s="1159"/>
      <c r="AQ143" s="160"/>
      <c r="AR143" s="160"/>
    </row>
    <row r="144" spans="1:44" s="161" customFormat="1" ht="24.95" customHeight="1">
      <c r="A144" s="1006" t="s">
        <v>4002</v>
      </c>
      <c r="B144" s="287">
        <v>66</v>
      </c>
      <c r="C144" s="1817"/>
      <c r="D144" s="1013"/>
      <c r="E144" s="1013" t="s">
        <v>1349</v>
      </c>
      <c r="F144" s="1029" t="s">
        <v>1388</v>
      </c>
      <c r="G144" s="1029"/>
      <c r="H144" s="1042" t="s">
        <v>1194</v>
      </c>
      <c r="I144" s="1042" t="s">
        <v>875</v>
      </c>
      <c r="J144" s="1057">
        <v>1000</v>
      </c>
      <c r="K144" s="1057">
        <v>12750</v>
      </c>
      <c r="L144" s="1057">
        <v>1</v>
      </c>
      <c r="M144" s="1029" t="s">
        <v>39</v>
      </c>
      <c r="N144" s="1029"/>
      <c r="O144" s="1029" t="s">
        <v>14</v>
      </c>
      <c r="P144" s="874" t="s">
        <v>79</v>
      </c>
      <c r="Q144" s="874" t="s">
        <v>36</v>
      </c>
      <c r="R144" s="1099"/>
      <c r="S144" s="1099"/>
      <c r="T144" s="1099">
        <v>-36</v>
      </c>
      <c r="U144" s="1013" t="s">
        <v>3367</v>
      </c>
      <c r="V144" s="1029" t="s">
        <v>21</v>
      </c>
      <c r="W144" s="1907"/>
      <c r="X144" s="893" t="s">
        <v>3368</v>
      </c>
      <c r="Y144" s="1843"/>
      <c r="Z144" s="1149"/>
      <c r="AA144" s="850"/>
      <c r="AB144" s="850"/>
      <c r="AC144" s="850"/>
      <c r="AD144" s="850"/>
      <c r="AE144" s="850"/>
      <c r="AF144" s="850"/>
      <c r="AG144" s="850"/>
      <c r="AH144" s="1150"/>
      <c r="AI144" s="1145"/>
      <c r="AJ144" s="905">
        <v>-30.99</v>
      </c>
      <c r="AK144" s="850"/>
      <c r="AL144" s="905">
        <v>-31.1</v>
      </c>
      <c r="AM144" s="850"/>
      <c r="AN144" s="1191">
        <v>-31.75</v>
      </c>
      <c r="AO144" s="1159" t="s">
        <v>11361</v>
      </c>
      <c r="AP144" s="1159"/>
      <c r="AQ144" s="160"/>
      <c r="AR144" s="160"/>
    </row>
    <row r="145" spans="1:44" s="161" customFormat="1" ht="24.95" customHeight="1">
      <c r="A145" s="1008" t="s">
        <v>4003</v>
      </c>
      <c r="B145" s="300">
        <v>66</v>
      </c>
      <c r="C145" s="1819" t="s">
        <v>1269</v>
      </c>
      <c r="D145" s="1012"/>
      <c r="E145" s="1012" t="s">
        <v>1349</v>
      </c>
      <c r="F145" s="1032" t="s">
        <v>1388</v>
      </c>
      <c r="G145" s="1032"/>
      <c r="H145" s="1040" t="s">
        <v>1194</v>
      </c>
      <c r="I145" s="1040" t="s">
        <v>875</v>
      </c>
      <c r="J145" s="1058">
        <v>717</v>
      </c>
      <c r="K145" s="1058">
        <v>728</v>
      </c>
      <c r="L145" s="1058">
        <v>1</v>
      </c>
      <c r="M145" s="1032" t="s">
        <v>39</v>
      </c>
      <c r="N145" s="1032"/>
      <c r="O145" s="1032" t="s">
        <v>14</v>
      </c>
      <c r="P145" s="1103" t="s">
        <v>1235</v>
      </c>
      <c r="Q145" s="1103" t="s">
        <v>1172</v>
      </c>
      <c r="R145" s="1100"/>
      <c r="S145" s="1100"/>
      <c r="T145" s="1128">
        <v>-56</v>
      </c>
      <c r="U145" s="1012" t="s">
        <v>1271</v>
      </c>
      <c r="V145" s="1032" t="s">
        <v>21</v>
      </c>
      <c r="W145" s="1908"/>
      <c r="X145" s="892"/>
      <c r="Y145" s="1181"/>
      <c r="Z145" s="1151"/>
      <c r="AA145" s="851"/>
      <c r="AB145" s="851"/>
      <c r="AC145" s="851"/>
      <c r="AD145" s="851"/>
      <c r="AE145" s="851"/>
      <c r="AF145" s="851"/>
      <c r="AG145" s="851"/>
      <c r="AH145" s="1152"/>
      <c r="AI145" s="1146"/>
      <c r="AJ145" s="888">
        <v>-87.29</v>
      </c>
      <c r="AK145" s="851"/>
      <c r="AL145" s="888">
        <v>-86.94</v>
      </c>
      <c r="AM145" s="851"/>
      <c r="AN145" s="1192">
        <v>-87.03</v>
      </c>
      <c r="AO145" s="1160" t="s">
        <v>11364</v>
      </c>
      <c r="AP145" s="1223"/>
      <c r="AQ145" s="160"/>
      <c r="AR145" s="160"/>
    </row>
    <row r="146" spans="1:44" s="161" customFormat="1" ht="24.95" customHeight="1">
      <c r="A146" s="1008" t="s">
        <v>4004</v>
      </c>
      <c r="B146" s="300">
        <v>66</v>
      </c>
      <c r="C146" s="1820"/>
      <c r="D146" s="1012"/>
      <c r="E146" s="1012" t="s">
        <v>1349</v>
      </c>
      <c r="F146" s="1032" t="s">
        <v>1388</v>
      </c>
      <c r="G146" s="1032"/>
      <c r="H146" s="1040" t="s">
        <v>1194</v>
      </c>
      <c r="I146" s="1040" t="s">
        <v>875</v>
      </c>
      <c r="J146" s="1058">
        <v>729</v>
      </c>
      <c r="K146" s="1058">
        <v>746</v>
      </c>
      <c r="L146" s="1058">
        <v>3.84</v>
      </c>
      <c r="M146" s="1032" t="s">
        <v>39</v>
      </c>
      <c r="N146" s="1032"/>
      <c r="O146" s="1032" t="s">
        <v>14</v>
      </c>
      <c r="P146" s="1103" t="s">
        <v>1235</v>
      </c>
      <c r="Q146" s="1103" t="s">
        <v>1172</v>
      </c>
      <c r="R146" s="1100"/>
      <c r="S146" s="1100"/>
      <c r="T146" s="1128">
        <v>-66</v>
      </c>
      <c r="U146" s="1012" t="s">
        <v>1298</v>
      </c>
      <c r="V146" s="1032" t="s">
        <v>21</v>
      </c>
      <c r="W146" s="1908"/>
      <c r="X146" s="892"/>
      <c r="Y146" s="1181"/>
      <c r="Z146" s="1151"/>
      <c r="AA146" s="851"/>
      <c r="AB146" s="851"/>
      <c r="AC146" s="851"/>
      <c r="AD146" s="851"/>
      <c r="AE146" s="851"/>
      <c r="AF146" s="851"/>
      <c r="AG146" s="851"/>
      <c r="AH146" s="1152"/>
      <c r="AI146" s="1146"/>
      <c r="AJ146" s="888">
        <v>-81.8</v>
      </c>
      <c r="AK146" s="851"/>
      <c r="AL146" s="888">
        <v>-81.55</v>
      </c>
      <c r="AM146" s="851"/>
      <c r="AN146" s="1192">
        <v>-81.680000000000007</v>
      </c>
      <c r="AO146" s="1160" t="s">
        <v>11363</v>
      </c>
      <c r="AP146" s="1223"/>
      <c r="AQ146" s="160"/>
      <c r="AR146" s="160"/>
    </row>
    <row r="147" spans="1:44" s="161" customFormat="1" ht="24.95" customHeight="1">
      <c r="A147" s="1008" t="s">
        <v>4005</v>
      </c>
      <c r="B147" s="300">
        <v>66</v>
      </c>
      <c r="C147" s="1820"/>
      <c r="D147" s="1012"/>
      <c r="E147" s="1012" t="s">
        <v>1349</v>
      </c>
      <c r="F147" s="1032" t="s">
        <v>1388</v>
      </c>
      <c r="G147" s="1032"/>
      <c r="H147" s="1040" t="s">
        <v>1194</v>
      </c>
      <c r="I147" s="1040" t="s">
        <v>875</v>
      </c>
      <c r="J147" s="1058">
        <v>746</v>
      </c>
      <c r="K147" s="1058">
        <v>758</v>
      </c>
      <c r="L147" s="1058">
        <v>3.84</v>
      </c>
      <c r="M147" s="1032" t="s">
        <v>39</v>
      </c>
      <c r="N147" s="1032"/>
      <c r="O147" s="1032" t="s">
        <v>14</v>
      </c>
      <c r="P147" s="1103" t="s">
        <v>1235</v>
      </c>
      <c r="Q147" s="1103" t="s">
        <v>1172</v>
      </c>
      <c r="R147" s="1100"/>
      <c r="S147" s="1100"/>
      <c r="T147" s="1128">
        <v>-66</v>
      </c>
      <c r="U147" s="1012" t="s">
        <v>1298</v>
      </c>
      <c r="V147" s="1032" t="s">
        <v>21</v>
      </c>
      <c r="W147" s="1908"/>
      <c r="X147" s="892"/>
      <c r="Y147" s="1181"/>
      <c r="Z147" s="1151"/>
      <c r="AA147" s="851"/>
      <c r="AB147" s="851"/>
      <c r="AC147" s="851"/>
      <c r="AD147" s="851"/>
      <c r="AE147" s="851"/>
      <c r="AF147" s="851"/>
      <c r="AG147" s="851"/>
      <c r="AH147" s="1152"/>
      <c r="AI147" s="1146"/>
      <c r="AJ147" s="888">
        <v>-81.430000000000007</v>
      </c>
      <c r="AK147" s="851"/>
      <c r="AL147" s="888">
        <v>-81.13</v>
      </c>
      <c r="AM147" s="851"/>
      <c r="AN147" s="1192">
        <v>-81.27</v>
      </c>
      <c r="AO147" s="1160" t="s">
        <v>11362</v>
      </c>
      <c r="AP147" s="1223"/>
      <c r="AQ147" s="160"/>
      <c r="AR147" s="160"/>
    </row>
    <row r="148" spans="1:44" s="161" customFormat="1" ht="24.95" customHeight="1">
      <c r="A148" s="1008" t="s">
        <v>4006</v>
      </c>
      <c r="B148" s="300">
        <v>66</v>
      </c>
      <c r="C148" s="1820"/>
      <c r="D148" s="1012"/>
      <c r="E148" s="1012" t="s">
        <v>1349</v>
      </c>
      <c r="F148" s="1032" t="s">
        <v>1388</v>
      </c>
      <c r="G148" s="1032"/>
      <c r="H148" s="1040" t="s">
        <v>1194</v>
      </c>
      <c r="I148" s="1040" t="s">
        <v>875</v>
      </c>
      <c r="J148" s="1058">
        <v>758</v>
      </c>
      <c r="K148" s="1058">
        <v>768</v>
      </c>
      <c r="L148" s="1058">
        <v>3.84</v>
      </c>
      <c r="M148" s="1032" t="s">
        <v>39</v>
      </c>
      <c r="N148" s="1032"/>
      <c r="O148" s="1032" t="s">
        <v>14</v>
      </c>
      <c r="P148" s="1103" t="s">
        <v>1235</v>
      </c>
      <c r="Q148" s="1103" t="s">
        <v>1172</v>
      </c>
      <c r="R148" s="1100"/>
      <c r="S148" s="1100"/>
      <c r="T148" s="1128">
        <v>-66</v>
      </c>
      <c r="U148" s="1012" t="s">
        <v>1298</v>
      </c>
      <c r="V148" s="1032" t="s">
        <v>21</v>
      </c>
      <c r="W148" s="1908"/>
      <c r="X148" s="892"/>
      <c r="Y148" s="1181"/>
      <c r="Z148" s="1151"/>
      <c r="AA148" s="851"/>
      <c r="AB148" s="851"/>
      <c r="AC148" s="851"/>
      <c r="AD148" s="851"/>
      <c r="AE148" s="851"/>
      <c r="AF148" s="851"/>
      <c r="AG148" s="851"/>
      <c r="AH148" s="1152"/>
      <c r="AI148" s="1146"/>
      <c r="AJ148" s="888">
        <v>-81.2</v>
      </c>
      <c r="AK148" s="851"/>
      <c r="AL148" s="888">
        <v>-80.900000000000006</v>
      </c>
      <c r="AM148" s="851"/>
      <c r="AN148" s="1192">
        <v>-80.89</v>
      </c>
      <c r="AO148" s="1160" t="s">
        <v>11362</v>
      </c>
      <c r="AP148" s="1223"/>
      <c r="AQ148" s="160"/>
      <c r="AR148" s="160"/>
    </row>
    <row r="149" spans="1:44" s="161" customFormat="1" ht="24.95" customHeight="1">
      <c r="A149" s="1008" t="s">
        <v>4007</v>
      </c>
      <c r="B149" s="300">
        <v>66</v>
      </c>
      <c r="C149" s="1820"/>
      <c r="D149" s="1012"/>
      <c r="E149" s="1012" t="s">
        <v>1349</v>
      </c>
      <c r="F149" s="1032" t="s">
        <v>1388</v>
      </c>
      <c r="G149" s="1032"/>
      <c r="H149" s="1040" t="s">
        <v>1194</v>
      </c>
      <c r="I149" s="1040" t="s">
        <v>875</v>
      </c>
      <c r="J149" s="1058">
        <v>768</v>
      </c>
      <c r="K149" s="1058">
        <v>803</v>
      </c>
      <c r="L149" s="1058">
        <v>1</v>
      </c>
      <c r="M149" s="1032" t="s">
        <v>39</v>
      </c>
      <c r="N149" s="1032"/>
      <c r="O149" s="1032" t="s">
        <v>14</v>
      </c>
      <c r="P149" s="1103" t="s">
        <v>1235</v>
      </c>
      <c r="Q149" s="1103" t="s">
        <v>1172</v>
      </c>
      <c r="R149" s="1100"/>
      <c r="S149" s="1100"/>
      <c r="T149" s="1128">
        <v>-56</v>
      </c>
      <c r="U149" s="1012" t="s">
        <v>1271</v>
      </c>
      <c r="V149" s="1032" t="s">
        <v>21</v>
      </c>
      <c r="W149" s="1908"/>
      <c r="X149" s="892"/>
      <c r="Y149" s="1181"/>
      <c r="Z149" s="1151"/>
      <c r="AA149" s="851"/>
      <c r="AB149" s="851"/>
      <c r="AC149" s="851"/>
      <c r="AD149" s="851"/>
      <c r="AE149" s="851"/>
      <c r="AF149" s="851"/>
      <c r="AG149" s="851"/>
      <c r="AH149" s="1152"/>
      <c r="AI149" s="1146"/>
      <c r="AJ149" s="888">
        <v>-87.58</v>
      </c>
      <c r="AK149" s="851"/>
      <c r="AL149" s="888">
        <v>-87.24</v>
      </c>
      <c r="AM149" s="851"/>
      <c r="AN149" s="1192">
        <v>-87.32</v>
      </c>
      <c r="AO149" s="1160" t="s">
        <v>11362</v>
      </c>
      <c r="AP149" s="1223"/>
      <c r="AQ149" s="160"/>
      <c r="AR149" s="160"/>
    </row>
    <row r="150" spans="1:44" s="161" customFormat="1" ht="24.95" customHeight="1">
      <c r="A150" s="1008" t="s">
        <v>4008</v>
      </c>
      <c r="B150" s="300">
        <v>66</v>
      </c>
      <c r="C150" s="1820"/>
      <c r="D150" s="1012"/>
      <c r="E150" s="1012" t="s">
        <v>1349</v>
      </c>
      <c r="F150" s="1032" t="s">
        <v>1388</v>
      </c>
      <c r="G150" s="1032"/>
      <c r="H150" s="1040" t="s">
        <v>1194</v>
      </c>
      <c r="I150" s="1040" t="s">
        <v>875</v>
      </c>
      <c r="J150" s="1058">
        <v>852</v>
      </c>
      <c r="K150" s="1058">
        <v>859</v>
      </c>
      <c r="L150" s="1058">
        <v>1</v>
      </c>
      <c r="M150" s="1032" t="s">
        <v>39</v>
      </c>
      <c r="N150" s="1032"/>
      <c r="O150" s="1032" t="s">
        <v>14</v>
      </c>
      <c r="P150" s="1103" t="s">
        <v>1235</v>
      </c>
      <c r="Q150" s="1103" t="s">
        <v>1172</v>
      </c>
      <c r="R150" s="1100"/>
      <c r="S150" s="1100"/>
      <c r="T150" s="1128">
        <v>-56</v>
      </c>
      <c r="U150" s="1012" t="s">
        <v>1271</v>
      </c>
      <c r="V150" s="1032" t="s">
        <v>21</v>
      </c>
      <c r="W150" s="1908"/>
      <c r="X150" s="892"/>
      <c r="Y150" s="1181"/>
      <c r="Z150" s="1151"/>
      <c r="AA150" s="851"/>
      <c r="AB150" s="851"/>
      <c r="AC150" s="851"/>
      <c r="AD150" s="851"/>
      <c r="AE150" s="851"/>
      <c r="AF150" s="851"/>
      <c r="AG150" s="851"/>
      <c r="AH150" s="1152"/>
      <c r="AI150" s="1146"/>
      <c r="AJ150" s="888">
        <v>-87.01</v>
      </c>
      <c r="AK150" s="851"/>
      <c r="AL150" s="888">
        <v>-86.67</v>
      </c>
      <c r="AM150" s="851"/>
      <c r="AN150" s="1192">
        <v>-86.77</v>
      </c>
      <c r="AO150" s="1160" t="s">
        <v>11364</v>
      </c>
      <c r="AP150" s="1223"/>
      <c r="AQ150" s="160"/>
      <c r="AR150" s="160"/>
    </row>
    <row r="151" spans="1:44" s="161" customFormat="1" ht="24.95" customHeight="1">
      <c r="A151" s="1008" t="s">
        <v>4009</v>
      </c>
      <c r="B151" s="300">
        <v>66</v>
      </c>
      <c r="C151" s="1820"/>
      <c r="D151" s="1012"/>
      <c r="E151" s="1012" t="s">
        <v>1349</v>
      </c>
      <c r="F151" s="1032" t="s">
        <v>1388</v>
      </c>
      <c r="G151" s="1032"/>
      <c r="H151" s="1040" t="s">
        <v>1194</v>
      </c>
      <c r="I151" s="1040" t="s">
        <v>875</v>
      </c>
      <c r="J151" s="1058">
        <v>859</v>
      </c>
      <c r="K151" s="1058">
        <v>894</v>
      </c>
      <c r="L151" s="1058">
        <v>3.84</v>
      </c>
      <c r="M151" s="1032" t="s">
        <v>39</v>
      </c>
      <c r="N151" s="1032"/>
      <c r="O151" s="1032" t="s">
        <v>14</v>
      </c>
      <c r="P151" s="1103" t="s">
        <v>1235</v>
      </c>
      <c r="Q151" s="1103" t="s">
        <v>1172</v>
      </c>
      <c r="R151" s="1100"/>
      <c r="S151" s="1100"/>
      <c r="T151" s="1128">
        <v>-66</v>
      </c>
      <c r="U151" s="1012" t="s">
        <v>1298</v>
      </c>
      <c r="V151" s="1032" t="s">
        <v>21</v>
      </c>
      <c r="W151" s="1908"/>
      <c r="X151" s="892"/>
      <c r="Y151" s="1181"/>
      <c r="Z151" s="1151"/>
      <c r="AA151" s="851"/>
      <c r="AB151" s="851"/>
      <c r="AC151" s="851"/>
      <c r="AD151" s="851"/>
      <c r="AE151" s="851"/>
      <c r="AF151" s="851"/>
      <c r="AG151" s="851"/>
      <c r="AH151" s="1152"/>
      <c r="AI151" s="1146"/>
      <c r="AJ151" s="888">
        <v>-81.69</v>
      </c>
      <c r="AK151" s="851"/>
      <c r="AL151" s="888">
        <v>-81.42</v>
      </c>
      <c r="AM151" s="851"/>
      <c r="AN151" s="1192">
        <v>-81.5</v>
      </c>
      <c r="AO151" s="1160" t="s">
        <v>11364</v>
      </c>
      <c r="AP151" s="1223"/>
      <c r="AQ151" s="160"/>
      <c r="AR151" s="160"/>
    </row>
    <row r="152" spans="1:44" s="161" customFormat="1" ht="24.95" customHeight="1">
      <c r="A152" s="1008" t="s">
        <v>4010</v>
      </c>
      <c r="B152" s="300">
        <v>66</v>
      </c>
      <c r="C152" s="1820"/>
      <c r="D152" s="1012"/>
      <c r="E152" s="1012" t="s">
        <v>1349</v>
      </c>
      <c r="F152" s="1032" t="s">
        <v>1388</v>
      </c>
      <c r="G152" s="1032"/>
      <c r="H152" s="1040" t="s">
        <v>1194</v>
      </c>
      <c r="I152" s="1040" t="s">
        <v>875</v>
      </c>
      <c r="J152" s="1058">
        <v>1525</v>
      </c>
      <c r="K152" s="1058">
        <v>1559</v>
      </c>
      <c r="L152" s="1058">
        <v>1</v>
      </c>
      <c r="M152" s="1032" t="s">
        <v>39</v>
      </c>
      <c r="N152" s="1032"/>
      <c r="O152" s="1032" t="s">
        <v>14</v>
      </c>
      <c r="P152" s="1103" t="s">
        <v>1235</v>
      </c>
      <c r="Q152" s="1103" t="s">
        <v>1172</v>
      </c>
      <c r="R152" s="1100"/>
      <c r="S152" s="1100"/>
      <c r="T152" s="1128">
        <v>-56</v>
      </c>
      <c r="U152" s="1012" t="s">
        <v>1271</v>
      </c>
      <c r="V152" s="1032" t="s">
        <v>21</v>
      </c>
      <c r="W152" s="1908"/>
      <c r="X152" s="892"/>
      <c r="Y152" s="1181"/>
      <c r="Z152" s="1151"/>
      <c r="AA152" s="851"/>
      <c r="AB152" s="851"/>
      <c r="AC152" s="851"/>
      <c r="AD152" s="851"/>
      <c r="AE152" s="851"/>
      <c r="AF152" s="851"/>
      <c r="AG152" s="851"/>
      <c r="AH152" s="1152"/>
      <c r="AI152" s="1146"/>
      <c r="AJ152" s="888">
        <v>-85.64</v>
      </c>
      <c r="AK152" s="851"/>
      <c r="AL152" s="888">
        <v>-85.45</v>
      </c>
      <c r="AM152" s="851"/>
      <c r="AN152" s="1192">
        <v>-85.47</v>
      </c>
      <c r="AO152" s="1160" t="s">
        <v>11363</v>
      </c>
      <c r="AP152" s="1223"/>
      <c r="AQ152" s="160"/>
      <c r="AR152" s="160"/>
    </row>
    <row r="153" spans="1:44" s="161" customFormat="1" ht="24.95" customHeight="1">
      <c r="A153" s="1008" t="s">
        <v>4011</v>
      </c>
      <c r="B153" s="300">
        <v>66</v>
      </c>
      <c r="C153" s="1820"/>
      <c r="D153" s="1012"/>
      <c r="E153" s="1012" t="s">
        <v>1349</v>
      </c>
      <c r="F153" s="1032" t="s">
        <v>1388</v>
      </c>
      <c r="G153" s="1032"/>
      <c r="H153" s="1040" t="s">
        <v>1194</v>
      </c>
      <c r="I153" s="1040" t="s">
        <v>875</v>
      </c>
      <c r="J153" s="1058">
        <v>1930</v>
      </c>
      <c r="K153" s="1058">
        <v>1995</v>
      </c>
      <c r="L153" s="1058">
        <v>3.84</v>
      </c>
      <c r="M153" s="1032" t="s">
        <v>39</v>
      </c>
      <c r="N153" s="1032"/>
      <c r="O153" s="1032" t="s">
        <v>14</v>
      </c>
      <c r="P153" s="1103" t="s">
        <v>1235</v>
      </c>
      <c r="Q153" s="1103" t="s">
        <v>1172</v>
      </c>
      <c r="R153" s="1100"/>
      <c r="S153" s="1100"/>
      <c r="T153" s="1128">
        <v>-66</v>
      </c>
      <c r="U153" s="1012" t="s">
        <v>1298</v>
      </c>
      <c r="V153" s="1032" t="s">
        <v>21</v>
      </c>
      <c r="W153" s="1908"/>
      <c r="X153" s="892"/>
      <c r="Y153" s="1181"/>
      <c r="Z153" s="1151"/>
      <c r="AA153" s="851"/>
      <c r="AB153" s="851"/>
      <c r="AC153" s="851"/>
      <c r="AD153" s="851"/>
      <c r="AE153" s="851"/>
      <c r="AF153" s="851"/>
      <c r="AG153" s="851"/>
      <c r="AH153" s="1152"/>
      <c r="AI153" s="1146"/>
      <c r="AJ153" s="888">
        <v>-79.16</v>
      </c>
      <c r="AK153" s="851"/>
      <c r="AL153" s="888">
        <v>-78.98</v>
      </c>
      <c r="AM153" s="851"/>
      <c r="AN153" s="1192">
        <v>-79.010000000000005</v>
      </c>
      <c r="AO153" s="1160" t="s">
        <v>11363</v>
      </c>
      <c r="AP153" s="1223"/>
      <c r="AQ153" s="160"/>
      <c r="AR153" s="160"/>
    </row>
    <row r="154" spans="1:44" s="161" customFormat="1" ht="24.95" customHeight="1">
      <c r="A154" s="1008" t="s">
        <v>4012</v>
      </c>
      <c r="B154" s="300">
        <v>66</v>
      </c>
      <c r="C154" s="1820"/>
      <c r="D154" s="1012"/>
      <c r="E154" s="1012" t="s">
        <v>1349</v>
      </c>
      <c r="F154" s="1032" t="s">
        <v>1388</v>
      </c>
      <c r="G154" s="1032"/>
      <c r="H154" s="1040" t="s">
        <v>1194</v>
      </c>
      <c r="I154" s="1040" t="s">
        <v>875</v>
      </c>
      <c r="J154" s="1058">
        <v>2110</v>
      </c>
      <c r="K154" s="1058">
        <v>2170</v>
      </c>
      <c r="L154" s="1058">
        <v>3.84</v>
      </c>
      <c r="M154" s="1032" t="s">
        <v>39</v>
      </c>
      <c r="N154" s="1032"/>
      <c r="O154" s="1032" t="s">
        <v>14</v>
      </c>
      <c r="P154" s="1103" t="s">
        <v>1235</v>
      </c>
      <c r="Q154" s="1103" t="s">
        <v>1172</v>
      </c>
      <c r="R154" s="1100"/>
      <c r="S154" s="1100"/>
      <c r="T154" s="1128">
        <v>-66</v>
      </c>
      <c r="U154" s="1012" t="s">
        <v>1298</v>
      </c>
      <c r="V154" s="1032" t="s">
        <v>21</v>
      </c>
      <c r="W154" s="1908"/>
      <c r="X154" s="892"/>
      <c r="Y154" s="1181"/>
      <c r="Z154" s="1151"/>
      <c r="AA154" s="851"/>
      <c r="AB154" s="851"/>
      <c r="AC154" s="851"/>
      <c r="AD154" s="851"/>
      <c r="AE154" s="851"/>
      <c r="AF154" s="851"/>
      <c r="AG154" s="851"/>
      <c r="AH154" s="1152"/>
      <c r="AI154" s="1146"/>
      <c r="AJ154" s="888">
        <v>-78.61</v>
      </c>
      <c r="AK154" s="851"/>
      <c r="AL154" s="888">
        <v>-78.5</v>
      </c>
      <c r="AM154" s="851"/>
      <c r="AN154" s="1192">
        <v>-78.430000000000007</v>
      </c>
      <c r="AO154" s="1160" t="s">
        <v>11362</v>
      </c>
      <c r="AP154" s="1223"/>
      <c r="AQ154" s="160"/>
      <c r="AR154" s="160"/>
    </row>
    <row r="155" spans="1:44" s="161" customFormat="1" ht="24.95" customHeight="1">
      <c r="A155" s="1008" t="s">
        <v>4013</v>
      </c>
      <c r="B155" s="300">
        <v>66</v>
      </c>
      <c r="C155" s="1820"/>
      <c r="D155" s="1012"/>
      <c r="E155" s="1012" t="s">
        <v>1349</v>
      </c>
      <c r="F155" s="1032" t="s">
        <v>1388</v>
      </c>
      <c r="G155" s="1032"/>
      <c r="H155" s="1040" t="s">
        <v>1194</v>
      </c>
      <c r="I155" s="1040" t="s">
        <v>875</v>
      </c>
      <c r="J155" s="1058">
        <v>2180</v>
      </c>
      <c r="K155" s="1058">
        <v>2200</v>
      </c>
      <c r="L155" s="1058">
        <v>1</v>
      </c>
      <c r="M155" s="1032" t="s">
        <v>39</v>
      </c>
      <c r="N155" s="1032"/>
      <c r="O155" s="1032" t="s">
        <v>14</v>
      </c>
      <c r="P155" s="1103" t="s">
        <v>1235</v>
      </c>
      <c r="Q155" s="1103" t="s">
        <v>1172</v>
      </c>
      <c r="R155" s="1100"/>
      <c r="S155" s="1100"/>
      <c r="T155" s="1128">
        <v>-56</v>
      </c>
      <c r="U155" s="1012" t="s">
        <v>1271</v>
      </c>
      <c r="V155" s="1032" t="s">
        <v>21</v>
      </c>
      <c r="W155" s="1908"/>
      <c r="X155" s="892"/>
      <c r="Y155" s="1181"/>
      <c r="Z155" s="1151"/>
      <c r="AA155" s="851"/>
      <c r="AB155" s="851"/>
      <c r="AC155" s="851"/>
      <c r="AD155" s="851"/>
      <c r="AE155" s="851"/>
      <c r="AF155" s="851"/>
      <c r="AG155" s="851"/>
      <c r="AH155" s="1152"/>
      <c r="AI155" s="1146"/>
      <c r="AJ155" s="888">
        <v>-83.85</v>
      </c>
      <c r="AK155" s="851"/>
      <c r="AL155" s="888">
        <v>-83.62</v>
      </c>
      <c r="AM155" s="851"/>
      <c r="AN155" s="1192">
        <v>-83.58</v>
      </c>
      <c r="AO155" s="1160" t="s">
        <v>11364</v>
      </c>
      <c r="AP155" s="1223"/>
      <c r="AQ155" s="160"/>
      <c r="AR155" s="160"/>
    </row>
    <row r="156" spans="1:44" s="161" customFormat="1" ht="24.95" customHeight="1">
      <c r="A156" s="1008" t="s">
        <v>4014</v>
      </c>
      <c r="B156" s="300">
        <v>66</v>
      </c>
      <c r="C156" s="1820"/>
      <c r="D156" s="1012"/>
      <c r="E156" s="1012" t="s">
        <v>1349</v>
      </c>
      <c r="F156" s="1032" t="s">
        <v>1388</v>
      </c>
      <c r="G156" s="1032"/>
      <c r="H156" s="1040" t="s">
        <v>1194</v>
      </c>
      <c r="I156" s="1040" t="s">
        <v>875</v>
      </c>
      <c r="J156" s="1058">
        <v>2350</v>
      </c>
      <c r="K156" s="1058">
        <v>2360</v>
      </c>
      <c r="L156" s="1058">
        <v>1</v>
      </c>
      <c r="M156" s="1032" t="s">
        <v>39</v>
      </c>
      <c r="N156" s="1032"/>
      <c r="O156" s="1032" t="s">
        <v>14</v>
      </c>
      <c r="P156" s="1103" t="s">
        <v>1235</v>
      </c>
      <c r="Q156" s="1103" t="s">
        <v>1172</v>
      </c>
      <c r="R156" s="1100"/>
      <c r="S156" s="1100"/>
      <c r="T156" s="1128">
        <v>-56</v>
      </c>
      <c r="U156" s="1012" t="s">
        <v>1271</v>
      </c>
      <c r="V156" s="1032" t="s">
        <v>21</v>
      </c>
      <c r="W156" s="1908"/>
      <c r="X156" s="892"/>
      <c r="Y156" s="1181"/>
      <c r="Z156" s="1151"/>
      <c r="AA156" s="851"/>
      <c r="AB156" s="851"/>
      <c r="AC156" s="851"/>
      <c r="AD156" s="851"/>
      <c r="AE156" s="851"/>
      <c r="AF156" s="851"/>
      <c r="AG156" s="851"/>
      <c r="AH156" s="1152"/>
      <c r="AI156" s="1146"/>
      <c r="AJ156" s="888">
        <v>-82.65</v>
      </c>
      <c r="AK156" s="851"/>
      <c r="AL156" s="888">
        <v>-82.49</v>
      </c>
      <c r="AM156" s="851"/>
      <c r="AN156" s="1192">
        <v>-82.63</v>
      </c>
      <c r="AO156" s="1160" t="s">
        <v>11363</v>
      </c>
      <c r="AP156" s="1223"/>
      <c r="AQ156" s="160"/>
      <c r="AR156" s="160"/>
    </row>
    <row r="157" spans="1:44" s="161" customFormat="1" ht="24.95" customHeight="1">
      <c r="A157" s="1008" t="s">
        <v>4015</v>
      </c>
      <c r="B157" s="300">
        <v>66</v>
      </c>
      <c r="C157" s="1820"/>
      <c r="D157" s="1012"/>
      <c r="E157" s="1012" t="s">
        <v>1349</v>
      </c>
      <c r="F157" s="1032" t="s">
        <v>1388</v>
      </c>
      <c r="G157" s="1032"/>
      <c r="H157" s="1040" t="s">
        <v>1194</v>
      </c>
      <c r="I157" s="1040" t="s">
        <v>875</v>
      </c>
      <c r="J157" s="1058">
        <v>2496</v>
      </c>
      <c r="K157" s="1058">
        <v>2690</v>
      </c>
      <c r="L157" s="1058">
        <v>1</v>
      </c>
      <c r="M157" s="1032" t="s">
        <v>39</v>
      </c>
      <c r="N157" s="1032"/>
      <c r="O157" s="1032" t="s">
        <v>14</v>
      </c>
      <c r="P157" s="1103" t="s">
        <v>1235</v>
      </c>
      <c r="Q157" s="1103" t="s">
        <v>1172</v>
      </c>
      <c r="R157" s="1100"/>
      <c r="S157" s="1100"/>
      <c r="T157" s="1128">
        <v>-56</v>
      </c>
      <c r="U157" s="1012" t="s">
        <v>1271</v>
      </c>
      <c r="V157" s="1032" t="s">
        <v>21</v>
      </c>
      <c r="W157" s="1908"/>
      <c r="X157" s="892"/>
      <c r="Y157" s="1181"/>
      <c r="Z157" s="1151"/>
      <c r="AA157" s="851"/>
      <c r="AB157" s="851"/>
      <c r="AC157" s="851"/>
      <c r="AD157" s="851"/>
      <c r="AE157" s="851"/>
      <c r="AF157" s="851"/>
      <c r="AG157" s="851"/>
      <c r="AH157" s="1152"/>
      <c r="AI157" s="1146"/>
      <c r="AJ157" s="888">
        <v>-82.99</v>
      </c>
      <c r="AK157" s="851"/>
      <c r="AL157" s="888">
        <v>-82.72</v>
      </c>
      <c r="AM157" s="851"/>
      <c r="AN157" s="1192">
        <v>-82.98</v>
      </c>
      <c r="AO157" s="1160" t="s">
        <v>11362</v>
      </c>
      <c r="AP157" s="1223"/>
      <c r="AQ157" s="160"/>
      <c r="AR157" s="160"/>
    </row>
    <row r="158" spans="1:44" s="161" customFormat="1" ht="24.95" customHeight="1">
      <c r="A158" s="1008" t="s">
        <v>4016</v>
      </c>
      <c r="B158" s="300">
        <v>66</v>
      </c>
      <c r="C158" s="1820"/>
      <c r="D158" s="1012"/>
      <c r="E158" s="1012" t="s">
        <v>1349</v>
      </c>
      <c r="F158" s="1032" t="s">
        <v>1388</v>
      </c>
      <c r="G158" s="1032"/>
      <c r="H158" s="1040" t="s">
        <v>1194</v>
      </c>
      <c r="I158" s="1040" t="s">
        <v>875</v>
      </c>
      <c r="J158" s="1058">
        <v>3510</v>
      </c>
      <c r="K158" s="1058">
        <v>3590</v>
      </c>
      <c r="L158" s="1058">
        <v>3.84</v>
      </c>
      <c r="M158" s="1032" t="s">
        <v>39</v>
      </c>
      <c r="N158" s="1032"/>
      <c r="O158" s="1032" t="s">
        <v>14</v>
      </c>
      <c r="P158" s="1103" t="s">
        <v>1235</v>
      </c>
      <c r="Q158" s="1103" t="s">
        <v>1172</v>
      </c>
      <c r="R158" s="1100"/>
      <c r="S158" s="1100"/>
      <c r="T158" s="1128">
        <v>-66</v>
      </c>
      <c r="U158" s="1012" t="s">
        <v>1298</v>
      </c>
      <c r="V158" s="1032" t="s">
        <v>21</v>
      </c>
      <c r="W158" s="1908"/>
      <c r="X158" s="892"/>
      <c r="Y158" s="1181"/>
      <c r="Z158" s="1151"/>
      <c r="AA158" s="851"/>
      <c r="AB158" s="851"/>
      <c r="AC158" s="851"/>
      <c r="AD158" s="851"/>
      <c r="AE158" s="851"/>
      <c r="AF158" s="851"/>
      <c r="AG158" s="851"/>
      <c r="AH158" s="1152"/>
      <c r="AI158" s="1146"/>
      <c r="AJ158" s="888">
        <v>-76.08</v>
      </c>
      <c r="AK158" s="851"/>
      <c r="AL158" s="888">
        <v>-75.95</v>
      </c>
      <c r="AM158" s="851"/>
      <c r="AN158" s="1192">
        <v>-76.010000000000005</v>
      </c>
      <c r="AO158" s="1160" t="s">
        <v>11362</v>
      </c>
      <c r="AP158" s="1223"/>
      <c r="AQ158" s="160"/>
      <c r="AR158" s="160"/>
    </row>
    <row r="159" spans="1:44" s="161" customFormat="1" ht="24.95" customHeight="1">
      <c r="A159" s="1008" t="s">
        <v>4017</v>
      </c>
      <c r="B159" s="300">
        <v>66</v>
      </c>
      <c r="C159" s="1820"/>
      <c r="D159" s="1012"/>
      <c r="E159" s="1012" t="s">
        <v>1349</v>
      </c>
      <c r="F159" s="1032" t="s">
        <v>1388</v>
      </c>
      <c r="G159" s="1032"/>
      <c r="H159" s="1040" t="s">
        <v>1194</v>
      </c>
      <c r="I159" s="1040" t="s">
        <v>875</v>
      </c>
      <c r="J159" s="1058">
        <v>3400</v>
      </c>
      <c r="K159" s="1058">
        <v>3800</v>
      </c>
      <c r="L159" s="1058">
        <v>1</v>
      </c>
      <c r="M159" s="1032" t="s">
        <v>39</v>
      </c>
      <c r="N159" s="1032"/>
      <c r="O159" s="1032" t="s">
        <v>14</v>
      </c>
      <c r="P159" s="1103" t="s">
        <v>1235</v>
      </c>
      <c r="Q159" s="1103" t="s">
        <v>1172</v>
      </c>
      <c r="R159" s="1100"/>
      <c r="S159" s="1100"/>
      <c r="T159" s="1128">
        <v>-56</v>
      </c>
      <c r="U159" s="1012" t="s">
        <v>1271</v>
      </c>
      <c r="V159" s="1032" t="s">
        <v>21</v>
      </c>
      <c r="W159" s="1908"/>
      <c r="X159" s="892"/>
      <c r="Y159" s="1181"/>
      <c r="Z159" s="1151"/>
      <c r="AA159" s="851"/>
      <c r="AB159" s="851"/>
      <c r="AC159" s="851"/>
      <c r="AD159" s="851"/>
      <c r="AE159" s="851"/>
      <c r="AF159" s="851"/>
      <c r="AG159" s="851"/>
      <c r="AH159" s="1152"/>
      <c r="AI159" s="1146"/>
      <c r="AJ159" s="888">
        <v>-82.04</v>
      </c>
      <c r="AK159" s="851"/>
      <c r="AL159" s="888">
        <v>-81.99</v>
      </c>
      <c r="AM159" s="851"/>
      <c r="AN159" s="1192">
        <v>-82.01</v>
      </c>
      <c r="AO159" s="1160" t="s">
        <v>11362</v>
      </c>
      <c r="AP159" s="1223"/>
      <c r="AQ159" s="160"/>
      <c r="AR159" s="160"/>
    </row>
    <row r="160" spans="1:44" s="161" customFormat="1" ht="24.95" customHeight="1">
      <c r="A160" s="1006" t="s">
        <v>4018</v>
      </c>
      <c r="B160" s="287">
        <v>66</v>
      </c>
      <c r="C160" s="1816" t="s">
        <v>3360</v>
      </c>
      <c r="D160" s="1013"/>
      <c r="E160" s="1013" t="s">
        <v>1349</v>
      </c>
      <c r="F160" s="1029" t="s">
        <v>1388</v>
      </c>
      <c r="G160" s="1029"/>
      <c r="H160" s="1042" t="s">
        <v>1194</v>
      </c>
      <c r="I160" s="1042" t="s">
        <v>875</v>
      </c>
      <c r="J160" s="1057"/>
      <c r="K160" s="1057"/>
      <c r="L160" s="1057">
        <v>1</v>
      </c>
      <c r="M160" s="1029" t="s">
        <v>39</v>
      </c>
      <c r="N160" s="1029"/>
      <c r="O160" s="1029" t="s">
        <v>3365</v>
      </c>
      <c r="P160" s="874" t="s">
        <v>79</v>
      </c>
      <c r="Q160" s="874" t="s">
        <v>3361</v>
      </c>
      <c r="R160" s="1099"/>
      <c r="S160" s="1099"/>
      <c r="T160" s="1099">
        <v>-31</v>
      </c>
      <c r="U160" s="1013" t="s">
        <v>1271</v>
      </c>
      <c r="V160" s="1029" t="s">
        <v>21</v>
      </c>
      <c r="W160" s="1910"/>
      <c r="X160" s="1845" t="s">
        <v>7155</v>
      </c>
      <c r="Y160" s="1180"/>
      <c r="Z160" s="1149"/>
      <c r="AA160" s="850"/>
      <c r="AB160" s="850"/>
      <c r="AC160" s="850"/>
      <c r="AD160" s="850"/>
      <c r="AE160" s="850"/>
      <c r="AF160" s="850"/>
      <c r="AG160" s="850"/>
      <c r="AH160" s="1150"/>
      <c r="AI160" s="1145"/>
      <c r="AJ160" s="850"/>
      <c r="AK160" s="850"/>
      <c r="AL160" s="850"/>
      <c r="AM160" s="850"/>
      <c r="AN160" s="1154"/>
      <c r="AO160" s="1159"/>
      <c r="AP160" s="1222"/>
      <c r="AQ160" s="160"/>
      <c r="AR160" s="160"/>
    </row>
    <row r="161" spans="1:44" s="161" customFormat="1" ht="24.95" customHeight="1">
      <c r="A161" s="1006" t="s">
        <v>4019</v>
      </c>
      <c r="B161" s="287">
        <v>66</v>
      </c>
      <c r="C161" s="1817"/>
      <c r="D161" s="1013"/>
      <c r="E161" s="1013" t="s">
        <v>1349</v>
      </c>
      <c r="F161" s="1029" t="s">
        <v>1388</v>
      </c>
      <c r="G161" s="1029"/>
      <c r="H161" s="1042" t="s">
        <v>1194</v>
      </c>
      <c r="I161" s="1042" t="s">
        <v>875</v>
      </c>
      <c r="J161" s="1057"/>
      <c r="K161" s="1057"/>
      <c r="L161" s="1057">
        <v>1</v>
      </c>
      <c r="M161" s="1029" t="s">
        <v>39</v>
      </c>
      <c r="N161" s="1029"/>
      <c r="O161" s="1029" t="s">
        <v>3365</v>
      </c>
      <c r="P161" s="874" t="s">
        <v>79</v>
      </c>
      <c r="Q161" s="874" t="s">
        <v>3362</v>
      </c>
      <c r="R161" s="1099"/>
      <c r="S161" s="1099"/>
      <c r="T161" s="1099">
        <v>-31</v>
      </c>
      <c r="U161" s="1013" t="s">
        <v>1271</v>
      </c>
      <c r="V161" s="1029" t="s">
        <v>21</v>
      </c>
      <c r="W161" s="1912"/>
      <c r="X161" s="1846"/>
      <c r="Y161" s="1180"/>
      <c r="Z161" s="1149"/>
      <c r="AA161" s="850"/>
      <c r="AB161" s="850"/>
      <c r="AC161" s="850"/>
      <c r="AD161" s="850"/>
      <c r="AE161" s="850"/>
      <c r="AF161" s="850"/>
      <c r="AG161" s="850"/>
      <c r="AH161" s="1150"/>
      <c r="AI161" s="1145"/>
      <c r="AJ161" s="850"/>
      <c r="AK161" s="850"/>
      <c r="AL161" s="850"/>
      <c r="AM161" s="850"/>
      <c r="AN161" s="1154"/>
      <c r="AO161" s="1159"/>
      <c r="AP161" s="1222"/>
      <c r="AQ161" s="160"/>
      <c r="AR161" s="160"/>
    </row>
    <row r="162" spans="1:44" s="161" customFormat="1" ht="24.95" customHeight="1">
      <c r="A162" s="1006" t="s">
        <v>4020</v>
      </c>
      <c r="B162" s="287">
        <v>66</v>
      </c>
      <c r="C162" s="1817"/>
      <c r="D162" s="1013"/>
      <c r="E162" s="1013" t="s">
        <v>1349</v>
      </c>
      <c r="F162" s="1029" t="s">
        <v>1388</v>
      </c>
      <c r="G162" s="1029"/>
      <c r="H162" s="1042" t="s">
        <v>1194</v>
      </c>
      <c r="I162" s="1042" t="s">
        <v>875</v>
      </c>
      <c r="J162" s="1057"/>
      <c r="K162" s="1057"/>
      <c r="L162" s="1057">
        <v>1</v>
      </c>
      <c r="M162" s="1029" t="s">
        <v>39</v>
      </c>
      <c r="N162" s="1029"/>
      <c r="O162" s="1029" t="s">
        <v>3365</v>
      </c>
      <c r="P162" s="874" t="s">
        <v>79</v>
      </c>
      <c r="Q162" s="874" t="s">
        <v>3363</v>
      </c>
      <c r="R162" s="1099"/>
      <c r="S162" s="1099"/>
      <c r="T162" s="1099">
        <v>-31</v>
      </c>
      <c r="U162" s="1013" t="s">
        <v>1271</v>
      </c>
      <c r="V162" s="1029" t="s">
        <v>21</v>
      </c>
      <c r="W162" s="1912"/>
      <c r="X162" s="1846"/>
      <c r="Y162" s="1180"/>
      <c r="Z162" s="1149"/>
      <c r="AA162" s="850"/>
      <c r="AB162" s="850"/>
      <c r="AC162" s="850"/>
      <c r="AD162" s="850"/>
      <c r="AE162" s="850"/>
      <c r="AF162" s="850"/>
      <c r="AG162" s="850"/>
      <c r="AH162" s="1150"/>
      <c r="AI162" s="1145"/>
      <c r="AJ162" s="850"/>
      <c r="AK162" s="850"/>
      <c r="AL162" s="850"/>
      <c r="AM162" s="850"/>
      <c r="AN162" s="1154"/>
      <c r="AO162" s="1159"/>
      <c r="AP162" s="1222"/>
      <c r="AQ162" s="160"/>
      <c r="AR162" s="160"/>
    </row>
    <row r="163" spans="1:44" s="161" customFormat="1" ht="24.95" customHeight="1">
      <c r="A163" s="1006" t="s">
        <v>4021</v>
      </c>
      <c r="B163" s="287">
        <v>66</v>
      </c>
      <c r="C163" s="1818"/>
      <c r="D163" s="1013"/>
      <c r="E163" s="1013" t="s">
        <v>1349</v>
      </c>
      <c r="F163" s="1029" t="s">
        <v>1388</v>
      </c>
      <c r="G163" s="1029"/>
      <c r="H163" s="1042" t="s">
        <v>1194</v>
      </c>
      <c r="I163" s="1042" t="s">
        <v>875</v>
      </c>
      <c r="J163" s="1057"/>
      <c r="K163" s="1057"/>
      <c r="L163" s="1057">
        <v>1</v>
      </c>
      <c r="M163" s="1029" t="s">
        <v>39</v>
      </c>
      <c r="N163" s="1029"/>
      <c r="O163" s="1029" t="s">
        <v>14</v>
      </c>
      <c r="P163" s="874" t="s">
        <v>79</v>
      </c>
      <c r="Q163" s="874" t="s">
        <v>3364</v>
      </c>
      <c r="R163" s="1099"/>
      <c r="S163" s="1099"/>
      <c r="T163" s="1099">
        <v>-31</v>
      </c>
      <c r="U163" s="1013" t="s">
        <v>1271</v>
      </c>
      <c r="V163" s="1029" t="s">
        <v>21</v>
      </c>
      <c r="W163" s="1329"/>
      <c r="X163" s="1847"/>
      <c r="Y163" s="1180"/>
      <c r="Z163" s="1149"/>
      <c r="AA163" s="850"/>
      <c r="AB163" s="850"/>
      <c r="AC163" s="850"/>
      <c r="AD163" s="850"/>
      <c r="AE163" s="850"/>
      <c r="AF163" s="850"/>
      <c r="AG163" s="850"/>
      <c r="AH163" s="1150"/>
      <c r="AI163" s="1145"/>
      <c r="AJ163" s="850"/>
      <c r="AK163" s="850"/>
      <c r="AL163" s="850"/>
      <c r="AM163" s="850"/>
      <c r="AN163" s="1154"/>
      <c r="AO163" s="1159"/>
      <c r="AP163" s="1222"/>
      <c r="AQ163" s="160"/>
      <c r="AR163" s="160"/>
    </row>
    <row r="164" spans="1:44" s="161" customFormat="1" ht="24.95" customHeight="1">
      <c r="A164" s="1008" t="s">
        <v>7065</v>
      </c>
      <c r="B164" s="300">
        <v>25</v>
      </c>
      <c r="C164" s="1819" t="s">
        <v>7069</v>
      </c>
      <c r="D164" s="1012"/>
      <c r="E164" s="1012" t="s">
        <v>1349</v>
      </c>
      <c r="F164" s="1032" t="s">
        <v>1388</v>
      </c>
      <c r="G164" s="1032"/>
      <c r="H164" s="1040" t="s">
        <v>1194</v>
      </c>
      <c r="I164" s="1040" t="s">
        <v>875</v>
      </c>
      <c r="J164" s="1058">
        <v>769</v>
      </c>
      <c r="K164" s="1058">
        <v>775</v>
      </c>
      <c r="L164" s="1058">
        <v>6.2500000000000003E-3</v>
      </c>
      <c r="M164" s="1032" t="s">
        <v>39</v>
      </c>
      <c r="N164" s="1032"/>
      <c r="O164" s="1032" t="s">
        <v>14</v>
      </c>
      <c r="P164" s="1103" t="s">
        <v>79</v>
      </c>
      <c r="Q164" s="1103" t="s">
        <v>36</v>
      </c>
      <c r="R164" s="1100"/>
      <c r="S164" s="1100"/>
      <c r="T164" s="1100">
        <v>-40</v>
      </c>
      <c r="U164" s="1012" t="s">
        <v>7043</v>
      </c>
      <c r="V164" s="1032" t="s">
        <v>21</v>
      </c>
      <c r="W164" s="1908"/>
      <c r="X164" s="892"/>
      <c r="Y164" s="1181"/>
      <c r="Z164" s="1151"/>
      <c r="AA164" s="851"/>
      <c r="AB164" s="851"/>
      <c r="AC164" s="851"/>
      <c r="AD164" s="851"/>
      <c r="AE164" s="851"/>
      <c r="AF164" s="851"/>
      <c r="AG164" s="851"/>
      <c r="AH164" s="1152"/>
      <c r="AI164" s="1146"/>
      <c r="AJ164" s="888">
        <v>-100.44</v>
      </c>
      <c r="AK164" s="851"/>
      <c r="AL164" s="888">
        <v>-100.09</v>
      </c>
      <c r="AM164" s="851"/>
      <c r="AN164" s="1192">
        <v>-100.11</v>
      </c>
      <c r="AO164" s="1160" t="s">
        <v>11359</v>
      </c>
      <c r="AP164" s="1228"/>
      <c r="AQ164" s="160"/>
      <c r="AR164" s="160"/>
    </row>
    <row r="165" spans="1:44" s="161" customFormat="1" ht="24.95" customHeight="1">
      <c r="A165" s="1008" t="s">
        <v>7066</v>
      </c>
      <c r="B165" s="300">
        <v>25</v>
      </c>
      <c r="C165" s="1820"/>
      <c r="D165" s="1012"/>
      <c r="E165" s="1012" t="s">
        <v>1349</v>
      </c>
      <c r="F165" s="1032" t="s">
        <v>1388</v>
      </c>
      <c r="G165" s="1032"/>
      <c r="H165" s="1040" t="s">
        <v>1194</v>
      </c>
      <c r="I165" s="1040" t="s">
        <v>875</v>
      </c>
      <c r="J165" s="1058">
        <v>1559</v>
      </c>
      <c r="K165" s="1058">
        <v>1574.42</v>
      </c>
      <c r="L165" s="1058">
        <v>1</v>
      </c>
      <c r="M165" s="1032" t="s">
        <v>39</v>
      </c>
      <c r="N165" s="1032"/>
      <c r="O165" s="1032" t="s">
        <v>14</v>
      </c>
      <c r="P165" s="1103" t="s">
        <v>79</v>
      </c>
      <c r="Q165" s="1103" t="s">
        <v>36</v>
      </c>
      <c r="R165" s="1100"/>
      <c r="S165" s="1100"/>
      <c r="T165" s="1100">
        <v>-65</v>
      </c>
      <c r="U165" s="1012" t="s">
        <v>1271</v>
      </c>
      <c r="V165" s="1032" t="s">
        <v>21</v>
      </c>
      <c r="W165" s="1908"/>
      <c r="X165" s="892"/>
      <c r="Y165" s="1181"/>
      <c r="Z165" s="1151"/>
      <c r="AA165" s="851"/>
      <c r="AB165" s="851"/>
      <c r="AC165" s="851"/>
      <c r="AD165" s="851"/>
      <c r="AE165" s="851"/>
      <c r="AF165" s="851"/>
      <c r="AG165" s="851"/>
      <c r="AH165" s="1152"/>
      <c r="AI165" s="1146"/>
      <c r="AJ165" s="888">
        <v>-77.28</v>
      </c>
      <c r="AK165" s="851"/>
      <c r="AL165" s="888">
        <v>-77.069999999999993</v>
      </c>
      <c r="AM165" s="851"/>
      <c r="AN165" s="1192">
        <v>-76.930000000000007</v>
      </c>
      <c r="AO165" s="1160" t="s">
        <v>11359</v>
      </c>
      <c r="AP165" s="1228"/>
      <c r="AQ165" s="160"/>
      <c r="AR165" s="160"/>
    </row>
    <row r="166" spans="1:44" s="161" customFormat="1" ht="24.95" customHeight="1">
      <c r="A166" s="1008" t="s">
        <v>7067</v>
      </c>
      <c r="B166" s="300">
        <v>25</v>
      </c>
      <c r="C166" s="1820"/>
      <c r="D166" s="1012"/>
      <c r="E166" s="1012" t="s">
        <v>1349</v>
      </c>
      <c r="F166" s="1032" t="s">
        <v>1388</v>
      </c>
      <c r="G166" s="1032"/>
      <c r="H166" s="1040" t="s">
        <v>1194</v>
      </c>
      <c r="I166" s="1040" t="s">
        <v>875</v>
      </c>
      <c r="J166" s="1058">
        <v>1574.42</v>
      </c>
      <c r="K166" s="1058">
        <v>1576.42</v>
      </c>
      <c r="L166" s="1058">
        <v>1</v>
      </c>
      <c r="M166" s="1032" t="s">
        <v>39</v>
      </c>
      <c r="N166" s="1032"/>
      <c r="O166" s="1032" t="s">
        <v>14</v>
      </c>
      <c r="P166" s="1103" t="s">
        <v>79</v>
      </c>
      <c r="Q166" s="1103" t="s">
        <v>36</v>
      </c>
      <c r="R166" s="1100"/>
      <c r="S166" s="1100"/>
      <c r="T166" s="1100">
        <v>-85</v>
      </c>
      <c r="U166" s="1012" t="s">
        <v>1271</v>
      </c>
      <c r="V166" s="1032" t="s">
        <v>21</v>
      </c>
      <c r="W166" s="1908"/>
      <c r="X166" s="892"/>
      <c r="Y166" s="1181"/>
      <c r="Z166" s="1151"/>
      <c r="AA166" s="851"/>
      <c r="AB166" s="851"/>
      <c r="AC166" s="851"/>
      <c r="AD166" s="851"/>
      <c r="AE166" s="851"/>
      <c r="AF166" s="851"/>
      <c r="AG166" s="851"/>
      <c r="AH166" s="1152"/>
      <c r="AI166" s="1146"/>
      <c r="AJ166" s="1466">
        <v>-77.41</v>
      </c>
      <c r="AK166" s="851"/>
      <c r="AL166" s="1466">
        <v>-77.22</v>
      </c>
      <c r="AM166" s="851"/>
      <c r="AN166" s="1467">
        <v>-77.180000000000007</v>
      </c>
      <c r="AO166" s="1160" t="s">
        <v>11365</v>
      </c>
      <c r="AP166" s="1228"/>
      <c r="AQ166" s="160"/>
      <c r="AR166" s="160"/>
    </row>
    <row r="167" spans="1:44" s="161" customFormat="1" ht="24.95" customHeight="1">
      <c r="A167" s="1008" t="s">
        <v>7068</v>
      </c>
      <c r="B167" s="300">
        <v>25</v>
      </c>
      <c r="C167" s="1821"/>
      <c r="D167" s="1012"/>
      <c r="E167" s="1012" t="s">
        <v>1349</v>
      </c>
      <c r="F167" s="1032" t="s">
        <v>1388</v>
      </c>
      <c r="G167" s="1032"/>
      <c r="H167" s="1040" t="s">
        <v>1194</v>
      </c>
      <c r="I167" s="1040" t="s">
        <v>875</v>
      </c>
      <c r="J167" s="1058">
        <v>1576.42</v>
      </c>
      <c r="K167" s="1058">
        <v>1620</v>
      </c>
      <c r="L167" s="1058">
        <v>1</v>
      </c>
      <c r="M167" s="1032" t="s">
        <v>39</v>
      </c>
      <c r="N167" s="1032"/>
      <c r="O167" s="1032" t="s">
        <v>14</v>
      </c>
      <c r="P167" s="1103" t="s">
        <v>79</v>
      </c>
      <c r="Q167" s="1103" t="s">
        <v>36</v>
      </c>
      <c r="R167" s="1100"/>
      <c r="S167" s="1100"/>
      <c r="T167" s="1100">
        <v>-65</v>
      </c>
      <c r="U167" s="1012" t="s">
        <v>1271</v>
      </c>
      <c r="V167" s="1032" t="s">
        <v>21</v>
      </c>
      <c r="W167" s="1908"/>
      <c r="X167" s="892"/>
      <c r="Y167" s="1181"/>
      <c r="Z167" s="1151"/>
      <c r="AA167" s="851"/>
      <c r="AB167" s="851"/>
      <c r="AC167" s="851"/>
      <c r="AD167" s="851"/>
      <c r="AE167" s="851"/>
      <c r="AF167" s="851"/>
      <c r="AG167" s="851"/>
      <c r="AH167" s="1152"/>
      <c r="AI167" s="1146"/>
      <c r="AJ167" s="888">
        <v>-74.260000000000005</v>
      </c>
      <c r="AK167" s="851"/>
      <c r="AL167" s="888">
        <v>-73.989999999999995</v>
      </c>
      <c r="AM167" s="851"/>
      <c r="AN167" s="1192">
        <v>-74.23</v>
      </c>
      <c r="AO167" s="1160" t="s">
        <v>11359</v>
      </c>
      <c r="AP167" s="1228"/>
      <c r="AQ167" s="160"/>
      <c r="AR167" s="160"/>
    </row>
    <row r="168" spans="1:44" s="162" customFormat="1" ht="24.95" customHeight="1">
      <c r="A168" s="1005" t="s">
        <v>1584</v>
      </c>
      <c r="B168" s="286"/>
      <c r="C168" s="286" t="s">
        <v>1311</v>
      </c>
      <c r="D168" s="1027"/>
      <c r="E168" s="1027"/>
      <c r="F168" s="1027"/>
      <c r="G168" s="1027"/>
      <c r="H168" s="1028"/>
      <c r="I168" s="1028"/>
      <c r="J168" s="1028"/>
      <c r="K168" s="1028"/>
      <c r="L168" s="1028"/>
      <c r="M168" s="1027"/>
      <c r="N168" s="1027"/>
      <c r="O168" s="1027"/>
      <c r="P168" s="1027"/>
      <c r="Q168" s="1027"/>
      <c r="R168" s="1097"/>
      <c r="S168" s="1097"/>
      <c r="T168" s="1097"/>
      <c r="U168" s="1027"/>
      <c r="V168" s="1027"/>
      <c r="W168" s="1906"/>
      <c r="X168" s="165"/>
      <c r="Y168" s="1141"/>
      <c r="Z168" s="1147"/>
      <c r="AA168" s="849"/>
      <c r="AB168" s="849"/>
      <c r="AC168" s="849"/>
      <c r="AD168" s="849"/>
      <c r="AE168" s="849"/>
      <c r="AF168" s="849"/>
      <c r="AG168" s="849"/>
      <c r="AH168" s="1148"/>
      <c r="AI168" s="1144"/>
      <c r="AJ168" s="849"/>
      <c r="AK168" s="849"/>
      <c r="AL168" s="849"/>
      <c r="AM168" s="849"/>
      <c r="AN168" s="1153"/>
      <c r="AO168" s="1158"/>
      <c r="AP168" s="1197"/>
    </row>
    <row r="169" spans="1:44" s="161" customFormat="1" ht="24.95" customHeight="1">
      <c r="A169" s="1006" t="s">
        <v>4022</v>
      </c>
      <c r="B169" s="13">
        <v>66</v>
      </c>
      <c r="C169" s="288" t="s">
        <v>1421</v>
      </c>
      <c r="D169" s="1013"/>
      <c r="E169" s="1013"/>
      <c r="F169" s="1029"/>
      <c r="G169" s="1029"/>
      <c r="H169" s="1042"/>
      <c r="I169" s="1042"/>
      <c r="J169" s="1043"/>
      <c r="K169" s="1043"/>
      <c r="L169" s="1043"/>
      <c r="M169" s="1029" t="s">
        <v>39</v>
      </c>
      <c r="N169" s="1029"/>
      <c r="O169" s="1029" t="s">
        <v>36</v>
      </c>
      <c r="P169" s="1029" t="s">
        <v>36</v>
      </c>
      <c r="Q169" s="1029" t="s">
        <v>36</v>
      </c>
      <c r="R169" s="1099"/>
      <c r="S169" s="1099"/>
      <c r="T169" s="1105">
        <v>2</v>
      </c>
      <c r="U169" s="1013" t="s">
        <v>18</v>
      </c>
      <c r="V169" s="1029" t="s">
        <v>21</v>
      </c>
      <c r="W169" s="1907"/>
      <c r="X169" s="903" t="s">
        <v>1419</v>
      </c>
      <c r="Y169" s="1180"/>
      <c r="Z169" s="1149"/>
      <c r="AA169" s="850"/>
      <c r="AB169" s="850"/>
      <c r="AC169" s="850"/>
      <c r="AD169" s="850"/>
      <c r="AE169" s="850"/>
      <c r="AF169" s="850"/>
      <c r="AG169" s="850"/>
      <c r="AH169" s="1150"/>
      <c r="AI169" s="1145"/>
      <c r="AJ169" s="850"/>
      <c r="AK169" s="850"/>
      <c r="AL169" s="850"/>
      <c r="AM169" s="850"/>
      <c r="AN169" s="1154"/>
      <c r="AO169" s="1159"/>
      <c r="AP169" s="1222"/>
      <c r="AQ169" s="160"/>
      <c r="AR169" s="160"/>
    </row>
    <row r="170" spans="1:44" s="161" customFormat="1" ht="24.95" customHeight="1">
      <c r="A170" s="1008" t="s">
        <v>4023</v>
      </c>
      <c r="B170" s="301">
        <v>66</v>
      </c>
      <c r="C170" s="78" t="s">
        <v>1312</v>
      </c>
      <c r="D170" s="1012"/>
      <c r="E170" s="1012"/>
      <c r="F170" s="1032"/>
      <c r="G170" s="1032"/>
      <c r="H170" s="1040"/>
      <c r="I170" s="1040"/>
      <c r="J170" s="1041"/>
      <c r="K170" s="1041"/>
      <c r="L170" s="1041"/>
      <c r="M170" s="1032" t="s">
        <v>36</v>
      </c>
      <c r="N170" s="1032"/>
      <c r="O170" s="1032"/>
      <c r="P170" s="1103"/>
      <c r="Q170" s="1103"/>
      <c r="R170" s="1113"/>
      <c r="S170" s="1113">
        <v>0</v>
      </c>
      <c r="T170" s="1113"/>
      <c r="U170" s="1113" t="s">
        <v>18</v>
      </c>
      <c r="V170" s="1032" t="s">
        <v>21</v>
      </c>
      <c r="W170" s="1908"/>
      <c r="X170" s="306"/>
      <c r="Y170" s="1181"/>
      <c r="Z170" s="1151"/>
      <c r="AA170" s="851"/>
      <c r="AB170" s="851"/>
      <c r="AC170" s="851"/>
      <c r="AD170" s="851"/>
      <c r="AE170" s="851"/>
      <c r="AF170" s="851"/>
      <c r="AG170" s="851"/>
      <c r="AH170" s="1152"/>
      <c r="AI170" s="1146"/>
      <c r="AJ170" s="851"/>
      <c r="AK170" s="851"/>
      <c r="AL170" s="851"/>
      <c r="AM170" s="851"/>
      <c r="AN170" s="1155"/>
      <c r="AO170" s="1160"/>
      <c r="AP170" s="1223"/>
      <c r="AQ170" s="160"/>
      <c r="AR170" s="160"/>
    </row>
    <row r="171" spans="1:44" s="161" customFormat="1" ht="24.95" customHeight="1">
      <c r="A171" s="1006" t="s">
        <v>4024</v>
      </c>
      <c r="B171" s="13">
        <v>66</v>
      </c>
      <c r="C171" s="293" t="s">
        <v>1420</v>
      </c>
      <c r="D171" s="1013"/>
      <c r="E171" s="1013"/>
      <c r="F171" s="1029"/>
      <c r="G171" s="1029"/>
      <c r="H171" s="1042"/>
      <c r="I171" s="1042"/>
      <c r="J171" s="1043"/>
      <c r="K171" s="1043"/>
      <c r="L171" s="1043"/>
      <c r="M171" s="1029" t="s">
        <v>39</v>
      </c>
      <c r="N171" s="1029"/>
      <c r="O171" s="1029"/>
      <c r="P171" s="874"/>
      <c r="Q171" s="874"/>
      <c r="R171" s="1124">
        <v>1</v>
      </c>
      <c r="S171" s="1124">
        <v>2</v>
      </c>
      <c r="T171" s="1124">
        <v>3</v>
      </c>
      <c r="U171" s="1124" t="s">
        <v>18</v>
      </c>
      <c r="V171" s="1029" t="s">
        <v>21</v>
      </c>
      <c r="W171" s="1907"/>
      <c r="X171" s="903" t="s">
        <v>1427</v>
      </c>
      <c r="Y171" s="1180"/>
      <c r="Z171" s="1149"/>
      <c r="AA171" s="850"/>
      <c r="AB171" s="850"/>
      <c r="AC171" s="850"/>
      <c r="AD171" s="850"/>
      <c r="AE171" s="850"/>
      <c r="AF171" s="850"/>
      <c r="AG171" s="850"/>
      <c r="AH171" s="1150"/>
      <c r="AI171" s="1145"/>
      <c r="AJ171" s="850"/>
      <c r="AK171" s="850"/>
      <c r="AL171" s="850"/>
      <c r="AM171" s="850"/>
      <c r="AN171" s="1154"/>
      <c r="AO171" s="1159"/>
      <c r="AP171" s="1222"/>
      <c r="AQ171" s="160"/>
      <c r="AR171" s="160"/>
    </row>
    <row r="172" spans="1:44" s="161" customFormat="1" ht="24.95" customHeight="1">
      <c r="A172" s="1008" t="s">
        <v>4025</v>
      </c>
      <c r="B172" s="301">
        <v>66</v>
      </c>
      <c r="C172" s="78" t="s">
        <v>1313</v>
      </c>
      <c r="D172" s="1012"/>
      <c r="E172" s="1012"/>
      <c r="F172" s="1032"/>
      <c r="G172" s="1032"/>
      <c r="H172" s="1040"/>
      <c r="I172" s="1040"/>
      <c r="J172" s="1041"/>
      <c r="K172" s="1041"/>
      <c r="L172" s="1041"/>
      <c r="M172" s="1032" t="s">
        <v>39</v>
      </c>
      <c r="N172" s="1032"/>
      <c r="O172" s="1032"/>
      <c r="P172" s="1103"/>
      <c r="Q172" s="1103"/>
      <c r="R172" s="1113">
        <v>-3</v>
      </c>
      <c r="S172" s="1113"/>
      <c r="T172" s="1113">
        <v>3</v>
      </c>
      <c r="U172" s="1113" t="s">
        <v>1316</v>
      </c>
      <c r="V172" s="1032" t="s">
        <v>21</v>
      </c>
      <c r="W172" s="1908"/>
      <c r="X172" s="894" t="s">
        <v>1422</v>
      </c>
      <c r="Y172" s="1181"/>
      <c r="Z172" s="1151"/>
      <c r="AA172" s="851"/>
      <c r="AB172" s="851"/>
      <c r="AC172" s="851"/>
      <c r="AD172" s="851"/>
      <c r="AE172" s="851"/>
      <c r="AF172" s="851"/>
      <c r="AG172" s="851"/>
      <c r="AH172" s="1152"/>
      <c r="AI172" s="1146"/>
      <c r="AJ172" s="851"/>
      <c r="AK172" s="851"/>
      <c r="AL172" s="851"/>
      <c r="AM172" s="851"/>
      <c r="AN172" s="1155"/>
      <c r="AO172" s="1160"/>
      <c r="AP172" s="1223"/>
      <c r="AQ172" s="160"/>
      <c r="AR172" s="160"/>
    </row>
    <row r="173" spans="1:44" s="161" customFormat="1" ht="24.95" customHeight="1">
      <c r="A173" s="1006" t="s">
        <v>4026</v>
      </c>
      <c r="B173" s="13">
        <v>66</v>
      </c>
      <c r="C173" s="1834" t="s">
        <v>1314</v>
      </c>
      <c r="D173" s="1013"/>
      <c r="E173" s="1013"/>
      <c r="F173" s="1029"/>
      <c r="G173" s="1029"/>
      <c r="H173" s="1042"/>
      <c r="I173" s="1042"/>
      <c r="J173" s="1043"/>
      <c r="K173" s="1043"/>
      <c r="L173" s="1043"/>
      <c r="M173" s="1029" t="s">
        <v>39</v>
      </c>
      <c r="N173" s="1029"/>
      <c r="O173" s="1029" t="s">
        <v>14</v>
      </c>
      <c r="P173" s="874" t="s">
        <v>79</v>
      </c>
      <c r="Q173" s="874" t="s">
        <v>1345</v>
      </c>
      <c r="R173" s="1124"/>
      <c r="S173" s="1124"/>
      <c r="T173" s="1125">
        <v>0.15</v>
      </c>
      <c r="U173" s="1124" t="s">
        <v>18</v>
      </c>
      <c r="V173" s="1029" t="s">
        <v>21</v>
      </c>
      <c r="W173" s="1910"/>
      <c r="X173" s="1858" t="s">
        <v>1317</v>
      </c>
      <c r="Y173" s="1842"/>
      <c r="Z173" s="1149"/>
      <c r="AA173" s="850"/>
      <c r="AB173" s="850"/>
      <c r="AC173" s="850"/>
      <c r="AD173" s="850"/>
      <c r="AE173" s="850"/>
      <c r="AF173" s="850"/>
      <c r="AG173" s="850"/>
      <c r="AH173" s="1150"/>
      <c r="AI173" s="1145"/>
      <c r="AJ173" s="850"/>
      <c r="AK173" s="850"/>
      <c r="AL173" s="850"/>
      <c r="AM173" s="850"/>
      <c r="AN173" s="1154"/>
      <c r="AO173" s="1159"/>
      <c r="AP173" s="1862"/>
      <c r="AQ173" s="160"/>
      <c r="AR173" s="160"/>
    </row>
    <row r="174" spans="1:44" s="161" customFormat="1" ht="24.95" customHeight="1">
      <c r="A174" s="1006" t="s">
        <v>4027</v>
      </c>
      <c r="B174" s="13">
        <v>66</v>
      </c>
      <c r="C174" s="1851"/>
      <c r="D174" s="1013"/>
      <c r="E174" s="1013"/>
      <c r="F174" s="1029"/>
      <c r="G174" s="1029"/>
      <c r="H174" s="1042"/>
      <c r="I174" s="1042"/>
      <c r="J174" s="1043"/>
      <c r="K174" s="1043"/>
      <c r="L174" s="1043"/>
      <c r="M174" s="1029" t="s">
        <v>39</v>
      </c>
      <c r="N174" s="1029"/>
      <c r="O174" s="1029" t="s">
        <v>14</v>
      </c>
      <c r="P174" s="874" t="s">
        <v>79</v>
      </c>
      <c r="Q174" s="874" t="s">
        <v>1346</v>
      </c>
      <c r="R174" s="1124"/>
      <c r="S174" s="1124"/>
      <c r="T174" s="1125">
        <v>0.2</v>
      </c>
      <c r="U174" s="1124" t="s">
        <v>18</v>
      </c>
      <c r="V174" s="1029" t="s">
        <v>21</v>
      </c>
      <c r="W174" s="1912"/>
      <c r="X174" s="1859"/>
      <c r="Y174" s="1843"/>
      <c r="Z174" s="1149"/>
      <c r="AA174" s="850"/>
      <c r="AB174" s="850"/>
      <c r="AC174" s="850"/>
      <c r="AD174" s="850"/>
      <c r="AE174" s="850"/>
      <c r="AF174" s="850"/>
      <c r="AG174" s="850"/>
      <c r="AH174" s="1150"/>
      <c r="AI174" s="1145"/>
      <c r="AJ174" s="850"/>
      <c r="AK174" s="850"/>
      <c r="AL174" s="850"/>
      <c r="AM174" s="850"/>
      <c r="AN174" s="1154"/>
      <c r="AO174" s="1159"/>
      <c r="AP174" s="1863"/>
      <c r="AQ174" s="160"/>
      <c r="AR174" s="160"/>
    </row>
    <row r="175" spans="1:44" s="161" customFormat="1" ht="24.95" customHeight="1">
      <c r="A175" s="1008" t="s">
        <v>4028</v>
      </c>
      <c r="B175" s="301">
        <v>66</v>
      </c>
      <c r="C175" s="1852" t="s">
        <v>1315</v>
      </c>
      <c r="D175" s="1012"/>
      <c r="E175" s="1012"/>
      <c r="F175" s="1032"/>
      <c r="G175" s="1032"/>
      <c r="H175" s="1040"/>
      <c r="I175" s="1040"/>
      <c r="J175" s="1041"/>
      <c r="K175" s="1041"/>
      <c r="L175" s="1041"/>
      <c r="M175" s="1032" t="s">
        <v>39</v>
      </c>
      <c r="N175" s="1032"/>
      <c r="O175" s="1032" t="s">
        <v>14</v>
      </c>
      <c r="P175" s="1103" t="s">
        <v>79</v>
      </c>
      <c r="Q175" s="1103" t="s">
        <v>1345</v>
      </c>
      <c r="R175" s="1113"/>
      <c r="S175" s="1113"/>
      <c r="T175" s="1126">
        <v>1.5</v>
      </c>
      <c r="U175" s="1113" t="s">
        <v>37</v>
      </c>
      <c r="V175" s="1032" t="s">
        <v>21</v>
      </c>
      <c r="W175" s="1911"/>
      <c r="X175" s="1825" t="s">
        <v>1317</v>
      </c>
      <c r="Y175" s="1860"/>
      <c r="Z175" s="1151"/>
      <c r="AA175" s="851"/>
      <c r="AB175" s="851"/>
      <c r="AC175" s="851"/>
      <c r="AD175" s="851"/>
      <c r="AE175" s="851"/>
      <c r="AF175" s="851"/>
      <c r="AG175" s="851"/>
      <c r="AH175" s="1152"/>
      <c r="AI175" s="1146"/>
      <c r="AJ175" s="851"/>
      <c r="AK175" s="851"/>
      <c r="AL175" s="851"/>
      <c r="AM175" s="851"/>
      <c r="AN175" s="1155"/>
      <c r="AO175" s="1160"/>
      <c r="AP175" s="1864"/>
      <c r="AQ175" s="160"/>
      <c r="AR175" s="160"/>
    </row>
    <row r="176" spans="1:44" s="161" customFormat="1" ht="24.95" customHeight="1">
      <c r="A176" s="1008" t="s">
        <v>4029</v>
      </c>
      <c r="B176" s="301">
        <v>66</v>
      </c>
      <c r="C176" s="1853"/>
      <c r="D176" s="1012"/>
      <c r="E176" s="1012"/>
      <c r="F176" s="1032"/>
      <c r="G176" s="1032"/>
      <c r="H176" s="1040"/>
      <c r="I176" s="1040"/>
      <c r="J176" s="1041"/>
      <c r="K176" s="1041"/>
      <c r="L176" s="1041"/>
      <c r="M176" s="1032" t="s">
        <v>39</v>
      </c>
      <c r="N176" s="1032"/>
      <c r="O176" s="1032" t="s">
        <v>14</v>
      </c>
      <c r="P176" s="1103" t="s">
        <v>79</v>
      </c>
      <c r="Q176" s="1103" t="s">
        <v>1346</v>
      </c>
      <c r="R176" s="1113"/>
      <c r="S176" s="1113"/>
      <c r="T176" s="1126">
        <v>1.5</v>
      </c>
      <c r="U176" s="1113" t="s">
        <v>37</v>
      </c>
      <c r="V176" s="1032" t="s">
        <v>21</v>
      </c>
      <c r="W176" s="1913"/>
      <c r="X176" s="1826"/>
      <c r="Y176" s="1861"/>
      <c r="Z176" s="1151"/>
      <c r="AA176" s="851"/>
      <c r="AB176" s="851"/>
      <c r="AC176" s="851"/>
      <c r="AD176" s="851"/>
      <c r="AE176" s="851"/>
      <c r="AF176" s="851"/>
      <c r="AG176" s="851"/>
      <c r="AH176" s="1152"/>
      <c r="AI176" s="1146"/>
      <c r="AJ176" s="851"/>
      <c r="AK176" s="851"/>
      <c r="AL176" s="851"/>
      <c r="AM176" s="851"/>
      <c r="AN176" s="1155"/>
      <c r="AO176" s="1160"/>
      <c r="AP176" s="1865"/>
      <c r="AQ176" s="160"/>
      <c r="AR176" s="160"/>
    </row>
    <row r="177" spans="1:44" s="162" customFormat="1" ht="24.95" customHeight="1">
      <c r="A177" s="1005" t="s">
        <v>1585</v>
      </c>
      <c r="B177" s="286"/>
      <c r="C177" s="294" t="s">
        <v>1397</v>
      </c>
      <c r="D177" s="1027"/>
      <c r="E177" s="1027"/>
      <c r="F177" s="1027"/>
      <c r="G177" s="1027"/>
      <c r="H177" s="1028"/>
      <c r="I177" s="1028"/>
      <c r="J177" s="1028"/>
      <c r="K177" s="1028"/>
      <c r="L177" s="1028"/>
      <c r="M177" s="1027"/>
      <c r="N177" s="1027"/>
      <c r="O177" s="1027"/>
      <c r="P177" s="1027"/>
      <c r="Q177" s="1027"/>
      <c r="R177" s="1097"/>
      <c r="S177" s="1097"/>
      <c r="T177" s="1097"/>
      <c r="U177" s="1027"/>
      <c r="V177" s="1027"/>
      <c r="W177" s="1906"/>
      <c r="X177" s="165"/>
      <c r="Y177" s="1141"/>
      <c r="Z177" s="1147"/>
      <c r="AA177" s="849"/>
      <c r="AB177" s="849"/>
      <c r="AC177" s="849"/>
      <c r="AD177" s="849"/>
      <c r="AE177" s="849"/>
      <c r="AF177" s="849"/>
      <c r="AG177" s="849"/>
      <c r="AH177" s="1148"/>
      <c r="AI177" s="1144"/>
      <c r="AJ177" s="849"/>
      <c r="AK177" s="849"/>
      <c r="AL177" s="849"/>
      <c r="AM177" s="849"/>
      <c r="AN177" s="1153"/>
      <c r="AO177" s="1158"/>
      <c r="AP177" s="1197"/>
    </row>
    <row r="178" spans="1:44" s="161" customFormat="1" ht="24.95" customHeight="1">
      <c r="A178" s="887" t="s">
        <v>4030</v>
      </c>
      <c r="B178" s="13">
        <v>66</v>
      </c>
      <c r="C178" s="1834" t="s">
        <v>1569</v>
      </c>
      <c r="D178" s="1013"/>
      <c r="E178" s="1013" t="s">
        <v>1349</v>
      </c>
      <c r="F178" s="1029" t="s">
        <v>1350</v>
      </c>
      <c r="G178" s="1029">
        <v>3.15</v>
      </c>
      <c r="H178" s="1042" t="s">
        <v>1194</v>
      </c>
      <c r="I178" s="1042" t="s">
        <v>1237</v>
      </c>
      <c r="J178" s="1057">
        <v>2110</v>
      </c>
      <c r="K178" s="1057">
        <v>2200</v>
      </c>
      <c r="L178" s="1057"/>
      <c r="M178" s="1029" t="s">
        <v>39</v>
      </c>
      <c r="N178" s="1029"/>
      <c r="O178" s="1029" t="s">
        <v>14</v>
      </c>
      <c r="P178" s="874"/>
      <c r="Q178" s="874"/>
      <c r="R178" s="1099"/>
      <c r="S178" s="1099"/>
      <c r="T178" s="1099">
        <v>-167</v>
      </c>
      <c r="U178" s="1013" t="s">
        <v>1270</v>
      </c>
      <c r="V178" s="1029" t="s">
        <v>21</v>
      </c>
      <c r="W178" s="1910"/>
      <c r="X178" s="910" t="s">
        <v>1566</v>
      </c>
      <c r="Y178" s="1180"/>
      <c r="Z178" s="1149"/>
      <c r="AA178" s="850"/>
      <c r="AB178" s="850"/>
      <c r="AC178" s="850"/>
      <c r="AD178" s="850"/>
      <c r="AE178" s="850"/>
      <c r="AF178" s="850"/>
      <c r="AG178" s="850"/>
      <c r="AH178" s="1150"/>
      <c r="AI178" s="1145"/>
      <c r="AJ178" s="850"/>
      <c r="AK178" s="850"/>
      <c r="AL178" s="850"/>
      <c r="AM178" s="850"/>
      <c r="AN178" s="1154"/>
      <c r="AO178" s="1159"/>
      <c r="AP178" s="1222"/>
      <c r="AQ178" s="160"/>
      <c r="AR178" s="160"/>
    </row>
    <row r="179" spans="1:44" s="161" customFormat="1" ht="24.95" customHeight="1">
      <c r="A179" s="887" t="s">
        <v>4031</v>
      </c>
      <c r="B179" s="13">
        <v>66</v>
      </c>
      <c r="C179" s="1835"/>
      <c r="D179" s="1013"/>
      <c r="E179" s="1013" t="s">
        <v>1349</v>
      </c>
      <c r="F179" s="1029" t="s">
        <v>1369</v>
      </c>
      <c r="G179" s="1029">
        <v>3.15</v>
      </c>
      <c r="H179" s="1042" t="s">
        <v>1194</v>
      </c>
      <c r="I179" s="1042" t="s">
        <v>1237</v>
      </c>
      <c r="J179" s="1057">
        <v>2110</v>
      </c>
      <c r="K179" s="1057">
        <v>2200</v>
      </c>
      <c r="L179" s="1057"/>
      <c r="M179" s="1029" t="s">
        <v>39</v>
      </c>
      <c r="N179" s="1029"/>
      <c r="O179" s="1029" t="s">
        <v>14</v>
      </c>
      <c r="P179" s="874"/>
      <c r="Q179" s="874"/>
      <c r="R179" s="1099"/>
      <c r="S179" s="1099"/>
      <c r="T179" s="1099">
        <v>-194</v>
      </c>
      <c r="U179" s="1013" t="s">
        <v>1270</v>
      </c>
      <c r="V179" s="1029"/>
      <c r="W179" s="1910"/>
      <c r="X179" s="1161" t="s">
        <v>1392</v>
      </c>
      <c r="Y179" s="1180"/>
      <c r="Z179" s="1149"/>
      <c r="AA179" s="850"/>
      <c r="AB179" s="850"/>
      <c r="AC179" s="850"/>
      <c r="AD179" s="850"/>
      <c r="AE179" s="850"/>
      <c r="AF179" s="850"/>
      <c r="AG179" s="850"/>
      <c r="AH179" s="1150"/>
      <c r="AI179" s="1145"/>
      <c r="AJ179" s="850"/>
      <c r="AK179" s="850"/>
      <c r="AL179" s="850"/>
      <c r="AM179" s="850"/>
      <c r="AN179" s="1154"/>
      <c r="AO179" s="1159"/>
      <c r="AP179" s="1222"/>
      <c r="AQ179" s="160"/>
      <c r="AR179" s="160"/>
    </row>
    <row r="180" spans="1:44" s="161" customFormat="1" ht="24.95" customHeight="1">
      <c r="A180" s="887" t="s">
        <v>4032</v>
      </c>
      <c r="B180" s="13">
        <v>66</v>
      </c>
      <c r="C180" s="1851"/>
      <c r="D180" s="1013"/>
      <c r="E180" s="1013" t="s">
        <v>1349</v>
      </c>
      <c r="F180" s="1029" t="s">
        <v>1378</v>
      </c>
      <c r="G180" s="1029">
        <v>3.15</v>
      </c>
      <c r="H180" s="1042" t="s">
        <v>1194</v>
      </c>
      <c r="I180" s="1042" t="s">
        <v>1237</v>
      </c>
      <c r="J180" s="1057">
        <v>2110</v>
      </c>
      <c r="K180" s="1057">
        <v>2200</v>
      </c>
      <c r="L180" s="1057"/>
      <c r="M180" s="1029" t="s">
        <v>39</v>
      </c>
      <c r="N180" s="1029"/>
      <c r="O180" s="1029" t="s">
        <v>14</v>
      </c>
      <c r="P180" s="874"/>
      <c r="Q180" s="874"/>
      <c r="R180" s="1099"/>
      <c r="S180" s="1099"/>
      <c r="T180" s="1099">
        <v>-194</v>
      </c>
      <c r="U180" s="1013" t="s">
        <v>1270</v>
      </c>
      <c r="V180" s="1029"/>
      <c r="W180" s="1910"/>
      <c r="X180" s="910" t="s">
        <v>1391</v>
      </c>
      <c r="Y180" s="1180"/>
      <c r="Z180" s="1149"/>
      <c r="AA180" s="850"/>
      <c r="AB180" s="850"/>
      <c r="AC180" s="850"/>
      <c r="AD180" s="850"/>
      <c r="AE180" s="850"/>
      <c r="AF180" s="850"/>
      <c r="AG180" s="850"/>
      <c r="AH180" s="1150"/>
      <c r="AI180" s="1145"/>
      <c r="AJ180" s="850"/>
      <c r="AK180" s="850"/>
      <c r="AL180" s="850"/>
      <c r="AM180" s="850"/>
      <c r="AN180" s="1154"/>
      <c r="AO180" s="1159"/>
      <c r="AP180" s="1222"/>
      <c r="AQ180" s="160"/>
      <c r="AR180" s="160"/>
    </row>
    <row r="181" spans="1:44" s="161" customFormat="1" ht="24.95" customHeight="1">
      <c r="A181" s="1011" t="s">
        <v>4033</v>
      </c>
      <c r="B181" s="301">
        <v>66</v>
      </c>
      <c r="C181" s="1852" t="s">
        <v>1567</v>
      </c>
      <c r="D181" s="1012"/>
      <c r="E181" s="1012" t="s">
        <v>1349</v>
      </c>
      <c r="F181" s="1032" t="s">
        <v>1350</v>
      </c>
      <c r="G181" s="1032">
        <v>3.15</v>
      </c>
      <c r="H181" s="1040" t="s">
        <v>1194</v>
      </c>
      <c r="I181" s="1040" t="s">
        <v>1237</v>
      </c>
      <c r="J181" s="1058">
        <v>1930</v>
      </c>
      <c r="K181" s="1058">
        <v>1995</v>
      </c>
      <c r="L181" s="1058"/>
      <c r="M181" s="1032" t="s">
        <v>39</v>
      </c>
      <c r="N181" s="1032"/>
      <c r="O181" s="1032" t="s">
        <v>14</v>
      </c>
      <c r="P181" s="1103"/>
      <c r="Q181" s="1103"/>
      <c r="R181" s="1100"/>
      <c r="S181" s="1100"/>
      <c r="T181" s="1100">
        <v>-167</v>
      </c>
      <c r="U181" s="1012" t="s">
        <v>1270</v>
      </c>
      <c r="V181" s="1032" t="s">
        <v>21</v>
      </c>
      <c r="W181" s="1911"/>
      <c r="X181" s="1162" t="s">
        <v>1570</v>
      </c>
      <c r="Y181" s="1181"/>
      <c r="Z181" s="1151"/>
      <c r="AA181" s="851"/>
      <c r="AB181" s="851"/>
      <c r="AC181" s="851"/>
      <c r="AD181" s="851"/>
      <c r="AE181" s="851"/>
      <c r="AF181" s="851"/>
      <c r="AG181" s="851"/>
      <c r="AH181" s="1152"/>
      <c r="AI181" s="1146"/>
      <c r="AJ181" s="851"/>
      <c r="AK181" s="851"/>
      <c r="AL181" s="851"/>
      <c r="AM181" s="851"/>
      <c r="AN181" s="1155"/>
      <c r="AO181" s="1160"/>
      <c r="AP181" s="1223"/>
      <c r="AQ181" s="160"/>
      <c r="AR181" s="160"/>
    </row>
    <row r="182" spans="1:44" s="161" customFormat="1" ht="24.95" customHeight="1">
      <c r="A182" s="1011" t="s">
        <v>4034</v>
      </c>
      <c r="B182" s="301">
        <v>66</v>
      </c>
      <c r="C182" s="1853"/>
      <c r="D182" s="1012"/>
      <c r="E182" s="1012" t="s">
        <v>1349</v>
      </c>
      <c r="F182" s="1032" t="s">
        <v>1369</v>
      </c>
      <c r="G182" s="1032">
        <v>3.15</v>
      </c>
      <c r="H182" s="1040" t="s">
        <v>1194</v>
      </c>
      <c r="I182" s="1040" t="s">
        <v>1237</v>
      </c>
      <c r="J182" s="1058">
        <v>1930</v>
      </c>
      <c r="K182" s="1058">
        <v>1995</v>
      </c>
      <c r="L182" s="1058"/>
      <c r="M182" s="1032" t="s">
        <v>39</v>
      </c>
      <c r="N182" s="1032"/>
      <c r="O182" s="1032" t="s">
        <v>14</v>
      </c>
      <c r="P182" s="1103"/>
      <c r="Q182" s="1103"/>
      <c r="R182" s="1100"/>
      <c r="S182" s="1100"/>
      <c r="T182" s="1100">
        <v>-194</v>
      </c>
      <c r="U182" s="1012" t="s">
        <v>1270</v>
      </c>
      <c r="V182" s="1032"/>
      <c r="W182" s="1911"/>
      <c r="X182" s="1162" t="s">
        <v>1392</v>
      </c>
      <c r="Y182" s="1181"/>
      <c r="Z182" s="1151"/>
      <c r="AA182" s="851"/>
      <c r="AB182" s="851"/>
      <c r="AC182" s="851"/>
      <c r="AD182" s="851"/>
      <c r="AE182" s="851"/>
      <c r="AF182" s="851"/>
      <c r="AG182" s="851"/>
      <c r="AH182" s="1152"/>
      <c r="AI182" s="1146"/>
      <c r="AJ182" s="851"/>
      <c r="AK182" s="851"/>
      <c r="AL182" s="851"/>
      <c r="AM182" s="851"/>
      <c r="AN182" s="1155"/>
      <c r="AO182" s="1160"/>
      <c r="AP182" s="1223"/>
      <c r="AQ182" s="160"/>
      <c r="AR182" s="160"/>
    </row>
    <row r="183" spans="1:44" s="161" customFormat="1" ht="24.95" customHeight="1">
      <c r="A183" s="1011" t="s">
        <v>4035</v>
      </c>
      <c r="B183" s="301">
        <v>66</v>
      </c>
      <c r="C183" s="1854"/>
      <c r="D183" s="1012"/>
      <c r="E183" s="1012" t="s">
        <v>1349</v>
      </c>
      <c r="F183" s="1032" t="s">
        <v>1378</v>
      </c>
      <c r="G183" s="1032">
        <v>3.15</v>
      </c>
      <c r="H183" s="1040" t="s">
        <v>1194</v>
      </c>
      <c r="I183" s="1040" t="s">
        <v>1237</v>
      </c>
      <c r="J183" s="1058">
        <v>1930</v>
      </c>
      <c r="K183" s="1058">
        <v>1995</v>
      </c>
      <c r="L183" s="1058"/>
      <c r="M183" s="1032" t="s">
        <v>39</v>
      </c>
      <c r="N183" s="1032"/>
      <c r="O183" s="1032" t="s">
        <v>14</v>
      </c>
      <c r="P183" s="1103"/>
      <c r="Q183" s="1103"/>
      <c r="R183" s="1100"/>
      <c r="S183" s="1100"/>
      <c r="T183" s="1100">
        <v>-194</v>
      </c>
      <c r="U183" s="1012" t="s">
        <v>1270</v>
      </c>
      <c r="V183" s="1032"/>
      <c r="W183" s="1911"/>
      <c r="X183" s="1162" t="s">
        <v>1391</v>
      </c>
      <c r="Y183" s="1181"/>
      <c r="Z183" s="1151"/>
      <c r="AA183" s="851"/>
      <c r="AB183" s="851"/>
      <c r="AC183" s="851"/>
      <c r="AD183" s="851"/>
      <c r="AE183" s="851"/>
      <c r="AF183" s="851"/>
      <c r="AG183" s="851"/>
      <c r="AH183" s="1152"/>
      <c r="AI183" s="1146"/>
      <c r="AJ183" s="851"/>
      <c r="AK183" s="851"/>
      <c r="AL183" s="851"/>
      <c r="AM183" s="851"/>
      <c r="AN183" s="1155"/>
      <c r="AO183" s="1160"/>
      <c r="AP183" s="1223"/>
      <c r="AQ183" s="160"/>
      <c r="AR183" s="160"/>
    </row>
    <row r="184" spans="1:44" s="161" customFormat="1" ht="24.95" customHeight="1">
      <c r="A184" s="887" t="s">
        <v>4036</v>
      </c>
      <c r="B184" s="13">
        <v>66</v>
      </c>
      <c r="C184" s="1834" t="s">
        <v>1571</v>
      </c>
      <c r="D184" s="1013"/>
      <c r="E184" s="1013" t="s">
        <v>1349</v>
      </c>
      <c r="F184" s="1029" t="s">
        <v>1352</v>
      </c>
      <c r="G184" s="1029">
        <v>3.15</v>
      </c>
      <c r="H184" s="1042" t="s">
        <v>1194</v>
      </c>
      <c r="I184" s="1042" t="s">
        <v>1237</v>
      </c>
      <c r="J184" s="1057">
        <v>2350</v>
      </c>
      <c r="K184" s="1057">
        <v>2360</v>
      </c>
      <c r="L184" s="1057"/>
      <c r="M184" s="1029" t="s">
        <v>39</v>
      </c>
      <c r="N184" s="1029"/>
      <c r="O184" s="1029" t="s">
        <v>14</v>
      </c>
      <c r="P184" s="874"/>
      <c r="Q184" s="874"/>
      <c r="R184" s="1099"/>
      <c r="S184" s="1099"/>
      <c r="T184" s="1099">
        <v>-167</v>
      </c>
      <c r="U184" s="1013" t="s">
        <v>1270</v>
      </c>
      <c r="V184" s="1029" t="s">
        <v>21</v>
      </c>
      <c r="W184" s="1910"/>
      <c r="X184" s="910" t="s">
        <v>1355</v>
      </c>
      <c r="Y184" s="1180"/>
      <c r="Z184" s="1149"/>
      <c r="AA184" s="850"/>
      <c r="AB184" s="850"/>
      <c r="AC184" s="850"/>
      <c r="AD184" s="850"/>
      <c r="AE184" s="850"/>
      <c r="AF184" s="850"/>
      <c r="AG184" s="850"/>
      <c r="AH184" s="1150"/>
      <c r="AI184" s="1145"/>
      <c r="AJ184" s="850"/>
      <c r="AK184" s="850"/>
      <c r="AL184" s="850"/>
      <c r="AM184" s="850"/>
      <c r="AN184" s="1154"/>
      <c r="AO184" s="1159"/>
      <c r="AP184" s="1222"/>
      <c r="AQ184" s="160"/>
      <c r="AR184" s="160"/>
    </row>
    <row r="185" spans="1:44" s="161" customFormat="1" ht="24.95" customHeight="1">
      <c r="A185" s="887" t="s">
        <v>4037</v>
      </c>
      <c r="B185" s="13">
        <v>66</v>
      </c>
      <c r="C185" s="1835"/>
      <c r="D185" s="1013"/>
      <c r="E185" s="1013" t="s">
        <v>1349</v>
      </c>
      <c r="F185" s="1029" t="s">
        <v>1369</v>
      </c>
      <c r="G185" s="1029">
        <v>3.15</v>
      </c>
      <c r="H185" s="1042" t="s">
        <v>1194</v>
      </c>
      <c r="I185" s="1042" t="s">
        <v>1237</v>
      </c>
      <c r="J185" s="1057">
        <v>2350</v>
      </c>
      <c r="K185" s="1057">
        <v>2360</v>
      </c>
      <c r="L185" s="1057"/>
      <c r="M185" s="1029" t="s">
        <v>39</v>
      </c>
      <c r="N185" s="1029"/>
      <c r="O185" s="1029" t="s">
        <v>14</v>
      </c>
      <c r="P185" s="874"/>
      <c r="Q185" s="874"/>
      <c r="R185" s="1099"/>
      <c r="S185" s="1099"/>
      <c r="T185" s="1099">
        <v>-194</v>
      </c>
      <c r="U185" s="1013" t="s">
        <v>1270</v>
      </c>
      <c r="V185" s="1029"/>
      <c r="W185" s="1910"/>
      <c r="X185" s="1161" t="s">
        <v>1392</v>
      </c>
      <c r="Y185" s="1180"/>
      <c r="Z185" s="1149"/>
      <c r="AA185" s="850"/>
      <c r="AB185" s="850"/>
      <c r="AC185" s="850"/>
      <c r="AD185" s="850"/>
      <c r="AE185" s="850"/>
      <c r="AF185" s="850"/>
      <c r="AG185" s="850"/>
      <c r="AH185" s="1150"/>
      <c r="AI185" s="1145"/>
      <c r="AJ185" s="850"/>
      <c r="AK185" s="850"/>
      <c r="AL185" s="850"/>
      <c r="AM185" s="850"/>
      <c r="AN185" s="1154"/>
      <c r="AO185" s="1159"/>
      <c r="AP185" s="1222"/>
      <c r="AQ185" s="160"/>
      <c r="AR185" s="160"/>
    </row>
    <row r="186" spans="1:44" s="161" customFormat="1" ht="24.95" customHeight="1">
      <c r="A186" s="887" t="s">
        <v>4038</v>
      </c>
      <c r="B186" s="13">
        <v>66</v>
      </c>
      <c r="C186" s="1851"/>
      <c r="D186" s="1013"/>
      <c r="E186" s="1013" t="s">
        <v>1349</v>
      </c>
      <c r="F186" s="1029" t="s">
        <v>1378</v>
      </c>
      <c r="G186" s="1029">
        <v>3.15</v>
      </c>
      <c r="H186" s="1042" t="s">
        <v>1194</v>
      </c>
      <c r="I186" s="1042" t="s">
        <v>1237</v>
      </c>
      <c r="J186" s="1057">
        <v>2350</v>
      </c>
      <c r="K186" s="1057">
        <v>2360</v>
      </c>
      <c r="L186" s="1057"/>
      <c r="M186" s="1029" t="s">
        <v>39</v>
      </c>
      <c r="N186" s="1029"/>
      <c r="O186" s="1029" t="s">
        <v>14</v>
      </c>
      <c r="P186" s="874"/>
      <c r="Q186" s="874"/>
      <c r="R186" s="1099"/>
      <c r="S186" s="1099"/>
      <c r="T186" s="1099">
        <v>-194</v>
      </c>
      <c r="U186" s="1013" t="s">
        <v>1270</v>
      </c>
      <c r="V186" s="1029"/>
      <c r="W186" s="1910"/>
      <c r="X186" s="910" t="s">
        <v>1391</v>
      </c>
      <c r="Y186" s="1180"/>
      <c r="Z186" s="1149"/>
      <c r="AA186" s="850"/>
      <c r="AB186" s="850"/>
      <c r="AC186" s="850"/>
      <c r="AD186" s="850"/>
      <c r="AE186" s="850"/>
      <c r="AF186" s="850"/>
      <c r="AG186" s="850"/>
      <c r="AH186" s="1150"/>
      <c r="AI186" s="1145"/>
      <c r="AJ186" s="850"/>
      <c r="AK186" s="850"/>
      <c r="AL186" s="850"/>
      <c r="AM186" s="850"/>
      <c r="AN186" s="1154"/>
      <c r="AO186" s="1159"/>
      <c r="AP186" s="1222"/>
      <c r="AQ186" s="160"/>
      <c r="AR186" s="160"/>
    </row>
    <row r="187" spans="1:44" s="161" customFormat="1" ht="24.95" customHeight="1">
      <c r="A187" s="1011" t="s">
        <v>4039</v>
      </c>
      <c r="B187" s="301">
        <v>66</v>
      </c>
      <c r="C187" s="1852" t="s">
        <v>1383</v>
      </c>
      <c r="D187" s="1012"/>
      <c r="E187" s="1012" t="s">
        <v>1349</v>
      </c>
      <c r="F187" s="1032" t="s">
        <v>1351</v>
      </c>
      <c r="G187" s="1032">
        <v>3.15</v>
      </c>
      <c r="H187" s="1040" t="s">
        <v>1194</v>
      </c>
      <c r="I187" s="1040" t="s">
        <v>1237</v>
      </c>
      <c r="J187" s="1058">
        <v>2620</v>
      </c>
      <c r="K187" s="1058">
        <v>2690</v>
      </c>
      <c r="L187" s="1058"/>
      <c r="M187" s="1032" t="s">
        <v>39</v>
      </c>
      <c r="N187" s="1032"/>
      <c r="O187" s="1032" t="s">
        <v>14</v>
      </c>
      <c r="P187" s="1103"/>
      <c r="Q187" s="1103"/>
      <c r="R187" s="1100"/>
      <c r="S187" s="1100"/>
      <c r="T187" s="1100">
        <v>-167</v>
      </c>
      <c r="U187" s="1012" t="s">
        <v>1270</v>
      </c>
      <c r="V187" s="1032" t="s">
        <v>21</v>
      </c>
      <c r="W187" s="1911"/>
      <c r="X187" s="1162" t="s">
        <v>1356</v>
      </c>
      <c r="Y187" s="1181"/>
      <c r="Z187" s="1151"/>
      <c r="AA187" s="851"/>
      <c r="AB187" s="851"/>
      <c r="AC187" s="851"/>
      <c r="AD187" s="851"/>
      <c r="AE187" s="851"/>
      <c r="AF187" s="851"/>
      <c r="AG187" s="851"/>
      <c r="AH187" s="1152"/>
      <c r="AI187" s="1146"/>
      <c r="AJ187" s="851"/>
      <c r="AK187" s="851"/>
      <c r="AL187" s="851"/>
      <c r="AM187" s="851"/>
      <c r="AN187" s="1155"/>
      <c r="AO187" s="1160"/>
      <c r="AP187" s="1223"/>
      <c r="AQ187" s="160"/>
      <c r="AR187" s="160"/>
    </row>
    <row r="188" spans="1:44" s="161" customFormat="1" ht="24.95" customHeight="1">
      <c r="A188" s="1011" t="s">
        <v>4040</v>
      </c>
      <c r="B188" s="301">
        <v>66</v>
      </c>
      <c r="C188" s="1853"/>
      <c r="D188" s="1012"/>
      <c r="E188" s="1012" t="s">
        <v>1349</v>
      </c>
      <c r="F188" s="1032" t="s">
        <v>1369</v>
      </c>
      <c r="G188" s="1032">
        <v>3.15</v>
      </c>
      <c r="H188" s="1040" t="s">
        <v>1194</v>
      </c>
      <c r="I188" s="1040" t="s">
        <v>1237</v>
      </c>
      <c r="J188" s="1058">
        <v>2620</v>
      </c>
      <c r="K188" s="1058">
        <v>2690</v>
      </c>
      <c r="L188" s="1058"/>
      <c r="M188" s="1032" t="s">
        <v>39</v>
      </c>
      <c r="N188" s="1032"/>
      <c r="O188" s="1032" t="s">
        <v>14</v>
      </c>
      <c r="P188" s="1103"/>
      <c r="Q188" s="1103"/>
      <c r="R188" s="1100"/>
      <c r="S188" s="1100"/>
      <c r="T188" s="1100">
        <v>-194</v>
      </c>
      <c r="U188" s="1012" t="s">
        <v>1270</v>
      </c>
      <c r="V188" s="1032"/>
      <c r="W188" s="1911"/>
      <c r="X188" s="1162" t="s">
        <v>1392</v>
      </c>
      <c r="Y188" s="1181"/>
      <c r="Z188" s="1151"/>
      <c r="AA188" s="851"/>
      <c r="AB188" s="851"/>
      <c r="AC188" s="851"/>
      <c r="AD188" s="851"/>
      <c r="AE188" s="851"/>
      <c r="AF188" s="851"/>
      <c r="AG188" s="851"/>
      <c r="AH188" s="1152"/>
      <c r="AI188" s="1146"/>
      <c r="AJ188" s="851"/>
      <c r="AK188" s="851"/>
      <c r="AL188" s="851"/>
      <c r="AM188" s="851"/>
      <c r="AN188" s="1155"/>
      <c r="AO188" s="1160"/>
      <c r="AP188" s="1223"/>
      <c r="AQ188" s="160"/>
      <c r="AR188" s="160"/>
    </row>
    <row r="189" spans="1:44" s="161" customFormat="1" ht="24.95" customHeight="1">
      <c r="A189" s="1011" t="s">
        <v>4041</v>
      </c>
      <c r="B189" s="301">
        <v>66</v>
      </c>
      <c r="C189" s="1854"/>
      <c r="D189" s="1012"/>
      <c r="E189" s="1012" t="s">
        <v>1349</v>
      </c>
      <c r="F189" s="1032" t="s">
        <v>1378</v>
      </c>
      <c r="G189" s="1032">
        <v>3.15</v>
      </c>
      <c r="H189" s="1040" t="s">
        <v>1194</v>
      </c>
      <c r="I189" s="1040" t="s">
        <v>1237</v>
      </c>
      <c r="J189" s="1058">
        <v>2620</v>
      </c>
      <c r="K189" s="1058">
        <v>2690</v>
      </c>
      <c r="L189" s="1058"/>
      <c r="M189" s="1032" t="s">
        <v>39</v>
      </c>
      <c r="N189" s="1032"/>
      <c r="O189" s="1032" t="s">
        <v>14</v>
      </c>
      <c r="P189" s="1103"/>
      <c r="Q189" s="1103"/>
      <c r="R189" s="1100"/>
      <c r="S189" s="1100"/>
      <c r="T189" s="1100">
        <v>-194</v>
      </c>
      <c r="U189" s="1012" t="s">
        <v>1270</v>
      </c>
      <c r="V189" s="1032"/>
      <c r="W189" s="1911"/>
      <c r="X189" s="1162" t="s">
        <v>1391</v>
      </c>
      <c r="Y189" s="1181"/>
      <c r="Z189" s="1151"/>
      <c r="AA189" s="851"/>
      <c r="AB189" s="851"/>
      <c r="AC189" s="851"/>
      <c r="AD189" s="851"/>
      <c r="AE189" s="851"/>
      <c r="AF189" s="851"/>
      <c r="AG189" s="851"/>
      <c r="AH189" s="1152"/>
      <c r="AI189" s="1146"/>
      <c r="AJ189" s="851"/>
      <c r="AK189" s="851"/>
      <c r="AL189" s="851"/>
      <c r="AM189" s="851"/>
      <c r="AN189" s="1155"/>
      <c r="AO189" s="1160"/>
      <c r="AP189" s="1223"/>
      <c r="AQ189" s="160"/>
      <c r="AR189" s="160"/>
    </row>
    <row r="190" spans="1:44" s="161" customFormat="1" ht="24.95" customHeight="1">
      <c r="A190" s="887" t="s">
        <v>4042</v>
      </c>
      <c r="B190" s="13">
        <v>66</v>
      </c>
      <c r="C190" s="334" t="s">
        <v>1572</v>
      </c>
      <c r="D190" s="1013"/>
      <c r="E190" s="1013" t="s">
        <v>1349</v>
      </c>
      <c r="F190" s="1029" t="s">
        <v>1388</v>
      </c>
      <c r="G190" s="1029">
        <v>3.15</v>
      </c>
      <c r="H190" s="1042" t="s">
        <v>1194</v>
      </c>
      <c r="I190" s="1042" t="s">
        <v>1237</v>
      </c>
      <c r="J190" s="1043" t="s">
        <v>1439</v>
      </c>
      <c r="K190" s="1043" t="s">
        <v>1440</v>
      </c>
      <c r="L190" s="1057"/>
      <c r="M190" s="1029" t="s">
        <v>39</v>
      </c>
      <c r="N190" s="1029"/>
      <c r="O190" s="1029" t="s">
        <v>14</v>
      </c>
      <c r="P190" s="874"/>
      <c r="Q190" s="874"/>
      <c r="R190" s="1099"/>
      <c r="S190" s="1099"/>
      <c r="T190" s="1099">
        <v>-172</v>
      </c>
      <c r="U190" s="1013" t="s">
        <v>1270</v>
      </c>
      <c r="V190" s="1029" t="s">
        <v>21</v>
      </c>
      <c r="W190" s="1910"/>
      <c r="X190" s="910" t="s">
        <v>1390</v>
      </c>
      <c r="Y190" s="1180"/>
      <c r="Z190" s="1149"/>
      <c r="AA190" s="850"/>
      <c r="AB190" s="850"/>
      <c r="AC190" s="850"/>
      <c r="AD190" s="850"/>
      <c r="AE190" s="850"/>
      <c r="AF190" s="850"/>
      <c r="AG190" s="850"/>
      <c r="AH190" s="1150"/>
      <c r="AI190" s="1145"/>
      <c r="AJ190" s="850"/>
      <c r="AK190" s="850"/>
      <c r="AL190" s="850"/>
      <c r="AM190" s="850"/>
      <c r="AN190" s="1154"/>
      <c r="AO190" s="1159"/>
      <c r="AP190" s="1222"/>
      <c r="AQ190" s="160"/>
      <c r="AR190" s="160"/>
    </row>
    <row r="191" spans="1:44" s="161" customFormat="1" ht="24.95" customHeight="1">
      <c r="A191" s="1011" t="s">
        <v>4043</v>
      </c>
      <c r="B191" s="301">
        <v>66</v>
      </c>
      <c r="C191" s="78" t="s">
        <v>1637</v>
      </c>
      <c r="D191" s="1012"/>
      <c r="E191" s="1012" t="s">
        <v>1349</v>
      </c>
      <c r="F191" s="1012" t="s">
        <v>1388</v>
      </c>
      <c r="G191" s="1032">
        <v>3.15</v>
      </c>
      <c r="H191" s="1040" t="s">
        <v>1194</v>
      </c>
      <c r="I191" s="1040" t="s">
        <v>1237</v>
      </c>
      <c r="J191" s="1058">
        <v>3400</v>
      </c>
      <c r="K191" s="1058">
        <v>3800</v>
      </c>
      <c r="L191" s="1058"/>
      <c r="M191" s="1032" t="s">
        <v>39</v>
      </c>
      <c r="N191" s="1032"/>
      <c r="O191" s="1032" t="s">
        <v>14</v>
      </c>
      <c r="P191" s="1103"/>
      <c r="Q191" s="1103"/>
      <c r="R191" s="1100"/>
      <c r="S191" s="1100"/>
      <c r="T191" s="1100">
        <v>-167</v>
      </c>
      <c r="U191" s="1012" t="s">
        <v>1270</v>
      </c>
      <c r="V191" s="1032" t="s">
        <v>21</v>
      </c>
      <c r="W191" s="1911"/>
      <c r="X191" s="1162" t="s">
        <v>1390</v>
      </c>
      <c r="Y191" s="1181"/>
      <c r="Z191" s="1151"/>
      <c r="AA191" s="851"/>
      <c r="AB191" s="851"/>
      <c r="AC191" s="851"/>
      <c r="AD191" s="851"/>
      <c r="AE191" s="851"/>
      <c r="AF191" s="851"/>
      <c r="AG191" s="851"/>
      <c r="AH191" s="1152"/>
      <c r="AI191" s="1146"/>
      <c r="AJ191" s="851"/>
      <c r="AK191" s="851"/>
      <c r="AL191" s="851"/>
      <c r="AM191" s="851"/>
      <c r="AN191" s="1155"/>
      <c r="AO191" s="1160"/>
      <c r="AP191" s="1223"/>
      <c r="AQ191" s="160"/>
      <c r="AR191" s="160"/>
    </row>
    <row r="192" spans="1:44" s="162" customFormat="1" ht="24.95" customHeight="1">
      <c r="A192" s="1005" t="s">
        <v>1586</v>
      </c>
      <c r="B192" s="286"/>
      <c r="C192" s="294" t="s">
        <v>1398</v>
      </c>
      <c r="D192" s="1027"/>
      <c r="E192" s="1027"/>
      <c r="F192" s="1027"/>
      <c r="G192" s="1027"/>
      <c r="H192" s="1028"/>
      <c r="I192" s="1028"/>
      <c r="J192" s="1028"/>
      <c r="K192" s="1028"/>
      <c r="L192" s="1028"/>
      <c r="M192" s="1027"/>
      <c r="N192" s="1027"/>
      <c r="O192" s="1027"/>
      <c r="P192" s="1027"/>
      <c r="Q192" s="1027"/>
      <c r="R192" s="1097"/>
      <c r="S192" s="1097"/>
      <c r="T192" s="1097"/>
      <c r="U192" s="1027"/>
      <c r="V192" s="1027"/>
      <c r="W192" s="1906"/>
      <c r="X192" s="165"/>
      <c r="Y192" s="1141"/>
      <c r="Z192" s="1147"/>
      <c r="AA192" s="849"/>
      <c r="AB192" s="849"/>
      <c r="AC192" s="849"/>
      <c r="AD192" s="849"/>
      <c r="AE192" s="849"/>
      <c r="AF192" s="849"/>
      <c r="AG192" s="849"/>
      <c r="AH192" s="1148"/>
      <c r="AI192" s="1144"/>
      <c r="AJ192" s="849"/>
      <c r="AK192" s="849"/>
      <c r="AL192" s="849"/>
      <c r="AM192" s="849"/>
      <c r="AN192" s="1153"/>
      <c r="AO192" s="1158"/>
      <c r="AP192" s="1197"/>
    </row>
    <row r="193" spans="1:44" s="161" customFormat="1" ht="24.95" customHeight="1">
      <c r="A193" s="887" t="s">
        <v>4044</v>
      </c>
      <c r="B193" s="13">
        <v>66</v>
      </c>
      <c r="C193" s="1834" t="s">
        <v>1645</v>
      </c>
      <c r="D193" s="1013"/>
      <c r="E193" s="1013" t="s">
        <v>1349</v>
      </c>
      <c r="F193" s="1029" t="s">
        <v>1350</v>
      </c>
      <c r="G193" s="1029">
        <v>3.15</v>
      </c>
      <c r="H193" s="1042" t="s">
        <v>1194</v>
      </c>
      <c r="I193" s="1042" t="s">
        <v>875</v>
      </c>
      <c r="J193" s="1057">
        <v>1710</v>
      </c>
      <c r="K193" s="1057">
        <v>1780</v>
      </c>
      <c r="L193" s="1057"/>
      <c r="M193" s="1029" t="s">
        <v>39</v>
      </c>
      <c r="N193" s="1029"/>
      <c r="O193" s="1029" t="s">
        <v>14</v>
      </c>
      <c r="P193" s="874"/>
      <c r="Q193" s="874"/>
      <c r="R193" s="1099"/>
      <c r="S193" s="1099"/>
      <c r="T193" s="1105">
        <v>-12</v>
      </c>
      <c r="U193" s="1013" t="s">
        <v>16</v>
      </c>
      <c r="V193" s="1029" t="s">
        <v>29</v>
      </c>
      <c r="W193" s="1910"/>
      <c r="X193" s="910" t="s">
        <v>1354</v>
      </c>
      <c r="Y193" s="1180"/>
      <c r="Z193" s="1149"/>
      <c r="AA193" s="850"/>
      <c r="AB193" s="850"/>
      <c r="AC193" s="850"/>
      <c r="AD193" s="850"/>
      <c r="AE193" s="850"/>
      <c r="AF193" s="850"/>
      <c r="AG193" s="850"/>
      <c r="AH193" s="1150"/>
      <c r="AI193" s="1145"/>
      <c r="AJ193" s="888">
        <v>-15.455500000000001</v>
      </c>
      <c r="AK193" s="850"/>
      <c r="AL193" s="888">
        <v>-15.863200000000001</v>
      </c>
      <c r="AM193" s="850"/>
      <c r="AN193" s="1192">
        <v>-15.7661</v>
      </c>
      <c r="AO193" s="1159" t="s">
        <v>12259</v>
      </c>
      <c r="AP193" s="1222"/>
      <c r="AQ193" s="160"/>
      <c r="AR193" s="160"/>
    </row>
    <row r="194" spans="1:44" s="161" customFormat="1" ht="24.95" customHeight="1">
      <c r="A194" s="887" t="s">
        <v>4045</v>
      </c>
      <c r="B194" s="13">
        <v>66</v>
      </c>
      <c r="C194" s="1835"/>
      <c r="D194" s="1013"/>
      <c r="E194" s="1013" t="s">
        <v>1349</v>
      </c>
      <c r="F194" s="1029" t="s">
        <v>1350</v>
      </c>
      <c r="G194" s="1029">
        <v>3.15</v>
      </c>
      <c r="H194" s="1042" t="s">
        <v>1194</v>
      </c>
      <c r="I194" s="1042" t="s">
        <v>1237</v>
      </c>
      <c r="J194" s="1057">
        <v>1710</v>
      </c>
      <c r="K194" s="1057">
        <v>1780</v>
      </c>
      <c r="L194" s="1057"/>
      <c r="M194" s="1029" t="s">
        <v>39</v>
      </c>
      <c r="N194" s="1029"/>
      <c r="O194" s="1029" t="s">
        <v>14</v>
      </c>
      <c r="P194" s="874"/>
      <c r="Q194" s="874"/>
      <c r="R194" s="1099"/>
      <c r="S194" s="1099"/>
      <c r="T194" s="1099">
        <v>-9</v>
      </c>
      <c r="U194" s="1013" t="s">
        <v>16</v>
      </c>
      <c r="V194" s="1029" t="s">
        <v>21</v>
      </c>
      <c r="W194" s="1910"/>
      <c r="X194" s="910" t="s">
        <v>1354</v>
      </c>
      <c r="Y194" s="1180"/>
      <c r="Z194" s="1149"/>
      <c r="AA194" s="850"/>
      <c r="AB194" s="850"/>
      <c r="AC194" s="850"/>
      <c r="AD194" s="850"/>
      <c r="AE194" s="850"/>
      <c r="AF194" s="850"/>
      <c r="AG194" s="850"/>
      <c r="AH194" s="1150"/>
      <c r="AI194" s="1145"/>
      <c r="AJ194" s="888">
        <v>-15.8583</v>
      </c>
      <c r="AK194" s="850"/>
      <c r="AL194" s="888">
        <v>-15.5749</v>
      </c>
      <c r="AM194" s="850"/>
      <c r="AN194" s="1192">
        <v>-16.175699999999999</v>
      </c>
      <c r="AO194" s="1159" t="s">
        <v>12390</v>
      </c>
      <c r="AP194" s="1222"/>
      <c r="AQ194" s="160"/>
      <c r="AR194" s="160"/>
    </row>
    <row r="195" spans="1:44" s="161" customFormat="1" ht="24.95" customHeight="1">
      <c r="A195" s="887" t="s">
        <v>7188</v>
      </c>
      <c r="B195" s="13">
        <v>66</v>
      </c>
      <c r="C195" s="1851"/>
      <c r="D195" s="1013"/>
      <c r="E195" s="1013" t="s">
        <v>1349</v>
      </c>
      <c r="F195" s="1029" t="s">
        <v>1350</v>
      </c>
      <c r="G195" s="1029">
        <v>3.15</v>
      </c>
      <c r="H195" s="1042" t="s">
        <v>1194</v>
      </c>
      <c r="I195" s="1042" t="s">
        <v>1237</v>
      </c>
      <c r="J195" s="1057">
        <v>1780</v>
      </c>
      <c r="K195" s="1057">
        <v>2110</v>
      </c>
      <c r="L195" s="1057"/>
      <c r="M195" s="1029" t="s">
        <v>39</v>
      </c>
      <c r="N195" s="1029"/>
      <c r="O195" s="1029" t="s">
        <v>14</v>
      </c>
      <c r="P195" s="874"/>
      <c r="Q195" s="874"/>
      <c r="R195" s="1099"/>
      <c r="S195" s="1099"/>
      <c r="T195" s="1099">
        <v>-22</v>
      </c>
      <c r="U195" s="1013" t="s">
        <v>16</v>
      </c>
      <c r="V195" s="1029" t="s">
        <v>21</v>
      </c>
      <c r="W195" s="1910"/>
      <c r="X195" s="910" t="s">
        <v>1354</v>
      </c>
      <c r="Y195" s="1227" t="s">
        <v>7170</v>
      </c>
      <c r="Z195" s="1149"/>
      <c r="AA195" s="850"/>
      <c r="AB195" s="850"/>
      <c r="AC195" s="850"/>
      <c r="AD195" s="850"/>
      <c r="AE195" s="850"/>
      <c r="AF195" s="850"/>
      <c r="AG195" s="850"/>
      <c r="AH195" s="1150"/>
      <c r="AI195" s="1145"/>
      <c r="AJ195" s="888">
        <v>-54.094000000000001</v>
      </c>
      <c r="AK195" s="850"/>
      <c r="AL195" s="888">
        <v>-55.689</v>
      </c>
      <c r="AM195" s="850"/>
      <c r="AN195" s="1192">
        <v>-54.948</v>
      </c>
      <c r="AO195" s="1159" t="s">
        <v>12433</v>
      </c>
      <c r="AP195" s="1222"/>
      <c r="AQ195" s="160"/>
      <c r="AR195" s="160"/>
    </row>
    <row r="196" spans="1:44" s="161" customFormat="1" ht="24.95" customHeight="1">
      <c r="A196" s="1011" t="s">
        <v>4046</v>
      </c>
      <c r="B196" s="301">
        <v>66</v>
      </c>
      <c r="C196" s="1852" t="s">
        <v>1646</v>
      </c>
      <c r="D196" s="1012"/>
      <c r="E196" s="1012" t="s">
        <v>1349</v>
      </c>
      <c r="F196" s="1032" t="s">
        <v>1350</v>
      </c>
      <c r="G196" s="1032">
        <v>3.15</v>
      </c>
      <c r="H196" s="1040" t="s">
        <v>1194</v>
      </c>
      <c r="I196" s="1040" t="s">
        <v>875</v>
      </c>
      <c r="J196" s="1058">
        <v>1710</v>
      </c>
      <c r="K196" s="1058">
        <v>1780</v>
      </c>
      <c r="L196" s="1058"/>
      <c r="M196" s="1032" t="s">
        <v>39</v>
      </c>
      <c r="N196" s="1032"/>
      <c r="O196" s="1032" t="s">
        <v>14</v>
      </c>
      <c r="P196" s="1103"/>
      <c r="Q196" s="1103"/>
      <c r="R196" s="1100"/>
      <c r="S196" s="1100"/>
      <c r="T196" s="1104">
        <v>-12</v>
      </c>
      <c r="U196" s="1012" t="s">
        <v>16</v>
      </c>
      <c r="V196" s="1032" t="s">
        <v>21</v>
      </c>
      <c r="W196" s="1911"/>
      <c r="X196" s="1162" t="s">
        <v>1353</v>
      </c>
      <c r="Y196" s="1181"/>
      <c r="Z196" s="1151"/>
      <c r="AA196" s="851"/>
      <c r="AB196" s="851"/>
      <c r="AC196" s="851"/>
      <c r="AD196" s="851"/>
      <c r="AE196" s="851"/>
      <c r="AF196" s="851"/>
      <c r="AG196" s="851"/>
      <c r="AH196" s="1152"/>
      <c r="AI196" s="1146"/>
      <c r="AJ196" s="888">
        <v>-15.0573</v>
      </c>
      <c r="AK196" s="851"/>
      <c r="AL196" s="888">
        <v>-15.711</v>
      </c>
      <c r="AM196" s="851"/>
      <c r="AN196" s="1192">
        <v>-15.048299999999999</v>
      </c>
      <c r="AO196" s="1160" t="s">
        <v>12258</v>
      </c>
      <c r="AP196" s="1223"/>
      <c r="AQ196" s="160"/>
      <c r="AR196" s="160"/>
    </row>
    <row r="197" spans="1:44" s="161" customFormat="1" ht="24.95" customHeight="1">
      <c r="A197" s="1011" t="s">
        <v>4047</v>
      </c>
      <c r="B197" s="301">
        <v>66</v>
      </c>
      <c r="C197" s="1853"/>
      <c r="D197" s="1012"/>
      <c r="E197" s="1012" t="s">
        <v>1349</v>
      </c>
      <c r="F197" s="1032" t="s">
        <v>1350</v>
      </c>
      <c r="G197" s="1032">
        <v>3.15</v>
      </c>
      <c r="H197" s="1040" t="s">
        <v>1194</v>
      </c>
      <c r="I197" s="1040" t="s">
        <v>1237</v>
      </c>
      <c r="J197" s="1058">
        <v>1710</v>
      </c>
      <c r="K197" s="1058">
        <v>1780</v>
      </c>
      <c r="L197" s="1058"/>
      <c r="M197" s="1032" t="s">
        <v>39</v>
      </c>
      <c r="N197" s="1032"/>
      <c r="O197" s="1032" t="s">
        <v>14</v>
      </c>
      <c r="P197" s="1103"/>
      <c r="Q197" s="1103"/>
      <c r="R197" s="1100"/>
      <c r="S197" s="1100"/>
      <c r="T197" s="1100">
        <v>-9</v>
      </c>
      <c r="U197" s="1012" t="s">
        <v>16</v>
      </c>
      <c r="V197" s="1032" t="s">
        <v>21</v>
      </c>
      <c r="W197" s="1911"/>
      <c r="X197" s="1162" t="s">
        <v>1353</v>
      </c>
      <c r="Y197" s="1181"/>
      <c r="Z197" s="1151"/>
      <c r="AA197" s="851"/>
      <c r="AB197" s="851"/>
      <c r="AC197" s="851"/>
      <c r="AD197" s="851"/>
      <c r="AE197" s="851"/>
      <c r="AF197" s="851"/>
      <c r="AG197" s="851"/>
      <c r="AH197" s="1152"/>
      <c r="AI197" s="1146"/>
      <c r="AJ197" s="888">
        <v>-14.850899999999999</v>
      </c>
      <c r="AK197" s="851"/>
      <c r="AL197" s="888">
        <v>-14.309900000000001</v>
      </c>
      <c r="AM197" s="851"/>
      <c r="AN197" s="1192">
        <v>-14.7721</v>
      </c>
      <c r="AO197" s="1160" t="s">
        <v>12387</v>
      </c>
      <c r="AP197" s="1223"/>
      <c r="AQ197" s="160"/>
      <c r="AR197" s="160"/>
    </row>
    <row r="198" spans="1:44" s="161" customFormat="1" ht="24.95" customHeight="1">
      <c r="A198" s="1011" t="s">
        <v>7189</v>
      </c>
      <c r="B198" s="301">
        <v>66</v>
      </c>
      <c r="C198" s="1854"/>
      <c r="D198" s="1012"/>
      <c r="E198" s="1012" t="s">
        <v>1349</v>
      </c>
      <c r="F198" s="1032" t="s">
        <v>1350</v>
      </c>
      <c r="G198" s="1032">
        <v>3.15</v>
      </c>
      <c r="H198" s="1040" t="s">
        <v>1194</v>
      </c>
      <c r="I198" s="1040" t="s">
        <v>1237</v>
      </c>
      <c r="J198" s="1058">
        <v>1780</v>
      </c>
      <c r="K198" s="1058">
        <v>2110</v>
      </c>
      <c r="L198" s="1058"/>
      <c r="M198" s="1032" t="s">
        <v>39</v>
      </c>
      <c r="N198" s="1032"/>
      <c r="O198" s="1032" t="s">
        <v>14</v>
      </c>
      <c r="P198" s="1103"/>
      <c r="Q198" s="1103"/>
      <c r="R198" s="1100"/>
      <c r="S198" s="1100"/>
      <c r="T198" s="1100">
        <v>-22</v>
      </c>
      <c r="U198" s="1012" t="s">
        <v>16</v>
      </c>
      <c r="V198" s="1032" t="s">
        <v>21</v>
      </c>
      <c r="W198" s="1911"/>
      <c r="X198" s="1162" t="s">
        <v>1353</v>
      </c>
      <c r="Y198" s="1183" t="s">
        <v>7170</v>
      </c>
      <c r="Z198" s="1151"/>
      <c r="AA198" s="851"/>
      <c r="AB198" s="851"/>
      <c r="AC198" s="851"/>
      <c r="AD198" s="851"/>
      <c r="AE198" s="851"/>
      <c r="AF198" s="851"/>
      <c r="AG198" s="851"/>
      <c r="AH198" s="1152"/>
      <c r="AI198" s="1146"/>
      <c r="AJ198" s="888">
        <v>-52.128999999999998</v>
      </c>
      <c r="AK198" s="851"/>
      <c r="AL198" s="888">
        <v>-53.823</v>
      </c>
      <c r="AM198" s="851"/>
      <c r="AN198" s="1192">
        <v>-53.491999999999997</v>
      </c>
      <c r="AO198" s="1160" t="s">
        <v>12433</v>
      </c>
      <c r="AP198" s="1223"/>
      <c r="AQ198" s="160"/>
      <c r="AR198" s="160"/>
    </row>
    <row r="199" spans="1:44" s="161" customFormat="1" ht="24.95" customHeight="1">
      <c r="A199" s="887" t="s">
        <v>4048</v>
      </c>
      <c r="B199" s="13">
        <v>66</v>
      </c>
      <c r="C199" s="1834" t="s">
        <v>1647</v>
      </c>
      <c r="D199" s="1013"/>
      <c r="E199" s="1013" t="s">
        <v>1349</v>
      </c>
      <c r="F199" s="1029" t="s">
        <v>1352</v>
      </c>
      <c r="G199" s="1029">
        <v>3.15</v>
      </c>
      <c r="H199" s="1042" t="s">
        <v>1194</v>
      </c>
      <c r="I199" s="1042" t="s">
        <v>875</v>
      </c>
      <c r="J199" s="1057">
        <v>1710</v>
      </c>
      <c r="K199" s="1057">
        <v>1780</v>
      </c>
      <c r="L199" s="1057"/>
      <c r="M199" s="1029" t="s">
        <v>39</v>
      </c>
      <c r="N199" s="1029"/>
      <c r="O199" s="1029" t="s">
        <v>14</v>
      </c>
      <c r="P199" s="874"/>
      <c r="Q199" s="874"/>
      <c r="R199" s="1099"/>
      <c r="S199" s="1099"/>
      <c r="T199" s="1105">
        <v>-12</v>
      </c>
      <c r="U199" s="1013" t="s">
        <v>16</v>
      </c>
      <c r="V199" s="1029" t="s">
        <v>21</v>
      </c>
      <c r="W199" s="1910"/>
      <c r="X199" s="910" t="s">
        <v>1355</v>
      </c>
      <c r="Y199" s="1180"/>
      <c r="Z199" s="1149"/>
      <c r="AA199" s="850"/>
      <c r="AB199" s="850"/>
      <c r="AC199" s="850"/>
      <c r="AD199" s="850"/>
      <c r="AE199" s="850"/>
      <c r="AF199" s="850"/>
      <c r="AG199" s="850"/>
      <c r="AH199" s="1150"/>
      <c r="AI199" s="1145"/>
      <c r="AJ199" s="888">
        <v>-24.682200000000002</v>
      </c>
      <c r="AK199" s="850"/>
      <c r="AL199" s="888">
        <v>-24.5017</v>
      </c>
      <c r="AM199" s="850"/>
      <c r="AN199" s="1192">
        <v>-24.990300000000001</v>
      </c>
      <c r="AO199" s="1159" t="s">
        <v>12258</v>
      </c>
      <c r="AP199" s="1222"/>
      <c r="AQ199" s="160"/>
      <c r="AR199" s="160"/>
    </row>
    <row r="200" spans="1:44" s="161" customFormat="1" ht="24.95" customHeight="1">
      <c r="A200" s="887" t="s">
        <v>4049</v>
      </c>
      <c r="B200" s="13">
        <v>66</v>
      </c>
      <c r="C200" s="1835"/>
      <c r="D200" s="1013"/>
      <c r="E200" s="1013" t="s">
        <v>1349</v>
      </c>
      <c r="F200" s="1029" t="s">
        <v>1352</v>
      </c>
      <c r="G200" s="1029">
        <v>3.15</v>
      </c>
      <c r="H200" s="1042" t="s">
        <v>1194</v>
      </c>
      <c r="I200" s="1042" t="s">
        <v>1237</v>
      </c>
      <c r="J200" s="1057">
        <v>1710</v>
      </c>
      <c r="K200" s="1057">
        <v>1780</v>
      </c>
      <c r="L200" s="1057"/>
      <c r="M200" s="1029" t="s">
        <v>39</v>
      </c>
      <c r="N200" s="1029"/>
      <c r="O200" s="1029" t="s">
        <v>14</v>
      </c>
      <c r="P200" s="874"/>
      <c r="Q200" s="874"/>
      <c r="R200" s="1099"/>
      <c r="S200" s="1099"/>
      <c r="T200" s="1099">
        <v>-9</v>
      </c>
      <c r="U200" s="1013" t="s">
        <v>16</v>
      </c>
      <c r="V200" s="1029" t="s">
        <v>21</v>
      </c>
      <c r="W200" s="1910"/>
      <c r="X200" s="910" t="s">
        <v>1355</v>
      </c>
      <c r="Y200" s="1180"/>
      <c r="Z200" s="1149"/>
      <c r="AA200" s="850"/>
      <c r="AB200" s="850"/>
      <c r="AC200" s="850"/>
      <c r="AD200" s="850"/>
      <c r="AE200" s="850"/>
      <c r="AF200" s="850"/>
      <c r="AG200" s="850"/>
      <c r="AH200" s="1150"/>
      <c r="AI200" s="1145"/>
      <c r="AJ200" s="888">
        <v>-25.156700000000001</v>
      </c>
      <c r="AK200" s="850"/>
      <c r="AL200" s="888">
        <v>-24.247199999999999</v>
      </c>
      <c r="AM200" s="850"/>
      <c r="AN200" s="1192">
        <v>-25.079899999999999</v>
      </c>
      <c r="AO200" s="1159" t="s">
        <v>12388</v>
      </c>
      <c r="AP200" s="1222"/>
      <c r="AQ200" s="160"/>
      <c r="AR200" s="160"/>
    </row>
    <row r="201" spans="1:44" s="161" customFormat="1" ht="24.95" customHeight="1">
      <c r="A201" s="887" t="s">
        <v>7190</v>
      </c>
      <c r="B201" s="13">
        <v>66</v>
      </c>
      <c r="C201" s="1851"/>
      <c r="D201" s="1013"/>
      <c r="E201" s="1013" t="s">
        <v>1349</v>
      </c>
      <c r="F201" s="1029" t="s">
        <v>1352</v>
      </c>
      <c r="G201" s="1029">
        <v>3.15</v>
      </c>
      <c r="H201" s="1042" t="s">
        <v>1194</v>
      </c>
      <c r="I201" s="1042" t="s">
        <v>1237</v>
      </c>
      <c r="J201" s="1057">
        <v>1780</v>
      </c>
      <c r="K201" s="1057">
        <v>2110</v>
      </c>
      <c r="L201" s="1057"/>
      <c r="M201" s="1029" t="s">
        <v>39</v>
      </c>
      <c r="N201" s="1029"/>
      <c r="O201" s="1029" t="s">
        <v>14</v>
      </c>
      <c r="P201" s="874"/>
      <c r="Q201" s="874"/>
      <c r="R201" s="1099"/>
      <c r="S201" s="1099"/>
      <c r="T201" s="1099">
        <v>-22</v>
      </c>
      <c r="U201" s="1013" t="s">
        <v>16</v>
      </c>
      <c r="V201" s="1029" t="s">
        <v>21</v>
      </c>
      <c r="W201" s="1910"/>
      <c r="X201" s="910" t="s">
        <v>1355</v>
      </c>
      <c r="Y201" s="1227" t="s">
        <v>7170</v>
      </c>
      <c r="Z201" s="1149"/>
      <c r="AA201" s="850"/>
      <c r="AB201" s="850"/>
      <c r="AC201" s="850"/>
      <c r="AD201" s="850"/>
      <c r="AE201" s="850"/>
      <c r="AF201" s="850"/>
      <c r="AG201" s="850"/>
      <c r="AH201" s="1150"/>
      <c r="AI201" s="1145"/>
      <c r="AJ201" s="888">
        <v>-60.677999999999997</v>
      </c>
      <c r="AK201" s="850"/>
      <c r="AL201" s="888">
        <v>-62.332000000000001</v>
      </c>
      <c r="AM201" s="850"/>
      <c r="AN201" s="1192">
        <v>-61.548000000000002</v>
      </c>
      <c r="AO201" s="1159" t="s">
        <v>12434</v>
      </c>
      <c r="AP201" s="1222"/>
      <c r="AQ201" s="160"/>
      <c r="AR201" s="160"/>
    </row>
    <row r="202" spans="1:44" s="161" customFormat="1" ht="24.95" customHeight="1">
      <c r="A202" s="1011" t="s">
        <v>4050</v>
      </c>
      <c r="B202" s="301">
        <v>66</v>
      </c>
      <c r="C202" s="1852" t="s">
        <v>1648</v>
      </c>
      <c r="D202" s="1012"/>
      <c r="E202" s="1012" t="s">
        <v>1349</v>
      </c>
      <c r="F202" s="1032" t="s">
        <v>1351</v>
      </c>
      <c r="G202" s="1032">
        <v>3.15</v>
      </c>
      <c r="H202" s="1040" t="s">
        <v>1194</v>
      </c>
      <c r="I202" s="1040" t="s">
        <v>875</v>
      </c>
      <c r="J202" s="1058">
        <v>1710</v>
      </c>
      <c r="K202" s="1058">
        <v>1780</v>
      </c>
      <c r="L202" s="1058"/>
      <c r="M202" s="1032" t="s">
        <v>39</v>
      </c>
      <c r="N202" s="1032"/>
      <c r="O202" s="1032" t="s">
        <v>14</v>
      </c>
      <c r="P202" s="1103"/>
      <c r="Q202" s="1103"/>
      <c r="R202" s="1100"/>
      <c r="S202" s="1100"/>
      <c r="T202" s="1104">
        <v>-12</v>
      </c>
      <c r="U202" s="1012" t="s">
        <v>16</v>
      </c>
      <c r="V202" s="1032" t="s">
        <v>21</v>
      </c>
      <c r="W202" s="1911"/>
      <c r="X202" s="1162" t="s">
        <v>1356</v>
      </c>
      <c r="Y202" s="1181"/>
      <c r="Z202" s="1151"/>
      <c r="AA202" s="851"/>
      <c r="AB202" s="851"/>
      <c r="AC202" s="851"/>
      <c r="AD202" s="851"/>
      <c r="AE202" s="851"/>
      <c r="AF202" s="851"/>
      <c r="AG202" s="851"/>
      <c r="AH202" s="1152"/>
      <c r="AI202" s="1146"/>
      <c r="AJ202" s="888">
        <v>-33.902900000000002</v>
      </c>
      <c r="AK202" s="851"/>
      <c r="AL202" s="888">
        <v>-33.698700000000002</v>
      </c>
      <c r="AM202" s="851"/>
      <c r="AN202" s="1192">
        <v>-34.508099999999999</v>
      </c>
      <c r="AO202" s="1160" t="s">
        <v>12258</v>
      </c>
      <c r="AP202" s="1223"/>
      <c r="AQ202" s="160"/>
      <c r="AR202" s="160"/>
    </row>
    <row r="203" spans="1:44" s="161" customFormat="1" ht="24.95" customHeight="1">
      <c r="A203" s="1011" t="s">
        <v>4051</v>
      </c>
      <c r="B203" s="301">
        <v>66</v>
      </c>
      <c r="C203" s="1853"/>
      <c r="D203" s="1012"/>
      <c r="E203" s="1012" t="s">
        <v>1349</v>
      </c>
      <c r="F203" s="1032" t="s">
        <v>1351</v>
      </c>
      <c r="G203" s="1032">
        <v>3.15</v>
      </c>
      <c r="H203" s="1040" t="s">
        <v>1194</v>
      </c>
      <c r="I203" s="1040" t="s">
        <v>1237</v>
      </c>
      <c r="J203" s="1058">
        <v>1710</v>
      </c>
      <c r="K203" s="1058">
        <v>1780</v>
      </c>
      <c r="L203" s="1058"/>
      <c r="M203" s="1032" t="s">
        <v>39</v>
      </c>
      <c r="N203" s="1032"/>
      <c r="O203" s="1032" t="s">
        <v>14</v>
      </c>
      <c r="P203" s="1103"/>
      <c r="Q203" s="1103"/>
      <c r="R203" s="1100"/>
      <c r="S203" s="1100"/>
      <c r="T203" s="1100">
        <v>-9</v>
      </c>
      <c r="U203" s="1012" t="s">
        <v>16</v>
      </c>
      <c r="V203" s="1032" t="s">
        <v>21</v>
      </c>
      <c r="W203" s="1911"/>
      <c r="X203" s="1162" t="s">
        <v>1356</v>
      </c>
      <c r="Y203" s="1181"/>
      <c r="Z203" s="1151"/>
      <c r="AA203" s="851"/>
      <c r="AB203" s="851"/>
      <c r="AC203" s="851"/>
      <c r="AD203" s="851"/>
      <c r="AE203" s="851"/>
      <c r="AF203" s="851"/>
      <c r="AG203" s="851"/>
      <c r="AH203" s="1152"/>
      <c r="AI203" s="1146"/>
      <c r="AJ203" s="888">
        <v>-34.180999999999997</v>
      </c>
      <c r="AK203" s="851"/>
      <c r="AL203" s="888">
        <v>-33.999099999999999</v>
      </c>
      <c r="AM203" s="851"/>
      <c r="AN203" s="1192">
        <v>-35.0501</v>
      </c>
      <c r="AO203" s="1160" t="s">
        <v>12387</v>
      </c>
      <c r="AP203" s="1223"/>
      <c r="AQ203" s="160"/>
      <c r="AR203" s="160"/>
    </row>
    <row r="204" spans="1:44" s="161" customFormat="1" ht="24.95" customHeight="1">
      <c r="A204" s="1011" t="s">
        <v>7191</v>
      </c>
      <c r="B204" s="301">
        <v>66</v>
      </c>
      <c r="C204" s="1854"/>
      <c r="D204" s="1012"/>
      <c r="E204" s="1012" t="s">
        <v>1349</v>
      </c>
      <c r="F204" s="1032" t="s">
        <v>1351</v>
      </c>
      <c r="G204" s="1032">
        <v>3.15</v>
      </c>
      <c r="H204" s="1040" t="s">
        <v>1194</v>
      </c>
      <c r="I204" s="1040" t="s">
        <v>1237</v>
      </c>
      <c r="J204" s="1058">
        <v>1780</v>
      </c>
      <c r="K204" s="1058">
        <v>2110</v>
      </c>
      <c r="L204" s="1058"/>
      <c r="M204" s="1032" t="s">
        <v>39</v>
      </c>
      <c r="N204" s="1032"/>
      <c r="O204" s="1032" t="s">
        <v>14</v>
      </c>
      <c r="P204" s="1103"/>
      <c r="Q204" s="1103"/>
      <c r="R204" s="1100"/>
      <c r="S204" s="1100"/>
      <c r="T204" s="1100">
        <v>-22</v>
      </c>
      <c r="U204" s="1012" t="s">
        <v>16</v>
      </c>
      <c r="V204" s="1032" t="s">
        <v>21</v>
      </c>
      <c r="W204" s="1911"/>
      <c r="X204" s="1162" t="s">
        <v>1356</v>
      </c>
      <c r="Y204" s="1183" t="s">
        <v>7170</v>
      </c>
      <c r="Z204" s="1151"/>
      <c r="AA204" s="851"/>
      <c r="AB204" s="851"/>
      <c r="AC204" s="851"/>
      <c r="AD204" s="851"/>
      <c r="AE204" s="851"/>
      <c r="AF204" s="851"/>
      <c r="AG204" s="851"/>
      <c r="AH204" s="1152"/>
      <c r="AI204" s="1146"/>
      <c r="AJ204" s="888">
        <v>-63.811</v>
      </c>
      <c r="AK204" s="851"/>
      <c r="AL204" s="888">
        <v>-65</v>
      </c>
      <c r="AM204" s="851"/>
      <c r="AN204" s="1192">
        <v>-64.093000000000004</v>
      </c>
      <c r="AO204" s="1160" t="s">
        <v>12435</v>
      </c>
      <c r="AP204" s="1223"/>
      <c r="AQ204" s="160"/>
      <c r="AR204" s="160"/>
    </row>
    <row r="205" spans="1:44" s="161" customFormat="1" ht="24.95" customHeight="1">
      <c r="A205" s="887" t="s">
        <v>4052</v>
      </c>
      <c r="B205" s="13">
        <v>66</v>
      </c>
      <c r="C205" s="1866" t="s">
        <v>1649</v>
      </c>
      <c r="D205" s="1013"/>
      <c r="E205" s="1013" t="s">
        <v>1349</v>
      </c>
      <c r="F205" s="1029" t="s">
        <v>1364</v>
      </c>
      <c r="G205" s="1029">
        <v>3.15</v>
      </c>
      <c r="H205" s="1042" t="s">
        <v>1194</v>
      </c>
      <c r="I205" s="1042" t="s">
        <v>875</v>
      </c>
      <c r="J205" s="1057">
        <v>1710</v>
      </c>
      <c r="K205" s="1057">
        <v>1780</v>
      </c>
      <c r="L205" s="1057"/>
      <c r="M205" s="1029" t="s">
        <v>39</v>
      </c>
      <c r="N205" s="1029"/>
      <c r="O205" s="1029" t="s">
        <v>14</v>
      </c>
      <c r="P205" s="874"/>
      <c r="Q205" s="874"/>
      <c r="R205" s="1099"/>
      <c r="S205" s="1099"/>
      <c r="T205" s="1105">
        <v>-12</v>
      </c>
      <c r="U205" s="1013" t="s">
        <v>16</v>
      </c>
      <c r="V205" s="1029" t="s">
        <v>21</v>
      </c>
      <c r="W205" s="1910"/>
      <c r="X205" s="910" t="s">
        <v>1375</v>
      </c>
      <c r="Y205" s="1180"/>
      <c r="Z205" s="1149"/>
      <c r="AA205" s="850"/>
      <c r="AB205" s="850"/>
      <c r="AC205" s="850"/>
      <c r="AD205" s="850"/>
      <c r="AE205" s="850"/>
      <c r="AF205" s="850"/>
      <c r="AG205" s="850"/>
      <c r="AH205" s="1150"/>
      <c r="AI205" s="1145"/>
      <c r="AJ205" s="888">
        <v>-51.498100000000001</v>
      </c>
      <c r="AK205" s="850"/>
      <c r="AL205" s="888">
        <v>-50.331800000000001</v>
      </c>
      <c r="AM205" s="850"/>
      <c r="AN205" s="1192">
        <v>-50.339100000000002</v>
      </c>
      <c r="AO205" s="1159" t="s">
        <v>12260</v>
      </c>
      <c r="AP205" s="1222"/>
      <c r="AQ205" s="160"/>
      <c r="AR205" s="160"/>
    </row>
    <row r="206" spans="1:44" s="161" customFormat="1" ht="24.95" customHeight="1">
      <c r="A206" s="887" t="s">
        <v>4053</v>
      </c>
      <c r="B206" s="13">
        <v>66</v>
      </c>
      <c r="C206" s="1867"/>
      <c r="D206" s="1013"/>
      <c r="E206" s="1013" t="s">
        <v>1349</v>
      </c>
      <c r="F206" s="1029" t="s">
        <v>1364</v>
      </c>
      <c r="G206" s="1029">
        <v>3.15</v>
      </c>
      <c r="H206" s="1042" t="s">
        <v>1194</v>
      </c>
      <c r="I206" s="1042" t="s">
        <v>1237</v>
      </c>
      <c r="J206" s="1057">
        <v>1710</v>
      </c>
      <c r="K206" s="1057">
        <v>1780</v>
      </c>
      <c r="L206" s="1057"/>
      <c r="M206" s="1029" t="s">
        <v>39</v>
      </c>
      <c r="N206" s="1029"/>
      <c r="O206" s="1029" t="s">
        <v>14</v>
      </c>
      <c r="P206" s="874"/>
      <c r="Q206" s="874"/>
      <c r="R206" s="1099"/>
      <c r="S206" s="1099"/>
      <c r="T206" s="1099">
        <v>-9</v>
      </c>
      <c r="U206" s="1013" t="s">
        <v>16</v>
      </c>
      <c r="V206" s="1029" t="s">
        <v>21</v>
      </c>
      <c r="W206" s="1910"/>
      <c r="X206" s="910" t="s">
        <v>1375</v>
      </c>
      <c r="Y206" s="1180"/>
      <c r="Z206" s="1149"/>
      <c r="AA206" s="850"/>
      <c r="AB206" s="850"/>
      <c r="AC206" s="850"/>
      <c r="AD206" s="850"/>
      <c r="AE206" s="850"/>
      <c r="AF206" s="850"/>
      <c r="AG206" s="850"/>
      <c r="AH206" s="1150"/>
      <c r="AI206" s="1145"/>
      <c r="AJ206" s="888">
        <v>-49.6023</v>
      </c>
      <c r="AK206" s="850"/>
      <c r="AL206" s="888">
        <v>-50.331400000000002</v>
      </c>
      <c r="AM206" s="850"/>
      <c r="AN206" s="1192">
        <v>-50.243600000000001</v>
      </c>
      <c r="AO206" s="1159" t="s">
        <v>12391</v>
      </c>
      <c r="AP206" s="1222"/>
      <c r="AQ206" s="160"/>
      <c r="AR206" s="160"/>
    </row>
    <row r="207" spans="1:44" s="161" customFormat="1" ht="24.95" customHeight="1">
      <c r="A207" s="887" t="s">
        <v>7192</v>
      </c>
      <c r="B207" s="13">
        <v>66</v>
      </c>
      <c r="C207" s="1868"/>
      <c r="D207" s="1013"/>
      <c r="E207" s="1013" t="s">
        <v>1349</v>
      </c>
      <c r="F207" s="1029" t="s">
        <v>1364</v>
      </c>
      <c r="G207" s="1029">
        <v>3.15</v>
      </c>
      <c r="H207" s="1042" t="s">
        <v>1194</v>
      </c>
      <c r="I207" s="1042" t="s">
        <v>1237</v>
      </c>
      <c r="J207" s="1057">
        <v>1780</v>
      </c>
      <c r="K207" s="1057">
        <v>2110</v>
      </c>
      <c r="L207" s="1057"/>
      <c r="M207" s="1029" t="s">
        <v>39</v>
      </c>
      <c r="N207" s="1029"/>
      <c r="O207" s="1029" t="s">
        <v>14</v>
      </c>
      <c r="P207" s="874"/>
      <c r="Q207" s="874"/>
      <c r="R207" s="1099"/>
      <c r="S207" s="1099"/>
      <c r="T207" s="1099">
        <v>-22</v>
      </c>
      <c r="U207" s="1013" t="s">
        <v>16</v>
      </c>
      <c r="V207" s="1029" t="s">
        <v>21</v>
      </c>
      <c r="W207" s="1910"/>
      <c r="X207" s="910" t="s">
        <v>1375</v>
      </c>
      <c r="Y207" s="1227" t="s">
        <v>7170</v>
      </c>
      <c r="Z207" s="1149"/>
      <c r="AA207" s="850"/>
      <c r="AB207" s="850"/>
      <c r="AC207" s="850"/>
      <c r="AD207" s="850"/>
      <c r="AE207" s="850"/>
      <c r="AF207" s="850"/>
      <c r="AG207" s="850"/>
      <c r="AH207" s="1150"/>
      <c r="AI207" s="1145"/>
      <c r="AJ207" s="888">
        <v>-66.722999999999999</v>
      </c>
      <c r="AK207" s="850"/>
      <c r="AL207" s="888">
        <v>-66.757999999999996</v>
      </c>
      <c r="AM207" s="850"/>
      <c r="AN207" s="1192">
        <v>-66.584999999999994</v>
      </c>
      <c r="AO207" s="1159" t="s">
        <v>12436</v>
      </c>
      <c r="AP207" s="1222"/>
      <c r="AQ207" s="160"/>
      <c r="AR207" s="160"/>
    </row>
    <row r="208" spans="1:44" s="161" customFormat="1" ht="24.95" customHeight="1">
      <c r="A208" s="1011" t="s">
        <v>4054</v>
      </c>
      <c r="B208" s="301">
        <v>66</v>
      </c>
      <c r="C208" s="1852" t="s">
        <v>1650</v>
      </c>
      <c r="D208" s="1012"/>
      <c r="E208" s="1012" t="s">
        <v>1349</v>
      </c>
      <c r="F208" s="1032" t="s">
        <v>1369</v>
      </c>
      <c r="G208" s="1032">
        <v>3.15</v>
      </c>
      <c r="H208" s="1040" t="s">
        <v>1194</v>
      </c>
      <c r="I208" s="1040" t="s">
        <v>1237</v>
      </c>
      <c r="J208" s="1058">
        <v>1710</v>
      </c>
      <c r="K208" s="1058">
        <v>1780</v>
      </c>
      <c r="L208" s="1058"/>
      <c r="M208" s="1032" t="s">
        <v>39</v>
      </c>
      <c r="N208" s="1032"/>
      <c r="O208" s="1032" t="s">
        <v>14</v>
      </c>
      <c r="P208" s="1103"/>
      <c r="Q208" s="1103"/>
      <c r="R208" s="1100"/>
      <c r="S208" s="1100"/>
      <c r="T208" s="1100">
        <v>-3</v>
      </c>
      <c r="U208" s="1012" t="s">
        <v>16</v>
      </c>
      <c r="V208" s="1032" t="s">
        <v>21</v>
      </c>
      <c r="W208" s="1911"/>
      <c r="X208" s="1162"/>
      <c r="Y208" s="1181"/>
      <c r="Z208" s="1151"/>
      <c r="AA208" s="851"/>
      <c r="AB208" s="851"/>
      <c r="AC208" s="851"/>
      <c r="AD208" s="851"/>
      <c r="AE208" s="851"/>
      <c r="AF208" s="851"/>
      <c r="AG208" s="851"/>
      <c r="AH208" s="1152"/>
      <c r="AI208" s="1146"/>
      <c r="AJ208" s="888">
        <v>-28.447900000000001</v>
      </c>
      <c r="AK208" s="851"/>
      <c r="AL208" s="888">
        <v>-28.4816</v>
      </c>
      <c r="AM208" s="851"/>
      <c r="AN208" s="1192">
        <v>-28.4026</v>
      </c>
      <c r="AO208" s="1160" t="s">
        <v>12392</v>
      </c>
      <c r="AP208" s="1223"/>
      <c r="AQ208" s="160"/>
      <c r="AR208" s="160"/>
    </row>
    <row r="209" spans="1:44" s="161" customFormat="1" ht="24.95" customHeight="1">
      <c r="A209" s="1011" t="s">
        <v>7193</v>
      </c>
      <c r="B209" s="301">
        <v>66</v>
      </c>
      <c r="C209" s="1854"/>
      <c r="D209" s="1012"/>
      <c r="E209" s="1012" t="s">
        <v>1349</v>
      </c>
      <c r="F209" s="1032" t="s">
        <v>1369</v>
      </c>
      <c r="G209" s="1032">
        <v>3.15</v>
      </c>
      <c r="H209" s="1040" t="s">
        <v>1194</v>
      </c>
      <c r="I209" s="1040" t="s">
        <v>1237</v>
      </c>
      <c r="J209" s="1058">
        <v>1780</v>
      </c>
      <c r="K209" s="1058">
        <v>2110</v>
      </c>
      <c r="L209" s="1058"/>
      <c r="M209" s="1032" t="s">
        <v>39</v>
      </c>
      <c r="N209" s="1032"/>
      <c r="O209" s="1032" t="s">
        <v>14</v>
      </c>
      <c r="P209" s="1103"/>
      <c r="Q209" s="1103"/>
      <c r="R209" s="1100"/>
      <c r="S209" s="1100"/>
      <c r="T209" s="1100">
        <v>-13</v>
      </c>
      <c r="U209" s="1012" t="s">
        <v>16</v>
      </c>
      <c r="V209" s="1032" t="s">
        <v>21</v>
      </c>
      <c r="W209" s="1911"/>
      <c r="X209" s="1162"/>
      <c r="Y209" s="1183" t="s">
        <v>7170</v>
      </c>
      <c r="Z209" s="1151"/>
      <c r="AA209" s="851"/>
      <c r="AB209" s="851"/>
      <c r="AC209" s="851"/>
      <c r="AD209" s="851"/>
      <c r="AE209" s="851"/>
      <c r="AF209" s="851"/>
      <c r="AG209" s="851"/>
      <c r="AH209" s="1152"/>
      <c r="AI209" s="1146"/>
      <c r="AJ209" s="851"/>
      <c r="AK209" s="851"/>
      <c r="AL209" s="851"/>
      <c r="AM209" s="851"/>
      <c r="AN209" s="1155"/>
      <c r="AO209" s="1160"/>
      <c r="AP209" s="1223"/>
      <c r="AQ209" s="160"/>
      <c r="AR209" s="160"/>
    </row>
    <row r="210" spans="1:44" s="161" customFormat="1" ht="24.95" customHeight="1">
      <c r="A210" s="887" t="s">
        <v>4055</v>
      </c>
      <c r="B210" s="13">
        <v>66</v>
      </c>
      <c r="C210" s="1866" t="s">
        <v>1651</v>
      </c>
      <c r="D210" s="1013"/>
      <c r="E210" s="1013" t="s">
        <v>1349</v>
      </c>
      <c r="F210" s="1029" t="s">
        <v>1378</v>
      </c>
      <c r="G210" s="1029">
        <v>3.15</v>
      </c>
      <c r="H210" s="1042" t="s">
        <v>1194</v>
      </c>
      <c r="I210" s="1042" t="s">
        <v>1237</v>
      </c>
      <c r="J210" s="1057">
        <v>1710</v>
      </c>
      <c r="K210" s="1057">
        <v>1780</v>
      </c>
      <c r="L210" s="1057"/>
      <c r="M210" s="1029" t="s">
        <v>39</v>
      </c>
      <c r="N210" s="1029"/>
      <c r="O210" s="1029" t="s">
        <v>14</v>
      </c>
      <c r="P210" s="874"/>
      <c r="Q210" s="874"/>
      <c r="R210" s="1099"/>
      <c r="S210" s="1099"/>
      <c r="T210" s="1099">
        <v>-3</v>
      </c>
      <c r="U210" s="1013" t="s">
        <v>16</v>
      </c>
      <c r="V210" s="1029" t="s">
        <v>21</v>
      </c>
      <c r="W210" s="1907"/>
      <c r="X210" s="893"/>
      <c r="Y210" s="1180"/>
      <c r="Z210" s="1149"/>
      <c r="AA210" s="850"/>
      <c r="AB210" s="850"/>
      <c r="AC210" s="850"/>
      <c r="AD210" s="850"/>
      <c r="AE210" s="850"/>
      <c r="AF210" s="850"/>
      <c r="AG210" s="850"/>
      <c r="AH210" s="1150"/>
      <c r="AI210" s="1145"/>
      <c r="AJ210" s="888">
        <v>-29.278199999999998</v>
      </c>
      <c r="AK210" s="850"/>
      <c r="AL210" s="888">
        <v>-29.321100000000001</v>
      </c>
      <c r="AM210" s="850"/>
      <c r="AN210" s="1192">
        <v>-29.011299999999999</v>
      </c>
      <c r="AO210" s="1159" t="s">
        <v>12393</v>
      </c>
      <c r="AP210" s="1222"/>
      <c r="AQ210" s="160"/>
      <c r="AR210" s="160"/>
    </row>
    <row r="211" spans="1:44" s="161" customFormat="1" ht="24.95" customHeight="1">
      <c r="A211" s="887" t="s">
        <v>7194</v>
      </c>
      <c r="B211" s="13">
        <v>66</v>
      </c>
      <c r="C211" s="1868"/>
      <c r="D211" s="1013"/>
      <c r="E211" s="1013" t="s">
        <v>1349</v>
      </c>
      <c r="F211" s="1029" t="s">
        <v>1378</v>
      </c>
      <c r="G211" s="1029">
        <v>3.15</v>
      </c>
      <c r="H211" s="1042" t="s">
        <v>1194</v>
      </c>
      <c r="I211" s="1042" t="s">
        <v>1237</v>
      </c>
      <c r="J211" s="1057">
        <v>1780</v>
      </c>
      <c r="K211" s="1057">
        <v>2110</v>
      </c>
      <c r="L211" s="1057"/>
      <c r="M211" s="1029" t="s">
        <v>39</v>
      </c>
      <c r="N211" s="1029"/>
      <c r="O211" s="1029" t="s">
        <v>14</v>
      </c>
      <c r="P211" s="874"/>
      <c r="Q211" s="874"/>
      <c r="R211" s="1099"/>
      <c r="S211" s="1099"/>
      <c r="T211" s="1099">
        <v>-13</v>
      </c>
      <c r="U211" s="1013" t="s">
        <v>16</v>
      </c>
      <c r="V211" s="1029" t="s">
        <v>21</v>
      </c>
      <c r="W211" s="1907"/>
      <c r="X211" s="893"/>
      <c r="Y211" s="1227" t="s">
        <v>7170</v>
      </c>
      <c r="Z211" s="1149"/>
      <c r="AA211" s="850"/>
      <c r="AB211" s="850"/>
      <c r="AC211" s="850"/>
      <c r="AD211" s="850"/>
      <c r="AE211" s="850"/>
      <c r="AF211" s="850"/>
      <c r="AG211" s="850"/>
      <c r="AH211" s="1150"/>
      <c r="AI211" s="1145"/>
      <c r="AJ211" s="850"/>
      <c r="AK211" s="850"/>
      <c r="AL211" s="850"/>
      <c r="AM211" s="850"/>
      <c r="AN211" s="1154"/>
      <c r="AO211" s="1159"/>
      <c r="AP211" s="1222"/>
      <c r="AQ211" s="160"/>
      <c r="AR211" s="160"/>
    </row>
    <row r="212" spans="1:44" s="162" customFormat="1" ht="24.95" customHeight="1">
      <c r="A212" s="1005" t="s">
        <v>1587</v>
      </c>
      <c r="B212" s="286"/>
      <c r="C212" s="294" t="s">
        <v>1400</v>
      </c>
      <c r="D212" s="1027"/>
      <c r="E212" s="1027"/>
      <c r="F212" s="1027"/>
      <c r="G212" s="1027"/>
      <c r="H212" s="1028"/>
      <c r="I212" s="1028"/>
      <c r="J212" s="1028"/>
      <c r="K212" s="1028"/>
      <c r="L212" s="1028"/>
      <c r="M212" s="1027"/>
      <c r="N212" s="1027"/>
      <c r="O212" s="1027"/>
      <c r="P212" s="1027"/>
      <c r="Q212" s="1027"/>
      <c r="R212" s="1097"/>
      <c r="S212" s="1097"/>
      <c r="T212" s="1097"/>
      <c r="U212" s="1027"/>
      <c r="V212" s="1027"/>
      <c r="W212" s="1906"/>
      <c r="X212" s="165"/>
      <c r="Y212" s="1141"/>
      <c r="Z212" s="1147"/>
      <c r="AA212" s="849"/>
      <c r="AB212" s="849"/>
      <c r="AC212" s="849"/>
      <c r="AD212" s="849"/>
      <c r="AE212" s="849"/>
      <c r="AF212" s="849"/>
      <c r="AG212" s="849"/>
      <c r="AH212" s="1148"/>
      <c r="AI212" s="1144"/>
      <c r="AJ212" s="849"/>
      <c r="AK212" s="849"/>
      <c r="AL212" s="849"/>
      <c r="AM212" s="849"/>
      <c r="AN212" s="1153"/>
      <c r="AO212" s="1158"/>
      <c r="AP212" s="1197"/>
    </row>
    <row r="213" spans="1:44" s="161" customFormat="1" ht="24.95" customHeight="1">
      <c r="A213" s="887" t="s">
        <v>4056</v>
      </c>
      <c r="B213" s="13">
        <v>66</v>
      </c>
      <c r="C213" s="321" t="s">
        <v>1575</v>
      </c>
      <c r="D213" s="1013"/>
      <c r="E213" s="1013" t="s">
        <v>1349</v>
      </c>
      <c r="F213" s="1029" t="s">
        <v>1350</v>
      </c>
      <c r="G213" s="1029">
        <v>3.15</v>
      </c>
      <c r="H213" s="1042" t="s">
        <v>1194</v>
      </c>
      <c r="I213" s="1042" t="s">
        <v>1237</v>
      </c>
      <c r="J213" s="1057">
        <v>2110</v>
      </c>
      <c r="K213" s="1057">
        <v>2200</v>
      </c>
      <c r="L213" s="1057"/>
      <c r="M213" s="1029" t="s">
        <v>39</v>
      </c>
      <c r="N213" s="1029"/>
      <c r="O213" s="1029" t="s">
        <v>14</v>
      </c>
      <c r="P213" s="874"/>
      <c r="Q213" s="874"/>
      <c r="R213" s="1105">
        <v>16</v>
      </c>
      <c r="S213" s="1099"/>
      <c r="T213" s="1099"/>
      <c r="U213" s="1013" t="s">
        <v>18</v>
      </c>
      <c r="V213" s="1029" t="s">
        <v>21</v>
      </c>
      <c r="W213" s="1910"/>
      <c r="X213" s="910" t="s">
        <v>1354</v>
      </c>
      <c r="Y213" s="1180"/>
      <c r="Z213" s="1149"/>
      <c r="AA213" s="850"/>
      <c r="AB213" s="850"/>
      <c r="AC213" s="850"/>
      <c r="AD213" s="850"/>
      <c r="AE213" s="850"/>
      <c r="AF213" s="850"/>
      <c r="AG213" s="850"/>
      <c r="AH213" s="1150"/>
      <c r="AI213" s="1184">
        <v>11.453281023736499</v>
      </c>
      <c r="AJ213" s="850"/>
      <c r="AK213" s="890">
        <v>11.8185828734343</v>
      </c>
      <c r="AL213" s="850"/>
      <c r="AM213" s="850"/>
      <c r="AN213" s="1154"/>
      <c r="AO213" s="1159" t="s">
        <v>9894</v>
      </c>
      <c r="AP213" s="1222"/>
      <c r="AQ213" s="160"/>
      <c r="AR213" s="160"/>
    </row>
    <row r="214" spans="1:44" s="161" customFormat="1" ht="24.95" customHeight="1">
      <c r="A214" s="1011" t="s">
        <v>4057</v>
      </c>
      <c r="B214" s="301">
        <v>66</v>
      </c>
      <c r="C214" s="323" t="s">
        <v>1574</v>
      </c>
      <c r="D214" s="1012"/>
      <c r="E214" s="1012" t="s">
        <v>1349</v>
      </c>
      <c r="F214" s="1032" t="s">
        <v>1350</v>
      </c>
      <c r="G214" s="1032">
        <v>3.15</v>
      </c>
      <c r="H214" s="1040" t="s">
        <v>1194</v>
      </c>
      <c r="I214" s="1040" t="s">
        <v>1237</v>
      </c>
      <c r="J214" s="1058">
        <v>1930</v>
      </c>
      <c r="K214" s="1058">
        <v>1995</v>
      </c>
      <c r="L214" s="1058"/>
      <c r="M214" s="1032" t="s">
        <v>39</v>
      </c>
      <c r="N214" s="1032"/>
      <c r="O214" s="1032" t="s">
        <v>14</v>
      </c>
      <c r="P214" s="1103"/>
      <c r="Q214" s="1103"/>
      <c r="R214" s="1104">
        <v>10</v>
      </c>
      <c r="S214" s="1100"/>
      <c r="T214" s="1100"/>
      <c r="U214" s="1012" t="s">
        <v>18</v>
      </c>
      <c r="V214" s="1032" t="s">
        <v>21</v>
      </c>
      <c r="W214" s="1911"/>
      <c r="X214" s="1162" t="s">
        <v>1353</v>
      </c>
      <c r="Y214" s="1181"/>
      <c r="Z214" s="1151"/>
      <c r="AA214" s="851"/>
      <c r="AB214" s="851"/>
      <c r="AC214" s="851"/>
      <c r="AD214" s="851"/>
      <c r="AE214" s="851"/>
      <c r="AF214" s="851"/>
      <c r="AG214" s="851"/>
      <c r="AH214" s="1152"/>
      <c r="AI214" s="1184">
        <v>6.4078774056988097</v>
      </c>
      <c r="AJ214" s="851"/>
      <c r="AK214" s="890">
        <v>6.71037257258374</v>
      </c>
      <c r="AL214" s="851"/>
      <c r="AM214" s="851"/>
      <c r="AN214" s="1155"/>
      <c r="AO214" s="1160" t="s">
        <v>9895</v>
      </c>
      <c r="AP214" s="1223"/>
      <c r="AQ214" s="160"/>
      <c r="AR214" s="160"/>
    </row>
    <row r="215" spans="1:44" s="161" customFormat="1" ht="24.95" customHeight="1">
      <c r="A215" s="887" t="s">
        <v>4058</v>
      </c>
      <c r="B215" s="13">
        <v>66</v>
      </c>
      <c r="C215" s="321" t="s">
        <v>1576</v>
      </c>
      <c r="D215" s="1013"/>
      <c r="E215" s="1013" t="s">
        <v>1349</v>
      </c>
      <c r="F215" s="1029" t="s">
        <v>1352</v>
      </c>
      <c r="G215" s="1029">
        <v>3.15</v>
      </c>
      <c r="H215" s="1042" t="s">
        <v>1194</v>
      </c>
      <c r="I215" s="1042" t="s">
        <v>1237</v>
      </c>
      <c r="J215" s="1057">
        <v>2350</v>
      </c>
      <c r="K215" s="1057">
        <v>2360</v>
      </c>
      <c r="L215" s="1057"/>
      <c r="M215" s="1029" t="s">
        <v>39</v>
      </c>
      <c r="N215" s="1029"/>
      <c r="O215" s="1029" t="s">
        <v>14</v>
      </c>
      <c r="P215" s="874"/>
      <c r="Q215" s="874"/>
      <c r="R215" s="1105">
        <v>15</v>
      </c>
      <c r="S215" s="1099"/>
      <c r="T215" s="1099"/>
      <c r="U215" s="1013" t="s">
        <v>18</v>
      </c>
      <c r="V215" s="1029" t="s">
        <v>21</v>
      </c>
      <c r="W215" s="1910"/>
      <c r="X215" s="910" t="s">
        <v>1355</v>
      </c>
      <c r="Y215" s="1180"/>
      <c r="Z215" s="1149"/>
      <c r="AA215" s="850"/>
      <c r="AB215" s="850"/>
      <c r="AC215" s="850"/>
      <c r="AD215" s="850"/>
      <c r="AE215" s="850"/>
      <c r="AF215" s="850"/>
      <c r="AG215" s="850"/>
      <c r="AH215" s="1150"/>
      <c r="AI215" s="1231">
        <v>25.484592644704499</v>
      </c>
      <c r="AJ215" s="850"/>
      <c r="AK215" s="888">
        <v>23.234337914004399</v>
      </c>
      <c r="AL215" s="850"/>
      <c r="AM215" s="850"/>
      <c r="AN215" s="1154"/>
      <c r="AO215" s="1159" t="s">
        <v>9896</v>
      </c>
      <c r="AP215" s="1222"/>
      <c r="AQ215" s="160"/>
      <c r="AR215" s="160"/>
    </row>
    <row r="216" spans="1:44" s="161" customFormat="1" ht="24.95" customHeight="1">
      <c r="A216" s="1011" t="s">
        <v>4059</v>
      </c>
      <c r="B216" s="301">
        <v>66</v>
      </c>
      <c r="C216" s="323" t="s">
        <v>1361</v>
      </c>
      <c r="D216" s="1012"/>
      <c r="E216" s="1012" t="s">
        <v>1349</v>
      </c>
      <c r="F216" s="1032" t="s">
        <v>1351</v>
      </c>
      <c r="G216" s="1032">
        <v>3.15</v>
      </c>
      <c r="H216" s="1040" t="s">
        <v>1194</v>
      </c>
      <c r="I216" s="1040" t="s">
        <v>1237</v>
      </c>
      <c r="J216" s="1058">
        <v>2620</v>
      </c>
      <c r="K216" s="1058">
        <v>2690</v>
      </c>
      <c r="L216" s="1058"/>
      <c r="M216" s="1032" t="s">
        <v>39</v>
      </c>
      <c r="N216" s="1032"/>
      <c r="O216" s="1032" t="s">
        <v>14</v>
      </c>
      <c r="P216" s="1103"/>
      <c r="Q216" s="1103"/>
      <c r="R216" s="1104">
        <v>25</v>
      </c>
      <c r="S216" s="1100"/>
      <c r="T216" s="1100"/>
      <c r="U216" s="1012" t="s">
        <v>18</v>
      </c>
      <c r="V216" s="1032" t="s">
        <v>21</v>
      </c>
      <c r="W216" s="1911"/>
      <c r="X216" s="1162" t="s">
        <v>1356</v>
      </c>
      <c r="Y216" s="1181"/>
      <c r="Z216" s="1151"/>
      <c r="AA216" s="851"/>
      <c r="AB216" s="851"/>
      <c r="AC216" s="851"/>
      <c r="AD216" s="851"/>
      <c r="AE216" s="851"/>
      <c r="AF216" s="851"/>
      <c r="AG216" s="851"/>
      <c r="AH216" s="1152"/>
      <c r="AI216" s="1231">
        <v>32.933206782307103</v>
      </c>
      <c r="AJ216" s="851"/>
      <c r="AK216" s="888">
        <v>36.017059401550299</v>
      </c>
      <c r="AL216" s="851"/>
      <c r="AM216" s="851"/>
      <c r="AN216" s="1155"/>
      <c r="AO216" s="1160" t="s">
        <v>9897</v>
      </c>
      <c r="AP216" s="1223"/>
      <c r="AQ216" s="160"/>
      <c r="AR216" s="160"/>
    </row>
    <row r="217" spans="1:44" s="161" customFormat="1" ht="24.95" customHeight="1">
      <c r="A217" s="887" t="s">
        <v>4060</v>
      </c>
      <c r="B217" s="13">
        <v>66</v>
      </c>
      <c r="C217" s="336" t="s">
        <v>1363</v>
      </c>
      <c r="D217" s="1013"/>
      <c r="E217" s="1013" t="s">
        <v>1349</v>
      </c>
      <c r="F217" s="1029" t="s">
        <v>1364</v>
      </c>
      <c r="G217" s="1029">
        <v>3.15</v>
      </c>
      <c r="H217" s="1042" t="s">
        <v>1194</v>
      </c>
      <c r="I217" s="1042" t="s">
        <v>1237</v>
      </c>
      <c r="J217" s="1057">
        <v>1710</v>
      </c>
      <c r="K217" s="1057">
        <v>2690</v>
      </c>
      <c r="L217" s="1057"/>
      <c r="M217" s="1029" t="s">
        <v>39</v>
      </c>
      <c r="N217" s="1029"/>
      <c r="O217" s="1029" t="s">
        <v>14</v>
      </c>
      <c r="P217" s="874"/>
      <c r="Q217" s="874"/>
      <c r="R217" s="1105">
        <v>35</v>
      </c>
      <c r="S217" s="1099"/>
      <c r="T217" s="1105"/>
      <c r="U217" s="1013" t="s">
        <v>18</v>
      </c>
      <c r="V217" s="1029" t="s">
        <v>21</v>
      </c>
      <c r="W217" s="1907"/>
      <c r="X217" s="893" t="s">
        <v>1365</v>
      </c>
      <c r="Y217" s="1180"/>
      <c r="Z217" s="1149"/>
      <c r="AA217" s="850"/>
      <c r="AB217" s="850"/>
      <c r="AC217" s="850"/>
      <c r="AD217" s="850"/>
      <c r="AE217" s="850"/>
      <c r="AF217" s="850"/>
      <c r="AG217" s="850"/>
      <c r="AH217" s="1150"/>
      <c r="AI217" s="1231">
        <v>54.952891024463703</v>
      </c>
      <c r="AJ217" s="850"/>
      <c r="AK217" s="888">
        <v>50.530045760300801</v>
      </c>
      <c r="AL217" s="850"/>
      <c r="AM217" s="850"/>
      <c r="AN217" s="1154"/>
      <c r="AO217" s="1159" t="s">
        <v>9898</v>
      </c>
      <c r="AP217" s="1222"/>
      <c r="AQ217" s="160"/>
      <c r="AR217" s="160"/>
    </row>
    <row r="218" spans="1:44" s="161" customFormat="1" ht="24.95" customHeight="1">
      <c r="A218" s="1011" t="s">
        <v>4061</v>
      </c>
      <c r="B218" s="301">
        <v>66</v>
      </c>
      <c r="C218" s="323" t="s">
        <v>1366</v>
      </c>
      <c r="D218" s="1012"/>
      <c r="E218" s="1012" t="s">
        <v>1349</v>
      </c>
      <c r="F218" s="1012" t="s">
        <v>1367</v>
      </c>
      <c r="G218" s="1032">
        <v>3.15</v>
      </c>
      <c r="H218" s="1040" t="s">
        <v>1194</v>
      </c>
      <c r="I218" s="1040" t="s">
        <v>1237</v>
      </c>
      <c r="J218" s="1058">
        <v>1710</v>
      </c>
      <c r="K218" s="1058">
        <v>2690</v>
      </c>
      <c r="L218" s="1058"/>
      <c r="M218" s="1032" t="s">
        <v>39</v>
      </c>
      <c r="N218" s="1032"/>
      <c r="O218" s="1032" t="s">
        <v>14</v>
      </c>
      <c r="P218" s="1103"/>
      <c r="Q218" s="1103"/>
      <c r="R218" s="1104">
        <v>20</v>
      </c>
      <c r="S218" s="1100"/>
      <c r="T218" s="1104"/>
      <c r="U218" s="1012" t="s">
        <v>18</v>
      </c>
      <c r="V218" s="1032" t="s">
        <v>21</v>
      </c>
      <c r="W218" s="1908"/>
      <c r="X218" s="892"/>
      <c r="Y218" s="1181"/>
      <c r="Z218" s="1151"/>
      <c r="AA218" s="851"/>
      <c r="AB218" s="851"/>
      <c r="AC218" s="851"/>
      <c r="AD218" s="851"/>
      <c r="AE218" s="851"/>
      <c r="AF218" s="851"/>
      <c r="AG218" s="851"/>
      <c r="AH218" s="1152"/>
      <c r="AI218" s="1184">
        <v>16.554909476726699</v>
      </c>
      <c r="AJ218" s="851"/>
      <c r="AK218" s="890">
        <v>16.801795415444399</v>
      </c>
      <c r="AL218" s="851"/>
      <c r="AM218" s="851"/>
      <c r="AN218" s="1155"/>
      <c r="AO218" s="1160" t="s">
        <v>9899</v>
      </c>
      <c r="AP218" s="1223"/>
      <c r="AQ218" s="160"/>
      <c r="AR218" s="160"/>
    </row>
    <row r="219" spans="1:44" s="161" customFormat="1" ht="24.95" customHeight="1">
      <c r="A219" s="887" t="s">
        <v>4062</v>
      </c>
      <c r="B219" s="13">
        <v>66</v>
      </c>
      <c r="C219" s="1482" t="s">
        <v>1379</v>
      </c>
      <c r="D219" s="1013"/>
      <c r="E219" s="1013" t="s">
        <v>1349</v>
      </c>
      <c r="F219" s="1029" t="s">
        <v>1378</v>
      </c>
      <c r="G219" s="1029">
        <v>3.15</v>
      </c>
      <c r="H219" s="1042" t="s">
        <v>1194</v>
      </c>
      <c r="I219" s="1042" t="s">
        <v>1237</v>
      </c>
      <c r="J219" s="1057">
        <v>1427.9</v>
      </c>
      <c r="K219" s="1057">
        <v>1510.9</v>
      </c>
      <c r="L219" s="1057"/>
      <c r="M219" s="1029" t="s">
        <v>39</v>
      </c>
      <c r="N219" s="1029"/>
      <c r="O219" s="1029" t="s">
        <v>14</v>
      </c>
      <c r="P219" s="874"/>
      <c r="Q219" s="874"/>
      <c r="R219" s="1099">
        <v>58</v>
      </c>
      <c r="S219" s="1099"/>
      <c r="T219" s="1105"/>
      <c r="U219" s="1013" t="s">
        <v>18</v>
      </c>
      <c r="V219" s="1029" t="s">
        <v>21</v>
      </c>
      <c r="W219" s="1907"/>
      <c r="X219" s="893"/>
      <c r="Y219" s="1180"/>
      <c r="Z219" s="1149"/>
      <c r="AA219" s="850"/>
      <c r="AB219" s="850"/>
      <c r="AC219" s="850"/>
      <c r="AD219" s="850"/>
      <c r="AE219" s="850"/>
      <c r="AF219" s="850"/>
      <c r="AG219" s="850"/>
      <c r="AH219" s="1150"/>
      <c r="AI219" s="1231">
        <v>64.507928033757196</v>
      </c>
      <c r="AJ219" s="850"/>
      <c r="AK219" s="888">
        <v>60.696257611966402</v>
      </c>
      <c r="AL219" s="850"/>
      <c r="AM219" s="850"/>
      <c r="AN219" s="1154"/>
      <c r="AO219" s="1159" t="s">
        <v>9900</v>
      </c>
      <c r="AP219" s="1222"/>
      <c r="AQ219" s="160"/>
      <c r="AR219" s="160"/>
    </row>
    <row r="220" spans="1:44" s="161" customFormat="1" ht="24.95" customHeight="1">
      <c r="A220" s="887" t="s">
        <v>4063</v>
      </c>
      <c r="B220" s="13">
        <v>66</v>
      </c>
      <c r="C220" s="1483"/>
      <c r="D220" s="1013"/>
      <c r="E220" s="1013" t="s">
        <v>1349</v>
      </c>
      <c r="F220" s="1029" t="s">
        <v>1378</v>
      </c>
      <c r="G220" s="1029">
        <v>3.15</v>
      </c>
      <c r="H220" s="1042" t="s">
        <v>1194</v>
      </c>
      <c r="I220" s="1042" t="s">
        <v>1237</v>
      </c>
      <c r="J220" s="1057">
        <v>1710</v>
      </c>
      <c r="K220" s="1057">
        <v>2690</v>
      </c>
      <c r="L220" s="1057"/>
      <c r="M220" s="1029" t="s">
        <v>39</v>
      </c>
      <c r="N220" s="1029"/>
      <c r="O220" s="1029" t="s">
        <v>14</v>
      </c>
      <c r="P220" s="874"/>
      <c r="Q220" s="874"/>
      <c r="R220" s="1099">
        <v>60</v>
      </c>
      <c r="S220" s="1099"/>
      <c r="T220" s="1105"/>
      <c r="U220" s="1013" t="s">
        <v>18</v>
      </c>
      <c r="V220" s="1029" t="s">
        <v>21</v>
      </c>
      <c r="W220" s="1907"/>
      <c r="X220" s="893"/>
      <c r="Y220" s="1180"/>
      <c r="Z220" s="1149"/>
      <c r="AA220" s="850"/>
      <c r="AB220" s="850"/>
      <c r="AC220" s="850"/>
      <c r="AD220" s="850"/>
      <c r="AE220" s="850"/>
      <c r="AF220" s="850"/>
      <c r="AG220" s="850"/>
      <c r="AH220" s="1150"/>
      <c r="AI220" s="1184">
        <v>25.300108066005301</v>
      </c>
      <c r="AJ220" s="850"/>
      <c r="AK220" s="890">
        <v>25.420196526325501</v>
      </c>
      <c r="AL220" s="850"/>
      <c r="AM220" s="850"/>
      <c r="AN220" s="1154"/>
      <c r="AO220" s="1159" t="s">
        <v>9901</v>
      </c>
      <c r="AP220" s="1222"/>
      <c r="AQ220" s="160"/>
      <c r="AR220" s="160"/>
    </row>
    <row r="221" spans="1:44" s="161" customFormat="1" ht="24.95" customHeight="1">
      <c r="A221" s="887" t="s">
        <v>4064</v>
      </c>
      <c r="B221" s="13">
        <v>66</v>
      </c>
      <c r="C221" s="1484"/>
      <c r="D221" s="1013"/>
      <c r="E221" s="1013" t="s">
        <v>1349</v>
      </c>
      <c r="F221" s="1029" t="s">
        <v>1378</v>
      </c>
      <c r="G221" s="1029">
        <v>3.15</v>
      </c>
      <c r="H221" s="1042" t="s">
        <v>1194</v>
      </c>
      <c r="I221" s="1042" t="s">
        <v>1237</v>
      </c>
      <c r="J221" s="1057">
        <v>3400</v>
      </c>
      <c r="K221" s="1057">
        <v>3800</v>
      </c>
      <c r="L221" s="1057"/>
      <c r="M221" s="1029" t="s">
        <v>39</v>
      </c>
      <c r="N221" s="1029"/>
      <c r="O221" s="1029" t="s">
        <v>14</v>
      </c>
      <c r="P221" s="874"/>
      <c r="Q221" s="874"/>
      <c r="R221" s="1099">
        <v>40</v>
      </c>
      <c r="S221" s="1099"/>
      <c r="T221" s="1105"/>
      <c r="U221" s="1013" t="s">
        <v>18</v>
      </c>
      <c r="V221" s="1029" t="s">
        <v>21</v>
      </c>
      <c r="W221" s="1907"/>
      <c r="X221" s="893"/>
      <c r="Y221" s="1180"/>
      <c r="Z221" s="1149"/>
      <c r="AA221" s="850"/>
      <c r="AB221" s="850"/>
      <c r="AC221" s="850"/>
      <c r="AD221" s="850"/>
      <c r="AE221" s="850"/>
      <c r="AF221" s="850"/>
      <c r="AG221" s="850"/>
      <c r="AH221" s="1150"/>
      <c r="AI221" s="1231">
        <v>63.253850502349003</v>
      </c>
      <c r="AJ221" s="850"/>
      <c r="AK221" s="888">
        <v>64.286333661721301</v>
      </c>
      <c r="AL221" s="850"/>
      <c r="AM221" s="850"/>
      <c r="AN221" s="1154"/>
      <c r="AO221" s="1159" t="s">
        <v>9902</v>
      </c>
      <c r="AP221" s="1222"/>
      <c r="AQ221" s="160"/>
      <c r="AR221" s="160"/>
    </row>
    <row r="222" spans="1:44" s="161" customFormat="1" ht="24.95" customHeight="1">
      <c r="A222" s="1011" t="s">
        <v>4065</v>
      </c>
      <c r="B222" s="301">
        <v>66</v>
      </c>
      <c r="C222" s="1855" t="s">
        <v>1368</v>
      </c>
      <c r="D222" s="1012"/>
      <c r="E222" s="1012" t="s">
        <v>1349</v>
      </c>
      <c r="F222" s="1032" t="s">
        <v>1369</v>
      </c>
      <c r="G222" s="1032">
        <v>3.15</v>
      </c>
      <c r="H222" s="1040" t="s">
        <v>1194</v>
      </c>
      <c r="I222" s="1040" t="s">
        <v>1237</v>
      </c>
      <c r="J222" s="1058">
        <v>1710</v>
      </c>
      <c r="K222" s="1058">
        <v>2690</v>
      </c>
      <c r="L222" s="1058"/>
      <c r="M222" s="1032" t="s">
        <v>39</v>
      </c>
      <c r="N222" s="1032"/>
      <c r="O222" s="1032" t="s">
        <v>14</v>
      </c>
      <c r="P222" s="1103"/>
      <c r="Q222" s="1103"/>
      <c r="R222" s="1100">
        <v>40</v>
      </c>
      <c r="S222" s="1100"/>
      <c r="T222" s="1104"/>
      <c r="U222" s="1012" t="s">
        <v>18</v>
      </c>
      <c r="V222" s="1032" t="s">
        <v>21</v>
      </c>
      <c r="W222" s="1908"/>
      <c r="X222" s="892"/>
      <c r="Y222" s="1181"/>
      <c r="Z222" s="1151"/>
      <c r="AA222" s="851"/>
      <c r="AB222" s="851"/>
      <c r="AC222" s="851"/>
      <c r="AD222" s="851"/>
      <c r="AE222" s="851"/>
      <c r="AF222" s="851"/>
      <c r="AG222" s="851"/>
      <c r="AH222" s="1152"/>
      <c r="AI222" s="1184">
        <v>24.336689227074299</v>
      </c>
      <c r="AJ222" s="851"/>
      <c r="AK222" s="890">
        <v>24.296855218025801</v>
      </c>
      <c r="AL222" s="851"/>
      <c r="AM222" s="851"/>
      <c r="AN222" s="1155"/>
      <c r="AO222" s="1160" t="s">
        <v>9903</v>
      </c>
      <c r="AP222" s="1223"/>
      <c r="AQ222" s="160"/>
      <c r="AR222" s="160"/>
    </row>
    <row r="223" spans="1:44" s="161" customFormat="1" ht="24.95" customHeight="1">
      <c r="A223" s="1011" t="s">
        <v>4066</v>
      </c>
      <c r="B223" s="301">
        <v>66</v>
      </c>
      <c r="C223" s="1857"/>
      <c r="D223" s="1012"/>
      <c r="E223" s="1012" t="s">
        <v>1349</v>
      </c>
      <c r="F223" s="1032" t="s">
        <v>1369</v>
      </c>
      <c r="G223" s="1032">
        <v>3.15</v>
      </c>
      <c r="H223" s="1040" t="s">
        <v>1194</v>
      </c>
      <c r="I223" s="1040" t="s">
        <v>1237</v>
      </c>
      <c r="J223" s="1058">
        <v>3400</v>
      </c>
      <c r="K223" s="1058">
        <v>3800</v>
      </c>
      <c r="L223" s="1058"/>
      <c r="M223" s="1032" t="s">
        <v>39</v>
      </c>
      <c r="N223" s="1032"/>
      <c r="O223" s="1032" t="s">
        <v>14</v>
      </c>
      <c r="P223" s="1103"/>
      <c r="Q223" s="1103"/>
      <c r="R223" s="1100">
        <v>45</v>
      </c>
      <c r="S223" s="1100"/>
      <c r="T223" s="1104"/>
      <c r="U223" s="1012" t="s">
        <v>18</v>
      </c>
      <c r="V223" s="1032" t="s">
        <v>21</v>
      </c>
      <c r="W223" s="1908"/>
      <c r="X223" s="892"/>
      <c r="Y223" s="1181"/>
      <c r="Z223" s="1151"/>
      <c r="AA223" s="851"/>
      <c r="AB223" s="851"/>
      <c r="AC223" s="851"/>
      <c r="AD223" s="851"/>
      <c r="AE223" s="851"/>
      <c r="AF223" s="851"/>
      <c r="AG223" s="851"/>
      <c r="AH223" s="1152"/>
      <c r="AI223" s="1231">
        <v>58.797937329814701</v>
      </c>
      <c r="AJ223" s="851"/>
      <c r="AK223" s="888">
        <v>58.4237375886498</v>
      </c>
      <c r="AL223" s="851"/>
      <c r="AM223" s="851"/>
      <c r="AN223" s="1155"/>
      <c r="AO223" s="1160" t="s">
        <v>9904</v>
      </c>
      <c r="AP223" s="1223"/>
      <c r="AQ223" s="160"/>
      <c r="AR223" s="160"/>
    </row>
    <row r="224" spans="1:44" s="161" customFormat="1" ht="24.95" customHeight="1">
      <c r="A224" s="887" t="s">
        <v>4067</v>
      </c>
      <c r="B224" s="13">
        <v>66</v>
      </c>
      <c r="C224" s="334" t="s">
        <v>1373</v>
      </c>
      <c r="D224" s="1013"/>
      <c r="E224" s="1029" t="s">
        <v>1364</v>
      </c>
      <c r="F224" s="1029" t="s">
        <v>1364</v>
      </c>
      <c r="G224" s="1029">
        <v>3.15</v>
      </c>
      <c r="H224" s="1042" t="s">
        <v>1194</v>
      </c>
      <c r="I224" s="1042" t="s">
        <v>1237</v>
      </c>
      <c r="J224" s="1057">
        <v>1710</v>
      </c>
      <c r="K224" s="1057">
        <v>2690</v>
      </c>
      <c r="L224" s="1057"/>
      <c r="M224" s="1029" t="s">
        <v>39</v>
      </c>
      <c r="N224" s="1029"/>
      <c r="O224" s="1029" t="s">
        <v>14</v>
      </c>
      <c r="P224" s="874"/>
      <c r="Q224" s="874"/>
      <c r="R224" s="1099">
        <v>30</v>
      </c>
      <c r="S224" s="1099"/>
      <c r="T224" s="1105"/>
      <c r="U224" s="1013" t="s">
        <v>18</v>
      </c>
      <c r="V224" s="1029" t="s">
        <v>21</v>
      </c>
      <c r="W224" s="1907"/>
      <c r="X224" s="893"/>
      <c r="Y224" s="1180"/>
      <c r="Z224" s="1149"/>
      <c r="AA224" s="850"/>
      <c r="AB224" s="850"/>
      <c r="AC224" s="850"/>
      <c r="AD224" s="850"/>
      <c r="AE224" s="850"/>
      <c r="AF224" s="850"/>
      <c r="AG224" s="850"/>
      <c r="AH224" s="1150"/>
      <c r="AI224" s="1184">
        <v>27.811278835383298</v>
      </c>
      <c r="AJ224" s="850"/>
      <c r="AK224" s="890">
        <v>28.102119803504198</v>
      </c>
      <c r="AL224" s="850"/>
      <c r="AM224" s="850"/>
      <c r="AN224" s="1154"/>
      <c r="AO224" s="1159" t="s">
        <v>9905</v>
      </c>
      <c r="AP224" s="1222"/>
      <c r="AQ224" s="160"/>
      <c r="AR224" s="160"/>
    </row>
    <row r="225" spans="1:44" s="161" customFormat="1" ht="24.95" customHeight="1">
      <c r="A225" s="1011" t="s">
        <v>4068</v>
      </c>
      <c r="B225" s="301">
        <v>66</v>
      </c>
      <c r="C225" s="313" t="s">
        <v>1372</v>
      </c>
      <c r="D225" s="1012"/>
      <c r="E225" s="1032" t="s">
        <v>1364</v>
      </c>
      <c r="F225" s="1032" t="s">
        <v>1364</v>
      </c>
      <c r="G225" s="1032">
        <v>3.15</v>
      </c>
      <c r="H225" s="1040" t="s">
        <v>1194</v>
      </c>
      <c r="I225" s="1040" t="s">
        <v>1237</v>
      </c>
      <c r="J225" s="1058">
        <v>1710</v>
      </c>
      <c r="K225" s="1058">
        <v>2690</v>
      </c>
      <c r="L225" s="1058"/>
      <c r="M225" s="1032" t="s">
        <v>39</v>
      </c>
      <c r="N225" s="1032"/>
      <c r="O225" s="1032" t="s">
        <v>14</v>
      </c>
      <c r="P225" s="1103"/>
      <c r="Q225" s="1103"/>
      <c r="R225" s="1100">
        <v>30</v>
      </c>
      <c r="S225" s="1100"/>
      <c r="T225" s="1104"/>
      <c r="U225" s="1012" t="s">
        <v>18</v>
      </c>
      <c r="V225" s="1032" t="s">
        <v>21</v>
      </c>
      <c r="W225" s="1908"/>
      <c r="X225" s="892"/>
      <c r="Y225" s="1181"/>
      <c r="Z225" s="1151"/>
      <c r="AA225" s="851"/>
      <c r="AB225" s="851"/>
      <c r="AC225" s="851"/>
      <c r="AD225" s="851"/>
      <c r="AE225" s="851"/>
      <c r="AF225" s="851"/>
      <c r="AG225" s="851"/>
      <c r="AH225" s="1152"/>
      <c r="AI225" s="1231">
        <v>34.953117887664</v>
      </c>
      <c r="AJ225" s="851"/>
      <c r="AK225" s="888">
        <v>35.161520922302302</v>
      </c>
      <c r="AL225" s="851"/>
      <c r="AM225" s="851"/>
      <c r="AN225" s="1155"/>
      <c r="AO225" s="1160" t="s">
        <v>9906</v>
      </c>
      <c r="AP225" s="1223"/>
      <c r="AQ225" s="160"/>
      <c r="AR225" s="160"/>
    </row>
    <row r="226" spans="1:44" s="161" customFormat="1" ht="24.95" customHeight="1">
      <c r="A226" s="887" t="s">
        <v>4069</v>
      </c>
      <c r="B226" s="13">
        <v>66</v>
      </c>
      <c r="C226" s="334" t="s">
        <v>1393</v>
      </c>
      <c r="D226" s="1013"/>
      <c r="E226" s="1029" t="s">
        <v>1388</v>
      </c>
      <c r="F226" s="1029" t="s">
        <v>1388</v>
      </c>
      <c r="G226" s="1029">
        <v>3.15</v>
      </c>
      <c r="H226" s="1042" t="s">
        <v>1194</v>
      </c>
      <c r="I226" s="1042" t="s">
        <v>1237</v>
      </c>
      <c r="J226" s="1057">
        <v>1710</v>
      </c>
      <c r="K226" s="1057">
        <v>2690</v>
      </c>
      <c r="L226" s="1057"/>
      <c r="M226" s="1029" t="s">
        <v>39</v>
      </c>
      <c r="N226" s="1029"/>
      <c r="O226" s="1029" t="s">
        <v>14</v>
      </c>
      <c r="P226" s="874"/>
      <c r="Q226" s="874"/>
      <c r="R226" s="1099">
        <v>20</v>
      </c>
      <c r="S226" s="1099"/>
      <c r="T226" s="1105"/>
      <c r="U226" s="1013" t="s">
        <v>18</v>
      </c>
      <c r="V226" s="1029" t="s">
        <v>21</v>
      </c>
      <c r="W226" s="1910"/>
      <c r="X226" s="910"/>
      <c r="Y226" s="1180"/>
      <c r="Z226" s="1149"/>
      <c r="AA226" s="850"/>
      <c r="AB226" s="850"/>
      <c r="AC226" s="850"/>
      <c r="AD226" s="850"/>
      <c r="AE226" s="850"/>
      <c r="AF226" s="850"/>
      <c r="AG226" s="850"/>
      <c r="AH226" s="1150"/>
      <c r="AI226" s="1231">
        <v>27.184714851310002</v>
      </c>
      <c r="AJ226" s="850"/>
      <c r="AK226" s="888">
        <v>27.351721321864598</v>
      </c>
      <c r="AL226" s="850"/>
      <c r="AM226" s="850"/>
      <c r="AN226" s="1154"/>
      <c r="AO226" s="1159" t="s">
        <v>9907</v>
      </c>
      <c r="AP226" s="1222"/>
      <c r="AQ226" s="160"/>
      <c r="AR226" s="160"/>
    </row>
    <row r="227" spans="1:44" s="161" customFormat="1" ht="24.95" customHeight="1">
      <c r="A227" s="1011" t="s">
        <v>4070</v>
      </c>
      <c r="B227" s="301">
        <v>66</v>
      </c>
      <c r="C227" s="313" t="s">
        <v>1394</v>
      </c>
      <c r="D227" s="1012"/>
      <c r="E227" s="1032" t="s">
        <v>1388</v>
      </c>
      <c r="F227" s="1032" t="s">
        <v>1388</v>
      </c>
      <c r="G227" s="1032">
        <v>3.15</v>
      </c>
      <c r="H227" s="1040" t="s">
        <v>1194</v>
      </c>
      <c r="I227" s="1040" t="s">
        <v>1237</v>
      </c>
      <c r="J227" s="1058">
        <v>1710</v>
      </c>
      <c r="K227" s="1058">
        <v>2690</v>
      </c>
      <c r="L227" s="1058"/>
      <c r="M227" s="1032" t="s">
        <v>39</v>
      </c>
      <c r="N227" s="1032"/>
      <c r="O227" s="1032" t="s">
        <v>14</v>
      </c>
      <c r="P227" s="1103"/>
      <c r="Q227" s="1103"/>
      <c r="R227" s="1100">
        <v>30</v>
      </c>
      <c r="S227" s="1100"/>
      <c r="T227" s="1104"/>
      <c r="U227" s="1012" t="s">
        <v>18</v>
      </c>
      <c r="V227" s="1032" t="s">
        <v>21</v>
      </c>
      <c r="W227" s="1911"/>
      <c r="X227" s="1162"/>
      <c r="Y227" s="1181"/>
      <c r="Z227" s="1151"/>
      <c r="AA227" s="851"/>
      <c r="AB227" s="851"/>
      <c r="AC227" s="851"/>
      <c r="AD227" s="851"/>
      <c r="AE227" s="851"/>
      <c r="AF227" s="851"/>
      <c r="AG227" s="851"/>
      <c r="AH227" s="1152"/>
      <c r="AI227" s="1184">
        <v>22.059934056575401</v>
      </c>
      <c r="AJ227" s="851"/>
      <c r="AK227" s="890">
        <v>22.210539206773099</v>
      </c>
      <c r="AL227" s="851"/>
      <c r="AM227" s="851"/>
      <c r="AN227" s="1155"/>
      <c r="AO227" s="1160" t="s">
        <v>9908</v>
      </c>
      <c r="AP227" s="1223"/>
      <c r="AQ227" s="160"/>
      <c r="AR227" s="160"/>
    </row>
    <row r="228" spans="1:44" s="161" customFormat="1" ht="24.95" customHeight="1">
      <c r="A228" s="887" t="s">
        <v>4071</v>
      </c>
      <c r="B228" s="299">
        <v>66</v>
      </c>
      <c r="C228" s="334" t="s">
        <v>3113</v>
      </c>
      <c r="D228" s="1013"/>
      <c r="E228" s="1029" t="s">
        <v>1437</v>
      </c>
      <c r="F228" s="1029" t="s">
        <v>1364</v>
      </c>
      <c r="G228" s="1029">
        <v>3.15</v>
      </c>
      <c r="H228" s="1042" t="s">
        <v>1194</v>
      </c>
      <c r="I228" s="1042" t="s">
        <v>1237</v>
      </c>
      <c r="J228" s="1057">
        <v>1930</v>
      </c>
      <c r="K228" s="1057">
        <v>2690</v>
      </c>
      <c r="L228" s="1057"/>
      <c r="M228" s="1029" t="s">
        <v>39</v>
      </c>
      <c r="N228" s="1029"/>
      <c r="O228" s="1029" t="s">
        <v>14</v>
      </c>
      <c r="P228" s="874"/>
      <c r="Q228" s="874"/>
      <c r="R228" s="1099">
        <v>60</v>
      </c>
      <c r="S228" s="1099"/>
      <c r="T228" s="1105"/>
      <c r="U228" s="1013" t="s">
        <v>18</v>
      </c>
      <c r="V228" s="1029" t="s">
        <v>21</v>
      </c>
      <c r="W228" s="1910"/>
      <c r="X228" s="910"/>
      <c r="Y228" s="1180"/>
      <c r="Z228" s="1149"/>
      <c r="AA228" s="850"/>
      <c r="AB228" s="850"/>
      <c r="AC228" s="850"/>
      <c r="AD228" s="850"/>
      <c r="AE228" s="850"/>
      <c r="AF228" s="850"/>
      <c r="AG228" s="850"/>
      <c r="AH228" s="1150"/>
      <c r="AI228" s="1145"/>
      <c r="AJ228" s="850"/>
      <c r="AK228" s="850"/>
      <c r="AL228" s="850"/>
      <c r="AM228" s="850"/>
      <c r="AN228" s="1154"/>
      <c r="AO228" s="1159"/>
      <c r="AP228" s="1222"/>
      <c r="AQ228" s="160"/>
      <c r="AR228" s="160"/>
    </row>
    <row r="229" spans="1:44" s="162" customFormat="1" ht="24.95" customHeight="1">
      <c r="A229" s="1005" t="s">
        <v>1588</v>
      </c>
      <c r="B229" s="286"/>
      <c r="C229" s="294" t="s">
        <v>1408</v>
      </c>
      <c r="D229" s="1027"/>
      <c r="E229" s="1027"/>
      <c r="F229" s="1027"/>
      <c r="G229" s="1027"/>
      <c r="H229" s="1028"/>
      <c r="I229" s="1028"/>
      <c r="J229" s="1028"/>
      <c r="K229" s="1028"/>
      <c r="L229" s="1028"/>
      <c r="M229" s="1027"/>
      <c r="N229" s="1027"/>
      <c r="O229" s="1027"/>
      <c r="P229" s="1027"/>
      <c r="Q229" s="1027"/>
      <c r="R229" s="1097"/>
      <c r="S229" s="1097"/>
      <c r="T229" s="1097"/>
      <c r="U229" s="1027"/>
      <c r="V229" s="1027"/>
      <c r="W229" s="1906"/>
      <c r="X229" s="165"/>
      <c r="Y229" s="1141"/>
      <c r="Z229" s="1147"/>
      <c r="AA229" s="849"/>
      <c r="AB229" s="849"/>
      <c r="AC229" s="849"/>
      <c r="AD229" s="849"/>
      <c r="AE229" s="849"/>
      <c r="AF229" s="849"/>
      <c r="AG229" s="849"/>
      <c r="AH229" s="1148"/>
      <c r="AI229" s="1144"/>
      <c r="AJ229" s="849"/>
      <c r="AK229" s="849"/>
      <c r="AL229" s="849"/>
      <c r="AM229" s="849"/>
      <c r="AN229" s="1153"/>
      <c r="AO229" s="1158"/>
      <c r="AP229" s="1197"/>
    </row>
    <row r="230" spans="1:44" s="161" customFormat="1" ht="24.95" customHeight="1">
      <c r="A230" s="887" t="s">
        <v>4072</v>
      </c>
      <c r="B230" s="13">
        <v>66</v>
      </c>
      <c r="C230" s="321" t="s">
        <v>1319</v>
      </c>
      <c r="D230" s="1013"/>
      <c r="E230" s="1013" t="s">
        <v>1349</v>
      </c>
      <c r="F230" s="1029" t="s">
        <v>1401</v>
      </c>
      <c r="G230" s="1029">
        <v>3.15</v>
      </c>
      <c r="H230" s="1042" t="s">
        <v>1194</v>
      </c>
      <c r="I230" s="1042" t="s">
        <v>1237</v>
      </c>
      <c r="J230" s="1043"/>
      <c r="K230" s="1043"/>
      <c r="L230" s="1043"/>
      <c r="M230" s="1029" t="s">
        <v>39</v>
      </c>
      <c r="N230" s="1029"/>
      <c r="O230" s="1029" t="s">
        <v>14</v>
      </c>
      <c r="P230" s="874"/>
      <c r="Q230" s="874"/>
      <c r="R230" s="1099"/>
      <c r="S230" s="1099"/>
      <c r="T230" s="1105" t="s">
        <v>34</v>
      </c>
      <c r="U230" s="1013" t="s">
        <v>16</v>
      </c>
      <c r="V230" s="1029" t="s">
        <v>21</v>
      </c>
      <c r="W230" s="1907"/>
      <c r="X230" s="893"/>
      <c r="Y230" s="1180"/>
      <c r="Z230" s="1149"/>
      <c r="AA230" s="850"/>
      <c r="AB230" s="850"/>
      <c r="AC230" s="850"/>
      <c r="AD230" s="850"/>
      <c r="AE230" s="850"/>
      <c r="AF230" s="850"/>
      <c r="AG230" s="850"/>
      <c r="AH230" s="1150"/>
      <c r="AI230" s="1145"/>
      <c r="AJ230" s="850">
        <v>-25.044798859</v>
      </c>
      <c r="AK230" s="850"/>
      <c r="AL230" s="850">
        <v>-23.936306958999999</v>
      </c>
      <c r="AM230" s="850"/>
      <c r="AN230" s="1154">
        <v>-24.622509958999999</v>
      </c>
      <c r="AO230" s="1159" t="s">
        <v>12039</v>
      </c>
      <c r="AP230" s="1222"/>
      <c r="AQ230" s="160"/>
      <c r="AR230" s="160"/>
    </row>
    <row r="231" spans="1:44" s="161" customFormat="1" ht="24.95" customHeight="1">
      <c r="A231" s="1011" t="s">
        <v>4073</v>
      </c>
      <c r="B231" s="301">
        <v>66</v>
      </c>
      <c r="C231" s="323" t="s">
        <v>1320</v>
      </c>
      <c r="D231" s="1012"/>
      <c r="E231" s="1012" t="s">
        <v>1349</v>
      </c>
      <c r="F231" s="1032" t="s">
        <v>1401</v>
      </c>
      <c r="G231" s="1032">
        <v>3.15</v>
      </c>
      <c r="H231" s="1040" t="s">
        <v>1194</v>
      </c>
      <c r="I231" s="1040" t="s">
        <v>1237</v>
      </c>
      <c r="J231" s="1041"/>
      <c r="K231" s="1041"/>
      <c r="L231" s="1041"/>
      <c r="M231" s="1032" t="s">
        <v>39</v>
      </c>
      <c r="N231" s="1032"/>
      <c r="O231" s="1032" t="s">
        <v>14</v>
      </c>
      <c r="P231" s="1103"/>
      <c r="Q231" s="1103"/>
      <c r="R231" s="1100"/>
      <c r="S231" s="1100"/>
      <c r="T231" s="1104" t="s">
        <v>34</v>
      </c>
      <c r="U231" s="1012" t="s">
        <v>16</v>
      </c>
      <c r="V231" s="1032" t="s">
        <v>21</v>
      </c>
      <c r="W231" s="1908"/>
      <c r="X231" s="892"/>
      <c r="Y231" s="1181"/>
      <c r="Z231" s="1151"/>
      <c r="AA231" s="851"/>
      <c r="AB231" s="851"/>
      <c r="AC231" s="851"/>
      <c r="AD231" s="851"/>
      <c r="AE231" s="851"/>
      <c r="AF231" s="851"/>
      <c r="AG231" s="851"/>
      <c r="AH231" s="1152"/>
      <c r="AI231" s="1146"/>
      <c r="AJ231" s="851">
        <v>-23.892027858999999</v>
      </c>
      <c r="AK231" s="851"/>
      <c r="AL231" s="851">
        <v>-24.170536998999999</v>
      </c>
      <c r="AM231" s="851"/>
      <c r="AN231" s="1155">
        <v>-24.701617249000002</v>
      </c>
      <c r="AO231" s="1160" t="s">
        <v>12040</v>
      </c>
      <c r="AP231" s="1223"/>
      <c r="AQ231" s="160"/>
      <c r="AR231" s="160"/>
    </row>
    <row r="232" spans="1:44" s="161" customFormat="1" ht="24.95" customHeight="1">
      <c r="A232" s="887" t="s">
        <v>4074</v>
      </c>
      <c r="B232" s="13">
        <v>66</v>
      </c>
      <c r="C232" s="321" t="s">
        <v>1321</v>
      </c>
      <c r="D232" s="1013"/>
      <c r="E232" s="1013" t="s">
        <v>1349</v>
      </c>
      <c r="F232" s="1029" t="s">
        <v>1402</v>
      </c>
      <c r="G232" s="1029">
        <v>3.15</v>
      </c>
      <c r="H232" s="1042" t="s">
        <v>1194</v>
      </c>
      <c r="I232" s="1042" t="s">
        <v>1237</v>
      </c>
      <c r="J232" s="1043"/>
      <c r="K232" s="1043"/>
      <c r="L232" s="1043"/>
      <c r="M232" s="1029" t="s">
        <v>39</v>
      </c>
      <c r="N232" s="1029"/>
      <c r="O232" s="1029" t="s">
        <v>14</v>
      </c>
      <c r="P232" s="874"/>
      <c r="Q232" s="874"/>
      <c r="R232" s="1099"/>
      <c r="S232" s="1099"/>
      <c r="T232" s="1105" t="s">
        <v>34</v>
      </c>
      <c r="U232" s="1013" t="s">
        <v>16</v>
      </c>
      <c r="V232" s="1029" t="s">
        <v>21</v>
      </c>
      <c r="W232" s="1907"/>
      <c r="X232" s="893"/>
      <c r="Y232" s="1180"/>
      <c r="Z232" s="1149"/>
      <c r="AA232" s="850"/>
      <c r="AB232" s="850"/>
      <c r="AC232" s="850"/>
      <c r="AD232" s="850"/>
      <c r="AE232" s="850"/>
      <c r="AF232" s="850"/>
      <c r="AG232" s="850"/>
      <c r="AH232" s="1150"/>
      <c r="AI232" s="1145"/>
      <c r="AJ232" s="850">
        <v>-25.044798859</v>
      </c>
      <c r="AK232" s="850"/>
      <c r="AL232" s="850">
        <v>-23.936306958999999</v>
      </c>
      <c r="AM232" s="850"/>
      <c r="AN232" s="1154">
        <v>-24.622509958999999</v>
      </c>
      <c r="AO232" s="1159" t="s">
        <v>12039</v>
      </c>
      <c r="AP232" s="1222"/>
      <c r="AQ232" s="160"/>
      <c r="AR232" s="160"/>
    </row>
    <row r="233" spans="1:44" s="161" customFormat="1" ht="24.95" customHeight="1">
      <c r="A233" s="1011" t="s">
        <v>4075</v>
      </c>
      <c r="B233" s="301">
        <v>66</v>
      </c>
      <c r="C233" s="323" t="s">
        <v>1322</v>
      </c>
      <c r="D233" s="1012"/>
      <c r="E233" s="1012" t="s">
        <v>1349</v>
      </c>
      <c r="F233" s="1032" t="s">
        <v>1402</v>
      </c>
      <c r="G233" s="1032">
        <v>3.15</v>
      </c>
      <c r="H233" s="1040" t="s">
        <v>1194</v>
      </c>
      <c r="I233" s="1040" t="s">
        <v>1237</v>
      </c>
      <c r="J233" s="1041"/>
      <c r="K233" s="1041"/>
      <c r="L233" s="1041"/>
      <c r="M233" s="1032" t="s">
        <v>39</v>
      </c>
      <c r="N233" s="1032"/>
      <c r="O233" s="1032" t="s">
        <v>14</v>
      </c>
      <c r="P233" s="1103"/>
      <c r="Q233" s="1103"/>
      <c r="R233" s="1100"/>
      <c r="S233" s="1100"/>
      <c r="T233" s="1104" t="s">
        <v>34</v>
      </c>
      <c r="U233" s="1012" t="s">
        <v>16</v>
      </c>
      <c r="V233" s="1032" t="s">
        <v>21</v>
      </c>
      <c r="W233" s="1908"/>
      <c r="X233" s="892"/>
      <c r="Y233" s="1181"/>
      <c r="Z233" s="1151"/>
      <c r="AA233" s="851"/>
      <c r="AB233" s="851"/>
      <c r="AC233" s="851"/>
      <c r="AD233" s="851"/>
      <c r="AE233" s="851"/>
      <c r="AF233" s="851"/>
      <c r="AG233" s="851"/>
      <c r="AH233" s="1152"/>
      <c r="AI233" s="1146"/>
      <c r="AJ233" s="851">
        <v>-23.892027858999999</v>
      </c>
      <c r="AK233" s="851"/>
      <c r="AL233" s="851">
        <v>-24.170536998999999</v>
      </c>
      <c r="AM233" s="851"/>
      <c r="AN233" s="1155">
        <v>-24.701617249000002</v>
      </c>
      <c r="AO233" s="1160" t="s">
        <v>12040</v>
      </c>
      <c r="AP233" s="1223"/>
      <c r="AQ233" s="160"/>
      <c r="AR233" s="160"/>
    </row>
    <row r="234" spans="1:44" s="161" customFormat="1" ht="24.95" customHeight="1">
      <c r="A234" s="887" t="s">
        <v>4076</v>
      </c>
      <c r="B234" s="13">
        <v>66</v>
      </c>
      <c r="C234" s="321" t="s">
        <v>1323</v>
      </c>
      <c r="D234" s="1013"/>
      <c r="E234" s="1013" t="s">
        <v>1349</v>
      </c>
      <c r="F234" s="1029" t="s">
        <v>93</v>
      </c>
      <c r="G234" s="1029">
        <v>3.15</v>
      </c>
      <c r="H234" s="1042" t="s">
        <v>1194</v>
      </c>
      <c r="I234" s="1042" t="s">
        <v>1237</v>
      </c>
      <c r="J234" s="1043"/>
      <c r="K234" s="1043"/>
      <c r="L234" s="1043"/>
      <c r="M234" s="1029" t="s">
        <v>39</v>
      </c>
      <c r="N234" s="1029"/>
      <c r="O234" s="1029" t="s">
        <v>14</v>
      </c>
      <c r="P234" s="874"/>
      <c r="Q234" s="874"/>
      <c r="R234" s="1099"/>
      <c r="S234" s="1099"/>
      <c r="T234" s="1105" t="s">
        <v>34</v>
      </c>
      <c r="U234" s="1013" t="s">
        <v>16</v>
      </c>
      <c r="V234" s="1029" t="s">
        <v>21</v>
      </c>
      <c r="W234" s="1907"/>
      <c r="X234" s="893"/>
      <c r="Y234" s="1180"/>
      <c r="Z234" s="1149"/>
      <c r="AA234" s="850"/>
      <c r="AB234" s="850"/>
      <c r="AC234" s="850"/>
      <c r="AD234" s="850"/>
      <c r="AE234" s="850"/>
      <c r="AF234" s="850"/>
      <c r="AG234" s="850"/>
      <c r="AH234" s="1150"/>
      <c r="AI234" s="1145"/>
      <c r="AJ234" s="850">
        <v>-34.368087768000002</v>
      </c>
      <c r="AK234" s="850"/>
      <c r="AL234" s="850">
        <v>-34.247398378</v>
      </c>
      <c r="AM234" s="850"/>
      <c r="AN234" s="1154">
        <v>-34.584239957999998</v>
      </c>
      <c r="AO234" s="1159" t="s">
        <v>12041</v>
      </c>
      <c r="AP234" s="1222"/>
      <c r="AQ234" s="160"/>
      <c r="AR234" s="160"/>
    </row>
    <row r="235" spans="1:44" s="161" customFormat="1" ht="24.95" customHeight="1">
      <c r="A235" s="1011" t="s">
        <v>4077</v>
      </c>
      <c r="B235" s="301">
        <v>66</v>
      </c>
      <c r="C235" s="323" t="s">
        <v>1324</v>
      </c>
      <c r="D235" s="1012"/>
      <c r="E235" s="1012" t="s">
        <v>1349</v>
      </c>
      <c r="F235" s="1032" t="s">
        <v>93</v>
      </c>
      <c r="G235" s="1032">
        <v>3.15</v>
      </c>
      <c r="H235" s="1040" t="s">
        <v>1194</v>
      </c>
      <c r="I235" s="1040" t="s">
        <v>1237</v>
      </c>
      <c r="J235" s="1041"/>
      <c r="K235" s="1041"/>
      <c r="L235" s="1041"/>
      <c r="M235" s="1032" t="s">
        <v>39</v>
      </c>
      <c r="N235" s="1032"/>
      <c r="O235" s="1032" t="s">
        <v>14</v>
      </c>
      <c r="P235" s="1103"/>
      <c r="Q235" s="1103"/>
      <c r="R235" s="1100"/>
      <c r="S235" s="1100"/>
      <c r="T235" s="1104" t="s">
        <v>34</v>
      </c>
      <c r="U235" s="1012" t="s">
        <v>16</v>
      </c>
      <c r="V235" s="1032" t="s">
        <v>21</v>
      </c>
      <c r="W235" s="1908"/>
      <c r="X235" s="892"/>
      <c r="Y235" s="1181"/>
      <c r="Z235" s="1151"/>
      <c r="AA235" s="851"/>
      <c r="AB235" s="851"/>
      <c r="AC235" s="851"/>
      <c r="AD235" s="851"/>
      <c r="AE235" s="851"/>
      <c r="AF235" s="851"/>
      <c r="AG235" s="851"/>
      <c r="AH235" s="1152"/>
      <c r="AI235" s="1146"/>
      <c r="AJ235" s="851">
        <v>-73.247069358000005</v>
      </c>
      <c r="AK235" s="851"/>
      <c r="AL235" s="851">
        <v>-73.275198938000003</v>
      </c>
      <c r="AM235" s="851"/>
      <c r="AN235" s="1155">
        <v>-73.249052997999996</v>
      </c>
      <c r="AO235" s="1160" t="s">
        <v>12042</v>
      </c>
      <c r="AP235" s="1223"/>
      <c r="AQ235" s="160"/>
      <c r="AR235" s="160"/>
    </row>
    <row r="236" spans="1:44" s="161" customFormat="1" ht="24.95" customHeight="1">
      <c r="A236" s="887" t="s">
        <v>4078</v>
      </c>
      <c r="B236" s="13">
        <v>66</v>
      </c>
      <c r="C236" s="321" t="s">
        <v>1323</v>
      </c>
      <c r="D236" s="1013"/>
      <c r="E236" s="1013" t="s">
        <v>1349</v>
      </c>
      <c r="F236" s="1029" t="s">
        <v>1403</v>
      </c>
      <c r="G236" s="1029">
        <v>3.15</v>
      </c>
      <c r="H236" s="1042" t="s">
        <v>1194</v>
      </c>
      <c r="I236" s="1042" t="s">
        <v>1237</v>
      </c>
      <c r="J236" s="1043"/>
      <c r="K236" s="1043"/>
      <c r="L236" s="1043"/>
      <c r="M236" s="1029" t="s">
        <v>39</v>
      </c>
      <c r="N236" s="1029"/>
      <c r="O236" s="1029" t="s">
        <v>14</v>
      </c>
      <c r="P236" s="874"/>
      <c r="Q236" s="874"/>
      <c r="R236" s="1099"/>
      <c r="S236" s="1099"/>
      <c r="T236" s="1105" t="s">
        <v>34</v>
      </c>
      <c r="U236" s="1013" t="s">
        <v>16</v>
      </c>
      <c r="V236" s="1029" t="s">
        <v>21</v>
      </c>
      <c r="W236" s="1907"/>
      <c r="X236" s="893"/>
      <c r="Y236" s="1180"/>
      <c r="Z236" s="1149"/>
      <c r="AA236" s="850"/>
      <c r="AB236" s="850"/>
      <c r="AC236" s="850"/>
      <c r="AD236" s="850"/>
      <c r="AE236" s="850"/>
      <c r="AF236" s="850"/>
      <c r="AG236" s="850"/>
      <c r="AH236" s="1150"/>
      <c r="AI236" s="1145"/>
      <c r="AJ236" s="850">
        <v>-28.489955899000002</v>
      </c>
      <c r="AK236" s="850"/>
      <c r="AL236" s="850">
        <v>-28.195173259000001</v>
      </c>
      <c r="AM236" s="850"/>
      <c r="AN236" s="1154">
        <v>-32.002563469000002</v>
      </c>
      <c r="AO236" s="1159" t="s">
        <v>12043</v>
      </c>
      <c r="AP236" s="1222"/>
      <c r="AQ236" s="160"/>
      <c r="AR236" s="160"/>
    </row>
    <row r="237" spans="1:44" s="161" customFormat="1" ht="24.95" customHeight="1">
      <c r="A237" s="1011" t="s">
        <v>4079</v>
      </c>
      <c r="B237" s="301">
        <v>66</v>
      </c>
      <c r="C237" s="323" t="s">
        <v>1324</v>
      </c>
      <c r="D237" s="1012"/>
      <c r="E237" s="1012" t="s">
        <v>1349</v>
      </c>
      <c r="F237" s="1032" t="s">
        <v>1403</v>
      </c>
      <c r="G237" s="1032">
        <v>3.15</v>
      </c>
      <c r="H237" s="1040" t="s">
        <v>1194</v>
      </c>
      <c r="I237" s="1040" t="s">
        <v>1237</v>
      </c>
      <c r="J237" s="1041"/>
      <c r="K237" s="1041"/>
      <c r="L237" s="1041"/>
      <c r="M237" s="1032" t="s">
        <v>39</v>
      </c>
      <c r="N237" s="1032"/>
      <c r="O237" s="1032" t="s">
        <v>14</v>
      </c>
      <c r="P237" s="1103"/>
      <c r="Q237" s="1103"/>
      <c r="R237" s="1100"/>
      <c r="S237" s="1100"/>
      <c r="T237" s="1104" t="s">
        <v>34</v>
      </c>
      <c r="U237" s="1012" t="s">
        <v>16</v>
      </c>
      <c r="V237" s="1032" t="s">
        <v>21</v>
      </c>
      <c r="W237" s="1908"/>
      <c r="X237" s="892"/>
      <c r="Y237" s="1181"/>
      <c r="Z237" s="1151"/>
      <c r="AA237" s="851"/>
      <c r="AB237" s="851"/>
      <c r="AC237" s="851"/>
      <c r="AD237" s="851"/>
      <c r="AE237" s="851"/>
      <c r="AF237" s="851"/>
      <c r="AG237" s="851"/>
      <c r="AH237" s="1152"/>
      <c r="AI237" s="1146"/>
      <c r="AJ237" s="851">
        <v>-34.465665803999997</v>
      </c>
      <c r="AK237" s="851"/>
      <c r="AL237" s="851">
        <v>-34.121236793999998</v>
      </c>
      <c r="AM237" s="851"/>
      <c r="AN237" s="1155">
        <v>-34.711721414000003</v>
      </c>
      <c r="AO237" s="1160" t="s">
        <v>12044</v>
      </c>
      <c r="AP237" s="1223"/>
      <c r="AQ237" s="160"/>
      <c r="AR237" s="160"/>
    </row>
    <row r="238" spans="1:44" s="161" customFormat="1" ht="24.95" customHeight="1">
      <c r="A238" s="887" t="s">
        <v>4080</v>
      </c>
      <c r="B238" s="13">
        <v>66</v>
      </c>
      <c r="C238" s="321" t="s">
        <v>1325</v>
      </c>
      <c r="D238" s="1013"/>
      <c r="E238" s="1013" t="s">
        <v>1349</v>
      </c>
      <c r="F238" s="1029" t="s">
        <v>1404</v>
      </c>
      <c r="G238" s="1029">
        <v>3.15</v>
      </c>
      <c r="H238" s="1042" t="s">
        <v>1194</v>
      </c>
      <c r="I238" s="1042" t="s">
        <v>1237</v>
      </c>
      <c r="J238" s="1043"/>
      <c r="K238" s="1043"/>
      <c r="L238" s="1043"/>
      <c r="M238" s="1029" t="s">
        <v>39</v>
      </c>
      <c r="N238" s="1029"/>
      <c r="O238" s="1029" t="s">
        <v>14</v>
      </c>
      <c r="P238" s="874"/>
      <c r="Q238" s="874"/>
      <c r="R238" s="1099"/>
      <c r="S238" s="1099"/>
      <c r="T238" s="1099" t="s">
        <v>34</v>
      </c>
      <c r="U238" s="1013" t="s">
        <v>16</v>
      </c>
      <c r="V238" s="1029" t="s">
        <v>21</v>
      </c>
      <c r="W238" s="1907"/>
      <c r="X238" s="893"/>
      <c r="Y238" s="1180"/>
      <c r="Z238" s="1149"/>
      <c r="AA238" s="850"/>
      <c r="AB238" s="850"/>
      <c r="AC238" s="850"/>
      <c r="AD238" s="850"/>
      <c r="AE238" s="850"/>
      <c r="AF238" s="850"/>
      <c r="AG238" s="850"/>
      <c r="AH238" s="1150"/>
      <c r="AI238" s="1145"/>
      <c r="AJ238" s="850">
        <v>-60.192016606000003</v>
      </c>
      <c r="AK238" s="850"/>
      <c r="AL238" s="850">
        <v>-58.836109166</v>
      </c>
      <c r="AM238" s="850"/>
      <c r="AN238" s="1154">
        <v>-58.903594976000001</v>
      </c>
      <c r="AO238" s="1159" t="s">
        <v>12045</v>
      </c>
      <c r="AP238" s="1222"/>
      <c r="AQ238" s="160"/>
      <c r="AR238" s="160"/>
    </row>
    <row r="239" spans="1:44" s="161" customFormat="1" ht="24.95" customHeight="1">
      <c r="A239" s="1011" t="s">
        <v>4081</v>
      </c>
      <c r="B239" s="301">
        <v>66</v>
      </c>
      <c r="C239" s="323" t="s">
        <v>1326</v>
      </c>
      <c r="D239" s="1012"/>
      <c r="E239" s="1012" t="s">
        <v>1349</v>
      </c>
      <c r="F239" s="1032" t="s">
        <v>1404</v>
      </c>
      <c r="G239" s="1032">
        <v>3.15</v>
      </c>
      <c r="H239" s="1040" t="s">
        <v>1194</v>
      </c>
      <c r="I239" s="1040" t="s">
        <v>1237</v>
      </c>
      <c r="J239" s="1041"/>
      <c r="K239" s="1041"/>
      <c r="L239" s="1041"/>
      <c r="M239" s="1032" t="s">
        <v>39</v>
      </c>
      <c r="N239" s="1032"/>
      <c r="O239" s="1032" t="s">
        <v>14</v>
      </c>
      <c r="P239" s="1103"/>
      <c r="Q239" s="1103"/>
      <c r="R239" s="1100"/>
      <c r="S239" s="1100"/>
      <c r="T239" s="1100" t="s">
        <v>34</v>
      </c>
      <c r="U239" s="1012" t="s">
        <v>16</v>
      </c>
      <c r="V239" s="1032" t="s">
        <v>21</v>
      </c>
      <c r="W239" s="1908"/>
      <c r="X239" s="892"/>
      <c r="Y239" s="1181"/>
      <c r="Z239" s="1151"/>
      <c r="AA239" s="851"/>
      <c r="AB239" s="851"/>
      <c r="AC239" s="851"/>
      <c r="AD239" s="851"/>
      <c r="AE239" s="851"/>
      <c r="AF239" s="851"/>
      <c r="AG239" s="851"/>
      <c r="AH239" s="1152"/>
      <c r="AI239" s="1146"/>
      <c r="AJ239" s="851">
        <v>-73.239686969000005</v>
      </c>
      <c r="AK239" s="851"/>
      <c r="AL239" s="851">
        <v>-73.217355729000005</v>
      </c>
      <c r="AM239" s="851"/>
      <c r="AN239" s="1155">
        <v>-73.197854999</v>
      </c>
      <c r="AO239" s="1160" t="s">
        <v>12046</v>
      </c>
      <c r="AP239" s="1223"/>
      <c r="AQ239" s="160"/>
      <c r="AR239" s="160"/>
    </row>
    <row r="240" spans="1:44" s="161" customFormat="1" ht="24.95" customHeight="1">
      <c r="A240" s="887" t="s">
        <v>4082</v>
      </c>
      <c r="B240" s="13">
        <v>66</v>
      </c>
      <c r="C240" s="321" t="s">
        <v>1325</v>
      </c>
      <c r="D240" s="1013"/>
      <c r="E240" s="1013" t="s">
        <v>1349</v>
      </c>
      <c r="F240" s="1029" t="s">
        <v>1405</v>
      </c>
      <c r="G240" s="1029">
        <v>3.15</v>
      </c>
      <c r="H240" s="1042" t="s">
        <v>1194</v>
      </c>
      <c r="I240" s="1042" t="s">
        <v>1237</v>
      </c>
      <c r="J240" s="1043"/>
      <c r="K240" s="1043"/>
      <c r="L240" s="1043"/>
      <c r="M240" s="1029" t="s">
        <v>39</v>
      </c>
      <c r="N240" s="1029"/>
      <c r="O240" s="1029" t="s">
        <v>14</v>
      </c>
      <c r="P240" s="874"/>
      <c r="Q240" s="874"/>
      <c r="R240" s="1099"/>
      <c r="S240" s="1099"/>
      <c r="T240" s="1099" t="s">
        <v>34</v>
      </c>
      <c r="U240" s="1013" t="s">
        <v>16</v>
      </c>
      <c r="V240" s="1029" t="s">
        <v>21</v>
      </c>
      <c r="W240" s="1907"/>
      <c r="X240" s="893"/>
      <c r="Y240" s="1180"/>
      <c r="Z240" s="1149"/>
      <c r="AA240" s="850"/>
      <c r="AB240" s="850"/>
      <c r="AC240" s="850"/>
      <c r="AD240" s="850"/>
      <c r="AE240" s="850"/>
      <c r="AF240" s="850"/>
      <c r="AG240" s="850"/>
      <c r="AH240" s="1150"/>
      <c r="AI240" s="1145"/>
      <c r="AJ240" s="850">
        <v>-31.83780479</v>
      </c>
      <c r="AK240" s="850"/>
      <c r="AL240" s="850">
        <v>-31.956846240000001</v>
      </c>
      <c r="AM240" s="850"/>
      <c r="AN240" s="1154">
        <v>-31.809534070000002</v>
      </c>
      <c r="AO240" s="1159" t="s">
        <v>12047</v>
      </c>
      <c r="AP240" s="1222"/>
      <c r="AQ240" s="160"/>
      <c r="AR240" s="160"/>
    </row>
    <row r="241" spans="1:44" s="161" customFormat="1" ht="24.95" customHeight="1">
      <c r="A241" s="1011" t="s">
        <v>4083</v>
      </c>
      <c r="B241" s="301">
        <v>66</v>
      </c>
      <c r="C241" s="323" t="s">
        <v>1326</v>
      </c>
      <c r="D241" s="1012"/>
      <c r="E241" s="1012" t="s">
        <v>1349</v>
      </c>
      <c r="F241" s="1032" t="s">
        <v>1405</v>
      </c>
      <c r="G241" s="1032">
        <v>3.15</v>
      </c>
      <c r="H241" s="1040" t="s">
        <v>1194</v>
      </c>
      <c r="I241" s="1040" t="s">
        <v>1237</v>
      </c>
      <c r="J241" s="1041"/>
      <c r="K241" s="1041"/>
      <c r="L241" s="1041"/>
      <c r="M241" s="1032" t="s">
        <v>39</v>
      </c>
      <c r="N241" s="1032"/>
      <c r="O241" s="1032" t="s">
        <v>14</v>
      </c>
      <c r="P241" s="1103"/>
      <c r="Q241" s="1103"/>
      <c r="R241" s="1100"/>
      <c r="S241" s="1100"/>
      <c r="T241" s="1100" t="s">
        <v>34</v>
      </c>
      <c r="U241" s="1012" t="s">
        <v>16</v>
      </c>
      <c r="V241" s="1032" t="s">
        <v>21</v>
      </c>
      <c r="W241" s="1908"/>
      <c r="X241" s="892"/>
      <c r="Y241" s="1181"/>
      <c r="Z241" s="1151"/>
      <c r="AA241" s="851"/>
      <c r="AB241" s="851"/>
      <c r="AC241" s="851"/>
      <c r="AD241" s="851"/>
      <c r="AE241" s="851"/>
      <c r="AF241" s="851"/>
      <c r="AG241" s="851"/>
      <c r="AH241" s="1152"/>
      <c r="AI241" s="1146"/>
      <c r="AJ241" s="851">
        <v>-25.877553944999999</v>
      </c>
      <c r="AK241" s="851"/>
      <c r="AL241" s="851">
        <v>-25.186143874999999</v>
      </c>
      <c r="AM241" s="851"/>
      <c r="AN241" s="1155">
        <v>-25.842782974999999</v>
      </c>
      <c r="AO241" s="1160" t="s">
        <v>12048</v>
      </c>
      <c r="AP241" s="1223"/>
      <c r="AQ241" s="160"/>
      <c r="AR241" s="160"/>
    </row>
    <row r="242" spans="1:44" s="161" customFormat="1" ht="24.95" customHeight="1">
      <c r="A242" s="887" t="s">
        <v>4084</v>
      </c>
      <c r="B242" s="13">
        <v>66</v>
      </c>
      <c r="C242" s="321" t="s">
        <v>1327</v>
      </c>
      <c r="D242" s="1013"/>
      <c r="E242" s="1013" t="s">
        <v>1349</v>
      </c>
      <c r="F242" s="1029" t="s">
        <v>1406</v>
      </c>
      <c r="G242" s="1029">
        <v>3.15</v>
      </c>
      <c r="H242" s="1042" t="s">
        <v>1194</v>
      </c>
      <c r="I242" s="1042" t="s">
        <v>1237</v>
      </c>
      <c r="J242" s="1043"/>
      <c r="K242" s="1043"/>
      <c r="L242" s="1043"/>
      <c r="M242" s="1029" t="s">
        <v>39</v>
      </c>
      <c r="N242" s="1029"/>
      <c r="O242" s="1029" t="s">
        <v>14</v>
      </c>
      <c r="P242" s="874"/>
      <c r="Q242" s="874"/>
      <c r="R242" s="1099"/>
      <c r="S242" s="1099"/>
      <c r="T242" s="1099" t="s">
        <v>34</v>
      </c>
      <c r="U242" s="1013" t="s">
        <v>16</v>
      </c>
      <c r="V242" s="1029" t="s">
        <v>21</v>
      </c>
      <c r="W242" s="1907"/>
      <c r="X242" s="893"/>
      <c r="Y242" s="1180"/>
      <c r="Z242" s="1149"/>
      <c r="AA242" s="850"/>
      <c r="AB242" s="850"/>
      <c r="AC242" s="850"/>
      <c r="AD242" s="850"/>
      <c r="AE242" s="850"/>
      <c r="AF242" s="850"/>
      <c r="AG242" s="850"/>
      <c r="AH242" s="1150"/>
      <c r="AI242" s="1145"/>
      <c r="AJ242" s="850">
        <v>-42.089063639000003</v>
      </c>
      <c r="AK242" s="850"/>
      <c r="AL242" s="850">
        <v>-41.798143379000003</v>
      </c>
      <c r="AM242" s="850"/>
      <c r="AN242" s="1154">
        <v>-43.120489118999998</v>
      </c>
      <c r="AO242" s="1159" t="s">
        <v>12049</v>
      </c>
      <c r="AP242" s="1222"/>
      <c r="AQ242" s="160"/>
      <c r="AR242" s="160"/>
    </row>
    <row r="243" spans="1:44" s="161" customFormat="1" ht="24.95" customHeight="1">
      <c r="A243" s="1011" t="s">
        <v>4085</v>
      </c>
      <c r="B243" s="301">
        <v>66</v>
      </c>
      <c r="C243" s="323" t="s">
        <v>1328</v>
      </c>
      <c r="D243" s="1012"/>
      <c r="E243" s="1012" t="s">
        <v>1349</v>
      </c>
      <c r="F243" s="1032" t="s">
        <v>1406</v>
      </c>
      <c r="G243" s="1032">
        <v>3.15</v>
      </c>
      <c r="H243" s="1040" t="s">
        <v>1194</v>
      </c>
      <c r="I243" s="1040" t="s">
        <v>1237</v>
      </c>
      <c r="J243" s="1041"/>
      <c r="K243" s="1041"/>
      <c r="L243" s="1041"/>
      <c r="M243" s="1032" t="s">
        <v>39</v>
      </c>
      <c r="N243" s="1032"/>
      <c r="O243" s="1032" t="s">
        <v>14</v>
      </c>
      <c r="P243" s="1103"/>
      <c r="Q243" s="1103"/>
      <c r="R243" s="1100"/>
      <c r="S243" s="1100"/>
      <c r="T243" s="1100" t="s">
        <v>34</v>
      </c>
      <c r="U243" s="1012" t="s">
        <v>16</v>
      </c>
      <c r="V243" s="1032" t="s">
        <v>21</v>
      </c>
      <c r="W243" s="1908"/>
      <c r="X243" s="892"/>
      <c r="Y243" s="1181"/>
      <c r="Z243" s="1151"/>
      <c r="AA243" s="851"/>
      <c r="AB243" s="851"/>
      <c r="AC243" s="851"/>
      <c r="AD243" s="851"/>
      <c r="AE243" s="851"/>
      <c r="AF243" s="851"/>
      <c r="AG243" s="851"/>
      <c r="AH243" s="1152"/>
      <c r="AI243" s="1146"/>
      <c r="AJ243" s="851">
        <v>-73.253241541999998</v>
      </c>
      <c r="AK243" s="851"/>
      <c r="AL243" s="851">
        <v>-73.248351091999993</v>
      </c>
      <c r="AM243" s="851"/>
      <c r="AN243" s="1155">
        <v>-73.209464072000003</v>
      </c>
      <c r="AO243" s="1160" t="s">
        <v>12050</v>
      </c>
      <c r="AP243" s="1223"/>
      <c r="AQ243" s="160"/>
      <c r="AR243" s="160"/>
    </row>
    <row r="244" spans="1:44" s="161" customFormat="1" ht="24.95" customHeight="1">
      <c r="A244" s="887" t="s">
        <v>4086</v>
      </c>
      <c r="B244" s="13">
        <v>66</v>
      </c>
      <c r="C244" s="321" t="s">
        <v>1327</v>
      </c>
      <c r="D244" s="1013"/>
      <c r="E244" s="1013" t="s">
        <v>1349</v>
      </c>
      <c r="F244" s="1029" t="s">
        <v>1407</v>
      </c>
      <c r="G244" s="1029">
        <v>3.15</v>
      </c>
      <c r="H244" s="1042" t="s">
        <v>1194</v>
      </c>
      <c r="I244" s="1042" t="s">
        <v>1237</v>
      </c>
      <c r="J244" s="1043"/>
      <c r="K244" s="1043"/>
      <c r="L244" s="1043"/>
      <c r="M244" s="1029" t="s">
        <v>39</v>
      </c>
      <c r="N244" s="1029"/>
      <c r="O244" s="1029" t="s">
        <v>14</v>
      </c>
      <c r="P244" s="874"/>
      <c r="Q244" s="874"/>
      <c r="R244" s="1099"/>
      <c r="S244" s="1099"/>
      <c r="T244" s="1099" t="s">
        <v>34</v>
      </c>
      <c r="U244" s="1013" t="s">
        <v>16</v>
      </c>
      <c r="V244" s="1029" t="s">
        <v>21</v>
      </c>
      <c r="W244" s="1907"/>
      <c r="X244" s="893"/>
      <c r="Y244" s="1180"/>
      <c r="Z244" s="1149"/>
      <c r="AA244" s="850"/>
      <c r="AB244" s="850"/>
      <c r="AC244" s="850"/>
      <c r="AD244" s="850"/>
      <c r="AE244" s="850"/>
      <c r="AF244" s="850"/>
      <c r="AG244" s="850"/>
      <c r="AH244" s="1150"/>
      <c r="AI244" s="1145"/>
      <c r="AJ244" s="850">
        <v>-38.687903401</v>
      </c>
      <c r="AK244" s="850"/>
      <c r="AL244" s="850">
        <v>-38.860507001000002</v>
      </c>
      <c r="AM244" s="850"/>
      <c r="AN244" s="1154">
        <v>-38.686377520999997</v>
      </c>
      <c r="AO244" s="1159" t="s">
        <v>12051</v>
      </c>
      <c r="AP244" s="1222"/>
      <c r="AQ244" s="160"/>
      <c r="AR244" s="160"/>
    </row>
    <row r="245" spans="1:44" s="161" customFormat="1" ht="24.95" customHeight="1">
      <c r="A245" s="1011" t="s">
        <v>4087</v>
      </c>
      <c r="B245" s="301">
        <v>66</v>
      </c>
      <c r="C245" s="323" t="s">
        <v>1328</v>
      </c>
      <c r="D245" s="1012"/>
      <c r="E245" s="1012" t="s">
        <v>1349</v>
      </c>
      <c r="F245" s="1032" t="s">
        <v>1407</v>
      </c>
      <c r="G245" s="1032">
        <v>3.15</v>
      </c>
      <c r="H245" s="1040" t="s">
        <v>1194</v>
      </c>
      <c r="I245" s="1040" t="s">
        <v>1237</v>
      </c>
      <c r="J245" s="1041"/>
      <c r="K245" s="1041"/>
      <c r="L245" s="1041"/>
      <c r="M245" s="1032" t="s">
        <v>39</v>
      </c>
      <c r="N245" s="1032"/>
      <c r="O245" s="1032" t="s">
        <v>14</v>
      </c>
      <c r="P245" s="1103"/>
      <c r="Q245" s="1103"/>
      <c r="R245" s="1100"/>
      <c r="S245" s="1100"/>
      <c r="T245" s="1100" t="s">
        <v>34</v>
      </c>
      <c r="U245" s="1012" t="s">
        <v>16</v>
      </c>
      <c r="V245" s="1032" t="s">
        <v>21</v>
      </c>
      <c r="W245" s="1908"/>
      <c r="X245" s="892"/>
      <c r="Y245" s="1181"/>
      <c r="Z245" s="1151"/>
      <c r="AA245" s="851"/>
      <c r="AB245" s="851"/>
      <c r="AC245" s="851"/>
      <c r="AD245" s="851"/>
      <c r="AE245" s="851"/>
      <c r="AF245" s="851"/>
      <c r="AG245" s="851"/>
      <c r="AH245" s="1152"/>
      <c r="AI245" s="1146"/>
      <c r="AJ245" s="851">
        <v>-29.958057405000002</v>
      </c>
      <c r="AK245" s="851"/>
      <c r="AL245" s="851">
        <v>-29.013383865000002</v>
      </c>
      <c r="AM245" s="851"/>
      <c r="AN245" s="1155">
        <v>-29.722063065</v>
      </c>
      <c r="AO245" s="1160" t="s">
        <v>12052</v>
      </c>
      <c r="AP245" s="1223"/>
      <c r="AQ245" s="160"/>
      <c r="AR245" s="160"/>
    </row>
    <row r="246" spans="1:44" s="161" customFormat="1" ht="24.95" customHeight="1">
      <c r="A246" s="887" t="s">
        <v>4088</v>
      </c>
      <c r="B246" s="13">
        <v>66</v>
      </c>
      <c r="C246" s="321" t="s">
        <v>1329</v>
      </c>
      <c r="D246" s="1013"/>
      <c r="E246" s="1013" t="s">
        <v>1349</v>
      </c>
      <c r="F246" s="1029" t="s">
        <v>60</v>
      </c>
      <c r="G246" s="1029">
        <v>3.15</v>
      </c>
      <c r="H246" s="1042" t="s">
        <v>1194</v>
      </c>
      <c r="I246" s="1042" t="s">
        <v>1237</v>
      </c>
      <c r="J246" s="1043"/>
      <c r="K246" s="1043"/>
      <c r="L246" s="1043"/>
      <c r="M246" s="1029" t="s">
        <v>39</v>
      </c>
      <c r="N246" s="1029"/>
      <c r="O246" s="1029" t="s">
        <v>14</v>
      </c>
      <c r="P246" s="874"/>
      <c r="Q246" s="874"/>
      <c r="R246" s="1099"/>
      <c r="S246" s="1099"/>
      <c r="T246" s="1099" t="s">
        <v>34</v>
      </c>
      <c r="U246" s="1013" t="s">
        <v>16</v>
      </c>
      <c r="V246" s="1029" t="s">
        <v>21</v>
      </c>
      <c r="W246" s="1907"/>
      <c r="X246" s="893"/>
      <c r="Y246" s="1180"/>
      <c r="Z246" s="1149"/>
      <c r="AA246" s="850"/>
      <c r="AB246" s="850"/>
      <c r="AC246" s="850"/>
      <c r="AD246" s="850"/>
      <c r="AE246" s="850"/>
      <c r="AF246" s="850"/>
      <c r="AG246" s="850"/>
      <c r="AH246" s="1150"/>
      <c r="AI246" s="1145"/>
      <c r="AJ246" s="850">
        <v>-31.2024908</v>
      </c>
      <c r="AK246" s="850"/>
      <c r="AL246" s="850">
        <v>-30.681765550000001</v>
      </c>
      <c r="AM246" s="850"/>
      <c r="AN246" s="1154">
        <v>-31.08404827</v>
      </c>
      <c r="AO246" s="1159" t="s">
        <v>12053</v>
      </c>
      <c r="AP246" s="1222"/>
      <c r="AQ246" s="160"/>
      <c r="AR246" s="160"/>
    </row>
    <row r="247" spans="1:44" s="161" customFormat="1" ht="24.95" customHeight="1">
      <c r="A247" s="1011" t="s">
        <v>4089</v>
      </c>
      <c r="B247" s="301">
        <v>66</v>
      </c>
      <c r="C247" s="306" t="s">
        <v>1330</v>
      </c>
      <c r="D247" s="1012"/>
      <c r="E247" s="1012" t="s">
        <v>1349</v>
      </c>
      <c r="F247" s="1032" t="s">
        <v>60</v>
      </c>
      <c r="G247" s="1032">
        <v>3.15</v>
      </c>
      <c r="H247" s="1040" t="s">
        <v>1194</v>
      </c>
      <c r="I247" s="1040" t="s">
        <v>1237</v>
      </c>
      <c r="J247" s="1041"/>
      <c r="K247" s="1041"/>
      <c r="L247" s="1041"/>
      <c r="M247" s="1032" t="s">
        <v>39</v>
      </c>
      <c r="N247" s="1032"/>
      <c r="O247" s="1032" t="s">
        <v>14</v>
      </c>
      <c r="P247" s="1103"/>
      <c r="Q247" s="1103"/>
      <c r="R247" s="1100"/>
      <c r="S247" s="1100"/>
      <c r="T247" s="1100" t="s">
        <v>34</v>
      </c>
      <c r="U247" s="1012" t="s">
        <v>16</v>
      </c>
      <c r="V247" s="1032" t="s">
        <v>21</v>
      </c>
      <c r="W247" s="1908"/>
      <c r="X247" s="892"/>
      <c r="Y247" s="1181"/>
      <c r="Z247" s="1151"/>
      <c r="AA247" s="851"/>
      <c r="AB247" s="851"/>
      <c r="AC247" s="851"/>
      <c r="AD247" s="851"/>
      <c r="AE247" s="851"/>
      <c r="AF247" s="851"/>
      <c r="AG247" s="851"/>
      <c r="AH247" s="1152"/>
      <c r="AI247" s="1146"/>
      <c r="AJ247" s="851">
        <v>-46.022327418000003</v>
      </c>
      <c r="AK247" s="851"/>
      <c r="AL247" s="851">
        <v>-46.805400847999998</v>
      </c>
      <c r="AM247" s="851"/>
      <c r="AN247" s="1155">
        <v>-47.706363678000002</v>
      </c>
      <c r="AO247" s="1160" t="s">
        <v>12054</v>
      </c>
      <c r="AP247" s="1223"/>
      <c r="AQ247" s="160"/>
      <c r="AR247" s="160"/>
    </row>
    <row r="248" spans="1:44" ht="24.95" customHeight="1"/>
    <row r="249" spans="1:44" ht="24.95" customHeight="1"/>
    <row r="250" spans="1:44" ht="24.95" customHeight="1"/>
    <row r="251" spans="1:44" ht="24.95" customHeight="1"/>
    <row r="252" spans="1:44" ht="24.95" customHeight="1"/>
    <row r="253" spans="1:44" ht="24.95" customHeight="1"/>
    <row r="254" spans="1:44" ht="24.95" customHeight="1"/>
    <row r="255" spans="1:44" ht="24.95" customHeight="1"/>
  </sheetData>
  <customSheetViews>
    <customSheetView guid="{0777C9AF-F037-491D-B8C7-19AB94379AB6}" scale="70">
      <pane xSplit="3" ySplit="3" topLeftCell="T28" activePane="bottomRight" state="frozen"/>
      <selection pane="bottomRight" activeCell="X66" sqref="X66"/>
      <rowBreaks count="1" manualBreakCount="1">
        <brk id="229"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T28" activePane="bottomRight" state="frozen"/>
      <selection pane="bottomRight" activeCell="AL60" sqref="AL60"/>
      <rowBreaks count="1" manualBreakCount="1">
        <brk id="229" max="16383" man="1"/>
      </rowBreaks>
      <pageMargins left="0.7" right="0.7" top="0.75" bottom="0.75" header="0.3" footer="0.3"/>
      <pageSetup orientation="portrait" horizontalDpi="4294967292" verticalDpi="4294967292"/>
      <autoFilter ref="A3:AQ247"/>
    </customSheetView>
    <customSheetView guid="{B28F16FF-0F44-40BD-9D69-8D273D3E7650}" scale="55" showAutoFilter="1">
      <pane xSplit="3" ySplit="3" topLeftCell="AF57" activePane="bottomRight" state="frozen"/>
      <selection pane="bottomRight" activeCell="AN66" sqref="AN66"/>
      <rowBreaks count="1" manualBreakCount="1">
        <brk id="229" max="16383" man="1"/>
      </rowBreaks>
      <pageMargins left="0.7" right="0.7" top="0.75" bottom="0.75" header="0.3" footer="0.3"/>
      <pageSetup orientation="portrait" horizontalDpi="4294967292" verticalDpi="4294967292"/>
      <autoFilter ref="A3:QW247"/>
    </customSheetView>
    <customSheetView guid="{74B11F93-8E3D-4003-B954-730EE77B0896}" scale="85" showAutoFilter="1">
      <pane xSplit="3" ySplit="3" topLeftCell="AF228" activePane="bottomRight" state="frozen"/>
      <selection pane="bottomRight" activeCell="AJ249" sqref="AJ249"/>
      <rowBreaks count="1" manualBreakCount="1">
        <brk id="229" max="16383" man="1"/>
      </rowBreaks>
      <pageMargins left="0.7" right="0.7" top="0.75" bottom="0.75" header="0.3" footer="0.3"/>
      <pageSetup orientation="portrait" horizontalDpi="4294967292" verticalDpi="4294967292"/>
      <autoFilter ref="A3:QW247"/>
    </customSheetView>
    <customSheetView guid="{E0947896-3CC1-4B8D-841C-2894E9BC2E1F}" scale="70" showAutoFilter="1">
      <pane xSplit="3" ySplit="3" topLeftCell="T244" activePane="bottomRight" state="frozen"/>
      <selection pane="bottomRight" activeCell="C119" sqref="C119:C159"/>
      <rowBreaks count="1" manualBreakCount="1">
        <brk id="229" max="16383" man="1"/>
      </rowBreaks>
      <pageMargins left="0.7" right="0.7" top="0.75" bottom="0.75" header="0.3" footer="0.3"/>
      <pageSetup orientation="portrait" horizontalDpi="4294967292" verticalDpi="4294967292"/>
      <autoFilter ref="A3:QW109"/>
    </customSheetView>
    <customSheetView guid="{A9DB288B-AAF3-4F86-80F8-FF6C3628B522}" scale="40" showAutoFilter="1">
      <pane xSplit="3" ySplit="3" topLeftCell="T133" activePane="bottomRight" state="frozen"/>
      <selection pane="bottomRight" activeCell="M159" sqref="M159"/>
      <rowBreaks count="1" manualBreakCount="1">
        <brk id="229" max="16383" man="1"/>
      </rowBreaks>
      <pageMargins left="0.7" right="0.7" top="0.75" bottom="0.75" header="0.3" footer="0.3"/>
      <pageSetup orientation="portrait" horizontalDpi="4294967292" verticalDpi="4294967292"/>
      <autoFilter ref="A3:QW247"/>
    </customSheetView>
    <customSheetView guid="{26811BBE-EA28-41F7-9886-4075B67DDAEA}" scale="55" showAutoFilter="1">
      <pane xSplit="3" ySplit="3" topLeftCell="T172" activePane="bottomRight" state="frozen"/>
      <selection pane="bottomRight" activeCell="AI207" sqref="AI207:AN207"/>
      <rowBreaks count="1" manualBreakCount="1">
        <brk id="229" max="16383" man="1"/>
      </rowBreaks>
      <pageMargins left="0.7" right="0.7" top="0.75" bottom="0.75" header="0.3" footer="0.3"/>
      <pageSetup orientation="portrait" horizontalDpi="4294967292" verticalDpi="4294967292"/>
      <autoFilter ref="A3:QW247"/>
    </customSheetView>
  </customSheetViews>
  <mergeCells count="69">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C208:C209"/>
    <mergeCell ref="C29:C31"/>
    <mergeCell ref="C6:C8"/>
    <mergeCell ref="C10:C12"/>
    <mergeCell ref="C15:C17"/>
    <mergeCell ref="C19:C24"/>
    <mergeCell ref="C26:C28"/>
    <mergeCell ref="C32:C34"/>
    <mergeCell ref="X32:X34"/>
    <mergeCell ref="C49:C53"/>
    <mergeCell ref="C54:C58"/>
    <mergeCell ref="C60:C65"/>
    <mergeCell ref="C210:C211"/>
    <mergeCell ref="AP173:AP174"/>
    <mergeCell ref="AP175:AP176"/>
    <mergeCell ref="C187:C189"/>
    <mergeCell ref="C160:C163"/>
    <mergeCell ref="X160:X163"/>
    <mergeCell ref="X173:X174"/>
    <mergeCell ref="Y173:Y174"/>
    <mergeCell ref="C175:C176"/>
    <mergeCell ref="X175:X176"/>
    <mergeCell ref="Y175:Y176"/>
    <mergeCell ref="C164:C167"/>
    <mergeCell ref="C105:C108"/>
    <mergeCell ref="C119:C144"/>
    <mergeCell ref="Y119:Y144"/>
    <mergeCell ref="C145:C159"/>
    <mergeCell ref="C66:C71"/>
    <mergeCell ref="C72:C77"/>
    <mergeCell ref="X81:X89"/>
    <mergeCell ref="X105:X108"/>
    <mergeCell ref="C110:C111"/>
    <mergeCell ref="C222:C223"/>
    <mergeCell ref="C78:C80"/>
    <mergeCell ref="C81:C89"/>
    <mergeCell ref="C90:C95"/>
    <mergeCell ref="C96:C101"/>
    <mergeCell ref="C102:C104"/>
    <mergeCell ref="C196:C198"/>
    <mergeCell ref="C199:C201"/>
    <mergeCell ref="C202:C204"/>
    <mergeCell ref="C205:C207"/>
    <mergeCell ref="C219:C221"/>
    <mergeCell ref="C178:C180"/>
    <mergeCell ref="C181:C183"/>
    <mergeCell ref="C184:C186"/>
    <mergeCell ref="C193:C195"/>
    <mergeCell ref="C173:C174"/>
  </mergeCells>
  <phoneticPr fontId="111" type="noConversion"/>
  <conditionalFormatting sqref="T145:T152 T154:T159">
    <cfRule type="containsText" dxfId="888" priority="4" operator="containsText" text="TBD">
      <formula>NOT(ISERROR(SEARCH("TBD",T145)))</formula>
    </cfRule>
  </conditionalFormatting>
  <conditionalFormatting sqref="T173:T174">
    <cfRule type="containsText" dxfId="887" priority="3" operator="containsText" text="TBD">
      <formula>NOT(ISERROR(SEARCH("TBD",T1)))</formula>
    </cfRule>
  </conditionalFormatting>
  <conditionalFormatting sqref="C14">
    <cfRule type="containsText" dxfId="886" priority="2" operator="containsText" text="TBD">
      <formula>NOT(ISERROR(SEARCH("TBD",C14)))</formula>
    </cfRule>
  </conditionalFormatting>
  <conditionalFormatting sqref="T175:T176">
    <cfRule type="containsText" dxfId="885" priority="5" operator="containsText" text="TBD">
      <formula>NOT(ISERROR(SEARCH("TBD",#REF!)))</formula>
    </cfRule>
  </conditionalFormatting>
  <conditionalFormatting sqref="T153">
    <cfRule type="containsText" dxfId="884" priority="1" operator="containsText" text="TBD">
      <formula>NOT(ISERROR(SEARCH("TBD",T153)))</formula>
    </cfRule>
  </conditionalFormatting>
  <pageMargins left="0.7" right="0.7" top="0.75" bottom="0.75" header="0.3" footer="0.3"/>
  <pageSetup orientation="portrait" horizontalDpi="4294967292" verticalDpi="4294967292"/>
  <rowBreaks count="1" manualBreakCount="1">
    <brk id="22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T28" activePane="bottomRight" state="frozen"/>
      <selection pane="topRight" activeCell="D1" sqref="D1"/>
      <selection pane="bottomLeft" activeCell="A4" sqref="A4"/>
      <selection pane="bottomRight" activeCell="W51" sqref="W51"/>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1652</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12480</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1653</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1906</v>
      </c>
      <c r="B5" s="13">
        <v>30</v>
      </c>
      <c r="C5" s="66" t="s">
        <v>38</v>
      </c>
      <c r="D5" s="1029"/>
      <c r="E5" s="1031" t="s">
        <v>1664</v>
      </c>
      <c r="F5" s="1030" t="s">
        <v>1388</v>
      </c>
      <c r="G5" s="1029"/>
      <c r="H5" s="873"/>
      <c r="I5" s="873"/>
      <c r="J5" s="873"/>
      <c r="K5" s="873"/>
      <c r="L5" s="873"/>
      <c r="M5" s="1029"/>
      <c r="N5" s="1029"/>
      <c r="O5" s="1029"/>
      <c r="P5" s="1029"/>
      <c r="Q5" s="1029"/>
      <c r="R5" s="875">
        <v>2305</v>
      </c>
      <c r="S5" s="875"/>
      <c r="T5" s="875">
        <v>2315</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1907</v>
      </c>
      <c r="B6" s="301">
        <v>30</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1908</v>
      </c>
      <c r="B7" s="301">
        <v>30</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1909</v>
      </c>
      <c r="B8" s="301">
        <v>30</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1910</v>
      </c>
      <c r="B9" s="13">
        <v>30</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1911</v>
      </c>
      <c r="B10" s="301">
        <v>30</v>
      </c>
      <c r="C10" s="1819" t="s">
        <v>1341</v>
      </c>
      <c r="D10" s="1012"/>
      <c r="E10" s="1012" t="s">
        <v>1664</v>
      </c>
      <c r="F10" s="1014" t="s">
        <v>1388</v>
      </c>
      <c r="G10" s="1032">
        <v>3.15</v>
      </c>
      <c r="H10" s="1040" t="s">
        <v>1194</v>
      </c>
      <c r="I10" s="1040" t="s">
        <v>875</v>
      </c>
      <c r="J10" s="1041"/>
      <c r="K10" s="1041"/>
      <c r="L10" s="1041"/>
      <c r="M10" s="1032" t="s">
        <v>39</v>
      </c>
      <c r="N10" s="1032"/>
      <c r="O10" s="1032"/>
      <c r="P10" s="1103" t="s">
        <v>36</v>
      </c>
      <c r="Q10" s="1103"/>
      <c r="R10" s="1100">
        <v>14</v>
      </c>
      <c r="S10" s="1100"/>
      <c r="T10" s="1104">
        <v>26.9</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1912</v>
      </c>
      <c r="B11" s="301">
        <v>30</v>
      </c>
      <c r="C11" s="1820"/>
      <c r="D11" s="1012"/>
      <c r="E11" s="1012" t="s">
        <v>1664</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1913</v>
      </c>
      <c r="B12" s="13">
        <v>30</v>
      </c>
      <c r="C12" s="15" t="s">
        <v>1299</v>
      </c>
      <c r="D12" s="1013"/>
      <c r="E12" s="1031" t="s">
        <v>1664</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1914</v>
      </c>
      <c r="B13" s="301">
        <v>30</v>
      </c>
      <c r="C13" s="306" t="s">
        <v>1337</v>
      </c>
      <c r="D13" s="1012"/>
      <c r="E13" s="1012" t="s">
        <v>1664</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1915</v>
      </c>
      <c r="B14" s="13">
        <v>30</v>
      </c>
      <c r="C14" s="1822" t="s">
        <v>1340</v>
      </c>
      <c r="D14" s="1013"/>
      <c r="E14" s="1031" t="s">
        <v>1664</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90">
        <v>1.8002030195432299</v>
      </c>
      <c r="AK14" s="850"/>
      <c r="AL14" s="890">
        <v>1.8491496154326701</v>
      </c>
      <c r="AM14" s="850"/>
      <c r="AN14" s="1154"/>
      <c r="AO14" s="1159" t="s">
        <v>9909</v>
      </c>
      <c r="AP14" s="1222"/>
      <c r="AQ14" s="160"/>
      <c r="AR14" s="160"/>
    </row>
    <row r="15" spans="1:44" s="161" customFormat="1" ht="24.95" customHeight="1">
      <c r="A15" s="1006" t="s">
        <v>1916</v>
      </c>
      <c r="B15" s="13">
        <v>30</v>
      </c>
      <c r="C15" s="1823"/>
      <c r="D15" s="1013"/>
      <c r="E15" s="1031" t="s">
        <v>1664</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1917</v>
      </c>
      <c r="B16" s="13">
        <v>30</v>
      </c>
      <c r="C16" s="1824"/>
      <c r="D16" s="1013"/>
      <c r="E16" s="1031" t="s">
        <v>1664</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1654</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1918</v>
      </c>
      <c r="B18" s="287">
        <v>30</v>
      </c>
      <c r="C18" s="1782" t="s">
        <v>91</v>
      </c>
      <c r="D18" s="1029"/>
      <c r="E18" s="1013" t="s">
        <v>1664</v>
      </c>
      <c r="F18" s="1016" t="s">
        <v>1388</v>
      </c>
      <c r="G18" s="1029">
        <v>3.15</v>
      </c>
      <c r="H18" s="1042" t="s">
        <v>1194</v>
      </c>
      <c r="I18" s="1042" t="s">
        <v>875</v>
      </c>
      <c r="J18" s="1043"/>
      <c r="K18" s="1043"/>
      <c r="L18" s="1043"/>
      <c r="M18" s="1029" t="s">
        <v>39</v>
      </c>
      <c r="N18" s="1029"/>
      <c r="O18" s="1029"/>
      <c r="P18" s="874" t="s">
        <v>79</v>
      </c>
      <c r="Q18" s="874" t="s">
        <v>36</v>
      </c>
      <c r="R18" s="1099">
        <v>26.9</v>
      </c>
      <c r="S18" s="1099"/>
      <c r="T18" s="1105"/>
      <c r="U18" s="1013" t="s">
        <v>16</v>
      </c>
      <c r="V18" s="1029" t="s">
        <v>21</v>
      </c>
      <c r="W18" s="1907"/>
      <c r="X18" s="893"/>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1919</v>
      </c>
      <c r="B19" s="287">
        <v>30</v>
      </c>
      <c r="C19" s="1783"/>
      <c r="D19" s="1029"/>
      <c r="E19" s="1013" t="s">
        <v>1664</v>
      </c>
      <c r="F19" s="1016" t="s">
        <v>1388</v>
      </c>
      <c r="G19" s="1029">
        <v>3.15</v>
      </c>
      <c r="H19" s="1042" t="s">
        <v>1194</v>
      </c>
      <c r="I19" s="1042" t="s">
        <v>1237</v>
      </c>
      <c r="J19" s="1043"/>
      <c r="K19" s="1043"/>
      <c r="L19" s="1043"/>
      <c r="M19" s="1029" t="s">
        <v>39</v>
      </c>
      <c r="N19" s="1029"/>
      <c r="O19" s="1029"/>
      <c r="P19" s="874" t="s">
        <v>79</v>
      </c>
      <c r="Q19" s="874" t="s">
        <v>36</v>
      </c>
      <c r="R19" s="1099">
        <v>26.4</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1920</v>
      </c>
      <c r="B20" s="287">
        <v>30</v>
      </c>
      <c r="C20" s="1783"/>
      <c r="D20" s="1029"/>
      <c r="E20" s="1013" t="s">
        <v>1664</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2" customFormat="1" ht="24.95" customHeight="1">
      <c r="A21" s="1005" t="s">
        <v>1655</v>
      </c>
      <c r="B21" s="286"/>
      <c r="C21" s="286" t="s">
        <v>77</v>
      </c>
      <c r="D21" s="1027"/>
      <c r="E21" s="1027"/>
      <c r="F21" s="1027"/>
      <c r="G21" s="1027"/>
      <c r="H21" s="1028"/>
      <c r="I21" s="1028"/>
      <c r="J21" s="1028"/>
      <c r="K21" s="1028"/>
      <c r="L21" s="1028"/>
      <c r="M21" s="1027"/>
      <c r="N21" s="1027"/>
      <c r="O21" s="1027"/>
      <c r="P21" s="1027"/>
      <c r="Q21" s="1027"/>
      <c r="R21" s="1097"/>
      <c r="S21" s="1097"/>
      <c r="T21" s="1097"/>
      <c r="U21" s="1027"/>
      <c r="V21" s="1027"/>
      <c r="W21" s="1906"/>
      <c r="X21" s="165"/>
      <c r="Y21" s="1141"/>
      <c r="Z21" s="1147"/>
      <c r="AA21" s="849"/>
      <c r="AB21" s="849"/>
      <c r="AC21" s="849"/>
      <c r="AD21" s="849"/>
      <c r="AE21" s="849"/>
      <c r="AF21" s="849"/>
      <c r="AG21" s="849"/>
      <c r="AH21" s="1148"/>
      <c r="AI21" s="1144"/>
      <c r="AJ21" s="849"/>
      <c r="AK21" s="849"/>
      <c r="AL21" s="849"/>
      <c r="AM21" s="849"/>
      <c r="AN21" s="1153"/>
      <c r="AO21" s="1158"/>
      <c r="AP21" s="1197"/>
    </row>
    <row r="22" spans="1:44" s="161" customFormat="1" ht="24.95" customHeight="1">
      <c r="A22" s="1008" t="s">
        <v>1921</v>
      </c>
      <c r="B22" s="300">
        <v>30</v>
      </c>
      <c r="C22" s="1799" t="s">
        <v>1308</v>
      </c>
      <c r="D22" s="1044"/>
      <c r="E22" s="1012" t="s">
        <v>1664</v>
      </c>
      <c r="F22" s="1032" t="s">
        <v>1388</v>
      </c>
      <c r="G22" s="1032">
        <v>3.15</v>
      </c>
      <c r="H22" s="1040" t="s">
        <v>1194</v>
      </c>
      <c r="I22" s="1040" t="s">
        <v>875</v>
      </c>
      <c r="J22" s="1033"/>
      <c r="K22" s="1033"/>
      <c r="L22" s="1033"/>
      <c r="M22" s="1032" t="s">
        <v>39</v>
      </c>
      <c r="N22" s="1032"/>
      <c r="O22" s="1032">
        <v>26.9</v>
      </c>
      <c r="P22" s="1032"/>
      <c r="Q22" s="1032"/>
      <c r="R22" s="1109">
        <v>24.5</v>
      </c>
      <c r="S22" s="1109">
        <v>26</v>
      </c>
      <c r="T22" s="1110">
        <v>27.5</v>
      </c>
      <c r="U22" s="1032" t="s">
        <v>18</v>
      </c>
      <c r="V22" s="1032" t="s">
        <v>21</v>
      </c>
      <c r="W22" s="1908"/>
      <c r="X22" s="308" t="s">
        <v>90</v>
      </c>
      <c r="Y22" s="1181"/>
      <c r="Z22" s="1151"/>
      <c r="AA22" s="851"/>
      <c r="AB22" s="851"/>
      <c r="AC22" s="851"/>
      <c r="AD22" s="851"/>
      <c r="AE22" s="851"/>
      <c r="AF22" s="851"/>
      <c r="AG22" s="851"/>
      <c r="AH22" s="1152"/>
      <c r="AI22" s="1184">
        <v>29.082599999999999</v>
      </c>
      <c r="AJ22" s="851"/>
      <c r="AK22" s="890">
        <v>28.95</v>
      </c>
      <c r="AL22" s="851"/>
      <c r="AM22" s="890">
        <v>28.907</v>
      </c>
      <c r="AN22" s="1155"/>
      <c r="AO22" s="1160" t="s">
        <v>12180</v>
      </c>
      <c r="AP22" s="1223"/>
      <c r="AQ22" s="160"/>
      <c r="AR22" s="160"/>
    </row>
    <row r="23" spans="1:44" s="161" customFormat="1" ht="24.95" customHeight="1">
      <c r="A23" s="1008" t="s">
        <v>1922</v>
      </c>
      <c r="B23" s="300">
        <v>30</v>
      </c>
      <c r="C23" s="1785"/>
      <c r="D23" s="1044"/>
      <c r="E23" s="1012" t="s">
        <v>1664</v>
      </c>
      <c r="F23" s="1032" t="s">
        <v>1388</v>
      </c>
      <c r="G23" s="1032">
        <v>3.15</v>
      </c>
      <c r="H23" s="1040" t="s">
        <v>1194</v>
      </c>
      <c r="I23" s="1040" t="s">
        <v>1237</v>
      </c>
      <c r="J23" s="1033"/>
      <c r="K23" s="1033"/>
      <c r="L23" s="1033"/>
      <c r="M23" s="1032" t="s">
        <v>39</v>
      </c>
      <c r="N23" s="1032"/>
      <c r="O23" s="1032">
        <v>26.4</v>
      </c>
      <c r="P23" s="1032"/>
      <c r="Q23" s="1032"/>
      <c r="R23" s="1109">
        <v>23</v>
      </c>
      <c r="S23" s="1109"/>
      <c r="T23" s="1110">
        <v>29</v>
      </c>
      <c r="U23" s="1032" t="s">
        <v>18</v>
      </c>
      <c r="V23" s="1032" t="s">
        <v>21</v>
      </c>
      <c r="W23" s="1908"/>
      <c r="X23" s="308"/>
      <c r="Y23" s="1181"/>
      <c r="Z23" s="1151"/>
      <c r="AA23" s="851"/>
      <c r="AB23" s="851"/>
      <c r="AC23" s="851"/>
      <c r="AD23" s="851"/>
      <c r="AE23" s="851"/>
      <c r="AF23" s="851"/>
      <c r="AG23" s="851"/>
      <c r="AH23" s="1152"/>
      <c r="AI23" s="1231">
        <v>28.320799999999998</v>
      </c>
      <c r="AJ23" s="851"/>
      <c r="AK23" s="888">
        <v>27.947500000000002</v>
      </c>
      <c r="AL23" s="851"/>
      <c r="AM23" s="888">
        <v>27.815300000000001</v>
      </c>
      <c r="AN23" s="1155"/>
      <c r="AO23" s="1160" t="s">
        <v>12307</v>
      </c>
      <c r="AP23" s="1223"/>
      <c r="AQ23" s="160"/>
      <c r="AR23" s="160"/>
    </row>
    <row r="24" spans="1:44" s="161" customFormat="1" ht="24.95" customHeight="1">
      <c r="A24" s="1008" t="s">
        <v>1923</v>
      </c>
      <c r="B24" s="300">
        <v>30</v>
      </c>
      <c r="C24" s="1789"/>
      <c r="D24" s="1044"/>
      <c r="E24" s="1012" t="s">
        <v>1664</v>
      </c>
      <c r="F24" s="1032" t="s">
        <v>1388</v>
      </c>
      <c r="G24" s="1032" t="s">
        <v>872</v>
      </c>
      <c r="H24" s="1040" t="s">
        <v>207</v>
      </c>
      <c r="I24" s="1040" t="s">
        <v>875</v>
      </c>
      <c r="J24" s="1033"/>
      <c r="K24" s="1033"/>
      <c r="L24" s="1033"/>
      <c r="M24" s="1032" t="s">
        <v>39</v>
      </c>
      <c r="N24" s="1032"/>
      <c r="O24" s="1032">
        <v>26.9</v>
      </c>
      <c r="P24" s="1032"/>
      <c r="Q24" s="1032"/>
      <c r="R24" s="1109">
        <v>23</v>
      </c>
      <c r="S24" s="1109"/>
      <c r="T24" s="1110">
        <v>29</v>
      </c>
      <c r="U24" s="1032" t="s">
        <v>18</v>
      </c>
      <c r="V24" s="1032" t="s">
        <v>21</v>
      </c>
      <c r="W24" s="1908"/>
      <c r="X24" s="308"/>
      <c r="Y24" s="1181"/>
      <c r="Z24" s="1151"/>
      <c r="AA24" s="851"/>
      <c r="AB24" s="851"/>
      <c r="AC24" s="851"/>
      <c r="AD24" s="851"/>
      <c r="AE24" s="851"/>
      <c r="AF24" s="851"/>
      <c r="AG24" s="851"/>
      <c r="AH24" s="1152"/>
      <c r="AI24" s="1146"/>
      <c r="AJ24" s="851"/>
      <c r="AK24" s="851"/>
      <c r="AL24" s="851"/>
      <c r="AM24" s="851"/>
      <c r="AN24" s="1155"/>
      <c r="AO24" s="1160"/>
      <c r="AP24" s="1223"/>
      <c r="AQ24" s="160"/>
      <c r="AR24" s="160"/>
    </row>
    <row r="25" spans="1:44" s="161" customFormat="1" ht="24.95" customHeight="1">
      <c r="A25" s="1006" t="s">
        <v>1924</v>
      </c>
      <c r="B25" s="287">
        <v>30</v>
      </c>
      <c r="C25" s="1816" t="s">
        <v>1238</v>
      </c>
      <c r="D25" s="1045"/>
      <c r="E25" s="1013" t="s">
        <v>1664</v>
      </c>
      <c r="F25" s="1029" t="s">
        <v>1388</v>
      </c>
      <c r="G25" s="1029">
        <v>3.15</v>
      </c>
      <c r="H25" s="1042" t="s">
        <v>1194</v>
      </c>
      <c r="I25" s="1042" t="s">
        <v>875</v>
      </c>
      <c r="J25" s="873"/>
      <c r="K25" s="873"/>
      <c r="L25" s="873"/>
      <c r="M25" s="1029" t="s">
        <v>85</v>
      </c>
      <c r="N25" s="1029"/>
      <c r="O25" s="1029">
        <v>14</v>
      </c>
      <c r="P25" s="1029"/>
      <c r="Q25" s="1029"/>
      <c r="R25" s="1099">
        <v>17.5</v>
      </c>
      <c r="S25" s="1099">
        <v>19</v>
      </c>
      <c r="T25" s="1111">
        <v>20.5</v>
      </c>
      <c r="U25" s="1029" t="s">
        <v>18</v>
      </c>
      <c r="V25" s="1029" t="s">
        <v>21</v>
      </c>
      <c r="W25" s="1907"/>
      <c r="X25" s="152"/>
      <c r="Y25" s="1180"/>
      <c r="Z25" s="1149"/>
      <c r="AA25" s="850"/>
      <c r="AB25" s="850"/>
      <c r="AC25" s="850"/>
      <c r="AD25" s="850"/>
      <c r="AE25" s="850"/>
      <c r="AF25" s="850"/>
      <c r="AG25" s="850"/>
      <c r="AH25" s="1150"/>
      <c r="AI25" s="1184">
        <v>26.55613</v>
      </c>
      <c r="AJ25" s="890">
        <v>28.624829999999999</v>
      </c>
      <c r="AK25" s="890">
        <v>26.64378</v>
      </c>
      <c r="AL25" s="890">
        <v>28.688739999999999</v>
      </c>
      <c r="AM25" s="890">
        <v>26.675609999999999</v>
      </c>
      <c r="AN25" s="1189">
        <v>28.698640000000001</v>
      </c>
      <c r="AO25" s="1159" t="s">
        <v>9450</v>
      </c>
      <c r="AP25" s="1222" t="s">
        <v>9449</v>
      </c>
      <c r="AQ25" s="160"/>
      <c r="AR25" s="160"/>
    </row>
    <row r="26" spans="1:44" s="161" customFormat="1" ht="24.95" customHeight="1">
      <c r="A26" s="1006" t="s">
        <v>1925</v>
      </c>
      <c r="B26" s="287">
        <v>30</v>
      </c>
      <c r="C26" s="1817"/>
      <c r="D26" s="1013"/>
      <c r="E26" s="1013" t="s">
        <v>1664</v>
      </c>
      <c r="F26" s="1029" t="s">
        <v>1388</v>
      </c>
      <c r="G26" s="1029">
        <v>3.15</v>
      </c>
      <c r="H26" s="1042" t="s">
        <v>1194</v>
      </c>
      <c r="I26" s="1042" t="s">
        <v>1237</v>
      </c>
      <c r="J26" s="873"/>
      <c r="K26" s="873"/>
      <c r="L26" s="873"/>
      <c r="M26" s="1029" t="s">
        <v>85</v>
      </c>
      <c r="N26" s="1029"/>
      <c r="O26" s="1029">
        <v>14</v>
      </c>
      <c r="P26" s="1029"/>
      <c r="Q26" s="1029"/>
      <c r="R26" s="1099">
        <v>16</v>
      </c>
      <c r="S26" s="1099"/>
      <c r="T26" s="1111">
        <v>22</v>
      </c>
      <c r="U26" s="1029" t="s">
        <v>18</v>
      </c>
      <c r="V26" s="1029" t="s">
        <v>21</v>
      </c>
      <c r="W26" s="1907"/>
      <c r="X26" s="893"/>
      <c r="Y26" s="1180"/>
      <c r="Z26" s="1149"/>
      <c r="AA26" s="850"/>
      <c r="AB26" s="850"/>
      <c r="AC26" s="850"/>
      <c r="AD26" s="850"/>
      <c r="AE26" s="850"/>
      <c r="AF26" s="850"/>
      <c r="AG26" s="850"/>
      <c r="AH26" s="1150"/>
      <c r="AI26" s="1184">
        <v>25.245339999999999</v>
      </c>
      <c r="AJ26" s="890">
        <v>29.918109999999999</v>
      </c>
      <c r="AK26" s="890">
        <v>25.372129999999999</v>
      </c>
      <c r="AL26" s="890">
        <v>30.098179999999999</v>
      </c>
      <c r="AM26" s="890">
        <v>25.396439999999998</v>
      </c>
      <c r="AN26" s="1189">
        <v>29.936140000000002</v>
      </c>
      <c r="AO26" s="1159" t="s">
        <v>9541</v>
      </c>
      <c r="AP26" s="1222" t="s">
        <v>9540</v>
      </c>
      <c r="AQ26" s="160"/>
      <c r="AR26" s="160"/>
    </row>
    <row r="27" spans="1:44" s="161" customFormat="1" ht="24.95" customHeight="1">
      <c r="A27" s="1006" t="s">
        <v>1926</v>
      </c>
      <c r="B27" s="287">
        <v>30</v>
      </c>
      <c r="C27" s="1818"/>
      <c r="D27" s="1013"/>
      <c r="E27" s="1013" t="s">
        <v>1664</v>
      </c>
      <c r="F27" s="1029" t="s">
        <v>1388</v>
      </c>
      <c r="G27" s="1029">
        <v>3.15</v>
      </c>
      <c r="H27" s="1042" t="s">
        <v>1194</v>
      </c>
      <c r="I27" s="1042" t="s">
        <v>1237</v>
      </c>
      <c r="J27" s="1043"/>
      <c r="K27" s="1043"/>
      <c r="L27" s="1043"/>
      <c r="M27" s="1029" t="s">
        <v>85</v>
      </c>
      <c r="N27" s="1029"/>
      <c r="O27" s="1029">
        <v>-2</v>
      </c>
      <c r="P27" s="874"/>
      <c r="Q27" s="874"/>
      <c r="R27" s="1099"/>
      <c r="S27" s="1099"/>
      <c r="T27" s="1105">
        <v>15</v>
      </c>
      <c r="U27" s="1013" t="s">
        <v>18</v>
      </c>
      <c r="V27" s="1029" t="s">
        <v>21</v>
      </c>
      <c r="W27" s="1907"/>
      <c r="X27" s="893" t="s">
        <v>1344</v>
      </c>
      <c r="Y27" s="1180"/>
      <c r="Z27" s="1149"/>
      <c r="AA27" s="850"/>
      <c r="AB27" s="850"/>
      <c r="AC27" s="850"/>
      <c r="AD27" s="850"/>
      <c r="AE27" s="850"/>
      <c r="AF27" s="850"/>
      <c r="AG27" s="850"/>
      <c r="AH27" s="1150"/>
      <c r="AI27" s="1145"/>
      <c r="AJ27" s="890">
        <v>22.433499999999999</v>
      </c>
      <c r="AK27" s="850"/>
      <c r="AL27" s="890">
        <v>23.06636</v>
      </c>
      <c r="AM27" s="850"/>
      <c r="AN27" s="1189">
        <v>22.833189999999998</v>
      </c>
      <c r="AO27" s="1159" t="s">
        <v>9539</v>
      </c>
      <c r="AP27" s="1222"/>
      <c r="AQ27" s="160"/>
      <c r="AR27" s="160"/>
    </row>
    <row r="28" spans="1:44" s="161" customFormat="1" ht="24.95" customHeight="1">
      <c r="A28" s="1008" t="s">
        <v>1927</v>
      </c>
      <c r="B28" s="300">
        <v>30</v>
      </c>
      <c r="C28" s="322" t="s">
        <v>1331</v>
      </c>
      <c r="D28" s="1012"/>
      <c r="E28" s="1012" t="s">
        <v>1664</v>
      </c>
      <c r="F28" s="1032" t="s">
        <v>1388</v>
      </c>
      <c r="G28" s="1032">
        <v>3.15</v>
      </c>
      <c r="H28" s="1040" t="s">
        <v>1194</v>
      </c>
      <c r="I28" s="1040" t="s">
        <v>1237</v>
      </c>
      <c r="J28" s="1041"/>
      <c r="K28" s="1041"/>
      <c r="L28" s="1041"/>
      <c r="M28" s="1032" t="s">
        <v>58</v>
      </c>
      <c r="N28" s="1032"/>
      <c r="O28" s="1032" t="s">
        <v>36</v>
      </c>
      <c r="P28" s="1103" t="s">
        <v>79</v>
      </c>
      <c r="Q28" s="1103" t="s">
        <v>36</v>
      </c>
      <c r="R28" s="1100"/>
      <c r="S28" s="1100"/>
      <c r="T28" s="1112">
        <v>1</v>
      </c>
      <c r="U28" s="1112" t="s">
        <v>1332</v>
      </c>
      <c r="V28" s="1113" t="s">
        <v>21</v>
      </c>
      <c r="W28" s="1886"/>
      <c r="X28" s="909" t="s">
        <v>1333</v>
      </c>
      <c r="Y28" s="1181"/>
      <c r="Z28" s="967"/>
      <c r="AA28" s="852"/>
      <c r="AB28" s="852"/>
      <c r="AC28" s="852"/>
      <c r="AD28" s="852"/>
      <c r="AE28" s="852"/>
      <c r="AF28" s="852"/>
      <c r="AG28" s="852"/>
      <c r="AH28" s="968"/>
      <c r="AI28" s="960"/>
      <c r="AJ28" s="906">
        <v>0.62538000000000005</v>
      </c>
      <c r="AK28" s="852"/>
      <c r="AL28" s="906">
        <v>0.580480000000001</v>
      </c>
      <c r="AM28" s="852"/>
      <c r="AN28" s="1190">
        <v>0.59545999999999899</v>
      </c>
      <c r="AO28" s="997" t="s">
        <v>9598</v>
      </c>
      <c r="AP28" s="1223"/>
      <c r="AQ28" s="160"/>
      <c r="AR28" s="160"/>
    </row>
    <row r="29" spans="1:44" s="161" customFormat="1" ht="24.95" customHeight="1">
      <c r="A29" s="1006" t="s">
        <v>1928</v>
      </c>
      <c r="B29" s="287">
        <v>30</v>
      </c>
      <c r="C29" s="311" t="s">
        <v>1334</v>
      </c>
      <c r="D29" s="1013"/>
      <c r="E29" s="1013" t="s">
        <v>1664</v>
      </c>
      <c r="F29" s="1029" t="s">
        <v>1388</v>
      </c>
      <c r="G29" s="1029">
        <v>3.15</v>
      </c>
      <c r="H29" s="1042" t="s">
        <v>1194</v>
      </c>
      <c r="I29" s="1042" t="s">
        <v>1237</v>
      </c>
      <c r="J29" s="1043"/>
      <c r="K29" s="1043"/>
      <c r="L29" s="1043"/>
      <c r="M29" s="1029" t="s">
        <v>58</v>
      </c>
      <c r="N29" s="1029"/>
      <c r="O29" s="1029" t="s">
        <v>36</v>
      </c>
      <c r="P29" s="874" t="s">
        <v>78</v>
      </c>
      <c r="Q29" s="874"/>
      <c r="R29" s="1099"/>
      <c r="S29" s="1099"/>
      <c r="T29" s="1114">
        <v>0.5</v>
      </c>
      <c r="U29" s="1114" t="s">
        <v>18</v>
      </c>
      <c r="V29" s="872" t="s">
        <v>21</v>
      </c>
      <c r="W29" s="872"/>
      <c r="X29" s="1175" t="s">
        <v>1675</v>
      </c>
      <c r="Y29" s="1180"/>
      <c r="Z29" s="969"/>
      <c r="AA29" s="853"/>
      <c r="AB29" s="853"/>
      <c r="AC29" s="853"/>
      <c r="AD29" s="853"/>
      <c r="AE29" s="853"/>
      <c r="AF29" s="853"/>
      <c r="AG29" s="853"/>
      <c r="AH29" s="970"/>
      <c r="AI29" s="961"/>
      <c r="AJ29" s="905">
        <v>0.777928236566236</v>
      </c>
      <c r="AK29" s="853"/>
      <c r="AL29" s="905">
        <v>0.77273265311568196</v>
      </c>
      <c r="AM29" s="853"/>
      <c r="AN29" s="980"/>
      <c r="AO29" s="998" t="s">
        <v>9910</v>
      </c>
      <c r="AP29" s="1222"/>
      <c r="AQ29" s="160"/>
      <c r="AR29" s="160"/>
    </row>
    <row r="30" spans="1:44" s="161" customFormat="1" ht="24.95" customHeight="1">
      <c r="A30" s="1008" t="s">
        <v>1929</v>
      </c>
      <c r="B30" s="300">
        <v>30</v>
      </c>
      <c r="C30" s="322" t="s">
        <v>1410</v>
      </c>
      <c r="D30" s="1012"/>
      <c r="E30" s="1012" t="s">
        <v>1664</v>
      </c>
      <c r="F30" s="1032" t="s">
        <v>1388</v>
      </c>
      <c r="G30" s="1032">
        <v>3.15</v>
      </c>
      <c r="H30" s="1040" t="s">
        <v>1194</v>
      </c>
      <c r="I30" s="1040" t="s">
        <v>1237</v>
      </c>
      <c r="J30" s="1041" t="s">
        <v>1439</v>
      </c>
      <c r="K30" s="1041" t="s">
        <v>1440</v>
      </c>
      <c r="L30" s="1041"/>
      <c r="M30" s="1032" t="s">
        <v>39</v>
      </c>
      <c r="N30" s="1032"/>
      <c r="O30" s="1103" t="s">
        <v>14</v>
      </c>
      <c r="P30" s="1103" t="s">
        <v>36</v>
      </c>
      <c r="Q30" s="1103" t="s">
        <v>36</v>
      </c>
      <c r="R30" s="1100"/>
      <c r="S30" s="1100"/>
      <c r="T30" s="1100">
        <v>-15</v>
      </c>
      <c r="U30" s="1112" t="s">
        <v>18</v>
      </c>
      <c r="V30" s="1113"/>
      <c r="W30" s="1126"/>
      <c r="X30" s="1167"/>
      <c r="Y30" s="1181"/>
      <c r="Z30" s="967"/>
      <c r="AA30" s="852"/>
      <c r="AB30" s="852"/>
      <c r="AC30" s="852"/>
      <c r="AD30" s="852"/>
      <c r="AE30" s="852"/>
      <c r="AF30" s="852"/>
      <c r="AG30" s="852"/>
      <c r="AH30" s="968"/>
      <c r="AI30" s="960"/>
      <c r="AJ30" s="906">
        <v>-53.210501817253601</v>
      </c>
      <c r="AK30" s="852"/>
      <c r="AL30" s="906">
        <v>-53.3639313993474</v>
      </c>
      <c r="AM30" s="852"/>
      <c r="AN30" s="979"/>
      <c r="AO30" s="997" t="s">
        <v>9911</v>
      </c>
      <c r="AP30" s="1223"/>
      <c r="AQ30" s="160"/>
      <c r="AR30" s="160"/>
    </row>
    <row r="31" spans="1:44" s="161" customFormat="1" ht="24.95" customHeight="1">
      <c r="A31" s="1006" t="s">
        <v>1930</v>
      </c>
      <c r="B31" s="287">
        <v>30</v>
      </c>
      <c r="C31" s="295" t="s">
        <v>1438</v>
      </c>
      <c r="D31" s="1013"/>
      <c r="E31" s="1013" t="s">
        <v>1664</v>
      </c>
      <c r="F31" s="1029" t="s">
        <v>1388</v>
      </c>
      <c r="G31" s="1047">
        <v>3.15</v>
      </c>
      <c r="H31" s="1048" t="s">
        <v>1194</v>
      </c>
      <c r="I31" s="1048" t="s">
        <v>1237</v>
      </c>
      <c r="J31" s="1043" t="s">
        <v>1620</v>
      </c>
      <c r="K31" s="1043" t="s">
        <v>1446</v>
      </c>
      <c r="L31" s="1043"/>
      <c r="M31" s="1029" t="s">
        <v>39</v>
      </c>
      <c r="N31" s="1029"/>
      <c r="O31" s="874" t="s">
        <v>14</v>
      </c>
      <c r="P31" s="874" t="s">
        <v>36</v>
      </c>
      <c r="Q31" s="874" t="s">
        <v>36</v>
      </c>
      <c r="R31" s="1099"/>
      <c r="S31" s="1099"/>
      <c r="T31" s="1099">
        <v>-25</v>
      </c>
      <c r="U31" s="1114" t="s">
        <v>18</v>
      </c>
      <c r="V31" s="1029"/>
      <c r="W31" s="1907"/>
      <c r="X31" s="893" t="s">
        <v>1591</v>
      </c>
      <c r="Y31" s="1180"/>
      <c r="Z31" s="1149"/>
      <c r="AA31" s="850"/>
      <c r="AB31" s="850"/>
      <c r="AC31" s="850"/>
      <c r="AD31" s="850"/>
      <c r="AE31" s="850"/>
      <c r="AF31" s="850"/>
      <c r="AG31" s="850"/>
      <c r="AH31" s="1150"/>
      <c r="AI31" s="1145"/>
      <c r="AJ31" s="888">
        <v>-62.194298517604402</v>
      </c>
      <c r="AK31" s="850"/>
      <c r="AL31" s="888">
        <v>-62.5956450525739</v>
      </c>
      <c r="AM31" s="850"/>
      <c r="AN31" s="1154"/>
      <c r="AO31" s="1159" t="s">
        <v>9912</v>
      </c>
      <c r="AP31" s="1222"/>
      <c r="AQ31" s="160"/>
      <c r="AR31" s="160"/>
    </row>
    <row r="32" spans="1:44" s="161" customFormat="1" ht="24.95" customHeight="1">
      <c r="A32" s="1008" t="s">
        <v>1931</v>
      </c>
      <c r="B32" s="300">
        <v>30</v>
      </c>
      <c r="C32" s="309" t="s">
        <v>1621</v>
      </c>
      <c r="D32" s="1012"/>
      <c r="E32" s="1012" t="s">
        <v>1664</v>
      </c>
      <c r="F32" s="1032" t="s">
        <v>1388</v>
      </c>
      <c r="G32" s="1035">
        <v>3.15</v>
      </c>
      <c r="H32" s="1062" t="s">
        <v>1194</v>
      </c>
      <c r="I32" s="1062" t="s">
        <v>1237</v>
      </c>
      <c r="J32" s="1041" t="s">
        <v>1622</v>
      </c>
      <c r="K32" s="1041" t="s">
        <v>1623</v>
      </c>
      <c r="L32" s="1041"/>
      <c r="M32" s="1032" t="s">
        <v>39</v>
      </c>
      <c r="N32" s="1032"/>
      <c r="O32" s="1103" t="s">
        <v>14</v>
      </c>
      <c r="P32" s="1103" t="s">
        <v>36</v>
      </c>
      <c r="Q32" s="1103" t="s">
        <v>36</v>
      </c>
      <c r="R32" s="1100"/>
      <c r="S32" s="1100"/>
      <c r="T32" s="1100">
        <v>-17</v>
      </c>
      <c r="U32" s="1112" t="s">
        <v>18</v>
      </c>
      <c r="V32" s="1032"/>
      <c r="W32" s="1908"/>
      <c r="X32" s="892"/>
      <c r="Y32" s="1181"/>
      <c r="Z32" s="1151"/>
      <c r="AA32" s="851"/>
      <c r="AB32" s="851"/>
      <c r="AC32" s="851"/>
      <c r="AD32" s="851"/>
      <c r="AE32" s="851"/>
      <c r="AF32" s="851"/>
      <c r="AG32" s="851"/>
      <c r="AH32" s="1152"/>
      <c r="AI32" s="1146"/>
      <c r="AJ32" s="888">
        <v>-30.223971897873099</v>
      </c>
      <c r="AK32" s="851"/>
      <c r="AL32" s="888">
        <v>-29.4746397688934</v>
      </c>
      <c r="AM32" s="851"/>
      <c r="AN32" s="1155"/>
      <c r="AO32" s="1160" t="s">
        <v>9913</v>
      </c>
      <c r="AP32" s="1223"/>
      <c r="AQ32" s="160"/>
      <c r="AR32" s="160"/>
    </row>
    <row r="33" spans="1:44" s="161" customFormat="1" ht="24.95" customHeight="1">
      <c r="A33" s="1006" t="s">
        <v>1932</v>
      </c>
      <c r="B33" s="287">
        <v>30</v>
      </c>
      <c r="C33" s="295" t="s">
        <v>1568</v>
      </c>
      <c r="D33" s="1013"/>
      <c r="E33" s="1013" t="s">
        <v>1664</v>
      </c>
      <c r="F33" s="1029" t="s">
        <v>1388</v>
      </c>
      <c r="G33" s="1047">
        <v>3.15</v>
      </c>
      <c r="H33" s="1048" t="s">
        <v>1194</v>
      </c>
      <c r="I33" s="1048" t="s">
        <v>1237</v>
      </c>
      <c r="J33" s="1043" t="s">
        <v>1478</v>
      </c>
      <c r="K33" s="1043" t="s">
        <v>1512</v>
      </c>
      <c r="L33" s="1043"/>
      <c r="M33" s="1029" t="s">
        <v>39</v>
      </c>
      <c r="N33" s="1029"/>
      <c r="O33" s="874" t="s">
        <v>14</v>
      </c>
      <c r="P33" s="874" t="s">
        <v>36</v>
      </c>
      <c r="Q33" s="874" t="s">
        <v>36</v>
      </c>
      <c r="R33" s="1099"/>
      <c r="S33" s="1099"/>
      <c r="T33" s="1099">
        <v>-30</v>
      </c>
      <c r="U33" s="1114" t="s">
        <v>18</v>
      </c>
      <c r="V33" s="1029"/>
      <c r="W33" s="1907"/>
      <c r="X33" s="893"/>
      <c r="Y33" s="1180"/>
      <c r="Z33" s="1149"/>
      <c r="AA33" s="850"/>
      <c r="AB33" s="850"/>
      <c r="AC33" s="850"/>
      <c r="AD33" s="850"/>
      <c r="AE33" s="850"/>
      <c r="AF33" s="850"/>
      <c r="AG33" s="850"/>
      <c r="AH33" s="1150"/>
      <c r="AI33" s="1145"/>
      <c r="AJ33" s="890">
        <v>-28.732656261444301</v>
      </c>
      <c r="AK33" s="850"/>
      <c r="AL33" s="890">
        <v>-27.190839311700799</v>
      </c>
      <c r="AM33" s="850"/>
      <c r="AN33" s="1154"/>
      <c r="AO33" s="1159" t="s">
        <v>9914</v>
      </c>
      <c r="AP33" s="1222"/>
      <c r="AQ33" s="160"/>
      <c r="AR33" s="160"/>
    </row>
    <row r="34" spans="1:44" s="161" customFormat="1" ht="24.95" customHeight="1">
      <c r="A34" s="1008" t="s">
        <v>1933</v>
      </c>
      <c r="B34" s="300">
        <v>30</v>
      </c>
      <c r="C34" s="330" t="s">
        <v>1302</v>
      </c>
      <c r="D34" s="1012"/>
      <c r="E34" s="1012" t="s">
        <v>1664</v>
      </c>
      <c r="F34" s="1032" t="s">
        <v>1388</v>
      </c>
      <c r="G34" s="1032">
        <v>3.15</v>
      </c>
      <c r="H34" s="1040" t="s">
        <v>1194</v>
      </c>
      <c r="I34" s="1040" t="s">
        <v>1237</v>
      </c>
      <c r="J34" s="1041">
        <v>4610</v>
      </c>
      <c r="K34" s="1041">
        <v>4630</v>
      </c>
      <c r="L34" s="1041"/>
      <c r="M34" s="1032" t="s">
        <v>39</v>
      </c>
      <c r="N34" s="1032"/>
      <c r="O34" s="1103" t="s">
        <v>14</v>
      </c>
      <c r="P34" s="1103" t="s">
        <v>36</v>
      </c>
      <c r="Q34" s="1103" t="s">
        <v>36</v>
      </c>
      <c r="R34" s="1100"/>
      <c r="S34" s="1100"/>
      <c r="T34" s="1100">
        <v>-25</v>
      </c>
      <c r="U34" s="1012" t="s">
        <v>18</v>
      </c>
      <c r="V34" s="1032"/>
      <c r="W34" s="1908"/>
      <c r="X34" s="892"/>
      <c r="Y34" s="1181"/>
      <c r="Z34" s="1151"/>
      <c r="AA34" s="851"/>
      <c r="AB34" s="851"/>
      <c r="AC34" s="851"/>
      <c r="AD34" s="851"/>
      <c r="AE34" s="851"/>
      <c r="AF34" s="851"/>
      <c r="AG34" s="851"/>
      <c r="AH34" s="1152"/>
      <c r="AI34" s="1146"/>
      <c r="AJ34" s="888">
        <v>-59.758677572505</v>
      </c>
      <c r="AK34" s="851"/>
      <c r="AL34" s="888">
        <v>-61.350077263095798</v>
      </c>
      <c r="AM34" s="851"/>
      <c r="AN34" s="1155"/>
      <c r="AO34" s="1160" t="s">
        <v>9915</v>
      </c>
      <c r="AP34" s="1223"/>
      <c r="AQ34" s="160"/>
      <c r="AR34" s="160"/>
    </row>
    <row r="35" spans="1:44" s="161" customFormat="1" ht="24.95" customHeight="1">
      <c r="A35" s="1006" t="s">
        <v>1934</v>
      </c>
      <c r="B35" s="287">
        <v>30</v>
      </c>
      <c r="C35" s="15" t="s">
        <v>1303</v>
      </c>
      <c r="D35" s="1013"/>
      <c r="E35" s="1013" t="s">
        <v>1664</v>
      </c>
      <c r="F35" s="1029" t="s">
        <v>1388</v>
      </c>
      <c r="G35" s="1029">
        <v>3.15</v>
      </c>
      <c r="H35" s="1042" t="s">
        <v>1194</v>
      </c>
      <c r="I35" s="1042" t="s">
        <v>1237</v>
      </c>
      <c r="J35" s="1043">
        <v>6915</v>
      </c>
      <c r="K35" s="1043">
        <v>6945</v>
      </c>
      <c r="L35" s="1043"/>
      <c r="M35" s="1029" t="s">
        <v>39</v>
      </c>
      <c r="N35" s="1029"/>
      <c r="O35" s="874" t="s">
        <v>14</v>
      </c>
      <c r="P35" s="874" t="s">
        <v>36</v>
      </c>
      <c r="Q35" s="874" t="s">
        <v>36</v>
      </c>
      <c r="R35" s="1099"/>
      <c r="S35" s="1099"/>
      <c r="T35" s="1099">
        <v>-25</v>
      </c>
      <c r="U35" s="1013" t="s">
        <v>18</v>
      </c>
      <c r="V35" s="1029"/>
      <c r="W35" s="1907"/>
      <c r="X35" s="893"/>
      <c r="Y35" s="1180"/>
      <c r="Z35" s="1149"/>
      <c r="AA35" s="850"/>
      <c r="AB35" s="850"/>
      <c r="AC35" s="850"/>
      <c r="AD35" s="850"/>
      <c r="AE35" s="850"/>
      <c r="AF35" s="850"/>
      <c r="AG35" s="850"/>
      <c r="AH35" s="1150"/>
      <c r="AI35" s="1145"/>
      <c r="AJ35" s="888">
        <v>-62.4884921717696</v>
      </c>
      <c r="AK35" s="850"/>
      <c r="AL35" s="888">
        <v>-63.356081873478402</v>
      </c>
      <c r="AM35" s="850"/>
      <c r="AN35" s="1154"/>
      <c r="AO35" s="1159" t="s">
        <v>9916</v>
      </c>
      <c r="AP35" s="1222"/>
      <c r="AQ35" s="160"/>
      <c r="AR35" s="160"/>
    </row>
    <row r="36" spans="1:44" s="161" customFormat="1" ht="24.95" customHeight="1">
      <c r="A36" s="1008" t="s">
        <v>1935</v>
      </c>
      <c r="B36" s="300">
        <v>30</v>
      </c>
      <c r="C36" s="307" t="s">
        <v>1304</v>
      </c>
      <c r="D36" s="1012"/>
      <c r="E36" s="1012" t="s">
        <v>1664</v>
      </c>
      <c r="F36" s="1032" t="s">
        <v>1388</v>
      </c>
      <c r="G36" s="1032">
        <v>3.15</v>
      </c>
      <c r="H36" s="1040" t="s">
        <v>1194</v>
      </c>
      <c r="I36" s="1040" t="s">
        <v>1237</v>
      </c>
      <c r="J36" s="1041" t="s">
        <v>1676</v>
      </c>
      <c r="K36" s="1041" t="s">
        <v>1677</v>
      </c>
      <c r="L36" s="1041"/>
      <c r="M36" s="1032" t="s">
        <v>39</v>
      </c>
      <c r="N36" s="1032" t="s">
        <v>1336</v>
      </c>
      <c r="O36" s="1103" t="s">
        <v>14</v>
      </c>
      <c r="P36" s="1103" t="s">
        <v>36</v>
      </c>
      <c r="Q36" s="1103" t="s">
        <v>36</v>
      </c>
      <c r="R36" s="1100"/>
      <c r="S36" s="1100"/>
      <c r="T36" s="1100">
        <v>-25</v>
      </c>
      <c r="U36" s="1012" t="s">
        <v>18</v>
      </c>
      <c r="V36" s="1032"/>
      <c r="W36" s="1908"/>
      <c r="X36" s="892"/>
      <c r="Y36" s="1181"/>
      <c r="Z36" s="1151"/>
      <c r="AA36" s="851"/>
      <c r="AB36" s="851"/>
      <c r="AC36" s="851"/>
      <c r="AD36" s="851"/>
      <c r="AE36" s="851"/>
      <c r="AF36" s="851"/>
      <c r="AG36" s="851"/>
      <c r="AH36" s="1152"/>
      <c r="AI36" s="1146"/>
      <c r="AJ36" s="851"/>
      <c r="AK36" s="851"/>
      <c r="AL36" s="851"/>
      <c r="AM36" s="851"/>
      <c r="AN36" s="1155"/>
      <c r="AO36" s="1160"/>
      <c r="AP36" s="1223"/>
      <c r="AQ36" s="160"/>
      <c r="AR36" s="160"/>
    </row>
    <row r="37" spans="1:44" s="161" customFormat="1" ht="24.95" customHeight="1">
      <c r="A37" s="1006" t="s">
        <v>1936</v>
      </c>
      <c r="B37" s="287">
        <v>30</v>
      </c>
      <c r="C37" s="15" t="s">
        <v>1306</v>
      </c>
      <c r="D37" s="1013"/>
      <c r="E37" s="1013" t="s">
        <v>1664</v>
      </c>
      <c r="F37" s="1029" t="s">
        <v>1388</v>
      </c>
      <c r="G37" s="1029">
        <v>3.15</v>
      </c>
      <c r="H37" s="1042" t="s">
        <v>1194</v>
      </c>
      <c r="I37" s="1042" t="s">
        <v>1237</v>
      </c>
      <c r="J37" s="1043" t="s">
        <v>1461</v>
      </c>
      <c r="K37" s="1043" t="s">
        <v>1462</v>
      </c>
      <c r="L37" s="1043"/>
      <c r="M37" s="1029" t="s">
        <v>39</v>
      </c>
      <c r="N37" s="1029"/>
      <c r="O37" s="874" t="s">
        <v>14</v>
      </c>
      <c r="P37" s="874" t="s">
        <v>36</v>
      </c>
      <c r="Q37" s="874" t="s">
        <v>36</v>
      </c>
      <c r="R37" s="1099"/>
      <c r="S37" s="1099"/>
      <c r="T37" s="1099">
        <v>-25</v>
      </c>
      <c r="U37" s="1013" t="s">
        <v>18</v>
      </c>
      <c r="V37" s="1029"/>
      <c r="W37" s="1907"/>
      <c r="X37" s="893"/>
      <c r="Y37" s="1180"/>
      <c r="Z37" s="1149"/>
      <c r="AA37" s="850"/>
      <c r="AB37" s="850"/>
      <c r="AC37" s="850"/>
      <c r="AD37" s="850"/>
      <c r="AE37" s="850"/>
      <c r="AF37" s="850"/>
      <c r="AG37" s="850"/>
      <c r="AH37" s="1150"/>
      <c r="AI37" s="1145"/>
      <c r="AJ37" s="888">
        <v>-60.0759743447529</v>
      </c>
      <c r="AK37" s="850"/>
      <c r="AL37" s="888">
        <v>-52.999110189579199</v>
      </c>
      <c r="AM37" s="850"/>
      <c r="AN37" s="1154"/>
      <c r="AO37" s="1159" t="s">
        <v>9917</v>
      </c>
      <c r="AP37" s="1222"/>
      <c r="AQ37" s="160"/>
      <c r="AR37" s="160"/>
    </row>
    <row r="38" spans="1:44" s="161" customFormat="1" ht="24.95" customHeight="1">
      <c r="A38" s="1008" t="s">
        <v>1937</v>
      </c>
      <c r="B38" s="300">
        <v>30</v>
      </c>
      <c r="C38" s="302" t="s">
        <v>1305</v>
      </c>
      <c r="D38" s="1012"/>
      <c r="E38" s="1012" t="s">
        <v>1664</v>
      </c>
      <c r="F38" s="1032" t="s">
        <v>1388</v>
      </c>
      <c r="G38" s="1032">
        <v>3.15</v>
      </c>
      <c r="H38" s="1040" t="s">
        <v>1194</v>
      </c>
      <c r="I38" s="1040" t="s">
        <v>1237</v>
      </c>
      <c r="J38" s="1041" t="s">
        <v>1463</v>
      </c>
      <c r="K38" s="1041" t="s">
        <v>1464</v>
      </c>
      <c r="L38" s="1041"/>
      <c r="M38" s="1032" t="s">
        <v>39</v>
      </c>
      <c r="N38" s="1032"/>
      <c r="O38" s="1103" t="s">
        <v>14</v>
      </c>
      <c r="P38" s="1103" t="s">
        <v>36</v>
      </c>
      <c r="Q38" s="1103" t="s">
        <v>36</v>
      </c>
      <c r="R38" s="1100"/>
      <c r="S38" s="1100"/>
      <c r="T38" s="1100">
        <v>-20</v>
      </c>
      <c r="U38" s="1012" t="s">
        <v>18</v>
      </c>
      <c r="V38" s="1032"/>
      <c r="W38" s="1908"/>
      <c r="X38" s="892"/>
      <c r="Y38" s="1181"/>
      <c r="Z38" s="1151"/>
      <c r="AA38" s="851"/>
      <c r="AB38" s="851"/>
      <c r="AC38" s="851"/>
      <c r="AD38" s="851"/>
      <c r="AE38" s="851"/>
      <c r="AF38" s="851"/>
      <c r="AG38" s="851"/>
      <c r="AH38" s="1152"/>
      <c r="AI38" s="1146"/>
      <c r="AJ38" s="888">
        <v>-38.699832360323597</v>
      </c>
      <c r="AK38" s="851"/>
      <c r="AL38" s="888">
        <v>-37.9728599442969</v>
      </c>
      <c r="AM38" s="851"/>
      <c r="AN38" s="1155"/>
      <c r="AO38" s="1160" t="s">
        <v>9918</v>
      </c>
      <c r="AP38" s="1223"/>
      <c r="AQ38" s="160"/>
      <c r="AR38" s="160"/>
    </row>
    <row r="39" spans="1:44" s="161" customFormat="1" ht="24.95" customHeight="1">
      <c r="A39" s="1006" t="s">
        <v>1938</v>
      </c>
      <c r="B39" s="287">
        <v>30</v>
      </c>
      <c r="C39" s="15" t="s">
        <v>1307</v>
      </c>
      <c r="D39" s="1013"/>
      <c r="E39" s="1013" t="s">
        <v>1664</v>
      </c>
      <c r="F39" s="1029" t="s">
        <v>1388</v>
      </c>
      <c r="G39" s="1029">
        <v>3.15</v>
      </c>
      <c r="H39" s="1042" t="s">
        <v>1194</v>
      </c>
      <c r="I39" s="1042" t="s">
        <v>1237</v>
      </c>
      <c r="J39" s="1043" t="s">
        <v>1465</v>
      </c>
      <c r="K39" s="1043" t="s">
        <v>1466</v>
      </c>
      <c r="L39" s="1043"/>
      <c r="M39" s="1029" t="s">
        <v>39</v>
      </c>
      <c r="N39" s="1029"/>
      <c r="O39" s="874" t="s">
        <v>14</v>
      </c>
      <c r="P39" s="874" t="s">
        <v>36</v>
      </c>
      <c r="Q39" s="874" t="s">
        <v>36</v>
      </c>
      <c r="R39" s="1099"/>
      <c r="S39" s="1099"/>
      <c r="T39" s="1099">
        <v>-15</v>
      </c>
      <c r="U39" s="1013" t="s">
        <v>18</v>
      </c>
      <c r="V39" s="1029"/>
      <c r="W39" s="1907"/>
      <c r="X39" s="893"/>
      <c r="Y39" s="1180"/>
      <c r="Z39" s="1149"/>
      <c r="AA39" s="850"/>
      <c r="AB39" s="850"/>
      <c r="AC39" s="850"/>
      <c r="AD39" s="850"/>
      <c r="AE39" s="850"/>
      <c r="AF39" s="850"/>
      <c r="AG39" s="850"/>
      <c r="AH39" s="1150"/>
      <c r="AI39" s="1145"/>
      <c r="AJ39" s="888">
        <v>-29.223304640260501</v>
      </c>
      <c r="AK39" s="850"/>
      <c r="AL39" s="888">
        <v>-27.310757996316301</v>
      </c>
      <c r="AM39" s="850"/>
      <c r="AN39" s="1154"/>
      <c r="AO39" s="1159" t="s">
        <v>9919</v>
      </c>
      <c r="AP39" s="1222"/>
      <c r="AQ39" s="160"/>
      <c r="AR39" s="160"/>
    </row>
    <row r="40" spans="1:44" s="162" customFormat="1" ht="24.95" customHeight="1">
      <c r="A40" s="1005" t="s">
        <v>1656</v>
      </c>
      <c r="B40" s="286"/>
      <c r="C40" s="286" t="s">
        <v>1234</v>
      </c>
      <c r="D40" s="1027"/>
      <c r="E40" s="1027"/>
      <c r="F40" s="1027"/>
      <c r="G40" s="1027"/>
      <c r="H40" s="1028"/>
      <c r="I40" s="1028"/>
      <c r="J40" s="1028"/>
      <c r="K40" s="1028"/>
      <c r="L40" s="1028"/>
      <c r="M40" s="1027"/>
      <c r="N40" s="1027"/>
      <c r="O40" s="1027"/>
      <c r="P40" s="1027"/>
      <c r="Q40" s="1027"/>
      <c r="R40" s="1097"/>
      <c r="S40" s="1097"/>
      <c r="T40" s="1097"/>
      <c r="U40" s="1027"/>
      <c r="V40" s="1027"/>
      <c r="W40" s="1906"/>
      <c r="X40" s="165"/>
      <c r="Y40" s="1141"/>
      <c r="Z40" s="1147"/>
      <c r="AA40" s="849"/>
      <c r="AB40" s="849"/>
      <c r="AC40" s="849"/>
      <c r="AD40" s="849"/>
      <c r="AE40" s="849"/>
      <c r="AF40" s="849"/>
      <c r="AG40" s="849"/>
      <c r="AH40" s="1148"/>
      <c r="AI40" s="1144"/>
      <c r="AJ40" s="849"/>
      <c r="AK40" s="849"/>
      <c r="AL40" s="849"/>
      <c r="AM40" s="849"/>
      <c r="AN40" s="1153"/>
      <c r="AO40" s="1158"/>
      <c r="AP40" s="1197"/>
    </row>
    <row r="41" spans="1:44" s="161" customFormat="1" ht="24.95" customHeight="1">
      <c r="A41" s="1006" t="s">
        <v>1939</v>
      </c>
      <c r="B41" s="287">
        <v>30</v>
      </c>
      <c r="C41" s="1782" t="s">
        <v>1251</v>
      </c>
      <c r="D41" s="1045"/>
      <c r="E41" s="1013" t="s">
        <v>1664</v>
      </c>
      <c r="F41" s="1029" t="s">
        <v>1388</v>
      </c>
      <c r="G41" s="1029">
        <v>3.15</v>
      </c>
      <c r="H41" s="1042" t="s">
        <v>1194</v>
      </c>
      <c r="I41" s="1042" t="s">
        <v>875</v>
      </c>
      <c r="J41" s="873"/>
      <c r="K41" s="873"/>
      <c r="L41" s="873"/>
      <c r="M41" s="1029" t="s">
        <v>39</v>
      </c>
      <c r="N41" s="1029"/>
      <c r="O41" s="1029">
        <v>26.9</v>
      </c>
      <c r="P41" s="1029" t="s">
        <v>79</v>
      </c>
      <c r="Q41" s="1029" t="s">
        <v>1252</v>
      </c>
      <c r="R41" s="1115"/>
      <c r="S41" s="1115">
        <v>420</v>
      </c>
      <c r="T41" s="1111"/>
      <c r="U41" s="1029" t="s">
        <v>17</v>
      </c>
      <c r="V41" s="1029" t="s">
        <v>21</v>
      </c>
      <c r="W41" s="1907" t="s">
        <v>12481</v>
      </c>
      <c r="X41" s="152" t="s">
        <v>1395</v>
      </c>
      <c r="Y41" s="1180"/>
      <c r="Z41" s="1149"/>
      <c r="AA41" s="850"/>
      <c r="AB41" s="850"/>
      <c r="AC41" s="850"/>
      <c r="AD41" s="850"/>
      <c r="AE41" s="850"/>
      <c r="AF41" s="850"/>
      <c r="AG41" s="850"/>
      <c r="AH41" s="1150"/>
      <c r="AI41" s="1145"/>
      <c r="AJ41" s="850">
        <v>555.56000000000006</v>
      </c>
      <c r="AK41" s="850"/>
      <c r="AL41" s="850">
        <v>582.16</v>
      </c>
      <c r="AM41" s="850"/>
      <c r="AN41" s="1154">
        <v>581.70999999999992</v>
      </c>
      <c r="AO41" s="1159" t="s">
        <v>12289</v>
      </c>
      <c r="AP41" s="1222"/>
      <c r="AQ41" s="160"/>
      <c r="AR41" s="160"/>
    </row>
    <row r="42" spans="1:44" s="161" customFormat="1" ht="24.95" customHeight="1">
      <c r="A42" s="1006" t="s">
        <v>1940</v>
      </c>
      <c r="B42" s="287">
        <v>30</v>
      </c>
      <c r="C42" s="1783"/>
      <c r="D42" s="1045"/>
      <c r="E42" s="1013" t="s">
        <v>1664</v>
      </c>
      <c r="F42" s="1029" t="s">
        <v>1388</v>
      </c>
      <c r="G42" s="1029">
        <v>3.15</v>
      </c>
      <c r="H42" s="1042" t="s">
        <v>1194</v>
      </c>
      <c r="I42" s="1042" t="s">
        <v>875</v>
      </c>
      <c r="J42" s="873"/>
      <c r="K42" s="873"/>
      <c r="L42" s="873"/>
      <c r="M42" s="1029" t="s">
        <v>39</v>
      </c>
      <c r="N42" s="1029"/>
      <c r="O42" s="1029">
        <v>25.9</v>
      </c>
      <c r="P42" s="1029" t="s">
        <v>79</v>
      </c>
      <c r="Q42" s="1029" t="s">
        <v>1253</v>
      </c>
      <c r="R42" s="1099"/>
      <c r="S42" s="1115">
        <v>330</v>
      </c>
      <c r="T42" s="1111"/>
      <c r="U42" s="1029" t="s">
        <v>17</v>
      </c>
      <c r="V42" s="1029" t="s">
        <v>21</v>
      </c>
      <c r="W42" s="1907" t="s">
        <v>12481</v>
      </c>
      <c r="X42" s="152" t="s">
        <v>1395</v>
      </c>
      <c r="Y42" s="1180"/>
      <c r="Z42" s="1149"/>
      <c r="AA42" s="850"/>
      <c r="AB42" s="850"/>
      <c r="AC42" s="850"/>
      <c r="AD42" s="850"/>
      <c r="AE42" s="850"/>
      <c r="AF42" s="850"/>
      <c r="AG42" s="850"/>
      <c r="AH42" s="1150"/>
      <c r="AI42" s="1145"/>
      <c r="AJ42" s="850">
        <v>436.53</v>
      </c>
      <c r="AK42" s="850"/>
      <c r="AL42" s="850">
        <v>451.62</v>
      </c>
      <c r="AM42" s="850"/>
      <c r="AN42" s="1154">
        <v>452.67</v>
      </c>
      <c r="AO42" s="1159" t="s">
        <v>12207</v>
      </c>
      <c r="AP42" s="1222"/>
      <c r="AQ42" s="160"/>
      <c r="AR42" s="160"/>
    </row>
    <row r="43" spans="1:44" s="161" customFormat="1" ht="24.95" customHeight="1">
      <c r="A43" s="1006" t="s">
        <v>1941</v>
      </c>
      <c r="B43" s="287">
        <v>30</v>
      </c>
      <c r="C43" s="1783"/>
      <c r="D43" s="1013"/>
      <c r="E43" s="1013" t="s">
        <v>1664</v>
      </c>
      <c r="F43" s="1029" t="s">
        <v>1388</v>
      </c>
      <c r="G43" s="1029">
        <v>3.15</v>
      </c>
      <c r="H43" s="1042" t="s">
        <v>1194</v>
      </c>
      <c r="I43" s="1042" t="s">
        <v>875</v>
      </c>
      <c r="J43" s="873"/>
      <c r="K43" s="873"/>
      <c r="L43" s="873"/>
      <c r="M43" s="1029" t="s">
        <v>85</v>
      </c>
      <c r="N43" s="1029"/>
      <c r="O43" s="1029">
        <v>2</v>
      </c>
      <c r="P43" s="1029" t="s">
        <v>79</v>
      </c>
      <c r="Q43" s="1029" t="s">
        <v>1253</v>
      </c>
      <c r="R43" s="1099"/>
      <c r="S43" s="1115">
        <v>9</v>
      </c>
      <c r="T43" s="1111"/>
      <c r="U43" s="1029" t="s">
        <v>17</v>
      </c>
      <c r="V43" s="1029" t="s">
        <v>21</v>
      </c>
      <c r="W43" s="1907" t="s">
        <v>12481</v>
      </c>
      <c r="X43" s="893"/>
      <c r="Y43" s="1180"/>
      <c r="Z43" s="1149"/>
      <c r="AA43" s="850"/>
      <c r="AB43" s="850"/>
      <c r="AC43" s="850"/>
      <c r="AD43" s="850"/>
      <c r="AE43" s="850"/>
      <c r="AF43" s="850"/>
      <c r="AG43" s="850"/>
      <c r="AH43" s="1150"/>
      <c r="AI43" s="1145"/>
      <c r="AJ43" s="850">
        <v>22.941231097955399</v>
      </c>
      <c r="AK43" s="850"/>
      <c r="AL43" s="850">
        <v>23.598867088869302</v>
      </c>
      <c r="AM43" s="850"/>
      <c r="AN43" s="1154">
        <v>23.570571928030301</v>
      </c>
      <c r="AO43" s="1159" t="s">
        <v>9447</v>
      </c>
      <c r="AP43" s="1222"/>
      <c r="AQ43" s="160"/>
      <c r="AR43" s="160"/>
    </row>
    <row r="44" spans="1:44" s="161" customFormat="1" ht="24.95" customHeight="1">
      <c r="A44" s="1006" t="s">
        <v>1942</v>
      </c>
      <c r="B44" s="287">
        <v>30</v>
      </c>
      <c r="C44" s="1783"/>
      <c r="D44" s="1013"/>
      <c r="E44" s="1013" t="s">
        <v>1664</v>
      </c>
      <c r="F44" s="1029" t="s">
        <v>1388</v>
      </c>
      <c r="G44" s="1029" t="s">
        <v>872</v>
      </c>
      <c r="H44" s="1042" t="s">
        <v>207</v>
      </c>
      <c r="I44" s="1042" t="s">
        <v>875</v>
      </c>
      <c r="J44" s="873"/>
      <c r="K44" s="873"/>
      <c r="L44" s="873"/>
      <c r="M44" s="1029" t="s">
        <v>85</v>
      </c>
      <c r="N44" s="1029"/>
      <c r="O44" s="1029">
        <v>2</v>
      </c>
      <c r="P44" s="1029" t="s">
        <v>79</v>
      </c>
      <c r="Q44" s="1029" t="s">
        <v>1253</v>
      </c>
      <c r="R44" s="1099"/>
      <c r="S44" s="1115">
        <v>9</v>
      </c>
      <c r="T44" s="1111"/>
      <c r="U44" s="1029" t="s">
        <v>17</v>
      </c>
      <c r="V44" s="1029" t="s">
        <v>21</v>
      </c>
      <c r="W44" s="1907" t="s">
        <v>12481</v>
      </c>
      <c r="X44" s="893"/>
      <c r="Y44" s="1180"/>
      <c r="Z44" s="1149"/>
      <c r="AA44" s="850"/>
      <c r="AB44" s="850"/>
      <c r="AC44" s="850"/>
      <c r="AD44" s="850"/>
      <c r="AE44" s="850"/>
      <c r="AF44" s="850"/>
      <c r="AG44" s="850"/>
      <c r="AH44" s="1150"/>
      <c r="AI44" s="1145"/>
      <c r="AJ44" s="850">
        <v>24.284553804878101</v>
      </c>
      <c r="AK44" s="850"/>
      <c r="AL44" s="850">
        <v>25.127944390243901</v>
      </c>
      <c r="AM44" s="850"/>
      <c r="AN44" s="1154">
        <v>25.105033349593501</v>
      </c>
      <c r="AO44" s="1159" t="s">
        <v>11950</v>
      </c>
      <c r="AP44" s="1222"/>
      <c r="AQ44" s="160"/>
      <c r="AR44" s="160"/>
    </row>
    <row r="45" spans="1:44" s="161" customFormat="1" ht="24.95" customHeight="1">
      <c r="A45" s="1006" t="s">
        <v>1943</v>
      </c>
      <c r="B45" s="287">
        <v>30</v>
      </c>
      <c r="C45" s="1784"/>
      <c r="D45" s="1013"/>
      <c r="E45" s="1013" t="s">
        <v>1664</v>
      </c>
      <c r="F45" s="1029" t="s">
        <v>1388</v>
      </c>
      <c r="G45" s="1029">
        <v>3.15</v>
      </c>
      <c r="H45" s="1042" t="s">
        <v>1194</v>
      </c>
      <c r="I45" s="1042" t="s">
        <v>875</v>
      </c>
      <c r="J45" s="873"/>
      <c r="K45" s="873"/>
      <c r="L45" s="873"/>
      <c r="M45" s="1029" t="s">
        <v>85</v>
      </c>
      <c r="N45" s="1029"/>
      <c r="O45" s="1029">
        <v>-10</v>
      </c>
      <c r="P45" s="1029" t="s">
        <v>79</v>
      </c>
      <c r="Q45" s="1029" t="s">
        <v>1253</v>
      </c>
      <c r="R45" s="1099"/>
      <c r="S45" s="1115">
        <v>6</v>
      </c>
      <c r="T45" s="1111"/>
      <c r="U45" s="1029" t="s">
        <v>17</v>
      </c>
      <c r="V45" s="1029" t="s">
        <v>21</v>
      </c>
      <c r="W45" s="1907" t="s">
        <v>12481</v>
      </c>
      <c r="X45" s="893"/>
      <c r="Y45" s="1180"/>
      <c r="Z45" s="1149"/>
      <c r="AA45" s="850"/>
      <c r="AB45" s="850"/>
      <c r="AC45" s="850"/>
      <c r="AD45" s="850"/>
      <c r="AE45" s="850"/>
      <c r="AF45" s="850"/>
      <c r="AG45" s="850"/>
      <c r="AH45" s="1150"/>
      <c r="AI45" s="1145"/>
      <c r="AJ45" s="850">
        <v>13.6226634949266</v>
      </c>
      <c r="AK45" s="850"/>
      <c r="AL45" s="850">
        <v>14.236263571837499</v>
      </c>
      <c r="AM45" s="850"/>
      <c r="AN45" s="1154">
        <v>14.1205038558382</v>
      </c>
      <c r="AO45" s="1159" t="s">
        <v>9448</v>
      </c>
      <c r="AP45" s="1222"/>
      <c r="AQ45" s="160"/>
      <c r="AR45" s="160"/>
    </row>
    <row r="46" spans="1:44" s="162" customFormat="1" ht="24.95" customHeight="1">
      <c r="A46" s="1005" t="s">
        <v>1657</v>
      </c>
      <c r="B46" s="286"/>
      <c r="C46" s="286" t="s">
        <v>1240</v>
      </c>
      <c r="D46" s="1027"/>
      <c r="E46" s="1027"/>
      <c r="F46" s="1027"/>
      <c r="G46" s="1027"/>
      <c r="H46" s="1028"/>
      <c r="I46" s="1028"/>
      <c r="J46" s="1028"/>
      <c r="K46" s="1028"/>
      <c r="L46" s="1028"/>
      <c r="M46" s="1027"/>
      <c r="N46" s="1027"/>
      <c r="O46" s="1027"/>
      <c r="P46" s="1027"/>
      <c r="Q46" s="1027"/>
      <c r="R46" s="1097"/>
      <c r="S46" s="1097"/>
      <c r="T46" s="1097"/>
      <c r="U46" s="1027"/>
      <c r="V46" s="1027"/>
      <c r="W46" s="1906"/>
      <c r="X46" s="165"/>
      <c r="Y46" s="1141"/>
      <c r="Z46" s="1147"/>
      <c r="AA46" s="849"/>
      <c r="AB46" s="849"/>
      <c r="AC46" s="849"/>
      <c r="AD46" s="849"/>
      <c r="AE46" s="849"/>
      <c r="AF46" s="849"/>
      <c r="AG46" s="849"/>
      <c r="AH46" s="1148"/>
      <c r="AI46" s="1144"/>
      <c r="AJ46" s="849"/>
      <c r="AK46" s="849"/>
      <c r="AL46" s="849"/>
      <c r="AM46" s="849"/>
      <c r="AN46" s="1153"/>
      <c r="AO46" s="1158"/>
      <c r="AP46" s="1197"/>
    </row>
    <row r="47" spans="1:44" s="161" customFormat="1" ht="24.95" customHeight="1">
      <c r="A47" s="1006" t="s">
        <v>1944</v>
      </c>
      <c r="B47" s="287">
        <v>30</v>
      </c>
      <c r="C47" s="1816" t="s">
        <v>1250</v>
      </c>
      <c r="D47" s="1013"/>
      <c r="E47" s="1013" t="s">
        <v>1664</v>
      </c>
      <c r="F47" s="1029" t="s">
        <v>1388</v>
      </c>
      <c r="G47" s="1029">
        <v>3.15</v>
      </c>
      <c r="H47" s="1042" t="s">
        <v>1194</v>
      </c>
      <c r="I47" s="1042" t="s">
        <v>875</v>
      </c>
      <c r="J47" s="1043"/>
      <c r="K47" s="1043"/>
      <c r="L47" s="1043"/>
      <c r="M47" s="1029" t="s">
        <v>39</v>
      </c>
      <c r="N47" s="1029"/>
      <c r="O47" s="1029" t="s">
        <v>1673</v>
      </c>
      <c r="P47" s="874" t="s">
        <v>79</v>
      </c>
      <c r="Q47" s="874" t="s">
        <v>36</v>
      </c>
      <c r="R47" s="1099"/>
      <c r="S47" s="1099"/>
      <c r="T47" s="1105">
        <v>-36</v>
      </c>
      <c r="U47" s="1013" t="s">
        <v>1241</v>
      </c>
      <c r="V47" s="1029" t="s">
        <v>21</v>
      </c>
      <c r="W47" s="1907"/>
      <c r="X47" s="893"/>
      <c r="Y47" s="1180"/>
      <c r="Z47" s="1149"/>
      <c r="AA47" s="850"/>
      <c r="AB47" s="850"/>
      <c r="AC47" s="850"/>
      <c r="AD47" s="850"/>
      <c r="AE47" s="850"/>
      <c r="AF47" s="850"/>
      <c r="AG47" s="850"/>
      <c r="AH47" s="1150"/>
      <c r="AI47" s="1145"/>
      <c r="AJ47" s="888">
        <v>-39.192799999999998</v>
      </c>
      <c r="AK47" s="850"/>
      <c r="AL47" s="888">
        <v>-39.513500000000001</v>
      </c>
      <c r="AM47" s="850"/>
      <c r="AN47" s="1192">
        <v>-40.035600000000002</v>
      </c>
      <c r="AO47" s="1159" t="s">
        <v>12205</v>
      </c>
      <c r="AP47" s="1222"/>
      <c r="AQ47" s="160"/>
      <c r="AR47" s="160"/>
    </row>
    <row r="48" spans="1:44" s="161" customFormat="1" ht="24.95" customHeight="1">
      <c r="A48" s="1006" t="s">
        <v>1945</v>
      </c>
      <c r="B48" s="287">
        <v>30</v>
      </c>
      <c r="C48" s="1817"/>
      <c r="D48" s="1013"/>
      <c r="E48" s="1013" t="s">
        <v>1664</v>
      </c>
      <c r="F48" s="1029" t="s">
        <v>1388</v>
      </c>
      <c r="G48" s="1029">
        <v>3.15</v>
      </c>
      <c r="H48" s="1042" t="s">
        <v>1194</v>
      </c>
      <c r="I48" s="1042" t="s">
        <v>1237</v>
      </c>
      <c r="J48" s="1043"/>
      <c r="K48" s="1043"/>
      <c r="L48" s="1043"/>
      <c r="M48" s="1029" t="s">
        <v>39</v>
      </c>
      <c r="N48" s="1029"/>
      <c r="O48" s="1029" t="s">
        <v>1674</v>
      </c>
      <c r="P48" s="874" t="s">
        <v>79</v>
      </c>
      <c r="Q48" s="874" t="s">
        <v>36</v>
      </c>
      <c r="R48" s="1099"/>
      <c r="S48" s="1099"/>
      <c r="T48" s="1105">
        <v>-33</v>
      </c>
      <c r="U48" s="1013" t="s">
        <v>1241</v>
      </c>
      <c r="V48" s="1029" t="s">
        <v>21</v>
      </c>
      <c r="W48" s="1907"/>
      <c r="X48" s="893"/>
      <c r="Y48" s="1180"/>
      <c r="Z48" s="1149"/>
      <c r="AA48" s="850"/>
      <c r="AB48" s="850"/>
      <c r="AC48" s="850"/>
      <c r="AD48" s="850"/>
      <c r="AE48" s="850"/>
      <c r="AF48" s="850"/>
      <c r="AG48" s="850"/>
      <c r="AH48" s="1150"/>
      <c r="AI48" s="1145"/>
      <c r="AJ48" s="888">
        <v>-36.874000000000002</v>
      </c>
      <c r="AK48" s="850"/>
      <c r="AL48" s="888">
        <v>-36.348199999999999</v>
      </c>
      <c r="AM48" s="850"/>
      <c r="AN48" s="1192">
        <v>-37.058100000000003</v>
      </c>
      <c r="AO48" s="1159" t="s">
        <v>12330</v>
      </c>
      <c r="AP48" s="1222"/>
      <c r="AQ48" s="160"/>
      <c r="AR48" s="160"/>
    </row>
    <row r="49" spans="1:44" s="161" customFormat="1" ht="24.95" customHeight="1">
      <c r="A49" s="1006" t="s">
        <v>1946</v>
      </c>
      <c r="B49" s="287">
        <v>30</v>
      </c>
      <c r="C49" s="1817"/>
      <c r="D49" s="1013"/>
      <c r="E49" s="1013" t="s">
        <v>1664</v>
      </c>
      <c r="F49" s="1029" t="s">
        <v>1388</v>
      </c>
      <c r="G49" s="1029" t="s">
        <v>872</v>
      </c>
      <c r="H49" s="1042" t="s">
        <v>207</v>
      </c>
      <c r="I49" s="1042" t="s">
        <v>875</v>
      </c>
      <c r="J49" s="1043"/>
      <c r="K49" s="1043"/>
      <c r="L49" s="1043"/>
      <c r="M49" s="1029" t="s">
        <v>39</v>
      </c>
      <c r="N49" s="1029"/>
      <c r="O49" s="1029" t="s">
        <v>1673</v>
      </c>
      <c r="P49" s="874" t="s">
        <v>79</v>
      </c>
      <c r="Q49" s="874" t="s">
        <v>36</v>
      </c>
      <c r="R49" s="1099"/>
      <c r="S49" s="1099"/>
      <c r="T49" s="1105">
        <v>-31</v>
      </c>
      <c r="U49" s="1013" t="s">
        <v>1241</v>
      </c>
      <c r="V49" s="1029" t="s">
        <v>21</v>
      </c>
      <c r="W49" s="1907"/>
      <c r="X49" s="893"/>
      <c r="Y49" s="1180"/>
      <c r="Z49" s="1149"/>
      <c r="AA49" s="850"/>
      <c r="AB49" s="850"/>
      <c r="AC49" s="850"/>
      <c r="AD49" s="850"/>
      <c r="AE49" s="850"/>
      <c r="AF49" s="850"/>
      <c r="AG49" s="850"/>
      <c r="AH49" s="1150"/>
      <c r="AI49" s="1145"/>
      <c r="AJ49" s="850"/>
      <c r="AK49" s="850"/>
      <c r="AL49" s="850"/>
      <c r="AM49" s="850"/>
      <c r="AN49" s="1154"/>
      <c r="AO49" s="1159"/>
      <c r="AP49" s="1222"/>
      <c r="AQ49" s="160"/>
      <c r="AR49" s="160"/>
    </row>
    <row r="50" spans="1:44" s="161" customFormat="1" ht="24.95" customHeight="1">
      <c r="A50" s="1006" t="s">
        <v>1947</v>
      </c>
      <c r="B50" s="287">
        <v>30</v>
      </c>
      <c r="C50" s="1817"/>
      <c r="D50" s="1013"/>
      <c r="E50" s="1013" t="s">
        <v>1664</v>
      </c>
      <c r="F50" s="1029" t="s">
        <v>1388</v>
      </c>
      <c r="G50" s="1029">
        <v>3.15</v>
      </c>
      <c r="H50" s="1042" t="s">
        <v>1194</v>
      </c>
      <c r="I50" s="1042" t="s">
        <v>875</v>
      </c>
      <c r="J50" s="1043"/>
      <c r="K50" s="1043"/>
      <c r="L50" s="1043"/>
      <c r="M50" s="1029" t="s">
        <v>85</v>
      </c>
      <c r="N50" s="1029"/>
      <c r="O50" s="1116" t="s">
        <v>1258</v>
      </c>
      <c r="P50" s="874" t="s">
        <v>79</v>
      </c>
      <c r="Q50" s="874" t="s">
        <v>36</v>
      </c>
      <c r="R50" s="1099"/>
      <c r="S50" s="1099"/>
      <c r="T50" s="1105">
        <v>-36</v>
      </c>
      <c r="U50" s="1013" t="s">
        <v>1241</v>
      </c>
      <c r="V50" s="1029" t="s">
        <v>21</v>
      </c>
      <c r="W50" s="1907"/>
      <c r="X50" s="893"/>
      <c r="Y50" s="1180"/>
      <c r="Z50" s="1149"/>
      <c r="AA50" s="850"/>
      <c r="AB50" s="850"/>
      <c r="AC50" s="850"/>
      <c r="AD50" s="850"/>
      <c r="AE50" s="850"/>
      <c r="AF50" s="850"/>
      <c r="AG50" s="850"/>
      <c r="AH50" s="1150"/>
      <c r="AI50" s="1145"/>
      <c r="AJ50" s="888">
        <v>-43.200580000000002</v>
      </c>
      <c r="AK50" s="850"/>
      <c r="AL50" s="888">
        <v>-43.118209999999998</v>
      </c>
      <c r="AM50" s="850"/>
      <c r="AN50" s="1192">
        <v>-43.03631</v>
      </c>
      <c r="AO50" s="1159" t="s">
        <v>9444</v>
      </c>
      <c r="AP50" s="1222"/>
      <c r="AQ50" s="160"/>
      <c r="AR50" s="160"/>
    </row>
    <row r="51" spans="1:44" s="161" customFormat="1" ht="24.95" customHeight="1">
      <c r="A51" s="1006" t="s">
        <v>1948</v>
      </c>
      <c r="B51" s="287">
        <v>30</v>
      </c>
      <c r="C51" s="1817"/>
      <c r="D51" s="1013"/>
      <c r="E51" s="1013" t="s">
        <v>1664</v>
      </c>
      <c r="F51" s="1029" t="s">
        <v>1388</v>
      </c>
      <c r="G51" s="1029">
        <v>3.15</v>
      </c>
      <c r="H51" s="1042" t="s">
        <v>1194</v>
      </c>
      <c r="I51" s="1042" t="s">
        <v>1237</v>
      </c>
      <c r="J51" s="1043"/>
      <c r="K51" s="1043"/>
      <c r="L51" s="1043"/>
      <c r="M51" s="1029" t="s">
        <v>85</v>
      </c>
      <c r="N51" s="1029"/>
      <c r="O51" s="1116" t="s">
        <v>1258</v>
      </c>
      <c r="P51" s="874" t="s">
        <v>79</v>
      </c>
      <c r="Q51" s="874" t="s">
        <v>36</v>
      </c>
      <c r="R51" s="1099"/>
      <c r="S51" s="1099"/>
      <c r="T51" s="1105">
        <v>-33</v>
      </c>
      <c r="U51" s="1013" t="s">
        <v>1241</v>
      </c>
      <c r="V51" s="1029" t="s">
        <v>21</v>
      </c>
      <c r="W51" s="1907"/>
      <c r="X51" s="893"/>
      <c r="Y51" s="1180"/>
      <c r="Z51" s="1149"/>
      <c r="AA51" s="850"/>
      <c r="AB51" s="850"/>
      <c r="AC51" s="850"/>
      <c r="AD51" s="850"/>
      <c r="AE51" s="850"/>
      <c r="AF51" s="850"/>
      <c r="AG51" s="850"/>
      <c r="AH51" s="1150"/>
      <c r="AI51" s="1145"/>
      <c r="AJ51" s="888">
        <v>-39.742100000000001</v>
      </c>
      <c r="AK51" s="850"/>
      <c r="AL51" s="888">
        <v>-39.861069999999998</v>
      </c>
      <c r="AM51" s="850"/>
      <c r="AN51" s="1192">
        <v>-38.491370000000003</v>
      </c>
      <c r="AO51" s="1159" t="s">
        <v>9536</v>
      </c>
      <c r="AP51" s="1222"/>
      <c r="AQ51" s="160"/>
      <c r="AR51" s="160"/>
    </row>
    <row r="52" spans="1:44" s="161" customFormat="1" ht="24.95" customHeight="1">
      <c r="A52" s="1006" t="s">
        <v>1949</v>
      </c>
      <c r="B52" s="287">
        <v>30</v>
      </c>
      <c r="C52" s="1818"/>
      <c r="D52" s="1013"/>
      <c r="E52" s="1013" t="s">
        <v>1664</v>
      </c>
      <c r="F52" s="1029" t="s">
        <v>1388</v>
      </c>
      <c r="G52" s="1029" t="s">
        <v>872</v>
      </c>
      <c r="H52" s="1042" t="s">
        <v>207</v>
      </c>
      <c r="I52" s="1042" t="s">
        <v>875</v>
      </c>
      <c r="J52" s="1043"/>
      <c r="K52" s="1043"/>
      <c r="L52" s="1043"/>
      <c r="M52" s="1029" t="s">
        <v>85</v>
      </c>
      <c r="N52" s="1029"/>
      <c r="O52" s="1116" t="s">
        <v>1258</v>
      </c>
      <c r="P52" s="874" t="s">
        <v>79</v>
      </c>
      <c r="Q52" s="874" t="s">
        <v>36</v>
      </c>
      <c r="R52" s="1099"/>
      <c r="S52" s="1099"/>
      <c r="T52" s="1105">
        <v>-31</v>
      </c>
      <c r="U52" s="1013" t="s">
        <v>1241</v>
      </c>
      <c r="V52" s="1029" t="s">
        <v>21</v>
      </c>
      <c r="W52" s="1907"/>
      <c r="X52" s="893"/>
      <c r="Y52" s="1180"/>
      <c r="Z52" s="1149"/>
      <c r="AA52" s="850"/>
      <c r="AB52" s="850"/>
      <c r="AC52" s="850"/>
      <c r="AD52" s="850"/>
      <c r="AE52" s="850"/>
      <c r="AF52" s="850"/>
      <c r="AG52" s="850"/>
      <c r="AH52" s="1150"/>
      <c r="AI52" s="1145"/>
      <c r="AJ52" s="888">
        <v>-38.545270000000002</v>
      </c>
      <c r="AK52" s="850"/>
      <c r="AL52" s="888">
        <v>-39.655479999999997</v>
      </c>
      <c r="AM52" s="850"/>
      <c r="AN52" s="1192">
        <v>-38.534590000000001</v>
      </c>
      <c r="AO52" s="1159" t="s">
        <v>11947</v>
      </c>
      <c r="AP52" s="1222"/>
      <c r="AQ52" s="160"/>
      <c r="AR52" s="160"/>
    </row>
    <row r="53" spans="1:44" s="161" customFormat="1" ht="24.95" customHeight="1">
      <c r="A53" s="1008" t="s">
        <v>1950</v>
      </c>
      <c r="B53" s="300">
        <v>30</v>
      </c>
      <c r="C53" s="1819" t="s">
        <v>1242</v>
      </c>
      <c r="D53" s="1012"/>
      <c r="E53" s="1012" t="s">
        <v>1664</v>
      </c>
      <c r="F53" s="1032" t="s">
        <v>1388</v>
      </c>
      <c r="G53" s="1032">
        <v>3.15</v>
      </c>
      <c r="H53" s="1040" t="s">
        <v>1194</v>
      </c>
      <c r="I53" s="1040" t="s">
        <v>875</v>
      </c>
      <c r="J53" s="1041"/>
      <c r="K53" s="1041"/>
      <c r="L53" s="1041"/>
      <c r="M53" s="1032" t="s">
        <v>39</v>
      </c>
      <c r="N53" s="1032"/>
      <c r="O53" s="1032" t="s">
        <v>1673</v>
      </c>
      <c r="P53" s="1103" t="s">
        <v>79</v>
      </c>
      <c r="Q53" s="1103" t="s">
        <v>36</v>
      </c>
      <c r="R53" s="1100"/>
      <c r="S53" s="1100"/>
      <c r="T53" s="1104">
        <v>-39</v>
      </c>
      <c r="U53" s="1012" t="s">
        <v>1241</v>
      </c>
      <c r="V53" s="1032" t="s">
        <v>21</v>
      </c>
      <c r="W53" s="1908"/>
      <c r="X53" s="892"/>
      <c r="Y53" s="1181"/>
      <c r="Z53" s="1151"/>
      <c r="AA53" s="851"/>
      <c r="AB53" s="851"/>
      <c r="AC53" s="851"/>
      <c r="AD53" s="851"/>
      <c r="AE53" s="851"/>
      <c r="AF53" s="851"/>
      <c r="AG53" s="851"/>
      <c r="AH53" s="1152"/>
      <c r="AI53" s="1146"/>
      <c r="AJ53" s="888">
        <v>-41.767200000000003</v>
      </c>
      <c r="AK53" s="851"/>
      <c r="AL53" s="888">
        <v>-40.829000000000001</v>
      </c>
      <c r="AM53" s="851"/>
      <c r="AN53" s="1192">
        <v>-41.026200000000003</v>
      </c>
      <c r="AO53" s="1160" t="s">
        <v>12206</v>
      </c>
      <c r="AP53" s="1223"/>
      <c r="AQ53" s="160"/>
      <c r="AR53" s="160"/>
    </row>
    <row r="54" spans="1:44" s="161" customFormat="1" ht="24.95" customHeight="1">
      <c r="A54" s="1008" t="s">
        <v>1951</v>
      </c>
      <c r="B54" s="300">
        <v>30</v>
      </c>
      <c r="C54" s="1820"/>
      <c r="D54" s="1012"/>
      <c r="E54" s="1012" t="s">
        <v>1664</v>
      </c>
      <c r="F54" s="1032" t="s">
        <v>1388</v>
      </c>
      <c r="G54" s="1032">
        <v>3.15</v>
      </c>
      <c r="H54" s="1040" t="s">
        <v>1194</v>
      </c>
      <c r="I54" s="1040" t="s">
        <v>1237</v>
      </c>
      <c r="J54" s="1041"/>
      <c r="K54" s="1041"/>
      <c r="L54" s="1041"/>
      <c r="M54" s="1032" t="s">
        <v>39</v>
      </c>
      <c r="N54" s="1032"/>
      <c r="O54" s="1032" t="s">
        <v>1674</v>
      </c>
      <c r="P54" s="1103" t="s">
        <v>79</v>
      </c>
      <c r="Q54" s="1103" t="s">
        <v>36</v>
      </c>
      <c r="R54" s="1100"/>
      <c r="S54" s="1100"/>
      <c r="T54" s="1104">
        <v>-36</v>
      </c>
      <c r="U54" s="1012" t="s">
        <v>1241</v>
      </c>
      <c r="V54" s="1032" t="s">
        <v>21</v>
      </c>
      <c r="W54" s="1908"/>
      <c r="X54" s="892"/>
      <c r="Y54" s="1181"/>
      <c r="Z54" s="1151"/>
      <c r="AA54" s="851"/>
      <c r="AB54" s="851"/>
      <c r="AC54" s="851"/>
      <c r="AD54" s="851"/>
      <c r="AE54" s="851"/>
      <c r="AF54" s="851"/>
      <c r="AG54" s="851"/>
      <c r="AH54" s="1152"/>
      <c r="AI54" s="1146"/>
      <c r="AJ54" s="888">
        <v>-37.960700000000003</v>
      </c>
      <c r="AK54" s="851"/>
      <c r="AL54" s="888">
        <v>-38.747199999999999</v>
      </c>
      <c r="AM54" s="851"/>
      <c r="AN54" s="1192">
        <v>-38.5946</v>
      </c>
      <c r="AO54" s="1160" t="s">
        <v>12331</v>
      </c>
      <c r="AP54" s="1223"/>
      <c r="AQ54" s="160"/>
      <c r="AR54" s="160"/>
    </row>
    <row r="55" spans="1:44" s="161" customFormat="1" ht="24.95" customHeight="1">
      <c r="A55" s="1008" t="s">
        <v>1952</v>
      </c>
      <c r="B55" s="300">
        <v>30</v>
      </c>
      <c r="C55" s="1820"/>
      <c r="D55" s="1012"/>
      <c r="E55" s="1012" t="s">
        <v>1664</v>
      </c>
      <c r="F55" s="1032" t="s">
        <v>1388</v>
      </c>
      <c r="G55" s="1032" t="s">
        <v>872</v>
      </c>
      <c r="H55" s="1040" t="s">
        <v>207</v>
      </c>
      <c r="I55" s="1040" t="s">
        <v>875</v>
      </c>
      <c r="J55" s="1041"/>
      <c r="K55" s="1041"/>
      <c r="L55" s="1041"/>
      <c r="M55" s="1032" t="s">
        <v>39</v>
      </c>
      <c r="N55" s="1032"/>
      <c r="O55" s="1032" t="s">
        <v>1673</v>
      </c>
      <c r="P55" s="1103" t="s">
        <v>79</v>
      </c>
      <c r="Q55" s="1103" t="s">
        <v>36</v>
      </c>
      <c r="R55" s="1100"/>
      <c r="S55" s="1100"/>
      <c r="T55" s="1104">
        <v>-34</v>
      </c>
      <c r="U55" s="1012" t="s">
        <v>1241</v>
      </c>
      <c r="V55" s="1032" t="s">
        <v>21</v>
      </c>
      <c r="W55" s="1908"/>
      <c r="X55" s="892"/>
      <c r="Y55" s="1181"/>
      <c r="Z55" s="1151"/>
      <c r="AA55" s="851"/>
      <c r="AB55" s="851"/>
      <c r="AC55" s="851"/>
      <c r="AD55" s="851"/>
      <c r="AE55" s="851"/>
      <c r="AF55" s="851"/>
      <c r="AG55" s="851"/>
      <c r="AH55" s="1152"/>
      <c r="AI55" s="1146"/>
      <c r="AJ55" s="851"/>
      <c r="AK55" s="851"/>
      <c r="AL55" s="851"/>
      <c r="AM55" s="851"/>
      <c r="AN55" s="1155"/>
      <c r="AO55" s="1160"/>
      <c r="AP55" s="1223"/>
      <c r="AQ55" s="160"/>
      <c r="AR55" s="160"/>
    </row>
    <row r="56" spans="1:44" s="161" customFormat="1" ht="24.95" customHeight="1">
      <c r="A56" s="1008" t="s">
        <v>1953</v>
      </c>
      <c r="B56" s="300">
        <v>30</v>
      </c>
      <c r="C56" s="1820"/>
      <c r="D56" s="1012"/>
      <c r="E56" s="1012" t="s">
        <v>1664</v>
      </c>
      <c r="F56" s="1032" t="s">
        <v>1388</v>
      </c>
      <c r="G56" s="1032">
        <v>3.15</v>
      </c>
      <c r="H56" s="1040" t="s">
        <v>1194</v>
      </c>
      <c r="I56" s="1040" t="s">
        <v>875</v>
      </c>
      <c r="J56" s="1041"/>
      <c r="K56" s="1041"/>
      <c r="L56" s="1041"/>
      <c r="M56" s="1032" t="s">
        <v>85</v>
      </c>
      <c r="N56" s="1032"/>
      <c r="O56" s="1117" t="s">
        <v>1258</v>
      </c>
      <c r="P56" s="1103" t="s">
        <v>79</v>
      </c>
      <c r="Q56" s="1103" t="s">
        <v>36</v>
      </c>
      <c r="R56" s="1100"/>
      <c r="S56" s="1100"/>
      <c r="T56" s="1104">
        <v>-39</v>
      </c>
      <c r="U56" s="1012" t="s">
        <v>1241</v>
      </c>
      <c r="V56" s="1032" t="s">
        <v>21</v>
      </c>
      <c r="W56" s="1908"/>
      <c r="X56" s="892"/>
      <c r="Y56" s="1181"/>
      <c r="Z56" s="1151"/>
      <c r="AA56" s="851"/>
      <c r="AB56" s="851"/>
      <c r="AC56" s="851"/>
      <c r="AD56" s="851"/>
      <c r="AE56" s="851"/>
      <c r="AF56" s="851"/>
      <c r="AG56" s="851"/>
      <c r="AH56" s="1152"/>
      <c r="AI56" s="1146"/>
      <c r="AJ56" s="888">
        <v>-44.007710000000003</v>
      </c>
      <c r="AK56" s="851"/>
      <c r="AL56" s="888">
        <v>-43.975639999999999</v>
      </c>
      <c r="AM56" s="851"/>
      <c r="AN56" s="1192">
        <v>-43.895310000000002</v>
      </c>
      <c r="AO56" s="1160" t="s">
        <v>9445</v>
      </c>
      <c r="AP56" s="1223"/>
      <c r="AQ56" s="160"/>
      <c r="AR56" s="160"/>
    </row>
    <row r="57" spans="1:44" s="161" customFormat="1" ht="24.95" customHeight="1">
      <c r="A57" s="1008" t="s">
        <v>1954</v>
      </c>
      <c r="B57" s="300">
        <v>30</v>
      </c>
      <c r="C57" s="1820"/>
      <c r="D57" s="1012"/>
      <c r="E57" s="1012" t="s">
        <v>1664</v>
      </c>
      <c r="F57" s="1032" t="s">
        <v>1388</v>
      </c>
      <c r="G57" s="1032">
        <v>3.15</v>
      </c>
      <c r="H57" s="1040" t="s">
        <v>1194</v>
      </c>
      <c r="I57" s="1040" t="s">
        <v>1237</v>
      </c>
      <c r="J57" s="1041"/>
      <c r="K57" s="1041"/>
      <c r="L57" s="1041"/>
      <c r="M57" s="1032" t="s">
        <v>85</v>
      </c>
      <c r="N57" s="1032"/>
      <c r="O57" s="1117" t="s">
        <v>1258</v>
      </c>
      <c r="P57" s="1103" t="s">
        <v>79</v>
      </c>
      <c r="Q57" s="1103" t="s">
        <v>36</v>
      </c>
      <c r="R57" s="1100"/>
      <c r="S57" s="1100"/>
      <c r="T57" s="1104">
        <v>-36</v>
      </c>
      <c r="U57" s="1012" t="s">
        <v>1241</v>
      </c>
      <c r="V57" s="1032" t="s">
        <v>21</v>
      </c>
      <c r="W57" s="1908"/>
      <c r="X57" s="892"/>
      <c r="Y57" s="1181"/>
      <c r="Z57" s="1151"/>
      <c r="AA57" s="851"/>
      <c r="AB57" s="851"/>
      <c r="AC57" s="851"/>
      <c r="AD57" s="851"/>
      <c r="AE57" s="851"/>
      <c r="AF57" s="851"/>
      <c r="AG57" s="851"/>
      <c r="AH57" s="1152"/>
      <c r="AI57" s="1146"/>
      <c r="AJ57" s="888">
        <v>-40.609630000000003</v>
      </c>
      <c r="AK57" s="851"/>
      <c r="AL57" s="888">
        <v>-40.738019999999999</v>
      </c>
      <c r="AM57" s="851"/>
      <c r="AN57" s="1192">
        <v>-39.428109999999997</v>
      </c>
      <c r="AO57" s="1160" t="s">
        <v>9537</v>
      </c>
      <c r="AP57" s="1223"/>
      <c r="AQ57" s="160"/>
      <c r="AR57" s="160"/>
    </row>
    <row r="58" spans="1:44" s="161" customFormat="1" ht="24.95" customHeight="1">
      <c r="A58" s="1008" t="s">
        <v>1955</v>
      </c>
      <c r="B58" s="300">
        <v>30</v>
      </c>
      <c r="C58" s="1821"/>
      <c r="D58" s="1012"/>
      <c r="E58" s="1012" t="s">
        <v>1664</v>
      </c>
      <c r="F58" s="1032" t="s">
        <v>1388</v>
      </c>
      <c r="G58" s="1032" t="s">
        <v>872</v>
      </c>
      <c r="H58" s="1040" t="s">
        <v>207</v>
      </c>
      <c r="I58" s="1040" t="s">
        <v>875</v>
      </c>
      <c r="J58" s="1041"/>
      <c r="K58" s="1041"/>
      <c r="L58" s="1041"/>
      <c r="M58" s="1032" t="s">
        <v>85</v>
      </c>
      <c r="N58" s="1032"/>
      <c r="O58" s="1117" t="s">
        <v>1258</v>
      </c>
      <c r="P58" s="1103" t="s">
        <v>79</v>
      </c>
      <c r="Q58" s="1103" t="s">
        <v>36</v>
      </c>
      <c r="R58" s="1100"/>
      <c r="S58" s="1100"/>
      <c r="T58" s="1104">
        <v>-34</v>
      </c>
      <c r="U58" s="1012" t="s">
        <v>1241</v>
      </c>
      <c r="V58" s="1032" t="s">
        <v>21</v>
      </c>
      <c r="W58" s="1908"/>
      <c r="X58" s="892"/>
      <c r="Y58" s="1181"/>
      <c r="Z58" s="1151"/>
      <c r="AA58" s="851"/>
      <c r="AB58" s="851"/>
      <c r="AC58" s="851"/>
      <c r="AD58" s="851"/>
      <c r="AE58" s="851"/>
      <c r="AF58" s="851"/>
      <c r="AG58" s="851"/>
      <c r="AH58" s="1152"/>
      <c r="AI58" s="1146"/>
      <c r="AJ58" s="888">
        <v>-39.918900000000001</v>
      </c>
      <c r="AK58" s="851"/>
      <c r="AL58" s="888">
        <v>-41.120950000000001</v>
      </c>
      <c r="AM58" s="851"/>
      <c r="AN58" s="1192">
        <v>-39.642319999999998</v>
      </c>
      <c r="AO58" s="1160" t="s">
        <v>11948</v>
      </c>
      <c r="AP58" s="1223"/>
      <c r="AQ58" s="160"/>
      <c r="AR58" s="160"/>
    </row>
    <row r="59" spans="1:44" s="161" customFormat="1" ht="24.95" customHeight="1">
      <c r="A59" s="1006" t="s">
        <v>1956</v>
      </c>
      <c r="B59" s="287">
        <v>30</v>
      </c>
      <c r="C59" s="1816" t="s">
        <v>1243</v>
      </c>
      <c r="D59" s="1013"/>
      <c r="E59" s="1013" t="s">
        <v>1664</v>
      </c>
      <c r="F59" s="1029" t="s">
        <v>1388</v>
      </c>
      <c r="G59" s="1029">
        <v>3.15</v>
      </c>
      <c r="H59" s="1042" t="s">
        <v>1194</v>
      </c>
      <c r="I59" s="1042" t="s">
        <v>875</v>
      </c>
      <c r="J59" s="1043"/>
      <c r="K59" s="1043"/>
      <c r="L59" s="1043"/>
      <c r="M59" s="1029" t="s">
        <v>39</v>
      </c>
      <c r="N59" s="1029"/>
      <c r="O59" s="1029" t="s">
        <v>1673</v>
      </c>
      <c r="P59" s="874" t="s">
        <v>79</v>
      </c>
      <c r="Q59" s="874" t="s">
        <v>36</v>
      </c>
      <c r="R59" s="1099"/>
      <c r="S59" s="1099"/>
      <c r="T59" s="1105">
        <v>-42</v>
      </c>
      <c r="U59" s="1013" t="s">
        <v>1241</v>
      </c>
      <c r="V59" s="1029" t="s">
        <v>21</v>
      </c>
      <c r="W59" s="1907"/>
      <c r="X59" s="893"/>
      <c r="Y59" s="1180"/>
      <c r="Z59" s="1149"/>
      <c r="AA59" s="850"/>
      <c r="AB59" s="850"/>
      <c r="AC59" s="850"/>
      <c r="AD59" s="850"/>
      <c r="AE59" s="850"/>
      <c r="AF59" s="850"/>
      <c r="AG59" s="850"/>
      <c r="AH59" s="1150"/>
      <c r="AI59" s="1145"/>
      <c r="AJ59" s="888">
        <v>-50.080399999999997</v>
      </c>
      <c r="AK59" s="850"/>
      <c r="AL59" s="888">
        <v>-50.2423</v>
      </c>
      <c r="AM59" s="850"/>
      <c r="AN59" s="1192">
        <v>-49.785499999999999</v>
      </c>
      <c r="AO59" s="1159" t="s">
        <v>12207</v>
      </c>
      <c r="AP59" s="1222"/>
      <c r="AQ59" s="160"/>
      <c r="AR59" s="160"/>
    </row>
    <row r="60" spans="1:44" s="161" customFormat="1" ht="24.95" customHeight="1">
      <c r="A60" s="1006" t="s">
        <v>1957</v>
      </c>
      <c r="B60" s="287">
        <v>30</v>
      </c>
      <c r="C60" s="1817"/>
      <c r="D60" s="1013"/>
      <c r="E60" s="1013" t="s">
        <v>1664</v>
      </c>
      <c r="F60" s="1029" t="s">
        <v>1388</v>
      </c>
      <c r="G60" s="1029">
        <v>3.15</v>
      </c>
      <c r="H60" s="1042" t="s">
        <v>1194</v>
      </c>
      <c r="I60" s="1042" t="s">
        <v>1237</v>
      </c>
      <c r="J60" s="1043"/>
      <c r="K60" s="1043"/>
      <c r="L60" s="1043"/>
      <c r="M60" s="1029" t="s">
        <v>39</v>
      </c>
      <c r="N60" s="1029"/>
      <c r="O60" s="1029" t="s">
        <v>1674</v>
      </c>
      <c r="P60" s="874" t="s">
        <v>79</v>
      </c>
      <c r="Q60" s="874" t="s">
        <v>36</v>
      </c>
      <c r="R60" s="1099"/>
      <c r="S60" s="1099"/>
      <c r="T60" s="1105">
        <v>-39</v>
      </c>
      <c r="U60" s="1013" t="s">
        <v>1241</v>
      </c>
      <c r="V60" s="1029" t="s">
        <v>21</v>
      </c>
      <c r="W60" s="1907"/>
      <c r="X60" s="893"/>
      <c r="Y60" s="1180"/>
      <c r="Z60" s="1149"/>
      <c r="AA60" s="850"/>
      <c r="AB60" s="850"/>
      <c r="AC60" s="850"/>
      <c r="AD60" s="850"/>
      <c r="AE60" s="850"/>
      <c r="AF60" s="850"/>
      <c r="AG60" s="850"/>
      <c r="AH60" s="1150"/>
      <c r="AI60" s="1145"/>
      <c r="AJ60" s="888">
        <v>-46.546900000000001</v>
      </c>
      <c r="AK60" s="850"/>
      <c r="AL60" s="888">
        <v>-47.4178</v>
      </c>
      <c r="AM60" s="850"/>
      <c r="AN60" s="1192">
        <v>-46.991999999999997</v>
      </c>
      <c r="AO60" s="1159" t="s">
        <v>12332</v>
      </c>
      <c r="AP60" s="1222"/>
      <c r="AQ60" s="160"/>
      <c r="AR60" s="160"/>
    </row>
    <row r="61" spans="1:44" s="161" customFormat="1" ht="24.95" customHeight="1">
      <c r="A61" s="1006" t="s">
        <v>1958</v>
      </c>
      <c r="B61" s="287">
        <v>30</v>
      </c>
      <c r="C61" s="1817"/>
      <c r="D61" s="1013"/>
      <c r="E61" s="1013" t="s">
        <v>1664</v>
      </c>
      <c r="F61" s="1029" t="s">
        <v>1388</v>
      </c>
      <c r="G61" s="1029" t="s">
        <v>872</v>
      </c>
      <c r="H61" s="1042" t="s">
        <v>207</v>
      </c>
      <c r="I61" s="1042" t="s">
        <v>875</v>
      </c>
      <c r="J61" s="1043"/>
      <c r="K61" s="1043"/>
      <c r="L61" s="1043"/>
      <c r="M61" s="1029" t="s">
        <v>39</v>
      </c>
      <c r="N61" s="1029"/>
      <c r="O61" s="1029" t="s">
        <v>1673</v>
      </c>
      <c r="P61" s="874" t="s">
        <v>79</v>
      </c>
      <c r="Q61" s="874" t="s">
        <v>36</v>
      </c>
      <c r="R61" s="1099"/>
      <c r="S61" s="1099"/>
      <c r="T61" s="1105">
        <v>-37</v>
      </c>
      <c r="U61" s="1013" t="s">
        <v>1241</v>
      </c>
      <c r="V61" s="1029" t="s">
        <v>21</v>
      </c>
      <c r="W61" s="1907"/>
      <c r="X61" s="893"/>
      <c r="Y61" s="1180"/>
      <c r="Z61" s="1149"/>
      <c r="AA61" s="850"/>
      <c r="AB61" s="850"/>
      <c r="AC61" s="850"/>
      <c r="AD61" s="850"/>
      <c r="AE61" s="850"/>
      <c r="AF61" s="850"/>
      <c r="AG61" s="850"/>
      <c r="AH61" s="1150"/>
      <c r="AI61" s="1145"/>
      <c r="AJ61" s="850"/>
      <c r="AK61" s="850"/>
      <c r="AL61" s="850"/>
      <c r="AM61" s="850"/>
      <c r="AN61" s="1154"/>
      <c r="AO61" s="1159"/>
      <c r="AP61" s="1222"/>
      <c r="AQ61" s="160"/>
      <c r="AR61" s="160"/>
    </row>
    <row r="62" spans="1:44" s="161" customFormat="1" ht="24.95" customHeight="1">
      <c r="A62" s="1006" t="s">
        <v>1959</v>
      </c>
      <c r="B62" s="287">
        <v>30</v>
      </c>
      <c r="C62" s="1817"/>
      <c r="D62" s="1013"/>
      <c r="E62" s="1013" t="s">
        <v>1664</v>
      </c>
      <c r="F62" s="1029" t="s">
        <v>1388</v>
      </c>
      <c r="G62" s="1029">
        <v>3.15</v>
      </c>
      <c r="H62" s="1042" t="s">
        <v>1194</v>
      </c>
      <c r="I62" s="1042" t="s">
        <v>875</v>
      </c>
      <c r="J62" s="1043"/>
      <c r="K62" s="1043"/>
      <c r="L62" s="1043"/>
      <c r="M62" s="1029" t="s">
        <v>85</v>
      </c>
      <c r="N62" s="1029"/>
      <c r="O62" s="1116" t="s">
        <v>1258</v>
      </c>
      <c r="P62" s="874" t="s">
        <v>79</v>
      </c>
      <c r="Q62" s="874" t="s">
        <v>36</v>
      </c>
      <c r="R62" s="1099"/>
      <c r="S62" s="1099"/>
      <c r="T62" s="1105">
        <v>-42</v>
      </c>
      <c r="U62" s="1013" t="s">
        <v>1241</v>
      </c>
      <c r="V62" s="1029" t="s">
        <v>21</v>
      </c>
      <c r="W62" s="1907"/>
      <c r="X62" s="893"/>
      <c r="Y62" s="1180"/>
      <c r="Z62" s="1149"/>
      <c r="AA62" s="850"/>
      <c r="AB62" s="850"/>
      <c r="AC62" s="850"/>
      <c r="AD62" s="850"/>
      <c r="AE62" s="850"/>
      <c r="AF62" s="850"/>
      <c r="AG62" s="850"/>
      <c r="AH62" s="1150"/>
      <c r="AI62" s="1145"/>
      <c r="AJ62" s="888">
        <v>-50.156829999999999</v>
      </c>
      <c r="AK62" s="850"/>
      <c r="AL62" s="888">
        <v>-50.231299999999997</v>
      </c>
      <c r="AM62" s="850"/>
      <c r="AN62" s="1192">
        <v>-49.811450000000001</v>
      </c>
      <c r="AO62" s="1159" t="s">
        <v>9446</v>
      </c>
      <c r="AP62" s="1222"/>
      <c r="AQ62" s="160"/>
      <c r="AR62" s="160"/>
    </row>
    <row r="63" spans="1:44" s="161" customFormat="1" ht="24.95" customHeight="1">
      <c r="A63" s="1006" t="s">
        <v>1960</v>
      </c>
      <c r="B63" s="287">
        <v>30</v>
      </c>
      <c r="C63" s="1817"/>
      <c r="D63" s="1013"/>
      <c r="E63" s="1013" t="s">
        <v>1664</v>
      </c>
      <c r="F63" s="1029" t="s">
        <v>1388</v>
      </c>
      <c r="G63" s="1029">
        <v>3.15</v>
      </c>
      <c r="H63" s="1042" t="s">
        <v>1194</v>
      </c>
      <c r="I63" s="1042" t="s">
        <v>1237</v>
      </c>
      <c r="J63" s="1043"/>
      <c r="K63" s="1043"/>
      <c r="L63" s="1043"/>
      <c r="M63" s="1029" t="s">
        <v>85</v>
      </c>
      <c r="N63" s="1029"/>
      <c r="O63" s="1116" t="s">
        <v>1258</v>
      </c>
      <c r="P63" s="874" t="s">
        <v>79</v>
      </c>
      <c r="Q63" s="874" t="s">
        <v>36</v>
      </c>
      <c r="R63" s="1099"/>
      <c r="S63" s="1099"/>
      <c r="T63" s="1105">
        <v>-39</v>
      </c>
      <c r="U63" s="1013" t="s">
        <v>1241</v>
      </c>
      <c r="V63" s="1029" t="s">
        <v>21</v>
      </c>
      <c r="W63" s="1907"/>
      <c r="X63" s="893"/>
      <c r="Y63" s="1180"/>
      <c r="Z63" s="1149"/>
      <c r="AA63" s="850"/>
      <c r="AB63" s="850"/>
      <c r="AC63" s="850"/>
      <c r="AD63" s="850"/>
      <c r="AE63" s="850"/>
      <c r="AF63" s="850"/>
      <c r="AG63" s="850"/>
      <c r="AH63" s="1150"/>
      <c r="AI63" s="1145"/>
      <c r="AJ63" s="888">
        <v>-49.18365</v>
      </c>
      <c r="AK63" s="850"/>
      <c r="AL63" s="888">
        <v>-49.134140000000002</v>
      </c>
      <c r="AM63" s="850"/>
      <c r="AN63" s="1192">
        <v>-48.33455</v>
      </c>
      <c r="AO63" s="1159" t="s">
        <v>9538</v>
      </c>
      <c r="AP63" s="1222"/>
      <c r="AQ63" s="160"/>
      <c r="AR63" s="160"/>
    </row>
    <row r="64" spans="1:44" s="161" customFormat="1" ht="24.95" customHeight="1">
      <c r="A64" s="1006" t="s">
        <v>1961</v>
      </c>
      <c r="B64" s="287">
        <v>30</v>
      </c>
      <c r="C64" s="1818"/>
      <c r="D64" s="1013"/>
      <c r="E64" s="1013" t="s">
        <v>1664</v>
      </c>
      <c r="F64" s="1029" t="s">
        <v>1388</v>
      </c>
      <c r="G64" s="1029" t="s">
        <v>872</v>
      </c>
      <c r="H64" s="1042" t="s">
        <v>207</v>
      </c>
      <c r="I64" s="1042" t="s">
        <v>875</v>
      </c>
      <c r="J64" s="1043"/>
      <c r="K64" s="1043"/>
      <c r="L64" s="1043"/>
      <c r="M64" s="1029" t="s">
        <v>85</v>
      </c>
      <c r="N64" s="1029"/>
      <c r="O64" s="1116" t="s">
        <v>1258</v>
      </c>
      <c r="P64" s="874" t="s">
        <v>79</v>
      </c>
      <c r="Q64" s="874" t="s">
        <v>36</v>
      </c>
      <c r="R64" s="1099"/>
      <c r="S64" s="1099"/>
      <c r="T64" s="1105">
        <v>-37</v>
      </c>
      <c r="U64" s="1013" t="s">
        <v>1241</v>
      </c>
      <c r="V64" s="1029" t="s">
        <v>21</v>
      </c>
      <c r="W64" s="1907"/>
      <c r="X64" s="893"/>
      <c r="Y64" s="1180"/>
      <c r="Z64" s="1149"/>
      <c r="AA64" s="850"/>
      <c r="AB64" s="850"/>
      <c r="AC64" s="850"/>
      <c r="AD64" s="850"/>
      <c r="AE64" s="850"/>
      <c r="AF64" s="850"/>
      <c r="AG64" s="850"/>
      <c r="AH64" s="1150"/>
      <c r="AI64" s="1145"/>
      <c r="AJ64" s="888">
        <v>-46.827019999999997</v>
      </c>
      <c r="AK64" s="850"/>
      <c r="AL64" s="888">
        <v>-47.737119999999997</v>
      </c>
      <c r="AM64" s="850"/>
      <c r="AN64" s="1192">
        <v>-47.034390000000002</v>
      </c>
      <c r="AO64" s="1159" t="s">
        <v>11949</v>
      </c>
      <c r="AP64" s="1222"/>
      <c r="AQ64" s="160"/>
      <c r="AR64" s="160"/>
    </row>
    <row r="65" spans="1:44" s="161" customFormat="1" ht="24.95" customHeight="1">
      <c r="A65" s="1008" t="s">
        <v>1962</v>
      </c>
      <c r="B65" s="300">
        <v>30</v>
      </c>
      <c r="C65" s="1819" t="s">
        <v>1247</v>
      </c>
      <c r="D65" s="1012"/>
      <c r="E65" s="1012" t="s">
        <v>1664</v>
      </c>
      <c r="F65" s="1032" t="s">
        <v>1388</v>
      </c>
      <c r="G65" s="1032">
        <v>3.15</v>
      </c>
      <c r="H65" s="1040" t="s">
        <v>1194</v>
      </c>
      <c r="I65" s="1040" t="s">
        <v>875</v>
      </c>
      <c r="J65" s="1041"/>
      <c r="K65" s="1041"/>
      <c r="L65" s="1041"/>
      <c r="M65" s="1032" t="s">
        <v>58</v>
      </c>
      <c r="N65" s="1032"/>
      <c r="O65" s="1103" t="s">
        <v>36</v>
      </c>
      <c r="P65" s="1103" t="s">
        <v>79</v>
      </c>
      <c r="Q65" s="1103" t="s">
        <v>36</v>
      </c>
      <c r="R65" s="1100"/>
      <c r="S65" s="1100"/>
      <c r="T65" s="1104">
        <v>2.5</v>
      </c>
      <c r="U65" s="1012" t="s">
        <v>1248</v>
      </c>
      <c r="V65" s="1032" t="s">
        <v>21</v>
      </c>
      <c r="W65" s="1908"/>
      <c r="X65" s="892"/>
      <c r="Y65" s="1181"/>
      <c r="Z65" s="1151"/>
      <c r="AA65" s="851"/>
      <c r="AB65" s="851"/>
      <c r="AC65" s="851"/>
      <c r="AD65" s="851"/>
      <c r="AE65" s="851"/>
      <c r="AF65" s="851"/>
      <c r="AG65" s="851"/>
      <c r="AH65" s="1152"/>
      <c r="AI65" s="1146"/>
      <c r="AJ65" s="890">
        <v>2.5903</v>
      </c>
      <c r="AK65" s="851"/>
      <c r="AL65" s="890">
        <v>2.6371000000000002</v>
      </c>
      <c r="AM65" s="851"/>
      <c r="AN65" s="1189">
        <v>2.6000999999999999</v>
      </c>
      <c r="AO65" s="1160" t="s">
        <v>12236</v>
      </c>
      <c r="AP65" s="1223"/>
      <c r="AQ65" s="160"/>
      <c r="AR65" s="160"/>
    </row>
    <row r="66" spans="1:44" s="161" customFormat="1" ht="24.95" customHeight="1">
      <c r="A66" s="1008" t="s">
        <v>1963</v>
      </c>
      <c r="B66" s="300">
        <v>30</v>
      </c>
      <c r="C66" s="1820"/>
      <c r="D66" s="1012"/>
      <c r="E66" s="1012" t="s">
        <v>1664</v>
      </c>
      <c r="F66" s="1032" t="s">
        <v>1388</v>
      </c>
      <c r="G66" s="1032">
        <v>3.15</v>
      </c>
      <c r="H66" s="1040" t="s">
        <v>1194</v>
      </c>
      <c r="I66" s="1040" t="s">
        <v>1237</v>
      </c>
      <c r="J66" s="1041"/>
      <c r="K66" s="1041"/>
      <c r="L66" s="1041"/>
      <c r="M66" s="1032" t="s">
        <v>58</v>
      </c>
      <c r="N66" s="1032"/>
      <c r="O66" s="1103" t="s">
        <v>36</v>
      </c>
      <c r="P66" s="1103" t="s">
        <v>79</v>
      </c>
      <c r="Q66" s="1103" t="s">
        <v>36</v>
      </c>
      <c r="R66" s="1100"/>
      <c r="S66" s="1100"/>
      <c r="T66" s="1104">
        <v>5</v>
      </c>
      <c r="U66" s="1012" t="s">
        <v>1248</v>
      </c>
      <c r="V66" s="1032" t="s">
        <v>21</v>
      </c>
      <c r="W66" s="1908"/>
      <c r="X66" s="892"/>
      <c r="Y66" s="1181"/>
      <c r="Z66" s="1151"/>
      <c r="AA66" s="851"/>
      <c r="AB66" s="851"/>
      <c r="AC66" s="851"/>
      <c r="AD66" s="851"/>
      <c r="AE66" s="851"/>
      <c r="AF66" s="851"/>
      <c r="AG66" s="851"/>
      <c r="AH66" s="1152"/>
      <c r="AI66" s="1146"/>
      <c r="AJ66" s="888">
        <v>2.8285999999999998</v>
      </c>
      <c r="AK66" s="851"/>
      <c r="AL66" s="888">
        <v>2.9529999999999998</v>
      </c>
      <c r="AM66" s="851"/>
      <c r="AN66" s="1192">
        <v>3.0141</v>
      </c>
      <c r="AO66" s="1160" t="s">
        <v>12362</v>
      </c>
      <c r="AP66" s="1223"/>
      <c r="AQ66" s="160"/>
      <c r="AR66" s="160"/>
    </row>
    <row r="67" spans="1:44" s="161" customFormat="1" ht="24.95" customHeight="1">
      <c r="A67" s="1008" t="s">
        <v>1964</v>
      </c>
      <c r="B67" s="300">
        <v>30</v>
      </c>
      <c r="C67" s="1821"/>
      <c r="D67" s="1012"/>
      <c r="E67" s="1012" t="s">
        <v>1664</v>
      </c>
      <c r="F67" s="1032" t="s">
        <v>1388</v>
      </c>
      <c r="G67" s="1032" t="s">
        <v>872</v>
      </c>
      <c r="H67" s="1040" t="s">
        <v>207</v>
      </c>
      <c r="I67" s="1040" t="s">
        <v>875</v>
      </c>
      <c r="J67" s="1041"/>
      <c r="K67" s="1041"/>
      <c r="L67" s="1041"/>
      <c r="M67" s="1032" t="s">
        <v>58</v>
      </c>
      <c r="N67" s="1032"/>
      <c r="O67" s="1103" t="s">
        <v>36</v>
      </c>
      <c r="P67" s="1103" t="s">
        <v>79</v>
      </c>
      <c r="Q67" s="1103" t="s">
        <v>36</v>
      </c>
      <c r="R67" s="1100"/>
      <c r="S67" s="1100"/>
      <c r="T67" s="1104">
        <v>6</v>
      </c>
      <c r="U67" s="1012" t="s">
        <v>1248</v>
      </c>
      <c r="V67" s="1032" t="s">
        <v>21</v>
      </c>
      <c r="W67" s="1908"/>
      <c r="X67" s="892"/>
      <c r="Y67" s="1181"/>
      <c r="Z67" s="1151"/>
      <c r="AA67" s="851"/>
      <c r="AB67" s="851"/>
      <c r="AC67" s="851"/>
      <c r="AD67" s="851"/>
      <c r="AE67" s="851"/>
      <c r="AF67" s="851"/>
      <c r="AG67" s="851"/>
      <c r="AH67" s="1152"/>
      <c r="AI67" s="1146"/>
      <c r="AJ67" s="888">
        <v>1.7757769999999999</v>
      </c>
      <c r="AK67" s="851"/>
      <c r="AL67" s="888">
        <v>1.874179</v>
      </c>
      <c r="AM67" s="851"/>
      <c r="AN67" s="1192">
        <v>1.83179</v>
      </c>
      <c r="AO67" s="1160" t="s">
        <v>11946</v>
      </c>
      <c r="AP67" s="1223"/>
      <c r="AQ67" s="160"/>
      <c r="AR67" s="160"/>
    </row>
    <row r="68" spans="1:44" s="161" customFormat="1" ht="24.95" customHeight="1">
      <c r="A68" s="1006" t="s">
        <v>1965</v>
      </c>
      <c r="B68" s="287">
        <v>30</v>
      </c>
      <c r="C68" s="1839" t="s">
        <v>1272</v>
      </c>
      <c r="D68" s="1013"/>
      <c r="E68" s="1013" t="s">
        <v>1664</v>
      </c>
      <c r="F68" s="1029" t="s">
        <v>1388</v>
      </c>
      <c r="G68" s="1029">
        <v>3.15</v>
      </c>
      <c r="H68" s="1042" t="s">
        <v>1194</v>
      </c>
      <c r="I68" s="1042" t="s">
        <v>875</v>
      </c>
      <c r="J68" s="1057" t="s">
        <v>7102</v>
      </c>
      <c r="K68" s="1057" t="s">
        <v>7102</v>
      </c>
      <c r="L68" s="1063">
        <v>0.03</v>
      </c>
      <c r="M68" s="1029" t="s">
        <v>58</v>
      </c>
      <c r="N68" s="1029"/>
      <c r="O68" s="874" t="s">
        <v>36</v>
      </c>
      <c r="P68" s="874" t="s">
        <v>79</v>
      </c>
      <c r="Q68" s="874" t="s">
        <v>36</v>
      </c>
      <c r="R68" s="1127">
        <v>3</v>
      </c>
      <c r="S68" s="1127">
        <v>5</v>
      </c>
      <c r="T68" s="1127"/>
      <c r="U68" s="1127" t="s">
        <v>18</v>
      </c>
      <c r="V68" s="1029" t="s">
        <v>21</v>
      </c>
      <c r="W68" s="1910"/>
      <c r="X68" s="1848" t="s">
        <v>7150</v>
      </c>
      <c r="Y68" s="1180"/>
      <c r="Z68" s="1149"/>
      <c r="AA68" s="850"/>
      <c r="AB68" s="850"/>
      <c r="AC68" s="850"/>
      <c r="AD68" s="850"/>
      <c r="AE68" s="850"/>
      <c r="AF68" s="850"/>
      <c r="AG68" s="850"/>
      <c r="AH68" s="1150"/>
      <c r="AI68" s="1145"/>
      <c r="AJ68" s="850"/>
      <c r="AK68" s="850"/>
      <c r="AL68" s="850"/>
      <c r="AM68" s="850"/>
      <c r="AN68" s="1154"/>
      <c r="AO68" s="1159"/>
      <c r="AP68" s="1223"/>
      <c r="AQ68" s="160"/>
      <c r="AR68" s="160"/>
    </row>
    <row r="69" spans="1:44" s="161" customFormat="1" ht="24.95" customHeight="1">
      <c r="A69" s="1006" t="s">
        <v>1966</v>
      </c>
      <c r="B69" s="287">
        <v>30</v>
      </c>
      <c r="C69" s="1840"/>
      <c r="D69" s="1013"/>
      <c r="E69" s="1013" t="s">
        <v>1664</v>
      </c>
      <c r="F69" s="1029" t="s">
        <v>1388</v>
      </c>
      <c r="G69" s="1029">
        <v>3.15</v>
      </c>
      <c r="H69" s="1042" t="s">
        <v>1194</v>
      </c>
      <c r="I69" s="1042" t="s">
        <v>875</v>
      </c>
      <c r="J69" s="1064" t="s">
        <v>7141</v>
      </c>
      <c r="K69" s="1064" t="s">
        <v>7141</v>
      </c>
      <c r="L69" s="1063">
        <v>1</v>
      </c>
      <c r="M69" s="1029" t="s">
        <v>58</v>
      </c>
      <c r="N69" s="1029"/>
      <c r="O69" s="874" t="s">
        <v>36</v>
      </c>
      <c r="P69" s="874" t="s">
        <v>79</v>
      </c>
      <c r="Q69" s="874" t="s">
        <v>36</v>
      </c>
      <c r="R69" s="1127">
        <v>3</v>
      </c>
      <c r="S69" s="1127">
        <v>5</v>
      </c>
      <c r="T69" s="1127"/>
      <c r="U69" s="1127" t="s">
        <v>18</v>
      </c>
      <c r="V69" s="1029" t="s">
        <v>21</v>
      </c>
      <c r="W69" s="1912"/>
      <c r="X69" s="1849"/>
      <c r="Y69" s="1180"/>
      <c r="Z69" s="1149"/>
      <c r="AA69" s="850"/>
      <c r="AB69" s="850"/>
      <c r="AC69" s="850"/>
      <c r="AD69" s="850"/>
      <c r="AE69" s="850"/>
      <c r="AF69" s="850"/>
      <c r="AG69" s="850"/>
      <c r="AH69" s="1150"/>
      <c r="AI69" s="1145"/>
      <c r="AJ69" s="850"/>
      <c r="AK69" s="850"/>
      <c r="AL69" s="850"/>
      <c r="AM69" s="850"/>
      <c r="AN69" s="1154"/>
      <c r="AO69" s="1159"/>
      <c r="AP69" s="1223"/>
      <c r="AQ69" s="160"/>
      <c r="AR69" s="160"/>
    </row>
    <row r="70" spans="1:44" s="161" customFormat="1" ht="24.95" customHeight="1">
      <c r="A70" s="1006" t="s">
        <v>1967</v>
      </c>
      <c r="B70" s="287">
        <v>30</v>
      </c>
      <c r="C70" s="1840"/>
      <c r="D70" s="1013"/>
      <c r="E70" s="1013" t="s">
        <v>1664</v>
      </c>
      <c r="F70" s="1029" t="s">
        <v>1388</v>
      </c>
      <c r="G70" s="1029">
        <v>3.15</v>
      </c>
      <c r="H70" s="1042" t="s">
        <v>1194</v>
      </c>
      <c r="I70" s="1042" t="s">
        <v>875</v>
      </c>
      <c r="J70" s="1064" t="s">
        <v>7142</v>
      </c>
      <c r="K70" s="1064" t="s">
        <v>7142</v>
      </c>
      <c r="L70" s="1063">
        <v>1</v>
      </c>
      <c r="M70" s="1029" t="s">
        <v>58</v>
      </c>
      <c r="N70" s="1029"/>
      <c r="O70" s="874" t="s">
        <v>36</v>
      </c>
      <c r="P70" s="874" t="s">
        <v>79</v>
      </c>
      <c r="Q70" s="874" t="s">
        <v>36</v>
      </c>
      <c r="R70" s="1127">
        <v>3</v>
      </c>
      <c r="S70" s="1127">
        <v>5</v>
      </c>
      <c r="T70" s="1127"/>
      <c r="U70" s="1127" t="s">
        <v>18</v>
      </c>
      <c r="V70" s="1029" t="s">
        <v>21</v>
      </c>
      <c r="W70" s="1912"/>
      <c r="X70" s="1849"/>
      <c r="Y70" s="1180"/>
      <c r="Z70" s="1149"/>
      <c r="AA70" s="850"/>
      <c r="AB70" s="850"/>
      <c r="AC70" s="850"/>
      <c r="AD70" s="850"/>
      <c r="AE70" s="850"/>
      <c r="AF70" s="850"/>
      <c r="AG70" s="850"/>
      <c r="AH70" s="1150"/>
      <c r="AI70" s="1145"/>
      <c r="AJ70" s="850"/>
      <c r="AK70" s="850"/>
      <c r="AL70" s="850"/>
      <c r="AM70" s="850"/>
      <c r="AN70" s="1154"/>
      <c r="AO70" s="1159"/>
      <c r="AP70" s="1223"/>
      <c r="AQ70" s="160"/>
      <c r="AR70" s="160"/>
    </row>
    <row r="71" spans="1:44" s="161" customFormat="1" ht="24.95" customHeight="1">
      <c r="A71" s="1006" t="s">
        <v>1968</v>
      </c>
      <c r="B71" s="287">
        <v>30</v>
      </c>
      <c r="C71" s="1840"/>
      <c r="D71" s="1013"/>
      <c r="E71" s="1013" t="s">
        <v>1664</v>
      </c>
      <c r="F71" s="1029" t="s">
        <v>1388</v>
      </c>
      <c r="G71" s="1029">
        <v>3.15</v>
      </c>
      <c r="H71" s="1042" t="s">
        <v>1194</v>
      </c>
      <c r="I71" s="1042" t="s">
        <v>875</v>
      </c>
      <c r="J71" s="1064" t="s">
        <v>7143</v>
      </c>
      <c r="K71" s="1064" t="s">
        <v>7143</v>
      </c>
      <c r="L71" s="1063">
        <v>1</v>
      </c>
      <c r="M71" s="1029" t="s">
        <v>58</v>
      </c>
      <c r="N71" s="1029"/>
      <c r="O71" s="874" t="s">
        <v>36</v>
      </c>
      <c r="P71" s="874" t="s">
        <v>79</v>
      </c>
      <c r="Q71" s="874" t="s">
        <v>36</v>
      </c>
      <c r="R71" s="1127">
        <v>3</v>
      </c>
      <c r="S71" s="1127">
        <v>5</v>
      </c>
      <c r="T71" s="1127"/>
      <c r="U71" s="1127" t="s">
        <v>18</v>
      </c>
      <c r="V71" s="1029" t="s">
        <v>21</v>
      </c>
      <c r="W71" s="1912"/>
      <c r="X71" s="1849"/>
      <c r="Y71" s="1180"/>
      <c r="Z71" s="1149"/>
      <c r="AA71" s="850"/>
      <c r="AB71" s="850"/>
      <c r="AC71" s="850"/>
      <c r="AD71" s="850"/>
      <c r="AE71" s="850"/>
      <c r="AF71" s="850"/>
      <c r="AG71" s="850"/>
      <c r="AH71" s="1150"/>
      <c r="AI71" s="1145"/>
      <c r="AJ71" s="850"/>
      <c r="AK71" s="850"/>
      <c r="AL71" s="850"/>
      <c r="AM71" s="850"/>
      <c r="AN71" s="1154"/>
      <c r="AO71" s="1159"/>
      <c r="AP71" s="1222"/>
      <c r="AQ71" s="160"/>
      <c r="AR71" s="160"/>
    </row>
    <row r="72" spans="1:44" s="161" customFormat="1" ht="24.95" customHeight="1">
      <c r="A72" s="1006" t="s">
        <v>1969</v>
      </c>
      <c r="B72" s="287">
        <v>30</v>
      </c>
      <c r="C72" s="1840"/>
      <c r="D72" s="1013"/>
      <c r="E72" s="1013" t="s">
        <v>1664</v>
      </c>
      <c r="F72" s="1029" t="s">
        <v>1388</v>
      </c>
      <c r="G72" s="1029">
        <v>3.15</v>
      </c>
      <c r="H72" s="1042" t="s">
        <v>1194</v>
      </c>
      <c r="I72" s="1042" t="s">
        <v>875</v>
      </c>
      <c r="J72" s="1064" t="s">
        <v>7144</v>
      </c>
      <c r="K72" s="1064" t="s">
        <v>7144</v>
      </c>
      <c r="L72" s="1063">
        <v>1</v>
      </c>
      <c r="M72" s="1029" t="s">
        <v>58</v>
      </c>
      <c r="N72" s="1029"/>
      <c r="O72" s="874" t="s">
        <v>36</v>
      </c>
      <c r="P72" s="874" t="s">
        <v>79</v>
      </c>
      <c r="Q72" s="874" t="s">
        <v>36</v>
      </c>
      <c r="R72" s="1127">
        <v>3</v>
      </c>
      <c r="S72" s="1127">
        <v>5</v>
      </c>
      <c r="T72" s="1127"/>
      <c r="U72" s="1127" t="s">
        <v>18</v>
      </c>
      <c r="V72" s="1029" t="s">
        <v>21</v>
      </c>
      <c r="W72" s="1912"/>
      <c r="X72" s="1849"/>
      <c r="Y72" s="1180"/>
      <c r="Z72" s="1149"/>
      <c r="AA72" s="850"/>
      <c r="AB72" s="850"/>
      <c r="AC72" s="850"/>
      <c r="AD72" s="850"/>
      <c r="AE72" s="850"/>
      <c r="AF72" s="850"/>
      <c r="AG72" s="850"/>
      <c r="AH72" s="1150"/>
      <c r="AI72" s="1145"/>
      <c r="AJ72" s="850"/>
      <c r="AK72" s="850"/>
      <c r="AL72" s="850"/>
      <c r="AM72" s="850"/>
      <c r="AN72" s="1154"/>
      <c r="AO72" s="1159"/>
      <c r="AP72" s="1222"/>
      <c r="AQ72" s="160"/>
      <c r="AR72" s="160"/>
    </row>
    <row r="73" spans="1:44" s="161" customFormat="1" ht="24.95" customHeight="1">
      <c r="A73" s="1006" t="s">
        <v>1970</v>
      </c>
      <c r="B73" s="287">
        <v>30</v>
      </c>
      <c r="C73" s="1840"/>
      <c r="D73" s="1013"/>
      <c r="E73" s="1013" t="s">
        <v>1664</v>
      </c>
      <c r="F73" s="1029" t="s">
        <v>1388</v>
      </c>
      <c r="G73" s="1029">
        <v>3.15</v>
      </c>
      <c r="H73" s="1042" t="s">
        <v>1194</v>
      </c>
      <c r="I73" s="1042" t="s">
        <v>875</v>
      </c>
      <c r="J73" s="1064" t="s">
        <v>7145</v>
      </c>
      <c r="K73" s="1064" t="s">
        <v>7145</v>
      </c>
      <c r="L73" s="1063">
        <v>1</v>
      </c>
      <c r="M73" s="1029" t="s">
        <v>58</v>
      </c>
      <c r="N73" s="1029"/>
      <c r="O73" s="874" t="s">
        <v>36</v>
      </c>
      <c r="P73" s="874" t="s">
        <v>79</v>
      </c>
      <c r="Q73" s="874" t="s">
        <v>36</v>
      </c>
      <c r="R73" s="1127">
        <v>3</v>
      </c>
      <c r="S73" s="1127">
        <v>5</v>
      </c>
      <c r="T73" s="1127"/>
      <c r="U73" s="1127" t="s">
        <v>18</v>
      </c>
      <c r="V73" s="1029" t="s">
        <v>21</v>
      </c>
      <c r="W73" s="1912"/>
      <c r="X73" s="1849"/>
      <c r="Y73" s="1180"/>
      <c r="Z73" s="1149"/>
      <c r="AA73" s="850"/>
      <c r="AB73" s="850"/>
      <c r="AC73" s="850"/>
      <c r="AD73" s="850"/>
      <c r="AE73" s="850"/>
      <c r="AF73" s="850"/>
      <c r="AG73" s="850"/>
      <c r="AH73" s="1150"/>
      <c r="AI73" s="1145"/>
      <c r="AJ73" s="850"/>
      <c r="AK73" s="850"/>
      <c r="AL73" s="850"/>
      <c r="AM73" s="850"/>
      <c r="AN73" s="1154"/>
      <c r="AO73" s="1159"/>
      <c r="AP73" s="1222"/>
      <c r="AQ73" s="160"/>
      <c r="AR73" s="160"/>
    </row>
    <row r="74" spans="1:44" s="161" customFormat="1" ht="24.95" customHeight="1">
      <c r="A74" s="1006" t="s">
        <v>1971</v>
      </c>
      <c r="B74" s="287">
        <v>30</v>
      </c>
      <c r="C74" s="1840"/>
      <c r="D74" s="1013"/>
      <c r="E74" s="1013" t="s">
        <v>1664</v>
      </c>
      <c r="F74" s="1029" t="s">
        <v>1388</v>
      </c>
      <c r="G74" s="1029">
        <v>3.15</v>
      </c>
      <c r="H74" s="1042" t="s">
        <v>1194</v>
      </c>
      <c r="I74" s="1042" t="s">
        <v>875</v>
      </c>
      <c r="J74" s="1065" t="s">
        <v>7146</v>
      </c>
      <c r="K74" s="1065" t="s">
        <v>7146</v>
      </c>
      <c r="L74" s="1063">
        <v>1</v>
      </c>
      <c r="M74" s="1029" t="s">
        <v>58</v>
      </c>
      <c r="N74" s="1029"/>
      <c r="O74" s="874" t="s">
        <v>36</v>
      </c>
      <c r="P74" s="874" t="s">
        <v>79</v>
      </c>
      <c r="Q74" s="874" t="s">
        <v>36</v>
      </c>
      <c r="R74" s="1127">
        <v>3</v>
      </c>
      <c r="S74" s="1127">
        <v>5</v>
      </c>
      <c r="T74" s="1127"/>
      <c r="U74" s="1127" t="s">
        <v>18</v>
      </c>
      <c r="V74" s="1029" t="s">
        <v>21</v>
      </c>
      <c r="W74" s="1912"/>
      <c r="X74" s="1849"/>
      <c r="Y74" s="1180"/>
      <c r="Z74" s="1149"/>
      <c r="AA74" s="850"/>
      <c r="AB74" s="850"/>
      <c r="AC74" s="850"/>
      <c r="AD74" s="850"/>
      <c r="AE74" s="850"/>
      <c r="AF74" s="850"/>
      <c r="AG74" s="850"/>
      <c r="AH74" s="1150"/>
      <c r="AI74" s="1145"/>
      <c r="AJ74" s="850"/>
      <c r="AK74" s="850"/>
      <c r="AL74" s="850"/>
      <c r="AM74" s="850"/>
      <c r="AN74" s="1154"/>
      <c r="AO74" s="1159"/>
      <c r="AP74" s="1222"/>
      <c r="AQ74" s="160"/>
      <c r="AR74" s="160"/>
    </row>
    <row r="75" spans="1:44" s="161" customFormat="1" ht="24.95" customHeight="1">
      <c r="A75" s="1006" t="s">
        <v>1972</v>
      </c>
      <c r="B75" s="287">
        <v>30</v>
      </c>
      <c r="C75" s="1840"/>
      <c r="D75" s="1013"/>
      <c r="E75" s="1013" t="s">
        <v>1664</v>
      </c>
      <c r="F75" s="1029" t="s">
        <v>1388</v>
      </c>
      <c r="G75" s="1029">
        <v>3.15</v>
      </c>
      <c r="H75" s="1042" t="s">
        <v>1194</v>
      </c>
      <c r="I75" s="1042" t="s">
        <v>875</v>
      </c>
      <c r="J75" s="1065" t="s">
        <v>7147</v>
      </c>
      <c r="K75" s="1065" t="s">
        <v>7147</v>
      </c>
      <c r="L75" s="1063">
        <v>1</v>
      </c>
      <c r="M75" s="1029" t="s">
        <v>58</v>
      </c>
      <c r="N75" s="1029"/>
      <c r="O75" s="874" t="s">
        <v>36</v>
      </c>
      <c r="P75" s="874" t="s">
        <v>79</v>
      </c>
      <c r="Q75" s="874" t="s">
        <v>36</v>
      </c>
      <c r="R75" s="1127">
        <v>3</v>
      </c>
      <c r="S75" s="1127">
        <v>5</v>
      </c>
      <c r="T75" s="1127"/>
      <c r="U75" s="1127" t="s">
        <v>18</v>
      </c>
      <c r="V75" s="1029" t="s">
        <v>21</v>
      </c>
      <c r="W75" s="1912"/>
      <c r="X75" s="1849"/>
      <c r="Y75" s="1180"/>
      <c r="Z75" s="1149"/>
      <c r="AA75" s="850"/>
      <c r="AB75" s="850"/>
      <c r="AC75" s="850"/>
      <c r="AD75" s="850"/>
      <c r="AE75" s="850"/>
      <c r="AF75" s="850"/>
      <c r="AG75" s="850"/>
      <c r="AH75" s="1150"/>
      <c r="AI75" s="1145"/>
      <c r="AJ75" s="850"/>
      <c r="AK75" s="850"/>
      <c r="AL75" s="850"/>
      <c r="AM75" s="850"/>
      <c r="AN75" s="1154"/>
      <c r="AO75" s="1159"/>
      <c r="AP75" s="1222"/>
      <c r="AQ75" s="160"/>
      <c r="AR75" s="160"/>
    </row>
    <row r="76" spans="1:44" s="161" customFormat="1" ht="24.95" customHeight="1">
      <c r="A76" s="1006" t="s">
        <v>1973</v>
      </c>
      <c r="B76" s="287">
        <v>30</v>
      </c>
      <c r="C76" s="1841"/>
      <c r="D76" s="1013"/>
      <c r="E76" s="1013" t="s">
        <v>1664</v>
      </c>
      <c r="F76" s="1029" t="s">
        <v>1388</v>
      </c>
      <c r="G76" s="1029">
        <v>3.15</v>
      </c>
      <c r="H76" s="1042" t="s">
        <v>1194</v>
      </c>
      <c r="I76" s="1042" t="s">
        <v>875</v>
      </c>
      <c r="J76" s="1065" t="s">
        <v>7148</v>
      </c>
      <c r="K76" s="1065" t="s">
        <v>7148</v>
      </c>
      <c r="L76" s="1063">
        <v>1</v>
      </c>
      <c r="M76" s="1029" t="s">
        <v>58</v>
      </c>
      <c r="N76" s="1029"/>
      <c r="O76" s="874" t="s">
        <v>36</v>
      </c>
      <c r="P76" s="874" t="s">
        <v>79</v>
      </c>
      <c r="Q76" s="874" t="s">
        <v>36</v>
      </c>
      <c r="R76" s="1127">
        <v>3</v>
      </c>
      <c r="S76" s="1127">
        <v>5</v>
      </c>
      <c r="T76" s="1127"/>
      <c r="U76" s="1127" t="s">
        <v>18</v>
      </c>
      <c r="V76" s="1029" t="s">
        <v>21</v>
      </c>
      <c r="W76" s="1329"/>
      <c r="X76" s="1850"/>
      <c r="Y76" s="1180"/>
      <c r="Z76" s="1149"/>
      <c r="AA76" s="850"/>
      <c r="AB76" s="850"/>
      <c r="AC76" s="850"/>
      <c r="AD76" s="850"/>
      <c r="AE76" s="850"/>
      <c r="AF76" s="850"/>
      <c r="AG76" s="850"/>
      <c r="AH76" s="1150"/>
      <c r="AI76" s="1145"/>
      <c r="AJ76" s="850"/>
      <c r="AK76" s="850"/>
      <c r="AL76" s="850"/>
      <c r="AM76" s="850"/>
      <c r="AN76" s="1154"/>
      <c r="AO76" s="1159"/>
      <c r="AP76" s="1222"/>
      <c r="AQ76" s="160"/>
      <c r="AR76" s="160"/>
    </row>
    <row r="77" spans="1:44" s="162" customFormat="1" ht="24.95" customHeight="1">
      <c r="A77" s="1005" t="s">
        <v>1658</v>
      </c>
      <c r="B77" s="286"/>
      <c r="C77" s="286" t="s">
        <v>1259</v>
      </c>
      <c r="D77" s="1027"/>
      <c r="E77" s="1027"/>
      <c r="F77" s="1027"/>
      <c r="G77" s="1027"/>
      <c r="H77" s="1028"/>
      <c r="I77" s="1028"/>
      <c r="J77" s="1028"/>
      <c r="K77" s="1028"/>
      <c r="L77" s="1028"/>
      <c r="M77" s="1027"/>
      <c r="N77" s="1027"/>
      <c r="O77" s="1027"/>
      <c r="P77" s="1027"/>
      <c r="Q77" s="1027"/>
      <c r="R77" s="1097"/>
      <c r="S77" s="1097"/>
      <c r="T77" s="1097"/>
      <c r="U77" s="1027"/>
      <c r="V77" s="1027"/>
      <c r="W77" s="1906"/>
      <c r="X77" s="165"/>
      <c r="Y77" s="1141"/>
      <c r="Z77" s="1147"/>
      <c r="AA77" s="849"/>
      <c r="AB77" s="849"/>
      <c r="AC77" s="849"/>
      <c r="AD77" s="849"/>
      <c r="AE77" s="849"/>
      <c r="AF77" s="849"/>
      <c r="AG77" s="849"/>
      <c r="AH77" s="1148"/>
      <c r="AI77" s="1144"/>
      <c r="AJ77" s="849"/>
      <c r="AK77" s="849"/>
      <c r="AL77" s="849"/>
      <c r="AM77" s="849"/>
      <c r="AN77" s="1153"/>
      <c r="AO77" s="1158"/>
      <c r="AP77" s="1197"/>
    </row>
    <row r="78" spans="1:44" s="161" customFormat="1" ht="24.95" customHeight="1">
      <c r="A78" s="1006" t="s">
        <v>1974</v>
      </c>
      <c r="B78" s="287">
        <v>30</v>
      </c>
      <c r="C78" s="326" t="s">
        <v>1260</v>
      </c>
      <c r="D78" s="1013"/>
      <c r="E78" s="1013" t="s">
        <v>1664</v>
      </c>
      <c r="F78" s="1029" t="s">
        <v>1388</v>
      </c>
      <c r="G78" s="1029">
        <v>3.15</v>
      </c>
      <c r="H78" s="1042" t="s">
        <v>207</v>
      </c>
      <c r="I78" s="1042" t="s">
        <v>1237</v>
      </c>
      <c r="J78" s="1043">
        <v>4610</v>
      </c>
      <c r="K78" s="1043">
        <v>4630</v>
      </c>
      <c r="L78" s="1057">
        <v>1</v>
      </c>
      <c r="M78" s="1029" t="s">
        <v>39</v>
      </c>
      <c r="N78" s="1029"/>
      <c r="O78" s="1029" t="s">
        <v>14</v>
      </c>
      <c r="P78" s="874" t="s">
        <v>79</v>
      </c>
      <c r="Q78" s="874" t="s">
        <v>36</v>
      </c>
      <c r="R78" s="1099"/>
      <c r="S78" s="1099"/>
      <c r="T78" s="1105">
        <v>-36</v>
      </c>
      <c r="U78" s="1013" t="s">
        <v>1271</v>
      </c>
      <c r="V78" s="1029" t="s">
        <v>21</v>
      </c>
      <c r="W78" s="1907"/>
      <c r="X78" s="893"/>
      <c r="Y78" s="1180"/>
      <c r="Z78" s="1149"/>
      <c r="AA78" s="850"/>
      <c r="AB78" s="850"/>
      <c r="AC78" s="850"/>
      <c r="AD78" s="850"/>
      <c r="AE78" s="850"/>
      <c r="AF78" s="850"/>
      <c r="AG78" s="850"/>
      <c r="AH78" s="1150"/>
      <c r="AI78" s="1145"/>
      <c r="AJ78" s="850"/>
      <c r="AK78" s="850"/>
      <c r="AL78" s="850"/>
      <c r="AM78" s="850"/>
      <c r="AN78" s="1154"/>
      <c r="AO78" s="1159"/>
      <c r="AP78" s="1222"/>
      <c r="AQ78" s="160"/>
      <c r="AR78" s="160"/>
    </row>
    <row r="79" spans="1:44" s="161" customFormat="1" ht="24.95" customHeight="1">
      <c r="A79" s="1008" t="s">
        <v>1975</v>
      </c>
      <c r="B79" s="300">
        <v>30</v>
      </c>
      <c r="C79" s="320" t="s">
        <v>1261</v>
      </c>
      <c r="D79" s="1012"/>
      <c r="E79" s="1012" t="s">
        <v>1664</v>
      </c>
      <c r="F79" s="1032" t="s">
        <v>1388</v>
      </c>
      <c r="G79" s="1032">
        <v>3.15</v>
      </c>
      <c r="H79" s="1040" t="s">
        <v>207</v>
      </c>
      <c r="I79" s="1040" t="s">
        <v>1237</v>
      </c>
      <c r="J79" s="1041">
        <v>6915</v>
      </c>
      <c r="K79" s="1041">
        <v>6945</v>
      </c>
      <c r="L79" s="1058">
        <v>1</v>
      </c>
      <c r="M79" s="1032" t="s">
        <v>39</v>
      </c>
      <c r="N79" s="1032"/>
      <c r="O79" s="1032" t="s">
        <v>14</v>
      </c>
      <c r="P79" s="1103" t="s">
        <v>79</v>
      </c>
      <c r="Q79" s="1103" t="s">
        <v>36</v>
      </c>
      <c r="R79" s="1100"/>
      <c r="S79" s="1100"/>
      <c r="T79" s="1104">
        <v>-36</v>
      </c>
      <c r="U79" s="1012" t="s">
        <v>1271</v>
      </c>
      <c r="V79" s="1032" t="s">
        <v>21</v>
      </c>
      <c r="W79" s="1908"/>
      <c r="X79" s="892"/>
      <c r="Y79" s="1181"/>
      <c r="Z79" s="1151"/>
      <c r="AA79" s="851"/>
      <c r="AB79" s="851"/>
      <c r="AC79" s="851"/>
      <c r="AD79" s="851"/>
      <c r="AE79" s="851"/>
      <c r="AF79" s="851"/>
      <c r="AG79" s="851"/>
      <c r="AH79" s="1152"/>
      <c r="AI79" s="1146"/>
      <c r="AJ79" s="851"/>
      <c r="AK79" s="851"/>
      <c r="AL79" s="851"/>
      <c r="AM79" s="851"/>
      <c r="AN79" s="1155"/>
      <c r="AO79" s="1160"/>
      <c r="AP79" s="1223"/>
      <c r="AQ79" s="160"/>
      <c r="AR79" s="160"/>
    </row>
    <row r="80" spans="1:44" s="161" customFormat="1" ht="24.95" customHeight="1">
      <c r="A80" s="1006" t="s">
        <v>1976</v>
      </c>
      <c r="B80" s="287">
        <v>30</v>
      </c>
      <c r="C80" s="15" t="s">
        <v>1266</v>
      </c>
      <c r="D80" s="1013"/>
      <c r="E80" s="1013" t="s">
        <v>1664</v>
      </c>
      <c r="F80" s="1029" t="s">
        <v>1388</v>
      </c>
      <c r="G80" s="1029">
        <v>3.15</v>
      </c>
      <c r="H80" s="1042" t="s">
        <v>207</v>
      </c>
      <c r="I80" s="1042" t="s">
        <v>1237</v>
      </c>
      <c r="J80" s="1043">
        <v>9220</v>
      </c>
      <c r="K80" s="1043">
        <v>9260</v>
      </c>
      <c r="L80" s="1057">
        <v>1</v>
      </c>
      <c r="M80" s="1029" t="s">
        <v>39</v>
      </c>
      <c r="N80" s="1029"/>
      <c r="O80" s="1029" t="s">
        <v>14</v>
      </c>
      <c r="P80" s="874" t="s">
        <v>79</v>
      </c>
      <c r="Q80" s="874" t="s">
        <v>36</v>
      </c>
      <c r="R80" s="1099"/>
      <c r="S80" s="1099"/>
      <c r="T80" s="1105">
        <v>-36</v>
      </c>
      <c r="U80" s="1013" t="s">
        <v>1271</v>
      </c>
      <c r="V80" s="1029" t="s">
        <v>21</v>
      </c>
      <c r="W80" s="1907"/>
      <c r="X80" s="893"/>
      <c r="Y80" s="1180"/>
      <c r="Z80" s="1149"/>
      <c r="AA80" s="850"/>
      <c r="AB80" s="850"/>
      <c r="AC80" s="850"/>
      <c r="AD80" s="850"/>
      <c r="AE80" s="850"/>
      <c r="AF80" s="850"/>
      <c r="AG80" s="850"/>
      <c r="AH80" s="1150"/>
      <c r="AI80" s="1145"/>
      <c r="AJ80" s="850"/>
      <c r="AK80" s="850"/>
      <c r="AL80" s="850"/>
      <c r="AM80" s="850"/>
      <c r="AN80" s="1154"/>
      <c r="AO80" s="1159"/>
      <c r="AP80" s="1222"/>
      <c r="AQ80" s="160"/>
      <c r="AR80" s="160"/>
    </row>
    <row r="81" spans="1:44" s="161" customFormat="1" ht="24.95" customHeight="1">
      <c r="A81" s="1008" t="s">
        <v>1977</v>
      </c>
      <c r="B81" s="300">
        <v>30</v>
      </c>
      <c r="C81" s="302" t="s">
        <v>1267</v>
      </c>
      <c r="D81" s="1012"/>
      <c r="E81" s="1012" t="s">
        <v>1664</v>
      </c>
      <c r="F81" s="1032" t="s">
        <v>1388</v>
      </c>
      <c r="G81" s="1032">
        <v>3.15</v>
      </c>
      <c r="H81" s="1040" t="s">
        <v>207</v>
      </c>
      <c r="I81" s="1040" t="s">
        <v>1237</v>
      </c>
      <c r="J81" s="1058">
        <v>11525</v>
      </c>
      <c r="K81" s="1058">
        <v>13890</v>
      </c>
      <c r="L81" s="1058">
        <v>1</v>
      </c>
      <c r="M81" s="1032" t="s">
        <v>39</v>
      </c>
      <c r="N81" s="1032"/>
      <c r="O81" s="1032" t="s">
        <v>14</v>
      </c>
      <c r="P81" s="1103" t="s">
        <v>79</v>
      </c>
      <c r="Q81" s="1103" t="s">
        <v>36</v>
      </c>
      <c r="R81" s="1100"/>
      <c r="S81" s="1100"/>
      <c r="T81" s="1104">
        <v>-36</v>
      </c>
      <c r="U81" s="1012" t="s">
        <v>1271</v>
      </c>
      <c r="V81" s="1032" t="s">
        <v>21</v>
      </c>
      <c r="W81" s="1908"/>
      <c r="X81" s="892"/>
      <c r="Y81" s="1181"/>
      <c r="Z81" s="1151"/>
      <c r="AA81" s="851"/>
      <c r="AB81" s="851"/>
      <c r="AC81" s="851"/>
      <c r="AD81" s="851"/>
      <c r="AE81" s="851"/>
      <c r="AF81" s="851"/>
      <c r="AG81" s="851"/>
      <c r="AH81" s="1152"/>
      <c r="AI81" s="1146"/>
      <c r="AJ81" s="851"/>
      <c r="AK81" s="851"/>
      <c r="AL81" s="851"/>
      <c r="AM81" s="851"/>
      <c r="AN81" s="1155"/>
      <c r="AO81" s="1160"/>
      <c r="AP81" s="1223"/>
      <c r="AQ81" s="160"/>
      <c r="AR81" s="160"/>
    </row>
    <row r="82" spans="1:44" s="161" customFormat="1" ht="24.95" customHeight="1">
      <c r="A82" s="1006" t="s">
        <v>1978</v>
      </c>
      <c r="B82" s="287">
        <v>30</v>
      </c>
      <c r="C82" s="15" t="s">
        <v>1262</v>
      </c>
      <c r="D82" s="1013"/>
      <c r="E82" s="1013" t="s">
        <v>1664</v>
      </c>
      <c r="F82" s="1029" t="s">
        <v>1388</v>
      </c>
      <c r="G82" s="1029">
        <v>3.15</v>
      </c>
      <c r="H82" s="1042" t="s">
        <v>1194</v>
      </c>
      <c r="I82" s="1042" t="s">
        <v>875</v>
      </c>
      <c r="J82" s="1057">
        <v>2400</v>
      </c>
      <c r="K82" s="1057">
        <v>2483</v>
      </c>
      <c r="L82" s="1057"/>
      <c r="M82" s="1029" t="s">
        <v>39</v>
      </c>
      <c r="N82" s="1029"/>
      <c r="O82" s="1029" t="s">
        <v>14</v>
      </c>
      <c r="P82" s="874" t="s">
        <v>79</v>
      </c>
      <c r="Q82" s="874" t="s">
        <v>36</v>
      </c>
      <c r="R82" s="1099"/>
      <c r="S82" s="1099"/>
      <c r="T82" s="1099">
        <v>-165</v>
      </c>
      <c r="U82" s="1013" t="s">
        <v>1270</v>
      </c>
      <c r="V82" s="1029" t="s">
        <v>21</v>
      </c>
      <c r="W82" s="1907"/>
      <c r="X82" s="893"/>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8" t="s">
        <v>1979</v>
      </c>
      <c r="B83" s="300">
        <v>30</v>
      </c>
      <c r="C83" s="302" t="s">
        <v>1263</v>
      </c>
      <c r="D83" s="1012"/>
      <c r="E83" s="1012" t="s">
        <v>1664</v>
      </c>
      <c r="F83" s="1032" t="s">
        <v>1388</v>
      </c>
      <c r="G83" s="1032">
        <v>3.15</v>
      </c>
      <c r="H83" s="1040" t="s">
        <v>1194</v>
      </c>
      <c r="I83" s="1040" t="s">
        <v>875</v>
      </c>
      <c r="J83" s="1058">
        <v>5150</v>
      </c>
      <c r="K83" s="1058">
        <v>5925</v>
      </c>
      <c r="L83" s="1058"/>
      <c r="M83" s="1032" t="s">
        <v>39</v>
      </c>
      <c r="N83" s="1032"/>
      <c r="O83" s="1032" t="s">
        <v>14</v>
      </c>
      <c r="P83" s="1103" t="s">
        <v>79</v>
      </c>
      <c r="Q83" s="1103" t="s">
        <v>36</v>
      </c>
      <c r="R83" s="1100"/>
      <c r="S83" s="1100"/>
      <c r="T83" s="1100">
        <v>-150</v>
      </c>
      <c r="U83" s="1012" t="s">
        <v>1270</v>
      </c>
      <c r="V83" s="1032" t="s">
        <v>21</v>
      </c>
      <c r="W83" s="1908"/>
      <c r="X83" s="892"/>
      <c r="Y83" s="1181"/>
      <c r="Z83" s="1151"/>
      <c r="AA83" s="851"/>
      <c r="AB83" s="851"/>
      <c r="AC83" s="851"/>
      <c r="AD83" s="851"/>
      <c r="AE83" s="851"/>
      <c r="AF83" s="851"/>
      <c r="AG83" s="851"/>
      <c r="AH83" s="1152"/>
      <c r="AI83" s="1146"/>
      <c r="AJ83" s="851"/>
      <c r="AK83" s="851"/>
      <c r="AL83" s="851"/>
      <c r="AM83" s="851"/>
      <c r="AN83" s="1155"/>
      <c r="AO83" s="1160"/>
      <c r="AP83" s="1223"/>
      <c r="AQ83" s="160"/>
      <c r="AR83" s="160"/>
    </row>
    <row r="84" spans="1:44" s="161" customFormat="1" ht="24.95" customHeight="1">
      <c r="A84" s="1006" t="s">
        <v>1980</v>
      </c>
      <c r="B84" s="287">
        <v>30</v>
      </c>
      <c r="C84" s="15" t="s">
        <v>1265</v>
      </c>
      <c r="D84" s="1013"/>
      <c r="E84" s="1013" t="s">
        <v>1664</v>
      </c>
      <c r="F84" s="1029" t="s">
        <v>1388</v>
      </c>
      <c r="G84" s="1029">
        <v>3.15</v>
      </c>
      <c r="H84" s="1042" t="s">
        <v>1194</v>
      </c>
      <c r="I84" s="1042" t="s">
        <v>875</v>
      </c>
      <c r="J84" s="1057">
        <v>1559</v>
      </c>
      <c r="K84" s="1057">
        <v>1607</v>
      </c>
      <c r="L84" s="1057"/>
      <c r="M84" s="1029" t="s">
        <v>39</v>
      </c>
      <c r="N84" s="1029"/>
      <c r="O84" s="1029" t="s">
        <v>14</v>
      </c>
      <c r="P84" s="874" t="s">
        <v>79</v>
      </c>
      <c r="Q84" s="874" t="s">
        <v>36</v>
      </c>
      <c r="R84" s="1099"/>
      <c r="S84" s="1099"/>
      <c r="T84" s="1099">
        <v>-165</v>
      </c>
      <c r="U84" s="1013" t="s">
        <v>1270</v>
      </c>
      <c r="V84" s="1029" t="s">
        <v>21</v>
      </c>
      <c r="W84" s="1907"/>
      <c r="X84" s="893"/>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1" customFormat="1" ht="24.95" customHeight="1">
      <c r="A85" s="1008" t="s">
        <v>1981</v>
      </c>
      <c r="B85" s="300">
        <v>30</v>
      </c>
      <c r="C85" s="302" t="s">
        <v>1264</v>
      </c>
      <c r="D85" s="1012"/>
      <c r="E85" s="1012" t="s">
        <v>1664</v>
      </c>
      <c r="F85" s="1032" t="s">
        <v>1388</v>
      </c>
      <c r="G85" s="1032">
        <v>3.15</v>
      </c>
      <c r="H85" s="1040" t="s">
        <v>1194</v>
      </c>
      <c r="I85" s="1040" t="s">
        <v>875</v>
      </c>
      <c r="J85" s="1058">
        <v>1164.45</v>
      </c>
      <c r="K85" s="1058">
        <v>1188.45</v>
      </c>
      <c r="L85" s="1058"/>
      <c r="M85" s="1032" t="s">
        <v>39</v>
      </c>
      <c r="N85" s="1032"/>
      <c r="O85" s="1032" t="s">
        <v>14</v>
      </c>
      <c r="P85" s="1103" t="s">
        <v>79</v>
      </c>
      <c r="Q85" s="1103" t="s">
        <v>36</v>
      </c>
      <c r="R85" s="1100"/>
      <c r="S85" s="1100"/>
      <c r="T85" s="1100">
        <v>-165</v>
      </c>
      <c r="U85" s="1012" t="s">
        <v>1270</v>
      </c>
      <c r="V85" s="1032" t="s">
        <v>21</v>
      </c>
      <c r="W85" s="1908"/>
      <c r="X85" s="892"/>
      <c r="Y85" s="1181"/>
      <c r="Z85" s="1151"/>
      <c r="AA85" s="851"/>
      <c r="AB85" s="851"/>
      <c r="AC85" s="851"/>
      <c r="AD85" s="851"/>
      <c r="AE85" s="851"/>
      <c r="AF85" s="851"/>
      <c r="AG85" s="851"/>
      <c r="AH85" s="1152"/>
      <c r="AI85" s="1146"/>
      <c r="AJ85" s="851"/>
      <c r="AK85" s="851"/>
      <c r="AL85" s="851"/>
      <c r="AM85" s="851"/>
      <c r="AN85" s="1155"/>
      <c r="AO85" s="1160"/>
      <c r="AP85" s="1223"/>
      <c r="AQ85" s="160"/>
      <c r="AR85" s="160"/>
    </row>
    <row r="86" spans="1:44" s="161" customFormat="1" ht="24.95" customHeight="1">
      <c r="A86" s="1006" t="s">
        <v>1982</v>
      </c>
      <c r="B86" s="287">
        <v>30</v>
      </c>
      <c r="C86" s="1816" t="s">
        <v>1268</v>
      </c>
      <c r="D86" s="1013"/>
      <c r="E86" s="1013" t="s">
        <v>1664</v>
      </c>
      <c r="F86" s="1029" t="s">
        <v>1388</v>
      </c>
      <c r="G86" s="1029">
        <v>3.15</v>
      </c>
      <c r="H86" s="1042" t="s">
        <v>1194</v>
      </c>
      <c r="I86" s="1042" t="s">
        <v>875</v>
      </c>
      <c r="J86" s="1057">
        <v>1930</v>
      </c>
      <c r="K86" s="1057">
        <v>1990</v>
      </c>
      <c r="L86" s="1057">
        <v>1</v>
      </c>
      <c r="M86" s="1029" t="s">
        <v>39</v>
      </c>
      <c r="N86" s="1029"/>
      <c r="O86" s="1029" t="s">
        <v>14</v>
      </c>
      <c r="P86" s="874" t="s">
        <v>79</v>
      </c>
      <c r="Q86" s="874" t="s">
        <v>36</v>
      </c>
      <c r="R86" s="1099"/>
      <c r="S86" s="1099"/>
      <c r="T86" s="1099">
        <v>-56</v>
      </c>
      <c r="U86" s="1013" t="s">
        <v>1271</v>
      </c>
      <c r="V86" s="1029" t="s">
        <v>21</v>
      </c>
      <c r="W86" s="1907"/>
      <c r="X86" s="893" t="s">
        <v>1626</v>
      </c>
      <c r="Y86" s="1842" t="s">
        <v>1428</v>
      </c>
      <c r="Z86" s="1149"/>
      <c r="AA86" s="850"/>
      <c r="AB86" s="850"/>
      <c r="AC86" s="850"/>
      <c r="AD86" s="850"/>
      <c r="AE86" s="850"/>
      <c r="AF86" s="850"/>
      <c r="AG86" s="850"/>
      <c r="AH86" s="1150"/>
      <c r="AI86" s="1145"/>
      <c r="AJ86" s="888">
        <v>-84.86</v>
      </c>
      <c r="AK86" s="850"/>
      <c r="AL86" s="888">
        <v>-84.51</v>
      </c>
      <c r="AM86" s="850"/>
      <c r="AN86" s="1192">
        <v>-84.63</v>
      </c>
      <c r="AO86" s="1159" t="s">
        <v>11366</v>
      </c>
      <c r="AP86" s="1159"/>
      <c r="AQ86" s="160"/>
      <c r="AR86" s="160"/>
    </row>
    <row r="87" spans="1:44" s="161" customFormat="1" ht="24.95" customHeight="1">
      <c r="A87" s="1006" t="s">
        <v>1983</v>
      </c>
      <c r="B87" s="287">
        <v>30</v>
      </c>
      <c r="C87" s="1817"/>
      <c r="D87" s="1013"/>
      <c r="E87" s="1013" t="s">
        <v>1664</v>
      </c>
      <c r="F87" s="1029" t="s">
        <v>1388</v>
      </c>
      <c r="G87" s="1029">
        <v>3.15</v>
      </c>
      <c r="H87" s="1042" t="s">
        <v>1194</v>
      </c>
      <c r="I87" s="1042" t="s">
        <v>875</v>
      </c>
      <c r="J87" s="1057">
        <v>2110</v>
      </c>
      <c r="K87" s="1057">
        <v>2155</v>
      </c>
      <c r="L87" s="1057">
        <v>1</v>
      </c>
      <c r="M87" s="1029" t="s">
        <v>39</v>
      </c>
      <c r="N87" s="1029"/>
      <c r="O87" s="1029" t="s">
        <v>14</v>
      </c>
      <c r="P87" s="874" t="s">
        <v>79</v>
      </c>
      <c r="Q87" s="874" t="s">
        <v>36</v>
      </c>
      <c r="R87" s="1099"/>
      <c r="S87" s="1099"/>
      <c r="T87" s="1099">
        <v>-56</v>
      </c>
      <c r="U87" s="1013" t="s">
        <v>1271</v>
      </c>
      <c r="V87" s="1029" t="s">
        <v>21</v>
      </c>
      <c r="W87" s="1907"/>
      <c r="X87" s="893" t="s">
        <v>1543</v>
      </c>
      <c r="Y87" s="1843"/>
      <c r="Z87" s="1149"/>
      <c r="AA87" s="850"/>
      <c r="AB87" s="850"/>
      <c r="AC87" s="850"/>
      <c r="AD87" s="850"/>
      <c r="AE87" s="850"/>
      <c r="AF87" s="850"/>
      <c r="AG87" s="850"/>
      <c r="AH87" s="1150"/>
      <c r="AI87" s="1145"/>
      <c r="AJ87" s="888">
        <v>-84.39</v>
      </c>
      <c r="AK87" s="850"/>
      <c r="AL87" s="888">
        <v>-84.16</v>
      </c>
      <c r="AM87" s="850"/>
      <c r="AN87" s="1192">
        <v>-84.1</v>
      </c>
      <c r="AO87" s="1159" t="s">
        <v>11366</v>
      </c>
      <c r="AP87" s="1159"/>
      <c r="AQ87" s="160"/>
      <c r="AR87" s="160"/>
    </row>
    <row r="88" spans="1:44" s="161" customFormat="1" ht="24.95" customHeight="1">
      <c r="A88" s="1006" t="s">
        <v>1984</v>
      </c>
      <c r="B88" s="287">
        <v>30</v>
      </c>
      <c r="C88" s="1817"/>
      <c r="D88" s="1013"/>
      <c r="E88" s="1013" t="s">
        <v>1664</v>
      </c>
      <c r="F88" s="1029" t="s">
        <v>1388</v>
      </c>
      <c r="G88" s="1029">
        <v>3.15</v>
      </c>
      <c r="H88" s="1042" t="s">
        <v>1194</v>
      </c>
      <c r="I88" s="1042" t="s">
        <v>875</v>
      </c>
      <c r="J88" s="1057">
        <v>869</v>
      </c>
      <c r="K88" s="1057">
        <v>894</v>
      </c>
      <c r="L88" s="1057">
        <v>1</v>
      </c>
      <c r="M88" s="1029" t="s">
        <v>39</v>
      </c>
      <c r="N88" s="1029"/>
      <c r="O88" s="1029" t="s">
        <v>14</v>
      </c>
      <c r="P88" s="874" t="s">
        <v>79</v>
      </c>
      <c r="Q88" s="874" t="s">
        <v>36</v>
      </c>
      <c r="R88" s="1099"/>
      <c r="S88" s="1099"/>
      <c r="T88" s="1099">
        <v>-56</v>
      </c>
      <c r="U88" s="1013" t="s">
        <v>1271</v>
      </c>
      <c r="V88" s="1029" t="s">
        <v>21</v>
      </c>
      <c r="W88" s="1907"/>
      <c r="X88" s="893" t="s">
        <v>1469</v>
      </c>
      <c r="Y88" s="1843"/>
      <c r="Z88" s="1149"/>
      <c r="AA88" s="850"/>
      <c r="AB88" s="850"/>
      <c r="AC88" s="850"/>
      <c r="AD88" s="850"/>
      <c r="AE88" s="850"/>
      <c r="AF88" s="850"/>
      <c r="AG88" s="850"/>
      <c r="AH88" s="1150"/>
      <c r="AI88" s="1145"/>
      <c r="AJ88" s="888">
        <v>-87.38</v>
      </c>
      <c r="AK88" s="850"/>
      <c r="AL88" s="888">
        <v>-87.07</v>
      </c>
      <c r="AM88" s="850"/>
      <c r="AN88" s="1192">
        <v>-87.16</v>
      </c>
      <c r="AO88" s="1159" t="s">
        <v>11366</v>
      </c>
      <c r="AP88" s="1159"/>
      <c r="AQ88" s="160"/>
      <c r="AR88" s="160"/>
    </row>
    <row r="89" spans="1:44" s="161" customFormat="1" ht="24.95" customHeight="1">
      <c r="A89" s="1006" t="s">
        <v>1985</v>
      </c>
      <c r="B89" s="287">
        <v>30</v>
      </c>
      <c r="C89" s="1817"/>
      <c r="D89" s="1013"/>
      <c r="E89" s="1013" t="s">
        <v>1664</v>
      </c>
      <c r="F89" s="1029" t="s">
        <v>1388</v>
      </c>
      <c r="G89" s="1029">
        <v>3.15</v>
      </c>
      <c r="H89" s="1042" t="s">
        <v>1194</v>
      </c>
      <c r="I89" s="1042" t="s">
        <v>875</v>
      </c>
      <c r="J89" s="1057">
        <v>2620</v>
      </c>
      <c r="K89" s="1057">
        <v>2690</v>
      </c>
      <c r="L89" s="1057">
        <v>1</v>
      </c>
      <c r="M89" s="1029" t="s">
        <v>39</v>
      </c>
      <c r="N89" s="1029"/>
      <c r="O89" s="1029" t="s">
        <v>14</v>
      </c>
      <c r="P89" s="874" t="s">
        <v>79</v>
      </c>
      <c r="Q89" s="874" t="s">
        <v>36</v>
      </c>
      <c r="R89" s="1099"/>
      <c r="S89" s="1099"/>
      <c r="T89" s="1099">
        <v>-56</v>
      </c>
      <c r="U89" s="1013" t="s">
        <v>1271</v>
      </c>
      <c r="V89" s="1029" t="s">
        <v>21</v>
      </c>
      <c r="W89" s="1907"/>
      <c r="X89" s="893" t="s">
        <v>1278</v>
      </c>
      <c r="Y89" s="1843"/>
      <c r="Z89" s="1149"/>
      <c r="AA89" s="850"/>
      <c r="AB89" s="850"/>
      <c r="AC89" s="850"/>
      <c r="AD89" s="850"/>
      <c r="AE89" s="850"/>
      <c r="AF89" s="850"/>
      <c r="AG89" s="850"/>
      <c r="AH89" s="1150"/>
      <c r="AI89" s="1145"/>
      <c r="AJ89" s="888">
        <v>-82.84</v>
      </c>
      <c r="AK89" s="850"/>
      <c r="AL89" s="888">
        <v>-82.6</v>
      </c>
      <c r="AM89" s="850"/>
      <c r="AN89" s="1192">
        <v>-82.34</v>
      </c>
      <c r="AO89" s="1159" t="s">
        <v>11366</v>
      </c>
      <c r="AP89" s="1159"/>
      <c r="AQ89" s="160"/>
      <c r="AR89" s="160"/>
    </row>
    <row r="90" spans="1:44" s="161" customFormat="1" ht="24.95" customHeight="1">
      <c r="A90" s="1006" t="s">
        <v>1986</v>
      </c>
      <c r="B90" s="287">
        <v>30</v>
      </c>
      <c r="C90" s="1817"/>
      <c r="D90" s="1013"/>
      <c r="E90" s="1013" t="s">
        <v>1664</v>
      </c>
      <c r="F90" s="1029" t="s">
        <v>1388</v>
      </c>
      <c r="G90" s="1029">
        <v>3.15</v>
      </c>
      <c r="H90" s="1042" t="s">
        <v>1194</v>
      </c>
      <c r="I90" s="1042" t="s">
        <v>875</v>
      </c>
      <c r="J90" s="1057">
        <v>2110</v>
      </c>
      <c r="K90" s="1057">
        <v>2170</v>
      </c>
      <c r="L90" s="1057">
        <v>1</v>
      </c>
      <c r="M90" s="1029" t="s">
        <v>39</v>
      </c>
      <c r="N90" s="1029"/>
      <c r="O90" s="1029" t="s">
        <v>14</v>
      </c>
      <c r="P90" s="874" t="s">
        <v>79</v>
      </c>
      <c r="Q90" s="874" t="s">
        <v>36</v>
      </c>
      <c r="R90" s="1099"/>
      <c r="S90" s="1099"/>
      <c r="T90" s="1099">
        <v>-56</v>
      </c>
      <c r="U90" s="1013" t="s">
        <v>1271</v>
      </c>
      <c r="V90" s="1029" t="s">
        <v>21</v>
      </c>
      <c r="W90" s="1907"/>
      <c r="X90" s="893" t="s">
        <v>1544</v>
      </c>
      <c r="Y90" s="1843"/>
      <c r="Z90" s="1149"/>
      <c r="AA90" s="850"/>
      <c r="AB90" s="850"/>
      <c r="AC90" s="850"/>
      <c r="AD90" s="850"/>
      <c r="AE90" s="850"/>
      <c r="AF90" s="850"/>
      <c r="AG90" s="850"/>
      <c r="AH90" s="1150"/>
      <c r="AI90" s="1145"/>
      <c r="AJ90" s="888">
        <v>-84.21</v>
      </c>
      <c r="AK90" s="850"/>
      <c r="AL90" s="888">
        <v>-84.09</v>
      </c>
      <c r="AM90" s="850"/>
      <c r="AN90" s="1192">
        <v>-84.22</v>
      </c>
      <c r="AO90" s="1159" t="s">
        <v>11366</v>
      </c>
      <c r="AP90" s="1159"/>
      <c r="AQ90" s="160"/>
      <c r="AR90" s="160"/>
    </row>
    <row r="91" spans="1:44" s="161" customFormat="1" ht="24.95" customHeight="1">
      <c r="A91" s="1006" t="s">
        <v>1987</v>
      </c>
      <c r="B91" s="287">
        <v>30</v>
      </c>
      <c r="C91" s="1817"/>
      <c r="D91" s="1013"/>
      <c r="E91" s="1013" t="s">
        <v>1664</v>
      </c>
      <c r="F91" s="1029" t="s">
        <v>1388</v>
      </c>
      <c r="G91" s="1029">
        <v>3.15</v>
      </c>
      <c r="H91" s="1042" t="s">
        <v>1194</v>
      </c>
      <c r="I91" s="1042" t="s">
        <v>875</v>
      </c>
      <c r="J91" s="1057">
        <v>729</v>
      </c>
      <c r="K91" s="1057">
        <v>746</v>
      </c>
      <c r="L91" s="1057">
        <v>1</v>
      </c>
      <c r="M91" s="1029" t="s">
        <v>39</v>
      </c>
      <c r="N91" s="1029"/>
      <c r="O91" s="1029" t="s">
        <v>14</v>
      </c>
      <c r="P91" s="874" t="s">
        <v>79</v>
      </c>
      <c r="Q91" s="874" t="s">
        <v>36</v>
      </c>
      <c r="R91" s="1099"/>
      <c r="S91" s="1099"/>
      <c r="T91" s="1099">
        <v>-56</v>
      </c>
      <c r="U91" s="1013" t="s">
        <v>1271</v>
      </c>
      <c r="V91" s="1029" t="s">
        <v>21</v>
      </c>
      <c r="W91" s="1907"/>
      <c r="X91" s="893" t="s">
        <v>1545</v>
      </c>
      <c r="Y91" s="1843"/>
      <c r="Z91" s="1149"/>
      <c r="AA91" s="850"/>
      <c r="AB91" s="850"/>
      <c r="AC91" s="850"/>
      <c r="AD91" s="850"/>
      <c r="AE91" s="850"/>
      <c r="AF91" s="850"/>
      <c r="AG91" s="850"/>
      <c r="AH91" s="1150"/>
      <c r="AI91" s="1145"/>
      <c r="AJ91" s="888">
        <v>-87.74</v>
      </c>
      <c r="AK91" s="850"/>
      <c r="AL91" s="888">
        <v>-87.47</v>
      </c>
      <c r="AM91" s="850"/>
      <c r="AN91" s="1192">
        <v>-87.61</v>
      </c>
      <c r="AO91" s="1159" t="s">
        <v>11366</v>
      </c>
      <c r="AP91" s="1159"/>
      <c r="AQ91" s="160"/>
      <c r="AR91" s="160"/>
    </row>
    <row r="92" spans="1:44" s="161" customFormat="1" ht="24.95" customHeight="1">
      <c r="A92" s="1006" t="s">
        <v>1988</v>
      </c>
      <c r="B92" s="287">
        <v>30</v>
      </c>
      <c r="C92" s="1817"/>
      <c r="D92" s="1013"/>
      <c r="E92" s="1013" t="s">
        <v>1664</v>
      </c>
      <c r="F92" s="1029" t="s">
        <v>1388</v>
      </c>
      <c r="G92" s="1029">
        <v>3.15</v>
      </c>
      <c r="H92" s="1042" t="s">
        <v>1194</v>
      </c>
      <c r="I92" s="1042" t="s">
        <v>875</v>
      </c>
      <c r="J92" s="1057">
        <v>746</v>
      </c>
      <c r="K92" s="1057">
        <v>756</v>
      </c>
      <c r="L92" s="1057">
        <v>1</v>
      </c>
      <c r="M92" s="1029" t="s">
        <v>39</v>
      </c>
      <c r="N92" s="1029"/>
      <c r="O92" s="1029" t="s">
        <v>14</v>
      </c>
      <c r="P92" s="874" t="s">
        <v>79</v>
      </c>
      <c r="Q92" s="874" t="s">
        <v>36</v>
      </c>
      <c r="R92" s="1099"/>
      <c r="S92" s="1099"/>
      <c r="T92" s="1099">
        <v>-56</v>
      </c>
      <c r="U92" s="1013" t="s">
        <v>1271</v>
      </c>
      <c r="V92" s="1029" t="s">
        <v>21</v>
      </c>
      <c r="W92" s="1907"/>
      <c r="X92" s="893" t="s">
        <v>1546</v>
      </c>
      <c r="Y92" s="1843"/>
      <c r="Z92" s="1149"/>
      <c r="AA92" s="850"/>
      <c r="AB92" s="850"/>
      <c r="AC92" s="850"/>
      <c r="AD92" s="850"/>
      <c r="AE92" s="850"/>
      <c r="AF92" s="850"/>
      <c r="AG92" s="850"/>
      <c r="AH92" s="1150"/>
      <c r="AI92" s="1145"/>
      <c r="AJ92" s="888">
        <v>-87.33</v>
      </c>
      <c r="AK92" s="850"/>
      <c r="AL92" s="888">
        <v>-87.11</v>
      </c>
      <c r="AM92" s="850"/>
      <c r="AN92" s="1192">
        <v>-86.55</v>
      </c>
      <c r="AO92" s="1159" t="s">
        <v>11366</v>
      </c>
      <c r="AP92" s="1159"/>
      <c r="AQ92" s="160"/>
      <c r="AR92" s="160"/>
    </row>
    <row r="93" spans="1:44" s="161" customFormat="1" ht="24.95" customHeight="1">
      <c r="A93" s="1006" t="s">
        <v>1989</v>
      </c>
      <c r="B93" s="287">
        <v>30</v>
      </c>
      <c r="C93" s="1817"/>
      <c r="D93" s="1013"/>
      <c r="E93" s="1013" t="s">
        <v>1664</v>
      </c>
      <c r="F93" s="1029" t="s">
        <v>1388</v>
      </c>
      <c r="G93" s="1029">
        <v>3.15</v>
      </c>
      <c r="H93" s="1042" t="s">
        <v>1194</v>
      </c>
      <c r="I93" s="1042" t="s">
        <v>875</v>
      </c>
      <c r="J93" s="1057">
        <v>758</v>
      </c>
      <c r="K93" s="1057">
        <v>768</v>
      </c>
      <c r="L93" s="1057">
        <v>1</v>
      </c>
      <c r="M93" s="1029" t="s">
        <v>39</v>
      </c>
      <c r="N93" s="1029"/>
      <c r="O93" s="1029" t="s">
        <v>14</v>
      </c>
      <c r="P93" s="874" t="s">
        <v>79</v>
      </c>
      <c r="Q93" s="874" t="s">
        <v>36</v>
      </c>
      <c r="R93" s="1099"/>
      <c r="S93" s="1099"/>
      <c r="T93" s="1099">
        <v>-56</v>
      </c>
      <c r="U93" s="1013" t="s">
        <v>1271</v>
      </c>
      <c r="V93" s="1029" t="s">
        <v>21</v>
      </c>
      <c r="W93" s="1907"/>
      <c r="X93" s="893" t="s">
        <v>1547</v>
      </c>
      <c r="Y93" s="1843"/>
      <c r="Z93" s="1149"/>
      <c r="AA93" s="850"/>
      <c r="AB93" s="850"/>
      <c r="AC93" s="850"/>
      <c r="AD93" s="850"/>
      <c r="AE93" s="850"/>
      <c r="AF93" s="850"/>
      <c r="AG93" s="850"/>
      <c r="AH93" s="1150"/>
      <c r="AI93" s="1145"/>
      <c r="AJ93" s="888">
        <v>-87.14</v>
      </c>
      <c r="AK93" s="850"/>
      <c r="AL93" s="888">
        <v>-86.71</v>
      </c>
      <c r="AM93" s="850"/>
      <c r="AN93" s="1192">
        <v>-86.79</v>
      </c>
      <c r="AO93" s="1159" t="s">
        <v>11366</v>
      </c>
      <c r="AP93" s="1159"/>
      <c r="AQ93" s="160"/>
      <c r="AR93" s="160"/>
    </row>
    <row r="94" spans="1:44" s="161" customFormat="1" ht="24.95" customHeight="1">
      <c r="A94" s="1006" t="s">
        <v>1990</v>
      </c>
      <c r="B94" s="287">
        <v>30</v>
      </c>
      <c r="C94" s="1817"/>
      <c r="D94" s="1013"/>
      <c r="E94" s="1013" t="s">
        <v>1664</v>
      </c>
      <c r="F94" s="1029" t="s">
        <v>1388</v>
      </c>
      <c r="G94" s="1029">
        <v>3.15</v>
      </c>
      <c r="H94" s="1042" t="s">
        <v>1194</v>
      </c>
      <c r="I94" s="1042" t="s">
        <v>875</v>
      </c>
      <c r="J94" s="1057">
        <v>734</v>
      </c>
      <c r="K94" s="1057">
        <v>746</v>
      </c>
      <c r="L94" s="1057">
        <v>1</v>
      </c>
      <c r="M94" s="1029" t="s">
        <v>39</v>
      </c>
      <c r="N94" s="1029"/>
      <c r="O94" s="1029" t="s">
        <v>14</v>
      </c>
      <c r="P94" s="874" t="s">
        <v>79</v>
      </c>
      <c r="Q94" s="874" t="s">
        <v>36</v>
      </c>
      <c r="R94" s="1099"/>
      <c r="S94" s="1099"/>
      <c r="T94" s="1099">
        <v>-56</v>
      </c>
      <c r="U94" s="1013" t="s">
        <v>1271</v>
      </c>
      <c r="V94" s="1029" t="s">
        <v>21</v>
      </c>
      <c r="W94" s="1907"/>
      <c r="X94" s="893" t="s">
        <v>1548</v>
      </c>
      <c r="Y94" s="1843"/>
      <c r="Z94" s="1149"/>
      <c r="AA94" s="850"/>
      <c r="AB94" s="850"/>
      <c r="AC94" s="850"/>
      <c r="AD94" s="850"/>
      <c r="AE94" s="850"/>
      <c r="AF94" s="850"/>
      <c r="AG94" s="850"/>
      <c r="AH94" s="1150"/>
      <c r="AI94" s="1145"/>
      <c r="AJ94" s="888">
        <v>-87.47</v>
      </c>
      <c r="AK94" s="850"/>
      <c r="AL94" s="888">
        <v>-87.09</v>
      </c>
      <c r="AM94" s="850"/>
      <c r="AN94" s="1192">
        <v>-87.12</v>
      </c>
      <c r="AO94" s="1159" t="s">
        <v>11366</v>
      </c>
      <c r="AP94" s="1159"/>
      <c r="AQ94" s="160"/>
      <c r="AR94" s="160"/>
    </row>
    <row r="95" spans="1:44" s="161" customFormat="1" ht="24.95" customHeight="1">
      <c r="A95" s="1006" t="s">
        <v>1991</v>
      </c>
      <c r="B95" s="287">
        <v>30</v>
      </c>
      <c r="C95" s="1817"/>
      <c r="D95" s="1013"/>
      <c r="E95" s="1013" t="s">
        <v>1664</v>
      </c>
      <c r="F95" s="1029" t="s">
        <v>1388</v>
      </c>
      <c r="G95" s="1029">
        <v>3.15</v>
      </c>
      <c r="H95" s="1042" t="s">
        <v>1194</v>
      </c>
      <c r="I95" s="1042" t="s">
        <v>875</v>
      </c>
      <c r="J95" s="1057">
        <v>1525</v>
      </c>
      <c r="K95" s="1057">
        <v>1559</v>
      </c>
      <c r="L95" s="1057">
        <v>1</v>
      </c>
      <c r="M95" s="1029" t="s">
        <v>39</v>
      </c>
      <c r="N95" s="1029"/>
      <c r="O95" s="1029" t="s">
        <v>14</v>
      </c>
      <c r="P95" s="874" t="s">
        <v>79</v>
      </c>
      <c r="Q95" s="874" t="s">
        <v>36</v>
      </c>
      <c r="R95" s="1099"/>
      <c r="S95" s="1099"/>
      <c r="T95" s="1099">
        <v>-56</v>
      </c>
      <c r="U95" s="1013" t="s">
        <v>1271</v>
      </c>
      <c r="V95" s="1029" t="s">
        <v>21</v>
      </c>
      <c r="W95" s="1907"/>
      <c r="X95" s="893" t="s">
        <v>1549</v>
      </c>
      <c r="Y95" s="1843"/>
      <c r="Z95" s="1149"/>
      <c r="AA95" s="850"/>
      <c r="AB95" s="850"/>
      <c r="AC95" s="850"/>
      <c r="AD95" s="850"/>
      <c r="AE95" s="850"/>
      <c r="AF95" s="850"/>
      <c r="AG95" s="850"/>
      <c r="AH95" s="1150"/>
      <c r="AI95" s="1145"/>
      <c r="AJ95" s="888">
        <v>-85.67</v>
      </c>
      <c r="AK95" s="850"/>
      <c r="AL95" s="888">
        <v>-85.36</v>
      </c>
      <c r="AM95" s="850"/>
      <c r="AN95" s="1192">
        <v>-85.65</v>
      </c>
      <c r="AO95" s="1159" t="s">
        <v>11366</v>
      </c>
      <c r="AP95" s="1159"/>
      <c r="AQ95" s="160"/>
      <c r="AR95" s="160"/>
    </row>
    <row r="96" spans="1:44" s="161" customFormat="1" ht="24.95" customHeight="1">
      <c r="A96" s="1006" t="s">
        <v>1992</v>
      </c>
      <c r="B96" s="287">
        <v>30</v>
      </c>
      <c r="C96" s="1817"/>
      <c r="D96" s="1013"/>
      <c r="E96" s="1013" t="s">
        <v>1664</v>
      </c>
      <c r="F96" s="1029" t="s">
        <v>1388</v>
      </c>
      <c r="G96" s="1029">
        <v>3.15</v>
      </c>
      <c r="H96" s="1042" t="s">
        <v>1194</v>
      </c>
      <c r="I96" s="1042" t="s">
        <v>875</v>
      </c>
      <c r="J96" s="1057">
        <v>1930</v>
      </c>
      <c r="K96" s="1057">
        <v>1995</v>
      </c>
      <c r="L96" s="1057">
        <v>1</v>
      </c>
      <c r="M96" s="1029" t="s">
        <v>39</v>
      </c>
      <c r="N96" s="1029"/>
      <c r="O96" s="1029" t="s">
        <v>14</v>
      </c>
      <c r="P96" s="874" t="s">
        <v>79</v>
      </c>
      <c r="Q96" s="874" t="s">
        <v>36</v>
      </c>
      <c r="R96" s="1099"/>
      <c r="S96" s="1099"/>
      <c r="T96" s="1099">
        <v>-56</v>
      </c>
      <c r="U96" s="1013" t="s">
        <v>1271</v>
      </c>
      <c r="V96" s="1029" t="s">
        <v>21</v>
      </c>
      <c r="W96" s="1907"/>
      <c r="X96" s="893" t="s">
        <v>1550</v>
      </c>
      <c r="Y96" s="1843"/>
      <c r="Z96" s="1149"/>
      <c r="AA96" s="850"/>
      <c r="AB96" s="850"/>
      <c r="AC96" s="850"/>
      <c r="AD96" s="850"/>
      <c r="AE96" s="850"/>
      <c r="AF96" s="850"/>
      <c r="AG96" s="850"/>
      <c r="AH96" s="1150"/>
      <c r="AI96" s="1145"/>
      <c r="AJ96" s="888">
        <v>-84.8</v>
      </c>
      <c r="AK96" s="850"/>
      <c r="AL96" s="888">
        <v>-84.76</v>
      </c>
      <c r="AM96" s="850"/>
      <c r="AN96" s="1192">
        <v>-84.78</v>
      </c>
      <c r="AO96" s="1159" t="s">
        <v>11366</v>
      </c>
      <c r="AP96" s="1159"/>
      <c r="AQ96" s="160"/>
      <c r="AR96" s="160"/>
    </row>
    <row r="97" spans="1:44" s="161" customFormat="1" ht="24.95" customHeight="1">
      <c r="A97" s="1006" t="s">
        <v>1993</v>
      </c>
      <c r="B97" s="287">
        <v>30</v>
      </c>
      <c r="C97" s="1817"/>
      <c r="D97" s="1013"/>
      <c r="E97" s="1013" t="s">
        <v>1664</v>
      </c>
      <c r="F97" s="1029" t="s">
        <v>1388</v>
      </c>
      <c r="G97" s="1029">
        <v>3.15</v>
      </c>
      <c r="H97" s="1042" t="s">
        <v>1194</v>
      </c>
      <c r="I97" s="1042" t="s">
        <v>875</v>
      </c>
      <c r="J97" s="1057">
        <v>859</v>
      </c>
      <c r="K97" s="1057">
        <v>894</v>
      </c>
      <c r="L97" s="1057">
        <v>1</v>
      </c>
      <c r="M97" s="1029" t="s">
        <v>39</v>
      </c>
      <c r="N97" s="1029"/>
      <c r="O97" s="1029" t="s">
        <v>14</v>
      </c>
      <c r="P97" s="874" t="s">
        <v>79</v>
      </c>
      <c r="Q97" s="874" t="s">
        <v>36</v>
      </c>
      <c r="R97" s="1099"/>
      <c r="S97" s="1099"/>
      <c r="T97" s="1099">
        <v>-56</v>
      </c>
      <c r="U97" s="1013" t="s">
        <v>1271</v>
      </c>
      <c r="V97" s="1029" t="s">
        <v>21</v>
      </c>
      <c r="W97" s="1907"/>
      <c r="X97" s="893" t="s">
        <v>1286</v>
      </c>
      <c r="Y97" s="1843"/>
      <c r="Z97" s="1149"/>
      <c r="AA97" s="850"/>
      <c r="AB97" s="850"/>
      <c r="AC97" s="850"/>
      <c r="AD97" s="850"/>
      <c r="AE97" s="850"/>
      <c r="AF97" s="850"/>
      <c r="AG97" s="850"/>
      <c r="AH97" s="1150"/>
      <c r="AI97" s="1145"/>
      <c r="AJ97" s="888">
        <v>-87.33</v>
      </c>
      <c r="AK97" s="850"/>
      <c r="AL97" s="888">
        <v>-87.25</v>
      </c>
      <c r="AM97" s="850"/>
      <c r="AN97" s="1192">
        <v>-87.05</v>
      </c>
      <c r="AO97" s="1159" t="s">
        <v>11366</v>
      </c>
      <c r="AP97" s="1159"/>
      <c r="AQ97" s="160"/>
      <c r="AR97" s="160"/>
    </row>
    <row r="98" spans="1:44" s="161" customFormat="1" ht="24.95" customHeight="1">
      <c r="A98" s="1006" t="s">
        <v>1994</v>
      </c>
      <c r="B98" s="287">
        <v>30</v>
      </c>
      <c r="C98" s="1817"/>
      <c r="D98" s="1013"/>
      <c r="E98" s="1013" t="s">
        <v>1664</v>
      </c>
      <c r="F98" s="1029" t="s">
        <v>1388</v>
      </c>
      <c r="G98" s="1029">
        <v>3.15</v>
      </c>
      <c r="H98" s="1042" t="s">
        <v>1194</v>
      </c>
      <c r="I98" s="1042" t="s">
        <v>875</v>
      </c>
      <c r="J98" s="1057">
        <v>852</v>
      </c>
      <c r="K98" s="1057">
        <v>869</v>
      </c>
      <c r="L98" s="1057">
        <v>1</v>
      </c>
      <c r="M98" s="1029" t="s">
        <v>39</v>
      </c>
      <c r="N98" s="1029"/>
      <c r="O98" s="1029" t="s">
        <v>14</v>
      </c>
      <c r="P98" s="874" t="s">
        <v>79</v>
      </c>
      <c r="Q98" s="874" t="s">
        <v>36</v>
      </c>
      <c r="R98" s="1099"/>
      <c r="S98" s="1099"/>
      <c r="T98" s="1099">
        <v>-56</v>
      </c>
      <c r="U98" s="1013" t="s">
        <v>1271</v>
      </c>
      <c r="V98" s="1029" t="s">
        <v>21</v>
      </c>
      <c r="W98" s="1907"/>
      <c r="X98" s="893" t="s">
        <v>1287</v>
      </c>
      <c r="Y98" s="1843"/>
      <c r="Z98" s="1149"/>
      <c r="AA98" s="850"/>
      <c r="AB98" s="850"/>
      <c r="AC98" s="850"/>
      <c r="AD98" s="850"/>
      <c r="AE98" s="850"/>
      <c r="AF98" s="850"/>
      <c r="AG98" s="850"/>
      <c r="AH98" s="1150"/>
      <c r="AI98" s="1145"/>
      <c r="AJ98" s="888">
        <v>-87.26</v>
      </c>
      <c r="AK98" s="850"/>
      <c r="AL98" s="888">
        <v>-86.92</v>
      </c>
      <c r="AM98" s="850"/>
      <c r="AN98" s="1192">
        <v>-86.85</v>
      </c>
      <c r="AO98" s="1159" t="s">
        <v>11366</v>
      </c>
      <c r="AP98" s="1159"/>
      <c r="AQ98" s="160"/>
      <c r="AR98" s="160"/>
    </row>
    <row r="99" spans="1:44" s="161" customFormat="1" ht="24.95" customHeight="1">
      <c r="A99" s="1006" t="s">
        <v>1995</v>
      </c>
      <c r="B99" s="287">
        <v>30</v>
      </c>
      <c r="C99" s="1817"/>
      <c r="D99" s="1013"/>
      <c r="E99" s="1013" t="s">
        <v>1664</v>
      </c>
      <c r="F99" s="1029" t="s">
        <v>1388</v>
      </c>
      <c r="G99" s="1029">
        <v>3.15</v>
      </c>
      <c r="H99" s="1042" t="s">
        <v>1194</v>
      </c>
      <c r="I99" s="1042" t="s">
        <v>875</v>
      </c>
      <c r="J99" s="1057">
        <v>717</v>
      </c>
      <c r="K99" s="1057">
        <v>728</v>
      </c>
      <c r="L99" s="1057">
        <v>1</v>
      </c>
      <c r="M99" s="1029" t="s">
        <v>39</v>
      </c>
      <c r="N99" s="1029"/>
      <c r="O99" s="1029" t="s">
        <v>14</v>
      </c>
      <c r="P99" s="874" t="s">
        <v>79</v>
      </c>
      <c r="Q99" s="874" t="s">
        <v>36</v>
      </c>
      <c r="R99" s="1099"/>
      <c r="S99" s="1099"/>
      <c r="T99" s="1099">
        <v>-56</v>
      </c>
      <c r="U99" s="1013" t="s">
        <v>1271</v>
      </c>
      <c r="V99" s="1029" t="s">
        <v>21</v>
      </c>
      <c r="W99" s="1907"/>
      <c r="X99" s="893" t="s">
        <v>1551</v>
      </c>
      <c r="Y99" s="1843"/>
      <c r="Z99" s="1149"/>
      <c r="AA99" s="850"/>
      <c r="AB99" s="850"/>
      <c r="AC99" s="850"/>
      <c r="AD99" s="850"/>
      <c r="AE99" s="850"/>
      <c r="AF99" s="850"/>
      <c r="AG99" s="850"/>
      <c r="AH99" s="1150"/>
      <c r="AI99" s="1145"/>
      <c r="AJ99" s="888">
        <v>-87.62</v>
      </c>
      <c r="AK99" s="850"/>
      <c r="AL99" s="888">
        <v>-87.08</v>
      </c>
      <c r="AM99" s="850"/>
      <c r="AN99" s="1192">
        <v>-87.1</v>
      </c>
      <c r="AO99" s="1159" t="s">
        <v>11366</v>
      </c>
      <c r="AP99" s="1159"/>
      <c r="AQ99" s="160"/>
      <c r="AR99" s="160"/>
    </row>
    <row r="100" spans="1:44" s="161" customFormat="1" ht="24.95" customHeight="1">
      <c r="A100" s="1006" t="s">
        <v>1996</v>
      </c>
      <c r="B100" s="287">
        <v>30</v>
      </c>
      <c r="C100" s="1817"/>
      <c r="D100" s="1013"/>
      <c r="E100" s="1013" t="s">
        <v>1664</v>
      </c>
      <c r="F100" s="1029" t="s">
        <v>1388</v>
      </c>
      <c r="G100" s="1029">
        <v>3.15</v>
      </c>
      <c r="H100" s="1042" t="s">
        <v>1194</v>
      </c>
      <c r="I100" s="1042" t="s">
        <v>875</v>
      </c>
      <c r="J100" s="1057">
        <v>2350</v>
      </c>
      <c r="K100" s="1057">
        <v>2360</v>
      </c>
      <c r="L100" s="1057">
        <v>1</v>
      </c>
      <c r="M100" s="1029" t="s">
        <v>39</v>
      </c>
      <c r="N100" s="1029"/>
      <c r="O100" s="1029" t="s">
        <v>14</v>
      </c>
      <c r="P100" s="874" t="s">
        <v>79</v>
      </c>
      <c r="Q100" s="874" t="s">
        <v>36</v>
      </c>
      <c r="R100" s="1099"/>
      <c r="S100" s="1099"/>
      <c r="T100" s="1099">
        <v>-56</v>
      </c>
      <c r="U100" s="1013" t="s">
        <v>1271</v>
      </c>
      <c r="V100" s="1029" t="s">
        <v>21</v>
      </c>
      <c r="W100" s="1907"/>
      <c r="X100" s="893" t="s">
        <v>1552</v>
      </c>
      <c r="Y100" s="1843"/>
      <c r="Z100" s="1149"/>
      <c r="AA100" s="850"/>
      <c r="AB100" s="850"/>
      <c r="AC100" s="850"/>
      <c r="AD100" s="850"/>
      <c r="AE100" s="850"/>
      <c r="AF100" s="850"/>
      <c r="AG100" s="850"/>
      <c r="AH100" s="1150"/>
      <c r="AI100" s="1145"/>
      <c r="AJ100" s="888">
        <v>-83.04</v>
      </c>
      <c r="AK100" s="850"/>
      <c r="AL100" s="888">
        <v>-82.7</v>
      </c>
      <c r="AM100" s="850"/>
      <c r="AN100" s="1192">
        <v>-82.63</v>
      </c>
      <c r="AO100" s="1159" t="s">
        <v>11366</v>
      </c>
      <c r="AP100" s="1159"/>
      <c r="AQ100" s="160"/>
      <c r="AR100" s="160"/>
    </row>
    <row r="101" spans="1:44" s="161" customFormat="1" ht="24.95" customHeight="1">
      <c r="A101" s="1006" t="s">
        <v>1997</v>
      </c>
      <c r="B101" s="287">
        <v>30</v>
      </c>
      <c r="C101" s="1817"/>
      <c r="D101" s="1013"/>
      <c r="E101" s="1013" t="s">
        <v>1664</v>
      </c>
      <c r="F101" s="1029" t="s">
        <v>1388</v>
      </c>
      <c r="G101" s="1029">
        <v>3.15</v>
      </c>
      <c r="H101" s="1042" t="s">
        <v>1194</v>
      </c>
      <c r="I101" s="1042" t="s">
        <v>875</v>
      </c>
      <c r="J101" s="1057">
        <v>2570</v>
      </c>
      <c r="K101" s="1057">
        <v>2620</v>
      </c>
      <c r="L101" s="1057">
        <v>1</v>
      </c>
      <c r="M101" s="1029" t="s">
        <v>39</v>
      </c>
      <c r="N101" s="1029"/>
      <c r="O101" s="1029" t="s">
        <v>14</v>
      </c>
      <c r="P101" s="874" t="s">
        <v>79</v>
      </c>
      <c r="Q101" s="874" t="s">
        <v>36</v>
      </c>
      <c r="R101" s="1099"/>
      <c r="S101" s="1099"/>
      <c r="T101" s="1099">
        <v>-56</v>
      </c>
      <c r="U101" s="1013" t="s">
        <v>1271</v>
      </c>
      <c r="V101" s="1029" t="s">
        <v>21</v>
      </c>
      <c r="W101" s="1907"/>
      <c r="X101" s="893" t="s">
        <v>1290</v>
      </c>
      <c r="Y101" s="1843"/>
      <c r="Z101" s="1149"/>
      <c r="AA101" s="850"/>
      <c r="AB101" s="850"/>
      <c r="AC101" s="850"/>
      <c r="AD101" s="850"/>
      <c r="AE101" s="850"/>
      <c r="AF101" s="850"/>
      <c r="AG101" s="850"/>
      <c r="AH101" s="1150"/>
      <c r="AI101" s="1145"/>
      <c r="AJ101" s="888">
        <v>-82.99</v>
      </c>
      <c r="AK101" s="850"/>
      <c r="AL101" s="888">
        <v>-82.87</v>
      </c>
      <c r="AM101" s="850"/>
      <c r="AN101" s="1192">
        <v>-82.82</v>
      </c>
      <c r="AO101" s="1159" t="s">
        <v>11366</v>
      </c>
      <c r="AP101" s="1159"/>
      <c r="AQ101" s="160"/>
      <c r="AR101" s="160"/>
    </row>
    <row r="102" spans="1:44" s="161" customFormat="1" ht="24.95" customHeight="1">
      <c r="A102" s="1006" t="s">
        <v>1998</v>
      </c>
      <c r="B102" s="287">
        <v>30</v>
      </c>
      <c r="C102" s="1817"/>
      <c r="D102" s="1013"/>
      <c r="E102" s="1013" t="s">
        <v>1664</v>
      </c>
      <c r="F102" s="1029" t="s">
        <v>1388</v>
      </c>
      <c r="G102" s="1029">
        <v>3.15</v>
      </c>
      <c r="H102" s="1042" t="s">
        <v>1194</v>
      </c>
      <c r="I102" s="1042" t="s">
        <v>875</v>
      </c>
      <c r="J102" s="1057">
        <v>2496</v>
      </c>
      <c r="K102" s="1057">
        <v>2690</v>
      </c>
      <c r="L102" s="1057">
        <v>1</v>
      </c>
      <c r="M102" s="1029" t="s">
        <v>39</v>
      </c>
      <c r="N102" s="1029"/>
      <c r="O102" s="1029" t="s">
        <v>14</v>
      </c>
      <c r="P102" s="874" t="s">
        <v>79</v>
      </c>
      <c r="Q102" s="874" t="s">
        <v>36</v>
      </c>
      <c r="R102" s="1099"/>
      <c r="S102" s="1099"/>
      <c r="T102" s="1099">
        <v>-56</v>
      </c>
      <c r="U102" s="1013" t="s">
        <v>1271</v>
      </c>
      <c r="V102" s="1029" t="s">
        <v>21</v>
      </c>
      <c r="W102" s="1907"/>
      <c r="X102" s="893" t="s">
        <v>1472</v>
      </c>
      <c r="Y102" s="1843"/>
      <c r="Z102" s="1149"/>
      <c r="AA102" s="850"/>
      <c r="AB102" s="850"/>
      <c r="AC102" s="850"/>
      <c r="AD102" s="850"/>
      <c r="AE102" s="850"/>
      <c r="AF102" s="850"/>
      <c r="AG102" s="850"/>
      <c r="AH102" s="1150"/>
      <c r="AI102" s="1145"/>
      <c r="AJ102" s="888">
        <v>-83.08</v>
      </c>
      <c r="AK102" s="850"/>
      <c r="AL102" s="888">
        <v>-82.94</v>
      </c>
      <c r="AM102" s="850"/>
      <c r="AN102" s="1192">
        <v>-83.14</v>
      </c>
      <c r="AO102" s="1159" t="s">
        <v>11366</v>
      </c>
      <c r="AP102" s="1159"/>
      <c r="AQ102" s="160"/>
      <c r="AR102" s="160"/>
    </row>
    <row r="103" spans="1:44" s="161" customFormat="1" ht="24.95" customHeight="1">
      <c r="A103" s="1006" t="s">
        <v>1999</v>
      </c>
      <c r="B103" s="287">
        <v>30</v>
      </c>
      <c r="C103" s="1817"/>
      <c r="D103" s="1013"/>
      <c r="E103" s="1013" t="s">
        <v>1664</v>
      </c>
      <c r="F103" s="1029" t="s">
        <v>1388</v>
      </c>
      <c r="G103" s="1029">
        <v>3.15</v>
      </c>
      <c r="H103" s="1042" t="s">
        <v>1194</v>
      </c>
      <c r="I103" s="1042" t="s">
        <v>875</v>
      </c>
      <c r="J103" s="1057">
        <v>3550</v>
      </c>
      <c r="K103" s="1057">
        <v>3700</v>
      </c>
      <c r="L103" s="1057">
        <v>1</v>
      </c>
      <c r="M103" s="1029" t="s">
        <v>39</v>
      </c>
      <c r="N103" s="1029"/>
      <c r="O103" s="1029" t="s">
        <v>14</v>
      </c>
      <c r="P103" s="874" t="s">
        <v>79</v>
      </c>
      <c r="Q103" s="874" t="s">
        <v>36</v>
      </c>
      <c r="R103" s="1099"/>
      <c r="S103" s="1099"/>
      <c r="T103" s="1099">
        <v>-56</v>
      </c>
      <c r="U103" s="1013" t="s">
        <v>1271</v>
      </c>
      <c r="V103" s="1029" t="s">
        <v>21</v>
      </c>
      <c r="W103" s="1907"/>
      <c r="X103" s="893" t="s">
        <v>1553</v>
      </c>
      <c r="Y103" s="1843"/>
      <c r="Z103" s="1149"/>
      <c r="AA103" s="850"/>
      <c r="AB103" s="850"/>
      <c r="AC103" s="850"/>
      <c r="AD103" s="850"/>
      <c r="AE103" s="850"/>
      <c r="AF103" s="850"/>
      <c r="AG103" s="850"/>
      <c r="AH103" s="1150"/>
      <c r="AI103" s="1145"/>
      <c r="AJ103" s="888">
        <v>-83.97</v>
      </c>
      <c r="AK103" s="850"/>
      <c r="AL103" s="888">
        <v>-83.92</v>
      </c>
      <c r="AM103" s="850"/>
      <c r="AN103" s="1192">
        <v>-83.58</v>
      </c>
      <c r="AO103" s="1159" t="s">
        <v>11366</v>
      </c>
      <c r="AP103" s="1159"/>
      <c r="AQ103" s="160"/>
      <c r="AR103" s="160"/>
    </row>
    <row r="104" spans="1:44" s="161" customFormat="1" ht="24.95" customHeight="1">
      <c r="A104" s="1006" t="s">
        <v>2000</v>
      </c>
      <c r="B104" s="287">
        <v>30</v>
      </c>
      <c r="C104" s="1817"/>
      <c r="D104" s="1013"/>
      <c r="E104" s="1013" t="s">
        <v>1664</v>
      </c>
      <c r="F104" s="1029" t="s">
        <v>1388</v>
      </c>
      <c r="G104" s="1029">
        <v>3.15</v>
      </c>
      <c r="H104" s="1042" t="s">
        <v>1194</v>
      </c>
      <c r="I104" s="1042" t="s">
        <v>875</v>
      </c>
      <c r="J104" s="1057">
        <v>2110</v>
      </c>
      <c r="K104" s="1057">
        <v>2200</v>
      </c>
      <c r="L104" s="1057">
        <v>1</v>
      </c>
      <c r="M104" s="1029" t="s">
        <v>39</v>
      </c>
      <c r="N104" s="1029"/>
      <c r="O104" s="1029" t="s">
        <v>14</v>
      </c>
      <c r="P104" s="874" t="s">
        <v>79</v>
      </c>
      <c r="Q104" s="874" t="s">
        <v>36</v>
      </c>
      <c r="R104" s="1099"/>
      <c r="S104" s="1099"/>
      <c r="T104" s="1099">
        <v>-56</v>
      </c>
      <c r="U104" s="1013" t="s">
        <v>1271</v>
      </c>
      <c r="V104" s="1029" t="s">
        <v>21</v>
      </c>
      <c r="W104" s="1907"/>
      <c r="X104" s="893" t="s">
        <v>1554</v>
      </c>
      <c r="Y104" s="1843"/>
      <c r="Z104" s="1149"/>
      <c r="AA104" s="850"/>
      <c r="AB104" s="850"/>
      <c r="AC104" s="850"/>
      <c r="AD104" s="850"/>
      <c r="AE104" s="850"/>
      <c r="AF104" s="850"/>
      <c r="AG104" s="850"/>
      <c r="AH104" s="1150"/>
      <c r="AI104" s="1145"/>
      <c r="AJ104" s="888">
        <v>-84.36</v>
      </c>
      <c r="AK104" s="850"/>
      <c r="AL104" s="888">
        <v>-84.35</v>
      </c>
      <c r="AM104" s="850"/>
      <c r="AN104" s="1192">
        <v>-84.19</v>
      </c>
      <c r="AO104" s="1159" t="s">
        <v>11366</v>
      </c>
      <c r="AP104" s="1159"/>
      <c r="AQ104" s="160"/>
      <c r="AR104" s="160"/>
    </row>
    <row r="105" spans="1:44" s="161" customFormat="1" ht="24.95" customHeight="1">
      <c r="A105" s="1006" t="s">
        <v>2001</v>
      </c>
      <c r="B105" s="287">
        <v>30</v>
      </c>
      <c r="C105" s="1817"/>
      <c r="D105" s="1013"/>
      <c r="E105" s="1013" t="s">
        <v>1664</v>
      </c>
      <c r="F105" s="1029" t="s">
        <v>1388</v>
      </c>
      <c r="G105" s="1029">
        <v>3.15</v>
      </c>
      <c r="H105" s="1042" t="s">
        <v>1194</v>
      </c>
      <c r="I105" s="1042" t="s">
        <v>875</v>
      </c>
      <c r="J105" s="1057">
        <v>1995</v>
      </c>
      <c r="K105" s="1057">
        <v>2020</v>
      </c>
      <c r="L105" s="1057">
        <v>1</v>
      </c>
      <c r="M105" s="1029" t="s">
        <v>39</v>
      </c>
      <c r="N105" s="1029"/>
      <c r="O105" s="1029" t="s">
        <v>14</v>
      </c>
      <c r="P105" s="874" t="s">
        <v>79</v>
      </c>
      <c r="Q105" s="874" t="s">
        <v>36</v>
      </c>
      <c r="R105" s="1099"/>
      <c r="S105" s="1099"/>
      <c r="T105" s="1099">
        <v>-56</v>
      </c>
      <c r="U105" s="1013" t="s">
        <v>1271</v>
      </c>
      <c r="V105" s="1029" t="s">
        <v>21</v>
      </c>
      <c r="W105" s="1907"/>
      <c r="X105" s="893" t="s">
        <v>1555</v>
      </c>
      <c r="Y105" s="1843"/>
      <c r="Z105" s="1149"/>
      <c r="AA105" s="850"/>
      <c r="AB105" s="850"/>
      <c r="AC105" s="850"/>
      <c r="AD105" s="850"/>
      <c r="AE105" s="850"/>
      <c r="AF105" s="850"/>
      <c r="AG105" s="850"/>
      <c r="AH105" s="1150"/>
      <c r="AI105" s="1145"/>
      <c r="AJ105" s="888">
        <v>-84.55</v>
      </c>
      <c r="AK105" s="850"/>
      <c r="AL105" s="888">
        <v>-84.38</v>
      </c>
      <c r="AM105" s="850"/>
      <c r="AN105" s="1192">
        <v>-84.36</v>
      </c>
      <c r="AO105" s="1159" t="s">
        <v>11366</v>
      </c>
      <c r="AP105" s="1159"/>
      <c r="AQ105" s="160"/>
      <c r="AR105" s="160"/>
    </row>
    <row r="106" spans="1:44" s="161" customFormat="1" ht="24.95" customHeight="1">
      <c r="A106" s="1006" t="s">
        <v>2002</v>
      </c>
      <c r="B106" s="287">
        <v>30</v>
      </c>
      <c r="C106" s="1817"/>
      <c r="D106" s="1013"/>
      <c r="E106" s="1013" t="s">
        <v>1664</v>
      </c>
      <c r="F106" s="1029" t="s">
        <v>1388</v>
      </c>
      <c r="G106" s="1029">
        <v>3.15</v>
      </c>
      <c r="H106" s="1042" t="s">
        <v>1194</v>
      </c>
      <c r="I106" s="1042" t="s">
        <v>875</v>
      </c>
      <c r="J106" s="1057">
        <v>617</v>
      </c>
      <c r="K106" s="1057">
        <v>652</v>
      </c>
      <c r="L106" s="1057">
        <v>1</v>
      </c>
      <c r="M106" s="1029" t="s">
        <v>39</v>
      </c>
      <c r="N106" s="1029"/>
      <c r="O106" s="1029" t="s">
        <v>14</v>
      </c>
      <c r="P106" s="874" t="s">
        <v>79</v>
      </c>
      <c r="Q106" s="874" t="s">
        <v>36</v>
      </c>
      <c r="R106" s="1099"/>
      <c r="S106" s="1099"/>
      <c r="T106" s="1099">
        <v>-56</v>
      </c>
      <c r="U106" s="1013" t="s">
        <v>1271</v>
      </c>
      <c r="V106" s="1029" t="s">
        <v>21</v>
      </c>
      <c r="W106" s="1907"/>
      <c r="X106" s="893" t="s">
        <v>1556</v>
      </c>
      <c r="Y106" s="1843"/>
      <c r="Z106" s="1149"/>
      <c r="AA106" s="850"/>
      <c r="AB106" s="850"/>
      <c r="AC106" s="850"/>
      <c r="AD106" s="850"/>
      <c r="AE106" s="850"/>
      <c r="AF106" s="850"/>
      <c r="AG106" s="850"/>
      <c r="AH106" s="1150"/>
      <c r="AI106" s="1145"/>
      <c r="AJ106" s="888">
        <v>-88.26</v>
      </c>
      <c r="AK106" s="850"/>
      <c r="AL106" s="888">
        <v>-87.81</v>
      </c>
      <c r="AM106" s="850"/>
      <c r="AN106" s="1192">
        <v>-87.87</v>
      </c>
      <c r="AO106" s="1159" t="s">
        <v>11366</v>
      </c>
      <c r="AP106" s="1159"/>
      <c r="AQ106" s="160"/>
      <c r="AR106" s="160"/>
    </row>
    <row r="107" spans="1:44" s="161" customFormat="1" ht="24.95" customHeight="1">
      <c r="A107" s="1006" t="s">
        <v>4090</v>
      </c>
      <c r="B107" s="287">
        <v>30</v>
      </c>
      <c r="C107" s="1817"/>
      <c r="D107" s="1013"/>
      <c r="E107" s="1013" t="s">
        <v>1664</v>
      </c>
      <c r="F107" s="1029" t="s">
        <v>1388</v>
      </c>
      <c r="G107" s="1029">
        <v>3.15</v>
      </c>
      <c r="H107" s="1042" t="s">
        <v>1194</v>
      </c>
      <c r="I107" s="1042" t="s">
        <v>875</v>
      </c>
      <c r="J107" s="1057">
        <v>30</v>
      </c>
      <c r="K107" s="1057">
        <v>1000</v>
      </c>
      <c r="L107" s="1057">
        <v>0.1</v>
      </c>
      <c r="M107" s="1029" t="s">
        <v>39</v>
      </c>
      <c r="N107" s="1029"/>
      <c r="O107" s="1029" t="s">
        <v>14</v>
      </c>
      <c r="P107" s="874" t="s">
        <v>79</v>
      </c>
      <c r="Q107" s="874" t="s">
        <v>36</v>
      </c>
      <c r="R107" s="1099"/>
      <c r="S107" s="1099"/>
      <c r="T107" s="1099">
        <v>-39</v>
      </c>
      <c r="U107" s="1013" t="s">
        <v>1297</v>
      </c>
      <c r="V107" s="1029" t="s">
        <v>21</v>
      </c>
      <c r="W107" s="1907"/>
      <c r="X107" s="893" t="s">
        <v>3368</v>
      </c>
      <c r="Y107" s="1843"/>
      <c r="Z107" s="1149"/>
      <c r="AA107" s="850"/>
      <c r="AB107" s="850"/>
      <c r="AC107" s="850"/>
      <c r="AD107" s="850"/>
      <c r="AE107" s="850"/>
      <c r="AF107" s="850"/>
      <c r="AG107" s="850"/>
      <c r="AH107" s="1150"/>
      <c r="AI107" s="1145"/>
      <c r="AJ107" s="888">
        <v>-88.13</v>
      </c>
      <c r="AK107" s="850"/>
      <c r="AL107" s="888">
        <v>-88.13</v>
      </c>
      <c r="AM107" s="850"/>
      <c r="AN107" s="1192">
        <v>-88.1</v>
      </c>
      <c r="AO107" s="1159" t="s">
        <v>11366</v>
      </c>
      <c r="AP107" s="1159"/>
      <c r="AQ107" s="160"/>
      <c r="AR107" s="160"/>
    </row>
    <row r="108" spans="1:44" s="161" customFormat="1" ht="24.95" customHeight="1">
      <c r="A108" s="1006" t="s">
        <v>4091</v>
      </c>
      <c r="B108" s="287">
        <v>30</v>
      </c>
      <c r="C108" s="1817"/>
      <c r="D108" s="1013"/>
      <c r="E108" s="1013" t="s">
        <v>1664</v>
      </c>
      <c r="F108" s="1029" t="s">
        <v>1388</v>
      </c>
      <c r="G108" s="1029">
        <v>3.15</v>
      </c>
      <c r="H108" s="1042" t="s">
        <v>1194</v>
      </c>
      <c r="I108" s="1042" t="s">
        <v>875</v>
      </c>
      <c r="J108" s="1057">
        <v>1000</v>
      </c>
      <c r="K108" s="1057">
        <v>12750</v>
      </c>
      <c r="L108" s="1057">
        <v>1</v>
      </c>
      <c r="M108" s="1029" t="s">
        <v>39</v>
      </c>
      <c r="N108" s="1029"/>
      <c r="O108" s="1029" t="s">
        <v>14</v>
      </c>
      <c r="P108" s="874" t="s">
        <v>79</v>
      </c>
      <c r="Q108" s="874" t="s">
        <v>36</v>
      </c>
      <c r="R108" s="1099"/>
      <c r="S108" s="1099"/>
      <c r="T108" s="1099">
        <v>-36</v>
      </c>
      <c r="U108" s="1013" t="s">
        <v>3367</v>
      </c>
      <c r="V108" s="1029" t="s">
        <v>21</v>
      </c>
      <c r="W108" s="1907"/>
      <c r="X108" s="893" t="s">
        <v>3368</v>
      </c>
      <c r="Y108" s="1843"/>
      <c r="Z108" s="1149"/>
      <c r="AA108" s="850"/>
      <c r="AB108" s="850"/>
      <c r="AC108" s="850"/>
      <c r="AD108" s="850"/>
      <c r="AE108" s="850"/>
      <c r="AF108" s="850"/>
      <c r="AG108" s="850"/>
      <c r="AH108" s="1150"/>
      <c r="AI108" s="1145"/>
      <c r="AJ108" s="888">
        <v>-38.909999999999997</v>
      </c>
      <c r="AK108" s="850"/>
      <c r="AL108" s="888">
        <v>-37.06</v>
      </c>
      <c r="AM108" s="850"/>
      <c r="AN108" s="1192">
        <v>-39.159999999999997</v>
      </c>
      <c r="AO108" s="1159" t="s">
        <v>11366</v>
      </c>
      <c r="AP108" s="1159"/>
      <c r="AQ108" s="160"/>
      <c r="AR108" s="160"/>
    </row>
    <row r="109" spans="1:44" s="161" customFormat="1" ht="24.95" customHeight="1">
      <c r="A109" s="1008" t="s">
        <v>4092</v>
      </c>
      <c r="B109" s="300">
        <v>30</v>
      </c>
      <c r="C109" s="1819" t="s">
        <v>7078</v>
      </c>
      <c r="D109" s="1012"/>
      <c r="E109" s="1012" t="s">
        <v>1664</v>
      </c>
      <c r="F109" s="1032" t="s">
        <v>1388</v>
      </c>
      <c r="G109" s="1032">
        <v>3.15</v>
      </c>
      <c r="H109" s="1040" t="s">
        <v>1194</v>
      </c>
      <c r="I109" s="1040" t="s">
        <v>875</v>
      </c>
      <c r="J109" s="1058">
        <v>2200</v>
      </c>
      <c r="K109" s="1058">
        <v>2288</v>
      </c>
      <c r="L109" s="1058">
        <v>1</v>
      </c>
      <c r="M109" s="1032" t="s">
        <v>39</v>
      </c>
      <c r="N109" s="1032"/>
      <c r="O109" s="1032" t="s">
        <v>14</v>
      </c>
      <c r="P109" s="1103" t="s">
        <v>79</v>
      </c>
      <c r="Q109" s="1103" t="s">
        <v>36</v>
      </c>
      <c r="R109" s="1100"/>
      <c r="S109" s="1100"/>
      <c r="T109" s="1100">
        <v>-43</v>
      </c>
      <c r="U109" s="1012" t="s">
        <v>1271</v>
      </c>
      <c r="V109" s="1032" t="s">
        <v>21</v>
      </c>
      <c r="W109" s="1911"/>
      <c r="X109" s="1869" t="s">
        <v>9333</v>
      </c>
      <c r="Y109" s="1181"/>
      <c r="Z109" s="1151"/>
      <c r="AA109" s="851"/>
      <c r="AB109" s="851"/>
      <c r="AC109" s="851"/>
      <c r="AD109" s="851"/>
      <c r="AE109" s="851"/>
      <c r="AF109" s="851"/>
      <c r="AG109" s="851"/>
      <c r="AH109" s="1152"/>
      <c r="AI109" s="1146"/>
      <c r="AJ109" s="851"/>
      <c r="AK109" s="851"/>
      <c r="AL109" s="851"/>
      <c r="AM109" s="851"/>
      <c r="AN109" s="1155"/>
      <c r="AO109" s="1160"/>
      <c r="AP109" s="1223"/>
      <c r="AQ109" s="160"/>
      <c r="AR109" s="160"/>
    </row>
    <row r="110" spans="1:44" s="161" customFormat="1" ht="24.95" customHeight="1">
      <c r="A110" s="1008" t="s">
        <v>4093</v>
      </c>
      <c r="B110" s="300">
        <v>30</v>
      </c>
      <c r="C110" s="1820"/>
      <c r="D110" s="1012"/>
      <c r="E110" s="1012" t="s">
        <v>1664</v>
      </c>
      <c r="F110" s="1032" t="s">
        <v>1388</v>
      </c>
      <c r="G110" s="1032">
        <v>3.15</v>
      </c>
      <c r="H110" s="1040" t="s">
        <v>1194</v>
      </c>
      <c r="I110" s="1040" t="s">
        <v>875</v>
      </c>
      <c r="J110" s="1058">
        <v>2288</v>
      </c>
      <c r="K110" s="1058">
        <v>2292</v>
      </c>
      <c r="L110" s="1058">
        <v>1</v>
      </c>
      <c r="M110" s="1032" t="s">
        <v>39</v>
      </c>
      <c r="N110" s="1032"/>
      <c r="O110" s="1032" t="s">
        <v>14</v>
      </c>
      <c r="P110" s="1103" t="s">
        <v>79</v>
      </c>
      <c r="Q110" s="1103" t="s">
        <v>36</v>
      </c>
      <c r="R110" s="1100"/>
      <c r="S110" s="1100"/>
      <c r="T110" s="1100">
        <v>-40</v>
      </c>
      <c r="U110" s="1012" t="s">
        <v>1271</v>
      </c>
      <c r="V110" s="1032" t="s">
        <v>21</v>
      </c>
      <c r="W110" s="1913"/>
      <c r="X110" s="1870"/>
      <c r="Y110" s="1181"/>
      <c r="Z110" s="1151"/>
      <c r="AA110" s="851"/>
      <c r="AB110" s="851"/>
      <c r="AC110" s="851"/>
      <c r="AD110" s="851"/>
      <c r="AE110" s="851"/>
      <c r="AF110" s="851"/>
      <c r="AG110" s="851"/>
      <c r="AH110" s="1152"/>
      <c r="AI110" s="1146"/>
      <c r="AJ110" s="851"/>
      <c r="AK110" s="851"/>
      <c r="AL110" s="851"/>
      <c r="AM110" s="851"/>
      <c r="AN110" s="1155"/>
      <c r="AO110" s="1160"/>
      <c r="AP110" s="1223"/>
      <c r="AQ110" s="160"/>
      <c r="AR110" s="160"/>
    </row>
    <row r="111" spans="1:44" s="161" customFormat="1" ht="24.95" customHeight="1">
      <c r="A111" s="1008" t="s">
        <v>4094</v>
      </c>
      <c r="B111" s="300">
        <v>30</v>
      </c>
      <c r="C111" s="1820"/>
      <c r="D111" s="1012"/>
      <c r="E111" s="1012" t="s">
        <v>1664</v>
      </c>
      <c r="F111" s="1032" t="s">
        <v>1388</v>
      </c>
      <c r="G111" s="1032">
        <v>3.15</v>
      </c>
      <c r="H111" s="1040" t="s">
        <v>1194</v>
      </c>
      <c r="I111" s="1040" t="s">
        <v>875</v>
      </c>
      <c r="J111" s="1058">
        <v>2292</v>
      </c>
      <c r="K111" s="1058">
        <v>2296</v>
      </c>
      <c r="L111" s="1058">
        <v>1</v>
      </c>
      <c r="M111" s="1032" t="s">
        <v>39</v>
      </c>
      <c r="N111" s="1032"/>
      <c r="O111" s="1032" t="s">
        <v>14</v>
      </c>
      <c r="P111" s="1103" t="s">
        <v>79</v>
      </c>
      <c r="Q111" s="1103" t="s">
        <v>36</v>
      </c>
      <c r="R111" s="1100"/>
      <c r="S111" s="1100"/>
      <c r="T111" s="1100">
        <v>-34</v>
      </c>
      <c r="U111" s="1012" t="s">
        <v>1271</v>
      </c>
      <c r="V111" s="1032" t="s">
        <v>21</v>
      </c>
      <c r="W111" s="1913"/>
      <c r="X111" s="1870"/>
      <c r="Y111" s="1181"/>
      <c r="Z111" s="1151"/>
      <c r="AA111" s="851"/>
      <c r="AB111" s="851"/>
      <c r="AC111" s="851"/>
      <c r="AD111" s="851"/>
      <c r="AE111" s="851"/>
      <c r="AF111" s="851"/>
      <c r="AG111" s="851"/>
      <c r="AH111" s="1152"/>
      <c r="AI111" s="1146"/>
      <c r="AJ111" s="851"/>
      <c r="AK111" s="851"/>
      <c r="AL111" s="851"/>
      <c r="AM111" s="851"/>
      <c r="AN111" s="1155"/>
      <c r="AO111" s="1160"/>
      <c r="AP111" s="1223"/>
      <c r="AQ111" s="160"/>
      <c r="AR111" s="160"/>
    </row>
    <row r="112" spans="1:44" s="161" customFormat="1" ht="24.95" customHeight="1">
      <c r="A112" s="1008" t="s">
        <v>4095</v>
      </c>
      <c r="B112" s="300">
        <v>30</v>
      </c>
      <c r="C112" s="1820"/>
      <c r="D112" s="1012"/>
      <c r="E112" s="1012" t="s">
        <v>1664</v>
      </c>
      <c r="F112" s="1032" t="s">
        <v>1388</v>
      </c>
      <c r="G112" s="1032">
        <v>3.15</v>
      </c>
      <c r="H112" s="1040" t="s">
        <v>1194</v>
      </c>
      <c r="I112" s="1040" t="s">
        <v>875</v>
      </c>
      <c r="J112" s="1058">
        <v>2296</v>
      </c>
      <c r="K112" s="1058">
        <v>2300</v>
      </c>
      <c r="L112" s="1058">
        <v>1</v>
      </c>
      <c r="M112" s="1032" t="s">
        <v>39</v>
      </c>
      <c r="N112" s="1032"/>
      <c r="O112" s="1032" t="s">
        <v>14</v>
      </c>
      <c r="P112" s="1103" t="s">
        <v>79</v>
      </c>
      <c r="Q112" s="1103" t="s">
        <v>36</v>
      </c>
      <c r="R112" s="1100"/>
      <c r="S112" s="1100"/>
      <c r="T112" s="1100">
        <v>-28</v>
      </c>
      <c r="U112" s="1012" t="s">
        <v>1271</v>
      </c>
      <c r="V112" s="1032" t="s">
        <v>21</v>
      </c>
      <c r="W112" s="1913"/>
      <c r="X112" s="1870"/>
      <c r="Y112" s="1181"/>
      <c r="Z112" s="1151"/>
      <c r="AA112" s="851"/>
      <c r="AB112" s="851"/>
      <c r="AC112" s="851"/>
      <c r="AD112" s="851"/>
      <c r="AE112" s="851"/>
      <c r="AF112" s="851"/>
      <c r="AG112" s="851"/>
      <c r="AH112" s="1152"/>
      <c r="AI112" s="1146"/>
      <c r="AJ112" s="851"/>
      <c r="AK112" s="851"/>
      <c r="AL112" s="851"/>
      <c r="AM112" s="851"/>
      <c r="AN112" s="1155"/>
      <c r="AO112" s="1160"/>
      <c r="AP112" s="1223"/>
      <c r="AQ112" s="160"/>
      <c r="AR112" s="160"/>
    </row>
    <row r="113" spans="1:44" s="161" customFormat="1" ht="24.95" customHeight="1">
      <c r="A113" s="1008" t="s">
        <v>4096</v>
      </c>
      <c r="B113" s="300">
        <v>30</v>
      </c>
      <c r="C113" s="1820"/>
      <c r="D113" s="1012"/>
      <c r="E113" s="1012" t="s">
        <v>1664</v>
      </c>
      <c r="F113" s="1032" t="s">
        <v>1388</v>
      </c>
      <c r="G113" s="1032">
        <v>3.15</v>
      </c>
      <c r="H113" s="1040" t="s">
        <v>1194</v>
      </c>
      <c r="I113" s="1040" t="s">
        <v>875</v>
      </c>
      <c r="J113" s="1058">
        <v>2320</v>
      </c>
      <c r="K113" s="1058">
        <v>2324</v>
      </c>
      <c r="L113" s="1058">
        <v>1</v>
      </c>
      <c r="M113" s="1032" t="s">
        <v>39</v>
      </c>
      <c r="N113" s="1032"/>
      <c r="O113" s="1032" t="s">
        <v>14</v>
      </c>
      <c r="P113" s="1103" t="s">
        <v>79</v>
      </c>
      <c r="Q113" s="1103" t="s">
        <v>36</v>
      </c>
      <c r="R113" s="1100"/>
      <c r="S113" s="1100"/>
      <c r="T113" s="1100">
        <v>-28</v>
      </c>
      <c r="U113" s="1012" t="s">
        <v>1271</v>
      </c>
      <c r="V113" s="1032" t="s">
        <v>21</v>
      </c>
      <c r="W113" s="1913"/>
      <c r="X113" s="1870"/>
      <c r="Y113" s="1181"/>
      <c r="Z113" s="1151"/>
      <c r="AA113" s="851"/>
      <c r="AB113" s="851"/>
      <c r="AC113" s="851"/>
      <c r="AD113" s="851"/>
      <c r="AE113" s="851"/>
      <c r="AF113" s="851"/>
      <c r="AG113" s="851"/>
      <c r="AH113" s="1152"/>
      <c r="AI113" s="1146"/>
      <c r="AJ113" s="851"/>
      <c r="AK113" s="851"/>
      <c r="AL113" s="851"/>
      <c r="AM113" s="851"/>
      <c r="AN113" s="1155"/>
      <c r="AO113" s="1160"/>
      <c r="AP113" s="1223"/>
      <c r="AQ113" s="160"/>
      <c r="AR113" s="160"/>
    </row>
    <row r="114" spans="1:44" s="161" customFormat="1" ht="24.95" customHeight="1">
      <c r="A114" s="1008" t="s">
        <v>4097</v>
      </c>
      <c r="B114" s="300">
        <v>30</v>
      </c>
      <c r="C114" s="1820"/>
      <c r="D114" s="1012"/>
      <c r="E114" s="1012" t="s">
        <v>1664</v>
      </c>
      <c r="F114" s="1032" t="s">
        <v>1388</v>
      </c>
      <c r="G114" s="1032">
        <v>3.15</v>
      </c>
      <c r="H114" s="1040" t="s">
        <v>1194</v>
      </c>
      <c r="I114" s="1040" t="s">
        <v>875</v>
      </c>
      <c r="J114" s="1058">
        <v>2324</v>
      </c>
      <c r="K114" s="1058">
        <v>2328</v>
      </c>
      <c r="L114" s="1058">
        <v>1</v>
      </c>
      <c r="M114" s="1032" t="s">
        <v>39</v>
      </c>
      <c r="N114" s="1032"/>
      <c r="O114" s="1032" t="s">
        <v>14</v>
      </c>
      <c r="P114" s="1103" t="s">
        <v>79</v>
      </c>
      <c r="Q114" s="1103" t="s">
        <v>36</v>
      </c>
      <c r="R114" s="1100"/>
      <c r="S114" s="1100"/>
      <c r="T114" s="1100">
        <v>-34</v>
      </c>
      <c r="U114" s="1012" t="s">
        <v>1271</v>
      </c>
      <c r="V114" s="1032" t="s">
        <v>21</v>
      </c>
      <c r="W114" s="1913"/>
      <c r="X114" s="1870"/>
      <c r="Y114" s="1181"/>
      <c r="Z114" s="1151"/>
      <c r="AA114" s="851"/>
      <c r="AB114" s="851"/>
      <c r="AC114" s="851"/>
      <c r="AD114" s="851"/>
      <c r="AE114" s="851"/>
      <c r="AF114" s="851"/>
      <c r="AG114" s="851"/>
      <c r="AH114" s="1152"/>
      <c r="AI114" s="1146"/>
      <c r="AJ114" s="851"/>
      <c r="AK114" s="851"/>
      <c r="AL114" s="851"/>
      <c r="AM114" s="851"/>
      <c r="AN114" s="1155"/>
      <c r="AO114" s="1160"/>
      <c r="AP114" s="1223"/>
      <c r="AQ114" s="160"/>
      <c r="AR114" s="160"/>
    </row>
    <row r="115" spans="1:44" s="161" customFormat="1" ht="24.95" customHeight="1">
      <c r="A115" s="1008" t="s">
        <v>4098</v>
      </c>
      <c r="B115" s="300">
        <v>30</v>
      </c>
      <c r="C115" s="1820"/>
      <c r="D115" s="1012"/>
      <c r="E115" s="1012" t="s">
        <v>1664</v>
      </c>
      <c r="F115" s="1032" t="s">
        <v>1388</v>
      </c>
      <c r="G115" s="1032">
        <v>3.15</v>
      </c>
      <c r="H115" s="1040" t="s">
        <v>1194</v>
      </c>
      <c r="I115" s="1040" t="s">
        <v>875</v>
      </c>
      <c r="J115" s="1058">
        <v>2328</v>
      </c>
      <c r="K115" s="1058">
        <v>2332</v>
      </c>
      <c r="L115" s="1058">
        <v>1</v>
      </c>
      <c r="M115" s="1032" t="s">
        <v>39</v>
      </c>
      <c r="N115" s="1032"/>
      <c r="O115" s="1032" t="s">
        <v>14</v>
      </c>
      <c r="P115" s="1103" t="s">
        <v>79</v>
      </c>
      <c r="Q115" s="1103" t="s">
        <v>36</v>
      </c>
      <c r="R115" s="1100"/>
      <c r="S115" s="1100"/>
      <c r="T115" s="1100">
        <v>-40</v>
      </c>
      <c r="U115" s="1012" t="s">
        <v>1271</v>
      </c>
      <c r="V115" s="1032" t="s">
        <v>21</v>
      </c>
      <c r="W115" s="1913"/>
      <c r="X115" s="1870"/>
      <c r="Y115" s="1181"/>
      <c r="Z115" s="1151"/>
      <c r="AA115" s="851"/>
      <c r="AB115" s="851"/>
      <c r="AC115" s="851"/>
      <c r="AD115" s="851"/>
      <c r="AE115" s="851"/>
      <c r="AF115" s="851"/>
      <c r="AG115" s="851"/>
      <c r="AH115" s="1152"/>
      <c r="AI115" s="1146"/>
      <c r="AJ115" s="851"/>
      <c r="AK115" s="851"/>
      <c r="AL115" s="851"/>
      <c r="AM115" s="851"/>
      <c r="AN115" s="1155"/>
      <c r="AO115" s="1160"/>
      <c r="AP115" s="1223"/>
      <c r="AQ115" s="160"/>
      <c r="AR115" s="160"/>
    </row>
    <row r="116" spans="1:44" s="161" customFormat="1" ht="24.95" customHeight="1">
      <c r="A116" s="1008" t="s">
        <v>4099</v>
      </c>
      <c r="B116" s="300">
        <v>30</v>
      </c>
      <c r="C116" s="1820"/>
      <c r="D116" s="1012"/>
      <c r="E116" s="1012" t="s">
        <v>1664</v>
      </c>
      <c r="F116" s="1032" t="s">
        <v>1388</v>
      </c>
      <c r="G116" s="1032">
        <v>3.15</v>
      </c>
      <c r="H116" s="1040" t="s">
        <v>1194</v>
      </c>
      <c r="I116" s="1040" t="s">
        <v>875</v>
      </c>
      <c r="J116" s="1058">
        <v>2332</v>
      </c>
      <c r="K116" s="1058">
        <v>2395</v>
      </c>
      <c r="L116" s="1058">
        <v>1</v>
      </c>
      <c r="M116" s="1032" t="s">
        <v>39</v>
      </c>
      <c r="N116" s="1032"/>
      <c r="O116" s="1032" t="s">
        <v>14</v>
      </c>
      <c r="P116" s="1103" t="s">
        <v>79</v>
      </c>
      <c r="Q116" s="1103" t="s">
        <v>36</v>
      </c>
      <c r="R116" s="1100"/>
      <c r="S116" s="1100"/>
      <c r="T116" s="1100">
        <v>-43</v>
      </c>
      <c r="U116" s="1012" t="s">
        <v>1271</v>
      </c>
      <c r="V116" s="1032" t="s">
        <v>21</v>
      </c>
      <c r="W116" s="1330"/>
      <c r="X116" s="1871"/>
      <c r="Y116" s="1181"/>
      <c r="Z116" s="1151"/>
      <c r="AA116" s="851"/>
      <c r="AB116" s="851"/>
      <c r="AC116" s="851"/>
      <c r="AD116" s="851"/>
      <c r="AE116" s="851"/>
      <c r="AF116" s="851"/>
      <c r="AG116" s="851"/>
      <c r="AH116" s="1152"/>
      <c r="AI116" s="1146"/>
      <c r="AJ116" s="851"/>
      <c r="AK116" s="851"/>
      <c r="AL116" s="851"/>
      <c r="AM116" s="851"/>
      <c r="AN116" s="1155"/>
      <c r="AO116" s="1160"/>
      <c r="AP116" s="1223"/>
      <c r="AQ116" s="160"/>
      <c r="AR116" s="160"/>
    </row>
    <row r="117" spans="1:44" s="161" customFormat="1" ht="24.95" customHeight="1">
      <c r="A117" s="1006" t="s">
        <v>7073</v>
      </c>
      <c r="B117" s="287">
        <v>30</v>
      </c>
      <c r="C117" s="1816" t="s">
        <v>7077</v>
      </c>
      <c r="D117" s="1013"/>
      <c r="E117" s="1013" t="s">
        <v>1664</v>
      </c>
      <c r="F117" s="1029" t="s">
        <v>1388</v>
      </c>
      <c r="G117" s="1029">
        <v>3.15</v>
      </c>
      <c r="H117" s="1042" t="s">
        <v>1194</v>
      </c>
      <c r="I117" s="1042" t="s">
        <v>875</v>
      </c>
      <c r="J117" s="1057">
        <v>2300</v>
      </c>
      <c r="K117" s="1057">
        <v>2304</v>
      </c>
      <c r="L117" s="1057">
        <v>1</v>
      </c>
      <c r="M117" s="1029" t="s">
        <v>39</v>
      </c>
      <c r="N117" s="1029"/>
      <c r="O117" s="1029" t="s">
        <v>14</v>
      </c>
      <c r="P117" s="874" t="s">
        <v>79</v>
      </c>
      <c r="Q117" s="874" t="s">
        <v>36</v>
      </c>
      <c r="R117" s="1099"/>
      <c r="S117" s="1099"/>
      <c r="T117" s="1099">
        <v>-13</v>
      </c>
      <c r="U117" s="1013" t="s">
        <v>1271</v>
      </c>
      <c r="V117" s="1029" t="s">
        <v>21</v>
      </c>
      <c r="W117" s="1910"/>
      <c r="X117" s="1845"/>
      <c r="Y117" s="1180"/>
      <c r="Z117" s="1149"/>
      <c r="AA117" s="850"/>
      <c r="AB117" s="850"/>
      <c r="AC117" s="850"/>
      <c r="AD117" s="850"/>
      <c r="AE117" s="850"/>
      <c r="AF117" s="850"/>
      <c r="AG117" s="850"/>
      <c r="AH117" s="1150"/>
      <c r="AI117" s="1145"/>
      <c r="AJ117" s="888">
        <v>-35.130000000000003</v>
      </c>
      <c r="AK117" s="850"/>
      <c r="AL117" s="888">
        <v>-37.630000000000003</v>
      </c>
      <c r="AM117" s="850"/>
      <c r="AN117" s="1192">
        <v>-36.76</v>
      </c>
      <c r="AO117" s="1159" t="s">
        <v>11366</v>
      </c>
      <c r="AP117" s="1222"/>
      <c r="AQ117" s="160"/>
      <c r="AR117" s="160"/>
    </row>
    <row r="118" spans="1:44" s="161" customFormat="1" ht="24.95" customHeight="1">
      <c r="A118" s="1006" t="s">
        <v>7074</v>
      </c>
      <c r="B118" s="287">
        <v>30</v>
      </c>
      <c r="C118" s="1817"/>
      <c r="D118" s="1013"/>
      <c r="E118" s="1013" t="s">
        <v>1664</v>
      </c>
      <c r="F118" s="1029" t="s">
        <v>1388</v>
      </c>
      <c r="G118" s="1029">
        <v>3.15</v>
      </c>
      <c r="H118" s="1042" t="s">
        <v>1194</v>
      </c>
      <c r="I118" s="1042" t="s">
        <v>875</v>
      </c>
      <c r="J118" s="1057">
        <v>2304</v>
      </c>
      <c r="K118" s="1057">
        <v>2305</v>
      </c>
      <c r="L118" s="1057">
        <v>0.1</v>
      </c>
      <c r="M118" s="1029" t="s">
        <v>39</v>
      </c>
      <c r="N118" s="1029"/>
      <c r="O118" s="1029" t="s">
        <v>14</v>
      </c>
      <c r="P118" s="874" t="s">
        <v>79</v>
      </c>
      <c r="Q118" s="874" t="s">
        <v>36</v>
      </c>
      <c r="R118" s="1099"/>
      <c r="S118" s="1099"/>
      <c r="T118" s="1099">
        <v>-13</v>
      </c>
      <c r="U118" s="1013" t="s">
        <v>1297</v>
      </c>
      <c r="V118" s="1029" t="s">
        <v>21</v>
      </c>
      <c r="W118" s="1912"/>
      <c r="X118" s="1846"/>
      <c r="Y118" s="1180"/>
      <c r="Z118" s="1149"/>
      <c r="AA118" s="850"/>
      <c r="AB118" s="850"/>
      <c r="AC118" s="850"/>
      <c r="AD118" s="850"/>
      <c r="AE118" s="850"/>
      <c r="AF118" s="850"/>
      <c r="AG118" s="850"/>
      <c r="AH118" s="1150"/>
      <c r="AI118" s="1145"/>
      <c r="AJ118" s="888">
        <v>-53.06</v>
      </c>
      <c r="AK118" s="850"/>
      <c r="AL118" s="888">
        <v>-59.5</v>
      </c>
      <c r="AM118" s="850"/>
      <c r="AN118" s="1192">
        <v>-54.37</v>
      </c>
      <c r="AO118" s="1159" t="s">
        <v>11366</v>
      </c>
      <c r="AP118" s="1222"/>
      <c r="AQ118" s="160"/>
      <c r="AR118" s="160"/>
    </row>
    <row r="119" spans="1:44" s="161" customFormat="1" ht="24.95" customHeight="1">
      <c r="A119" s="1006" t="s">
        <v>7075</v>
      </c>
      <c r="B119" s="287">
        <v>30</v>
      </c>
      <c r="C119" s="1817"/>
      <c r="D119" s="1013"/>
      <c r="E119" s="1013" t="s">
        <v>1664</v>
      </c>
      <c r="F119" s="1029" t="s">
        <v>1388</v>
      </c>
      <c r="G119" s="1029">
        <v>3.15</v>
      </c>
      <c r="H119" s="1042" t="s">
        <v>1194</v>
      </c>
      <c r="I119" s="1042" t="s">
        <v>875</v>
      </c>
      <c r="J119" s="1057">
        <v>2316</v>
      </c>
      <c r="K119" s="1057">
        <v>2320</v>
      </c>
      <c r="L119" s="1057">
        <v>1</v>
      </c>
      <c r="M119" s="1029" t="s">
        <v>39</v>
      </c>
      <c r="N119" s="1029"/>
      <c r="O119" s="1029" t="s">
        <v>14</v>
      </c>
      <c r="P119" s="874" t="s">
        <v>79</v>
      </c>
      <c r="Q119" s="874" t="s">
        <v>36</v>
      </c>
      <c r="R119" s="1099"/>
      <c r="S119" s="1099"/>
      <c r="T119" s="1099">
        <v>-13</v>
      </c>
      <c r="U119" s="1013" t="s">
        <v>1271</v>
      </c>
      <c r="V119" s="1029" t="s">
        <v>21</v>
      </c>
      <c r="W119" s="1912"/>
      <c r="X119" s="1846"/>
      <c r="Y119" s="1180"/>
      <c r="Z119" s="1149"/>
      <c r="AA119" s="850"/>
      <c r="AB119" s="850"/>
      <c r="AC119" s="850"/>
      <c r="AD119" s="850"/>
      <c r="AE119" s="850"/>
      <c r="AF119" s="850"/>
      <c r="AG119" s="850"/>
      <c r="AH119" s="1150"/>
      <c r="AI119" s="1145"/>
      <c r="AJ119" s="888">
        <v>-27.6</v>
      </c>
      <c r="AK119" s="850"/>
      <c r="AL119" s="888">
        <v>-29.74</v>
      </c>
      <c r="AM119" s="850"/>
      <c r="AN119" s="1192">
        <v>-27.25</v>
      </c>
      <c r="AO119" s="1159" t="s">
        <v>11366</v>
      </c>
      <c r="AP119" s="1222"/>
      <c r="AQ119" s="160"/>
      <c r="AR119" s="160"/>
    </row>
    <row r="120" spans="1:44" s="161" customFormat="1" ht="24.95" customHeight="1">
      <c r="A120" s="1006" t="s">
        <v>7076</v>
      </c>
      <c r="B120" s="287">
        <v>30</v>
      </c>
      <c r="C120" s="1817"/>
      <c r="D120" s="1013"/>
      <c r="E120" s="1013" t="s">
        <v>1664</v>
      </c>
      <c r="F120" s="1029" t="s">
        <v>1388</v>
      </c>
      <c r="G120" s="1029">
        <v>3.15</v>
      </c>
      <c r="H120" s="1042" t="s">
        <v>1194</v>
      </c>
      <c r="I120" s="1042" t="s">
        <v>875</v>
      </c>
      <c r="J120" s="1057">
        <v>2315</v>
      </c>
      <c r="K120" s="1057">
        <v>2316</v>
      </c>
      <c r="L120" s="1057">
        <v>0.1</v>
      </c>
      <c r="M120" s="1029" t="s">
        <v>39</v>
      </c>
      <c r="N120" s="1029"/>
      <c r="O120" s="1029" t="s">
        <v>14</v>
      </c>
      <c r="P120" s="874" t="s">
        <v>79</v>
      </c>
      <c r="Q120" s="874" t="s">
        <v>36</v>
      </c>
      <c r="R120" s="1099"/>
      <c r="S120" s="1099"/>
      <c r="T120" s="1099">
        <v>-13</v>
      </c>
      <c r="U120" s="1013" t="s">
        <v>1297</v>
      </c>
      <c r="V120" s="1029" t="s">
        <v>21</v>
      </c>
      <c r="W120" s="1912"/>
      <c r="X120" s="1846"/>
      <c r="Y120" s="1180"/>
      <c r="Z120" s="1149"/>
      <c r="AA120" s="850"/>
      <c r="AB120" s="850"/>
      <c r="AC120" s="850"/>
      <c r="AD120" s="850"/>
      <c r="AE120" s="850"/>
      <c r="AF120" s="850"/>
      <c r="AG120" s="850"/>
      <c r="AH120" s="1150"/>
      <c r="AI120" s="1145"/>
      <c r="AJ120" s="888">
        <v>-47.42</v>
      </c>
      <c r="AK120" s="850"/>
      <c r="AL120" s="888">
        <v>-49.14</v>
      </c>
      <c r="AM120" s="850"/>
      <c r="AN120" s="1192">
        <v>-46.56</v>
      </c>
      <c r="AO120" s="1159" t="s">
        <v>11366</v>
      </c>
      <c r="AP120" s="1222"/>
      <c r="AQ120" s="160"/>
      <c r="AR120" s="160"/>
    </row>
    <row r="121" spans="1:44" s="162" customFormat="1" ht="24.95" customHeight="1">
      <c r="A121" s="1005" t="s">
        <v>1659</v>
      </c>
      <c r="B121" s="286"/>
      <c r="C121" s="286" t="s">
        <v>1311</v>
      </c>
      <c r="D121" s="1027"/>
      <c r="E121" s="1027"/>
      <c r="F121" s="1027"/>
      <c r="G121" s="1027"/>
      <c r="H121" s="1028"/>
      <c r="I121" s="1028"/>
      <c r="J121" s="1028"/>
      <c r="K121" s="1028"/>
      <c r="L121" s="1028"/>
      <c r="M121" s="1027"/>
      <c r="N121" s="1027"/>
      <c r="O121" s="1027"/>
      <c r="P121" s="1027"/>
      <c r="Q121" s="1027"/>
      <c r="R121" s="1097"/>
      <c r="S121" s="1097"/>
      <c r="T121" s="1097"/>
      <c r="U121" s="1027"/>
      <c r="V121" s="1027"/>
      <c r="W121" s="1906"/>
      <c r="X121" s="165"/>
      <c r="Y121" s="1141"/>
      <c r="Z121" s="1147"/>
      <c r="AA121" s="849"/>
      <c r="AB121" s="849"/>
      <c r="AC121" s="849"/>
      <c r="AD121" s="849"/>
      <c r="AE121" s="849"/>
      <c r="AF121" s="849"/>
      <c r="AG121" s="849"/>
      <c r="AH121" s="1148"/>
      <c r="AI121" s="1144"/>
      <c r="AJ121" s="849"/>
      <c r="AK121" s="849"/>
      <c r="AL121" s="849"/>
      <c r="AM121" s="849"/>
      <c r="AN121" s="1153"/>
      <c r="AO121" s="1158"/>
      <c r="AP121" s="1197"/>
    </row>
    <row r="122" spans="1:44" s="161" customFormat="1" ht="24.95" customHeight="1">
      <c r="A122" s="1006" t="s">
        <v>2003</v>
      </c>
      <c r="B122" s="13">
        <v>30</v>
      </c>
      <c r="C122" s="288" t="s">
        <v>1421</v>
      </c>
      <c r="D122" s="1013"/>
      <c r="E122" s="1013"/>
      <c r="F122" s="1029"/>
      <c r="G122" s="1029"/>
      <c r="H122" s="1042"/>
      <c r="I122" s="1042"/>
      <c r="J122" s="1043"/>
      <c r="K122" s="1043"/>
      <c r="L122" s="1043"/>
      <c r="M122" s="1029" t="s">
        <v>39</v>
      </c>
      <c r="N122" s="1029"/>
      <c r="O122" s="1029" t="s">
        <v>36</v>
      </c>
      <c r="P122" s="1029" t="s">
        <v>36</v>
      </c>
      <c r="Q122" s="1029" t="s">
        <v>36</v>
      </c>
      <c r="R122" s="1099"/>
      <c r="S122" s="1099"/>
      <c r="T122" s="1105">
        <v>2</v>
      </c>
      <c r="U122" s="1013" t="s">
        <v>18</v>
      </c>
      <c r="V122" s="1029" t="s">
        <v>21</v>
      </c>
      <c r="W122" s="1907"/>
      <c r="X122" s="903" t="s">
        <v>1419</v>
      </c>
      <c r="Y122" s="1180"/>
      <c r="Z122" s="1149"/>
      <c r="AA122" s="850"/>
      <c r="AB122" s="850"/>
      <c r="AC122" s="850"/>
      <c r="AD122" s="850"/>
      <c r="AE122" s="850"/>
      <c r="AF122" s="850"/>
      <c r="AG122" s="850"/>
      <c r="AH122" s="1150"/>
      <c r="AI122" s="1145"/>
      <c r="AJ122" s="850"/>
      <c r="AK122" s="850"/>
      <c r="AL122" s="850"/>
      <c r="AM122" s="850"/>
      <c r="AN122" s="1154"/>
      <c r="AO122" s="1159"/>
      <c r="AP122" s="1222"/>
      <c r="AQ122" s="160"/>
      <c r="AR122" s="160"/>
    </row>
    <row r="123" spans="1:44" s="161" customFormat="1" ht="24.95" customHeight="1">
      <c r="A123" s="1008" t="s">
        <v>2004</v>
      </c>
      <c r="B123" s="301">
        <v>30</v>
      </c>
      <c r="C123" s="78" t="s">
        <v>1312</v>
      </c>
      <c r="D123" s="1012"/>
      <c r="E123" s="1012"/>
      <c r="F123" s="1032"/>
      <c r="G123" s="1032"/>
      <c r="H123" s="1040"/>
      <c r="I123" s="1040"/>
      <c r="J123" s="1041"/>
      <c r="K123" s="1041"/>
      <c r="L123" s="1041"/>
      <c r="M123" s="1032" t="s">
        <v>36</v>
      </c>
      <c r="N123" s="1032"/>
      <c r="O123" s="1032"/>
      <c r="P123" s="1103"/>
      <c r="Q123" s="1103"/>
      <c r="R123" s="1113"/>
      <c r="S123" s="1113">
        <v>0</v>
      </c>
      <c r="T123" s="1113"/>
      <c r="U123" s="1113" t="s">
        <v>18</v>
      </c>
      <c r="V123" s="1032" t="s">
        <v>21</v>
      </c>
      <c r="W123" s="1908"/>
      <c r="X123" s="306"/>
      <c r="Y123" s="1181"/>
      <c r="Z123" s="1151"/>
      <c r="AA123" s="851"/>
      <c r="AB123" s="851"/>
      <c r="AC123" s="851"/>
      <c r="AD123" s="851"/>
      <c r="AE123" s="851"/>
      <c r="AF123" s="851"/>
      <c r="AG123" s="851"/>
      <c r="AH123" s="1152"/>
      <c r="AI123" s="1146"/>
      <c r="AJ123" s="851"/>
      <c r="AK123" s="851"/>
      <c r="AL123" s="851"/>
      <c r="AM123" s="851"/>
      <c r="AN123" s="1155"/>
      <c r="AO123" s="1160"/>
      <c r="AP123" s="1223"/>
      <c r="AQ123" s="160"/>
      <c r="AR123" s="160"/>
    </row>
    <row r="124" spans="1:44" s="161" customFormat="1" ht="24.95" customHeight="1">
      <c r="A124" s="1006" t="s">
        <v>2005</v>
      </c>
      <c r="B124" s="13">
        <v>30</v>
      </c>
      <c r="C124" s="293" t="s">
        <v>1420</v>
      </c>
      <c r="D124" s="1013"/>
      <c r="E124" s="1013"/>
      <c r="F124" s="1029"/>
      <c r="G124" s="1029"/>
      <c r="H124" s="1042"/>
      <c r="I124" s="1042"/>
      <c r="J124" s="1043"/>
      <c r="K124" s="1043"/>
      <c r="L124" s="1043"/>
      <c r="M124" s="1029" t="s">
        <v>39</v>
      </c>
      <c r="N124" s="1029"/>
      <c r="O124" s="1029"/>
      <c r="P124" s="874"/>
      <c r="Q124" s="874"/>
      <c r="R124" s="1124">
        <v>1</v>
      </c>
      <c r="S124" s="1124">
        <v>2</v>
      </c>
      <c r="T124" s="1124">
        <v>3</v>
      </c>
      <c r="U124" s="1124" t="s">
        <v>18</v>
      </c>
      <c r="V124" s="1029" t="s">
        <v>21</v>
      </c>
      <c r="W124" s="1907"/>
      <c r="X124" s="903" t="s">
        <v>1427</v>
      </c>
      <c r="Y124" s="1180"/>
      <c r="Z124" s="1149"/>
      <c r="AA124" s="850"/>
      <c r="AB124" s="850"/>
      <c r="AC124" s="850"/>
      <c r="AD124" s="850"/>
      <c r="AE124" s="850"/>
      <c r="AF124" s="850"/>
      <c r="AG124" s="850"/>
      <c r="AH124" s="1150"/>
      <c r="AI124" s="1145"/>
      <c r="AJ124" s="850"/>
      <c r="AK124" s="850"/>
      <c r="AL124" s="850"/>
      <c r="AM124" s="850"/>
      <c r="AN124" s="1154"/>
      <c r="AO124" s="1159"/>
      <c r="AP124" s="1222"/>
      <c r="AQ124" s="160"/>
      <c r="AR124" s="160"/>
    </row>
    <row r="125" spans="1:44" s="161" customFormat="1" ht="24.95" customHeight="1">
      <c r="A125" s="1008" t="s">
        <v>2006</v>
      </c>
      <c r="B125" s="301">
        <v>30</v>
      </c>
      <c r="C125" s="78" t="s">
        <v>1313</v>
      </c>
      <c r="D125" s="1012"/>
      <c r="E125" s="1012"/>
      <c r="F125" s="1032"/>
      <c r="G125" s="1032"/>
      <c r="H125" s="1040"/>
      <c r="I125" s="1040"/>
      <c r="J125" s="1041"/>
      <c r="K125" s="1041"/>
      <c r="L125" s="1041"/>
      <c r="M125" s="1032" t="s">
        <v>39</v>
      </c>
      <c r="N125" s="1032"/>
      <c r="O125" s="1032"/>
      <c r="P125" s="1103"/>
      <c r="Q125" s="1103"/>
      <c r="R125" s="1113">
        <v>-3</v>
      </c>
      <c r="S125" s="1113"/>
      <c r="T125" s="1113">
        <v>3</v>
      </c>
      <c r="U125" s="1113" t="s">
        <v>1316</v>
      </c>
      <c r="V125" s="1032" t="s">
        <v>21</v>
      </c>
      <c r="W125" s="1908"/>
      <c r="X125" s="894" t="s">
        <v>1422</v>
      </c>
      <c r="Y125" s="1181"/>
      <c r="Z125" s="1151"/>
      <c r="AA125" s="851"/>
      <c r="AB125" s="851"/>
      <c r="AC125" s="851"/>
      <c r="AD125" s="851"/>
      <c r="AE125" s="851"/>
      <c r="AF125" s="851"/>
      <c r="AG125" s="851"/>
      <c r="AH125" s="1152"/>
      <c r="AI125" s="1146"/>
      <c r="AJ125" s="851"/>
      <c r="AK125" s="851"/>
      <c r="AL125" s="851"/>
      <c r="AM125" s="851"/>
      <c r="AN125" s="1155"/>
      <c r="AO125" s="1160"/>
      <c r="AP125" s="1223"/>
      <c r="AQ125" s="160"/>
      <c r="AR125" s="160"/>
    </row>
    <row r="126" spans="1:44" s="161" customFormat="1" ht="24.95" customHeight="1">
      <c r="A126" s="1006" t="s">
        <v>2007</v>
      </c>
      <c r="B126" s="13">
        <v>30</v>
      </c>
      <c r="C126" s="1834" t="s">
        <v>1314</v>
      </c>
      <c r="D126" s="1013"/>
      <c r="E126" s="1013"/>
      <c r="F126" s="1029"/>
      <c r="G126" s="1029"/>
      <c r="H126" s="1042"/>
      <c r="I126" s="1042"/>
      <c r="J126" s="1043"/>
      <c r="K126" s="1043"/>
      <c r="L126" s="1043"/>
      <c r="M126" s="1029" t="s">
        <v>39</v>
      </c>
      <c r="N126" s="1029"/>
      <c r="O126" s="1029" t="s">
        <v>14</v>
      </c>
      <c r="P126" s="874" t="s">
        <v>79</v>
      </c>
      <c r="Q126" s="874" t="s">
        <v>1345</v>
      </c>
      <c r="R126" s="1124"/>
      <c r="S126" s="1124"/>
      <c r="T126" s="1125">
        <v>0.15</v>
      </c>
      <c r="U126" s="1124" t="s">
        <v>18</v>
      </c>
      <c r="V126" s="1029" t="s">
        <v>21</v>
      </c>
      <c r="W126" s="1910"/>
      <c r="X126" s="1858" t="s">
        <v>1317</v>
      </c>
      <c r="Y126" s="1842"/>
      <c r="Z126" s="1149"/>
      <c r="AA126" s="850"/>
      <c r="AB126" s="850"/>
      <c r="AC126" s="850"/>
      <c r="AD126" s="850"/>
      <c r="AE126" s="850"/>
      <c r="AF126" s="850"/>
      <c r="AG126" s="850"/>
      <c r="AH126" s="1150"/>
      <c r="AI126" s="1145"/>
      <c r="AJ126" s="850"/>
      <c r="AK126" s="850"/>
      <c r="AL126" s="850"/>
      <c r="AM126" s="850"/>
      <c r="AN126" s="1154"/>
      <c r="AO126" s="1159"/>
      <c r="AP126" s="1862"/>
      <c r="AQ126" s="160"/>
      <c r="AR126" s="160"/>
    </row>
    <row r="127" spans="1:44" s="161" customFormat="1" ht="24.95" customHeight="1">
      <c r="A127" s="1006" t="s">
        <v>2008</v>
      </c>
      <c r="B127" s="13">
        <v>30</v>
      </c>
      <c r="C127" s="1851"/>
      <c r="D127" s="1013"/>
      <c r="E127" s="1013"/>
      <c r="F127" s="1029"/>
      <c r="G127" s="1029"/>
      <c r="H127" s="1042"/>
      <c r="I127" s="1042"/>
      <c r="J127" s="1043"/>
      <c r="K127" s="1043"/>
      <c r="L127" s="1043"/>
      <c r="M127" s="1029" t="s">
        <v>39</v>
      </c>
      <c r="N127" s="1029"/>
      <c r="O127" s="1029" t="s">
        <v>14</v>
      </c>
      <c r="P127" s="874" t="s">
        <v>79</v>
      </c>
      <c r="Q127" s="874" t="s">
        <v>1346</v>
      </c>
      <c r="R127" s="1124"/>
      <c r="S127" s="1124"/>
      <c r="T127" s="1125">
        <v>0.2</v>
      </c>
      <c r="U127" s="1124" t="s">
        <v>18</v>
      </c>
      <c r="V127" s="1029" t="s">
        <v>21</v>
      </c>
      <c r="W127" s="1912"/>
      <c r="X127" s="1859"/>
      <c r="Y127" s="1843"/>
      <c r="Z127" s="1149"/>
      <c r="AA127" s="850"/>
      <c r="AB127" s="850"/>
      <c r="AC127" s="850"/>
      <c r="AD127" s="850"/>
      <c r="AE127" s="850"/>
      <c r="AF127" s="850"/>
      <c r="AG127" s="850"/>
      <c r="AH127" s="1150"/>
      <c r="AI127" s="1145"/>
      <c r="AJ127" s="850"/>
      <c r="AK127" s="850"/>
      <c r="AL127" s="850"/>
      <c r="AM127" s="850"/>
      <c r="AN127" s="1154"/>
      <c r="AO127" s="1159"/>
      <c r="AP127" s="1863"/>
      <c r="AQ127" s="160"/>
      <c r="AR127" s="160"/>
    </row>
    <row r="128" spans="1:44" s="161" customFormat="1" ht="24.95" customHeight="1">
      <c r="A128" s="1008" t="s">
        <v>2009</v>
      </c>
      <c r="B128" s="301">
        <v>30</v>
      </c>
      <c r="C128" s="1852" t="s">
        <v>1315</v>
      </c>
      <c r="D128" s="1012"/>
      <c r="E128" s="1012"/>
      <c r="F128" s="1032"/>
      <c r="G128" s="1032"/>
      <c r="H128" s="1040"/>
      <c r="I128" s="1040"/>
      <c r="J128" s="1041"/>
      <c r="K128" s="1041"/>
      <c r="L128" s="1041"/>
      <c r="M128" s="1032" t="s">
        <v>39</v>
      </c>
      <c r="N128" s="1032"/>
      <c r="O128" s="1032" t="s">
        <v>14</v>
      </c>
      <c r="P128" s="1103" t="s">
        <v>79</v>
      </c>
      <c r="Q128" s="1103" t="s">
        <v>1345</v>
      </c>
      <c r="R128" s="1113"/>
      <c r="S128" s="1113"/>
      <c r="T128" s="1126">
        <v>1.5</v>
      </c>
      <c r="U128" s="1113" t="s">
        <v>37</v>
      </c>
      <c r="V128" s="1032" t="s">
        <v>21</v>
      </c>
      <c r="W128" s="1911"/>
      <c r="X128" s="1825" t="s">
        <v>1317</v>
      </c>
      <c r="Y128" s="1860"/>
      <c r="Z128" s="1151"/>
      <c r="AA128" s="851"/>
      <c r="AB128" s="851"/>
      <c r="AC128" s="851"/>
      <c r="AD128" s="851"/>
      <c r="AE128" s="851"/>
      <c r="AF128" s="851"/>
      <c r="AG128" s="851"/>
      <c r="AH128" s="1152"/>
      <c r="AI128" s="1146"/>
      <c r="AJ128" s="851"/>
      <c r="AK128" s="851"/>
      <c r="AL128" s="851"/>
      <c r="AM128" s="851"/>
      <c r="AN128" s="1155"/>
      <c r="AO128" s="1160"/>
      <c r="AP128" s="1864"/>
      <c r="AQ128" s="160"/>
      <c r="AR128" s="160"/>
    </row>
    <row r="129" spans="1:44" s="161" customFormat="1" ht="24.95" customHeight="1">
      <c r="A129" s="1008" t="s">
        <v>2010</v>
      </c>
      <c r="B129" s="301">
        <v>30</v>
      </c>
      <c r="C129" s="1853"/>
      <c r="D129" s="1012"/>
      <c r="E129" s="1012"/>
      <c r="F129" s="1032"/>
      <c r="G129" s="1032"/>
      <c r="H129" s="1040"/>
      <c r="I129" s="1040"/>
      <c r="J129" s="1041"/>
      <c r="K129" s="1041"/>
      <c r="L129" s="1041"/>
      <c r="M129" s="1032" t="s">
        <v>39</v>
      </c>
      <c r="N129" s="1032"/>
      <c r="O129" s="1032" t="s">
        <v>14</v>
      </c>
      <c r="P129" s="1103" t="s">
        <v>79</v>
      </c>
      <c r="Q129" s="1103" t="s">
        <v>1346</v>
      </c>
      <c r="R129" s="1113"/>
      <c r="S129" s="1113"/>
      <c r="T129" s="1126">
        <v>1.5</v>
      </c>
      <c r="U129" s="1113" t="s">
        <v>37</v>
      </c>
      <c r="V129" s="1032" t="s">
        <v>21</v>
      </c>
      <c r="W129" s="1913"/>
      <c r="X129" s="1826"/>
      <c r="Y129" s="1861"/>
      <c r="Z129" s="1151"/>
      <c r="AA129" s="851"/>
      <c r="AB129" s="851"/>
      <c r="AC129" s="851"/>
      <c r="AD129" s="851"/>
      <c r="AE129" s="851"/>
      <c r="AF129" s="851"/>
      <c r="AG129" s="851"/>
      <c r="AH129" s="1152"/>
      <c r="AI129" s="1146"/>
      <c r="AJ129" s="851"/>
      <c r="AK129" s="851"/>
      <c r="AL129" s="851"/>
      <c r="AM129" s="851"/>
      <c r="AN129" s="1155"/>
      <c r="AO129" s="1160"/>
      <c r="AP129" s="1865"/>
      <c r="AQ129" s="160"/>
      <c r="AR129" s="160"/>
    </row>
    <row r="130" spans="1:44" s="162" customFormat="1" ht="24.95" customHeight="1">
      <c r="A130" s="1005" t="s">
        <v>1660</v>
      </c>
      <c r="B130" s="286"/>
      <c r="C130" s="294" t="s">
        <v>1397</v>
      </c>
      <c r="D130" s="1027"/>
      <c r="E130" s="1027"/>
      <c r="F130" s="1027"/>
      <c r="G130" s="1027"/>
      <c r="H130" s="1028"/>
      <c r="I130" s="1028"/>
      <c r="J130" s="1028"/>
      <c r="K130" s="1028"/>
      <c r="L130" s="1028"/>
      <c r="M130" s="1027"/>
      <c r="N130" s="1027"/>
      <c r="O130" s="1027"/>
      <c r="P130" s="1027"/>
      <c r="Q130" s="1027"/>
      <c r="R130" s="1097"/>
      <c r="S130" s="1097"/>
      <c r="T130" s="1097"/>
      <c r="U130" s="1027"/>
      <c r="V130" s="1027"/>
      <c r="W130" s="1906"/>
      <c r="X130" s="165"/>
      <c r="Y130" s="1141"/>
      <c r="Z130" s="1147"/>
      <c r="AA130" s="849"/>
      <c r="AB130" s="849"/>
      <c r="AC130" s="849"/>
      <c r="AD130" s="849"/>
      <c r="AE130" s="849"/>
      <c r="AF130" s="849"/>
      <c r="AG130" s="849"/>
      <c r="AH130" s="1148"/>
      <c r="AI130" s="1144"/>
      <c r="AJ130" s="849"/>
      <c r="AK130" s="849"/>
      <c r="AL130" s="849"/>
      <c r="AM130" s="849"/>
      <c r="AN130" s="1153"/>
      <c r="AO130" s="1158"/>
      <c r="AP130" s="1197"/>
    </row>
    <row r="131" spans="1:44" s="161" customFormat="1" ht="24.95" customHeight="1">
      <c r="A131" s="887" t="s">
        <v>2011</v>
      </c>
      <c r="B131" s="13">
        <v>30</v>
      </c>
      <c r="C131" s="1834" t="s">
        <v>1571</v>
      </c>
      <c r="D131" s="1013"/>
      <c r="E131" s="1013" t="s">
        <v>1664</v>
      </c>
      <c r="F131" s="1029" t="s">
        <v>1352</v>
      </c>
      <c r="G131" s="1029">
        <v>3.15</v>
      </c>
      <c r="H131" s="1042" t="s">
        <v>1194</v>
      </c>
      <c r="I131" s="1042" t="s">
        <v>1237</v>
      </c>
      <c r="J131" s="1057">
        <v>2350</v>
      </c>
      <c r="K131" s="1057">
        <v>2360</v>
      </c>
      <c r="L131" s="1057"/>
      <c r="M131" s="1029" t="s">
        <v>39</v>
      </c>
      <c r="N131" s="1029"/>
      <c r="O131" s="1029" t="s">
        <v>14</v>
      </c>
      <c r="P131" s="874"/>
      <c r="Q131" s="874"/>
      <c r="R131" s="1099"/>
      <c r="S131" s="1099"/>
      <c r="T131" s="1099">
        <v>-167</v>
      </c>
      <c r="U131" s="1013" t="s">
        <v>1270</v>
      </c>
      <c r="V131" s="1029" t="s">
        <v>21</v>
      </c>
      <c r="W131" s="1910"/>
      <c r="X131" s="910" t="s">
        <v>1666</v>
      </c>
      <c r="Y131" s="1180"/>
      <c r="Z131" s="1149"/>
      <c r="AA131" s="850"/>
      <c r="AB131" s="850"/>
      <c r="AC131" s="850"/>
      <c r="AD131" s="850"/>
      <c r="AE131" s="850"/>
      <c r="AF131" s="850"/>
      <c r="AG131" s="850"/>
      <c r="AH131" s="1150"/>
      <c r="AI131" s="1145"/>
      <c r="AJ131" s="850"/>
      <c r="AK131" s="850"/>
      <c r="AL131" s="850"/>
      <c r="AM131" s="850"/>
      <c r="AN131" s="1154"/>
      <c r="AO131" s="1159"/>
      <c r="AP131" s="1222"/>
      <c r="AQ131" s="160"/>
      <c r="AR131" s="160"/>
    </row>
    <row r="132" spans="1:44" s="161" customFormat="1" ht="24.95" customHeight="1">
      <c r="A132" s="887" t="s">
        <v>2012</v>
      </c>
      <c r="B132" s="13">
        <v>30</v>
      </c>
      <c r="C132" s="1835"/>
      <c r="D132" s="1013"/>
      <c r="E132" s="1013" t="s">
        <v>1664</v>
      </c>
      <c r="F132" s="1029" t="s">
        <v>1369</v>
      </c>
      <c r="G132" s="1029">
        <v>3.15</v>
      </c>
      <c r="H132" s="1042" t="s">
        <v>1194</v>
      </c>
      <c r="I132" s="1042" t="s">
        <v>1237</v>
      </c>
      <c r="J132" s="1057">
        <v>2350</v>
      </c>
      <c r="K132" s="1057">
        <v>2360</v>
      </c>
      <c r="L132" s="1057"/>
      <c r="M132" s="1029" t="s">
        <v>39</v>
      </c>
      <c r="N132" s="1029"/>
      <c r="O132" s="1029" t="s">
        <v>14</v>
      </c>
      <c r="P132" s="874"/>
      <c r="Q132" s="874"/>
      <c r="R132" s="1099"/>
      <c r="S132" s="1099"/>
      <c r="T132" s="1099">
        <v>-194</v>
      </c>
      <c r="U132" s="1013" t="s">
        <v>1270</v>
      </c>
      <c r="V132" s="1029" t="s">
        <v>21</v>
      </c>
      <c r="W132" s="1910"/>
      <c r="X132" s="1161" t="s">
        <v>1392</v>
      </c>
      <c r="Y132" s="1180"/>
      <c r="Z132" s="1149"/>
      <c r="AA132" s="850"/>
      <c r="AB132" s="850"/>
      <c r="AC132" s="850"/>
      <c r="AD132" s="850"/>
      <c r="AE132" s="850"/>
      <c r="AF132" s="850"/>
      <c r="AG132" s="850"/>
      <c r="AH132" s="1150"/>
      <c r="AI132" s="1145"/>
      <c r="AJ132" s="850"/>
      <c r="AK132" s="850"/>
      <c r="AL132" s="850"/>
      <c r="AM132" s="850"/>
      <c r="AN132" s="1154"/>
      <c r="AO132" s="1159"/>
      <c r="AP132" s="1222"/>
      <c r="AQ132" s="160"/>
      <c r="AR132" s="160"/>
    </row>
    <row r="133" spans="1:44" s="161" customFormat="1" ht="24.95" customHeight="1">
      <c r="A133" s="887" t="s">
        <v>2013</v>
      </c>
      <c r="B133" s="13">
        <v>30</v>
      </c>
      <c r="C133" s="1851"/>
      <c r="D133" s="1013"/>
      <c r="E133" s="1013" t="s">
        <v>1664</v>
      </c>
      <c r="F133" s="1029" t="s">
        <v>1378</v>
      </c>
      <c r="G133" s="1029">
        <v>3.15</v>
      </c>
      <c r="H133" s="1042" t="s">
        <v>1194</v>
      </c>
      <c r="I133" s="1042" t="s">
        <v>1237</v>
      </c>
      <c r="J133" s="1057">
        <v>2350</v>
      </c>
      <c r="K133" s="1057">
        <v>2360</v>
      </c>
      <c r="L133" s="1057"/>
      <c r="M133" s="1029" t="s">
        <v>39</v>
      </c>
      <c r="N133" s="1029"/>
      <c r="O133" s="1029" t="s">
        <v>14</v>
      </c>
      <c r="P133" s="874"/>
      <c r="Q133" s="874"/>
      <c r="R133" s="1099"/>
      <c r="S133" s="1099"/>
      <c r="T133" s="1099">
        <v>-194</v>
      </c>
      <c r="U133" s="1013" t="s">
        <v>1270</v>
      </c>
      <c r="V133" s="1029" t="s">
        <v>21</v>
      </c>
      <c r="W133" s="1910"/>
      <c r="X133" s="910" t="s">
        <v>1391</v>
      </c>
      <c r="Y133" s="1180"/>
      <c r="Z133" s="1149"/>
      <c r="AA133" s="850"/>
      <c r="AB133" s="850"/>
      <c r="AC133" s="850"/>
      <c r="AD133" s="850"/>
      <c r="AE133" s="850"/>
      <c r="AF133" s="850"/>
      <c r="AG133" s="850"/>
      <c r="AH133" s="1150"/>
      <c r="AI133" s="1145"/>
      <c r="AJ133" s="850"/>
      <c r="AK133" s="850"/>
      <c r="AL133" s="850"/>
      <c r="AM133" s="850"/>
      <c r="AN133" s="1154"/>
      <c r="AO133" s="1159"/>
      <c r="AP133" s="1222"/>
      <c r="AQ133" s="160"/>
      <c r="AR133" s="160"/>
    </row>
    <row r="134" spans="1:44" s="161" customFormat="1" ht="24.95" customHeight="1">
      <c r="A134" s="1011" t="s">
        <v>2014</v>
      </c>
      <c r="B134" s="301">
        <v>30</v>
      </c>
      <c r="C134" s="1852" t="s">
        <v>1567</v>
      </c>
      <c r="D134" s="1012"/>
      <c r="E134" s="1012" t="s">
        <v>1664</v>
      </c>
      <c r="F134" s="1032" t="s">
        <v>1350</v>
      </c>
      <c r="G134" s="1032">
        <v>3.15</v>
      </c>
      <c r="H134" s="1040" t="s">
        <v>1194</v>
      </c>
      <c r="I134" s="1040" t="s">
        <v>1237</v>
      </c>
      <c r="J134" s="1058">
        <v>1930</v>
      </c>
      <c r="K134" s="1058">
        <v>1995</v>
      </c>
      <c r="L134" s="1058"/>
      <c r="M134" s="1032" t="s">
        <v>39</v>
      </c>
      <c r="N134" s="1032"/>
      <c r="O134" s="1032" t="s">
        <v>14</v>
      </c>
      <c r="P134" s="1103"/>
      <c r="Q134" s="1103"/>
      <c r="R134" s="1100"/>
      <c r="S134" s="1100"/>
      <c r="T134" s="1100">
        <v>-167</v>
      </c>
      <c r="U134" s="1012" t="s">
        <v>1270</v>
      </c>
      <c r="V134" s="1032" t="s">
        <v>21</v>
      </c>
      <c r="W134" s="1911"/>
      <c r="X134" s="1162" t="s">
        <v>1566</v>
      </c>
      <c r="Y134" s="1181"/>
      <c r="Z134" s="1151"/>
      <c r="AA134" s="851"/>
      <c r="AB134" s="851"/>
      <c r="AC134" s="851"/>
      <c r="AD134" s="851"/>
      <c r="AE134" s="851"/>
      <c r="AF134" s="851"/>
      <c r="AG134" s="851"/>
      <c r="AH134" s="1152"/>
      <c r="AI134" s="1146"/>
      <c r="AJ134" s="851"/>
      <c r="AK134" s="851"/>
      <c r="AL134" s="851"/>
      <c r="AM134" s="851"/>
      <c r="AN134" s="1155"/>
      <c r="AO134" s="1160"/>
      <c r="AP134" s="1223"/>
      <c r="AQ134" s="160"/>
      <c r="AR134" s="160"/>
    </row>
    <row r="135" spans="1:44" s="161" customFormat="1" ht="24.95" customHeight="1">
      <c r="A135" s="1011" t="s">
        <v>2015</v>
      </c>
      <c r="B135" s="301">
        <v>30</v>
      </c>
      <c r="C135" s="1853"/>
      <c r="D135" s="1012"/>
      <c r="E135" s="1012" t="s">
        <v>1664</v>
      </c>
      <c r="F135" s="1032" t="s">
        <v>1369</v>
      </c>
      <c r="G135" s="1032">
        <v>3.15</v>
      </c>
      <c r="H135" s="1040" t="s">
        <v>1194</v>
      </c>
      <c r="I135" s="1040" t="s">
        <v>1237</v>
      </c>
      <c r="J135" s="1058">
        <v>1930</v>
      </c>
      <c r="K135" s="1058">
        <v>1995</v>
      </c>
      <c r="L135" s="1058"/>
      <c r="M135" s="1032" t="s">
        <v>39</v>
      </c>
      <c r="N135" s="1032"/>
      <c r="O135" s="1032" t="s">
        <v>14</v>
      </c>
      <c r="P135" s="1103"/>
      <c r="Q135" s="1103"/>
      <c r="R135" s="1100"/>
      <c r="S135" s="1100"/>
      <c r="T135" s="1100">
        <v>-194</v>
      </c>
      <c r="U135" s="1012" t="s">
        <v>1270</v>
      </c>
      <c r="V135" s="1032" t="s">
        <v>21</v>
      </c>
      <c r="W135" s="1911"/>
      <c r="X135" s="1162" t="s">
        <v>1392</v>
      </c>
      <c r="Y135" s="1181"/>
      <c r="Z135" s="1151"/>
      <c r="AA135" s="851"/>
      <c r="AB135" s="851"/>
      <c r="AC135" s="851"/>
      <c r="AD135" s="851"/>
      <c r="AE135" s="851"/>
      <c r="AF135" s="851"/>
      <c r="AG135" s="851"/>
      <c r="AH135" s="1152"/>
      <c r="AI135" s="1146"/>
      <c r="AJ135" s="851"/>
      <c r="AK135" s="851"/>
      <c r="AL135" s="851"/>
      <c r="AM135" s="851"/>
      <c r="AN135" s="1155"/>
      <c r="AO135" s="1160"/>
      <c r="AP135" s="1223"/>
      <c r="AQ135" s="160"/>
      <c r="AR135" s="160"/>
    </row>
    <row r="136" spans="1:44" s="161" customFormat="1" ht="24.95" customHeight="1">
      <c r="A136" s="1011" t="s">
        <v>2016</v>
      </c>
      <c r="B136" s="301">
        <v>30</v>
      </c>
      <c r="C136" s="1854"/>
      <c r="D136" s="1012"/>
      <c r="E136" s="1012" t="s">
        <v>1664</v>
      </c>
      <c r="F136" s="1032" t="s">
        <v>1378</v>
      </c>
      <c r="G136" s="1032">
        <v>3.15</v>
      </c>
      <c r="H136" s="1040" t="s">
        <v>1194</v>
      </c>
      <c r="I136" s="1040" t="s">
        <v>1237</v>
      </c>
      <c r="J136" s="1058">
        <v>1930</v>
      </c>
      <c r="K136" s="1058">
        <v>1995</v>
      </c>
      <c r="L136" s="1058"/>
      <c r="M136" s="1032" t="s">
        <v>39</v>
      </c>
      <c r="N136" s="1032"/>
      <c r="O136" s="1032" t="s">
        <v>14</v>
      </c>
      <c r="P136" s="1103"/>
      <c r="Q136" s="1103"/>
      <c r="R136" s="1100"/>
      <c r="S136" s="1100"/>
      <c r="T136" s="1100">
        <v>-194</v>
      </c>
      <c r="U136" s="1012" t="s">
        <v>1270</v>
      </c>
      <c r="V136" s="1032" t="s">
        <v>21</v>
      </c>
      <c r="W136" s="1911"/>
      <c r="X136" s="1162" t="s">
        <v>1391</v>
      </c>
      <c r="Y136" s="1181"/>
      <c r="Z136" s="1151"/>
      <c r="AA136" s="851"/>
      <c r="AB136" s="851"/>
      <c r="AC136" s="851"/>
      <c r="AD136" s="851"/>
      <c r="AE136" s="851"/>
      <c r="AF136" s="851"/>
      <c r="AG136" s="851"/>
      <c r="AH136" s="1152"/>
      <c r="AI136" s="1146"/>
      <c r="AJ136" s="851"/>
      <c r="AK136" s="851"/>
      <c r="AL136" s="851"/>
      <c r="AM136" s="851"/>
      <c r="AN136" s="1155"/>
      <c r="AO136" s="1160"/>
      <c r="AP136" s="1223"/>
      <c r="AQ136" s="160"/>
      <c r="AR136" s="160"/>
    </row>
    <row r="137" spans="1:44" s="161" customFormat="1" ht="24.95" customHeight="1">
      <c r="A137" s="887" t="s">
        <v>2017</v>
      </c>
      <c r="B137" s="13">
        <v>30</v>
      </c>
      <c r="C137" s="1834" t="s">
        <v>1569</v>
      </c>
      <c r="D137" s="1013"/>
      <c r="E137" s="1013" t="s">
        <v>1664</v>
      </c>
      <c r="F137" s="1029" t="s">
        <v>1350</v>
      </c>
      <c r="G137" s="1029">
        <v>3.15</v>
      </c>
      <c r="H137" s="1042" t="s">
        <v>1194</v>
      </c>
      <c r="I137" s="1042" t="s">
        <v>1237</v>
      </c>
      <c r="J137" s="1057">
        <v>2110</v>
      </c>
      <c r="K137" s="1057">
        <v>2200</v>
      </c>
      <c r="L137" s="1057"/>
      <c r="M137" s="1029" t="s">
        <v>39</v>
      </c>
      <c r="N137" s="1029"/>
      <c r="O137" s="1029" t="s">
        <v>14</v>
      </c>
      <c r="P137" s="874"/>
      <c r="Q137" s="874"/>
      <c r="R137" s="1099"/>
      <c r="S137" s="1099"/>
      <c r="T137" s="1099">
        <v>-167</v>
      </c>
      <c r="U137" s="1013" t="s">
        <v>1270</v>
      </c>
      <c r="V137" s="1029" t="s">
        <v>21</v>
      </c>
      <c r="W137" s="1910"/>
      <c r="X137" s="910" t="s">
        <v>1570</v>
      </c>
      <c r="Y137" s="1180"/>
      <c r="Z137" s="1149"/>
      <c r="AA137" s="850"/>
      <c r="AB137" s="850"/>
      <c r="AC137" s="850"/>
      <c r="AD137" s="850"/>
      <c r="AE137" s="850"/>
      <c r="AF137" s="850"/>
      <c r="AG137" s="850"/>
      <c r="AH137" s="1150"/>
      <c r="AI137" s="1145"/>
      <c r="AJ137" s="850"/>
      <c r="AK137" s="850"/>
      <c r="AL137" s="850"/>
      <c r="AM137" s="850"/>
      <c r="AN137" s="1154"/>
      <c r="AO137" s="1159"/>
      <c r="AP137" s="1222"/>
      <c r="AQ137" s="160"/>
      <c r="AR137" s="160"/>
    </row>
    <row r="138" spans="1:44" s="161" customFormat="1" ht="24.95" customHeight="1">
      <c r="A138" s="887" t="s">
        <v>2018</v>
      </c>
      <c r="B138" s="13">
        <v>30</v>
      </c>
      <c r="C138" s="1835"/>
      <c r="D138" s="1013"/>
      <c r="E138" s="1013" t="s">
        <v>1664</v>
      </c>
      <c r="F138" s="1029" t="s">
        <v>1369</v>
      </c>
      <c r="G138" s="1029">
        <v>3.15</v>
      </c>
      <c r="H138" s="1042" t="s">
        <v>1194</v>
      </c>
      <c r="I138" s="1042" t="s">
        <v>1237</v>
      </c>
      <c r="J138" s="1057">
        <v>2110</v>
      </c>
      <c r="K138" s="1057">
        <v>2200</v>
      </c>
      <c r="L138" s="1057"/>
      <c r="M138" s="1029" t="s">
        <v>39</v>
      </c>
      <c r="N138" s="1029"/>
      <c r="O138" s="1029" t="s">
        <v>14</v>
      </c>
      <c r="P138" s="874"/>
      <c r="Q138" s="874"/>
      <c r="R138" s="1099"/>
      <c r="S138" s="1099"/>
      <c r="T138" s="1099">
        <v>-194</v>
      </c>
      <c r="U138" s="1013" t="s">
        <v>1270</v>
      </c>
      <c r="V138" s="1029" t="s">
        <v>21</v>
      </c>
      <c r="W138" s="1910"/>
      <c r="X138" s="1161" t="s">
        <v>1392</v>
      </c>
      <c r="Y138" s="1180"/>
      <c r="Z138" s="1149"/>
      <c r="AA138" s="850"/>
      <c r="AB138" s="850"/>
      <c r="AC138" s="850"/>
      <c r="AD138" s="850"/>
      <c r="AE138" s="850"/>
      <c r="AF138" s="850"/>
      <c r="AG138" s="850"/>
      <c r="AH138" s="1150"/>
      <c r="AI138" s="1145"/>
      <c r="AJ138" s="850"/>
      <c r="AK138" s="850"/>
      <c r="AL138" s="850"/>
      <c r="AM138" s="850"/>
      <c r="AN138" s="1154"/>
      <c r="AO138" s="1159"/>
      <c r="AP138" s="1222"/>
      <c r="AQ138" s="160"/>
      <c r="AR138" s="160"/>
    </row>
    <row r="139" spans="1:44" s="161" customFormat="1" ht="24.95" customHeight="1">
      <c r="A139" s="887" t="s">
        <v>2019</v>
      </c>
      <c r="B139" s="13">
        <v>30</v>
      </c>
      <c r="C139" s="1851"/>
      <c r="D139" s="1013"/>
      <c r="E139" s="1013" t="s">
        <v>1664</v>
      </c>
      <c r="F139" s="1029" t="s">
        <v>1378</v>
      </c>
      <c r="G139" s="1029">
        <v>3.15</v>
      </c>
      <c r="H139" s="1042" t="s">
        <v>1194</v>
      </c>
      <c r="I139" s="1042" t="s">
        <v>1237</v>
      </c>
      <c r="J139" s="1057">
        <v>2110</v>
      </c>
      <c r="K139" s="1057">
        <v>2200</v>
      </c>
      <c r="L139" s="1057"/>
      <c r="M139" s="1029" t="s">
        <v>39</v>
      </c>
      <c r="N139" s="1029"/>
      <c r="O139" s="1029" t="s">
        <v>14</v>
      </c>
      <c r="P139" s="874"/>
      <c r="Q139" s="874"/>
      <c r="R139" s="1099"/>
      <c r="S139" s="1099"/>
      <c r="T139" s="1099">
        <v>-194</v>
      </c>
      <c r="U139" s="1013" t="s">
        <v>1270</v>
      </c>
      <c r="V139" s="1029" t="s">
        <v>21</v>
      </c>
      <c r="W139" s="1910"/>
      <c r="X139" s="910" t="s">
        <v>1391</v>
      </c>
      <c r="Y139" s="1180"/>
      <c r="Z139" s="1149"/>
      <c r="AA139" s="850"/>
      <c r="AB139" s="850"/>
      <c r="AC139" s="850"/>
      <c r="AD139" s="850"/>
      <c r="AE139" s="850"/>
      <c r="AF139" s="850"/>
      <c r="AG139" s="850"/>
      <c r="AH139" s="1150"/>
      <c r="AI139" s="1145"/>
      <c r="AJ139" s="850"/>
      <c r="AK139" s="850"/>
      <c r="AL139" s="850"/>
      <c r="AM139" s="850"/>
      <c r="AN139" s="1154"/>
      <c r="AO139" s="1159"/>
      <c r="AP139" s="1222"/>
      <c r="AQ139" s="160"/>
      <c r="AR139" s="160"/>
    </row>
    <row r="140" spans="1:44" s="161" customFormat="1" ht="24.95" customHeight="1">
      <c r="A140" s="1011" t="s">
        <v>2020</v>
      </c>
      <c r="B140" s="301">
        <v>30</v>
      </c>
      <c r="C140" s="313" t="s">
        <v>1572</v>
      </c>
      <c r="D140" s="1012"/>
      <c r="E140" s="1012" t="s">
        <v>1664</v>
      </c>
      <c r="F140" s="1032" t="s">
        <v>1388</v>
      </c>
      <c r="G140" s="1032">
        <v>3.15</v>
      </c>
      <c r="H140" s="1040" t="s">
        <v>1194</v>
      </c>
      <c r="I140" s="1040" t="s">
        <v>1237</v>
      </c>
      <c r="J140" s="1041" t="s">
        <v>1439</v>
      </c>
      <c r="K140" s="1041" t="s">
        <v>1440</v>
      </c>
      <c r="L140" s="1058"/>
      <c r="M140" s="1032" t="s">
        <v>39</v>
      </c>
      <c r="N140" s="1032"/>
      <c r="O140" s="1032" t="s">
        <v>14</v>
      </c>
      <c r="P140" s="1103"/>
      <c r="Q140" s="1103"/>
      <c r="R140" s="1100"/>
      <c r="S140" s="1100"/>
      <c r="T140" s="1100">
        <v>-172</v>
      </c>
      <c r="U140" s="1012" t="s">
        <v>1270</v>
      </c>
      <c r="V140" s="1032" t="s">
        <v>21</v>
      </c>
      <c r="W140" s="1911"/>
      <c r="X140" s="1162" t="s">
        <v>1390</v>
      </c>
      <c r="Y140" s="1181"/>
      <c r="Z140" s="1151"/>
      <c r="AA140" s="851"/>
      <c r="AB140" s="851"/>
      <c r="AC140" s="851"/>
      <c r="AD140" s="851"/>
      <c r="AE140" s="851"/>
      <c r="AF140" s="851"/>
      <c r="AG140" s="851"/>
      <c r="AH140" s="1152"/>
      <c r="AI140" s="1146"/>
      <c r="AJ140" s="851"/>
      <c r="AK140" s="851"/>
      <c r="AL140" s="851"/>
      <c r="AM140" s="851"/>
      <c r="AN140" s="1155"/>
      <c r="AO140" s="1160"/>
      <c r="AP140" s="1223"/>
      <c r="AQ140" s="160"/>
      <c r="AR140" s="160"/>
    </row>
    <row r="141" spans="1:44" s="162" customFormat="1" ht="24.95" customHeight="1">
      <c r="A141" s="1005" t="s">
        <v>1661</v>
      </c>
      <c r="B141" s="286"/>
      <c r="C141" s="294" t="s">
        <v>1398</v>
      </c>
      <c r="D141" s="1027"/>
      <c r="E141" s="1027"/>
      <c r="F141" s="1027"/>
      <c r="G141" s="1027"/>
      <c r="H141" s="1028"/>
      <c r="I141" s="1028"/>
      <c r="J141" s="1028"/>
      <c r="K141" s="1028"/>
      <c r="L141" s="1028"/>
      <c r="M141" s="1027"/>
      <c r="N141" s="1027"/>
      <c r="O141" s="1027"/>
      <c r="P141" s="1027"/>
      <c r="Q141" s="1027"/>
      <c r="R141" s="1097"/>
      <c r="S141" s="1097"/>
      <c r="T141" s="1097"/>
      <c r="U141" s="1027"/>
      <c r="V141" s="1027"/>
      <c r="W141" s="1906"/>
      <c r="X141" s="165"/>
      <c r="Y141" s="1141"/>
      <c r="Z141" s="1147"/>
      <c r="AA141" s="849"/>
      <c r="AB141" s="849"/>
      <c r="AC141" s="849"/>
      <c r="AD141" s="849"/>
      <c r="AE141" s="849"/>
      <c r="AF141" s="849"/>
      <c r="AG141" s="849"/>
      <c r="AH141" s="1148"/>
      <c r="AI141" s="1144"/>
      <c r="AJ141" s="849"/>
      <c r="AK141" s="849"/>
      <c r="AL141" s="849"/>
      <c r="AM141" s="849"/>
      <c r="AN141" s="1153"/>
      <c r="AO141" s="1158"/>
      <c r="AP141" s="1197"/>
    </row>
    <row r="142" spans="1:44" s="161" customFormat="1" ht="24.95" customHeight="1">
      <c r="A142" s="887" t="s">
        <v>2021</v>
      </c>
      <c r="B142" s="13">
        <v>30</v>
      </c>
      <c r="C142" s="1834" t="s">
        <v>1667</v>
      </c>
      <c r="D142" s="1013"/>
      <c r="E142" s="1013" t="s">
        <v>1664</v>
      </c>
      <c r="F142" s="1029" t="s">
        <v>1350</v>
      </c>
      <c r="G142" s="1029">
        <v>3.15</v>
      </c>
      <c r="H142" s="1042" t="s">
        <v>1194</v>
      </c>
      <c r="I142" s="1042" t="s">
        <v>875</v>
      </c>
      <c r="J142" s="1057">
        <v>2305</v>
      </c>
      <c r="K142" s="1057">
        <v>2315</v>
      </c>
      <c r="L142" s="1057"/>
      <c r="M142" s="1029" t="s">
        <v>39</v>
      </c>
      <c r="N142" s="1029"/>
      <c r="O142" s="1029" t="s">
        <v>14</v>
      </c>
      <c r="P142" s="874"/>
      <c r="Q142" s="874"/>
      <c r="R142" s="1099"/>
      <c r="S142" s="1099"/>
      <c r="T142" s="1105">
        <v>-12</v>
      </c>
      <c r="U142" s="1013" t="s">
        <v>16</v>
      </c>
      <c r="V142" s="1029" t="s">
        <v>29</v>
      </c>
      <c r="W142" s="1910"/>
      <c r="X142" s="910" t="s">
        <v>1666</v>
      </c>
      <c r="Y142" s="1180"/>
      <c r="Z142" s="1149"/>
      <c r="AA142" s="850"/>
      <c r="AB142" s="850"/>
      <c r="AC142" s="850"/>
      <c r="AD142" s="850"/>
      <c r="AE142" s="850"/>
      <c r="AF142" s="850"/>
      <c r="AG142" s="850"/>
      <c r="AH142" s="1150"/>
      <c r="AI142" s="1145"/>
      <c r="AJ142" s="888">
        <v>-22.1051</v>
      </c>
      <c r="AK142" s="850"/>
      <c r="AL142" s="888">
        <v>-22.324400000000001</v>
      </c>
      <c r="AM142" s="850"/>
      <c r="AN142" s="1192">
        <v>-21.093900000000001</v>
      </c>
      <c r="AO142" s="1159" t="s">
        <v>12261</v>
      </c>
      <c r="AP142" s="1222"/>
      <c r="AQ142" s="160"/>
      <c r="AR142" s="160"/>
    </row>
    <row r="143" spans="1:44" s="161" customFormat="1" ht="24.95" customHeight="1">
      <c r="A143" s="887" t="s">
        <v>2022</v>
      </c>
      <c r="B143" s="13">
        <v>30</v>
      </c>
      <c r="C143" s="1835"/>
      <c r="D143" s="1013"/>
      <c r="E143" s="1013" t="s">
        <v>1664</v>
      </c>
      <c r="F143" s="1029" t="s">
        <v>1350</v>
      </c>
      <c r="G143" s="1029">
        <v>3.15</v>
      </c>
      <c r="H143" s="1042" t="s">
        <v>1194</v>
      </c>
      <c r="I143" s="1042" t="s">
        <v>1237</v>
      </c>
      <c r="J143" s="1057">
        <v>2305</v>
      </c>
      <c r="K143" s="1057">
        <v>2315</v>
      </c>
      <c r="L143" s="1057"/>
      <c r="M143" s="1029" t="s">
        <v>39</v>
      </c>
      <c r="N143" s="1029"/>
      <c r="O143" s="1029" t="s">
        <v>14</v>
      </c>
      <c r="P143" s="874"/>
      <c r="Q143" s="874"/>
      <c r="R143" s="1099"/>
      <c r="S143" s="1099"/>
      <c r="T143" s="1099">
        <v>-9</v>
      </c>
      <c r="U143" s="1013" t="s">
        <v>16</v>
      </c>
      <c r="V143" s="1029" t="s">
        <v>21</v>
      </c>
      <c r="W143" s="1910"/>
      <c r="X143" s="910" t="s">
        <v>1666</v>
      </c>
      <c r="Y143" s="1180"/>
      <c r="Z143" s="1149"/>
      <c r="AA143" s="850"/>
      <c r="AB143" s="850"/>
      <c r="AC143" s="850"/>
      <c r="AD143" s="850"/>
      <c r="AE143" s="850"/>
      <c r="AF143" s="850"/>
      <c r="AG143" s="850"/>
      <c r="AH143" s="1150"/>
      <c r="AI143" s="1145"/>
      <c r="AJ143" s="888">
        <v>-20.2319</v>
      </c>
      <c r="AK143" s="850"/>
      <c r="AL143" s="888">
        <v>-19.312999999999999</v>
      </c>
      <c r="AM143" s="850"/>
      <c r="AN143" s="1192">
        <v>-18.8627</v>
      </c>
      <c r="AO143" s="1159" t="s">
        <v>12394</v>
      </c>
      <c r="AP143" s="1222"/>
      <c r="AQ143" s="160"/>
      <c r="AR143" s="160"/>
    </row>
    <row r="144" spans="1:44" s="161" customFormat="1" ht="24.95" customHeight="1">
      <c r="A144" s="887" t="s">
        <v>7195</v>
      </c>
      <c r="B144" s="13">
        <v>30</v>
      </c>
      <c r="C144" s="1851"/>
      <c r="D144" s="1013"/>
      <c r="E144" s="1013" t="s">
        <v>1664</v>
      </c>
      <c r="F144" s="1029" t="s">
        <v>1350</v>
      </c>
      <c r="G144" s="1029">
        <v>3.15</v>
      </c>
      <c r="H144" s="1042" t="s">
        <v>1194</v>
      </c>
      <c r="I144" s="1042" t="s">
        <v>1237</v>
      </c>
      <c r="J144" s="1057">
        <v>2315</v>
      </c>
      <c r="K144" s="1057">
        <v>2350</v>
      </c>
      <c r="L144" s="1057"/>
      <c r="M144" s="1029" t="s">
        <v>39</v>
      </c>
      <c r="N144" s="1029"/>
      <c r="O144" s="1029" t="s">
        <v>14</v>
      </c>
      <c r="P144" s="874"/>
      <c r="Q144" s="874"/>
      <c r="R144" s="1099"/>
      <c r="S144" s="1099"/>
      <c r="T144" s="1099">
        <v>-22</v>
      </c>
      <c r="U144" s="1013" t="s">
        <v>16</v>
      </c>
      <c r="V144" s="1029" t="s">
        <v>21</v>
      </c>
      <c r="W144" s="1910"/>
      <c r="X144" s="910" t="s">
        <v>1666</v>
      </c>
      <c r="Y144" s="1180"/>
      <c r="Z144" s="1149"/>
      <c r="AA144" s="850"/>
      <c r="AB144" s="850"/>
      <c r="AC144" s="850"/>
      <c r="AD144" s="850"/>
      <c r="AE144" s="850"/>
      <c r="AF144" s="850"/>
      <c r="AG144" s="850"/>
      <c r="AH144" s="1150"/>
      <c r="AI144" s="1145"/>
      <c r="AJ144" s="888">
        <v>-42.820999999999998</v>
      </c>
      <c r="AK144" s="850"/>
      <c r="AL144" s="888">
        <v>-44.453000000000003</v>
      </c>
      <c r="AM144" s="850"/>
      <c r="AN144" s="1192">
        <v>-40.180999999999997</v>
      </c>
      <c r="AO144" s="1159" t="s">
        <v>12437</v>
      </c>
      <c r="AP144" s="1222"/>
      <c r="AQ144" s="160"/>
      <c r="AR144" s="160"/>
    </row>
    <row r="145" spans="1:44" s="161" customFormat="1" ht="24.95" customHeight="1">
      <c r="A145" s="1011" t="s">
        <v>2023</v>
      </c>
      <c r="B145" s="301">
        <v>30</v>
      </c>
      <c r="C145" s="1852" t="s">
        <v>1668</v>
      </c>
      <c r="D145" s="1012"/>
      <c r="E145" s="1012" t="s">
        <v>1664</v>
      </c>
      <c r="F145" s="1032" t="s">
        <v>1350</v>
      </c>
      <c r="G145" s="1032">
        <v>3.15</v>
      </c>
      <c r="H145" s="1040" t="s">
        <v>1194</v>
      </c>
      <c r="I145" s="1040" t="s">
        <v>875</v>
      </c>
      <c r="J145" s="1058">
        <v>2305</v>
      </c>
      <c r="K145" s="1058">
        <v>2315</v>
      </c>
      <c r="L145" s="1058"/>
      <c r="M145" s="1032" t="s">
        <v>39</v>
      </c>
      <c r="N145" s="1032"/>
      <c r="O145" s="1032" t="s">
        <v>14</v>
      </c>
      <c r="P145" s="1103"/>
      <c r="Q145" s="1103"/>
      <c r="R145" s="1100"/>
      <c r="S145" s="1100"/>
      <c r="T145" s="1104">
        <v>-12</v>
      </c>
      <c r="U145" s="1012" t="s">
        <v>16</v>
      </c>
      <c r="V145" s="1032" t="s">
        <v>21</v>
      </c>
      <c r="W145" s="1911"/>
      <c r="X145" s="1162" t="s">
        <v>1566</v>
      </c>
      <c r="Y145" s="1181"/>
      <c r="Z145" s="1151"/>
      <c r="AA145" s="851"/>
      <c r="AB145" s="851"/>
      <c r="AC145" s="851"/>
      <c r="AD145" s="851"/>
      <c r="AE145" s="851"/>
      <c r="AF145" s="851"/>
      <c r="AG145" s="851"/>
      <c r="AH145" s="1152"/>
      <c r="AI145" s="1146"/>
      <c r="AJ145" s="888">
        <v>-24.263200000000001</v>
      </c>
      <c r="AK145" s="851"/>
      <c r="AL145" s="888">
        <v>-23.838699999999999</v>
      </c>
      <c r="AM145" s="851"/>
      <c r="AN145" s="1192">
        <v>-23.8125</v>
      </c>
      <c r="AO145" s="1160" t="s">
        <v>12262</v>
      </c>
      <c r="AP145" s="1223"/>
      <c r="AQ145" s="160"/>
      <c r="AR145" s="160"/>
    </row>
    <row r="146" spans="1:44" s="161" customFormat="1" ht="24.95" customHeight="1">
      <c r="A146" s="1011" t="s">
        <v>2024</v>
      </c>
      <c r="B146" s="301">
        <v>30</v>
      </c>
      <c r="C146" s="1853"/>
      <c r="D146" s="1012"/>
      <c r="E146" s="1012" t="s">
        <v>1664</v>
      </c>
      <c r="F146" s="1032" t="s">
        <v>1350</v>
      </c>
      <c r="G146" s="1032">
        <v>3.15</v>
      </c>
      <c r="H146" s="1040" t="s">
        <v>1194</v>
      </c>
      <c r="I146" s="1040" t="s">
        <v>1237</v>
      </c>
      <c r="J146" s="1058">
        <v>2305</v>
      </c>
      <c r="K146" s="1058">
        <v>2315</v>
      </c>
      <c r="L146" s="1058"/>
      <c r="M146" s="1032" t="s">
        <v>39</v>
      </c>
      <c r="N146" s="1032"/>
      <c r="O146" s="1032" t="s">
        <v>14</v>
      </c>
      <c r="P146" s="1103"/>
      <c r="Q146" s="1103"/>
      <c r="R146" s="1100"/>
      <c r="S146" s="1100"/>
      <c r="T146" s="1100">
        <v>-9</v>
      </c>
      <c r="U146" s="1012" t="s">
        <v>16</v>
      </c>
      <c r="V146" s="1032" t="s">
        <v>21</v>
      </c>
      <c r="W146" s="1911"/>
      <c r="X146" s="1162" t="s">
        <v>1566</v>
      </c>
      <c r="Y146" s="1181"/>
      <c r="Z146" s="1151"/>
      <c r="AA146" s="851"/>
      <c r="AB146" s="851"/>
      <c r="AC146" s="851"/>
      <c r="AD146" s="851"/>
      <c r="AE146" s="851"/>
      <c r="AF146" s="851"/>
      <c r="AG146" s="851"/>
      <c r="AH146" s="1152"/>
      <c r="AI146" s="1146"/>
      <c r="AJ146" s="888">
        <v>-23.7056</v>
      </c>
      <c r="AK146" s="851"/>
      <c r="AL146" s="888">
        <v>-22.630099999999999</v>
      </c>
      <c r="AM146" s="851"/>
      <c r="AN146" s="1192">
        <v>-23.472000000000001</v>
      </c>
      <c r="AO146" s="1160" t="s">
        <v>12395</v>
      </c>
      <c r="AP146" s="1223"/>
      <c r="AQ146" s="160"/>
      <c r="AR146" s="160"/>
    </row>
    <row r="147" spans="1:44" s="161" customFormat="1" ht="24.95" customHeight="1">
      <c r="A147" s="1011" t="s">
        <v>7196</v>
      </c>
      <c r="B147" s="301">
        <v>30</v>
      </c>
      <c r="C147" s="1854"/>
      <c r="D147" s="1012"/>
      <c r="E147" s="1012" t="s">
        <v>1664</v>
      </c>
      <c r="F147" s="1032" t="s">
        <v>1350</v>
      </c>
      <c r="G147" s="1032">
        <v>3.15</v>
      </c>
      <c r="H147" s="1040" t="s">
        <v>1194</v>
      </c>
      <c r="I147" s="1040" t="s">
        <v>1237</v>
      </c>
      <c r="J147" s="1058">
        <v>2315</v>
      </c>
      <c r="K147" s="1058">
        <v>2350</v>
      </c>
      <c r="L147" s="1058"/>
      <c r="M147" s="1032" t="s">
        <v>39</v>
      </c>
      <c r="N147" s="1032"/>
      <c r="O147" s="1032" t="s">
        <v>14</v>
      </c>
      <c r="P147" s="1103"/>
      <c r="Q147" s="1103"/>
      <c r="R147" s="1100"/>
      <c r="S147" s="1100"/>
      <c r="T147" s="1100">
        <v>-22</v>
      </c>
      <c r="U147" s="1012" t="s">
        <v>16</v>
      </c>
      <c r="V147" s="1032" t="s">
        <v>21</v>
      </c>
      <c r="W147" s="1911"/>
      <c r="X147" s="1162" t="s">
        <v>1566</v>
      </c>
      <c r="Y147" s="1181"/>
      <c r="Z147" s="1151"/>
      <c r="AA147" s="851"/>
      <c r="AB147" s="851"/>
      <c r="AC147" s="851"/>
      <c r="AD147" s="851"/>
      <c r="AE147" s="851"/>
      <c r="AF147" s="851"/>
      <c r="AG147" s="851"/>
      <c r="AH147" s="1152"/>
      <c r="AI147" s="1146"/>
      <c r="AJ147" s="888">
        <v>-62.24</v>
      </c>
      <c r="AK147" s="851"/>
      <c r="AL147" s="888">
        <v>-62.942999999999998</v>
      </c>
      <c r="AM147" s="851"/>
      <c r="AN147" s="1192">
        <v>-62.338000000000001</v>
      </c>
      <c r="AO147" s="1160" t="s">
        <v>11366</v>
      </c>
      <c r="AP147" s="1223"/>
      <c r="AQ147" s="160"/>
      <c r="AR147" s="160"/>
    </row>
    <row r="148" spans="1:44" s="161" customFormat="1" ht="24.95" customHeight="1">
      <c r="A148" s="887" t="s">
        <v>2025</v>
      </c>
      <c r="B148" s="13">
        <v>30</v>
      </c>
      <c r="C148" s="1866" t="s">
        <v>1672</v>
      </c>
      <c r="D148" s="1013"/>
      <c r="E148" s="1013" t="s">
        <v>1664</v>
      </c>
      <c r="F148" s="1029" t="s">
        <v>1352</v>
      </c>
      <c r="G148" s="1029">
        <v>3.15</v>
      </c>
      <c r="H148" s="1042" t="s">
        <v>1194</v>
      </c>
      <c r="I148" s="1042" t="s">
        <v>875</v>
      </c>
      <c r="J148" s="1057">
        <v>2305</v>
      </c>
      <c r="K148" s="1057">
        <v>2315</v>
      </c>
      <c r="L148" s="1057"/>
      <c r="M148" s="1029" t="s">
        <v>39</v>
      </c>
      <c r="N148" s="1029"/>
      <c r="O148" s="1029" t="s">
        <v>14</v>
      </c>
      <c r="P148" s="874"/>
      <c r="Q148" s="874"/>
      <c r="R148" s="1099"/>
      <c r="S148" s="1099"/>
      <c r="T148" s="1105">
        <v>-18</v>
      </c>
      <c r="U148" s="1013" t="s">
        <v>16</v>
      </c>
      <c r="V148" s="1029" t="s">
        <v>21</v>
      </c>
      <c r="W148" s="1910"/>
      <c r="X148" s="910" t="s">
        <v>1570</v>
      </c>
      <c r="Y148" s="1180"/>
      <c r="Z148" s="1149"/>
      <c r="AA148" s="850"/>
      <c r="AB148" s="850"/>
      <c r="AC148" s="850"/>
      <c r="AD148" s="850"/>
      <c r="AE148" s="850"/>
      <c r="AF148" s="850"/>
      <c r="AG148" s="850"/>
      <c r="AH148" s="1150"/>
      <c r="AI148" s="1145"/>
      <c r="AJ148" s="890">
        <v>-16.0703</v>
      </c>
      <c r="AK148" s="850"/>
      <c r="AL148" s="890">
        <v>-16.761299999999999</v>
      </c>
      <c r="AM148" s="850"/>
      <c r="AN148" s="1189">
        <v>-15.991199999999999</v>
      </c>
      <c r="AO148" s="1159" t="s">
        <v>12261</v>
      </c>
      <c r="AP148" s="1222"/>
      <c r="AQ148" s="160"/>
      <c r="AR148" s="160"/>
    </row>
    <row r="149" spans="1:44" s="161" customFormat="1" ht="24.95" customHeight="1">
      <c r="A149" s="887" t="s">
        <v>2026</v>
      </c>
      <c r="B149" s="13">
        <v>30</v>
      </c>
      <c r="C149" s="1867"/>
      <c r="D149" s="1013"/>
      <c r="E149" s="1013" t="s">
        <v>1664</v>
      </c>
      <c r="F149" s="1029" t="s">
        <v>1352</v>
      </c>
      <c r="G149" s="1029">
        <v>3.15</v>
      </c>
      <c r="H149" s="1042" t="s">
        <v>1194</v>
      </c>
      <c r="I149" s="1042" t="s">
        <v>1237</v>
      </c>
      <c r="J149" s="1057">
        <v>2305</v>
      </c>
      <c r="K149" s="1057">
        <v>2315</v>
      </c>
      <c r="L149" s="1057"/>
      <c r="M149" s="1029" t="s">
        <v>39</v>
      </c>
      <c r="N149" s="1029"/>
      <c r="O149" s="1029" t="s">
        <v>14</v>
      </c>
      <c r="P149" s="874"/>
      <c r="Q149" s="874"/>
      <c r="R149" s="1099"/>
      <c r="S149" s="1099"/>
      <c r="T149" s="1099">
        <v>-9</v>
      </c>
      <c r="U149" s="1013" t="s">
        <v>16</v>
      </c>
      <c r="V149" s="1029" t="s">
        <v>21</v>
      </c>
      <c r="W149" s="1910"/>
      <c r="X149" s="910" t="s">
        <v>1570</v>
      </c>
      <c r="Y149" s="1180"/>
      <c r="Z149" s="1149"/>
      <c r="AA149" s="850"/>
      <c r="AB149" s="850"/>
      <c r="AC149" s="850"/>
      <c r="AD149" s="850"/>
      <c r="AE149" s="850"/>
      <c r="AF149" s="850"/>
      <c r="AG149" s="850"/>
      <c r="AH149" s="1150"/>
      <c r="AI149" s="1145"/>
      <c r="AJ149" s="888">
        <v>-15.644399999999999</v>
      </c>
      <c r="AK149" s="850"/>
      <c r="AL149" s="888">
        <v>-15.1746</v>
      </c>
      <c r="AM149" s="850"/>
      <c r="AN149" s="1192">
        <v>-15.447900000000001</v>
      </c>
      <c r="AO149" s="1159" t="s">
        <v>12394</v>
      </c>
      <c r="AP149" s="1222"/>
      <c r="AQ149" s="160"/>
      <c r="AR149" s="160"/>
    </row>
    <row r="150" spans="1:44" s="161" customFormat="1" ht="24.95" customHeight="1">
      <c r="A150" s="887" t="s">
        <v>7197</v>
      </c>
      <c r="B150" s="13">
        <v>30</v>
      </c>
      <c r="C150" s="1868"/>
      <c r="D150" s="1013"/>
      <c r="E150" s="1013" t="s">
        <v>1664</v>
      </c>
      <c r="F150" s="1029" t="s">
        <v>1352</v>
      </c>
      <c r="G150" s="1029">
        <v>3.15</v>
      </c>
      <c r="H150" s="1042" t="s">
        <v>1194</v>
      </c>
      <c r="I150" s="1042" t="s">
        <v>1237</v>
      </c>
      <c r="J150" s="1057">
        <v>2315</v>
      </c>
      <c r="K150" s="1057">
        <v>2350</v>
      </c>
      <c r="L150" s="1057"/>
      <c r="M150" s="1029" t="s">
        <v>39</v>
      </c>
      <c r="N150" s="1029"/>
      <c r="O150" s="1029" t="s">
        <v>14</v>
      </c>
      <c r="P150" s="874"/>
      <c r="Q150" s="874"/>
      <c r="R150" s="1099"/>
      <c r="S150" s="1099"/>
      <c r="T150" s="1099">
        <v>-22</v>
      </c>
      <c r="U150" s="1013" t="s">
        <v>16</v>
      </c>
      <c r="V150" s="1029" t="s">
        <v>21</v>
      </c>
      <c r="W150" s="1910"/>
      <c r="X150" s="910" t="s">
        <v>1570</v>
      </c>
      <c r="Y150" s="1180"/>
      <c r="Z150" s="1149"/>
      <c r="AA150" s="850"/>
      <c r="AB150" s="850"/>
      <c r="AC150" s="850"/>
      <c r="AD150" s="850"/>
      <c r="AE150" s="850"/>
      <c r="AF150" s="850"/>
      <c r="AG150" s="850"/>
      <c r="AH150" s="1150"/>
      <c r="AI150" s="1145"/>
      <c r="AJ150" s="888">
        <v>-56.314</v>
      </c>
      <c r="AK150" s="850"/>
      <c r="AL150" s="888">
        <v>-56.624000000000002</v>
      </c>
      <c r="AM150" s="850"/>
      <c r="AN150" s="1192">
        <v>-57.061999999999998</v>
      </c>
      <c r="AO150" s="1159" t="s">
        <v>12438</v>
      </c>
      <c r="AP150" s="1222"/>
      <c r="AQ150" s="160"/>
      <c r="AR150" s="160"/>
    </row>
    <row r="151" spans="1:44" s="161" customFormat="1" ht="24.95" customHeight="1">
      <c r="A151" s="1011" t="s">
        <v>2027</v>
      </c>
      <c r="B151" s="301">
        <v>30</v>
      </c>
      <c r="C151" s="1852" t="s">
        <v>1669</v>
      </c>
      <c r="D151" s="1012"/>
      <c r="E151" s="1012" t="s">
        <v>1664</v>
      </c>
      <c r="F151" s="1032" t="s">
        <v>1364</v>
      </c>
      <c r="G151" s="1032">
        <v>3.15</v>
      </c>
      <c r="H151" s="1040" t="s">
        <v>1194</v>
      </c>
      <c r="I151" s="1040" t="s">
        <v>875</v>
      </c>
      <c r="J151" s="1058">
        <v>2305</v>
      </c>
      <c r="K151" s="1058">
        <v>2315</v>
      </c>
      <c r="L151" s="1058"/>
      <c r="M151" s="1032" t="s">
        <v>39</v>
      </c>
      <c r="N151" s="1032"/>
      <c r="O151" s="1032" t="s">
        <v>14</v>
      </c>
      <c r="P151" s="1103"/>
      <c r="Q151" s="1103"/>
      <c r="R151" s="1100"/>
      <c r="S151" s="1100"/>
      <c r="T151" s="1104">
        <v>-12</v>
      </c>
      <c r="U151" s="1012" t="s">
        <v>16</v>
      </c>
      <c r="V151" s="1032" t="s">
        <v>21</v>
      </c>
      <c r="W151" s="1911"/>
      <c r="X151" s="1162" t="s">
        <v>1375</v>
      </c>
      <c r="Y151" s="1181"/>
      <c r="Z151" s="1151"/>
      <c r="AA151" s="851"/>
      <c r="AB151" s="851"/>
      <c r="AC151" s="851"/>
      <c r="AD151" s="851"/>
      <c r="AE151" s="851"/>
      <c r="AF151" s="851"/>
      <c r="AG151" s="851"/>
      <c r="AH151" s="1152"/>
      <c r="AI151" s="1146"/>
      <c r="AJ151" s="888">
        <v>-41.331200000000003</v>
      </c>
      <c r="AK151" s="851"/>
      <c r="AL151" s="888">
        <v>-44.1601</v>
      </c>
      <c r="AM151" s="851"/>
      <c r="AN151" s="1192">
        <v>-41.749499999999998</v>
      </c>
      <c r="AO151" s="1160" t="s">
        <v>12261</v>
      </c>
      <c r="AP151" s="1223"/>
      <c r="AQ151" s="160"/>
      <c r="AR151" s="160"/>
    </row>
    <row r="152" spans="1:44" s="161" customFormat="1" ht="24.95" customHeight="1">
      <c r="A152" s="1011" t="s">
        <v>2028</v>
      </c>
      <c r="B152" s="301">
        <v>30</v>
      </c>
      <c r="C152" s="1853"/>
      <c r="D152" s="1012"/>
      <c r="E152" s="1012" t="s">
        <v>1664</v>
      </c>
      <c r="F152" s="1032" t="s">
        <v>1364</v>
      </c>
      <c r="G152" s="1032">
        <v>3.15</v>
      </c>
      <c r="H152" s="1040" t="s">
        <v>1194</v>
      </c>
      <c r="I152" s="1040" t="s">
        <v>1237</v>
      </c>
      <c r="J152" s="1058">
        <v>2305</v>
      </c>
      <c r="K152" s="1058">
        <v>2315</v>
      </c>
      <c r="L152" s="1058"/>
      <c r="M152" s="1032" t="s">
        <v>39</v>
      </c>
      <c r="N152" s="1032"/>
      <c r="O152" s="1032" t="s">
        <v>14</v>
      </c>
      <c r="P152" s="1103"/>
      <c r="Q152" s="1103"/>
      <c r="R152" s="1100"/>
      <c r="S152" s="1100"/>
      <c r="T152" s="1100">
        <v>-9</v>
      </c>
      <c r="U152" s="1012" t="s">
        <v>16</v>
      </c>
      <c r="V152" s="1032" t="s">
        <v>21</v>
      </c>
      <c r="W152" s="1911"/>
      <c r="X152" s="1162" t="s">
        <v>1375</v>
      </c>
      <c r="Y152" s="1181"/>
      <c r="Z152" s="1151"/>
      <c r="AA152" s="851"/>
      <c r="AB152" s="851"/>
      <c r="AC152" s="851"/>
      <c r="AD152" s="851"/>
      <c r="AE152" s="851"/>
      <c r="AF152" s="851"/>
      <c r="AG152" s="851"/>
      <c r="AH152" s="1152"/>
      <c r="AI152" s="1146"/>
      <c r="AJ152" s="888">
        <v>-41.881700000000002</v>
      </c>
      <c r="AK152" s="851"/>
      <c r="AL152" s="888">
        <v>-41.849499999999999</v>
      </c>
      <c r="AM152" s="851"/>
      <c r="AN152" s="1192">
        <v>-42.152299999999997</v>
      </c>
      <c r="AO152" s="1160" t="s">
        <v>12394</v>
      </c>
      <c r="AP152" s="1223"/>
      <c r="AQ152" s="160"/>
      <c r="AR152" s="160"/>
    </row>
    <row r="153" spans="1:44" s="161" customFormat="1" ht="24.95" customHeight="1">
      <c r="A153" s="1011" t="s">
        <v>7198</v>
      </c>
      <c r="B153" s="301">
        <v>30</v>
      </c>
      <c r="C153" s="1854"/>
      <c r="D153" s="1012"/>
      <c r="E153" s="1012" t="s">
        <v>1664</v>
      </c>
      <c r="F153" s="1032" t="s">
        <v>1364</v>
      </c>
      <c r="G153" s="1032">
        <v>3.15</v>
      </c>
      <c r="H153" s="1040" t="s">
        <v>1194</v>
      </c>
      <c r="I153" s="1040" t="s">
        <v>1237</v>
      </c>
      <c r="J153" s="1058">
        <v>2315</v>
      </c>
      <c r="K153" s="1058">
        <v>2350</v>
      </c>
      <c r="L153" s="1058"/>
      <c r="M153" s="1032" t="s">
        <v>39</v>
      </c>
      <c r="N153" s="1032"/>
      <c r="O153" s="1032" t="s">
        <v>14</v>
      </c>
      <c r="P153" s="1103"/>
      <c r="Q153" s="1103"/>
      <c r="R153" s="1100"/>
      <c r="S153" s="1100"/>
      <c r="T153" s="1100">
        <v>-22</v>
      </c>
      <c r="U153" s="1012" t="s">
        <v>16</v>
      </c>
      <c r="V153" s="1032" t="s">
        <v>21</v>
      </c>
      <c r="W153" s="1911"/>
      <c r="X153" s="1162" t="s">
        <v>1375</v>
      </c>
      <c r="Y153" s="1181"/>
      <c r="Z153" s="1151"/>
      <c r="AA153" s="851"/>
      <c r="AB153" s="851"/>
      <c r="AC153" s="851"/>
      <c r="AD153" s="851"/>
      <c r="AE153" s="851"/>
      <c r="AF153" s="851"/>
      <c r="AG153" s="851"/>
      <c r="AH153" s="1152"/>
      <c r="AI153" s="1146"/>
      <c r="AJ153" s="888">
        <v>-72.997</v>
      </c>
      <c r="AK153" s="851"/>
      <c r="AL153" s="888">
        <v>-73.052999999999997</v>
      </c>
      <c r="AM153" s="851"/>
      <c r="AN153" s="1192">
        <v>-72.936999999999998</v>
      </c>
      <c r="AO153" s="1160" t="s">
        <v>12437</v>
      </c>
      <c r="AP153" s="1223"/>
      <c r="AQ153" s="160"/>
      <c r="AR153" s="160"/>
    </row>
    <row r="154" spans="1:44" s="161" customFormat="1" ht="24.95" customHeight="1">
      <c r="A154" s="887" t="s">
        <v>2029</v>
      </c>
      <c r="B154" s="13">
        <v>30</v>
      </c>
      <c r="C154" s="1866" t="s">
        <v>1670</v>
      </c>
      <c r="D154" s="1013"/>
      <c r="E154" s="1013" t="s">
        <v>1664</v>
      </c>
      <c r="F154" s="1029" t="s">
        <v>1369</v>
      </c>
      <c r="G154" s="1029">
        <v>3.15</v>
      </c>
      <c r="H154" s="1042" t="s">
        <v>1194</v>
      </c>
      <c r="I154" s="1042" t="s">
        <v>1237</v>
      </c>
      <c r="J154" s="1057">
        <v>2305</v>
      </c>
      <c r="K154" s="1057">
        <v>2315</v>
      </c>
      <c r="L154" s="1057"/>
      <c r="M154" s="1029" t="s">
        <v>39</v>
      </c>
      <c r="N154" s="1029"/>
      <c r="O154" s="1029" t="s">
        <v>14</v>
      </c>
      <c r="P154" s="874"/>
      <c r="Q154" s="874"/>
      <c r="R154" s="1099"/>
      <c r="S154" s="1099"/>
      <c r="T154" s="1099">
        <v>-3</v>
      </c>
      <c r="U154" s="1013" t="s">
        <v>16</v>
      </c>
      <c r="V154" s="1029" t="s">
        <v>21</v>
      </c>
      <c r="W154" s="1910"/>
      <c r="X154" s="910"/>
      <c r="Y154" s="1180"/>
      <c r="Z154" s="1149"/>
      <c r="AA154" s="850"/>
      <c r="AB154" s="850"/>
      <c r="AC154" s="850"/>
      <c r="AD154" s="850"/>
      <c r="AE154" s="850"/>
      <c r="AF154" s="850"/>
      <c r="AG154" s="850"/>
      <c r="AH154" s="1150"/>
      <c r="AI154" s="1145"/>
      <c r="AJ154" s="888">
        <v>-21.013300000000001</v>
      </c>
      <c r="AK154" s="850"/>
      <c r="AL154" s="888">
        <v>-21.284800000000001</v>
      </c>
      <c r="AM154" s="850"/>
      <c r="AN154" s="1192">
        <v>-21.485800000000001</v>
      </c>
      <c r="AO154" s="1159" t="s">
        <v>12396</v>
      </c>
      <c r="AP154" s="1222"/>
      <c r="AQ154" s="160"/>
      <c r="AR154" s="160"/>
    </row>
    <row r="155" spans="1:44" s="161" customFormat="1" ht="24.95" customHeight="1">
      <c r="A155" s="887" t="s">
        <v>7199</v>
      </c>
      <c r="B155" s="13">
        <v>30</v>
      </c>
      <c r="C155" s="1868"/>
      <c r="D155" s="1013"/>
      <c r="E155" s="1013" t="s">
        <v>1664</v>
      </c>
      <c r="F155" s="1029" t="s">
        <v>1369</v>
      </c>
      <c r="G155" s="1029">
        <v>3.15</v>
      </c>
      <c r="H155" s="1042" t="s">
        <v>1194</v>
      </c>
      <c r="I155" s="1042" t="s">
        <v>1237</v>
      </c>
      <c r="J155" s="1057">
        <v>2315</v>
      </c>
      <c r="K155" s="1057">
        <v>2350</v>
      </c>
      <c r="L155" s="1057"/>
      <c r="M155" s="1029" t="s">
        <v>39</v>
      </c>
      <c r="N155" s="1029"/>
      <c r="O155" s="1029" t="s">
        <v>14</v>
      </c>
      <c r="P155" s="874"/>
      <c r="Q155" s="874"/>
      <c r="R155" s="1099"/>
      <c r="S155" s="1099"/>
      <c r="T155" s="1099">
        <v>-13</v>
      </c>
      <c r="U155" s="1013" t="s">
        <v>16</v>
      </c>
      <c r="V155" s="1029" t="s">
        <v>21</v>
      </c>
      <c r="W155" s="1910"/>
      <c r="X155" s="910"/>
      <c r="Y155" s="1180"/>
      <c r="Z155" s="1149"/>
      <c r="AA155" s="850"/>
      <c r="AB155" s="850"/>
      <c r="AC155" s="850"/>
      <c r="AD155" s="850"/>
      <c r="AE155" s="850"/>
      <c r="AF155" s="850"/>
      <c r="AG155" s="850"/>
      <c r="AH155" s="1150"/>
      <c r="AI155" s="1145"/>
      <c r="AJ155" s="850"/>
      <c r="AK155" s="850"/>
      <c r="AL155" s="850"/>
      <c r="AM155" s="850"/>
      <c r="AN155" s="1154"/>
      <c r="AO155" s="1159"/>
      <c r="AP155" s="1222"/>
      <c r="AQ155" s="160"/>
      <c r="AR155" s="160"/>
    </row>
    <row r="156" spans="1:44" s="161" customFormat="1" ht="24.95" customHeight="1">
      <c r="A156" s="1011" t="s">
        <v>2030</v>
      </c>
      <c r="B156" s="301">
        <v>30</v>
      </c>
      <c r="C156" s="1852" t="s">
        <v>1671</v>
      </c>
      <c r="D156" s="1012"/>
      <c r="E156" s="1012" t="s">
        <v>1664</v>
      </c>
      <c r="F156" s="1032" t="s">
        <v>1378</v>
      </c>
      <c r="G156" s="1032">
        <v>3.15</v>
      </c>
      <c r="H156" s="1040" t="s">
        <v>1194</v>
      </c>
      <c r="I156" s="1040" t="s">
        <v>1237</v>
      </c>
      <c r="J156" s="1058">
        <v>2305</v>
      </c>
      <c r="K156" s="1058">
        <v>2315</v>
      </c>
      <c r="L156" s="1058"/>
      <c r="M156" s="1032" t="s">
        <v>39</v>
      </c>
      <c r="N156" s="1032"/>
      <c r="O156" s="1032" t="s">
        <v>14</v>
      </c>
      <c r="P156" s="1103"/>
      <c r="Q156" s="1103"/>
      <c r="R156" s="1100"/>
      <c r="S156" s="1100"/>
      <c r="T156" s="1100">
        <v>-3</v>
      </c>
      <c r="U156" s="1012" t="s">
        <v>16</v>
      </c>
      <c r="V156" s="1032" t="s">
        <v>21</v>
      </c>
      <c r="W156" s="1908"/>
      <c r="X156" s="892"/>
      <c r="Y156" s="1181"/>
      <c r="Z156" s="1151"/>
      <c r="AA156" s="851"/>
      <c r="AB156" s="851"/>
      <c r="AC156" s="851"/>
      <c r="AD156" s="851"/>
      <c r="AE156" s="851"/>
      <c r="AF156" s="851"/>
      <c r="AG156" s="851"/>
      <c r="AH156" s="1152"/>
      <c r="AI156" s="1146"/>
      <c r="AJ156" s="888">
        <v>-21.8704</v>
      </c>
      <c r="AK156" s="851"/>
      <c r="AL156" s="888">
        <v>-22.322399999999998</v>
      </c>
      <c r="AM156" s="851"/>
      <c r="AN156" s="1192">
        <v>-22.1114</v>
      </c>
      <c r="AO156" s="1160" t="s">
        <v>12397</v>
      </c>
      <c r="AP156" s="1223"/>
      <c r="AQ156" s="160"/>
      <c r="AR156" s="160"/>
    </row>
    <row r="157" spans="1:44" s="161" customFormat="1" ht="24.95" customHeight="1">
      <c r="A157" s="1011" t="s">
        <v>7200</v>
      </c>
      <c r="B157" s="301">
        <v>30</v>
      </c>
      <c r="C157" s="1854"/>
      <c r="D157" s="1012"/>
      <c r="E157" s="1012" t="s">
        <v>1664</v>
      </c>
      <c r="F157" s="1032" t="s">
        <v>1378</v>
      </c>
      <c r="G157" s="1032">
        <v>3.15</v>
      </c>
      <c r="H157" s="1040" t="s">
        <v>1194</v>
      </c>
      <c r="I157" s="1040" t="s">
        <v>1237</v>
      </c>
      <c r="J157" s="1058">
        <v>2315</v>
      </c>
      <c r="K157" s="1058">
        <v>2350</v>
      </c>
      <c r="L157" s="1058"/>
      <c r="M157" s="1032" t="s">
        <v>39</v>
      </c>
      <c r="N157" s="1032"/>
      <c r="O157" s="1032" t="s">
        <v>14</v>
      </c>
      <c r="P157" s="1103"/>
      <c r="Q157" s="1103"/>
      <c r="R157" s="1100"/>
      <c r="S157" s="1100"/>
      <c r="T157" s="1100">
        <v>-13</v>
      </c>
      <c r="U157" s="1012" t="s">
        <v>16</v>
      </c>
      <c r="V157" s="1032" t="s">
        <v>21</v>
      </c>
      <c r="W157" s="1908"/>
      <c r="X157" s="892"/>
      <c r="Y157" s="1181"/>
      <c r="Z157" s="1151"/>
      <c r="AA157" s="851"/>
      <c r="AB157" s="851"/>
      <c r="AC157" s="851"/>
      <c r="AD157" s="851"/>
      <c r="AE157" s="851"/>
      <c r="AF157" s="851"/>
      <c r="AG157" s="851"/>
      <c r="AH157" s="1152"/>
      <c r="AI157" s="1146"/>
      <c r="AJ157" s="851"/>
      <c r="AK157" s="851"/>
      <c r="AL157" s="851"/>
      <c r="AM157" s="851"/>
      <c r="AN157" s="1155"/>
      <c r="AO157" s="1160"/>
      <c r="AP157" s="1223"/>
      <c r="AQ157" s="160"/>
      <c r="AR157" s="160"/>
    </row>
    <row r="158" spans="1:44" s="162" customFormat="1" ht="24.95" customHeight="1">
      <c r="A158" s="1005" t="s">
        <v>1662</v>
      </c>
      <c r="B158" s="286"/>
      <c r="C158" s="294" t="s">
        <v>1400</v>
      </c>
      <c r="D158" s="1027"/>
      <c r="E158" s="1027"/>
      <c r="F158" s="1027"/>
      <c r="G158" s="1027"/>
      <c r="H158" s="1028"/>
      <c r="I158" s="1028"/>
      <c r="J158" s="1028"/>
      <c r="K158" s="1028"/>
      <c r="L158" s="1028"/>
      <c r="M158" s="1027"/>
      <c r="N158" s="1027"/>
      <c r="O158" s="1027"/>
      <c r="P158" s="1027"/>
      <c r="Q158" s="1027"/>
      <c r="R158" s="1097"/>
      <c r="S158" s="1097"/>
      <c r="T158" s="1097"/>
      <c r="U158" s="1027"/>
      <c r="V158" s="1027"/>
      <c r="W158" s="1906"/>
      <c r="X158" s="165"/>
      <c r="Y158" s="1141"/>
      <c r="Z158" s="1147"/>
      <c r="AA158" s="849"/>
      <c r="AB158" s="849"/>
      <c r="AC158" s="849"/>
      <c r="AD158" s="849"/>
      <c r="AE158" s="849"/>
      <c r="AF158" s="849"/>
      <c r="AG158" s="849"/>
      <c r="AH158" s="1148"/>
      <c r="AI158" s="1144"/>
      <c r="AJ158" s="849"/>
      <c r="AK158" s="849"/>
      <c r="AL158" s="849"/>
      <c r="AM158" s="849"/>
      <c r="AN158" s="1153"/>
      <c r="AO158" s="1158"/>
      <c r="AP158" s="1197"/>
    </row>
    <row r="159" spans="1:44" s="161" customFormat="1" ht="24.95" customHeight="1">
      <c r="A159" s="887" t="s">
        <v>2031</v>
      </c>
      <c r="B159" s="13">
        <v>30</v>
      </c>
      <c r="C159" s="337" t="s">
        <v>1576</v>
      </c>
      <c r="D159" s="1013"/>
      <c r="E159" s="1013" t="s">
        <v>1664</v>
      </c>
      <c r="F159" s="1029" t="s">
        <v>1352</v>
      </c>
      <c r="G159" s="1029">
        <v>3.15</v>
      </c>
      <c r="H159" s="1042" t="s">
        <v>1194</v>
      </c>
      <c r="I159" s="1042" t="s">
        <v>1237</v>
      </c>
      <c r="J159" s="1057">
        <v>2350</v>
      </c>
      <c r="K159" s="1057">
        <v>2360</v>
      </c>
      <c r="L159" s="1057"/>
      <c r="M159" s="1029" t="s">
        <v>39</v>
      </c>
      <c r="N159" s="1029"/>
      <c r="O159" s="1029" t="s">
        <v>14</v>
      </c>
      <c r="P159" s="874"/>
      <c r="Q159" s="874"/>
      <c r="R159" s="1105">
        <v>21</v>
      </c>
      <c r="S159" s="1099"/>
      <c r="T159" s="1099"/>
      <c r="U159" s="1013" t="s">
        <v>18</v>
      </c>
      <c r="V159" s="1029" t="s">
        <v>21</v>
      </c>
      <c r="W159" s="1910"/>
      <c r="X159" s="910" t="s">
        <v>1666</v>
      </c>
      <c r="Y159" s="1180"/>
      <c r="Z159" s="1149"/>
      <c r="AA159" s="850"/>
      <c r="AB159" s="850"/>
      <c r="AC159" s="850"/>
      <c r="AD159" s="850"/>
      <c r="AE159" s="850"/>
      <c r="AF159" s="850"/>
      <c r="AG159" s="850"/>
      <c r="AH159" s="1150"/>
      <c r="AI159" s="1184">
        <v>13.081522729127</v>
      </c>
      <c r="AJ159" s="850"/>
      <c r="AK159" s="890">
        <v>12.006031974727801</v>
      </c>
      <c r="AL159" s="850"/>
      <c r="AM159" s="850"/>
      <c r="AN159" s="1154"/>
      <c r="AO159" s="1159" t="s">
        <v>9920</v>
      </c>
      <c r="AP159" s="1222"/>
      <c r="AQ159" s="160"/>
      <c r="AR159" s="160"/>
    </row>
    <row r="160" spans="1:44" s="161" customFormat="1" ht="24.95" customHeight="1">
      <c r="A160" s="1011" t="s">
        <v>2032</v>
      </c>
      <c r="B160" s="301">
        <v>30</v>
      </c>
      <c r="C160" s="328" t="s">
        <v>1575</v>
      </c>
      <c r="D160" s="1012"/>
      <c r="E160" s="1012" t="s">
        <v>1664</v>
      </c>
      <c r="F160" s="1032" t="s">
        <v>1350</v>
      </c>
      <c r="G160" s="1032">
        <v>3.15</v>
      </c>
      <c r="H160" s="1040" t="s">
        <v>1194</v>
      </c>
      <c r="I160" s="1040" t="s">
        <v>1237</v>
      </c>
      <c r="J160" s="1058">
        <v>2110</v>
      </c>
      <c r="K160" s="1058">
        <v>2200</v>
      </c>
      <c r="L160" s="1058"/>
      <c r="M160" s="1032" t="s">
        <v>39</v>
      </c>
      <c r="N160" s="1032"/>
      <c r="O160" s="1032" t="s">
        <v>14</v>
      </c>
      <c r="P160" s="1103"/>
      <c r="Q160" s="1103"/>
      <c r="R160" s="1104">
        <v>15</v>
      </c>
      <c r="S160" s="1100"/>
      <c r="T160" s="1100"/>
      <c r="U160" s="1012" t="s">
        <v>18</v>
      </c>
      <c r="V160" s="1032" t="s">
        <v>21</v>
      </c>
      <c r="W160" s="1911"/>
      <c r="X160" s="1162" t="s">
        <v>1570</v>
      </c>
      <c r="Y160" s="1181"/>
      <c r="Z160" s="1151"/>
      <c r="AA160" s="851"/>
      <c r="AB160" s="851"/>
      <c r="AC160" s="851"/>
      <c r="AD160" s="851"/>
      <c r="AE160" s="851"/>
      <c r="AF160" s="851"/>
      <c r="AG160" s="851"/>
      <c r="AH160" s="1152"/>
      <c r="AI160" s="1184">
        <v>12.592236790723501</v>
      </c>
      <c r="AJ160" s="851"/>
      <c r="AK160" s="890">
        <v>11.3534310604465</v>
      </c>
      <c r="AL160" s="851"/>
      <c r="AM160" s="851"/>
      <c r="AN160" s="1155"/>
      <c r="AO160" s="1160" t="s">
        <v>9921</v>
      </c>
      <c r="AP160" s="1223"/>
      <c r="AQ160" s="160"/>
      <c r="AR160" s="160"/>
    </row>
    <row r="161" spans="1:44" s="161" customFormat="1" ht="24.95" customHeight="1">
      <c r="A161" s="887" t="s">
        <v>2033</v>
      </c>
      <c r="B161" s="13">
        <v>30</v>
      </c>
      <c r="C161" s="337" t="s">
        <v>1574</v>
      </c>
      <c r="D161" s="1013"/>
      <c r="E161" s="1013" t="s">
        <v>1664</v>
      </c>
      <c r="F161" s="1029" t="s">
        <v>1350</v>
      </c>
      <c r="G161" s="1029">
        <v>3.15</v>
      </c>
      <c r="H161" s="1042" t="s">
        <v>1194</v>
      </c>
      <c r="I161" s="1042" t="s">
        <v>1237</v>
      </c>
      <c r="J161" s="1057">
        <v>1930</v>
      </c>
      <c r="K161" s="1057">
        <v>1995</v>
      </c>
      <c r="L161" s="1057"/>
      <c r="M161" s="1029" t="s">
        <v>39</v>
      </c>
      <c r="N161" s="1029"/>
      <c r="O161" s="1029" t="s">
        <v>14</v>
      </c>
      <c r="P161" s="874"/>
      <c r="Q161" s="874"/>
      <c r="R161" s="1105">
        <v>5</v>
      </c>
      <c r="S161" s="1099"/>
      <c r="T161" s="1099"/>
      <c r="U161" s="1013" t="s">
        <v>18</v>
      </c>
      <c r="V161" s="1029" t="s">
        <v>21</v>
      </c>
      <c r="W161" s="1910"/>
      <c r="X161" s="910" t="s">
        <v>1566</v>
      </c>
      <c r="Y161" s="1180"/>
      <c r="Z161" s="1149"/>
      <c r="AA161" s="850"/>
      <c r="AB161" s="850"/>
      <c r="AC161" s="850"/>
      <c r="AD161" s="850"/>
      <c r="AE161" s="850"/>
      <c r="AF161" s="850"/>
      <c r="AG161" s="850"/>
      <c r="AH161" s="1150"/>
      <c r="AI161" s="1231">
        <v>14.1404769077207</v>
      </c>
      <c r="AJ161" s="850"/>
      <c r="AK161" s="888">
        <v>13.826327784661901</v>
      </c>
      <c r="AL161" s="850"/>
      <c r="AM161" s="850"/>
      <c r="AN161" s="1154"/>
      <c r="AO161" s="1159" t="s">
        <v>9922</v>
      </c>
      <c r="AP161" s="1222"/>
      <c r="AQ161" s="160"/>
      <c r="AR161" s="160"/>
    </row>
    <row r="162" spans="1:44" s="161" customFormat="1" ht="24.95" customHeight="1">
      <c r="A162" s="1011" t="s">
        <v>2034</v>
      </c>
      <c r="B162" s="301">
        <v>30</v>
      </c>
      <c r="C162" s="328" t="s">
        <v>1363</v>
      </c>
      <c r="D162" s="1012"/>
      <c r="E162" s="1012" t="s">
        <v>1664</v>
      </c>
      <c r="F162" s="1032" t="s">
        <v>1364</v>
      </c>
      <c r="G162" s="1032">
        <v>3.15</v>
      </c>
      <c r="H162" s="1040" t="s">
        <v>1194</v>
      </c>
      <c r="I162" s="1040" t="s">
        <v>1237</v>
      </c>
      <c r="J162" s="1058">
        <v>1710</v>
      </c>
      <c r="K162" s="1058">
        <v>2690</v>
      </c>
      <c r="L162" s="1058"/>
      <c r="M162" s="1032" t="s">
        <v>39</v>
      </c>
      <c r="N162" s="1032"/>
      <c r="O162" s="1032" t="s">
        <v>14</v>
      </c>
      <c r="P162" s="1103"/>
      <c r="Q162" s="1103"/>
      <c r="R162" s="1104">
        <v>35</v>
      </c>
      <c r="S162" s="1100"/>
      <c r="T162" s="1104"/>
      <c r="U162" s="1012" t="s">
        <v>18</v>
      </c>
      <c r="V162" s="1032" t="s">
        <v>21</v>
      </c>
      <c r="W162" s="1908"/>
      <c r="X162" s="892" t="s">
        <v>1365</v>
      </c>
      <c r="Y162" s="1181"/>
      <c r="Z162" s="1151"/>
      <c r="AA162" s="851"/>
      <c r="AB162" s="851"/>
      <c r="AC162" s="851"/>
      <c r="AD162" s="851"/>
      <c r="AE162" s="851"/>
      <c r="AF162" s="851"/>
      <c r="AG162" s="851"/>
      <c r="AH162" s="1152"/>
      <c r="AI162" s="1231">
        <v>53.961853483332398</v>
      </c>
      <c r="AJ162" s="851"/>
      <c r="AK162" s="888">
        <v>41.7751716715104</v>
      </c>
      <c r="AL162" s="851"/>
      <c r="AM162" s="851"/>
      <c r="AN162" s="1155"/>
      <c r="AO162" s="1160" t="s">
        <v>9923</v>
      </c>
      <c r="AP162" s="1223"/>
      <c r="AQ162" s="160"/>
      <c r="AR162" s="160"/>
    </row>
    <row r="163" spans="1:44" s="161" customFormat="1" ht="24.95" customHeight="1">
      <c r="A163" s="887" t="s">
        <v>2035</v>
      </c>
      <c r="B163" s="13">
        <v>30</v>
      </c>
      <c r="C163" s="337" t="s">
        <v>1366</v>
      </c>
      <c r="D163" s="1013"/>
      <c r="E163" s="1013" t="s">
        <v>1664</v>
      </c>
      <c r="F163" s="1013" t="s">
        <v>1665</v>
      </c>
      <c r="G163" s="1029">
        <v>3.15</v>
      </c>
      <c r="H163" s="1042" t="s">
        <v>1194</v>
      </c>
      <c r="I163" s="1042" t="s">
        <v>1237</v>
      </c>
      <c r="J163" s="1057">
        <v>1710</v>
      </c>
      <c r="K163" s="1057">
        <v>2690</v>
      </c>
      <c r="L163" s="1057"/>
      <c r="M163" s="1029" t="s">
        <v>39</v>
      </c>
      <c r="N163" s="1029"/>
      <c r="O163" s="1029" t="s">
        <v>14</v>
      </c>
      <c r="P163" s="874"/>
      <c r="Q163" s="874"/>
      <c r="R163" s="1105">
        <v>20</v>
      </c>
      <c r="S163" s="1099"/>
      <c r="T163" s="1105"/>
      <c r="U163" s="1013" t="s">
        <v>18</v>
      </c>
      <c r="V163" s="1029" t="s">
        <v>21</v>
      </c>
      <c r="W163" s="1907"/>
      <c r="X163" s="893"/>
      <c r="Y163" s="1180"/>
      <c r="Z163" s="1149"/>
      <c r="AA163" s="850"/>
      <c r="AB163" s="850"/>
      <c r="AC163" s="850"/>
      <c r="AD163" s="850"/>
      <c r="AE163" s="850"/>
      <c r="AF163" s="850"/>
      <c r="AG163" s="850"/>
      <c r="AH163" s="1150"/>
      <c r="AI163" s="1184">
        <v>15.0157965659202</v>
      </c>
      <c r="AJ163" s="850"/>
      <c r="AK163" s="890">
        <v>15.4236033843417</v>
      </c>
      <c r="AL163" s="850"/>
      <c r="AM163" s="850"/>
      <c r="AN163" s="1154"/>
      <c r="AO163" s="1159" t="s">
        <v>9924</v>
      </c>
      <c r="AP163" s="1222"/>
      <c r="AQ163" s="160"/>
      <c r="AR163" s="160"/>
    </row>
    <row r="164" spans="1:44" s="161" customFormat="1" ht="24.95" customHeight="1">
      <c r="A164" s="1011" t="s">
        <v>2036</v>
      </c>
      <c r="B164" s="301">
        <v>30</v>
      </c>
      <c r="C164" s="1855" t="s">
        <v>1379</v>
      </c>
      <c r="D164" s="1012"/>
      <c r="E164" s="1012" t="s">
        <v>1664</v>
      </c>
      <c r="F164" s="1032" t="s">
        <v>1378</v>
      </c>
      <c r="G164" s="1032">
        <v>3.15</v>
      </c>
      <c r="H164" s="1040" t="s">
        <v>1194</v>
      </c>
      <c r="I164" s="1040" t="s">
        <v>1237</v>
      </c>
      <c r="J164" s="1058">
        <v>1710</v>
      </c>
      <c r="K164" s="1058">
        <v>2690</v>
      </c>
      <c r="L164" s="1058"/>
      <c r="M164" s="1032" t="s">
        <v>39</v>
      </c>
      <c r="N164" s="1032"/>
      <c r="O164" s="1032" t="s">
        <v>14</v>
      </c>
      <c r="P164" s="1103"/>
      <c r="Q164" s="1103"/>
      <c r="R164" s="1100">
        <v>60</v>
      </c>
      <c r="S164" s="1100"/>
      <c r="T164" s="1104"/>
      <c r="U164" s="1012" t="s">
        <v>18</v>
      </c>
      <c r="V164" s="1032" t="s">
        <v>21</v>
      </c>
      <c r="W164" s="1908"/>
      <c r="X164" s="892"/>
      <c r="Y164" s="1181"/>
      <c r="Z164" s="1151"/>
      <c r="AA164" s="851"/>
      <c r="AB164" s="851"/>
      <c r="AC164" s="851"/>
      <c r="AD164" s="851"/>
      <c r="AE164" s="851"/>
      <c r="AF164" s="851"/>
      <c r="AG164" s="851"/>
      <c r="AH164" s="1152"/>
      <c r="AI164" s="1184">
        <v>18.6813167596654</v>
      </c>
      <c r="AJ164" s="851"/>
      <c r="AK164" s="890">
        <v>19.288709525652902</v>
      </c>
      <c r="AL164" s="851"/>
      <c r="AM164" s="851"/>
      <c r="AN164" s="1155"/>
      <c r="AO164" s="1160" t="s">
        <v>9925</v>
      </c>
      <c r="AP164" s="1223"/>
      <c r="AQ164" s="160"/>
      <c r="AR164" s="160"/>
    </row>
    <row r="165" spans="1:44" s="161" customFormat="1" ht="24.95" customHeight="1">
      <c r="A165" s="1011" t="s">
        <v>2063</v>
      </c>
      <c r="B165" s="301">
        <v>30</v>
      </c>
      <c r="C165" s="1857"/>
      <c r="D165" s="1012"/>
      <c r="E165" s="1012" t="s">
        <v>1664</v>
      </c>
      <c r="F165" s="1032" t="s">
        <v>1378</v>
      </c>
      <c r="G165" s="1032">
        <v>3.15</v>
      </c>
      <c r="H165" s="1040" t="s">
        <v>1194</v>
      </c>
      <c r="I165" s="1040" t="s">
        <v>1237</v>
      </c>
      <c r="J165" s="1058">
        <v>3400</v>
      </c>
      <c r="K165" s="1058">
        <v>3800</v>
      </c>
      <c r="L165" s="1058"/>
      <c r="M165" s="1032" t="s">
        <v>39</v>
      </c>
      <c r="N165" s="1032"/>
      <c r="O165" s="1032" t="s">
        <v>14</v>
      </c>
      <c r="P165" s="1103"/>
      <c r="Q165" s="1103"/>
      <c r="R165" s="1100">
        <v>40</v>
      </c>
      <c r="S165" s="1100"/>
      <c r="T165" s="1104"/>
      <c r="U165" s="1012" t="s">
        <v>18</v>
      </c>
      <c r="V165" s="1032" t="s">
        <v>21</v>
      </c>
      <c r="W165" s="1908"/>
      <c r="X165" s="892"/>
      <c r="Y165" s="1181"/>
      <c r="Z165" s="1151"/>
      <c r="AA165" s="851"/>
      <c r="AB165" s="851"/>
      <c r="AC165" s="851"/>
      <c r="AD165" s="851"/>
      <c r="AE165" s="851"/>
      <c r="AF165" s="851"/>
      <c r="AG165" s="851"/>
      <c r="AH165" s="1152"/>
      <c r="AI165" s="1231">
        <v>56.514793520051803</v>
      </c>
      <c r="AJ165" s="851"/>
      <c r="AK165" s="888">
        <v>51.594198221993103</v>
      </c>
      <c r="AL165" s="851"/>
      <c r="AM165" s="851"/>
      <c r="AN165" s="1155"/>
      <c r="AO165" s="1160" t="s">
        <v>9926</v>
      </c>
      <c r="AP165" s="1223"/>
      <c r="AQ165" s="160"/>
      <c r="AR165" s="160"/>
    </row>
    <row r="166" spans="1:44" s="161" customFormat="1" ht="24.95" customHeight="1">
      <c r="A166" s="887" t="s">
        <v>2037</v>
      </c>
      <c r="B166" s="13">
        <v>30</v>
      </c>
      <c r="C166" s="1482" t="s">
        <v>1368</v>
      </c>
      <c r="D166" s="1013"/>
      <c r="E166" s="1013" t="s">
        <v>1664</v>
      </c>
      <c r="F166" s="1029" t="s">
        <v>1369</v>
      </c>
      <c r="G166" s="1029">
        <v>3.15</v>
      </c>
      <c r="H166" s="1042" t="s">
        <v>1194</v>
      </c>
      <c r="I166" s="1042" t="s">
        <v>1237</v>
      </c>
      <c r="J166" s="1057">
        <v>1710</v>
      </c>
      <c r="K166" s="1057">
        <v>2690</v>
      </c>
      <c r="L166" s="1057"/>
      <c r="M166" s="1029" t="s">
        <v>39</v>
      </c>
      <c r="N166" s="1029"/>
      <c r="O166" s="1029" t="s">
        <v>14</v>
      </c>
      <c r="P166" s="874"/>
      <c r="Q166" s="874"/>
      <c r="R166" s="1099">
        <v>40</v>
      </c>
      <c r="S166" s="1099"/>
      <c r="T166" s="1105"/>
      <c r="U166" s="1013" t="s">
        <v>18</v>
      </c>
      <c r="V166" s="1029" t="s">
        <v>21</v>
      </c>
      <c r="W166" s="1907"/>
      <c r="X166" s="893"/>
      <c r="Y166" s="1180"/>
      <c r="Z166" s="1149"/>
      <c r="AA166" s="850"/>
      <c r="AB166" s="850"/>
      <c r="AC166" s="850"/>
      <c r="AD166" s="850"/>
      <c r="AE166" s="850"/>
      <c r="AF166" s="850"/>
      <c r="AG166" s="850"/>
      <c r="AH166" s="1150"/>
      <c r="AI166" s="1184">
        <v>17.705312495773899</v>
      </c>
      <c r="AJ166" s="850"/>
      <c r="AK166" s="890">
        <v>18.4828447286658</v>
      </c>
      <c r="AL166" s="850"/>
      <c r="AM166" s="850"/>
      <c r="AN166" s="1154"/>
      <c r="AO166" s="1159" t="s">
        <v>9927</v>
      </c>
      <c r="AP166" s="1222"/>
      <c r="AQ166" s="160"/>
      <c r="AR166" s="160"/>
    </row>
    <row r="167" spans="1:44" s="161" customFormat="1" ht="24.95" customHeight="1">
      <c r="A167" s="887" t="s">
        <v>2038</v>
      </c>
      <c r="B167" s="13">
        <v>30</v>
      </c>
      <c r="C167" s="1484"/>
      <c r="D167" s="1013"/>
      <c r="E167" s="1013" t="s">
        <v>1664</v>
      </c>
      <c r="F167" s="1029" t="s">
        <v>1369</v>
      </c>
      <c r="G167" s="1029">
        <v>3.15</v>
      </c>
      <c r="H167" s="1042" t="s">
        <v>1194</v>
      </c>
      <c r="I167" s="1042" t="s">
        <v>1237</v>
      </c>
      <c r="J167" s="1057">
        <v>3400</v>
      </c>
      <c r="K167" s="1057">
        <v>3800</v>
      </c>
      <c r="L167" s="1057"/>
      <c r="M167" s="1029" t="s">
        <v>39</v>
      </c>
      <c r="N167" s="1029"/>
      <c r="O167" s="1029" t="s">
        <v>14</v>
      </c>
      <c r="P167" s="874"/>
      <c r="Q167" s="874"/>
      <c r="R167" s="1099">
        <v>45</v>
      </c>
      <c r="S167" s="1099"/>
      <c r="T167" s="1105"/>
      <c r="U167" s="1013" t="s">
        <v>18</v>
      </c>
      <c r="V167" s="1029" t="s">
        <v>21</v>
      </c>
      <c r="W167" s="1907"/>
      <c r="X167" s="893"/>
      <c r="Y167" s="1180"/>
      <c r="Z167" s="1149"/>
      <c r="AA167" s="850"/>
      <c r="AB167" s="850"/>
      <c r="AC167" s="850"/>
      <c r="AD167" s="850"/>
      <c r="AE167" s="850"/>
      <c r="AF167" s="850"/>
      <c r="AG167" s="850"/>
      <c r="AH167" s="1150"/>
      <c r="AI167" s="1231">
        <v>48.725631883369097</v>
      </c>
      <c r="AJ167" s="850"/>
      <c r="AK167" s="888">
        <v>47.604340771146397</v>
      </c>
      <c r="AL167" s="850"/>
      <c r="AM167" s="850"/>
      <c r="AN167" s="1154"/>
      <c r="AO167" s="1159" t="s">
        <v>9928</v>
      </c>
      <c r="AP167" s="1222"/>
      <c r="AQ167" s="160"/>
      <c r="AR167" s="160"/>
    </row>
    <row r="168" spans="1:44" s="161" customFormat="1" ht="24.95" customHeight="1">
      <c r="A168" s="1011" t="s">
        <v>2039</v>
      </c>
      <c r="B168" s="301">
        <v>30</v>
      </c>
      <c r="C168" s="313" t="s">
        <v>1373</v>
      </c>
      <c r="D168" s="1012"/>
      <c r="E168" s="1032" t="s">
        <v>1364</v>
      </c>
      <c r="F168" s="1032" t="s">
        <v>1364</v>
      </c>
      <c r="G168" s="1032">
        <v>3.15</v>
      </c>
      <c r="H168" s="1040" t="s">
        <v>1194</v>
      </c>
      <c r="I168" s="1040" t="s">
        <v>1237</v>
      </c>
      <c r="J168" s="1058">
        <v>1710</v>
      </c>
      <c r="K168" s="1058">
        <v>2690</v>
      </c>
      <c r="L168" s="1058"/>
      <c r="M168" s="1032" t="s">
        <v>39</v>
      </c>
      <c r="N168" s="1032"/>
      <c r="O168" s="1032" t="s">
        <v>14</v>
      </c>
      <c r="P168" s="1103"/>
      <c r="Q168" s="1103"/>
      <c r="R168" s="1100">
        <v>30</v>
      </c>
      <c r="S168" s="1100"/>
      <c r="T168" s="1104"/>
      <c r="U168" s="1012" t="s">
        <v>18</v>
      </c>
      <c r="V168" s="1032" t="s">
        <v>21</v>
      </c>
      <c r="W168" s="1908"/>
      <c r="X168" s="892"/>
      <c r="Y168" s="1181"/>
      <c r="Z168" s="1151"/>
      <c r="AA168" s="851"/>
      <c r="AB168" s="851"/>
      <c r="AC168" s="851"/>
      <c r="AD168" s="851"/>
      <c r="AE168" s="851"/>
      <c r="AF168" s="851"/>
      <c r="AG168" s="851"/>
      <c r="AH168" s="1152"/>
      <c r="AI168" s="1184">
        <v>29.046949825870701</v>
      </c>
      <c r="AJ168" s="851"/>
      <c r="AK168" s="890">
        <v>29.3602148332937</v>
      </c>
      <c r="AL168" s="851"/>
      <c r="AM168" s="851"/>
      <c r="AN168" s="1155"/>
      <c r="AO168" s="1160" t="s">
        <v>9929</v>
      </c>
      <c r="AP168" s="1223"/>
      <c r="AQ168" s="160"/>
      <c r="AR168" s="160"/>
    </row>
    <row r="169" spans="1:44" s="161" customFormat="1" ht="24.95" customHeight="1">
      <c r="A169" s="887" t="s">
        <v>2040</v>
      </c>
      <c r="B169" s="13">
        <v>30</v>
      </c>
      <c r="C169" s="334" t="s">
        <v>1372</v>
      </c>
      <c r="D169" s="1013"/>
      <c r="E169" s="1029" t="s">
        <v>1364</v>
      </c>
      <c r="F169" s="1029" t="s">
        <v>1364</v>
      </c>
      <c r="G169" s="1029">
        <v>3.15</v>
      </c>
      <c r="H169" s="1042" t="s">
        <v>1194</v>
      </c>
      <c r="I169" s="1042" t="s">
        <v>1237</v>
      </c>
      <c r="J169" s="1057">
        <v>1710</v>
      </c>
      <c r="K169" s="1057">
        <v>2690</v>
      </c>
      <c r="L169" s="1057"/>
      <c r="M169" s="1029" t="s">
        <v>39</v>
      </c>
      <c r="N169" s="1029"/>
      <c r="O169" s="1029" t="s">
        <v>14</v>
      </c>
      <c r="P169" s="874"/>
      <c r="Q169" s="874"/>
      <c r="R169" s="1099">
        <v>30</v>
      </c>
      <c r="S169" s="1099"/>
      <c r="T169" s="1105"/>
      <c r="U169" s="1013" t="s">
        <v>18</v>
      </c>
      <c r="V169" s="1029" t="s">
        <v>21</v>
      </c>
      <c r="W169" s="1907"/>
      <c r="X169" s="893"/>
      <c r="Y169" s="1180"/>
      <c r="Z169" s="1149"/>
      <c r="AA169" s="850"/>
      <c r="AB169" s="850"/>
      <c r="AC169" s="850"/>
      <c r="AD169" s="850"/>
      <c r="AE169" s="850"/>
      <c r="AF169" s="850"/>
      <c r="AG169" s="850"/>
      <c r="AH169" s="1150"/>
      <c r="AI169" s="1231">
        <v>40.179014244744103</v>
      </c>
      <c r="AJ169" s="850"/>
      <c r="AK169" s="888">
        <v>40.015382382831802</v>
      </c>
      <c r="AL169" s="850"/>
      <c r="AM169" s="850"/>
      <c r="AN169" s="1154"/>
      <c r="AO169" s="1159" t="s">
        <v>9930</v>
      </c>
      <c r="AP169" s="1222"/>
      <c r="AQ169" s="160"/>
      <c r="AR169" s="160"/>
    </row>
    <row r="170" spans="1:44" s="161" customFormat="1" ht="24.95" customHeight="1">
      <c r="A170" s="1011" t="s">
        <v>2041</v>
      </c>
      <c r="B170" s="301">
        <v>30</v>
      </c>
      <c r="C170" s="313" t="s">
        <v>1393</v>
      </c>
      <c r="D170" s="1012"/>
      <c r="E170" s="1032" t="s">
        <v>1388</v>
      </c>
      <c r="F170" s="1032" t="s">
        <v>1388</v>
      </c>
      <c r="G170" s="1032">
        <v>3.15</v>
      </c>
      <c r="H170" s="1040" t="s">
        <v>1194</v>
      </c>
      <c r="I170" s="1040" t="s">
        <v>1237</v>
      </c>
      <c r="J170" s="1058">
        <v>1710</v>
      </c>
      <c r="K170" s="1058">
        <v>2690</v>
      </c>
      <c r="L170" s="1058"/>
      <c r="M170" s="1032" t="s">
        <v>39</v>
      </c>
      <c r="N170" s="1032"/>
      <c r="O170" s="1032" t="s">
        <v>14</v>
      </c>
      <c r="P170" s="1103"/>
      <c r="Q170" s="1103"/>
      <c r="R170" s="1100">
        <v>20</v>
      </c>
      <c r="S170" s="1100"/>
      <c r="T170" s="1104"/>
      <c r="U170" s="1012" t="s">
        <v>18</v>
      </c>
      <c r="V170" s="1032" t="s">
        <v>21</v>
      </c>
      <c r="W170" s="1911"/>
      <c r="X170" s="1162"/>
      <c r="Y170" s="1181"/>
      <c r="Z170" s="1151"/>
      <c r="AA170" s="851"/>
      <c r="AB170" s="851"/>
      <c r="AC170" s="851"/>
      <c r="AD170" s="851"/>
      <c r="AE170" s="851"/>
      <c r="AF170" s="851"/>
      <c r="AG170" s="851"/>
      <c r="AH170" s="1152"/>
      <c r="AI170" s="1231">
        <v>24.067292252916001</v>
      </c>
      <c r="AJ170" s="851"/>
      <c r="AK170" s="888">
        <v>24.411698664107899</v>
      </c>
      <c r="AL170" s="851"/>
      <c r="AM170" s="851"/>
      <c r="AN170" s="1155"/>
      <c r="AO170" s="1160" t="s">
        <v>9931</v>
      </c>
      <c r="AP170" s="1223"/>
      <c r="AQ170" s="160"/>
      <c r="AR170" s="160"/>
    </row>
    <row r="171" spans="1:44" s="161" customFormat="1" ht="24.95" customHeight="1">
      <c r="A171" s="887" t="s">
        <v>2042</v>
      </c>
      <c r="B171" s="13">
        <v>30</v>
      </c>
      <c r="C171" s="334" t="s">
        <v>1394</v>
      </c>
      <c r="D171" s="1013"/>
      <c r="E171" s="1029" t="s">
        <v>1388</v>
      </c>
      <c r="F171" s="1029" t="s">
        <v>1388</v>
      </c>
      <c r="G171" s="1029">
        <v>3.15</v>
      </c>
      <c r="H171" s="1042" t="s">
        <v>1194</v>
      </c>
      <c r="I171" s="1042" t="s">
        <v>1237</v>
      </c>
      <c r="J171" s="1057">
        <v>1710</v>
      </c>
      <c r="K171" s="1057">
        <v>2690</v>
      </c>
      <c r="L171" s="1057"/>
      <c r="M171" s="1029" t="s">
        <v>39</v>
      </c>
      <c r="N171" s="1029"/>
      <c r="O171" s="1029" t="s">
        <v>14</v>
      </c>
      <c r="P171" s="874"/>
      <c r="Q171" s="874"/>
      <c r="R171" s="1099">
        <v>30</v>
      </c>
      <c r="S171" s="1099"/>
      <c r="T171" s="1105"/>
      <c r="U171" s="1013" t="s">
        <v>18</v>
      </c>
      <c r="V171" s="1029" t="s">
        <v>21</v>
      </c>
      <c r="W171" s="1910"/>
      <c r="X171" s="910"/>
      <c r="Y171" s="1180"/>
      <c r="Z171" s="1149"/>
      <c r="AA171" s="850"/>
      <c r="AB171" s="850"/>
      <c r="AC171" s="850"/>
      <c r="AD171" s="850"/>
      <c r="AE171" s="850"/>
      <c r="AF171" s="850"/>
      <c r="AG171" s="850"/>
      <c r="AH171" s="1150"/>
      <c r="AI171" s="1184">
        <v>21.813980696023599</v>
      </c>
      <c r="AJ171" s="850"/>
      <c r="AK171" s="890">
        <v>22.154367342270199</v>
      </c>
      <c r="AL171" s="850"/>
      <c r="AM171" s="850"/>
      <c r="AN171" s="1154"/>
      <c r="AO171" s="1159" t="s">
        <v>9932</v>
      </c>
      <c r="AP171" s="1222"/>
      <c r="AQ171" s="160"/>
      <c r="AR171" s="160"/>
    </row>
    <row r="172" spans="1:44" s="161" customFormat="1" ht="24.95" customHeight="1">
      <c r="A172" s="1011" t="s">
        <v>2043</v>
      </c>
      <c r="B172" s="346">
        <v>30</v>
      </c>
      <c r="C172" s="313" t="s">
        <v>3113</v>
      </c>
      <c r="D172" s="1012"/>
      <c r="E172" s="1032" t="s">
        <v>1437</v>
      </c>
      <c r="F172" s="1032" t="s">
        <v>1364</v>
      </c>
      <c r="G172" s="1032">
        <v>3.15</v>
      </c>
      <c r="H172" s="1040" t="s">
        <v>1194</v>
      </c>
      <c r="I172" s="1040" t="s">
        <v>1237</v>
      </c>
      <c r="J172" s="1058">
        <v>1930</v>
      </c>
      <c r="K172" s="1058">
        <v>2360</v>
      </c>
      <c r="L172" s="1058"/>
      <c r="M172" s="1032" t="s">
        <v>39</v>
      </c>
      <c r="N172" s="1032"/>
      <c r="O172" s="1032" t="s">
        <v>14</v>
      </c>
      <c r="P172" s="1103"/>
      <c r="Q172" s="1103"/>
      <c r="R172" s="1100">
        <v>60</v>
      </c>
      <c r="S172" s="1100"/>
      <c r="T172" s="1104"/>
      <c r="U172" s="1012" t="s">
        <v>18</v>
      </c>
      <c r="V172" s="1032" t="s">
        <v>21</v>
      </c>
      <c r="W172" s="1911"/>
      <c r="X172" s="1162"/>
      <c r="Y172" s="1181"/>
      <c r="Z172" s="1151"/>
      <c r="AA172" s="851"/>
      <c r="AB172" s="851"/>
      <c r="AC172" s="851"/>
      <c r="AD172" s="851"/>
      <c r="AE172" s="851"/>
      <c r="AF172" s="851"/>
      <c r="AG172" s="851"/>
      <c r="AH172" s="1152"/>
      <c r="AI172" s="1146"/>
      <c r="AJ172" s="851"/>
      <c r="AK172" s="851"/>
      <c r="AL172" s="851"/>
      <c r="AM172" s="851"/>
      <c r="AN172" s="1155"/>
      <c r="AO172" s="1160"/>
      <c r="AP172" s="1223"/>
      <c r="AQ172" s="160"/>
      <c r="AR172" s="160"/>
    </row>
    <row r="173" spans="1:44" s="162" customFormat="1" ht="24.95" customHeight="1">
      <c r="A173" s="1005" t="s">
        <v>1663</v>
      </c>
      <c r="B173" s="286"/>
      <c r="C173" s="294" t="s">
        <v>1408</v>
      </c>
      <c r="D173" s="1027"/>
      <c r="E173" s="1027"/>
      <c r="F173" s="1027"/>
      <c r="G173" s="1027"/>
      <c r="H173" s="1028"/>
      <c r="I173" s="1028"/>
      <c r="J173" s="1028"/>
      <c r="K173" s="1028"/>
      <c r="L173" s="1028"/>
      <c r="M173" s="1027"/>
      <c r="N173" s="1027"/>
      <c r="O173" s="1027"/>
      <c r="P173" s="1027"/>
      <c r="Q173" s="1027"/>
      <c r="R173" s="1097"/>
      <c r="S173" s="1097"/>
      <c r="T173" s="1097"/>
      <c r="U173" s="1027"/>
      <c r="V173" s="1027"/>
      <c r="W173" s="1906"/>
      <c r="X173" s="165"/>
      <c r="Y173" s="1141"/>
      <c r="Z173" s="1147"/>
      <c r="AA173" s="849"/>
      <c r="AB173" s="849"/>
      <c r="AC173" s="849"/>
      <c r="AD173" s="849"/>
      <c r="AE173" s="849"/>
      <c r="AF173" s="849"/>
      <c r="AG173" s="849"/>
      <c r="AH173" s="1148"/>
      <c r="AI173" s="1144"/>
      <c r="AJ173" s="849"/>
      <c r="AK173" s="849"/>
      <c r="AL173" s="849"/>
      <c r="AM173" s="849"/>
      <c r="AN173" s="1153"/>
      <c r="AO173" s="1158"/>
      <c r="AP173" s="1197"/>
    </row>
    <row r="174" spans="1:44" s="161" customFormat="1" ht="24.95" customHeight="1">
      <c r="A174" s="887" t="s">
        <v>2044</v>
      </c>
      <c r="B174" s="13">
        <v>30</v>
      </c>
      <c r="C174" s="321" t="s">
        <v>1319</v>
      </c>
      <c r="D174" s="1013"/>
      <c r="E174" s="1013" t="s">
        <v>1664</v>
      </c>
      <c r="F174" s="1029" t="s">
        <v>1401</v>
      </c>
      <c r="G174" s="1029">
        <v>3.15</v>
      </c>
      <c r="H174" s="1042" t="s">
        <v>1194</v>
      </c>
      <c r="I174" s="1042" t="s">
        <v>1237</v>
      </c>
      <c r="J174" s="1043"/>
      <c r="K174" s="1043"/>
      <c r="L174" s="1043"/>
      <c r="M174" s="1029" t="s">
        <v>39</v>
      </c>
      <c r="N174" s="1029"/>
      <c r="O174" s="1029" t="s">
        <v>14</v>
      </c>
      <c r="P174" s="874"/>
      <c r="Q174" s="874"/>
      <c r="R174" s="1099"/>
      <c r="S174" s="1099"/>
      <c r="T174" s="1105" t="s">
        <v>34</v>
      </c>
      <c r="U174" s="1013" t="s">
        <v>16</v>
      </c>
      <c r="V174" s="1029" t="s">
        <v>21</v>
      </c>
      <c r="W174" s="1907"/>
      <c r="X174" s="893"/>
      <c r="Y174" s="1180"/>
      <c r="Z174" s="1149"/>
      <c r="AA174" s="850"/>
      <c r="AB174" s="850"/>
      <c r="AC174" s="850"/>
      <c r="AD174" s="850"/>
      <c r="AE174" s="850"/>
      <c r="AF174" s="850"/>
      <c r="AG174" s="850"/>
      <c r="AH174" s="1150"/>
      <c r="AI174" s="1145"/>
      <c r="AJ174" s="850">
        <v>-24.131234176</v>
      </c>
      <c r="AK174" s="850"/>
      <c r="AL174" s="850">
        <v>-23.620999336000001</v>
      </c>
      <c r="AM174" s="850"/>
      <c r="AN174" s="1154">
        <v>-23.108614926000001</v>
      </c>
      <c r="AO174" s="1159" t="s">
        <v>12055</v>
      </c>
      <c r="AP174" s="1222"/>
      <c r="AQ174" s="160"/>
      <c r="AR174" s="160"/>
    </row>
    <row r="175" spans="1:44" s="161" customFormat="1" ht="24.95" customHeight="1">
      <c r="A175" s="1011" t="s">
        <v>2045</v>
      </c>
      <c r="B175" s="301">
        <v>30</v>
      </c>
      <c r="C175" s="323" t="s">
        <v>1320</v>
      </c>
      <c r="D175" s="1012"/>
      <c r="E175" s="1012" t="s">
        <v>1664</v>
      </c>
      <c r="F175" s="1032" t="s">
        <v>1401</v>
      </c>
      <c r="G175" s="1032">
        <v>3.15</v>
      </c>
      <c r="H175" s="1040" t="s">
        <v>1194</v>
      </c>
      <c r="I175" s="1040" t="s">
        <v>1237</v>
      </c>
      <c r="J175" s="1041"/>
      <c r="K175" s="1041"/>
      <c r="L175" s="1041"/>
      <c r="M175" s="1032" t="s">
        <v>39</v>
      </c>
      <c r="N175" s="1032"/>
      <c r="O175" s="1032" t="s">
        <v>14</v>
      </c>
      <c r="P175" s="1103"/>
      <c r="Q175" s="1103"/>
      <c r="R175" s="1100"/>
      <c r="S175" s="1100"/>
      <c r="T175" s="1104" t="s">
        <v>34</v>
      </c>
      <c r="U175" s="1012" t="s">
        <v>16</v>
      </c>
      <c r="V175" s="1032" t="s">
        <v>21</v>
      </c>
      <c r="W175" s="1908"/>
      <c r="X175" s="892"/>
      <c r="Y175" s="1181"/>
      <c r="Z175" s="1151"/>
      <c r="AA175" s="851"/>
      <c r="AB175" s="851"/>
      <c r="AC175" s="851"/>
      <c r="AD175" s="851"/>
      <c r="AE175" s="851"/>
      <c r="AF175" s="851"/>
      <c r="AG175" s="851"/>
      <c r="AH175" s="1152"/>
      <c r="AI175" s="1146"/>
      <c r="AJ175" s="851">
        <v>-35.160429016000002</v>
      </c>
      <c r="AK175" s="851"/>
      <c r="AL175" s="851">
        <v>-34.396215445999999</v>
      </c>
      <c r="AM175" s="851"/>
      <c r="AN175" s="1155">
        <v>-36.024873745999997</v>
      </c>
      <c r="AO175" s="1160" t="s">
        <v>12056</v>
      </c>
      <c r="AP175" s="1223"/>
      <c r="AQ175" s="160"/>
      <c r="AR175" s="160"/>
    </row>
    <row r="176" spans="1:44" s="161" customFormat="1" ht="24.95" customHeight="1">
      <c r="A176" s="887" t="s">
        <v>2046</v>
      </c>
      <c r="B176" s="13">
        <v>30</v>
      </c>
      <c r="C176" s="321" t="s">
        <v>1321</v>
      </c>
      <c r="D176" s="1013"/>
      <c r="E176" s="1013" t="s">
        <v>1664</v>
      </c>
      <c r="F176" s="1029" t="s">
        <v>1402</v>
      </c>
      <c r="G176" s="1029">
        <v>3.15</v>
      </c>
      <c r="H176" s="1042" t="s">
        <v>1194</v>
      </c>
      <c r="I176" s="1042" t="s">
        <v>1237</v>
      </c>
      <c r="J176" s="1043"/>
      <c r="K176" s="1043"/>
      <c r="L176" s="1043"/>
      <c r="M176" s="1029" t="s">
        <v>39</v>
      </c>
      <c r="N176" s="1029"/>
      <c r="O176" s="1029" t="s">
        <v>14</v>
      </c>
      <c r="P176" s="874"/>
      <c r="Q176" s="874"/>
      <c r="R176" s="1099"/>
      <c r="S176" s="1099"/>
      <c r="T176" s="1105" t="s">
        <v>34</v>
      </c>
      <c r="U176" s="1013" t="s">
        <v>16</v>
      </c>
      <c r="V176" s="1029" t="s">
        <v>21</v>
      </c>
      <c r="W176" s="1907"/>
      <c r="X176" s="893"/>
      <c r="Y176" s="1180"/>
      <c r="Z176" s="1149"/>
      <c r="AA176" s="850"/>
      <c r="AB176" s="850"/>
      <c r="AC176" s="850"/>
      <c r="AD176" s="850"/>
      <c r="AE176" s="850"/>
      <c r="AF176" s="850"/>
      <c r="AG176" s="850"/>
      <c r="AH176" s="1150"/>
      <c r="AI176" s="1145"/>
      <c r="AJ176" s="850">
        <v>-24.131234176</v>
      </c>
      <c r="AK176" s="850"/>
      <c r="AL176" s="850">
        <v>-23.620999336000001</v>
      </c>
      <c r="AM176" s="850"/>
      <c r="AN176" s="1154">
        <v>-23.108614926000001</v>
      </c>
      <c r="AO176" s="1159" t="s">
        <v>12055</v>
      </c>
      <c r="AP176" s="1222"/>
      <c r="AQ176" s="160"/>
      <c r="AR176" s="160"/>
    </row>
    <row r="177" spans="1:44" s="161" customFormat="1" ht="24.95" customHeight="1">
      <c r="A177" s="1011" t="s">
        <v>2047</v>
      </c>
      <c r="B177" s="301">
        <v>30</v>
      </c>
      <c r="C177" s="323" t="s">
        <v>1322</v>
      </c>
      <c r="D177" s="1012"/>
      <c r="E177" s="1012" t="s">
        <v>1664</v>
      </c>
      <c r="F177" s="1032" t="s">
        <v>1402</v>
      </c>
      <c r="G177" s="1032">
        <v>3.15</v>
      </c>
      <c r="H177" s="1040" t="s">
        <v>1194</v>
      </c>
      <c r="I177" s="1040" t="s">
        <v>1237</v>
      </c>
      <c r="J177" s="1041"/>
      <c r="K177" s="1041"/>
      <c r="L177" s="1041"/>
      <c r="M177" s="1032" t="s">
        <v>39</v>
      </c>
      <c r="N177" s="1032"/>
      <c r="O177" s="1032" t="s">
        <v>14</v>
      </c>
      <c r="P177" s="1103"/>
      <c r="Q177" s="1103"/>
      <c r="R177" s="1100"/>
      <c r="S177" s="1100"/>
      <c r="T177" s="1104" t="s">
        <v>34</v>
      </c>
      <c r="U177" s="1012" t="s">
        <v>16</v>
      </c>
      <c r="V177" s="1032" t="s">
        <v>21</v>
      </c>
      <c r="W177" s="1908"/>
      <c r="X177" s="892"/>
      <c r="Y177" s="1181"/>
      <c r="Z177" s="1151"/>
      <c r="AA177" s="851"/>
      <c r="AB177" s="851"/>
      <c r="AC177" s="851"/>
      <c r="AD177" s="851"/>
      <c r="AE177" s="851"/>
      <c r="AF177" s="851"/>
      <c r="AG177" s="851"/>
      <c r="AH177" s="1152"/>
      <c r="AI177" s="1146"/>
      <c r="AJ177" s="851">
        <v>-35.160429016000002</v>
      </c>
      <c r="AK177" s="851"/>
      <c r="AL177" s="851">
        <v>-34.396215445999999</v>
      </c>
      <c r="AM177" s="851"/>
      <c r="AN177" s="1155">
        <v>-36.024873745999997</v>
      </c>
      <c r="AO177" s="1160" t="s">
        <v>12056</v>
      </c>
      <c r="AP177" s="1223"/>
      <c r="AQ177" s="160"/>
      <c r="AR177" s="160"/>
    </row>
    <row r="178" spans="1:44" s="161" customFormat="1" ht="24.95" customHeight="1">
      <c r="A178" s="887" t="s">
        <v>2048</v>
      </c>
      <c r="B178" s="13">
        <v>30</v>
      </c>
      <c r="C178" s="321" t="s">
        <v>1323</v>
      </c>
      <c r="D178" s="1013"/>
      <c r="E178" s="1013" t="s">
        <v>1664</v>
      </c>
      <c r="F178" s="1029" t="s">
        <v>93</v>
      </c>
      <c r="G178" s="1029">
        <v>3.15</v>
      </c>
      <c r="H178" s="1042" t="s">
        <v>1194</v>
      </c>
      <c r="I178" s="1042" t="s">
        <v>1237</v>
      </c>
      <c r="J178" s="1043"/>
      <c r="K178" s="1043"/>
      <c r="L178" s="1043"/>
      <c r="M178" s="1029" t="s">
        <v>39</v>
      </c>
      <c r="N178" s="1029"/>
      <c r="O178" s="1029" t="s">
        <v>14</v>
      </c>
      <c r="P178" s="874"/>
      <c r="Q178" s="874"/>
      <c r="R178" s="1099"/>
      <c r="S178" s="1099"/>
      <c r="T178" s="1105" t="s">
        <v>34</v>
      </c>
      <c r="U178" s="1013" t="s">
        <v>16</v>
      </c>
      <c r="V178" s="1029" t="s">
        <v>21</v>
      </c>
      <c r="W178" s="1907"/>
      <c r="X178" s="893"/>
      <c r="Y178" s="1180"/>
      <c r="Z178" s="1149"/>
      <c r="AA178" s="850"/>
      <c r="AB178" s="850"/>
      <c r="AC178" s="850"/>
      <c r="AD178" s="850"/>
      <c r="AE178" s="850"/>
      <c r="AF178" s="850"/>
      <c r="AG178" s="850"/>
      <c r="AH178" s="1150"/>
      <c r="AI178" s="1145"/>
      <c r="AJ178" s="850">
        <v>-35.613574982000003</v>
      </c>
      <c r="AK178" s="850"/>
      <c r="AL178" s="850">
        <v>-35.433052072000002</v>
      </c>
      <c r="AM178" s="850"/>
      <c r="AN178" s="1154">
        <v>-35.732128152000001</v>
      </c>
      <c r="AO178" s="1159" t="s">
        <v>12057</v>
      </c>
      <c r="AP178" s="1222"/>
      <c r="AQ178" s="160"/>
      <c r="AR178" s="160"/>
    </row>
    <row r="179" spans="1:44" s="161" customFormat="1" ht="24.95" customHeight="1">
      <c r="A179" s="1011" t="s">
        <v>2049</v>
      </c>
      <c r="B179" s="301">
        <v>30</v>
      </c>
      <c r="C179" s="323" t="s">
        <v>1324</v>
      </c>
      <c r="D179" s="1012"/>
      <c r="E179" s="1012" t="s">
        <v>1664</v>
      </c>
      <c r="F179" s="1032" t="s">
        <v>93</v>
      </c>
      <c r="G179" s="1032">
        <v>3.15</v>
      </c>
      <c r="H179" s="1040" t="s">
        <v>1194</v>
      </c>
      <c r="I179" s="1040" t="s">
        <v>1237</v>
      </c>
      <c r="J179" s="1041"/>
      <c r="K179" s="1041"/>
      <c r="L179" s="1041"/>
      <c r="M179" s="1032" t="s">
        <v>39</v>
      </c>
      <c r="N179" s="1032"/>
      <c r="O179" s="1032" t="s">
        <v>14</v>
      </c>
      <c r="P179" s="1103"/>
      <c r="Q179" s="1103"/>
      <c r="R179" s="1100"/>
      <c r="S179" s="1100"/>
      <c r="T179" s="1104" t="s">
        <v>34</v>
      </c>
      <c r="U179" s="1012" t="s">
        <v>16</v>
      </c>
      <c r="V179" s="1032" t="s">
        <v>21</v>
      </c>
      <c r="W179" s="1908"/>
      <c r="X179" s="892"/>
      <c r="Y179" s="1181"/>
      <c r="Z179" s="1151"/>
      <c r="AA179" s="851"/>
      <c r="AB179" s="851"/>
      <c r="AC179" s="851"/>
      <c r="AD179" s="851"/>
      <c r="AE179" s="851"/>
      <c r="AF179" s="851"/>
      <c r="AG179" s="851"/>
      <c r="AH179" s="1152"/>
      <c r="AI179" s="1146"/>
      <c r="AJ179" s="851">
        <v>-72.532228474999997</v>
      </c>
      <c r="AK179" s="851"/>
      <c r="AL179" s="851">
        <v>-72.517045984999996</v>
      </c>
      <c r="AM179" s="851"/>
      <c r="AN179" s="1155">
        <v>-72.514116294999994</v>
      </c>
      <c r="AO179" s="1160" t="s">
        <v>12058</v>
      </c>
      <c r="AP179" s="1223"/>
      <c r="AQ179" s="160"/>
      <c r="AR179" s="160"/>
    </row>
    <row r="180" spans="1:44" s="161" customFormat="1" ht="24.95" customHeight="1">
      <c r="A180" s="887" t="s">
        <v>2050</v>
      </c>
      <c r="B180" s="13">
        <v>30</v>
      </c>
      <c r="C180" s="321" t="s">
        <v>1323</v>
      </c>
      <c r="D180" s="1013"/>
      <c r="E180" s="1013" t="s">
        <v>1664</v>
      </c>
      <c r="F180" s="1029" t="s">
        <v>1403</v>
      </c>
      <c r="G180" s="1029">
        <v>3.15</v>
      </c>
      <c r="H180" s="1042" t="s">
        <v>1194</v>
      </c>
      <c r="I180" s="1042" t="s">
        <v>1237</v>
      </c>
      <c r="J180" s="1043"/>
      <c r="K180" s="1043"/>
      <c r="L180" s="1043"/>
      <c r="M180" s="1029" t="s">
        <v>39</v>
      </c>
      <c r="N180" s="1029"/>
      <c r="O180" s="1029" t="s">
        <v>14</v>
      </c>
      <c r="P180" s="874"/>
      <c r="Q180" s="874"/>
      <c r="R180" s="1099"/>
      <c r="S180" s="1099"/>
      <c r="T180" s="1105" t="s">
        <v>34</v>
      </c>
      <c r="U180" s="1013" t="s">
        <v>16</v>
      </c>
      <c r="V180" s="1029" t="s">
        <v>21</v>
      </c>
      <c r="W180" s="1907"/>
      <c r="X180" s="893"/>
      <c r="Y180" s="1180"/>
      <c r="Z180" s="1149"/>
      <c r="AA180" s="850"/>
      <c r="AB180" s="850"/>
      <c r="AC180" s="850"/>
      <c r="AD180" s="850"/>
      <c r="AE180" s="850"/>
      <c r="AF180" s="850"/>
      <c r="AG180" s="850"/>
      <c r="AH180" s="1150"/>
      <c r="AI180" s="1145"/>
      <c r="AJ180" s="850">
        <v>-23.42267704</v>
      </c>
      <c r="AK180" s="850"/>
      <c r="AL180" s="850">
        <v>-23.423663139999999</v>
      </c>
      <c r="AM180" s="850"/>
      <c r="AN180" s="1154">
        <v>-22.473181719999999</v>
      </c>
      <c r="AO180" s="1159" t="s">
        <v>12059</v>
      </c>
      <c r="AP180" s="1222"/>
      <c r="AQ180" s="160"/>
      <c r="AR180" s="160"/>
    </row>
    <row r="181" spans="1:44" s="161" customFormat="1" ht="24.95" customHeight="1">
      <c r="A181" s="1011" t="s">
        <v>2051</v>
      </c>
      <c r="B181" s="301">
        <v>30</v>
      </c>
      <c r="C181" s="323" t="s">
        <v>1324</v>
      </c>
      <c r="D181" s="1012"/>
      <c r="E181" s="1012" t="s">
        <v>1664</v>
      </c>
      <c r="F181" s="1032" t="s">
        <v>1403</v>
      </c>
      <c r="G181" s="1032">
        <v>3.15</v>
      </c>
      <c r="H181" s="1040" t="s">
        <v>1194</v>
      </c>
      <c r="I181" s="1040" t="s">
        <v>1237</v>
      </c>
      <c r="J181" s="1041"/>
      <c r="K181" s="1041"/>
      <c r="L181" s="1041"/>
      <c r="M181" s="1032" t="s">
        <v>39</v>
      </c>
      <c r="N181" s="1032"/>
      <c r="O181" s="1032" t="s">
        <v>14</v>
      </c>
      <c r="P181" s="1103"/>
      <c r="Q181" s="1103"/>
      <c r="R181" s="1100"/>
      <c r="S181" s="1100"/>
      <c r="T181" s="1104" t="s">
        <v>34</v>
      </c>
      <c r="U181" s="1012" t="s">
        <v>16</v>
      </c>
      <c r="V181" s="1032" t="s">
        <v>21</v>
      </c>
      <c r="W181" s="1908"/>
      <c r="X181" s="892"/>
      <c r="Y181" s="1181"/>
      <c r="Z181" s="1151"/>
      <c r="AA181" s="851"/>
      <c r="AB181" s="851"/>
      <c r="AC181" s="851"/>
      <c r="AD181" s="851"/>
      <c r="AE181" s="851"/>
      <c r="AF181" s="851"/>
      <c r="AG181" s="851"/>
      <c r="AH181" s="1152"/>
      <c r="AI181" s="1146"/>
      <c r="AJ181" s="851">
        <v>-51.693187704000003</v>
      </c>
      <c r="AK181" s="851"/>
      <c r="AL181" s="851">
        <v>-52.195564253999997</v>
      </c>
      <c r="AM181" s="851"/>
      <c r="AN181" s="1155">
        <v>-51.514095294000001</v>
      </c>
      <c r="AO181" s="1160" t="s">
        <v>12060</v>
      </c>
      <c r="AP181" s="1223"/>
      <c r="AQ181" s="160"/>
      <c r="AR181" s="160"/>
    </row>
    <row r="182" spans="1:44" s="161" customFormat="1" ht="24.95" customHeight="1">
      <c r="A182" s="887" t="s">
        <v>2052</v>
      </c>
      <c r="B182" s="13">
        <v>30</v>
      </c>
      <c r="C182" s="321" t="s">
        <v>1325</v>
      </c>
      <c r="D182" s="1013"/>
      <c r="E182" s="1013" t="s">
        <v>1664</v>
      </c>
      <c r="F182" s="1029" t="s">
        <v>1404</v>
      </c>
      <c r="G182" s="1029">
        <v>3.15</v>
      </c>
      <c r="H182" s="1042" t="s">
        <v>1194</v>
      </c>
      <c r="I182" s="1042" t="s">
        <v>1237</v>
      </c>
      <c r="J182" s="1043"/>
      <c r="K182" s="1043"/>
      <c r="L182" s="1043"/>
      <c r="M182" s="1029" t="s">
        <v>39</v>
      </c>
      <c r="N182" s="1029"/>
      <c r="O182" s="1029" t="s">
        <v>14</v>
      </c>
      <c r="P182" s="874"/>
      <c r="Q182" s="874"/>
      <c r="R182" s="1099"/>
      <c r="S182" s="1099"/>
      <c r="T182" s="1099" t="s">
        <v>34</v>
      </c>
      <c r="U182" s="1013" t="s">
        <v>16</v>
      </c>
      <c r="V182" s="1029" t="s">
        <v>21</v>
      </c>
      <c r="W182" s="1907"/>
      <c r="X182" s="893"/>
      <c r="Y182" s="1180"/>
      <c r="Z182" s="1149"/>
      <c r="AA182" s="850"/>
      <c r="AB182" s="850"/>
      <c r="AC182" s="850"/>
      <c r="AD182" s="850"/>
      <c r="AE182" s="850"/>
      <c r="AF182" s="850"/>
      <c r="AG182" s="850"/>
      <c r="AH182" s="1150"/>
      <c r="AI182" s="1145"/>
      <c r="AJ182" s="850">
        <v>-55.812572480999997</v>
      </c>
      <c r="AK182" s="850"/>
      <c r="AL182" s="850">
        <v>-56.810298920999998</v>
      </c>
      <c r="AM182" s="850"/>
      <c r="AN182" s="1154">
        <v>-56.699596401000001</v>
      </c>
      <c r="AO182" s="1159" t="s">
        <v>12061</v>
      </c>
      <c r="AP182" s="1222"/>
      <c r="AQ182" s="160"/>
      <c r="AR182" s="160"/>
    </row>
    <row r="183" spans="1:44" s="161" customFormat="1" ht="24.95" customHeight="1">
      <c r="A183" s="1011" t="s">
        <v>2053</v>
      </c>
      <c r="B183" s="301">
        <v>30</v>
      </c>
      <c r="C183" s="323" t="s">
        <v>1326</v>
      </c>
      <c r="D183" s="1012"/>
      <c r="E183" s="1012" t="s">
        <v>1664</v>
      </c>
      <c r="F183" s="1032" t="s">
        <v>1404</v>
      </c>
      <c r="G183" s="1032">
        <v>3.15</v>
      </c>
      <c r="H183" s="1040" t="s">
        <v>1194</v>
      </c>
      <c r="I183" s="1040" t="s">
        <v>1237</v>
      </c>
      <c r="J183" s="1041"/>
      <c r="K183" s="1041"/>
      <c r="L183" s="1041"/>
      <c r="M183" s="1032" t="s">
        <v>39</v>
      </c>
      <c r="N183" s="1032"/>
      <c r="O183" s="1032" t="s">
        <v>14</v>
      </c>
      <c r="P183" s="1103"/>
      <c r="Q183" s="1103"/>
      <c r="R183" s="1100"/>
      <c r="S183" s="1100"/>
      <c r="T183" s="1100" t="s">
        <v>34</v>
      </c>
      <c r="U183" s="1012" t="s">
        <v>16</v>
      </c>
      <c r="V183" s="1032" t="s">
        <v>21</v>
      </c>
      <c r="W183" s="1908"/>
      <c r="X183" s="892"/>
      <c r="Y183" s="1181"/>
      <c r="Z183" s="1151"/>
      <c r="AA183" s="851"/>
      <c r="AB183" s="851"/>
      <c r="AC183" s="851"/>
      <c r="AD183" s="851"/>
      <c r="AE183" s="851"/>
      <c r="AF183" s="851"/>
      <c r="AG183" s="851"/>
      <c r="AH183" s="1152"/>
      <c r="AI183" s="1146"/>
      <c r="AJ183" s="851">
        <v>-72.506679539999993</v>
      </c>
      <c r="AK183" s="851"/>
      <c r="AL183" s="851">
        <v>-72.453281410000002</v>
      </c>
      <c r="AM183" s="851"/>
      <c r="AN183" s="1155">
        <v>-72.469371800000005</v>
      </c>
      <c r="AO183" s="1160" t="s">
        <v>12062</v>
      </c>
      <c r="AP183" s="1223"/>
      <c r="AQ183" s="160"/>
      <c r="AR183" s="160"/>
    </row>
    <row r="184" spans="1:44" s="161" customFormat="1" ht="24.95" customHeight="1">
      <c r="A184" s="887" t="s">
        <v>2054</v>
      </c>
      <c r="B184" s="13">
        <v>30</v>
      </c>
      <c r="C184" s="321" t="s">
        <v>1325</v>
      </c>
      <c r="D184" s="1013"/>
      <c r="E184" s="1013" t="s">
        <v>1664</v>
      </c>
      <c r="F184" s="1029" t="s">
        <v>1405</v>
      </c>
      <c r="G184" s="1029">
        <v>3.15</v>
      </c>
      <c r="H184" s="1042" t="s">
        <v>1194</v>
      </c>
      <c r="I184" s="1042" t="s">
        <v>1237</v>
      </c>
      <c r="J184" s="1043"/>
      <c r="K184" s="1043"/>
      <c r="L184" s="1043"/>
      <c r="M184" s="1029" t="s">
        <v>39</v>
      </c>
      <c r="N184" s="1029"/>
      <c r="O184" s="1029" t="s">
        <v>14</v>
      </c>
      <c r="P184" s="874"/>
      <c r="Q184" s="874"/>
      <c r="R184" s="1099"/>
      <c r="S184" s="1099"/>
      <c r="T184" s="1099" t="s">
        <v>34</v>
      </c>
      <c r="U184" s="1013" t="s">
        <v>16</v>
      </c>
      <c r="V184" s="1029" t="s">
        <v>21</v>
      </c>
      <c r="W184" s="1907"/>
      <c r="X184" s="893"/>
      <c r="Y184" s="1180"/>
      <c r="Z184" s="1149"/>
      <c r="AA184" s="850"/>
      <c r="AB184" s="850"/>
      <c r="AC184" s="850"/>
      <c r="AD184" s="850"/>
      <c r="AE184" s="850"/>
      <c r="AF184" s="850"/>
      <c r="AG184" s="850"/>
      <c r="AH184" s="1150"/>
      <c r="AI184" s="1145"/>
      <c r="AJ184" s="850">
        <v>-18.298450472999999</v>
      </c>
      <c r="AK184" s="850"/>
      <c r="AL184" s="850">
        <v>-18.918914803</v>
      </c>
      <c r="AM184" s="850"/>
      <c r="AN184" s="1154">
        <v>-19.156353003</v>
      </c>
      <c r="AO184" s="1159" t="s">
        <v>12063</v>
      </c>
      <c r="AP184" s="1222"/>
      <c r="AQ184" s="160"/>
      <c r="AR184" s="160"/>
    </row>
    <row r="185" spans="1:44" s="161" customFormat="1" ht="24.95" customHeight="1">
      <c r="A185" s="1011" t="s">
        <v>2055</v>
      </c>
      <c r="B185" s="301">
        <v>30</v>
      </c>
      <c r="C185" s="323" t="s">
        <v>1326</v>
      </c>
      <c r="D185" s="1012"/>
      <c r="E185" s="1012" t="s">
        <v>1664</v>
      </c>
      <c r="F185" s="1032" t="s">
        <v>1405</v>
      </c>
      <c r="G185" s="1032">
        <v>3.15</v>
      </c>
      <c r="H185" s="1040" t="s">
        <v>1194</v>
      </c>
      <c r="I185" s="1040" t="s">
        <v>1237</v>
      </c>
      <c r="J185" s="1041"/>
      <c r="K185" s="1041"/>
      <c r="L185" s="1041"/>
      <c r="M185" s="1032" t="s">
        <v>39</v>
      </c>
      <c r="N185" s="1032"/>
      <c r="O185" s="1032" t="s">
        <v>14</v>
      </c>
      <c r="P185" s="1103"/>
      <c r="Q185" s="1103"/>
      <c r="R185" s="1100"/>
      <c r="S185" s="1100"/>
      <c r="T185" s="1100" t="s">
        <v>34</v>
      </c>
      <c r="U185" s="1012" t="s">
        <v>16</v>
      </c>
      <c r="V185" s="1032" t="s">
        <v>21</v>
      </c>
      <c r="W185" s="1908"/>
      <c r="X185" s="892"/>
      <c r="Y185" s="1181"/>
      <c r="Z185" s="1151"/>
      <c r="AA185" s="851"/>
      <c r="AB185" s="851"/>
      <c r="AC185" s="851"/>
      <c r="AD185" s="851"/>
      <c r="AE185" s="851"/>
      <c r="AF185" s="851"/>
      <c r="AG185" s="851"/>
      <c r="AH185" s="1152"/>
      <c r="AI185" s="1146"/>
      <c r="AJ185" s="851">
        <v>-34.094486238999998</v>
      </c>
      <c r="AK185" s="851"/>
      <c r="AL185" s="851">
        <v>-33.851982118999999</v>
      </c>
      <c r="AM185" s="851"/>
      <c r="AN185" s="1155">
        <v>-34.018772128999998</v>
      </c>
      <c r="AO185" s="1160" t="s">
        <v>12064</v>
      </c>
      <c r="AP185" s="1223"/>
      <c r="AQ185" s="160"/>
      <c r="AR185" s="160"/>
    </row>
    <row r="186" spans="1:44" s="161" customFormat="1" ht="24.95" customHeight="1">
      <c r="A186" s="887" t="s">
        <v>2056</v>
      </c>
      <c r="B186" s="13">
        <v>30</v>
      </c>
      <c r="C186" s="321" t="s">
        <v>1327</v>
      </c>
      <c r="D186" s="1013"/>
      <c r="E186" s="1013" t="s">
        <v>1664</v>
      </c>
      <c r="F186" s="1029" t="s">
        <v>1406</v>
      </c>
      <c r="G186" s="1029">
        <v>3.15</v>
      </c>
      <c r="H186" s="1042" t="s">
        <v>1194</v>
      </c>
      <c r="I186" s="1042" t="s">
        <v>1237</v>
      </c>
      <c r="J186" s="1043"/>
      <c r="K186" s="1043"/>
      <c r="L186" s="1043"/>
      <c r="M186" s="1029" t="s">
        <v>39</v>
      </c>
      <c r="N186" s="1029"/>
      <c r="O186" s="1029" t="s">
        <v>14</v>
      </c>
      <c r="P186" s="874"/>
      <c r="Q186" s="874"/>
      <c r="R186" s="1099"/>
      <c r="S186" s="1099"/>
      <c r="T186" s="1099" t="s">
        <v>34</v>
      </c>
      <c r="U186" s="1013" t="s">
        <v>16</v>
      </c>
      <c r="V186" s="1029" t="s">
        <v>21</v>
      </c>
      <c r="W186" s="1907"/>
      <c r="X186" s="893"/>
      <c r="Y186" s="1180"/>
      <c r="Z186" s="1149"/>
      <c r="AA186" s="850"/>
      <c r="AB186" s="850"/>
      <c r="AC186" s="850"/>
      <c r="AD186" s="850"/>
      <c r="AE186" s="850"/>
      <c r="AF186" s="850"/>
      <c r="AG186" s="850"/>
      <c r="AH186" s="1150"/>
      <c r="AI186" s="1145"/>
      <c r="AJ186" s="850">
        <v>-41.039457319999997</v>
      </c>
      <c r="AK186" s="850"/>
      <c r="AL186" s="850">
        <v>-41.004056929999997</v>
      </c>
      <c r="AM186" s="850"/>
      <c r="AN186" s="1154">
        <v>-41.164350509999998</v>
      </c>
      <c r="AO186" s="1159" t="s">
        <v>12065</v>
      </c>
      <c r="AP186" s="1222"/>
      <c r="AQ186" s="160"/>
      <c r="AR186" s="160"/>
    </row>
    <row r="187" spans="1:44" s="161" customFormat="1" ht="24.95" customHeight="1">
      <c r="A187" s="1011" t="s">
        <v>2057</v>
      </c>
      <c r="B187" s="301">
        <v>30</v>
      </c>
      <c r="C187" s="323" t="s">
        <v>1328</v>
      </c>
      <c r="D187" s="1012"/>
      <c r="E187" s="1012" t="s">
        <v>1664</v>
      </c>
      <c r="F187" s="1032" t="s">
        <v>1406</v>
      </c>
      <c r="G187" s="1032">
        <v>3.15</v>
      </c>
      <c r="H187" s="1040" t="s">
        <v>1194</v>
      </c>
      <c r="I187" s="1040" t="s">
        <v>1237</v>
      </c>
      <c r="J187" s="1041"/>
      <c r="K187" s="1041"/>
      <c r="L187" s="1041"/>
      <c r="M187" s="1032" t="s">
        <v>39</v>
      </c>
      <c r="N187" s="1032"/>
      <c r="O187" s="1032" t="s">
        <v>14</v>
      </c>
      <c r="P187" s="1103"/>
      <c r="Q187" s="1103"/>
      <c r="R187" s="1100"/>
      <c r="S187" s="1100"/>
      <c r="T187" s="1100" t="s">
        <v>34</v>
      </c>
      <c r="U187" s="1012" t="s">
        <v>16</v>
      </c>
      <c r="V187" s="1032" t="s">
        <v>21</v>
      </c>
      <c r="W187" s="1908"/>
      <c r="X187" s="892"/>
      <c r="Y187" s="1181"/>
      <c r="Z187" s="1151"/>
      <c r="AA187" s="851"/>
      <c r="AB187" s="851"/>
      <c r="AC187" s="851"/>
      <c r="AD187" s="851"/>
      <c r="AE187" s="851"/>
      <c r="AF187" s="851"/>
      <c r="AG187" s="851"/>
      <c r="AH187" s="1152"/>
      <c r="AI187" s="1146"/>
      <c r="AJ187" s="851">
        <v>-72.444807044000001</v>
      </c>
      <c r="AK187" s="851"/>
      <c r="AL187" s="851">
        <v>-72.361921304000006</v>
      </c>
      <c r="AM187" s="851"/>
      <c r="AN187" s="1155">
        <v>-72.387830723999997</v>
      </c>
      <c r="AO187" s="1160" t="s">
        <v>12066</v>
      </c>
      <c r="AP187" s="1223"/>
      <c r="AQ187" s="160"/>
      <c r="AR187" s="160"/>
    </row>
    <row r="188" spans="1:44" s="161" customFormat="1" ht="24.95" customHeight="1">
      <c r="A188" s="887" t="s">
        <v>2058</v>
      </c>
      <c r="B188" s="13">
        <v>30</v>
      </c>
      <c r="C188" s="321" t="s">
        <v>1327</v>
      </c>
      <c r="D188" s="1013"/>
      <c r="E188" s="1013" t="s">
        <v>1664</v>
      </c>
      <c r="F188" s="1029" t="s">
        <v>1407</v>
      </c>
      <c r="G188" s="1029">
        <v>3.15</v>
      </c>
      <c r="H188" s="1042" t="s">
        <v>1194</v>
      </c>
      <c r="I188" s="1042" t="s">
        <v>1237</v>
      </c>
      <c r="J188" s="1043"/>
      <c r="K188" s="1043"/>
      <c r="L188" s="1043"/>
      <c r="M188" s="1029" t="s">
        <v>39</v>
      </c>
      <c r="N188" s="1029"/>
      <c r="O188" s="1029" t="s">
        <v>14</v>
      </c>
      <c r="P188" s="874"/>
      <c r="Q188" s="874"/>
      <c r="R188" s="1099"/>
      <c r="S188" s="1099"/>
      <c r="T188" s="1099" t="s">
        <v>34</v>
      </c>
      <c r="U188" s="1013" t="s">
        <v>16</v>
      </c>
      <c r="V188" s="1029" t="s">
        <v>21</v>
      </c>
      <c r="W188" s="1907"/>
      <c r="X188" s="893"/>
      <c r="Y188" s="1180"/>
      <c r="Z188" s="1149"/>
      <c r="AA188" s="850"/>
      <c r="AB188" s="850"/>
      <c r="AC188" s="850"/>
      <c r="AD188" s="850"/>
      <c r="AE188" s="850"/>
      <c r="AF188" s="850"/>
      <c r="AG188" s="850"/>
      <c r="AH188" s="1150"/>
      <c r="AI188" s="1145"/>
      <c r="AJ188" s="850">
        <v>-20.46997356</v>
      </c>
      <c r="AK188" s="850"/>
      <c r="AL188" s="850">
        <v>-20.306866639999999</v>
      </c>
      <c r="AM188" s="850"/>
      <c r="AN188" s="1154">
        <v>-20.69497204</v>
      </c>
      <c r="AO188" s="1159" t="s">
        <v>12067</v>
      </c>
      <c r="AP188" s="1222"/>
      <c r="AQ188" s="160"/>
      <c r="AR188" s="160"/>
    </row>
    <row r="189" spans="1:44" s="161" customFormat="1" ht="24.95" customHeight="1">
      <c r="A189" s="1011" t="s">
        <v>2059</v>
      </c>
      <c r="B189" s="301">
        <v>30</v>
      </c>
      <c r="C189" s="323" t="s">
        <v>1328</v>
      </c>
      <c r="D189" s="1012"/>
      <c r="E189" s="1012" t="s">
        <v>1664</v>
      </c>
      <c r="F189" s="1032" t="s">
        <v>1407</v>
      </c>
      <c r="G189" s="1032">
        <v>3.15</v>
      </c>
      <c r="H189" s="1040" t="s">
        <v>1194</v>
      </c>
      <c r="I189" s="1040" t="s">
        <v>1237</v>
      </c>
      <c r="J189" s="1041"/>
      <c r="K189" s="1041"/>
      <c r="L189" s="1041"/>
      <c r="M189" s="1032" t="s">
        <v>39</v>
      </c>
      <c r="N189" s="1032"/>
      <c r="O189" s="1032" t="s">
        <v>14</v>
      </c>
      <c r="P189" s="1103"/>
      <c r="Q189" s="1103"/>
      <c r="R189" s="1100"/>
      <c r="S189" s="1100"/>
      <c r="T189" s="1100" t="s">
        <v>34</v>
      </c>
      <c r="U189" s="1012" t="s">
        <v>16</v>
      </c>
      <c r="V189" s="1032" t="s">
        <v>21</v>
      </c>
      <c r="W189" s="1908"/>
      <c r="X189" s="892"/>
      <c r="Y189" s="1181"/>
      <c r="Z189" s="1151"/>
      <c r="AA189" s="851"/>
      <c r="AB189" s="851"/>
      <c r="AC189" s="851"/>
      <c r="AD189" s="851"/>
      <c r="AE189" s="851"/>
      <c r="AF189" s="851"/>
      <c r="AG189" s="851"/>
      <c r="AH189" s="1152"/>
      <c r="AI189" s="1146"/>
      <c r="AJ189" s="851">
        <v>-34.172457692000002</v>
      </c>
      <c r="AK189" s="851"/>
      <c r="AL189" s="851">
        <v>-35.568346972000001</v>
      </c>
      <c r="AM189" s="851"/>
      <c r="AN189" s="1155">
        <v>-35.764819142</v>
      </c>
      <c r="AO189" s="1160" t="s">
        <v>12068</v>
      </c>
      <c r="AP189" s="1223"/>
      <c r="AQ189" s="160"/>
      <c r="AR189" s="160"/>
    </row>
    <row r="190" spans="1:44" s="161" customFormat="1" ht="24.95" customHeight="1">
      <c r="A190" s="887" t="s">
        <v>2060</v>
      </c>
      <c r="B190" s="13">
        <v>30</v>
      </c>
      <c r="C190" s="321" t="s">
        <v>1329</v>
      </c>
      <c r="D190" s="1013"/>
      <c r="E190" s="1013" t="s">
        <v>1664</v>
      </c>
      <c r="F190" s="1029" t="s">
        <v>60</v>
      </c>
      <c r="G190" s="1029">
        <v>3.15</v>
      </c>
      <c r="H190" s="1042" t="s">
        <v>1194</v>
      </c>
      <c r="I190" s="1042" t="s">
        <v>1237</v>
      </c>
      <c r="J190" s="1043"/>
      <c r="K190" s="1043"/>
      <c r="L190" s="1043"/>
      <c r="M190" s="1029" t="s">
        <v>39</v>
      </c>
      <c r="N190" s="1029"/>
      <c r="O190" s="1029" t="s">
        <v>14</v>
      </c>
      <c r="P190" s="874"/>
      <c r="Q190" s="874"/>
      <c r="R190" s="1099"/>
      <c r="S190" s="1099"/>
      <c r="T190" s="1099" t="s">
        <v>34</v>
      </c>
      <c r="U190" s="1013" t="s">
        <v>16</v>
      </c>
      <c r="V190" s="1029" t="s">
        <v>21</v>
      </c>
      <c r="W190" s="1907"/>
      <c r="X190" s="893"/>
      <c r="Y190" s="1180"/>
      <c r="Z190" s="1149"/>
      <c r="AA190" s="850"/>
      <c r="AB190" s="850"/>
      <c r="AC190" s="850"/>
      <c r="AD190" s="850"/>
      <c r="AE190" s="850"/>
      <c r="AF190" s="850"/>
      <c r="AG190" s="850"/>
      <c r="AH190" s="1150"/>
      <c r="AI190" s="1145"/>
      <c r="AJ190" s="850">
        <v>-18.119662281</v>
      </c>
      <c r="AK190" s="850"/>
      <c r="AL190" s="850">
        <v>-18.305718421000002</v>
      </c>
      <c r="AM190" s="850"/>
      <c r="AN190" s="1154">
        <v>-18.543238631000001</v>
      </c>
      <c r="AO190" s="1159" t="s">
        <v>12069</v>
      </c>
      <c r="AP190" s="1222"/>
      <c r="AQ190" s="160"/>
      <c r="AR190" s="160"/>
    </row>
    <row r="191" spans="1:44" s="161" customFormat="1" ht="24.95" customHeight="1">
      <c r="A191" s="1011" t="s">
        <v>2061</v>
      </c>
      <c r="B191" s="301">
        <v>30</v>
      </c>
      <c r="C191" s="306" t="s">
        <v>1330</v>
      </c>
      <c r="D191" s="1012"/>
      <c r="E191" s="1012" t="s">
        <v>1664</v>
      </c>
      <c r="F191" s="1032" t="s">
        <v>60</v>
      </c>
      <c r="G191" s="1032">
        <v>3.15</v>
      </c>
      <c r="H191" s="1040" t="s">
        <v>1194</v>
      </c>
      <c r="I191" s="1040" t="s">
        <v>1237</v>
      </c>
      <c r="J191" s="1041"/>
      <c r="K191" s="1041"/>
      <c r="L191" s="1041"/>
      <c r="M191" s="1032" t="s">
        <v>39</v>
      </c>
      <c r="N191" s="1032"/>
      <c r="O191" s="1032" t="s">
        <v>14</v>
      </c>
      <c r="P191" s="1103"/>
      <c r="Q191" s="1103"/>
      <c r="R191" s="1100"/>
      <c r="S191" s="1100"/>
      <c r="T191" s="1100" t="s">
        <v>34</v>
      </c>
      <c r="U191" s="1012" t="s">
        <v>16</v>
      </c>
      <c r="V191" s="1032" t="s">
        <v>21</v>
      </c>
      <c r="W191" s="1908"/>
      <c r="X191" s="892"/>
      <c r="Y191" s="1181"/>
      <c r="Z191" s="1151"/>
      <c r="AA191" s="851"/>
      <c r="AB191" s="851"/>
      <c r="AC191" s="851"/>
      <c r="AD191" s="851"/>
      <c r="AE191" s="851"/>
      <c r="AF191" s="851"/>
      <c r="AG191" s="851"/>
      <c r="AH191" s="1152"/>
      <c r="AI191" s="1146"/>
      <c r="AJ191" s="851">
        <v>-37.374125466999999</v>
      </c>
      <c r="AK191" s="851"/>
      <c r="AL191" s="851">
        <v>-37.964987747000002</v>
      </c>
      <c r="AM191" s="851"/>
      <c r="AN191" s="1155">
        <v>-37.628634437000002</v>
      </c>
      <c r="AO191" s="1160" t="s">
        <v>12070</v>
      </c>
      <c r="AP191" s="1223"/>
      <c r="AQ191" s="160"/>
      <c r="AR191" s="160"/>
    </row>
    <row r="192" spans="1:44"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T28" activePane="bottomRight" state="frozen"/>
      <selection pane="bottomRight" activeCell="W51" sqref="W51"/>
      <rowBreaks count="1" manualBreakCount="1">
        <brk id="173"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T82" activePane="bottomRight" state="frozen"/>
      <selection pane="bottomRight" activeCell="M159" sqref="M159"/>
      <rowBreaks count="1" manualBreakCount="1">
        <brk id="173" max="16383" man="1"/>
      </rowBreaks>
      <pageMargins left="0.7" right="0.7" top="0.75" bottom="0.75" header="0.3" footer="0.3"/>
      <pageSetup orientation="portrait" horizontalDpi="4294967292" verticalDpi="4294967292"/>
      <autoFilter ref="A3:QW191"/>
    </customSheetView>
    <customSheetView guid="{B28F16FF-0F44-40BD-9D69-8D273D3E7650}" scale="85" showAutoFilter="1">
      <pane xSplit="3" ySplit="3" topLeftCell="AA172" activePane="bottomRight" state="frozen"/>
      <selection pane="bottomRight" activeCell="AK194" sqref="AK194"/>
      <rowBreaks count="1" manualBreakCount="1">
        <brk id="173" max="16383" man="1"/>
      </rowBreaks>
      <pageMargins left="0.7" right="0.7" top="0.75" bottom="0.75" header="0.3" footer="0.3"/>
      <pageSetup orientation="portrait" horizontalDpi="4294967292" verticalDpi="4294967292"/>
      <autoFilter ref="A3:QW191"/>
    </customSheetView>
    <customSheetView guid="{74B11F93-8E3D-4003-B954-730EE77B0896}" scale="85" showAutoFilter="1">
      <pane xSplit="3" ySplit="3" topLeftCell="AA172" activePane="bottomRight" state="frozen"/>
      <selection pane="bottomRight" activeCell="AK194" sqref="AK194"/>
      <rowBreaks count="1" manualBreakCount="1">
        <brk id="173" max="16383" man="1"/>
      </rowBreaks>
      <pageMargins left="0.7" right="0.7" top="0.75" bottom="0.75" header="0.3" footer="0.3"/>
      <pageSetup orientation="portrait" horizontalDpi="4294967292" verticalDpi="4294967292"/>
      <autoFilter ref="A3:QW191"/>
    </customSheetView>
    <customSheetView guid="{E0947896-3CC1-4B8D-841C-2894E9BC2E1F}" scale="70" showAutoFilter="1">
      <pane xSplit="3" ySplit="3" topLeftCell="T181" activePane="bottomRight" state="frozen"/>
      <selection pane="bottomRight" activeCell="C137" sqref="C137:C153"/>
      <rowBreaks count="1" manualBreakCount="1">
        <brk id="173" max="16383" man="1"/>
      </rowBreaks>
      <pageMargins left="0.7" right="0.7" top="0.75" bottom="0.75" header="0.3" footer="0.3"/>
      <pageSetup orientation="portrait" horizontalDpi="4294967292" verticalDpi="4294967292"/>
      <autoFilter ref="A3:QW77"/>
    </customSheetView>
    <customSheetView guid="{A9DB288B-AAF3-4F86-80F8-FF6C3628B522}" scale="40" showAutoFilter="1">
      <pane xSplit="3" ySplit="3" topLeftCell="T82" activePane="bottomRight" state="frozen"/>
      <selection pane="bottomRight" activeCell="M159" sqref="M159"/>
      <rowBreaks count="1" manualBreakCount="1">
        <brk id="173" max="16383" man="1"/>
      </rowBreaks>
      <pageMargins left="0.7" right="0.7" top="0.75" bottom="0.75" header="0.3" footer="0.3"/>
      <pageSetup orientation="portrait" horizontalDpi="4294967292" verticalDpi="4294967292"/>
      <autoFilter ref="A3:QW191"/>
    </customSheetView>
    <customSheetView guid="{26811BBE-EA28-41F7-9886-4075B67DDAEA}" scale="55" showAutoFilter="1">
      <pane xSplit="3" ySplit="3" topLeftCell="T136" activePane="bottomRight" state="frozen"/>
      <selection pane="bottomRight" activeCell="AI153" sqref="AI153:AN153"/>
      <rowBreaks count="1" manualBreakCount="1">
        <brk id="173" max="16383" man="1"/>
      </rowBreaks>
      <pageMargins left="0.7" right="0.7" top="0.75" bottom="0.75" header="0.3" footer="0.3"/>
      <pageSetup orientation="portrait" horizontalDpi="4294967292" verticalDpi="4294967292"/>
      <autoFilter ref="A3:QW191"/>
    </customSheetView>
  </customSheetViews>
  <mergeCells count="58">
    <mergeCell ref="AJ2:AJ3"/>
    <mergeCell ref="AK2:AK3"/>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P128:AP129"/>
    <mergeCell ref="C25:C27"/>
    <mergeCell ref="C6:C8"/>
    <mergeCell ref="C10:C11"/>
    <mergeCell ref="C14:C16"/>
    <mergeCell ref="C18:C20"/>
    <mergeCell ref="C22:C24"/>
    <mergeCell ref="C59:C64"/>
    <mergeCell ref="C65:C67"/>
    <mergeCell ref="C68:C76"/>
    <mergeCell ref="C41:C45"/>
    <mergeCell ref="C47:C52"/>
    <mergeCell ref="C53:C58"/>
    <mergeCell ref="X68:X76"/>
    <mergeCell ref="AP126:AP127"/>
    <mergeCell ref="C137:C139"/>
    <mergeCell ref="C86:C108"/>
    <mergeCell ref="Y86:Y108"/>
    <mergeCell ref="C126:C127"/>
    <mergeCell ref="X126:X127"/>
    <mergeCell ref="Y126:Y127"/>
    <mergeCell ref="C128:C129"/>
    <mergeCell ref="X128:X129"/>
    <mergeCell ref="Y128:Y129"/>
    <mergeCell ref="C131:C133"/>
    <mergeCell ref="C134:C136"/>
    <mergeCell ref="C109:C116"/>
    <mergeCell ref="X109:X116"/>
    <mergeCell ref="C117:C120"/>
    <mergeCell ref="X117:X120"/>
    <mergeCell ref="C164:C165"/>
    <mergeCell ref="C166:C167"/>
    <mergeCell ref="C142:C144"/>
    <mergeCell ref="C145:C147"/>
    <mergeCell ref="C148:C150"/>
    <mergeCell ref="C151:C153"/>
    <mergeCell ref="C154:C155"/>
    <mergeCell ref="C156:C157"/>
  </mergeCells>
  <phoneticPr fontId="100" type="noConversion"/>
  <conditionalFormatting sqref="T126:T127">
    <cfRule type="containsText" dxfId="883" priority="3" operator="containsText" text="TBD">
      <formula>NOT(ISERROR(SEARCH("TBD",T1)))</formula>
    </cfRule>
  </conditionalFormatting>
  <conditionalFormatting sqref="C13">
    <cfRule type="containsText" dxfId="882" priority="2" operator="containsText" text="TBD">
      <formula>NOT(ISERROR(SEARCH("TBD",C13)))</formula>
    </cfRule>
  </conditionalFormatting>
  <conditionalFormatting sqref="T128:T129">
    <cfRule type="containsText" dxfId="881" priority="5" operator="containsText" text="TBD">
      <formula>NOT(ISERROR(SEARCH("TBD",#REF!)))</formula>
    </cfRule>
  </conditionalFormatting>
  <pageMargins left="0.7" right="0.7" top="0.75" bottom="0.75" header="0.3" footer="0.3"/>
  <pageSetup orientation="portrait" horizontalDpi="4294967292" verticalDpi="4294967292"/>
  <rowBreaks count="1" manualBreakCount="1">
    <brk id="173"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T28" activePane="bottomRight" state="frozen"/>
      <selection pane="topRight" activeCell="D1" sqref="D1"/>
      <selection pane="bottomLeft" activeCell="A4" sqref="A4"/>
      <selection pane="bottomRight" activeCell="X55" sqref="X55"/>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1678</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1679</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1708</v>
      </c>
      <c r="B5" s="13">
        <v>7</v>
      </c>
      <c r="C5" s="66" t="s">
        <v>38</v>
      </c>
      <c r="D5" s="1029"/>
      <c r="E5" s="1031" t="s">
        <v>1664</v>
      </c>
      <c r="F5" s="1030" t="s">
        <v>1388</v>
      </c>
      <c r="G5" s="1029"/>
      <c r="H5" s="873"/>
      <c r="I5" s="873"/>
      <c r="J5" s="873"/>
      <c r="K5" s="873"/>
      <c r="L5" s="873"/>
      <c r="M5" s="1029"/>
      <c r="N5" s="1029"/>
      <c r="O5" s="1029"/>
      <c r="P5" s="1029"/>
      <c r="Q5" s="1029"/>
      <c r="R5" s="875">
        <v>2500</v>
      </c>
      <c r="S5" s="875"/>
      <c r="T5" s="875">
        <v>2570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1709</v>
      </c>
      <c r="B6" s="301">
        <v>7</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1710</v>
      </c>
      <c r="B7" s="301">
        <v>7</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1711</v>
      </c>
      <c r="B8" s="301">
        <v>7</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1712</v>
      </c>
      <c r="B9" s="13">
        <v>7</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1713</v>
      </c>
      <c r="B10" s="301">
        <v>7</v>
      </c>
      <c r="C10" s="1819" t="s">
        <v>1341</v>
      </c>
      <c r="D10" s="1012"/>
      <c r="E10" s="1012" t="s">
        <v>1664</v>
      </c>
      <c r="F10" s="1014" t="s">
        <v>1388</v>
      </c>
      <c r="G10" s="1032">
        <v>3.15</v>
      </c>
      <c r="H10" s="1040" t="s">
        <v>1194</v>
      </c>
      <c r="I10" s="1040" t="s">
        <v>875</v>
      </c>
      <c r="J10" s="1041"/>
      <c r="K10" s="1041"/>
      <c r="L10" s="1041"/>
      <c r="M10" s="1032" t="s">
        <v>39</v>
      </c>
      <c r="N10" s="1032"/>
      <c r="O10" s="1032"/>
      <c r="P10" s="1103" t="s">
        <v>36</v>
      </c>
      <c r="Q10" s="1103"/>
      <c r="R10" s="1100">
        <v>14</v>
      </c>
      <c r="S10" s="1100"/>
      <c r="T10" s="1104">
        <v>26.9</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1714</v>
      </c>
      <c r="B11" s="301">
        <v>7</v>
      </c>
      <c r="C11" s="1820"/>
      <c r="D11" s="1012"/>
      <c r="E11" s="1012" t="s">
        <v>1664</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1715</v>
      </c>
      <c r="B12" s="13">
        <v>7</v>
      </c>
      <c r="C12" s="15" t="s">
        <v>1299</v>
      </c>
      <c r="D12" s="1013"/>
      <c r="E12" s="1031" t="s">
        <v>1664</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1716</v>
      </c>
      <c r="B13" s="301">
        <v>7</v>
      </c>
      <c r="C13" s="306" t="s">
        <v>1337</v>
      </c>
      <c r="D13" s="1012"/>
      <c r="E13" s="1012" t="s">
        <v>1664</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1717</v>
      </c>
      <c r="B14" s="13">
        <v>7</v>
      </c>
      <c r="C14" s="1822" t="s">
        <v>1340</v>
      </c>
      <c r="D14" s="1013"/>
      <c r="E14" s="1031" t="s">
        <v>1664</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88">
        <v>1.67286767707821</v>
      </c>
      <c r="AK14" s="850"/>
      <c r="AL14" s="888">
        <v>1.64005863693124</v>
      </c>
      <c r="AM14" s="850"/>
      <c r="AN14" s="1154"/>
      <c r="AO14" s="1159" t="s">
        <v>9933</v>
      </c>
      <c r="AP14" s="1222"/>
      <c r="AQ14" s="160"/>
      <c r="AR14" s="160"/>
    </row>
    <row r="15" spans="1:44" s="161" customFormat="1" ht="24.95" customHeight="1">
      <c r="A15" s="1006" t="s">
        <v>1718</v>
      </c>
      <c r="B15" s="13">
        <v>7</v>
      </c>
      <c r="C15" s="1823"/>
      <c r="D15" s="1013"/>
      <c r="E15" s="1031" t="s">
        <v>1664</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1719</v>
      </c>
      <c r="B16" s="13">
        <v>7</v>
      </c>
      <c r="C16" s="1824"/>
      <c r="D16" s="1013"/>
      <c r="E16" s="1031" t="s">
        <v>1664</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1680</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1720</v>
      </c>
      <c r="B18" s="287">
        <v>7</v>
      </c>
      <c r="C18" s="1782" t="s">
        <v>91</v>
      </c>
      <c r="D18" s="1029"/>
      <c r="E18" s="1013" t="s">
        <v>1664</v>
      </c>
      <c r="F18" s="1016" t="s">
        <v>1388</v>
      </c>
      <c r="G18" s="1029">
        <v>3.15</v>
      </c>
      <c r="H18" s="1042" t="s">
        <v>1194</v>
      </c>
      <c r="I18" s="1042" t="s">
        <v>875</v>
      </c>
      <c r="J18" s="1043"/>
      <c r="K18" s="1043"/>
      <c r="L18" s="1043"/>
      <c r="M18" s="1029" t="s">
        <v>39</v>
      </c>
      <c r="N18" s="1029"/>
      <c r="O18" s="1029"/>
      <c r="P18" s="874" t="s">
        <v>79</v>
      </c>
      <c r="Q18" s="874" t="s">
        <v>9252</v>
      </c>
      <c r="R18" s="1099">
        <v>26.9</v>
      </c>
      <c r="S18" s="1099"/>
      <c r="T18" s="1105"/>
      <c r="U18" s="1013" t="s">
        <v>16</v>
      </c>
      <c r="V18" s="1029" t="s">
        <v>21</v>
      </c>
      <c r="W18" s="1907"/>
      <c r="X18" s="893" t="s">
        <v>9253</v>
      </c>
      <c r="Y18" s="1229"/>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1721</v>
      </c>
      <c r="B19" s="287">
        <v>7</v>
      </c>
      <c r="C19" s="1783"/>
      <c r="D19" s="1029"/>
      <c r="E19" s="1013" t="s">
        <v>1664</v>
      </c>
      <c r="F19" s="1016" t="s">
        <v>1388</v>
      </c>
      <c r="G19" s="1029">
        <v>3.15</v>
      </c>
      <c r="H19" s="1042" t="s">
        <v>1194</v>
      </c>
      <c r="I19" s="1042" t="s">
        <v>1237</v>
      </c>
      <c r="J19" s="1043"/>
      <c r="K19" s="1043"/>
      <c r="L19" s="1043"/>
      <c r="M19" s="1029" t="s">
        <v>39</v>
      </c>
      <c r="N19" s="1029"/>
      <c r="O19" s="1029"/>
      <c r="P19" s="874" t="s">
        <v>79</v>
      </c>
      <c r="Q19" s="874" t="s">
        <v>9252</v>
      </c>
      <c r="R19" s="1099">
        <v>26.4</v>
      </c>
      <c r="S19" s="1099"/>
      <c r="T19" s="1105"/>
      <c r="U19" s="1013" t="s">
        <v>16</v>
      </c>
      <c r="V19" s="1029" t="s">
        <v>21</v>
      </c>
      <c r="W19" s="1907"/>
      <c r="X19" s="893"/>
      <c r="Y19" s="1229"/>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1722</v>
      </c>
      <c r="B20" s="287">
        <v>7</v>
      </c>
      <c r="C20" s="1783"/>
      <c r="D20" s="1029"/>
      <c r="E20" s="1013" t="s">
        <v>1664</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229"/>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9263</v>
      </c>
      <c r="B21" s="287">
        <v>7</v>
      </c>
      <c r="C21" s="1783"/>
      <c r="D21" s="1029"/>
      <c r="E21" s="1013" t="s">
        <v>1664</v>
      </c>
      <c r="F21" s="1016" t="s">
        <v>1388</v>
      </c>
      <c r="G21" s="1029">
        <v>3.15</v>
      </c>
      <c r="H21" s="1042" t="s">
        <v>1194</v>
      </c>
      <c r="I21" s="1042" t="s">
        <v>875</v>
      </c>
      <c r="J21" s="1043"/>
      <c r="K21" s="1043"/>
      <c r="L21" s="1043"/>
      <c r="M21" s="1029" t="s">
        <v>39</v>
      </c>
      <c r="N21" s="1029"/>
      <c r="O21" s="1029"/>
      <c r="P21" s="874" t="s">
        <v>79</v>
      </c>
      <c r="Q21" s="874" t="s">
        <v>9251</v>
      </c>
      <c r="R21" s="1099">
        <v>25.7</v>
      </c>
      <c r="S21" s="1099"/>
      <c r="T21" s="1105"/>
      <c r="U21" s="1013" t="s">
        <v>16</v>
      </c>
      <c r="V21" s="1029" t="s">
        <v>21</v>
      </c>
      <c r="W21" s="1907"/>
      <c r="X21" s="893" t="s">
        <v>9254</v>
      </c>
      <c r="Y21" s="1229"/>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9264</v>
      </c>
      <c r="B22" s="287">
        <v>7</v>
      </c>
      <c r="C22" s="1784"/>
      <c r="D22" s="1029"/>
      <c r="E22" s="1013" t="s">
        <v>1664</v>
      </c>
      <c r="F22" s="1016" t="s">
        <v>1388</v>
      </c>
      <c r="G22" s="1029">
        <v>3.15</v>
      </c>
      <c r="H22" s="1042" t="s">
        <v>1194</v>
      </c>
      <c r="I22" s="1042" t="s">
        <v>1237</v>
      </c>
      <c r="J22" s="1043"/>
      <c r="K22" s="1043"/>
      <c r="L22" s="1043"/>
      <c r="M22" s="1029" t="s">
        <v>39</v>
      </c>
      <c r="N22" s="1029"/>
      <c r="O22" s="1029"/>
      <c r="P22" s="874" t="s">
        <v>79</v>
      </c>
      <c r="Q22" s="874" t="s">
        <v>9251</v>
      </c>
      <c r="R22" s="1099">
        <v>25.2</v>
      </c>
      <c r="S22" s="1099"/>
      <c r="T22" s="1105"/>
      <c r="U22" s="1013" t="s">
        <v>16</v>
      </c>
      <c r="V22" s="1029" t="s">
        <v>21</v>
      </c>
      <c r="W22" s="1907"/>
      <c r="X22" s="893"/>
      <c r="Y22" s="1229"/>
      <c r="Z22" s="1149"/>
      <c r="AA22" s="850"/>
      <c r="AB22" s="850"/>
      <c r="AC22" s="850"/>
      <c r="AD22" s="850"/>
      <c r="AE22" s="850"/>
      <c r="AF22" s="850"/>
      <c r="AG22" s="850"/>
      <c r="AH22" s="1150"/>
      <c r="AI22" s="1145"/>
      <c r="AJ22" s="850"/>
      <c r="AK22" s="850"/>
      <c r="AL22" s="850"/>
      <c r="AM22" s="850"/>
      <c r="AN22" s="1154"/>
      <c r="AO22" s="1159"/>
      <c r="AP22" s="1222"/>
      <c r="AQ22" s="160"/>
      <c r="AR22" s="160"/>
    </row>
    <row r="23" spans="1:44" s="162" customFormat="1" ht="24.95" customHeight="1">
      <c r="A23" s="1005" t="s">
        <v>1681</v>
      </c>
      <c r="B23" s="286"/>
      <c r="C23" s="286" t="s">
        <v>77</v>
      </c>
      <c r="D23" s="1027"/>
      <c r="E23" s="1027"/>
      <c r="F23" s="1027"/>
      <c r="G23" s="1027"/>
      <c r="H23" s="1028"/>
      <c r="I23" s="1028"/>
      <c r="J23" s="1028"/>
      <c r="K23" s="1028"/>
      <c r="L23" s="1028"/>
      <c r="M23" s="1027"/>
      <c r="N23" s="1027"/>
      <c r="O23" s="1027"/>
      <c r="P23" s="1027"/>
      <c r="Q23" s="1027"/>
      <c r="R23" s="1097"/>
      <c r="S23" s="1097"/>
      <c r="T23" s="1097"/>
      <c r="U23" s="1027"/>
      <c r="V23" s="1027"/>
      <c r="W23" s="1906"/>
      <c r="X23" s="165"/>
      <c r="Y23" s="1141"/>
      <c r="Z23" s="1147"/>
      <c r="AA23" s="849"/>
      <c r="AB23" s="849"/>
      <c r="AC23" s="849"/>
      <c r="AD23" s="849"/>
      <c r="AE23" s="849"/>
      <c r="AF23" s="849"/>
      <c r="AG23" s="849"/>
      <c r="AH23" s="1148"/>
      <c r="AI23" s="1144"/>
      <c r="AJ23" s="849"/>
      <c r="AK23" s="849"/>
      <c r="AL23" s="849"/>
      <c r="AM23" s="849"/>
      <c r="AN23" s="1153"/>
      <c r="AO23" s="1158"/>
      <c r="AP23" s="1197"/>
    </row>
    <row r="24" spans="1:44" s="161" customFormat="1" ht="24.95" customHeight="1">
      <c r="A24" s="1008" t="s">
        <v>1723</v>
      </c>
      <c r="B24" s="300">
        <v>7</v>
      </c>
      <c r="C24" s="1799" t="s">
        <v>1308</v>
      </c>
      <c r="D24" s="1044"/>
      <c r="E24" s="1012" t="s">
        <v>1664</v>
      </c>
      <c r="F24" s="1032" t="s">
        <v>1388</v>
      </c>
      <c r="G24" s="1032">
        <v>3.15</v>
      </c>
      <c r="H24" s="1040" t="s">
        <v>1194</v>
      </c>
      <c r="I24" s="1040" t="s">
        <v>875</v>
      </c>
      <c r="J24" s="1033"/>
      <c r="K24" s="1033"/>
      <c r="L24" s="1033"/>
      <c r="M24" s="1032" t="s">
        <v>39</v>
      </c>
      <c r="N24" s="1032"/>
      <c r="O24" s="1032">
        <v>26.9</v>
      </c>
      <c r="P24" s="1032"/>
      <c r="Q24" s="1032"/>
      <c r="R24" s="1109">
        <v>24.5</v>
      </c>
      <c r="S24" s="1109">
        <v>26</v>
      </c>
      <c r="T24" s="1110">
        <v>27.5</v>
      </c>
      <c r="U24" s="1032" t="s">
        <v>18</v>
      </c>
      <c r="V24" s="1032" t="s">
        <v>21</v>
      </c>
      <c r="W24" s="1908"/>
      <c r="X24" s="308" t="s">
        <v>90</v>
      </c>
      <c r="Y24" s="1181"/>
      <c r="Z24" s="1151"/>
      <c r="AA24" s="851"/>
      <c r="AB24" s="851"/>
      <c r="AC24" s="851"/>
      <c r="AD24" s="851"/>
      <c r="AE24" s="851"/>
      <c r="AF24" s="851"/>
      <c r="AG24" s="851"/>
      <c r="AH24" s="1152"/>
      <c r="AI24" s="1231">
        <v>25.936199999999999</v>
      </c>
      <c r="AJ24" s="851"/>
      <c r="AK24" s="888">
        <v>25.813700000000001</v>
      </c>
      <c r="AL24" s="851"/>
      <c r="AM24" s="888">
        <v>26.132200000000001</v>
      </c>
      <c r="AN24" s="1155"/>
      <c r="AO24" s="1160" t="s">
        <v>12181</v>
      </c>
      <c r="AP24" s="1223"/>
      <c r="AQ24" s="160"/>
      <c r="AR24" s="160"/>
    </row>
    <row r="25" spans="1:44" s="161" customFormat="1" ht="24.95" customHeight="1">
      <c r="A25" s="1008" t="s">
        <v>1724</v>
      </c>
      <c r="B25" s="300">
        <v>7</v>
      </c>
      <c r="C25" s="1785"/>
      <c r="D25" s="1044"/>
      <c r="E25" s="1012" t="s">
        <v>1664</v>
      </c>
      <c r="F25" s="1032" t="s">
        <v>1388</v>
      </c>
      <c r="G25" s="1032">
        <v>3.15</v>
      </c>
      <c r="H25" s="1040" t="s">
        <v>1194</v>
      </c>
      <c r="I25" s="1040" t="s">
        <v>1237</v>
      </c>
      <c r="J25" s="1033"/>
      <c r="K25" s="1033"/>
      <c r="L25" s="1033"/>
      <c r="M25" s="1032" t="s">
        <v>39</v>
      </c>
      <c r="N25" s="1032"/>
      <c r="O25" s="1032">
        <v>26.4</v>
      </c>
      <c r="P25" s="1032"/>
      <c r="Q25" s="1032"/>
      <c r="R25" s="1109">
        <v>23</v>
      </c>
      <c r="S25" s="1109"/>
      <c r="T25" s="1110">
        <v>29</v>
      </c>
      <c r="U25" s="1032" t="s">
        <v>18</v>
      </c>
      <c r="V25" s="1032" t="s">
        <v>21</v>
      </c>
      <c r="W25" s="1908"/>
      <c r="X25" s="308"/>
      <c r="Y25" s="1181"/>
      <c r="Z25" s="1151"/>
      <c r="AA25" s="851"/>
      <c r="AB25" s="851"/>
      <c r="AC25" s="851"/>
      <c r="AD25" s="851"/>
      <c r="AE25" s="851"/>
      <c r="AF25" s="851"/>
      <c r="AG25" s="851"/>
      <c r="AH25" s="1152"/>
      <c r="AI25" s="1231">
        <v>25.1418</v>
      </c>
      <c r="AJ25" s="851"/>
      <c r="AK25" s="888">
        <v>24.992100000000001</v>
      </c>
      <c r="AL25" s="851"/>
      <c r="AM25" s="888">
        <v>25.2318</v>
      </c>
      <c r="AN25" s="1155"/>
      <c r="AO25" s="1160" t="s">
        <v>12308</v>
      </c>
      <c r="AP25" s="1223"/>
      <c r="AQ25" s="160"/>
      <c r="AR25" s="160"/>
    </row>
    <row r="26" spans="1:44" s="161" customFormat="1" ht="24.95" customHeight="1">
      <c r="A26" s="1008" t="s">
        <v>1725</v>
      </c>
      <c r="B26" s="300">
        <v>7</v>
      </c>
      <c r="C26" s="1789"/>
      <c r="D26" s="1044"/>
      <c r="E26" s="1012" t="s">
        <v>1664</v>
      </c>
      <c r="F26" s="1032" t="s">
        <v>1388</v>
      </c>
      <c r="G26" s="1032" t="s">
        <v>872</v>
      </c>
      <c r="H26" s="1040" t="s">
        <v>207</v>
      </c>
      <c r="I26" s="1040" t="s">
        <v>875</v>
      </c>
      <c r="J26" s="1033"/>
      <c r="K26" s="1033"/>
      <c r="L26" s="1033"/>
      <c r="M26" s="1032" t="s">
        <v>39</v>
      </c>
      <c r="N26" s="1032"/>
      <c r="O26" s="1032">
        <v>26.9</v>
      </c>
      <c r="P26" s="1032"/>
      <c r="Q26" s="1032"/>
      <c r="R26" s="1109">
        <v>23</v>
      </c>
      <c r="S26" s="1109"/>
      <c r="T26" s="1110">
        <v>29</v>
      </c>
      <c r="U26" s="1032" t="s">
        <v>18</v>
      </c>
      <c r="V26" s="1032" t="s">
        <v>21</v>
      </c>
      <c r="W26" s="1908"/>
      <c r="X26" s="308"/>
      <c r="Y26" s="1181"/>
      <c r="Z26" s="1151"/>
      <c r="AA26" s="851"/>
      <c r="AB26" s="851"/>
      <c r="AC26" s="851"/>
      <c r="AD26" s="851"/>
      <c r="AE26" s="851"/>
      <c r="AF26" s="851"/>
      <c r="AG26" s="851"/>
      <c r="AH26" s="1152"/>
      <c r="AI26" s="1146"/>
      <c r="AJ26" s="851"/>
      <c r="AK26" s="851"/>
      <c r="AL26" s="851"/>
      <c r="AM26" s="851"/>
      <c r="AN26" s="1155"/>
      <c r="AO26" s="1160"/>
      <c r="AP26" s="1223"/>
      <c r="AQ26" s="160"/>
      <c r="AR26" s="160"/>
    </row>
    <row r="27" spans="1:44" s="161" customFormat="1" ht="24.95" customHeight="1">
      <c r="A27" s="1006" t="s">
        <v>1726</v>
      </c>
      <c r="B27" s="287">
        <v>7</v>
      </c>
      <c r="C27" s="1816" t="s">
        <v>1238</v>
      </c>
      <c r="D27" s="1045"/>
      <c r="E27" s="1013" t="s">
        <v>1664</v>
      </c>
      <c r="F27" s="1029" t="s">
        <v>1388</v>
      </c>
      <c r="G27" s="1029">
        <v>3.15</v>
      </c>
      <c r="H27" s="1042" t="s">
        <v>1194</v>
      </c>
      <c r="I27" s="1042" t="s">
        <v>875</v>
      </c>
      <c r="J27" s="873"/>
      <c r="K27" s="873"/>
      <c r="L27" s="873"/>
      <c r="M27" s="1029" t="s">
        <v>85</v>
      </c>
      <c r="N27" s="1029"/>
      <c r="O27" s="1029">
        <v>14</v>
      </c>
      <c r="P27" s="1029"/>
      <c r="Q27" s="1029"/>
      <c r="R27" s="1099">
        <v>17.5</v>
      </c>
      <c r="S27" s="1099">
        <v>19</v>
      </c>
      <c r="T27" s="1111">
        <v>20.5</v>
      </c>
      <c r="U27" s="1029" t="s">
        <v>18</v>
      </c>
      <c r="V27" s="1029" t="s">
        <v>21</v>
      </c>
      <c r="W27" s="1907"/>
      <c r="X27" s="152"/>
      <c r="Y27" s="1180"/>
      <c r="Z27" s="1149"/>
      <c r="AA27" s="850"/>
      <c r="AB27" s="850"/>
      <c r="AC27" s="850"/>
      <c r="AD27" s="850"/>
      <c r="AE27" s="850"/>
      <c r="AF27" s="850"/>
      <c r="AG27" s="850"/>
      <c r="AH27" s="1150"/>
      <c r="AI27" s="1184">
        <v>21.32011</v>
      </c>
      <c r="AJ27" s="890">
        <v>24.295369999999998</v>
      </c>
      <c r="AK27" s="890">
        <v>21.548259999999999</v>
      </c>
      <c r="AL27" s="890">
        <v>24.424320000000002</v>
      </c>
      <c r="AM27" s="890">
        <v>21.632079999999998</v>
      </c>
      <c r="AN27" s="1189">
        <v>24.552700000000002</v>
      </c>
      <c r="AO27" s="1159" t="s">
        <v>9451</v>
      </c>
      <c r="AP27" s="1222" t="s">
        <v>9452</v>
      </c>
      <c r="AQ27" s="160"/>
      <c r="AR27" s="160"/>
    </row>
    <row r="28" spans="1:44" s="161" customFormat="1" ht="24.95" customHeight="1">
      <c r="A28" s="1006" t="s">
        <v>1727</v>
      </c>
      <c r="B28" s="287">
        <v>7</v>
      </c>
      <c r="C28" s="1817"/>
      <c r="D28" s="1013"/>
      <c r="E28" s="1013" t="s">
        <v>1664</v>
      </c>
      <c r="F28" s="1029" t="s">
        <v>1388</v>
      </c>
      <c r="G28" s="1029">
        <v>3.15</v>
      </c>
      <c r="H28" s="1042" t="s">
        <v>1194</v>
      </c>
      <c r="I28" s="1042" t="s">
        <v>1237</v>
      </c>
      <c r="J28" s="873"/>
      <c r="K28" s="873"/>
      <c r="L28" s="873"/>
      <c r="M28" s="1029" t="s">
        <v>85</v>
      </c>
      <c r="N28" s="1029"/>
      <c r="O28" s="1029">
        <v>14</v>
      </c>
      <c r="P28" s="1029"/>
      <c r="Q28" s="1029"/>
      <c r="R28" s="1099">
        <v>16</v>
      </c>
      <c r="S28" s="1099"/>
      <c r="T28" s="1111">
        <v>22</v>
      </c>
      <c r="U28" s="1029" t="s">
        <v>18</v>
      </c>
      <c r="V28" s="1029" t="s">
        <v>21</v>
      </c>
      <c r="W28" s="1907"/>
      <c r="X28" s="893"/>
      <c r="Y28" s="1180"/>
      <c r="Z28" s="1149"/>
      <c r="AA28" s="850"/>
      <c r="AB28" s="850"/>
      <c r="AC28" s="850"/>
      <c r="AD28" s="850"/>
      <c r="AE28" s="850"/>
      <c r="AF28" s="850"/>
      <c r="AG28" s="850"/>
      <c r="AH28" s="1150"/>
      <c r="AI28" s="1231">
        <v>20.312809999999999</v>
      </c>
      <c r="AJ28" s="890">
        <v>25.23122</v>
      </c>
      <c r="AK28" s="888">
        <v>20.652799999999999</v>
      </c>
      <c r="AL28" s="890">
        <v>25.432269999999999</v>
      </c>
      <c r="AM28" s="888">
        <v>20.614249999999998</v>
      </c>
      <c r="AN28" s="1189">
        <v>25.423739999999999</v>
      </c>
      <c r="AO28" s="1159" t="s">
        <v>9542</v>
      </c>
      <c r="AP28" s="1222" t="s">
        <v>9543</v>
      </c>
      <c r="AQ28" s="160"/>
      <c r="AR28" s="160"/>
    </row>
    <row r="29" spans="1:44" s="161" customFormat="1" ht="24.95" customHeight="1">
      <c r="A29" s="1006" t="s">
        <v>1728</v>
      </c>
      <c r="B29" s="287">
        <v>7</v>
      </c>
      <c r="C29" s="1818"/>
      <c r="D29" s="1013"/>
      <c r="E29" s="1013" t="s">
        <v>1664</v>
      </c>
      <c r="F29" s="1029" t="s">
        <v>1388</v>
      </c>
      <c r="G29" s="1029">
        <v>3.15</v>
      </c>
      <c r="H29" s="1042" t="s">
        <v>1194</v>
      </c>
      <c r="I29" s="1042" t="s">
        <v>1237</v>
      </c>
      <c r="J29" s="1043"/>
      <c r="K29" s="1043"/>
      <c r="L29" s="1043"/>
      <c r="M29" s="1029" t="s">
        <v>85</v>
      </c>
      <c r="N29" s="1029"/>
      <c r="O29" s="1029">
        <v>-2</v>
      </c>
      <c r="P29" s="874"/>
      <c r="Q29" s="874"/>
      <c r="R29" s="1099"/>
      <c r="S29" s="1099"/>
      <c r="T29" s="1105">
        <v>15</v>
      </c>
      <c r="U29" s="1013" t="s">
        <v>18</v>
      </c>
      <c r="V29" s="1029" t="s">
        <v>21</v>
      </c>
      <c r="W29" s="1907"/>
      <c r="X29" s="893" t="s">
        <v>1344</v>
      </c>
      <c r="Y29" s="1180"/>
      <c r="Z29" s="1149"/>
      <c r="AA29" s="850"/>
      <c r="AB29" s="850"/>
      <c r="AC29" s="850"/>
      <c r="AD29" s="850"/>
      <c r="AE29" s="850"/>
      <c r="AF29" s="850"/>
      <c r="AG29" s="850"/>
      <c r="AH29" s="1150"/>
      <c r="AI29" s="1145"/>
      <c r="AJ29" s="890">
        <v>19.389050000000001</v>
      </c>
      <c r="AK29" s="850"/>
      <c r="AL29" s="890">
        <v>19.923369999999998</v>
      </c>
      <c r="AM29" s="850"/>
      <c r="AN29" s="1189">
        <v>19.691099999999999</v>
      </c>
      <c r="AO29" s="1159" t="s">
        <v>9544</v>
      </c>
      <c r="AP29" s="1222"/>
      <c r="AQ29" s="160"/>
      <c r="AR29" s="160"/>
    </row>
    <row r="30" spans="1:44" s="161" customFormat="1" ht="24.95" customHeight="1">
      <c r="A30" s="1008" t="s">
        <v>1729</v>
      </c>
      <c r="B30" s="300">
        <v>7</v>
      </c>
      <c r="C30" s="332" t="s">
        <v>1331</v>
      </c>
      <c r="D30" s="1012"/>
      <c r="E30" s="1012" t="s">
        <v>1664</v>
      </c>
      <c r="F30" s="1032" t="s">
        <v>1388</v>
      </c>
      <c r="G30" s="1032">
        <v>3.15</v>
      </c>
      <c r="H30" s="1040" t="s">
        <v>1194</v>
      </c>
      <c r="I30" s="1040" t="s">
        <v>1237</v>
      </c>
      <c r="J30" s="1041"/>
      <c r="K30" s="1041"/>
      <c r="L30" s="1041"/>
      <c r="M30" s="1032" t="s">
        <v>58</v>
      </c>
      <c r="N30" s="1032"/>
      <c r="O30" s="1032" t="s">
        <v>36</v>
      </c>
      <c r="P30" s="1103" t="s">
        <v>79</v>
      </c>
      <c r="Q30" s="1103" t="s">
        <v>36</v>
      </c>
      <c r="R30" s="1100"/>
      <c r="S30" s="1100"/>
      <c r="T30" s="1112">
        <v>1</v>
      </c>
      <c r="U30" s="1112" t="s">
        <v>1332</v>
      </c>
      <c r="V30" s="1113" t="s">
        <v>21</v>
      </c>
      <c r="W30" s="1886"/>
      <c r="X30" s="909" t="s">
        <v>1333</v>
      </c>
      <c r="Y30" s="1181"/>
      <c r="Z30" s="967"/>
      <c r="AA30" s="852"/>
      <c r="AB30" s="852"/>
      <c r="AC30" s="852"/>
      <c r="AD30" s="852"/>
      <c r="AE30" s="852"/>
      <c r="AF30" s="852"/>
      <c r="AG30" s="852"/>
      <c r="AH30" s="968"/>
      <c r="AI30" s="960"/>
      <c r="AJ30" s="906">
        <v>0.66250000000000098</v>
      </c>
      <c r="AK30" s="852"/>
      <c r="AL30" s="906">
        <v>0.66034999999999799</v>
      </c>
      <c r="AM30" s="852"/>
      <c r="AN30" s="1190">
        <v>0.68293999999999899</v>
      </c>
      <c r="AO30" s="997" t="s">
        <v>9599</v>
      </c>
      <c r="AP30" s="1223"/>
      <c r="AQ30" s="160"/>
      <c r="AR30" s="160"/>
    </row>
    <row r="31" spans="1:44" s="161" customFormat="1" ht="24.95" customHeight="1">
      <c r="A31" s="1006" t="s">
        <v>1730</v>
      </c>
      <c r="B31" s="287">
        <v>7</v>
      </c>
      <c r="C31" s="311" t="s">
        <v>1334</v>
      </c>
      <c r="D31" s="1013"/>
      <c r="E31" s="1013" t="s">
        <v>1664</v>
      </c>
      <c r="F31" s="1029" t="s">
        <v>1388</v>
      </c>
      <c r="G31" s="1029">
        <v>3.15</v>
      </c>
      <c r="H31" s="1042" t="s">
        <v>1194</v>
      </c>
      <c r="I31" s="1042" t="s">
        <v>1237</v>
      </c>
      <c r="J31" s="1043"/>
      <c r="K31" s="1043"/>
      <c r="L31" s="1043"/>
      <c r="M31" s="1029" t="s">
        <v>58</v>
      </c>
      <c r="N31" s="1029"/>
      <c r="O31" s="1029" t="s">
        <v>36</v>
      </c>
      <c r="P31" s="874" t="s">
        <v>78</v>
      </c>
      <c r="Q31" s="874"/>
      <c r="R31" s="1099"/>
      <c r="S31" s="1099"/>
      <c r="T31" s="1114">
        <v>0.5</v>
      </c>
      <c r="U31" s="1114" t="s">
        <v>18</v>
      </c>
      <c r="V31" s="872" t="s">
        <v>21</v>
      </c>
      <c r="W31" s="872"/>
      <c r="X31" s="1175" t="s">
        <v>2062</v>
      </c>
      <c r="Y31" s="1180"/>
      <c r="Z31" s="969"/>
      <c r="AA31" s="853"/>
      <c r="AB31" s="853"/>
      <c r="AC31" s="853"/>
      <c r="AD31" s="853"/>
      <c r="AE31" s="853"/>
      <c r="AF31" s="853"/>
      <c r="AG31" s="853"/>
      <c r="AH31" s="970"/>
      <c r="AI31" s="961"/>
      <c r="AJ31" s="905">
        <v>1.18658205333476</v>
      </c>
      <c r="AK31" s="853"/>
      <c r="AL31" s="905">
        <v>1.0296699417105999</v>
      </c>
      <c r="AM31" s="853"/>
      <c r="AN31" s="980"/>
      <c r="AO31" s="998" t="s">
        <v>9934</v>
      </c>
      <c r="AP31" s="1222"/>
      <c r="AQ31" s="160"/>
      <c r="AR31" s="160"/>
    </row>
    <row r="32" spans="1:44" s="161" customFormat="1" ht="24.95" customHeight="1">
      <c r="A32" s="1008" t="s">
        <v>1731</v>
      </c>
      <c r="B32" s="300">
        <v>7</v>
      </c>
      <c r="C32" s="332" t="s">
        <v>1410</v>
      </c>
      <c r="D32" s="1012"/>
      <c r="E32" s="1012" t="s">
        <v>1664</v>
      </c>
      <c r="F32" s="1032" t="s">
        <v>1388</v>
      </c>
      <c r="G32" s="1032">
        <v>3.15</v>
      </c>
      <c r="H32" s="1040" t="s">
        <v>1194</v>
      </c>
      <c r="I32" s="1040" t="s">
        <v>1237</v>
      </c>
      <c r="J32" s="1041" t="s">
        <v>1439</v>
      </c>
      <c r="K32" s="1041" t="s">
        <v>1440</v>
      </c>
      <c r="L32" s="1041"/>
      <c r="M32" s="1032" t="s">
        <v>39</v>
      </c>
      <c r="N32" s="1032"/>
      <c r="O32" s="1103" t="s">
        <v>14</v>
      </c>
      <c r="P32" s="1103" t="s">
        <v>36</v>
      </c>
      <c r="Q32" s="1103" t="s">
        <v>36</v>
      </c>
      <c r="R32" s="1100"/>
      <c r="S32" s="1100"/>
      <c r="T32" s="1100">
        <v>-15</v>
      </c>
      <c r="U32" s="1112" t="s">
        <v>18</v>
      </c>
      <c r="V32" s="1113"/>
      <c r="W32" s="1126"/>
      <c r="X32" s="1167"/>
      <c r="Y32" s="1181"/>
      <c r="Z32" s="967"/>
      <c r="AA32" s="852"/>
      <c r="AB32" s="852"/>
      <c r="AC32" s="852"/>
      <c r="AD32" s="852"/>
      <c r="AE32" s="852"/>
      <c r="AF32" s="852"/>
      <c r="AG32" s="852"/>
      <c r="AH32" s="968"/>
      <c r="AI32" s="960"/>
      <c r="AJ32" s="906">
        <v>-51.392761718213499</v>
      </c>
      <c r="AK32" s="852"/>
      <c r="AL32" s="906">
        <v>-51.698875762487802</v>
      </c>
      <c r="AM32" s="852"/>
      <c r="AN32" s="979"/>
      <c r="AO32" s="997" t="s">
        <v>9935</v>
      </c>
      <c r="AP32" s="1223"/>
      <c r="AQ32" s="160"/>
      <c r="AR32" s="160"/>
    </row>
    <row r="33" spans="1:44" s="161" customFormat="1" ht="24.95" customHeight="1">
      <c r="A33" s="1006" t="s">
        <v>1732</v>
      </c>
      <c r="B33" s="287">
        <v>7</v>
      </c>
      <c r="C33" s="295" t="s">
        <v>1411</v>
      </c>
      <c r="D33" s="1013"/>
      <c r="E33" s="1013" t="s">
        <v>1664</v>
      </c>
      <c r="F33" s="1029" t="s">
        <v>1388</v>
      </c>
      <c r="G33" s="1029">
        <v>3.15</v>
      </c>
      <c r="H33" s="1042" t="s">
        <v>1194</v>
      </c>
      <c r="I33" s="1042" t="s">
        <v>1237</v>
      </c>
      <c r="J33" s="1043" t="s">
        <v>1441</v>
      </c>
      <c r="K33" s="1043" t="s">
        <v>1442</v>
      </c>
      <c r="L33" s="1043"/>
      <c r="M33" s="1029" t="s">
        <v>39</v>
      </c>
      <c r="N33" s="1029"/>
      <c r="O33" s="874" t="s">
        <v>14</v>
      </c>
      <c r="P33" s="874" t="s">
        <v>36</v>
      </c>
      <c r="Q33" s="874" t="s">
        <v>36</v>
      </c>
      <c r="R33" s="1099"/>
      <c r="S33" s="1099"/>
      <c r="T33" s="1099">
        <v>-22</v>
      </c>
      <c r="U33" s="1114" t="s">
        <v>18</v>
      </c>
      <c r="V33" s="1029"/>
      <c r="W33" s="1907"/>
      <c r="X33" s="893"/>
      <c r="Y33" s="1180"/>
      <c r="Z33" s="1149"/>
      <c r="AA33" s="850"/>
      <c r="AB33" s="850"/>
      <c r="AC33" s="850"/>
      <c r="AD33" s="850"/>
      <c r="AE33" s="850"/>
      <c r="AF33" s="850"/>
      <c r="AG33" s="850"/>
      <c r="AH33" s="1150"/>
      <c r="AI33" s="1145"/>
      <c r="AJ33" s="888">
        <v>-33.705376385223097</v>
      </c>
      <c r="AK33" s="850"/>
      <c r="AL33" s="888">
        <v>-32.471270567030601</v>
      </c>
      <c r="AM33" s="850"/>
      <c r="AN33" s="1154"/>
      <c r="AO33" s="1159" t="s">
        <v>9936</v>
      </c>
      <c r="AP33" s="1222"/>
      <c r="AQ33" s="160"/>
      <c r="AR33" s="160"/>
    </row>
    <row r="34" spans="1:44" s="161" customFormat="1" ht="24.95" customHeight="1">
      <c r="A34" s="1008" t="s">
        <v>1733</v>
      </c>
      <c r="B34" s="300">
        <v>7</v>
      </c>
      <c r="C34" s="309" t="s">
        <v>1412</v>
      </c>
      <c r="D34" s="1012"/>
      <c r="E34" s="1012" t="s">
        <v>1664</v>
      </c>
      <c r="F34" s="1032" t="s">
        <v>1388</v>
      </c>
      <c r="G34" s="1012">
        <v>3.15</v>
      </c>
      <c r="H34" s="1046" t="s">
        <v>1194</v>
      </c>
      <c r="I34" s="1046" t="s">
        <v>1237</v>
      </c>
      <c r="J34" s="1041" t="s">
        <v>1443</v>
      </c>
      <c r="K34" s="1041" t="s">
        <v>1444</v>
      </c>
      <c r="L34" s="1041"/>
      <c r="M34" s="1032" t="s">
        <v>39</v>
      </c>
      <c r="N34" s="1032"/>
      <c r="O34" s="1103" t="s">
        <v>14</v>
      </c>
      <c r="P34" s="1103" t="s">
        <v>36</v>
      </c>
      <c r="Q34" s="1103" t="s">
        <v>36</v>
      </c>
      <c r="R34" s="1100"/>
      <c r="S34" s="1100"/>
      <c r="T34" s="1100">
        <v>-10</v>
      </c>
      <c r="U34" s="1112" t="s">
        <v>18</v>
      </c>
      <c r="V34" s="1032"/>
      <c r="W34" s="1908"/>
      <c r="X34" s="892"/>
      <c r="Y34" s="1181"/>
      <c r="Z34" s="1151"/>
      <c r="AA34" s="851"/>
      <c r="AB34" s="851"/>
      <c r="AC34" s="851"/>
      <c r="AD34" s="851"/>
      <c r="AE34" s="851"/>
      <c r="AF34" s="851"/>
      <c r="AG34" s="851"/>
      <c r="AH34" s="1152"/>
      <c r="AI34" s="1146"/>
      <c r="AJ34" s="888">
        <v>-32.141778696254399</v>
      </c>
      <c r="AK34" s="851"/>
      <c r="AL34" s="888">
        <v>-38.413529182548203</v>
      </c>
      <c r="AM34" s="851"/>
      <c r="AN34" s="1155"/>
      <c r="AO34" s="1160" t="s">
        <v>9937</v>
      </c>
      <c r="AP34" s="1223"/>
      <c r="AQ34" s="160"/>
      <c r="AR34" s="160"/>
    </row>
    <row r="35" spans="1:44" s="161" customFormat="1" ht="24.95" customHeight="1">
      <c r="A35" s="1006" t="s">
        <v>1734</v>
      </c>
      <c r="B35" s="287">
        <v>7</v>
      </c>
      <c r="C35" s="295" t="s">
        <v>1438</v>
      </c>
      <c r="D35" s="1013"/>
      <c r="E35" s="1013" t="s">
        <v>1664</v>
      </c>
      <c r="F35" s="1029" t="s">
        <v>1388</v>
      </c>
      <c r="G35" s="1047">
        <v>3.15</v>
      </c>
      <c r="H35" s="1048" t="s">
        <v>1194</v>
      </c>
      <c r="I35" s="1048" t="s">
        <v>1237</v>
      </c>
      <c r="J35" s="1043" t="s">
        <v>1620</v>
      </c>
      <c r="K35" s="1043" t="s">
        <v>1446</v>
      </c>
      <c r="L35" s="1043"/>
      <c r="M35" s="1029" t="s">
        <v>39</v>
      </c>
      <c r="N35" s="1029"/>
      <c r="O35" s="874" t="s">
        <v>14</v>
      </c>
      <c r="P35" s="874" t="s">
        <v>36</v>
      </c>
      <c r="Q35" s="874" t="s">
        <v>36</v>
      </c>
      <c r="R35" s="1099"/>
      <c r="S35" s="1099"/>
      <c r="T35" s="1099">
        <v>-25</v>
      </c>
      <c r="U35" s="1114" t="s">
        <v>18</v>
      </c>
      <c r="V35" s="1029"/>
      <c r="W35" s="1907"/>
      <c r="X35" s="893" t="s">
        <v>1591</v>
      </c>
      <c r="Y35" s="1180"/>
      <c r="Z35" s="1149"/>
      <c r="AA35" s="850"/>
      <c r="AB35" s="850"/>
      <c r="AC35" s="850"/>
      <c r="AD35" s="850"/>
      <c r="AE35" s="850"/>
      <c r="AF35" s="850"/>
      <c r="AG35" s="850"/>
      <c r="AH35" s="1150"/>
      <c r="AI35" s="1145"/>
      <c r="AJ35" s="888">
        <v>-58.623354960250701</v>
      </c>
      <c r="AK35" s="850"/>
      <c r="AL35" s="888">
        <v>-58.5926975537636</v>
      </c>
      <c r="AM35" s="850"/>
      <c r="AN35" s="1154"/>
      <c r="AO35" s="1159" t="s">
        <v>9938</v>
      </c>
      <c r="AP35" s="1222"/>
      <c r="AQ35" s="160"/>
      <c r="AR35" s="160"/>
    </row>
    <row r="36" spans="1:44" s="161" customFormat="1" ht="24.95" customHeight="1">
      <c r="A36" s="1008" t="s">
        <v>1735</v>
      </c>
      <c r="B36" s="300">
        <v>7</v>
      </c>
      <c r="C36" s="309" t="s">
        <v>1690</v>
      </c>
      <c r="D36" s="1012"/>
      <c r="E36" s="1012" t="s">
        <v>1664</v>
      </c>
      <c r="F36" s="1032" t="s">
        <v>1388</v>
      </c>
      <c r="G36" s="1035">
        <v>3.15</v>
      </c>
      <c r="H36" s="1062" t="s">
        <v>1194</v>
      </c>
      <c r="I36" s="1062" t="s">
        <v>1237</v>
      </c>
      <c r="J36" s="1041">
        <v>2110</v>
      </c>
      <c r="K36" s="1041">
        <v>2170</v>
      </c>
      <c r="L36" s="1041"/>
      <c r="M36" s="1032" t="s">
        <v>39</v>
      </c>
      <c r="N36" s="1032"/>
      <c r="O36" s="1103" t="s">
        <v>14</v>
      </c>
      <c r="P36" s="1103" t="s">
        <v>36</v>
      </c>
      <c r="Q36" s="1103" t="s">
        <v>36</v>
      </c>
      <c r="R36" s="1100"/>
      <c r="S36" s="1100"/>
      <c r="T36" s="1100">
        <v>-22</v>
      </c>
      <c r="U36" s="1112" t="s">
        <v>18</v>
      </c>
      <c r="V36" s="1032"/>
      <c r="W36" s="1908"/>
      <c r="X36" s="892"/>
      <c r="Y36" s="1181"/>
      <c r="Z36" s="1151"/>
      <c r="AA36" s="851"/>
      <c r="AB36" s="851"/>
      <c r="AC36" s="851"/>
      <c r="AD36" s="851"/>
      <c r="AE36" s="851"/>
      <c r="AF36" s="851"/>
      <c r="AG36" s="851"/>
      <c r="AH36" s="1152"/>
      <c r="AI36" s="1146"/>
      <c r="AJ36" s="890">
        <v>-18.412166595690699</v>
      </c>
      <c r="AK36" s="851"/>
      <c r="AL36" s="890">
        <v>-19.1176643715906</v>
      </c>
      <c r="AM36" s="851"/>
      <c r="AN36" s="1155"/>
      <c r="AO36" s="1160" t="s">
        <v>9939</v>
      </c>
      <c r="AP36" s="1223"/>
      <c r="AQ36" s="160"/>
      <c r="AR36" s="160"/>
    </row>
    <row r="37" spans="1:44" s="161" customFormat="1" ht="24.95" customHeight="1">
      <c r="A37" s="1006" t="s">
        <v>1736</v>
      </c>
      <c r="B37" s="287">
        <v>7</v>
      </c>
      <c r="C37" s="295" t="s">
        <v>1621</v>
      </c>
      <c r="D37" s="1013"/>
      <c r="E37" s="1013" t="s">
        <v>1664</v>
      </c>
      <c r="F37" s="1029" t="s">
        <v>1388</v>
      </c>
      <c r="G37" s="1047">
        <v>3.15</v>
      </c>
      <c r="H37" s="1048" t="s">
        <v>1194</v>
      </c>
      <c r="I37" s="1048" t="s">
        <v>1237</v>
      </c>
      <c r="J37" s="1043">
        <v>1930</v>
      </c>
      <c r="K37" s="1043">
        <v>1995</v>
      </c>
      <c r="L37" s="1043"/>
      <c r="M37" s="1029" t="s">
        <v>39</v>
      </c>
      <c r="N37" s="1029"/>
      <c r="O37" s="874" t="s">
        <v>14</v>
      </c>
      <c r="P37" s="874" t="s">
        <v>36</v>
      </c>
      <c r="Q37" s="874" t="s">
        <v>36</v>
      </c>
      <c r="R37" s="1099"/>
      <c r="S37" s="1099"/>
      <c r="T37" s="1099">
        <v>-28</v>
      </c>
      <c r="U37" s="1114" t="s">
        <v>18</v>
      </c>
      <c r="V37" s="1029"/>
      <c r="W37" s="1907"/>
      <c r="X37" s="893"/>
      <c r="Y37" s="1180"/>
      <c r="Z37" s="1149"/>
      <c r="AA37" s="850"/>
      <c r="AB37" s="850"/>
      <c r="AC37" s="850"/>
      <c r="AD37" s="850"/>
      <c r="AE37" s="850"/>
      <c r="AF37" s="850"/>
      <c r="AG37" s="850"/>
      <c r="AH37" s="1150"/>
      <c r="AI37" s="1145"/>
      <c r="AJ37" s="890">
        <v>-21.257740210046499</v>
      </c>
      <c r="AK37" s="850"/>
      <c r="AL37" s="890">
        <v>-21.450598719703098</v>
      </c>
      <c r="AM37" s="850"/>
      <c r="AN37" s="1154"/>
      <c r="AO37" s="1159" t="s">
        <v>9940</v>
      </c>
      <c r="AP37" s="1222"/>
      <c r="AQ37" s="160"/>
      <c r="AR37" s="160"/>
    </row>
    <row r="38" spans="1:44" s="161" customFormat="1" ht="24.95" customHeight="1">
      <c r="A38" s="1008" t="s">
        <v>1737</v>
      </c>
      <c r="B38" s="300">
        <v>7</v>
      </c>
      <c r="C38" s="309" t="s">
        <v>1413</v>
      </c>
      <c r="D38" s="1012"/>
      <c r="E38" s="1012" t="s">
        <v>1664</v>
      </c>
      <c r="F38" s="1032" t="s">
        <v>1388</v>
      </c>
      <c r="G38" s="1035">
        <v>3.15</v>
      </c>
      <c r="H38" s="1062" t="s">
        <v>1194</v>
      </c>
      <c r="I38" s="1062" t="s">
        <v>1237</v>
      </c>
      <c r="J38" s="1041">
        <v>1805</v>
      </c>
      <c r="K38" s="1041">
        <v>1880</v>
      </c>
      <c r="L38" s="1041"/>
      <c r="M38" s="1032" t="s">
        <v>39</v>
      </c>
      <c r="N38" s="1032"/>
      <c r="O38" s="1103" t="s">
        <v>14</v>
      </c>
      <c r="P38" s="1103" t="s">
        <v>36</v>
      </c>
      <c r="Q38" s="1103" t="s">
        <v>36</v>
      </c>
      <c r="R38" s="1100"/>
      <c r="S38" s="1100"/>
      <c r="T38" s="1100">
        <v>-22</v>
      </c>
      <c r="U38" s="1112" t="s">
        <v>18</v>
      </c>
      <c r="V38" s="1032"/>
      <c r="W38" s="1908"/>
      <c r="X38" s="892"/>
      <c r="Y38" s="1181"/>
      <c r="Z38" s="1151"/>
      <c r="AA38" s="851"/>
      <c r="AB38" s="851"/>
      <c r="AC38" s="851"/>
      <c r="AD38" s="851"/>
      <c r="AE38" s="851"/>
      <c r="AF38" s="851"/>
      <c r="AG38" s="851"/>
      <c r="AH38" s="1152"/>
      <c r="AI38" s="1146"/>
      <c r="AJ38" s="890">
        <v>-20.928681907244801</v>
      </c>
      <c r="AK38" s="851"/>
      <c r="AL38" s="890">
        <v>-21.0251920804244</v>
      </c>
      <c r="AM38" s="851"/>
      <c r="AN38" s="1155"/>
      <c r="AO38" s="1160" t="s">
        <v>9941</v>
      </c>
      <c r="AP38" s="1223"/>
      <c r="AQ38" s="160"/>
      <c r="AR38" s="160"/>
    </row>
    <row r="39" spans="1:44" s="161" customFormat="1" ht="24.95" customHeight="1">
      <c r="A39" s="1006" t="s">
        <v>1738</v>
      </c>
      <c r="B39" s="287">
        <v>7</v>
      </c>
      <c r="C39" s="295" t="s">
        <v>1568</v>
      </c>
      <c r="D39" s="1013"/>
      <c r="E39" s="1013" t="s">
        <v>1664</v>
      </c>
      <c r="F39" s="1029" t="s">
        <v>1388</v>
      </c>
      <c r="G39" s="1047">
        <v>3.15</v>
      </c>
      <c r="H39" s="1048" t="s">
        <v>1194</v>
      </c>
      <c r="I39" s="1048" t="s">
        <v>1237</v>
      </c>
      <c r="J39" s="1043">
        <v>2110</v>
      </c>
      <c r="K39" s="1043">
        <v>2200</v>
      </c>
      <c r="L39" s="1043"/>
      <c r="M39" s="1029" t="s">
        <v>39</v>
      </c>
      <c r="N39" s="1029"/>
      <c r="O39" s="874" t="s">
        <v>14</v>
      </c>
      <c r="P39" s="874" t="s">
        <v>36</v>
      </c>
      <c r="Q39" s="874" t="s">
        <v>36</v>
      </c>
      <c r="R39" s="1099"/>
      <c r="S39" s="1099"/>
      <c r="T39" s="1099">
        <v>-31</v>
      </c>
      <c r="U39" s="1114" t="s">
        <v>18</v>
      </c>
      <c r="V39" s="1029"/>
      <c r="W39" s="1907"/>
      <c r="X39" s="893"/>
      <c r="Y39" s="1180"/>
      <c r="Z39" s="1149"/>
      <c r="AA39" s="850"/>
      <c r="AB39" s="850"/>
      <c r="AC39" s="850"/>
      <c r="AD39" s="850"/>
      <c r="AE39" s="850"/>
      <c r="AF39" s="850"/>
      <c r="AG39" s="850"/>
      <c r="AH39" s="1150"/>
      <c r="AI39" s="1145"/>
      <c r="AJ39" s="890">
        <v>-18.2572477614194</v>
      </c>
      <c r="AK39" s="850"/>
      <c r="AL39" s="890">
        <v>-18.678491405893201</v>
      </c>
      <c r="AM39" s="850"/>
      <c r="AN39" s="1154"/>
      <c r="AO39" s="1159" t="s">
        <v>9942</v>
      </c>
      <c r="AP39" s="1222"/>
      <c r="AQ39" s="160"/>
      <c r="AR39" s="160"/>
    </row>
    <row r="40" spans="1:44" s="161" customFormat="1" ht="24.95" customHeight="1">
      <c r="A40" s="1008" t="s">
        <v>1739</v>
      </c>
      <c r="B40" s="300">
        <v>7</v>
      </c>
      <c r="C40" s="309" t="s">
        <v>1416</v>
      </c>
      <c r="D40" s="1012"/>
      <c r="E40" s="1012" t="s">
        <v>1664</v>
      </c>
      <c r="F40" s="1032" t="s">
        <v>1388</v>
      </c>
      <c r="G40" s="1035">
        <v>3.15</v>
      </c>
      <c r="H40" s="1062" t="s">
        <v>1194</v>
      </c>
      <c r="I40" s="1062" t="s">
        <v>1237</v>
      </c>
      <c r="J40" s="1041">
        <v>2300</v>
      </c>
      <c r="K40" s="1041">
        <v>2400</v>
      </c>
      <c r="L40" s="1041"/>
      <c r="M40" s="1032" t="s">
        <v>39</v>
      </c>
      <c r="N40" s="1032"/>
      <c r="O40" s="1103" t="s">
        <v>14</v>
      </c>
      <c r="P40" s="1103" t="s">
        <v>36</v>
      </c>
      <c r="Q40" s="1103" t="s">
        <v>36</v>
      </c>
      <c r="R40" s="1100"/>
      <c r="S40" s="1100"/>
      <c r="T40" s="1100">
        <v>-28</v>
      </c>
      <c r="U40" s="1112" t="s">
        <v>18</v>
      </c>
      <c r="V40" s="1032"/>
      <c r="W40" s="1908"/>
      <c r="X40" s="892"/>
      <c r="Y40" s="1181"/>
      <c r="Z40" s="1151"/>
      <c r="AA40" s="851"/>
      <c r="AB40" s="851"/>
      <c r="AC40" s="851"/>
      <c r="AD40" s="851"/>
      <c r="AE40" s="851"/>
      <c r="AF40" s="851"/>
      <c r="AG40" s="851"/>
      <c r="AH40" s="1152"/>
      <c r="AI40" s="1146"/>
      <c r="AJ40" s="890">
        <v>-20.685982521331599</v>
      </c>
      <c r="AK40" s="851"/>
      <c r="AL40" s="890">
        <v>-21.5132248613907</v>
      </c>
      <c r="AM40" s="851"/>
      <c r="AN40" s="1155"/>
      <c r="AO40" s="1160" t="s">
        <v>9943</v>
      </c>
      <c r="AP40" s="1223"/>
      <c r="AQ40" s="160"/>
      <c r="AR40" s="160"/>
    </row>
    <row r="41" spans="1:44" s="161" customFormat="1" ht="24.95" customHeight="1">
      <c r="A41" s="1006" t="s">
        <v>1740</v>
      </c>
      <c r="B41" s="287">
        <v>7</v>
      </c>
      <c r="C41" s="331" t="s">
        <v>1302</v>
      </c>
      <c r="D41" s="1013"/>
      <c r="E41" s="1013" t="s">
        <v>1664</v>
      </c>
      <c r="F41" s="1029" t="s">
        <v>1388</v>
      </c>
      <c r="G41" s="1029">
        <v>3.15</v>
      </c>
      <c r="H41" s="1042" t="s">
        <v>1194</v>
      </c>
      <c r="I41" s="1042" t="s">
        <v>1237</v>
      </c>
      <c r="J41" s="1043">
        <v>5000</v>
      </c>
      <c r="K41" s="1043">
        <v>5140</v>
      </c>
      <c r="L41" s="1043"/>
      <c r="M41" s="1029" t="s">
        <v>39</v>
      </c>
      <c r="N41" s="1029"/>
      <c r="O41" s="874" t="s">
        <v>14</v>
      </c>
      <c r="P41" s="874" t="s">
        <v>36</v>
      </c>
      <c r="Q41" s="874" t="s">
        <v>36</v>
      </c>
      <c r="R41" s="1099"/>
      <c r="S41" s="1099"/>
      <c r="T41" s="1099">
        <v>-20</v>
      </c>
      <c r="U41" s="1013" t="s">
        <v>18</v>
      </c>
      <c r="V41" s="1029"/>
      <c r="W41" s="1907"/>
      <c r="X41" s="893"/>
      <c r="Y41" s="1180"/>
      <c r="Z41" s="1149"/>
      <c r="AA41" s="850"/>
      <c r="AB41" s="850"/>
      <c r="AC41" s="850"/>
      <c r="AD41" s="850"/>
      <c r="AE41" s="850"/>
      <c r="AF41" s="850"/>
      <c r="AG41" s="850"/>
      <c r="AH41" s="1150"/>
      <c r="AI41" s="1145"/>
      <c r="AJ41" s="888">
        <v>-57.768568636853402</v>
      </c>
      <c r="AK41" s="850"/>
      <c r="AL41" s="888">
        <v>-57.973163915224497</v>
      </c>
      <c r="AM41" s="850"/>
      <c r="AN41" s="1154"/>
      <c r="AO41" s="1159" t="s">
        <v>9944</v>
      </c>
      <c r="AP41" s="1222"/>
      <c r="AQ41" s="160"/>
      <c r="AR41" s="160"/>
    </row>
    <row r="42" spans="1:44" s="161" customFormat="1" ht="24.95" customHeight="1">
      <c r="A42" s="1008" t="s">
        <v>1741</v>
      </c>
      <c r="B42" s="300">
        <v>7</v>
      </c>
      <c r="C42" s="302" t="s">
        <v>1303</v>
      </c>
      <c r="D42" s="1012"/>
      <c r="E42" s="1012" t="s">
        <v>1664</v>
      </c>
      <c r="F42" s="1032" t="s">
        <v>1388</v>
      </c>
      <c r="G42" s="1032">
        <v>3.15</v>
      </c>
      <c r="H42" s="1040" t="s">
        <v>1194</v>
      </c>
      <c r="I42" s="1040" t="s">
        <v>1237</v>
      </c>
      <c r="J42" s="1041">
        <v>7500</v>
      </c>
      <c r="K42" s="1041">
        <v>7710</v>
      </c>
      <c r="L42" s="1041"/>
      <c r="M42" s="1032" t="s">
        <v>39</v>
      </c>
      <c r="N42" s="1032"/>
      <c r="O42" s="1103" t="s">
        <v>14</v>
      </c>
      <c r="P42" s="1103" t="s">
        <v>36</v>
      </c>
      <c r="Q42" s="1103" t="s">
        <v>36</v>
      </c>
      <c r="R42" s="1100"/>
      <c r="S42" s="1100"/>
      <c r="T42" s="1100">
        <v>-25</v>
      </c>
      <c r="U42" s="1012" t="s">
        <v>18</v>
      </c>
      <c r="V42" s="1032"/>
      <c r="W42" s="1908"/>
      <c r="X42" s="892"/>
      <c r="Y42" s="1181"/>
      <c r="Z42" s="1151"/>
      <c r="AA42" s="851"/>
      <c r="AB42" s="851"/>
      <c r="AC42" s="851"/>
      <c r="AD42" s="851"/>
      <c r="AE42" s="851"/>
      <c r="AF42" s="851"/>
      <c r="AG42" s="851"/>
      <c r="AH42" s="1152"/>
      <c r="AI42" s="1146"/>
      <c r="AJ42" s="888">
        <v>-54.905774018252899</v>
      </c>
      <c r="AK42" s="851"/>
      <c r="AL42" s="888">
        <v>-53.845280984351398</v>
      </c>
      <c r="AM42" s="851"/>
      <c r="AN42" s="1155"/>
      <c r="AO42" s="1160" t="s">
        <v>9945</v>
      </c>
      <c r="AP42" s="1223"/>
      <c r="AQ42" s="160"/>
      <c r="AR42" s="160"/>
    </row>
    <row r="43" spans="1:44" s="161" customFormat="1" ht="24.95" customHeight="1">
      <c r="A43" s="1006" t="s">
        <v>1742</v>
      </c>
      <c r="B43" s="287">
        <v>7</v>
      </c>
      <c r="C43" s="288" t="s">
        <v>1304</v>
      </c>
      <c r="D43" s="1013"/>
      <c r="E43" s="1013" t="s">
        <v>1664</v>
      </c>
      <c r="F43" s="1029" t="s">
        <v>1388</v>
      </c>
      <c r="G43" s="1029">
        <v>3.15</v>
      </c>
      <c r="H43" s="1042" t="s">
        <v>1194</v>
      </c>
      <c r="I43" s="1042" t="s">
        <v>1237</v>
      </c>
      <c r="J43" s="1043" t="s">
        <v>1691</v>
      </c>
      <c r="K43" s="1043" t="s">
        <v>1692</v>
      </c>
      <c r="L43" s="1043"/>
      <c r="M43" s="1029" t="s">
        <v>39</v>
      </c>
      <c r="N43" s="1029" t="s">
        <v>1336</v>
      </c>
      <c r="O43" s="874" t="s">
        <v>14</v>
      </c>
      <c r="P43" s="874" t="s">
        <v>36</v>
      </c>
      <c r="Q43" s="874" t="s">
        <v>36</v>
      </c>
      <c r="R43" s="1099"/>
      <c r="S43" s="1099"/>
      <c r="T43" s="1099">
        <v>-25</v>
      </c>
      <c r="U43" s="1013" t="s">
        <v>18</v>
      </c>
      <c r="V43" s="1029"/>
      <c r="W43" s="1907"/>
      <c r="X43" s="893"/>
      <c r="Y43" s="1180"/>
      <c r="Z43" s="1149"/>
      <c r="AA43" s="850"/>
      <c r="AB43" s="850"/>
      <c r="AC43" s="850"/>
      <c r="AD43" s="850"/>
      <c r="AE43" s="850"/>
      <c r="AF43" s="850"/>
      <c r="AG43" s="850"/>
      <c r="AH43" s="1150"/>
      <c r="AI43" s="1145"/>
      <c r="AJ43" s="850"/>
      <c r="AK43" s="850"/>
      <c r="AL43" s="850"/>
      <c r="AM43" s="850"/>
      <c r="AN43" s="1154"/>
      <c r="AO43" s="1159"/>
      <c r="AP43" s="1222"/>
      <c r="AQ43" s="160"/>
      <c r="AR43" s="160"/>
    </row>
    <row r="44" spans="1:44" s="161" customFormat="1" ht="24.95" customHeight="1">
      <c r="A44" s="1008" t="s">
        <v>1743</v>
      </c>
      <c r="B44" s="300">
        <v>7</v>
      </c>
      <c r="C44" s="302" t="s">
        <v>1306</v>
      </c>
      <c r="D44" s="1012"/>
      <c r="E44" s="1012" t="s">
        <v>1664</v>
      </c>
      <c r="F44" s="1032" t="s">
        <v>1388</v>
      </c>
      <c r="G44" s="1032">
        <v>3.15</v>
      </c>
      <c r="H44" s="1040" t="s">
        <v>1194</v>
      </c>
      <c r="I44" s="1040" t="s">
        <v>1237</v>
      </c>
      <c r="J44" s="1041" t="s">
        <v>1461</v>
      </c>
      <c r="K44" s="1041" t="s">
        <v>1462</v>
      </c>
      <c r="L44" s="1041"/>
      <c r="M44" s="1032" t="s">
        <v>39</v>
      </c>
      <c r="N44" s="1032"/>
      <c r="O44" s="1103" t="s">
        <v>14</v>
      </c>
      <c r="P44" s="1103" t="s">
        <v>36</v>
      </c>
      <c r="Q44" s="1103" t="s">
        <v>36</v>
      </c>
      <c r="R44" s="1100"/>
      <c r="S44" s="1100"/>
      <c r="T44" s="1100">
        <v>-5</v>
      </c>
      <c r="U44" s="1012" t="s">
        <v>18</v>
      </c>
      <c r="V44" s="1032"/>
      <c r="W44" s="1908"/>
      <c r="X44" s="892"/>
      <c r="Y44" s="1181"/>
      <c r="Z44" s="1151"/>
      <c r="AA44" s="851"/>
      <c r="AB44" s="851"/>
      <c r="AC44" s="851"/>
      <c r="AD44" s="851"/>
      <c r="AE44" s="851"/>
      <c r="AF44" s="851"/>
      <c r="AG44" s="851"/>
      <c r="AH44" s="1152"/>
      <c r="AI44" s="1146"/>
      <c r="AJ44" s="888">
        <v>-52.060197994130498</v>
      </c>
      <c r="AK44" s="851"/>
      <c r="AL44" s="888">
        <v>-52.179066036435898</v>
      </c>
      <c r="AM44" s="851"/>
      <c r="AN44" s="1155"/>
      <c r="AO44" s="1160" t="s">
        <v>9946</v>
      </c>
      <c r="AP44" s="1223"/>
      <c r="AQ44" s="160"/>
      <c r="AR44" s="160"/>
    </row>
    <row r="45" spans="1:44" s="161" customFormat="1" ht="24.95" customHeight="1">
      <c r="A45" s="1006" t="s">
        <v>1744</v>
      </c>
      <c r="B45" s="287">
        <v>7</v>
      </c>
      <c r="C45" s="15" t="s">
        <v>1305</v>
      </c>
      <c r="D45" s="1013"/>
      <c r="E45" s="1013" t="s">
        <v>1664</v>
      </c>
      <c r="F45" s="1029" t="s">
        <v>1388</v>
      </c>
      <c r="G45" s="1029">
        <v>3.15</v>
      </c>
      <c r="H45" s="1042" t="s">
        <v>1194</v>
      </c>
      <c r="I45" s="1042" t="s">
        <v>1237</v>
      </c>
      <c r="J45" s="1043" t="s">
        <v>1463</v>
      </c>
      <c r="K45" s="1043" t="s">
        <v>1464</v>
      </c>
      <c r="L45" s="1043"/>
      <c r="M45" s="1029" t="s">
        <v>39</v>
      </c>
      <c r="N45" s="1029"/>
      <c r="O45" s="874" t="s">
        <v>14</v>
      </c>
      <c r="P45" s="874" t="s">
        <v>36</v>
      </c>
      <c r="Q45" s="874" t="s">
        <v>36</v>
      </c>
      <c r="R45" s="1099"/>
      <c r="S45" s="1099"/>
      <c r="T45" s="1099">
        <v>-10</v>
      </c>
      <c r="U45" s="1013" t="s">
        <v>18</v>
      </c>
      <c r="V45" s="1029"/>
      <c r="W45" s="1907"/>
      <c r="X45" s="893"/>
      <c r="Y45" s="1180"/>
      <c r="Z45" s="1149"/>
      <c r="AA45" s="850"/>
      <c r="AB45" s="850"/>
      <c r="AC45" s="850"/>
      <c r="AD45" s="850"/>
      <c r="AE45" s="850"/>
      <c r="AF45" s="850"/>
      <c r="AG45" s="850"/>
      <c r="AH45" s="1150"/>
      <c r="AI45" s="1145"/>
      <c r="AJ45" s="888">
        <v>-31.071461919190501</v>
      </c>
      <c r="AK45" s="850"/>
      <c r="AL45" s="888">
        <v>-29.079010413141301</v>
      </c>
      <c r="AM45" s="850"/>
      <c r="AN45" s="1154"/>
      <c r="AO45" s="1159" t="s">
        <v>9947</v>
      </c>
      <c r="AP45" s="1222"/>
      <c r="AQ45" s="160"/>
      <c r="AR45" s="160"/>
    </row>
    <row r="46" spans="1:44" s="161" customFormat="1" ht="24.95" customHeight="1">
      <c r="A46" s="1008" t="s">
        <v>1745</v>
      </c>
      <c r="B46" s="300">
        <v>7</v>
      </c>
      <c r="C46" s="1819" t="s">
        <v>1307</v>
      </c>
      <c r="D46" s="1012"/>
      <c r="E46" s="1012" t="s">
        <v>1664</v>
      </c>
      <c r="F46" s="1032" t="s">
        <v>1388</v>
      </c>
      <c r="G46" s="1032">
        <v>3.15</v>
      </c>
      <c r="H46" s="1040" t="s">
        <v>1194</v>
      </c>
      <c r="I46" s="1040" t="s">
        <v>1237</v>
      </c>
      <c r="J46" s="1041" t="s">
        <v>1465</v>
      </c>
      <c r="K46" s="1041" t="s">
        <v>7212</v>
      </c>
      <c r="L46" s="1041"/>
      <c r="M46" s="1032" t="s">
        <v>39</v>
      </c>
      <c r="N46" s="1032"/>
      <c r="O46" s="1103" t="s">
        <v>14</v>
      </c>
      <c r="P46" s="1103" t="s">
        <v>36</v>
      </c>
      <c r="Q46" s="1103" t="s">
        <v>36</v>
      </c>
      <c r="R46" s="1100"/>
      <c r="S46" s="1100"/>
      <c r="T46" s="1100">
        <v>-20</v>
      </c>
      <c r="U46" s="1012" t="s">
        <v>18</v>
      </c>
      <c r="V46" s="1032"/>
      <c r="W46" s="1908"/>
      <c r="X46" s="892" t="s">
        <v>7221</v>
      </c>
      <c r="Y46" s="1181"/>
      <c r="Z46" s="1151"/>
      <c r="AA46" s="851"/>
      <c r="AB46" s="851"/>
      <c r="AC46" s="851"/>
      <c r="AD46" s="851"/>
      <c r="AE46" s="851"/>
      <c r="AF46" s="851"/>
      <c r="AG46" s="851"/>
      <c r="AH46" s="1152"/>
      <c r="AI46" s="1146"/>
      <c r="AJ46" s="888">
        <v>-22.0198747808208</v>
      </c>
      <c r="AK46" s="851"/>
      <c r="AL46" s="888">
        <v>-22.854368239246</v>
      </c>
      <c r="AM46" s="851"/>
      <c r="AN46" s="1155"/>
      <c r="AO46" s="1160" t="s">
        <v>9948</v>
      </c>
      <c r="AP46" s="1223"/>
      <c r="AQ46" s="160"/>
      <c r="AR46" s="160"/>
    </row>
    <row r="47" spans="1:44" s="161" customFormat="1" ht="24.95" customHeight="1">
      <c r="A47" s="1008" t="s">
        <v>7210</v>
      </c>
      <c r="B47" s="300">
        <v>7</v>
      </c>
      <c r="C47" s="1820"/>
      <c r="D47" s="1012"/>
      <c r="E47" s="1012" t="s">
        <v>1664</v>
      </c>
      <c r="F47" s="1032" t="s">
        <v>1388</v>
      </c>
      <c r="G47" s="1032">
        <v>3.15</v>
      </c>
      <c r="H47" s="1040" t="s">
        <v>1194</v>
      </c>
      <c r="I47" s="1040" t="s">
        <v>1237</v>
      </c>
      <c r="J47" s="1041" t="s">
        <v>7214</v>
      </c>
      <c r="K47" s="1041" t="s">
        <v>7215</v>
      </c>
      <c r="L47" s="1041"/>
      <c r="M47" s="1032" t="s">
        <v>39</v>
      </c>
      <c r="N47" s="1032"/>
      <c r="O47" s="1103" t="s">
        <v>14</v>
      </c>
      <c r="P47" s="1103" t="s">
        <v>36</v>
      </c>
      <c r="Q47" s="1103" t="s">
        <v>36</v>
      </c>
      <c r="R47" s="1100"/>
      <c r="S47" s="1100"/>
      <c r="T47" s="1100">
        <v>-20</v>
      </c>
      <c r="U47" s="1012" t="s">
        <v>18</v>
      </c>
      <c r="V47" s="1032"/>
      <c r="W47" s="1908"/>
      <c r="X47" s="892" t="s">
        <v>7222</v>
      </c>
      <c r="Y47" s="1181"/>
      <c r="Z47" s="1151"/>
      <c r="AA47" s="851"/>
      <c r="AB47" s="851"/>
      <c r="AC47" s="851"/>
      <c r="AD47" s="851"/>
      <c r="AE47" s="851"/>
      <c r="AF47" s="851"/>
      <c r="AG47" s="851"/>
      <c r="AH47" s="1152"/>
      <c r="AI47" s="1146"/>
      <c r="AJ47" s="888">
        <v>-21.212367531978199</v>
      </c>
      <c r="AK47" s="851"/>
      <c r="AL47" s="890">
        <v>-18.1801779516925</v>
      </c>
      <c r="AM47" s="851"/>
      <c r="AN47" s="1155"/>
      <c r="AO47" s="1160" t="s">
        <v>9949</v>
      </c>
      <c r="AP47" s="1223"/>
      <c r="AQ47" s="160"/>
      <c r="AR47" s="160"/>
    </row>
    <row r="48" spans="1:44" s="161" customFormat="1" ht="24.95" customHeight="1">
      <c r="A48" s="1008" t="s">
        <v>7211</v>
      </c>
      <c r="B48" s="300">
        <v>7</v>
      </c>
      <c r="C48" s="1820"/>
      <c r="D48" s="1012"/>
      <c r="E48" s="1012" t="s">
        <v>1664</v>
      </c>
      <c r="F48" s="1032" t="s">
        <v>1388</v>
      </c>
      <c r="G48" s="1032">
        <v>3.15</v>
      </c>
      <c r="H48" s="1040" t="s">
        <v>1194</v>
      </c>
      <c r="I48" s="1040" t="s">
        <v>1237</v>
      </c>
      <c r="J48" s="1041" t="s">
        <v>7216</v>
      </c>
      <c r="K48" s="1041" t="s">
        <v>7217</v>
      </c>
      <c r="L48" s="1041"/>
      <c r="M48" s="1032" t="s">
        <v>39</v>
      </c>
      <c r="N48" s="1032"/>
      <c r="O48" s="1103" t="s">
        <v>14</v>
      </c>
      <c r="P48" s="1103" t="s">
        <v>36</v>
      </c>
      <c r="Q48" s="1103" t="s">
        <v>36</v>
      </c>
      <c r="R48" s="1100"/>
      <c r="S48" s="1100"/>
      <c r="T48" s="1100">
        <v>-15</v>
      </c>
      <c r="U48" s="1012" t="s">
        <v>18</v>
      </c>
      <c r="V48" s="1032"/>
      <c r="W48" s="1908"/>
      <c r="X48" s="892" t="s">
        <v>7223</v>
      </c>
      <c r="Y48" s="1181"/>
      <c r="Z48" s="1151"/>
      <c r="AA48" s="851"/>
      <c r="AB48" s="851"/>
      <c r="AC48" s="851"/>
      <c r="AD48" s="851"/>
      <c r="AE48" s="851"/>
      <c r="AF48" s="851"/>
      <c r="AG48" s="851"/>
      <c r="AH48" s="1152"/>
      <c r="AI48" s="1146"/>
      <c r="AJ48" s="890">
        <v>-10.019609685922299</v>
      </c>
      <c r="AK48" s="851"/>
      <c r="AL48" s="890">
        <v>-4.9185542831255002</v>
      </c>
      <c r="AM48" s="851"/>
      <c r="AN48" s="1155"/>
      <c r="AO48" s="1160" t="s">
        <v>9950</v>
      </c>
      <c r="AP48" s="1223"/>
      <c r="AQ48" s="160"/>
      <c r="AR48" s="160"/>
    </row>
    <row r="49" spans="1:44" s="161" customFormat="1" ht="24.95" customHeight="1">
      <c r="A49" s="1008" t="s">
        <v>7213</v>
      </c>
      <c r="B49" s="300">
        <v>7</v>
      </c>
      <c r="C49" s="1821"/>
      <c r="D49" s="1012"/>
      <c r="E49" s="1012" t="s">
        <v>1664</v>
      </c>
      <c r="F49" s="1032" t="s">
        <v>1388</v>
      </c>
      <c r="G49" s="1032">
        <v>3.15</v>
      </c>
      <c r="H49" s="1040" t="s">
        <v>1194</v>
      </c>
      <c r="I49" s="1040" t="s">
        <v>1237</v>
      </c>
      <c r="J49" s="1041" t="s">
        <v>7218</v>
      </c>
      <c r="K49" s="1041" t="s">
        <v>7219</v>
      </c>
      <c r="L49" s="1041"/>
      <c r="M49" s="1032" t="s">
        <v>39</v>
      </c>
      <c r="N49" s="1032"/>
      <c r="O49" s="1103" t="s">
        <v>14</v>
      </c>
      <c r="P49" s="1103" t="s">
        <v>36</v>
      </c>
      <c r="Q49" s="1103" t="s">
        <v>36</v>
      </c>
      <c r="R49" s="1100"/>
      <c r="S49" s="1100"/>
      <c r="T49" s="1100">
        <v>-15</v>
      </c>
      <c r="U49" s="1012" t="s">
        <v>18</v>
      </c>
      <c r="V49" s="1032"/>
      <c r="W49" s="1908"/>
      <c r="X49" s="892" t="s">
        <v>7220</v>
      </c>
      <c r="Y49" s="1181"/>
      <c r="Z49" s="1151"/>
      <c r="AA49" s="851"/>
      <c r="AB49" s="851"/>
      <c r="AC49" s="851"/>
      <c r="AD49" s="851"/>
      <c r="AE49" s="851"/>
      <c r="AF49" s="851"/>
      <c r="AG49" s="851"/>
      <c r="AH49" s="1152"/>
      <c r="AI49" s="1146"/>
      <c r="AJ49" s="890">
        <v>8.77429287649184</v>
      </c>
      <c r="AK49" s="851"/>
      <c r="AL49" s="890">
        <v>13.380022723531001</v>
      </c>
      <c r="AM49" s="851"/>
      <c r="AN49" s="1155"/>
      <c r="AO49" s="1160" t="s">
        <v>9951</v>
      </c>
      <c r="AP49" s="1223"/>
      <c r="AQ49" s="160"/>
      <c r="AR49" s="160"/>
    </row>
    <row r="50" spans="1:44" s="162" customFormat="1" ht="24.95" customHeight="1">
      <c r="A50" s="1005" t="s">
        <v>1682</v>
      </c>
      <c r="B50" s="286"/>
      <c r="C50" s="286" t="s">
        <v>1234</v>
      </c>
      <c r="D50" s="1027"/>
      <c r="E50" s="1027"/>
      <c r="F50" s="1027"/>
      <c r="G50" s="1027"/>
      <c r="H50" s="1028"/>
      <c r="I50" s="1028"/>
      <c r="J50" s="1028"/>
      <c r="K50" s="1028"/>
      <c r="L50" s="1028"/>
      <c r="M50" s="1027"/>
      <c r="N50" s="1027"/>
      <c r="O50" s="1027"/>
      <c r="P50" s="1027"/>
      <c r="Q50" s="1027"/>
      <c r="R50" s="1097"/>
      <c r="S50" s="1097"/>
      <c r="T50" s="1097"/>
      <c r="U50" s="1027"/>
      <c r="V50" s="1027"/>
      <c r="W50" s="1906"/>
      <c r="X50" s="165"/>
      <c r="Y50" s="1141"/>
      <c r="Z50" s="1147"/>
      <c r="AA50" s="849"/>
      <c r="AB50" s="849"/>
      <c r="AC50" s="849"/>
      <c r="AD50" s="849"/>
      <c r="AE50" s="849"/>
      <c r="AF50" s="849"/>
      <c r="AG50" s="849"/>
      <c r="AH50" s="1148"/>
      <c r="AI50" s="1144"/>
      <c r="AJ50" s="849"/>
      <c r="AK50" s="849"/>
      <c r="AL50" s="849"/>
      <c r="AM50" s="849"/>
      <c r="AN50" s="1153"/>
      <c r="AO50" s="1158"/>
      <c r="AP50" s="1197"/>
    </row>
    <row r="51" spans="1:44" s="161" customFormat="1" ht="24.95" customHeight="1">
      <c r="A51" s="1006" t="s">
        <v>1746</v>
      </c>
      <c r="B51" s="287">
        <v>7</v>
      </c>
      <c r="C51" s="1782" t="s">
        <v>1251</v>
      </c>
      <c r="D51" s="1045"/>
      <c r="E51" s="1013" t="s">
        <v>1664</v>
      </c>
      <c r="F51" s="1029" t="s">
        <v>1388</v>
      </c>
      <c r="G51" s="1029">
        <v>3.15</v>
      </c>
      <c r="H51" s="1042" t="s">
        <v>1194</v>
      </c>
      <c r="I51" s="1042" t="s">
        <v>875</v>
      </c>
      <c r="J51" s="873"/>
      <c r="K51" s="873"/>
      <c r="L51" s="873"/>
      <c r="M51" s="1029" t="s">
        <v>39</v>
      </c>
      <c r="N51" s="1029"/>
      <c r="O51" s="1029">
        <v>26.9</v>
      </c>
      <c r="P51" s="1029" t="s">
        <v>79</v>
      </c>
      <c r="Q51" s="1029" t="s">
        <v>1252</v>
      </c>
      <c r="R51" s="1115"/>
      <c r="S51" s="1115">
        <v>420</v>
      </c>
      <c r="T51" s="1111"/>
      <c r="U51" s="1029" t="s">
        <v>17</v>
      </c>
      <c r="V51" s="1029" t="s">
        <v>21</v>
      </c>
      <c r="W51" s="1907" t="s">
        <v>12483</v>
      </c>
      <c r="X51" s="152" t="s">
        <v>1395</v>
      </c>
      <c r="Y51" s="1180"/>
      <c r="Z51" s="1149"/>
      <c r="AA51" s="850"/>
      <c r="AB51" s="850"/>
      <c r="AC51" s="850"/>
      <c r="AD51" s="850"/>
      <c r="AE51" s="850"/>
      <c r="AF51" s="850"/>
      <c r="AG51" s="850"/>
      <c r="AH51" s="1150"/>
      <c r="AI51" s="1145"/>
      <c r="AJ51" s="850">
        <v>611.33000000000004</v>
      </c>
      <c r="AK51" s="850"/>
      <c r="AL51" s="850">
        <v>622.11</v>
      </c>
      <c r="AM51" s="850"/>
      <c r="AN51" s="1154">
        <v>607.16000000000008</v>
      </c>
      <c r="AO51" s="1159" t="s">
        <v>12290</v>
      </c>
      <c r="AP51" s="1222"/>
      <c r="AQ51" s="160"/>
      <c r="AR51" s="160"/>
    </row>
    <row r="52" spans="1:44" s="161" customFormat="1" ht="24.95" customHeight="1">
      <c r="A52" s="1006" t="s">
        <v>1747</v>
      </c>
      <c r="B52" s="287">
        <v>7</v>
      </c>
      <c r="C52" s="1783"/>
      <c r="D52" s="1045"/>
      <c r="E52" s="1013" t="s">
        <v>1664</v>
      </c>
      <c r="F52" s="1029" t="s">
        <v>1388</v>
      </c>
      <c r="G52" s="1029">
        <v>3.15</v>
      </c>
      <c r="H52" s="1042" t="s">
        <v>1194</v>
      </c>
      <c r="I52" s="1042" t="s">
        <v>875</v>
      </c>
      <c r="J52" s="873"/>
      <c r="K52" s="873"/>
      <c r="L52" s="873"/>
      <c r="M52" s="1029" t="s">
        <v>39</v>
      </c>
      <c r="N52" s="1029"/>
      <c r="O52" s="1029">
        <v>25.9</v>
      </c>
      <c r="P52" s="1029" t="s">
        <v>79</v>
      </c>
      <c r="Q52" s="1029" t="s">
        <v>1253</v>
      </c>
      <c r="R52" s="1099"/>
      <c r="S52" s="1115">
        <v>330</v>
      </c>
      <c r="T52" s="1111"/>
      <c r="U52" s="1029" t="s">
        <v>17</v>
      </c>
      <c r="V52" s="1029" t="s">
        <v>21</v>
      </c>
      <c r="W52" s="1907" t="s">
        <v>12483</v>
      </c>
      <c r="X52" s="152" t="s">
        <v>1395</v>
      </c>
      <c r="Y52" s="1180"/>
      <c r="Z52" s="1149"/>
      <c r="AA52" s="850"/>
      <c r="AB52" s="850"/>
      <c r="AC52" s="850"/>
      <c r="AD52" s="850"/>
      <c r="AE52" s="850"/>
      <c r="AF52" s="850"/>
      <c r="AG52" s="850"/>
      <c r="AH52" s="1150"/>
      <c r="AI52" s="1145"/>
      <c r="AJ52" s="850">
        <v>522.44999999999993</v>
      </c>
      <c r="AK52" s="850"/>
      <c r="AL52" s="850">
        <v>533.59999999999991</v>
      </c>
      <c r="AM52" s="850"/>
      <c r="AN52" s="1154">
        <v>520.32999999999993</v>
      </c>
      <c r="AO52" s="1159" t="s">
        <v>12291</v>
      </c>
      <c r="AP52" s="1222"/>
      <c r="AQ52" s="160"/>
      <c r="AR52" s="160"/>
    </row>
    <row r="53" spans="1:44" s="161" customFormat="1" ht="24.95" customHeight="1">
      <c r="A53" s="1006" t="s">
        <v>1748</v>
      </c>
      <c r="B53" s="287">
        <v>7</v>
      </c>
      <c r="C53" s="1783"/>
      <c r="D53" s="1013"/>
      <c r="E53" s="1013" t="s">
        <v>1664</v>
      </c>
      <c r="F53" s="1029" t="s">
        <v>1388</v>
      </c>
      <c r="G53" s="1029">
        <v>3.15</v>
      </c>
      <c r="H53" s="1042" t="s">
        <v>1194</v>
      </c>
      <c r="I53" s="1042" t="s">
        <v>875</v>
      </c>
      <c r="J53" s="873"/>
      <c r="K53" s="873"/>
      <c r="L53" s="873"/>
      <c r="M53" s="1029" t="s">
        <v>85</v>
      </c>
      <c r="N53" s="1029"/>
      <c r="O53" s="1029">
        <v>2</v>
      </c>
      <c r="P53" s="1029" t="s">
        <v>79</v>
      </c>
      <c r="Q53" s="1029" t="s">
        <v>1253</v>
      </c>
      <c r="R53" s="1099"/>
      <c r="S53" s="1115">
        <v>9</v>
      </c>
      <c r="T53" s="1111"/>
      <c r="U53" s="1029" t="s">
        <v>17</v>
      </c>
      <c r="V53" s="1029" t="s">
        <v>21</v>
      </c>
      <c r="W53" s="1907" t="s">
        <v>12483</v>
      </c>
      <c r="X53" s="893"/>
      <c r="Y53" s="1180"/>
      <c r="Z53" s="1149"/>
      <c r="AA53" s="850"/>
      <c r="AB53" s="850"/>
      <c r="AC53" s="850"/>
      <c r="AD53" s="850"/>
      <c r="AE53" s="850"/>
      <c r="AF53" s="850"/>
      <c r="AG53" s="850"/>
      <c r="AH53" s="1150"/>
      <c r="AI53" s="1145"/>
      <c r="AJ53" s="850">
        <v>20.895199729711901</v>
      </c>
      <c r="AK53" s="850"/>
      <c r="AL53" s="850">
        <v>21.086792003320799</v>
      </c>
      <c r="AM53" s="850"/>
      <c r="AN53" s="1154">
        <v>21.230839853872101</v>
      </c>
      <c r="AO53" s="1159" t="s">
        <v>9453</v>
      </c>
      <c r="AP53" s="1222"/>
      <c r="AQ53" s="160"/>
      <c r="AR53" s="160"/>
    </row>
    <row r="54" spans="1:44" s="161" customFormat="1" ht="24.95" customHeight="1">
      <c r="A54" s="1006" t="s">
        <v>1749</v>
      </c>
      <c r="B54" s="287">
        <v>7</v>
      </c>
      <c r="C54" s="1783"/>
      <c r="D54" s="1013"/>
      <c r="E54" s="1013" t="s">
        <v>1664</v>
      </c>
      <c r="F54" s="1029" t="s">
        <v>1388</v>
      </c>
      <c r="G54" s="1029" t="s">
        <v>872</v>
      </c>
      <c r="H54" s="1042" t="s">
        <v>207</v>
      </c>
      <c r="I54" s="1042" t="s">
        <v>875</v>
      </c>
      <c r="J54" s="873"/>
      <c r="K54" s="873"/>
      <c r="L54" s="873"/>
      <c r="M54" s="1029" t="s">
        <v>85</v>
      </c>
      <c r="N54" s="1029"/>
      <c r="O54" s="1029">
        <v>2</v>
      </c>
      <c r="P54" s="1029" t="s">
        <v>79</v>
      </c>
      <c r="Q54" s="1029" t="s">
        <v>1253</v>
      </c>
      <c r="R54" s="1099"/>
      <c r="S54" s="1115">
        <v>9</v>
      </c>
      <c r="T54" s="1111"/>
      <c r="U54" s="1029" t="s">
        <v>17</v>
      </c>
      <c r="V54" s="1029" t="s">
        <v>21</v>
      </c>
      <c r="W54" s="1907" t="s">
        <v>12483</v>
      </c>
      <c r="X54" s="893"/>
      <c r="Y54" s="1180"/>
      <c r="Z54" s="1149"/>
      <c r="AA54" s="850"/>
      <c r="AB54" s="850"/>
      <c r="AC54" s="850"/>
      <c r="AD54" s="850"/>
      <c r="AE54" s="850"/>
      <c r="AF54" s="850"/>
      <c r="AG54" s="850"/>
      <c r="AH54" s="1150"/>
      <c r="AI54" s="1145"/>
      <c r="AJ54" s="850">
        <v>22.2020578253968</v>
      </c>
      <c r="AK54" s="850"/>
      <c r="AL54" s="850">
        <v>22.504275910181999</v>
      </c>
      <c r="AM54" s="850"/>
      <c r="AN54" s="1154">
        <v>22.603425926829299</v>
      </c>
      <c r="AO54" s="1159" t="s">
        <v>11951</v>
      </c>
      <c r="AP54" s="1222"/>
      <c r="AQ54" s="160"/>
      <c r="AR54" s="160"/>
    </row>
    <row r="55" spans="1:44" s="161" customFormat="1" ht="24.95" customHeight="1">
      <c r="A55" s="1006" t="s">
        <v>1750</v>
      </c>
      <c r="B55" s="287">
        <v>7</v>
      </c>
      <c r="C55" s="1784"/>
      <c r="D55" s="1013"/>
      <c r="E55" s="1013" t="s">
        <v>1664</v>
      </c>
      <c r="F55" s="1029" t="s">
        <v>1388</v>
      </c>
      <c r="G55" s="1029">
        <v>3.15</v>
      </c>
      <c r="H55" s="1042" t="s">
        <v>1194</v>
      </c>
      <c r="I55" s="1042" t="s">
        <v>875</v>
      </c>
      <c r="J55" s="873"/>
      <c r="K55" s="873"/>
      <c r="L55" s="873"/>
      <c r="M55" s="1029" t="s">
        <v>85</v>
      </c>
      <c r="N55" s="1029"/>
      <c r="O55" s="1029">
        <v>-10</v>
      </c>
      <c r="P55" s="1029" t="s">
        <v>79</v>
      </c>
      <c r="Q55" s="1029" t="s">
        <v>1253</v>
      </c>
      <c r="R55" s="1099"/>
      <c r="S55" s="1115">
        <v>6</v>
      </c>
      <c r="T55" s="1111"/>
      <c r="U55" s="1029" t="s">
        <v>17</v>
      </c>
      <c r="V55" s="1029" t="s">
        <v>21</v>
      </c>
      <c r="W55" s="1907" t="s">
        <v>12483</v>
      </c>
      <c r="X55" s="893"/>
      <c r="Y55" s="1180"/>
      <c r="Z55" s="1149"/>
      <c r="AA55" s="850"/>
      <c r="AB55" s="850"/>
      <c r="AC55" s="850"/>
      <c r="AD55" s="850"/>
      <c r="AE55" s="850"/>
      <c r="AF55" s="850"/>
      <c r="AG55" s="850"/>
      <c r="AH55" s="1150"/>
      <c r="AI55" s="1145"/>
      <c r="AJ55" s="850">
        <v>14.7129994123681</v>
      </c>
      <c r="AK55" s="850"/>
      <c r="AL55" s="850">
        <v>15.3208531684769</v>
      </c>
      <c r="AM55" s="850"/>
      <c r="AN55" s="1154">
        <v>15.2186414518739</v>
      </c>
      <c r="AO55" s="1159" t="s">
        <v>9454</v>
      </c>
      <c r="AP55" s="1222"/>
      <c r="AQ55" s="160"/>
      <c r="AR55" s="160"/>
    </row>
    <row r="56" spans="1:44" s="162" customFormat="1" ht="24.95" customHeight="1">
      <c r="A56" s="1005" t="s">
        <v>1683</v>
      </c>
      <c r="B56" s="286"/>
      <c r="C56" s="286" t="s">
        <v>1240</v>
      </c>
      <c r="D56" s="1027"/>
      <c r="E56" s="1027"/>
      <c r="F56" s="1027"/>
      <c r="G56" s="1027"/>
      <c r="H56" s="1028"/>
      <c r="I56" s="1028"/>
      <c r="J56" s="1028"/>
      <c r="K56" s="1028"/>
      <c r="L56" s="1028"/>
      <c r="M56" s="1027"/>
      <c r="N56" s="1027"/>
      <c r="O56" s="1027"/>
      <c r="P56" s="1027"/>
      <c r="Q56" s="1027"/>
      <c r="R56" s="1097"/>
      <c r="S56" s="1097"/>
      <c r="T56" s="1097"/>
      <c r="U56" s="1027"/>
      <c r="V56" s="1027"/>
      <c r="W56" s="1906"/>
      <c r="X56" s="165"/>
      <c r="Y56" s="1141"/>
      <c r="Z56" s="1147"/>
      <c r="AA56" s="849"/>
      <c r="AB56" s="849"/>
      <c r="AC56" s="849"/>
      <c r="AD56" s="849"/>
      <c r="AE56" s="849"/>
      <c r="AF56" s="849"/>
      <c r="AG56" s="849"/>
      <c r="AH56" s="1148"/>
      <c r="AI56" s="1144"/>
      <c r="AJ56" s="849"/>
      <c r="AK56" s="849"/>
      <c r="AL56" s="849"/>
      <c r="AM56" s="849"/>
      <c r="AN56" s="1153"/>
      <c r="AO56" s="1158"/>
      <c r="AP56" s="1197"/>
    </row>
    <row r="57" spans="1:44" s="161" customFormat="1" ht="24.95" customHeight="1">
      <c r="A57" s="1006" t="s">
        <v>1751</v>
      </c>
      <c r="B57" s="287">
        <v>7</v>
      </c>
      <c r="C57" s="1816" t="s">
        <v>1250</v>
      </c>
      <c r="D57" s="1013"/>
      <c r="E57" s="1013" t="s">
        <v>1664</v>
      </c>
      <c r="F57" s="1029" t="s">
        <v>1388</v>
      </c>
      <c r="G57" s="1029">
        <v>3.15</v>
      </c>
      <c r="H57" s="1042" t="s">
        <v>1194</v>
      </c>
      <c r="I57" s="1042" t="s">
        <v>875</v>
      </c>
      <c r="J57" s="1043"/>
      <c r="K57" s="1043"/>
      <c r="L57" s="1043"/>
      <c r="M57" s="1029" t="s">
        <v>39</v>
      </c>
      <c r="N57" s="1029"/>
      <c r="O57" s="1029" t="s">
        <v>1673</v>
      </c>
      <c r="P57" s="874" t="s">
        <v>79</v>
      </c>
      <c r="Q57" s="874" t="s">
        <v>36</v>
      </c>
      <c r="R57" s="1099"/>
      <c r="S57" s="1099"/>
      <c r="T57" s="1105">
        <v>-36</v>
      </c>
      <c r="U57" s="1013" t="s">
        <v>1241</v>
      </c>
      <c r="V57" s="1029" t="s">
        <v>21</v>
      </c>
      <c r="W57" s="1907"/>
      <c r="X57" s="893"/>
      <c r="Y57" s="1180"/>
      <c r="Z57" s="1149"/>
      <c r="AA57" s="850"/>
      <c r="AB57" s="850"/>
      <c r="AC57" s="850"/>
      <c r="AD57" s="850"/>
      <c r="AE57" s="850"/>
      <c r="AF57" s="850"/>
      <c r="AG57" s="850"/>
      <c r="AH57" s="1150"/>
      <c r="AI57" s="1145"/>
      <c r="AJ57" s="888">
        <v>-37.0916</v>
      </c>
      <c r="AK57" s="850"/>
      <c r="AL57" s="888">
        <v>-37.235999999999997</v>
      </c>
      <c r="AM57" s="850"/>
      <c r="AN57" s="1192">
        <v>-37.834699999999998</v>
      </c>
      <c r="AO57" s="1159" t="s">
        <v>12208</v>
      </c>
      <c r="AP57" s="1222"/>
      <c r="AQ57" s="160"/>
      <c r="AR57" s="160"/>
    </row>
    <row r="58" spans="1:44" s="161" customFormat="1" ht="24.95" customHeight="1">
      <c r="A58" s="1006" t="s">
        <v>1752</v>
      </c>
      <c r="B58" s="287">
        <v>7</v>
      </c>
      <c r="C58" s="1817"/>
      <c r="D58" s="1013"/>
      <c r="E58" s="1013" t="s">
        <v>1664</v>
      </c>
      <c r="F58" s="1029" t="s">
        <v>1388</v>
      </c>
      <c r="G58" s="1029">
        <v>3.15</v>
      </c>
      <c r="H58" s="1042" t="s">
        <v>1194</v>
      </c>
      <c r="I58" s="1042" t="s">
        <v>1237</v>
      </c>
      <c r="J58" s="1043"/>
      <c r="K58" s="1043"/>
      <c r="L58" s="1043"/>
      <c r="M58" s="1029" t="s">
        <v>39</v>
      </c>
      <c r="N58" s="1029"/>
      <c r="O58" s="1029" t="s">
        <v>1674</v>
      </c>
      <c r="P58" s="874" t="s">
        <v>79</v>
      </c>
      <c r="Q58" s="874" t="s">
        <v>36</v>
      </c>
      <c r="R58" s="1099"/>
      <c r="S58" s="1099"/>
      <c r="T58" s="1105">
        <v>-33</v>
      </c>
      <c r="U58" s="1013" t="s">
        <v>1241</v>
      </c>
      <c r="V58" s="1029" t="s">
        <v>21</v>
      </c>
      <c r="W58" s="1907"/>
      <c r="X58" s="893"/>
      <c r="Y58" s="1180"/>
      <c r="Z58" s="1149"/>
      <c r="AA58" s="850"/>
      <c r="AB58" s="850"/>
      <c r="AC58" s="850"/>
      <c r="AD58" s="850"/>
      <c r="AE58" s="850"/>
      <c r="AF58" s="850"/>
      <c r="AG58" s="850"/>
      <c r="AH58" s="1150"/>
      <c r="AI58" s="1145"/>
      <c r="AJ58" s="888">
        <v>-37.613100000000003</v>
      </c>
      <c r="AK58" s="850"/>
      <c r="AL58" s="888">
        <v>-38.012500000000003</v>
      </c>
      <c r="AM58" s="850"/>
      <c r="AN58" s="1192">
        <v>-38.062100000000001</v>
      </c>
      <c r="AO58" s="1159" t="s">
        <v>12333</v>
      </c>
      <c r="AP58" s="1222"/>
      <c r="AQ58" s="160"/>
      <c r="AR58" s="160"/>
    </row>
    <row r="59" spans="1:44" s="161" customFormat="1" ht="24.95" customHeight="1">
      <c r="A59" s="1006" t="s">
        <v>1753</v>
      </c>
      <c r="B59" s="287">
        <v>7</v>
      </c>
      <c r="C59" s="1817"/>
      <c r="D59" s="1013"/>
      <c r="E59" s="1013" t="s">
        <v>1664</v>
      </c>
      <c r="F59" s="1029" t="s">
        <v>1388</v>
      </c>
      <c r="G59" s="1029" t="s">
        <v>872</v>
      </c>
      <c r="H59" s="1042" t="s">
        <v>207</v>
      </c>
      <c r="I59" s="1042" t="s">
        <v>875</v>
      </c>
      <c r="J59" s="1043"/>
      <c r="K59" s="1043"/>
      <c r="L59" s="1043"/>
      <c r="M59" s="1029" t="s">
        <v>39</v>
      </c>
      <c r="N59" s="1029"/>
      <c r="O59" s="1029" t="s">
        <v>1673</v>
      </c>
      <c r="P59" s="874" t="s">
        <v>79</v>
      </c>
      <c r="Q59" s="874" t="s">
        <v>36</v>
      </c>
      <c r="R59" s="1099"/>
      <c r="S59" s="1099"/>
      <c r="T59" s="1105">
        <v>-31</v>
      </c>
      <c r="U59" s="1013" t="s">
        <v>1241</v>
      </c>
      <c r="V59" s="1029" t="s">
        <v>21</v>
      </c>
      <c r="W59" s="1907"/>
      <c r="X59" s="893"/>
      <c r="Y59" s="1180"/>
      <c r="Z59" s="1149"/>
      <c r="AA59" s="850"/>
      <c r="AB59" s="850"/>
      <c r="AC59" s="850"/>
      <c r="AD59" s="850"/>
      <c r="AE59" s="850"/>
      <c r="AF59" s="850"/>
      <c r="AG59" s="850"/>
      <c r="AH59" s="1150"/>
      <c r="AI59" s="1145"/>
      <c r="AJ59" s="850"/>
      <c r="AK59" s="850"/>
      <c r="AL59" s="850"/>
      <c r="AM59" s="850"/>
      <c r="AN59" s="1154"/>
      <c r="AO59" s="1159"/>
      <c r="AP59" s="1222"/>
      <c r="AQ59" s="160"/>
      <c r="AR59" s="160"/>
    </row>
    <row r="60" spans="1:44" s="161" customFormat="1" ht="24.95" customHeight="1">
      <c r="A60" s="1006" t="s">
        <v>1754</v>
      </c>
      <c r="B60" s="287">
        <v>7</v>
      </c>
      <c r="C60" s="1817"/>
      <c r="D60" s="1013"/>
      <c r="E60" s="1013" t="s">
        <v>1664</v>
      </c>
      <c r="F60" s="1029" t="s">
        <v>1388</v>
      </c>
      <c r="G60" s="1029">
        <v>3.15</v>
      </c>
      <c r="H60" s="1042" t="s">
        <v>1194</v>
      </c>
      <c r="I60" s="1042" t="s">
        <v>875</v>
      </c>
      <c r="J60" s="1043"/>
      <c r="K60" s="1043"/>
      <c r="L60" s="1043"/>
      <c r="M60" s="1029" t="s">
        <v>85</v>
      </c>
      <c r="N60" s="1029"/>
      <c r="O60" s="1116" t="s">
        <v>1258</v>
      </c>
      <c r="P60" s="874" t="s">
        <v>79</v>
      </c>
      <c r="Q60" s="874" t="s">
        <v>36</v>
      </c>
      <c r="R60" s="1099"/>
      <c r="S60" s="1099"/>
      <c r="T60" s="1105">
        <v>-36</v>
      </c>
      <c r="U60" s="1013" t="s">
        <v>1241</v>
      </c>
      <c r="V60" s="1029" t="s">
        <v>21</v>
      </c>
      <c r="W60" s="1907"/>
      <c r="X60" s="893"/>
      <c r="Y60" s="1180"/>
      <c r="Z60" s="1149"/>
      <c r="AA60" s="850"/>
      <c r="AB60" s="850"/>
      <c r="AC60" s="850"/>
      <c r="AD60" s="850"/>
      <c r="AE60" s="850"/>
      <c r="AF60" s="850"/>
      <c r="AG60" s="850"/>
      <c r="AH60" s="1150"/>
      <c r="AI60" s="1145"/>
      <c r="AJ60" s="888">
        <v>-37.71255</v>
      </c>
      <c r="AK60" s="850"/>
      <c r="AL60" s="888">
        <v>-37.320549999999997</v>
      </c>
      <c r="AM60" s="850"/>
      <c r="AN60" s="1192">
        <v>-37.978149999999999</v>
      </c>
      <c r="AO60" s="1159" t="s">
        <v>9455</v>
      </c>
      <c r="AP60" s="1222"/>
      <c r="AQ60" s="160"/>
      <c r="AR60" s="160"/>
    </row>
    <row r="61" spans="1:44" s="161" customFormat="1" ht="24.95" customHeight="1">
      <c r="A61" s="1006" t="s">
        <v>1755</v>
      </c>
      <c r="B61" s="287">
        <v>7</v>
      </c>
      <c r="C61" s="1817"/>
      <c r="D61" s="1013"/>
      <c r="E61" s="1013" t="s">
        <v>1664</v>
      </c>
      <c r="F61" s="1029" t="s">
        <v>1388</v>
      </c>
      <c r="G61" s="1029">
        <v>3.15</v>
      </c>
      <c r="H61" s="1042" t="s">
        <v>1194</v>
      </c>
      <c r="I61" s="1042" t="s">
        <v>1237</v>
      </c>
      <c r="J61" s="1043"/>
      <c r="K61" s="1043"/>
      <c r="L61" s="1043"/>
      <c r="M61" s="1029" t="s">
        <v>85</v>
      </c>
      <c r="N61" s="1029"/>
      <c r="O61" s="1116" t="s">
        <v>1258</v>
      </c>
      <c r="P61" s="874" t="s">
        <v>79</v>
      </c>
      <c r="Q61" s="874" t="s">
        <v>36</v>
      </c>
      <c r="R61" s="1099"/>
      <c r="S61" s="1099"/>
      <c r="T61" s="1105">
        <v>-33</v>
      </c>
      <c r="U61" s="1013" t="s">
        <v>1241</v>
      </c>
      <c r="V61" s="1029" t="s">
        <v>21</v>
      </c>
      <c r="W61" s="1907"/>
      <c r="X61" s="893"/>
      <c r="Y61" s="1180"/>
      <c r="Z61" s="1149"/>
      <c r="AA61" s="850"/>
      <c r="AB61" s="850"/>
      <c r="AC61" s="850"/>
      <c r="AD61" s="850"/>
      <c r="AE61" s="850"/>
      <c r="AF61" s="850"/>
      <c r="AG61" s="850"/>
      <c r="AH61" s="1150"/>
      <c r="AI61" s="1145"/>
      <c r="AJ61" s="888">
        <v>-35.205640000000002</v>
      </c>
      <c r="AK61" s="850"/>
      <c r="AL61" s="888">
        <v>-35.010280000000002</v>
      </c>
      <c r="AM61" s="850"/>
      <c r="AN61" s="1192">
        <v>-34.605739999999997</v>
      </c>
      <c r="AO61" s="1159" t="s">
        <v>9545</v>
      </c>
      <c r="AP61" s="1222"/>
      <c r="AQ61" s="160"/>
      <c r="AR61" s="160"/>
    </row>
    <row r="62" spans="1:44" s="161" customFormat="1" ht="24.95" customHeight="1">
      <c r="A62" s="1006" t="s">
        <v>1756</v>
      </c>
      <c r="B62" s="287">
        <v>7</v>
      </c>
      <c r="C62" s="1818"/>
      <c r="D62" s="1013"/>
      <c r="E62" s="1013" t="s">
        <v>1664</v>
      </c>
      <c r="F62" s="1029" t="s">
        <v>1388</v>
      </c>
      <c r="G62" s="1029" t="s">
        <v>872</v>
      </c>
      <c r="H62" s="1042" t="s">
        <v>207</v>
      </c>
      <c r="I62" s="1042" t="s">
        <v>875</v>
      </c>
      <c r="J62" s="1043"/>
      <c r="K62" s="1043"/>
      <c r="L62" s="1043"/>
      <c r="M62" s="1029" t="s">
        <v>85</v>
      </c>
      <c r="N62" s="1029"/>
      <c r="O62" s="1116" t="s">
        <v>1258</v>
      </c>
      <c r="P62" s="874" t="s">
        <v>79</v>
      </c>
      <c r="Q62" s="874" t="s">
        <v>36</v>
      </c>
      <c r="R62" s="1099"/>
      <c r="S62" s="1099"/>
      <c r="T62" s="1105">
        <v>-31</v>
      </c>
      <c r="U62" s="1013" t="s">
        <v>1241</v>
      </c>
      <c r="V62" s="1029" t="s">
        <v>21</v>
      </c>
      <c r="W62" s="1907"/>
      <c r="X62" s="893"/>
      <c r="Y62" s="1180"/>
      <c r="Z62" s="1149"/>
      <c r="AA62" s="850"/>
      <c r="AB62" s="850"/>
      <c r="AC62" s="850"/>
      <c r="AD62" s="850"/>
      <c r="AE62" s="850"/>
      <c r="AF62" s="850"/>
      <c r="AG62" s="850"/>
      <c r="AH62" s="1150"/>
      <c r="AI62" s="1145"/>
      <c r="AJ62" s="888">
        <v>-35.245669999999997</v>
      </c>
      <c r="AK62" s="850"/>
      <c r="AL62" s="888">
        <v>-35.433450000000001</v>
      </c>
      <c r="AM62" s="850"/>
      <c r="AN62" s="1192">
        <v>-35.71754</v>
      </c>
      <c r="AO62" s="1159" t="s">
        <v>11952</v>
      </c>
      <c r="AP62" s="1222"/>
      <c r="AQ62" s="160"/>
      <c r="AR62" s="160"/>
    </row>
    <row r="63" spans="1:44" s="161" customFormat="1" ht="24.95" customHeight="1">
      <c r="A63" s="1008" t="s">
        <v>1757</v>
      </c>
      <c r="B63" s="300">
        <v>7</v>
      </c>
      <c r="C63" s="1819" t="s">
        <v>1242</v>
      </c>
      <c r="D63" s="1012"/>
      <c r="E63" s="1012" t="s">
        <v>1664</v>
      </c>
      <c r="F63" s="1032" t="s">
        <v>1388</v>
      </c>
      <c r="G63" s="1032">
        <v>3.15</v>
      </c>
      <c r="H63" s="1040" t="s">
        <v>1194</v>
      </c>
      <c r="I63" s="1040" t="s">
        <v>875</v>
      </c>
      <c r="J63" s="1041"/>
      <c r="K63" s="1041"/>
      <c r="L63" s="1041"/>
      <c r="M63" s="1032" t="s">
        <v>39</v>
      </c>
      <c r="N63" s="1032"/>
      <c r="O63" s="1032" t="s">
        <v>1673</v>
      </c>
      <c r="P63" s="1103" t="s">
        <v>79</v>
      </c>
      <c r="Q63" s="1103" t="s">
        <v>36</v>
      </c>
      <c r="R63" s="1100"/>
      <c r="S63" s="1100"/>
      <c r="T63" s="1104">
        <v>-39</v>
      </c>
      <c r="U63" s="1012" t="s">
        <v>1241</v>
      </c>
      <c r="V63" s="1032" t="s">
        <v>21</v>
      </c>
      <c r="W63" s="1908"/>
      <c r="X63" s="892"/>
      <c r="Y63" s="1181"/>
      <c r="Z63" s="1151"/>
      <c r="AA63" s="851"/>
      <c r="AB63" s="851"/>
      <c r="AC63" s="851"/>
      <c r="AD63" s="851"/>
      <c r="AE63" s="851"/>
      <c r="AF63" s="851"/>
      <c r="AG63" s="851"/>
      <c r="AH63" s="1152"/>
      <c r="AI63" s="1146"/>
      <c r="AJ63" s="888">
        <v>-39.950800000000001</v>
      </c>
      <c r="AK63" s="851"/>
      <c r="AL63" s="888">
        <v>-39.971600000000002</v>
      </c>
      <c r="AM63" s="851"/>
      <c r="AN63" s="1192">
        <v>-40.509300000000003</v>
      </c>
      <c r="AO63" s="1160" t="s">
        <v>12209</v>
      </c>
      <c r="AP63" s="1223"/>
      <c r="AQ63" s="160"/>
      <c r="AR63" s="160"/>
    </row>
    <row r="64" spans="1:44" s="161" customFormat="1" ht="24.95" customHeight="1">
      <c r="A64" s="1008" t="s">
        <v>1758</v>
      </c>
      <c r="B64" s="300">
        <v>7</v>
      </c>
      <c r="C64" s="1820"/>
      <c r="D64" s="1012"/>
      <c r="E64" s="1012" t="s">
        <v>1664</v>
      </c>
      <c r="F64" s="1032" t="s">
        <v>1388</v>
      </c>
      <c r="G64" s="1032">
        <v>3.15</v>
      </c>
      <c r="H64" s="1040" t="s">
        <v>1194</v>
      </c>
      <c r="I64" s="1040" t="s">
        <v>1237</v>
      </c>
      <c r="J64" s="1041"/>
      <c r="K64" s="1041"/>
      <c r="L64" s="1041"/>
      <c r="M64" s="1032" t="s">
        <v>39</v>
      </c>
      <c r="N64" s="1032"/>
      <c r="O64" s="1032" t="s">
        <v>1674</v>
      </c>
      <c r="P64" s="1103" t="s">
        <v>79</v>
      </c>
      <c r="Q64" s="1103" t="s">
        <v>36</v>
      </c>
      <c r="R64" s="1100"/>
      <c r="S64" s="1100"/>
      <c r="T64" s="1104">
        <v>-36</v>
      </c>
      <c r="U64" s="1012" t="s">
        <v>1241</v>
      </c>
      <c r="V64" s="1032" t="s">
        <v>21</v>
      </c>
      <c r="W64" s="1908"/>
      <c r="X64" s="892"/>
      <c r="Y64" s="1181"/>
      <c r="Z64" s="1151"/>
      <c r="AA64" s="851"/>
      <c r="AB64" s="851"/>
      <c r="AC64" s="851"/>
      <c r="AD64" s="851"/>
      <c r="AE64" s="851"/>
      <c r="AF64" s="851"/>
      <c r="AG64" s="851"/>
      <c r="AH64" s="1152"/>
      <c r="AI64" s="1146"/>
      <c r="AJ64" s="888">
        <v>-39.975700000000003</v>
      </c>
      <c r="AK64" s="851"/>
      <c r="AL64" s="888">
        <v>-39.754300000000001</v>
      </c>
      <c r="AM64" s="851"/>
      <c r="AN64" s="1192">
        <v>-40.052300000000002</v>
      </c>
      <c r="AO64" s="1160" t="s">
        <v>12334</v>
      </c>
      <c r="AP64" s="1223"/>
      <c r="AQ64" s="160"/>
      <c r="AR64" s="160"/>
    </row>
    <row r="65" spans="1:44" s="161" customFormat="1" ht="24.95" customHeight="1">
      <c r="A65" s="1008" t="s">
        <v>1759</v>
      </c>
      <c r="B65" s="300">
        <v>7</v>
      </c>
      <c r="C65" s="1820"/>
      <c r="D65" s="1012"/>
      <c r="E65" s="1012" t="s">
        <v>1664</v>
      </c>
      <c r="F65" s="1032" t="s">
        <v>1388</v>
      </c>
      <c r="G65" s="1032" t="s">
        <v>872</v>
      </c>
      <c r="H65" s="1040" t="s">
        <v>207</v>
      </c>
      <c r="I65" s="1040" t="s">
        <v>875</v>
      </c>
      <c r="J65" s="1041"/>
      <c r="K65" s="1041"/>
      <c r="L65" s="1041"/>
      <c r="M65" s="1032" t="s">
        <v>39</v>
      </c>
      <c r="N65" s="1032"/>
      <c r="O65" s="1032" t="s">
        <v>1673</v>
      </c>
      <c r="P65" s="1103" t="s">
        <v>79</v>
      </c>
      <c r="Q65" s="1103" t="s">
        <v>36</v>
      </c>
      <c r="R65" s="1100"/>
      <c r="S65" s="1100"/>
      <c r="T65" s="1104">
        <v>-34</v>
      </c>
      <c r="U65" s="1012" t="s">
        <v>1241</v>
      </c>
      <c r="V65" s="1032" t="s">
        <v>21</v>
      </c>
      <c r="W65" s="1908"/>
      <c r="X65" s="892"/>
      <c r="Y65" s="1181"/>
      <c r="Z65" s="1151"/>
      <c r="AA65" s="851"/>
      <c r="AB65" s="851"/>
      <c r="AC65" s="851"/>
      <c r="AD65" s="851"/>
      <c r="AE65" s="851"/>
      <c r="AF65" s="851"/>
      <c r="AG65" s="851"/>
      <c r="AH65" s="1152"/>
      <c r="AI65" s="1146"/>
      <c r="AJ65" s="851"/>
      <c r="AK65" s="851"/>
      <c r="AL65" s="851"/>
      <c r="AM65" s="851"/>
      <c r="AN65" s="1155"/>
      <c r="AO65" s="1160"/>
      <c r="AP65" s="1223"/>
      <c r="AQ65" s="160"/>
      <c r="AR65" s="160"/>
    </row>
    <row r="66" spans="1:44" s="161" customFormat="1" ht="24.95" customHeight="1">
      <c r="A66" s="1008" t="s">
        <v>1760</v>
      </c>
      <c r="B66" s="300">
        <v>7</v>
      </c>
      <c r="C66" s="1820"/>
      <c r="D66" s="1012"/>
      <c r="E66" s="1012" t="s">
        <v>1664</v>
      </c>
      <c r="F66" s="1032" t="s">
        <v>1388</v>
      </c>
      <c r="G66" s="1032">
        <v>3.15</v>
      </c>
      <c r="H66" s="1040" t="s">
        <v>1194</v>
      </c>
      <c r="I66" s="1040" t="s">
        <v>875</v>
      </c>
      <c r="J66" s="1041"/>
      <c r="K66" s="1041"/>
      <c r="L66" s="1041"/>
      <c r="M66" s="1032" t="s">
        <v>85</v>
      </c>
      <c r="N66" s="1032"/>
      <c r="O66" s="1117" t="s">
        <v>1258</v>
      </c>
      <c r="P66" s="1103" t="s">
        <v>79</v>
      </c>
      <c r="Q66" s="1103" t="s">
        <v>36</v>
      </c>
      <c r="R66" s="1100"/>
      <c r="S66" s="1100"/>
      <c r="T66" s="1104">
        <v>-39</v>
      </c>
      <c r="U66" s="1012" t="s">
        <v>1241</v>
      </c>
      <c r="V66" s="1032" t="s">
        <v>21</v>
      </c>
      <c r="W66" s="1908"/>
      <c r="X66" s="892"/>
      <c r="Y66" s="1181"/>
      <c r="Z66" s="1151"/>
      <c r="AA66" s="851"/>
      <c r="AB66" s="851"/>
      <c r="AC66" s="851"/>
      <c r="AD66" s="851"/>
      <c r="AE66" s="851"/>
      <c r="AF66" s="851"/>
      <c r="AG66" s="851"/>
      <c r="AH66" s="1152"/>
      <c r="AI66" s="1146"/>
      <c r="AJ66" s="888">
        <v>-42.561700000000002</v>
      </c>
      <c r="AK66" s="851"/>
      <c r="AL66" s="888">
        <v>-42.20129</v>
      </c>
      <c r="AM66" s="851"/>
      <c r="AN66" s="1192">
        <v>-42.516509999999997</v>
      </c>
      <c r="AO66" s="1160" t="s">
        <v>9456</v>
      </c>
      <c r="AP66" s="1223"/>
      <c r="AQ66" s="160"/>
      <c r="AR66" s="160"/>
    </row>
    <row r="67" spans="1:44" s="161" customFormat="1" ht="24.95" customHeight="1">
      <c r="A67" s="1008" t="s">
        <v>1761</v>
      </c>
      <c r="B67" s="300">
        <v>7</v>
      </c>
      <c r="C67" s="1820"/>
      <c r="D67" s="1012"/>
      <c r="E67" s="1012" t="s">
        <v>1664</v>
      </c>
      <c r="F67" s="1032" t="s">
        <v>1388</v>
      </c>
      <c r="G67" s="1032">
        <v>3.15</v>
      </c>
      <c r="H67" s="1040" t="s">
        <v>1194</v>
      </c>
      <c r="I67" s="1040" t="s">
        <v>1237</v>
      </c>
      <c r="J67" s="1041"/>
      <c r="K67" s="1041"/>
      <c r="L67" s="1041"/>
      <c r="M67" s="1032" t="s">
        <v>85</v>
      </c>
      <c r="N67" s="1032"/>
      <c r="O67" s="1117" t="s">
        <v>1258</v>
      </c>
      <c r="P67" s="1103" t="s">
        <v>79</v>
      </c>
      <c r="Q67" s="1103" t="s">
        <v>36</v>
      </c>
      <c r="R67" s="1100"/>
      <c r="S67" s="1100"/>
      <c r="T67" s="1104">
        <v>-36</v>
      </c>
      <c r="U67" s="1012" t="s">
        <v>1241</v>
      </c>
      <c r="V67" s="1032" t="s">
        <v>21</v>
      </c>
      <c r="W67" s="1908"/>
      <c r="X67" s="892"/>
      <c r="Y67" s="1181"/>
      <c r="Z67" s="1151"/>
      <c r="AA67" s="851"/>
      <c r="AB67" s="851"/>
      <c r="AC67" s="851"/>
      <c r="AD67" s="851"/>
      <c r="AE67" s="851"/>
      <c r="AF67" s="851"/>
      <c r="AG67" s="851"/>
      <c r="AH67" s="1152"/>
      <c r="AI67" s="1146"/>
      <c r="AJ67" s="888">
        <v>-39.72822</v>
      </c>
      <c r="AK67" s="851"/>
      <c r="AL67" s="888">
        <v>-39.441659999999999</v>
      </c>
      <c r="AM67" s="851"/>
      <c r="AN67" s="1192">
        <v>-38.288510000000002</v>
      </c>
      <c r="AO67" s="1160" t="s">
        <v>9546</v>
      </c>
      <c r="AP67" s="1223"/>
      <c r="AQ67" s="160"/>
      <c r="AR67" s="160"/>
    </row>
    <row r="68" spans="1:44" s="161" customFormat="1" ht="24.95" customHeight="1">
      <c r="A68" s="1008" t="s">
        <v>1762</v>
      </c>
      <c r="B68" s="300">
        <v>7</v>
      </c>
      <c r="C68" s="1821"/>
      <c r="D68" s="1012"/>
      <c r="E68" s="1012" t="s">
        <v>1664</v>
      </c>
      <c r="F68" s="1032" t="s">
        <v>1388</v>
      </c>
      <c r="G68" s="1032" t="s">
        <v>872</v>
      </c>
      <c r="H68" s="1040" t="s">
        <v>207</v>
      </c>
      <c r="I68" s="1040" t="s">
        <v>875</v>
      </c>
      <c r="J68" s="1041"/>
      <c r="K68" s="1041"/>
      <c r="L68" s="1041"/>
      <c r="M68" s="1032" t="s">
        <v>85</v>
      </c>
      <c r="N68" s="1032"/>
      <c r="O68" s="1117" t="s">
        <v>1258</v>
      </c>
      <c r="P68" s="1103" t="s">
        <v>79</v>
      </c>
      <c r="Q68" s="1103" t="s">
        <v>36</v>
      </c>
      <c r="R68" s="1100"/>
      <c r="S68" s="1100"/>
      <c r="T68" s="1104">
        <v>-34</v>
      </c>
      <c r="U68" s="1012" t="s">
        <v>1241</v>
      </c>
      <c r="V68" s="1032" t="s">
        <v>21</v>
      </c>
      <c r="W68" s="1908"/>
      <c r="X68" s="892"/>
      <c r="Y68" s="1181"/>
      <c r="Z68" s="1151"/>
      <c r="AA68" s="851"/>
      <c r="AB68" s="851"/>
      <c r="AC68" s="851"/>
      <c r="AD68" s="851"/>
      <c r="AE68" s="851"/>
      <c r="AF68" s="851"/>
      <c r="AG68" s="851"/>
      <c r="AH68" s="1152"/>
      <c r="AI68" s="1146"/>
      <c r="AJ68" s="888">
        <v>-39.294069999999998</v>
      </c>
      <c r="AK68" s="851"/>
      <c r="AL68" s="888">
        <v>-39.117939999999997</v>
      </c>
      <c r="AM68" s="851"/>
      <c r="AN68" s="1192">
        <v>-39.777389999999997</v>
      </c>
      <c r="AO68" s="1160" t="s">
        <v>11953</v>
      </c>
      <c r="AP68" s="1223"/>
      <c r="AQ68" s="160"/>
      <c r="AR68" s="160"/>
    </row>
    <row r="69" spans="1:44" s="161" customFormat="1" ht="24.95" customHeight="1">
      <c r="A69" s="1006" t="s">
        <v>1763</v>
      </c>
      <c r="B69" s="287">
        <v>7</v>
      </c>
      <c r="C69" s="1816" t="s">
        <v>1243</v>
      </c>
      <c r="D69" s="1013"/>
      <c r="E69" s="1013" t="s">
        <v>1664</v>
      </c>
      <c r="F69" s="1029" t="s">
        <v>1388</v>
      </c>
      <c r="G69" s="1029">
        <v>3.15</v>
      </c>
      <c r="H69" s="1042" t="s">
        <v>1194</v>
      </c>
      <c r="I69" s="1042" t="s">
        <v>875</v>
      </c>
      <c r="J69" s="1043"/>
      <c r="K69" s="1043"/>
      <c r="L69" s="1043"/>
      <c r="M69" s="1029" t="s">
        <v>39</v>
      </c>
      <c r="N69" s="1029"/>
      <c r="O69" s="1029" t="s">
        <v>1673</v>
      </c>
      <c r="P69" s="874" t="s">
        <v>79</v>
      </c>
      <c r="Q69" s="874" t="s">
        <v>36</v>
      </c>
      <c r="R69" s="1099"/>
      <c r="S69" s="1099"/>
      <c r="T69" s="1105">
        <v>-42</v>
      </c>
      <c r="U69" s="1013" t="s">
        <v>1241</v>
      </c>
      <c r="V69" s="1029" t="s">
        <v>21</v>
      </c>
      <c r="W69" s="1907"/>
      <c r="X69" s="893"/>
      <c r="Y69" s="1180"/>
      <c r="Z69" s="1149"/>
      <c r="AA69" s="850"/>
      <c r="AB69" s="850"/>
      <c r="AC69" s="850"/>
      <c r="AD69" s="850"/>
      <c r="AE69" s="850"/>
      <c r="AF69" s="850"/>
      <c r="AG69" s="850"/>
      <c r="AH69" s="1150"/>
      <c r="AI69" s="1145"/>
      <c r="AJ69" s="888">
        <v>-43.4801</v>
      </c>
      <c r="AK69" s="850"/>
      <c r="AL69" s="888">
        <v>-43.5807</v>
      </c>
      <c r="AM69" s="850"/>
      <c r="AN69" s="1192">
        <v>-44.311799999999998</v>
      </c>
      <c r="AO69" s="1159" t="s">
        <v>12208</v>
      </c>
      <c r="AP69" s="1222"/>
      <c r="AQ69" s="160"/>
      <c r="AR69" s="160"/>
    </row>
    <row r="70" spans="1:44" s="161" customFormat="1" ht="24.95" customHeight="1">
      <c r="A70" s="1006" t="s">
        <v>1764</v>
      </c>
      <c r="B70" s="287">
        <v>7</v>
      </c>
      <c r="C70" s="1817"/>
      <c r="D70" s="1013"/>
      <c r="E70" s="1013" t="s">
        <v>1664</v>
      </c>
      <c r="F70" s="1029" t="s">
        <v>1388</v>
      </c>
      <c r="G70" s="1029">
        <v>3.15</v>
      </c>
      <c r="H70" s="1042" t="s">
        <v>1194</v>
      </c>
      <c r="I70" s="1042" t="s">
        <v>1237</v>
      </c>
      <c r="J70" s="1043"/>
      <c r="K70" s="1043"/>
      <c r="L70" s="1043"/>
      <c r="M70" s="1029" t="s">
        <v>39</v>
      </c>
      <c r="N70" s="1029"/>
      <c r="O70" s="1029" t="s">
        <v>1674</v>
      </c>
      <c r="P70" s="874" t="s">
        <v>79</v>
      </c>
      <c r="Q70" s="874" t="s">
        <v>36</v>
      </c>
      <c r="R70" s="1099"/>
      <c r="S70" s="1099"/>
      <c r="T70" s="1105">
        <v>-39</v>
      </c>
      <c r="U70" s="1013" t="s">
        <v>1241</v>
      </c>
      <c r="V70" s="1029" t="s">
        <v>21</v>
      </c>
      <c r="W70" s="1907"/>
      <c r="X70" s="893"/>
      <c r="Y70" s="1180"/>
      <c r="Z70" s="1149"/>
      <c r="AA70" s="850"/>
      <c r="AB70" s="850"/>
      <c r="AC70" s="850"/>
      <c r="AD70" s="850"/>
      <c r="AE70" s="850"/>
      <c r="AF70" s="850"/>
      <c r="AG70" s="850"/>
      <c r="AH70" s="1150"/>
      <c r="AI70" s="1145"/>
      <c r="AJ70" s="888">
        <v>-44.2256</v>
      </c>
      <c r="AK70" s="850"/>
      <c r="AL70" s="888">
        <v>-44.615699999999997</v>
      </c>
      <c r="AM70" s="850"/>
      <c r="AN70" s="1192">
        <v>-44.4086</v>
      </c>
      <c r="AO70" s="1159" t="s">
        <v>12333</v>
      </c>
      <c r="AP70" s="1222"/>
      <c r="AQ70" s="160"/>
      <c r="AR70" s="160"/>
    </row>
    <row r="71" spans="1:44" s="161" customFormat="1" ht="24.95" customHeight="1">
      <c r="A71" s="1006" t="s">
        <v>1765</v>
      </c>
      <c r="B71" s="287">
        <v>7</v>
      </c>
      <c r="C71" s="1817"/>
      <c r="D71" s="1013"/>
      <c r="E71" s="1013" t="s">
        <v>1664</v>
      </c>
      <c r="F71" s="1029" t="s">
        <v>1388</v>
      </c>
      <c r="G71" s="1029" t="s">
        <v>872</v>
      </c>
      <c r="H71" s="1042" t="s">
        <v>207</v>
      </c>
      <c r="I71" s="1042" t="s">
        <v>875</v>
      </c>
      <c r="J71" s="1043"/>
      <c r="K71" s="1043"/>
      <c r="L71" s="1043"/>
      <c r="M71" s="1029" t="s">
        <v>39</v>
      </c>
      <c r="N71" s="1029"/>
      <c r="O71" s="1029" t="s">
        <v>1673</v>
      </c>
      <c r="P71" s="874" t="s">
        <v>79</v>
      </c>
      <c r="Q71" s="874" t="s">
        <v>36</v>
      </c>
      <c r="R71" s="1099"/>
      <c r="S71" s="1099"/>
      <c r="T71" s="1105">
        <v>-37</v>
      </c>
      <c r="U71" s="1013" t="s">
        <v>1241</v>
      </c>
      <c r="V71" s="1029" t="s">
        <v>21</v>
      </c>
      <c r="W71" s="1907"/>
      <c r="X71" s="893"/>
      <c r="Y71" s="1180"/>
      <c r="Z71" s="1149"/>
      <c r="AA71" s="850"/>
      <c r="AB71" s="850"/>
      <c r="AC71" s="850"/>
      <c r="AD71" s="850"/>
      <c r="AE71" s="850"/>
      <c r="AF71" s="850"/>
      <c r="AG71" s="850"/>
      <c r="AH71" s="1150"/>
      <c r="AI71" s="1145"/>
      <c r="AJ71" s="850"/>
      <c r="AK71" s="850"/>
      <c r="AL71" s="850"/>
      <c r="AM71" s="850"/>
      <c r="AN71" s="1154"/>
      <c r="AO71" s="1159"/>
      <c r="AP71" s="1222"/>
      <c r="AQ71" s="160"/>
      <c r="AR71" s="160"/>
    </row>
    <row r="72" spans="1:44" s="161" customFormat="1" ht="24.95" customHeight="1">
      <c r="A72" s="1006" t="s">
        <v>1766</v>
      </c>
      <c r="B72" s="287">
        <v>7</v>
      </c>
      <c r="C72" s="1817"/>
      <c r="D72" s="1013"/>
      <c r="E72" s="1013" t="s">
        <v>1664</v>
      </c>
      <c r="F72" s="1029" t="s">
        <v>1388</v>
      </c>
      <c r="G72" s="1029">
        <v>3.15</v>
      </c>
      <c r="H72" s="1042" t="s">
        <v>1194</v>
      </c>
      <c r="I72" s="1042" t="s">
        <v>875</v>
      </c>
      <c r="J72" s="1043"/>
      <c r="K72" s="1043"/>
      <c r="L72" s="1043"/>
      <c r="M72" s="1029" t="s">
        <v>85</v>
      </c>
      <c r="N72" s="1029"/>
      <c r="O72" s="1116" t="s">
        <v>1258</v>
      </c>
      <c r="P72" s="874" t="s">
        <v>79</v>
      </c>
      <c r="Q72" s="874" t="s">
        <v>36</v>
      </c>
      <c r="R72" s="1099"/>
      <c r="S72" s="1099"/>
      <c r="T72" s="1105">
        <v>-42</v>
      </c>
      <c r="U72" s="1013" t="s">
        <v>1241</v>
      </c>
      <c r="V72" s="1029" t="s">
        <v>21</v>
      </c>
      <c r="W72" s="1907"/>
      <c r="X72" s="893"/>
      <c r="Y72" s="1180"/>
      <c r="Z72" s="1149"/>
      <c r="AA72" s="850"/>
      <c r="AB72" s="850"/>
      <c r="AC72" s="850"/>
      <c r="AD72" s="850"/>
      <c r="AE72" s="850"/>
      <c r="AF72" s="850"/>
      <c r="AG72" s="850"/>
      <c r="AH72" s="1150"/>
      <c r="AI72" s="1145"/>
      <c r="AJ72" s="888">
        <v>-43.649320000000003</v>
      </c>
      <c r="AK72" s="850"/>
      <c r="AL72" s="888">
        <v>-43.565150000000003</v>
      </c>
      <c r="AM72" s="850"/>
      <c r="AN72" s="1192">
        <v>-44.085569999999997</v>
      </c>
      <c r="AO72" s="1159" t="s">
        <v>9457</v>
      </c>
      <c r="AP72" s="1222"/>
      <c r="AQ72" s="160"/>
      <c r="AR72" s="160"/>
    </row>
    <row r="73" spans="1:44" s="161" customFormat="1" ht="24.95" customHeight="1">
      <c r="A73" s="1006" t="s">
        <v>1767</v>
      </c>
      <c r="B73" s="287">
        <v>7</v>
      </c>
      <c r="C73" s="1817"/>
      <c r="D73" s="1013"/>
      <c r="E73" s="1013" t="s">
        <v>1664</v>
      </c>
      <c r="F73" s="1029" t="s">
        <v>1388</v>
      </c>
      <c r="G73" s="1029">
        <v>3.15</v>
      </c>
      <c r="H73" s="1042" t="s">
        <v>1194</v>
      </c>
      <c r="I73" s="1042" t="s">
        <v>1237</v>
      </c>
      <c r="J73" s="1043"/>
      <c r="K73" s="1043"/>
      <c r="L73" s="1043"/>
      <c r="M73" s="1029" t="s">
        <v>85</v>
      </c>
      <c r="N73" s="1029"/>
      <c r="O73" s="1116" t="s">
        <v>1258</v>
      </c>
      <c r="P73" s="874" t="s">
        <v>79</v>
      </c>
      <c r="Q73" s="874" t="s">
        <v>36</v>
      </c>
      <c r="R73" s="1099"/>
      <c r="S73" s="1099"/>
      <c r="T73" s="1105">
        <v>-39</v>
      </c>
      <c r="U73" s="1013" t="s">
        <v>1241</v>
      </c>
      <c r="V73" s="1029" t="s">
        <v>21</v>
      </c>
      <c r="W73" s="1907"/>
      <c r="X73" s="893"/>
      <c r="Y73" s="1180"/>
      <c r="Z73" s="1149"/>
      <c r="AA73" s="850"/>
      <c r="AB73" s="850"/>
      <c r="AC73" s="850"/>
      <c r="AD73" s="850"/>
      <c r="AE73" s="850"/>
      <c r="AF73" s="850"/>
      <c r="AG73" s="850"/>
      <c r="AH73" s="1150"/>
      <c r="AI73" s="1145"/>
      <c r="AJ73" s="888">
        <v>-41.58616</v>
      </c>
      <c r="AK73" s="850"/>
      <c r="AL73" s="888">
        <v>-41.36918</v>
      </c>
      <c r="AM73" s="850"/>
      <c r="AN73" s="1192">
        <v>-40.879420000000003</v>
      </c>
      <c r="AO73" s="1159" t="s">
        <v>9547</v>
      </c>
      <c r="AP73" s="1222"/>
      <c r="AQ73" s="160"/>
      <c r="AR73" s="160"/>
    </row>
    <row r="74" spans="1:44" s="161" customFormat="1" ht="24.95" customHeight="1">
      <c r="A74" s="1006" t="s">
        <v>1768</v>
      </c>
      <c r="B74" s="287">
        <v>7</v>
      </c>
      <c r="C74" s="1818"/>
      <c r="D74" s="1013"/>
      <c r="E74" s="1013" t="s">
        <v>1664</v>
      </c>
      <c r="F74" s="1029" t="s">
        <v>1388</v>
      </c>
      <c r="G74" s="1029" t="s">
        <v>872</v>
      </c>
      <c r="H74" s="1042" t="s">
        <v>207</v>
      </c>
      <c r="I74" s="1042" t="s">
        <v>875</v>
      </c>
      <c r="J74" s="1043"/>
      <c r="K74" s="1043"/>
      <c r="L74" s="1043"/>
      <c r="M74" s="1029" t="s">
        <v>85</v>
      </c>
      <c r="N74" s="1029"/>
      <c r="O74" s="1116" t="s">
        <v>1258</v>
      </c>
      <c r="P74" s="874" t="s">
        <v>79</v>
      </c>
      <c r="Q74" s="874" t="s">
        <v>36</v>
      </c>
      <c r="R74" s="1099"/>
      <c r="S74" s="1099"/>
      <c r="T74" s="1105">
        <v>-37</v>
      </c>
      <c r="U74" s="1013" t="s">
        <v>1241</v>
      </c>
      <c r="V74" s="1029" t="s">
        <v>21</v>
      </c>
      <c r="W74" s="1907"/>
      <c r="X74" s="893"/>
      <c r="Y74" s="1180"/>
      <c r="Z74" s="1149"/>
      <c r="AA74" s="850"/>
      <c r="AB74" s="850"/>
      <c r="AC74" s="850"/>
      <c r="AD74" s="850"/>
      <c r="AE74" s="850"/>
      <c r="AF74" s="850"/>
      <c r="AG74" s="850"/>
      <c r="AH74" s="1150"/>
      <c r="AI74" s="1145"/>
      <c r="AJ74" s="888">
        <v>-40.885440000000003</v>
      </c>
      <c r="AK74" s="850"/>
      <c r="AL74" s="888">
        <v>-41.086889999999997</v>
      </c>
      <c r="AM74" s="850"/>
      <c r="AN74" s="1192">
        <v>-41.36618</v>
      </c>
      <c r="AO74" s="1159" t="s">
        <v>11954</v>
      </c>
      <c r="AP74" s="1222"/>
      <c r="AQ74" s="160"/>
      <c r="AR74" s="160"/>
    </row>
    <row r="75" spans="1:44" s="161" customFormat="1" ht="24.95" customHeight="1">
      <c r="A75" s="1008" t="s">
        <v>1769</v>
      </c>
      <c r="B75" s="300">
        <v>7</v>
      </c>
      <c r="C75" s="1819" t="s">
        <v>1247</v>
      </c>
      <c r="D75" s="1012"/>
      <c r="E75" s="1012" t="s">
        <v>1664</v>
      </c>
      <c r="F75" s="1032" t="s">
        <v>1388</v>
      </c>
      <c r="G75" s="1032">
        <v>3.15</v>
      </c>
      <c r="H75" s="1040" t="s">
        <v>1194</v>
      </c>
      <c r="I75" s="1040" t="s">
        <v>875</v>
      </c>
      <c r="J75" s="1041"/>
      <c r="K75" s="1041"/>
      <c r="L75" s="1041"/>
      <c r="M75" s="1032" t="s">
        <v>58</v>
      </c>
      <c r="N75" s="1032"/>
      <c r="O75" s="1103" t="s">
        <v>36</v>
      </c>
      <c r="P75" s="1103" t="s">
        <v>79</v>
      </c>
      <c r="Q75" s="1103" t="s">
        <v>36</v>
      </c>
      <c r="R75" s="1100"/>
      <c r="S75" s="1100"/>
      <c r="T75" s="1104">
        <v>2.5</v>
      </c>
      <c r="U75" s="1012" t="s">
        <v>1248</v>
      </c>
      <c r="V75" s="1032" t="s">
        <v>21</v>
      </c>
      <c r="W75" s="1908"/>
      <c r="X75" s="892"/>
      <c r="Y75" s="1181"/>
      <c r="Z75" s="1151"/>
      <c r="AA75" s="851"/>
      <c r="AB75" s="851"/>
      <c r="AC75" s="851"/>
      <c r="AD75" s="851"/>
      <c r="AE75" s="851"/>
      <c r="AF75" s="851"/>
      <c r="AG75" s="851"/>
      <c r="AH75" s="1152"/>
      <c r="AI75" s="1146"/>
      <c r="AJ75" s="890">
        <v>2.6981999999999999</v>
      </c>
      <c r="AK75" s="851"/>
      <c r="AL75" s="890">
        <v>2.6543999999999999</v>
      </c>
      <c r="AM75" s="851"/>
      <c r="AN75" s="1192">
        <v>2.3772000000000002</v>
      </c>
      <c r="AO75" s="1160" t="s">
        <v>12237</v>
      </c>
      <c r="AP75" s="1223"/>
      <c r="AQ75" s="160"/>
      <c r="AR75" s="160"/>
    </row>
    <row r="76" spans="1:44" s="161" customFormat="1" ht="24.95" customHeight="1">
      <c r="A76" s="1008" t="s">
        <v>1770</v>
      </c>
      <c r="B76" s="300">
        <v>7</v>
      </c>
      <c r="C76" s="1820"/>
      <c r="D76" s="1012"/>
      <c r="E76" s="1012" t="s">
        <v>1664</v>
      </c>
      <c r="F76" s="1032" t="s">
        <v>1388</v>
      </c>
      <c r="G76" s="1032">
        <v>3.15</v>
      </c>
      <c r="H76" s="1040" t="s">
        <v>1194</v>
      </c>
      <c r="I76" s="1040" t="s">
        <v>1237</v>
      </c>
      <c r="J76" s="1041"/>
      <c r="K76" s="1041"/>
      <c r="L76" s="1041"/>
      <c r="M76" s="1032" t="s">
        <v>58</v>
      </c>
      <c r="N76" s="1032"/>
      <c r="O76" s="1103" t="s">
        <v>36</v>
      </c>
      <c r="P76" s="1103" t="s">
        <v>79</v>
      </c>
      <c r="Q76" s="1103" t="s">
        <v>36</v>
      </c>
      <c r="R76" s="1100"/>
      <c r="S76" s="1100"/>
      <c r="T76" s="1104">
        <v>5</v>
      </c>
      <c r="U76" s="1012" t="s">
        <v>1248</v>
      </c>
      <c r="V76" s="1032" t="s">
        <v>21</v>
      </c>
      <c r="W76" s="1908"/>
      <c r="X76" s="892"/>
      <c r="Y76" s="1181"/>
      <c r="Z76" s="1151"/>
      <c r="AA76" s="851"/>
      <c r="AB76" s="851"/>
      <c r="AC76" s="851"/>
      <c r="AD76" s="851"/>
      <c r="AE76" s="851"/>
      <c r="AF76" s="851"/>
      <c r="AG76" s="851"/>
      <c r="AH76" s="1152"/>
      <c r="AI76" s="1146"/>
      <c r="AJ76" s="888">
        <v>2.6951999999999998</v>
      </c>
      <c r="AK76" s="851"/>
      <c r="AL76" s="888">
        <v>2.7271000000000001</v>
      </c>
      <c r="AM76" s="851"/>
      <c r="AN76" s="1192">
        <v>2.5526</v>
      </c>
      <c r="AO76" s="1160" t="s">
        <v>12363</v>
      </c>
      <c r="AP76" s="1223"/>
      <c r="AQ76" s="160"/>
      <c r="AR76" s="160"/>
    </row>
    <row r="77" spans="1:44" s="161" customFormat="1" ht="24.95" customHeight="1">
      <c r="A77" s="1008" t="s">
        <v>1771</v>
      </c>
      <c r="B77" s="300">
        <v>7</v>
      </c>
      <c r="C77" s="1821"/>
      <c r="D77" s="1012"/>
      <c r="E77" s="1012" t="s">
        <v>1664</v>
      </c>
      <c r="F77" s="1032" t="s">
        <v>1388</v>
      </c>
      <c r="G77" s="1032" t="s">
        <v>872</v>
      </c>
      <c r="H77" s="1040" t="s">
        <v>207</v>
      </c>
      <c r="I77" s="1040" t="s">
        <v>875</v>
      </c>
      <c r="J77" s="1041"/>
      <c r="K77" s="1041"/>
      <c r="L77" s="1041"/>
      <c r="M77" s="1032" t="s">
        <v>58</v>
      </c>
      <c r="N77" s="1032"/>
      <c r="O77" s="1103" t="s">
        <v>36</v>
      </c>
      <c r="P77" s="1103" t="s">
        <v>79</v>
      </c>
      <c r="Q77" s="1103" t="s">
        <v>36</v>
      </c>
      <c r="R77" s="1100"/>
      <c r="S77" s="1100"/>
      <c r="T77" s="1104">
        <v>6</v>
      </c>
      <c r="U77" s="1012" t="s">
        <v>1248</v>
      </c>
      <c r="V77" s="1032" t="s">
        <v>21</v>
      </c>
      <c r="W77" s="1908"/>
      <c r="X77" s="892"/>
      <c r="Y77" s="1181"/>
      <c r="Z77" s="1151"/>
      <c r="AA77" s="851"/>
      <c r="AB77" s="851"/>
      <c r="AC77" s="851"/>
      <c r="AD77" s="851"/>
      <c r="AE77" s="851"/>
      <c r="AF77" s="851"/>
      <c r="AG77" s="851"/>
      <c r="AH77" s="1152"/>
      <c r="AI77" s="1146"/>
      <c r="AJ77" s="888">
        <v>2.4139620000000002</v>
      </c>
      <c r="AK77" s="851"/>
      <c r="AL77" s="888">
        <v>2.8745639999999999</v>
      </c>
      <c r="AM77" s="851"/>
      <c r="AN77" s="1192">
        <v>2.5373679999999998</v>
      </c>
      <c r="AO77" s="1160" t="s">
        <v>11955</v>
      </c>
      <c r="AP77" s="1223"/>
      <c r="AQ77" s="160"/>
      <c r="AR77" s="160"/>
    </row>
    <row r="78" spans="1:44" s="161" customFormat="1" ht="24.95" customHeight="1">
      <c r="A78" s="1006" t="s">
        <v>1772</v>
      </c>
      <c r="B78" s="287">
        <v>7</v>
      </c>
      <c r="C78" s="1839" t="s">
        <v>1272</v>
      </c>
      <c r="D78" s="1013"/>
      <c r="E78" s="1013" t="s">
        <v>1664</v>
      </c>
      <c r="F78" s="1029" t="s">
        <v>1388</v>
      </c>
      <c r="G78" s="1029">
        <v>3.15</v>
      </c>
      <c r="H78" s="1042" t="s">
        <v>1194</v>
      </c>
      <c r="I78" s="1042" t="s">
        <v>875</v>
      </c>
      <c r="J78" s="1057" t="s">
        <v>7102</v>
      </c>
      <c r="K78" s="1057" t="s">
        <v>7102</v>
      </c>
      <c r="L78" s="1063">
        <v>0.03</v>
      </c>
      <c r="M78" s="1029" t="s">
        <v>58</v>
      </c>
      <c r="N78" s="1029"/>
      <c r="O78" s="874" t="s">
        <v>36</v>
      </c>
      <c r="P78" s="874" t="s">
        <v>79</v>
      </c>
      <c r="Q78" s="874" t="s">
        <v>36</v>
      </c>
      <c r="R78" s="1127">
        <v>3</v>
      </c>
      <c r="S78" s="1127">
        <v>5</v>
      </c>
      <c r="T78" s="1127"/>
      <c r="U78" s="1127" t="s">
        <v>18</v>
      </c>
      <c r="V78" s="1029" t="s">
        <v>21</v>
      </c>
      <c r="W78" s="1910"/>
      <c r="X78" s="1848" t="s">
        <v>7150</v>
      </c>
      <c r="Y78" s="1180"/>
      <c r="Z78" s="1149"/>
      <c r="AA78" s="850"/>
      <c r="AB78" s="850"/>
      <c r="AC78" s="850"/>
      <c r="AD78" s="850"/>
      <c r="AE78" s="850"/>
      <c r="AF78" s="850"/>
      <c r="AG78" s="850"/>
      <c r="AH78" s="1150"/>
      <c r="AI78" s="1145"/>
      <c r="AJ78" s="850"/>
      <c r="AK78" s="850"/>
      <c r="AL78" s="850"/>
      <c r="AM78" s="850"/>
      <c r="AN78" s="1154"/>
      <c r="AO78" s="1159"/>
      <c r="AP78" s="1223"/>
      <c r="AQ78" s="160"/>
      <c r="AR78" s="160"/>
    </row>
    <row r="79" spans="1:44" s="161" customFormat="1" ht="24.95" customHeight="1">
      <c r="A79" s="1006" t="s">
        <v>1773</v>
      </c>
      <c r="B79" s="287">
        <v>7</v>
      </c>
      <c r="C79" s="1840"/>
      <c r="D79" s="1013"/>
      <c r="E79" s="1013" t="s">
        <v>1664</v>
      </c>
      <c r="F79" s="1029" t="s">
        <v>1388</v>
      </c>
      <c r="G79" s="1029">
        <v>3.15</v>
      </c>
      <c r="H79" s="1042" t="s">
        <v>1194</v>
      </c>
      <c r="I79" s="1042" t="s">
        <v>875</v>
      </c>
      <c r="J79" s="1064" t="s">
        <v>7141</v>
      </c>
      <c r="K79" s="1064" t="s">
        <v>7141</v>
      </c>
      <c r="L79" s="1063">
        <v>1</v>
      </c>
      <c r="M79" s="1029" t="s">
        <v>58</v>
      </c>
      <c r="N79" s="1029"/>
      <c r="O79" s="874" t="s">
        <v>36</v>
      </c>
      <c r="P79" s="874" t="s">
        <v>79</v>
      </c>
      <c r="Q79" s="874" t="s">
        <v>36</v>
      </c>
      <c r="R79" s="1127">
        <v>3</v>
      </c>
      <c r="S79" s="1127">
        <v>5</v>
      </c>
      <c r="T79" s="1127"/>
      <c r="U79" s="1127" t="s">
        <v>18</v>
      </c>
      <c r="V79" s="1029" t="s">
        <v>21</v>
      </c>
      <c r="W79" s="1912"/>
      <c r="X79" s="1849"/>
      <c r="Y79" s="1180"/>
      <c r="Z79" s="1149"/>
      <c r="AA79" s="850"/>
      <c r="AB79" s="850"/>
      <c r="AC79" s="850"/>
      <c r="AD79" s="850"/>
      <c r="AE79" s="850"/>
      <c r="AF79" s="850"/>
      <c r="AG79" s="850"/>
      <c r="AH79" s="1150"/>
      <c r="AI79" s="1145"/>
      <c r="AJ79" s="850"/>
      <c r="AK79" s="850"/>
      <c r="AL79" s="850"/>
      <c r="AM79" s="850"/>
      <c r="AN79" s="1154"/>
      <c r="AO79" s="1159"/>
      <c r="AP79" s="1223"/>
      <c r="AQ79" s="160"/>
      <c r="AR79" s="160"/>
    </row>
    <row r="80" spans="1:44" s="161" customFormat="1" ht="24.95" customHeight="1">
      <c r="A80" s="1006" t="s">
        <v>1774</v>
      </c>
      <c r="B80" s="287">
        <v>7</v>
      </c>
      <c r="C80" s="1840"/>
      <c r="D80" s="1013"/>
      <c r="E80" s="1013" t="s">
        <v>1664</v>
      </c>
      <c r="F80" s="1029" t="s">
        <v>1388</v>
      </c>
      <c r="G80" s="1029">
        <v>3.15</v>
      </c>
      <c r="H80" s="1042" t="s">
        <v>1194</v>
      </c>
      <c r="I80" s="1042" t="s">
        <v>875</v>
      </c>
      <c r="J80" s="1064" t="s">
        <v>7142</v>
      </c>
      <c r="K80" s="1064" t="s">
        <v>7142</v>
      </c>
      <c r="L80" s="1063">
        <v>1</v>
      </c>
      <c r="M80" s="1029" t="s">
        <v>58</v>
      </c>
      <c r="N80" s="1029"/>
      <c r="O80" s="874" t="s">
        <v>36</v>
      </c>
      <c r="P80" s="874" t="s">
        <v>79</v>
      </c>
      <c r="Q80" s="874" t="s">
        <v>36</v>
      </c>
      <c r="R80" s="1127">
        <v>3</v>
      </c>
      <c r="S80" s="1127">
        <v>5</v>
      </c>
      <c r="T80" s="1127"/>
      <c r="U80" s="1127" t="s">
        <v>18</v>
      </c>
      <c r="V80" s="1029" t="s">
        <v>21</v>
      </c>
      <c r="W80" s="1912"/>
      <c r="X80" s="1849"/>
      <c r="Y80" s="1180"/>
      <c r="Z80" s="1149"/>
      <c r="AA80" s="850"/>
      <c r="AB80" s="850"/>
      <c r="AC80" s="850"/>
      <c r="AD80" s="850"/>
      <c r="AE80" s="850"/>
      <c r="AF80" s="850"/>
      <c r="AG80" s="850"/>
      <c r="AH80" s="1150"/>
      <c r="AI80" s="1145"/>
      <c r="AJ80" s="850"/>
      <c r="AK80" s="850"/>
      <c r="AL80" s="850"/>
      <c r="AM80" s="850"/>
      <c r="AN80" s="1154"/>
      <c r="AO80" s="1159"/>
      <c r="AP80" s="1223"/>
      <c r="AQ80" s="160"/>
      <c r="AR80" s="160"/>
    </row>
    <row r="81" spans="1:44" s="161" customFormat="1" ht="24.95" customHeight="1">
      <c r="A81" s="1006" t="s">
        <v>1775</v>
      </c>
      <c r="B81" s="287">
        <v>7</v>
      </c>
      <c r="C81" s="1840"/>
      <c r="D81" s="1013"/>
      <c r="E81" s="1013" t="s">
        <v>1664</v>
      </c>
      <c r="F81" s="1029" t="s">
        <v>1388</v>
      </c>
      <c r="G81" s="1029">
        <v>3.15</v>
      </c>
      <c r="H81" s="1042" t="s">
        <v>1194</v>
      </c>
      <c r="I81" s="1042" t="s">
        <v>875</v>
      </c>
      <c r="J81" s="1064" t="s">
        <v>7143</v>
      </c>
      <c r="K81" s="1064" t="s">
        <v>7143</v>
      </c>
      <c r="L81" s="1063">
        <v>1</v>
      </c>
      <c r="M81" s="1029" t="s">
        <v>58</v>
      </c>
      <c r="N81" s="1029"/>
      <c r="O81" s="874" t="s">
        <v>36</v>
      </c>
      <c r="P81" s="874" t="s">
        <v>79</v>
      </c>
      <c r="Q81" s="874" t="s">
        <v>36</v>
      </c>
      <c r="R81" s="1127">
        <v>3</v>
      </c>
      <c r="S81" s="1127">
        <v>5</v>
      </c>
      <c r="T81" s="1127"/>
      <c r="U81" s="1127" t="s">
        <v>18</v>
      </c>
      <c r="V81" s="1029" t="s">
        <v>21</v>
      </c>
      <c r="W81" s="1912"/>
      <c r="X81" s="1849"/>
      <c r="Y81" s="1180"/>
      <c r="Z81" s="1149"/>
      <c r="AA81" s="850"/>
      <c r="AB81" s="850"/>
      <c r="AC81" s="850"/>
      <c r="AD81" s="850"/>
      <c r="AE81" s="850"/>
      <c r="AF81" s="850"/>
      <c r="AG81" s="850"/>
      <c r="AH81" s="1150"/>
      <c r="AI81" s="1145"/>
      <c r="AJ81" s="850"/>
      <c r="AK81" s="850"/>
      <c r="AL81" s="850"/>
      <c r="AM81" s="850"/>
      <c r="AN81" s="1154"/>
      <c r="AO81" s="1159"/>
      <c r="AP81" s="1222"/>
      <c r="AQ81" s="160"/>
      <c r="AR81" s="160"/>
    </row>
    <row r="82" spans="1:44" s="161" customFormat="1" ht="24.95" customHeight="1">
      <c r="A82" s="1006" t="s">
        <v>1776</v>
      </c>
      <c r="B82" s="287">
        <v>7</v>
      </c>
      <c r="C82" s="1840"/>
      <c r="D82" s="1013"/>
      <c r="E82" s="1013" t="s">
        <v>1664</v>
      </c>
      <c r="F82" s="1029" t="s">
        <v>1388</v>
      </c>
      <c r="G82" s="1029">
        <v>3.15</v>
      </c>
      <c r="H82" s="1042" t="s">
        <v>1194</v>
      </c>
      <c r="I82" s="1042" t="s">
        <v>875</v>
      </c>
      <c r="J82" s="1064" t="s">
        <v>7144</v>
      </c>
      <c r="K82" s="1064" t="s">
        <v>7144</v>
      </c>
      <c r="L82" s="1063">
        <v>1</v>
      </c>
      <c r="M82" s="1029" t="s">
        <v>58</v>
      </c>
      <c r="N82" s="1029"/>
      <c r="O82" s="874" t="s">
        <v>36</v>
      </c>
      <c r="P82" s="874" t="s">
        <v>79</v>
      </c>
      <c r="Q82" s="874" t="s">
        <v>36</v>
      </c>
      <c r="R82" s="1127">
        <v>3</v>
      </c>
      <c r="S82" s="1127">
        <v>5</v>
      </c>
      <c r="T82" s="1127"/>
      <c r="U82" s="1127" t="s">
        <v>18</v>
      </c>
      <c r="V82" s="1029" t="s">
        <v>21</v>
      </c>
      <c r="W82" s="1912"/>
      <c r="X82" s="1849"/>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1777</v>
      </c>
      <c r="B83" s="287">
        <v>7</v>
      </c>
      <c r="C83" s="1840"/>
      <c r="D83" s="1013"/>
      <c r="E83" s="1013" t="s">
        <v>1664</v>
      </c>
      <c r="F83" s="1029" t="s">
        <v>1388</v>
      </c>
      <c r="G83" s="1029">
        <v>3.15</v>
      </c>
      <c r="H83" s="1042" t="s">
        <v>1194</v>
      </c>
      <c r="I83" s="1042" t="s">
        <v>875</v>
      </c>
      <c r="J83" s="1064" t="s">
        <v>7145</v>
      </c>
      <c r="K83" s="1064" t="s">
        <v>7145</v>
      </c>
      <c r="L83" s="1063">
        <v>1</v>
      </c>
      <c r="M83" s="1029" t="s">
        <v>58</v>
      </c>
      <c r="N83" s="1029"/>
      <c r="O83" s="874" t="s">
        <v>36</v>
      </c>
      <c r="P83" s="874" t="s">
        <v>79</v>
      </c>
      <c r="Q83" s="874" t="s">
        <v>36</v>
      </c>
      <c r="R83" s="1127">
        <v>3</v>
      </c>
      <c r="S83" s="1127">
        <v>5</v>
      </c>
      <c r="T83" s="1127"/>
      <c r="U83" s="1127" t="s">
        <v>18</v>
      </c>
      <c r="V83" s="1029" t="s">
        <v>21</v>
      </c>
      <c r="W83" s="1912"/>
      <c r="X83" s="1849"/>
      <c r="Y83" s="1180"/>
      <c r="Z83" s="1149"/>
      <c r="AA83" s="850"/>
      <c r="AB83" s="850"/>
      <c r="AC83" s="850"/>
      <c r="AD83" s="850"/>
      <c r="AE83" s="850"/>
      <c r="AF83" s="850"/>
      <c r="AG83" s="850"/>
      <c r="AH83" s="1150"/>
      <c r="AI83" s="1145"/>
      <c r="AJ83" s="850"/>
      <c r="AK83" s="850"/>
      <c r="AL83" s="850"/>
      <c r="AM83" s="850"/>
      <c r="AN83" s="1154"/>
      <c r="AO83" s="1159"/>
      <c r="AP83" s="1222"/>
      <c r="AQ83" s="160"/>
      <c r="AR83" s="160"/>
    </row>
    <row r="84" spans="1:44" s="161" customFormat="1" ht="24.95" customHeight="1">
      <c r="A84" s="1006" t="s">
        <v>1778</v>
      </c>
      <c r="B84" s="287">
        <v>7</v>
      </c>
      <c r="C84" s="1840"/>
      <c r="D84" s="1013"/>
      <c r="E84" s="1013" t="s">
        <v>1664</v>
      </c>
      <c r="F84" s="1029" t="s">
        <v>1388</v>
      </c>
      <c r="G84" s="1029">
        <v>3.15</v>
      </c>
      <c r="H84" s="1042" t="s">
        <v>1194</v>
      </c>
      <c r="I84" s="1042" t="s">
        <v>875</v>
      </c>
      <c r="J84" s="1065" t="s">
        <v>7146</v>
      </c>
      <c r="K84" s="1065" t="s">
        <v>7146</v>
      </c>
      <c r="L84" s="1063">
        <v>1</v>
      </c>
      <c r="M84" s="1029" t="s">
        <v>58</v>
      </c>
      <c r="N84" s="1029"/>
      <c r="O84" s="874" t="s">
        <v>36</v>
      </c>
      <c r="P84" s="874" t="s">
        <v>79</v>
      </c>
      <c r="Q84" s="874" t="s">
        <v>36</v>
      </c>
      <c r="R84" s="1127">
        <v>3</v>
      </c>
      <c r="S84" s="1127">
        <v>5</v>
      </c>
      <c r="T84" s="1127"/>
      <c r="U84" s="1127" t="s">
        <v>18</v>
      </c>
      <c r="V84" s="1029" t="s">
        <v>21</v>
      </c>
      <c r="W84" s="1912"/>
      <c r="X84" s="1849"/>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1" customFormat="1" ht="24.95" customHeight="1">
      <c r="A85" s="1006" t="s">
        <v>1779</v>
      </c>
      <c r="B85" s="287">
        <v>7</v>
      </c>
      <c r="C85" s="1840"/>
      <c r="D85" s="1013"/>
      <c r="E85" s="1013" t="s">
        <v>1664</v>
      </c>
      <c r="F85" s="1029" t="s">
        <v>1388</v>
      </c>
      <c r="G85" s="1029">
        <v>3.15</v>
      </c>
      <c r="H85" s="1042" t="s">
        <v>1194</v>
      </c>
      <c r="I85" s="1042" t="s">
        <v>875</v>
      </c>
      <c r="J85" s="1065" t="s">
        <v>7147</v>
      </c>
      <c r="K85" s="1065" t="s">
        <v>7147</v>
      </c>
      <c r="L85" s="1063">
        <v>1</v>
      </c>
      <c r="M85" s="1029" t="s">
        <v>58</v>
      </c>
      <c r="N85" s="1029"/>
      <c r="O85" s="874" t="s">
        <v>36</v>
      </c>
      <c r="P85" s="874" t="s">
        <v>79</v>
      </c>
      <c r="Q85" s="874" t="s">
        <v>36</v>
      </c>
      <c r="R85" s="1127">
        <v>3</v>
      </c>
      <c r="S85" s="1127">
        <v>5</v>
      </c>
      <c r="T85" s="1127"/>
      <c r="U85" s="1127" t="s">
        <v>18</v>
      </c>
      <c r="V85" s="1029" t="s">
        <v>21</v>
      </c>
      <c r="W85" s="1912"/>
      <c r="X85" s="1849"/>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6" t="s">
        <v>1780</v>
      </c>
      <c r="B86" s="287">
        <v>7</v>
      </c>
      <c r="C86" s="1841"/>
      <c r="D86" s="1013"/>
      <c r="E86" s="1013" t="s">
        <v>1664</v>
      </c>
      <c r="F86" s="1029" t="s">
        <v>1388</v>
      </c>
      <c r="G86" s="1029">
        <v>3.15</v>
      </c>
      <c r="H86" s="1042" t="s">
        <v>1194</v>
      </c>
      <c r="I86" s="1042" t="s">
        <v>875</v>
      </c>
      <c r="J86" s="1065" t="s">
        <v>7148</v>
      </c>
      <c r="K86" s="1065" t="s">
        <v>7148</v>
      </c>
      <c r="L86" s="1063">
        <v>1</v>
      </c>
      <c r="M86" s="1029" t="s">
        <v>58</v>
      </c>
      <c r="N86" s="1029"/>
      <c r="O86" s="874" t="s">
        <v>36</v>
      </c>
      <c r="P86" s="874" t="s">
        <v>79</v>
      </c>
      <c r="Q86" s="874" t="s">
        <v>36</v>
      </c>
      <c r="R86" s="1127">
        <v>3</v>
      </c>
      <c r="S86" s="1127">
        <v>5</v>
      </c>
      <c r="T86" s="1127"/>
      <c r="U86" s="1127" t="s">
        <v>18</v>
      </c>
      <c r="V86" s="1029" t="s">
        <v>21</v>
      </c>
      <c r="W86" s="1329"/>
      <c r="X86" s="1850"/>
      <c r="Y86" s="1180"/>
      <c r="Z86" s="1149"/>
      <c r="AA86" s="850"/>
      <c r="AB86" s="850"/>
      <c r="AC86" s="850"/>
      <c r="AD86" s="850"/>
      <c r="AE86" s="850"/>
      <c r="AF86" s="850"/>
      <c r="AG86" s="850"/>
      <c r="AH86" s="1150"/>
      <c r="AI86" s="1145"/>
      <c r="AJ86" s="850"/>
      <c r="AK86" s="850"/>
      <c r="AL86" s="850"/>
      <c r="AM86" s="850"/>
      <c r="AN86" s="1154"/>
      <c r="AO86" s="1159"/>
      <c r="AP86" s="1222"/>
      <c r="AQ86" s="160"/>
      <c r="AR86" s="160"/>
    </row>
    <row r="87" spans="1:44" s="162" customFormat="1" ht="24.95" customHeight="1">
      <c r="A87" s="1005" t="s">
        <v>1684</v>
      </c>
      <c r="B87" s="286"/>
      <c r="C87" s="286" t="s">
        <v>1259</v>
      </c>
      <c r="D87" s="1027"/>
      <c r="E87" s="1027"/>
      <c r="F87" s="1027"/>
      <c r="G87" s="1027"/>
      <c r="H87" s="1028"/>
      <c r="I87" s="1028"/>
      <c r="J87" s="1028"/>
      <c r="K87" s="1028"/>
      <c r="L87" s="1028"/>
      <c r="M87" s="1027"/>
      <c r="N87" s="1027"/>
      <c r="O87" s="1027"/>
      <c r="P87" s="1027"/>
      <c r="Q87" s="1027"/>
      <c r="R87" s="1097"/>
      <c r="S87" s="1097"/>
      <c r="T87" s="1097"/>
      <c r="U87" s="1027"/>
      <c r="V87" s="1027"/>
      <c r="W87" s="1906"/>
      <c r="X87" s="165"/>
      <c r="Y87" s="1141"/>
      <c r="Z87" s="1147"/>
      <c r="AA87" s="849"/>
      <c r="AB87" s="849"/>
      <c r="AC87" s="849"/>
      <c r="AD87" s="849"/>
      <c r="AE87" s="849"/>
      <c r="AF87" s="849"/>
      <c r="AG87" s="849"/>
      <c r="AH87" s="1148"/>
      <c r="AI87" s="1144"/>
      <c r="AJ87" s="849"/>
      <c r="AK87" s="849"/>
      <c r="AL87" s="849"/>
      <c r="AM87" s="849"/>
      <c r="AN87" s="1153"/>
      <c r="AO87" s="1158"/>
      <c r="AP87" s="1197"/>
    </row>
    <row r="88" spans="1:44" s="161" customFormat="1" ht="24.95" customHeight="1">
      <c r="A88" s="1006" t="s">
        <v>1781</v>
      </c>
      <c r="B88" s="287">
        <v>7</v>
      </c>
      <c r="C88" s="331" t="s">
        <v>1260</v>
      </c>
      <c r="D88" s="1013"/>
      <c r="E88" s="1013" t="s">
        <v>1664</v>
      </c>
      <c r="F88" s="1029" t="s">
        <v>1388</v>
      </c>
      <c r="G88" s="1029"/>
      <c r="H88" s="1042" t="s">
        <v>207</v>
      </c>
      <c r="I88" s="1042" t="s">
        <v>1237</v>
      </c>
      <c r="J88" s="1043">
        <v>5000</v>
      </c>
      <c r="K88" s="1043">
        <v>5140</v>
      </c>
      <c r="L88" s="1057">
        <v>1</v>
      </c>
      <c r="M88" s="1029" t="s">
        <v>39</v>
      </c>
      <c r="N88" s="1029"/>
      <c r="O88" s="1029" t="s">
        <v>14</v>
      </c>
      <c r="P88" s="874" t="s">
        <v>79</v>
      </c>
      <c r="Q88" s="874" t="s">
        <v>36</v>
      </c>
      <c r="R88" s="1099"/>
      <c r="S88" s="1099"/>
      <c r="T88" s="1105">
        <v>-36</v>
      </c>
      <c r="U88" s="1013" t="s">
        <v>1271</v>
      </c>
      <c r="V88" s="1029" t="s">
        <v>21</v>
      </c>
      <c r="W88" s="1907"/>
      <c r="X88" s="893"/>
      <c r="Y88" s="1180"/>
      <c r="Z88" s="1149"/>
      <c r="AA88" s="850"/>
      <c r="AB88" s="850"/>
      <c r="AC88" s="850"/>
      <c r="AD88" s="850"/>
      <c r="AE88" s="850"/>
      <c r="AF88" s="850"/>
      <c r="AG88" s="850"/>
      <c r="AH88" s="1150"/>
      <c r="AI88" s="1145"/>
      <c r="AJ88" s="850"/>
      <c r="AK88" s="850"/>
      <c r="AL88" s="850"/>
      <c r="AM88" s="850"/>
      <c r="AN88" s="1154"/>
      <c r="AO88" s="1159"/>
      <c r="AP88" s="1222"/>
      <c r="AQ88" s="160"/>
      <c r="AR88" s="160"/>
    </row>
    <row r="89" spans="1:44" s="161" customFormat="1" ht="24.95" customHeight="1">
      <c r="A89" s="1008" t="s">
        <v>1782</v>
      </c>
      <c r="B89" s="300">
        <v>7</v>
      </c>
      <c r="C89" s="330" t="s">
        <v>1261</v>
      </c>
      <c r="D89" s="1012"/>
      <c r="E89" s="1012" t="s">
        <v>1664</v>
      </c>
      <c r="F89" s="1032" t="s">
        <v>1388</v>
      </c>
      <c r="G89" s="1032"/>
      <c r="H89" s="1040" t="s">
        <v>207</v>
      </c>
      <c r="I89" s="1040" t="s">
        <v>1237</v>
      </c>
      <c r="J89" s="1041">
        <v>7500</v>
      </c>
      <c r="K89" s="1041">
        <v>7710</v>
      </c>
      <c r="L89" s="1058">
        <v>1</v>
      </c>
      <c r="M89" s="1032" t="s">
        <v>39</v>
      </c>
      <c r="N89" s="1032"/>
      <c r="O89" s="1032" t="s">
        <v>14</v>
      </c>
      <c r="P89" s="1103" t="s">
        <v>79</v>
      </c>
      <c r="Q89" s="1103" t="s">
        <v>36</v>
      </c>
      <c r="R89" s="1100"/>
      <c r="S89" s="1100"/>
      <c r="T89" s="1104">
        <v>-36</v>
      </c>
      <c r="U89" s="1012" t="s">
        <v>1271</v>
      </c>
      <c r="V89" s="1032" t="s">
        <v>21</v>
      </c>
      <c r="W89" s="1908"/>
      <c r="X89" s="892"/>
      <c r="Y89" s="1181"/>
      <c r="Z89" s="1151"/>
      <c r="AA89" s="851"/>
      <c r="AB89" s="851"/>
      <c r="AC89" s="851"/>
      <c r="AD89" s="851"/>
      <c r="AE89" s="851"/>
      <c r="AF89" s="851"/>
      <c r="AG89" s="851"/>
      <c r="AH89" s="1152"/>
      <c r="AI89" s="1146"/>
      <c r="AJ89" s="851"/>
      <c r="AK89" s="851"/>
      <c r="AL89" s="851"/>
      <c r="AM89" s="851"/>
      <c r="AN89" s="1155"/>
      <c r="AO89" s="1160"/>
      <c r="AP89" s="1223"/>
      <c r="AQ89" s="160"/>
      <c r="AR89" s="160"/>
    </row>
    <row r="90" spans="1:44" s="161" customFormat="1" ht="24.95" customHeight="1">
      <c r="A90" s="1006" t="s">
        <v>1783</v>
      </c>
      <c r="B90" s="287">
        <v>7</v>
      </c>
      <c r="C90" s="15" t="s">
        <v>1266</v>
      </c>
      <c r="D90" s="1013"/>
      <c r="E90" s="1013" t="s">
        <v>1664</v>
      </c>
      <c r="F90" s="1029" t="s">
        <v>1388</v>
      </c>
      <c r="G90" s="1029"/>
      <c r="H90" s="1042" t="s">
        <v>207</v>
      </c>
      <c r="I90" s="1042" t="s">
        <v>1237</v>
      </c>
      <c r="J90" s="1043">
        <v>10000</v>
      </c>
      <c r="K90" s="1043">
        <v>10280</v>
      </c>
      <c r="L90" s="1057">
        <v>1</v>
      </c>
      <c r="M90" s="1029" t="s">
        <v>39</v>
      </c>
      <c r="N90" s="1029"/>
      <c r="O90" s="1029" t="s">
        <v>14</v>
      </c>
      <c r="P90" s="874" t="s">
        <v>79</v>
      </c>
      <c r="Q90" s="874" t="s">
        <v>36</v>
      </c>
      <c r="R90" s="1099"/>
      <c r="S90" s="1099"/>
      <c r="T90" s="1105">
        <v>-36</v>
      </c>
      <c r="U90" s="1013" t="s">
        <v>1271</v>
      </c>
      <c r="V90" s="1029" t="s">
        <v>21</v>
      </c>
      <c r="W90" s="1907"/>
      <c r="X90" s="893"/>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8" t="s">
        <v>1784</v>
      </c>
      <c r="B91" s="300">
        <v>7</v>
      </c>
      <c r="C91" s="302" t="s">
        <v>1267</v>
      </c>
      <c r="D91" s="1012"/>
      <c r="E91" s="1012" t="s">
        <v>1664</v>
      </c>
      <c r="F91" s="1032" t="s">
        <v>1388</v>
      </c>
      <c r="G91" s="1032"/>
      <c r="H91" s="1040" t="s">
        <v>207</v>
      </c>
      <c r="I91" s="1040" t="s">
        <v>1237</v>
      </c>
      <c r="J91" s="1058">
        <v>12500</v>
      </c>
      <c r="K91" s="1058">
        <v>15420</v>
      </c>
      <c r="L91" s="1058">
        <v>1</v>
      </c>
      <c r="M91" s="1032" t="s">
        <v>39</v>
      </c>
      <c r="N91" s="1032"/>
      <c r="O91" s="1032" t="s">
        <v>14</v>
      </c>
      <c r="P91" s="1103" t="s">
        <v>79</v>
      </c>
      <c r="Q91" s="1103" t="s">
        <v>36</v>
      </c>
      <c r="R91" s="1100"/>
      <c r="S91" s="1100"/>
      <c r="T91" s="1104">
        <v>-36</v>
      </c>
      <c r="U91" s="1012" t="s">
        <v>1271</v>
      </c>
      <c r="V91" s="1032" t="s">
        <v>21</v>
      </c>
      <c r="W91" s="1908"/>
      <c r="X91" s="892"/>
      <c r="Y91" s="1181"/>
      <c r="Z91" s="1151"/>
      <c r="AA91" s="851"/>
      <c r="AB91" s="851"/>
      <c r="AC91" s="851"/>
      <c r="AD91" s="851"/>
      <c r="AE91" s="851"/>
      <c r="AF91" s="851"/>
      <c r="AG91" s="851"/>
      <c r="AH91" s="1152"/>
      <c r="AI91" s="1146"/>
      <c r="AJ91" s="851"/>
      <c r="AK91" s="851"/>
      <c r="AL91" s="851"/>
      <c r="AM91" s="851"/>
      <c r="AN91" s="1155"/>
      <c r="AO91" s="1160"/>
      <c r="AP91" s="1223"/>
      <c r="AQ91" s="160"/>
      <c r="AR91" s="160"/>
    </row>
    <row r="92" spans="1:44" s="161" customFormat="1" ht="24.95" customHeight="1">
      <c r="A92" s="1006" t="s">
        <v>1785</v>
      </c>
      <c r="B92" s="287">
        <v>7</v>
      </c>
      <c r="C92" s="1816" t="s">
        <v>1262</v>
      </c>
      <c r="D92" s="1013"/>
      <c r="E92" s="1013" t="s">
        <v>1664</v>
      </c>
      <c r="F92" s="1029" t="s">
        <v>1388</v>
      </c>
      <c r="G92" s="1029"/>
      <c r="H92" s="1042" t="s">
        <v>1194</v>
      </c>
      <c r="I92" s="1042" t="s">
        <v>875</v>
      </c>
      <c r="J92" s="1057">
        <v>2400</v>
      </c>
      <c r="K92" s="1057">
        <v>2451</v>
      </c>
      <c r="L92" s="1057">
        <v>18</v>
      </c>
      <c r="M92" s="1029" t="s">
        <v>39</v>
      </c>
      <c r="N92" s="1029"/>
      <c r="O92" s="1029" t="s">
        <v>14</v>
      </c>
      <c r="P92" s="874" t="s">
        <v>79</v>
      </c>
      <c r="Q92" s="874" t="s">
        <v>36</v>
      </c>
      <c r="R92" s="1099"/>
      <c r="S92" s="1099"/>
      <c r="T92" s="1099">
        <v>-90</v>
      </c>
      <c r="U92" s="1013" t="s">
        <v>9020</v>
      </c>
      <c r="V92" s="1029" t="s">
        <v>21</v>
      </c>
      <c r="W92" s="1907"/>
      <c r="X92" s="893"/>
      <c r="Y92" s="1180"/>
      <c r="Z92" s="1149"/>
      <c r="AA92" s="850"/>
      <c r="AB92" s="850"/>
      <c r="AC92" s="850"/>
      <c r="AD92" s="850"/>
      <c r="AE92" s="850"/>
      <c r="AF92" s="850"/>
      <c r="AG92" s="850"/>
      <c r="AH92" s="1150"/>
      <c r="AI92" s="1145"/>
      <c r="AJ92" s="850"/>
      <c r="AK92" s="850"/>
      <c r="AL92" s="850"/>
      <c r="AM92" s="850"/>
      <c r="AN92" s="1154"/>
      <c r="AO92" s="1159"/>
      <c r="AP92" s="1222"/>
      <c r="AQ92" s="160"/>
      <c r="AR92" s="160"/>
    </row>
    <row r="93" spans="1:44" s="161" customFormat="1" ht="24.95" customHeight="1">
      <c r="A93" s="1006" t="s">
        <v>9021</v>
      </c>
      <c r="B93" s="287">
        <v>7</v>
      </c>
      <c r="C93" s="1817"/>
      <c r="D93" s="1013"/>
      <c r="E93" s="1013" t="s">
        <v>1664</v>
      </c>
      <c r="F93" s="1029" t="s">
        <v>1388</v>
      </c>
      <c r="G93" s="1029"/>
      <c r="H93" s="1042" t="s">
        <v>1194</v>
      </c>
      <c r="I93" s="1042" t="s">
        <v>875</v>
      </c>
      <c r="J93" s="1057">
        <v>2453</v>
      </c>
      <c r="K93" s="1057">
        <v>2471</v>
      </c>
      <c r="L93" s="1057">
        <v>18</v>
      </c>
      <c r="M93" s="1029" t="s">
        <v>39</v>
      </c>
      <c r="N93" s="1029"/>
      <c r="O93" s="1029" t="s">
        <v>14</v>
      </c>
      <c r="P93" s="874" t="s">
        <v>79</v>
      </c>
      <c r="Q93" s="874" t="s">
        <v>36</v>
      </c>
      <c r="R93" s="1099"/>
      <c r="S93" s="1099"/>
      <c r="T93" s="1099">
        <v>-90</v>
      </c>
      <c r="U93" s="1013" t="s">
        <v>9020</v>
      </c>
      <c r="V93" s="1029" t="s">
        <v>21</v>
      </c>
      <c r="W93" s="1907"/>
      <c r="X93" s="893"/>
      <c r="Y93" s="1180"/>
      <c r="Z93" s="1149"/>
      <c r="AA93" s="850"/>
      <c r="AB93" s="850"/>
      <c r="AC93" s="850"/>
      <c r="AD93" s="850"/>
      <c r="AE93" s="850"/>
      <c r="AF93" s="850"/>
      <c r="AG93" s="850"/>
      <c r="AH93" s="1150"/>
      <c r="AI93" s="1145"/>
      <c r="AJ93" s="850"/>
      <c r="AK93" s="850"/>
      <c r="AL93" s="850"/>
      <c r="AM93" s="850"/>
      <c r="AN93" s="1154"/>
      <c r="AO93" s="1159"/>
      <c r="AP93" s="1222"/>
      <c r="AQ93" s="160"/>
      <c r="AR93" s="160"/>
    </row>
    <row r="94" spans="1:44" s="161" customFormat="1" ht="24.95" customHeight="1">
      <c r="A94" s="1006" t="s">
        <v>9022</v>
      </c>
      <c r="B94" s="287">
        <v>7</v>
      </c>
      <c r="C94" s="1817"/>
      <c r="D94" s="1013"/>
      <c r="E94" s="1013" t="s">
        <v>1664</v>
      </c>
      <c r="F94" s="1029" t="s">
        <v>1388</v>
      </c>
      <c r="G94" s="1029"/>
      <c r="H94" s="1042" t="s">
        <v>1194</v>
      </c>
      <c r="I94" s="1042" t="s">
        <v>875</v>
      </c>
      <c r="J94" s="1057">
        <v>2458</v>
      </c>
      <c r="K94" s="1057">
        <v>2476</v>
      </c>
      <c r="L94" s="1057">
        <v>18</v>
      </c>
      <c r="M94" s="1029" t="s">
        <v>39</v>
      </c>
      <c r="N94" s="1029"/>
      <c r="O94" s="1029" t="s">
        <v>14</v>
      </c>
      <c r="P94" s="874" t="s">
        <v>79</v>
      </c>
      <c r="Q94" s="874" t="s">
        <v>36</v>
      </c>
      <c r="R94" s="1099"/>
      <c r="S94" s="1099"/>
      <c r="T94" s="1099">
        <v>-88</v>
      </c>
      <c r="U94" s="1013" t="s">
        <v>9020</v>
      </c>
      <c r="V94" s="1029" t="s">
        <v>21</v>
      </c>
      <c r="W94" s="1907"/>
      <c r="X94" s="893"/>
      <c r="Y94" s="1180"/>
      <c r="Z94" s="1149"/>
      <c r="AA94" s="850"/>
      <c r="AB94" s="850"/>
      <c r="AC94" s="850"/>
      <c r="AD94" s="850"/>
      <c r="AE94" s="850"/>
      <c r="AF94" s="850"/>
      <c r="AG94" s="850"/>
      <c r="AH94" s="1150"/>
      <c r="AI94" s="1145"/>
      <c r="AJ94" s="850"/>
      <c r="AK94" s="850"/>
      <c r="AL94" s="850"/>
      <c r="AM94" s="850"/>
      <c r="AN94" s="1154"/>
      <c r="AO94" s="1159"/>
      <c r="AP94" s="1222"/>
      <c r="AQ94" s="160"/>
      <c r="AR94" s="160"/>
    </row>
    <row r="95" spans="1:44" s="161" customFormat="1" ht="24.95" customHeight="1">
      <c r="A95" s="1006" t="s">
        <v>9023</v>
      </c>
      <c r="B95" s="287">
        <v>7</v>
      </c>
      <c r="C95" s="1818"/>
      <c r="D95" s="1013"/>
      <c r="E95" s="1013" t="s">
        <v>1664</v>
      </c>
      <c r="F95" s="1029" t="s">
        <v>1388</v>
      </c>
      <c r="G95" s="1029"/>
      <c r="H95" s="1042" t="s">
        <v>1194</v>
      </c>
      <c r="I95" s="1042" t="s">
        <v>875</v>
      </c>
      <c r="J95" s="1057">
        <v>2463</v>
      </c>
      <c r="K95" s="1057">
        <v>2481</v>
      </c>
      <c r="L95" s="1057">
        <v>18</v>
      </c>
      <c r="M95" s="1029" t="s">
        <v>39</v>
      </c>
      <c r="N95" s="1029"/>
      <c r="O95" s="1029" t="s">
        <v>14</v>
      </c>
      <c r="P95" s="874" t="s">
        <v>79</v>
      </c>
      <c r="Q95" s="874" t="s">
        <v>36</v>
      </c>
      <c r="R95" s="1099"/>
      <c r="S95" s="1099"/>
      <c r="T95" s="1099">
        <v>-80</v>
      </c>
      <c r="U95" s="1013" t="s">
        <v>9020</v>
      </c>
      <c r="V95" s="1029" t="s">
        <v>21</v>
      </c>
      <c r="W95" s="1907"/>
      <c r="X95" s="893"/>
      <c r="Y95" s="1180"/>
      <c r="Z95" s="1149"/>
      <c r="AA95" s="850"/>
      <c r="AB95" s="850"/>
      <c r="AC95" s="850"/>
      <c r="AD95" s="850"/>
      <c r="AE95" s="850"/>
      <c r="AF95" s="850"/>
      <c r="AG95" s="850"/>
      <c r="AH95" s="1150"/>
      <c r="AI95" s="1145"/>
      <c r="AJ95" s="850"/>
      <c r="AK95" s="850"/>
      <c r="AL95" s="850"/>
      <c r="AM95" s="850"/>
      <c r="AN95" s="1154"/>
      <c r="AO95" s="1159"/>
      <c r="AP95" s="1222"/>
      <c r="AQ95" s="160"/>
      <c r="AR95" s="160"/>
    </row>
    <row r="96" spans="1:44" s="161" customFormat="1" ht="24.95" customHeight="1">
      <c r="A96" s="1008" t="s">
        <v>1786</v>
      </c>
      <c r="B96" s="300">
        <v>7</v>
      </c>
      <c r="C96" s="302" t="s">
        <v>1263</v>
      </c>
      <c r="D96" s="1012"/>
      <c r="E96" s="1012" t="s">
        <v>1664</v>
      </c>
      <c r="F96" s="1032" t="s">
        <v>1388</v>
      </c>
      <c r="G96" s="1032"/>
      <c r="H96" s="1040" t="s">
        <v>1194</v>
      </c>
      <c r="I96" s="1040" t="s">
        <v>875</v>
      </c>
      <c r="J96" s="1058">
        <v>5150</v>
      </c>
      <c r="K96" s="1058">
        <v>5925</v>
      </c>
      <c r="L96" s="1058"/>
      <c r="M96" s="1032" t="s">
        <v>39</v>
      </c>
      <c r="N96" s="1032"/>
      <c r="O96" s="1032" t="s">
        <v>14</v>
      </c>
      <c r="P96" s="1103" t="s">
        <v>79</v>
      </c>
      <c r="Q96" s="1103" t="s">
        <v>36</v>
      </c>
      <c r="R96" s="1100"/>
      <c r="S96" s="1100"/>
      <c r="T96" s="1100">
        <v>-150</v>
      </c>
      <c r="U96" s="1012" t="s">
        <v>1270</v>
      </c>
      <c r="V96" s="1032" t="s">
        <v>21</v>
      </c>
      <c r="W96" s="1908"/>
      <c r="X96" s="892"/>
      <c r="Y96" s="1181"/>
      <c r="Z96" s="1151"/>
      <c r="AA96" s="851"/>
      <c r="AB96" s="851"/>
      <c r="AC96" s="851"/>
      <c r="AD96" s="851"/>
      <c r="AE96" s="851"/>
      <c r="AF96" s="851"/>
      <c r="AG96" s="851"/>
      <c r="AH96" s="1152"/>
      <c r="AI96" s="1146"/>
      <c r="AJ96" s="851"/>
      <c r="AK96" s="851"/>
      <c r="AL96" s="851"/>
      <c r="AM96" s="851"/>
      <c r="AN96" s="1155"/>
      <c r="AO96" s="1160"/>
      <c r="AP96" s="1223"/>
      <c r="AQ96" s="160"/>
      <c r="AR96" s="160"/>
    </row>
    <row r="97" spans="1:44" s="161" customFormat="1" ht="24.95" customHeight="1">
      <c r="A97" s="1006" t="s">
        <v>1787</v>
      </c>
      <c r="B97" s="287">
        <v>7</v>
      </c>
      <c r="C97" s="15" t="s">
        <v>1265</v>
      </c>
      <c r="D97" s="1013"/>
      <c r="E97" s="1013" t="s">
        <v>1664</v>
      </c>
      <c r="F97" s="1029" t="s">
        <v>1388</v>
      </c>
      <c r="G97" s="1029"/>
      <c r="H97" s="1042" t="s">
        <v>1194</v>
      </c>
      <c r="I97" s="1042" t="s">
        <v>875</v>
      </c>
      <c r="J97" s="1057">
        <v>1559</v>
      </c>
      <c r="K97" s="1057">
        <v>1607</v>
      </c>
      <c r="L97" s="1057"/>
      <c r="M97" s="1029" t="s">
        <v>39</v>
      </c>
      <c r="N97" s="1029"/>
      <c r="O97" s="1029" t="s">
        <v>14</v>
      </c>
      <c r="P97" s="874" t="s">
        <v>79</v>
      </c>
      <c r="Q97" s="874" t="s">
        <v>36</v>
      </c>
      <c r="R97" s="1099"/>
      <c r="S97" s="1099"/>
      <c r="T97" s="1099">
        <v>-165</v>
      </c>
      <c r="U97" s="1013" t="s">
        <v>1270</v>
      </c>
      <c r="V97" s="1029" t="s">
        <v>21</v>
      </c>
      <c r="W97" s="1907"/>
      <c r="X97" s="893"/>
      <c r="Y97" s="1180"/>
      <c r="Z97" s="1149"/>
      <c r="AA97" s="850"/>
      <c r="AB97" s="850"/>
      <c r="AC97" s="850"/>
      <c r="AD97" s="850"/>
      <c r="AE97" s="850"/>
      <c r="AF97" s="850"/>
      <c r="AG97" s="850"/>
      <c r="AH97" s="1150"/>
      <c r="AI97" s="1145"/>
      <c r="AJ97" s="850"/>
      <c r="AK97" s="850"/>
      <c r="AL97" s="850"/>
      <c r="AM97" s="850"/>
      <c r="AN97" s="1154"/>
      <c r="AO97" s="1159"/>
      <c r="AP97" s="1222"/>
      <c r="AQ97" s="160"/>
      <c r="AR97" s="160"/>
    </row>
    <row r="98" spans="1:44" s="161" customFormat="1" ht="24.95" customHeight="1">
      <c r="A98" s="1008" t="s">
        <v>1788</v>
      </c>
      <c r="B98" s="300">
        <v>7</v>
      </c>
      <c r="C98" s="302" t="s">
        <v>1264</v>
      </c>
      <c r="D98" s="1012"/>
      <c r="E98" s="1012" t="s">
        <v>1664</v>
      </c>
      <c r="F98" s="1032" t="s">
        <v>1388</v>
      </c>
      <c r="G98" s="1032"/>
      <c r="H98" s="1040" t="s">
        <v>1194</v>
      </c>
      <c r="I98" s="1040" t="s">
        <v>875</v>
      </c>
      <c r="J98" s="1058">
        <v>1164.45</v>
      </c>
      <c r="K98" s="1058">
        <v>1188.45</v>
      </c>
      <c r="L98" s="1058"/>
      <c r="M98" s="1032" t="s">
        <v>39</v>
      </c>
      <c r="N98" s="1032"/>
      <c r="O98" s="1032" t="s">
        <v>14</v>
      </c>
      <c r="P98" s="1103" t="s">
        <v>79</v>
      </c>
      <c r="Q98" s="1103" t="s">
        <v>36</v>
      </c>
      <c r="R98" s="1100"/>
      <c r="S98" s="1100"/>
      <c r="T98" s="1100">
        <v>-165</v>
      </c>
      <c r="U98" s="1012" t="s">
        <v>1270</v>
      </c>
      <c r="V98" s="1032" t="s">
        <v>21</v>
      </c>
      <c r="W98" s="1908"/>
      <c r="X98" s="892"/>
      <c r="Y98" s="1181"/>
      <c r="Z98" s="1151"/>
      <c r="AA98" s="851"/>
      <c r="AB98" s="851"/>
      <c r="AC98" s="851"/>
      <c r="AD98" s="851"/>
      <c r="AE98" s="851"/>
      <c r="AF98" s="851"/>
      <c r="AG98" s="851"/>
      <c r="AH98" s="1152"/>
      <c r="AI98" s="1146"/>
      <c r="AJ98" s="851"/>
      <c r="AK98" s="851"/>
      <c r="AL98" s="851"/>
      <c r="AM98" s="851"/>
      <c r="AN98" s="1155"/>
      <c r="AO98" s="1160"/>
      <c r="AP98" s="1223"/>
      <c r="AQ98" s="160"/>
      <c r="AR98" s="160"/>
    </row>
    <row r="99" spans="1:44" s="161" customFormat="1" ht="24.95" customHeight="1">
      <c r="A99" s="1006" t="s">
        <v>1789</v>
      </c>
      <c r="B99" s="287">
        <v>7</v>
      </c>
      <c r="C99" s="1816" t="s">
        <v>1268</v>
      </c>
      <c r="D99" s="1013"/>
      <c r="E99" s="1013" t="s">
        <v>1664</v>
      </c>
      <c r="F99" s="1029" t="s">
        <v>1388</v>
      </c>
      <c r="G99" s="1029"/>
      <c r="H99" s="1042" t="s">
        <v>1194</v>
      </c>
      <c r="I99" s="1042" t="s">
        <v>875</v>
      </c>
      <c r="J99" s="1057">
        <v>2110</v>
      </c>
      <c r="K99" s="1057">
        <v>2170</v>
      </c>
      <c r="L99" s="1057">
        <v>1</v>
      </c>
      <c r="M99" s="1029" t="s">
        <v>39</v>
      </c>
      <c r="N99" s="1029"/>
      <c r="O99" s="1029" t="s">
        <v>14</v>
      </c>
      <c r="P99" s="874" t="s">
        <v>79</v>
      </c>
      <c r="Q99" s="874" t="s">
        <v>36</v>
      </c>
      <c r="R99" s="1099"/>
      <c r="S99" s="1099"/>
      <c r="T99" s="1099">
        <v>-56</v>
      </c>
      <c r="U99" s="1013" t="s">
        <v>1271</v>
      </c>
      <c r="V99" s="1029" t="s">
        <v>21</v>
      </c>
      <c r="W99" s="1907"/>
      <c r="X99" s="893" t="s">
        <v>1276</v>
      </c>
      <c r="Y99" s="1842" t="s">
        <v>1428</v>
      </c>
      <c r="Z99" s="1149"/>
      <c r="AA99" s="850"/>
      <c r="AB99" s="850"/>
      <c r="AC99" s="850"/>
      <c r="AD99" s="850"/>
      <c r="AE99" s="850"/>
      <c r="AF99" s="850"/>
      <c r="AG99" s="850"/>
      <c r="AH99" s="1150"/>
      <c r="AI99" s="1145"/>
      <c r="AJ99" s="888">
        <v>-84.27</v>
      </c>
      <c r="AK99" s="850"/>
      <c r="AL99" s="888">
        <v>-83.79</v>
      </c>
      <c r="AM99" s="850"/>
      <c r="AN99" s="1192">
        <v>-84.02</v>
      </c>
      <c r="AO99" s="1159" t="s">
        <v>11369</v>
      </c>
      <c r="AP99" s="1159"/>
      <c r="AQ99" s="160"/>
      <c r="AR99" s="160"/>
    </row>
    <row r="100" spans="1:44" s="161" customFormat="1" ht="24.95" customHeight="1">
      <c r="A100" s="1006" t="s">
        <v>1790</v>
      </c>
      <c r="B100" s="287">
        <v>7</v>
      </c>
      <c r="C100" s="1817"/>
      <c r="D100" s="1013"/>
      <c r="E100" s="1013" t="s">
        <v>1664</v>
      </c>
      <c r="F100" s="1029" t="s">
        <v>1388</v>
      </c>
      <c r="G100" s="1029"/>
      <c r="H100" s="1042" t="s">
        <v>1194</v>
      </c>
      <c r="I100" s="1042" t="s">
        <v>875</v>
      </c>
      <c r="J100" s="1057">
        <v>1930</v>
      </c>
      <c r="K100" s="1057">
        <v>1990</v>
      </c>
      <c r="L100" s="1057">
        <v>1</v>
      </c>
      <c r="M100" s="1029" t="s">
        <v>39</v>
      </c>
      <c r="N100" s="1029"/>
      <c r="O100" s="1029" t="s">
        <v>14</v>
      </c>
      <c r="P100" s="874" t="s">
        <v>79</v>
      </c>
      <c r="Q100" s="874" t="s">
        <v>36</v>
      </c>
      <c r="R100" s="1099"/>
      <c r="S100" s="1099"/>
      <c r="T100" s="1099">
        <v>-56</v>
      </c>
      <c r="U100" s="1013" t="s">
        <v>1271</v>
      </c>
      <c r="V100" s="1029" t="s">
        <v>21</v>
      </c>
      <c r="W100" s="1907"/>
      <c r="X100" s="893" t="s">
        <v>1626</v>
      </c>
      <c r="Y100" s="1843"/>
      <c r="Z100" s="1149"/>
      <c r="AA100" s="850"/>
      <c r="AB100" s="850"/>
      <c r="AC100" s="850"/>
      <c r="AD100" s="850"/>
      <c r="AE100" s="850"/>
      <c r="AF100" s="850"/>
      <c r="AG100" s="850"/>
      <c r="AH100" s="1150"/>
      <c r="AI100" s="1145"/>
      <c r="AJ100" s="888">
        <v>-84.56</v>
      </c>
      <c r="AK100" s="850"/>
      <c r="AL100" s="888">
        <v>-84.32</v>
      </c>
      <c r="AM100" s="850"/>
      <c r="AN100" s="1192">
        <v>-84.35</v>
      </c>
      <c r="AO100" s="1159" t="s">
        <v>11369</v>
      </c>
      <c r="AP100" s="1159"/>
      <c r="AQ100" s="160"/>
      <c r="AR100" s="160"/>
    </row>
    <row r="101" spans="1:44" s="161" customFormat="1" ht="24.95" customHeight="1">
      <c r="A101" s="1006" t="s">
        <v>1791</v>
      </c>
      <c r="B101" s="287">
        <v>7</v>
      </c>
      <c r="C101" s="1817"/>
      <c r="D101" s="1013"/>
      <c r="E101" s="1013" t="s">
        <v>1664</v>
      </c>
      <c r="F101" s="1029" t="s">
        <v>1388</v>
      </c>
      <c r="G101" s="1029"/>
      <c r="H101" s="1042" t="s">
        <v>1194</v>
      </c>
      <c r="I101" s="1042" t="s">
        <v>875</v>
      </c>
      <c r="J101" s="1057">
        <v>1805</v>
      </c>
      <c r="K101" s="1057">
        <v>1880</v>
      </c>
      <c r="L101" s="1057">
        <v>1</v>
      </c>
      <c r="M101" s="1029" t="s">
        <v>39</v>
      </c>
      <c r="N101" s="1029"/>
      <c r="O101" s="1029" t="s">
        <v>14</v>
      </c>
      <c r="P101" s="874" t="s">
        <v>79</v>
      </c>
      <c r="Q101" s="874" t="s">
        <v>36</v>
      </c>
      <c r="R101" s="1099"/>
      <c r="S101" s="1099"/>
      <c r="T101" s="1099">
        <v>-56</v>
      </c>
      <c r="U101" s="1013" t="s">
        <v>1271</v>
      </c>
      <c r="V101" s="1029" t="s">
        <v>21</v>
      </c>
      <c r="W101" s="1907"/>
      <c r="X101" s="893" t="s">
        <v>1277</v>
      </c>
      <c r="Y101" s="1843"/>
      <c r="Z101" s="1149"/>
      <c r="AA101" s="850"/>
      <c r="AB101" s="850"/>
      <c r="AC101" s="850"/>
      <c r="AD101" s="850"/>
      <c r="AE101" s="850"/>
      <c r="AF101" s="850"/>
      <c r="AG101" s="850"/>
      <c r="AH101" s="1150"/>
      <c r="AI101" s="1145"/>
      <c r="AJ101" s="888">
        <v>-84.97</v>
      </c>
      <c r="AK101" s="850"/>
      <c r="AL101" s="888">
        <v>-84.97</v>
      </c>
      <c r="AM101" s="850"/>
      <c r="AN101" s="1192">
        <v>-84.84</v>
      </c>
      <c r="AO101" s="1159" t="s">
        <v>11369</v>
      </c>
      <c r="AP101" s="1159"/>
      <c r="AQ101" s="160"/>
      <c r="AR101" s="160"/>
    </row>
    <row r="102" spans="1:44" s="161" customFormat="1" ht="24.95" customHeight="1">
      <c r="A102" s="1006" t="s">
        <v>1792</v>
      </c>
      <c r="B102" s="287">
        <v>7</v>
      </c>
      <c r="C102" s="1817"/>
      <c r="D102" s="1013"/>
      <c r="E102" s="1013" t="s">
        <v>1664</v>
      </c>
      <c r="F102" s="1029" t="s">
        <v>1388</v>
      </c>
      <c r="G102" s="1029"/>
      <c r="H102" s="1042" t="s">
        <v>1194</v>
      </c>
      <c r="I102" s="1042" t="s">
        <v>875</v>
      </c>
      <c r="J102" s="1057">
        <v>2110</v>
      </c>
      <c r="K102" s="1057">
        <v>2155</v>
      </c>
      <c r="L102" s="1057">
        <v>1</v>
      </c>
      <c r="M102" s="1029" t="s">
        <v>39</v>
      </c>
      <c r="N102" s="1029"/>
      <c r="O102" s="1029" t="s">
        <v>14</v>
      </c>
      <c r="P102" s="874" t="s">
        <v>79</v>
      </c>
      <c r="Q102" s="874" t="s">
        <v>36</v>
      </c>
      <c r="R102" s="1099"/>
      <c r="S102" s="1099"/>
      <c r="T102" s="1099">
        <v>-56</v>
      </c>
      <c r="U102" s="1013" t="s">
        <v>1271</v>
      </c>
      <c r="V102" s="1029" t="s">
        <v>21</v>
      </c>
      <c r="W102" s="1907"/>
      <c r="X102" s="893" t="s">
        <v>1543</v>
      </c>
      <c r="Y102" s="1843"/>
      <c r="Z102" s="1149"/>
      <c r="AA102" s="850"/>
      <c r="AB102" s="850"/>
      <c r="AC102" s="850"/>
      <c r="AD102" s="850"/>
      <c r="AE102" s="850"/>
      <c r="AF102" s="850"/>
      <c r="AG102" s="850"/>
      <c r="AH102" s="1150"/>
      <c r="AI102" s="1145"/>
      <c r="AJ102" s="888">
        <v>-83.99</v>
      </c>
      <c r="AK102" s="850"/>
      <c r="AL102" s="888">
        <v>-83.83</v>
      </c>
      <c r="AM102" s="850"/>
      <c r="AN102" s="1192">
        <v>-84.02</v>
      </c>
      <c r="AO102" s="1159" t="s">
        <v>11372</v>
      </c>
      <c r="AP102" s="1159"/>
      <c r="AQ102" s="160"/>
      <c r="AR102" s="160"/>
    </row>
    <row r="103" spans="1:44" s="161" customFormat="1" ht="24.95" customHeight="1">
      <c r="A103" s="1006" t="s">
        <v>1793</v>
      </c>
      <c r="B103" s="287">
        <v>7</v>
      </c>
      <c r="C103" s="1817"/>
      <c r="D103" s="1013"/>
      <c r="E103" s="1013" t="s">
        <v>1664</v>
      </c>
      <c r="F103" s="1029" t="s">
        <v>1388</v>
      </c>
      <c r="G103" s="1029"/>
      <c r="H103" s="1042" t="s">
        <v>1194</v>
      </c>
      <c r="I103" s="1042" t="s">
        <v>875</v>
      </c>
      <c r="J103" s="1057">
        <v>869</v>
      </c>
      <c r="K103" s="1057">
        <v>894</v>
      </c>
      <c r="L103" s="1057">
        <v>1</v>
      </c>
      <c r="M103" s="1029" t="s">
        <v>39</v>
      </c>
      <c r="N103" s="1029"/>
      <c r="O103" s="1029" t="s">
        <v>14</v>
      </c>
      <c r="P103" s="874" t="s">
        <v>79</v>
      </c>
      <c r="Q103" s="874" t="s">
        <v>36</v>
      </c>
      <c r="R103" s="1099"/>
      <c r="S103" s="1099"/>
      <c r="T103" s="1099">
        <v>-56</v>
      </c>
      <c r="U103" s="1013" t="s">
        <v>1271</v>
      </c>
      <c r="V103" s="1029" t="s">
        <v>21</v>
      </c>
      <c r="W103" s="1907"/>
      <c r="X103" s="893" t="s">
        <v>1469</v>
      </c>
      <c r="Y103" s="1843"/>
      <c r="Z103" s="1149"/>
      <c r="AA103" s="850"/>
      <c r="AB103" s="850"/>
      <c r="AC103" s="850"/>
      <c r="AD103" s="850"/>
      <c r="AE103" s="850"/>
      <c r="AF103" s="850"/>
      <c r="AG103" s="850"/>
      <c r="AH103" s="1150"/>
      <c r="AI103" s="1145"/>
      <c r="AJ103" s="888">
        <v>-87.37</v>
      </c>
      <c r="AK103" s="850"/>
      <c r="AL103" s="888">
        <v>-86.67</v>
      </c>
      <c r="AM103" s="850"/>
      <c r="AN103" s="1192">
        <v>-86.83</v>
      </c>
      <c r="AO103" s="1159" t="s">
        <v>11368</v>
      </c>
      <c r="AP103" s="1159"/>
      <c r="AQ103" s="160"/>
      <c r="AR103" s="160"/>
    </row>
    <row r="104" spans="1:44" s="161" customFormat="1" ht="24.95" customHeight="1">
      <c r="A104" s="1006" t="s">
        <v>1794</v>
      </c>
      <c r="B104" s="287">
        <v>7</v>
      </c>
      <c r="C104" s="1817"/>
      <c r="D104" s="1013"/>
      <c r="E104" s="1013" t="s">
        <v>1664</v>
      </c>
      <c r="F104" s="1029" t="s">
        <v>1388</v>
      </c>
      <c r="G104" s="1029"/>
      <c r="H104" s="1042" t="s">
        <v>1194</v>
      </c>
      <c r="I104" s="1042" t="s">
        <v>875</v>
      </c>
      <c r="J104" s="1057">
        <v>2620</v>
      </c>
      <c r="K104" s="1057">
        <v>2690</v>
      </c>
      <c r="L104" s="1057">
        <v>1</v>
      </c>
      <c r="M104" s="1029" t="s">
        <v>39</v>
      </c>
      <c r="N104" s="1029"/>
      <c r="O104" s="1029" t="s">
        <v>14</v>
      </c>
      <c r="P104" s="874" t="s">
        <v>79</v>
      </c>
      <c r="Q104" s="874" t="s">
        <v>36</v>
      </c>
      <c r="R104" s="1099"/>
      <c r="S104" s="1099"/>
      <c r="T104" s="1099">
        <v>-56</v>
      </c>
      <c r="U104" s="1013" t="s">
        <v>1271</v>
      </c>
      <c r="V104" s="1029" t="s">
        <v>21</v>
      </c>
      <c r="W104" s="1907"/>
      <c r="X104" s="893" t="s">
        <v>1278</v>
      </c>
      <c r="Y104" s="1843"/>
      <c r="Z104" s="1149"/>
      <c r="AA104" s="850"/>
      <c r="AB104" s="850"/>
      <c r="AC104" s="850"/>
      <c r="AD104" s="850"/>
      <c r="AE104" s="850"/>
      <c r="AF104" s="850"/>
      <c r="AG104" s="850"/>
      <c r="AH104" s="1150"/>
      <c r="AI104" s="1145"/>
      <c r="AJ104" s="888">
        <v>-81.680000000000007</v>
      </c>
      <c r="AK104" s="850"/>
      <c r="AL104" s="888">
        <v>-81.98</v>
      </c>
      <c r="AM104" s="850"/>
      <c r="AN104" s="1192">
        <v>-81.53</v>
      </c>
      <c r="AO104" s="1159" t="s">
        <v>11369</v>
      </c>
      <c r="AP104" s="1159"/>
      <c r="AQ104" s="160"/>
      <c r="AR104" s="160"/>
    </row>
    <row r="105" spans="1:44" s="161" customFormat="1" ht="24.95" customHeight="1">
      <c r="A105" s="1006" t="s">
        <v>1795</v>
      </c>
      <c r="B105" s="287">
        <v>7</v>
      </c>
      <c r="C105" s="1817"/>
      <c r="D105" s="1013"/>
      <c r="E105" s="1013" t="s">
        <v>1664</v>
      </c>
      <c r="F105" s="1029" t="s">
        <v>1388</v>
      </c>
      <c r="G105" s="1029"/>
      <c r="H105" s="1042" t="s">
        <v>1194</v>
      </c>
      <c r="I105" s="1042" t="s">
        <v>875</v>
      </c>
      <c r="J105" s="1057">
        <v>925</v>
      </c>
      <c r="K105" s="1057">
        <v>960</v>
      </c>
      <c r="L105" s="1057">
        <v>1</v>
      </c>
      <c r="M105" s="1029" t="s">
        <v>39</v>
      </c>
      <c r="N105" s="1029"/>
      <c r="O105" s="1029" t="s">
        <v>14</v>
      </c>
      <c r="P105" s="874" t="s">
        <v>79</v>
      </c>
      <c r="Q105" s="874" t="s">
        <v>36</v>
      </c>
      <c r="R105" s="1099"/>
      <c r="S105" s="1099"/>
      <c r="T105" s="1099">
        <v>-56</v>
      </c>
      <c r="U105" s="1013" t="s">
        <v>1271</v>
      </c>
      <c r="V105" s="1029" t="s">
        <v>21</v>
      </c>
      <c r="W105" s="1907"/>
      <c r="X105" s="893" t="s">
        <v>1279</v>
      </c>
      <c r="Y105" s="1843"/>
      <c r="Z105" s="1149"/>
      <c r="AA105" s="850"/>
      <c r="AB105" s="850"/>
      <c r="AC105" s="850"/>
      <c r="AD105" s="850"/>
      <c r="AE105" s="850"/>
      <c r="AF105" s="850"/>
      <c r="AG105" s="850"/>
      <c r="AH105" s="1150"/>
      <c r="AI105" s="1145"/>
      <c r="AJ105" s="888">
        <v>-86.98</v>
      </c>
      <c r="AK105" s="850"/>
      <c r="AL105" s="888">
        <v>-86.93</v>
      </c>
      <c r="AM105" s="850"/>
      <c r="AN105" s="1192">
        <v>-86.99</v>
      </c>
      <c r="AO105" s="1159" t="s">
        <v>11369</v>
      </c>
      <c r="AP105" s="1159"/>
      <c r="AQ105" s="160"/>
      <c r="AR105" s="160"/>
    </row>
    <row r="106" spans="1:44" s="161" customFormat="1" ht="24.95" customHeight="1">
      <c r="A106" s="1006" t="s">
        <v>1796</v>
      </c>
      <c r="B106" s="287">
        <v>7</v>
      </c>
      <c r="C106" s="1817"/>
      <c r="D106" s="1013"/>
      <c r="E106" s="1013" t="s">
        <v>1664</v>
      </c>
      <c r="F106" s="1029" t="s">
        <v>1388</v>
      </c>
      <c r="G106" s="1029"/>
      <c r="H106" s="1042" t="s">
        <v>1194</v>
      </c>
      <c r="I106" s="1042" t="s">
        <v>875</v>
      </c>
      <c r="J106" s="1057">
        <v>2110</v>
      </c>
      <c r="K106" s="1057">
        <v>2170</v>
      </c>
      <c r="L106" s="1057">
        <v>1</v>
      </c>
      <c r="M106" s="1029" t="s">
        <v>39</v>
      </c>
      <c r="N106" s="1029"/>
      <c r="O106" s="1029" t="s">
        <v>14</v>
      </c>
      <c r="P106" s="874" t="s">
        <v>79</v>
      </c>
      <c r="Q106" s="874" t="s">
        <v>36</v>
      </c>
      <c r="R106" s="1099"/>
      <c r="S106" s="1099"/>
      <c r="T106" s="1099">
        <v>-56</v>
      </c>
      <c r="U106" s="1013" t="s">
        <v>1271</v>
      </c>
      <c r="V106" s="1029" t="s">
        <v>21</v>
      </c>
      <c r="W106" s="1907"/>
      <c r="X106" s="893" t="s">
        <v>1544</v>
      </c>
      <c r="Y106" s="1843"/>
      <c r="Z106" s="1149"/>
      <c r="AA106" s="850"/>
      <c r="AB106" s="850"/>
      <c r="AC106" s="850"/>
      <c r="AD106" s="850"/>
      <c r="AE106" s="850"/>
      <c r="AF106" s="850"/>
      <c r="AG106" s="850"/>
      <c r="AH106" s="1150"/>
      <c r="AI106" s="1145"/>
      <c r="AJ106" s="888">
        <v>-84.03</v>
      </c>
      <c r="AK106" s="850"/>
      <c r="AL106" s="888">
        <v>-84.08</v>
      </c>
      <c r="AM106" s="850"/>
      <c r="AN106" s="1192">
        <v>-83.81</v>
      </c>
      <c r="AO106" s="1159" t="s">
        <v>11369</v>
      </c>
      <c r="AP106" s="1159"/>
      <c r="AQ106" s="160"/>
      <c r="AR106" s="160"/>
    </row>
    <row r="107" spans="1:44" s="161" customFormat="1" ht="24.95" customHeight="1">
      <c r="A107" s="1006" t="s">
        <v>1797</v>
      </c>
      <c r="B107" s="287">
        <v>7</v>
      </c>
      <c r="C107" s="1817"/>
      <c r="D107" s="1013"/>
      <c r="E107" s="1013" t="s">
        <v>1664</v>
      </c>
      <c r="F107" s="1029" t="s">
        <v>1388</v>
      </c>
      <c r="G107" s="1029"/>
      <c r="H107" s="1042" t="s">
        <v>1194</v>
      </c>
      <c r="I107" s="1042" t="s">
        <v>875</v>
      </c>
      <c r="J107" s="1057">
        <v>729</v>
      </c>
      <c r="K107" s="1057">
        <v>746</v>
      </c>
      <c r="L107" s="1057">
        <v>1</v>
      </c>
      <c r="M107" s="1029" t="s">
        <v>39</v>
      </c>
      <c r="N107" s="1029"/>
      <c r="O107" s="1029" t="s">
        <v>14</v>
      </c>
      <c r="P107" s="874" t="s">
        <v>79</v>
      </c>
      <c r="Q107" s="874" t="s">
        <v>36</v>
      </c>
      <c r="R107" s="1099"/>
      <c r="S107" s="1099"/>
      <c r="T107" s="1099">
        <v>-56</v>
      </c>
      <c r="U107" s="1013" t="s">
        <v>1271</v>
      </c>
      <c r="V107" s="1029" t="s">
        <v>21</v>
      </c>
      <c r="W107" s="1907"/>
      <c r="X107" s="893" t="s">
        <v>1545</v>
      </c>
      <c r="Y107" s="1843"/>
      <c r="Z107" s="1149"/>
      <c r="AA107" s="850"/>
      <c r="AB107" s="850"/>
      <c r="AC107" s="850"/>
      <c r="AD107" s="850"/>
      <c r="AE107" s="850"/>
      <c r="AF107" s="850"/>
      <c r="AG107" s="850"/>
      <c r="AH107" s="1150"/>
      <c r="AI107" s="1145"/>
      <c r="AJ107" s="888">
        <v>-87.48</v>
      </c>
      <c r="AK107" s="850"/>
      <c r="AL107" s="888">
        <v>-87.01</v>
      </c>
      <c r="AM107" s="850"/>
      <c r="AN107" s="1192">
        <v>-87.3</v>
      </c>
      <c r="AO107" s="1159" t="s">
        <v>11372</v>
      </c>
      <c r="AP107" s="1159"/>
      <c r="AQ107" s="160"/>
      <c r="AR107" s="160"/>
    </row>
    <row r="108" spans="1:44" s="161" customFormat="1" ht="24.95" customHeight="1">
      <c r="A108" s="1006" t="s">
        <v>1798</v>
      </c>
      <c r="B108" s="287">
        <v>7</v>
      </c>
      <c r="C108" s="1817"/>
      <c r="D108" s="1013"/>
      <c r="E108" s="1013" t="s">
        <v>1664</v>
      </c>
      <c r="F108" s="1029" t="s">
        <v>1388</v>
      </c>
      <c r="G108" s="1029"/>
      <c r="H108" s="1042" t="s">
        <v>1194</v>
      </c>
      <c r="I108" s="1042" t="s">
        <v>875</v>
      </c>
      <c r="J108" s="1057">
        <v>746</v>
      </c>
      <c r="K108" s="1057">
        <v>756</v>
      </c>
      <c r="L108" s="1057">
        <v>1</v>
      </c>
      <c r="M108" s="1029" t="s">
        <v>39</v>
      </c>
      <c r="N108" s="1029"/>
      <c r="O108" s="1029" t="s">
        <v>14</v>
      </c>
      <c r="P108" s="874" t="s">
        <v>79</v>
      </c>
      <c r="Q108" s="874" t="s">
        <v>36</v>
      </c>
      <c r="R108" s="1099"/>
      <c r="S108" s="1099"/>
      <c r="T108" s="1099">
        <v>-56</v>
      </c>
      <c r="U108" s="1013" t="s">
        <v>1271</v>
      </c>
      <c r="V108" s="1029" t="s">
        <v>21</v>
      </c>
      <c r="W108" s="1907"/>
      <c r="X108" s="893" t="s">
        <v>1546</v>
      </c>
      <c r="Y108" s="1843"/>
      <c r="Z108" s="1149"/>
      <c r="AA108" s="850"/>
      <c r="AB108" s="850"/>
      <c r="AC108" s="850"/>
      <c r="AD108" s="850"/>
      <c r="AE108" s="850"/>
      <c r="AF108" s="850"/>
      <c r="AG108" s="850"/>
      <c r="AH108" s="1150"/>
      <c r="AI108" s="1145"/>
      <c r="AJ108" s="888">
        <v>-86.96</v>
      </c>
      <c r="AK108" s="850"/>
      <c r="AL108" s="888">
        <v>-87.03</v>
      </c>
      <c r="AM108" s="850"/>
      <c r="AN108" s="1192">
        <v>-86.72</v>
      </c>
      <c r="AO108" s="1159" t="s">
        <v>11369</v>
      </c>
      <c r="AP108" s="1159"/>
      <c r="AQ108" s="160"/>
      <c r="AR108" s="160"/>
    </row>
    <row r="109" spans="1:44" s="161" customFormat="1" ht="24.95" customHeight="1">
      <c r="A109" s="1006" t="s">
        <v>1799</v>
      </c>
      <c r="B109" s="287">
        <v>7</v>
      </c>
      <c r="C109" s="1817"/>
      <c r="D109" s="1013"/>
      <c r="E109" s="1013" t="s">
        <v>1664</v>
      </c>
      <c r="F109" s="1029" t="s">
        <v>1388</v>
      </c>
      <c r="G109" s="1029"/>
      <c r="H109" s="1042" t="s">
        <v>1194</v>
      </c>
      <c r="I109" s="1042" t="s">
        <v>875</v>
      </c>
      <c r="J109" s="1057">
        <v>758</v>
      </c>
      <c r="K109" s="1057">
        <v>768</v>
      </c>
      <c r="L109" s="1057">
        <v>1</v>
      </c>
      <c r="M109" s="1029" t="s">
        <v>39</v>
      </c>
      <c r="N109" s="1029"/>
      <c r="O109" s="1029" t="s">
        <v>14</v>
      </c>
      <c r="P109" s="874" t="s">
        <v>79</v>
      </c>
      <c r="Q109" s="874" t="s">
        <v>36</v>
      </c>
      <c r="R109" s="1099"/>
      <c r="S109" s="1099"/>
      <c r="T109" s="1099">
        <v>-56</v>
      </c>
      <c r="U109" s="1013" t="s">
        <v>1271</v>
      </c>
      <c r="V109" s="1029" t="s">
        <v>21</v>
      </c>
      <c r="W109" s="1907"/>
      <c r="X109" s="893" t="s">
        <v>1547</v>
      </c>
      <c r="Y109" s="1843"/>
      <c r="Z109" s="1149"/>
      <c r="AA109" s="850"/>
      <c r="AB109" s="850"/>
      <c r="AC109" s="850"/>
      <c r="AD109" s="850"/>
      <c r="AE109" s="850"/>
      <c r="AF109" s="850"/>
      <c r="AG109" s="850"/>
      <c r="AH109" s="1150"/>
      <c r="AI109" s="1145"/>
      <c r="AJ109" s="888">
        <v>-86.59</v>
      </c>
      <c r="AK109" s="850"/>
      <c r="AL109" s="888">
        <v>-86.48</v>
      </c>
      <c r="AM109" s="850"/>
      <c r="AN109" s="1192">
        <v>-86.63</v>
      </c>
      <c r="AO109" s="1159" t="s">
        <v>11369</v>
      </c>
      <c r="AP109" s="1159"/>
      <c r="AQ109" s="160"/>
      <c r="AR109" s="160"/>
    </row>
    <row r="110" spans="1:44" s="161" customFormat="1" ht="24.95" customHeight="1">
      <c r="A110" s="1006" t="s">
        <v>1800</v>
      </c>
      <c r="B110" s="287">
        <v>7</v>
      </c>
      <c r="C110" s="1817"/>
      <c r="D110" s="1013"/>
      <c r="E110" s="1013" t="s">
        <v>1664</v>
      </c>
      <c r="F110" s="1029" t="s">
        <v>1388</v>
      </c>
      <c r="G110" s="1029"/>
      <c r="H110" s="1042" t="s">
        <v>1194</v>
      </c>
      <c r="I110" s="1042" t="s">
        <v>875</v>
      </c>
      <c r="J110" s="1057">
        <v>734</v>
      </c>
      <c r="K110" s="1057">
        <v>746</v>
      </c>
      <c r="L110" s="1057">
        <v>1</v>
      </c>
      <c r="M110" s="1029" t="s">
        <v>39</v>
      </c>
      <c r="N110" s="1029"/>
      <c r="O110" s="1029" t="s">
        <v>14</v>
      </c>
      <c r="P110" s="874" t="s">
        <v>79</v>
      </c>
      <c r="Q110" s="874" t="s">
        <v>36</v>
      </c>
      <c r="R110" s="1099"/>
      <c r="S110" s="1099"/>
      <c r="T110" s="1099">
        <v>-56</v>
      </c>
      <c r="U110" s="1013" t="s">
        <v>1271</v>
      </c>
      <c r="V110" s="1029" t="s">
        <v>21</v>
      </c>
      <c r="W110" s="1907"/>
      <c r="X110" s="893" t="s">
        <v>1548</v>
      </c>
      <c r="Y110" s="1843"/>
      <c r="Z110" s="1149"/>
      <c r="AA110" s="850"/>
      <c r="AB110" s="850"/>
      <c r="AC110" s="850"/>
      <c r="AD110" s="850"/>
      <c r="AE110" s="850"/>
      <c r="AF110" s="850"/>
      <c r="AG110" s="850"/>
      <c r="AH110" s="1150"/>
      <c r="AI110" s="1145"/>
      <c r="AJ110" s="888">
        <v>-87.43</v>
      </c>
      <c r="AK110" s="850"/>
      <c r="AL110" s="888">
        <v>-86.77</v>
      </c>
      <c r="AM110" s="850"/>
      <c r="AN110" s="1192">
        <v>-86.76</v>
      </c>
      <c r="AO110" s="1159" t="s">
        <v>11372</v>
      </c>
      <c r="AP110" s="1159"/>
      <c r="AQ110" s="160"/>
      <c r="AR110" s="160"/>
    </row>
    <row r="111" spans="1:44" s="161" customFormat="1" ht="24.95" customHeight="1">
      <c r="A111" s="1006" t="s">
        <v>1801</v>
      </c>
      <c r="B111" s="287">
        <v>7</v>
      </c>
      <c r="C111" s="1817"/>
      <c r="D111" s="1013"/>
      <c r="E111" s="1013" t="s">
        <v>1664</v>
      </c>
      <c r="F111" s="1029" t="s">
        <v>1388</v>
      </c>
      <c r="G111" s="1029"/>
      <c r="H111" s="1042" t="s">
        <v>1194</v>
      </c>
      <c r="I111" s="1042" t="s">
        <v>875</v>
      </c>
      <c r="J111" s="1057">
        <v>791</v>
      </c>
      <c r="K111" s="1057">
        <v>821</v>
      </c>
      <c r="L111" s="1057">
        <v>1</v>
      </c>
      <c r="M111" s="1029" t="s">
        <v>39</v>
      </c>
      <c r="N111" s="1029"/>
      <c r="O111" s="1029" t="s">
        <v>14</v>
      </c>
      <c r="P111" s="874" t="s">
        <v>79</v>
      </c>
      <c r="Q111" s="874" t="s">
        <v>36</v>
      </c>
      <c r="R111" s="1099"/>
      <c r="S111" s="1099"/>
      <c r="T111" s="1099">
        <v>-56</v>
      </c>
      <c r="U111" s="1013" t="s">
        <v>1271</v>
      </c>
      <c r="V111" s="1029" t="s">
        <v>21</v>
      </c>
      <c r="W111" s="1907"/>
      <c r="X111" s="893" t="s">
        <v>1283</v>
      </c>
      <c r="Y111" s="1843"/>
      <c r="Z111" s="1149"/>
      <c r="AA111" s="850"/>
      <c r="AB111" s="850"/>
      <c r="AC111" s="850"/>
      <c r="AD111" s="850"/>
      <c r="AE111" s="850"/>
      <c r="AF111" s="850"/>
      <c r="AG111" s="850"/>
      <c r="AH111" s="1150"/>
      <c r="AI111" s="1145"/>
      <c r="AJ111" s="888">
        <v>-87.37</v>
      </c>
      <c r="AK111" s="850"/>
      <c r="AL111" s="888">
        <v>-87.31</v>
      </c>
      <c r="AM111" s="850"/>
      <c r="AN111" s="1192">
        <v>-87.76</v>
      </c>
      <c r="AO111" s="1159" t="s">
        <v>11368</v>
      </c>
      <c r="AP111" s="1159"/>
      <c r="AQ111" s="160"/>
      <c r="AR111" s="160"/>
    </row>
    <row r="112" spans="1:44" s="161" customFormat="1" ht="24.95" customHeight="1">
      <c r="A112" s="1006" t="s">
        <v>1802</v>
      </c>
      <c r="B112" s="287">
        <v>7</v>
      </c>
      <c r="C112" s="1817"/>
      <c r="D112" s="1013"/>
      <c r="E112" s="1013" t="s">
        <v>1664</v>
      </c>
      <c r="F112" s="1029" t="s">
        <v>1388</v>
      </c>
      <c r="G112" s="1029"/>
      <c r="H112" s="1042" t="s">
        <v>1194</v>
      </c>
      <c r="I112" s="1042" t="s">
        <v>875</v>
      </c>
      <c r="J112" s="1057">
        <v>3510</v>
      </c>
      <c r="K112" s="1057">
        <v>3590</v>
      </c>
      <c r="L112" s="1057">
        <v>1</v>
      </c>
      <c r="M112" s="1029" t="s">
        <v>39</v>
      </c>
      <c r="N112" s="1029"/>
      <c r="O112" s="1029" t="s">
        <v>14</v>
      </c>
      <c r="P112" s="874" t="s">
        <v>79</v>
      </c>
      <c r="Q112" s="874" t="s">
        <v>36</v>
      </c>
      <c r="R112" s="1099"/>
      <c r="S112" s="1099"/>
      <c r="T112" s="1099">
        <v>-56</v>
      </c>
      <c r="U112" s="1013" t="s">
        <v>1271</v>
      </c>
      <c r="V112" s="1029" t="s">
        <v>21</v>
      </c>
      <c r="W112" s="1907"/>
      <c r="X112" s="893" t="s">
        <v>1285</v>
      </c>
      <c r="Y112" s="1843"/>
      <c r="Z112" s="1149"/>
      <c r="AA112" s="850"/>
      <c r="AB112" s="850"/>
      <c r="AC112" s="850"/>
      <c r="AD112" s="850"/>
      <c r="AE112" s="850"/>
      <c r="AF112" s="850"/>
      <c r="AG112" s="850"/>
      <c r="AH112" s="1150"/>
      <c r="AI112" s="1145"/>
      <c r="AJ112" s="888">
        <v>-81.73</v>
      </c>
      <c r="AK112" s="850"/>
      <c r="AL112" s="888">
        <v>-81.64</v>
      </c>
      <c r="AM112" s="850"/>
      <c r="AN112" s="1192">
        <v>-81.61</v>
      </c>
      <c r="AO112" s="1159" t="s">
        <v>11368</v>
      </c>
      <c r="AP112" s="1159"/>
      <c r="AQ112" s="160"/>
      <c r="AR112" s="160"/>
    </row>
    <row r="113" spans="1:44" s="161" customFormat="1" ht="24.95" customHeight="1">
      <c r="A113" s="1006" t="s">
        <v>1803</v>
      </c>
      <c r="B113" s="287">
        <v>7</v>
      </c>
      <c r="C113" s="1817"/>
      <c r="D113" s="1013"/>
      <c r="E113" s="1013" t="s">
        <v>1664</v>
      </c>
      <c r="F113" s="1029" t="s">
        <v>1388</v>
      </c>
      <c r="G113" s="1029"/>
      <c r="H113" s="1042" t="s">
        <v>1194</v>
      </c>
      <c r="I113" s="1042" t="s">
        <v>875</v>
      </c>
      <c r="J113" s="1057">
        <v>859</v>
      </c>
      <c r="K113" s="1057">
        <v>894</v>
      </c>
      <c r="L113" s="1057">
        <v>1</v>
      </c>
      <c r="M113" s="1029" t="s">
        <v>39</v>
      </c>
      <c r="N113" s="1029"/>
      <c r="O113" s="1029" t="s">
        <v>14</v>
      </c>
      <c r="P113" s="874" t="s">
        <v>79</v>
      </c>
      <c r="Q113" s="874" t="s">
        <v>36</v>
      </c>
      <c r="R113" s="1099"/>
      <c r="S113" s="1099"/>
      <c r="T113" s="1099">
        <v>-56</v>
      </c>
      <c r="U113" s="1013" t="s">
        <v>1271</v>
      </c>
      <c r="V113" s="1029" t="s">
        <v>21</v>
      </c>
      <c r="W113" s="1907"/>
      <c r="X113" s="893" t="s">
        <v>1286</v>
      </c>
      <c r="Y113" s="1843"/>
      <c r="Z113" s="1149"/>
      <c r="AA113" s="850"/>
      <c r="AB113" s="850"/>
      <c r="AC113" s="850"/>
      <c r="AD113" s="850"/>
      <c r="AE113" s="850"/>
      <c r="AF113" s="850"/>
      <c r="AG113" s="850"/>
      <c r="AH113" s="1150"/>
      <c r="AI113" s="1145"/>
      <c r="AJ113" s="888">
        <v>-87.09</v>
      </c>
      <c r="AK113" s="850"/>
      <c r="AL113" s="888">
        <v>-87.04</v>
      </c>
      <c r="AM113" s="850"/>
      <c r="AN113" s="1192">
        <v>-87.13</v>
      </c>
      <c r="AO113" s="1159" t="s">
        <v>11368</v>
      </c>
      <c r="AP113" s="1159"/>
      <c r="AQ113" s="160"/>
      <c r="AR113" s="160"/>
    </row>
    <row r="114" spans="1:44" s="161" customFormat="1" ht="24.95" customHeight="1">
      <c r="A114" s="1006" t="s">
        <v>1804</v>
      </c>
      <c r="B114" s="287">
        <v>7</v>
      </c>
      <c r="C114" s="1817"/>
      <c r="D114" s="1013"/>
      <c r="E114" s="1013" t="s">
        <v>1664</v>
      </c>
      <c r="F114" s="1029" t="s">
        <v>1388</v>
      </c>
      <c r="G114" s="1029"/>
      <c r="H114" s="1042" t="s">
        <v>1194</v>
      </c>
      <c r="I114" s="1042" t="s">
        <v>875</v>
      </c>
      <c r="J114" s="1057">
        <v>852</v>
      </c>
      <c r="K114" s="1057">
        <v>869</v>
      </c>
      <c r="L114" s="1057">
        <v>1</v>
      </c>
      <c r="M114" s="1029" t="s">
        <v>39</v>
      </c>
      <c r="N114" s="1029"/>
      <c r="O114" s="1029" t="s">
        <v>14</v>
      </c>
      <c r="P114" s="874" t="s">
        <v>79</v>
      </c>
      <c r="Q114" s="874" t="s">
        <v>36</v>
      </c>
      <c r="R114" s="1099"/>
      <c r="S114" s="1099"/>
      <c r="T114" s="1099">
        <v>-56</v>
      </c>
      <c r="U114" s="1013" t="s">
        <v>1271</v>
      </c>
      <c r="V114" s="1029" t="s">
        <v>21</v>
      </c>
      <c r="W114" s="1907"/>
      <c r="X114" s="893" t="s">
        <v>1287</v>
      </c>
      <c r="Y114" s="1843"/>
      <c r="Z114" s="1149"/>
      <c r="AA114" s="850"/>
      <c r="AB114" s="850"/>
      <c r="AC114" s="850"/>
      <c r="AD114" s="850"/>
      <c r="AE114" s="850"/>
      <c r="AF114" s="850"/>
      <c r="AG114" s="850"/>
      <c r="AH114" s="1150"/>
      <c r="AI114" s="1145"/>
      <c r="AJ114" s="888">
        <v>-87.05</v>
      </c>
      <c r="AK114" s="850"/>
      <c r="AL114" s="888">
        <v>-86.76</v>
      </c>
      <c r="AM114" s="850"/>
      <c r="AN114" s="1192">
        <v>-86.83</v>
      </c>
      <c r="AO114" s="1159" t="s">
        <v>11372</v>
      </c>
      <c r="AP114" s="1159"/>
      <c r="AQ114" s="160"/>
      <c r="AR114" s="160"/>
    </row>
    <row r="115" spans="1:44" s="161" customFormat="1" ht="24.95" customHeight="1">
      <c r="A115" s="1006" t="s">
        <v>1805</v>
      </c>
      <c r="B115" s="287">
        <v>7</v>
      </c>
      <c r="C115" s="1817"/>
      <c r="D115" s="1013"/>
      <c r="E115" s="1013" t="s">
        <v>1664</v>
      </c>
      <c r="F115" s="1029" t="s">
        <v>1388</v>
      </c>
      <c r="G115" s="1029"/>
      <c r="H115" s="1042" t="s">
        <v>1194</v>
      </c>
      <c r="I115" s="1042" t="s">
        <v>875</v>
      </c>
      <c r="J115" s="1057">
        <v>758</v>
      </c>
      <c r="K115" s="1057">
        <v>803</v>
      </c>
      <c r="L115" s="1057">
        <v>1</v>
      </c>
      <c r="M115" s="1029" t="s">
        <v>39</v>
      </c>
      <c r="N115" s="1029"/>
      <c r="O115" s="1029" t="s">
        <v>14</v>
      </c>
      <c r="P115" s="874" t="s">
        <v>79</v>
      </c>
      <c r="Q115" s="874" t="s">
        <v>36</v>
      </c>
      <c r="R115" s="1099"/>
      <c r="S115" s="1099"/>
      <c r="T115" s="1099">
        <v>-56</v>
      </c>
      <c r="U115" s="1013" t="s">
        <v>1271</v>
      </c>
      <c r="V115" s="1029" t="s">
        <v>21</v>
      </c>
      <c r="W115" s="1907"/>
      <c r="X115" s="893" t="s">
        <v>1288</v>
      </c>
      <c r="Y115" s="1843"/>
      <c r="Z115" s="1149"/>
      <c r="AA115" s="850"/>
      <c r="AB115" s="850"/>
      <c r="AC115" s="850"/>
      <c r="AD115" s="850"/>
      <c r="AE115" s="850"/>
      <c r="AF115" s="850"/>
      <c r="AG115" s="850"/>
      <c r="AH115" s="1150"/>
      <c r="AI115" s="1145"/>
      <c r="AJ115" s="888">
        <v>-87.57</v>
      </c>
      <c r="AK115" s="850"/>
      <c r="AL115" s="888">
        <v>-87.25</v>
      </c>
      <c r="AM115" s="850"/>
      <c r="AN115" s="1192">
        <v>-87.15</v>
      </c>
      <c r="AO115" s="1159" t="s">
        <v>11372</v>
      </c>
      <c r="AP115" s="1159"/>
      <c r="AQ115" s="160"/>
      <c r="AR115" s="160"/>
    </row>
    <row r="116" spans="1:44" s="161" customFormat="1" ht="24.95" customHeight="1">
      <c r="A116" s="1006" t="s">
        <v>1806</v>
      </c>
      <c r="B116" s="287">
        <v>7</v>
      </c>
      <c r="C116" s="1817"/>
      <c r="D116" s="1013"/>
      <c r="E116" s="1013" t="s">
        <v>1664</v>
      </c>
      <c r="F116" s="1029" t="s">
        <v>1388</v>
      </c>
      <c r="G116" s="1029"/>
      <c r="H116" s="1042" t="s">
        <v>1194</v>
      </c>
      <c r="I116" s="1042" t="s">
        <v>875</v>
      </c>
      <c r="J116" s="1057">
        <v>717</v>
      </c>
      <c r="K116" s="1057">
        <v>728</v>
      </c>
      <c r="L116" s="1057">
        <v>1</v>
      </c>
      <c r="M116" s="1029" t="s">
        <v>39</v>
      </c>
      <c r="N116" s="1029"/>
      <c r="O116" s="1029" t="s">
        <v>14</v>
      </c>
      <c r="P116" s="874" t="s">
        <v>79</v>
      </c>
      <c r="Q116" s="874" t="s">
        <v>36</v>
      </c>
      <c r="R116" s="1099"/>
      <c r="S116" s="1099"/>
      <c r="T116" s="1099">
        <v>-56</v>
      </c>
      <c r="U116" s="1013" t="s">
        <v>1271</v>
      </c>
      <c r="V116" s="1029" t="s">
        <v>21</v>
      </c>
      <c r="W116" s="1907"/>
      <c r="X116" s="893" t="s">
        <v>1551</v>
      </c>
      <c r="Y116" s="1843"/>
      <c r="Z116" s="1149"/>
      <c r="AA116" s="850"/>
      <c r="AB116" s="850"/>
      <c r="AC116" s="850"/>
      <c r="AD116" s="850"/>
      <c r="AE116" s="850"/>
      <c r="AF116" s="850"/>
      <c r="AG116" s="850"/>
      <c r="AH116" s="1150"/>
      <c r="AI116" s="1145"/>
      <c r="AJ116" s="888">
        <v>-87.23</v>
      </c>
      <c r="AK116" s="850"/>
      <c r="AL116" s="888">
        <v>-86.87</v>
      </c>
      <c r="AM116" s="850"/>
      <c r="AN116" s="1192">
        <v>-86.94</v>
      </c>
      <c r="AO116" s="1159" t="s">
        <v>11372</v>
      </c>
      <c r="AP116" s="1159"/>
      <c r="AQ116" s="160"/>
      <c r="AR116" s="160"/>
    </row>
    <row r="117" spans="1:44" s="161" customFormat="1" ht="24.95" customHeight="1">
      <c r="A117" s="1006" t="s">
        <v>1807</v>
      </c>
      <c r="B117" s="287">
        <v>7</v>
      </c>
      <c r="C117" s="1817"/>
      <c r="D117" s="1013"/>
      <c r="E117" s="1013" t="s">
        <v>1664</v>
      </c>
      <c r="F117" s="1029" t="s">
        <v>1388</v>
      </c>
      <c r="G117" s="1029"/>
      <c r="H117" s="1042" t="s">
        <v>1194</v>
      </c>
      <c r="I117" s="1042" t="s">
        <v>875</v>
      </c>
      <c r="J117" s="1057">
        <v>2350</v>
      </c>
      <c r="K117" s="1057">
        <v>2360</v>
      </c>
      <c r="L117" s="1057">
        <v>1</v>
      </c>
      <c r="M117" s="1029" t="s">
        <v>39</v>
      </c>
      <c r="N117" s="1029"/>
      <c r="O117" s="1029" t="s">
        <v>14</v>
      </c>
      <c r="P117" s="874" t="s">
        <v>79</v>
      </c>
      <c r="Q117" s="874" t="s">
        <v>36</v>
      </c>
      <c r="R117" s="1099"/>
      <c r="S117" s="1099"/>
      <c r="T117" s="1099">
        <v>-56</v>
      </c>
      <c r="U117" s="1013" t="s">
        <v>1271</v>
      </c>
      <c r="V117" s="1029" t="s">
        <v>21</v>
      </c>
      <c r="W117" s="1907"/>
      <c r="X117" s="893" t="s">
        <v>1552</v>
      </c>
      <c r="Y117" s="1843"/>
      <c r="Z117" s="1149"/>
      <c r="AA117" s="850"/>
      <c r="AB117" s="850"/>
      <c r="AC117" s="850"/>
      <c r="AD117" s="850"/>
      <c r="AE117" s="850"/>
      <c r="AF117" s="850"/>
      <c r="AG117" s="850"/>
      <c r="AH117" s="1150"/>
      <c r="AI117" s="1145"/>
      <c r="AJ117" s="888">
        <v>-82.77</v>
      </c>
      <c r="AK117" s="850"/>
      <c r="AL117" s="888">
        <v>-82.45</v>
      </c>
      <c r="AM117" s="850"/>
      <c r="AN117" s="1192">
        <v>-82.78</v>
      </c>
      <c r="AO117" s="1159" t="s">
        <v>11368</v>
      </c>
      <c r="AP117" s="1159"/>
      <c r="AQ117" s="160"/>
      <c r="AR117" s="160"/>
    </row>
    <row r="118" spans="1:44" s="161" customFormat="1" ht="24.95" customHeight="1">
      <c r="A118" s="1006" t="s">
        <v>1808</v>
      </c>
      <c r="B118" s="287">
        <v>7</v>
      </c>
      <c r="C118" s="1817"/>
      <c r="D118" s="1013"/>
      <c r="E118" s="1013" t="s">
        <v>1664</v>
      </c>
      <c r="F118" s="1029" t="s">
        <v>1388</v>
      </c>
      <c r="G118" s="1029"/>
      <c r="H118" s="1042" t="s">
        <v>1194</v>
      </c>
      <c r="I118" s="1042" t="s">
        <v>875</v>
      </c>
      <c r="J118" s="1057">
        <v>462.5</v>
      </c>
      <c r="K118" s="1057">
        <v>467.5</v>
      </c>
      <c r="L118" s="1057">
        <v>1</v>
      </c>
      <c r="M118" s="1029" t="s">
        <v>39</v>
      </c>
      <c r="N118" s="1029"/>
      <c r="O118" s="1029" t="s">
        <v>14</v>
      </c>
      <c r="P118" s="874" t="s">
        <v>79</v>
      </c>
      <c r="Q118" s="874" t="s">
        <v>36</v>
      </c>
      <c r="R118" s="1099"/>
      <c r="S118" s="1099"/>
      <c r="T118" s="1099">
        <v>-56</v>
      </c>
      <c r="U118" s="1013" t="s">
        <v>1271</v>
      </c>
      <c r="V118" s="1029" t="s">
        <v>21</v>
      </c>
      <c r="W118" s="1907"/>
      <c r="X118" s="893" t="s">
        <v>1470</v>
      </c>
      <c r="Y118" s="1843"/>
      <c r="Z118" s="1149"/>
      <c r="AA118" s="850"/>
      <c r="AB118" s="850"/>
      <c r="AC118" s="850"/>
      <c r="AD118" s="850"/>
      <c r="AE118" s="850"/>
      <c r="AF118" s="850"/>
      <c r="AG118" s="850"/>
      <c r="AH118" s="1150"/>
      <c r="AI118" s="1145"/>
      <c r="AJ118" s="888">
        <v>-87.17</v>
      </c>
      <c r="AK118" s="850"/>
      <c r="AL118" s="888">
        <v>-86.92</v>
      </c>
      <c r="AM118" s="850"/>
      <c r="AN118" s="1192">
        <v>-87.06</v>
      </c>
      <c r="AO118" s="1159" t="s">
        <v>11372</v>
      </c>
      <c r="AP118" s="1159"/>
      <c r="AQ118" s="160"/>
      <c r="AR118" s="160"/>
    </row>
    <row r="119" spans="1:44" s="161" customFormat="1" ht="24.95" customHeight="1">
      <c r="A119" s="1006" t="s">
        <v>1809</v>
      </c>
      <c r="B119" s="287">
        <v>7</v>
      </c>
      <c r="C119" s="1817"/>
      <c r="D119" s="1013"/>
      <c r="E119" s="1013" t="s">
        <v>1664</v>
      </c>
      <c r="F119" s="1029" t="s">
        <v>1388</v>
      </c>
      <c r="G119" s="1029"/>
      <c r="H119" s="1042" t="s">
        <v>1194</v>
      </c>
      <c r="I119" s="1042" t="s">
        <v>875</v>
      </c>
      <c r="J119" s="1057">
        <v>1452</v>
      </c>
      <c r="K119" s="1057">
        <v>1496</v>
      </c>
      <c r="L119" s="1057">
        <v>1</v>
      </c>
      <c r="M119" s="1029" t="s">
        <v>39</v>
      </c>
      <c r="N119" s="1029"/>
      <c r="O119" s="1029" t="s">
        <v>14</v>
      </c>
      <c r="P119" s="874" t="s">
        <v>79</v>
      </c>
      <c r="Q119" s="874" t="s">
        <v>36</v>
      </c>
      <c r="R119" s="1099"/>
      <c r="S119" s="1099"/>
      <c r="T119" s="1099">
        <v>-56</v>
      </c>
      <c r="U119" s="1013" t="s">
        <v>1271</v>
      </c>
      <c r="V119" s="1029" t="s">
        <v>21</v>
      </c>
      <c r="W119" s="1907"/>
      <c r="X119" s="893" t="s">
        <v>1471</v>
      </c>
      <c r="Y119" s="1843"/>
      <c r="Z119" s="1149"/>
      <c r="AA119" s="850"/>
      <c r="AB119" s="850"/>
      <c r="AC119" s="850"/>
      <c r="AD119" s="850"/>
      <c r="AE119" s="850"/>
      <c r="AF119" s="850"/>
      <c r="AG119" s="850"/>
      <c r="AH119" s="1150"/>
      <c r="AI119" s="1145"/>
      <c r="AJ119" s="888">
        <v>-85.98</v>
      </c>
      <c r="AK119" s="850"/>
      <c r="AL119" s="888">
        <v>-85.45</v>
      </c>
      <c r="AM119" s="850"/>
      <c r="AN119" s="1192">
        <v>-85.66</v>
      </c>
      <c r="AO119" s="1159" t="s">
        <v>11372</v>
      </c>
      <c r="AP119" s="1159"/>
      <c r="AQ119" s="160"/>
      <c r="AR119" s="160"/>
    </row>
    <row r="120" spans="1:44" s="161" customFormat="1" ht="24.95" customHeight="1">
      <c r="A120" s="1006" t="s">
        <v>1810</v>
      </c>
      <c r="B120" s="287">
        <v>7</v>
      </c>
      <c r="C120" s="1817"/>
      <c r="D120" s="1013"/>
      <c r="E120" s="1013" t="s">
        <v>1664</v>
      </c>
      <c r="F120" s="1029" t="s">
        <v>1388</v>
      </c>
      <c r="G120" s="1029"/>
      <c r="H120" s="1042" t="s">
        <v>1194</v>
      </c>
      <c r="I120" s="1042" t="s">
        <v>875</v>
      </c>
      <c r="J120" s="1057">
        <v>1900</v>
      </c>
      <c r="K120" s="1057">
        <v>1920</v>
      </c>
      <c r="L120" s="1057">
        <v>1</v>
      </c>
      <c r="M120" s="1029" t="s">
        <v>39</v>
      </c>
      <c r="N120" s="1029"/>
      <c r="O120" s="1029" t="s">
        <v>14</v>
      </c>
      <c r="P120" s="874" t="s">
        <v>79</v>
      </c>
      <c r="Q120" s="874" t="s">
        <v>36</v>
      </c>
      <c r="R120" s="1099"/>
      <c r="S120" s="1099"/>
      <c r="T120" s="1099">
        <v>-56</v>
      </c>
      <c r="U120" s="1013" t="s">
        <v>1271</v>
      </c>
      <c r="V120" s="1029" t="s">
        <v>21</v>
      </c>
      <c r="W120" s="1907"/>
      <c r="X120" s="893" t="s">
        <v>1521</v>
      </c>
      <c r="Y120" s="1843"/>
      <c r="Z120" s="1149"/>
      <c r="AA120" s="850"/>
      <c r="AB120" s="850"/>
      <c r="AC120" s="850"/>
      <c r="AD120" s="850"/>
      <c r="AE120" s="850"/>
      <c r="AF120" s="850"/>
      <c r="AG120" s="850"/>
      <c r="AH120" s="1150"/>
      <c r="AI120" s="1145"/>
      <c r="AJ120" s="888">
        <v>-84.52</v>
      </c>
      <c r="AK120" s="850"/>
      <c r="AL120" s="888">
        <v>-83.9</v>
      </c>
      <c r="AM120" s="850"/>
      <c r="AN120" s="1192">
        <v>-84.1</v>
      </c>
      <c r="AO120" s="1159" t="s">
        <v>11368</v>
      </c>
      <c r="AP120" s="1159"/>
      <c r="AQ120" s="160"/>
      <c r="AR120" s="160"/>
    </row>
    <row r="121" spans="1:44" s="161" customFormat="1" ht="24.95" customHeight="1">
      <c r="A121" s="1006" t="s">
        <v>1811</v>
      </c>
      <c r="B121" s="287">
        <v>7</v>
      </c>
      <c r="C121" s="1817"/>
      <c r="D121" s="1013"/>
      <c r="E121" s="1013" t="s">
        <v>1664</v>
      </c>
      <c r="F121" s="1029" t="s">
        <v>1388</v>
      </c>
      <c r="G121" s="1029"/>
      <c r="H121" s="1042" t="s">
        <v>1194</v>
      </c>
      <c r="I121" s="1042" t="s">
        <v>875</v>
      </c>
      <c r="J121" s="1057">
        <v>2010</v>
      </c>
      <c r="K121" s="1057">
        <v>2025</v>
      </c>
      <c r="L121" s="1057">
        <v>1</v>
      </c>
      <c r="M121" s="1029" t="s">
        <v>39</v>
      </c>
      <c r="N121" s="1029"/>
      <c r="O121" s="1029" t="s">
        <v>14</v>
      </c>
      <c r="P121" s="874" t="s">
        <v>79</v>
      </c>
      <c r="Q121" s="874" t="s">
        <v>36</v>
      </c>
      <c r="R121" s="1099"/>
      <c r="S121" s="1099"/>
      <c r="T121" s="1099">
        <v>-56</v>
      </c>
      <c r="U121" s="1013" t="s">
        <v>1271</v>
      </c>
      <c r="V121" s="1029" t="s">
        <v>21</v>
      </c>
      <c r="W121" s="1907"/>
      <c r="X121" s="893" t="s">
        <v>1289</v>
      </c>
      <c r="Y121" s="1843"/>
      <c r="Z121" s="1149"/>
      <c r="AA121" s="850"/>
      <c r="AB121" s="850"/>
      <c r="AC121" s="850"/>
      <c r="AD121" s="850"/>
      <c r="AE121" s="850"/>
      <c r="AF121" s="850"/>
      <c r="AG121" s="850"/>
      <c r="AH121" s="1150"/>
      <c r="AI121" s="1145"/>
      <c r="AJ121" s="888">
        <v>-84.11</v>
      </c>
      <c r="AK121" s="850"/>
      <c r="AL121" s="888">
        <v>-83.33</v>
      </c>
      <c r="AM121" s="850"/>
      <c r="AN121" s="1192">
        <v>-83.59</v>
      </c>
      <c r="AO121" s="1159" t="s">
        <v>11368</v>
      </c>
      <c r="AP121" s="1159"/>
      <c r="AQ121" s="160"/>
      <c r="AR121" s="160"/>
    </row>
    <row r="122" spans="1:44" s="161" customFormat="1" ht="24.95" customHeight="1">
      <c r="A122" s="1006" t="s">
        <v>1812</v>
      </c>
      <c r="B122" s="287">
        <v>7</v>
      </c>
      <c r="C122" s="1817"/>
      <c r="D122" s="1013"/>
      <c r="E122" s="1013" t="s">
        <v>1664</v>
      </c>
      <c r="F122" s="1029" t="s">
        <v>1388</v>
      </c>
      <c r="G122" s="1029"/>
      <c r="H122" s="1042" t="s">
        <v>1194</v>
      </c>
      <c r="I122" s="1042" t="s">
        <v>875</v>
      </c>
      <c r="J122" s="1057">
        <v>2300</v>
      </c>
      <c r="K122" s="1057">
        <v>2400</v>
      </c>
      <c r="L122" s="1057">
        <v>1</v>
      </c>
      <c r="M122" s="1029" t="s">
        <v>39</v>
      </c>
      <c r="N122" s="1029"/>
      <c r="O122" s="1029" t="s">
        <v>14</v>
      </c>
      <c r="P122" s="874" t="s">
        <v>79</v>
      </c>
      <c r="Q122" s="874" t="s">
        <v>36</v>
      </c>
      <c r="R122" s="1099"/>
      <c r="S122" s="1099"/>
      <c r="T122" s="1099">
        <v>-56</v>
      </c>
      <c r="U122" s="1013" t="s">
        <v>1271</v>
      </c>
      <c r="V122" s="1029" t="s">
        <v>21</v>
      </c>
      <c r="W122" s="1907"/>
      <c r="X122" s="893" t="s">
        <v>1291</v>
      </c>
      <c r="Y122" s="1843"/>
      <c r="Z122" s="1149"/>
      <c r="AA122" s="850"/>
      <c r="AB122" s="850"/>
      <c r="AC122" s="850"/>
      <c r="AD122" s="850"/>
      <c r="AE122" s="850"/>
      <c r="AF122" s="850"/>
      <c r="AG122" s="850"/>
      <c r="AH122" s="1150"/>
      <c r="AI122" s="1145"/>
      <c r="AJ122" s="888">
        <v>-83.55</v>
      </c>
      <c r="AK122" s="850"/>
      <c r="AL122" s="888">
        <v>-83.44</v>
      </c>
      <c r="AM122" s="850"/>
      <c r="AN122" s="1192">
        <v>-83.53</v>
      </c>
      <c r="AO122" s="1159" t="s">
        <v>11372</v>
      </c>
      <c r="AP122" s="1159"/>
      <c r="AQ122" s="160"/>
      <c r="AR122" s="160"/>
    </row>
    <row r="123" spans="1:44" s="161" customFormat="1" ht="24.95" customHeight="1">
      <c r="A123" s="1006" t="s">
        <v>1813</v>
      </c>
      <c r="B123" s="287">
        <v>7</v>
      </c>
      <c r="C123" s="1817"/>
      <c r="D123" s="1013"/>
      <c r="E123" s="1013" t="s">
        <v>1664</v>
      </c>
      <c r="F123" s="1029" t="s">
        <v>1388</v>
      </c>
      <c r="G123" s="1029"/>
      <c r="H123" s="1042" t="s">
        <v>1194</v>
      </c>
      <c r="I123" s="1042" t="s">
        <v>875</v>
      </c>
      <c r="J123" s="1057">
        <v>3400</v>
      </c>
      <c r="K123" s="1057">
        <v>3600</v>
      </c>
      <c r="L123" s="1057">
        <v>1</v>
      </c>
      <c r="M123" s="1029" t="s">
        <v>39</v>
      </c>
      <c r="N123" s="1029"/>
      <c r="O123" s="1029" t="s">
        <v>14</v>
      </c>
      <c r="P123" s="874" t="s">
        <v>79</v>
      </c>
      <c r="Q123" s="874" t="s">
        <v>36</v>
      </c>
      <c r="R123" s="1099"/>
      <c r="S123" s="1099"/>
      <c r="T123" s="1099">
        <v>-56</v>
      </c>
      <c r="U123" s="1013" t="s">
        <v>1271</v>
      </c>
      <c r="V123" s="1029" t="s">
        <v>21</v>
      </c>
      <c r="W123" s="1907"/>
      <c r="X123" s="893" t="s">
        <v>1292</v>
      </c>
      <c r="Y123" s="1843"/>
      <c r="Z123" s="1149"/>
      <c r="AA123" s="850"/>
      <c r="AB123" s="850"/>
      <c r="AC123" s="850"/>
      <c r="AD123" s="850"/>
      <c r="AE123" s="850"/>
      <c r="AF123" s="850"/>
      <c r="AG123" s="850"/>
      <c r="AH123" s="1150"/>
      <c r="AI123" s="1145"/>
      <c r="AJ123" s="888">
        <v>-81.92</v>
      </c>
      <c r="AK123" s="850"/>
      <c r="AL123" s="888">
        <v>-82.05</v>
      </c>
      <c r="AM123" s="850"/>
      <c r="AN123" s="1192">
        <v>-82.09</v>
      </c>
      <c r="AO123" s="1159" t="s">
        <v>11372</v>
      </c>
      <c r="AP123" s="1159"/>
      <c r="AQ123" s="160"/>
      <c r="AR123" s="160"/>
    </row>
    <row r="124" spans="1:44" s="161" customFormat="1" ht="24.95" customHeight="1">
      <c r="A124" s="1006" t="s">
        <v>1814</v>
      </c>
      <c r="B124" s="287">
        <v>7</v>
      </c>
      <c r="C124" s="1817"/>
      <c r="D124" s="1013"/>
      <c r="E124" s="1013" t="s">
        <v>1664</v>
      </c>
      <c r="F124" s="1029" t="s">
        <v>1388</v>
      </c>
      <c r="G124" s="1029"/>
      <c r="H124" s="1042" t="s">
        <v>1194</v>
      </c>
      <c r="I124" s="1042" t="s">
        <v>875</v>
      </c>
      <c r="J124" s="1057">
        <v>3600</v>
      </c>
      <c r="K124" s="1057">
        <v>3800</v>
      </c>
      <c r="L124" s="1057">
        <v>1</v>
      </c>
      <c r="M124" s="1029" t="s">
        <v>39</v>
      </c>
      <c r="N124" s="1029"/>
      <c r="O124" s="1029" t="s">
        <v>14</v>
      </c>
      <c r="P124" s="874" t="s">
        <v>79</v>
      </c>
      <c r="Q124" s="874" t="s">
        <v>36</v>
      </c>
      <c r="R124" s="1099"/>
      <c r="S124" s="1099"/>
      <c r="T124" s="1099">
        <v>-56</v>
      </c>
      <c r="U124" s="1013" t="s">
        <v>1271</v>
      </c>
      <c r="V124" s="1029" t="s">
        <v>21</v>
      </c>
      <c r="W124" s="1907"/>
      <c r="X124" s="893" t="s">
        <v>1293</v>
      </c>
      <c r="Y124" s="1843"/>
      <c r="Z124" s="1149"/>
      <c r="AA124" s="850"/>
      <c r="AB124" s="850"/>
      <c r="AC124" s="850"/>
      <c r="AD124" s="850"/>
      <c r="AE124" s="850"/>
      <c r="AF124" s="850"/>
      <c r="AG124" s="850"/>
      <c r="AH124" s="1150"/>
      <c r="AI124" s="1145"/>
      <c r="AJ124" s="888">
        <v>-84.3</v>
      </c>
      <c r="AK124" s="850"/>
      <c r="AL124" s="888">
        <v>-84.15</v>
      </c>
      <c r="AM124" s="850"/>
      <c r="AN124" s="1192">
        <v>-83.7</v>
      </c>
      <c r="AO124" s="1159" t="s">
        <v>11368</v>
      </c>
      <c r="AP124" s="1159"/>
      <c r="AQ124" s="160"/>
      <c r="AR124" s="160"/>
    </row>
    <row r="125" spans="1:44" s="161" customFormat="1" ht="24.95" customHeight="1">
      <c r="A125" s="1006" t="s">
        <v>1815</v>
      </c>
      <c r="B125" s="287">
        <v>7</v>
      </c>
      <c r="C125" s="1817"/>
      <c r="D125" s="1013"/>
      <c r="E125" s="1013" t="s">
        <v>1664</v>
      </c>
      <c r="F125" s="1029" t="s">
        <v>1388</v>
      </c>
      <c r="G125" s="1029"/>
      <c r="H125" s="1042" t="s">
        <v>1194</v>
      </c>
      <c r="I125" s="1042" t="s">
        <v>875</v>
      </c>
      <c r="J125" s="1057">
        <v>2110</v>
      </c>
      <c r="K125" s="1057">
        <v>2200</v>
      </c>
      <c r="L125" s="1057">
        <v>1</v>
      </c>
      <c r="M125" s="1029" t="s">
        <v>39</v>
      </c>
      <c r="N125" s="1029"/>
      <c r="O125" s="1029" t="s">
        <v>14</v>
      </c>
      <c r="P125" s="874" t="s">
        <v>79</v>
      </c>
      <c r="Q125" s="874" t="s">
        <v>36</v>
      </c>
      <c r="R125" s="1099"/>
      <c r="S125" s="1099"/>
      <c r="T125" s="1099">
        <v>-56</v>
      </c>
      <c r="U125" s="1013" t="s">
        <v>1271</v>
      </c>
      <c r="V125" s="1029" t="s">
        <v>21</v>
      </c>
      <c r="W125" s="1907"/>
      <c r="X125" s="893" t="s">
        <v>1474</v>
      </c>
      <c r="Y125" s="1843"/>
      <c r="Z125" s="1149"/>
      <c r="AA125" s="850"/>
      <c r="AB125" s="850"/>
      <c r="AC125" s="850"/>
      <c r="AD125" s="850"/>
      <c r="AE125" s="850"/>
      <c r="AF125" s="850"/>
      <c r="AG125" s="850"/>
      <c r="AH125" s="1150"/>
      <c r="AI125" s="1145"/>
      <c r="AJ125" s="888">
        <v>-84.16</v>
      </c>
      <c r="AK125" s="850"/>
      <c r="AL125" s="888">
        <v>-84.13</v>
      </c>
      <c r="AM125" s="850"/>
      <c r="AN125" s="1192">
        <v>-83.98</v>
      </c>
      <c r="AO125" s="1159" t="s">
        <v>11368</v>
      </c>
      <c r="AP125" s="1159"/>
      <c r="AQ125" s="160"/>
      <c r="AR125" s="160"/>
    </row>
    <row r="126" spans="1:44" s="161" customFormat="1" ht="24.95" customHeight="1">
      <c r="A126" s="1006" t="s">
        <v>1816</v>
      </c>
      <c r="B126" s="287">
        <v>7</v>
      </c>
      <c r="C126" s="1817"/>
      <c r="D126" s="1013"/>
      <c r="E126" s="1013" t="s">
        <v>1664</v>
      </c>
      <c r="F126" s="1029" t="s">
        <v>1388</v>
      </c>
      <c r="G126" s="1029"/>
      <c r="H126" s="1042" t="s">
        <v>1194</v>
      </c>
      <c r="I126" s="1042" t="s">
        <v>875</v>
      </c>
      <c r="J126" s="1057">
        <v>2110</v>
      </c>
      <c r="K126" s="1057">
        <v>2200</v>
      </c>
      <c r="L126" s="1057">
        <v>1</v>
      </c>
      <c r="M126" s="1029" t="s">
        <v>39</v>
      </c>
      <c r="N126" s="1029"/>
      <c r="O126" s="1029" t="s">
        <v>14</v>
      </c>
      <c r="P126" s="874" t="s">
        <v>79</v>
      </c>
      <c r="Q126" s="874" t="s">
        <v>36</v>
      </c>
      <c r="R126" s="1099"/>
      <c r="S126" s="1099"/>
      <c r="T126" s="1099">
        <v>-56</v>
      </c>
      <c r="U126" s="1013" t="s">
        <v>1271</v>
      </c>
      <c r="V126" s="1029" t="s">
        <v>21</v>
      </c>
      <c r="W126" s="1907"/>
      <c r="X126" s="893" t="s">
        <v>1554</v>
      </c>
      <c r="Y126" s="1843"/>
      <c r="Z126" s="1149"/>
      <c r="AA126" s="850"/>
      <c r="AB126" s="850"/>
      <c r="AC126" s="850"/>
      <c r="AD126" s="850"/>
      <c r="AE126" s="850"/>
      <c r="AF126" s="850"/>
      <c r="AG126" s="850"/>
      <c r="AH126" s="1150"/>
      <c r="AI126" s="1145"/>
      <c r="AJ126" s="888">
        <v>-84.2</v>
      </c>
      <c r="AK126" s="850"/>
      <c r="AL126" s="888">
        <v>-84.12</v>
      </c>
      <c r="AM126" s="850"/>
      <c r="AN126" s="1192">
        <v>-84.04</v>
      </c>
      <c r="AO126" s="1159" t="s">
        <v>11369</v>
      </c>
      <c r="AP126" s="1159"/>
      <c r="AQ126" s="160"/>
      <c r="AR126" s="160"/>
    </row>
    <row r="127" spans="1:44" s="161" customFormat="1" ht="24.95" customHeight="1">
      <c r="A127" s="1006" t="s">
        <v>1817</v>
      </c>
      <c r="B127" s="287">
        <v>7</v>
      </c>
      <c r="C127" s="1817"/>
      <c r="D127" s="1013"/>
      <c r="E127" s="1013" t="s">
        <v>1664</v>
      </c>
      <c r="F127" s="1029" t="s">
        <v>1388</v>
      </c>
      <c r="G127" s="1029"/>
      <c r="H127" s="1042" t="s">
        <v>1194</v>
      </c>
      <c r="I127" s="1042" t="s">
        <v>875</v>
      </c>
      <c r="J127" s="1057">
        <v>738</v>
      </c>
      <c r="K127" s="1057">
        <v>758</v>
      </c>
      <c r="L127" s="1057">
        <v>1</v>
      </c>
      <c r="M127" s="1029" t="s">
        <v>39</v>
      </c>
      <c r="N127" s="1029"/>
      <c r="O127" s="1029" t="s">
        <v>14</v>
      </c>
      <c r="P127" s="874" t="s">
        <v>79</v>
      </c>
      <c r="Q127" s="874" t="s">
        <v>36</v>
      </c>
      <c r="R127" s="1099"/>
      <c r="S127" s="1099"/>
      <c r="T127" s="1099">
        <v>-56</v>
      </c>
      <c r="U127" s="1013" t="s">
        <v>1271</v>
      </c>
      <c r="V127" s="1029" t="s">
        <v>21</v>
      </c>
      <c r="W127" s="1907"/>
      <c r="X127" s="893" t="s">
        <v>1475</v>
      </c>
      <c r="Y127" s="1843"/>
      <c r="Z127" s="1149"/>
      <c r="AA127" s="850"/>
      <c r="AB127" s="850"/>
      <c r="AC127" s="850"/>
      <c r="AD127" s="850"/>
      <c r="AE127" s="850"/>
      <c r="AF127" s="850"/>
      <c r="AG127" s="850"/>
      <c r="AH127" s="1150"/>
      <c r="AI127" s="1145"/>
      <c r="AJ127" s="888">
        <v>-87.59</v>
      </c>
      <c r="AK127" s="850"/>
      <c r="AL127" s="888">
        <v>-87.31</v>
      </c>
      <c r="AM127" s="850"/>
      <c r="AN127" s="1192">
        <v>-87.34</v>
      </c>
      <c r="AO127" s="1159" t="s">
        <v>11372</v>
      </c>
      <c r="AP127" s="1159"/>
      <c r="AQ127" s="160"/>
      <c r="AR127" s="160"/>
    </row>
    <row r="128" spans="1:44" s="161" customFormat="1" ht="24.95" customHeight="1">
      <c r="A128" s="1006" t="s">
        <v>1818</v>
      </c>
      <c r="B128" s="287">
        <v>7</v>
      </c>
      <c r="C128" s="1817"/>
      <c r="D128" s="1013"/>
      <c r="E128" s="1013" t="s">
        <v>1664</v>
      </c>
      <c r="F128" s="1029" t="s">
        <v>1388</v>
      </c>
      <c r="G128" s="1029"/>
      <c r="H128" s="1042" t="s">
        <v>1194</v>
      </c>
      <c r="I128" s="1042" t="s">
        <v>875</v>
      </c>
      <c r="J128" s="1057">
        <v>753</v>
      </c>
      <c r="K128" s="1057">
        <v>783</v>
      </c>
      <c r="L128" s="1057">
        <v>1</v>
      </c>
      <c r="M128" s="1029" t="s">
        <v>39</v>
      </c>
      <c r="N128" s="1029"/>
      <c r="O128" s="1029" t="s">
        <v>14</v>
      </c>
      <c r="P128" s="874" t="s">
        <v>79</v>
      </c>
      <c r="Q128" s="874" t="s">
        <v>36</v>
      </c>
      <c r="R128" s="1099"/>
      <c r="S128" s="1099"/>
      <c r="T128" s="1099">
        <v>-56</v>
      </c>
      <c r="U128" s="1013" t="s">
        <v>1271</v>
      </c>
      <c r="V128" s="1029" t="s">
        <v>21</v>
      </c>
      <c r="W128" s="1907"/>
      <c r="X128" s="893" t="s">
        <v>1476</v>
      </c>
      <c r="Y128" s="1843"/>
      <c r="Z128" s="1149"/>
      <c r="AA128" s="850"/>
      <c r="AB128" s="850"/>
      <c r="AC128" s="850"/>
      <c r="AD128" s="850"/>
      <c r="AE128" s="850"/>
      <c r="AF128" s="850"/>
      <c r="AG128" s="850"/>
      <c r="AH128" s="1150"/>
      <c r="AI128" s="1145"/>
      <c r="AJ128" s="888">
        <v>-87.13</v>
      </c>
      <c r="AK128" s="850"/>
      <c r="AL128" s="888">
        <v>-87</v>
      </c>
      <c r="AM128" s="850"/>
      <c r="AN128" s="1192">
        <v>-87.11</v>
      </c>
      <c r="AO128" s="1159" t="s">
        <v>11368</v>
      </c>
      <c r="AP128" s="1159"/>
      <c r="AQ128" s="160"/>
      <c r="AR128" s="160"/>
    </row>
    <row r="129" spans="1:44" s="161" customFormat="1" ht="24.95" customHeight="1">
      <c r="A129" s="1006" t="s">
        <v>1819</v>
      </c>
      <c r="B129" s="287">
        <v>7</v>
      </c>
      <c r="C129" s="1817"/>
      <c r="D129" s="1013"/>
      <c r="E129" s="1013" t="s">
        <v>1664</v>
      </c>
      <c r="F129" s="1029" t="s">
        <v>1388</v>
      </c>
      <c r="G129" s="1029"/>
      <c r="H129" s="1042" t="s">
        <v>1194</v>
      </c>
      <c r="I129" s="1042" t="s">
        <v>875</v>
      </c>
      <c r="J129" s="1057">
        <v>2570</v>
      </c>
      <c r="K129" s="1057">
        <v>2575</v>
      </c>
      <c r="L129" s="1057">
        <v>5</v>
      </c>
      <c r="M129" s="1029" t="s">
        <v>39</v>
      </c>
      <c r="N129" s="1029"/>
      <c r="O129" s="1029" t="s">
        <v>14</v>
      </c>
      <c r="P129" s="874" t="s">
        <v>79</v>
      </c>
      <c r="Q129" s="874" t="s">
        <v>36</v>
      </c>
      <c r="R129" s="1099"/>
      <c r="S129" s="1099"/>
      <c r="T129" s="1099">
        <v>-1</v>
      </c>
      <c r="U129" s="1013" t="s">
        <v>1296</v>
      </c>
      <c r="V129" s="1029" t="s">
        <v>21</v>
      </c>
      <c r="W129" s="1910"/>
      <c r="X129" s="1872" t="s">
        <v>7079</v>
      </c>
      <c r="Y129" s="1843"/>
      <c r="Z129" s="1149"/>
      <c r="AA129" s="850"/>
      <c r="AB129" s="850"/>
      <c r="AC129" s="850"/>
      <c r="AD129" s="850"/>
      <c r="AE129" s="850"/>
      <c r="AF129" s="850"/>
      <c r="AG129" s="850"/>
      <c r="AH129" s="1150"/>
      <c r="AI129" s="1145"/>
      <c r="AJ129" s="888">
        <v>-18.09</v>
      </c>
      <c r="AK129" s="850"/>
      <c r="AL129" s="888">
        <v>-18</v>
      </c>
      <c r="AM129" s="850"/>
      <c r="AN129" s="1192">
        <v>-18.399999999999999</v>
      </c>
      <c r="AO129" s="1159" t="s">
        <v>11370</v>
      </c>
      <c r="AP129" s="1159"/>
      <c r="AQ129" s="160"/>
      <c r="AR129" s="160"/>
    </row>
    <row r="130" spans="1:44" s="161" customFormat="1" ht="24.95" customHeight="1">
      <c r="A130" s="1006" t="s">
        <v>1820</v>
      </c>
      <c r="B130" s="287">
        <v>7</v>
      </c>
      <c r="C130" s="1817"/>
      <c r="D130" s="1013"/>
      <c r="E130" s="1013" t="s">
        <v>1664</v>
      </c>
      <c r="F130" s="1029" t="s">
        <v>1388</v>
      </c>
      <c r="G130" s="1029"/>
      <c r="H130" s="1042" t="s">
        <v>1194</v>
      </c>
      <c r="I130" s="1042" t="s">
        <v>875</v>
      </c>
      <c r="J130" s="1057">
        <v>2575</v>
      </c>
      <c r="K130" s="1057">
        <v>2595</v>
      </c>
      <c r="L130" s="1057">
        <v>5</v>
      </c>
      <c r="M130" s="1029" t="s">
        <v>39</v>
      </c>
      <c r="N130" s="1029"/>
      <c r="O130" s="1029" t="s">
        <v>14</v>
      </c>
      <c r="P130" s="874" t="s">
        <v>79</v>
      </c>
      <c r="Q130" s="874" t="s">
        <v>36</v>
      </c>
      <c r="R130" s="1099"/>
      <c r="S130" s="1099"/>
      <c r="T130" s="1099">
        <v>-18</v>
      </c>
      <c r="U130" s="1013" t="s">
        <v>1296</v>
      </c>
      <c r="V130" s="1029" t="s">
        <v>21</v>
      </c>
      <c r="W130" s="1912"/>
      <c r="X130" s="1846"/>
      <c r="Y130" s="1843"/>
      <c r="Z130" s="1149"/>
      <c r="AA130" s="850"/>
      <c r="AB130" s="850"/>
      <c r="AC130" s="850"/>
      <c r="AD130" s="850"/>
      <c r="AE130" s="850"/>
      <c r="AF130" s="850"/>
      <c r="AG130" s="850"/>
      <c r="AH130" s="1150"/>
      <c r="AI130" s="1145"/>
      <c r="AJ130" s="888">
        <v>-20.309999999999999</v>
      </c>
      <c r="AK130" s="850"/>
      <c r="AL130" s="888">
        <v>-20.46</v>
      </c>
      <c r="AM130" s="850"/>
      <c r="AN130" s="1192">
        <v>-20.93</v>
      </c>
      <c r="AO130" s="1159" t="s">
        <v>11370</v>
      </c>
      <c r="AP130" s="1159"/>
      <c r="AQ130" s="160"/>
      <c r="AR130" s="160"/>
    </row>
    <row r="131" spans="1:44" s="161" customFormat="1" ht="24.95" customHeight="1">
      <c r="A131" s="1006" t="s">
        <v>1821</v>
      </c>
      <c r="B131" s="287">
        <v>7</v>
      </c>
      <c r="C131" s="1817"/>
      <c r="D131" s="1013"/>
      <c r="E131" s="1013" t="s">
        <v>1664</v>
      </c>
      <c r="F131" s="1029" t="s">
        <v>1388</v>
      </c>
      <c r="G131" s="1029"/>
      <c r="H131" s="1042" t="s">
        <v>1194</v>
      </c>
      <c r="I131" s="1042" t="s">
        <v>875</v>
      </c>
      <c r="J131" s="1057">
        <v>2595</v>
      </c>
      <c r="K131" s="1057">
        <v>2620</v>
      </c>
      <c r="L131" s="1057">
        <v>1</v>
      </c>
      <c r="M131" s="1029" t="s">
        <v>39</v>
      </c>
      <c r="N131" s="1029"/>
      <c r="O131" s="1029" t="s">
        <v>14</v>
      </c>
      <c r="P131" s="874" t="s">
        <v>79</v>
      </c>
      <c r="Q131" s="874" t="s">
        <v>36</v>
      </c>
      <c r="R131" s="1099"/>
      <c r="S131" s="1099"/>
      <c r="T131" s="1099">
        <v>-43</v>
      </c>
      <c r="U131" s="1013" t="s">
        <v>1271</v>
      </c>
      <c r="V131" s="1029" t="s">
        <v>21</v>
      </c>
      <c r="W131" s="1329"/>
      <c r="X131" s="1847"/>
      <c r="Y131" s="1843"/>
      <c r="Z131" s="1149"/>
      <c r="AA131" s="850"/>
      <c r="AB131" s="850"/>
      <c r="AC131" s="850"/>
      <c r="AD131" s="850"/>
      <c r="AE131" s="850"/>
      <c r="AF131" s="850"/>
      <c r="AG131" s="850"/>
      <c r="AH131" s="1150"/>
      <c r="AI131" s="1145"/>
      <c r="AJ131" s="888">
        <v>-55.6</v>
      </c>
      <c r="AK131" s="850"/>
      <c r="AL131" s="888">
        <v>-55.71</v>
      </c>
      <c r="AM131" s="850"/>
      <c r="AN131" s="1192">
        <v>-58.71</v>
      </c>
      <c r="AO131" s="1159" t="s">
        <v>11371</v>
      </c>
      <c r="AP131" s="1159"/>
      <c r="AQ131" s="160"/>
      <c r="AR131" s="160"/>
    </row>
    <row r="132" spans="1:44" s="161" customFormat="1" ht="24.95" customHeight="1">
      <c r="A132" s="1006" t="s">
        <v>4100</v>
      </c>
      <c r="B132" s="287">
        <v>7</v>
      </c>
      <c r="C132" s="1817"/>
      <c r="D132" s="1013"/>
      <c r="E132" s="1013" t="s">
        <v>1664</v>
      </c>
      <c r="F132" s="1029" t="s">
        <v>1388</v>
      </c>
      <c r="G132" s="1029"/>
      <c r="H132" s="1042" t="s">
        <v>1194</v>
      </c>
      <c r="I132" s="1042" t="s">
        <v>875</v>
      </c>
      <c r="J132" s="1057">
        <v>30</v>
      </c>
      <c r="K132" s="1057">
        <v>1000</v>
      </c>
      <c r="L132" s="1057">
        <v>0.1</v>
      </c>
      <c r="M132" s="1029" t="s">
        <v>39</v>
      </c>
      <c r="N132" s="1029"/>
      <c r="O132" s="1029" t="s">
        <v>14</v>
      </c>
      <c r="P132" s="874" t="s">
        <v>79</v>
      </c>
      <c r="Q132" s="874" t="s">
        <v>36</v>
      </c>
      <c r="R132" s="1099"/>
      <c r="S132" s="1099"/>
      <c r="T132" s="1099">
        <v>-39</v>
      </c>
      <c r="U132" s="1013" t="s">
        <v>1297</v>
      </c>
      <c r="V132" s="1029" t="s">
        <v>21</v>
      </c>
      <c r="W132" s="1907"/>
      <c r="X132" s="893" t="s">
        <v>3368</v>
      </c>
      <c r="Y132" s="1843"/>
      <c r="Z132" s="1149"/>
      <c r="AA132" s="850"/>
      <c r="AB132" s="850"/>
      <c r="AC132" s="850"/>
      <c r="AD132" s="850"/>
      <c r="AE132" s="850"/>
      <c r="AF132" s="850"/>
      <c r="AG132" s="850"/>
      <c r="AH132" s="1150"/>
      <c r="AI132" s="1145"/>
      <c r="AJ132" s="888">
        <v>-88.23</v>
      </c>
      <c r="AK132" s="850"/>
      <c r="AL132" s="888">
        <v>-88.18</v>
      </c>
      <c r="AM132" s="850"/>
      <c r="AN132" s="1192">
        <v>-88.15</v>
      </c>
      <c r="AO132" s="1159" t="s">
        <v>11368</v>
      </c>
      <c r="AP132" s="1159"/>
      <c r="AQ132" s="160"/>
      <c r="AR132" s="160"/>
    </row>
    <row r="133" spans="1:44" s="161" customFormat="1" ht="24.95" customHeight="1">
      <c r="A133" s="1015" t="s">
        <v>4101</v>
      </c>
      <c r="B133" s="580">
        <v>7</v>
      </c>
      <c r="C133" s="1817"/>
      <c r="D133" s="1067"/>
      <c r="E133" s="1067" t="s">
        <v>1664</v>
      </c>
      <c r="F133" s="1045" t="s">
        <v>1388</v>
      </c>
      <c r="G133" s="1045"/>
      <c r="H133" s="1068" t="s">
        <v>1194</v>
      </c>
      <c r="I133" s="1068" t="s">
        <v>875</v>
      </c>
      <c r="J133" s="1069">
        <v>1000</v>
      </c>
      <c r="K133" s="1069">
        <v>12750</v>
      </c>
      <c r="L133" s="1069">
        <v>1</v>
      </c>
      <c r="M133" s="1045" t="s">
        <v>39</v>
      </c>
      <c r="N133" s="1045"/>
      <c r="O133" s="1045" t="s">
        <v>14</v>
      </c>
      <c r="P133" s="1129" t="s">
        <v>79</v>
      </c>
      <c r="Q133" s="1129" t="s">
        <v>36</v>
      </c>
      <c r="R133" s="1130"/>
      <c r="S133" s="1130"/>
      <c r="T133" s="1130">
        <v>-36</v>
      </c>
      <c r="U133" s="1067" t="s">
        <v>3367</v>
      </c>
      <c r="V133" s="1045" t="s">
        <v>21</v>
      </c>
      <c r="W133" s="1910"/>
      <c r="X133" s="910" t="s">
        <v>3368</v>
      </c>
      <c r="Y133" s="1843"/>
      <c r="Z133" s="1233"/>
      <c r="AA133" s="857"/>
      <c r="AB133" s="857"/>
      <c r="AC133" s="857"/>
      <c r="AD133" s="857"/>
      <c r="AE133" s="857"/>
      <c r="AF133" s="857"/>
      <c r="AG133" s="857"/>
      <c r="AH133" s="1234"/>
      <c r="AI133" s="1232"/>
      <c r="AJ133" s="888">
        <v>-37.049999999999997</v>
      </c>
      <c r="AK133" s="850"/>
      <c r="AL133" s="890">
        <v>-35.4</v>
      </c>
      <c r="AM133" s="850"/>
      <c r="AN133" s="1189">
        <v>-35.74</v>
      </c>
      <c r="AO133" s="1159" t="s">
        <v>11372</v>
      </c>
      <c r="AP133" s="1235"/>
      <c r="AQ133" s="160"/>
      <c r="AR133" s="160"/>
    </row>
    <row r="134" spans="1:44" s="161" customFormat="1" ht="24.95" customHeight="1">
      <c r="A134" s="1011" t="s">
        <v>7080</v>
      </c>
      <c r="B134" s="301">
        <v>7</v>
      </c>
      <c r="C134" s="1819" t="s">
        <v>7081</v>
      </c>
      <c r="D134" s="1012"/>
      <c r="E134" s="1012" t="s">
        <v>1664</v>
      </c>
      <c r="F134" s="1032" t="s">
        <v>1388</v>
      </c>
      <c r="G134" s="1032"/>
      <c r="H134" s="1040" t="s">
        <v>1194</v>
      </c>
      <c r="I134" s="1040" t="s">
        <v>875</v>
      </c>
      <c r="J134" s="1058">
        <v>10</v>
      </c>
      <c r="K134" s="1058">
        <v>2490.5</v>
      </c>
      <c r="L134" s="1058">
        <v>1</v>
      </c>
      <c r="M134" s="1032" t="s">
        <v>39</v>
      </c>
      <c r="N134" s="1032"/>
      <c r="O134" s="1032" t="s">
        <v>14</v>
      </c>
      <c r="P134" s="1103" t="s">
        <v>79</v>
      </c>
      <c r="Q134" s="1103" t="s">
        <v>36</v>
      </c>
      <c r="R134" s="1100"/>
      <c r="S134" s="1100"/>
      <c r="T134" s="1100">
        <v>-25</v>
      </c>
      <c r="U134" s="1012" t="s">
        <v>3367</v>
      </c>
      <c r="V134" s="1032" t="s">
        <v>21</v>
      </c>
      <c r="W134" s="1908"/>
      <c r="X134" s="892"/>
      <c r="Y134" s="1230"/>
      <c r="Z134" s="1151"/>
      <c r="AA134" s="851"/>
      <c r="AB134" s="851"/>
      <c r="AC134" s="851"/>
      <c r="AD134" s="851"/>
      <c r="AE134" s="851"/>
      <c r="AF134" s="851"/>
      <c r="AG134" s="851"/>
      <c r="AH134" s="1152"/>
      <c r="AI134" s="1146"/>
      <c r="AJ134" s="888">
        <v>-39.630000000000003</v>
      </c>
      <c r="AK134" s="851"/>
      <c r="AL134" s="888">
        <v>-39.29</v>
      </c>
      <c r="AM134" s="851"/>
      <c r="AN134" s="1192">
        <v>-39.479999999999997</v>
      </c>
      <c r="AO134" s="1160" t="s">
        <v>11367</v>
      </c>
      <c r="AP134" s="1228"/>
      <c r="AQ134" s="160"/>
      <c r="AR134" s="160"/>
    </row>
    <row r="135" spans="1:44" s="161" customFormat="1" ht="24.95" customHeight="1">
      <c r="A135" s="1011" t="s">
        <v>7083</v>
      </c>
      <c r="B135" s="301">
        <v>7</v>
      </c>
      <c r="C135" s="1821"/>
      <c r="D135" s="1012"/>
      <c r="E135" s="1012" t="s">
        <v>1664</v>
      </c>
      <c r="F135" s="1032" t="s">
        <v>1388</v>
      </c>
      <c r="G135" s="1032"/>
      <c r="H135" s="1040" t="s">
        <v>1194</v>
      </c>
      <c r="I135" s="1040" t="s">
        <v>875</v>
      </c>
      <c r="J135" s="1058">
        <v>2490.5</v>
      </c>
      <c r="K135" s="1058">
        <v>2496</v>
      </c>
      <c r="L135" s="1058">
        <v>1</v>
      </c>
      <c r="M135" s="1032" t="s">
        <v>39</v>
      </c>
      <c r="N135" s="1032"/>
      <c r="O135" s="1032" t="s">
        <v>14</v>
      </c>
      <c r="P135" s="1103" t="s">
        <v>79</v>
      </c>
      <c r="Q135" s="1103" t="s">
        <v>36</v>
      </c>
      <c r="R135" s="1100"/>
      <c r="S135" s="1100"/>
      <c r="T135" s="1100">
        <v>-13</v>
      </c>
      <c r="U135" s="1012" t="s">
        <v>3367</v>
      </c>
      <c r="V135" s="1032" t="s">
        <v>21</v>
      </c>
      <c r="W135" s="1908"/>
      <c r="X135" s="892"/>
      <c r="Y135" s="1230"/>
      <c r="Z135" s="1151"/>
      <c r="AA135" s="851"/>
      <c r="AB135" s="851"/>
      <c r="AC135" s="851"/>
      <c r="AD135" s="851"/>
      <c r="AE135" s="851"/>
      <c r="AF135" s="851"/>
      <c r="AG135" s="851"/>
      <c r="AH135" s="1152"/>
      <c r="AI135" s="1146"/>
      <c r="AJ135" s="888">
        <v>-35.880000000000003</v>
      </c>
      <c r="AK135" s="851"/>
      <c r="AL135" s="888">
        <v>-36.39</v>
      </c>
      <c r="AM135" s="851"/>
      <c r="AN135" s="1192">
        <v>-37</v>
      </c>
      <c r="AO135" s="1160" t="s">
        <v>11367</v>
      </c>
      <c r="AP135" s="1228"/>
      <c r="AQ135" s="160"/>
      <c r="AR135" s="160"/>
    </row>
    <row r="136" spans="1:44" s="162" customFormat="1" ht="24.95" customHeight="1">
      <c r="A136" s="1005" t="s">
        <v>1685</v>
      </c>
      <c r="B136" s="286"/>
      <c r="C136" s="286" t="s">
        <v>1311</v>
      </c>
      <c r="D136" s="1027"/>
      <c r="E136" s="1027"/>
      <c r="F136" s="1027"/>
      <c r="G136" s="1027"/>
      <c r="H136" s="1028"/>
      <c r="I136" s="1028"/>
      <c r="J136" s="1028"/>
      <c r="K136" s="1028"/>
      <c r="L136" s="1028"/>
      <c r="M136" s="1027"/>
      <c r="N136" s="1027"/>
      <c r="O136" s="1027"/>
      <c r="P136" s="1027"/>
      <c r="Q136" s="1027"/>
      <c r="R136" s="1097"/>
      <c r="S136" s="1097"/>
      <c r="T136" s="1097"/>
      <c r="U136" s="1027"/>
      <c r="V136" s="1027"/>
      <c r="W136" s="1906"/>
      <c r="X136" s="165"/>
      <c r="Y136" s="1141"/>
      <c r="Z136" s="1147"/>
      <c r="AA136" s="849"/>
      <c r="AB136" s="849"/>
      <c r="AC136" s="849"/>
      <c r="AD136" s="849"/>
      <c r="AE136" s="849"/>
      <c r="AF136" s="849"/>
      <c r="AG136" s="849"/>
      <c r="AH136" s="1148"/>
      <c r="AI136" s="1144"/>
      <c r="AJ136" s="849"/>
      <c r="AK136" s="849"/>
      <c r="AL136" s="849"/>
      <c r="AM136" s="849"/>
      <c r="AN136" s="1153"/>
      <c r="AO136" s="1158"/>
      <c r="AP136" s="1197"/>
    </row>
    <row r="137" spans="1:44" s="161" customFormat="1" ht="24.95" customHeight="1">
      <c r="A137" s="1006" t="s">
        <v>1822</v>
      </c>
      <c r="B137" s="13">
        <v>7</v>
      </c>
      <c r="C137" s="288" t="s">
        <v>1421</v>
      </c>
      <c r="D137" s="1013"/>
      <c r="E137" s="1013"/>
      <c r="F137" s="1029"/>
      <c r="G137" s="1029"/>
      <c r="H137" s="1042"/>
      <c r="I137" s="1042"/>
      <c r="J137" s="1043"/>
      <c r="K137" s="1043"/>
      <c r="L137" s="1043"/>
      <c r="M137" s="1029" t="s">
        <v>39</v>
      </c>
      <c r="N137" s="1029"/>
      <c r="O137" s="1029" t="s">
        <v>36</v>
      </c>
      <c r="P137" s="1029" t="s">
        <v>36</v>
      </c>
      <c r="Q137" s="1029" t="s">
        <v>36</v>
      </c>
      <c r="R137" s="1099"/>
      <c r="S137" s="1099"/>
      <c r="T137" s="1105">
        <v>2</v>
      </c>
      <c r="U137" s="1013" t="s">
        <v>18</v>
      </c>
      <c r="V137" s="1029" t="s">
        <v>21</v>
      </c>
      <c r="W137" s="1907"/>
      <c r="X137" s="903" t="s">
        <v>1419</v>
      </c>
      <c r="Y137" s="1180"/>
      <c r="Z137" s="1149"/>
      <c r="AA137" s="850"/>
      <c r="AB137" s="850"/>
      <c r="AC137" s="850"/>
      <c r="AD137" s="850"/>
      <c r="AE137" s="850"/>
      <c r="AF137" s="850"/>
      <c r="AG137" s="850"/>
      <c r="AH137" s="1150"/>
      <c r="AI137" s="1145"/>
      <c r="AJ137" s="850"/>
      <c r="AK137" s="850"/>
      <c r="AL137" s="850"/>
      <c r="AM137" s="850"/>
      <c r="AN137" s="1154"/>
      <c r="AO137" s="1159"/>
      <c r="AP137" s="1222"/>
      <c r="AQ137" s="160"/>
      <c r="AR137" s="160"/>
    </row>
    <row r="138" spans="1:44" s="161" customFormat="1" ht="24.95" customHeight="1">
      <c r="A138" s="1008" t="s">
        <v>1823</v>
      </c>
      <c r="B138" s="301">
        <v>7</v>
      </c>
      <c r="C138" s="78" t="s">
        <v>1312</v>
      </c>
      <c r="D138" s="1012"/>
      <c r="E138" s="1012"/>
      <c r="F138" s="1032"/>
      <c r="G138" s="1032"/>
      <c r="H138" s="1040"/>
      <c r="I138" s="1040"/>
      <c r="J138" s="1041"/>
      <c r="K138" s="1041"/>
      <c r="L138" s="1041"/>
      <c r="M138" s="1032" t="s">
        <v>36</v>
      </c>
      <c r="N138" s="1032"/>
      <c r="O138" s="1032"/>
      <c r="P138" s="1103"/>
      <c r="Q138" s="1103"/>
      <c r="R138" s="1113"/>
      <c r="S138" s="1113">
        <v>0</v>
      </c>
      <c r="T138" s="1113"/>
      <c r="U138" s="1113" t="s">
        <v>18</v>
      </c>
      <c r="V138" s="1032" t="s">
        <v>21</v>
      </c>
      <c r="W138" s="1908"/>
      <c r="X138" s="306"/>
      <c r="Y138" s="1181"/>
      <c r="Z138" s="1151"/>
      <c r="AA138" s="851"/>
      <c r="AB138" s="851"/>
      <c r="AC138" s="851"/>
      <c r="AD138" s="851"/>
      <c r="AE138" s="851"/>
      <c r="AF138" s="851"/>
      <c r="AG138" s="851"/>
      <c r="AH138" s="1152"/>
      <c r="AI138" s="1146"/>
      <c r="AJ138" s="851"/>
      <c r="AK138" s="851"/>
      <c r="AL138" s="851"/>
      <c r="AM138" s="851"/>
      <c r="AN138" s="1155"/>
      <c r="AO138" s="1160"/>
      <c r="AP138" s="1223"/>
      <c r="AQ138" s="160"/>
      <c r="AR138" s="160"/>
    </row>
    <row r="139" spans="1:44" s="161" customFormat="1" ht="24.95" customHeight="1">
      <c r="A139" s="1006" t="s">
        <v>1824</v>
      </c>
      <c r="B139" s="13">
        <v>7</v>
      </c>
      <c r="C139" s="293" t="s">
        <v>1420</v>
      </c>
      <c r="D139" s="1013"/>
      <c r="E139" s="1013"/>
      <c r="F139" s="1029"/>
      <c r="G139" s="1029"/>
      <c r="H139" s="1042"/>
      <c r="I139" s="1042"/>
      <c r="J139" s="1043"/>
      <c r="K139" s="1043"/>
      <c r="L139" s="1043"/>
      <c r="M139" s="1029" t="s">
        <v>39</v>
      </c>
      <c r="N139" s="1029"/>
      <c r="O139" s="1029"/>
      <c r="P139" s="874"/>
      <c r="Q139" s="874"/>
      <c r="R139" s="1124">
        <v>1</v>
      </c>
      <c r="S139" s="1124">
        <v>2</v>
      </c>
      <c r="T139" s="1124">
        <v>3</v>
      </c>
      <c r="U139" s="1124" t="s">
        <v>18</v>
      </c>
      <c r="V139" s="1029" t="s">
        <v>21</v>
      </c>
      <c r="W139" s="1907"/>
      <c r="X139" s="903" t="s">
        <v>1427</v>
      </c>
      <c r="Y139" s="1180"/>
      <c r="Z139" s="1149"/>
      <c r="AA139" s="850"/>
      <c r="AB139" s="850"/>
      <c r="AC139" s="850"/>
      <c r="AD139" s="850"/>
      <c r="AE139" s="850"/>
      <c r="AF139" s="850"/>
      <c r="AG139" s="850"/>
      <c r="AH139" s="1150"/>
      <c r="AI139" s="1145"/>
      <c r="AJ139" s="850"/>
      <c r="AK139" s="850"/>
      <c r="AL139" s="850"/>
      <c r="AM139" s="850"/>
      <c r="AN139" s="1154"/>
      <c r="AO139" s="1159"/>
      <c r="AP139" s="1222"/>
      <c r="AQ139" s="160"/>
      <c r="AR139" s="160"/>
    </row>
    <row r="140" spans="1:44" s="161" customFormat="1" ht="24.95" customHeight="1">
      <c r="A140" s="1008" t="s">
        <v>1825</v>
      </c>
      <c r="B140" s="301">
        <v>7</v>
      </c>
      <c r="C140" s="78" t="s">
        <v>1313</v>
      </c>
      <c r="D140" s="1012"/>
      <c r="E140" s="1012"/>
      <c r="F140" s="1032"/>
      <c r="G140" s="1032"/>
      <c r="H140" s="1040"/>
      <c r="I140" s="1040"/>
      <c r="J140" s="1041"/>
      <c r="K140" s="1041"/>
      <c r="L140" s="1041"/>
      <c r="M140" s="1032" t="s">
        <v>39</v>
      </c>
      <c r="N140" s="1032"/>
      <c r="O140" s="1032"/>
      <c r="P140" s="1103"/>
      <c r="Q140" s="1103"/>
      <c r="R140" s="1113">
        <v>-3</v>
      </c>
      <c r="S140" s="1113"/>
      <c r="T140" s="1113">
        <v>3</v>
      </c>
      <c r="U140" s="1113" t="s">
        <v>1316</v>
      </c>
      <c r="V140" s="1032" t="s">
        <v>21</v>
      </c>
      <c r="W140" s="1908"/>
      <c r="X140" s="894" t="s">
        <v>1422</v>
      </c>
      <c r="Y140" s="1181"/>
      <c r="Z140" s="1151"/>
      <c r="AA140" s="851"/>
      <c r="AB140" s="851"/>
      <c r="AC140" s="851"/>
      <c r="AD140" s="851"/>
      <c r="AE140" s="851"/>
      <c r="AF140" s="851"/>
      <c r="AG140" s="851"/>
      <c r="AH140" s="1152"/>
      <c r="AI140" s="1146"/>
      <c r="AJ140" s="851"/>
      <c r="AK140" s="851"/>
      <c r="AL140" s="851"/>
      <c r="AM140" s="851"/>
      <c r="AN140" s="1155"/>
      <c r="AO140" s="1160"/>
      <c r="AP140" s="1223"/>
      <c r="AQ140" s="160"/>
      <c r="AR140" s="160"/>
    </row>
    <row r="141" spans="1:44" s="161" customFormat="1" ht="24.95" customHeight="1">
      <c r="A141" s="1006" t="s">
        <v>1826</v>
      </c>
      <c r="B141" s="13">
        <v>7</v>
      </c>
      <c r="C141" s="1834" t="s">
        <v>1314</v>
      </c>
      <c r="D141" s="1013"/>
      <c r="E141" s="1013"/>
      <c r="F141" s="1029"/>
      <c r="G141" s="1029"/>
      <c r="H141" s="1042"/>
      <c r="I141" s="1042"/>
      <c r="J141" s="1043"/>
      <c r="K141" s="1043"/>
      <c r="L141" s="1043"/>
      <c r="M141" s="1029" t="s">
        <v>39</v>
      </c>
      <c r="N141" s="1029"/>
      <c r="O141" s="1029" t="s">
        <v>14</v>
      </c>
      <c r="P141" s="874" t="s">
        <v>79</v>
      </c>
      <c r="Q141" s="874" t="s">
        <v>1345</v>
      </c>
      <c r="R141" s="1124"/>
      <c r="S141" s="1124"/>
      <c r="T141" s="1125">
        <v>0.15</v>
      </c>
      <c r="U141" s="1124" t="s">
        <v>18</v>
      </c>
      <c r="V141" s="1029" t="s">
        <v>21</v>
      </c>
      <c r="W141" s="1910"/>
      <c r="X141" s="1858" t="s">
        <v>1317</v>
      </c>
      <c r="Y141" s="1842"/>
      <c r="Z141" s="1149"/>
      <c r="AA141" s="850"/>
      <c r="AB141" s="850"/>
      <c r="AC141" s="850"/>
      <c r="AD141" s="850"/>
      <c r="AE141" s="850"/>
      <c r="AF141" s="850"/>
      <c r="AG141" s="850"/>
      <c r="AH141" s="1150"/>
      <c r="AI141" s="1145"/>
      <c r="AJ141" s="850"/>
      <c r="AK141" s="850"/>
      <c r="AL141" s="850"/>
      <c r="AM141" s="850"/>
      <c r="AN141" s="1154"/>
      <c r="AO141" s="1159"/>
      <c r="AP141" s="1862"/>
      <c r="AQ141" s="160"/>
      <c r="AR141" s="160"/>
    </row>
    <row r="142" spans="1:44" s="161" customFormat="1" ht="24.95" customHeight="1">
      <c r="A142" s="1006" t="s">
        <v>1827</v>
      </c>
      <c r="B142" s="13">
        <v>7</v>
      </c>
      <c r="C142" s="1851"/>
      <c r="D142" s="1013"/>
      <c r="E142" s="1013"/>
      <c r="F142" s="1029"/>
      <c r="G142" s="1029"/>
      <c r="H142" s="1042"/>
      <c r="I142" s="1042"/>
      <c r="J142" s="1043"/>
      <c r="K142" s="1043"/>
      <c r="L142" s="1043"/>
      <c r="M142" s="1029" t="s">
        <v>39</v>
      </c>
      <c r="N142" s="1029"/>
      <c r="O142" s="1029" t="s">
        <v>14</v>
      </c>
      <c r="P142" s="874" t="s">
        <v>79</v>
      </c>
      <c r="Q142" s="874" t="s">
        <v>1346</v>
      </c>
      <c r="R142" s="1124"/>
      <c r="S142" s="1124"/>
      <c r="T142" s="1125">
        <v>0.2</v>
      </c>
      <c r="U142" s="1124" t="s">
        <v>18</v>
      </c>
      <c r="V142" s="1029" t="s">
        <v>21</v>
      </c>
      <c r="W142" s="1912"/>
      <c r="X142" s="1859"/>
      <c r="Y142" s="1843"/>
      <c r="Z142" s="1149"/>
      <c r="AA142" s="850"/>
      <c r="AB142" s="850"/>
      <c r="AC142" s="850"/>
      <c r="AD142" s="850"/>
      <c r="AE142" s="850"/>
      <c r="AF142" s="850"/>
      <c r="AG142" s="850"/>
      <c r="AH142" s="1150"/>
      <c r="AI142" s="1145"/>
      <c r="AJ142" s="850"/>
      <c r="AK142" s="850"/>
      <c r="AL142" s="850"/>
      <c r="AM142" s="850"/>
      <c r="AN142" s="1154"/>
      <c r="AO142" s="1159"/>
      <c r="AP142" s="1863"/>
      <c r="AQ142" s="160"/>
      <c r="AR142" s="160"/>
    </row>
    <row r="143" spans="1:44" s="161" customFormat="1" ht="24.95" customHeight="1">
      <c r="A143" s="1008" t="s">
        <v>1828</v>
      </c>
      <c r="B143" s="301">
        <v>7</v>
      </c>
      <c r="C143" s="1852" t="s">
        <v>1315</v>
      </c>
      <c r="D143" s="1012"/>
      <c r="E143" s="1012"/>
      <c r="F143" s="1032"/>
      <c r="G143" s="1032"/>
      <c r="H143" s="1040"/>
      <c r="I143" s="1040"/>
      <c r="J143" s="1041"/>
      <c r="K143" s="1041"/>
      <c r="L143" s="1041"/>
      <c r="M143" s="1032" t="s">
        <v>39</v>
      </c>
      <c r="N143" s="1032"/>
      <c r="O143" s="1032" t="s">
        <v>14</v>
      </c>
      <c r="P143" s="1103" t="s">
        <v>79</v>
      </c>
      <c r="Q143" s="1103" t="s">
        <v>1345</v>
      </c>
      <c r="R143" s="1113"/>
      <c r="S143" s="1113"/>
      <c r="T143" s="1126">
        <v>1.5</v>
      </c>
      <c r="U143" s="1113" t="s">
        <v>37</v>
      </c>
      <c r="V143" s="1032" t="s">
        <v>21</v>
      </c>
      <c r="W143" s="1911"/>
      <c r="X143" s="1825" t="s">
        <v>1317</v>
      </c>
      <c r="Y143" s="1860"/>
      <c r="Z143" s="1151"/>
      <c r="AA143" s="851"/>
      <c r="AB143" s="851"/>
      <c r="AC143" s="851"/>
      <c r="AD143" s="851"/>
      <c r="AE143" s="851"/>
      <c r="AF143" s="851"/>
      <c r="AG143" s="851"/>
      <c r="AH143" s="1152"/>
      <c r="AI143" s="1146"/>
      <c r="AJ143" s="851"/>
      <c r="AK143" s="851"/>
      <c r="AL143" s="851"/>
      <c r="AM143" s="851"/>
      <c r="AN143" s="1155"/>
      <c r="AO143" s="1160"/>
      <c r="AP143" s="1864"/>
      <c r="AQ143" s="160"/>
      <c r="AR143" s="160"/>
    </row>
    <row r="144" spans="1:44" s="161" customFormat="1" ht="24.95" customHeight="1">
      <c r="A144" s="1008" t="s">
        <v>1829</v>
      </c>
      <c r="B144" s="301">
        <v>7</v>
      </c>
      <c r="C144" s="1853"/>
      <c r="D144" s="1012"/>
      <c r="E144" s="1012"/>
      <c r="F144" s="1032"/>
      <c r="G144" s="1032"/>
      <c r="H144" s="1040"/>
      <c r="I144" s="1040"/>
      <c r="J144" s="1041"/>
      <c r="K144" s="1041"/>
      <c r="L144" s="1041"/>
      <c r="M144" s="1032" t="s">
        <v>39</v>
      </c>
      <c r="N144" s="1032"/>
      <c r="O144" s="1032" t="s">
        <v>14</v>
      </c>
      <c r="P144" s="1103" t="s">
        <v>79</v>
      </c>
      <c r="Q144" s="1103" t="s">
        <v>1346</v>
      </c>
      <c r="R144" s="1113"/>
      <c r="S144" s="1113"/>
      <c r="T144" s="1126">
        <v>1.5</v>
      </c>
      <c r="U144" s="1113" t="s">
        <v>37</v>
      </c>
      <c r="V144" s="1032" t="s">
        <v>21</v>
      </c>
      <c r="W144" s="1913"/>
      <c r="X144" s="1826"/>
      <c r="Y144" s="1861"/>
      <c r="Z144" s="1151"/>
      <c r="AA144" s="851"/>
      <c r="AB144" s="851"/>
      <c r="AC144" s="851"/>
      <c r="AD144" s="851"/>
      <c r="AE144" s="851"/>
      <c r="AF144" s="851"/>
      <c r="AG144" s="851"/>
      <c r="AH144" s="1152"/>
      <c r="AI144" s="1146"/>
      <c r="AJ144" s="851"/>
      <c r="AK144" s="851"/>
      <c r="AL144" s="851"/>
      <c r="AM144" s="851"/>
      <c r="AN144" s="1155"/>
      <c r="AO144" s="1160"/>
      <c r="AP144" s="1865"/>
      <c r="AQ144" s="160"/>
      <c r="AR144" s="160"/>
    </row>
    <row r="145" spans="1:44" s="161" customFormat="1" ht="24.95" customHeight="1">
      <c r="A145" s="1006" t="s">
        <v>1830</v>
      </c>
      <c r="B145" s="13">
        <v>7</v>
      </c>
      <c r="C145" s="288" t="s">
        <v>1423</v>
      </c>
      <c r="D145" s="1013"/>
      <c r="E145" s="1013"/>
      <c r="F145" s="1029"/>
      <c r="G145" s="1029"/>
      <c r="H145" s="1042"/>
      <c r="I145" s="1042"/>
      <c r="J145" s="1043"/>
      <c r="K145" s="1043"/>
      <c r="L145" s="1043"/>
      <c r="M145" s="1029" t="s">
        <v>39</v>
      </c>
      <c r="N145" s="1029"/>
      <c r="O145" s="1029" t="s">
        <v>14</v>
      </c>
      <c r="P145" s="874" t="s">
        <v>79</v>
      </c>
      <c r="Q145" s="1029" t="s">
        <v>1435</v>
      </c>
      <c r="R145" s="1099">
        <v>180</v>
      </c>
      <c r="S145" s="1099"/>
      <c r="T145" s="1105"/>
      <c r="U145" s="1013" t="s">
        <v>19</v>
      </c>
      <c r="V145" s="1029" t="s">
        <v>21</v>
      </c>
      <c r="W145" s="1910"/>
      <c r="X145" s="1171" t="s">
        <v>1436</v>
      </c>
      <c r="Y145" s="1180"/>
      <c r="Z145" s="1149"/>
      <c r="AA145" s="850"/>
      <c r="AB145" s="850"/>
      <c r="AC145" s="850"/>
      <c r="AD145" s="850"/>
      <c r="AE145" s="850"/>
      <c r="AF145" s="850"/>
      <c r="AG145" s="850"/>
      <c r="AH145" s="1150"/>
      <c r="AI145" s="1145"/>
      <c r="AJ145" s="850"/>
      <c r="AK145" s="850"/>
      <c r="AL145" s="850"/>
      <c r="AM145" s="850"/>
      <c r="AN145" s="1154"/>
      <c r="AO145" s="1159"/>
      <c r="AP145" s="1222"/>
      <c r="AQ145" s="160"/>
      <c r="AR145" s="160"/>
    </row>
    <row r="146" spans="1:44" s="161" customFormat="1" ht="24.95" customHeight="1">
      <c r="A146" s="1008" t="s">
        <v>1831</v>
      </c>
      <c r="B146" s="301">
        <v>7</v>
      </c>
      <c r="C146" s="78" t="s">
        <v>1424</v>
      </c>
      <c r="D146" s="1012"/>
      <c r="E146" s="1012"/>
      <c r="F146" s="1032"/>
      <c r="G146" s="1032"/>
      <c r="H146" s="1040"/>
      <c r="I146" s="1040"/>
      <c r="J146" s="1041"/>
      <c r="K146" s="1041"/>
      <c r="L146" s="1041"/>
      <c r="M146" s="1032" t="s">
        <v>39</v>
      </c>
      <c r="N146" s="1032"/>
      <c r="O146" s="1032" t="s">
        <v>14</v>
      </c>
      <c r="P146" s="1103" t="s">
        <v>79</v>
      </c>
      <c r="Q146" s="1032" t="s">
        <v>1435</v>
      </c>
      <c r="R146" s="1109">
        <v>200</v>
      </c>
      <c r="S146" s="1113"/>
      <c r="T146" s="1113"/>
      <c r="U146" s="1113" t="s">
        <v>19</v>
      </c>
      <c r="V146" s="1032" t="s">
        <v>21</v>
      </c>
      <c r="W146" s="1911"/>
      <c r="X146" s="1172" t="s">
        <v>1436</v>
      </c>
      <c r="Y146" s="1181"/>
      <c r="Z146" s="1151"/>
      <c r="AA146" s="851"/>
      <c r="AB146" s="851"/>
      <c r="AC146" s="851"/>
      <c r="AD146" s="851"/>
      <c r="AE146" s="851"/>
      <c r="AF146" s="851"/>
      <c r="AG146" s="851"/>
      <c r="AH146" s="1152"/>
      <c r="AI146" s="1146"/>
      <c r="AJ146" s="851"/>
      <c r="AK146" s="851"/>
      <c r="AL146" s="851"/>
      <c r="AM146" s="851"/>
      <c r="AN146" s="1155"/>
      <c r="AO146" s="1160"/>
      <c r="AP146" s="1223"/>
      <c r="AQ146" s="160"/>
      <c r="AR146" s="160"/>
    </row>
    <row r="147" spans="1:44" s="161" customFormat="1" ht="24.95" customHeight="1">
      <c r="A147" s="1006" t="s">
        <v>1832</v>
      </c>
      <c r="B147" s="13">
        <v>7</v>
      </c>
      <c r="C147" s="288" t="s">
        <v>1425</v>
      </c>
      <c r="D147" s="1013"/>
      <c r="E147" s="1013"/>
      <c r="F147" s="1029"/>
      <c r="G147" s="1029"/>
      <c r="H147" s="1042"/>
      <c r="I147" s="1042"/>
      <c r="J147" s="1043"/>
      <c r="K147" s="1043"/>
      <c r="L147" s="1043"/>
      <c r="M147" s="1029" t="s">
        <v>39</v>
      </c>
      <c r="N147" s="1029"/>
      <c r="O147" s="1029" t="s">
        <v>14</v>
      </c>
      <c r="P147" s="874" t="s">
        <v>79</v>
      </c>
      <c r="Q147" s="1029" t="s">
        <v>1435</v>
      </c>
      <c r="R147" s="1099"/>
      <c r="S147" s="1099"/>
      <c r="T147" s="1105">
        <v>10</v>
      </c>
      <c r="U147" s="1013" t="s">
        <v>1248</v>
      </c>
      <c r="V147" s="1029" t="s">
        <v>21</v>
      </c>
      <c r="W147" s="1910"/>
      <c r="X147" s="1171" t="s">
        <v>1436</v>
      </c>
      <c r="Y147" s="1180"/>
      <c r="Z147" s="1149"/>
      <c r="AA147" s="850"/>
      <c r="AB147" s="850"/>
      <c r="AC147" s="850"/>
      <c r="AD147" s="850"/>
      <c r="AE147" s="850"/>
      <c r="AF147" s="850"/>
      <c r="AG147" s="850"/>
      <c r="AH147" s="1150"/>
      <c r="AI147" s="1145"/>
      <c r="AJ147" s="850"/>
      <c r="AK147" s="850"/>
      <c r="AL147" s="850"/>
      <c r="AM147" s="850"/>
      <c r="AN147" s="1154"/>
      <c r="AO147" s="1159"/>
      <c r="AP147" s="1222"/>
      <c r="AQ147" s="160"/>
      <c r="AR147" s="160"/>
    </row>
    <row r="148" spans="1:44" s="161" customFormat="1" ht="24.95" customHeight="1">
      <c r="A148" s="1008" t="s">
        <v>1833</v>
      </c>
      <c r="B148" s="301">
        <v>7</v>
      </c>
      <c r="C148" s="78" t="s">
        <v>1426</v>
      </c>
      <c r="D148" s="1012"/>
      <c r="E148" s="1012"/>
      <c r="F148" s="1032"/>
      <c r="G148" s="1032"/>
      <c r="H148" s="1040"/>
      <c r="I148" s="1040"/>
      <c r="J148" s="1041"/>
      <c r="K148" s="1041"/>
      <c r="L148" s="1041"/>
      <c r="M148" s="1032" t="s">
        <v>39</v>
      </c>
      <c r="N148" s="1032"/>
      <c r="O148" s="1032" t="s">
        <v>14</v>
      </c>
      <c r="P148" s="1103" t="s">
        <v>79</v>
      </c>
      <c r="Q148" s="1032" t="s">
        <v>1435</v>
      </c>
      <c r="R148" s="1113"/>
      <c r="S148" s="1113"/>
      <c r="T148" s="1113">
        <v>1</v>
      </c>
      <c r="U148" s="1113" t="s">
        <v>1316</v>
      </c>
      <c r="V148" s="1032" t="s">
        <v>21</v>
      </c>
      <c r="W148" s="1911"/>
      <c r="X148" s="1172" t="s">
        <v>1436</v>
      </c>
      <c r="Y148" s="1181"/>
      <c r="Z148" s="1151"/>
      <c r="AA148" s="851"/>
      <c r="AB148" s="851"/>
      <c r="AC148" s="851"/>
      <c r="AD148" s="851"/>
      <c r="AE148" s="851"/>
      <c r="AF148" s="851"/>
      <c r="AG148" s="851"/>
      <c r="AH148" s="1152"/>
      <c r="AI148" s="1146"/>
      <c r="AJ148" s="851"/>
      <c r="AK148" s="851"/>
      <c r="AL148" s="851"/>
      <c r="AM148" s="851"/>
      <c r="AN148" s="1155"/>
      <c r="AO148" s="1160"/>
      <c r="AP148" s="1223"/>
      <c r="AQ148" s="160"/>
      <c r="AR148" s="160"/>
    </row>
    <row r="149" spans="1:44" s="162" customFormat="1" ht="24.95" customHeight="1">
      <c r="A149" s="1005" t="s">
        <v>1686</v>
      </c>
      <c r="B149" s="286"/>
      <c r="C149" s="294" t="s">
        <v>1397</v>
      </c>
      <c r="D149" s="1027"/>
      <c r="E149" s="1027"/>
      <c r="F149" s="1027"/>
      <c r="G149" s="1027"/>
      <c r="H149" s="1028"/>
      <c r="I149" s="1028"/>
      <c r="J149" s="1028"/>
      <c r="K149" s="1028"/>
      <c r="L149" s="1028"/>
      <c r="M149" s="1027"/>
      <c r="N149" s="1027"/>
      <c r="O149" s="1027"/>
      <c r="P149" s="1027"/>
      <c r="Q149" s="1027"/>
      <c r="R149" s="1097"/>
      <c r="S149" s="1097"/>
      <c r="T149" s="1097"/>
      <c r="U149" s="1027"/>
      <c r="V149" s="1027"/>
      <c r="W149" s="1906"/>
      <c r="X149" s="165"/>
      <c r="Y149" s="1141"/>
      <c r="Z149" s="1147"/>
      <c r="AA149" s="849"/>
      <c r="AB149" s="849"/>
      <c r="AC149" s="849"/>
      <c r="AD149" s="849"/>
      <c r="AE149" s="849"/>
      <c r="AF149" s="849"/>
      <c r="AG149" s="849"/>
      <c r="AH149" s="1148"/>
      <c r="AI149" s="1144"/>
      <c r="AJ149" s="849"/>
      <c r="AK149" s="849"/>
      <c r="AL149" s="849"/>
      <c r="AM149" s="849"/>
      <c r="AN149" s="1153"/>
      <c r="AO149" s="1158"/>
      <c r="AP149" s="1197"/>
    </row>
    <row r="150" spans="1:44" s="161" customFormat="1" ht="24.95" customHeight="1">
      <c r="A150" s="1013" t="s">
        <v>1834</v>
      </c>
      <c r="B150" s="15">
        <v>7</v>
      </c>
      <c r="C150" s="1834" t="s">
        <v>1383</v>
      </c>
      <c r="D150" s="1013"/>
      <c r="E150" s="1013" t="s">
        <v>1664</v>
      </c>
      <c r="F150" s="1029" t="s">
        <v>1351</v>
      </c>
      <c r="G150" s="1029">
        <v>3.15</v>
      </c>
      <c r="H150" s="1042" t="s">
        <v>1194</v>
      </c>
      <c r="I150" s="1042" t="s">
        <v>1237</v>
      </c>
      <c r="J150" s="1057">
        <v>2620</v>
      </c>
      <c r="K150" s="1057">
        <v>2690</v>
      </c>
      <c r="L150" s="1057"/>
      <c r="M150" s="1029" t="s">
        <v>39</v>
      </c>
      <c r="N150" s="1029"/>
      <c r="O150" s="1029" t="s">
        <v>14</v>
      </c>
      <c r="P150" s="874"/>
      <c r="Q150" s="874"/>
      <c r="R150" s="1099"/>
      <c r="S150" s="1099"/>
      <c r="T150" s="1099">
        <v>-167</v>
      </c>
      <c r="U150" s="1013" t="s">
        <v>1270</v>
      </c>
      <c r="V150" s="1029" t="s">
        <v>21</v>
      </c>
      <c r="W150" s="1910"/>
      <c r="X150" s="910" t="s">
        <v>1356</v>
      </c>
      <c r="Y150" s="1180"/>
      <c r="Z150" s="1149"/>
      <c r="AA150" s="850"/>
      <c r="AB150" s="850"/>
      <c r="AC150" s="850"/>
      <c r="AD150" s="850"/>
      <c r="AE150" s="850"/>
      <c r="AF150" s="850"/>
      <c r="AG150" s="850"/>
      <c r="AH150" s="1150"/>
      <c r="AI150" s="1145"/>
      <c r="AJ150" s="850"/>
      <c r="AK150" s="850"/>
      <c r="AL150" s="850"/>
      <c r="AM150" s="850"/>
      <c r="AN150" s="1154"/>
      <c r="AO150" s="1159"/>
      <c r="AP150" s="1222"/>
      <c r="AQ150" s="160"/>
      <c r="AR150" s="160"/>
    </row>
    <row r="151" spans="1:44" s="161" customFormat="1" ht="24.95" customHeight="1">
      <c r="A151" s="1013" t="s">
        <v>1835</v>
      </c>
      <c r="B151" s="15">
        <v>7</v>
      </c>
      <c r="C151" s="1835"/>
      <c r="D151" s="1013"/>
      <c r="E151" s="1013" t="s">
        <v>1664</v>
      </c>
      <c r="F151" s="1029" t="s">
        <v>1369</v>
      </c>
      <c r="G151" s="1029">
        <v>3.15</v>
      </c>
      <c r="H151" s="1042" t="s">
        <v>1194</v>
      </c>
      <c r="I151" s="1042" t="s">
        <v>1237</v>
      </c>
      <c r="J151" s="1057">
        <v>2620</v>
      </c>
      <c r="K151" s="1057">
        <v>2690</v>
      </c>
      <c r="L151" s="1057"/>
      <c r="M151" s="1029" t="s">
        <v>39</v>
      </c>
      <c r="N151" s="1029"/>
      <c r="O151" s="1029" t="s">
        <v>14</v>
      </c>
      <c r="P151" s="874"/>
      <c r="Q151" s="874"/>
      <c r="R151" s="1099"/>
      <c r="S151" s="1099"/>
      <c r="T151" s="1099">
        <v>-194</v>
      </c>
      <c r="U151" s="1013" t="s">
        <v>1270</v>
      </c>
      <c r="V151" s="1029"/>
      <c r="W151" s="1910"/>
      <c r="X151" s="1161" t="s">
        <v>1392</v>
      </c>
      <c r="Y151" s="1180"/>
      <c r="Z151" s="1149"/>
      <c r="AA151" s="850"/>
      <c r="AB151" s="850"/>
      <c r="AC151" s="850"/>
      <c r="AD151" s="850"/>
      <c r="AE151" s="850"/>
      <c r="AF151" s="850"/>
      <c r="AG151" s="850"/>
      <c r="AH151" s="1150"/>
      <c r="AI151" s="1145"/>
      <c r="AJ151" s="850"/>
      <c r="AK151" s="850"/>
      <c r="AL151" s="850"/>
      <c r="AM151" s="850"/>
      <c r="AN151" s="1154"/>
      <c r="AO151" s="1159"/>
      <c r="AP151" s="1222"/>
      <c r="AQ151" s="160"/>
      <c r="AR151" s="160"/>
    </row>
    <row r="152" spans="1:44" s="161" customFormat="1" ht="24.95" customHeight="1">
      <c r="A152" s="1013" t="s">
        <v>1836</v>
      </c>
      <c r="B152" s="15">
        <v>7</v>
      </c>
      <c r="C152" s="1851"/>
      <c r="D152" s="1013"/>
      <c r="E152" s="1013" t="s">
        <v>1664</v>
      </c>
      <c r="F152" s="1029" t="s">
        <v>1378</v>
      </c>
      <c r="G152" s="1029">
        <v>3.15</v>
      </c>
      <c r="H152" s="1042" t="s">
        <v>1194</v>
      </c>
      <c r="I152" s="1042" t="s">
        <v>1237</v>
      </c>
      <c r="J152" s="1057">
        <v>2620</v>
      </c>
      <c r="K152" s="1057">
        <v>2690</v>
      </c>
      <c r="L152" s="1057"/>
      <c r="M152" s="1029" t="s">
        <v>39</v>
      </c>
      <c r="N152" s="1029"/>
      <c r="O152" s="1029" t="s">
        <v>14</v>
      </c>
      <c r="P152" s="874"/>
      <c r="Q152" s="874"/>
      <c r="R152" s="1099"/>
      <c r="S152" s="1099"/>
      <c r="T152" s="1099">
        <v>-194</v>
      </c>
      <c r="U152" s="1013" t="s">
        <v>1270</v>
      </c>
      <c r="V152" s="1029"/>
      <c r="W152" s="1910"/>
      <c r="X152" s="910" t="s">
        <v>1391</v>
      </c>
      <c r="Y152" s="1180"/>
      <c r="Z152" s="1149"/>
      <c r="AA152" s="850"/>
      <c r="AB152" s="850"/>
      <c r="AC152" s="850"/>
      <c r="AD152" s="850"/>
      <c r="AE152" s="850"/>
      <c r="AF152" s="850"/>
      <c r="AG152" s="850"/>
      <c r="AH152" s="1150"/>
      <c r="AI152" s="1145"/>
      <c r="AJ152" s="850"/>
      <c r="AK152" s="850"/>
      <c r="AL152" s="850"/>
      <c r="AM152" s="850"/>
      <c r="AN152" s="1154"/>
      <c r="AO152" s="1159"/>
      <c r="AP152" s="1222"/>
      <c r="AQ152" s="160"/>
      <c r="AR152" s="160"/>
    </row>
    <row r="153" spans="1:44" s="161" customFormat="1" ht="24.95" customHeight="1">
      <c r="A153" s="1012" t="s">
        <v>1837</v>
      </c>
      <c r="B153" s="302">
        <v>7</v>
      </c>
      <c r="C153" s="1852" t="s">
        <v>1381</v>
      </c>
      <c r="D153" s="1012"/>
      <c r="E153" s="1012" t="s">
        <v>1664</v>
      </c>
      <c r="F153" s="1032" t="s">
        <v>1350</v>
      </c>
      <c r="G153" s="1032">
        <v>3.15</v>
      </c>
      <c r="H153" s="1040" t="s">
        <v>1194</v>
      </c>
      <c r="I153" s="1040" t="s">
        <v>1237</v>
      </c>
      <c r="J153" s="1058">
        <v>1805</v>
      </c>
      <c r="K153" s="1058">
        <v>1880</v>
      </c>
      <c r="L153" s="1058"/>
      <c r="M153" s="1032" t="s">
        <v>39</v>
      </c>
      <c r="N153" s="1032"/>
      <c r="O153" s="1032" t="s">
        <v>14</v>
      </c>
      <c r="P153" s="1103"/>
      <c r="Q153" s="1103"/>
      <c r="R153" s="1100"/>
      <c r="S153" s="1100"/>
      <c r="T153" s="1100">
        <v>-167</v>
      </c>
      <c r="U153" s="1012" t="s">
        <v>1270</v>
      </c>
      <c r="V153" s="1032" t="s">
        <v>21</v>
      </c>
      <c r="W153" s="1911"/>
      <c r="X153" s="1162" t="s">
        <v>1353</v>
      </c>
      <c r="Y153" s="1181"/>
      <c r="Z153" s="1151"/>
      <c r="AA153" s="851"/>
      <c r="AB153" s="851"/>
      <c r="AC153" s="851"/>
      <c r="AD153" s="851"/>
      <c r="AE153" s="851"/>
      <c r="AF153" s="851"/>
      <c r="AG153" s="851"/>
      <c r="AH153" s="1152"/>
      <c r="AI153" s="1146"/>
      <c r="AJ153" s="851"/>
      <c r="AK153" s="851"/>
      <c r="AL153" s="851"/>
      <c r="AM153" s="851"/>
      <c r="AN153" s="1155"/>
      <c r="AO153" s="1160"/>
      <c r="AP153" s="1223"/>
      <c r="AQ153" s="160"/>
      <c r="AR153" s="160"/>
    </row>
    <row r="154" spans="1:44" s="161" customFormat="1" ht="24.95" customHeight="1">
      <c r="A154" s="1012" t="s">
        <v>1838</v>
      </c>
      <c r="B154" s="302">
        <v>7</v>
      </c>
      <c r="C154" s="1853"/>
      <c r="D154" s="1012"/>
      <c r="E154" s="1012" t="s">
        <v>1664</v>
      </c>
      <c r="F154" s="1032" t="s">
        <v>1369</v>
      </c>
      <c r="G154" s="1032">
        <v>3.15</v>
      </c>
      <c r="H154" s="1040" t="s">
        <v>1194</v>
      </c>
      <c r="I154" s="1040" t="s">
        <v>1237</v>
      </c>
      <c r="J154" s="1058">
        <v>1805</v>
      </c>
      <c r="K154" s="1058">
        <v>1880</v>
      </c>
      <c r="L154" s="1058"/>
      <c r="M154" s="1032" t="s">
        <v>39</v>
      </c>
      <c r="N154" s="1032"/>
      <c r="O154" s="1032" t="s">
        <v>14</v>
      </c>
      <c r="P154" s="1103"/>
      <c r="Q154" s="1103"/>
      <c r="R154" s="1100"/>
      <c r="S154" s="1100"/>
      <c r="T154" s="1100">
        <v>-194</v>
      </c>
      <c r="U154" s="1012" t="s">
        <v>1270</v>
      </c>
      <c r="V154" s="1032"/>
      <c r="W154" s="1911"/>
      <c r="X154" s="1162" t="s">
        <v>1392</v>
      </c>
      <c r="Y154" s="1181"/>
      <c r="Z154" s="1151"/>
      <c r="AA154" s="851"/>
      <c r="AB154" s="851"/>
      <c r="AC154" s="851"/>
      <c r="AD154" s="851"/>
      <c r="AE154" s="851"/>
      <c r="AF154" s="851"/>
      <c r="AG154" s="851"/>
      <c r="AH154" s="1152"/>
      <c r="AI154" s="1146"/>
      <c r="AJ154" s="851"/>
      <c r="AK154" s="851"/>
      <c r="AL154" s="851"/>
      <c r="AM154" s="851"/>
      <c r="AN154" s="1155"/>
      <c r="AO154" s="1160"/>
      <c r="AP154" s="1223"/>
      <c r="AQ154" s="160"/>
      <c r="AR154" s="160"/>
    </row>
    <row r="155" spans="1:44" s="161" customFormat="1" ht="24.95" customHeight="1">
      <c r="A155" s="1012" t="s">
        <v>1839</v>
      </c>
      <c r="B155" s="302">
        <v>7</v>
      </c>
      <c r="C155" s="1854"/>
      <c r="D155" s="1012"/>
      <c r="E155" s="1012" t="s">
        <v>1664</v>
      </c>
      <c r="F155" s="1032" t="s">
        <v>1378</v>
      </c>
      <c r="G155" s="1032">
        <v>3.15</v>
      </c>
      <c r="H155" s="1040" t="s">
        <v>1194</v>
      </c>
      <c r="I155" s="1040" t="s">
        <v>1237</v>
      </c>
      <c r="J155" s="1058">
        <v>1805</v>
      </c>
      <c r="K155" s="1058">
        <v>1880</v>
      </c>
      <c r="L155" s="1058"/>
      <c r="M155" s="1032" t="s">
        <v>39</v>
      </c>
      <c r="N155" s="1032"/>
      <c r="O155" s="1032" t="s">
        <v>14</v>
      </c>
      <c r="P155" s="1103"/>
      <c r="Q155" s="1103"/>
      <c r="R155" s="1100"/>
      <c r="S155" s="1100"/>
      <c r="T155" s="1100">
        <v>-194</v>
      </c>
      <c r="U155" s="1012" t="s">
        <v>1270</v>
      </c>
      <c r="V155" s="1032"/>
      <c r="W155" s="1911"/>
      <c r="X155" s="1162" t="s">
        <v>1391</v>
      </c>
      <c r="Y155" s="1181"/>
      <c r="Z155" s="1151"/>
      <c r="AA155" s="851"/>
      <c r="AB155" s="851"/>
      <c r="AC155" s="851"/>
      <c r="AD155" s="851"/>
      <c r="AE155" s="851"/>
      <c r="AF155" s="851"/>
      <c r="AG155" s="851"/>
      <c r="AH155" s="1152"/>
      <c r="AI155" s="1146"/>
      <c r="AJ155" s="851"/>
      <c r="AK155" s="851"/>
      <c r="AL155" s="851"/>
      <c r="AM155" s="851"/>
      <c r="AN155" s="1155"/>
      <c r="AO155" s="1160"/>
      <c r="AP155" s="1223"/>
      <c r="AQ155" s="160"/>
      <c r="AR155" s="160"/>
    </row>
    <row r="156" spans="1:44" s="161" customFormat="1" ht="24.95" customHeight="1">
      <c r="A156" s="1013" t="s">
        <v>1840</v>
      </c>
      <c r="B156" s="15">
        <v>7</v>
      </c>
      <c r="C156" s="1834" t="s">
        <v>1382</v>
      </c>
      <c r="D156" s="1013"/>
      <c r="E156" s="1013" t="s">
        <v>1664</v>
      </c>
      <c r="F156" s="1029" t="s">
        <v>1352</v>
      </c>
      <c r="G156" s="1029">
        <v>3.15</v>
      </c>
      <c r="H156" s="1042" t="s">
        <v>1194</v>
      </c>
      <c r="I156" s="1042" t="s">
        <v>1237</v>
      </c>
      <c r="J156" s="1057">
        <v>2300</v>
      </c>
      <c r="K156" s="1057">
        <v>2400</v>
      </c>
      <c r="L156" s="1057"/>
      <c r="M156" s="1029" t="s">
        <v>39</v>
      </c>
      <c r="N156" s="1029"/>
      <c r="O156" s="1029" t="s">
        <v>14</v>
      </c>
      <c r="P156" s="874"/>
      <c r="Q156" s="874"/>
      <c r="R156" s="1099"/>
      <c r="S156" s="1099"/>
      <c r="T156" s="1099">
        <v>-167</v>
      </c>
      <c r="U156" s="1013" t="s">
        <v>1270</v>
      </c>
      <c r="V156" s="1029" t="s">
        <v>21</v>
      </c>
      <c r="W156" s="1910"/>
      <c r="X156" s="910" t="s">
        <v>1355</v>
      </c>
      <c r="Y156" s="1180"/>
      <c r="Z156" s="1149"/>
      <c r="AA156" s="850"/>
      <c r="AB156" s="850"/>
      <c r="AC156" s="850"/>
      <c r="AD156" s="850"/>
      <c r="AE156" s="850"/>
      <c r="AF156" s="850"/>
      <c r="AG156" s="850"/>
      <c r="AH156" s="1150"/>
      <c r="AI156" s="1145"/>
      <c r="AJ156" s="850"/>
      <c r="AK156" s="850"/>
      <c r="AL156" s="850"/>
      <c r="AM156" s="850"/>
      <c r="AN156" s="1154"/>
      <c r="AO156" s="1159"/>
      <c r="AP156" s="1222"/>
      <c r="AQ156" s="160"/>
      <c r="AR156" s="160"/>
    </row>
    <row r="157" spans="1:44" s="161" customFormat="1" ht="24.95" customHeight="1">
      <c r="A157" s="1013" t="s">
        <v>1841</v>
      </c>
      <c r="B157" s="15">
        <v>7</v>
      </c>
      <c r="C157" s="1835"/>
      <c r="D157" s="1013"/>
      <c r="E157" s="1013" t="s">
        <v>1664</v>
      </c>
      <c r="F157" s="1029" t="s">
        <v>1369</v>
      </c>
      <c r="G157" s="1029">
        <v>3.15</v>
      </c>
      <c r="H157" s="1042" t="s">
        <v>1194</v>
      </c>
      <c r="I157" s="1042" t="s">
        <v>1237</v>
      </c>
      <c r="J157" s="1057">
        <v>2300</v>
      </c>
      <c r="K157" s="1057">
        <v>2400</v>
      </c>
      <c r="L157" s="1057"/>
      <c r="M157" s="1029" t="s">
        <v>39</v>
      </c>
      <c r="N157" s="1029"/>
      <c r="O157" s="1029" t="s">
        <v>14</v>
      </c>
      <c r="P157" s="874"/>
      <c r="Q157" s="874"/>
      <c r="R157" s="1099"/>
      <c r="S157" s="1099"/>
      <c r="T157" s="1099">
        <v>-194</v>
      </c>
      <c r="U157" s="1013" t="s">
        <v>1270</v>
      </c>
      <c r="V157" s="1029"/>
      <c r="W157" s="1910"/>
      <c r="X157" s="1161" t="s">
        <v>1392</v>
      </c>
      <c r="Y157" s="1180"/>
      <c r="Z157" s="1149"/>
      <c r="AA157" s="850"/>
      <c r="AB157" s="850"/>
      <c r="AC157" s="850"/>
      <c r="AD157" s="850"/>
      <c r="AE157" s="850"/>
      <c r="AF157" s="850"/>
      <c r="AG157" s="850"/>
      <c r="AH157" s="1150"/>
      <c r="AI157" s="1145"/>
      <c r="AJ157" s="850"/>
      <c r="AK157" s="850"/>
      <c r="AL157" s="850"/>
      <c r="AM157" s="850"/>
      <c r="AN157" s="1154"/>
      <c r="AO157" s="1159"/>
      <c r="AP157" s="1222"/>
      <c r="AQ157" s="160"/>
      <c r="AR157" s="160"/>
    </row>
    <row r="158" spans="1:44" s="161" customFormat="1" ht="24.95" customHeight="1">
      <c r="A158" s="1013" t="s">
        <v>1842</v>
      </c>
      <c r="B158" s="15">
        <v>7</v>
      </c>
      <c r="C158" s="1851"/>
      <c r="D158" s="1013"/>
      <c r="E158" s="1013" t="s">
        <v>1664</v>
      </c>
      <c r="F158" s="1029" t="s">
        <v>1378</v>
      </c>
      <c r="G158" s="1029">
        <v>3.15</v>
      </c>
      <c r="H158" s="1042" t="s">
        <v>1194</v>
      </c>
      <c r="I158" s="1042" t="s">
        <v>1237</v>
      </c>
      <c r="J158" s="1057">
        <v>2300</v>
      </c>
      <c r="K158" s="1057">
        <v>2400</v>
      </c>
      <c r="L158" s="1057"/>
      <c r="M158" s="1029" t="s">
        <v>39</v>
      </c>
      <c r="N158" s="1029"/>
      <c r="O158" s="1029" t="s">
        <v>14</v>
      </c>
      <c r="P158" s="874"/>
      <c r="Q158" s="874"/>
      <c r="R158" s="1099"/>
      <c r="S158" s="1099"/>
      <c r="T158" s="1099">
        <v>-194</v>
      </c>
      <c r="U158" s="1013" t="s">
        <v>1270</v>
      </c>
      <c r="V158" s="1029"/>
      <c r="W158" s="1910"/>
      <c r="X158" s="910" t="s">
        <v>1391</v>
      </c>
      <c r="Y158" s="1180"/>
      <c r="Z158" s="1149"/>
      <c r="AA158" s="850"/>
      <c r="AB158" s="850"/>
      <c r="AC158" s="850"/>
      <c r="AD158" s="850"/>
      <c r="AE158" s="850"/>
      <c r="AF158" s="850"/>
      <c r="AG158" s="850"/>
      <c r="AH158" s="1150"/>
      <c r="AI158" s="1145"/>
      <c r="AJ158" s="850"/>
      <c r="AK158" s="850"/>
      <c r="AL158" s="850"/>
      <c r="AM158" s="850"/>
      <c r="AN158" s="1154"/>
      <c r="AO158" s="1159"/>
      <c r="AP158" s="1222"/>
      <c r="AQ158" s="160"/>
      <c r="AR158" s="160"/>
    </row>
    <row r="159" spans="1:44" s="161" customFormat="1" ht="24.95" customHeight="1">
      <c r="A159" s="1012" t="s">
        <v>1843</v>
      </c>
      <c r="B159" s="302">
        <v>7</v>
      </c>
      <c r="C159" s="1852" t="s">
        <v>1703</v>
      </c>
      <c r="D159" s="1012"/>
      <c r="E159" s="1012" t="s">
        <v>1664</v>
      </c>
      <c r="F159" s="1032" t="s">
        <v>1350</v>
      </c>
      <c r="G159" s="1032">
        <v>3.15</v>
      </c>
      <c r="H159" s="1040" t="s">
        <v>1194</v>
      </c>
      <c r="I159" s="1040" t="s">
        <v>1237</v>
      </c>
      <c r="J159" s="1058">
        <v>2110</v>
      </c>
      <c r="K159" s="1058">
        <v>2200</v>
      </c>
      <c r="L159" s="1058"/>
      <c r="M159" s="1032" t="s">
        <v>39</v>
      </c>
      <c r="N159" s="1032"/>
      <c r="O159" s="1032" t="s">
        <v>14</v>
      </c>
      <c r="P159" s="1103"/>
      <c r="Q159" s="1103"/>
      <c r="R159" s="1100"/>
      <c r="S159" s="1100"/>
      <c r="T159" s="1100">
        <v>-167</v>
      </c>
      <c r="U159" s="1012" t="s">
        <v>1270</v>
      </c>
      <c r="V159" s="1032" t="s">
        <v>21</v>
      </c>
      <c r="W159" s="1911"/>
      <c r="X159" s="1162" t="s">
        <v>1706</v>
      </c>
      <c r="Y159" s="1181"/>
      <c r="Z159" s="1151"/>
      <c r="AA159" s="851"/>
      <c r="AB159" s="851"/>
      <c r="AC159" s="851"/>
      <c r="AD159" s="851"/>
      <c r="AE159" s="851"/>
      <c r="AF159" s="851"/>
      <c r="AG159" s="851"/>
      <c r="AH159" s="1152"/>
      <c r="AI159" s="1146"/>
      <c r="AJ159" s="851"/>
      <c r="AK159" s="851"/>
      <c r="AL159" s="851"/>
      <c r="AM159" s="851"/>
      <c r="AN159" s="1155"/>
      <c r="AO159" s="1160"/>
      <c r="AP159" s="1223"/>
      <c r="AQ159" s="160"/>
      <c r="AR159" s="160"/>
    </row>
    <row r="160" spans="1:44" s="161" customFormat="1" ht="24.95" customHeight="1">
      <c r="A160" s="1012" t="s">
        <v>1844</v>
      </c>
      <c r="B160" s="302">
        <v>7</v>
      </c>
      <c r="C160" s="1853"/>
      <c r="D160" s="1012"/>
      <c r="E160" s="1012" t="s">
        <v>1664</v>
      </c>
      <c r="F160" s="1032" t="s">
        <v>1369</v>
      </c>
      <c r="G160" s="1032">
        <v>3.15</v>
      </c>
      <c r="H160" s="1040" t="s">
        <v>1194</v>
      </c>
      <c r="I160" s="1040" t="s">
        <v>1237</v>
      </c>
      <c r="J160" s="1058">
        <v>2110</v>
      </c>
      <c r="K160" s="1058">
        <v>2200</v>
      </c>
      <c r="L160" s="1058"/>
      <c r="M160" s="1032" t="s">
        <v>39</v>
      </c>
      <c r="N160" s="1032"/>
      <c r="O160" s="1032" t="s">
        <v>14</v>
      </c>
      <c r="P160" s="1103"/>
      <c r="Q160" s="1103"/>
      <c r="R160" s="1100"/>
      <c r="S160" s="1100"/>
      <c r="T160" s="1100">
        <v>-194</v>
      </c>
      <c r="U160" s="1012" t="s">
        <v>1270</v>
      </c>
      <c r="V160" s="1032"/>
      <c r="W160" s="1911"/>
      <c r="X160" s="1162" t="s">
        <v>1392</v>
      </c>
      <c r="Y160" s="1181"/>
      <c r="Z160" s="1151"/>
      <c r="AA160" s="851"/>
      <c r="AB160" s="851"/>
      <c r="AC160" s="851"/>
      <c r="AD160" s="851"/>
      <c r="AE160" s="851"/>
      <c r="AF160" s="851"/>
      <c r="AG160" s="851"/>
      <c r="AH160" s="1152"/>
      <c r="AI160" s="1146"/>
      <c r="AJ160" s="851"/>
      <c r="AK160" s="851"/>
      <c r="AL160" s="851"/>
      <c r="AM160" s="851"/>
      <c r="AN160" s="1155"/>
      <c r="AO160" s="1160"/>
      <c r="AP160" s="1223"/>
      <c r="AQ160" s="160"/>
      <c r="AR160" s="160"/>
    </row>
    <row r="161" spans="1:44" s="161" customFormat="1" ht="24.95" customHeight="1">
      <c r="A161" s="1012" t="s">
        <v>1845</v>
      </c>
      <c r="B161" s="302">
        <v>7</v>
      </c>
      <c r="C161" s="1854"/>
      <c r="D161" s="1012"/>
      <c r="E161" s="1012" t="s">
        <v>1664</v>
      </c>
      <c r="F161" s="1032" t="s">
        <v>1378</v>
      </c>
      <c r="G161" s="1032">
        <v>3.15</v>
      </c>
      <c r="H161" s="1040" t="s">
        <v>1194</v>
      </c>
      <c r="I161" s="1040" t="s">
        <v>1237</v>
      </c>
      <c r="J161" s="1058">
        <v>2110</v>
      </c>
      <c r="K161" s="1058">
        <v>2200</v>
      </c>
      <c r="L161" s="1058"/>
      <c r="M161" s="1032" t="s">
        <v>39</v>
      </c>
      <c r="N161" s="1032"/>
      <c r="O161" s="1032" t="s">
        <v>14</v>
      </c>
      <c r="P161" s="1103"/>
      <c r="Q161" s="1103"/>
      <c r="R161" s="1100"/>
      <c r="S161" s="1100"/>
      <c r="T161" s="1100">
        <v>-194</v>
      </c>
      <c r="U161" s="1012" t="s">
        <v>1270</v>
      </c>
      <c r="V161" s="1032"/>
      <c r="W161" s="1911"/>
      <c r="X161" s="1162" t="s">
        <v>1391</v>
      </c>
      <c r="Y161" s="1181"/>
      <c r="Z161" s="1151"/>
      <c r="AA161" s="851"/>
      <c r="AB161" s="851"/>
      <c r="AC161" s="851"/>
      <c r="AD161" s="851"/>
      <c r="AE161" s="851"/>
      <c r="AF161" s="851"/>
      <c r="AG161" s="851"/>
      <c r="AH161" s="1152"/>
      <c r="AI161" s="1146"/>
      <c r="AJ161" s="851"/>
      <c r="AK161" s="851"/>
      <c r="AL161" s="851"/>
      <c r="AM161" s="851"/>
      <c r="AN161" s="1155"/>
      <c r="AO161" s="1160"/>
      <c r="AP161" s="1223"/>
      <c r="AQ161" s="160"/>
      <c r="AR161" s="160"/>
    </row>
    <row r="162" spans="1:44" s="161" customFormat="1" ht="24.95" customHeight="1">
      <c r="A162" s="1013" t="s">
        <v>1846</v>
      </c>
      <c r="B162" s="15">
        <v>7</v>
      </c>
      <c r="C162" s="1866" t="s">
        <v>1704</v>
      </c>
      <c r="D162" s="1013"/>
      <c r="E162" s="1013" t="s">
        <v>1664</v>
      </c>
      <c r="F162" s="1029" t="s">
        <v>1350</v>
      </c>
      <c r="G162" s="1029">
        <v>3.15</v>
      </c>
      <c r="H162" s="1042" t="s">
        <v>1194</v>
      </c>
      <c r="I162" s="1042" t="s">
        <v>1237</v>
      </c>
      <c r="J162" s="1057">
        <v>2110</v>
      </c>
      <c r="K162" s="1057">
        <v>2200</v>
      </c>
      <c r="L162" s="1057"/>
      <c r="M162" s="1029" t="s">
        <v>39</v>
      </c>
      <c r="N162" s="1029"/>
      <c r="O162" s="1029" t="s">
        <v>14</v>
      </c>
      <c r="P162" s="874"/>
      <c r="Q162" s="874"/>
      <c r="R162" s="1099"/>
      <c r="S162" s="1099"/>
      <c r="T162" s="1099">
        <v>-167</v>
      </c>
      <c r="U162" s="1013" t="s">
        <v>1270</v>
      </c>
      <c r="V162" s="1029" t="s">
        <v>21</v>
      </c>
      <c r="W162" s="1910"/>
      <c r="X162" s="910" t="s">
        <v>1707</v>
      </c>
      <c r="Y162" s="1180"/>
      <c r="Z162" s="1149"/>
      <c r="AA162" s="850"/>
      <c r="AB162" s="850"/>
      <c r="AC162" s="850"/>
      <c r="AD162" s="850"/>
      <c r="AE162" s="850"/>
      <c r="AF162" s="850"/>
      <c r="AG162" s="850"/>
      <c r="AH162" s="1150"/>
      <c r="AI162" s="1145"/>
      <c r="AJ162" s="850"/>
      <c r="AK162" s="850"/>
      <c r="AL162" s="850"/>
      <c r="AM162" s="850"/>
      <c r="AN162" s="1154"/>
      <c r="AO162" s="1159"/>
      <c r="AP162" s="1222"/>
      <c r="AQ162" s="160"/>
      <c r="AR162" s="160"/>
    </row>
    <row r="163" spans="1:44" s="161" customFormat="1" ht="24.95" customHeight="1">
      <c r="A163" s="1013" t="s">
        <v>1847</v>
      </c>
      <c r="B163" s="15">
        <v>7</v>
      </c>
      <c r="C163" s="1867"/>
      <c r="D163" s="1013"/>
      <c r="E163" s="1013" t="s">
        <v>1664</v>
      </c>
      <c r="F163" s="1029" t="s">
        <v>1369</v>
      </c>
      <c r="G163" s="1029">
        <v>3.15</v>
      </c>
      <c r="H163" s="1042" t="s">
        <v>1194</v>
      </c>
      <c r="I163" s="1042" t="s">
        <v>1237</v>
      </c>
      <c r="J163" s="1057">
        <v>2110</v>
      </c>
      <c r="K163" s="1057">
        <v>2200</v>
      </c>
      <c r="L163" s="1057"/>
      <c r="M163" s="1029" t="s">
        <v>39</v>
      </c>
      <c r="N163" s="1029"/>
      <c r="O163" s="1029" t="s">
        <v>14</v>
      </c>
      <c r="P163" s="874"/>
      <c r="Q163" s="874"/>
      <c r="R163" s="1099"/>
      <c r="S163" s="1099"/>
      <c r="T163" s="1099">
        <v>-194</v>
      </c>
      <c r="U163" s="1013" t="s">
        <v>1270</v>
      </c>
      <c r="V163" s="1029"/>
      <c r="W163" s="1910"/>
      <c r="X163" s="910" t="s">
        <v>1392</v>
      </c>
      <c r="Y163" s="1180"/>
      <c r="Z163" s="1149"/>
      <c r="AA163" s="850"/>
      <c r="AB163" s="850"/>
      <c r="AC163" s="850"/>
      <c r="AD163" s="850"/>
      <c r="AE163" s="850"/>
      <c r="AF163" s="850"/>
      <c r="AG163" s="850"/>
      <c r="AH163" s="1150"/>
      <c r="AI163" s="1145"/>
      <c r="AJ163" s="850"/>
      <c r="AK163" s="850"/>
      <c r="AL163" s="850"/>
      <c r="AM163" s="850"/>
      <c r="AN163" s="1154"/>
      <c r="AO163" s="1159"/>
      <c r="AP163" s="1222"/>
      <c r="AQ163" s="160"/>
      <c r="AR163" s="160"/>
    </row>
    <row r="164" spans="1:44" s="161" customFormat="1" ht="24.95" customHeight="1">
      <c r="A164" s="1013" t="s">
        <v>1848</v>
      </c>
      <c r="B164" s="15">
        <v>7</v>
      </c>
      <c r="C164" s="1868"/>
      <c r="D164" s="1013"/>
      <c r="E164" s="1013" t="s">
        <v>1664</v>
      </c>
      <c r="F164" s="1029" t="s">
        <v>1378</v>
      </c>
      <c r="G164" s="1029">
        <v>3.15</v>
      </c>
      <c r="H164" s="1042" t="s">
        <v>1194</v>
      </c>
      <c r="I164" s="1042" t="s">
        <v>1237</v>
      </c>
      <c r="J164" s="1057">
        <v>2110</v>
      </c>
      <c r="K164" s="1057">
        <v>2200</v>
      </c>
      <c r="L164" s="1057"/>
      <c r="M164" s="1029" t="s">
        <v>39</v>
      </c>
      <c r="N164" s="1029"/>
      <c r="O164" s="1029" t="s">
        <v>14</v>
      </c>
      <c r="P164" s="874"/>
      <c r="Q164" s="874"/>
      <c r="R164" s="1099"/>
      <c r="S164" s="1099"/>
      <c r="T164" s="1099">
        <v>-194</v>
      </c>
      <c r="U164" s="1013" t="s">
        <v>1270</v>
      </c>
      <c r="V164" s="1029"/>
      <c r="W164" s="1910"/>
      <c r="X164" s="910" t="s">
        <v>1391</v>
      </c>
      <c r="Y164" s="1180"/>
      <c r="Z164" s="1149"/>
      <c r="AA164" s="850"/>
      <c r="AB164" s="850"/>
      <c r="AC164" s="850"/>
      <c r="AD164" s="850"/>
      <c r="AE164" s="850"/>
      <c r="AF164" s="850"/>
      <c r="AG164" s="850"/>
      <c r="AH164" s="1150"/>
      <c r="AI164" s="1145"/>
      <c r="AJ164" s="850"/>
      <c r="AK164" s="850"/>
      <c r="AL164" s="850"/>
      <c r="AM164" s="850"/>
      <c r="AN164" s="1154"/>
      <c r="AO164" s="1159"/>
      <c r="AP164" s="1222"/>
      <c r="AQ164" s="160"/>
      <c r="AR164" s="160"/>
    </row>
    <row r="165" spans="1:44" s="161" customFormat="1" ht="24.95" customHeight="1">
      <c r="A165" s="1012" t="s">
        <v>1849</v>
      </c>
      <c r="B165" s="302">
        <v>7</v>
      </c>
      <c r="C165" s="1852" t="s">
        <v>1567</v>
      </c>
      <c r="D165" s="1012"/>
      <c r="E165" s="1012" t="s">
        <v>1664</v>
      </c>
      <c r="F165" s="1032" t="s">
        <v>1350</v>
      </c>
      <c r="G165" s="1032">
        <v>3.15</v>
      </c>
      <c r="H165" s="1040" t="s">
        <v>1194</v>
      </c>
      <c r="I165" s="1040" t="s">
        <v>1237</v>
      </c>
      <c r="J165" s="1058">
        <v>1930</v>
      </c>
      <c r="K165" s="1058">
        <v>1995</v>
      </c>
      <c r="L165" s="1058"/>
      <c r="M165" s="1032" t="s">
        <v>39</v>
      </c>
      <c r="N165" s="1032"/>
      <c r="O165" s="1032" t="s">
        <v>14</v>
      </c>
      <c r="P165" s="1103"/>
      <c r="Q165" s="1103"/>
      <c r="R165" s="1100"/>
      <c r="S165" s="1100"/>
      <c r="T165" s="1100">
        <v>-167</v>
      </c>
      <c r="U165" s="1012" t="s">
        <v>1270</v>
      </c>
      <c r="V165" s="1032" t="s">
        <v>21</v>
      </c>
      <c r="W165" s="1911"/>
      <c r="X165" s="1162" t="s">
        <v>1566</v>
      </c>
      <c r="Y165" s="1181"/>
      <c r="Z165" s="1151"/>
      <c r="AA165" s="851"/>
      <c r="AB165" s="851"/>
      <c r="AC165" s="851"/>
      <c r="AD165" s="851"/>
      <c r="AE165" s="851"/>
      <c r="AF165" s="851"/>
      <c r="AG165" s="851"/>
      <c r="AH165" s="1152"/>
      <c r="AI165" s="1146"/>
      <c r="AJ165" s="851"/>
      <c r="AK165" s="851"/>
      <c r="AL165" s="851"/>
      <c r="AM165" s="851"/>
      <c r="AN165" s="1155"/>
      <c r="AO165" s="1160"/>
      <c r="AP165" s="1223"/>
      <c r="AQ165" s="160"/>
      <c r="AR165" s="160"/>
    </row>
    <row r="166" spans="1:44" s="161" customFormat="1" ht="24.95" customHeight="1">
      <c r="A166" s="1012" t="s">
        <v>1850</v>
      </c>
      <c r="B166" s="302">
        <v>7</v>
      </c>
      <c r="C166" s="1853"/>
      <c r="D166" s="1012"/>
      <c r="E166" s="1012" t="s">
        <v>1664</v>
      </c>
      <c r="F166" s="1032" t="s">
        <v>1369</v>
      </c>
      <c r="G166" s="1032">
        <v>3.15</v>
      </c>
      <c r="H166" s="1040" t="s">
        <v>1194</v>
      </c>
      <c r="I166" s="1040" t="s">
        <v>1237</v>
      </c>
      <c r="J166" s="1058">
        <v>1930</v>
      </c>
      <c r="K166" s="1058">
        <v>1995</v>
      </c>
      <c r="L166" s="1058"/>
      <c r="M166" s="1032" t="s">
        <v>39</v>
      </c>
      <c r="N166" s="1032"/>
      <c r="O166" s="1032" t="s">
        <v>14</v>
      </c>
      <c r="P166" s="1103"/>
      <c r="Q166" s="1103"/>
      <c r="R166" s="1100"/>
      <c r="S166" s="1100"/>
      <c r="T166" s="1100">
        <v>-194</v>
      </c>
      <c r="U166" s="1012" t="s">
        <v>1270</v>
      </c>
      <c r="V166" s="1032"/>
      <c r="W166" s="1911"/>
      <c r="X166" s="1162" t="s">
        <v>1392</v>
      </c>
      <c r="Y166" s="1181"/>
      <c r="Z166" s="1151"/>
      <c r="AA166" s="851"/>
      <c r="AB166" s="851"/>
      <c r="AC166" s="851"/>
      <c r="AD166" s="851"/>
      <c r="AE166" s="851"/>
      <c r="AF166" s="851"/>
      <c r="AG166" s="851"/>
      <c r="AH166" s="1152"/>
      <c r="AI166" s="1146"/>
      <c r="AJ166" s="851"/>
      <c r="AK166" s="851"/>
      <c r="AL166" s="851"/>
      <c r="AM166" s="851"/>
      <c r="AN166" s="1155"/>
      <c r="AO166" s="1160"/>
      <c r="AP166" s="1223"/>
      <c r="AQ166" s="160"/>
      <c r="AR166" s="160"/>
    </row>
    <row r="167" spans="1:44" s="161" customFormat="1" ht="24.95" customHeight="1">
      <c r="A167" s="1012" t="s">
        <v>1851</v>
      </c>
      <c r="B167" s="302">
        <v>7</v>
      </c>
      <c r="C167" s="1854"/>
      <c r="D167" s="1012"/>
      <c r="E167" s="1012" t="s">
        <v>1664</v>
      </c>
      <c r="F167" s="1032" t="s">
        <v>1378</v>
      </c>
      <c r="G167" s="1032">
        <v>3.15</v>
      </c>
      <c r="H167" s="1040" t="s">
        <v>1194</v>
      </c>
      <c r="I167" s="1040" t="s">
        <v>1237</v>
      </c>
      <c r="J167" s="1058">
        <v>1930</v>
      </c>
      <c r="K167" s="1058">
        <v>1995</v>
      </c>
      <c r="L167" s="1058"/>
      <c r="M167" s="1032" t="s">
        <v>39</v>
      </c>
      <c r="N167" s="1032"/>
      <c r="O167" s="1032" t="s">
        <v>14</v>
      </c>
      <c r="P167" s="1103"/>
      <c r="Q167" s="1103"/>
      <c r="R167" s="1100"/>
      <c r="S167" s="1100"/>
      <c r="T167" s="1100">
        <v>-194</v>
      </c>
      <c r="U167" s="1012" t="s">
        <v>1270</v>
      </c>
      <c r="V167" s="1032"/>
      <c r="W167" s="1911"/>
      <c r="X167" s="1162" t="s">
        <v>1391</v>
      </c>
      <c r="Y167" s="1181"/>
      <c r="Z167" s="1151"/>
      <c r="AA167" s="851"/>
      <c r="AB167" s="851"/>
      <c r="AC167" s="851"/>
      <c r="AD167" s="851"/>
      <c r="AE167" s="851"/>
      <c r="AF167" s="851"/>
      <c r="AG167" s="851"/>
      <c r="AH167" s="1152"/>
      <c r="AI167" s="1146"/>
      <c r="AJ167" s="851"/>
      <c r="AK167" s="851"/>
      <c r="AL167" s="851"/>
      <c r="AM167" s="851"/>
      <c r="AN167" s="1155"/>
      <c r="AO167" s="1160"/>
      <c r="AP167" s="1223"/>
      <c r="AQ167" s="160"/>
      <c r="AR167" s="160"/>
    </row>
    <row r="168" spans="1:44" s="161" customFormat="1" ht="24.95" customHeight="1">
      <c r="A168" s="1013" t="s">
        <v>1852</v>
      </c>
      <c r="B168" s="15">
        <v>7</v>
      </c>
      <c r="C168" s="334" t="s">
        <v>1572</v>
      </c>
      <c r="D168" s="1013"/>
      <c r="E168" s="1013" t="s">
        <v>1664</v>
      </c>
      <c r="F168" s="1029" t="s">
        <v>1388</v>
      </c>
      <c r="G168" s="1029">
        <v>3.15</v>
      </c>
      <c r="H168" s="1042" t="s">
        <v>1194</v>
      </c>
      <c r="I168" s="1042" t="s">
        <v>1237</v>
      </c>
      <c r="J168" s="1057">
        <v>617</v>
      </c>
      <c r="K168" s="1057">
        <v>960</v>
      </c>
      <c r="L168" s="1057"/>
      <c r="M168" s="1029" t="s">
        <v>39</v>
      </c>
      <c r="N168" s="1029"/>
      <c r="O168" s="1029" t="s">
        <v>14</v>
      </c>
      <c r="P168" s="874"/>
      <c r="Q168" s="874"/>
      <c r="R168" s="1099"/>
      <c r="S168" s="1099"/>
      <c r="T168" s="1099">
        <v>-172</v>
      </c>
      <c r="U168" s="1013" t="s">
        <v>1270</v>
      </c>
      <c r="V168" s="1029" t="s">
        <v>21</v>
      </c>
      <c r="W168" s="1910"/>
      <c r="X168" s="910" t="s">
        <v>1390</v>
      </c>
      <c r="Y168" s="1180"/>
      <c r="Z168" s="1149"/>
      <c r="AA168" s="850"/>
      <c r="AB168" s="850"/>
      <c r="AC168" s="850"/>
      <c r="AD168" s="850"/>
      <c r="AE168" s="850"/>
      <c r="AF168" s="850"/>
      <c r="AG168" s="850"/>
      <c r="AH168" s="1150"/>
      <c r="AI168" s="1145"/>
      <c r="AJ168" s="850"/>
      <c r="AK168" s="850"/>
      <c r="AL168" s="850"/>
      <c r="AM168" s="850"/>
      <c r="AN168" s="1154"/>
      <c r="AO168" s="1159"/>
      <c r="AP168" s="1222"/>
      <c r="AQ168" s="160"/>
      <c r="AR168" s="160"/>
    </row>
    <row r="169" spans="1:44" s="161" customFormat="1" ht="24.95" customHeight="1">
      <c r="A169" s="1012" t="s">
        <v>1853</v>
      </c>
      <c r="B169" s="302">
        <v>7</v>
      </c>
      <c r="C169" s="1852" t="s">
        <v>1700</v>
      </c>
      <c r="D169" s="1012"/>
      <c r="E169" s="1012" t="s">
        <v>1664</v>
      </c>
      <c r="F169" s="1032" t="s">
        <v>1371</v>
      </c>
      <c r="G169" s="1032">
        <v>3.15</v>
      </c>
      <c r="H169" s="1040" t="s">
        <v>1194</v>
      </c>
      <c r="I169" s="1040" t="s">
        <v>1237</v>
      </c>
      <c r="J169" s="1058">
        <v>1452</v>
      </c>
      <c r="K169" s="1058">
        <v>1510.9</v>
      </c>
      <c r="L169" s="1058"/>
      <c r="M169" s="1032" t="s">
        <v>39</v>
      </c>
      <c r="N169" s="1032"/>
      <c r="O169" s="1032" t="s">
        <v>14</v>
      </c>
      <c r="P169" s="1103"/>
      <c r="Q169" s="1103"/>
      <c r="R169" s="1100"/>
      <c r="S169" s="1100"/>
      <c r="T169" s="1100">
        <v>-184</v>
      </c>
      <c r="U169" s="1012" t="s">
        <v>1270</v>
      </c>
      <c r="V169" s="1032" t="s">
        <v>21</v>
      </c>
      <c r="W169" s="1911"/>
      <c r="X169" s="1162" t="s">
        <v>1389</v>
      </c>
      <c r="Y169" s="1181"/>
      <c r="Z169" s="1151"/>
      <c r="AA169" s="851"/>
      <c r="AB169" s="851"/>
      <c r="AC169" s="851"/>
      <c r="AD169" s="851"/>
      <c r="AE169" s="851"/>
      <c r="AF169" s="851"/>
      <c r="AG169" s="851"/>
      <c r="AH169" s="1152"/>
      <c r="AI169" s="1146"/>
      <c r="AJ169" s="851"/>
      <c r="AK169" s="851"/>
      <c r="AL169" s="851"/>
      <c r="AM169" s="851"/>
      <c r="AN169" s="1155"/>
      <c r="AO169" s="1160"/>
      <c r="AP169" s="1223"/>
      <c r="AQ169" s="160"/>
      <c r="AR169" s="160"/>
    </row>
    <row r="170" spans="1:44" s="161" customFormat="1" ht="24.95" customHeight="1">
      <c r="A170" s="1012" t="s">
        <v>1854</v>
      </c>
      <c r="B170" s="302">
        <v>7</v>
      </c>
      <c r="C170" s="1854"/>
      <c r="D170" s="1012"/>
      <c r="E170" s="1012" t="s">
        <v>1664</v>
      </c>
      <c r="F170" s="1032" t="s">
        <v>1378</v>
      </c>
      <c r="G170" s="1032">
        <v>3.15</v>
      </c>
      <c r="H170" s="1040" t="s">
        <v>1194</v>
      </c>
      <c r="I170" s="1040" t="s">
        <v>1237</v>
      </c>
      <c r="J170" s="1058">
        <v>1452</v>
      </c>
      <c r="K170" s="1058">
        <v>1510.9</v>
      </c>
      <c r="L170" s="1058"/>
      <c r="M170" s="1032" t="s">
        <v>39</v>
      </c>
      <c r="N170" s="1032"/>
      <c r="O170" s="1032" t="s">
        <v>14</v>
      </c>
      <c r="P170" s="1103"/>
      <c r="Q170" s="1103"/>
      <c r="R170" s="1100"/>
      <c r="S170" s="1100"/>
      <c r="T170" s="1100">
        <v>-194</v>
      </c>
      <c r="U170" s="1012" t="s">
        <v>1270</v>
      </c>
      <c r="V170" s="1032"/>
      <c r="W170" s="1911"/>
      <c r="X170" s="1162" t="s">
        <v>1391</v>
      </c>
      <c r="Y170" s="1181"/>
      <c r="Z170" s="1151"/>
      <c r="AA170" s="851"/>
      <c r="AB170" s="851"/>
      <c r="AC170" s="851"/>
      <c r="AD170" s="851"/>
      <c r="AE170" s="851"/>
      <c r="AF170" s="851"/>
      <c r="AG170" s="851"/>
      <c r="AH170" s="1152"/>
      <c r="AI170" s="1146"/>
      <c r="AJ170" s="851"/>
      <c r="AK170" s="851"/>
      <c r="AL170" s="851"/>
      <c r="AM170" s="851"/>
      <c r="AN170" s="1155"/>
      <c r="AO170" s="1160"/>
      <c r="AP170" s="1223"/>
      <c r="AQ170" s="160"/>
      <c r="AR170" s="160"/>
    </row>
    <row r="171" spans="1:44" s="161" customFormat="1" ht="24.95" customHeight="1">
      <c r="A171" s="1016" t="s">
        <v>1855</v>
      </c>
      <c r="B171" s="310">
        <v>7</v>
      </c>
      <c r="C171" s="288" t="s">
        <v>1637</v>
      </c>
      <c r="D171" s="1016"/>
      <c r="E171" s="1016" t="s">
        <v>1664</v>
      </c>
      <c r="F171" s="1016" t="s">
        <v>1388</v>
      </c>
      <c r="G171" s="1016">
        <v>3.15</v>
      </c>
      <c r="H171" s="1070" t="s">
        <v>1194</v>
      </c>
      <c r="I171" s="1070" t="s">
        <v>1237</v>
      </c>
      <c r="J171" s="1071">
        <v>3400</v>
      </c>
      <c r="K171" s="1071">
        <v>3800</v>
      </c>
      <c r="L171" s="1057"/>
      <c r="M171" s="1029" t="s">
        <v>39</v>
      </c>
      <c r="N171" s="1029"/>
      <c r="O171" s="1029" t="s">
        <v>14</v>
      </c>
      <c r="P171" s="874"/>
      <c r="Q171" s="874"/>
      <c r="R171" s="1099"/>
      <c r="S171" s="1099"/>
      <c r="T171" s="1099">
        <v>-167</v>
      </c>
      <c r="U171" s="1013" t="s">
        <v>1270</v>
      </c>
      <c r="V171" s="1029" t="s">
        <v>21</v>
      </c>
      <c r="W171" s="1910"/>
      <c r="X171" s="910" t="s">
        <v>1390</v>
      </c>
      <c r="Y171" s="1180"/>
      <c r="Z171" s="1149"/>
      <c r="AA171" s="850"/>
      <c r="AB171" s="850"/>
      <c r="AC171" s="850"/>
      <c r="AD171" s="850"/>
      <c r="AE171" s="850"/>
      <c r="AF171" s="850"/>
      <c r="AG171" s="850"/>
      <c r="AH171" s="1150"/>
      <c r="AI171" s="1145"/>
      <c r="AJ171" s="850"/>
      <c r="AK171" s="850"/>
      <c r="AL171" s="850"/>
      <c r="AM171" s="850"/>
      <c r="AN171" s="1154"/>
      <c r="AO171" s="1159"/>
      <c r="AP171" s="1222"/>
      <c r="AQ171" s="160"/>
      <c r="AR171" s="160"/>
    </row>
    <row r="172" spans="1:44" s="162" customFormat="1" ht="24.95" customHeight="1">
      <c r="A172" s="1005" t="s">
        <v>1687</v>
      </c>
      <c r="B172" s="286"/>
      <c r="C172" s="294" t="s">
        <v>1398</v>
      </c>
      <c r="D172" s="1027"/>
      <c r="E172" s="1027"/>
      <c r="F172" s="1027"/>
      <c r="G172" s="1027"/>
      <c r="H172" s="1028"/>
      <c r="I172" s="1028"/>
      <c r="J172" s="1028"/>
      <c r="K172" s="1028"/>
      <c r="L172" s="1028"/>
      <c r="M172" s="1027"/>
      <c r="N172" s="1027"/>
      <c r="O172" s="1027"/>
      <c r="P172" s="1027"/>
      <c r="Q172" s="1027"/>
      <c r="R172" s="1097"/>
      <c r="S172" s="1097"/>
      <c r="T172" s="1097"/>
      <c r="U172" s="1027"/>
      <c r="V172" s="1027"/>
      <c r="W172" s="1906"/>
      <c r="X172" s="165"/>
      <c r="Y172" s="1141"/>
      <c r="Z172" s="1147"/>
      <c r="AA172" s="849"/>
      <c r="AB172" s="849"/>
      <c r="AC172" s="849"/>
      <c r="AD172" s="849"/>
      <c r="AE172" s="849"/>
      <c r="AF172" s="849"/>
      <c r="AG172" s="849"/>
      <c r="AH172" s="1148"/>
      <c r="AI172" s="1144"/>
      <c r="AJ172" s="849"/>
      <c r="AK172" s="849"/>
      <c r="AL172" s="849"/>
      <c r="AM172" s="849"/>
      <c r="AN172" s="1153"/>
      <c r="AO172" s="1158"/>
      <c r="AP172" s="1197"/>
    </row>
    <row r="173" spans="1:44" s="161" customFormat="1" ht="24.95" customHeight="1">
      <c r="A173" s="887" t="s">
        <v>1856</v>
      </c>
      <c r="B173" s="13">
        <v>7</v>
      </c>
      <c r="C173" s="1866" t="s">
        <v>1693</v>
      </c>
      <c r="D173" s="1013"/>
      <c r="E173" s="1013" t="s">
        <v>1664</v>
      </c>
      <c r="F173" s="1029" t="s">
        <v>1351</v>
      </c>
      <c r="G173" s="1029">
        <v>3.15</v>
      </c>
      <c r="H173" s="1042" t="s">
        <v>1194</v>
      </c>
      <c r="I173" s="1042" t="s">
        <v>875</v>
      </c>
      <c r="J173" s="1057">
        <v>2500</v>
      </c>
      <c r="K173" s="1057">
        <v>2570</v>
      </c>
      <c r="L173" s="1057"/>
      <c r="M173" s="1029" t="s">
        <v>39</v>
      </c>
      <c r="N173" s="1029"/>
      <c r="O173" s="1029" t="s">
        <v>14</v>
      </c>
      <c r="P173" s="874"/>
      <c r="Q173" s="874"/>
      <c r="R173" s="1099"/>
      <c r="S173" s="1099"/>
      <c r="T173" s="1105">
        <v>-12</v>
      </c>
      <c r="U173" s="1013" t="s">
        <v>16</v>
      </c>
      <c r="V173" s="1029" t="s">
        <v>29</v>
      </c>
      <c r="W173" s="1910"/>
      <c r="X173" s="910" t="s">
        <v>1666</v>
      </c>
      <c r="Y173" s="1180"/>
      <c r="Z173" s="1149"/>
      <c r="AA173" s="850"/>
      <c r="AB173" s="850"/>
      <c r="AC173" s="850"/>
      <c r="AD173" s="850"/>
      <c r="AE173" s="850"/>
      <c r="AF173" s="850"/>
      <c r="AG173" s="850"/>
      <c r="AH173" s="1150"/>
      <c r="AI173" s="1145"/>
      <c r="AJ173" s="888">
        <v>-19.077999999999999</v>
      </c>
      <c r="AK173" s="850"/>
      <c r="AL173" s="888">
        <v>-21.096499999999999</v>
      </c>
      <c r="AM173" s="850"/>
      <c r="AN173" s="1192">
        <v>-19.456099999999999</v>
      </c>
      <c r="AO173" s="1159" t="s">
        <v>12263</v>
      </c>
      <c r="AP173" s="1222"/>
      <c r="AQ173" s="160"/>
      <c r="AR173" s="160"/>
    </row>
    <row r="174" spans="1:44" s="161" customFormat="1" ht="24.95" customHeight="1">
      <c r="A174" s="887" t="s">
        <v>1857</v>
      </c>
      <c r="B174" s="13">
        <v>7</v>
      </c>
      <c r="C174" s="1867"/>
      <c r="D174" s="1013"/>
      <c r="E174" s="1013" t="s">
        <v>1664</v>
      </c>
      <c r="F174" s="1029" t="s">
        <v>1351</v>
      </c>
      <c r="G174" s="1029">
        <v>3.15</v>
      </c>
      <c r="H174" s="1042" t="s">
        <v>1194</v>
      </c>
      <c r="I174" s="1042" t="s">
        <v>1237</v>
      </c>
      <c r="J174" s="1057">
        <v>2500</v>
      </c>
      <c r="K174" s="1057">
        <v>2570</v>
      </c>
      <c r="L174" s="1057"/>
      <c r="M174" s="1029" t="s">
        <v>39</v>
      </c>
      <c r="N174" s="1029"/>
      <c r="O174" s="1029" t="s">
        <v>14</v>
      </c>
      <c r="P174" s="874"/>
      <c r="Q174" s="874"/>
      <c r="R174" s="1099"/>
      <c r="S174" s="1099"/>
      <c r="T174" s="1099">
        <v>-9</v>
      </c>
      <c r="U174" s="1013" t="s">
        <v>16</v>
      </c>
      <c r="V174" s="1029" t="s">
        <v>21</v>
      </c>
      <c r="W174" s="1910"/>
      <c r="X174" s="910" t="s">
        <v>1666</v>
      </c>
      <c r="Y174" s="1180"/>
      <c r="Z174" s="1149"/>
      <c r="AA174" s="850"/>
      <c r="AB174" s="850"/>
      <c r="AC174" s="850"/>
      <c r="AD174" s="850"/>
      <c r="AE174" s="850"/>
      <c r="AF174" s="850"/>
      <c r="AG174" s="850"/>
      <c r="AH174" s="1150"/>
      <c r="AI174" s="1145"/>
      <c r="AJ174" s="888">
        <v>-18.838799999999999</v>
      </c>
      <c r="AK174" s="850"/>
      <c r="AL174" s="888">
        <v>-20.0015</v>
      </c>
      <c r="AM174" s="850"/>
      <c r="AN174" s="1192">
        <v>-19.163699999999999</v>
      </c>
      <c r="AO174" s="1159" t="s">
        <v>12398</v>
      </c>
      <c r="AP174" s="1222"/>
      <c r="AQ174" s="160"/>
      <c r="AR174" s="160"/>
    </row>
    <row r="175" spans="1:44" s="161" customFormat="1" ht="24.95" customHeight="1">
      <c r="A175" s="887" t="s">
        <v>7201</v>
      </c>
      <c r="B175" s="13">
        <v>7</v>
      </c>
      <c r="C175" s="1868"/>
      <c r="D175" s="1013"/>
      <c r="E175" s="1013" t="s">
        <v>1664</v>
      </c>
      <c r="F175" s="1029" t="s">
        <v>1351</v>
      </c>
      <c r="G175" s="1029">
        <v>3.15</v>
      </c>
      <c r="H175" s="1042" t="s">
        <v>1194</v>
      </c>
      <c r="I175" s="1042" t="s">
        <v>1237</v>
      </c>
      <c r="J175" s="1057">
        <v>2570</v>
      </c>
      <c r="K175" s="1057">
        <v>2620</v>
      </c>
      <c r="L175" s="1057"/>
      <c r="M175" s="1029" t="s">
        <v>39</v>
      </c>
      <c r="N175" s="1029"/>
      <c r="O175" s="1029" t="s">
        <v>14</v>
      </c>
      <c r="P175" s="874"/>
      <c r="Q175" s="874"/>
      <c r="R175" s="1099"/>
      <c r="S175" s="1099"/>
      <c r="T175" s="1099">
        <v>-22</v>
      </c>
      <c r="U175" s="1013" t="s">
        <v>16</v>
      </c>
      <c r="V175" s="1029" t="s">
        <v>21</v>
      </c>
      <c r="W175" s="1910"/>
      <c r="X175" s="910" t="s">
        <v>1666</v>
      </c>
      <c r="Y175" s="1182" t="s">
        <v>7170</v>
      </c>
      <c r="Z175" s="1149"/>
      <c r="AA175" s="850"/>
      <c r="AB175" s="850"/>
      <c r="AC175" s="850"/>
      <c r="AD175" s="850"/>
      <c r="AE175" s="850"/>
      <c r="AF175" s="850"/>
      <c r="AG175" s="850"/>
      <c r="AH175" s="1150"/>
      <c r="AI175" s="1145"/>
      <c r="AJ175" s="888">
        <v>-35.475000000000001</v>
      </c>
      <c r="AK175" s="850"/>
      <c r="AL175" s="888">
        <v>-34.436999999999998</v>
      </c>
      <c r="AM175" s="850"/>
      <c r="AN175" s="1192">
        <v>-36.557000000000002</v>
      </c>
      <c r="AO175" s="1159" t="s">
        <v>12439</v>
      </c>
      <c r="AP175" s="1222"/>
      <c r="AQ175" s="160"/>
      <c r="AR175" s="160"/>
    </row>
    <row r="176" spans="1:44" s="161" customFormat="1" ht="24.95" customHeight="1">
      <c r="A176" s="1011" t="s">
        <v>1858</v>
      </c>
      <c r="B176" s="301">
        <v>7</v>
      </c>
      <c r="C176" s="1852" t="s">
        <v>1696</v>
      </c>
      <c r="D176" s="1012"/>
      <c r="E176" s="1012" t="s">
        <v>1664</v>
      </c>
      <c r="F176" s="1032" t="s">
        <v>1350</v>
      </c>
      <c r="G176" s="1032">
        <v>3.15</v>
      </c>
      <c r="H176" s="1040" t="s">
        <v>1194</v>
      </c>
      <c r="I176" s="1040" t="s">
        <v>875</v>
      </c>
      <c r="J176" s="1058">
        <v>2500</v>
      </c>
      <c r="K176" s="1058">
        <v>2570</v>
      </c>
      <c r="L176" s="1058"/>
      <c r="M176" s="1032" t="s">
        <v>39</v>
      </c>
      <c r="N176" s="1032"/>
      <c r="O176" s="1032" t="s">
        <v>14</v>
      </c>
      <c r="P176" s="1103"/>
      <c r="Q176" s="1103"/>
      <c r="R176" s="1100"/>
      <c r="S176" s="1100"/>
      <c r="T176" s="1104">
        <v>-12</v>
      </c>
      <c r="U176" s="1012" t="s">
        <v>16</v>
      </c>
      <c r="V176" s="1032" t="s">
        <v>21</v>
      </c>
      <c r="W176" s="1911"/>
      <c r="X176" s="1162" t="s">
        <v>1566</v>
      </c>
      <c r="Y176" s="1181"/>
      <c r="Z176" s="1151"/>
      <c r="AA176" s="851"/>
      <c r="AB176" s="851"/>
      <c r="AC176" s="851"/>
      <c r="AD176" s="851"/>
      <c r="AE176" s="851"/>
      <c r="AF176" s="851"/>
      <c r="AG176" s="851"/>
      <c r="AH176" s="1152"/>
      <c r="AI176" s="1146"/>
      <c r="AJ176" s="888">
        <v>-39.367800000000003</v>
      </c>
      <c r="AK176" s="851"/>
      <c r="AL176" s="888">
        <v>-38.942999999999998</v>
      </c>
      <c r="AM176" s="851"/>
      <c r="AN176" s="1192">
        <v>-38.746400000000001</v>
      </c>
      <c r="AO176" s="1160" t="s">
        <v>12264</v>
      </c>
      <c r="AP176" s="1223"/>
      <c r="AQ176" s="160"/>
      <c r="AR176" s="160"/>
    </row>
    <row r="177" spans="1:44" s="161" customFormat="1" ht="24.95" customHeight="1">
      <c r="A177" s="1011" t="s">
        <v>1859</v>
      </c>
      <c r="B177" s="301">
        <v>7</v>
      </c>
      <c r="C177" s="1853"/>
      <c r="D177" s="1012"/>
      <c r="E177" s="1012" t="s">
        <v>1664</v>
      </c>
      <c r="F177" s="1032" t="s">
        <v>1350</v>
      </c>
      <c r="G177" s="1032">
        <v>3.15</v>
      </c>
      <c r="H177" s="1040" t="s">
        <v>1194</v>
      </c>
      <c r="I177" s="1040" t="s">
        <v>1237</v>
      </c>
      <c r="J177" s="1058">
        <v>2500</v>
      </c>
      <c r="K177" s="1058">
        <v>2570</v>
      </c>
      <c r="L177" s="1058"/>
      <c r="M177" s="1032" t="s">
        <v>39</v>
      </c>
      <c r="N177" s="1032"/>
      <c r="O177" s="1032" t="s">
        <v>14</v>
      </c>
      <c r="P177" s="1103"/>
      <c r="Q177" s="1103"/>
      <c r="R177" s="1100"/>
      <c r="S177" s="1100"/>
      <c r="T177" s="1100">
        <v>-9</v>
      </c>
      <c r="U177" s="1012" t="s">
        <v>16</v>
      </c>
      <c r="V177" s="1032" t="s">
        <v>21</v>
      </c>
      <c r="W177" s="1911"/>
      <c r="X177" s="1162" t="s">
        <v>1566</v>
      </c>
      <c r="Y177" s="1181"/>
      <c r="Z177" s="1151"/>
      <c r="AA177" s="851"/>
      <c r="AB177" s="851"/>
      <c r="AC177" s="851"/>
      <c r="AD177" s="851"/>
      <c r="AE177" s="851"/>
      <c r="AF177" s="851"/>
      <c r="AG177" s="851"/>
      <c r="AH177" s="1152"/>
      <c r="AI177" s="1146"/>
      <c r="AJ177" s="888">
        <v>-40.5396</v>
      </c>
      <c r="AK177" s="851"/>
      <c r="AL177" s="888">
        <v>-40.638199999999998</v>
      </c>
      <c r="AM177" s="851"/>
      <c r="AN177" s="1192">
        <v>-41.352699999999999</v>
      </c>
      <c r="AO177" s="1160" t="s">
        <v>12399</v>
      </c>
      <c r="AP177" s="1223"/>
      <c r="AQ177" s="160"/>
      <c r="AR177" s="160"/>
    </row>
    <row r="178" spans="1:44" s="161" customFormat="1" ht="24.95" customHeight="1">
      <c r="A178" s="1011" t="s">
        <v>7202</v>
      </c>
      <c r="B178" s="301">
        <v>7</v>
      </c>
      <c r="C178" s="1854"/>
      <c r="D178" s="1012"/>
      <c r="E178" s="1012" t="s">
        <v>1664</v>
      </c>
      <c r="F178" s="1032" t="s">
        <v>1350</v>
      </c>
      <c r="G178" s="1032">
        <v>3.15</v>
      </c>
      <c r="H178" s="1040" t="s">
        <v>1194</v>
      </c>
      <c r="I178" s="1040" t="s">
        <v>1237</v>
      </c>
      <c r="J178" s="1058">
        <v>2570</v>
      </c>
      <c r="K178" s="1058">
        <v>2620</v>
      </c>
      <c r="L178" s="1058"/>
      <c r="M178" s="1032" t="s">
        <v>39</v>
      </c>
      <c r="N178" s="1032"/>
      <c r="O178" s="1032" t="s">
        <v>14</v>
      </c>
      <c r="P178" s="1103"/>
      <c r="Q178" s="1103"/>
      <c r="R178" s="1100"/>
      <c r="S178" s="1100"/>
      <c r="T178" s="1100">
        <v>-22</v>
      </c>
      <c r="U178" s="1012" t="s">
        <v>16</v>
      </c>
      <c r="V178" s="1032" t="s">
        <v>21</v>
      </c>
      <c r="W178" s="1911"/>
      <c r="X178" s="1162" t="s">
        <v>1566</v>
      </c>
      <c r="Y178" s="1183" t="s">
        <v>7170</v>
      </c>
      <c r="Z178" s="1151"/>
      <c r="AA178" s="851"/>
      <c r="AB178" s="851"/>
      <c r="AC178" s="851"/>
      <c r="AD178" s="851"/>
      <c r="AE178" s="851"/>
      <c r="AF178" s="851"/>
      <c r="AG178" s="851"/>
      <c r="AH178" s="1152"/>
      <c r="AI178" s="1146"/>
      <c r="AJ178" s="888">
        <v>-67.12</v>
      </c>
      <c r="AK178" s="851"/>
      <c r="AL178" s="888">
        <v>-67.221000000000004</v>
      </c>
      <c r="AM178" s="851"/>
      <c r="AN178" s="1192">
        <v>-67.132000000000005</v>
      </c>
      <c r="AO178" s="1160" t="s">
        <v>12440</v>
      </c>
      <c r="AP178" s="1223"/>
      <c r="AQ178" s="160"/>
      <c r="AR178" s="160"/>
    </row>
    <row r="179" spans="1:44" s="161" customFormat="1" ht="24.95" customHeight="1">
      <c r="A179" s="887" t="s">
        <v>1860</v>
      </c>
      <c r="B179" s="13">
        <v>7</v>
      </c>
      <c r="C179" s="1866" t="s">
        <v>1695</v>
      </c>
      <c r="D179" s="1013"/>
      <c r="E179" s="1013" t="s">
        <v>1664</v>
      </c>
      <c r="F179" s="1029" t="s">
        <v>1352</v>
      </c>
      <c r="G179" s="1029">
        <v>3.15</v>
      </c>
      <c r="H179" s="1042" t="s">
        <v>1194</v>
      </c>
      <c r="I179" s="1042" t="s">
        <v>875</v>
      </c>
      <c r="J179" s="1057">
        <v>2500</v>
      </c>
      <c r="K179" s="1057">
        <v>2570</v>
      </c>
      <c r="L179" s="1057"/>
      <c r="M179" s="1029" t="s">
        <v>39</v>
      </c>
      <c r="N179" s="1029"/>
      <c r="O179" s="1029" t="s">
        <v>14</v>
      </c>
      <c r="P179" s="874"/>
      <c r="Q179" s="874"/>
      <c r="R179" s="1099"/>
      <c r="S179" s="1099"/>
      <c r="T179" s="1105">
        <v>-12</v>
      </c>
      <c r="U179" s="1013" t="s">
        <v>16</v>
      </c>
      <c r="V179" s="1029" t="s">
        <v>21</v>
      </c>
      <c r="W179" s="1910"/>
      <c r="X179" s="910" t="s">
        <v>1355</v>
      </c>
      <c r="Y179" s="1180"/>
      <c r="Z179" s="1149"/>
      <c r="AA179" s="850"/>
      <c r="AB179" s="850"/>
      <c r="AC179" s="850"/>
      <c r="AD179" s="850"/>
      <c r="AE179" s="850"/>
      <c r="AF179" s="850"/>
      <c r="AG179" s="850"/>
      <c r="AH179" s="1150"/>
      <c r="AI179" s="1145"/>
      <c r="AJ179" s="888">
        <v>-16.397200000000002</v>
      </c>
      <c r="AK179" s="850"/>
      <c r="AL179" s="888">
        <v>-16.304400000000001</v>
      </c>
      <c r="AM179" s="850"/>
      <c r="AN179" s="1192">
        <v>-16.071000000000002</v>
      </c>
      <c r="AO179" s="1159" t="s">
        <v>12265</v>
      </c>
      <c r="AP179" s="1222"/>
      <c r="AQ179" s="160"/>
      <c r="AR179" s="160"/>
    </row>
    <row r="180" spans="1:44" s="161" customFormat="1" ht="24.95" customHeight="1">
      <c r="A180" s="887" t="s">
        <v>1861</v>
      </c>
      <c r="B180" s="13">
        <v>7</v>
      </c>
      <c r="C180" s="1867"/>
      <c r="D180" s="1013"/>
      <c r="E180" s="1013" t="s">
        <v>1664</v>
      </c>
      <c r="F180" s="1029" t="s">
        <v>1352</v>
      </c>
      <c r="G180" s="1029">
        <v>3.15</v>
      </c>
      <c r="H180" s="1042" t="s">
        <v>1194</v>
      </c>
      <c r="I180" s="1042" t="s">
        <v>1237</v>
      </c>
      <c r="J180" s="1057">
        <v>2500</v>
      </c>
      <c r="K180" s="1057">
        <v>2570</v>
      </c>
      <c r="L180" s="1057"/>
      <c r="M180" s="1029" t="s">
        <v>39</v>
      </c>
      <c r="N180" s="1029"/>
      <c r="O180" s="1029" t="s">
        <v>14</v>
      </c>
      <c r="P180" s="874"/>
      <c r="Q180" s="874"/>
      <c r="R180" s="1099"/>
      <c r="S180" s="1099"/>
      <c r="T180" s="1099">
        <v>-9</v>
      </c>
      <c r="U180" s="1013" t="s">
        <v>16</v>
      </c>
      <c r="V180" s="1029" t="s">
        <v>21</v>
      </c>
      <c r="W180" s="1910"/>
      <c r="X180" s="910" t="s">
        <v>1355</v>
      </c>
      <c r="Y180" s="1180"/>
      <c r="Z180" s="1149"/>
      <c r="AA180" s="850"/>
      <c r="AB180" s="850"/>
      <c r="AC180" s="850"/>
      <c r="AD180" s="850"/>
      <c r="AE180" s="850"/>
      <c r="AF180" s="850"/>
      <c r="AG180" s="850"/>
      <c r="AH180" s="1150"/>
      <c r="AI180" s="1145"/>
      <c r="AJ180" s="888">
        <v>-16.079499999999999</v>
      </c>
      <c r="AK180" s="850"/>
      <c r="AL180" s="888">
        <v>-15.120699999999999</v>
      </c>
      <c r="AM180" s="850"/>
      <c r="AN180" s="1192">
        <v>-15.805300000000001</v>
      </c>
      <c r="AO180" s="1159" t="s">
        <v>12400</v>
      </c>
      <c r="AP180" s="1222"/>
      <c r="AQ180" s="160"/>
      <c r="AR180" s="160"/>
    </row>
    <row r="181" spans="1:44" s="161" customFormat="1" ht="24.95" customHeight="1">
      <c r="A181" s="887" t="s">
        <v>7203</v>
      </c>
      <c r="B181" s="13">
        <v>7</v>
      </c>
      <c r="C181" s="1868"/>
      <c r="D181" s="1013"/>
      <c r="E181" s="1013" t="s">
        <v>1664</v>
      </c>
      <c r="F181" s="1029" t="s">
        <v>1352</v>
      </c>
      <c r="G181" s="1029">
        <v>3.15</v>
      </c>
      <c r="H181" s="1042" t="s">
        <v>1194</v>
      </c>
      <c r="I181" s="1042" t="s">
        <v>1237</v>
      </c>
      <c r="J181" s="1057">
        <v>2570</v>
      </c>
      <c r="K181" s="1057">
        <v>2620</v>
      </c>
      <c r="L181" s="1057"/>
      <c r="M181" s="1029" t="s">
        <v>39</v>
      </c>
      <c r="N181" s="1029"/>
      <c r="O181" s="1029" t="s">
        <v>14</v>
      </c>
      <c r="P181" s="874"/>
      <c r="Q181" s="874"/>
      <c r="R181" s="1099"/>
      <c r="S181" s="1099"/>
      <c r="T181" s="1099">
        <v>-22</v>
      </c>
      <c r="U181" s="1013" t="s">
        <v>16</v>
      </c>
      <c r="V181" s="1029" t="s">
        <v>21</v>
      </c>
      <c r="W181" s="1910"/>
      <c r="X181" s="910" t="s">
        <v>1355</v>
      </c>
      <c r="Y181" s="1182" t="s">
        <v>7170</v>
      </c>
      <c r="Z181" s="1149"/>
      <c r="AA181" s="850"/>
      <c r="AB181" s="850"/>
      <c r="AC181" s="850"/>
      <c r="AD181" s="850"/>
      <c r="AE181" s="850"/>
      <c r="AF181" s="850"/>
      <c r="AG181" s="850"/>
      <c r="AH181" s="1150"/>
      <c r="AI181" s="1145"/>
      <c r="AJ181" s="888">
        <v>-53.435000000000002</v>
      </c>
      <c r="AK181" s="850"/>
      <c r="AL181" s="888">
        <v>-53.984999999999999</v>
      </c>
      <c r="AM181" s="850"/>
      <c r="AN181" s="1192">
        <v>-53.29</v>
      </c>
      <c r="AO181" s="1159" t="s">
        <v>12441</v>
      </c>
      <c r="AP181" s="1222"/>
      <c r="AQ181" s="160"/>
      <c r="AR181" s="160"/>
    </row>
    <row r="182" spans="1:44" s="161" customFormat="1" ht="24.95" customHeight="1">
      <c r="A182" s="1011" t="s">
        <v>1862</v>
      </c>
      <c r="B182" s="301">
        <v>7</v>
      </c>
      <c r="C182" s="1852" t="s">
        <v>1701</v>
      </c>
      <c r="D182" s="1012"/>
      <c r="E182" s="1012" t="s">
        <v>1664</v>
      </c>
      <c r="F182" s="1032" t="s">
        <v>1350</v>
      </c>
      <c r="G182" s="1032">
        <v>3.15</v>
      </c>
      <c r="H182" s="1040" t="s">
        <v>1194</v>
      </c>
      <c r="I182" s="1040" t="s">
        <v>875</v>
      </c>
      <c r="J182" s="1058">
        <v>2500</v>
      </c>
      <c r="K182" s="1058">
        <v>2570</v>
      </c>
      <c r="L182" s="1058"/>
      <c r="M182" s="1032" t="s">
        <v>39</v>
      </c>
      <c r="N182" s="1032"/>
      <c r="O182" s="1032" t="s">
        <v>14</v>
      </c>
      <c r="P182" s="1103"/>
      <c r="Q182" s="1103"/>
      <c r="R182" s="1100"/>
      <c r="S182" s="1100"/>
      <c r="T182" s="1104">
        <v>-12</v>
      </c>
      <c r="U182" s="1012" t="s">
        <v>16</v>
      </c>
      <c r="V182" s="1032" t="s">
        <v>21</v>
      </c>
      <c r="W182" s="1911"/>
      <c r="X182" s="1162" t="s">
        <v>1706</v>
      </c>
      <c r="Y182" s="1181"/>
      <c r="Z182" s="1151"/>
      <c r="AA182" s="851"/>
      <c r="AB182" s="851"/>
      <c r="AC182" s="851"/>
      <c r="AD182" s="851"/>
      <c r="AE182" s="851"/>
      <c r="AF182" s="851"/>
      <c r="AG182" s="851"/>
      <c r="AH182" s="1152"/>
      <c r="AI182" s="1146"/>
      <c r="AJ182" s="888">
        <v>-28.1965</v>
      </c>
      <c r="AK182" s="851"/>
      <c r="AL182" s="888">
        <v>-28.534800000000001</v>
      </c>
      <c r="AM182" s="851"/>
      <c r="AN182" s="1192">
        <v>-28.642299999999999</v>
      </c>
      <c r="AO182" s="1160" t="s">
        <v>12266</v>
      </c>
      <c r="AP182" s="1223"/>
      <c r="AQ182" s="160"/>
      <c r="AR182" s="160"/>
    </row>
    <row r="183" spans="1:44" s="161" customFormat="1" ht="24.95" customHeight="1">
      <c r="A183" s="1011" t="s">
        <v>1863</v>
      </c>
      <c r="B183" s="301">
        <v>7</v>
      </c>
      <c r="C183" s="1853"/>
      <c r="D183" s="1012"/>
      <c r="E183" s="1012" t="s">
        <v>1664</v>
      </c>
      <c r="F183" s="1032" t="s">
        <v>1350</v>
      </c>
      <c r="G183" s="1032">
        <v>3.15</v>
      </c>
      <c r="H183" s="1040" t="s">
        <v>1194</v>
      </c>
      <c r="I183" s="1040" t="s">
        <v>1237</v>
      </c>
      <c r="J183" s="1058">
        <v>2500</v>
      </c>
      <c r="K183" s="1058">
        <v>2570</v>
      </c>
      <c r="L183" s="1058"/>
      <c r="M183" s="1032" t="s">
        <v>39</v>
      </c>
      <c r="N183" s="1032"/>
      <c r="O183" s="1032" t="s">
        <v>14</v>
      </c>
      <c r="P183" s="1103"/>
      <c r="Q183" s="1103"/>
      <c r="R183" s="1100"/>
      <c r="S183" s="1100"/>
      <c r="T183" s="1100">
        <v>-9</v>
      </c>
      <c r="U183" s="1012" t="s">
        <v>16</v>
      </c>
      <c r="V183" s="1032" t="s">
        <v>21</v>
      </c>
      <c r="W183" s="1911"/>
      <c r="X183" s="1162" t="s">
        <v>1706</v>
      </c>
      <c r="Y183" s="1181"/>
      <c r="Z183" s="1151"/>
      <c r="AA183" s="851"/>
      <c r="AB183" s="851"/>
      <c r="AC183" s="851"/>
      <c r="AD183" s="851"/>
      <c r="AE183" s="851"/>
      <c r="AF183" s="851"/>
      <c r="AG183" s="851"/>
      <c r="AH183" s="1152"/>
      <c r="AI183" s="1146"/>
      <c r="AJ183" s="888">
        <v>-28.627400000000002</v>
      </c>
      <c r="AK183" s="851"/>
      <c r="AL183" s="888">
        <v>-28.690200000000001</v>
      </c>
      <c r="AM183" s="851"/>
      <c r="AN183" s="1192">
        <v>-29.317299999999999</v>
      </c>
      <c r="AO183" s="1160" t="s">
        <v>12401</v>
      </c>
      <c r="AP183" s="1223"/>
      <c r="AQ183" s="160"/>
      <c r="AR183" s="160"/>
    </row>
    <row r="184" spans="1:44" s="161" customFormat="1" ht="24.95" customHeight="1">
      <c r="A184" s="1011" t="s">
        <v>7204</v>
      </c>
      <c r="B184" s="301">
        <v>7</v>
      </c>
      <c r="C184" s="1854"/>
      <c r="D184" s="1012"/>
      <c r="E184" s="1012" t="s">
        <v>1664</v>
      </c>
      <c r="F184" s="1032" t="s">
        <v>1350</v>
      </c>
      <c r="G184" s="1032">
        <v>3.15</v>
      </c>
      <c r="H184" s="1040" t="s">
        <v>1194</v>
      </c>
      <c r="I184" s="1040" t="s">
        <v>1237</v>
      </c>
      <c r="J184" s="1058">
        <v>2570</v>
      </c>
      <c r="K184" s="1058">
        <v>2620</v>
      </c>
      <c r="L184" s="1058"/>
      <c r="M184" s="1032" t="s">
        <v>39</v>
      </c>
      <c r="N184" s="1032"/>
      <c r="O184" s="1032" t="s">
        <v>14</v>
      </c>
      <c r="P184" s="1103"/>
      <c r="Q184" s="1103"/>
      <c r="R184" s="1100"/>
      <c r="S184" s="1100"/>
      <c r="T184" s="1100">
        <v>-22</v>
      </c>
      <c r="U184" s="1012" t="s">
        <v>16</v>
      </c>
      <c r="V184" s="1032" t="s">
        <v>21</v>
      </c>
      <c r="W184" s="1911"/>
      <c r="X184" s="1162" t="s">
        <v>1706</v>
      </c>
      <c r="Y184" s="1183" t="s">
        <v>7170</v>
      </c>
      <c r="Z184" s="1151"/>
      <c r="AA184" s="851"/>
      <c r="AB184" s="851"/>
      <c r="AC184" s="851"/>
      <c r="AD184" s="851"/>
      <c r="AE184" s="851"/>
      <c r="AF184" s="851"/>
      <c r="AG184" s="851"/>
      <c r="AH184" s="1152"/>
      <c r="AI184" s="1146"/>
      <c r="AJ184" s="888">
        <v>-65.558000000000007</v>
      </c>
      <c r="AK184" s="851"/>
      <c r="AL184" s="888">
        <v>-64.706999999999994</v>
      </c>
      <c r="AM184" s="851"/>
      <c r="AN184" s="1192">
        <v>-64.387</v>
      </c>
      <c r="AO184" s="1160" t="s">
        <v>12441</v>
      </c>
      <c r="AP184" s="1223"/>
      <c r="AQ184" s="160"/>
      <c r="AR184" s="160"/>
    </row>
    <row r="185" spans="1:44" s="161" customFormat="1" ht="24.95" customHeight="1">
      <c r="A185" s="887" t="s">
        <v>1864</v>
      </c>
      <c r="B185" s="13">
        <v>7</v>
      </c>
      <c r="C185" s="1866" t="s">
        <v>1702</v>
      </c>
      <c r="D185" s="1013"/>
      <c r="E185" s="1013" t="s">
        <v>1664</v>
      </c>
      <c r="F185" s="1029" t="s">
        <v>1350</v>
      </c>
      <c r="G185" s="1029">
        <v>3.15</v>
      </c>
      <c r="H185" s="1042" t="s">
        <v>1194</v>
      </c>
      <c r="I185" s="1042" t="s">
        <v>875</v>
      </c>
      <c r="J185" s="1057">
        <v>2500</v>
      </c>
      <c r="K185" s="1057">
        <v>2570</v>
      </c>
      <c r="L185" s="1057"/>
      <c r="M185" s="1029" t="s">
        <v>39</v>
      </c>
      <c r="N185" s="1029"/>
      <c r="O185" s="1029" t="s">
        <v>14</v>
      </c>
      <c r="P185" s="874"/>
      <c r="Q185" s="874"/>
      <c r="R185" s="1099"/>
      <c r="S185" s="1099"/>
      <c r="T185" s="1105">
        <v>-12</v>
      </c>
      <c r="U185" s="1013" t="s">
        <v>16</v>
      </c>
      <c r="V185" s="1029" t="s">
        <v>21</v>
      </c>
      <c r="W185" s="1910"/>
      <c r="X185" s="910" t="s">
        <v>1707</v>
      </c>
      <c r="Y185" s="1180"/>
      <c r="Z185" s="1149"/>
      <c r="AA185" s="850"/>
      <c r="AB185" s="850"/>
      <c r="AC185" s="850"/>
      <c r="AD185" s="850"/>
      <c r="AE185" s="850"/>
      <c r="AF185" s="850"/>
      <c r="AG185" s="850"/>
      <c r="AH185" s="1150"/>
      <c r="AI185" s="1145"/>
      <c r="AJ185" s="888">
        <v>-31.086200000000002</v>
      </c>
      <c r="AK185" s="850"/>
      <c r="AL185" s="888">
        <v>-31.111799999999999</v>
      </c>
      <c r="AM185" s="850"/>
      <c r="AN185" s="1192">
        <v>-30.657499999999999</v>
      </c>
      <c r="AO185" s="1159" t="s">
        <v>12267</v>
      </c>
      <c r="AP185" s="1222"/>
      <c r="AQ185" s="160"/>
      <c r="AR185" s="160"/>
    </row>
    <row r="186" spans="1:44" s="161" customFormat="1" ht="24.95" customHeight="1">
      <c r="A186" s="887" t="s">
        <v>1865</v>
      </c>
      <c r="B186" s="13">
        <v>7</v>
      </c>
      <c r="C186" s="1867"/>
      <c r="D186" s="1013"/>
      <c r="E186" s="1013" t="s">
        <v>1664</v>
      </c>
      <c r="F186" s="1029" t="s">
        <v>1350</v>
      </c>
      <c r="G186" s="1029">
        <v>3.15</v>
      </c>
      <c r="H186" s="1042" t="s">
        <v>1194</v>
      </c>
      <c r="I186" s="1042" t="s">
        <v>1237</v>
      </c>
      <c r="J186" s="1057">
        <v>2500</v>
      </c>
      <c r="K186" s="1057">
        <v>2570</v>
      </c>
      <c r="L186" s="1057"/>
      <c r="M186" s="1029" t="s">
        <v>39</v>
      </c>
      <c r="N186" s="1029"/>
      <c r="O186" s="1029" t="s">
        <v>14</v>
      </c>
      <c r="P186" s="874"/>
      <c r="Q186" s="874"/>
      <c r="R186" s="1099"/>
      <c r="S186" s="1099"/>
      <c r="T186" s="1099">
        <v>-9</v>
      </c>
      <c r="U186" s="1013" t="s">
        <v>16</v>
      </c>
      <c r="V186" s="1029" t="s">
        <v>21</v>
      </c>
      <c r="W186" s="1910"/>
      <c r="X186" s="910" t="s">
        <v>1707</v>
      </c>
      <c r="Y186" s="1180"/>
      <c r="Z186" s="1149"/>
      <c r="AA186" s="850"/>
      <c r="AB186" s="850"/>
      <c r="AC186" s="850"/>
      <c r="AD186" s="850"/>
      <c r="AE186" s="850"/>
      <c r="AF186" s="850"/>
      <c r="AG186" s="850"/>
      <c r="AH186" s="1150"/>
      <c r="AI186" s="1145"/>
      <c r="AJ186" s="888">
        <v>-30.2804</v>
      </c>
      <c r="AK186" s="850"/>
      <c r="AL186" s="888">
        <v>-29.448699999999999</v>
      </c>
      <c r="AM186" s="850"/>
      <c r="AN186" s="1192">
        <v>-29.783799999999999</v>
      </c>
      <c r="AO186" s="1159" t="s">
        <v>12402</v>
      </c>
      <c r="AP186" s="1222"/>
      <c r="AQ186" s="160"/>
      <c r="AR186" s="160"/>
    </row>
    <row r="187" spans="1:44" s="161" customFormat="1" ht="24.95" customHeight="1">
      <c r="A187" s="887" t="s">
        <v>7205</v>
      </c>
      <c r="B187" s="13">
        <v>7</v>
      </c>
      <c r="C187" s="1868"/>
      <c r="D187" s="1013"/>
      <c r="E187" s="1013" t="s">
        <v>1664</v>
      </c>
      <c r="F187" s="1029" t="s">
        <v>1350</v>
      </c>
      <c r="G187" s="1029">
        <v>3.15</v>
      </c>
      <c r="H187" s="1042" t="s">
        <v>1194</v>
      </c>
      <c r="I187" s="1042" t="s">
        <v>1237</v>
      </c>
      <c r="J187" s="1057">
        <v>2570</v>
      </c>
      <c r="K187" s="1057">
        <v>2620</v>
      </c>
      <c r="L187" s="1057"/>
      <c r="M187" s="1029" t="s">
        <v>39</v>
      </c>
      <c r="N187" s="1029"/>
      <c r="O187" s="1029" t="s">
        <v>14</v>
      </c>
      <c r="P187" s="874"/>
      <c r="Q187" s="874"/>
      <c r="R187" s="1099"/>
      <c r="S187" s="1099"/>
      <c r="T187" s="1099">
        <v>-22</v>
      </c>
      <c r="U187" s="1013" t="s">
        <v>16</v>
      </c>
      <c r="V187" s="1029" t="s">
        <v>21</v>
      </c>
      <c r="W187" s="1910"/>
      <c r="X187" s="910" t="s">
        <v>1707</v>
      </c>
      <c r="Y187" s="1182" t="s">
        <v>7170</v>
      </c>
      <c r="Z187" s="1149"/>
      <c r="AA187" s="850"/>
      <c r="AB187" s="850"/>
      <c r="AC187" s="850"/>
      <c r="AD187" s="850"/>
      <c r="AE187" s="850"/>
      <c r="AF187" s="850"/>
      <c r="AG187" s="850"/>
      <c r="AH187" s="1150"/>
      <c r="AI187" s="1145"/>
      <c r="AJ187" s="888">
        <v>-66.012</v>
      </c>
      <c r="AK187" s="850"/>
      <c r="AL187" s="888">
        <v>-65.984999999999999</v>
      </c>
      <c r="AM187" s="850"/>
      <c r="AN187" s="1192">
        <v>-65.311000000000007</v>
      </c>
      <c r="AO187" s="1159" t="s">
        <v>12441</v>
      </c>
      <c r="AP187" s="1222"/>
      <c r="AQ187" s="160"/>
      <c r="AR187" s="160"/>
    </row>
    <row r="188" spans="1:44" s="161" customFormat="1" ht="24.95" customHeight="1">
      <c r="A188" s="1011" t="s">
        <v>1866</v>
      </c>
      <c r="B188" s="301">
        <v>7</v>
      </c>
      <c r="C188" s="1852" t="s">
        <v>1694</v>
      </c>
      <c r="D188" s="1012"/>
      <c r="E188" s="1012" t="s">
        <v>1664</v>
      </c>
      <c r="F188" s="1032" t="s">
        <v>1350</v>
      </c>
      <c r="G188" s="1032">
        <v>3.15</v>
      </c>
      <c r="H188" s="1040" t="s">
        <v>1194</v>
      </c>
      <c r="I188" s="1040" t="s">
        <v>875</v>
      </c>
      <c r="J188" s="1058">
        <v>2500</v>
      </c>
      <c r="K188" s="1058">
        <v>2570</v>
      </c>
      <c r="L188" s="1058"/>
      <c r="M188" s="1032" t="s">
        <v>39</v>
      </c>
      <c r="N188" s="1032"/>
      <c r="O188" s="1032" t="s">
        <v>14</v>
      </c>
      <c r="P188" s="1103"/>
      <c r="Q188" s="1103"/>
      <c r="R188" s="1100"/>
      <c r="S188" s="1100"/>
      <c r="T188" s="1104">
        <v>-12</v>
      </c>
      <c r="U188" s="1012" t="s">
        <v>16</v>
      </c>
      <c r="V188" s="1032" t="s">
        <v>21</v>
      </c>
      <c r="W188" s="1911"/>
      <c r="X188" s="1162" t="s">
        <v>1566</v>
      </c>
      <c r="Y188" s="1181"/>
      <c r="Z188" s="1151"/>
      <c r="AA188" s="851"/>
      <c r="AB188" s="851"/>
      <c r="AC188" s="851"/>
      <c r="AD188" s="851"/>
      <c r="AE188" s="851"/>
      <c r="AF188" s="851"/>
      <c r="AG188" s="851"/>
      <c r="AH188" s="1152"/>
      <c r="AI188" s="1146"/>
      <c r="AJ188" s="888">
        <v>-38.739899999999999</v>
      </c>
      <c r="AK188" s="851"/>
      <c r="AL188" s="888">
        <v>-38.230800000000002</v>
      </c>
      <c r="AM188" s="851"/>
      <c r="AN188" s="1192">
        <v>-37.852499999999999</v>
      </c>
      <c r="AO188" s="1160" t="s">
        <v>12267</v>
      </c>
      <c r="AP188" s="1223"/>
      <c r="AQ188" s="160"/>
      <c r="AR188" s="160"/>
    </row>
    <row r="189" spans="1:44" s="161" customFormat="1" ht="24.95" customHeight="1">
      <c r="A189" s="1011" t="s">
        <v>1867</v>
      </c>
      <c r="B189" s="301">
        <v>7</v>
      </c>
      <c r="C189" s="1853"/>
      <c r="D189" s="1012"/>
      <c r="E189" s="1012" t="s">
        <v>1664</v>
      </c>
      <c r="F189" s="1032" t="s">
        <v>1350</v>
      </c>
      <c r="G189" s="1032">
        <v>3.15</v>
      </c>
      <c r="H189" s="1040" t="s">
        <v>1194</v>
      </c>
      <c r="I189" s="1040" t="s">
        <v>1237</v>
      </c>
      <c r="J189" s="1058">
        <v>2500</v>
      </c>
      <c r="K189" s="1058">
        <v>2570</v>
      </c>
      <c r="L189" s="1058"/>
      <c r="M189" s="1032" t="s">
        <v>39</v>
      </c>
      <c r="N189" s="1032"/>
      <c r="O189" s="1032" t="s">
        <v>14</v>
      </c>
      <c r="P189" s="1103"/>
      <c r="Q189" s="1103"/>
      <c r="R189" s="1100"/>
      <c r="S189" s="1100"/>
      <c r="T189" s="1100">
        <v>-9</v>
      </c>
      <c r="U189" s="1012" t="s">
        <v>16</v>
      </c>
      <c r="V189" s="1032" t="s">
        <v>21</v>
      </c>
      <c r="W189" s="1911"/>
      <c r="X189" s="1162" t="s">
        <v>1566</v>
      </c>
      <c r="Y189" s="1181"/>
      <c r="Z189" s="1151"/>
      <c r="AA189" s="851"/>
      <c r="AB189" s="851"/>
      <c r="AC189" s="851"/>
      <c r="AD189" s="851"/>
      <c r="AE189" s="851"/>
      <c r="AF189" s="851"/>
      <c r="AG189" s="851"/>
      <c r="AH189" s="1152"/>
      <c r="AI189" s="1146"/>
      <c r="AJ189" s="888">
        <v>-39.419800000000002</v>
      </c>
      <c r="AK189" s="851"/>
      <c r="AL189" s="888">
        <v>-39.031999999999996</v>
      </c>
      <c r="AM189" s="851"/>
      <c r="AN189" s="1192">
        <v>-38.926200000000001</v>
      </c>
      <c r="AO189" s="1160" t="s">
        <v>12402</v>
      </c>
      <c r="AP189" s="1223"/>
      <c r="AQ189" s="160"/>
      <c r="AR189" s="160"/>
    </row>
    <row r="190" spans="1:44" s="161" customFormat="1" ht="24.95" customHeight="1">
      <c r="A190" s="1011" t="s">
        <v>7206</v>
      </c>
      <c r="B190" s="301">
        <v>7</v>
      </c>
      <c r="C190" s="1854"/>
      <c r="D190" s="1012"/>
      <c r="E190" s="1012" t="s">
        <v>1664</v>
      </c>
      <c r="F190" s="1032" t="s">
        <v>1350</v>
      </c>
      <c r="G190" s="1032">
        <v>3.15</v>
      </c>
      <c r="H190" s="1040" t="s">
        <v>1194</v>
      </c>
      <c r="I190" s="1040" t="s">
        <v>1237</v>
      </c>
      <c r="J190" s="1058">
        <v>2570</v>
      </c>
      <c r="K190" s="1058">
        <v>2620</v>
      </c>
      <c r="L190" s="1058"/>
      <c r="M190" s="1032" t="s">
        <v>39</v>
      </c>
      <c r="N190" s="1032"/>
      <c r="O190" s="1032" t="s">
        <v>14</v>
      </c>
      <c r="P190" s="1103"/>
      <c r="Q190" s="1103"/>
      <c r="R190" s="1100"/>
      <c r="S190" s="1100"/>
      <c r="T190" s="1100">
        <v>-22</v>
      </c>
      <c r="U190" s="1012" t="s">
        <v>16</v>
      </c>
      <c r="V190" s="1032" t="s">
        <v>21</v>
      </c>
      <c r="W190" s="1911"/>
      <c r="X190" s="1162" t="s">
        <v>1566</v>
      </c>
      <c r="Y190" s="1183" t="s">
        <v>7170</v>
      </c>
      <c r="Z190" s="1151"/>
      <c r="AA190" s="851"/>
      <c r="AB190" s="851"/>
      <c r="AC190" s="851"/>
      <c r="AD190" s="851"/>
      <c r="AE190" s="851"/>
      <c r="AF190" s="851"/>
      <c r="AG190" s="851"/>
      <c r="AH190" s="1152"/>
      <c r="AI190" s="1146"/>
      <c r="AJ190" s="888">
        <v>-67.326999999999998</v>
      </c>
      <c r="AK190" s="851"/>
      <c r="AL190" s="888">
        <v>-67.417000000000002</v>
      </c>
      <c r="AM190" s="851"/>
      <c r="AN190" s="1192">
        <v>-67.284999999999997</v>
      </c>
      <c r="AO190" s="1160" t="s">
        <v>12441</v>
      </c>
      <c r="AP190" s="1223"/>
      <c r="AQ190" s="160"/>
      <c r="AR190" s="160"/>
    </row>
    <row r="191" spans="1:44" s="161" customFormat="1" ht="24.95" customHeight="1">
      <c r="A191" s="887" t="s">
        <v>1868</v>
      </c>
      <c r="B191" s="13">
        <v>7</v>
      </c>
      <c r="C191" s="1866" t="s">
        <v>1697</v>
      </c>
      <c r="D191" s="1013"/>
      <c r="E191" s="1013" t="s">
        <v>1664</v>
      </c>
      <c r="F191" s="1029" t="s">
        <v>1364</v>
      </c>
      <c r="G191" s="1029">
        <v>3.15</v>
      </c>
      <c r="H191" s="1042" t="s">
        <v>1194</v>
      </c>
      <c r="I191" s="1042" t="s">
        <v>875</v>
      </c>
      <c r="J191" s="1057">
        <v>2500</v>
      </c>
      <c r="K191" s="1057">
        <v>2570</v>
      </c>
      <c r="L191" s="1057"/>
      <c r="M191" s="1029" t="s">
        <v>39</v>
      </c>
      <c r="N191" s="1029"/>
      <c r="O191" s="1029" t="s">
        <v>14</v>
      </c>
      <c r="P191" s="874"/>
      <c r="Q191" s="874"/>
      <c r="R191" s="1099"/>
      <c r="S191" s="1099"/>
      <c r="T191" s="1105">
        <v>-12</v>
      </c>
      <c r="U191" s="1013" t="s">
        <v>16</v>
      </c>
      <c r="V191" s="1029" t="s">
        <v>21</v>
      </c>
      <c r="W191" s="1910"/>
      <c r="X191" s="910" t="s">
        <v>1375</v>
      </c>
      <c r="Y191" s="1180"/>
      <c r="Z191" s="1149"/>
      <c r="AA191" s="850"/>
      <c r="AB191" s="850"/>
      <c r="AC191" s="850"/>
      <c r="AD191" s="850"/>
      <c r="AE191" s="850"/>
      <c r="AF191" s="850"/>
      <c r="AG191" s="850"/>
      <c r="AH191" s="1150"/>
      <c r="AI191" s="1145"/>
      <c r="AJ191" s="888">
        <v>-46.198799999999999</v>
      </c>
      <c r="AK191" s="850"/>
      <c r="AL191" s="888">
        <v>-49.028500000000001</v>
      </c>
      <c r="AM191" s="850"/>
      <c r="AN191" s="1192">
        <v>-46.322699999999998</v>
      </c>
      <c r="AO191" s="1159" t="s">
        <v>12403</v>
      </c>
      <c r="AP191" s="1222"/>
      <c r="AQ191" s="160"/>
      <c r="AR191" s="160"/>
    </row>
    <row r="192" spans="1:44" s="161" customFormat="1" ht="24.95" customHeight="1">
      <c r="A192" s="887" t="s">
        <v>1869</v>
      </c>
      <c r="B192" s="13">
        <v>7</v>
      </c>
      <c r="C192" s="1867"/>
      <c r="D192" s="1013"/>
      <c r="E192" s="1013" t="s">
        <v>1664</v>
      </c>
      <c r="F192" s="1029" t="s">
        <v>1364</v>
      </c>
      <c r="G192" s="1029">
        <v>3.15</v>
      </c>
      <c r="H192" s="1042" t="s">
        <v>1194</v>
      </c>
      <c r="I192" s="1042" t="s">
        <v>1237</v>
      </c>
      <c r="J192" s="1057">
        <v>2500</v>
      </c>
      <c r="K192" s="1057">
        <v>2570</v>
      </c>
      <c r="L192" s="1057"/>
      <c r="M192" s="1029" t="s">
        <v>39</v>
      </c>
      <c r="N192" s="1029"/>
      <c r="O192" s="1029" t="s">
        <v>14</v>
      </c>
      <c r="P192" s="874"/>
      <c r="Q192" s="874"/>
      <c r="R192" s="1099"/>
      <c r="S192" s="1099"/>
      <c r="T192" s="1099">
        <v>-9</v>
      </c>
      <c r="U192" s="1013" t="s">
        <v>16</v>
      </c>
      <c r="V192" s="1029" t="s">
        <v>21</v>
      </c>
      <c r="W192" s="1910"/>
      <c r="X192" s="910" t="s">
        <v>1375</v>
      </c>
      <c r="Y192" s="1180"/>
      <c r="Z192" s="1149"/>
      <c r="AA192" s="850"/>
      <c r="AB192" s="850"/>
      <c r="AC192" s="850"/>
      <c r="AD192" s="850"/>
      <c r="AE192" s="850"/>
      <c r="AF192" s="850"/>
      <c r="AG192" s="850"/>
      <c r="AH192" s="1150"/>
      <c r="AI192" s="1145"/>
      <c r="AJ192" s="850"/>
      <c r="AK192" s="850"/>
      <c r="AL192" s="850"/>
      <c r="AM192" s="850"/>
      <c r="AN192" s="1154"/>
      <c r="AO192" s="1159"/>
      <c r="AP192" s="1222"/>
      <c r="AQ192" s="160"/>
      <c r="AR192" s="160"/>
    </row>
    <row r="193" spans="1:44" s="161" customFormat="1" ht="24.95" customHeight="1">
      <c r="A193" s="887" t="s">
        <v>7208</v>
      </c>
      <c r="B193" s="13">
        <v>7</v>
      </c>
      <c r="C193" s="1868"/>
      <c r="D193" s="1013"/>
      <c r="E193" s="1013" t="s">
        <v>1664</v>
      </c>
      <c r="F193" s="1029" t="s">
        <v>1364</v>
      </c>
      <c r="G193" s="1029">
        <v>3.15</v>
      </c>
      <c r="H193" s="1042" t="s">
        <v>1194</v>
      </c>
      <c r="I193" s="1042" t="s">
        <v>1237</v>
      </c>
      <c r="J193" s="1057">
        <v>2570</v>
      </c>
      <c r="K193" s="1057">
        <v>2620</v>
      </c>
      <c r="L193" s="1057"/>
      <c r="M193" s="1029" t="s">
        <v>39</v>
      </c>
      <c r="N193" s="1029"/>
      <c r="O193" s="1029" t="s">
        <v>14</v>
      </c>
      <c r="P193" s="874"/>
      <c r="Q193" s="874"/>
      <c r="R193" s="1099"/>
      <c r="S193" s="1099"/>
      <c r="T193" s="1099">
        <v>-22</v>
      </c>
      <c r="U193" s="1013" t="s">
        <v>16</v>
      </c>
      <c r="V193" s="1029" t="s">
        <v>21</v>
      </c>
      <c r="W193" s="1910"/>
      <c r="X193" s="910" t="s">
        <v>1375</v>
      </c>
      <c r="Y193" s="1182" t="s">
        <v>7170</v>
      </c>
      <c r="Z193" s="1149"/>
      <c r="AA193" s="850"/>
      <c r="AB193" s="850"/>
      <c r="AC193" s="850"/>
      <c r="AD193" s="850"/>
      <c r="AE193" s="850"/>
      <c r="AF193" s="850"/>
      <c r="AG193" s="850"/>
      <c r="AH193" s="1150"/>
      <c r="AI193" s="1145"/>
      <c r="AJ193" s="888">
        <v>-67.31</v>
      </c>
      <c r="AK193" s="850"/>
      <c r="AL193" s="888">
        <v>-67.341999999999999</v>
      </c>
      <c r="AM193" s="850"/>
      <c r="AN193" s="1192">
        <v>-67.34</v>
      </c>
      <c r="AO193" s="1159" t="s">
        <v>12442</v>
      </c>
      <c r="AP193" s="1222"/>
      <c r="AQ193" s="160"/>
      <c r="AR193" s="160"/>
    </row>
    <row r="194" spans="1:44" s="161" customFormat="1" ht="24.95" customHeight="1">
      <c r="A194" s="1011" t="s">
        <v>7207</v>
      </c>
      <c r="B194" s="301">
        <v>7</v>
      </c>
      <c r="C194" s="1852" t="s">
        <v>1698</v>
      </c>
      <c r="D194" s="1012"/>
      <c r="E194" s="1012" t="s">
        <v>1664</v>
      </c>
      <c r="F194" s="1032" t="s">
        <v>1369</v>
      </c>
      <c r="G194" s="1032">
        <v>3.15</v>
      </c>
      <c r="H194" s="1040" t="s">
        <v>1194</v>
      </c>
      <c r="I194" s="1040" t="s">
        <v>1237</v>
      </c>
      <c r="J194" s="1058">
        <v>2500</v>
      </c>
      <c r="K194" s="1058">
        <v>2570</v>
      </c>
      <c r="L194" s="1058"/>
      <c r="M194" s="1032" t="s">
        <v>39</v>
      </c>
      <c r="N194" s="1032"/>
      <c r="O194" s="1032" t="s">
        <v>14</v>
      </c>
      <c r="P194" s="1103"/>
      <c r="Q194" s="1103"/>
      <c r="R194" s="1100"/>
      <c r="S194" s="1100"/>
      <c r="T194" s="1100">
        <v>-3</v>
      </c>
      <c r="U194" s="1012" t="s">
        <v>16</v>
      </c>
      <c r="V194" s="1032" t="s">
        <v>21</v>
      </c>
      <c r="W194" s="1911"/>
      <c r="X194" s="1162" t="s">
        <v>1375</v>
      </c>
      <c r="Y194" s="1181"/>
      <c r="Z194" s="1151"/>
      <c r="AA194" s="851"/>
      <c r="AB194" s="851"/>
      <c r="AC194" s="851"/>
      <c r="AD194" s="851"/>
      <c r="AE194" s="851"/>
      <c r="AF194" s="851"/>
      <c r="AG194" s="851"/>
      <c r="AH194" s="1152"/>
      <c r="AI194" s="1146"/>
      <c r="AJ194" s="888">
        <v>-19.514600000000002</v>
      </c>
      <c r="AK194" s="851"/>
      <c r="AL194" s="888">
        <v>-20.001100000000001</v>
      </c>
      <c r="AM194" s="851"/>
      <c r="AN194" s="1192">
        <v>-19.926600000000001</v>
      </c>
      <c r="AO194" s="1160" t="s">
        <v>12403</v>
      </c>
      <c r="AP194" s="1223"/>
      <c r="AQ194" s="160"/>
      <c r="AR194" s="160"/>
    </row>
    <row r="195" spans="1:44" s="161" customFormat="1" ht="24.95" customHeight="1">
      <c r="A195" s="1011" t="s">
        <v>1870</v>
      </c>
      <c r="B195" s="301">
        <v>7</v>
      </c>
      <c r="C195" s="1854"/>
      <c r="D195" s="1012"/>
      <c r="E195" s="1012" t="s">
        <v>1664</v>
      </c>
      <c r="F195" s="1032" t="s">
        <v>1369</v>
      </c>
      <c r="G195" s="1032">
        <v>3.15</v>
      </c>
      <c r="H195" s="1040" t="s">
        <v>1194</v>
      </c>
      <c r="I195" s="1040" t="s">
        <v>1237</v>
      </c>
      <c r="J195" s="1058">
        <v>2570</v>
      </c>
      <c r="K195" s="1058">
        <v>2620</v>
      </c>
      <c r="L195" s="1058"/>
      <c r="M195" s="1032" t="s">
        <v>39</v>
      </c>
      <c r="N195" s="1032"/>
      <c r="O195" s="1032" t="s">
        <v>14</v>
      </c>
      <c r="P195" s="1103"/>
      <c r="Q195" s="1103"/>
      <c r="R195" s="1100"/>
      <c r="S195" s="1100"/>
      <c r="T195" s="1100">
        <v>-13</v>
      </c>
      <c r="U195" s="1012" t="s">
        <v>16</v>
      </c>
      <c r="V195" s="1032" t="s">
        <v>21</v>
      </c>
      <c r="W195" s="1911"/>
      <c r="X195" s="1162" t="s">
        <v>1375</v>
      </c>
      <c r="Y195" s="1183" t="s">
        <v>7170</v>
      </c>
      <c r="Z195" s="1151"/>
      <c r="AA195" s="851"/>
      <c r="AB195" s="851"/>
      <c r="AC195" s="851"/>
      <c r="AD195" s="851"/>
      <c r="AE195" s="851"/>
      <c r="AF195" s="851"/>
      <c r="AG195" s="851"/>
      <c r="AH195" s="1152"/>
      <c r="AI195" s="1146"/>
      <c r="AJ195" s="851"/>
      <c r="AK195" s="851"/>
      <c r="AL195" s="851"/>
      <c r="AM195" s="851"/>
      <c r="AN195" s="1155"/>
      <c r="AO195" s="1160"/>
      <c r="AP195" s="1223"/>
      <c r="AQ195" s="160"/>
      <c r="AR195" s="160"/>
    </row>
    <row r="196" spans="1:44" s="161" customFormat="1" ht="24.95" customHeight="1">
      <c r="A196" s="887" t="s">
        <v>1871</v>
      </c>
      <c r="B196" s="13">
        <v>7</v>
      </c>
      <c r="C196" s="1866" t="s">
        <v>1699</v>
      </c>
      <c r="D196" s="1013"/>
      <c r="E196" s="1013" t="s">
        <v>1664</v>
      </c>
      <c r="F196" s="1029" t="s">
        <v>1378</v>
      </c>
      <c r="G196" s="1029">
        <v>3.15</v>
      </c>
      <c r="H196" s="1042" t="s">
        <v>1194</v>
      </c>
      <c r="I196" s="1042" t="s">
        <v>1237</v>
      </c>
      <c r="J196" s="1057">
        <v>2500</v>
      </c>
      <c r="K196" s="1057">
        <v>2570</v>
      </c>
      <c r="L196" s="1057"/>
      <c r="M196" s="1029" t="s">
        <v>39</v>
      </c>
      <c r="N196" s="1029"/>
      <c r="O196" s="1029" t="s">
        <v>14</v>
      </c>
      <c r="P196" s="874"/>
      <c r="Q196" s="874"/>
      <c r="R196" s="1099"/>
      <c r="S196" s="1099"/>
      <c r="T196" s="1099">
        <v>-3</v>
      </c>
      <c r="U196" s="1013" t="s">
        <v>16</v>
      </c>
      <c r="V196" s="1029" t="s">
        <v>21</v>
      </c>
      <c r="W196" s="1910"/>
      <c r="X196" s="910" t="s">
        <v>1375</v>
      </c>
      <c r="Y196" s="1180"/>
      <c r="Z196" s="1149"/>
      <c r="AA196" s="850"/>
      <c r="AB196" s="850"/>
      <c r="AC196" s="850"/>
      <c r="AD196" s="850"/>
      <c r="AE196" s="850"/>
      <c r="AF196" s="850"/>
      <c r="AG196" s="850"/>
      <c r="AH196" s="1150"/>
      <c r="AI196" s="1145"/>
      <c r="AJ196" s="888">
        <v>-21.0291</v>
      </c>
      <c r="AK196" s="850"/>
      <c r="AL196" s="888">
        <v>-21.463899999999999</v>
      </c>
      <c r="AM196" s="850"/>
      <c r="AN196" s="1192">
        <v>-21.31</v>
      </c>
      <c r="AO196" s="1159" t="s">
        <v>12403</v>
      </c>
      <c r="AP196" s="1222"/>
      <c r="AQ196" s="160"/>
      <c r="AR196" s="160"/>
    </row>
    <row r="197" spans="1:44" s="161" customFormat="1" ht="24.95" customHeight="1">
      <c r="A197" s="887" t="s">
        <v>7209</v>
      </c>
      <c r="B197" s="13">
        <v>7</v>
      </c>
      <c r="C197" s="1868"/>
      <c r="D197" s="1013"/>
      <c r="E197" s="1013" t="s">
        <v>1664</v>
      </c>
      <c r="F197" s="1029" t="s">
        <v>1378</v>
      </c>
      <c r="G197" s="1029">
        <v>3.15</v>
      </c>
      <c r="H197" s="1042" t="s">
        <v>1194</v>
      </c>
      <c r="I197" s="1042" t="s">
        <v>1237</v>
      </c>
      <c r="J197" s="1057">
        <v>2570</v>
      </c>
      <c r="K197" s="1057">
        <v>2620</v>
      </c>
      <c r="L197" s="1057"/>
      <c r="M197" s="1029" t="s">
        <v>39</v>
      </c>
      <c r="N197" s="1029"/>
      <c r="O197" s="1029" t="s">
        <v>14</v>
      </c>
      <c r="P197" s="874"/>
      <c r="Q197" s="874"/>
      <c r="R197" s="1099"/>
      <c r="S197" s="1099"/>
      <c r="T197" s="1099">
        <v>-13</v>
      </c>
      <c r="U197" s="1013" t="s">
        <v>16</v>
      </c>
      <c r="V197" s="1029" t="s">
        <v>21</v>
      </c>
      <c r="W197" s="1910"/>
      <c r="X197" s="910" t="s">
        <v>1375</v>
      </c>
      <c r="Y197" s="1182" t="s">
        <v>7170</v>
      </c>
      <c r="Z197" s="1149"/>
      <c r="AA197" s="850"/>
      <c r="AB197" s="850"/>
      <c r="AC197" s="850"/>
      <c r="AD197" s="850"/>
      <c r="AE197" s="850"/>
      <c r="AF197" s="850"/>
      <c r="AG197" s="850"/>
      <c r="AH197" s="1150"/>
      <c r="AI197" s="1145"/>
      <c r="AJ197" s="850"/>
      <c r="AK197" s="850"/>
      <c r="AL197" s="850"/>
      <c r="AM197" s="850"/>
      <c r="AN197" s="1154"/>
      <c r="AO197" s="1159"/>
      <c r="AP197" s="1222"/>
      <c r="AQ197" s="160"/>
      <c r="AR197" s="160"/>
    </row>
    <row r="198" spans="1:44" s="162" customFormat="1" ht="24.95" customHeight="1">
      <c r="A198" s="1005" t="s">
        <v>1688</v>
      </c>
      <c r="B198" s="286"/>
      <c r="C198" s="294" t="s">
        <v>1400</v>
      </c>
      <c r="D198" s="1027"/>
      <c r="E198" s="1027"/>
      <c r="F198" s="1027"/>
      <c r="G198" s="1027"/>
      <c r="H198" s="1028"/>
      <c r="I198" s="1028"/>
      <c r="J198" s="1028"/>
      <c r="K198" s="1028"/>
      <c r="L198" s="1028"/>
      <c r="M198" s="1027"/>
      <c r="N198" s="1027"/>
      <c r="O198" s="1027"/>
      <c r="P198" s="1027"/>
      <c r="Q198" s="1027"/>
      <c r="R198" s="1097"/>
      <c r="S198" s="1097"/>
      <c r="T198" s="1097"/>
      <c r="U198" s="1027"/>
      <c r="V198" s="1027"/>
      <c r="W198" s="1906"/>
      <c r="X198" s="165"/>
      <c r="Y198" s="1141"/>
      <c r="Z198" s="1147"/>
      <c r="AA198" s="849"/>
      <c r="AB198" s="849"/>
      <c r="AC198" s="849"/>
      <c r="AD198" s="849"/>
      <c r="AE198" s="849"/>
      <c r="AF198" s="849"/>
      <c r="AG198" s="849"/>
      <c r="AH198" s="1148"/>
      <c r="AI198" s="1144"/>
      <c r="AJ198" s="849"/>
      <c r="AK198" s="849"/>
      <c r="AL198" s="849"/>
      <c r="AM198" s="849"/>
      <c r="AN198" s="1153"/>
      <c r="AO198" s="1158"/>
      <c r="AP198" s="1197"/>
    </row>
    <row r="199" spans="1:44" s="161" customFormat="1" ht="24.95" customHeight="1">
      <c r="A199" s="887" t="s">
        <v>1872</v>
      </c>
      <c r="B199" s="13">
        <v>7</v>
      </c>
      <c r="C199" s="337" t="s">
        <v>1361</v>
      </c>
      <c r="D199" s="1013"/>
      <c r="E199" s="1013" t="s">
        <v>1664</v>
      </c>
      <c r="F199" s="1029" t="s">
        <v>1351</v>
      </c>
      <c r="G199" s="1029">
        <v>3.15</v>
      </c>
      <c r="H199" s="1042" t="s">
        <v>1194</v>
      </c>
      <c r="I199" s="1042" t="s">
        <v>1237</v>
      </c>
      <c r="J199" s="1057">
        <v>2620</v>
      </c>
      <c r="K199" s="1057">
        <v>2690</v>
      </c>
      <c r="L199" s="1057"/>
      <c r="M199" s="1029" t="s">
        <v>39</v>
      </c>
      <c r="N199" s="1029"/>
      <c r="O199" s="1029" t="s">
        <v>14</v>
      </c>
      <c r="P199" s="874"/>
      <c r="Q199" s="874"/>
      <c r="R199" s="1105">
        <v>20</v>
      </c>
      <c r="S199" s="1099"/>
      <c r="T199" s="1099"/>
      <c r="U199" s="1013" t="s">
        <v>18</v>
      </c>
      <c r="V199" s="1029" t="s">
        <v>21</v>
      </c>
      <c r="W199" s="1910"/>
      <c r="X199" s="910" t="s">
        <v>1356</v>
      </c>
      <c r="Y199" s="1180"/>
      <c r="Z199" s="1149"/>
      <c r="AA199" s="850"/>
      <c r="AB199" s="850"/>
      <c r="AC199" s="850"/>
      <c r="AD199" s="850"/>
      <c r="AE199" s="850"/>
      <c r="AF199" s="850"/>
      <c r="AG199" s="850"/>
      <c r="AH199" s="1150"/>
      <c r="AI199" s="1184">
        <v>8.3819297493036995</v>
      </c>
      <c r="AJ199" s="850"/>
      <c r="AK199" s="890">
        <v>7.2160020831376599</v>
      </c>
      <c r="AL199" s="850"/>
      <c r="AM199" s="850"/>
      <c r="AN199" s="1154"/>
      <c r="AO199" s="1159" t="s">
        <v>9952</v>
      </c>
      <c r="AP199" s="1222"/>
      <c r="AQ199" s="160"/>
      <c r="AR199" s="160"/>
    </row>
    <row r="200" spans="1:44" s="161" customFormat="1" ht="24.95" customHeight="1">
      <c r="A200" s="1011" t="s">
        <v>1873</v>
      </c>
      <c r="B200" s="301">
        <v>7</v>
      </c>
      <c r="C200" s="328" t="s">
        <v>1359</v>
      </c>
      <c r="D200" s="1012"/>
      <c r="E200" s="1012" t="s">
        <v>1664</v>
      </c>
      <c r="F200" s="1032" t="s">
        <v>1350</v>
      </c>
      <c r="G200" s="1032">
        <v>3.15</v>
      </c>
      <c r="H200" s="1040" t="s">
        <v>1194</v>
      </c>
      <c r="I200" s="1040" t="s">
        <v>1237</v>
      </c>
      <c r="J200" s="1058">
        <v>1805</v>
      </c>
      <c r="K200" s="1058">
        <v>1880</v>
      </c>
      <c r="L200" s="1058"/>
      <c r="M200" s="1032" t="s">
        <v>39</v>
      </c>
      <c r="N200" s="1032"/>
      <c r="O200" s="1032" t="s">
        <v>14</v>
      </c>
      <c r="P200" s="1103"/>
      <c r="Q200" s="1103"/>
      <c r="R200" s="1104">
        <v>9</v>
      </c>
      <c r="S200" s="1100"/>
      <c r="T200" s="1100"/>
      <c r="U200" s="1012" t="s">
        <v>18</v>
      </c>
      <c r="V200" s="1032" t="s">
        <v>21</v>
      </c>
      <c r="W200" s="1911"/>
      <c r="X200" s="1162" t="s">
        <v>1353</v>
      </c>
      <c r="Y200" s="1181"/>
      <c r="Z200" s="1151"/>
      <c r="AA200" s="851"/>
      <c r="AB200" s="851"/>
      <c r="AC200" s="851"/>
      <c r="AD200" s="851"/>
      <c r="AE200" s="851"/>
      <c r="AF200" s="851"/>
      <c r="AG200" s="851"/>
      <c r="AH200" s="1152"/>
      <c r="AI200" s="1184">
        <v>6.1908262640595</v>
      </c>
      <c r="AJ200" s="851"/>
      <c r="AK200" s="890">
        <v>6.8649692738024104</v>
      </c>
      <c r="AL200" s="851"/>
      <c r="AM200" s="851"/>
      <c r="AN200" s="1155"/>
      <c r="AO200" s="1160" t="s">
        <v>9953</v>
      </c>
      <c r="AP200" s="1223"/>
      <c r="AQ200" s="160"/>
      <c r="AR200" s="160"/>
    </row>
    <row r="201" spans="1:44" s="161" customFormat="1" ht="24.95" customHeight="1">
      <c r="A201" s="887" t="s">
        <v>1874</v>
      </c>
      <c r="B201" s="13">
        <v>7</v>
      </c>
      <c r="C201" s="337" t="s">
        <v>1360</v>
      </c>
      <c r="D201" s="1013"/>
      <c r="E201" s="1013" t="s">
        <v>1664</v>
      </c>
      <c r="F201" s="1029" t="s">
        <v>1352</v>
      </c>
      <c r="G201" s="1029">
        <v>3.15</v>
      </c>
      <c r="H201" s="1042" t="s">
        <v>1194</v>
      </c>
      <c r="I201" s="1042" t="s">
        <v>1237</v>
      </c>
      <c r="J201" s="1057">
        <v>2300</v>
      </c>
      <c r="K201" s="1057">
        <v>2400</v>
      </c>
      <c r="L201" s="1057"/>
      <c r="M201" s="1029" t="s">
        <v>39</v>
      </c>
      <c r="N201" s="1029"/>
      <c r="O201" s="1029" t="s">
        <v>14</v>
      </c>
      <c r="P201" s="874"/>
      <c r="Q201" s="874"/>
      <c r="R201" s="1105">
        <v>15</v>
      </c>
      <c r="S201" s="1099"/>
      <c r="T201" s="1099"/>
      <c r="U201" s="1013" t="s">
        <v>18</v>
      </c>
      <c r="V201" s="1029" t="s">
        <v>21</v>
      </c>
      <c r="W201" s="1910"/>
      <c r="X201" s="910" t="s">
        <v>1355</v>
      </c>
      <c r="Y201" s="1180"/>
      <c r="Z201" s="1149"/>
      <c r="AA201" s="850"/>
      <c r="AB201" s="850"/>
      <c r="AC201" s="850"/>
      <c r="AD201" s="850"/>
      <c r="AE201" s="850"/>
      <c r="AF201" s="850"/>
      <c r="AG201" s="850"/>
      <c r="AH201" s="1150"/>
      <c r="AI201" s="1184">
        <v>4.4251579100395197</v>
      </c>
      <c r="AJ201" s="850"/>
      <c r="AK201" s="890">
        <v>4.7922775840795797</v>
      </c>
      <c r="AL201" s="850"/>
      <c r="AM201" s="850"/>
      <c r="AN201" s="1154"/>
      <c r="AO201" s="1159" t="s">
        <v>9954</v>
      </c>
      <c r="AP201" s="1222"/>
      <c r="AQ201" s="160"/>
      <c r="AR201" s="160"/>
    </row>
    <row r="202" spans="1:44" s="161" customFormat="1" ht="24.95" customHeight="1">
      <c r="A202" s="1011" t="s">
        <v>1875</v>
      </c>
      <c r="B202" s="301">
        <v>7</v>
      </c>
      <c r="C202" s="328" t="s">
        <v>1358</v>
      </c>
      <c r="D202" s="1012"/>
      <c r="E202" s="1012" t="s">
        <v>1664</v>
      </c>
      <c r="F202" s="1032" t="s">
        <v>1350</v>
      </c>
      <c r="G202" s="1032">
        <v>3.15</v>
      </c>
      <c r="H202" s="1040" t="s">
        <v>1194</v>
      </c>
      <c r="I202" s="1040" t="s">
        <v>1237</v>
      </c>
      <c r="J202" s="1058">
        <v>2110</v>
      </c>
      <c r="K202" s="1058">
        <v>2200</v>
      </c>
      <c r="L202" s="1058"/>
      <c r="M202" s="1032" t="s">
        <v>39</v>
      </c>
      <c r="N202" s="1032"/>
      <c r="O202" s="1032" t="s">
        <v>14</v>
      </c>
      <c r="P202" s="1103"/>
      <c r="Q202" s="1103"/>
      <c r="R202" s="1104">
        <v>9</v>
      </c>
      <c r="S202" s="1100"/>
      <c r="T202" s="1100"/>
      <c r="U202" s="1012" t="s">
        <v>18</v>
      </c>
      <c r="V202" s="1032" t="s">
        <v>21</v>
      </c>
      <c r="W202" s="1911"/>
      <c r="X202" s="1162" t="s">
        <v>1706</v>
      </c>
      <c r="Y202" s="1181"/>
      <c r="Z202" s="1151"/>
      <c r="AA202" s="851"/>
      <c r="AB202" s="851"/>
      <c r="AC202" s="851"/>
      <c r="AD202" s="851"/>
      <c r="AE202" s="851"/>
      <c r="AF202" s="851"/>
      <c r="AG202" s="851"/>
      <c r="AH202" s="1152"/>
      <c r="AI202" s="1184">
        <v>2.7136706803289901</v>
      </c>
      <c r="AJ202" s="851"/>
      <c r="AK202" s="890">
        <v>3.70851067608913</v>
      </c>
      <c r="AL202" s="851"/>
      <c r="AM202" s="851"/>
      <c r="AN202" s="1155"/>
      <c r="AO202" s="1160" t="s">
        <v>9955</v>
      </c>
      <c r="AP202" s="1223"/>
      <c r="AQ202" s="160"/>
      <c r="AR202" s="160"/>
    </row>
    <row r="203" spans="1:44" s="161" customFormat="1" ht="24.95" customHeight="1">
      <c r="A203" s="887" t="s">
        <v>1876</v>
      </c>
      <c r="B203" s="13">
        <v>7</v>
      </c>
      <c r="C203" s="337" t="s">
        <v>1705</v>
      </c>
      <c r="D203" s="1013"/>
      <c r="E203" s="1013" t="s">
        <v>1664</v>
      </c>
      <c r="F203" s="1029" t="s">
        <v>1350</v>
      </c>
      <c r="G203" s="1029">
        <v>3.15</v>
      </c>
      <c r="H203" s="1042" t="s">
        <v>1194</v>
      </c>
      <c r="I203" s="1042" t="s">
        <v>1237</v>
      </c>
      <c r="J203" s="1057">
        <v>2110</v>
      </c>
      <c r="K203" s="1057">
        <v>2200</v>
      </c>
      <c r="L203" s="1057"/>
      <c r="M203" s="1029" t="s">
        <v>39</v>
      </c>
      <c r="N203" s="1029"/>
      <c r="O203" s="1029" t="s">
        <v>14</v>
      </c>
      <c r="P203" s="874"/>
      <c r="Q203" s="874"/>
      <c r="R203" s="1105">
        <v>15</v>
      </c>
      <c r="S203" s="1099"/>
      <c r="T203" s="1099"/>
      <c r="U203" s="1013" t="s">
        <v>18</v>
      </c>
      <c r="V203" s="1029" t="s">
        <v>21</v>
      </c>
      <c r="W203" s="1910"/>
      <c r="X203" s="910" t="s">
        <v>1707</v>
      </c>
      <c r="Y203" s="1180"/>
      <c r="Z203" s="1149"/>
      <c r="AA203" s="850"/>
      <c r="AB203" s="850"/>
      <c r="AC203" s="850"/>
      <c r="AD203" s="850"/>
      <c r="AE203" s="850"/>
      <c r="AF203" s="850"/>
      <c r="AG203" s="850"/>
      <c r="AH203" s="1150"/>
      <c r="AI203" s="1184">
        <v>5.7780870609973798</v>
      </c>
      <c r="AJ203" s="850"/>
      <c r="AK203" s="890">
        <v>7.07241109476122</v>
      </c>
      <c r="AL203" s="850"/>
      <c r="AM203" s="850"/>
      <c r="AN203" s="1154"/>
      <c r="AO203" s="1159" t="s">
        <v>9956</v>
      </c>
      <c r="AP203" s="1222"/>
      <c r="AQ203" s="160"/>
      <c r="AR203" s="160"/>
    </row>
    <row r="204" spans="1:44" s="161" customFormat="1" ht="24.95" customHeight="1">
      <c r="A204" s="1011" t="s">
        <v>1877</v>
      </c>
      <c r="B204" s="301">
        <v>7</v>
      </c>
      <c r="C204" s="328" t="s">
        <v>1574</v>
      </c>
      <c r="D204" s="1012"/>
      <c r="E204" s="1012" t="s">
        <v>1664</v>
      </c>
      <c r="F204" s="1032" t="s">
        <v>1350</v>
      </c>
      <c r="G204" s="1032">
        <v>3.15</v>
      </c>
      <c r="H204" s="1040" t="s">
        <v>1194</v>
      </c>
      <c r="I204" s="1040" t="s">
        <v>1237</v>
      </c>
      <c r="J204" s="1058">
        <v>1930</v>
      </c>
      <c r="K204" s="1058">
        <v>1995</v>
      </c>
      <c r="L204" s="1058"/>
      <c r="M204" s="1032" t="s">
        <v>39</v>
      </c>
      <c r="N204" s="1032"/>
      <c r="O204" s="1032" t="s">
        <v>14</v>
      </c>
      <c r="P204" s="1103"/>
      <c r="Q204" s="1103"/>
      <c r="R204" s="1104">
        <v>15</v>
      </c>
      <c r="S204" s="1100"/>
      <c r="T204" s="1100"/>
      <c r="U204" s="1012" t="s">
        <v>18</v>
      </c>
      <c r="V204" s="1032" t="s">
        <v>21</v>
      </c>
      <c r="W204" s="1911"/>
      <c r="X204" s="1162" t="s">
        <v>1566</v>
      </c>
      <c r="Y204" s="1181"/>
      <c r="Z204" s="1151"/>
      <c r="AA204" s="851"/>
      <c r="AB204" s="851"/>
      <c r="AC204" s="851"/>
      <c r="AD204" s="851"/>
      <c r="AE204" s="851"/>
      <c r="AF204" s="851"/>
      <c r="AG204" s="851"/>
      <c r="AH204" s="1152"/>
      <c r="AI204" s="1184">
        <v>9.8219207132161106</v>
      </c>
      <c r="AJ204" s="851"/>
      <c r="AK204" s="890">
        <v>10.417285307644001</v>
      </c>
      <c r="AL204" s="851"/>
      <c r="AM204" s="851"/>
      <c r="AN204" s="1155"/>
      <c r="AO204" s="1160" t="s">
        <v>9957</v>
      </c>
      <c r="AP204" s="1223"/>
      <c r="AQ204" s="160"/>
      <c r="AR204" s="160"/>
    </row>
    <row r="205" spans="1:44" s="161" customFormat="1" ht="24.95" customHeight="1">
      <c r="A205" s="887" t="s">
        <v>1878</v>
      </c>
      <c r="B205" s="13">
        <v>7</v>
      </c>
      <c r="C205" s="337" t="s">
        <v>1363</v>
      </c>
      <c r="D205" s="1013"/>
      <c r="E205" s="1013" t="s">
        <v>1664</v>
      </c>
      <c r="F205" s="1029" t="s">
        <v>1364</v>
      </c>
      <c r="G205" s="1029">
        <v>3.15</v>
      </c>
      <c r="H205" s="1042" t="s">
        <v>1194</v>
      </c>
      <c r="I205" s="1042" t="s">
        <v>1237</v>
      </c>
      <c r="J205" s="1057">
        <v>1710</v>
      </c>
      <c r="K205" s="1057">
        <v>2690</v>
      </c>
      <c r="L205" s="1057"/>
      <c r="M205" s="1029" t="s">
        <v>39</v>
      </c>
      <c r="N205" s="1029"/>
      <c r="O205" s="1029" t="s">
        <v>14</v>
      </c>
      <c r="P205" s="874"/>
      <c r="Q205" s="874"/>
      <c r="R205" s="1105">
        <v>35</v>
      </c>
      <c r="S205" s="1099"/>
      <c r="T205" s="1105"/>
      <c r="U205" s="1013" t="s">
        <v>18</v>
      </c>
      <c r="V205" s="1029" t="s">
        <v>21</v>
      </c>
      <c r="W205" s="1907"/>
      <c r="X205" s="893" t="s">
        <v>1365</v>
      </c>
      <c r="Y205" s="1180"/>
      <c r="Z205" s="1149"/>
      <c r="AA205" s="850"/>
      <c r="AB205" s="850"/>
      <c r="AC205" s="850"/>
      <c r="AD205" s="850"/>
      <c r="AE205" s="850"/>
      <c r="AF205" s="850"/>
      <c r="AG205" s="850"/>
      <c r="AH205" s="1150"/>
      <c r="AI205" s="1231">
        <v>43.828075697696697</v>
      </c>
      <c r="AJ205" s="850"/>
      <c r="AK205" s="888">
        <v>38.939209846920399</v>
      </c>
      <c r="AL205" s="850"/>
      <c r="AM205" s="850"/>
      <c r="AN205" s="1154"/>
      <c r="AO205" s="1159" t="s">
        <v>9958</v>
      </c>
      <c r="AP205" s="1222"/>
      <c r="AQ205" s="160"/>
      <c r="AR205" s="160"/>
    </row>
    <row r="206" spans="1:44" s="161" customFormat="1" ht="24.95" customHeight="1">
      <c r="A206" s="1011" t="s">
        <v>1879</v>
      </c>
      <c r="B206" s="301">
        <v>7</v>
      </c>
      <c r="C206" s="328" t="s">
        <v>1366</v>
      </c>
      <c r="D206" s="1012"/>
      <c r="E206" s="1012" t="s">
        <v>1664</v>
      </c>
      <c r="F206" s="1012" t="s">
        <v>1665</v>
      </c>
      <c r="G206" s="1032">
        <v>3.15</v>
      </c>
      <c r="H206" s="1040" t="s">
        <v>1194</v>
      </c>
      <c r="I206" s="1040" t="s">
        <v>1237</v>
      </c>
      <c r="J206" s="1058">
        <v>1710</v>
      </c>
      <c r="K206" s="1058">
        <v>2690</v>
      </c>
      <c r="L206" s="1058"/>
      <c r="M206" s="1032" t="s">
        <v>39</v>
      </c>
      <c r="N206" s="1032"/>
      <c r="O206" s="1032" t="s">
        <v>14</v>
      </c>
      <c r="P206" s="1103"/>
      <c r="Q206" s="1103"/>
      <c r="R206" s="1104">
        <v>20</v>
      </c>
      <c r="S206" s="1100"/>
      <c r="T206" s="1104"/>
      <c r="U206" s="1012" t="s">
        <v>18</v>
      </c>
      <c r="V206" s="1032" t="s">
        <v>21</v>
      </c>
      <c r="W206" s="1908"/>
      <c r="X206" s="892"/>
      <c r="Y206" s="1181"/>
      <c r="Z206" s="1151"/>
      <c r="AA206" s="851"/>
      <c r="AB206" s="851"/>
      <c r="AC206" s="851"/>
      <c r="AD206" s="851"/>
      <c r="AE206" s="851"/>
      <c r="AF206" s="851"/>
      <c r="AG206" s="851"/>
      <c r="AH206" s="1152"/>
      <c r="AI206" s="1184">
        <v>15.2841464636794</v>
      </c>
      <c r="AJ206" s="851"/>
      <c r="AK206" s="890">
        <v>15.6543838474448</v>
      </c>
      <c r="AL206" s="851"/>
      <c r="AM206" s="851"/>
      <c r="AN206" s="1155"/>
      <c r="AO206" s="1160" t="s">
        <v>9959</v>
      </c>
      <c r="AP206" s="1223"/>
      <c r="AQ206" s="160"/>
      <c r="AR206" s="160"/>
    </row>
    <row r="207" spans="1:44" s="161" customFormat="1" ht="24.95" customHeight="1">
      <c r="A207" s="887" t="s">
        <v>1880</v>
      </c>
      <c r="B207" s="13">
        <v>7</v>
      </c>
      <c r="C207" s="1482" t="s">
        <v>1379</v>
      </c>
      <c r="D207" s="1013"/>
      <c r="E207" s="1013" t="s">
        <v>1664</v>
      </c>
      <c r="F207" s="1029" t="s">
        <v>1378</v>
      </c>
      <c r="G207" s="1029">
        <v>3.15</v>
      </c>
      <c r="H207" s="1042" t="s">
        <v>1194</v>
      </c>
      <c r="I207" s="1042" t="s">
        <v>1237</v>
      </c>
      <c r="J207" s="1057">
        <v>1427.9</v>
      </c>
      <c r="K207" s="1057">
        <v>1510.9</v>
      </c>
      <c r="L207" s="1057"/>
      <c r="M207" s="1029" t="s">
        <v>39</v>
      </c>
      <c r="N207" s="1029"/>
      <c r="O207" s="1029" t="s">
        <v>14</v>
      </c>
      <c r="P207" s="874"/>
      <c r="Q207" s="874"/>
      <c r="R207" s="1099">
        <v>58</v>
      </c>
      <c r="S207" s="1099"/>
      <c r="T207" s="1105"/>
      <c r="U207" s="1013" t="s">
        <v>18</v>
      </c>
      <c r="V207" s="1029" t="s">
        <v>21</v>
      </c>
      <c r="W207" s="1907"/>
      <c r="X207" s="893"/>
      <c r="Y207" s="1180"/>
      <c r="Z207" s="1149"/>
      <c r="AA207" s="850"/>
      <c r="AB207" s="850"/>
      <c r="AC207" s="850"/>
      <c r="AD207" s="850"/>
      <c r="AE207" s="850"/>
      <c r="AF207" s="850"/>
      <c r="AG207" s="850"/>
      <c r="AH207" s="1150"/>
      <c r="AI207" s="1231">
        <v>67.041033784716305</v>
      </c>
      <c r="AJ207" s="850"/>
      <c r="AK207" s="888">
        <v>65.503601600471697</v>
      </c>
      <c r="AL207" s="850"/>
      <c r="AM207" s="850"/>
      <c r="AN207" s="1154"/>
      <c r="AO207" s="1159" t="s">
        <v>9960</v>
      </c>
      <c r="AP207" s="1222"/>
      <c r="AQ207" s="160"/>
      <c r="AR207" s="160"/>
    </row>
    <row r="208" spans="1:44" s="161" customFormat="1" ht="24.95" customHeight="1">
      <c r="A208" s="887" t="s">
        <v>2064</v>
      </c>
      <c r="B208" s="13">
        <v>7</v>
      </c>
      <c r="C208" s="1483"/>
      <c r="D208" s="1013"/>
      <c r="E208" s="1013" t="s">
        <v>1664</v>
      </c>
      <c r="F208" s="1029" t="s">
        <v>1378</v>
      </c>
      <c r="G208" s="1029">
        <v>3.15</v>
      </c>
      <c r="H208" s="1042" t="s">
        <v>1194</v>
      </c>
      <c r="I208" s="1042" t="s">
        <v>1237</v>
      </c>
      <c r="J208" s="1057">
        <v>1710</v>
      </c>
      <c r="K208" s="1057">
        <v>2690</v>
      </c>
      <c r="L208" s="1057"/>
      <c r="M208" s="1029" t="s">
        <v>39</v>
      </c>
      <c r="N208" s="1029"/>
      <c r="O208" s="1029" t="s">
        <v>14</v>
      </c>
      <c r="P208" s="874"/>
      <c r="Q208" s="874"/>
      <c r="R208" s="1099">
        <v>60</v>
      </c>
      <c r="S208" s="1099"/>
      <c r="T208" s="1105"/>
      <c r="U208" s="1013" t="s">
        <v>18</v>
      </c>
      <c r="V208" s="1029" t="s">
        <v>21</v>
      </c>
      <c r="W208" s="1907"/>
      <c r="X208" s="893"/>
      <c r="Y208" s="1180"/>
      <c r="Z208" s="1149"/>
      <c r="AA208" s="850"/>
      <c r="AB208" s="850"/>
      <c r="AC208" s="850"/>
      <c r="AD208" s="850"/>
      <c r="AE208" s="850"/>
      <c r="AF208" s="850"/>
      <c r="AG208" s="850"/>
      <c r="AH208" s="1150"/>
      <c r="AI208" s="1184">
        <v>17.660966872561101</v>
      </c>
      <c r="AJ208" s="850"/>
      <c r="AK208" s="890">
        <v>18.3358520467802</v>
      </c>
      <c r="AL208" s="850"/>
      <c r="AM208" s="850"/>
      <c r="AN208" s="1154"/>
      <c r="AO208" s="1159" t="s">
        <v>9961</v>
      </c>
      <c r="AP208" s="1222"/>
      <c r="AQ208" s="160"/>
      <c r="AR208" s="160"/>
    </row>
    <row r="209" spans="1:44" s="161" customFormat="1" ht="24.95" customHeight="1">
      <c r="A209" s="887" t="s">
        <v>2065</v>
      </c>
      <c r="B209" s="13">
        <v>7</v>
      </c>
      <c r="C209" s="1484"/>
      <c r="D209" s="1013"/>
      <c r="E209" s="1013" t="s">
        <v>1664</v>
      </c>
      <c r="F209" s="1029" t="s">
        <v>1378</v>
      </c>
      <c r="G209" s="1029">
        <v>3.15</v>
      </c>
      <c r="H209" s="1042" t="s">
        <v>1194</v>
      </c>
      <c r="I209" s="1042" t="s">
        <v>1237</v>
      </c>
      <c r="J209" s="1057">
        <v>3400</v>
      </c>
      <c r="K209" s="1057">
        <v>3800</v>
      </c>
      <c r="L209" s="1057"/>
      <c r="M209" s="1029" t="s">
        <v>39</v>
      </c>
      <c r="N209" s="1029"/>
      <c r="O209" s="1029" t="s">
        <v>14</v>
      </c>
      <c r="P209" s="874"/>
      <c r="Q209" s="874"/>
      <c r="R209" s="1099">
        <v>40</v>
      </c>
      <c r="S209" s="1099"/>
      <c r="T209" s="1105"/>
      <c r="U209" s="1013" t="s">
        <v>18</v>
      </c>
      <c r="V209" s="1029" t="s">
        <v>21</v>
      </c>
      <c r="W209" s="1907"/>
      <c r="X209" s="893"/>
      <c r="Y209" s="1180"/>
      <c r="Z209" s="1149"/>
      <c r="AA209" s="850"/>
      <c r="AB209" s="850"/>
      <c r="AC209" s="850"/>
      <c r="AD209" s="850"/>
      <c r="AE209" s="850"/>
      <c r="AF209" s="850"/>
      <c r="AG209" s="850"/>
      <c r="AH209" s="1150"/>
      <c r="AI209" s="1231">
        <v>57.216076507682097</v>
      </c>
      <c r="AJ209" s="850"/>
      <c r="AK209" s="888">
        <v>51.856710748708103</v>
      </c>
      <c r="AL209" s="850"/>
      <c r="AM209" s="850"/>
      <c r="AN209" s="1154"/>
      <c r="AO209" s="1159" t="s">
        <v>9962</v>
      </c>
      <c r="AP209" s="1222"/>
      <c r="AQ209" s="160"/>
      <c r="AR209" s="160"/>
    </row>
    <row r="210" spans="1:44" s="161" customFormat="1" ht="24.95" customHeight="1">
      <c r="A210" s="1011" t="s">
        <v>1881</v>
      </c>
      <c r="B210" s="301">
        <v>7</v>
      </c>
      <c r="C210" s="1855" t="s">
        <v>1368</v>
      </c>
      <c r="D210" s="1012"/>
      <c r="E210" s="1012" t="s">
        <v>1664</v>
      </c>
      <c r="F210" s="1032" t="s">
        <v>1369</v>
      </c>
      <c r="G210" s="1032">
        <v>3.15</v>
      </c>
      <c r="H210" s="1040" t="s">
        <v>1194</v>
      </c>
      <c r="I210" s="1040" t="s">
        <v>1237</v>
      </c>
      <c r="J210" s="1058">
        <v>1710</v>
      </c>
      <c r="K210" s="1058">
        <v>2690</v>
      </c>
      <c r="L210" s="1058"/>
      <c r="M210" s="1032" t="s">
        <v>39</v>
      </c>
      <c r="N210" s="1032"/>
      <c r="O210" s="1032" t="s">
        <v>14</v>
      </c>
      <c r="P210" s="1103"/>
      <c r="Q210" s="1103"/>
      <c r="R210" s="1100">
        <v>40</v>
      </c>
      <c r="S210" s="1100"/>
      <c r="T210" s="1104"/>
      <c r="U210" s="1012" t="s">
        <v>18</v>
      </c>
      <c r="V210" s="1032" t="s">
        <v>21</v>
      </c>
      <c r="W210" s="1908"/>
      <c r="X210" s="892"/>
      <c r="Y210" s="1181"/>
      <c r="Z210" s="1151"/>
      <c r="AA210" s="851"/>
      <c r="AB210" s="851"/>
      <c r="AC210" s="851"/>
      <c r="AD210" s="851"/>
      <c r="AE210" s="851"/>
      <c r="AF210" s="851"/>
      <c r="AG210" s="851"/>
      <c r="AH210" s="1152"/>
      <c r="AI210" s="1184">
        <v>16.724438949267899</v>
      </c>
      <c r="AJ210" s="851"/>
      <c r="AK210" s="890">
        <v>16.954068097737601</v>
      </c>
      <c r="AL210" s="851"/>
      <c r="AM210" s="851"/>
      <c r="AN210" s="1155"/>
      <c r="AO210" s="1160" t="s">
        <v>9963</v>
      </c>
      <c r="AP210" s="1223"/>
      <c r="AQ210" s="160"/>
      <c r="AR210" s="160"/>
    </row>
    <row r="211" spans="1:44" s="161" customFormat="1" ht="24.95" customHeight="1">
      <c r="A211" s="1011" t="s">
        <v>1882</v>
      </c>
      <c r="B211" s="301">
        <v>7</v>
      </c>
      <c r="C211" s="1857"/>
      <c r="D211" s="1012"/>
      <c r="E211" s="1012" t="s">
        <v>1664</v>
      </c>
      <c r="F211" s="1032" t="s">
        <v>1369</v>
      </c>
      <c r="G211" s="1032">
        <v>3.15</v>
      </c>
      <c r="H211" s="1040" t="s">
        <v>1194</v>
      </c>
      <c r="I211" s="1040" t="s">
        <v>1237</v>
      </c>
      <c r="J211" s="1058">
        <v>3400</v>
      </c>
      <c r="K211" s="1058">
        <v>3800</v>
      </c>
      <c r="L211" s="1058"/>
      <c r="M211" s="1032" t="s">
        <v>39</v>
      </c>
      <c r="N211" s="1032"/>
      <c r="O211" s="1032" t="s">
        <v>14</v>
      </c>
      <c r="P211" s="1103"/>
      <c r="Q211" s="1103"/>
      <c r="R211" s="1100">
        <v>45</v>
      </c>
      <c r="S211" s="1100"/>
      <c r="T211" s="1104"/>
      <c r="U211" s="1012" t="s">
        <v>18</v>
      </c>
      <c r="V211" s="1032" t="s">
        <v>21</v>
      </c>
      <c r="W211" s="1908"/>
      <c r="X211" s="892"/>
      <c r="Y211" s="1181"/>
      <c r="Z211" s="1151"/>
      <c r="AA211" s="851"/>
      <c r="AB211" s="851"/>
      <c r="AC211" s="851"/>
      <c r="AD211" s="851"/>
      <c r="AE211" s="851"/>
      <c r="AF211" s="851"/>
      <c r="AG211" s="851"/>
      <c r="AH211" s="1152"/>
      <c r="AI211" s="1184">
        <v>44.9025978407564</v>
      </c>
      <c r="AJ211" s="851"/>
      <c r="AK211" s="888">
        <v>46.7587994371344</v>
      </c>
      <c r="AL211" s="851"/>
      <c r="AM211" s="851"/>
      <c r="AN211" s="1155"/>
      <c r="AO211" s="1160" t="s">
        <v>9964</v>
      </c>
      <c r="AP211" s="1223"/>
      <c r="AQ211" s="160"/>
      <c r="AR211" s="160"/>
    </row>
    <row r="212" spans="1:44" s="161" customFormat="1" ht="24.95" customHeight="1">
      <c r="A212" s="887" t="s">
        <v>1883</v>
      </c>
      <c r="B212" s="13">
        <v>7</v>
      </c>
      <c r="C212" s="334" t="s">
        <v>1373</v>
      </c>
      <c r="D212" s="1013"/>
      <c r="E212" s="1029" t="s">
        <v>1364</v>
      </c>
      <c r="F212" s="1029" t="s">
        <v>1364</v>
      </c>
      <c r="G212" s="1029">
        <v>3.15</v>
      </c>
      <c r="H212" s="1042" t="s">
        <v>1194</v>
      </c>
      <c r="I212" s="1042" t="s">
        <v>1237</v>
      </c>
      <c r="J212" s="1057">
        <v>1710</v>
      </c>
      <c r="K212" s="1057">
        <v>2690</v>
      </c>
      <c r="L212" s="1057"/>
      <c r="M212" s="1029" t="s">
        <v>39</v>
      </c>
      <c r="N212" s="1029"/>
      <c r="O212" s="1029" t="s">
        <v>14</v>
      </c>
      <c r="P212" s="874"/>
      <c r="Q212" s="874"/>
      <c r="R212" s="1099">
        <v>30</v>
      </c>
      <c r="S212" s="1099"/>
      <c r="T212" s="1105"/>
      <c r="U212" s="1013" t="s">
        <v>18</v>
      </c>
      <c r="V212" s="1029" t="s">
        <v>21</v>
      </c>
      <c r="W212" s="1907"/>
      <c r="X212" s="893"/>
      <c r="Y212" s="1180"/>
      <c r="Z212" s="1149"/>
      <c r="AA212" s="850"/>
      <c r="AB212" s="850"/>
      <c r="AC212" s="850"/>
      <c r="AD212" s="850"/>
      <c r="AE212" s="850"/>
      <c r="AF212" s="850"/>
      <c r="AG212" s="850"/>
      <c r="AH212" s="1150"/>
      <c r="AI212" s="1184">
        <v>29.772530835136202</v>
      </c>
      <c r="AJ212" s="850"/>
      <c r="AK212" s="888">
        <v>30.085668705001201</v>
      </c>
      <c r="AL212" s="850"/>
      <c r="AM212" s="850"/>
      <c r="AN212" s="1154"/>
      <c r="AO212" s="1159" t="s">
        <v>9965</v>
      </c>
      <c r="AP212" s="1222"/>
      <c r="AQ212" s="160"/>
      <c r="AR212" s="160"/>
    </row>
    <row r="213" spans="1:44" s="161" customFormat="1" ht="24.95" customHeight="1">
      <c r="A213" s="1011" t="s">
        <v>1884</v>
      </c>
      <c r="B213" s="301">
        <v>7</v>
      </c>
      <c r="C213" s="313" t="s">
        <v>1372</v>
      </c>
      <c r="D213" s="1012"/>
      <c r="E213" s="1032" t="s">
        <v>1364</v>
      </c>
      <c r="F213" s="1032" t="s">
        <v>1364</v>
      </c>
      <c r="G213" s="1032">
        <v>3.15</v>
      </c>
      <c r="H213" s="1040" t="s">
        <v>1194</v>
      </c>
      <c r="I213" s="1040" t="s">
        <v>1237</v>
      </c>
      <c r="J213" s="1058">
        <v>1710</v>
      </c>
      <c r="K213" s="1058">
        <v>2690</v>
      </c>
      <c r="L213" s="1058"/>
      <c r="M213" s="1032" t="s">
        <v>39</v>
      </c>
      <c r="N213" s="1032"/>
      <c r="O213" s="1032" t="s">
        <v>14</v>
      </c>
      <c r="P213" s="1103"/>
      <c r="Q213" s="1103"/>
      <c r="R213" s="1100">
        <v>30</v>
      </c>
      <c r="S213" s="1100"/>
      <c r="T213" s="1104"/>
      <c r="U213" s="1012" t="s">
        <v>18</v>
      </c>
      <c r="V213" s="1032" t="s">
        <v>21</v>
      </c>
      <c r="W213" s="1908"/>
      <c r="X213" s="892"/>
      <c r="Y213" s="1181"/>
      <c r="Z213" s="1151"/>
      <c r="AA213" s="851"/>
      <c r="AB213" s="851"/>
      <c r="AC213" s="851"/>
      <c r="AD213" s="851"/>
      <c r="AE213" s="851"/>
      <c r="AF213" s="851"/>
      <c r="AG213" s="851"/>
      <c r="AH213" s="1152"/>
      <c r="AI213" s="1231">
        <v>35.305500713676302</v>
      </c>
      <c r="AJ213" s="851"/>
      <c r="AK213" s="888">
        <v>35.569045483611497</v>
      </c>
      <c r="AL213" s="851"/>
      <c r="AM213" s="851"/>
      <c r="AN213" s="1155"/>
      <c r="AO213" s="1160" t="s">
        <v>9966</v>
      </c>
      <c r="AP213" s="1223"/>
      <c r="AQ213" s="160"/>
      <c r="AR213" s="160"/>
    </row>
    <row r="214" spans="1:44" s="161" customFormat="1" ht="24.95" customHeight="1">
      <c r="A214" s="887" t="s">
        <v>1885</v>
      </c>
      <c r="B214" s="13">
        <v>7</v>
      </c>
      <c r="C214" s="334" t="s">
        <v>1393</v>
      </c>
      <c r="D214" s="1013"/>
      <c r="E214" s="1029" t="s">
        <v>1388</v>
      </c>
      <c r="F214" s="1029" t="s">
        <v>1388</v>
      </c>
      <c r="G214" s="1029">
        <v>3.15</v>
      </c>
      <c r="H214" s="1042" t="s">
        <v>1194</v>
      </c>
      <c r="I214" s="1042" t="s">
        <v>1237</v>
      </c>
      <c r="J214" s="1057">
        <v>1710</v>
      </c>
      <c r="K214" s="1057">
        <v>2690</v>
      </c>
      <c r="L214" s="1057"/>
      <c r="M214" s="1029" t="s">
        <v>39</v>
      </c>
      <c r="N214" s="1029"/>
      <c r="O214" s="1029" t="s">
        <v>14</v>
      </c>
      <c r="P214" s="874"/>
      <c r="Q214" s="874"/>
      <c r="R214" s="1099">
        <v>20</v>
      </c>
      <c r="S214" s="1099"/>
      <c r="T214" s="1105"/>
      <c r="U214" s="1013" t="s">
        <v>18</v>
      </c>
      <c r="V214" s="1029" t="s">
        <v>21</v>
      </c>
      <c r="W214" s="1910"/>
      <c r="X214" s="910"/>
      <c r="Y214" s="1180"/>
      <c r="Z214" s="1149"/>
      <c r="AA214" s="850"/>
      <c r="AB214" s="850"/>
      <c r="AC214" s="850"/>
      <c r="AD214" s="850"/>
      <c r="AE214" s="850"/>
      <c r="AF214" s="850"/>
      <c r="AG214" s="850"/>
      <c r="AH214" s="1150"/>
      <c r="AI214" s="1231">
        <v>24.769582189481699</v>
      </c>
      <c r="AJ214" s="850"/>
      <c r="AK214" s="888">
        <v>24.785515181292599</v>
      </c>
      <c r="AL214" s="850"/>
      <c r="AM214" s="850"/>
      <c r="AN214" s="1154"/>
      <c r="AO214" s="1159" t="s">
        <v>9967</v>
      </c>
      <c r="AP214" s="1222"/>
      <c r="AQ214" s="160"/>
      <c r="AR214" s="160"/>
    </row>
    <row r="215" spans="1:44" s="161" customFormat="1" ht="24.95" customHeight="1">
      <c r="A215" s="1011" t="s">
        <v>1886</v>
      </c>
      <c r="B215" s="301">
        <v>7</v>
      </c>
      <c r="C215" s="313" t="s">
        <v>1394</v>
      </c>
      <c r="D215" s="1012"/>
      <c r="E215" s="1032" t="s">
        <v>1388</v>
      </c>
      <c r="F215" s="1032" t="s">
        <v>1388</v>
      </c>
      <c r="G215" s="1032">
        <v>3.15</v>
      </c>
      <c r="H215" s="1040" t="s">
        <v>1194</v>
      </c>
      <c r="I215" s="1040" t="s">
        <v>1237</v>
      </c>
      <c r="J215" s="1058">
        <v>1710</v>
      </c>
      <c r="K215" s="1058">
        <v>2690</v>
      </c>
      <c r="L215" s="1058"/>
      <c r="M215" s="1032" t="s">
        <v>39</v>
      </c>
      <c r="N215" s="1032"/>
      <c r="O215" s="1032" t="s">
        <v>14</v>
      </c>
      <c r="P215" s="1103"/>
      <c r="Q215" s="1103"/>
      <c r="R215" s="1100">
        <v>30</v>
      </c>
      <c r="S215" s="1100"/>
      <c r="T215" s="1104"/>
      <c r="U215" s="1012" t="s">
        <v>18</v>
      </c>
      <c r="V215" s="1032" t="s">
        <v>21</v>
      </c>
      <c r="W215" s="1911"/>
      <c r="X215" s="1162"/>
      <c r="Y215" s="1181"/>
      <c r="Z215" s="1151"/>
      <c r="AA215" s="851"/>
      <c r="AB215" s="851"/>
      <c r="AC215" s="851"/>
      <c r="AD215" s="851"/>
      <c r="AE215" s="851"/>
      <c r="AF215" s="851"/>
      <c r="AG215" s="851"/>
      <c r="AH215" s="1152"/>
      <c r="AI215" s="1184">
        <v>21.533866125213599</v>
      </c>
      <c r="AJ215" s="851"/>
      <c r="AK215" s="890">
        <v>21.9897920800524</v>
      </c>
      <c r="AL215" s="851"/>
      <c r="AM215" s="851"/>
      <c r="AN215" s="1155"/>
      <c r="AO215" s="1160" t="s">
        <v>9968</v>
      </c>
      <c r="AP215" s="1223"/>
      <c r="AQ215" s="160"/>
      <c r="AR215" s="160"/>
    </row>
    <row r="216" spans="1:44" s="161" customFormat="1" ht="24.95" customHeight="1">
      <c r="A216" s="887" t="s">
        <v>1887</v>
      </c>
      <c r="B216" s="299">
        <v>7</v>
      </c>
      <c r="C216" s="334" t="s">
        <v>3113</v>
      </c>
      <c r="D216" s="1013"/>
      <c r="E216" s="1029" t="s">
        <v>1437</v>
      </c>
      <c r="F216" s="1029" t="s">
        <v>1364</v>
      </c>
      <c r="G216" s="1029">
        <v>3.15</v>
      </c>
      <c r="H216" s="1042" t="s">
        <v>1194</v>
      </c>
      <c r="I216" s="1042" t="s">
        <v>1237</v>
      </c>
      <c r="J216" s="1057">
        <v>1805</v>
      </c>
      <c r="K216" s="1057">
        <v>2690</v>
      </c>
      <c r="L216" s="1057"/>
      <c r="M216" s="1029" t="s">
        <v>39</v>
      </c>
      <c r="N216" s="1029"/>
      <c r="O216" s="1029" t="s">
        <v>14</v>
      </c>
      <c r="P216" s="874"/>
      <c r="Q216" s="874"/>
      <c r="R216" s="1099">
        <v>60</v>
      </c>
      <c r="S216" s="1099"/>
      <c r="T216" s="1105"/>
      <c r="U216" s="1013" t="s">
        <v>18</v>
      </c>
      <c r="V216" s="1029" t="s">
        <v>21</v>
      </c>
      <c r="W216" s="1910"/>
      <c r="X216" s="910"/>
      <c r="Y216" s="1180"/>
      <c r="Z216" s="1149"/>
      <c r="AA216" s="850"/>
      <c r="AB216" s="850"/>
      <c r="AC216" s="850"/>
      <c r="AD216" s="850"/>
      <c r="AE216" s="850"/>
      <c r="AF216" s="850"/>
      <c r="AG216" s="850"/>
      <c r="AH216" s="1150"/>
      <c r="AI216" s="1145"/>
      <c r="AJ216" s="850"/>
      <c r="AK216" s="850"/>
      <c r="AL216" s="850"/>
      <c r="AM216" s="850"/>
      <c r="AN216" s="1154"/>
      <c r="AO216" s="1159"/>
      <c r="AP216" s="1222"/>
      <c r="AQ216" s="160"/>
      <c r="AR216" s="160"/>
    </row>
    <row r="217" spans="1:44" s="162" customFormat="1" ht="24.95" customHeight="1">
      <c r="A217" s="1005" t="s">
        <v>1689</v>
      </c>
      <c r="B217" s="286"/>
      <c r="C217" s="294" t="s">
        <v>1408</v>
      </c>
      <c r="D217" s="1027"/>
      <c r="E217" s="1027"/>
      <c r="F217" s="1027"/>
      <c r="G217" s="1027"/>
      <c r="H217" s="1028"/>
      <c r="I217" s="1028"/>
      <c r="J217" s="1028"/>
      <c r="K217" s="1028"/>
      <c r="L217" s="1028"/>
      <c r="M217" s="1027"/>
      <c r="N217" s="1027"/>
      <c r="O217" s="1027"/>
      <c r="P217" s="1027"/>
      <c r="Q217" s="1027"/>
      <c r="R217" s="1097"/>
      <c r="S217" s="1097"/>
      <c r="T217" s="1097"/>
      <c r="U217" s="1027"/>
      <c r="V217" s="1027"/>
      <c r="W217" s="1906"/>
      <c r="X217" s="165"/>
      <c r="Y217" s="1141"/>
      <c r="Z217" s="1147"/>
      <c r="AA217" s="849"/>
      <c r="AB217" s="849"/>
      <c r="AC217" s="849"/>
      <c r="AD217" s="849"/>
      <c r="AE217" s="849"/>
      <c r="AF217" s="849"/>
      <c r="AG217" s="849"/>
      <c r="AH217" s="1148"/>
      <c r="AI217" s="1144"/>
      <c r="AJ217" s="849"/>
      <c r="AK217" s="849"/>
      <c r="AL217" s="849"/>
      <c r="AM217" s="849"/>
      <c r="AN217" s="1153"/>
      <c r="AO217" s="1158"/>
      <c r="AP217" s="1197"/>
    </row>
    <row r="218" spans="1:44" s="161" customFormat="1" ht="24.95" customHeight="1">
      <c r="A218" s="887" t="s">
        <v>1888</v>
      </c>
      <c r="B218" s="13">
        <v>7</v>
      </c>
      <c r="C218" s="329" t="s">
        <v>1319</v>
      </c>
      <c r="D218" s="1013"/>
      <c r="E218" s="1013" t="s">
        <v>1664</v>
      </c>
      <c r="F218" s="1029" t="s">
        <v>1401</v>
      </c>
      <c r="G218" s="1029">
        <v>3.15</v>
      </c>
      <c r="H218" s="1042" t="s">
        <v>1194</v>
      </c>
      <c r="I218" s="1042" t="s">
        <v>1237</v>
      </c>
      <c r="J218" s="1043"/>
      <c r="K218" s="1043"/>
      <c r="L218" s="1043"/>
      <c r="M218" s="1029" t="s">
        <v>39</v>
      </c>
      <c r="N218" s="1029"/>
      <c r="O218" s="1029" t="s">
        <v>14</v>
      </c>
      <c r="P218" s="874"/>
      <c r="Q218" s="874"/>
      <c r="R218" s="1099"/>
      <c r="S218" s="1099"/>
      <c r="T218" s="1105" t="s">
        <v>34</v>
      </c>
      <c r="U218" s="1013" t="s">
        <v>16</v>
      </c>
      <c r="V218" s="1029" t="s">
        <v>21</v>
      </c>
      <c r="W218" s="1907"/>
      <c r="X218" s="893"/>
      <c r="Y218" s="1180"/>
      <c r="Z218" s="1149"/>
      <c r="AA218" s="850"/>
      <c r="AB218" s="850"/>
      <c r="AC218" s="850"/>
      <c r="AD218" s="850"/>
      <c r="AE218" s="850"/>
      <c r="AF218" s="850"/>
      <c r="AG218" s="850"/>
      <c r="AH218" s="1150"/>
      <c r="AI218" s="1145"/>
      <c r="AJ218" s="850">
        <v>-25.799473759000001</v>
      </c>
      <c r="AK218" s="850"/>
      <c r="AL218" s="850">
        <v>-25.377564429</v>
      </c>
      <c r="AM218" s="850"/>
      <c r="AN218" s="1154">
        <v>-24.799046509</v>
      </c>
      <c r="AO218" s="1159" t="s">
        <v>12071</v>
      </c>
      <c r="AP218" s="1222"/>
      <c r="AQ218" s="160"/>
      <c r="AR218" s="160"/>
    </row>
    <row r="219" spans="1:44" s="161" customFormat="1" ht="24.95" customHeight="1">
      <c r="A219" s="1011" t="s">
        <v>1889</v>
      </c>
      <c r="B219" s="301">
        <v>7</v>
      </c>
      <c r="C219" s="328" t="s">
        <v>1320</v>
      </c>
      <c r="D219" s="1012"/>
      <c r="E219" s="1012" t="s">
        <v>1664</v>
      </c>
      <c r="F219" s="1032" t="s">
        <v>1401</v>
      </c>
      <c r="G219" s="1032">
        <v>3.15</v>
      </c>
      <c r="H219" s="1040" t="s">
        <v>1194</v>
      </c>
      <c r="I219" s="1040" t="s">
        <v>1237</v>
      </c>
      <c r="J219" s="1041"/>
      <c r="K219" s="1041"/>
      <c r="L219" s="1041"/>
      <c r="M219" s="1032" t="s">
        <v>39</v>
      </c>
      <c r="N219" s="1032"/>
      <c r="O219" s="1032" t="s">
        <v>14</v>
      </c>
      <c r="P219" s="1103"/>
      <c r="Q219" s="1103"/>
      <c r="R219" s="1100"/>
      <c r="S219" s="1100"/>
      <c r="T219" s="1104" t="s">
        <v>34</v>
      </c>
      <c r="U219" s="1012" t="s">
        <v>16</v>
      </c>
      <c r="V219" s="1032" t="s">
        <v>21</v>
      </c>
      <c r="W219" s="1908"/>
      <c r="X219" s="892"/>
      <c r="Y219" s="1181"/>
      <c r="Z219" s="1151"/>
      <c r="AA219" s="851"/>
      <c r="AB219" s="851"/>
      <c r="AC219" s="851"/>
      <c r="AD219" s="851"/>
      <c r="AE219" s="851"/>
      <c r="AF219" s="851"/>
      <c r="AG219" s="851"/>
      <c r="AH219" s="1152"/>
      <c r="AI219" s="1146"/>
      <c r="AJ219" s="851">
        <v>-33.349083895</v>
      </c>
      <c r="AK219" s="851"/>
      <c r="AL219" s="851">
        <v>-32.717316625000002</v>
      </c>
      <c r="AM219" s="851"/>
      <c r="AN219" s="1155">
        <v>-34.181134225000001</v>
      </c>
      <c r="AO219" s="1160" t="s">
        <v>12072</v>
      </c>
      <c r="AP219" s="1223"/>
      <c r="AQ219" s="160"/>
      <c r="AR219" s="160"/>
    </row>
    <row r="220" spans="1:44" s="161" customFormat="1" ht="24.95" customHeight="1">
      <c r="A220" s="887" t="s">
        <v>1890</v>
      </c>
      <c r="B220" s="13">
        <v>7</v>
      </c>
      <c r="C220" s="329" t="s">
        <v>1321</v>
      </c>
      <c r="D220" s="1013"/>
      <c r="E220" s="1013" t="s">
        <v>1664</v>
      </c>
      <c r="F220" s="1029" t="s">
        <v>1402</v>
      </c>
      <c r="G220" s="1029">
        <v>3.15</v>
      </c>
      <c r="H220" s="1042" t="s">
        <v>1194</v>
      </c>
      <c r="I220" s="1042" t="s">
        <v>1237</v>
      </c>
      <c r="J220" s="1043"/>
      <c r="K220" s="1043"/>
      <c r="L220" s="1043"/>
      <c r="M220" s="1029" t="s">
        <v>39</v>
      </c>
      <c r="N220" s="1029"/>
      <c r="O220" s="1029" t="s">
        <v>14</v>
      </c>
      <c r="P220" s="874"/>
      <c r="Q220" s="874"/>
      <c r="R220" s="1099"/>
      <c r="S220" s="1099"/>
      <c r="T220" s="1105" t="s">
        <v>34</v>
      </c>
      <c r="U220" s="1013" t="s">
        <v>16</v>
      </c>
      <c r="V220" s="1029" t="s">
        <v>21</v>
      </c>
      <c r="W220" s="1907"/>
      <c r="X220" s="893"/>
      <c r="Y220" s="1180"/>
      <c r="Z220" s="1149"/>
      <c r="AA220" s="850"/>
      <c r="AB220" s="850"/>
      <c r="AC220" s="850"/>
      <c r="AD220" s="850"/>
      <c r="AE220" s="850"/>
      <c r="AF220" s="850"/>
      <c r="AG220" s="850"/>
      <c r="AH220" s="1150"/>
      <c r="AI220" s="1145"/>
      <c r="AJ220" s="850">
        <v>-25.799473759000001</v>
      </c>
      <c r="AK220" s="850"/>
      <c r="AL220" s="850">
        <v>-25.377564429</v>
      </c>
      <c r="AM220" s="850"/>
      <c r="AN220" s="1154">
        <v>-24.799046509</v>
      </c>
      <c r="AO220" s="1159" t="s">
        <v>12071</v>
      </c>
      <c r="AP220" s="1222"/>
      <c r="AQ220" s="160"/>
      <c r="AR220" s="160"/>
    </row>
    <row r="221" spans="1:44" s="161" customFormat="1" ht="24.95" customHeight="1">
      <c r="A221" s="1011" t="s">
        <v>1891</v>
      </c>
      <c r="B221" s="301">
        <v>7</v>
      </c>
      <c r="C221" s="328" t="s">
        <v>1322</v>
      </c>
      <c r="D221" s="1012"/>
      <c r="E221" s="1012" t="s">
        <v>1664</v>
      </c>
      <c r="F221" s="1032" t="s">
        <v>1402</v>
      </c>
      <c r="G221" s="1032">
        <v>3.15</v>
      </c>
      <c r="H221" s="1040" t="s">
        <v>1194</v>
      </c>
      <c r="I221" s="1040" t="s">
        <v>1237</v>
      </c>
      <c r="J221" s="1041"/>
      <c r="K221" s="1041"/>
      <c r="L221" s="1041"/>
      <c r="M221" s="1032" t="s">
        <v>39</v>
      </c>
      <c r="N221" s="1032"/>
      <c r="O221" s="1032" t="s">
        <v>14</v>
      </c>
      <c r="P221" s="1103"/>
      <c r="Q221" s="1103"/>
      <c r="R221" s="1100"/>
      <c r="S221" s="1100"/>
      <c r="T221" s="1104" t="s">
        <v>34</v>
      </c>
      <c r="U221" s="1012" t="s">
        <v>16</v>
      </c>
      <c r="V221" s="1032" t="s">
        <v>21</v>
      </c>
      <c r="W221" s="1908"/>
      <c r="X221" s="892"/>
      <c r="Y221" s="1181"/>
      <c r="Z221" s="1151"/>
      <c r="AA221" s="851"/>
      <c r="AB221" s="851"/>
      <c r="AC221" s="851"/>
      <c r="AD221" s="851"/>
      <c r="AE221" s="851"/>
      <c r="AF221" s="851"/>
      <c r="AG221" s="851"/>
      <c r="AH221" s="1152"/>
      <c r="AI221" s="1146"/>
      <c r="AJ221" s="851">
        <v>-33.349083895</v>
      </c>
      <c r="AK221" s="851"/>
      <c r="AL221" s="851">
        <v>-32.717316625000002</v>
      </c>
      <c r="AM221" s="851"/>
      <c r="AN221" s="1155">
        <v>-34.181134225000001</v>
      </c>
      <c r="AO221" s="1160" t="s">
        <v>12072</v>
      </c>
      <c r="AP221" s="1223"/>
      <c r="AQ221" s="160"/>
      <c r="AR221" s="160"/>
    </row>
    <row r="222" spans="1:44" s="161" customFormat="1" ht="24.95" customHeight="1">
      <c r="A222" s="887" t="s">
        <v>1892</v>
      </c>
      <c r="B222" s="13">
        <v>7</v>
      </c>
      <c r="C222" s="329" t="s">
        <v>1323</v>
      </c>
      <c r="D222" s="1013"/>
      <c r="E222" s="1013" t="s">
        <v>1664</v>
      </c>
      <c r="F222" s="1029" t="s">
        <v>93</v>
      </c>
      <c r="G222" s="1029">
        <v>3.15</v>
      </c>
      <c r="H222" s="1042" t="s">
        <v>1194</v>
      </c>
      <c r="I222" s="1042" t="s">
        <v>1237</v>
      </c>
      <c r="J222" s="1043"/>
      <c r="K222" s="1043"/>
      <c r="L222" s="1043"/>
      <c r="M222" s="1029" t="s">
        <v>39</v>
      </c>
      <c r="N222" s="1029"/>
      <c r="O222" s="1029" t="s">
        <v>14</v>
      </c>
      <c r="P222" s="874"/>
      <c r="Q222" s="874"/>
      <c r="R222" s="1099"/>
      <c r="S222" s="1099"/>
      <c r="T222" s="1105" t="s">
        <v>34</v>
      </c>
      <c r="U222" s="1013" t="s">
        <v>16</v>
      </c>
      <c r="V222" s="1029" t="s">
        <v>21</v>
      </c>
      <c r="W222" s="1907"/>
      <c r="X222" s="893"/>
      <c r="Y222" s="1180"/>
      <c r="Z222" s="1149"/>
      <c r="AA222" s="850"/>
      <c r="AB222" s="850"/>
      <c r="AC222" s="850"/>
      <c r="AD222" s="850"/>
      <c r="AE222" s="850"/>
      <c r="AF222" s="850"/>
      <c r="AG222" s="850"/>
      <c r="AH222" s="1150"/>
      <c r="AI222" s="1145"/>
      <c r="AJ222" s="850">
        <v>-36.847984316000002</v>
      </c>
      <c r="AK222" s="850"/>
      <c r="AL222" s="850">
        <v>-36.848804475999998</v>
      </c>
      <c r="AM222" s="850"/>
      <c r="AN222" s="1154">
        <v>-37.198909755999999</v>
      </c>
      <c r="AO222" s="1159" t="s">
        <v>12073</v>
      </c>
      <c r="AP222" s="1222"/>
      <c r="AQ222" s="160"/>
      <c r="AR222" s="160"/>
    </row>
    <row r="223" spans="1:44" s="161" customFormat="1" ht="24.95" customHeight="1">
      <c r="A223" s="1011" t="s">
        <v>1893</v>
      </c>
      <c r="B223" s="301">
        <v>7</v>
      </c>
      <c r="C223" s="328" t="s">
        <v>1324</v>
      </c>
      <c r="D223" s="1012"/>
      <c r="E223" s="1012" t="s">
        <v>1664</v>
      </c>
      <c r="F223" s="1032" t="s">
        <v>93</v>
      </c>
      <c r="G223" s="1032">
        <v>3.15</v>
      </c>
      <c r="H223" s="1040" t="s">
        <v>1194</v>
      </c>
      <c r="I223" s="1040" t="s">
        <v>1237</v>
      </c>
      <c r="J223" s="1041"/>
      <c r="K223" s="1041"/>
      <c r="L223" s="1041"/>
      <c r="M223" s="1032" t="s">
        <v>39</v>
      </c>
      <c r="N223" s="1032"/>
      <c r="O223" s="1032" t="s">
        <v>14</v>
      </c>
      <c r="P223" s="1103"/>
      <c r="Q223" s="1103"/>
      <c r="R223" s="1100"/>
      <c r="S223" s="1100"/>
      <c r="T223" s="1104" t="s">
        <v>34</v>
      </c>
      <c r="U223" s="1012" t="s">
        <v>16</v>
      </c>
      <c r="V223" s="1032" t="s">
        <v>21</v>
      </c>
      <c r="W223" s="1908"/>
      <c r="X223" s="892"/>
      <c r="Y223" s="1181"/>
      <c r="Z223" s="1151"/>
      <c r="AA223" s="851"/>
      <c r="AB223" s="851"/>
      <c r="AC223" s="851"/>
      <c r="AD223" s="851"/>
      <c r="AE223" s="851"/>
      <c r="AF223" s="851"/>
      <c r="AG223" s="851"/>
      <c r="AH223" s="1152"/>
      <c r="AI223" s="1146"/>
      <c r="AJ223" s="851">
        <v>-72.697477358</v>
      </c>
      <c r="AK223" s="851"/>
      <c r="AL223" s="851">
        <v>-72.690336247999994</v>
      </c>
      <c r="AM223" s="851"/>
      <c r="AN223" s="1155">
        <v>-72.687269228000005</v>
      </c>
      <c r="AO223" s="1160" t="s">
        <v>12074</v>
      </c>
      <c r="AP223" s="1223"/>
      <c r="AQ223" s="160"/>
      <c r="AR223" s="160"/>
    </row>
    <row r="224" spans="1:44" s="161" customFormat="1" ht="24.95" customHeight="1">
      <c r="A224" s="887" t="s">
        <v>1894</v>
      </c>
      <c r="B224" s="13">
        <v>7</v>
      </c>
      <c r="C224" s="329" t="s">
        <v>1323</v>
      </c>
      <c r="D224" s="1013"/>
      <c r="E224" s="1013" t="s">
        <v>1664</v>
      </c>
      <c r="F224" s="1029" t="s">
        <v>1403</v>
      </c>
      <c r="G224" s="1029">
        <v>3.15</v>
      </c>
      <c r="H224" s="1042" t="s">
        <v>1194</v>
      </c>
      <c r="I224" s="1042" t="s">
        <v>1237</v>
      </c>
      <c r="J224" s="1043"/>
      <c r="K224" s="1043"/>
      <c r="L224" s="1043"/>
      <c r="M224" s="1029" t="s">
        <v>39</v>
      </c>
      <c r="N224" s="1029"/>
      <c r="O224" s="1029" t="s">
        <v>14</v>
      </c>
      <c r="P224" s="874"/>
      <c r="Q224" s="874"/>
      <c r="R224" s="1099"/>
      <c r="S224" s="1099"/>
      <c r="T224" s="1105" t="s">
        <v>34</v>
      </c>
      <c r="U224" s="1013" t="s">
        <v>16</v>
      </c>
      <c r="V224" s="1029" t="s">
        <v>21</v>
      </c>
      <c r="W224" s="1907"/>
      <c r="X224" s="893"/>
      <c r="Y224" s="1180"/>
      <c r="Z224" s="1149"/>
      <c r="AA224" s="850"/>
      <c r="AB224" s="850"/>
      <c r="AC224" s="850"/>
      <c r="AD224" s="850"/>
      <c r="AE224" s="850"/>
      <c r="AF224" s="850"/>
      <c r="AG224" s="850"/>
      <c r="AH224" s="1150"/>
      <c r="AI224" s="1145"/>
      <c r="AJ224" s="850">
        <v>-23.368011474999999</v>
      </c>
      <c r="AK224" s="850"/>
      <c r="AL224" s="850">
        <v>-24.084918975000001</v>
      </c>
      <c r="AM224" s="850"/>
      <c r="AN224" s="1154">
        <v>-26.683057784999999</v>
      </c>
      <c r="AO224" s="1159" t="s">
        <v>12075</v>
      </c>
      <c r="AP224" s="1222"/>
      <c r="AQ224" s="160"/>
      <c r="AR224" s="160"/>
    </row>
    <row r="225" spans="1:44" s="161" customFormat="1" ht="24.95" customHeight="1">
      <c r="A225" s="1011" t="s">
        <v>1895</v>
      </c>
      <c r="B225" s="301">
        <v>7</v>
      </c>
      <c r="C225" s="328" t="s">
        <v>1324</v>
      </c>
      <c r="D225" s="1012"/>
      <c r="E225" s="1012" t="s">
        <v>1664</v>
      </c>
      <c r="F225" s="1032" t="s">
        <v>1403</v>
      </c>
      <c r="G225" s="1032">
        <v>3.15</v>
      </c>
      <c r="H225" s="1040" t="s">
        <v>1194</v>
      </c>
      <c r="I225" s="1040" t="s">
        <v>1237</v>
      </c>
      <c r="J225" s="1041"/>
      <c r="K225" s="1041"/>
      <c r="L225" s="1041"/>
      <c r="M225" s="1032" t="s">
        <v>39</v>
      </c>
      <c r="N225" s="1032"/>
      <c r="O225" s="1032" t="s">
        <v>14</v>
      </c>
      <c r="P225" s="1103"/>
      <c r="Q225" s="1103"/>
      <c r="R225" s="1100"/>
      <c r="S225" s="1100"/>
      <c r="T225" s="1104" t="s">
        <v>34</v>
      </c>
      <c r="U225" s="1012" t="s">
        <v>16</v>
      </c>
      <c r="V225" s="1032" t="s">
        <v>21</v>
      </c>
      <c r="W225" s="1908"/>
      <c r="X225" s="892"/>
      <c r="Y225" s="1181"/>
      <c r="Z225" s="1151"/>
      <c r="AA225" s="851"/>
      <c r="AB225" s="851"/>
      <c r="AC225" s="851"/>
      <c r="AD225" s="851"/>
      <c r="AE225" s="851"/>
      <c r="AF225" s="851"/>
      <c r="AG225" s="851"/>
      <c r="AH225" s="1152"/>
      <c r="AI225" s="1146"/>
      <c r="AJ225" s="851">
        <v>-47.285401352000001</v>
      </c>
      <c r="AK225" s="851"/>
      <c r="AL225" s="851">
        <v>-46.519497872000002</v>
      </c>
      <c r="AM225" s="851"/>
      <c r="AN225" s="1155">
        <v>-46.557320601999997</v>
      </c>
      <c r="AO225" s="1160" t="s">
        <v>12076</v>
      </c>
      <c r="AP225" s="1223"/>
      <c r="AQ225" s="160"/>
      <c r="AR225" s="160"/>
    </row>
    <row r="226" spans="1:44" s="161" customFormat="1" ht="24.95" customHeight="1">
      <c r="A226" s="887" t="s">
        <v>1896</v>
      </c>
      <c r="B226" s="13">
        <v>7</v>
      </c>
      <c r="C226" s="329" t="s">
        <v>1325</v>
      </c>
      <c r="D226" s="1013"/>
      <c r="E226" s="1013" t="s">
        <v>1664</v>
      </c>
      <c r="F226" s="1029" t="s">
        <v>1404</v>
      </c>
      <c r="G226" s="1029">
        <v>3.15</v>
      </c>
      <c r="H226" s="1042" t="s">
        <v>1194</v>
      </c>
      <c r="I226" s="1042" t="s">
        <v>1237</v>
      </c>
      <c r="J226" s="1043"/>
      <c r="K226" s="1043"/>
      <c r="L226" s="1043"/>
      <c r="M226" s="1029" t="s">
        <v>39</v>
      </c>
      <c r="N226" s="1029"/>
      <c r="O226" s="1029" t="s">
        <v>14</v>
      </c>
      <c r="P226" s="874"/>
      <c r="Q226" s="874"/>
      <c r="R226" s="1099"/>
      <c r="S226" s="1099"/>
      <c r="T226" s="1099" t="s">
        <v>34</v>
      </c>
      <c r="U226" s="1013" t="s">
        <v>16</v>
      </c>
      <c r="V226" s="1029" t="s">
        <v>21</v>
      </c>
      <c r="W226" s="1907"/>
      <c r="X226" s="893"/>
      <c r="Y226" s="1180"/>
      <c r="Z226" s="1149"/>
      <c r="AA226" s="850"/>
      <c r="AB226" s="850"/>
      <c r="AC226" s="850"/>
      <c r="AD226" s="850"/>
      <c r="AE226" s="850"/>
      <c r="AF226" s="850"/>
      <c r="AG226" s="850"/>
      <c r="AH226" s="1150"/>
      <c r="AI226" s="1145"/>
      <c r="AJ226" s="850">
        <v>-51.379788400000002</v>
      </c>
      <c r="AK226" s="850"/>
      <c r="AL226" s="850">
        <v>-50.580708510000001</v>
      </c>
      <c r="AM226" s="850"/>
      <c r="AN226" s="1154">
        <v>-51.724373819999997</v>
      </c>
      <c r="AO226" s="1159" t="s">
        <v>12077</v>
      </c>
      <c r="AP226" s="1222"/>
      <c r="AQ226" s="160"/>
      <c r="AR226" s="160"/>
    </row>
    <row r="227" spans="1:44" s="161" customFormat="1" ht="24.95" customHeight="1">
      <c r="A227" s="1011" t="s">
        <v>1897</v>
      </c>
      <c r="B227" s="301">
        <v>7</v>
      </c>
      <c r="C227" s="328" t="s">
        <v>1326</v>
      </c>
      <c r="D227" s="1012"/>
      <c r="E227" s="1012" t="s">
        <v>1664</v>
      </c>
      <c r="F227" s="1032" t="s">
        <v>1404</v>
      </c>
      <c r="G227" s="1032">
        <v>3.15</v>
      </c>
      <c r="H227" s="1040" t="s">
        <v>1194</v>
      </c>
      <c r="I227" s="1040" t="s">
        <v>1237</v>
      </c>
      <c r="J227" s="1041"/>
      <c r="K227" s="1041"/>
      <c r="L227" s="1041"/>
      <c r="M227" s="1032" t="s">
        <v>39</v>
      </c>
      <c r="N227" s="1032"/>
      <c r="O227" s="1032" t="s">
        <v>14</v>
      </c>
      <c r="P227" s="1103"/>
      <c r="Q227" s="1103"/>
      <c r="R227" s="1100"/>
      <c r="S227" s="1100"/>
      <c r="T227" s="1100" t="s">
        <v>34</v>
      </c>
      <c r="U227" s="1012" t="s">
        <v>16</v>
      </c>
      <c r="V227" s="1032" t="s">
        <v>21</v>
      </c>
      <c r="W227" s="1908"/>
      <c r="X227" s="892"/>
      <c r="Y227" s="1181"/>
      <c r="Z227" s="1151"/>
      <c r="AA227" s="851"/>
      <c r="AB227" s="851"/>
      <c r="AC227" s="851"/>
      <c r="AD227" s="851"/>
      <c r="AE227" s="851"/>
      <c r="AF227" s="851"/>
      <c r="AG227" s="851"/>
      <c r="AH227" s="1152"/>
      <c r="AI227" s="1146"/>
      <c r="AJ227" s="851">
        <v>-72.633673673000004</v>
      </c>
      <c r="AK227" s="851"/>
      <c r="AL227" s="851">
        <v>-72.628081323000004</v>
      </c>
      <c r="AM227" s="851"/>
      <c r="AN227" s="1155">
        <v>-72.631735802999998</v>
      </c>
      <c r="AO227" s="1160" t="s">
        <v>12078</v>
      </c>
      <c r="AP227" s="1223"/>
      <c r="AQ227" s="160"/>
      <c r="AR227" s="160"/>
    </row>
    <row r="228" spans="1:44" s="161" customFormat="1" ht="24.95" customHeight="1">
      <c r="A228" s="887" t="s">
        <v>1898</v>
      </c>
      <c r="B228" s="13">
        <v>7</v>
      </c>
      <c r="C228" s="329" t="s">
        <v>1325</v>
      </c>
      <c r="D228" s="1013"/>
      <c r="E228" s="1013" t="s">
        <v>1664</v>
      </c>
      <c r="F228" s="1029" t="s">
        <v>1405</v>
      </c>
      <c r="G228" s="1029">
        <v>3.15</v>
      </c>
      <c r="H228" s="1042" t="s">
        <v>1194</v>
      </c>
      <c r="I228" s="1042" t="s">
        <v>1237</v>
      </c>
      <c r="J228" s="1043"/>
      <c r="K228" s="1043"/>
      <c r="L228" s="1043"/>
      <c r="M228" s="1029" t="s">
        <v>39</v>
      </c>
      <c r="N228" s="1029"/>
      <c r="O228" s="1029" t="s">
        <v>14</v>
      </c>
      <c r="P228" s="874"/>
      <c r="Q228" s="874"/>
      <c r="R228" s="1099"/>
      <c r="S228" s="1099"/>
      <c r="T228" s="1099" t="s">
        <v>34</v>
      </c>
      <c r="U228" s="1013" t="s">
        <v>16</v>
      </c>
      <c r="V228" s="1029" t="s">
        <v>21</v>
      </c>
      <c r="W228" s="1907"/>
      <c r="X228" s="893"/>
      <c r="Y228" s="1180"/>
      <c r="Z228" s="1149"/>
      <c r="AA228" s="850"/>
      <c r="AB228" s="850"/>
      <c r="AC228" s="850"/>
      <c r="AD228" s="850"/>
      <c r="AE228" s="850"/>
      <c r="AF228" s="850"/>
      <c r="AG228" s="850"/>
      <c r="AH228" s="1150"/>
      <c r="AI228" s="1145"/>
      <c r="AJ228" s="850">
        <v>-13.538623810000001</v>
      </c>
      <c r="AK228" s="850"/>
      <c r="AL228" s="850">
        <v>-13.359240529999999</v>
      </c>
      <c r="AM228" s="850"/>
      <c r="AN228" s="1154">
        <v>-13.42536067</v>
      </c>
      <c r="AO228" s="1159" t="s">
        <v>12079</v>
      </c>
      <c r="AP228" s="1222"/>
      <c r="AQ228" s="160"/>
      <c r="AR228" s="160"/>
    </row>
    <row r="229" spans="1:44" s="161" customFormat="1" ht="24.95" customHeight="1">
      <c r="A229" s="1011" t="s">
        <v>1899</v>
      </c>
      <c r="B229" s="301">
        <v>7</v>
      </c>
      <c r="C229" s="328" t="s">
        <v>1326</v>
      </c>
      <c r="D229" s="1012"/>
      <c r="E229" s="1012" t="s">
        <v>1664</v>
      </c>
      <c r="F229" s="1032" t="s">
        <v>1405</v>
      </c>
      <c r="G229" s="1032">
        <v>3.15</v>
      </c>
      <c r="H229" s="1040" t="s">
        <v>1194</v>
      </c>
      <c r="I229" s="1040" t="s">
        <v>1237</v>
      </c>
      <c r="J229" s="1041"/>
      <c r="K229" s="1041"/>
      <c r="L229" s="1041"/>
      <c r="M229" s="1032" t="s">
        <v>39</v>
      </c>
      <c r="N229" s="1032"/>
      <c r="O229" s="1032" t="s">
        <v>14</v>
      </c>
      <c r="P229" s="1103"/>
      <c r="Q229" s="1103"/>
      <c r="R229" s="1100"/>
      <c r="S229" s="1100"/>
      <c r="T229" s="1100" t="s">
        <v>34</v>
      </c>
      <c r="U229" s="1012" t="s">
        <v>16</v>
      </c>
      <c r="V229" s="1032" t="s">
        <v>21</v>
      </c>
      <c r="W229" s="1908"/>
      <c r="X229" s="892"/>
      <c r="Y229" s="1181"/>
      <c r="Z229" s="1151"/>
      <c r="AA229" s="851"/>
      <c r="AB229" s="851"/>
      <c r="AC229" s="851"/>
      <c r="AD229" s="851"/>
      <c r="AE229" s="851"/>
      <c r="AF229" s="851"/>
      <c r="AG229" s="851"/>
      <c r="AH229" s="1152"/>
      <c r="AI229" s="1146"/>
      <c r="AJ229" s="851">
        <v>-33.257711403999998</v>
      </c>
      <c r="AK229" s="851"/>
      <c r="AL229" s="851">
        <v>-32.798345564000002</v>
      </c>
      <c r="AM229" s="851"/>
      <c r="AN229" s="1155">
        <v>-33.004228584000003</v>
      </c>
      <c r="AO229" s="1160" t="s">
        <v>12080</v>
      </c>
      <c r="AP229" s="1223"/>
      <c r="AQ229" s="160"/>
      <c r="AR229" s="160"/>
    </row>
    <row r="230" spans="1:44" s="161" customFormat="1" ht="24.95" customHeight="1">
      <c r="A230" s="887" t="s">
        <v>1900</v>
      </c>
      <c r="B230" s="13">
        <v>7</v>
      </c>
      <c r="C230" s="329" t="s">
        <v>1327</v>
      </c>
      <c r="D230" s="1013"/>
      <c r="E230" s="1013" t="s">
        <v>1664</v>
      </c>
      <c r="F230" s="1029" t="s">
        <v>1406</v>
      </c>
      <c r="G230" s="1029">
        <v>3.15</v>
      </c>
      <c r="H230" s="1042" t="s">
        <v>1194</v>
      </c>
      <c r="I230" s="1042" t="s">
        <v>1237</v>
      </c>
      <c r="J230" s="1043"/>
      <c r="K230" s="1043"/>
      <c r="L230" s="1043"/>
      <c r="M230" s="1029" t="s">
        <v>39</v>
      </c>
      <c r="N230" s="1029"/>
      <c r="O230" s="1029" t="s">
        <v>14</v>
      </c>
      <c r="P230" s="874"/>
      <c r="Q230" s="874"/>
      <c r="R230" s="1099"/>
      <c r="S230" s="1099"/>
      <c r="T230" s="1099" t="s">
        <v>34</v>
      </c>
      <c r="U230" s="1013" t="s">
        <v>16</v>
      </c>
      <c r="V230" s="1029" t="s">
        <v>21</v>
      </c>
      <c r="W230" s="1907"/>
      <c r="X230" s="893"/>
      <c r="Y230" s="1180"/>
      <c r="Z230" s="1149"/>
      <c r="AA230" s="850"/>
      <c r="AB230" s="850"/>
      <c r="AC230" s="850"/>
      <c r="AD230" s="850"/>
      <c r="AE230" s="850"/>
      <c r="AF230" s="850"/>
      <c r="AG230" s="850"/>
      <c r="AH230" s="1150"/>
      <c r="AI230" s="1145"/>
      <c r="AJ230" s="850">
        <v>-40.908096309999998</v>
      </c>
      <c r="AK230" s="850"/>
      <c r="AL230" s="850">
        <v>-41.026557920000002</v>
      </c>
      <c r="AM230" s="850"/>
      <c r="AN230" s="1154">
        <v>-41.787654879999998</v>
      </c>
      <c r="AO230" s="1159" t="s">
        <v>12081</v>
      </c>
      <c r="AP230" s="1222"/>
      <c r="AQ230" s="160"/>
      <c r="AR230" s="160"/>
    </row>
    <row r="231" spans="1:44" s="161" customFormat="1" ht="24.95" customHeight="1">
      <c r="A231" s="1011" t="s">
        <v>1901</v>
      </c>
      <c r="B231" s="301">
        <v>7</v>
      </c>
      <c r="C231" s="328" t="s">
        <v>1328</v>
      </c>
      <c r="D231" s="1012"/>
      <c r="E231" s="1012" t="s">
        <v>1664</v>
      </c>
      <c r="F231" s="1032" t="s">
        <v>1406</v>
      </c>
      <c r="G231" s="1032">
        <v>3.15</v>
      </c>
      <c r="H231" s="1040" t="s">
        <v>1194</v>
      </c>
      <c r="I231" s="1040" t="s">
        <v>1237</v>
      </c>
      <c r="J231" s="1041"/>
      <c r="K231" s="1041"/>
      <c r="L231" s="1041"/>
      <c r="M231" s="1032" t="s">
        <v>39</v>
      </c>
      <c r="N231" s="1032"/>
      <c r="O231" s="1032" t="s">
        <v>14</v>
      </c>
      <c r="P231" s="1103"/>
      <c r="Q231" s="1103"/>
      <c r="R231" s="1100"/>
      <c r="S231" s="1100"/>
      <c r="T231" s="1100" t="s">
        <v>34</v>
      </c>
      <c r="U231" s="1012" t="s">
        <v>16</v>
      </c>
      <c r="V231" s="1032" t="s">
        <v>21</v>
      </c>
      <c r="W231" s="1908"/>
      <c r="X231" s="892"/>
      <c r="Y231" s="1181"/>
      <c r="Z231" s="1151"/>
      <c r="AA231" s="851"/>
      <c r="AB231" s="851"/>
      <c r="AC231" s="851"/>
      <c r="AD231" s="851"/>
      <c r="AE231" s="851"/>
      <c r="AF231" s="851"/>
      <c r="AG231" s="851"/>
      <c r="AH231" s="1152"/>
      <c r="AI231" s="1146"/>
      <c r="AJ231" s="851">
        <v>-72.564558032999997</v>
      </c>
      <c r="AK231" s="851"/>
      <c r="AL231" s="851">
        <v>-72.531957622999997</v>
      </c>
      <c r="AM231" s="851"/>
      <c r="AN231" s="1155">
        <v>-72.520322802999999</v>
      </c>
      <c r="AO231" s="1160" t="s">
        <v>12082</v>
      </c>
      <c r="AP231" s="1223"/>
      <c r="AQ231" s="160"/>
      <c r="AR231" s="160"/>
    </row>
    <row r="232" spans="1:44" s="161" customFormat="1" ht="24.95" customHeight="1">
      <c r="A232" s="887" t="s">
        <v>1902</v>
      </c>
      <c r="B232" s="13">
        <v>7</v>
      </c>
      <c r="C232" s="329" t="s">
        <v>1327</v>
      </c>
      <c r="D232" s="1013"/>
      <c r="E232" s="1013" t="s">
        <v>1664</v>
      </c>
      <c r="F232" s="1029" t="s">
        <v>1407</v>
      </c>
      <c r="G232" s="1029">
        <v>3.15</v>
      </c>
      <c r="H232" s="1042" t="s">
        <v>1194</v>
      </c>
      <c r="I232" s="1042" t="s">
        <v>1237</v>
      </c>
      <c r="J232" s="1043"/>
      <c r="K232" s="1043"/>
      <c r="L232" s="1043"/>
      <c r="M232" s="1029" t="s">
        <v>39</v>
      </c>
      <c r="N232" s="1029"/>
      <c r="O232" s="1029" t="s">
        <v>14</v>
      </c>
      <c r="P232" s="874"/>
      <c r="Q232" s="874"/>
      <c r="R232" s="1099"/>
      <c r="S232" s="1099"/>
      <c r="T232" s="1099" t="s">
        <v>34</v>
      </c>
      <c r="U232" s="1013" t="s">
        <v>16</v>
      </c>
      <c r="V232" s="1029" t="s">
        <v>21</v>
      </c>
      <c r="W232" s="1907"/>
      <c r="X232" s="893"/>
      <c r="Y232" s="1180"/>
      <c r="Z232" s="1149"/>
      <c r="AA232" s="850"/>
      <c r="AB232" s="850"/>
      <c r="AC232" s="850"/>
      <c r="AD232" s="850"/>
      <c r="AE232" s="850"/>
      <c r="AF232" s="850"/>
      <c r="AG232" s="850"/>
      <c r="AH232" s="1150"/>
      <c r="AI232" s="1145"/>
      <c r="AJ232" s="850">
        <v>-18.004696849999998</v>
      </c>
      <c r="AK232" s="850"/>
      <c r="AL232" s="850">
        <v>-17.929883010000001</v>
      </c>
      <c r="AM232" s="850"/>
      <c r="AN232" s="1154">
        <v>-18.189473159999999</v>
      </c>
      <c r="AO232" s="1159" t="s">
        <v>12083</v>
      </c>
      <c r="AP232" s="1222"/>
      <c r="AQ232" s="160"/>
      <c r="AR232" s="160"/>
    </row>
    <row r="233" spans="1:44" s="161" customFormat="1" ht="24.95" customHeight="1">
      <c r="A233" s="1011" t="s">
        <v>1903</v>
      </c>
      <c r="B233" s="301">
        <v>7</v>
      </c>
      <c r="C233" s="328" t="s">
        <v>1328</v>
      </c>
      <c r="D233" s="1012"/>
      <c r="E233" s="1012" t="s">
        <v>1664</v>
      </c>
      <c r="F233" s="1032" t="s">
        <v>1407</v>
      </c>
      <c r="G233" s="1032">
        <v>3.15</v>
      </c>
      <c r="H233" s="1040" t="s">
        <v>1194</v>
      </c>
      <c r="I233" s="1040" t="s">
        <v>1237</v>
      </c>
      <c r="J233" s="1041"/>
      <c r="K233" s="1041"/>
      <c r="L233" s="1041"/>
      <c r="M233" s="1032" t="s">
        <v>39</v>
      </c>
      <c r="N233" s="1032"/>
      <c r="O233" s="1032" t="s">
        <v>14</v>
      </c>
      <c r="P233" s="1103"/>
      <c r="Q233" s="1103"/>
      <c r="R233" s="1100"/>
      <c r="S233" s="1100"/>
      <c r="T233" s="1100" t="s">
        <v>34</v>
      </c>
      <c r="U233" s="1012" t="s">
        <v>16</v>
      </c>
      <c r="V233" s="1032" t="s">
        <v>21</v>
      </c>
      <c r="W233" s="1908"/>
      <c r="X233" s="892"/>
      <c r="Y233" s="1181"/>
      <c r="Z233" s="1151"/>
      <c r="AA233" s="851"/>
      <c r="AB233" s="851"/>
      <c r="AC233" s="851"/>
      <c r="AD233" s="851"/>
      <c r="AE233" s="851"/>
      <c r="AF233" s="851"/>
      <c r="AG233" s="851"/>
      <c r="AH233" s="1152"/>
      <c r="AI233" s="1146"/>
      <c r="AJ233" s="851">
        <v>-36.927014350999997</v>
      </c>
      <c r="AK233" s="851"/>
      <c r="AL233" s="851">
        <v>-37.080838211</v>
      </c>
      <c r="AM233" s="851"/>
      <c r="AN233" s="1155">
        <v>-38.362252241</v>
      </c>
      <c r="AO233" s="1160" t="s">
        <v>12084</v>
      </c>
      <c r="AP233" s="1223"/>
      <c r="AQ233" s="160"/>
      <c r="AR233" s="160"/>
    </row>
    <row r="234" spans="1:44" s="161" customFormat="1" ht="24.95" customHeight="1">
      <c r="A234" s="887" t="s">
        <v>1904</v>
      </c>
      <c r="B234" s="13">
        <v>7</v>
      </c>
      <c r="C234" s="329" t="s">
        <v>1329</v>
      </c>
      <c r="D234" s="1013"/>
      <c r="E234" s="1013" t="s">
        <v>1664</v>
      </c>
      <c r="F234" s="1029" t="s">
        <v>60</v>
      </c>
      <c r="G234" s="1029">
        <v>3.15</v>
      </c>
      <c r="H234" s="1042" t="s">
        <v>1194</v>
      </c>
      <c r="I234" s="1042" t="s">
        <v>1237</v>
      </c>
      <c r="J234" s="1043"/>
      <c r="K234" s="1043"/>
      <c r="L234" s="1043"/>
      <c r="M234" s="1029" t="s">
        <v>39</v>
      </c>
      <c r="N234" s="1029"/>
      <c r="O234" s="1029" t="s">
        <v>14</v>
      </c>
      <c r="P234" s="874"/>
      <c r="Q234" s="874"/>
      <c r="R234" s="1099"/>
      <c r="S234" s="1099"/>
      <c r="T234" s="1099" t="s">
        <v>34</v>
      </c>
      <c r="U234" s="1013" t="s">
        <v>16</v>
      </c>
      <c r="V234" s="1029" t="s">
        <v>21</v>
      </c>
      <c r="W234" s="1907"/>
      <c r="X234" s="893"/>
      <c r="Y234" s="1180"/>
      <c r="Z234" s="1149"/>
      <c r="AA234" s="850"/>
      <c r="AB234" s="850"/>
      <c r="AC234" s="850"/>
      <c r="AD234" s="850"/>
      <c r="AE234" s="850"/>
      <c r="AF234" s="850"/>
      <c r="AG234" s="850"/>
      <c r="AH234" s="1150"/>
      <c r="AI234" s="1145"/>
      <c r="AJ234" s="850">
        <v>-14.28244686</v>
      </c>
      <c r="AK234" s="850"/>
      <c r="AL234" s="850">
        <v>-14.19060421</v>
      </c>
      <c r="AM234" s="850"/>
      <c r="AN234" s="1154">
        <v>-14.46921444</v>
      </c>
      <c r="AO234" s="1159" t="s">
        <v>12085</v>
      </c>
      <c r="AP234" s="1222"/>
      <c r="AQ234" s="160"/>
      <c r="AR234" s="160"/>
    </row>
    <row r="235" spans="1:44" s="161" customFormat="1" ht="24.95" customHeight="1">
      <c r="A235" s="1011" t="s">
        <v>1905</v>
      </c>
      <c r="B235" s="301">
        <v>7</v>
      </c>
      <c r="C235" s="306" t="s">
        <v>1330</v>
      </c>
      <c r="D235" s="1012"/>
      <c r="E235" s="1012" t="s">
        <v>1664</v>
      </c>
      <c r="F235" s="1032" t="s">
        <v>60</v>
      </c>
      <c r="G235" s="1032">
        <v>3.15</v>
      </c>
      <c r="H235" s="1040" t="s">
        <v>1194</v>
      </c>
      <c r="I235" s="1040" t="s">
        <v>1237</v>
      </c>
      <c r="J235" s="1041"/>
      <c r="K235" s="1041"/>
      <c r="L235" s="1041"/>
      <c r="M235" s="1032" t="s">
        <v>39</v>
      </c>
      <c r="N235" s="1032"/>
      <c r="O235" s="1032" t="s">
        <v>14</v>
      </c>
      <c r="P235" s="1103"/>
      <c r="Q235" s="1103"/>
      <c r="R235" s="1100"/>
      <c r="S235" s="1100"/>
      <c r="T235" s="1100" t="s">
        <v>34</v>
      </c>
      <c r="U235" s="1012" t="s">
        <v>16</v>
      </c>
      <c r="V235" s="1032" t="s">
        <v>21</v>
      </c>
      <c r="W235" s="1908"/>
      <c r="X235" s="892"/>
      <c r="Y235" s="1181"/>
      <c r="Z235" s="1151"/>
      <c r="AA235" s="851"/>
      <c r="AB235" s="851"/>
      <c r="AC235" s="851"/>
      <c r="AD235" s="851"/>
      <c r="AE235" s="851"/>
      <c r="AF235" s="851"/>
      <c r="AG235" s="851"/>
      <c r="AH235" s="1152"/>
      <c r="AI235" s="1146"/>
      <c r="AJ235" s="851">
        <v>-41.883942591999997</v>
      </c>
      <c r="AK235" s="851"/>
      <c r="AL235" s="851">
        <v>-41.661950101999999</v>
      </c>
      <c r="AM235" s="851"/>
      <c r="AN235" s="1155">
        <v>-42.310608852000001</v>
      </c>
      <c r="AO235" s="1160" t="s">
        <v>12086</v>
      </c>
      <c r="AP235" s="1223"/>
      <c r="AQ235" s="160"/>
      <c r="AR235" s="160"/>
    </row>
    <row r="236" spans="1:44" ht="24.95" customHeight="1"/>
    <row r="237" spans="1:44" ht="24.95" customHeight="1"/>
    <row r="238" spans="1:44" ht="24.95" customHeight="1"/>
    <row r="239" spans="1:44" ht="24.95" customHeight="1"/>
    <row r="240" spans="1:44"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T28" activePane="bottomRight" state="frozen"/>
      <selection pane="bottomRight" activeCell="X55" sqref="X55"/>
      <rowBreaks count="1" manualBreakCount="1">
        <brk id="217"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T99" activePane="bottomRight" state="frozen"/>
      <selection pane="bottomRight" activeCell="M159" sqref="M159"/>
      <rowBreaks count="1" manualBreakCount="1">
        <brk id="217" max="16383" man="1"/>
      </rowBreaks>
      <pageMargins left="0.7" right="0.7" top="0.75" bottom="0.75" header="0.3" footer="0.3"/>
      <pageSetup orientation="portrait" horizontalDpi="4294967292" verticalDpi="4294967292"/>
      <autoFilter ref="A3:QW235"/>
    </customSheetView>
    <customSheetView guid="{B28F16FF-0F44-40BD-9D69-8D273D3E7650}" scale="70" showAutoFilter="1">
      <pane xSplit="3" ySplit="3" topLeftCell="AC177" activePane="bottomRight" state="frozen"/>
      <selection pane="bottomRight" activeCell="C188" sqref="C188:C190"/>
      <rowBreaks count="1" manualBreakCount="1">
        <brk id="217" max="16383" man="1"/>
      </rowBreaks>
      <pageMargins left="0.7" right="0.7" top="0.75" bottom="0.75" header="0.3" footer="0.3"/>
      <pageSetup orientation="portrait" horizontalDpi="4294967292" verticalDpi="4294967292"/>
      <autoFilter ref="A3:QW235"/>
    </customSheetView>
    <customSheetView guid="{74B11F93-8E3D-4003-B954-730EE77B0896}" scale="85" showAutoFilter="1">
      <pane xSplit="3" ySplit="3" topLeftCell="AC216" activePane="bottomRight" state="frozen"/>
      <selection pane="bottomRight" activeCell="X226" sqref="X225:AM226"/>
      <rowBreaks count="1" manualBreakCount="1">
        <brk id="217" max="16383" man="1"/>
      </rowBreaks>
      <pageMargins left="0.7" right="0.7" top="0.75" bottom="0.75" header="0.3" footer="0.3"/>
      <pageSetup orientation="portrait" horizontalDpi="4294967292" verticalDpi="4294967292"/>
      <autoFilter ref="A3:QW235"/>
    </customSheetView>
    <customSheetView guid="{E0947896-3CC1-4B8D-841C-2894E9BC2E1F}" scale="70" showAutoFilter="1">
      <pane xSplit="3" ySplit="3" topLeftCell="X226" activePane="bottomRight" state="frozen"/>
      <selection pane="bottomRight" activeCell="C138" sqref="C138:C155"/>
      <rowBreaks count="1" manualBreakCount="1">
        <brk id="217" max="16383" man="1"/>
      </rowBreaks>
      <pageMargins left="0.7" right="0.7" top="0.75" bottom="0.75" header="0.3" footer="0.3"/>
      <pageSetup orientation="portrait" horizontalDpi="4294967292" verticalDpi="4294967292"/>
      <autoFilter ref="A3:QW87"/>
    </customSheetView>
    <customSheetView guid="{A9DB288B-AAF3-4F86-80F8-FF6C3628B522}" scale="40" showAutoFilter="1">
      <pane xSplit="3" ySplit="3" topLeftCell="T99" activePane="bottomRight" state="frozen"/>
      <selection pane="bottomRight" activeCell="M159" sqref="M159"/>
      <rowBreaks count="1" manualBreakCount="1">
        <brk id="217" max="16383" man="1"/>
      </rowBreaks>
      <pageMargins left="0.7" right="0.7" top="0.75" bottom="0.75" header="0.3" footer="0.3"/>
      <pageSetup orientation="portrait" horizontalDpi="4294967292" verticalDpi="4294967292"/>
      <autoFilter ref="A3:QW235"/>
    </customSheetView>
    <customSheetView guid="{26811BBE-EA28-41F7-9886-4075B67DDAEA}" scale="55" showAutoFilter="1">
      <pane xSplit="3" ySplit="3" topLeftCell="X157" activePane="bottomRight" state="frozen"/>
      <selection pane="bottomRight" activeCell="AL185" sqref="AL185"/>
      <rowBreaks count="1" manualBreakCount="1">
        <brk id="217" max="16383" man="1"/>
      </rowBreaks>
      <pageMargins left="0.7" right="0.7" top="0.75" bottom="0.75" header="0.3" footer="0.3"/>
      <pageSetup orientation="portrait" horizontalDpi="4294967292" verticalDpi="4294967292"/>
      <autoFilter ref="A3:QW235"/>
    </customSheetView>
  </customSheetViews>
  <mergeCells count="65">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AL2:AL3"/>
    <mergeCell ref="AM2:AM3"/>
    <mergeCell ref="AN2:AN3"/>
    <mergeCell ref="AO2:AO3"/>
    <mergeCell ref="AP141:AP142"/>
    <mergeCell ref="AP143:AP144"/>
    <mergeCell ref="C191:C193"/>
    <mergeCell ref="C207:C209"/>
    <mergeCell ref="C143:C144"/>
    <mergeCell ref="X143:X144"/>
    <mergeCell ref="Y143:Y144"/>
    <mergeCell ref="C194:C195"/>
    <mergeCell ref="C196:C197"/>
    <mergeCell ref="C210:C211"/>
    <mergeCell ref="C150:C152"/>
    <mergeCell ref="C153:C155"/>
    <mergeCell ref="C156:C158"/>
    <mergeCell ref="C162:C164"/>
    <mergeCell ref="C165:C167"/>
    <mergeCell ref="C173:C175"/>
    <mergeCell ref="C176:C178"/>
    <mergeCell ref="C188:C190"/>
    <mergeCell ref="C169:C170"/>
    <mergeCell ref="C159:C161"/>
    <mergeCell ref="C179:C181"/>
    <mergeCell ref="C185:C187"/>
    <mergeCell ref="C182:C184"/>
    <mergeCell ref="C51:C55"/>
    <mergeCell ref="C57:C62"/>
    <mergeCell ref="C63:C68"/>
    <mergeCell ref="C69:C74"/>
    <mergeCell ref="C75:C77"/>
    <mergeCell ref="C78:C86"/>
    <mergeCell ref="C99:C133"/>
    <mergeCell ref="Y99:Y133"/>
    <mergeCell ref="C141:C142"/>
    <mergeCell ref="X141:X142"/>
    <mergeCell ref="Y141:Y142"/>
    <mergeCell ref="X129:X131"/>
    <mergeCell ref="C134:C135"/>
    <mergeCell ref="X78:X86"/>
    <mergeCell ref="C92:C95"/>
    <mergeCell ref="C46:C49"/>
    <mergeCell ref="C27:C29"/>
    <mergeCell ref="C6:C8"/>
    <mergeCell ref="C10:C11"/>
    <mergeCell ref="C14:C16"/>
    <mergeCell ref="C24:C26"/>
    <mergeCell ref="C18:C22"/>
  </mergeCells>
  <phoneticPr fontId="111" type="noConversion"/>
  <conditionalFormatting sqref="T141:T142">
    <cfRule type="containsText" dxfId="880" priority="2" operator="containsText" text="TBD">
      <formula>NOT(ISERROR(SEARCH("TBD",T1)))</formula>
    </cfRule>
  </conditionalFormatting>
  <conditionalFormatting sqref="C13">
    <cfRule type="containsText" dxfId="879" priority="1" operator="containsText" text="TBD">
      <formula>NOT(ISERROR(SEARCH("TBD",C13)))</formula>
    </cfRule>
  </conditionalFormatting>
  <conditionalFormatting sqref="T143:T144">
    <cfRule type="containsText" dxfId="878" priority="3" operator="containsText" text="TBD">
      <formula>NOT(ISERROR(SEARCH("TBD",#REF!)))</formula>
    </cfRule>
  </conditionalFormatting>
  <pageMargins left="0.7" right="0.7" top="0.75" bottom="0.75" header="0.3" footer="0.3"/>
  <pageSetup orientation="portrait" horizontalDpi="4294967292" verticalDpi="4294967292"/>
  <rowBreaks count="1" manualBreakCount="1">
    <brk id="217"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S34" activePane="bottomRight" state="frozen"/>
      <selection pane="topRight" activeCell="D1" sqref="D1"/>
      <selection pane="bottomLeft" activeCell="A4" sqref="A4"/>
      <selection pane="bottomRight" activeCell="V46" sqref="V46"/>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2066</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2</v>
      </c>
      <c r="AQ3" s="157"/>
      <c r="AR3" s="157"/>
    </row>
    <row r="4" spans="1:44" s="162" customFormat="1" ht="24.95" customHeight="1">
      <c r="A4" s="1005" t="s">
        <v>2067</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2068</v>
      </c>
      <c r="B5" s="13">
        <v>41</v>
      </c>
      <c r="C5" s="1782" t="s">
        <v>38</v>
      </c>
      <c r="D5" s="1029"/>
      <c r="E5" s="1031" t="s">
        <v>1664</v>
      </c>
      <c r="F5" s="1030" t="s">
        <v>1388</v>
      </c>
      <c r="G5" s="1029"/>
      <c r="H5" s="873"/>
      <c r="I5" s="873"/>
      <c r="J5" s="873"/>
      <c r="K5" s="873"/>
      <c r="L5" s="873"/>
      <c r="M5" s="1029"/>
      <c r="N5" s="1029"/>
      <c r="O5" s="1029"/>
      <c r="P5" s="1029"/>
      <c r="Q5" s="1029"/>
      <c r="R5" s="875">
        <v>2496</v>
      </c>
      <c r="S5" s="875"/>
      <c r="T5" s="875">
        <v>2690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6" t="s">
        <v>7093</v>
      </c>
      <c r="B6" s="13">
        <v>38</v>
      </c>
      <c r="C6" s="1783"/>
      <c r="D6" s="1029"/>
      <c r="E6" s="1031" t="s">
        <v>1664</v>
      </c>
      <c r="F6" s="1030" t="s">
        <v>1388</v>
      </c>
      <c r="G6" s="1029"/>
      <c r="H6" s="873"/>
      <c r="I6" s="873"/>
      <c r="J6" s="873"/>
      <c r="K6" s="873"/>
      <c r="L6" s="873"/>
      <c r="M6" s="1029"/>
      <c r="N6" s="1029"/>
      <c r="O6" s="1029"/>
      <c r="P6" s="1029"/>
      <c r="Q6" s="1029"/>
      <c r="R6" s="875">
        <v>2570</v>
      </c>
      <c r="S6" s="875"/>
      <c r="T6" s="875">
        <v>2620</v>
      </c>
      <c r="U6" s="1029" t="s">
        <v>19</v>
      </c>
      <c r="V6" s="1029" t="s">
        <v>64</v>
      </c>
      <c r="W6" s="1907"/>
      <c r="X6" s="152"/>
      <c r="Y6" s="1178"/>
      <c r="Z6" s="1149"/>
      <c r="AA6" s="850"/>
      <c r="AB6" s="850"/>
      <c r="AC6" s="850"/>
      <c r="AD6" s="850"/>
      <c r="AE6" s="850"/>
      <c r="AF6" s="850"/>
      <c r="AG6" s="850"/>
      <c r="AH6" s="1150"/>
      <c r="AI6" s="1145"/>
      <c r="AJ6" s="850"/>
      <c r="AK6" s="850"/>
      <c r="AL6" s="850"/>
      <c r="AM6" s="850"/>
      <c r="AN6" s="1154"/>
      <c r="AO6" s="1159"/>
      <c r="AP6" s="1220"/>
      <c r="AQ6" s="160"/>
      <c r="AR6" s="160"/>
    </row>
    <row r="7" spans="1:44" s="161" customFormat="1" ht="24.95" customHeight="1">
      <c r="A7" s="1006" t="s">
        <v>7094</v>
      </c>
      <c r="B7" s="13" t="s">
        <v>7095</v>
      </c>
      <c r="C7" s="1783"/>
      <c r="D7" s="1029"/>
      <c r="E7" s="1031" t="s">
        <v>1664</v>
      </c>
      <c r="F7" s="1030" t="s">
        <v>1388</v>
      </c>
      <c r="G7" s="1029"/>
      <c r="H7" s="873"/>
      <c r="I7" s="873"/>
      <c r="J7" s="873"/>
      <c r="K7" s="873"/>
      <c r="L7" s="873"/>
      <c r="M7" s="1029"/>
      <c r="N7" s="1029"/>
      <c r="O7" s="1029"/>
      <c r="P7" s="1029"/>
      <c r="Q7" s="1029"/>
      <c r="R7" s="875">
        <v>2545</v>
      </c>
      <c r="S7" s="875"/>
      <c r="T7" s="875">
        <v>2575</v>
      </c>
      <c r="U7" s="1029" t="s">
        <v>19</v>
      </c>
      <c r="V7" s="1029" t="s">
        <v>64</v>
      </c>
      <c r="W7" s="1907"/>
      <c r="X7" s="152"/>
      <c r="Y7" s="1178"/>
      <c r="Z7" s="1149"/>
      <c r="AA7" s="850"/>
      <c r="AB7" s="850"/>
      <c r="AC7" s="850"/>
      <c r="AD7" s="850"/>
      <c r="AE7" s="850"/>
      <c r="AF7" s="850"/>
      <c r="AG7" s="850"/>
      <c r="AH7" s="1150"/>
      <c r="AI7" s="1145"/>
      <c r="AJ7" s="850"/>
      <c r="AK7" s="850"/>
      <c r="AL7" s="850"/>
      <c r="AM7" s="850"/>
      <c r="AN7" s="1154"/>
      <c r="AO7" s="1159"/>
      <c r="AP7" s="1220"/>
      <c r="AQ7" s="160"/>
      <c r="AR7" s="160"/>
    </row>
    <row r="8" spans="1:44" s="161" customFormat="1" ht="24.95" customHeight="1">
      <c r="A8" s="1006" t="s">
        <v>7094</v>
      </c>
      <c r="B8" s="13" t="s">
        <v>7092</v>
      </c>
      <c r="C8" s="1784"/>
      <c r="D8" s="1029"/>
      <c r="E8" s="1031" t="s">
        <v>1664</v>
      </c>
      <c r="F8" s="1030" t="s">
        <v>1388</v>
      </c>
      <c r="G8" s="1029"/>
      <c r="H8" s="873"/>
      <c r="I8" s="873"/>
      <c r="J8" s="873"/>
      <c r="K8" s="873"/>
      <c r="L8" s="873"/>
      <c r="M8" s="1029"/>
      <c r="N8" s="1029"/>
      <c r="O8" s="1029"/>
      <c r="P8" s="1029"/>
      <c r="Q8" s="1029"/>
      <c r="R8" s="875">
        <v>2595</v>
      </c>
      <c r="S8" s="875"/>
      <c r="T8" s="875">
        <v>2625</v>
      </c>
      <c r="U8" s="1029" t="s">
        <v>19</v>
      </c>
      <c r="V8" s="1029" t="s">
        <v>64</v>
      </c>
      <c r="W8" s="1907"/>
      <c r="X8" s="152"/>
      <c r="Y8" s="1178"/>
      <c r="Z8" s="1149"/>
      <c r="AA8" s="850"/>
      <c r="AB8" s="850"/>
      <c r="AC8" s="850"/>
      <c r="AD8" s="850"/>
      <c r="AE8" s="850"/>
      <c r="AF8" s="850"/>
      <c r="AG8" s="850"/>
      <c r="AH8" s="1150"/>
      <c r="AI8" s="1145"/>
      <c r="AJ8" s="850"/>
      <c r="AK8" s="850"/>
      <c r="AL8" s="850"/>
      <c r="AM8" s="850"/>
      <c r="AN8" s="1154"/>
      <c r="AO8" s="1159"/>
      <c r="AP8" s="1220"/>
      <c r="AQ8" s="160"/>
      <c r="AR8" s="160"/>
    </row>
    <row r="9" spans="1:44" s="161" customFormat="1" ht="24.95" customHeight="1">
      <c r="A9" s="1008" t="s">
        <v>2069</v>
      </c>
      <c r="B9" s="301">
        <v>41</v>
      </c>
      <c r="C9" s="1819" t="s">
        <v>84</v>
      </c>
      <c r="D9" s="1012"/>
      <c r="E9" s="1012"/>
      <c r="F9" s="1014"/>
      <c r="G9" s="1032">
        <v>3.15</v>
      </c>
      <c r="H9" s="1040" t="s">
        <v>1194</v>
      </c>
      <c r="I9" s="1040" t="s">
        <v>875</v>
      </c>
      <c r="J9" s="1041"/>
      <c r="K9" s="1041"/>
      <c r="L9" s="1041"/>
      <c r="M9" s="1032" t="s">
        <v>39</v>
      </c>
      <c r="N9" s="1032"/>
      <c r="O9" s="1032"/>
      <c r="P9" s="1103"/>
      <c r="Q9" s="1103"/>
      <c r="R9" s="1100">
        <v>1</v>
      </c>
      <c r="S9" s="1100"/>
      <c r="T9" s="1104">
        <v>5.5</v>
      </c>
      <c r="U9" s="1012" t="s">
        <v>15</v>
      </c>
      <c r="V9" s="1032" t="s">
        <v>21</v>
      </c>
      <c r="W9" s="1908"/>
      <c r="X9" s="892"/>
      <c r="Y9" s="1179"/>
      <c r="Z9" s="1151"/>
      <c r="AA9" s="851"/>
      <c r="AB9" s="851"/>
      <c r="AC9" s="851"/>
      <c r="AD9" s="851"/>
      <c r="AE9" s="851"/>
      <c r="AF9" s="851"/>
      <c r="AG9" s="851"/>
      <c r="AH9" s="1152"/>
      <c r="AI9" s="1146"/>
      <c r="AJ9" s="851"/>
      <c r="AK9" s="851"/>
      <c r="AL9" s="851"/>
      <c r="AM9" s="851"/>
      <c r="AN9" s="1155"/>
      <c r="AO9" s="1160"/>
      <c r="AP9" s="1221"/>
      <c r="AQ9" s="160"/>
      <c r="AR9" s="160"/>
    </row>
    <row r="10" spans="1:44" s="161" customFormat="1" ht="24.95" customHeight="1">
      <c r="A10" s="1008" t="s">
        <v>2070</v>
      </c>
      <c r="B10" s="301">
        <v>41</v>
      </c>
      <c r="C10" s="1820"/>
      <c r="D10" s="1012"/>
      <c r="E10" s="1012"/>
      <c r="F10" s="1014"/>
      <c r="G10" s="1032">
        <v>3.15</v>
      </c>
      <c r="H10" s="1040" t="s">
        <v>1194</v>
      </c>
      <c r="I10" s="1040" t="s">
        <v>875</v>
      </c>
      <c r="J10" s="1041"/>
      <c r="K10" s="1041"/>
      <c r="L10" s="1041"/>
      <c r="M10" s="1032" t="s">
        <v>39</v>
      </c>
      <c r="N10" s="1032"/>
      <c r="O10" s="1032"/>
      <c r="P10" s="1103"/>
      <c r="Q10" s="1103"/>
      <c r="R10" s="1100">
        <v>1</v>
      </c>
      <c r="S10" s="1100"/>
      <c r="T10" s="1104">
        <v>5.5</v>
      </c>
      <c r="U10" s="1012" t="s">
        <v>15</v>
      </c>
      <c r="V10" s="1032" t="s">
        <v>21</v>
      </c>
      <c r="W10" s="1908"/>
      <c r="X10" s="892"/>
      <c r="Y10" s="1179"/>
      <c r="Z10" s="1151"/>
      <c r="AA10" s="851"/>
      <c r="AB10" s="851"/>
      <c r="AC10" s="851"/>
      <c r="AD10" s="851"/>
      <c r="AE10" s="851"/>
      <c r="AF10" s="851"/>
      <c r="AG10" s="851"/>
      <c r="AH10" s="1152"/>
      <c r="AI10" s="1146"/>
      <c r="AJ10" s="851"/>
      <c r="AK10" s="851"/>
      <c r="AL10" s="851"/>
      <c r="AM10" s="851"/>
      <c r="AN10" s="1155"/>
      <c r="AO10" s="1160"/>
      <c r="AP10" s="1221"/>
      <c r="AQ10" s="160"/>
      <c r="AR10" s="160"/>
    </row>
    <row r="11" spans="1:44" s="163" customFormat="1" ht="24.95" customHeight="1">
      <c r="A11" s="1008" t="s">
        <v>2071</v>
      </c>
      <c r="B11" s="301">
        <v>41</v>
      </c>
      <c r="C11" s="1821"/>
      <c r="D11" s="1012"/>
      <c r="E11" s="1012"/>
      <c r="F11" s="1014"/>
      <c r="G11" s="1032">
        <v>3.15</v>
      </c>
      <c r="H11" s="1040" t="s">
        <v>1194</v>
      </c>
      <c r="I11" s="1040" t="s">
        <v>875</v>
      </c>
      <c r="J11" s="1041"/>
      <c r="K11" s="1041"/>
      <c r="L11" s="1041"/>
      <c r="M11" s="1032" t="s">
        <v>85</v>
      </c>
      <c r="N11" s="1032"/>
      <c r="O11" s="1032"/>
      <c r="P11" s="1103"/>
      <c r="Q11" s="1103"/>
      <c r="R11" s="1100">
        <v>0.6</v>
      </c>
      <c r="S11" s="1100"/>
      <c r="T11" s="1104">
        <v>3</v>
      </c>
      <c r="U11" s="1012" t="s">
        <v>15</v>
      </c>
      <c r="V11" s="1032" t="s">
        <v>21</v>
      </c>
      <c r="W11" s="1908"/>
      <c r="X11" s="892"/>
      <c r="Y11" s="1179"/>
      <c r="Z11" s="1151"/>
      <c r="AA11" s="851"/>
      <c r="AB11" s="851"/>
      <c r="AC11" s="851"/>
      <c r="AD11" s="851"/>
      <c r="AE11" s="851"/>
      <c r="AF11" s="851"/>
      <c r="AG11" s="851"/>
      <c r="AH11" s="1152"/>
      <c r="AI11" s="1146"/>
      <c r="AJ11" s="851"/>
      <c r="AK11" s="851"/>
      <c r="AL11" s="851"/>
      <c r="AM11" s="851"/>
      <c r="AN11" s="1155"/>
      <c r="AO11" s="1160"/>
      <c r="AP11" s="1221"/>
    </row>
    <row r="12" spans="1:44" s="161" customFormat="1" ht="24.95" customHeight="1">
      <c r="A12" s="1006" t="s">
        <v>2072</v>
      </c>
      <c r="B12" s="13">
        <v>41</v>
      </c>
      <c r="C12" s="15" t="s">
        <v>87</v>
      </c>
      <c r="D12" s="1013"/>
      <c r="E12" s="1031"/>
      <c r="F12" s="1030"/>
      <c r="G12" s="1029">
        <v>3.15</v>
      </c>
      <c r="H12" s="1042" t="s">
        <v>1194</v>
      </c>
      <c r="I12" s="1042" t="s">
        <v>875</v>
      </c>
      <c r="J12" s="1043"/>
      <c r="K12" s="1043"/>
      <c r="L12" s="1043"/>
      <c r="M12" s="1029" t="s">
        <v>39</v>
      </c>
      <c r="N12" s="1029"/>
      <c r="O12" s="1029"/>
      <c r="P12" s="874"/>
      <c r="Q12" s="874"/>
      <c r="R12" s="1099"/>
      <c r="S12" s="1099">
        <v>3.4</v>
      </c>
      <c r="T12" s="1105"/>
      <c r="U12" s="1013" t="s">
        <v>15</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2073</v>
      </c>
      <c r="B13" s="301">
        <v>41</v>
      </c>
      <c r="C13" s="1819" t="s">
        <v>1341</v>
      </c>
      <c r="D13" s="1012"/>
      <c r="E13" s="1012" t="s">
        <v>1664</v>
      </c>
      <c r="F13" s="1014" t="s">
        <v>1388</v>
      </c>
      <c r="G13" s="1032">
        <v>3.15</v>
      </c>
      <c r="H13" s="1040" t="s">
        <v>1194</v>
      </c>
      <c r="I13" s="1040" t="s">
        <v>875</v>
      </c>
      <c r="J13" s="1041"/>
      <c r="K13" s="1041"/>
      <c r="L13" s="1041"/>
      <c r="M13" s="1032" t="s">
        <v>39</v>
      </c>
      <c r="N13" s="1032"/>
      <c r="O13" s="1032"/>
      <c r="P13" s="1103" t="s">
        <v>36</v>
      </c>
      <c r="Q13" s="1103"/>
      <c r="R13" s="1100">
        <v>14</v>
      </c>
      <c r="S13" s="1100"/>
      <c r="T13" s="1104">
        <v>26.9</v>
      </c>
      <c r="U13" s="1012" t="s">
        <v>16</v>
      </c>
      <c r="V13" s="1032" t="s">
        <v>21</v>
      </c>
      <c r="W13" s="1908"/>
      <c r="X13" s="892"/>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8" t="s">
        <v>2074</v>
      </c>
      <c r="B14" s="301">
        <v>41</v>
      </c>
      <c r="C14" s="1820"/>
      <c r="D14" s="1012"/>
      <c r="E14" s="1012" t="s">
        <v>1664</v>
      </c>
      <c r="F14" s="1014" t="s">
        <v>1388</v>
      </c>
      <c r="G14" s="1032">
        <v>3.15</v>
      </c>
      <c r="H14" s="1040" t="s">
        <v>1194</v>
      </c>
      <c r="I14" s="1040" t="s">
        <v>875</v>
      </c>
      <c r="J14" s="1041"/>
      <c r="K14" s="1041"/>
      <c r="L14" s="1041"/>
      <c r="M14" s="1032" t="s">
        <v>85</v>
      </c>
      <c r="N14" s="1032"/>
      <c r="O14" s="1032"/>
      <c r="P14" s="1103" t="s">
        <v>79</v>
      </c>
      <c r="Q14" s="1103"/>
      <c r="R14" s="1100">
        <v>-40</v>
      </c>
      <c r="S14" s="1100"/>
      <c r="T14" s="1104">
        <v>14</v>
      </c>
      <c r="U14" s="1012" t="s">
        <v>16</v>
      </c>
      <c r="V14" s="1032" t="s">
        <v>21</v>
      </c>
      <c r="W14" s="1908"/>
      <c r="X14" s="892"/>
      <c r="Y14" s="1181"/>
      <c r="Z14" s="1151"/>
      <c r="AA14" s="851"/>
      <c r="AB14" s="851"/>
      <c r="AC14" s="851"/>
      <c r="AD14" s="851"/>
      <c r="AE14" s="851"/>
      <c r="AF14" s="851"/>
      <c r="AG14" s="851"/>
      <c r="AH14" s="1152"/>
      <c r="AI14" s="1146"/>
      <c r="AJ14" s="851"/>
      <c r="AK14" s="851"/>
      <c r="AL14" s="851"/>
      <c r="AM14" s="851"/>
      <c r="AN14" s="1155"/>
      <c r="AO14" s="1160"/>
      <c r="AP14" s="1223"/>
      <c r="AQ14" s="160"/>
      <c r="AR14" s="160"/>
    </row>
    <row r="15" spans="1:44" s="161" customFormat="1" ht="24.95" customHeight="1">
      <c r="A15" s="1006" t="s">
        <v>2075</v>
      </c>
      <c r="B15" s="13">
        <v>41</v>
      </c>
      <c r="C15" s="15" t="s">
        <v>1299</v>
      </c>
      <c r="D15" s="1013"/>
      <c r="E15" s="1031" t="s">
        <v>1664</v>
      </c>
      <c r="F15" s="1030" t="s">
        <v>1388</v>
      </c>
      <c r="G15" s="1029" t="s">
        <v>872</v>
      </c>
      <c r="H15" s="1042" t="s">
        <v>1300</v>
      </c>
      <c r="I15" s="1042" t="s">
        <v>875</v>
      </c>
      <c r="J15" s="1043"/>
      <c r="K15" s="1043"/>
      <c r="L15" s="1043"/>
      <c r="M15" s="1029" t="s">
        <v>58</v>
      </c>
      <c r="N15" s="1029"/>
      <c r="O15" s="1029" t="s">
        <v>36</v>
      </c>
      <c r="P15" s="874" t="s">
        <v>36</v>
      </c>
      <c r="Q15" s="874" t="s">
        <v>36</v>
      </c>
      <c r="R15" s="1099"/>
      <c r="S15" s="1099"/>
      <c r="T15" s="1105">
        <v>-95</v>
      </c>
      <c r="U15" s="1013" t="s">
        <v>1301</v>
      </c>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8" t="s">
        <v>2076</v>
      </c>
      <c r="B16" s="301">
        <v>41</v>
      </c>
      <c r="C16" s="306" t="s">
        <v>1337</v>
      </c>
      <c r="D16" s="1012"/>
      <c r="E16" s="1012" t="s">
        <v>1664</v>
      </c>
      <c r="F16" s="1014" t="s">
        <v>1388</v>
      </c>
      <c r="G16" s="1032" t="s">
        <v>872</v>
      </c>
      <c r="H16" s="1040" t="s">
        <v>1338</v>
      </c>
      <c r="I16" s="1040" t="s">
        <v>875</v>
      </c>
      <c r="J16" s="1041"/>
      <c r="K16" s="1041"/>
      <c r="L16" s="1041"/>
      <c r="M16" s="1032" t="s">
        <v>58</v>
      </c>
      <c r="N16" s="1032"/>
      <c r="O16" s="1032"/>
      <c r="P16" s="1103"/>
      <c r="Q16" s="1103" t="s">
        <v>36</v>
      </c>
      <c r="R16" s="1100"/>
      <c r="S16" s="1100"/>
      <c r="T16" s="1104"/>
      <c r="U16" s="1012"/>
      <c r="V16" s="1032" t="s">
        <v>21</v>
      </c>
      <c r="W16" s="1908"/>
      <c r="X16" s="892" t="s">
        <v>1339</v>
      </c>
      <c r="Y16" s="1181"/>
      <c r="Z16" s="1151"/>
      <c r="AA16" s="851"/>
      <c r="AB16" s="851"/>
      <c r="AC16" s="851"/>
      <c r="AD16" s="851"/>
      <c r="AE16" s="851"/>
      <c r="AF16" s="851"/>
      <c r="AG16" s="851"/>
      <c r="AH16" s="1152"/>
      <c r="AI16" s="1146"/>
      <c r="AJ16" s="851"/>
      <c r="AK16" s="851"/>
      <c r="AL16" s="851"/>
      <c r="AM16" s="851"/>
      <c r="AN16" s="1155"/>
      <c r="AO16" s="1160"/>
      <c r="AP16" s="1223"/>
      <c r="AQ16" s="160"/>
      <c r="AR16" s="160"/>
    </row>
    <row r="17" spans="1:44" s="161" customFormat="1" ht="24.95" customHeight="1">
      <c r="A17" s="1006" t="s">
        <v>2077</v>
      </c>
      <c r="B17" s="13">
        <v>41</v>
      </c>
      <c r="C17" s="1822" t="s">
        <v>1340</v>
      </c>
      <c r="D17" s="1013"/>
      <c r="E17" s="1031" t="s">
        <v>1664</v>
      </c>
      <c r="F17" s="1030" t="s">
        <v>1388</v>
      </c>
      <c r="G17" s="1029">
        <v>3.15</v>
      </c>
      <c r="H17" s="1042" t="s">
        <v>1194</v>
      </c>
      <c r="I17" s="1042" t="s">
        <v>1237</v>
      </c>
      <c r="J17" s="1043"/>
      <c r="K17" s="1043"/>
      <c r="L17" s="1043"/>
      <c r="M17" s="1029" t="s">
        <v>39</v>
      </c>
      <c r="N17" s="1029"/>
      <c r="O17" s="1029"/>
      <c r="P17" s="874"/>
      <c r="Q17" s="874"/>
      <c r="R17" s="1099"/>
      <c r="S17" s="1099"/>
      <c r="T17" s="1106" t="s">
        <v>1347</v>
      </c>
      <c r="U17" s="1013"/>
      <c r="V17" s="1029" t="s">
        <v>21</v>
      </c>
      <c r="W17" s="1907"/>
      <c r="X17" s="893"/>
      <c r="Y17" s="1180"/>
      <c r="Z17" s="1149"/>
      <c r="AA17" s="850"/>
      <c r="AB17" s="850"/>
      <c r="AC17" s="850"/>
      <c r="AD17" s="850"/>
      <c r="AE17" s="850"/>
      <c r="AF17" s="850"/>
      <c r="AG17" s="850"/>
      <c r="AH17" s="1150"/>
      <c r="AI17" s="1145"/>
      <c r="AJ17" s="888">
        <v>1.6563285861635599</v>
      </c>
      <c r="AK17" s="850"/>
      <c r="AL17" s="888">
        <v>1.63103307651477</v>
      </c>
      <c r="AM17" s="850"/>
      <c r="AN17" s="1154"/>
      <c r="AO17" s="1159" t="s">
        <v>9969</v>
      </c>
      <c r="AP17" s="1222"/>
      <c r="AQ17" s="160"/>
      <c r="AR17" s="160"/>
    </row>
    <row r="18" spans="1:44" s="161" customFormat="1" ht="24.95" customHeight="1">
      <c r="A18" s="1006" t="s">
        <v>2078</v>
      </c>
      <c r="B18" s="13">
        <v>41</v>
      </c>
      <c r="C18" s="1823"/>
      <c r="D18" s="1013"/>
      <c r="E18" s="1031" t="s">
        <v>1664</v>
      </c>
      <c r="F18" s="1030" t="s">
        <v>1388</v>
      </c>
      <c r="G18" s="1029">
        <v>3.15</v>
      </c>
      <c r="H18" s="1042" t="s">
        <v>1194</v>
      </c>
      <c r="I18" s="1042" t="s">
        <v>1237</v>
      </c>
      <c r="J18" s="1043"/>
      <c r="K18" s="1043"/>
      <c r="L18" s="1043"/>
      <c r="M18" s="1029" t="s">
        <v>85</v>
      </c>
      <c r="N18" s="1029"/>
      <c r="O18" s="1029"/>
      <c r="P18" s="874"/>
      <c r="Q18" s="874"/>
      <c r="R18" s="1099"/>
      <c r="S18" s="1099"/>
      <c r="T18" s="1107" t="s">
        <v>1348</v>
      </c>
      <c r="U18" s="1013"/>
      <c r="V18" s="1029" t="s">
        <v>21</v>
      </c>
      <c r="W18" s="1907"/>
      <c r="X18" s="893"/>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2079</v>
      </c>
      <c r="B19" s="13">
        <v>41</v>
      </c>
      <c r="C19" s="1824"/>
      <c r="D19" s="1013"/>
      <c r="E19" s="1031" t="s">
        <v>1664</v>
      </c>
      <c r="F19" s="1030" t="s">
        <v>1388</v>
      </c>
      <c r="G19" s="1029">
        <v>3.15</v>
      </c>
      <c r="H19" s="1042" t="s">
        <v>1194</v>
      </c>
      <c r="I19" s="1042" t="s">
        <v>1237</v>
      </c>
      <c r="J19" s="1043"/>
      <c r="K19" s="1043"/>
      <c r="L19" s="1043"/>
      <c r="M19" s="1029" t="s">
        <v>1418</v>
      </c>
      <c r="N19" s="1029"/>
      <c r="O19" s="1029"/>
      <c r="P19" s="874"/>
      <c r="Q19" s="874"/>
      <c r="R19" s="1099"/>
      <c r="S19" s="1099"/>
      <c r="T19" s="1108" t="s">
        <v>207</v>
      </c>
      <c r="U19" s="1013"/>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2" customFormat="1" ht="24.95" customHeight="1">
      <c r="A20" s="1005" t="s">
        <v>2080</v>
      </c>
      <c r="B20" s="286"/>
      <c r="C20" s="286" t="s">
        <v>1231</v>
      </c>
      <c r="D20" s="1027"/>
      <c r="E20" s="1027"/>
      <c r="F20" s="1027"/>
      <c r="G20" s="1027"/>
      <c r="H20" s="1028"/>
      <c r="I20" s="1028"/>
      <c r="J20" s="1028"/>
      <c r="K20" s="1028"/>
      <c r="L20" s="1028"/>
      <c r="M20" s="1027"/>
      <c r="N20" s="1027"/>
      <c r="O20" s="1027"/>
      <c r="P20" s="1027"/>
      <c r="Q20" s="1027"/>
      <c r="R20" s="1097"/>
      <c r="S20" s="1097"/>
      <c r="T20" s="1097"/>
      <c r="U20" s="1027"/>
      <c r="V20" s="1027"/>
      <c r="W20" s="1906"/>
      <c r="X20" s="165"/>
      <c r="Y20" s="1141"/>
      <c r="Z20" s="1147"/>
      <c r="AA20" s="849"/>
      <c r="AB20" s="849"/>
      <c r="AC20" s="849"/>
      <c r="AD20" s="849"/>
      <c r="AE20" s="849"/>
      <c r="AF20" s="849"/>
      <c r="AG20" s="849"/>
      <c r="AH20" s="1148"/>
      <c r="AI20" s="1144"/>
      <c r="AJ20" s="849"/>
      <c r="AK20" s="849"/>
      <c r="AL20" s="849"/>
      <c r="AM20" s="849"/>
      <c r="AN20" s="1153"/>
      <c r="AO20" s="1158"/>
      <c r="AP20" s="1197"/>
    </row>
    <row r="21" spans="1:44" s="161" customFormat="1" ht="24.95" customHeight="1">
      <c r="A21" s="1006" t="s">
        <v>2081</v>
      </c>
      <c r="B21" s="287">
        <v>41</v>
      </c>
      <c r="C21" s="1782" t="s">
        <v>91</v>
      </c>
      <c r="D21" s="1029"/>
      <c r="E21" s="1013" t="s">
        <v>1664</v>
      </c>
      <c r="F21" s="1016" t="s">
        <v>1388</v>
      </c>
      <c r="G21" s="1029">
        <v>3.15</v>
      </c>
      <c r="H21" s="1042" t="s">
        <v>1194</v>
      </c>
      <c r="I21" s="1042" t="s">
        <v>875</v>
      </c>
      <c r="J21" s="1043"/>
      <c r="K21" s="1043"/>
      <c r="L21" s="1043"/>
      <c r="M21" s="1029" t="s">
        <v>39</v>
      </c>
      <c r="N21" s="1029"/>
      <c r="O21" s="1029"/>
      <c r="P21" s="874" t="s">
        <v>79</v>
      </c>
      <c r="Q21" s="874" t="s">
        <v>9252</v>
      </c>
      <c r="R21" s="1099">
        <v>26.9</v>
      </c>
      <c r="S21" s="1099"/>
      <c r="T21" s="1105"/>
      <c r="U21" s="1013" t="s">
        <v>16</v>
      </c>
      <c r="V21" s="1029" t="s">
        <v>21</v>
      </c>
      <c r="W21" s="1907"/>
      <c r="X21" s="893" t="s">
        <v>9253</v>
      </c>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2082</v>
      </c>
      <c r="B22" s="287">
        <v>41</v>
      </c>
      <c r="C22" s="1783"/>
      <c r="D22" s="1029"/>
      <c r="E22" s="1013" t="s">
        <v>1664</v>
      </c>
      <c r="F22" s="1016" t="s">
        <v>1388</v>
      </c>
      <c r="G22" s="1029">
        <v>3.15</v>
      </c>
      <c r="H22" s="1042" t="s">
        <v>1194</v>
      </c>
      <c r="I22" s="1042" t="s">
        <v>1237</v>
      </c>
      <c r="J22" s="1043"/>
      <c r="K22" s="1043"/>
      <c r="L22" s="1043"/>
      <c r="M22" s="1029" t="s">
        <v>39</v>
      </c>
      <c r="N22" s="1029"/>
      <c r="O22" s="1029"/>
      <c r="P22" s="874" t="s">
        <v>79</v>
      </c>
      <c r="Q22" s="874" t="s">
        <v>9252</v>
      </c>
      <c r="R22" s="1099">
        <v>26.4</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1" customFormat="1" ht="24.95" customHeight="1">
      <c r="A23" s="1006" t="s">
        <v>2083</v>
      </c>
      <c r="B23" s="287">
        <v>41</v>
      </c>
      <c r="C23" s="1783"/>
      <c r="D23" s="1029"/>
      <c r="E23" s="1013" t="s">
        <v>1664</v>
      </c>
      <c r="F23" s="1016" t="s">
        <v>1388</v>
      </c>
      <c r="G23" s="1029">
        <v>3.15</v>
      </c>
      <c r="H23" s="1042" t="s">
        <v>1194</v>
      </c>
      <c r="I23" s="1042" t="s">
        <v>1237</v>
      </c>
      <c r="J23" s="1043"/>
      <c r="K23" s="1043"/>
      <c r="L23" s="1043"/>
      <c r="M23" s="1029" t="s">
        <v>85</v>
      </c>
      <c r="N23" s="1029"/>
      <c r="O23" s="1029"/>
      <c r="P23" s="874" t="s">
        <v>79</v>
      </c>
      <c r="Q23" s="874" t="s">
        <v>36</v>
      </c>
      <c r="R23" s="1099">
        <v>14</v>
      </c>
      <c r="S23" s="1099"/>
      <c r="T23" s="1105"/>
      <c r="U23" s="1013" t="s">
        <v>16</v>
      </c>
      <c r="V23" s="1029" t="s">
        <v>21</v>
      </c>
      <c r="W23" s="1907"/>
      <c r="X23" s="893"/>
      <c r="Y23" s="1180"/>
      <c r="Z23" s="1149"/>
      <c r="AA23" s="850"/>
      <c r="AB23" s="850"/>
      <c r="AC23" s="850"/>
      <c r="AD23" s="850"/>
      <c r="AE23" s="850"/>
      <c r="AF23" s="850"/>
      <c r="AG23" s="850"/>
      <c r="AH23" s="1150"/>
      <c r="AI23" s="1145"/>
      <c r="AJ23" s="850"/>
      <c r="AK23" s="850"/>
      <c r="AL23" s="850"/>
      <c r="AM23" s="850"/>
      <c r="AN23" s="1154"/>
      <c r="AO23" s="1159"/>
      <c r="AP23" s="1222"/>
      <c r="AQ23" s="160"/>
      <c r="AR23" s="160"/>
    </row>
    <row r="24" spans="1:44" s="161" customFormat="1" ht="24.95" customHeight="1">
      <c r="A24" s="1006" t="s">
        <v>9259</v>
      </c>
      <c r="B24" s="287">
        <v>41</v>
      </c>
      <c r="C24" s="1783"/>
      <c r="D24" s="1029"/>
      <c r="E24" s="1013"/>
      <c r="F24" s="1016"/>
      <c r="G24" s="1029"/>
      <c r="H24" s="1042"/>
      <c r="I24" s="1042"/>
      <c r="J24" s="1043"/>
      <c r="K24" s="1043"/>
      <c r="L24" s="1043"/>
      <c r="M24" s="1029" t="s">
        <v>39</v>
      </c>
      <c r="N24" s="1029"/>
      <c r="O24" s="1029"/>
      <c r="P24" s="874" t="s">
        <v>79</v>
      </c>
      <c r="Q24" s="874" t="s">
        <v>9251</v>
      </c>
      <c r="R24" s="1099">
        <v>25.7</v>
      </c>
      <c r="S24" s="1099"/>
      <c r="T24" s="1105"/>
      <c r="U24" s="1013" t="s">
        <v>16</v>
      </c>
      <c r="V24" s="1029" t="s">
        <v>21</v>
      </c>
      <c r="W24" s="1907"/>
      <c r="X24" s="893" t="s">
        <v>9254</v>
      </c>
      <c r="Y24" s="1180"/>
      <c r="Z24" s="1149"/>
      <c r="AA24" s="850"/>
      <c r="AB24" s="850"/>
      <c r="AC24" s="850"/>
      <c r="AD24" s="850"/>
      <c r="AE24" s="850"/>
      <c r="AF24" s="850"/>
      <c r="AG24" s="850"/>
      <c r="AH24" s="1150"/>
      <c r="AI24" s="1145"/>
      <c r="AJ24" s="850"/>
      <c r="AK24" s="850"/>
      <c r="AL24" s="850"/>
      <c r="AM24" s="850"/>
      <c r="AN24" s="1154"/>
      <c r="AO24" s="1159"/>
      <c r="AP24" s="1222"/>
      <c r="AQ24" s="160"/>
      <c r="AR24" s="160"/>
    </row>
    <row r="25" spans="1:44" s="161" customFormat="1" ht="24.95" customHeight="1">
      <c r="A25" s="1006" t="s">
        <v>9260</v>
      </c>
      <c r="B25" s="287">
        <v>41</v>
      </c>
      <c r="C25" s="1784"/>
      <c r="D25" s="1029"/>
      <c r="E25" s="1013"/>
      <c r="F25" s="1016"/>
      <c r="G25" s="1029"/>
      <c r="H25" s="1042"/>
      <c r="I25" s="1042"/>
      <c r="J25" s="1043"/>
      <c r="K25" s="1043"/>
      <c r="L25" s="1043"/>
      <c r="M25" s="1029" t="s">
        <v>39</v>
      </c>
      <c r="N25" s="1029"/>
      <c r="O25" s="1029"/>
      <c r="P25" s="874" t="s">
        <v>79</v>
      </c>
      <c r="Q25" s="874" t="s">
        <v>9251</v>
      </c>
      <c r="R25" s="1099">
        <v>25.2</v>
      </c>
      <c r="S25" s="1099"/>
      <c r="T25" s="1105"/>
      <c r="U25" s="1013" t="s">
        <v>16</v>
      </c>
      <c r="V25" s="1029" t="s">
        <v>21</v>
      </c>
      <c r="W25" s="1907"/>
      <c r="X25" s="893"/>
      <c r="Y25" s="1180"/>
      <c r="Z25" s="1149"/>
      <c r="AA25" s="850"/>
      <c r="AB25" s="850"/>
      <c r="AC25" s="850"/>
      <c r="AD25" s="850"/>
      <c r="AE25" s="850"/>
      <c r="AF25" s="850"/>
      <c r="AG25" s="850"/>
      <c r="AH25" s="1150"/>
      <c r="AI25" s="1145"/>
      <c r="AJ25" s="850"/>
      <c r="AK25" s="850"/>
      <c r="AL25" s="850"/>
      <c r="AM25" s="850"/>
      <c r="AN25" s="1154"/>
      <c r="AO25" s="1159"/>
      <c r="AP25" s="1222"/>
      <c r="AQ25" s="160"/>
      <c r="AR25" s="160"/>
    </row>
    <row r="26" spans="1:44" s="162" customFormat="1" ht="24.95" customHeight="1">
      <c r="A26" s="1005" t="s">
        <v>2084</v>
      </c>
      <c r="B26" s="286"/>
      <c r="C26" s="286" t="s">
        <v>77</v>
      </c>
      <c r="D26" s="1027"/>
      <c r="E26" s="1027"/>
      <c r="F26" s="1027"/>
      <c r="G26" s="1027"/>
      <c r="H26" s="1028"/>
      <c r="I26" s="1028"/>
      <c r="J26" s="1028"/>
      <c r="K26" s="1028"/>
      <c r="L26" s="1028"/>
      <c r="M26" s="1027"/>
      <c r="N26" s="1027"/>
      <c r="O26" s="1027"/>
      <c r="P26" s="1027"/>
      <c r="Q26" s="1027"/>
      <c r="R26" s="1097"/>
      <c r="S26" s="1097"/>
      <c r="T26" s="1097"/>
      <c r="U26" s="1027"/>
      <c r="V26" s="1027"/>
      <c r="W26" s="1906"/>
      <c r="X26" s="165"/>
      <c r="Y26" s="1141"/>
      <c r="Z26" s="1147"/>
      <c r="AA26" s="849"/>
      <c r="AB26" s="849"/>
      <c r="AC26" s="849"/>
      <c r="AD26" s="849"/>
      <c r="AE26" s="849"/>
      <c r="AF26" s="849"/>
      <c r="AG26" s="849"/>
      <c r="AH26" s="1148"/>
      <c r="AI26" s="1144"/>
      <c r="AJ26" s="849"/>
      <c r="AK26" s="849"/>
      <c r="AL26" s="849"/>
      <c r="AM26" s="849"/>
      <c r="AN26" s="1153"/>
      <c r="AO26" s="1158"/>
      <c r="AP26" s="1197"/>
    </row>
    <row r="27" spans="1:44" s="161" customFormat="1" ht="24.95" customHeight="1">
      <c r="A27" s="1008" t="s">
        <v>2085</v>
      </c>
      <c r="B27" s="300">
        <v>41</v>
      </c>
      <c r="C27" s="1799" t="s">
        <v>1308</v>
      </c>
      <c r="D27" s="1044"/>
      <c r="E27" s="1012" t="s">
        <v>1664</v>
      </c>
      <c r="F27" s="1032" t="s">
        <v>1388</v>
      </c>
      <c r="G27" s="1032">
        <v>3.15</v>
      </c>
      <c r="H27" s="1040" t="s">
        <v>1194</v>
      </c>
      <c r="I27" s="1040" t="s">
        <v>875</v>
      </c>
      <c r="J27" s="1033"/>
      <c r="K27" s="1033"/>
      <c r="L27" s="1033"/>
      <c r="M27" s="1032" t="s">
        <v>39</v>
      </c>
      <c r="N27" s="1032"/>
      <c r="O27" s="1032">
        <v>26.9</v>
      </c>
      <c r="P27" s="1032"/>
      <c r="Q27" s="1032"/>
      <c r="R27" s="1109">
        <v>25.5</v>
      </c>
      <c r="S27" s="1109">
        <v>27</v>
      </c>
      <c r="T27" s="1110">
        <v>28.5</v>
      </c>
      <c r="U27" s="1032" t="s">
        <v>18</v>
      </c>
      <c r="V27" s="1032" t="s">
        <v>21</v>
      </c>
      <c r="W27" s="1908"/>
      <c r="X27" s="308" t="s">
        <v>90</v>
      </c>
      <c r="Y27" s="1181"/>
      <c r="Z27" s="1151"/>
      <c r="AA27" s="851"/>
      <c r="AB27" s="851"/>
      <c r="AC27" s="851"/>
      <c r="AD27" s="851"/>
      <c r="AE27" s="851"/>
      <c r="AF27" s="851"/>
      <c r="AG27" s="851"/>
      <c r="AH27" s="1152"/>
      <c r="AI27" s="1231">
        <v>25.9907</v>
      </c>
      <c r="AJ27" s="851"/>
      <c r="AK27" s="888">
        <v>25.9788</v>
      </c>
      <c r="AL27" s="851"/>
      <c r="AM27" s="888">
        <v>26.3201</v>
      </c>
      <c r="AN27" s="1155"/>
      <c r="AO27" s="1160" t="s">
        <v>12182</v>
      </c>
      <c r="AP27" s="1223"/>
      <c r="AQ27" s="160"/>
      <c r="AR27" s="160"/>
    </row>
    <row r="28" spans="1:44" s="161" customFormat="1" ht="24.95" customHeight="1">
      <c r="A28" s="1008" t="s">
        <v>2086</v>
      </c>
      <c r="B28" s="300">
        <v>41</v>
      </c>
      <c r="C28" s="1785"/>
      <c r="D28" s="1044"/>
      <c r="E28" s="1012" t="s">
        <v>1664</v>
      </c>
      <c r="F28" s="1032" t="s">
        <v>1388</v>
      </c>
      <c r="G28" s="1032">
        <v>3.15</v>
      </c>
      <c r="H28" s="1040" t="s">
        <v>1194</v>
      </c>
      <c r="I28" s="1040" t="s">
        <v>1237</v>
      </c>
      <c r="J28" s="1033"/>
      <c r="K28" s="1033"/>
      <c r="L28" s="1033"/>
      <c r="M28" s="1032" t="s">
        <v>39</v>
      </c>
      <c r="N28" s="1032"/>
      <c r="O28" s="1032">
        <v>26.4</v>
      </c>
      <c r="P28" s="1032"/>
      <c r="Q28" s="1032"/>
      <c r="R28" s="1109">
        <v>24</v>
      </c>
      <c r="S28" s="1109"/>
      <c r="T28" s="1110">
        <v>30</v>
      </c>
      <c r="U28" s="1032" t="s">
        <v>18</v>
      </c>
      <c r="V28" s="1032" t="s">
        <v>21</v>
      </c>
      <c r="W28" s="1908"/>
      <c r="X28" s="308"/>
      <c r="Y28" s="1181"/>
      <c r="Z28" s="1151"/>
      <c r="AA28" s="851"/>
      <c r="AB28" s="851"/>
      <c r="AC28" s="851"/>
      <c r="AD28" s="851"/>
      <c r="AE28" s="851"/>
      <c r="AF28" s="851"/>
      <c r="AG28" s="851"/>
      <c r="AH28" s="1152"/>
      <c r="AI28" s="1231">
        <v>25.698399999999999</v>
      </c>
      <c r="AJ28" s="851"/>
      <c r="AK28" s="888">
        <v>25.673400000000001</v>
      </c>
      <c r="AL28" s="851"/>
      <c r="AM28" s="888">
        <v>25.947399999999998</v>
      </c>
      <c r="AN28" s="1155"/>
      <c r="AO28" s="1160" t="s">
        <v>12309</v>
      </c>
      <c r="AP28" s="1223"/>
      <c r="AQ28" s="160"/>
      <c r="AR28" s="160"/>
    </row>
    <row r="29" spans="1:44" s="161" customFormat="1" ht="24.95" customHeight="1">
      <c r="A29" s="1008" t="s">
        <v>2087</v>
      </c>
      <c r="B29" s="300">
        <v>41</v>
      </c>
      <c r="C29" s="1789"/>
      <c r="D29" s="1044"/>
      <c r="E29" s="1012" t="s">
        <v>1664</v>
      </c>
      <c r="F29" s="1032" t="s">
        <v>1388</v>
      </c>
      <c r="G29" s="1032" t="s">
        <v>872</v>
      </c>
      <c r="H29" s="1040" t="s">
        <v>207</v>
      </c>
      <c r="I29" s="1040" t="s">
        <v>875</v>
      </c>
      <c r="J29" s="1033"/>
      <c r="K29" s="1033"/>
      <c r="L29" s="1033"/>
      <c r="M29" s="1032" t="s">
        <v>39</v>
      </c>
      <c r="N29" s="1032"/>
      <c r="O29" s="1032">
        <v>26.9</v>
      </c>
      <c r="P29" s="1032"/>
      <c r="Q29" s="1032"/>
      <c r="R29" s="1109">
        <v>24</v>
      </c>
      <c r="S29" s="1109"/>
      <c r="T29" s="1110">
        <v>30</v>
      </c>
      <c r="U29" s="1032" t="s">
        <v>18</v>
      </c>
      <c r="V29" s="1032" t="s">
        <v>21</v>
      </c>
      <c r="W29" s="1908"/>
      <c r="X29" s="308"/>
      <c r="Y29" s="1181"/>
      <c r="Z29" s="1151"/>
      <c r="AA29" s="851"/>
      <c r="AB29" s="851"/>
      <c r="AC29" s="851"/>
      <c r="AD29" s="851"/>
      <c r="AE29" s="851"/>
      <c r="AF29" s="851"/>
      <c r="AG29" s="851"/>
      <c r="AH29" s="1152"/>
      <c r="AI29" s="1146"/>
      <c r="AJ29" s="851"/>
      <c r="AK29" s="851"/>
      <c r="AL29" s="851"/>
      <c r="AM29" s="851"/>
      <c r="AN29" s="1155"/>
      <c r="AO29" s="1160"/>
      <c r="AP29" s="1223"/>
      <c r="AQ29" s="160"/>
      <c r="AR29" s="160"/>
    </row>
    <row r="30" spans="1:44" s="161" customFormat="1" ht="24.95" customHeight="1">
      <c r="A30" s="1006" t="s">
        <v>2088</v>
      </c>
      <c r="B30" s="287">
        <v>41</v>
      </c>
      <c r="C30" s="1816" t="s">
        <v>1238</v>
      </c>
      <c r="D30" s="1045"/>
      <c r="E30" s="1013" t="s">
        <v>1664</v>
      </c>
      <c r="F30" s="1029" t="s">
        <v>1388</v>
      </c>
      <c r="G30" s="1029">
        <v>3.15</v>
      </c>
      <c r="H30" s="1042" t="s">
        <v>1194</v>
      </c>
      <c r="I30" s="1042" t="s">
        <v>875</v>
      </c>
      <c r="J30" s="873"/>
      <c r="K30" s="873"/>
      <c r="L30" s="873"/>
      <c r="M30" s="1029" t="s">
        <v>85</v>
      </c>
      <c r="N30" s="1029"/>
      <c r="O30" s="1029">
        <v>14</v>
      </c>
      <c r="P30" s="1029"/>
      <c r="Q30" s="1029"/>
      <c r="R30" s="1099">
        <v>17.5</v>
      </c>
      <c r="S30" s="1099">
        <v>19</v>
      </c>
      <c r="T30" s="1111">
        <v>20.5</v>
      </c>
      <c r="U30" s="1029" t="s">
        <v>18</v>
      </c>
      <c r="V30" s="1029" t="s">
        <v>21</v>
      </c>
      <c r="W30" s="1907"/>
      <c r="X30" s="152"/>
      <c r="Y30" s="1180"/>
      <c r="Z30" s="1149"/>
      <c r="AA30" s="850"/>
      <c r="AB30" s="850"/>
      <c r="AC30" s="850"/>
      <c r="AD30" s="850"/>
      <c r="AE30" s="850"/>
      <c r="AF30" s="850"/>
      <c r="AG30" s="850"/>
      <c r="AH30" s="1150"/>
      <c r="AI30" s="1184">
        <v>25.365919999999999</v>
      </c>
      <c r="AJ30" s="890">
        <v>29.451000000000001</v>
      </c>
      <c r="AK30" s="890">
        <v>25.256699999999999</v>
      </c>
      <c r="AL30" s="890">
        <v>29.562840000000001</v>
      </c>
      <c r="AM30" s="890">
        <v>25.460660000000001</v>
      </c>
      <c r="AN30" s="1189">
        <v>29.668420000000001</v>
      </c>
      <c r="AO30" s="1159" t="s">
        <v>9464</v>
      </c>
      <c r="AP30" s="1222" t="s">
        <v>9463</v>
      </c>
      <c r="AQ30" s="160"/>
      <c r="AR30" s="160"/>
    </row>
    <row r="31" spans="1:44" s="161" customFormat="1" ht="24.95" customHeight="1">
      <c r="A31" s="1006" t="s">
        <v>2089</v>
      </c>
      <c r="B31" s="287">
        <v>41</v>
      </c>
      <c r="C31" s="1817"/>
      <c r="D31" s="1013"/>
      <c r="E31" s="1013" t="s">
        <v>1664</v>
      </c>
      <c r="F31" s="1029" t="s">
        <v>1388</v>
      </c>
      <c r="G31" s="1029">
        <v>3.15</v>
      </c>
      <c r="H31" s="1042" t="s">
        <v>1194</v>
      </c>
      <c r="I31" s="1042" t="s">
        <v>1237</v>
      </c>
      <c r="J31" s="873"/>
      <c r="K31" s="873"/>
      <c r="L31" s="873"/>
      <c r="M31" s="1029" t="s">
        <v>85</v>
      </c>
      <c r="N31" s="1029"/>
      <c r="O31" s="1029">
        <v>14</v>
      </c>
      <c r="P31" s="1029"/>
      <c r="Q31" s="1029"/>
      <c r="R31" s="1099">
        <v>16</v>
      </c>
      <c r="S31" s="1099"/>
      <c r="T31" s="1111">
        <v>22</v>
      </c>
      <c r="U31" s="1029" t="s">
        <v>18</v>
      </c>
      <c r="V31" s="1029" t="s">
        <v>21</v>
      </c>
      <c r="W31" s="1907"/>
      <c r="X31" s="893"/>
      <c r="Y31" s="1180"/>
      <c r="Z31" s="1149"/>
      <c r="AA31" s="850"/>
      <c r="AB31" s="850"/>
      <c r="AC31" s="850"/>
      <c r="AD31" s="850"/>
      <c r="AE31" s="850"/>
      <c r="AF31" s="850"/>
      <c r="AG31" s="850"/>
      <c r="AH31" s="1150"/>
      <c r="AI31" s="1184">
        <v>24.430019999999999</v>
      </c>
      <c r="AJ31" s="890">
        <v>30.472650000000002</v>
      </c>
      <c r="AK31" s="890">
        <v>24.44087</v>
      </c>
      <c r="AL31" s="890">
        <v>30.633590000000002</v>
      </c>
      <c r="AM31" s="890">
        <v>24.558299999999999</v>
      </c>
      <c r="AN31" s="1189">
        <v>30.509650000000001</v>
      </c>
      <c r="AO31" s="1159" t="s">
        <v>9553</v>
      </c>
      <c r="AP31" s="1222" t="s">
        <v>9552</v>
      </c>
      <c r="AQ31" s="160"/>
      <c r="AR31" s="160"/>
    </row>
    <row r="32" spans="1:44" s="161" customFormat="1" ht="24.95" customHeight="1">
      <c r="A32" s="1006" t="s">
        <v>2090</v>
      </c>
      <c r="B32" s="287">
        <v>41</v>
      </c>
      <c r="C32" s="1818"/>
      <c r="D32" s="1013"/>
      <c r="E32" s="1013" t="s">
        <v>1664</v>
      </c>
      <c r="F32" s="1029" t="s">
        <v>1388</v>
      </c>
      <c r="G32" s="1029">
        <v>3.15</v>
      </c>
      <c r="H32" s="1042" t="s">
        <v>1194</v>
      </c>
      <c r="I32" s="1042" t="s">
        <v>1237</v>
      </c>
      <c r="J32" s="1043"/>
      <c r="K32" s="1043"/>
      <c r="L32" s="1043"/>
      <c r="M32" s="1029" t="s">
        <v>85</v>
      </c>
      <c r="N32" s="1029"/>
      <c r="O32" s="1029">
        <v>-2</v>
      </c>
      <c r="P32" s="874"/>
      <c r="Q32" s="874"/>
      <c r="R32" s="1099"/>
      <c r="S32" s="1099"/>
      <c r="T32" s="1105">
        <v>15</v>
      </c>
      <c r="U32" s="1013" t="s">
        <v>18</v>
      </c>
      <c r="V32" s="1029" t="s">
        <v>21</v>
      </c>
      <c r="W32" s="1907"/>
      <c r="X32" s="893" t="s">
        <v>1344</v>
      </c>
      <c r="Y32" s="1180"/>
      <c r="Z32" s="1149"/>
      <c r="AA32" s="850"/>
      <c r="AB32" s="850"/>
      <c r="AC32" s="850"/>
      <c r="AD32" s="850"/>
      <c r="AE32" s="850"/>
      <c r="AF32" s="850"/>
      <c r="AG32" s="850"/>
      <c r="AH32" s="1150"/>
      <c r="AI32" s="1145"/>
      <c r="AJ32" s="890">
        <v>19.25206</v>
      </c>
      <c r="AK32" s="850"/>
      <c r="AL32" s="890">
        <v>19.854859999999999</v>
      </c>
      <c r="AM32" s="850"/>
      <c r="AN32" s="1189">
        <v>19.602620000000002</v>
      </c>
      <c r="AO32" s="1159" t="s">
        <v>9551</v>
      </c>
      <c r="AP32" s="1222"/>
      <c r="AQ32" s="160"/>
      <c r="AR32" s="160"/>
    </row>
    <row r="33" spans="1:44" s="161" customFormat="1" ht="24.95" customHeight="1">
      <c r="A33" s="1008" t="s">
        <v>2091</v>
      </c>
      <c r="B33" s="300">
        <v>41</v>
      </c>
      <c r="C33" s="332" t="s">
        <v>1331</v>
      </c>
      <c r="D33" s="1012"/>
      <c r="E33" s="1012" t="s">
        <v>1664</v>
      </c>
      <c r="F33" s="1032" t="s">
        <v>1388</v>
      </c>
      <c r="G33" s="1032">
        <v>3.15</v>
      </c>
      <c r="H33" s="1040" t="s">
        <v>1194</v>
      </c>
      <c r="I33" s="1040" t="s">
        <v>1237</v>
      </c>
      <c r="J33" s="1041"/>
      <c r="K33" s="1041"/>
      <c r="L33" s="1041"/>
      <c r="M33" s="1032" t="s">
        <v>58</v>
      </c>
      <c r="N33" s="1032"/>
      <c r="O33" s="1032" t="s">
        <v>36</v>
      </c>
      <c r="P33" s="1103" t="s">
        <v>79</v>
      </c>
      <c r="Q33" s="1103" t="s">
        <v>36</v>
      </c>
      <c r="R33" s="1100"/>
      <c r="S33" s="1100"/>
      <c r="T33" s="1112">
        <v>1</v>
      </c>
      <c r="U33" s="1112" t="s">
        <v>1332</v>
      </c>
      <c r="V33" s="1113" t="s">
        <v>21</v>
      </c>
      <c r="W33" s="1886"/>
      <c r="X33" s="909" t="s">
        <v>1333</v>
      </c>
      <c r="Y33" s="1181"/>
      <c r="Z33" s="967"/>
      <c r="AA33" s="852"/>
      <c r="AB33" s="852"/>
      <c r="AC33" s="852"/>
      <c r="AD33" s="852"/>
      <c r="AE33" s="852"/>
      <c r="AF33" s="852"/>
      <c r="AG33" s="852"/>
      <c r="AH33" s="968"/>
      <c r="AI33" s="960"/>
      <c r="AJ33" s="905">
        <v>1.2729999999999999</v>
      </c>
      <c r="AK33" s="852"/>
      <c r="AL33" s="905">
        <v>1.2020500000000001</v>
      </c>
      <c r="AM33" s="852"/>
      <c r="AN33" s="1191">
        <v>1.2363599999999999</v>
      </c>
      <c r="AO33" s="997" t="s">
        <v>9600</v>
      </c>
      <c r="AP33" s="1223"/>
      <c r="AQ33" s="160"/>
      <c r="AR33" s="160"/>
    </row>
    <row r="34" spans="1:44" s="161" customFormat="1" ht="24.95" customHeight="1">
      <c r="A34" s="1006" t="s">
        <v>2092</v>
      </c>
      <c r="B34" s="287">
        <v>41</v>
      </c>
      <c r="C34" s="311" t="s">
        <v>1334</v>
      </c>
      <c r="D34" s="1013"/>
      <c r="E34" s="1013" t="s">
        <v>1664</v>
      </c>
      <c r="F34" s="1029" t="s">
        <v>1388</v>
      </c>
      <c r="G34" s="1029">
        <v>3.15</v>
      </c>
      <c r="H34" s="1042" t="s">
        <v>1194</v>
      </c>
      <c r="I34" s="1042" t="s">
        <v>1237</v>
      </c>
      <c r="J34" s="1043"/>
      <c r="K34" s="1043"/>
      <c r="L34" s="1043"/>
      <c r="M34" s="1029" t="s">
        <v>58</v>
      </c>
      <c r="N34" s="1029"/>
      <c r="O34" s="1029" t="s">
        <v>36</v>
      </c>
      <c r="P34" s="874" t="s">
        <v>78</v>
      </c>
      <c r="Q34" s="874"/>
      <c r="R34" s="1099"/>
      <c r="S34" s="1099"/>
      <c r="T34" s="1114">
        <v>0.5</v>
      </c>
      <c r="U34" s="1114" t="s">
        <v>18</v>
      </c>
      <c r="V34" s="872" t="s">
        <v>21</v>
      </c>
      <c r="W34" s="872"/>
      <c r="X34" s="1175" t="s">
        <v>2062</v>
      </c>
      <c r="Y34" s="1180"/>
      <c r="Z34" s="969"/>
      <c r="AA34" s="853"/>
      <c r="AB34" s="853"/>
      <c r="AC34" s="853"/>
      <c r="AD34" s="853"/>
      <c r="AE34" s="853"/>
      <c r="AF34" s="853"/>
      <c r="AG34" s="853"/>
      <c r="AH34" s="970"/>
      <c r="AI34" s="961"/>
      <c r="AJ34" s="905">
        <v>1.92540322533362</v>
      </c>
      <c r="AK34" s="853"/>
      <c r="AL34" s="905">
        <v>1.94218548674874</v>
      </c>
      <c r="AM34" s="853"/>
      <c r="AN34" s="980"/>
      <c r="AO34" s="998" t="s">
        <v>9970</v>
      </c>
      <c r="AP34" s="1222"/>
      <c r="AQ34" s="160"/>
      <c r="AR34" s="160"/>
    </row>
    <row r="35" spans="1:44" s="161" customFormat="1" ht="24.95" customHeight="1">
      <c r="A35" s="1008" t="s">
        <v>2093</v>
      </c>
      <c r="B35" s="300">
        <v>41</v>
      </c>
      <c r="C35" s="332" t="s">
        <v>1410</v>
      </c>
      <c r="D35" s="1012"/>
      <c r="E35" s="1012" t="s">
        <v>1664</v>
      </c>
      <c r="F35" s="1032" t="s">
        <v>1388</v>
      </c>
      <c r="G35" s="1032">
        <v>3.15</v>
      </c>
      <c r="H35" s="1040" t="s">
        <v>1194</v>
      </c>
      <c r="I35" s="1040" t="s">
        <v>1237</v>
      </c>
      <c r="J35" s="1041" t="s">
        <v>1439</v>
      </c>
      <c r="K35" s="1041" t="s">
        <v>1440</v>
      </c>
      <c r="L35" s="1041"/>
      <c r="M35" s="1032" t="s">
        <v>39</v>
      </c>
      <c r="N35" s="1032"/>
      <c r="O35" s="1103" t="s">
        <v>14</v>
      </c>
      <c r="P35" s="1103" t="s">
        <v>36</v>
      </c>
      <c r="Q35" s="1103" t="s">
        <v>36</v>
      </c>
      <c r="R35" s="1100"/>
      <c r="S35" s="1100"/>
      <c r="T35" s="1100">
        <v>-15</v>
      </c>
      <c r="U35" s="1112" t="s">
        <v>18</v>
      </c>
      <c r="V35" s="1113"/>
      <c r="W35" s="1126"/>
      <c r="X35" s="1167"/>
      <c r="Y35" s="1181"/>
      <c r="Z35" s="967"/>
      <c r="AA35" s="852"/>
      <c r="AB35" s="852"/>
      <c r="AC35" s="852"/>
      <c r="AD35" s="852"/>
      <c r="AE35" s="852"/>
      <c r="AF35" s="852"/>
      <c r="AG35" s="852"/>
      <c r="AH35" s="968"/>
      <c r="AI35" s="960"/>
      <c r="AJ35" s="906">
        <v>-49.510426725897702</v>
      </c>
      <c r="AK35" s="852"/>
      <c r="AL35" s="906">
        <v>-50.302350860134602</v>
      </c>
      <c r="AM35" s="852"/>
      <c r="AN35" s="979"/>
      <c r="AO35" s="997" t="s">
        <v>9971</v>
      </c>
      <c r="AP35" s="1223"/>
      <c r="AQ35" s="160"/>
      <c r="AR35" s="160"/>
    </row>
    <row r="36" spans="1:44" s="161" customFormat="1" ht="24.95" customHeight="1">
      <c r="A36" s="1006" t="s">
        <v>2094</v>
      </c>
      <c r="B36" s="287">
        <v>41</v>
      </c>
      <c r="C36" s="295" t="s">
        <v>1411</v>
      </c>
      <c r="D36" s="1013"/>
      <c r="E36" s="1013" t="s">
        <v>1664</v>
      </c>
      <c r="F36" s="1029" t="s">
        <v>1388</v>
      </c>
      <c r="G36" s="1029">
        <v>3.15</v>
      </c>
      <c r="H36" s="1042" t="s">
        <v>1194</v>
      </c>
      <c r="I36" s="1042" t="s">
        <v>1237</v>
      </c>
      <c r="J36" s="1043" t="s">
        <v>1441</v>
      </c>
      <c r="K36" s="1043" t="s">
        <v>1442</v>
      </c>
      <c r="L36" s="1043"/>
      <c r="M36" s="1029" t="s">
        <v>39</v>
      </c>
      <c r="N36" s="1029"/>
      <c r="O36" s="874" t="s">
        <v>14</v>
      </c>
      <c r="P36" s="874" t="s">
        <v>36</v>
      </c>
      <c r="Q36" s="874" t="s">
        <v>36</v>
      </c>
      <c r="R36" s="1099"/>
      <c r="S36" s="1099"/>
      <c r="T36" s="1099">
        <v>-27</v>
      </c>
      <c r="U36" s="1114" t="s">
        <v>18</v>
      </c>
      <c r="V36" s="1029"/>
      <c r="W36" s="1907"/>
      <c r="X36" s="893"/>
      <c r="Y36" s="1180"/>
      <c r="Z36" s="1149"/>
      <c r="AA36" s="850"/>
      <c r="AB36" s="850"/>
      <c r="AC36" s="850"/>
      <c r="AD36" s="850"/>
      <c r="AE36" s="850"/>
      <c r="AF36" s="850"/>
      <c r="AG36" s="850"/>
      <c r="AH36" s="1150"/>
      <c r="AI36" s="1145"/>
      <c r="AJ36" s="888">
        <v>-30.387177310084098</v>
      </c>
      <c r="AK36" s="850"/>
      <c r="AL36" s="888">
        <v>-30.2407096101375</v>
      </c>
      <c r="AM36" s="850"/>
      <c r="AN36" s="1154"/>
      <c r="AO36" s="1159" t="s">
        <v>9972</v>
      </c>
      <c r="AP36" s="1222"/>
      <c r="AQ36" s="160"/>
      <c r="AR36" s="160"/>
    </row>
    <row r="37" spans="1:44" s="161" customFormat="1" ht="24.95" customHeight="1">
      <c r="A37" s="1008" t="s">
        <v>2095</v>
      </c>
      <c r="B37" s="300">
        <v>41</v>
      </c>
      <c r="C37" s="309" t="s">
        <v>1412</v>
      </c>
      <c r="D37" s="1012"/>
      <c r="E37" s="1012" t="s">
        <v>1664</v>
      </c>
      <c r="F37" s="1032" t="s">
        <v>1388</v>
      </c>
      <c r="G37" s="1012">
        <v>3.15</v>
      </c>
      <c r="H37" s="1046" t="s">
        <v>1194</v>
      </c>
      <c r="I37" s="1046" t="s">
        <v>1237</v>
      </c>
      <c r="J37" s="1041" t="s">
        <v>1443</v>
      </c>
      <c r="K37" s="1041" t="s">
        <v>1444</v>
      </c>
      <c r="L37" s="1041"/>
      <c r="M37" s="1032" t="s">
        <v>39</v>
      </c>
      <c r="N37" s="1032"/>
      <c r="O37" s="1103" t="s">
        <v>14</v>
      </c>
      <c r="P37" s="1103" t="s">
        <v>36</v>
      </c>
      <c r="Q37" s="1103" t="s">
        <v>36</v>
      </c>
      <c r="R37" s="1100"/>
      <c r="S37" s="1100"/>
      <c r="T37" s="1100">
        <v>-10</v>
      </c>
      <c r="U37" s="1112" t="s">
        <v>18</v>
      </c>
      <c r="V37" s="1032"/>
      <c r="W37" s="1908"/>
      <c r="X37" s="892"/>
      <c r="Y37" s="1181"/>
      <c r="Z37" s="1151"/>
      <c r="AA37" s="851"/>
      <c r="AB37" s="851"/>
      <c r="AC37" s="851"/>
      <c r="AD37" s="851"/>
      <c r="AE37" s="851"/>
      <c r="AF37" s="851"/>
      <c r="AG37" s="851"/>
      <c r="AH37" s="1152"/>
      <c r="AI37" s="1146"/>
      <c r="AJ37" s="890">
        <v>-6.4643041531452603</v>
      </c>
      <c r="AK37" s="851"/>
      <c r="AL37" s="890">
        <v>-6.7650646066342404</v>
      </c>
      <c r="AM37" s="851"/>
      <c r="AN37" s="1155"/>
      <c r="AO37" s="1160" t="s">
        <v>9973</v>
      </c>
      <c r="AP37" s="1223"/>
      <c r="AQ37" s="160"/>
      <c r="AR37" s="160"/>
    </row>
    <row r="38" spans="1:44" s="161" customFormat="1" ht="24.95" customHeight="1">
      <c r="A38" s="1006" t="s">
        <v>2096</v>
      </c>
      <c r="B38" s="287">
        <v>41</v>
      </c>
      <c r="C38" s="295" t="s">
        <v>1438</v>
      </c>
      <c r="D38" s="1013"/>
      <c r="E38" s="1013" t="s">
        <v>1664</v>
      </c>
      <c r="F38" s="1029" t="s">
        <v>1388</v>
      </c>
      <c r="G38" s="1047">
        <v>3.15</v>
      </c>
      <c r="H38" s="1048" t="s">
        <v>1194</v>
      </c>
      <c r="I38" s="1048" t="s">
        <v>1237</v>
      </c>
      <c r="J38" s="1043" t="s">
        <v>1620</v>
      </c>
      <c r="K38" s="1043" t="s">
        <v>1446</v>
      </c>
      <c r="L38" s="1043"/>
      <c r="M38" s="1029" t="s">
        <v>39</v>
      </c>
      <c r="N38" s="1029"/>
      <c r="O38" s="874" t="s">
        <v>14</v>
      </c>
      <c r="P38" s="874" t="s">
        <v>36</v>
      </c>
      <c r="Q38" s="874" t="s">
        <v>36</v>
      </c>
      <c r="R38" s="1099"/>
      <c r="S38" s="1099"/>
      <c r="T38" s="1099">
        <v>-25</v>
      </c>
      <c r="U38" s="1114" t="s">
        <v>18</v>
      </c>
      <c r="V38" s="1029"/>
      <c r="W38" s="1907"/>
      <c r="X38" s="893" t="s">
        <v>1591</v>
      </c>
      <c r="Y38" s="1180"/>
      <c r="Z38" s="1149"/>
      <c r="AA38" s="850"/>
      <c r="AB38" s="850"/>
      <c r="AC38" s="850"/>
      <c r="AD38" s="850"/>
      <c r="AE38" s="850"/>
      <c r="AF38" s="850"/>
      <c r="AG38" s="850"/>
      <c r="AH38" s="1150"/>
      <c r="AI38" s="1145"/>
      <c r="AJ38" s="888">
        <v>-58.866484432796298</v>
      </c>
      <c r="AK38" s="850"/>
      <c r="AL38" s="888">
        <v>-58.622206632970602</v>
      </c>
      <c r="AM38" s="850"/>
      <c r="AN38" s="1154"/>
      <c r="AO38" s="1159" t="s">
        <v>9974</v>
      </c>
      <c r="AP38" s="1222"/>
      <c r="AQ38" s="160"/>
      <c r="AR38" s="160"/>
    </row>
    <row r="39" spans="1:44" s="161" customFormat="1" ht="24.95" customHeight="1">
      <c r="A39" s="1008" t="s">
        <v>2097</v>
      </c>
      <c r="B39" s="300">
        <v>41</v>
      </c>
      <c r="C39" s="309" t="s">
        <v>1690</v>
      </c>
      <c r="D39" s="1012"/>
      <c r="E39" s="1012" t="s">
        <v>1664</v>
      </c>
      <c r="F39" s="1032" t="s">
        <v>1388</v>
      </c>
      <c r="G39" s="1035">
        <v>3.15</v>
      </c>
      <c r="H39" s="1062" t="s">
        <v>1194</v>
      </c>
      <c r="I39" s="1062" t="s">
        <v>1237</v>
      </c>
      <c r="J39" s="1041">
        <v>2110</v>
      </c>
      <c r="K39" s="1041">
        <v>2170</v>
      </c>
      <c r="L39" s="1041"/>
      <c r="M39" s="1032" t="s">
        <v>39</v>
      </c>
      <c r="N39" s="1032"/>
      <c r="O39" s="1103" t="s">
        <v>14</v>
      </c>
      <c r="P39" s="1103" t="s">
        <v>36</v>
      </c>
      <c r="Q39" s="1103" t="s">
        <v>36</v>
      </c>
      <c r="R39" s="1100"/>
      <c r="S39" s="1100"/>
      <c r="T39" s="1100">
        <v>-30</v>
      </c>
      <c r="U39" s="1112" t="s">
        <v>18</v>
      </c>
      <c r="V39" s="1032"/>
      <c r="W39" s="1908"/>
      <c r="X39" s="892"/>
      <c r="Y39" s="1181"/>
      <c r="Z39" s="1151"/>
      <c r="AA39" s="851"/>
      <c r="AB39" s="851"/>
      <c r="AC39" s="851"/>
      <c r="AD39" s="851"/>
      <c r="AE39" s="851"/>
      <c r="AF39" s="851"/>
      <c r="AG39" s="851"/>
      <c r="AH39" s="1152"/>
      <c r="AI39" s="1146"/>
      <c r="AJ39" s="890">
        <v>-8.7993127294812297</v>
      </c>
      <c r="AK39" s="851"/>
      <c r="AL39" s="890">
        <v>-8.9190371035453797</v>
      </c>
      <c r="AM39" s="851"/>
      <c r="AN39" s="1155"/>
      <c r="AO39" s="1160" t="s">
        <v>9975</v>
      </c>
      <c r="AP39" s="1223"/>
      <c r="AQ39" s="160"/>
      <c r="AR39" s="160"/>
    </row>
    <row r="40" spans="1:44" s="161" customFormat="1" ht="24.95" customHeight="1">
      <c r="A40" s="1006" t="s">
        <v>2098</v>
      </c>
      <c r="B40" s="287">
        <v>41</v>
      </c>
      <c r="C40" s="295" t="s">
        <v>1621</v>
      </c>
      <c r="D40" s="1013"/>
      <c r="E40" s="1013" t="s">
        <v>1664</v>
      </c>
      <c r="F40" s="1029" t="s">
        <v>1388</v>
      </c>
      <c r="G40" s="1047">
        <v>3.15</v>
      </c>
      <c r="H40" s="1048" t="s">
        <v>1194</v>
      </c>
      <c r="I40" s="1048" t="s">
        <v>1237</v>
      </c>
      <c r="J40" s="1043">
        <v>1930</v>
      </c>
      <c r="K40" s="1043">
        <v>1995</v>
      </c>
      <c r="L40" s="1043"/>
      <c r="M40" s="1029" t="s">
        <v>39</v>
      </c>
      <c r="N40" s="1029"/>
      <c r="O40" s="874" t="s">
        <v>14</v>
      </c>
      <c r="P40" s="874" t="s">
        <v>36</v>
      </c>
      <c r="Q40" s="874" t="s">
        <v>36</v>
      </c>
      <c r="R40" s="1099"/>
      <c r="S40" s="1099"/>
      <c r="T40" s="1099">
        <v>-30</v>
      </c>
      <c r="U40" s="1114" t="s">
        <v>18</v>
      </c>
      <c r="V40" s="1029"/>
      <c r="W40" s="1907"/>
      <c r="X40" s="893"/>
      <c r="Y40" s="1180"/>
      <c r="Z40" s="1149"/>
      <c r="AA40" s="850"/>
      <c r="AB40" s="850"/>
      <c r="AC40" s="850"/>
      <c r="AD40" s="850"/>
      <c r="AE40" s="850"/>
      <c r="AF40" s="850"/>
      <c r="AG40" s="850"/>
      <c r="AH40" s="1150"/>
      <c r="AI40" s="1145"/>
      <c r="AJ40" s="890">
        <v>-18.5672354520044</v>
      </c>
      <c r="AK40" s="850"/>
      <c r="AL40" s="890">
        <v>-18.6401037107163</v>
      </c>
      <c r="AM40" s="850"/>
      <c r="AN40" s="1154"/>
      <c r="AO40" s="1159" t="s">
        <v>9976</v>
      </c>
      <c r="AP40" s="1222"/>
      <c r="AQ40" s="160"/>
      <c r="AR40" s="160"/>
    </row>
    <row r="41" spans="1:44" s="161" customFormat="1" ht="24.95" customHeight="1">
      <c r="A41" s="1008" t="s">
        <v>2099</v>
      </c>
      <c r="B41" s="300">
        <v>41</v>
      </c>
      <c r="C41" s="309" t="s">
        <v>1413</v>
      </c>
      <c r="D41" s="1012"/>
      <c r="E41" s="1012" t="s">
        <v>1664</v>
      </c>
      <c r="F41" s="1032" t="s">
        <v>1388</v>
      </c>
      <c r="G41" s="1035">
        <v>3.15</v>
      </c>
      <c r="H41" s="1062" t="s">
        <v>1194</v>
      </c>
      <c r="I41" s="1062" t="s">
        <v>1237</v>
      </c>
      <c r="J41" s="1041">
        <v>1805</v>
      </c>
      <c r="K41" s="1041">
        <v>1880</v>
      </c>
      <c r="L41" s="1041"/>
      <c r="M41" s="1032" t="s">
        <v>39</v>
      </c>
      <c r="N41" s="1032"/>
      <c r="O41" s="1103" t="s">
        <v>14</v>
      </c>
      <c r="P41" s="1103" t="s">
        <v>36</v>
      </c>
      <c r="Q41" s="1103" t="s">
        <v>36</v>
      </c>
      <c r="R41" s="1100"/>
      <c r="S41" s="1100"/>
      <c r="T41" s="1100">
        <v>-30</v>
      </c>
      <c r="U41" s="1112" t="s">
        <v>18</v>
      </c>
      <c r="V41" s="1032"/>
      <c r="W41" s="1908"/>
      <c r="X41" s="892"/>
      <c r="Y41" s="1181"/>
      <c r="Z41" s="1151"/>
      <c r="AA41" s="851"/>
      <c r="AB41" s="851"/>
      <c r="AC41" s="851"/>
      <c r="AD41" s="851"/>
      <c r="AE41" s="851"/>
      <c r="AF41" s="851"/>
      <c r="AG41" s="851"/>
      <c r="AH41" s="1152"/>
      <c r="AI41" s="1146"/>
      <c r="AJ41" s="890">
        <v>-28.212043838838799</v>
      </c>
      <c r="AK41" s="851"/>
      <c r="AL41" s="890">
        <v>-28.639406222717799</v>
      </c>
      <c r="AM41" s="851"/>
      <c r="AN41" s="1155"/>
      <c r="AO41" s="1160" t="s">
        <v>9977</v>
      </c>
      <c r="AP41" s="1223"/>
      <c r="AQ41" s="160"/>
      <c r="AR41" s="160"/>
    </row>
    <row r="42" spans="1:44" s="161" customFormat="1" ht="24.95" customHeight="1">
      <c r="A42" s="1006" t="s">
        <v>2100</v>
      </c>
      <c r="B42" s="287">
        <v>41</v>
      </c>
      <c r="C42" s="331" t="s">
        <v>1302</v>
      </c>
      <c r="D42" s="1013"/>
      <c r="E42" s="1013" t="s">
        <v>1664</v>
      </c>
      <c r="F42" s="1029" t="s">
        <v>1388</v>
      </c>
      <c r="G42" s="1029">
        <v>3.15</v>
      </c>
      <c r="H42" s="1042" t="s">
        <v>1194</v>
      </c>
      <c r="I42" s="1042" t="s">
        <v>1237</v>
      </c>
      <c r="J42" s="1043">
        <v>4992</v>
      </c>
      <c r="K42" s="1043">
        <v>5380</v>
      </c>
      <c r="L42" s="1043"/>
      <c r="M42" s="1029" t="s">
        <v>39</v>
      </c>
      <c r="N42" s="1029"/>
      <c r="O42" s="874" t="s">
        <v>14</v>
      </c>
      <c r="P42" s="874" t="s">
        <v>36</v>
      </c>
      <c r="Q42" s="874" t="s">
        <v>36</v>
      </c>
      <c r="R42" s="1099"/>
      <c r="S42" s="1099"/>
      <c r="T42" s="1099">
        <v>-30</v>
      </c>
      <c r="U42" s="1013" t="s">
        <v>18</v>
      </c>
      <c r="V42" s="1029"/>
      <c r="W42" s="1907"/>
      <c r="X42" s="893"/>
      <c r="Y42" s="1180"/>
      <c r="Z42" s="1149"/>
      <c r="AA42" s="850"/>
      <c r="AB42" s="850"/>
      <c r="AC42" s="850"/>
      <c r="AD42" s="850"/>
      <c r="AE42" s="850"/>
      <c r="AF42" s="850"/>
      <c r="AG42" s="850"/>
      <c r="AH42" s="1150"/>
      <c r="AI42" s="1145"/>
      <c r="AJ42" s="888">
        <v>-57.0017106480759</v>
      </c>
      <c r="AK42" s="850"/>
      <c r="AL42" s="888">
        <v>-57.655290984086598</v>
      </c>
      <c r="AM42" s="850"/>
      <c r="AN42" s="1154"/>
      <c r="AO42" s="1159" t="s">
        <v>9978</v>
      </c>
      <c r="AP42" s="1222"/>
      <c r="AQ42" s="160"/>
      <c r="AR42" s="160"/>
    </row>
    <row r="43" spans="1:44" s="161" customFormat="1" ht="24.95" customHeight="1">
      <c r="A43" s="1008" t="s">
        <v>2101</v>
      </c>
      <c r="B43" s="300">
        <v>41</v>
      </c>
      <c r="C43" s="302" t="s">
        <v>1303</v>
      </c>
      <c r="D43" s="1012"/>
      <c r="E43" s="1012" t="s">
        <v>1664</v>
      </c>
      <c r="F43" s="1032" t="s">
        <v>1388</v>
      </c>
      <c r="G43" s="1032">
        <v>3.15</v>
      </c>
      <c r="H43" s="1040" t="s">
        <v>1194</v>
      </c>
      <c r="I43" s="1040" t="s">
        <v>1237</v>
      </c>
      <c r="J43" s="1041">
        <v>7488</v>
      </c>
      <c r="K43" s="1041">
        <v>8070</v>
      </c>
      <c r="L43" s="1041"/>
      <c r="M43" s="1032" t="s">
        <v>39</v>
      </c>
      <c r="N43" s="1032"/>
      <c r="O43" s="1103" t="s">
        <v>14</v>
      </c>
      <c r="P43" s="1103" t="s">
        <v>36</v>
      </c>
      <c r="Q43" s="1103" t="s">
        <v>36</v>
      </c>
      <c r="R43" s="1100"/>
      <c r="S43" s="1100"/>
      <c r="T43" s="1100">
        <v>-25</v>
      </c>
      <c r="U43" s="1012" t="s">
        <v>18</v>
      </c>
      <c r="V43" s="1032"/>
      <c r="W43" s="1908"/>
      <c r="X43" s="892"/>
      <c r="Y43" s="1181"/>
      <c r="Z43" s="1151"/>
      <c r="AA43" s="851"/>
      <c r="AB43" s="851"/>
      <c r="AC43" s="851"/>
      <c r="AD43" s="851"/>
      <c r="AE43" s="851"/>
      <c r="AF43" s="851"/>
      <c r="AG43" s="851"/>
      <c r="AH43" s="1152"/>
      <c r="AI43" s="1146"/>
      <c r="AJ43" s="888">
        <v>-53.040558640006203</v>
      </c>
      <c r="AK43" s="851"/>
      <c r="AL43" s="888">
        <v>-54.134542114557497</v>
      </c>
      <c r="AM43" s="851"/>
      <c r="AN43" s="1155"/>
      <c r="AO43" s="1160" t="s">
        <v>9979</v>
      </c>
      <c r="AP43" s="1223"/>
      <c r="AQ43" s="160"/>
      <c r="AR43" s="160"/>
    </row>
    <row r="44" spans="1:44" s="161" customFormat="1" ht="24.95" customHeight="1">
      <c r="A44" s="1006" t="s">
        <v>2102</v>
      </c>
      <c r="B44" s="287">
        <v>41</v>
      </c>
      <c r="C44" s="288" t="s">
        <v>1304</v>
      </c>
      <c r="D44" s="1013"/>
      <c r="E44" s="1013" t="s">
        <v>1664</v>
      </c>
      <c r="F44" s="1029" t="s">
        <v>1388</v>
      </c>
      <c r="G44" s="1029">
        <v>3.15</v>
      </c>
      <c r="H44" s="1042" t="s">
        <v>1194</v>
      </c>
      <c r="I44" s="1042" t="s">
        <v>1237</v>
      </c>
      <c r="J44" s="1043" t="s">
        <v>2255</v>
      </c>
      <c r="K44" s="1043" t="s">
        <v>2256</v>
      </c>
      <c r="L44" s="1043"/>
      <c r="M44" s="1029" t="s">
        <v>39</v>
      </c>
      <c r="N44" s="1029" t="s">
        <v>1336</v>
      </c>
      <c r="O44" s="874" t="s">
        <v>14</v>
      </c>
      <c r="P44" s="874" t="s">
        <v>36</v>
      </c>
      <c r="Q44" s="874" t="s">
        <v>36</v>
      </c>
      <c r="R44" s="1099"/>
      <c r="S44" s="1099"/>
      <c r="T44" s="1099">
        <v>-25</v>
      </c>
      <c r="U44" s="1013" t="s">
        <v>18</v>
      </c>
      <c r="V44" s="1029"/>
      <c r="W44" s="1907"/>
      <c r="X44" s="893"/>
      <c r="Y44" s="1180"/>
      <c r="Z44" s="1149"/>
      <c r="AA44" s="850"/>
      <c r="AB44" s="850"/>
      <c r="AC44" s="850"/>
      <c r="AD44" s="850"/>
      <c r="AE44" s="850"/>
      <c r="AF44" s="850"/>
      <c r="AG44" s="850"/>
      <c r="AH44" s="1150"/>
      <c r="AI44" s="1145"/>
      <c r="AJ44" s="850"/>
      <c r="AK44" s="850"/>
      <c r="AL44" s="850"/>
      <c r="AM44" s="850"/>
      <c r="AN44" s="1154"/>
      <c r="AO44" s="1159"/>
      <c r="AP44" s="1222"/>
      <c r="AQ44" s="160"/>
      <c r="AR44" s="160"/>
    </row>
    <row r="45" spans="1:44" s="161" customFormat="1" ht="24.95" customHeight="1">
      <c r="A45" s="1008" t="s">
        <v>2103</v>
      </c>
      <c r="B45" s="300">
        <v>41</v>
      </c>
      <c r="C45" s="302" t="s">
        <v>1306</v>
      </c>
      <c r="D45" s="1012"/>
      <c r="E45" s="1012" t="s">
        <v>1664</v>
      </c>
      <c r="F45" s="1032" t="s">
        <v>1388</v>
      </c>
      <c r="G45" s="1032">
        <v>3.15</v>
      </c>
      <c r="H45" s="1040" t="s">
        <v>1194</v>
      </c>
      <c r="I45" s="1040" t="s">
        <v>1237</v>
      </c>
      <c r="J45" s="1041" t="s">
        <v>1461</v>
      </c>
      <c r="K45" s="1041" t="s">
        <v>1462</v>
      </c>
      <c r="L45" s="1041"/>
      <c r="M45" s="1032" t="s">
        <v>39</v>
      </c>
      <c r="N45" s="1032"/>
      <c r="O45" s="1103" t="s">
        <v>14</v>
      </c>
      <c r="P45" s="1103" t="s">
        <v>36</v>
      </c>
      <c r="Q45" s="1103" t="s">
        <v>36</v>
      </c>
      <c r="R45" s="1100"/>
      <c r="S45" s="1100"/>
      <c r="T45" s="1100">
        <v>-5</v>
      </c>
      <c r="U45" s="1012" t="s">
        <v>18</v>
      </c>
      <c r="V45" s="1032"/>
      <c r="W45" s="1908"/>
      <c r="X45" s="892"/>
      <c r="Y45" s="1181"/>
      <c r="Z45" s="1151"/>
      <c r="AA45" s="851"/>
      <c r="AB45" s="851"/>
      <c r="AC45" s="851"/>
      <c r="AD45" s="851"/>
      <c r="AE45" s="851"/>
      <c r="AF45" s="851"/>
      <c r="AG45" s="851"/>
      <c r="AH45" s="1152"/>
      <c r="AI45" s="1146"/>
      <c r="AJ45" s="888">
        <v>-35.364466795277501</v>
      </c>
      <c r="AK45" s="851"/>
      <c r="AL45" s="888">
        <v>-35.161493046449003</v>
      </c>
      <c r="AM45" s="851"/>
      <c r="AN45" s="1155"/>
      <c r="AO45" s="1160" t="s">
        <v>9980</v>
      </c>
      <c r="AP45" s="1223"/>
      <c r="AQ45" s="160"/>
      <c r="AR45" s="160"/>
    </row>
    <row r="46" spans="1:44" s="161" customFormat="1" ht="24.95" customHeight="1">
      <c r="A46" s="1006" t="s">
        <v>2104</v>
      </c>
      <c r="B46" s="287">
        <v>41</v>
      </c>
      <c r="C46" s="15" t="s">
        <v>1305</v>
      </c>
      <c r="D46" s="1013"/>
      <c r="E46" s="1013" t="s">
        <v>1664</v>
      </c>
      <c r="F46" s="1029" t="s">
        <v>1388</v>
      </c>
      <c r="G46" s="1029">
        <v>3.15</v>
      </c>
      <c r="H46" s="1042" t="s">
        <v>1194</v>
      </c>
      <c r="I46" s="1042" t="s">
        <v>1237</v>
      </c>
      <c r="J46" s="1043" t="s">
        <v>1463</v>
      </c>
      <c r="K46" s="1043" t="s">
        <v>1464</v>
      </c>
      <c r="L46" s="1043"/>
      <c r="M46" s="1029" t="s">
        <v>39</v>
      </c>
      <c r="N46" s="1029"/>
      <c r="O46" s="874" t="s">
        <v>14</v>
      </c>
      <c r="P46" s="874" t="s">
        <v>36</v>
      </c>
      <c r="Q46" s="874" t="s">
        <v>36</v>
      </c>
      <c r="R46" s="1099"/>
      <c r="S46" s="1099"/>
      <c r="T46" s="1099">
        <v>-10</v>
      </c>
      <c r="U46" s="1013" t="s">
        <v>18</v>
      </c>
      <c r="V46" s="1029"/>
      <c r="W46" s="1907"/>
      <c r="X46" s="893"/>
      <c r="Y46" s="1180"/>
      <c r="Z46" s="1149"/>
      <c r="AA46" s="850"/>
      <c r="AB46" s="850"/>
      <c r="AC46" s="850"/>
      <c r="AD46" s="850"/>
      <c r="AE46" s="850"/>
      <c r="AF46" s="850"/>
      <c r="AG46" s="850"/>
      <c r="AH46" s="1150"/>
      <c r="AI46" s="1145"/>
      <c r="AJ46" s="888">
        <v>-30.944719154040701</v>
      </c>
      <c r="AK46" s="850"/>
      <c r="AL46" s="888">
        <v>-30.408778845629602</v>
      </c>
      <c r="AM46" s="850"/>
      <c r="AN46" s="1154"/>
      <c r="AO46" s="1159" t="s">
        <v>9981</v>
      </c>
      <c r="AP46" s="1222"/>
      <c r="AQ46" s="160"/>
      <c r="AR46" s="160"/>
    </row>
    <row r="47" spans="1:44" s="161" customFormat="1" ht="24.95" customHeight="1">
      <c r="A47" s="1008" t="s">
        <v>2105</v>
      </c>
      <c r="B47" s="300">
        <v>41</v>
      </c>
      <c r="C47" s="1819" t="s">
        <v>1307</v>
      </c>
      <c r="D47" s="1012"/>
      <c r="E47" s="1012" t="s">
        <v>1664</v>
      </c>
      <c r="F47" s="1032" t="s">
        <v>1388</v>
      </c>
      <c r="G47" s="1032">
        <v>3.15</v>
      </c>
      <c r="H47" s="1040" t="s">
        <v>1194</v>
      </c>
      <c r="I47" s="1040" t="s">
        <v>1237</v>
      </c>
      <c r="J47" s="1041" t="s">
        <v>1465</v>
      </c>
      <c r="K47" s="1041" t="s">
        <v>7212</v>
      </c>
      <c r="L47" s="1041"/>
      <c r="M47" s="1032" t="s">
        <v>39</v>
      </c>
      <c r="N47" s="1032"/>
      <c r="O47" s="1103" t="s">
        <v>14</v>
      </c>
      <c r="P47" s="1103" t="s">
        <v>36</v>
      </c>
      <c r="Q47" s="1103" t="s">
        <v>36</v>
      </c>
      <c r="R47" s="1100"/>
      <c r="S47" s="1100"/>
      <c r="T47" s="1100">
        <v>-20</v>
      </c>
      <c r="U47" s="1012" t="s">
        <v>18</v>
      </c>
      <c r="V47" s="1032"/>
      <c r="W47" s="1908"/>
      <c r="X47" s="892" t="s">
        <v>7221</v>
      </c>
      <c r="Y47" s="1181"/>
      <c r="Z47" s="1151"/>
      <c r="AA47" s="851"/>
      <c r="AB47" s="851"/>
      <c r="AC47" s="851"/>
      <c r="AD47" s="851"/>
      <c r="AE47" s="851"/>
      <c r="AF47" s="851"/>
      <c r="AG47" s="851"/>
      <c r="AH47" s="1152"/>
      <c r="AI47" s="1146"/>
      <c r="AJ47" s="890">
        <v>-3.8713648552976498</v>
      </c>
      <c r="AK47" s="851"/>
      <c r="AL47" s="890">
        <v>-3.5282874232291999</v>
      </c>
      <c r="AM47" s="851"/>
      <c r="AN47" s="1155"/>
      <c r="AO47" s="1160" t="s">
        <v>9982</v>
      </c>
      <c r="AP47" s="1223"/>
      <c r="AQ47" s="160"/>
      <c r="AR47" s="160"/>
    </row>
    <row r="48" spans="1:44" s="161" customFormat="1" ht="24.95" customHeight="1">
      <c r="A48" s="1008" t="s">
        <v>7224</v>
      </c>
      <c r="B48" s="300">
        <v>41</v>
      </c>
      <c r="C48" s="1820"/>
      <c r="D48" s="1012"/>
      <c r="E48" s="1012" t="s">
        <v>1664</v>
      </c>
      <c r="F48" s="1032" t="s">
        <v>1388</v>
      </c>
      <c r="G48" s="1032">
        <v>3.15</v>
      </c>
      <c r="H48" s="1040" t="s">
        <v>1194</v>
      </c>
      <c r="I48" s="1040" t="s">
        <v>1237</v>
      </c>
      <c r="J48" s="1041" t="s">
        <v>7214</v>
      </c>
      <c r="K48" s="1041" t="s">
        <v>7215</v>
      </c>
      <c r="L48" s="1041"/>
      <c r="M48" s="1032" t="s">
        <v>39</v>
      </c>
      <c r="N48" s="1032"/>
      <c r="O48" s="1103" t="s">
        <v>14</v>
      </c>
      <c r="P48" s="1103" t="s">
        <v>36</v>
      </c>
      <c r="Q48" s="1103" t="s">
        <v>36</v>
      </c>
      <c r="R48" s="1100"/>
      <c r="S48" s="1100"/>
      <c r="T48" s="1100">
        <v>-20</v>
      </c>
      <c r="U48" s="1012" t="s">
        <v>18</v>
      </c>
      <c r="V48" s="1032"/>
      <c r="W48" s="1908"/>
      <c r="X48" s="892" t="s">
        <v>7222</v>
      </c>
      <c r="Y48" s="1181"/>
      <c r="Z48" s="1151"/>
      <c r="AA48" s="851"/>
      <c r="AB48" s="851"/>
      <c r="AC48" s="851"/>
      <c r="AD48" s="851"/>
      <c r="AE48" s="851"/>
      <c r="AF48" s="851"/>
      <c r="AG48" s="851"/>
      <c r="AH48" s="1152"/>
      <c r="AI48" s="1146"/>
      <c r="AJ48" s="890">
        <v>-7.6336811209750497</v>
      </c>
      <c r="AK48" s="851"/>
      <c r="AL48" s="890">
        <v>-8.6012286255316504</v>
      </c>
      <c r="AM48" s="851"/>
      <c r="AN48" s="1155"/>
      <c r="AO48" s="1160" t="s">
        <v>9983</v>
      </c>
      <c r="AP48" s="1223"/>
      <c r="AQ48" s="160"/>
      <c r="AR48" s="160"/>
    </row>
    <row r="49" spans="1:44" s="161" customFormat="1" ht="24.95" customHeight="1">
      <c r="A49" s="1008" t="s">
        <v>7225</v>
      </c>
      <c r="B49" s="300">
        <v>41</v>
      </c>
      <c r="C49" s="1820"/>
      <c r="D49" s="1012"/>
      <c r="E49" s="1012" t="s">
        <v>1664</v>
      </c>
      <c r="F49" s="1032" t="s">
        <v>1388</v>
      </c>
      <c r="G49" s="1032">
        <v>3.15</v>
      </c>
      <c r="H49" s="1040" t="s">
        <v>1194</v>
      </c>
      <c r="I49" s="1040" t="s">
        <v>1237</v>
      </c>
      <c r="J49" s="1041" t="s">
        <v>7216</v>
      </c>
      <c r="K49" s="1041" t="s">
        <v>7217</v>
      </c>
      <c r="L49" s="1041"/>
      <c r="M49" s="1032" t="s">
        <v>39</v>
      </c>
      <c r="N49" s="1032"/>
      <c r="O49" s="1103" t="s">
        <v>14</v>
      </c>
      <c r="P49" s="1103" t="s">
        <v>36</v>
      </c>
      <c r="Q49" s="1103" t="s">
        <v>36</v>
      </c>
      <c r="R49" s="1100"/>
      <c r="S49" s="1100"/>
      <c r="T49" s="1100">
        <v>-25</v>
      </c>
      <c r="U49" s="1012" t="s">
        <v>18</v>
      </c>
      <c r="V49" s="1032"/>
      <c r="W49" s="1908"/>
      <c r="X49" s="892" t="s">
        <v>7223</v>
      </c>
      <c r="Y49" s="1181"/>
      <c r="Z49" s="1151"/>
      <c r="AA49" s="851"/>
      <c r="AB49" s="851"/>
      <c r="AC49" s="851"/>
      <c r="AD49" s="851"/>
      <c r="AE49" s="851"/>
      <c r="AF49" s="851"/>
      <c r="AG49" s="851"/>
      <c r="AH49" s="1152"/>
      <c r="AI49" s="1146"/>
      <c r="AJ49" s="890">
        <v>17.235898556145202</v>
      </c>
      <c r="AK49" s="851"/>
      <c r="AL49" s="890">
        <v>16.630951870030799</v>
      </c>
      <c r="AM49" s="851"/>
      <c r="AN49" s="1155"/>
      <c r="AO49" s="1160" t="s">
        <v>9984</v>
      </c>
      <c r="AP49" s="1223"/>
      <c r="AQ49" s="160"/>
      <c r="AR49" s="160"/>
    </row>
    <row r="50" spans="1:44" s="161" customFormat="1" ht="24.95" customHeight="1">
      <c r="A50" s="1008" t="s">
        <v>7226</v>
      </c>
      <c r="B50" s="300">
        <v>41</v>
      </c>
      <c r="C50" s="1821"/>
      <c r="D50" s="1012"/>
      <c r="E50" s="1012" t="s">
        <v>1664</v>
      </c>
      <c r="F50" s="1032" t="s">
        <v>1388</v>
      </c>
      <c r="G50" s="1032">
        <v>3.15</v>
      </c>
      <c r="H50" s="1040" t="s">
        <v>1194</v>
      </c>
      <c r="I50" s="1040" t="s">
        <v>1237</v>
      </c>
      <c r="J50" s="1041" t="s">
        <v>7218</v>
      </c>
      <c r="K50" s="1041" t="s">
        <v>7219</v>
      </c>
      <c r="L50" s="1041"/>
      <c r="M50" s="1032" t="s">
        <v>39</v>
      </c>
      <c r="N50" s="1032"/>
      <c r="O50" s="1103" t="s">
        <v>14</v>
      </c>
      <c r="P50" s="1103" t="s">
        <v>36</v>
      </c>
      <c r="Q50" s="1103" t="s">
        <v>36</v>
      </c>
      <c r="R50" s="1100"/>
      <c r="S50" s="1100"/>
      <c r="T50" s="1100">
        <v>-30</v>
      </c>
      <c r="U50" s="1012" t="s">
        <v>18</v>
      </c>
      <c r="V50" s="1032"/>
      <c r="W50" s="1908"/>
      <c r="X50" s="892" t="s">
        <v>7220</v>
      </c>
      <c r="Y50" s="1181"/>
      <c r="Z50" s="1151"/>
      <c r="AA50" s="851"/>
      <c r="AB50" s="851"/>
      <c r="AC50" s="851"/>
      <c r="AD50" s="851"/>
      <c r="AE50" s="851"/>
      <c r="AF50" s="851"/>
      <c r="AG50" s="851"/>
      <c r="AH50" s="1152"/>
      <c r="AI50" s="1146"/>
      <c r="AJ50" s="890">
        <v>24.691220371744301</v>
      </c>
      <c r="AK50" s="851"/>
      <c r="AL50" s="890">
        <v>24.651644795716699</v>
      </c>
      <c r="AM50" s="851"/>
      <c r="AN50" s="1155"/>
      <c r="AO50" s="1160" t="s">
        <v>9985</v>
      </c>
      <c r="AP50" s="1223"/>
      <c r="AQ50" s="160"/>
      <c r="AR50" s="160"/>
    </row>
    <row r="51" spans="1:44" s="162" customFormat="1" ht="24.95" customHeight="1">
      <c r="A51" s="1005" t="s">
        <v>2106</v>
      </c>
      <c r="B51" s="286"/>
      <c r="C51" s="286" t="s">
        <v>1234</v>
      </c>
      <c r="D51" s="1027"/>
      <c r="E51" s="1027"/>
      <c r="F51" s="1027"/>
      <c r="G51" s="1027"/>
      <c r="H51" s="1028"/>
      <c r="I51" s="1028"/>
      <c r="J51" s="1028"/>
      <c r="K51" s="1028"/>
      <c r="L51" s="1028"/>
      <c r="M51" s="1027"/>
      <c r="N51" s="1027"/>
      <c r="O51" s="1027"/>
      <c r="P51" s="1027"/>
      <c r="Q51" s="1027"/>
      <c r="R51" s="1097"/>
      <c r="S51" s="1097"/>
      <c r="T51" s="1097"/>
      <c r="U51" s="1027"/>
      <c r="V51" s="1027"/>
      <c r="W51" s="1906"/>
      <c r="X51" s="165"/>
      <c r="Y51" s="1141"/>
      <c r="Z51" s="1147"/>
      <c r="AA51" s="849"/>
      <c r="AB51" s="849"/>
      <c r="AC51" s="849"/>
      <c r="AD51" s="849"/>
      <c r="AE51" s="849"/>
      <c r="AF51" s="849"/>
      <c r="AG51" s="849"/>
      <c r="AH51" s="1148"/>
      <c r="AI51" s="1144"/>
      <c r="AJ51" s="849"/>
      <c r="AK51" s="849"/>
      <c r="AL51" s="849"/>
      <c r="AM51" s="849"/>
      <c r="AN51" s="1153"/>
      <c r="AO51" s="1158"/>
      <c r="AP51" s="1197"/>
    </row>
    <row r="52" spans="1:44" s="161" customFormat="1" ht="24.95" customHeight="1">
      <c r="A52" s="1006" t="s">
        <v>2107</v>
      </c>
      <c r="B52" s="287">
        <v>41</v>
      </c>
      <c r="C52" s="1782" t="s">
        <v>1251</v>
      </c>
      <c r="D52" s="1045"/>
      <c r="E52" s="1013" t="s">
        <v>1664</v>
      </c>
      <c r="F52" s="1029" t="s">
        <v>1388</v>
      </c>
      <c r="G52" s="1029">
        <v>3.15</v>
      </c>
      <c r="H52" s="1042" t="s">
        <v>1194</v>
      </c>
      <c r="I52" s="1042" t="s">
        <v>875</v>
      </c>
      <c r="J52" s="873"/>
      <c r="K52" s="873"/>
      <c r="L52" s="873"/>
      <c r="M52" s="1029" t="s">
        <v>39</v>
      </c>
      <c r="N52" s="1029"/>
      <c r="O52" s="1029">
        <v>26.9</v>
      </c>
      <c r="P52" s="1029" t="s">
        <v>79</v>
      </c>
      <c r="Q52" s="1029" t="s">
        <v>1252</v>
      </c>
      <c r="R52" s="1115"/>
      <c r="S52" s="1115">
        <v>490</v>
      </c>
      <c r="T52" s="1111"/>
      <c r="U52" s="1029" t="s">
        <v>17</v>
      </c>
      <c r="V52" s="1029" t="s">
        <v>21</v>
      </c>
      <c r="W52" s="1907" t="s">
        <v>12483</v>
      </c>
      <c r="X52" s="152" t="s">
        <v>1395</v>
      </c>
      <c r="Y52" s="1180"/>
      <c r="Z52" s="1149"/>
      <c r="AA52" s="850"/>
      <c r="AB52" s="850"/>
      <c r="AC52" s="850"/>
      <c r="AD52" s="850"/>
      <c r="AE52" s="850"/>
      <c r="AF52" s="850"/>
      <c r="AG52" s="850"/>
      <c r="AH52" s="1150"/>
      <c r="AI52" s="1145"/>
      <c r="AJ52" s="850">
        <v>667.28</v>
      </c>
      <c r="AK52" s="850"/>
      <c r="AL52" s="850">
        <v>666.29000000000008</v>
      </c>
      <c r="AM52" s="850"/>
      <c r="AN52" s="1154">
        <v>644.78</v>
      </c>
      <c r="AO52" s="1159" t="s">
        <v>12292</v>
      </c>
      <c r="AP52" s="1222"/>
      <c r="AQ52" s="160"/>
      <c r="AR52" s="160"/>
    </row>
    <row r="53" spans="1:44" s="161" customFormat="1" ht="24.95" customHeight="1">
      <c r="A53" s="1006" t="s">
        <v>2108</v>
      </c>
      <c r="B53" s="287">
        <v>41</v>
      </c>
      <c r="C53" s="1783"/>
      <c r="D53" s="1045"/>
      <c r="E53" s="1013" t="s">
        <v>1664</v>
      </c>
      <c r="F53" s="1029" t="s">
        <v>1388</v>
      </c>
      <c r="G53" s="1029">
        <v>3.15</v>
      </c>
      <c r="H53" s="1042" t="s">
        <v>1194</v>
      </c>
      <c r="I53" s="1042" t="s">
        <v>875</v>
      </c>
      <c r="J53" s="873"/>
      <c r="K53" s="873"/>
      <c r="L53" s="873"/>
      <c r="M53" s="1029" t="s">
        <v>39</v>
      </c>
      <c r="N53" s="1029"/>
      <c r="O53" s="1029">
        <v>25.9</v>
      </c>
      <c r="P53" s="1029" t="s">
        <v>79</v>
      </c>
      <c r="Q53" s="1029" t="s">
        <v>1253</v>
      </c>
      <c r="R53" s="1099"/>
      <c r="S53" s="1115">
        <v>390</v>
      </c>
      <c r="T53" s="1111"/>
      <c r="U53" s="1029" t="s">
        <v>17</v>
      </c>
      <c r="V53" s="1029" t="s">
        <v>21</v>
      </c>
      <c r="W53" s="1907" t="s">
        <v>12483</v>
      </c>
      <c r="X53" s="152" t="s">
        <v>1395</v>
      </c>
      <c r="Y53" s="1180"/>
      <c r="Z53" s="1149"/>
      <c r="AA53" s="850"/>
      <c r="AB53" s="850"/>
      <c r="AC53" s="850"/>
      <c r="AD53" s="850"/>
      <c r="AE53" s="850"/>
      <c r="AF53" s="850"/>
      <c r="AG53" s="850"/>
      <c r="AH53" s="1150"/>
      <c r="AI53" s="1145"/>
      <c r="AJ53" s="850">
        <v>575.06000000000006</v>
      </c>
      <c r="AK53" s="850"/>
      <c r="AL53" s="850">
        <v>580.63</v>
      </c>
      <c r="AM53" s="850"/>
      <c r="AN53" s="1154">
        <v>564.63</v>
      </c>
      <c r="AO53" s="1159" t="s">
        <v>12293</v>
      </c>
      <c r="AP53" s="1222"/>
      <c r="AQ53" s="160"/>
      <c r="AR53" s="160"/>
    </row>
    <row r="54" spans="1:44" s="161" customFormat="1" ht="24.95" customHeight="1">
      <c r="A54" s="1006" t="s">
        <v>2109</v>
      </c>
      <c r="B54" s="287">
        <v>41</v>
      </c>
      <c r="C54" s="1783"/>
      <c r="D54" s="1013"/>
      <c r="E54" s="1013" t="s">
        <v>1664</v>
      </c>
      <c r="F54" s="1029" t="s">
        <v>1388</v>
      </c>
      <c r="G54" s="1029">
        <v>3.15</v>
      </c>
      <c r="H54" s="1042" t="s">
        <v>1194</v>
      </c>
      <c r="I54" s="1042" t="s">
        <v>875</v>
      </c>
      <c r="J54" s="873"/>
      <c r="K54" s="873"/>
      <c r="L54" s="873"/>
      <c r="M54" s="1029" t="s">
        <v>85</v>
      </c>
      <c r="N54" s="1029"/>
      <c r="O54" s="1029">
        <v>2</v>
      </c>
      <c r="P54" s="1029" t="s">
        <v>79</v>
      </c>
      <c r="Q54" s="1029" t="s">
        <v>1253</v>
      </c>
      <c r="R54" s="1099"/>
      <c r="S54" s="1115">
        <v>9</v>
      </c>
      <c r="T54" s="1111"/>
      <c r="U54" s="1029" t="s">
        <v>17</v>
      </c>
      <c r="V54" s="1029" t="s">
        <v>21</v>
      </c>
      <c r="W54" s="1907" t="s">
        <v>12483</v>
      </c>
      <c r="X54" s="893"/>
      <c r="Y54" s="1180"/>
      <c r="Z54" s="1149"/>
      <c r="AA54" s="850"/>
      <c r="AB54" s="850"/>
      <c r="AC54" s="850"/>
      <c r="AD54" s="850"/>
      <c r="AE54" s="850"/>
      <c r="AF54" s="850"/>
      <c r="AG54" s="850"/>
      <c r="AH54" s="1150"/>
      <c r="AI54" s="1145"/>
      <c r="AJ54" s="850">
        <v>19.770882059812099</v>
      </c>
      <c r="AK54" s="850"/>
      <c r="AL54" s="850">
        <v>20.1176265879072</v>
      </c>
      <c r="AM54" s="850"/>
      <c r="AN54" s="1154">
        <v>20.206009786538701</v>
      </c>
      <c r="AO54" s="1159" t="s">
        <v>9461</v>
      </c>
      <c r="AP54" s="1222"/>
      <c r="AQ54" s="160"/>
      <c r="AR54" s="160"/>
    </row>
    <row r="55" spans="1:44" s="161" customFormat="1" ht="24.95" customHeight="1">
      <c r="A55" s="1006" t="s">
        <v>2110</v>
      </c>
      <c r="B55" s="287">
        <v>41</v>
      </c>
      <c r="C55" s="1783"/>
      <c r="D55" s="1013"/>
      <c r="E55" s="1013" t="s">
        <v>1664</v>
      </c>
      <c r="F55" s="1029" t="s">
        <v>1388</v>
      </c>
      <c r="G55" s="1029" t="s">
        <v>872</v>
      </c>
      <c r="H55" s="1042" t="s">
        <v>207</v>
      </c>
      <c r="I55" s="1042" t="s">
        <v>875</v>
      </c>
      <c r="J55" s="873"/>
      <c r="K55" s="873"/>
      <c r="L55" s="873"/>
      <c r="M55" s="1029" t="s">
        <v>85</v>
      </c>
      <c r="N55" s="1029"/>
      <c r="O55" s="1029">
        <v>2</v>
      </c>
      <c r="P55" s="1029" t="s">
        <v>79</v>
      </c>
      <c r="Q55" s="1029" t="s">
        <v>1253</v>
      </c>
      <c r="R55" s="1099"/>
      <c r="S55" s="1115">
        <v>9</v>
      </c>
      <c r="T55" s="1111"/>
      <c r="U55" s="1029" t="s">
        <v>17</v>
      </c>
      <c r="V55" s="1029" t="s">
        <v>21</v>
      </c>
      <c r="W55" s="1907" t="s">
        <v>12483</v>
      </c>
      <c r="X55" s="893"/>
      <c r="Y55" s="1180"/>
      <c r="Z55" s="1149"/>
      <c r="AA55" s="850"/>
      <c r="AB55" s="850"/>
      <c r="AC55" s="850"/>
      <c r="AD55" s="850"/>
      <c r="AE55" s="850"/>
      <c r="AF55" s="850"/>
      <c r="AG55" s="850"/>
      <c r="AH55" s="1150"/>
      <c r="AI55" s="1145"/>
      <c r="AJ55" s="850">
        <v>20.452503592334502</v>
      </c>
      <c r="AK55" s="850"/>
      <c r="AL55" s="850">
        <v>20.897216317073202</v>
      </c>
      <c r="AM55" s="850"/>
      <c r="AN55" s="1154">
        <v>20.9646081010453</v>
      </c>
      <c r="AO55" s="1159" t="s">
        <v>11960</v>
      </c>
      <c r="AP55" s="1222"/>
      <c r="AQ55" s="160"/>
      <c r="AR55" s="160"/>
    </row>
    <row r="56" spans="1:44" s="161" customFormat="1" ht="24.95" customHeight="1">
      <c r="A56" s="1006" t="s">
        <v>2111</v>
      </c>
      <c r="B56" s="287">
        <v>41</v>
      </c>
      <c r="C56" s="1784"/>
      <c r="D56" s="1013"/>
      <c r="E56" s="1013" t="s">
        <v>1664</v>
      </c>
      <c r="F56" s="1029" t="s">
        <v>1388</v>
      </c>
      <c r="G56" s="1029">
        <v>3.15</v>
      </c>
      <c r="H56" s="1042" t="s">
        <v>1194</v>
      </c>
      <c r="I56" s="1042" t="s">
        <v>875</v>
      </c>
      <c r="J56" s="873"/>
      <c r="K56" s="873"/>
      <c r="L56" s="873"/>
      <c r="M56" s="1029" t="s">
        <v>85</v>
      </c>
      <c r="N56" s="1029"/>
      <c r="O56" s="1029">
        <v>-10</v>
      </c>
      <c r="P56" s="1029" t="s">
        <v>79</v>
      </c>
      <c r="Q56" s="1029" t="s">
        <v>1253</v>
      </c>
      <c r="R56" s="1099"/>
      <c r="S56" s="1115">
        <v>6</v>
      </c>
      <c r="T56" s="1111"/>
      <c r="U56" s="1029" t="s">
        <v>17</v>
      </c>
      <c r="V56" s="1029" t="s">
        <v>21</v>
      </c>
      <c r="W56" s="1907" t="s">
        <v>12483</v>
      </c>
      <c r="X56" s="893"/>
      <c r="Y56" s="1180"/>
      <c r="Z56" s="1149"/>
      <c r="AA56" s="850"/>
      <c r="AB56" s="850"/>
      <c r="AC56" s="850"/>
      <c r="AD56" s="850"/>
      <c r="AE56" s="850"/>
      <c r="AF56" s="850"/>
      <c r="AG56" s="850"/>
      <c r="AH56" s="1150"/>
      <c r="AI56" s="1145"/>
      <c r="AJ56" s="850">
        <v>13.3287720839184</v>
      </c>
      <c r="AK56" s="850"/>
      <c r="AL56" s="850">
        <v>13.879676675401299</v>
      </c>
      <c r="AM56" s="850"/>
      <c r="AN56" s="1154">
        <v>13.7899678904715</v>
      </c>
      <c r="AO56" s="1159" t="s">
        <v>9462</v>
      </c>
      <c r="AP56" s="1222"/>
      <c r="AQ56" s="160"/>
      <c r="AR56" s="160"/>
    </row>
    <row r="57" spans="1:44" s="162" customFormat="1" ht="24.95" customHeight="1">
      <c r="A57" s="1005" t="s">
        <v>2112</v>
      </c>
      <c r="B57" s="286"/>
      <c r="C57" s="286" t="s">
        <v>1240</v>
      </c>
      <c r="D57" s="1027"/>
      <c r="E57" s="1027"/>
      <c r="F57" s="1027"/>
      <c r="G57" s="1027"/>
      <c r="H57" s="1028"/>
      <c r="I57" s="1028"/>
      <c r="J57" s="1028"/>
      <c r="K57" s="1028"/>
      <c r="L57" s="1028"/>
      <c r="M57" s="1027"/>
      <c r="N57" s="1027"/>
      <c r="O57" s="1027"/>
      <c r="P57" s="1027"/>
      <c r="Q57" s="1027"/>
      <c r="R57" s="1097"/>
      <c r="S57" s="1097"/>
      <c r="T57" s="1097"/>
      <c r="U57" s="1027"/>
      <c r="V57" s="1027"/>
      <c r="W57" s="1906"/>
      <c r="X57" s="165"/>
      <c r="Y57" s="1141"/>
      <c r="Z57" s="1147"/>
      <c r="AA57" s="849"/>
      <c r="AB57" s="849"/>
      <c r="AC57" s="849"/>
      <c r="AD57" s="849"/>
      <c r="AE57" s="849"/>
      <c r="AF57" s="849"/>
      <c r="AG57" s="849"/>
      <c r="AH57" s="1148"/>
      <c r="AI57" s="1144"/>
      <c r="AJ57" s="849"/>
      <c r="AK57" s="849"/>
      <c r="AL57" s="849"/>
      <c r="AM57" s="849"/>
      <c r="AN57" s="1153"/>
      <c r="AO57" s="1158"/>
      <c r="AP57" s="1197"/>
    </row>
    <row r="58" spans="1:44" s="161" customFormat="1" ht="24.95" customHeight="1">
      <c r="A58" s="1006" t="s">
        <v>2113</v>
      </c>
      <c r="B58" s="287">
        <v>41</v>
      </c>
      <c r="C58" s="1816" t="s">
        <v>1250</v>
      </c>
      <c r="D58" s="1013"/>
      <c r="E58" s="1013" t="s">
        <v>1664</v>
      </c>
      <c r="F58" s="1029" t="s">
        <v>1388</v>
      </c>
      <c r="G58" s="1029">
        <v>3.15</v>
      </c>
      <c r="H58" s="1042" t="s">
        <v>1194</v>
      </c>
      <c r="I58" s="1042" t="s">
        <v>875</v>
      </c>
      <c r="J58" s="1043"/>
      <c r="K58" s="1043"/>
      <c r="L58" s="1043"/>
      <c r="M58" s="1029" t="s">
        <v>39</v>
      </c>
      <c r="N58" s="1029"/>
      <c r="O58" s="1029" t="s">
        <v>1673</v>
      </c>
      <c r="P58" s="874" t="s">
        <v>79</v>
      </c>
      <c r="Q58" s="874" t="s">
        <v>36</v>
      </c>
      <c r="R58" s="1099"/>
      <c r="S58" s="1099"/>
      <c r="T58" s="1105">
        <v>-36</v>
      </c>
      <c r="U58" s="1013" t="s">
        <v>1241</v>
      </c>
      <c r="V58" s="1029" t="s">
        <v>21</v>
      </c>
      <c r="W58" s="1907"/>
      <c r="X58" s="893"/>
      <c r="Y58" s="1180"/>
      <c r="Z58" s="1149"/>
      <c r="AA58" s="850"/>
      <c r="AB58" s="850"/>
      <c r="AC58" s="850"/>
      <c r="AD58" s="850"/>
      <c r="AE58" s="850"/>
      <c r="AF58" s="850"/>
      <c r="AG58" s="850"/>
      <c r="AH58" s="1150"/>
      <c r="AI58" s="1145"/>
      <c r="AJ58" s="888">
        <v>-36.107100000000003</v>
      </c>
      <c r="AK58" s="850"/>
      <c r="AL58" s="888">
        <v>-36.153799999999997</v>
      </c>
      <c r="AM58" s="850"/>
      <c r="AN58" s="1192">
        <v>-36.326700000000002</v>
      </c>
      <c r="AO58" s="1159" t="s">
        <v>12210</v>
      </c>
      <c r="AP58" s="1222"/>
      <c r="AQ58" s="160"/>
      <c r="AR58" s="160"/>
    </row>
    <row r="59" spans="1:44" s="161" customFormat="1" ht="24.95" customHeight="1">
      <c r="A59" s="1006" t="s">
        <v>2114</v>
      </c>
      <c r="B59" s="287">
        <v>41</v>
      </c>
      <c r="C59" s="1817"/>
      <c r="D59" s="1013"/>
      <c r="E59" s="1013" t="s">
        <v>1664</v>
      </c>
      <c r="F59" s="1029" t="s">
        <v>1388</v>
      </c>
      <c r="G59" s="1029">
        <v>3.15</v>
      </c>
      <c r="H59" s="1042" t="s">
        <v>1194</v>
      </c>
      <c r="I59" s="1042" t="s">
        <v>1237</v>
      </c>
      <c r="J59" s="1043"/>
      <c r="K59" s="1043"/>
      <c r="L59" s="1043"/>
      <c r="M59" s="1029" t="s">
        <v>39</v>
      </c>
      <c r="N59" s="1029"/>
      <c r="O59" s="1029" t="s">
        <v>1674</v>
      </c>
      <c r="P59" s="874" t="s">
        <v>79</v>
      </c>
      <c r="Q59" s="874" t="s">
        <v>36</v>
      </c>
      <c r="R59" s="1099"/>
      <c r="S59" s="1099"/>
      <c r="T59" s="1105">
        <v>-33</v>
      </c>
      <c r="U59" s="1013" t="s">
        <v>1241</v>
      </c>
      <c r="V59" s="1029" t="s">
        <v>21</v>
      </c>
      <c r="W59" s="1907"/>
      <c r="X59" s="893"/>
      <c r="Y59" s="1180"/>
      <c r="Z59" s="1149"/>
      <c r="AA59" s="850"/>
      <c r="AB59" s="850"/>
      <c r="AC59" s="850"/>
      <c r="AD59" s="850"/>
      <c r="AE59" s="850"/>
      <c r="AF59" s="850"/>
      <c r="AG59" s="850"/>
      <c r="AH59" s="1150"/>
      <c r="AI59" s="1145"/>
      <c r="AJ59" s="888">
        <v>-35.687800000000003</v>
      </c>
      <c r="AK59" s="850"/>
      <c r="AL59" s="888">
        <v>-35.6965</v>
      </c>
      <c r="AM59" s="850"/>
      <c r="AN59" s="1192">
        <v>-35.990200000000002</v>
      </c>
      <c r="AO59" s="1159" t="s">
        <v>12335</v>
      </c>
      <c r="AP59" s="1222"/>
      <c r="AQ59" s="160"/>
      <c r="AR59" s="160"/>
    </row>
    <row r="60" spans="1:44" s="161" customFormat="1" ht="24.95" customHeight="1">
      <c r="A60" s="1006" t="s">
        <v>2115</v>
      </c>
      <c r="B60" s="287">
        <v>41</v>
      </c>
      <c r="C60" s="1817"/>
      <c r="D60" s="1013"/>
      <c r="E60" s="1013" t="s">
        <v>1664</v>
      </c>
      <c r="F60" s="1029" t="s">
        <v>1388</v>
      </c>
      <c r="G60" s="1029" t="s">
        <v>872</v>
      </c>
      <c r="H60" s="1042" t="s">
        <v>207</v>
      </c>
      <c r="I60" s="1042" t="s">
        <v>875</v>
      </c>
      <c r="J60" s="1043"/>
      <c r="K60" s="1043"/>
      <c r="L60" s="1043"/>
      <c r="M60" s="1029" t="s">
        <v>39</v>
      </c>
      <c r="N60" s="1029"/>
      <c r="O60" s="1029" t="s">
        <v>1673</v>
      </c>
      <c r="P60" s="874" t="s">
        <v>79</v>
      </c>
      <c r="Q60" s="874" t="s">
        <v>36</v>
      </c>
      <c r="R60" s="1099"/>
      <c r="S60" s="1099"/>
      <c r="T60" s="1105">
        <v>-31</v>
      </c>
      <c r="U60" s="1013" t="s">
        <v>1241</v>
      </c>
      <c r="V60" s="1029" t="s">
        <v>21</v>
      </c>
      <c r="W60" s="1907"/>
      <c r="X60" s="893"/>
      <c r="Y60" s="1180"/>
      <c r="Z60" s="1149"/>
      <c r="AA60" s="850"/>
      <c r="AB60" s="850"/>
      <c r="AC60" s="850"/>
      <c r="AD60" s="850"/>
      <c r="AE60" s="850"/>
      <c r="AF60" s="850"/>
      <c r="AG60" s="850"/>
      <c r="AH60" s="1150"/>
      <c r="AI60" s="1145"/>
      <c r="AJ60" s="850"/>
      <c r="AK60" s="850"/>
      <c r="AL60" s="850"/>
      <c r="AM60" s="850"/>
      <c r="AN60" s="1154"/>
      <c r="AO60" s="1159"/>
      <c r="AP60" s="1222"/>
      <c r="AQ60" s="160"/>
      <c r="AR60" s="160"/>
    </row>
    <row r="61" spans="1:44" s="161" customFormat="1" ht="24.95" customHeight="1">
      <c r="A61" s="1006" t="s">
        <v>2116</v>
      </c>
      <c r="B61" s="287">
        <v>41</v>
      </c>
      <c r="C61" s="1817"/>
      <c r="D61" s="1013"/>
      <c r="E61" s="1013" t="s">
        <v>1664</v>
      </c>
      <c r="F61" s="1029" t="s">
        <v>1388</v>
      </c>
      <c r="G61" s="1029">
        <v>3.15</v>
      </c>
      <c r="H61" s="1042" t="s">
        <v>1194</v>
      </c>
      <c r="I61" s="1042" t="s">
        <v>875</v>
      </c>
      <c r="J61" s="1043"/>
      <c r="K61" s="1043"/>
      <c r="L61" s="1043"/>
      <c r="M61" s="1029" t="s">
        <v>85</v>
      </c>
      <c r="N61" s="1029"/>
      <c r="O61" s="1116" t="s">
        <v>1258</v>
      </c>
      <c r="P61" s="874" t="s">
        <v>79</v>
      </c>
      <c r="Q61" s="874" t="s">
        <v>36</v>
      </c>
      <c r="R61" s="1099"/>
      <c r="S61" s="1099"/>
      <c r="T61" s="1105">
        <v>-36</v>
      </c>
      <c r="U61" s="1013" t="s">
        <v>1241</v>
      </c>
      <c r="V61" s="1029" t="s">
        <v>21</v>
      </c>
      <c r="W61" s="1907"/>
      <c r="X61" s="893"/>
      <c r="Y61" s="1180"/>
      <c r="Z61" s="1149"/>
      <c r="AA61" s="850"/>
      <c r="AB61" s="850"/>
      <c r="AC61" s="850"/>
      <c r="AD61" s="850"/>
      <c r="AE61" s="850"/>
      <c r="AF61" s="850"/>
      <c r="AG61" s="850"/>
      <c r="AH61" s="1150"/>
      <c r="AI61" s="1145"/>
      <c r="AJ61" s="888">
        <v>-39.287779999999998</v>
      </c>
      <c r="AK61" s="850"/>
      <c r="AL61" s="888">
        <v>-39.480609999999999</v>
      </c>
      <c r="AM61" s="850"/>
      <c r="AN61" s="1192">
        <v>-39.58399</v>
      </c>
      <c r="AO61" s="1159" t="s">
        <v>9458</v>
      </c>
      <c r="AP61" s="1222"/>
      <c r="AQ61" s="160"/>
      <c r="AR61" s="160"/>
    </row>
    <row r="62" spans="1:44" s="161" customFormat="1" ht="24.95" customHeight="1">
      <c r="A62" s="1006" t="s">
        <v>2117</v>
      </c>
      <c r="B62" s="287">
        <v>41</v>
      </c>
      <c r="C62" s="1817"/>
      <c r="D62" s="1013"/>
      <c r="E62" s="1013" t="s">
        <v>1664</v>
      </c>
      <c r="F62" s="1029" t="s">
        <v>1388</v>
      </c>
      <c r="G62" s="1029">
        <v>3.15</v>
      </c>
      <c r="H62" s="1042" t="s">
        <v>1194</v>
      </c>
      <c r="I62" s="1042" t="s">
        <v>1237</v>
      </c>
      <c r="J62" s="1043"/>
      <c r="K62" s="1043"/>
      <c r="L62" s="1043"/>
      <c r="M62" s="1029" t="s">
        <v>85</v>
      </c>
      <c r="N62" s="1029"/>
      <c r="O62" s="1116" t="s">
        <v>1258</v>
      </c>
      <c r="P62" s="874" t="s">
        <v>79</v>
      </c>
      <c r="Q62" s="874" t="s">
        <v>36</v>
      </c>
      <c r="R62" s="1099"/>
      <c r="S62" s="1099"/>
      <c r="T62" s="1105">
        <v>-33</v>
      </c>
      <c r="U62" s="1013" t="s">
        <v>1241</v>
      </c>
      <c r="V62" s="1029" t="s">
        <v>21</v>
      </c>
      <c r="W62" s="1907"/>
      <c r="X62" s="893"/>
      <c r="Y62" s="1180"/>
      <c r="Z62" s="1149"/>
      <c r="AA62" s="850"/>
      <c r="AB62" s="850"/>
      <c r="AC62" s="850"/>
      <c r="AD62" s="850"/>
      <c r="AE62" s="850"/>
      <c r="AF62" s="850"/>
      <c r="AG62" s="850"/>
      <c r="AH62" s="1150"/>
      <c r="AI62" s="1145"/>
      <c r="AJ62" s="888">
        <v>-38.94744</v>
      </c>
      <c r="AK62" s="850"/>
      <c r="AL62" s="888">
        <v>-39.15466</v>
      </c>
      <c r="AM62" s="850"/>
      <c r="AN62" s="1192">
        <v>-38.426879999999997</v>
      </c>
      <c r="AO62" s="1159" t="s">
        <v>9548</v>
      </c>
      <c r="AP62" s="1222"/>
      <c r="AQ62" s="160"/>
      <c r="AR62" s="160"/>
    </row>
    <row r="63" spans="1:44" s="161" customFormat="1" ht="24.95" customHeight="1">
      <c r="A63" s="1006" t="s">
        <v>2118</v>
      </c>
      <c r="B63" s="287">
        <v>41</v>
      </c>
      <c r="C63" s="1818"/>
      <c r="D63" s="1013"/>
      <c r="E63" s="1013" t="s">
        <v>1664</v>
      </c>
      <c r="F63" s="1029" t="s">
        <v>1388</v>
      </c>
      <c r="G63" s="1029" t="s">
        <v>872</v>
      </c>
      <c r="H63" s="1042" t="s">
        <v>207</v>
      </c>
      <c r="I63" s="1042" t="s">
        <v>875</v>
      </c>
      <c r="J63" s="1043"/>
      <c r="K63" s="1043"/>
      <c r="L63" s="1043"/>
      <c r="M63" s="1029" t="s">
        <v>85</v>
      </c>
      <c r="N63" s="1029"/>
      <c r="O63" s="1116" t="s">
        <v>1258</v>
      </c>
      <c r="P63" s="874" t="s">
        <v>79</v>
      </c>
      <c r="Q63" s="874" t="s">
        <v>36</v>
      </c>
      <c r="R63" s="1099"/>
      <c r="S63" s="1099"/>
      <c r="T63" s="1105">
        <v>-31</v>
      </c>
      <c r="U63" s="1013" t="s">
        <v>1241</v>
      </c>
      <c r="V63" s="1029" t="s">
        <v>21</v>
      </c>
      <c r="W63" s="1907"/>
      <c r="X63" s="893"/>
      <c r="Y63" s="1180"/>
      <c r="Z63" s="1149"/>
      <c r="AA63" s="850"/>
      <c r="AB63" s="850"/>
      <c r="AC63" s="850"/>
      <c r="AD63" s="850"/>
      <c r="AE63" s="850"/>
      <c r="AF63" s="850"/>
      <c r="AG63" s="850"/>
      <c r="AH63" s="1150"/>
      <c r="AI63" s="1145"/>
      <c r="AJ63" s="888">
        <v>-37.465580000000003</v>
      </c>
      <c r="AK63" s="850"/>
      <c r="AL63" s="888">
        <v>-37.567920000000001</v>
      </c>
      <c r="AM63" s="850"/>
      <c r="AN63" s="1192">
        <v>-37.88429</v>
      </c>
      <c r="AO63" s="1159" t="s">
        <v>11957</v>
      </c>
      <c r="AP63" s="1222"/>
      <c r="AQ63" s="160"/>
      <c r="AR63" s="160"/>
    </row>
    <row r="64" spans="1:44" s="161" customFormat="1" ht="24.95" customHeight="1">
      <c r="A64" s="1008" t="s">
        <v>2119</v>
      </c>
      <c r="B64" s="300">
        <v>41</v>
      </c>
      <c r="C64" s="1819" t="s">
        <v>1242</v>
      </c>
      <c r="D64" s="1012"/>
      <c r="E64" s="1012" t="s">
        <v>1664</v>
      </c>
      <c r="F64" s="1032" t="s">
        <v>1388</v>
      </c>
      <c r="G64" s="1032">
        <v>3.15</v>
      </c>
      <c r="H64" s="1040" t="s">
        <v>1194</v>
      </c>
      <c r="I64" s="1040" t="s">
        <v>875</v>
      </c>
      <c r="J64" s="1041"/>
      <c r="K64" s="1041"/>
      <c r="L64" s="1041"/>
      <c r="M64" s="1032" t="s">
        <v>39</v>
      </c>
      <c r="N64" s="1032"/>
      <c r="O64" s="1032" t="s">
        <v>1673</v>
      </c>
      <c r="P64" s="1103" t="s">
        <v>79</v>
      </c>
      <c r="Q64" s="1103" t="s">
        <v>36</v>
      </c>
      <c r="R64" s="1100"/>
      <c r="S64" s="1100"/>
      <c r="T64" s="1104">
        <v>-39</v>
      </c>
      <c r="U64" s="1012" t="s">
        <v>1241</v>
      </c>
      <c r="V64" s="1032" t="s">
        <v>21</v>
      </c>
      <c r="W64" s="1908"/>
      <c r="X64" s="892"/>
      <c r="Y64" s="1181"/>
      <c r="Z64" s="1151"/>
      <c r="AA64" s="851"/>
      <c r="AB64" s="851"/>
      <c r="AC64" s="851"/>
      <c r="AD64" s="851"/>
      <c r="AE64" s="851"/>
      <c r="AF64" s="851"/>
      <c r="AG64" s="851"/>
      <c r="AH64" s="1152"/>
      <c r="AI64" s="1146"/>
      <c r="AJ64" s="890">
        <v>-38.709699999999998</v>
      </c>
      <c r="AK64" s="851"/>
      <c r="AL64" s="888">
        <v>-39.142699999999998</v>
      </c>
      <c r="AM64" s="851"/>
      <c r="AN64" s="1189">
        <v>-38.619</v>
      </c>
      <c r="AO64" s="1160" t="s">
        <v>12211</v>
      </c>
      <c r="AP64" s="1223"/>
      <c r="AQ64" s="160"/>
      <c r="AR64" s="160"/>
    </row>
    <row r="65" spans="1:44" s="161" customFormat="1" ht="24.95" customHeight="1">
      <c r="A65" s="1008" t="s">
        <v>2120</v>
      </c>
      <c r="B65" s="300">
        <v>41</v>
      </c>
      <c r="C65" s="1820"/>
      <c r="D65" s="1012"/>
      <c r="E65" s="1012" t="s">
        <v>1664</v>
      </c>
      <c r="F65" s="1032" t="s">
        <v>1388</v>
      </c>
      <c r="G65" s="1032">
        <v>3.15</v>
      </c>
      <c r="H65" s="1040" t="s">
        <v>1194</v>
      </c>
      <c r="I65" s="1040" t="s">
        <v>1237</v>
      </c>
      <c r="J65" s="1041"/>
      <c r="K65" s="1041"/>
      <c r="L65" s="1041"/>
      <c r="M65" s="1032" t="s">
        <v>39</v>
      </c>
      <c r="N65" s="1032"/>
      <c r="O65" s="1032" t="s">
        <v>1674</v>
      </c>
      <c r="P65" s="1103" t="s">
        <v>79</v>
      </c>
      <c r="Q65" s="1103" t="s">
        <v>36</v>
      </c>
      <c r="R65" s="1100"/>
      <c r="S65" s="1100"/>
      <c r="T65" s="1104">
        <v>-36</v>
      </c>
      <c r="U65" s="1012" t="s">
        <v>1241</v>
      </c>
      <c r="V65" s="1032" t="s">
        <v>21</v>
      </c>
      <c r="W65" s="1908"/>
      <c r="X65" s="892"/>
      <c r="Y65" s="1181"/>
      <c r="Z65" s="1151"/>
      <c r="AA65" s="851"/>
      <c r="AB65" s="851"/>
      <c r="AC65" s="851"/>
      <c r="AD65" s="851"/>
      <c r="AE65" s="851"/>
      <c r="AF65" s="851"/>
      <c r="AG65" s="851"/>
      <c r="AH65" s="1152"/>
      <c r="AI65" s="1146"/>
      <c r="AJ65" s="888">
        <v>-37.887999999999998</v>
      </c>
      <c r="AK65" s="851"/>
      <c r="AL65" s="888">
        <v>-37.652999999999999</v>
      </c>
      <c r="AM65" s="851"/>
      <c r="AN65" s="1192">
        <v>-37.906100000000002</v>
      </c>
      <c r="AO65" s="1160" t="s">
        <v>12336</v>
      </c>
      <c r="AP65" s="1223"/>
      <c r="AQ65" s="160"/>
      <c r="AR65" s="160"/>
    </row>
    <row r="66" spans="1:44" s="161" customFormat="1" ht="24.95" customHeight="1">
      <c r="A66" s="1008" t="s">
        <v>2121</v>
      </c>
      <c r="B66" s="300">
        <v>41</v>
      </c>
      <c r="C66" s="1820"/>
      <c r="D66" s="1012"/>
      <c r="E66" s="1012" t="s">
        <v>1664</v>
      </c>
      <c r="F66" s="1032" t="s">
        <v>1388</v>
      </c>
      <c r="G66" s="1032" t="s">
        <v>872</v>
      </c>
      <c r="H66" s="1040" t="s">
        <v>207</v>
      </c>
      <c r="I66" s="1040" t="s">
        <v>875</v>
      </c>
      <c r="J66" s="1041"/>
      <c r="K66" s="1041"/>
      <c r="L66" s="1041"/>
      <c r="M66" s="1032" t="s">
        <v>39</v>
      </c>
      <c r="N66" s="1032"/>
      <c r="O66" s="1032" t="s">
        <v>1673</v>
      </c>
      <c r="P66" s="1103" t="s">
        <v>79</v>
      </c>
      <c r="Q66" s="1103" t="s">
        <v>36</v>
      </c>
      <c r="R66" s="1100"/>
      <c r="S66" s="1100"/>
      <c r="T66" s="1104">
        <v>-34</v>
      </c>
      <c r="U66" s="1012" t="s">
        <v>1241</v>
      </c>
      <c r="V66" s="1032" t="s">
        <v>21</v>
      </c>
      <c r="W66" s="1908"/>
      <c r="X66" s="892"/>
      <c r="Y66" s="1181"/>
      <c r="Z66" s="1151"/>
      <c r="AA66" s="851"/>
      <c r="AB66" s="851"/>
      <c r="AC66" s="851"/>
      <c r="AD66" s="851"/>
      <c r="AE66" s="851"/>
      <c r="AF66" s="851"/>
      <c r="AG66" s="851"/>
      <c r="AH66" s="1152"/>
      <c r="AI66" s="1146"/>
      <c r="AJ66" s="851"/>
      <c r="AK66" s="851"/>
      <c r="AL66" s="851"/>
      <c r="AM66" s="851"/>
      <c r="AN66" s="1155"/>
      <c r="AO66" s="1160"/>
      <c r="AP66" s="1223"/>
      <c r="AQ66" s="160"/>
      <c r="AR66" s="160"/>
    </row>
    <row r="67" spans="1:44" s="161" customFormat="1" ht="24.95" customHeight="1">
      <c r="A67" s="1008" t="s">
        <v>2122</v>
      </c>
      <c r="B67" s="300">
        <v>41</v>
      </c>
      <c r="C67" s="1820"/>
      <c r="D67" s="1012"/>
      <c r="E67" s="1012" t="s">
        <v>1664</v>
      </c>
      <c r="F67" s="1032" t="s">
        <v>1388</v>
      </c>
      <c r="G67" s="1032">
        <v>3.15</v>
      </c>
      <c r="H67" s="1040" t="s">
        <v>1194</v>
      </c>
      <c r="I67" s="1040" t="s">
        <v>875</v>
      </c>
      <c r="J67" s="1041"/>
      <c r="K67" s="1041"/>
      <c r="L67" s="1041"/>
      <c r="M67" s="1032" t="s">
        <v>85</v>
      </c>
      <c r="N67" s="1032"/>
      <c r="O67" s="1117" t="s">
        <v>1258</v>
      </c>
      <c r="P67" s="1103" t="s">
        <v>79</v>
      </c>
      <c r="Q67" s="1103" t="s">
        <v>36</v>
      </c>
      <c r="R67" s="1100"/>
      <c r="S67" s="1100"/>
      <c r="T67" s="1104">
        <v>-39</v>
      </c>
      <c r="U67" s="1012" t="s">
        <v>1241</v>
      </c>
      <c r="V67" s="1032" t="s">
        <v>21</v>
      </c>
      <c r="W67" s="1908"/>
      <c r="X67" s="892"/>
      <c r="Y67" s="1181"/>
      <c r="Z67" s="1151"/>
      <c r="AA67" s="851"/>
      <c r="AB67" s="851"/>
      <c r="AC67" s="851"/>
      <c r="AD67" s="851"/>
      <c r="AE67" s="851"/>
      <c r="AF67" s="851"/>
      <c r="AG67" s="851"/>
      <c r="AH67" s="1152"/>
      <c r="AI67" s="1146"/>
      <c r="AJ67" s="888">
        <v>-40.885280000000002</v>
      </c>
      <c r="AK67" s="851"/>
      <c r="AL67" s="888">
        <v>-40.534109999999998</v>
      </c>
      <c r="AM67" s="851"/>
      <c r="AN67" s="1192">
        <v>-41.053489999999996</v>
      </c>
      <c r="AO67" s="1160" t="s">
        <v>9459</v>
      </c>
      <c r="AP67" s="1223"/>
      <c r="AQ67" s="160"/>
      <c r="AR67" s="160"/>
    </row>
    <row r="68" spans="1:44" s="161" customFormat="1" ht="24.95" customHeight="1">
      <c r="A68" s="1008" t="s">
        <v>2123</v>
      </c>
      <c r="B68" s="300">
        <v>41</v>
      </c>
      <c r="C68" s="1820"/>
      <c r="D68" s="1012"/>
      <c r="E68" s="1012" t="s">
        <v>1664</v>
      </c>
      <c r="F68" s="1032" t="s">
        <v>1388</v>
      </c>
      <c r="G68" s="1032">
        <v>3.15</v>
      </c>
      <c r="H68" s="1040" t="s">
        <v>1194</v>
      </c>
      <c r="I68" s="1040" t="s">
        <v>1237</v>
      </c>
      <c r="J68" s="1041"/>
      <c r="K68" s="1041"/>
      <c r="L68" s="1041"/>
      <c r="M68" s="1032" t="s">
        <v>85</v>
      </c>
      <c r="N68" s="1032"/>
      <c r="O68" s="1117" t="s">
        <v>1258</v>
      </c>
      <c r="P68" s="1103" t="s">
        <v>79</v>
      </c>
      <c r="Q68" s="1103" t="s">
        <v>36</v>
      </c>
      <c r="R68" s="1100"/>
      <c r="S68" s="1100"/>
      <c r="T68" s="1104">
        <v>-36</v>
      </c>
      <c r="U68" s="1012" t="s">
        <v>1241</v>
      </c>
      <c r="V68" s="1032" t="s">
        <v>21</v>
      </c>
      <c r="W68" s="1908"/>
      <c r="X68" s="892"/>
      <c r="Y68" s="1181"/>
      <c r="Z68" s="1151"/>
      <c r="AA68" s="851"/>
      <c r="AB68" s="851"/>
      <c r="AC68" s="851"/>
      <c r="AD68" s="851"/>
      <c r="AE68" s="851"/>
      <c r="AF68" s="851"/>
      <c r="AG68" s="851"/>
      <c r="AH68" s="1152"/>
      <c r="AI68" s="1146"/>
      <c r="AJ68" s="888">
        <v>-40.739930000000001</v>
      </c>
      <c r="AK68" s="851"/>
      <c r="AL68" s="888">
        <v>-40.380479999999999</v>
      </c>
      <c r="AM68" s="851"/>
      <c r="AN68" s="1192">
        <v>-39.66977</v>
      </c>
      <c r="AO68" s="1160" t="s">
        <v>9549</v>
      </c>
      <c r="AP68" s="1223"/>
      <c r="AQ68" s="160"/>
      <c r="AR68" s="160"/>
    </row>
    <row r="69" spans="1:44" s="161" customFormat="1" ht="24.95" customHeight="1">
      <c r="A69" s="1008" t="s">
        <v>2124</v>
      </c>
      <c r="B69" s="300">
        <v>41</v>
      </c>
      <c r="C69" s="1821"/>
      <c r="D69" s="1012"/>
      <c r="E69" s="1012" t="s">
        <v>1664</v>
      </c>
      <c r="F69" s="1032" t="s">
        <v>1388</v>
      </c>
      <c r="G69" s="1032" t="s">
        <v>872</v>
      </c>
      <c r="H69" s="1040" t="s">
        <v>207</v>
      </c>
      <c r="I69" s="1040" t="s">
        <v>875</v>
      </c>
      <c r="J69" s="1041"/>
      <c r="K69" s="1041"/>
      <c r="L69" s="1041"/>
      <c r="M69" s="1032" t="s">
        <v>85</v>
      </c>
      <c r="N69" s="1032"/>
      <c r="O69" s="1117" t="s">
        <v>1258</v>
      </c>
      <c r="P69" s="1103" t="s">
        <v>79</v>
      </c>
      <c r="Q69" s="1103" t="s">
        <v>36</v>
      </c>
      <c r="R69" s="1100"/>
      <c r="S69" s="1100"/>
      <c r="T69" s="1104">
        <v>-34</v>
      </c>
      <c r="U69" s="1012" t="s">
        <v>1241</v>
      </c>
      <c r="V69" s="1032" t="s">
        <v>21</v>
      </c>
      <c r="W69" s="1908"/>
      <c r="X69" s="892"/>
      <c r="Y69" s="1181"/>
      <c r="Z69" s="1151"/>
      <c r="AA69" s="851"/>
      <c r="AB69" s="851"/>
      <c r="AC69" s="851"/>
      <c r="AD69" s="851"/>
      <c r="AE69" s="851"/>
      <c r="AF69" s="851"/>
      <c r="AG69" s="851"/>
      <c r="AH69" s="1152"/>
      <c r="AI69" s="1146"/>
      <c r="AJ69" s="888">
        <v>-39.234090000000002</v>
      </c>
      <c r="AK69" s="851"/>
      <c r="AL69" s="888">
        <v>-38.80527</v>
      </c>
      <c r="AM69" s="851"/>
      <c r="AN69" s="1192">
        <v>-39.306629999999998</v>
      </c>
      <c r="AO69" s="1160" t="s">
        <v>11958</v>
      </c>
      <c r="AP69" s="1223"/>
      <c r="AQ69" s="160"/>
      <c r="AR69" s="160"/>
    </row>
    <row r="70" spans="1:44" s="161" customFormat="1" ht="24.95" customHeight="1">
      <c r="A70" s="1006" t="s">
        <v>2125</v>
      </c>
      <c r="B70" s="287">
        <v>41</v>
      </c>
      <c r="C70" s="1816" t="s">
        <v>1243</v>
      </c>
      <c r="D70" s="1013"/>
      <c r="E70" s="1013" t="s">
        <v>1664</v>
      </c>
      <c r="F70" s="1029" t="s">
        <v>1388</v>
      </c>
      <c r="G70" s="1029">
        <v>3.15</v>
      </c>
      <c r="H70" s="1042" t="s">
        <v>1194</v>
      </c>
      <c r="I70" s="1042" t="s">
        <v>875</v>
      </c>
      <c r="J70" s="1043"/>
      <c r="K70" s="1043"/>
      <c r="L70" s="1043"/>
      <c r="M70" s="1029" t="s">
        <v>39</v>
      </c>
      <c r="N70" s="1029"/>
      <c r="O70" s="1029" t="s">
        <v>1673</v>
      </c>
      <c r="P70" s="874" t="s">
        <v>79</v>
      </c>
      <c r="Q70" s="874" t="s">
        <v>36</v>
      </c>
      <c r="R70" s="1099"/>
      <c r="S70" s="1099"/>
      <c r="T70" s="1105">
        <v>-42</v>
      </c>
      <c r="U70" s="1013" t="s">
        <v>1241</v>
      </c>
      <c r="V70" s="1029" t="s">
        <v>21</v>
      </c>
      <c r="W70" s="1907"/>
      <c r="X70" s="893"/>
      <c r="Y70" s="1180"/>
      <c r="Z70" s="1149"/>
      <c r="AA70" s="850"/>
      <c r="AB70" s="850"/>
      <c r="AC70" s="850"/>
      <c r="AD70" s="850"/>
      <c r="AE70" s="850"/>
      <c r="AF70" s="850"/>
      <c r="AG70" s="850"/>
      <c r="AH70" s="1150"/>
      <c r="AI70" s="1145"/>
      <c r="AJ70" s="888">
        <v>-46.488199999999999</v>
      </c>
      <c r="AK70" s="850"/>
      <c r="AL70" s="888">
        <v>-47.967500000000001</v>
      </c>
      <c r="AM70" s="850"/>
      <c r="AN70" s="1192">
        <v>-47.637900000000002</v>
      </c>
      <c r="AO70" s="1159" t="s">
        <v>12212</v>
      </c>
      <c r="AP70" s="1222"/>
      <c r="AQ70" s="160"/>
      <c r="AR70" s="160"/>
    </row>
    <row r="71" spans="1:44" s="161" customFormat="1" ht="24.95" customHeight="1">
      <c r="A71" s="1006" t="s">
        <v>2126</v>
      </c>
      <c r="B71" s="287">
        <v>41</v>
      </c>
      <c r="C71" s="1817"/>
      <c r="D71" s="1013"/>
      <c r="E71" s="1013" t="s">
        <v>1664</v>
      </c>
      <c r="F71" s="1029" t="s">
        <v>1388</v>
      </c>
      <c r="G71" s="1029">
        <v>3.15</v>
      </c>
      <c r="H71" s="1042" t="s">
        <v>1194</v>
      </c>
      <c r="I71" s="1042" t="s">
        <v>1237</v>
      </c>
      <c r="J71" s="1043"/>
      <c r="K71" s="1043"/>
      <c r="L71" s="1043"/>
      <c r="M71" s="1029" t="s">
        <v>39</v>
      </c>
      <c r="N71" s="1029"/>
      <c r="O71" s="1029" t="s">
        <v>1674</v>
      </c>
      <c r="P71" s="874" t="s">
        <v>79</v>
      </c>
      <c r="Q71" s="874" t="s">
        <v>36</v>
      </c>
      <c r="R71" s="1099"/>
      <c r="S71" s="1099"/>
      <c r="T71" s="1105">
        <v>-39</v>
      </c>
      <c r="U71" s="1013" t="s">
        <v>1241</v>
      </c>
      <c r="V71" s="1029" t="s">
        <v>21</v>
      </c>
      <c r="W71" s="1907"/>
      <c r="X71" s="893"/>
      <c r="Y71" s="1180"/>
      <c r="Z71" s="1149"/>
      <c r="AA71" s="850"/>
      <c r="AB71" s="850"/>
      <c r="AC71" s="850"/>
      <c r="AD71" s="850"/>
      <c r="AE71" s="850"/>
      <c r="AF71" s="850"/>
      <c r="AG71" s="850"/>
      <c r="AH71" s="1150"/>
      <c r="AI71" s="1145"/>
      <c r="AJ71" s="888">
        <v>-46.661700000000003</v>
      </c>
      <c r="AK71" s="850"/>
      <c r="AL71" s="888">
        <v>-46.5182</v>
      </c>
      <c r="AM71" s="850"/>
      <c r="AN71" s="1192">
        <v>-47.098700000000001</v>
      </c>
      <c r="AO71" s="1159" t="s">
        <v>12337</v>
      </c>
      <c r="AP71" s="1222"/>
      <c r="AQ71" s="160"/>
      <c r="AR71" s="160"/>
    </row>
    <row r="72" spans="1:44" s="161" customFormat="1" ht="24.95" customHeight="1">
      <c r="A72" s="1006" t="s">
        <v>2127</v>
      </c>
      <c r="B72" s="287">
        <v>41</v>
      </c>
      <c r="C72" s="1817"/>
      <c r="D72" s="1013"/>
      <c r="E72" s="1013" t="s">
        <v>1664</v>
      </c>
      <c r="F72" s="1029" t="s">
        <v>1388</v>
      </c>
      <c r="G72" s="1029" t="s">
        <v>872</v>
      </c>
      <c r="H72" s="1042" t="s">
        <v>207</v>
      </c>
      <c r="I72" s="1042" t="s">
        <v>875</v>
      </c>
      <c r="J72" s="1043"/>
      <c r="K72" s="1043"/>
      <c r="L72" s="1043"/>
      <c r="M72" s="1029" t="s">
        <v>39</v>
      </c>
      <c r="N72" s="1029"/>
      <c r="O72" s="1029" t="s">
        <v>1673</v>
      </c>
      <c r="P72" s="874" t="s">
        <v>79</v>
      </c>
      <c r="Q72" s="874" t="s">
        <v>36</v>
      </c>
      <c r="R72" s="1099"/>
      <c r="S72" s="1099"/>
      <c r="T72" s="1105">
        <v>-37</v>
      </c>
      <c r="U72" s="1013" t="s">
        <v>1241</v>
      </c>
      <c r="V72" s="1029" t="s">
        <v>21</v>
      </c>
      <c r="W72" s="1907"/>
      <c r="X72" s="893"/>
      <c r="Y72" s="1180"/>
      <c r="Z72" s="1149"/>
      <c r="AA72" s="850"/>
      <c r="AB72" s="850"/>
      <c r="AC72" s="850"/>
      <c r="AD72" s="850"/>
      <c r="AE72" s="850"/>
      <c r="AF72" s="850"/>
      <c r="AG72" s="850"/>
      <c r="AH72" s="1150"/>
      <c r="AI72" s="1145"/>
      <c r="AJ72" s="850"/>
      <c r="AK72" s="850"/>
      <c r="AL72" s="850"/>
      <c r="AM72" s="850"/>
      <c r="AN72" s="1154"/>
      <c r="AO72" s="1159"/>
      <c r="AP72" s="1222"/>
      <c r="AQ72" s="160"/>
      <c r="AR72" s="160"/>
    </row>
    <row r="73" spans="1:44" s="161" customFormat="1" ht="24.95" customHeight="1">
      <c r="A73" s="1006" t="s">
        <v>2128</v>
      </c>
      <c r="B73" s="287">
        <v>41</v>
      </c>
      <c r="C73" s="1817"/>
      <c r="D73" s="1013"/>
      <c r="E73" s="1013" t="s">
        <v>1664</v>
      </c>
      <c r="F73" s="1029" t="s">
        <v>1388</v>
      </c>
      <c r="G73" s="1029">
        <v>3.15</v>
      </c>
      <c r="H73" s="1042" t="s">
        <v>1194</v>
      </c>
      <c r="I73" s="1042" t="s">
        <v>875</v>
      </c>
      <c r="J73" s="1043"/>
      <c r="K73" s="1043"/>
      <c r="L73" s="1043"/>
      <c r="M73" s="1029" t="s">
        <v>85</v>
      </c>
      <c r="N73" s="1029"/>
      <c r="O73" s="1116" t="s">
        <v>1258</v>
      </c>
      <c r="P73" s="874" t="s">
        <v>79</v>
      </c>
      <c r="Q73" s="874" t="s">
        <v>36</v>
      </c>
      <c r="R73" s="1099"/>
      <c r="S73" s="1099"/>
      <c r="T73" s="1105">
        <v>-42</v>
      </c>
      <c r="U73" s="1013" t="s">
        <v>1241</v>
      </c>
      <c r="V73" s="1029" t="s">
        <v>21</v>
      </c>
      <c r="W73" s="1907"/>
      <c r="X73" s="893"/>
      <c r="Y73" s="1180"/>
      <c r="Z73" s="1149"/>
      <c r="AA73" s="850"/>
      <c r="AB73" s="850"/>
      <c r="AC73" s="850"/>
      <c r="AD73" s="850"/>
      <c r="AE73" s="850"/>
      <c r="AF73" s="850"/>
      <c r="AG73" s="850"/>
      <c r="AH73" s="1150"/>
      <c r="AI73" s="1145"/>
      <c r="AJ73" s="888">
        <v>-45.864829999999998</v>
      </c>
      <c r="AK73" s="850"/>
      <c r="AL73" s="888">
        <v>-45.796379999999999</v>
      </c>
      <c r="AM73" s="850"/>
      <c r="AN73" s="1192">
        <v>-46.034300000000002</v>
      </c>
      <c r="AO73" s="1159" t="s">
        <v>9460</v>
      </c>
      <c r="AP73" s="1222"/>
      <c r="AQ73" s="160"/>
      <c r="AR73" s="160"/>
    </row>
    <row r="74" spans="1:44" s="161" customFormat="1" ht="24.95" customHeight="1">
      <c r="A74" s="1006" t="s">
        <v>2129</v>
      </c>
      <c r="B74" s="287">
        <v>41</v>
      </c>
      <c r="C74" s="1817"/>
      <c r="D74" s="1013"/>
      <c r="E74" s="1013" t="s">
        <v>1664</v>
      </c>
      <c r="F74" s="1029" t="s">
        <v>1388</v>
      </c>
      <c r="G74" s="1029">
        <v>3.15</v>
      </c>
      <c r="H74" s="1042" t="s">
        <v>1194</v>
      </c>
      <c r="I74" s="1042" t="s">
        <v>1237</v>
      </c>
      <c r="J74" s="1043"/>
      <c r="K74" s="1043"/>
      <c r="L74" s="1043"/>
      <c r="M74" s="1029" t="s">
        <v>85</v>
      </c>
      <c r="N74" s="1029"/>
      <c r="O74" s="1116" t="s">
        <v>1258</v>
      </c>
      <c r="P74" s="874" t="s">
        <v>79</v>
      </c>
      <c r="Q74" s="874" t="s">
        <v>36</v>
      </c>
      <c r="R74" s="1099"/>
      <c r="S74" s="1099"/>
      <c r="T74" s="1105">
        <v>-39</v>
      </c>
      <c r="U74" s="1013" t="s">
        <v>1241</v>
      </c>
      <c r="V74" s="1029" t="s">
        <v>21</v>
      </c>
      <c r="W74" s="1907"/>
      <c r="X74" s="893"/>
      <c r="Y74" s="1180"/>
      <c r="Z74" s="1149"/>
      <c r="AA74" s="850"/>
      <c r="AB74" s="850"/>
      <c r="AC74" s="850"/>
      <c r="AD74" s="850"/>
      <c r="AE74" s="850"/>
      <c r="AF74" s="850"/>
      <c r="AG74" s="850"/>
      <c r="AH74" s="1150"/>
      <c r="AI74" s="1145"/>
      <c r="AJ74" s="888">
        <v>-45.646610000000003</v>
      </c>
      <c r="AK74" s="850"/>
      <c r="AL74" s="888">
        <v>-45.396340000000002</v>
      </c>
      <c r="AM74" s="850"/>
      <c r="AN74" s="1192">
        <v>-44.75365</v>
      </c>
      <c r="AO74" s="1159" t="s">
        <v>9550</v>
      </c>
      <c r="AP74" s="1222"/>
      <c r="AQ74" s="160"/>
      <c r="AR74" s="160"/>
    </row>
    <row r="75" spans="1:44" s="161" customFormat="1" ht="24.95" customHeight="1">
      <c r="A75" s="1006" t="s">
        <v>2130</v>
      </c>
      <c r="B75" s="287">
        <v>41</v>
      </c>
      <c r="C75" s="1818"/>
      <c r="D75" s="1013"/>
      <c r="E75" s="1013" t="s">
        <v>1664</v>
      </c>
      <c r="F75" s="1029" t="s">
        <v>1388</v>
      </c>
      <c r="G75" s="1029" t="s">
        <v>872</v>
      </c>
      <c r="H75" s="1042" t="s">
        <v>207</v>
      </c>
      <c r="I75" s="1042" t="s">
        <v>875</v>
      </c>
      <c r="J75" s="1043"/>
      <c r="K75" s="1043"/>
      <c r="L75" s="1043"/>
      <c r="M75" s="1029" t="s">
        <v>85</v>
      </c>
      <c r="N75" s="1029"/>
      <c r="O75" s="1116" t="s">
        <v>1258</v>
      </c>
      <c r="P75" s="874" t="s">
        <v>79</v>
      </c>
      <c r="Q75" s="874" t="s">
        <v>36</v>
      </c>
      <c r="R75" s="1099"/>
      <c r="S75" s="1099"/>
      <c r="T75" s="1105">
        <v>-37</v>
      </c>
      <c r="U75" s="1013" t="s">
        <v>1241</v>
      </c>
      <c r="V75" s="1029" t="s">
        <v>21</v>
      </c>
      <c r="W75" s="1907"/>
      <c r="X75" s="893"/>
      <c r="Y75" s="1180"/>
      <c r="Z75" s="1149"/>
      <c r="AA75" s="850"/>
      <c r="AB75" s="850"/>
      <c r="AC75" s="850"/>
      <c r="AD75" s="850"/>
      <c r="AE75" s="850"/>
      <c r="AF75" s="850"/>
      <c r="AG75" s="850"/>
      <c r="AH75" s="1150"/>
      <c r="AI75" s="1145"/>
      <c r="AJ75" s="888">
        <v>-44.28633</v>
      </c>
      <c r="AK75" s="850"/>
      <c r="AL75" s="888">
        <v>-44.336579999999998</v>
      </c>
      <c r="AM75" s="850"/>
      <c r="AN75" s="1192">
        <v>-45.02169</v>
      </c>
      <c r="AO75" s="1159" t="s">
        <v>11959</v>
      </c>
      <c r="AP75" s="1222"/>
      <c r="AQ75" s="160"/>
      <c r="AR75" s="160"/>
    </row>
    <row r="76" spans="1:44" s="161" customFormat="1" ht="24.95" customHeight="1">
      <c r="A76" s="1008" t="s">
        <v>2131</v>
      </c>
      <c r="B76" s="300">
        <v>41</v>
      </c>
      <c r="C76" s="1819" t="s">
        <v>1247</v>
      </c>
      <c r="D76" s="1012"/>
      <c r="E76" s="1012" t="s">
        <v>1664</v>
      </c>
      <c r="F76" s="1032" t="s">
        <v>1388</v>
      </c>
      <c r="G76" s="1032">
        <v>3.15</v>
      </c>
      <c r="H76" s="1040" t="s">
        <v>1194</v>
      </c>
      <c r="I76" s="1040" t="s">
        <v>875</v>
      </c>
      <c r="J76" s="1041"/>
      <c r="K76" s="1041"/>
      <c r="L76" s="1041"/>
      <c r="M76" s="1032" t="s">
        <v>58</v>
      </c>
      <c r="N76" s="1032"/>
      <c r="O76" s="1103" t="s">
        <v>36</v>
      </c>
      <c r="P76" s="1103" t="s">
        <v>79</v>
      </c>
      <c r="Q76" s="1103" t="s">
        <v>36</v>
      </c>
      <c r="R76" s="1100"/>
      <c r="S76" s="1100"/>
      <c r="T76" s="1104">
        <v>2.5</v>
      </c>
      <c r="U76" s="1012" t="s">
        <v>1248</v>
      </c>
      <c r="V76" s="1032" t="s">
        <v>21</v>
      </c>
      <c r="W76" s="1908"/>
      <c r="X76" s="892"/>
      <c r="Y76" s="1181"/>
      <c r="Z76" s="1151"/>
      <c r="AA76" s="851"/>
      <c r="AB76" s="851"/>
      <c r="AC76" s="851"/>
      <c r="AD76" s="851"/>
      <c r="AE76" s="851"/>
      <c r="AF76" s="851"/>
      <c r="AG76" s="851"/>
      <c r="AH76" s="1152"/>
      <c r="AI76" s="1146"/>
      <c r="AJ76" s="890">
        <v>2.6109</v>
      </c>
      <c r="AK76" s="851"/>
      <c r="AL76" s="890">
        <v>2.6406000000000001</v>
      </c>
      <c r="AM76" s="851"/>
      <c r="AN76" s="1192">
        <v>2.3206000000000002</v>
      </c>
      <c r="AO76" s="1160" t="s">
        <v>12238</v>
      </c>
      <c r="AP76" s="1223"/>
      <c r="AQ76" s="160"/>
      <c r="AR76" s="160"/>
    </row>
    <row r="77" spans="1:44" s="161" customFormat="1" ht="24.95" customHeight="1">
      <c r="A77" s="1008" t="s">
        <v>2132</v>
      </c>
      <c r="B77" s="300">
        <v>41</v>
      </c>
      <c r="C77" s="1820"/>
      <c r="D77" s="1012"/>
      <c r="E77" s="1012" t="s">
        <v>1664</v>
      </c>
      <c r="F77" s="1032" t="s">
        <v>1388</v>
      </c>
      <c r="G77" s="1032">
        <v>3.15</v>
      </c>
      <c r="H77" s="1040" t="s">
        <v>1194</v>
      </c>
      <c r="I77" s="1040" t="s">
        <v>1237</v>
      </c>
      <c r="J77" s="1041"/>
      <c r="K77" s="1041"/>
      <c r="L77" s="1041"/>
      <c r="M77" s="1032" t="s">
        <v>58</v>
      </c>
      <c r="N77" s="1032"/>
      <c r="O77" s="1103" t="s">
        <v>36</v>
      </c>
      <c r="P77" s="1103" t="s">
        <v>79</v>
      </c>
      <c r="Q77" s="1103" t="s">
        <v>36</v>
      </c>
      <c r="R77" s="1100"/>
      <c r="S77" s="1100"/>
      <c r="T77" s="1104">
        <v>5</v>
      </c>
      <c r="U77" s="1012" t="s">
        <v>1248</v>
      </c>
      <c r="V77" s="1032" t="s">
        <v>21</v>
      </c>
      <c r="W77" s="1908"/>
      <c r="X77" s="892"/>
      <c r="Y77" s="1181"/>
      <c r="Z77" s="1151"/>
      <c r="AA77" s="851"/>
      <c r="AB77" s="851"/>
      <c r="AC77" s="851"/>
      <c r="AD77" s="851"/>
      <c r="AE77" s="851"/>
      <c r="AF77" s="851"/>
      <c r="AG77" s="851"/>
      <c r="AH77" s="1152"/>
      <c r="AI77" s="1146"/>
      <c r="AJ77" s="888">
        <v>2.8363</v>
      </c>
      <c r="AK77" s="851"/>
      <c r="AL77" s="888">
        <v>2.9131999999999998</v>
      </c>
      <c r="AM77" s="851"/>
      <c r="AN77" s="1192">
        <v>2.8151999999999999</v>
      </c>
      <c r="AO77" s="1160" t="s">
        <v>12364</v>
      </c>
      <c r="AP77" s="1223"/>
      <c r="AQ77" s="160"/>
      <c r="AR77" s="160"/>
    </row>
    <row r="78" spans="1:44" s="161" customFormat="1" ht="24.95" customHeight="1">
      <c r="A78" s="1008" t="s">
        <v>2133</v>
      </c>
      <c r="B78" s="300">
        <v>41</v>
      </c>
      <c r="C78" s="1821"/>
      <c r="D78" s="1012"/>
      <c r="E78" s="1012" t="s">
        <v>1664</v>
      </c>
      <c r="F78" s="1032" t="s">
        <v>1388</v>
      </c>
      <c r="G78" s="1032" t="s">
        <v>872</v>
      </c>
      <c r="H78" s="1040" t="s">
        <v>207</v>
      </c>
      <c r="I78" s="1040" t="s">
        <v>875</v>
      </c>
      <c r="J78" s="1041"/>
      <c r="K78" s="1041"/>
      <c r="L78" s="1041"/>
      <c r="M78" s="1032" t="s">
        <v>58</v>
      </c>
      <c r="N78" s="1032"/>
      <c r="O78" s="1103" t="s">
        <v>36</v>
      </c>
      <c r="P78" s="1103" t="s">
        <v>79</v>
      </c>
      <c r="Q78" s="1103" t="s">
        <v>36</v>
      </c>
      <c r="R78" s="1100"/>
      <c r="S78" s="1100"/>
      <c r="T78" s="1104">
        <v>6</v>
      </c>
      <c r="U78" s="1012" t="s">
        <v>1248</v>
      </c>
      <c r="V78" s="1032" t="s">
        <v>21</v>
      </c>
      <c r="W78" s="1908"/>
      <c r="X78" s="892"/>
      <c r="Y78" s="1181"/>
      <c r="Z78" s="1151"/>
      <c r="AA78" s="851"/>
      <c r="AB78" s="851"/>
      <c r="AC78" s="851"/>
      <c r="AD78" s="851"/>
      <c r="AE78" s="851"/>
      <c r="AF78" s="851"/>
      <c r="AG78" s="851"/>
      <c r="AH78" s="1152"/>
      <c r="AI78" s="1146"/>
      <c r="AJ78" s="888">
        <v>2.6010770000000001</v>
      </c>
      <c r="AK78" s="851"/>
      <c r="AL78" s="888">
        <v>2.8312659999999998</v>
      </c>
      <c r="AM78" s="851"/>
      <c r="AN78" s="1192">
        <v>2.5560230000000002</v>
      </c>
      <c r="AO78" s="1160" t="s">
        <v>11956</v>
      </c>
      <c r="AP78" s="1223"/>
      <c r="AQ78" s="160"/>
      <c r="AR78" s="160"/>
    </row>
    <row r="79" spans="1:44" s="161" customFormat="1" ht="24.95" customHeight="1">
      <c r="A79" s="1006" t="s">
        <v>2134</v>
      </c>
      <c r="B79" s="287">
        <v>41</v>
      </c>
      <c r="C79" s="1839" t="s">
        <v>1272</v>
      </c>
      <c r="D79" s="1013"/>
      <c r="E79" s="1013" t="s">
        <v>1664</v>
      </c>
      <c r="F79" s="1029" t="s">
        <v>1388</v>
      </c>
      <c r="G79" s="1029">
        <v>3.15</v>
      </c>
      <c r="H79" s="1042" t="s">
        <v>1194</v>
      </c>
      <c r="I79" s="1042" t="s">
        <v>875</v>
      </c>
      <c r="J79" s="1057" t="s">
        <v>7102</v>
      </c>
      <c r="K79" s="1057" t="s">
        <v>7102</v>
      </c>
      <c r="L79" s="1063">
        <v>0.03</v>
      </c>
      <c r="M79" s="1029" t="s">
        <v>58</v>
      </c>
      <c r="N79" s="1029"/>
      <c r="O79" s="874" t="s">
        <v>36</v>
      </c>
      <c r="P79" s="874" t="s">
        <v>79</v>
      </c>
      <c r="Q79" s="874" t="s">
        <v>36</v>
      </c>
      <c r="R79" s="1127">
        <v>3</v>
      </c>
      <c r="S79" s="1127">
        <v>5</v>
      </c>
      <c r="T79" s="1127"/>
      <c r="U79" s="1127" t="s">
        <v>18</v>
      </c>
      <c r="V79" s="1029" t="s">
        <v>21</v>
      </c>
      <c r="W79" s="1910"/>
      <c r="X79" s="1848" t="s">
        <v>7150</v>
      </c>
      <c r="Y79" s="1180"/>
      <c r="Z79" s="1149"/>
      <c r="AA79" s="850"/>
      <c r="AB79" s="850"/>
      <c r="AC79" s="850"/>
      <c r="AD79" s="850"/>
      <c r="AE79" s="850"/>
      <c r="AF79" s="850"/>
      <c r="AG79" s="850"/>
      <c r="AH79" s="1150"/>
      <c r="AI79" s="1145"/>
      <c r="AJ79" s="850"/>
      <c r="AK79" s="850"/>
      <c r="AL79" s="850"/>
      <c r="AM79" s="850"/>
      <c r="AN79" s="1154"/>
      <c r="AO79" s="1159"/>
      <c r="AP79" s="1223"/>
      <c r="AQ79" s="160"/>
      <c r="AR79" s="160"/>
    </row>
    <row r="80" spans="1:44" s="161" customFormat="1" ht="24.95" customHeight="1">
      <c r="A80" s="1006" t="s">
        <v>2135</v>
      </c>
      <c r="B80" s="287">
        <v>41</v>
      </c>
      <c r="C80" s="1840"/>
      <c r="D80" s="1013"/>
      <c r="E80" s="1013" t="s">
        <v>1664</v>
      </c>
      <c r="F80" s="1029" t="s">
        <v>1388</v>
      </c>
      <c r="G80" s="1029">
        <v>3.15</v>
      </c>
      <c r="H80" s="1042" t="s">
        <v>1194</v>
      </c>
      <c r="I80" s="1042" t="s">
        <v>875</v>
      </c>
      <c r="J80" s="1064" t="s">
        <v>7141</v>
      </c>
      <c r="K80" s="1064" t="s">
        <v>7141</v>
      </c>
      <c r="L80" s="1063">
        <v>1</v>
      </c>
      <c r="M80" s="1029" t="s">
        <v>58</v>
      </c>
      <c r="N80" s="1029"/>
      <c r="O80" s="874" t="s">
        <v>36</v>
      </c>
      <c r="P80" s="874" t="s">
        <v>79</v>
      </c>
      <c r="Q80" s="874" t="s">
        <v>36</v>
      </c>
      <c r="R80" s="1127">
        <v>3</v>
      </c>
      <c r="S80" s="1127">
        <v>5</v>
      </c>
      <c r="T80" s="1127"/>
      <c r="U80" s="1127" t="s">
        <v>18</v>
      </c>
      <c r="V80" s="1029" t="s">
        <v>21</v>
      </c>
      <c r="W80" s="1912"/>
      <c r="X80" s="1849"/>
      <c r="Y80" s="1180"/>
      <c r="Z80" s="1149"/>
      <c r="AA80" s="850"/>
      <c r="AB80" s="850"/>
      <c r="AC80" s="850"/>
      <c r="AD80" s="850"/>
      <c r="AE80" s="850"/>
      <c r="AF80" s="850"/>
      <c r="AG80" s="850"/>
      <c r="AH80" s="1150"/>
      <c r="AI80" s="1145"/>
      <c r="AJ80" s="850"/>
      <c r="AK80" s="850"/>
      <c r="AL80" s="850"/>
      <c r="AM80" s="850"/>
      <c r="AN80" s="1154"/>
      <c r="AO80" s="1159"/>
      <c r="AP80" s="1223"/>
      <c r="AQ80" s="160"/>
      <c r="AR80" s="160"/>
    </row>
    <row r="81" spans="1:44" s="161" customFormat="1" ht="24.95" customHeight="1">
      <c r="A81" s="1006" t="s">
        <v>2136</v>
      </c>
      <c r="B81" s="287">
        <v>41</v>
      </c>
      <c r="C81" s="1840"/>
      <c r="D81" s="1013"/>
      <c r="E81" s="1013" t="s">
        <v>1664</v>
      </c>
      <c r="F81" s="1029" t="s">
        <v>1388</v>
      </c>
      <c r="G81" s="1029">
        <v>3.15</v>
      </c>
      <c r="H81" s="1042" t="s">
        <v>1194</v>
      </c>
      <c r="I81" s="1042" t="s">
        <v>875</v>
      </c>
      <c r="J81" s="1064" t="s">
        <v>7142</v>
      </c>
      <c r="K81" s="1064" t="s">
        <v>7142</v>
      </c>
      <c r="L81" s="1063">
        <v>1</v>
      </c>
      <c r="M81" s="1029" t="s">
        <v>58</v>
      </c>
      <c r="N81" s="1029"/>
      <c r="O81" s="874" t="s">
        <v>36</v>
      </c>
      <c r="P81" s="874" t="s">
        <v>79</v>
      </c>
      <c r="Q81" s="874" t="s">
        <v>36</v>
      </c>
      <c r="R81" s="1127">
        <v>3</v>
      </c>
      <c r="S81" s="1127">
        <v>5</v>
      </c>
      <c r="T81" s="1127"/>
      <c r="U81" s="1127" t="s">
        <v>18</v>
      </c>
      <c r="V81" s="1029" t="s">
        <v>21</v>
      </c>
      <c r="W81" s="1912"/>
      <c r="X81" s="1849"/>
      <c r="Y81" s="1180"/>
      <c r="Z81" s="1149"/>
      <c r="AA81" s="850"/>
      <c r="AB81" s="850"/>
      <c r="AC81" s="850"/>
      <c r="AD81" s="850"/>
      <c r="AE81" s="850"/>
      <c r="AF81" s="850"/>
      <c r="AG81" s="850"/>
      <c r="AH81" s="1150"/>
      <c r="AI81" s="1145"/>
      <c r="AJ81" s="850"/>
      <c r="AK81" s="850"/>
      <c r="AL81" s="850"/>
      <c r="AM81" s="850"/>
      <c r="AN81" s="1154"/>
      <c r="AO81" s="1159"/>
      <c r="AP81" s="1223"/>
      <c r="AQ81" s="160"/>
      <c r="AR81" s="160"/>
    </row>
    <row r="82" spans="1:44" s="161" customFormat="1" ht="24.95" customHeight="1">
      <c r="A82" s="1006" t="s">
        <v>2137</v>
      </c>
      <c r="B82" s="287">
        <v>41</v>
      </c>
      <c r="C82" s="1840"/>
      <c r="D82" s="1013"/>
      <c r="E82" s="1013" t="s">
        <v>1664</v>
      </c>
      <c r="F82" s="1029" t="s">
        <v>1388</v>
      </c>
      <c r="G82" s="1029">
        <v>3.15</v>
      </c>
      <c r="H82" s="1042" t="s">
        <v>1194</v>
      </c>
      <c r="I82" s="1042" t="s">
        <v>875</v>
      </c>
      <c r="J82" s="1064" t="s">
        <v>7143</v>
      </c>
      <c r="K82" s="1064" t="s">
        <v>7143</v>
      </c>
      <c r="L82" s="1063">
        <v>1</v>
      </c>
      <c r="M82" s="1029" t="s">
        <v>58</v>
      </c>
      <c r="N82" s="1029"/>
      <c r="O82" s="874" t="s">
        <v>36</v>
      </c>
      <c r="P82" s="874" t="s">
        <v>79</v>
      </c>
      <c r="Q82" s="874" t="s">
        <v>36</v>
      </c>
      <c r="R82" s="1127">
        <v>3</v>
      </c>
      <c r="S82" s="1127">
        <v>5</v>
      </c>
      <c r="T82" s="1127"/>
      <c r="U82" s="1127" t="s">
        <v>18</v>
      </c>
      <c r="V82" s="1029" t="s">
        <v>21</v>
      </c>
      <c r="W82" s="1912"/>
      <c r="X82" s="1849"/>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2138</v>
      </c>
      <c r="B83" s="287">
        <v>41</v>
      </c>
      <c r="C83" s="1840"/>
      <c r="D83" s="1013"/>
      <c r="E83" s="1013" t="s">
        <v>1664</v>
      </c>
      <c r="F83" s="1029" t="s">
        <v>1388</v>
      </c>
      <c r="G83" s="1029">
        <v>3.15</v>
      </c>
      <c r="H83" s="1042" t="s">
        <v>1194</v>
      </c>
      <c r="I83" s="1042" t="s">
        <v>875</v>
      </c>
      <c r="J83" s="1064" t="s">
        <v>7144</v>
      </c>
      <c r="K83" s="1064" t="s">
        <v>7144</v>
      </c>
      <c r="L83" s="1063">
        <v>1</v>
      </c>
      <c r="M83" s="1029" t="s">
        <v>58</v>
      </c>
      <c r="N83" s="1029"/>
      <c r="O83" s="874" t="s">
        <v>36</v>
      </c>
      <c r="P83" s="874" t="s">
        <v>79</v>
      </c>
      <c r="Q83" s="874" t="s">
        <v>36</v>
      </c>
      <c r="R83" s="1127">
        <v>3</v>
      </c>
      <c r="S83" s="1127">
        <v>5</v>
      </c>
      <c r="T83" s="1127"/>
      <c r="U83" s="1127" t="s">
        <v>18</v>
      </c>
      <c r="V83" s="1029" t="s">
        <v>21</v>
      </c>
      <c r="W83" s="1912"/>
      <c r="X83" s="1849"/>
      <c r="Y83" s="1180"/>
      <c r="Z83" s="1149"/>
      <c r="AA83" s="850"/>
      <c r="AB83" s="850"/>
      <c r="AC83" s="850"/>
      <c r="AD83" s="850"/>
      <c r="AE83" s="850"/>
      <c r="AF83" s="850"/>
      <c r="AG83" s="850"/>
      <c r="AH83" s="1150"/>
      <c r="AI83" s="1145"/>
      <c r="AJ83" s="850"/>
      <c r="AK83" s="850"/>
      <c r="AL83" s="850"/>
      <c r="AM83" s="850"/>
      <c r="AN83" s="1154"/>
      <c r="AO83" s="1159"/>
      <c r="AP83" s="1222"/>
      <c r="AQ83" s="160"/>
      <c r="AR83" s="160"/>
    </row>
    <row r="84" spans="1:44" s="161" customFormat="1" ht="24.95" customHeight="1">
      <c r="A84" s="1006" t="s">
        <v>2139</v>
      </c>
      <c r="B84" s="287">
        <v>41</v>
      </c>
      <c r="C84" s="1840"/>
      <c r="D84" s="1013"/>
      <c r="E84" s="1013" t="s">
        <v>1664</v>
      </c>
      <c r="F84" s="1029" t="s">
        <v>1388</v>
      </c>
      <c r="G84" s="1029">
        <v>3.15</v>
      </c>
      <c r="H84" s="1042" t="s">
        <v>1194</v>
      </c>
      <c r="I84" s="1042" t="s">
        <v>875</v>
      </c>
      <c r="J84" s="1064" t="s">
        <v>7145</v>
      </c>
      <c r="K84" s="1064" t="s">
        <v>7145</v>
      </c>
      <c r="L84" s="1063">
        <v>1</v>
      </c>
      <c r="M84" s="1029" t="s">
        <v>58</v>
      </c>
      <c r="N84" s="1029"/>
      <c r="O84" s="874" t="s">
        <v>36</v>
      </c>
      <c r="P84" s="874" t="s">
        <v>79</v>
      </c>
      <c r="Q84" s="874" t="s">
        <v>36</v>
      </c>
      <c r="R84" s="1127">
        <v>3</v>
      </c>
      <c r="S84" s="1127">
        <v>5</v>
      </c>
      <c r="T84" s="1127"/>
      <c r="U84" s="1127" t="s">
        <v>18</v>
      </c>
      <c r="V84" s="1029" t="s">
        <v>21</v>
      </c>
      <c r="W84" s="1912"/>
      <c r="X84" s="1849"/>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1" customFormat="1" ht="24.95" customHeight="1">
      <c r="A85" s="1006" t="s">
        <v>2140</v>
      </c>
      <c r="B85" s="287">
        <v>41</v>
      </c>
      <c r="C85" s="1840"/>
      <c r="D85" s="1013"/>
      <c r="E85" s="1013" t="s">
        <v>1664</v>
      </c>
      <c r="F85" s="1029" t="s">
        <v>1388</v>
      </c>
      <c r="G85" s="1029">
        <v>3.15</v>
      </c>
      <c r="H85" s="1042" t="s">
        <v>1194</v>
      </c>
      <c r="I85" s="1042" t="s">
        <v>875</v>
      </c>
      <c r="J85" s="1065" t="s">
        <v>7146</v>
      </c>
      <c r="K85" s="1065" t="s">
        <v>7146</v>
      </c>
      <c r="L85" s="1063">
        <v>1</v>
      </c>
      <c r="M85" s="1029" t="s">
        <v>58</v>
      </c>
      <c r="N85" s="1029"/>
      <c r="O85" s="874" t="s">
        <v>36</v>
      </c>
      <c r="P85" s="874" t="s">
        <v>79</v>
      </c>
      <c r="Q85" s="874" t="s">
        <v>36</v>
      </c>
      <c r="R85" s="1127">
        <v>3</v>
      </c>
      <c r="S85" s="1127">
        <v>5</v>
      </c>
      <c r="T85" s="1127"/>
      <c r="U85" s="1127" t="s">
        <v>18</v>
      </c>
      <c r="V85" s="1029" t="s">
        <v>21</v>
      </c>
      <c r="W85" s="1912"/>
      <c r="X85" s="1849"/>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6" t="s">
        <v>2141</v>
      </c>
      <c r="B86" s="287">
        <v>41</v>
      </c>
      <c r="C86" s="1840"/>
      <c r="D86" s="1013"/>
      <c r="E86" s="1013" t="s">
        <v>1664</v>
      </c>
      <c r="F86" s="1029" t="s">
        <v>1388</v>
      </c>
      <c r="G86" s="1029">
        <v>3.15</v>
      </c>
      <c r="H86" s="1042" t="s">
        <v>1194</v>
      </c>
      <c r="I86" s="1042" t="s">
        <v>875</v>
      </c>
      <c r="J86" s="1065" t="s">
        <v>7147</v>
      </c>
      <c r="K86" s="1065" t="s">
        <v>7147</v>
      </c>
      <c r="L86" s="1063">
        <v>1</v>
      </c>
      <c r="M86" s="1029" t="s">
        <v>58</v>
      </c>
      <c r="N86" s="1029"/>
      <c r="O86" s="874" t="s">
        <v>36</v>
      </c>
      <c r="P86" s="874" t="s">
        <v>79</v>
      </c>
      <c r="Q86" s="874" t="s">
        <v>36</v>
      </c>
      <c r="R86" s="1127">
        <v>3</v>
      </c>
      <c r="S86" s="1127">
        <v>5</v>
      </c>
      <c r="T86" s="1127"/>
      <c r="U86" s="1127" t="s">
        <v>18</v>
      </c>
      <c r="V86" s="1029" t="s">
        <v>21</v>
      </c>
      <c r="W86" s="1912"/>
      <c r="X86" s="1849"/>
      <c r="Y86" s="1180"/>
      <c r="Z86" s="1149"/>
      <c r="AA86" s="850"/>
      <c r="AB86" s="850"/>
      <c r="AC86" s="850"/>
      <c r="AD86" s="850"/>
      <c r="AE86" s="850"/>
      <c r="AF86" s="850"/>
      <c r="AG86" s="850"/>
      <c r="AH86" s="1150"/>
      <c r="AI86" s="1145"/>
      <c r="AJ86" s="850"/>
      <c r="AK86" s="850"/>
      <c r="AL86" s="850"/>
      <c r="AM86" s="850"/>
      <c r="AN86" s="1154"/>
      <c r="AO86" s="1159"/>
      <c r="AP86" s="1222"/>
      <c r="AQ86" s="160"/>
      <c r="AR86" s="160"/>
    </row>
    <row r="87" spans="1:44" s="161" customFormat="1" ht="24.95" customHeight="1">
      <c r="A87" s="1006" t="s">
        <v>2142</v>
      </c>
      <c r="B87" s="287">
        <v>41</v>
      </c>
      <c r="C87" s="1841"/>
      <c r="D87" s="1013"/>
      <c r="E87" s="1013" t="s">
        <v>1664</v>
      </c>
      <c r="F87" s="1029" t="s">
        <v>1388</v>
      </c>
      <c r="G87" s="1029">
        <v>3.15</v>
      </c>
      <c r="H87" s="1042" t="s">
        <v>1194</v>
      </c>
      <c r="I87" s="1042" t="s">
        <v>875</v>
      </c>
      <c r="J87" s="1065" t="s">
        <v>7148</v>
      </c>
      <c r="K87" s="1065" t="s">
        <v>7148</v>
      </c>
      <c r="L87" s="1063">
        <v>1</v>
      </c>
      <c r="M87" s="1029" t="s">
        <v>58</v>
      </c>
      <c r="N87" s="1029"/>
      <c r="O87" s="874" t="s">
        <v>36</v>
      </c>
      <c r="P87" s="874" t="s">
        <v>79</v>
      </c>
      <c r="Q87" s="874" t="s">
        <v>36</v>
      </c>
      <c r="R87" s="1127">
        <v>3</v>
      </c>
      <c r="S87" s="1127">
        <v>5</v>
      </c>
      <c r="T87" s="1127"/>
      <c r="U87" s="1127" t="s">
        <v>18</v>
      </c>
      <c r="V87" s="1029" t="s">
        <v>21</v>
      </c>
      <c r="W87" s="1329"/>
      <c r="X87" s="1850"/>
      <c r="Y87" s="1180"/>
      <c r="Z87" s="1149"/>
      <c r="AA87" s="850"/>
      <c r="AB87" s="850"/>
      <c r="AC87" s="850"/>
      <c r="AD87" s="850"/>
      <c r="AE87" s="850"/>
      <c r="AF87" s="850"/>
      <c r="AG87" s="850"/>
      <c r="AH87" s="1150"/>
      <c r="AI87" s="1145"/>
      <c r="AJ87" s="850"/>
      <c r="AK87" s="850"/>
      <c r="AL87" s="850"/>
      <c r="AM87" s="850"/>
      <c r="AN87" s="1154"/>
      <c r="AO87" s="1159"/>
      <c r="AP87" s="1222"/>
      <c r="AQ87" s="160"/>
      <c r="AR87" s="160"/>
    </row>
    <row r="88" spans="1:44" s="162" customFormat="1" ht="24.95" customHeight="1">
      <c r="A88" s="1005" t="s">
        <v>2143</v>
      </c>
      <c r="B88" s="286"/>
      <c r="C88" s="286" t="s">
        <v>1259</v>
      </c>
      <c r="D88" s="1027"/>
      <c r="E88" s="1027"/>
      <c r="F88" s="1027"/>
      <c r="G88" s="1027"/>
      <c r="H88" s="1028"/>
      <c r="I88" s="1028"/>
      <c r="J88" s="1028"/>
      <c r="K88" s="1028"/>
      <c r="L88" s="1028"/>
      <c r="M88" s="1027"/>
      <c r="N88" s="1027"/>
      <c r="O88" s="1027"/>
      <c r="P88" s="1027"/>
      <c r="Q88" s="1027"/>
      <c r="R88" s="1097"/>
      <c r="S88" s="1097"/>
      <c r="T88" s="1097"/>
      <c r="U88" s="1027"/>
      <c r="V88" s="1027"/>
      <c r="W88" s="1906"/>
      <c r="X88" s="165"/>
      <c r="Y88" s="1141"/>
      <c r="Z88" s="1147"/>
      <c r="AA88" s="849"/>
      <c r="AB88" s="849"/>
      <c r="AC88" s="849"/>
      <c r="AD88" s="849"/>
      <c r="AE88" s="849"/>
      <c r="AF88" s="849"/>
      <c r="AG88" s="849"/>
      <c r="AH88" s="1148"/>
      <c r="AI88" s="1144"/>
      <c r="AJ88" s="849"/>
      <c r="AK88" s="849"/>
      <c r="AL88" s="849"/>
      <c r="AM88" s="849"/>
      <c r="AN88" s="1153"/>
      <c r="AO88" s="1158"/>
      <c r="AP88" s="1197"/>
    </row>
    <row r="89" spans="1:44" s="161" customFormat="1" ht="24.95" customHeight="1">
      <c r="A89" s="1006" t="s">
        <v>2144</v>
      </c>
      <c r="B89" s="287">
        <v>41</v>
      </c>
      <c r="C89" s="1816" t="s">
        <v>1260</v>
      </c>
      <c r="D89" s="1013"/>
      <c r="E89" s="1013" t="s">
        <v>1664</v>
      </c>
      <c r="F89" s="1029" t="s">
        <v>1388</v>
      </c>
      <c r="G89" s="1029"/>
      <c r="H89" s="1042" t="s">
        <v>207</v>
      </c>
      <c r="I89" s="1042" t="s">
        <v>1237</v>
      </c>
      <c r="J89" s="1043" t="s">
        <v>1620</v>
      </c>
      <c r="K89" s="1043">
        <v>5380</v>
      </c>
      <c r="L89" s="1057">
        <v>1</v>
      </c>
      <c r="M89" s="1029" t="s">
        <v>39</v>
      </c>
      <c r="N89" s="1029"/>
      <c r="O89" s="1029" t="s">
        <v>14</v>
      </c>
      <c r="P89" s="874" t="s">
        <v>79</v>
      </c>
      <c r="Q89" s="874" t="s">
        <v>36</v>
      </c>
      <c r="R89" s="1099"/>
      <c r="S89" s="1099"/>
      <c r="T89" s="1105">
        <v>-65</v>
      </c>
      <c r="U89" s="1013" t="s">
        <v>1271</v>
      </c>
      <c r="V89" s="1029" t="s">
        <v>21</v>
      </c>
      <c r="W89" s="1907"/>
      <c r="X89" s="893"/>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6" t="s">
        <v>9274</v>
      </c>
      <c r="B90" s="287">
        <v>41</v>
      </c>
      <c r="C90" s="1818"/>
      <c r="D90" s="1013"/>
      <c r="E90" s="1013" t="s">
        <v>1664</v>
      </c>
      <c r="F90" s="1029" t="s">
        <v>1388</v>
      </c>
      <c r="G90" s="1029"/>
      <c r="H90" s="1042" t="s">
        <v>207</v>
      </c>
      <c r="I90" s="1042" t="s">
        <v>1237</v>
      </c>
      <c r="J90" s="1043">
        <v>4992</v>
      </c>
      <c r="K90" s="1043" t="s">
        <v>1620</v>
      </c>
      <c r="L90" s="1057">
        <v>1</v>
      </c>
      <c r="M90" s="1029" t="s">
        <v>39</v>
      </c>
      <c r="N90" s="1029"/>
      <c r="O90" s="1029" t="s">
        <v>14</v>
      </c>
      <c r="P90" s="874" t="s">
        <v>79</v>
      </c>
      <c r="Q90" s="874" t="s">
        <v>36</v>
      </c>
      <c r="R90" s="1099"/>
      <c r="S90" s="1099"/>
      <c r="T90" s="1105">
        <v>-36</v>
      </c>
      <c r="U90" s="1013" t="s">
        <v>1271</v>
      </c>
      <c r="V90" s="1029" t="s">
        <v>21</v>
      </c>
      <c r="W90" s="1907"/>
      <c r="X90" s="893"/>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8" t="s">
        <v>2145</v>
      </c>
      <c r="B91" s="300">
        <v>41</v>
      </c>
      <c r="C91" s="330" t="s">
        <v>1261</v>
      </c>
      <c r="D91" s="1012"/>
      <c r="E91" s="1012" t="s">
        <v>1664</v>
      </c>
      <c r="F91" s="1032" t="s">
        <v>1388</v>
      </c>
      <c r="G91" s="1032"/>
      <c r="H91" s="1040" t="s">
        <v>207</v>
      </c>
      <c r="I91" s="1040" t="s">
        <v>1237</v>
      </c>
      <c r="J91" s="1041">
        <v>7488</v>
      </c>
      <c r="K91" s="1041">
        <v>8070</v>
      </c>
      <c r="L91" s="1058">
        <v>1</v>
      </c>
      <c r="M91" s="1032" t="s">
        <v>39</v>
      </c>
      <c r="N91" s="1032"/>
      <c r="O91" s="1032" t="s">
        <v>14</v>
      </c>
      <c r="P91" s="1103" t="s">
        <v>79</v>
      </c>
      <c r="Q91" s="1103" t="s">
        <v>36</v>
      </c>
      <c r="R91" s="1100"/>
      <c r="S91" s="1100"/>
      <c r="T91" s="1104">
        <v>-36</v>
      </c>
      <c r="U91" s="1012" t="s">
        <v>1271</v>
      </c>
      <c r="V91" s="1032" t="s">
        <v>21</v>
      </c>
      <c r="W91" s="1908"/>
      <c r="X91" s="892"/>
      <c r="Y91" s="1181"/>
      <c r="Z91" s="1151"/>
      <c r="AA91" s="851"/>
      <c r="AB91" s="851"/>
      <c r="AC91" s="851"/>
      <c r="AD91" s="851"/>
      <c r="AE91" s="851"/>
      <c r="AF91" s="851"/>
      <c r="AG91" s="851"/>
      <c r="AH91" s="1152"/>
      <c r="AI91" s="1146"/>
      <c r="AJ91" s="851"/>
      <c r="AK91" s="851"/>
      <c r="AL91" s="851"/>
      <c r="AM91" s="851"/>
      <c r="AN91" s="1155"/>
      <c r="AO91" s="1160"/>
      <c r="AP91" s="1223"/>
      <c r="AQ91" s="160"/>
      <c r="AR91" s="160"/>
    </row>
    <row r="92" spans="1:44" s="161" customFormat="1" ht="24.95" customHeight="1">
      <c r="A92" s="1006" t="s">
        <v>2146</v>
      </c>
      <c r="B92" s="287">
        <v>41</v>
      </c>
      <c r="C92" s="15" t="s">
        <v>1266</v>
      </c>
      <c r="D92" s="1013"/>
      <c r="E92" s="1013" t="s">
        <v>1664</v>
      </c>
      <c r="F92" s="1029" t="s">
        <v>1388</v>
      </c>
      <c r="G92" s="1029"/>
      <c r="H92" s="1042" t="s">
        <v>207</v>
      </c>
      <c r="I92" s="1042" t="s">
        <v>1237</v>
      </c>
      <c r="J92" s="1043">
        <v>9984</v>
      </c>
      <c r="K92" s="1043">
        <v>10760</v>
      </c>
      <c r="L92" s="1057">
        <v>1</v>
      </c>
      <c r="M92" s="1029" t="s">
        <v>39</v>
      </c>
      <c r="N92" s="1029"/>
      <c r="O92" s="1029" t="s">
        <v>14</v>
      </c>
      <c r="P92" s="874" t="s">
        <v>79</v>
      </c>
      <c r="Q92" s="874" t="s">
        <v>36</v>
      </c>
      <c r="R92" s="1099"/>
      <c r="S92" s="1099"/>
      <c r="T92" s="1105">
        <v>-36</v>
      </c>
      <c r="U92" s="1013" t="s">
        <v>1271</v>
      </c>
      <c r="V92" s="1029" t="s">
        <v>21</v>
      </c>
      <c r="W92" s="1907"/>
      <c r="X92" s="893"/>
      <c r="Y92" s="1180"/>
      <c r="Z92" s="1149"/>
      <c r="AA92" s="850"/>
      <c r="AB92" s="850"/>
      <c r="AC92" s="850"/>
      <c r="AD92" s="850"/>
      <c r="AE92" s="850"/>
      <c r="AF92" s="850"/>
      <c r="AG92" s="850"/>
      <c r="AH92" s="1150"/>
      <c r="AI92" s="1145"/>
      <c r="AJ92" s="850"/>
      <c r="AK92" s="850"/>
      <c r="AL92" s="850"/>
      <c r="AM92" s="850"/>
      <c r="AN92" s="1154"/>
      <c r="AO92" s="1159"/>
      <c r="AP92" s="1222"/>
      <c r="AQ92" s="160"/>
      <c r="AR92" s="160"/>
    </row>
    <row r="93" spans="1:44" s="161" customFormat="1" ht="24.95" customHeight="1">
      <c r="A93" s="1008" t="s">
        <v>2147</v>
      </c>
      <c r="B93" s="300">
        <v>41</v>
      </c>
      <c r="C93" s="302" t="s">
        <v>1267</v>
      </c>
      <c r="D93" s="1012"/>
      <c r="E93" s="1012" t="s">
        <v>1664</v>
      </c>
      <c r="F93" s="1032" t="s">
        <v>1388</v>
      </c>
      <c r="G93" s="1032"/>
      <c r="H93" s="1040" t="s">
        <v>207</v>
      </c>
      <c r="I93" s="1040" t="s">
        <v>1237</v>
      </c>
      <c r="J93" s="1058">
        <v>12480</v>
      </c>
      <c r="K93" s="1058">
        <v>16140</v>
      </c>
      <c r="L93" s="1058">
        <v>1</v>
      </c>
      <c r="M93" s="1032" t="s">
        <v>39</v>
      </c>
      <c r="N93" s="1032"/>
      <c r="O93" s="1032" t="s">
        <v>14</v>
      </c>
      <c r="P93" s="1103" t="s">
        <v>79</v>
      </c>
      <c r="Q93" s="1103" t="s">
        <v>36</v>
      </c>
      <c r="R93" s="1100"/>
      <c r="S93" s="1100"/>
      <c r="T93" s="1104">
        <v>-36</v>
      </c>
      <c r="U93" s="1012" t="s">
        <v>1271</v>
      </c>
      <c r="V93" s="1032" t="s">
        <v>21</v>
      </c>
      <c r="W93" s="1908"/>
      <c r="X93" s="892"/>
      <c r="Y93" s="1181"/>
      <c r="Z93" s="1151"/>
      <c r="AA93" s="851"/>
      <c r="AB93" s="851"/>
      <c r="AC93" s="851"/>
      <c r="AD93" s="851"/>
      <c r="AE93" s="851"/>
      <c r="AF93" s="851"/>
      <c r="AG93" s="851"/>
      <c r="AH93" s="1152"/>
      <c r="AI93" s="1146"/>
      <c r="AJ93" s="851"/>
      <c r="AK93" s="851"/>
      <c r="AL93" s="851"/>
      <c r="AM93" s="851"/>
      <c r="AN93" s="1155"/>
      <c r="AO93" s="1160"/>
      <c r="AP93" s="1223"/>
      <c r="AQ93" s="160"/>
      <c r="AR93" s="160"/>
    </row>
    <row r="94" spans="1:44" s="161" customFormat="1" ht="24.95" customHeight="1">
      <c r="A94" s="1006" t="s">
        <v>2148</v>
      </c>
      <c r="B94" s="287">
        <v>41</v>
      </c>
      <c r="C94" s="1816" t="s">
        <v>1262</v>
      </c>
      <c r="D94" s="1013"/>
      <c r="E94" s="1013" t="s">
        <v>1664</v>
      </c>
      <c r="F94" s="1029" t="s">
        <v>1388</v>
      </c>
      <c r="G94" s="1029"/>
      <c r="H94" s="1042" t="s">
        <v>1194</v>
      </c>
      <c r="I94" s="1042" t="s">
        <v>875</v>
      </c>
      <c r="J94" s="1057">
        <v>2400</v>
      </c>
      <c r="K94" s="1057">
        <v>2451</v>
      </c>
      <c r="L94" s="1057">
        <v>18</v>
      </c>
      <c r="M94" s="1029" t="s">
        <v>39</v>
      </c>
      <c r="N94" s="1029"/>
      <c r="O94" s="1029" t="s">
        <v>14</v>
      </c>
      <c r="P94" s="874" t="s">
        <v>79</v>
      </c>
      <c r="Q94" s="874" t="s">
        <v>36</v>
      </c>
      <c r="R94" s="1099"/>
      <c r="S94" s="1099"/>
      <c r="T94" s="1099">
        <v>-90</v>
      </c>
      <c r="U94" s="1013" t="s">
        <v>9020</v>
      </c>
      <c r="V94" s="1029" t="s">
        <v>21</v>
      </c>
      <c r="W94" s="1907"/>
      <c r="X94" s="893"/>
      <c r="Y94" s="1180"/>
      <c r="Z94" s="1149"/>
      <c r="AA94" s="850"/>
      <c r="AB94" s="850"/>
      <c r="AC94" s="850"/>
      <c r="AD94" s="850"/>
      <c r="AE94" s="850"/>
      <c r="AF94" s="850"/>
      <c r="AG94" s="850"/>
      <c r="AH94" s="1150"/>
      <c r="AI94" s="1145"/>
      <c r="AJ94" s="850"/>
      <c r="AK94" s="850"/>
      <c r="AL94" s="850"/>
      <c r="AM94" s="850"/>
      <c r="AN94" s="1154"/>
      <c r="AO94" s="1159"/>
      <c r="AP94" s="1222"/>
      <c r="AQ94" s="160"/>
      <c r="AR94" s="160"/>
    </row>
    <row r="95" spans="1:44" s="161" customFormat="1" ht="24.95" customHeight="1">
      <c r="A95" s="1006" t="s">
        <v>9024</v>
      </c>
      <c r="B95" s="287">
        <v>41</v>
      </c>
      <c r="C95" s="1817"/>
      <c r="D95" s="1013"/>
      <c r="E95" s="1013" t="s">
        <v>1664</v>
      </c>
      <c r="F95" s="1029" t="s">
        <v>1388</v>
      </c>
      <c r="G95" s="1029"/>
      <c r="H95" s="1042" t="s">
        <v>1194</v>
      </c>
      <c r="I95" s="1042" t="s">
        <v>875</v>
      </c>
      <c r="J95" s="1057">
        <v>2453</v>
      </c>
      <c r="K95" s="1057">
        <v>2471</v>
      </c>
      <c r="L95" s="1057">
        <v>18</v>
      </c>
      <c r="M95" s="1029" t="s">
        <v>39</v>
      </c>
      <c r="N95" s="1029"/>
      <c r="O95" s="1029" t="s">
        <v>14</v>
      </c>
      <c r="P95" s="874" t="s">
        <v>79</v>
      </c>
      <c r="Q95" s="874" t="s">
        <v>36</v>
      </c>
      <c r="R95" s="1099"/>
      <c r="S95" s="1099"/>
      <c r="T95" s="1099">
        <v>-90</v>
      </c>
      <c r="U95" s="1013" t="s">
        <v>9020</v>
      </c>
      <c r="V95" s="1029" t="s">
        <v>21</v>
      </c>
      <c r="W95" s="1907"/>
      <c r="X95" s="893"/>
      <c r="Y95" s="1180"/>
      <c r="Z95" s="1149"/>
      <c r="AA95" s="850"/>
      <c r="AB95" s="850"/>
      <c r="AC95" s="850"/>
      <c r="AD95" s="850"/>
      <c r="AE95" s="850"/>
      <c r="AF95" s="850"/>
      <c r="AG95" s="850"/>
      <c r="AH95" s="1150"/>
      <c r="AI95" s="1145"/>
      <c r="AJ95" s="850"/>
      <c r="AK95" s="850"/>
      <c r="AL95" s="850"/>
      <c r="AM95" s="850"/>
      <c r="AN95" s="1154"/>
      <c r="AO95" s="1159"/>
      <c r="AP95" s="1222"/>
      <c r="AQ95" s="160"/>
      <c r="AR95" s="160"/>
    </row>
    <row r="96" spans="1:44" s="161" customFormat="1" ht="24.95" customHeight="1">
      <c r="A96" s="1006" t="s">
        <v>9025</v>
      </c>
      <c r="B96" s="287">
        <v>41</v>
      </c>
      <c r="C96" s="1818"/>
      <c r="D96" s="1013"/>
      <c r="E96" s="1013" t="s">
        <v>1664</v>
      </c>
      <c r="F96" s="1029" t="s">
        <v>1388</v>
      </c>
      <c r="G96" s="1029"/>
      <c r="H96" s="1042" t="s">
        <v>1194</v>
      </c>
      <c r="I96" s="1042" t="s">
        <v>875</v>
      </c>
      <c r="J96" s="1057">
        <v>2463</v>
      </c>
      <c r="K96" s="1057">
        <v>2481</v>
      </c>
      <c r="L96" s="1057">
        <v>18</v>
      </c>
      <c r="M96" s="1029" t="s">
        <v>39</v>
      </c>
      <c r="N96" s="1029"/>
      <c r="O96" s="1029" t="s">
        <v>14</v>
      </c>
      <c r="P96" s="874" t="s">
        <v>79</v>
      </c>
      <c r="Q96" s="874" t="s">
        <v>36</v>
      </c>
      <c r="R96" s="1099"/>
      <c r="S96" s="1099"/>
      <c r="T96" s="1099">
        <v>-80</v>
      </c>
      <c r="U96" s="1013" t="s">
        <v>9020</v>
      </c>
      <c r="V96" s="1029" t="s">
        <v>21</v>
      </c>
      <c r="W96" s="1907"/>
      <c r="X96" s="893"/>
      <c r="Y96" s="1180"/>
      <c r="Z96" s="1149"/>
      <c r="AA96" s="850"/>
      <c r="AB96" s="850"/>
      <c r="AC96" s="850"/>
      <c r="AD96" s="850"/>
      <c r="AE96" s="850"/>
      <c r="AF96" s="850"/>
      <c r="AG96" s="850"/>
      <c r="AH96" s="1150"/>
      <c r="AI96" s="1145"/>
      <c r="AJ96" s="850"/>
      <c r="AK96" s="850"/>
      <c r="AL96" s="850"/>
      <c r="AM96" s="850"/>
      <c r="AN96" s="1154"/>
      <c r="AO96" s="1159"/>
      <c r="AP96" s="1222"/>
      <c r="AQ96" s="160"/>
      <c r="AR96" s="160"/>
    </row>
    <row r="97" spans="1:44" s="161" customFormat="1" ht="24.95" customHeight="1">
      <c r="A97" s="1008" t="s">
        <v>2149</v>
      </c>
      <c r="B97" s="300">
        <v>41</v>
      </c>
      <c r="C97" s="302" t="s">
        <v>1263</v>
      </c>
      <c r="D97" s="1012"/>
      <c r="E97" s="1012" t="s">
        <v>1664</v>
      </c>
      <c r="F97" s="1032" t="s">
        <v>1388</v>
      </c>
      <c r="G97" s="1032"/>
      <c r="H97" s="1040" t="s">
        <v>1194</v>
      </c>
      <c r="I97" s="1040" t="s">
        <v>875</v>
      </c>
      <c r="J97" s="1058">
        <v>5150</v>
      </c>
      <c r="K97" s="1058">
        <v>5925</v>
      </c>
      <c r="L97" s="1058"/>
      <c r="M97" s="1032" t="s">
        <v>39</v>
      </c>
      <c r="N97" s="1032"/>
      <c r="O97" s="1032" t="s">
        <v>14</v>
      </c>
      <c r="P97" s="1103" t="s">
        <v>79</v>
      </c>
      <c r="Q97" s="1103" t="s">
        <v>36</v>
      </c>
      <c r="R97" s="1100"/>
      <c r="S97" s="1100"/>
      <c r="T97" s="1100">
        <v>-150</v>
      </c>
      <c r="U97" s="1012" t="s">
        <v>1270</v>
      </c>
      <c r="V97" s="1032" t="s">
        <v>21</v>
      </c>
      <c r="W97" s="1908"/>
      <c r="X97" s="892"/>
      <c r="Y97" s="1181"/>
      <c r="Z97" s="1151"/>
      <c r="AA97" s="851"/>
      <c r="AB97" s="851"/>
      <c r="AC97" s="851"/>
      <c r="AD97" s="851"/>
      <c r="AE97" s="851"/>
      <c r="AF97" s="851"/>
      <c r="AG97" s="851"/>
      <c r="AH97" s="1152"/>
      <c r="AI97" s="1146"/>
      <c r="AJ97" s="851"/>
      <c r="AK97" s="851"/>
      <c r="AL97" s="851"/>
      <c r="AM97" s="851"/>
      <c r="AN97" s="1155"/>
      <c r="AO97" s="1160"/>
      <c r="AP97" s="1223"/>
      <c r="AQ97" s="160"/>
      <c r="AR97" s="160"/>
    </row>
    <row r="98" spans="1:44" s="161" customFormat="1" ht="24.95" customHeight="1">
      <c r="A98" s="1006" t="s">
        <v>2150</v>
      </c>
      <c r="B98" s="287">
        <v>41</v>
      </c>
      <c r="C98" s="15" t="s">
        <v>1265</v>
      </c>
      <c r="D98" s="1013"/>
      <c r="E98" s="1013" t="s">
        <v>1664</v>
      </c>
      <c r="F98" s="1029" t="s">
        <v>1388</v>
      </c>
      <c r="G98" s="1029"/>
      <c r="H98" s="1042" t="s">
        <v>1194</v>
      </c>
      <c r="I98" s="1042" t="s">
        <v>875</v>
      </c>
      <c r="J98" s="1057">
        <v>1559</v>
      </c>
      <c r="K98" s="1057">
        <v>1607</v>
      </c>
      <c r="L98" s="1057"/>
      <c r="M98" s="1029" t="s">
        <v>39</v>
      </c>
      <c r="N98" s="1029"/>
      <c r="O98" s="1029" t="s">
        <v>14</v>
      </c>
      <c r="P98" s="874" t="s">
        <v>79</v>
      </c>
      <c r="Q98" s="874" t="s">
        <v>36</v>
      </c>
      <c r="R98" s="1099"/>
      <c r="S98" s="1099"/>
      <c r="T98" s="1099">
        <v>-165</v>
      </c>
      <c r="U98" s="1013" t="s">
        <v>1270</v>
      </c>
      <c r="V98" s="1029" t="s">
        <v>21</v>
      </c>
      <c r="W98" s="1907"/>
      <c r="X98" s="893"/>
      <c r="Y98" s="1180"/>
      <c r="Z98" s="1149"/>
      <c r="AA98" s="850"/>
      <c r="AB98" s="850"/>
      <c r="AC98" s="850"/>
      <c r="AD98" s="850"/>
      <c r="AE98" s="850"/>
      <c r="AF98" s="850"/>
      <c r="AG98" s="850"/>
      <c r="AH98" s="1150"/>
      <c r="AI98" s="1145"/>
      <c r="AJ98" s="850"/>
      <c r="AK98" s="850"/>
      <c r="AL98" s="850"/>
      <c r="AM98" s="850"/>
      <c r="AN98" s="1154"/>
      <c r="AO98" s="1159"/>
      <c r="AP98" s="1222"/>
      <c r="AQ98" s="160"/>
      <c r="AR98" s="160"/>
    </row>
    <row r="99" spans="1:44" s="161" customFormat="1" ht="24.95" customHeight="1">
      <c r="A99" s="1008" t="s">
        <v>2151</v>
      </c>
      <c r="B99" s="300">
        <v>41</v>
      </c>
      <c r="C99" s="302" t="s">
        <v>1264</v>
      </c>
      <c r="D99" s="1012"/>
      <c r="E99" s="1012" t="s">
        <v>1664</v>
      </c>
      <c r="F99" s="1032" t="s">
        <v>1388</v>
      </c>
      <c r="G99" s="1032"/>
      <c r="H99" s="1040" t="s">
        <v>1194</v>
      </c>
      <c r="I99" s="1040" t="s">
        <v>875</v>
      </c>
      <c r="J99" s="1058">
        <v>1164.45</v>
      </c>
      <c r="K99" s="1058">
        <v>1188.45</v>
      </c>
      <c r="L99" s="1058"/>
      <c r="M99" s="1032" t="s">
        <v>39</v>
      </c>
      <c r="N99" s="1032"/>
      <c r="O99" s="1032" t="s">
        <v>14</v>
      </c>
      <c r="P99" s="1103" t="s">
        <v>79</v>
      </c>
      <c r="Q99" s="1103" t="s">
        <v>36</v>
      </c>
      <c r="R99" s="1100"/>
      <c r="S99" s="1100"/>
      <c r="T99" s="1100">
        <v>-165</v>
      </c>
      <c r="U99" s="1012" t="s">
        <v>1270</v>
      </c>
      <c r="V99" s="1032" t="s">
        <v>21</v>
      </c>
      <c r="W99" s="1908"/>
      <c r="X99" s="892"/>
      <c r="Y99" s="1181"/>
      <c r="Z99" s="1151"/>
      <c r="AA99" s="851"/>
      <c r="AB99" s="851"/>
      <c r="AC99" s="851"/>
      <c r="AD99" s="851"/>
      <c r="AE99" s="851"/>
      <c r="AF99" s="851"/>
      <c r="AG99" s="851"/>
      <c r="AH99" s="1152"/>
      <c r="AI99" s="1146"/>
      <c r="AJ99" s="851"/>
      <c r="AK99" s="851"/>
      <c r="AL99" s="851"/>
      <c r="AM99" s="851"/>
      <c r="AN99" s="1155"/>
      <c r="AO99" s="1160"/>
      <c r="AP99" s="1223"/>
      <c r="AQ99" s="160"/>
      <c r="AR99" s="160"/>
    </row>
    <row r="100" spans="1:44" s="161" customFormat="1" ht="24.95" customHeight="1">
      <c r="A100" s="1006" t="s">
        <v>2152</v>
      </c>
      <c r="B100" s="287">
        <v>41</v>
      </c>
      <c r="C100" s="1816" t="s">
        <v>1268</v>
      </c>
      <c r="D100" s="1013"/>
      <c r="E100" s="1013" t="s">
        <v>1664</v>
      </c>
      <c r="F100" s="1029" t="s">
        <v>1388</v>
      </c>
      <c r="G100" s="1029"/>
      <c r="H100" s="1042" t="s">
        <v>1194</v>
      </c>
      <c r="I100" s="1042" t="s">
        <v>875</v>
      </c>
      <c r="J100" s="1057">
        <v>2110</v>
      </c>
      <c r="K100" s="1057">
        <v>2170</v>
      </c>
      <c r="L100" s="1057">
        <v>1</v>
      </c>
      <c r="M100" s="1029" t="s">
        <v>39</v>
      </c>
      <c r="N100" s="1029"/>
      <c r="O100" s="1029" t="s">
        <v>14</v>
      </c>
      <c r="P100" s="874" t="s">
        <v>79</v>
      </c>
      <c r="Q100" s="874" t="s">
        <v>36</v>
      </c>
      <c r="R100" s="1099"/>
      <c r="S100" s="1099"/>
      <c r="T100" s="1099">
        <v>-56</v>
      </c>
      <c r="U100" s="1013" t="s">
        <v>1271</v>
      </c>
      <c r="V100" s="1029" t="s">
        <v>21</v>
      </c>
      <c r="W100" s="1907"/>
      <c r="X100" s="893" t="s">
        <v>1276</v>
      </c>
      <c r="Y100" s="1842" t="s">
        <v>1428</v>
      </c>
      <c r="Z100" s="1149"/>
      <c r="AA100" s="850"/>
      <c r="AB100" s="850"/>
      <c r="AC100" s="850"/>
      <c r="AD100" s="850"/>
      <c r="AE100" s="850"/>
      <c r="AF100" s="850"/>
      <c r="AG100" s="850"/>
      <c r="AH100" s="1150"/>
      <c r="AI100" s="1145"/>
      <c r="AJ100" s="888">
        <v>-83.88</v>
      </c>
      <c r="AK100" s="850"/>
      <c r="AL100" s="888">
        <v>-83.85</v>
      </c>
      <c r="AM100" s="850"/>
      <c r="AN100" s="1192">
        <v>-83.78</v>
      </c>
      <c r="AO100" s="1159" t="s">
        <v>11376</v>
      </c>
      <c r="AP100" s="1159"/>
      <c r="AQ100" s="160"/>
      <c r="AR100" s="160"/>
    </row>
    <row r="101" spans="1:44" s="161" customFormat="1" ht="24.95" customHeight="1">
      <c r="A101" s="1006" t="s">
        <v>2153</v>
      </c>
      <c r="B101" s="287">
        <v>41</v>
      </c>
      <c r="C101" s="1817"/>
      <c r="D101" s="1013"/>
      <c r="E101" s="1013" t="s">
        <v>1664</v>
      </c>
      <c r="F101" s="1029" t="s">
        <v>1388</v>
      </c>
      <c r="G101" s="1029"/>
      <c r="H101" s="1042" t="s">
        <v>1194</v>
      </c>
      <c r="I101" s="1042" t="s">
        <v>875</v>
      </c>
      <c r="J101" s="1057">
        <v>1930</v>
      </c>
      <c r="K101" s="1057">
        <v>1990</v>
      </c>
      <c r="L101" s="1057">
        <v>1</v>
      </c>
      <c r="M101" s="1029" t="s">
        <v>39</v>
      </c>
      <c r="N101" s="1029"/>
      <c r="O101" s="1029" t="s">
        <v>14</v>
      </c>
      <c r="P101" s="874" t="s">
        <v>79</v>
      </c>
      <c r="Q101" s="874" t="s">
        <v>36</v>
      </c>
      <c r="R101" s="1099"/>
      <c r="S101" s="1099"/>
      <c r="T101" s="1099">
        <v>-56</v>
      </c>
      <c r="U101" s="1013" t="s">
        <v>1271</v>
      </c>
      <c r="V101" s="1029" t="s">
        <v>21</v>
      </c>
      <c r="W101" s="1907"/>
      <c r="X101" s="893" t="s">
        <v>1626</v>
      </c>
      <c r="Y101" s="1843"/>
      <c r="Z101" s="1149"/>
      <c r="AA101" s="850"/>
      <c r="AB101" s="850"/>
      <c r="AC101" s="850"/>
      <c r="AD101" s="850"/>
      <c r="AE101" s="850"/>
      <c r="AF101" s="850"/>
      <c r="AG101" s="850"/>
      <c r="AH101" s="1150"/>
      <c r="AI101" s="1145"/>
      <c r="AJ101" s="888">
        <v>-84.56</v>
      </c>
      <c r="AK101" s="850"/>
      <c r="AL101" s="888">
        <v>-84.47</v>
      </c>
      <c r="AM101" s="850"/>
      <c r="AN101" s="1192">
        <v>-84.51</v>
      </c>
      <c r="AO101" s="1159" t="s">
        <v>11374</v>
      </c>
      <c r="AP101" s="1159"/>
      <c r="AQ101" s="160"/>
      <c r="AR101" s="160"/>
    </row>
    <row r="102" spans="1:44" s="161" customFormat="1" ht="24.95" customHeight="1">
      <c r="A102" s="1006" t="s">
        <v>2154</v>
      </c>
      <c r="B102" s="287">
        <v>41</v>
      </c>
      <c r="C102" s="1817"/>
      <c r="D102" s="1013"/>
      <c r="E102" s="1013" t="s">
        <v>1664</v>
      </c>
      <c r="F102" s="1029" t="s">
        <v>1388</v>
      </c>
      <c r="G102" s="1029"/>
      <c r="H102" s="1042" t="s">
        <v>1194</v>
      </c>
      <c r="I102" s="1042" t="s">
        <v>875</v>
      </c>
      <c r="J102" s="1057">
        <v>1805</v>
      </c>
      <c r="K102" s="1057">
        <v>1880</v>
      </c>
      <c r="L102" s="1057">
        <v>1</v>
      </c>
      <c r="M102" s="1029" t="s">
        <v>39</v>
      </c>
      <c r="N102" s="1029"/>
      <c r="O102" s="1029" t="s">
        <v>14</v>
      </c>
      <c r="P102" s="874" t="s">
        <v>79</v>
      </c>
      <c r="Q102" s="874" t="s">
        <v>36</v>
      </c>
      <c r="R102" s="1099"/>
      <c r="S102" s="1099"/>
      <c r="T102" s="1099">
        <v>-56</v>
      </c>
      <c r="U102" s="1013" t="s">
        <v>1271</v>
      </c>
      <c r="V102" s="1029" t="s">
        <v>21</v>
      </c>
      <c r="W102" s="1907"/>
      <c r="X102" s="893" t="s">
        <v>1277</v>
      </c>
      <c r="Y102" s="1843"/>
      <c r="Z102" s="1149"/>
      <c r="AA102" s="850"/>
      <c r="AB102" s="850"/>
      <c r="AC102" s="850"/>
      <c r="AD102" s="850"/>
      <c r="AE102" s="850"/>
      <c r="AF102" s="850"/>
      <c r="AG102" s="850"/>
      <c r="AH102" s="1150"/>
      <c r="AI102" s="1145"/>
      <c r="AJ102" s="888">
        <v>-84.95</v>
      </c>
      <c r="AK102" s="850"/>
      <c r="AL102" s="888">
        <v>-84.83</v>
      </c>
      <c r="AM102" s="850"/>
      <c r="AN102" s="1192">
        <v>-84.73</v>
      </c>
      <c r="AO102" s="1159" t="s">
        <v>11327</v>
      </c>
      <c r="AP102" s="1159"/>
      <c r="AQ102" s="160"/>
      <c r="AR102" s="160"/>
    </row>
    <row r="103" spans="1:44" s="161" customFormat="1" ht="24.95" customHeight="1">
      <c r="A103" s="1006" t="s">
        <v>2155</v>
      </c>
      <c r="B103" s="287">
        <v>41</v>
      </c>
      <c r="C103" s="1817"/>
      <c r="D103" s="1013"/>
      <c r="E103" s="1013" t="s">
        <v>1664</v>
      </c>
      <c r="F103" s="1029" t="s">
        <v>1388</v>
      </c>
      <c r="G103" s="1029"/>
      <c r="H103" s="1042" t="s">
        <v>1194</v>
      </c>
      <c r="I103" s="1042" t="s">
        <v>875</v>
      </c>
      <c r="J103" s="1057">
        <v>2110</v>
      </c>
      <c r="K103" s="1057">
        <v>2155</v>
      </c>
      <c r="L103" s="1057">
        <v>1</v>
      </c>
      <c r="M103" s="1029" t="s">
        <v>39</v>
      </c>
      <c r="N103" s="1029"/>
      <c r="O103" s="1029" t="s">
        <v>14</v>
      </c>
      <c r="P103" s="874" t="s">
        <v>79</v>
      </c>
      <c r="Q103" s="874" t="s">
        <v>36</v>
      </c>
      <c r="R103" s="1099"/>
      <c r="S103" s="1099"/>
      <c r="T103" s="1099">
        <v>-56</v>
      </c>
      <c r="U103" s="1013" t="s">
        <v>1271</v>
      </c>
      <c r="V103" s="1029" t="s">
        <v>21</v>
      </c>
      <c r="W103" s="1907"/>
      <c r="X103" s="893" t="s">
        <v>1543</v>
      </c>
      <c r="Y103" s="1843"/>
      <c r="Z103" s="1149"/>
      <c r="AA103" s="850"/>
      <c r="AB103" s="850"/>
      <c r="AC103" s="850"/>
      <c r="AD103" s="850"/>
      <c r="AE103" s="850"/>
      <c r="AF103" s="850"/>
      <c r="AG103" s="850"/>
      <c r="AH103" s="1150"/>
      <c r="AI103" s="1145"/>
      <c r="AJ103" s="888">
        <v>-83.82</v>
      </c>
      <c r="AK103" s="850"/>
      <c r="AL103" s="888">
        <v>-83.66</v>
      </c>
      <c r="AM103" s="850"/>
      <c r="AN103" s="1192">
        <v>-83.37</v>
      </c>
      <c r="AO103" s="1159" t="s">
        <v>11376</v>
      </c>
      <c r="AP103" s="1159"/>
      <c r="AQ103" s="160"/>
      <c r="AR103" s="160"/>
    </row>
    <row r="104" spans="1:44" s="161" customFormat="1" ht="24.95" customHeight="1">
      <c r="A104" s="1006" t="s">
        <v>2156</v>
      </c>
      <c r="B104" s="287">
        <v>41</v>
      </c>
      <c r="C104" s="1817"/>
      <c r="D104" s="1013"/>
      <c r="E104" s="1013" t="s">
        <v>1664</v>
      </c>
      <c r="F104" s="1029" t="s">
        <v>1388</v>
      </c>
      <c r="G104" s="1029"/>
      <c r="H104" s="1042" t="s">
        <v>1194</v>
      </c>
      <c r="I104" s="1042" t="s">
        <v>875</v>
      </c>
      <c r="J104" s="1057">
        <v>869</v>
      </c>
      <c r="K104" s="1057">
        <v>894</v>
      </c>
      <c r="L104" s="1057">
        <v>1</v>
      </c>
      <c r="M104" s="1029" t="s">
        <v>39</v>
      </c>
      <c r="N104" s="1029"/>
      <c r="O104" s="1029" t="s">
        <v>14</v>
      </c>
      <c r="P104" s="874" t="s">
        <v>79</v>
      </c>
      <c r="Q104" s="874" t="s">
        <v>36</v>
      </c>
      <c r="R104" s="1099"/>
      <c r="S104" s="1099"/>
      <c r="T104" s="1099">
        <v>-56</v>
      </c>
      <c r="U104" s="1013" t="s">
        <v>1271</v>
      </c>
      <c r="V104" s="1029" t="s">
        <v>21</v>
      </c>
      <c r="W104" s="1907"/>
      <c r="X104" s="893" t="s">
        <v>1469</v>
      </c>
      <c r="Y104" s="1843"/>
      <c r="Z104" s="1149"/>
      <c r="AA104" s="850"/>
      <c r="AB104" s="850"/>
      <c r="AC104" s="850"/>
      <c r="AD104" s="850"/>
      <c r="AE104" s="850"/>
      <c r="AF104" s="850"/>
      <c r="AG104" s="850"/>
      <c r="AH104" s="1150"/>
      <c r="AI104" s="1145"/>
      <c r="AJ104" s="888">
        <v>-87.04</v>
      </c>
      <c r="AK104" s="850"/>
      <c r="AL104" s="888">
        <v>-86.92</v>
      </c>
      <c r="AM104" s="850"/>
      <c r="AN104" s="1192">
        <v>-86.73</v>
      </c>
      <c r="AO104" s="1159" t="s">
        <v>11374</v>
      </c>
      <c r="AP104" s="1159"/>
      <c r="AQ104" s="160"/>
      <c r="AR104" s="160"/>
    </row>
    <row r="105" spans="1:44" s="161" customFormat="1" ht="24.95" customHeight="1">
      <c r="A105" s="1006" t="s">
        <v>2157</v>
      </c>
      <c r="B105" s="287">
        <v>41</v>
      </c>
      <c r="C105" s="1817"/>
      <c r="D105" s="1013"/>
      <c r="E105" s="1013" t="s">
        <v>1664</v>
      </c>
      <c r="F105" s="1029" t="s">
        <v>1388</v>
      </c>
      <c r="G105" s="1029"/>
      <c r="H105" s="1042" t="s">
        <v>1194</v>
      </c>
      <c r="I105" s="1042" t="s">
        <v>875</v>
      </c>
      <c r="J105" s="1057">
        <v>925</v>
      </c>
      <c r="K105" s="1057">
        <v>960</v>
      </c>
      <c r="L105" s="1057">
        <v>1</v>
      </c>
      <c r="M105" s="1029" t="s">
        <v>39</v>
      </c>
      <c r="N105" s="1029"/>
      <c r="O105" s="1029" t="s">
        <v>14</v>
      </c>
      <c r="P105" s="874" t="s">
        <v>79</v>
      </c>
      <c r="Q105" s="874" t="s">
        <v>36</v>
      </c>
      <c r="R105" s="1099"/>
      <c r="S105" s="1099"/>
      <c r="T105" s="1099">
        <v>-56</v>
      </c>
      <c r="U105" s="1013" t="s">
        <v>1271</v>
      </c>
      <c r="V105" s="1029" t="s">
        <v>21</v>
      </c>
      <c r="W105" s="1907"/>
      <c r="X105" s="893" t="s">
        <v>1279</v>
      </c>
      <c r="Y105" s="1843"/>
      <c r="Z105" s="1149"/>
      <c r="AA105" s="850"/>
      <c r="AB105" s="850"/>
      <c r="AC105" s="850"/>
      <c r="AD105" s="850"/>
      <c r="AE105" s="850"/>
      <c r="AF105" s="850"/>
      <c r="AG105" s="850"/>
      <c r="AH105" s="1150"/>
      <c r="AI105" s="1145"/>
      <c r="AJ105" s="888">
        <v>-86.37</v>
      </c>
      <c r="AK105" s="850"/>
      <c r="AL105" s="888">
        <v>-86.87</v>
      </c>
      <c r="AM105" s="850"/>
      <c r="AN105" s="1192">
        <v>-86.75</v>
      </c>
      <c r="AO105" s="1159" t="s">
        <v>11327</v>
      </c>
      <c r="AP105" s="1159"/>
      <c r="AQ105" s="160"/>
      <c r="AR105" s="160"/>
    </row>
    <row r="106" spans="1:44" s="161" customFormat="1" ht="24.95" customHeight="1">
      <c r="A106" s="1006" t="s">
        <v>2158</v>
      </c>
      <c r="B106" s="287">
        <v>41</v>
      </c>
      <c r="C106" s="1817"/>
      <c r="D106" s="1013"/>
      <c r="E106" s="1013" t="s">
        <v>1664</v>
      </c>
      <c r="F106" s="1029" t="s">
        <v>1388</v>
      </c>
      <c r="G106" s="1029"/>
      <c r="H106" s="1042" t="s">
        <v>1194</v>
      </c>
      <c r="I106" s="1042" t="s">
        <v>875</v>
      </c>
      <c r="J106" s="1057">
        <v>1844.9</v>
      </c>
      <c r="K106" s="1057">
        <v>1879.9</v>
      </c>
      <c r="L106" s="1057">
        <v>1</v>
      </c>
      <c r="M106" s="1029" t="s">
        <v>39</v>
      </c>
      <c r="N106" s="1029"/>
      <c r="O106" s="1029" t="s">
        <v>14</v>
      </c>
      <c r="P106" s="874" t="s">
        <v>79</v>
      </c>
      <c r="Q106" s="874" t="s">
        <v>36</v>
      </c>
      <c r="R106" s="1099"/>
      <c r="S106" s="1099"/>
      <c r="T106" s="1099">
        <v>-56</v>
      </c>
      <c r="U106" s="1013" t="s">
        <v>1271</v>
      </c>
      <c r="V106" s="1029" t="s">
        <v>21</v>
      </c>
      <c r="W106" s="1907"/>
      <c r="X106" s="893" t="s">
        <v>2257</v>
      </c>
      <c r="Y106" s="1843"/>
      <c r="Z106" s="1149"/>
      <c r="AA106" s="850"/>
      <c r="AB106" s="850"/>
      <c r="AC106" s="850"/>
      <c r="AD106" s="850"/>
      <c r="AE106" s="850"/>
      <c r="AF106" s="850"/>
      <c r="AG106" s="850"/>
      <c r="AH106" s="1150"/>
      <c r="AI106" s="1145"/>
      <c r="AJ106" s="888">
        <v>-84.5</v>
      </c>
      <c r="AK106" s="850"/>
      <c r="AL106" s="888">
        <v>-84.24</v>
      </c>
      <c r="AM106" s="850"/>
      <c r="AN106" s="1192">
        <v>-84.4</v>
      </c>
      <c r="AO106" s="1159" t="s">
        <v>11376</v>
      </c>
      <c r="AP106" s="1159"/>
      <c r="AQ106" s="160"/>
      <c r="AR106" s="160"/>
    </row>
    <row r="107" spans="1:44" s="161" customFormat="1" ht="24.95" customHeight="1">
      <c r="A107" s="1006" t="s">
        <v>2159</v>
      </c>
      <c r="B107" s="287">
        <v>41</v>
      </c>
      <c r="C107" s="1817"/>
      <c r="D107" s="1013"/>
      <c r="E107" s="1013" t="s">
        <v>1664</v>
      </c>
      <c r="F107" s="1029" t="s">
        <v>1388</v>
      </c>
      <c r="G107" s="1029"/>
      <c r="H107" s="1042" t="s">
        <v>1194</v>
      </c>
      <c r="I107" s="1042" t="s">
        <v>875</v>
      </c>
      <c r="J107" s="1057">
        <v>2110</v>
      </c>
      <c r="K107" s="1057">
        <v>2170</v>
      </c>
      <c r="L107" s="1057">
        <v>1</v>
      </c>
      <c r="M107" s="1029" t="s">
        <v>39</v>
      </c>
      <c r="N107" s="1029"/>
      <c r="O107" s="1029" t="s">
        <v>14</v>
      </c>
      <c r="P107" s="874" t="s">
        <v>79</v>
      </c>
      <c r="Q107" s="874" t="s">
        <v>36</v>
      </c>
      <c r="R107" s="1099"/>
      <c r="S107" s="1099"/>
      <c r="T107" s="1099">
        <v>-56</v>
      </c>
      <c r="U107" s="1013" t="s">
        <v>1271</v>
      </c>
      <c r="V107" s="1029" t="s">
        <v>21</v>
      </c>
      <c r="W107" s="1907"/>
      <c r="X107" s="893" t="s">
        <v>1544</v>
      </c>
      <c r="Y107" s="1843"/>
      <c r="Z107" s="1149"/>
      <c r="AA107" s="850"/>
      <c r="AB107" s="850"/>
      <c r="AC107" s="850"/>
      <c r="AD107" s="850"/>
      <c r="AE107" s="850"/>
      <c r="AF107" s="850"/>
      <c r="AG107" s="850"/>
      <c r="AH107" s="1150"/>
      <c r="AI107" s="1145"/>
      <c r="AJ107" s="888">
        <v>-83.57</v>
      </c>
      <c r="AK107" s="850"/>
      <c r="AL107" s="888">
        <v>-83.68</v>
      </c>
      <c r="AM107" s="850"/>
      <c r="AN107" s="1192">
        <v>-83.66</v>
      </c>
      <c r="AO107" s="1159" t="s">
        <v>11374</v>
      </c>
      <c r="AP107" s="1159"/>
      <c r="AQ107" s="160"/>
      <c r="AR107" s="160"/>
    </row>
    <row r="108" spans="1:44" s="161" customFormat="1" ht="24.95" customHeight="1">
      <c r="A108" s="1006" t="s">
        <v>2160</v>
      </c>
      <c r="B108" s="287">
        <v>41</v>
      </c>
      <c r="C108" s="1817"/>
      <c r="D108" s="1013"/>
      <c r="E108" s="1013" t="s">
        <v>1664</v>
      </c>
      <c r="F108" s="1029" t="s">
        <v>1388</v>
      </c>
      <c r="G108" s="1029"/>
      <c r="H108" s="1042" t="s">
        <v>1194</v>
      </c>
      <c r="I108" s="1042" t="s">
        <v>875</v>
      </c>
      <c r="J108" s="1057">
        <v>1475.9</v>
      </c>
      <c r="K108" s="1057">
        <v>1495.9</v>
      </c>
      <c r="L108" s="1057">
        <v>1</v>
      </c>
      <c r="M108" s="1029" t="s">
        <v>39</v>
      </c>
      <c r="N108" s="1029"/>
      <c r="O108" s="1029" t="s">
        <v>14</v>
      </c>
      <c r="P108" s="874" t="s">
        <v>79</v>
      </c>
      <c r="Q108" s="874" t="s">
        <v>36</v>
      </c>
      <c r="R108" s="1099"/>
      <c r="S108" s="1099"/>
      <c r="T108" s="1099">
        <v>-56</v>
      </c>
      <c r="U108" s="1013" t="s">
        <v>1271</v>
      </c>
      <c r="V108" s="1029" t="s">
        <v>21</v>
      </c>
      <c r="W108" s="1907"/>
      <c r="X108" s="893" t="s">
        <v>1280</v>
      </c>
      <c r="Y108" s="1843"/>
      <c r="Z108" s="1149"/>
      <c r="AA108" s="850"/>
      <c r="AB108" s="850"/>
      <c r="AC108" s="850"/>
      <c r="AD108" s="850"/>
      <c r="AE108" s="850"/>
      <c r="AF108" s="850"/>
      <c r="AG108" s="850"/>
      <c r="AH108" s="1150"/>
      <c r="AI108" s="1145"/>
      <c r="AJ108" s="888">
        <v>-85.05</v>
      </c>
      <c r="AK108" s="850"/>
      <c r="AL108" s="888">
        <v>-84.85</v>
      </c>
      <c r="AM108" s="850"/>
      <c r="AN108" s="1192">
        <v>-84.78</v>
      </c>
      <c r="AO108" s="1159" t="s">
        <v>11374</v>
      </c>
      <c r="AP108" s="1159"/>
      <c r="AQ108" s="160"/>
      <c r="AR108" s="160"/>
    </row>
    <row r="109" spans="1:44" s="161" customFormat="1" ht="24.95" customHeight="1">
      <c r="A109" s="1006" t="s">
        <v>2161</v>
      </c>
      <c r="B109" s="287">
        <v>41</v>
      </c>
      <c r="C109" s="1817"/>
      <c r="D109" s="1013"/>
      <c r="E109" s="1013" t="s">
        <v>1664</v>
      </c>
      <c r="F109" s="1029" t="s">
        <v>1388</v>
      </c>
      <c r="G109" s="1029"/>
      <c r="H109" s="1042" t="s">
        <v>1194</v>
      </c>
      <c r="I109" s="1042" t="s">
        <v>875</v>
      </c>
      <c r="J109" s="1057">
        <v>729</v>
      </c>
      <c r="K109" s="1057">
        <v>746</v>
      </c>
      <c r="L109" s="1057">
        <v>1</v>
      </c>
      <c r="M109" s="1029" t="s">
        <v>39</v>
      </c>
      <c r="N109" s="1029"/>
      <c r="O109" s="1029" t="s">
        <v>14</v>
      </c>
      <c r="P109" s="874" t="s">
        <v>79</v>
      </c>
      <c r="Q109" s="874" t="s">
        <v>36</v>
      </c>
      <c r="R109" s="1099"/>
      <c r="S109" s="1099"/>
      <c r="T109" s="1099">
        <v>-56</v>
      </c>
      <c r="U109" s="1013" t="s">
        <v>1271</v>
      </c>
      <c r="V109" s="1029" t="s">
        <v>21</v>
      </c>
      <c r="W109" s="1907"/>
      <c r="X109" s="893" t="s">
        <v>1545</v>
      </c>
      <c r="Y109" s="1843"/>
      <c r="Z109" s="1149"/>
      <c r="AA109" s="850"/>
      <c r="AB109" s="850"/>
      <c r="AC109" s="850"/>
      <c r="AD109" s="850"/>
      <c r="AE109" s="850"/>
      <c r="AF109" s="850"/>
      <c r="AG109" s="850"/>
      <c r="AH109" s="1150"/>
      <c r="AI109" s="1145"/>
      <c r="AJ109" s="888">
        <v>-87.05</v>
      </c>
      <c r="AK109" s="850"/>
      <c r="AL109" s="888">
        <v>-87</v>
      </c>
      <c r="AM109" s="850"/>
      <c r="AN109" s="1192">
        <v>-86.73</v>
      </c>
      <c r="AO109" s="1159" t="s">
        <v>11374</v>
      </c>
      <c r="AP109" s="1159"/>
      <c r="AQ109" s="160"/>
      <c r="AR109" s="160"/>
    </row>
    <row r="110" spans="1:44" s="161" customFormat="1" ht="24.95" customHeight="1">
      <c r="A110" s="1006" t="s">
        <v>2162</v>
      </c>
      <c r="B110" s="287">
        <v>41</v>
      </c>
      <c r="C110" s="1817"/>
      <c r="D110" s="1013"/>
      <c r="E110" s="1013" t="s">
        <v>1664</v>
      </c>
      <c r="F110" s="1029" t="s">
        <v>1388</v>
      </c>
      <c r="G110" s="1029"/>
      <c r="H110" s="1042" t="s">
        <v>1194</v>
      </c>
      <c r="I110" s="1042" t="s">
        <v>875</v>
      </c>
      <c r="J110" s="1057">
        <v>746</v>
      </c>
      <c r="K110" s="1057">
        <v>756</v>
      </c>
      <c r="L110" s="1057">
        <v>1</v>
      </c>
      <c r="M110" s="1029" t="s">
        <v>39</v>
      </c>
      <c r="N110" s="1029"/>
      <c r="O110" s="1029" t="s">
        <v>14</v>
      </c>
      <c r="P110" s="874" t="s">
        <v>79</v>
      </c>
      <c r="Q110" s="874" t="s">
        <v>36</v>
      </c>
      <c r="R110" s="1099"/>
      <c r="S110" s="1099"/>
      <c r="T110" s="1099">
        <v>-56</v>
      </c>
      <c r="U110" s="1013" t="s">
        <v>1271</v>
      </c>
      <c r="V110" s="1029" t="s">
        <v>21</v>
      </c>
      <c r="W110" s="1907"/>
      <c r="X110" s="893" t="s">
        <v>1546</v>
      </c>
      <c r="Y110" s="1843"/>
      <c r="Z110" s="1149"/>
      <c r="AA110" s="850"/>
      <c r="AB110" s="850"/>
      <c r="AC110" s="850"/>
      <c r="AD110" s="850"/>
      <c r="AE110" s="850"/>
      <c r="AF110" s="850"/>
      <c r="AG110" s="850"/>
      <c r="AH110" s="1150"/>
      <c r="AI110" s="1145"/>
      <c r="AJ110" s="888">
        <v>-86.81</v>
      </c>
      <c r="AK110" s="850"/>
      <c r="AL110" s="888">
        <v>-86.81</v>
      </c>
      <c r="AM110" s="850"/>
      <c r="AN110" s="1192">
        <v>-86.54</v>
      </c>
      <c r="AO110" s="1159" t="s">
        <v>11374</v>
      </c>
      <c r="AP110" s="1159"/>
      <c r="AQ110" s="160"/>
      <c r="AR110" s="160"/>
    </row>
    <row r="111" spans="1:44" s="161" customFormat="1" ht="24.95" customHeight="1">
      <c r="A111" s="1006" t="s">
        <v>2163</v>
      </c>
      <c r="B111" s="287">
        <v>41</v>
      </c>
      <c r="C111" s="1817"/>
      <c r="D111" s="1013"/>
      <c r="E111" s="1013" t="s">
        <v>1664</v>
      </c>
      <c r="F111" s="1029" t="s">
        <v>1388</v>
      </c>
      <c r="G111" s="1029"/>
      <c r="H111" s="1042" t="s">
        <v>1194</v>
      </c>
      <c r="I111" s="1042" t="s">
        <v>875</v>
      </c>
      <c r="J111" s="1057">
        <v>758</v>
      </c>
      <c r="K111" s="1057">
        <v>768</v>
      </c>
      <c r="L111" s="1057">
        <v>1</v>
      </c>
      <c r="M111" s="1029" t="s">
        <v>39</v>
      </c>
      <c r="N111" s="1029"/>
      <c r="O111" s="1029" t="s">
        <v>14</v>
      </c>
      <c r="P111" s="874" t="s">
        <v>79</v>
      </c>
      <c r="Q111" s="874" t="s">
        <v>36</v>
      </c>
      <c r="R111" s="1099"/>
      <c r="S111" s="1099"/>
      <c r="T111" s="1099">
        <v>-56</v>
      </c>
      <c r="U111" s="1013" t="s">
        <v>1271</v>
      </c>
      <c r="V111" s="1029" t="s">
        <v>21</v>
      </c>
      <c r="W111" s="1907"/>
      <c r="X111" s="893" t="s">
        <v>1547</v>
      </c>
      <c r="Y111" s="1843"/>
      <c r="Z111" s="1149"/>
      <c r="AA111" s="850"/>
      <c r="AB111" s="850"/>
      <c r="AC111" s="850"/>
      <c r="AD111" s="850"/>
      <c r="AE111" s="850"/>
      <c r="AF111" s="850"/>
      <c r="AG111" s="850"/>
      <c r="AH111" s="1150"/>
      <c r="AI111" s="1145"/>
      <c r="AJ111" s="888">
        <v>-86.5</v>
      </c>
      <c r="AK111" s="850"/>
      <c r="AL111" s="888">
        <v>-86.34</v>
      </c>
      <c r="AM111" s="850"/>
      <c r="AN111" s="1192">
        <v>-86.16</v>
      </c>
      <c r="AO111" s="1159" t="s">
        <v>11376</v>
      </c>
      <c r="AP111" s="1159"/>
      <c r="AQ111" s="160"/>
      <c r="AR111" s="160"/>
    </row>
    <row r="112" spans="1:44" s="161" customFormat="1" ht="24.95" customHeight="1">
      <c r="A112" s="1006" t="s">
        <v>2164</v>
      </c>
      <c r="B112" s="287">
        <v>41</v>
      </c>
      <c r="C112" s="1817"/>
      <c r="D112" s="1013"/>
      <c r="E112" s="1013" t="s">
        <v>1664</v>
      </c>
      <c r="F112" s="1029" t="s">
        <v>1388</v>
      </c>
      <c r="G112" s="1029"/>
      <c r="H112" s="1042" t="s">
        <v>1194</v>
      </c>
      <c r="I112" s="1042" t="s">
        <v>875</v>
      </c>
      <c r="J112" s="1057">
        <v>734</v>
      </c>
      <c r="K112" s="1057">
        <v>746</v>
      </c>
      <c r="L112" s="1057">
        <v>1</v>
      </c>
      <c r="M112" s="1029" t="s">
        <v>39</v>
      </c>
      <c r="N112" s="1029"/>
      <c r="O112" s="1029" t="s">
        <v>14</v>
      </c>
      <c r="P112" s="874" t="s">
        <v>79</v>
      </c>
      <c r="Q112" s="874" t="s">
        <v>36</v>
      </c>
      <c r="R112" s="1099"/>
      <c r="S112" s="1099"/>
      <c r="T112" s="1099">
        <v>-56</v>
      </c>
      <c r="U112" s="1013" t="s">
        <v>1271</v>
      </c>
      <c r="V112" s="1029" t="s">
        <v>21</v>
      </c>
      <c r="W112" s="1907"/>
      <c r="X112" s="893" t="s">
        <v>1548</v>
      </c>
      <c r="Y112" s="1843"/>
      <c r="Z112" s="1149"/>
      <c r="AA112" s="850"/>
      <c r="AB112" s="850"/>
      <c r="AC112" s="850"/>
      <c r="AD112" s="850"/>
      <c r="AE112" s="850"/>
      <c r="AF112" s="850"/>
      <c r="AG112" s="850"/>
      <c r="AH112" s="1150"/>
      <c r="AI112" s="1145"/>
      <c r="AJ112" s="888">
        <v>-86.94</v>
      </c>
      <c r="AK112" s="850"/>
      <c r="AL112" s="888">
        <v>-86.74</v>
      </c>
      <c r="AM112" s="850"/>
      <c r="AN112" s="1192">
        <v>-86.73</v>
      </c>
      <c r="AO112" s="1159" t="s">
        <v>11374</v>
      </c>
      <c r="AP112" s="1159"/>
      <c r="AQ112" s="160"/>
      <c r="AR112" s="160"/>
    </row>
    <row r="113" spans="1:44" s="161" customFormat="1" ht="24.95" customHeight="1">
      <c r="A113" s="1006" t="s">
        <v>2165</v>
      </c>
      <c r="B113" s="287">
        <v>41</v>
      </c>
      <c r="C113" s="1817"/>
      <c r="D113" s="1013"/>
      <c r="E113" s="1013" t="s">
        <v>1664</v>
      </c>
      <c r="F113" s="1029" t="s">
        <v>1388</v>
      </c>
      <c r="G113" s="1029"/>
      <c r="H113" s="1042" t="s">
        <v>1194</v>
      </c>
      <c r="I113" s="1042" t="s">
        <v>875</v>
      </c>
      <c r="J113" s="1057">
        <v>860</v>
      </c>
      <c r="K113" s="1057">
        <v>875</v>
      </c>
      <c r="L113" s="1057">
        <v>1</v>
      </c>
      <c r="M113" s="1029" t="s">
        <v>39</v>
      </c>
      <c r="N113" s="1029"/>
      <c r="O113" s="1029" t="s">
        <v>14</v>
      </c>
      <c r="P113" s="874" t="s">
        <v>79</v>
      </c>
      <c r="Q113" s="874" t="s">
        <v>36</v>
      </c>
      <c r="R113" s="1099"/>
      <c r="S113" s="1099"/>
      <c r="T113" s="1099">
        <v>-56</v>
      </c>
      <c r="U113" s="1013" t="s">
        <v>1271</v>
      </c>
      <c r="V113" s="1029" t="s">
        <v>21</v>
      </c>
      <c r="W113" s="1907"/>
      <c r="X113" s="893" t="s">
        <v>1281</v>
      </c>
      <c r="Y113" s="1843"/>
      <c r="Z113" s="1149"/>
      <c r="AA113" s="850"/>
      <c r="AB113" s="850"/>
      <c r="AC113" s="850"/>
      <c r="AD113" s="850"/>
      <c r="AE113" s="850"/>
      <c r="AF113" s="850"/>
      <c r="AG113" s="850"/>
      <c r="AH113" s="1150"/>
      <c r="AI113" s="1145"/>
      <c r="AJ113" s="888">
        <v>-86.83</v>
      </c>
      <c r="AK113" s="850"/>
      <c r="AL113" s="888">
        <v>-86.57</v>
      </c>
      <c r="AM113" s="850"/>
      <c r="AN113" s="1192">
        <v>-86.72</v>
      </c>
      <c r="AO113" s="1159" t="s">
        <v>11327</v>
      </c>
      <c r="AP113" s="1159"/>
      <c r="AQ113" s="160"/>
      <c r="AR113" s="160"/>
    </row>
    <row r="114" spans="1:44" s="161" customFormat="1" ht="24.95" customHeight="1">
      <c r="A114" s="1006" t="s">
        <v>2166</v>
      </c>
      <c r="B114" s="287">
        <v>41</v>
      </c>
      <c r="C114" s="1817"/>
      <c r="D114" s="1013"/>
      <c r="E114" s="1013" t="s">
        <v>1664</v>
      </c>
      <c r="F114" s="1029" t="s">
        <v>1388</v>
      </c>
      <c r="G114" s="1029"/>
      <c r="H114" s="1042" t="s">
        <v>1194</v>
      </c>
      <c r="I114" s="1042" t="s">
        <v>875</v>
      </c>
      <c r="J114" s="1057">
        <v>875</v>
      </c>
      <c r="K114" s="1057">
        <v>890</v>
      </c>
      <c r="L114" s="1057">
        <v>1</v>
      </c>
      <c r="M114" s="1029" t="s">
        <v>39</v>
      </c>
      <c r="N114" s="1029"/>
      <c r="O114" s="1029" t="s">
        <v>14</v>
      </c>
      <c r="P114" s="874" t="s">
        <v>79</v>
      </c>
      <c r="Q114" s="874" t="s">
        <v>36</v>
      </c>
      <c r="R114" s="1099"/>
      <c r="S114" s="1099"/>
      <c r="T114" s="1099">
        <v>-56</v>
      </c>
      <c r="U114" s="1013" t="s">
        <v>1271</v>
      </c>
      <c r="V114" s="1029" t="s">
        <v>21</v>
      </c>
      <c r="W114" s="1907"/>
      <c r="X114" s="893" t="s">
        <v>1282</v>
      </c>
      <c r="Y114" s="1843"/>
      <c r="Z114" s="1149"/>
      <c r="AA114" s="850"/>
      <c r="AB114" s="850"/>
      <c r="AC114" s="850"/>
      <c r="AD114" s="850"/>
      <c r="AE114" s="850"/>
      <c r="AF114" s="850"/>
      <c r="AG114" s="850"/>
      <c r="AH114" s="1150"/>
      <c r="AI114" s="1145"/>
      <c r="AJ114" s="888">
        <v>-86.53</v>
      </c>
      <c r="AK114" s="850"/>
      <c r="AL114" s="888">
        <v>-86.35</v>
      </c>
      <c r="AM114" s="850"/>
      <c r="AN114" s="1192">
        <v>-86.71</v>
      </c>
      <c r="AO114" s="1159" t="s">
        <v>11327</v>
      </c>
      <c r="AP114" s="1159"/>
      <c r="AQ114" s="160"/>
      <c r="AR114" s="160"/>
    </row>
    <row r="115" spans="1:44" s="161" customFormat="1" ht="24.95" customHeight="1">
      <c r="A115" s="1006" t="s">
        <v>2167</v>
      </c>
      <c r="B115" s="287">
        <v>41</v>
      </c>
      <c r="C115" s="1817"/>
      <c r="D115" s="1013"/>
      <c r="E115" s="1013" t="s">
        <v>1664</v>
      </c>
      <c r="F115" s="1029" t="s">
        <v>1388</v>
      </c>
      <c r="G115" s="1029"/>
      <c r="H115" s="1042" t="s">
        <v>1194</v>
      </c>
      <c r="I115" s="1042" t="s">
        <v>875</v>
      </c>
      <c r="J115" s="1057">
        <v>1495.9</v>
      </c>
      <c r="K115" s="1057">
        <v>1510.9</v>
      </c>
      <c r="L115" s="1057">
        <v>1</v>
      </c>
      <c r="M115" s="1029" t="s">
        <v>39</v>
      </c>
      <c r="N115" s="1029"/>
      <c r="O115" s="1029" t="s">
        <v>14</v>
      </c>
      <c r="P115" s="874" t="s">
        <v>79</v>
      </c>
      <c r="Q115" s="874" t="s">
        <v>36</v>
      </c>
      <c r="R115" s="1099"/>
      <c r="S115" s="1099"/>
      <c r="T115" s="1099">
        <v>-56</v>
      </c>
      <c r="U115" s="1013" t="s">
        <v>1271</v>
      </c>
      <c r="V115" s="1029" t="s">
        <v>21</v>
      </c>
      <c r="W115" s="1907"/>
      <c r="X115" s="893" t="s">
        <v>1284</v>
      </c>
      <c r="Y115" s="1843"/>
      <c r="Z115" s="1149"/>
      <c r="AA115" s="850"/>
      <c r="AB115" s="850"/>
      <c r="AC115" s="850"/>
      <c r="AD115" s="850"/>
      <c r="AE115" s="850"/>
      <c r="AF115" s="850"/>
      <c r="AG115" s="850"/>
      <c r="AH115" s="1150"/>
      <c r="AI115" s="1145"/>
      <c r="AJ115" s="888">
        <v>-84.74</v>
      </c>
      <c r="AK115" s="850"/>
      <c r="AL115" s="888">
        <v>-84.55</v>
      </c>
      <c r="AM115" s="850"/>
      <c r="AN115" s="1192">
        <v>-84.43</v>
      </c>
      <c r="AO115" s="1159" t="s">
        <v>11374</v>
      </c>
      <c r="AP115" s="1159"/>
      <c r="AQ115" s="160"/>
      <c r="AR115" s="160"/>
    </row>
    <row r="116" spans="1:44" s="161" customFormat="1" ht="24.95" customHeight="1">
      <c r="A116" s="1006" t="s">
        <v>2168</v>
      </c>
      <c r="B116" s="287">
        <v>41</v>
      </c>
      <c r="C116" s="1817"/>
      <c r="D116" s="1013"/>
      <c r="E116" s="1013" t="s">
        <v>1664</v>
      </c>
      <c r="F116" s="1029" t="s">
        <v>1388</v>
      </c>
      <c r="G116" s="1029"/>
      <c r="H116" s="1042" t="s">
        <v>1194</v>
      </c>
      <c r="I116" s="1042" t="s">
        <v>875</v>
      </c>
      <c r="J116" s="1057">
        <v>1525</v>
      </c>
      <c r="K116" s="1057">
        <v>1559</v>
      </c>
      <c r="L116" s="1057">
        <v>1</v>
      </c>
      <c r="M116" s="1029" t="s">
        <v>39</v>
      </c>
      <c r="N116" s="1029"/>
      <c r="O116" s="1029" t="s">
        <v>14</v>
      </c>
      <c r="P116" s="874" t="s">
        <v>79</v>
      </c>
      <c r="Q116" s="874" t="s">
        <v>36</v>
      </c>
      <c r="R116" s="1099"/>
      <c r="S116" s="1099"/>
      <c r="T116" s="1099">
        <v>-56</v>
      </c>
      <c r="U116" s="1013" t="s">
        <v>1271</v>
      </c>
      <c r="V116" s="1029" t="s">
        <v>21</v>
      </c>
      <c r="W116" s="1907"/>
      <c r="X116" s="893" t="s">
        <v>1549</v>
      </c>
      <c r="Y116" s="1843"/>
      <c r="Z116" s="1149"/>
      <c r="AA116" s="850"/>
      <c r="AB116" s="850"/>
      <c r="AC116" s="850"/>
      <c r="AD116" s="850"/>
      <c r="AE116" s="850"/>
      <c r="AF116" s="850"/>
      <c r="AG116" s="850"/>
      <c r="AH116" s="1150"/>
      <c r="AI116" s="1145"/>
      <c r="AJ116" s="888">
        <v>-85.06</v>
      </c>
      <c r="AK116" s="850"/>
      <c r="AL116" s="888">
        <v>-84.9</v>
      </c>
      <c r="AM116" s="850"/>
      <c r="AN116" s="1192">
        <v>-84.58</v>
      </c>
      <c r="AO116" s="1159" t="s">
        <v>11376</v>
      </c>
      <c r="AP116" s="1159"/>
      <c r="AQ116" s="160"/>
      <c r="AR116" s="160"/>
    </row>
    <row r="117" spans="1:44" s="161" customFormat="1" ht="24.95" customHeight="1">
      <c r="A117" s="1006" t="s">
        <v>2169</v>
      </c>
      <c r="B117" s="287">
        <v>41</v>
      </c>
      <c r="C117" s="1817"/>
      <c r="D117" s="1013"/>
      <c r="E117" s="1013" t="s">
        <v>1664</v>
      </c>
      <c r="F117" s="1029" t="s">
        <v>1388</v>
      </c>
      <c r="G117" s="1029"/>
      <c r="H117" s="1042" t="s">
        <v>1194</v>
      </c>
      <c r="I117" s="1042" t="s">
        <v>875</v>
      </c>
      <c r="J117" s="1057">
        <v>1930</v>
      </c>
      <c r="K117" s="1057">
        <v>1995</v>
      </c>
      <c r="L117" s="1057">
        <v>1</v>
      </c>
      <c r="M117" s="1029" t="s">
        <v>39</v>
      </c>
      <c r="N117" s="1029"/>
      <c r="O117" s="1029" t="s">
        <v>14</v>
      </c>
      <c r="P117" s="874" t="s">
        <v>79</v>
      </c>
      <c r="Q117" s="874" t="s">
        <v>36</v>
      </c>
      <c r="R117" s="1099"/>
      <c r="S117" s="1099"/>
      <c r="T117" s="1099">
        <v>-56</v>
      </c>
      <c r="U117" s="1013" t="s">
        <v>1271</v>
      </c>
      <c r="V117" s="1029" t="s">
        <v>21</v>
      </c>
      <c r="W117" s="1907"/>
      <c r="X117" s="893" t="s">
        <v>1550</v>
      </c>
      <c r="Y117" s="1843"/>
      <c r="Z117" s="1149"/>
      <c r="AA117" s="850"/>
      <c r="AB117" s="850"/>
      <c r="AC117" s="850"/>
      <c r="AD117" s="850"/>
      <c r="AE117" s="850"/>
      <c r="AF117" s="850"/>
      <c r="AG117" s="850"/>
      <c r="AH117" s="1150"/>
      <c r="AI117" s="1145"/>
      <c r="AJ117" s="888">
        <v>-84.48</v>
      </c>
      <c r="AK117" s="850"/>
      <c r="AL117" s="888">
        <v>-84.21</v>
      </c>
      <c r="AM117" s="850"/>
      <c r="AN117" s="1192">
        <v>-84.29</v>
      </c>
      <c r="AO117" s="1159" t="s">
        <v>11374</v>
      </c>
      <c r="AP117" s="1159"/>
      <c r="AQ117" s="160"/>
      <c r="AR117" s="160"/>
    </row>
    <row r="118" spans="1:44" s="161" customFormat="1" ht="24.95" customHeight="1">
      <c r="A118" s="1006" t="s">
        <v>2170</v>
      </c>
      <c r="B118" s="287">
        <v>41</v>
      </c>
      <c r="C118" s="1817"/>
      <c r="D118" s="1013"/>
      <c r="E118" s="1013" t="s">
        <v>1664</v>
      </c>
      <c r="F118" s="1029" t="s">
        <v>1388</v>
      </c>
      <c r="G118" s="1029"/>
      <c r="H118" s="1042" t="s">
        <v>1194</v>
      </c>
      <c r="I118" s="1042" t="s">
        <v>875</v>
      </c>
      <c r="J118" s="1057">
        <v>859</v>
      </c>
      <c r="K118" s="1057">
        <v>894</v>
      </c>
      <c r="L118" s="1057">
        <v>1</v>
      </c>
      <c r="M118" s="1029" t="s">
        <v>39</v>
      </c>
      <c r="N118" s="1029"/>
      <c r="O118" s="1029" t="s">
        <v>14</v>
      </c>
      <c r="P118" s="874" t="s">
        <v>79</v>
      </c>
      <c r="Q118" s="874" t="s">
        <v>36</v>
      </c>
      <c r="R118" s="1099"/>
      <c r="S118" s="1099"/>
      <c r="T118" s="1099">
        <v>-56</v>
      </c>
      <c r="U118" s="1013" t="s">
        <v>1271</v>
      </c>
      <c r="V118" s="1029" t="s">
        <v>21</v>
      </c>
      <c r="W118" s="1907"/>
      <c r="X118" s="893" t="s">
        <v>1286</v>
      </c>
      <c r="Y118" s="1843"/>
      <c r="Z118" s="1149"/>
      <c r="AA118" s="850"/>
      <c r="AB118" s="850"/>
      <c r="AC118" s="850"/>
      <c r="AD118" s="850"/>
      <c r="AE118" s="850"/>
      <c r="AF118" s="850"/>
      <c r="AG118" s="850"/>
      <c r="AH118" s="1150"/>
      <c r="AI118" s="1145"/>
      <c r="AJ118" s="888">
        <v>-87.08</v>
      </c>
      <c r="AK118" s="850"/>
      <c r="AL118" s="888">
        <v>-87.06</v>
      </c>
      <c r="AM118" s="850"/>
      <c r="AN118" s="1192">
        <v>-87.01</v>
      </c>
      <c r="AO118" s="1159" t="s">
        <v>11374</v>
      </c>
      <c r="AP118" s="1159"/>
      <c r="AQ118" s="160"/>
      <c r="AR118" s="160"/>
    </row>
    <row r="119" spans="1:44" s="161" customFormat="1" ht="24.95" customHeight="1">
      <c r="A119" s="1006" t="s">
        <v>2171</v>
      </c>
      <c r="B119" s="287">
        <v>41</v>
      </c>
      <c r="C119" s="1817"/>
      <c r="D119" s="1013"/>
      <c r="E119" s="1013" t="s">
        <v>1664</v>
      </c>
      <c r="F119" s="1029" t="s">
        <v>1388</v>
      </c>
      <c r="G119" s="1029"/>
      <c r="H119" s="1042" t="s">
        <v>1194</v>
      </c>
      <c r="I119" s="1042" t="s">
        <v>875</v>
      </c>
      <c r="J119" s="1057">
        <v>852</v>
      </c>
      <c r="K119" s="1057">
        <v>869</v>
      </c>
      <c r="L119" s="1057">
        <v>1</v>
      </c>
      <c r="M119" s="1029" t="s">
        <v>39</v>
      </c>
      <c r="N119" s="1029"/>
      <c r="O119" s="1029" t="s">
        <v>14</v>
      </c>
      <c r="P119" s="874" t="s">
        <v>79</v>
      </c>
      <c r="Q119" s="874" t="s">
        <v>36</v>
      </c>
      <c r="R119" s="1099"/>
      <c r="S119" s="1099"/>
      <c r="T119" s="1099">
        <v>-56</v>
      </c>
      <c r="U119" s="1013" t="s">
        <v>1271</v>
      </c>
      <c r="V119" s="1029" t="s">
        <v>21</v>
      </c>
      <c r="W119" s="1907"/>
      <c r="X119" s="893" t="s">
        <v>1287</v>
      </c>
      <c r="Y119" s="1843"/>
      <c r="Z119" s="1149"/>
      <c r="AA119" s="850"/>
      <c r="AB119" s="850"/>
      <c r="AC119" s="850"/>
      <c r="AD119" s="850"/>
      <c r="AE119" s="850"/>
      <c r="AF119" s="850"/>
      <c r="AG119" s="850"/>
      <c r="AH119" s="1150"/>
      <c r="AI119" s="1145"/>
      <c r="AJ119" s="888">
        <v>-86.66</v>
      </c>
      <c r="AK119" s="850"/>
      <c r="AL119" s="888">
        <v>-86.89</v>
      </c>
      <c r="AM119" s="850"/>
      <c r="AN119" s="1192">
        <v>-86.96</v>
      </c>
      <c r="AO119" s="1159" t="s">
        <v>11374</v>
      </c>
      <c r="AP119" s="1159"/>
      <c r="AQ119" s="160"/>
      <c r="AR119" s="160"/>
    </row>
    <row r="120" spans="1:44" s="161" customFormat="1" ht="24.95" customHeight="1">
      <c r="A120" s="1006" t="s">
        <v>2172</v>
      </c>
      <c r="B120" s="287">
        <v>41</v>
      </c>
      <c r="C120" s="1817"/>
      <c r="D120" s="1013"/>
      <c r="E120" s="1013" t="s">
        <v>1664</v>
      </c>
      <c r="F120" s="1029" t="s">
        <v>1388</v>
      </c>
      <c r="G120" s="1029"/>
      <c r="H120" s="1042" t="s">
        <v>1194</v>
      </c>
      <c r="I120" s="1042" t="s">
        <v>875</v>
      </c>
      <c r="J120" s="1057">
        <v>758</v>
      </c>
      <c r="K120" s="1057">
        <v>803</v>
      </c>
      <c r="L120" s="1057">
        <v>1</v>
      </c>
      <c r="M120" s="1029" t="s">
        <v>39</v>
      </c>
      <c r="N120" s="1029"/>
      <c r="O120" s="1029" t="s">
        <v>14</v>
      </c>
      <c r="P120" s="874" t="s">
        <v>79</v>
      </c>
      <c r="Q120" s="874" t="s">
        <v>36</v>
      </c>
      <c r="R120" s="1099"/>
      <c r="S120" s="1099"/>
      <c r="T120" s="1099">
        <v>-56</v>
      </c>
      <c r="U120" s="1013" t="s">
        <v>1271</v>
      </c>
      <c r="V120" s="1029" t="s">
        <v>21</v>
      </c>
      <c r="W120" s="1907"/>
      <c r="X120" s="893" t="s">
        <v>1288</v>
      </c>
      <c r="Y120" s="1843"/>
      <c r="Z120" s="1149"/>
      <c r="AA120" s="850"/>
      <c r="AB120" s="850"/>
      <c r="AC120" s="850"/>
      <c r="AD120" s="850"/>
      <c r="AE120" s="850"/>
      <c r="AF120" s="850"/>
      <c r="AG120" s="850"/>
      <c r="AH120" s="1150"/>
      <c r="AI120" s="1145"/>
      <c r="AJ120" s="888">
        <v>-87.33</v>
      </c>
      <c r="AK120" s="850"/>
      <c r="AL120" s="888">
        <v>-87.2</v>
      </c>
      <c r="AM120" s="850"/>
      <c r="AN120" s="1192">
        <v>-87.47</v>
      </c>
      <c r="AO120" s="1159" t="s">
        <v>11374</v>
      </c>
      <c r="AP120" s="1159"/>
      <c r="AQ120" s="160"/>
      <c r="AR120" s="160"/>
    </row>
    <row r="121" spans="1:44" s="161" customFormat="1" ht="24.95" customHeight="1">
      <c r="A121" s="1006" t="s">
        <v>2173</v>
      </c>
      <c r="B121" s="287">
        <v>41</v>
      </c>
      <c r="C121" s="1817"/>
      <c r="D121" s="1013"/>
      <c r="E121" s="1013" t="s">
        <v>1664</v>
      </c>
      <c r="F121" s="1029" t="s">
        <v>1388</v>
      </c>
      <c r="G121" s="1029"/>
      <c r="H121" s="1042" t="s">
        <v>1194</v>
      </c>
      <c r="I121" s="1042" t="s">
        <v>875</v>
      </c>
      <c r="J121" s="1057">
        <v>717</v>
      </c>
      <c r="K121" s="1057">
        <v>728</v>
      </c>
      <c r="L121" s="1057">
        <v>1</v>
      </c>
      <c r="M121" s="1029" t="s">
        <v>39</v>
      </c>
      <c r="N121" s="1029"/>
      <c r="O121" s="1029" t="s">
        <v>14</v>
      </c>
      <c r="P121" s="874" t="s">
        <v>79</v>
      </c>
      <c r="Q121" s="874" t="s">
        <v>36</v>
      </c>
      <c r="R121" s="1099"/>
      <c r="S121" s="1099"/>
      <c r="T121" s="1099">
        <v>-56</v>
      </c>
      <c r="U121" s="1013" t="s">
        <v>1271</v>
      </c>
      <c r="V121" s="1029" t="s">
        <v>21</v>
      </c>
      <c r="W121" s="1907"/>
      <c r="X121" s="893" t="s">
        <v>1551</v>
      </c>
      <c r="Y121" s="1843"/>
      <c r="Z121" s="1149"/>
      <c r="AA121" s="850"/>
      <c r="AB121" s="850"/>
      <c r="AC121" s="850"/>
      <c r="AD121" s="850"/>
      <c r="AE121" s="850"/>
      <c r="AF121" s="850"/>
      <c r="AG121" s="850"/>
      <c r="AH121" s="1150"/>
      <c r="AI121" s="1145"/>
      <c r="AJ121" s="888">
        <v>-87.1</v>
      </c>
      <c r="AK121" s="850"/>
      <c r="AL121" s="888">
        <v>-86.76</v>
      </c>
      <c r="AM121" s="850"/>
      <c r="AN121" s="1192">
        <v>-86.66</v>
      </c>
      <c r="AO121" s="1159" t="s">
        <v>11374</v>
      </c>
      <c r="AP121" s="1159"/>
      <c r="AQ121" s="160"/>
      <c r="AR121" s="160"/>
    </row>
    <row r="122" spans="1:44" s="161" customFormat="1" ht="24.95" customHeight="1">
      <c r="A122" s="1006" t="s">
        <v>2174</v>
      </c>
      <c r="B122" s="287">
        <v>41</v>
      </c>
      <c r="C122" s="1817"/>
      <c r="D122" s="1013"/>
      <c r="E122" s="1013" t="s">
        <v>1664</v>
      </c>
      <c r="F122" s="1029" t="s">
        <v>1388</v>
      </c>
      <c r="G122" s="1029"/>
      <c r="H122" s="1042" t="s">
        <v>1194</v>
      </c>
      <c r="I122" s="1042" t="s">
        <v>875</v>
      </c>
      <c r="J122" s="1057">
        <v>2350</v>
      </c>
      <c r="K122" s="1057">
        <v>2360</v>
      </c>
      <c r="L122" s="1057">
        <v>1</v>
      </c>
      <c r="M122" s="1029" t="s">
        <v>39</v>
      </c>
      <c r="N122" s="1029"/>
      <c r="O122" s="1029" t="s">
        <v>14</v>
      </c>
      <c r="P122" s="874" t="s">
        <v>79</v>
      </c>
      <c r="Q122" s="874" t="s">
        <v>36</v>
      </c>
      <c r="R122" s="1099"/>
      <c r="S122" s="1099"/>
      <c r="T122" s="1099">
        <v>-56</v>
      </c>
      <c r="U122" s="1013" t="s">
        <v>1271</v>
      </c>
      <c r="V122" s="1029" t="s">
        <v>21</v>
      </c>
      <c r="W122" s="1907"/>
      <c r="X122" s="893" t="s">
        <v>1552</v>
      </c>
      <c r="Y122" s="1843"/>
      <c r="Z122" s="1149"/>
      <c r="AA122" s="850"/>
      <c r="AB122" s="850"/>
      <c r="AC122" s="850"/>
      <c r="AD122" s="850"/>
      <c r="AE122" s="850"/>
      <c r="AF122" s="850"/>
      <c r="AG122" s="850"/>
      <c r="AH122" s="1150"/>
      <c r="AI122" s="1145"/>
      <c r="AJ122" s="888">
        <v>-80.08</v>
      </c>
      <c r="AK122" s="850"/>
      <c r="AL122" s="888">
        <v>-78.73</v>
      </c>
      <c r="AM122" s="850"/>
      <c r="AN122" s="1192">
        <v>-80.540000000000006</v>
      </c>
      <c r="AO122" s="1159" t="s">
        <v>11374</v>
      </c>
      <c r="AP122" s="1159"/>
      <c r="AQ122" s="160"/>
      <c r="AR122" s="160"/>
    </row>
    <row r="123" spans="1:44" s="161" customFormat="1" ht="24.95" customHeight="1">
      <c r="A123" s="1006" t="s">
        <v>2175</v>
      </c>
      <c r="B123" s="287">
        <v>41</v>
      </c>
      <c r="C123" s="1817"/>
      <c r="D123" s="1013"/>
      <c r="E123" s="1013" t="s">
        <v>1664</v>
      </c>
      <c r="F123" s="1029" t="s">
        <v>1388</v>
      </c>
      <c r="G123" s="1029"/>
      <c r="H123" s="1042" t="s">
        <v>1194</v>
      </c>
      <c r="I123" s="1042" t="s">
        <v>875</v>
      </c>
      <c r="J123" s="1057">
        <v>2010</v>
      </c>
      <c r="K123" s="1057">
        <v>2025</v>
      </c>
      <c r="L123" s="1057">
        <v>1</v>
      </c>
      <c r="M123" s="1029" t="s">
        <v>39</v>
      </c>
      <c r="N123" s="1029"/>
      <c r="O123" s="1029" t="s">
        <v>14</v>
      </c>
      <c r="P123" s="874" t="s">
        <v>79</v>
      </c>
      <c r="Q123" s="874" t="s">
        <v>36</v>
      </c>
      <c r="R123" s="1099"/>
      <c r="S123" s="1099"/>
      <c r="T123" s="1099">
        <v>-56</v>
      </c>
      <c r="U123" s="1013" t="s">
        <v>1271</v>
      </c>
      <c r="V123" s="1029" t="s">
        <v>21</v>
      </c>
      <c r="W123" s="1907"/>
      <c r="X123" s="893" t="s">
        <v>1289</v>
      </c>
      <c r="Y123" s="1843"/>
      <c r="Z123" s="1149"/>
      <c r="AA123" s="850"/>
      <c r="AB123" s="850"/>
      <c r="AC123" s="850"/>
      <c r="AD123" s="850"/>
      <c r="AE123" s="850"/>
      <c r="AF123" s="850"/>
      <c r="AG123" s="850"/>
      <c r="AH123" s="1150"/>
      <c r="AI123" s="1145"/>
      <c r="AJ123" s="888">
        <v>-83.52</v>
      </c>
      <c r="AK123" s="850"/>
      <c r="AL123" s="888">
        <v>-83.49</v>
      </c>
      <c r="AM123" s="850"/>
      <c r="AN123" s="1192">
        <v>-83.2</v>
      </c>
      <c r="AO123" s="1159" t="s">
        <v>11376</v>
      </c>
      <c r="AP123" s="1159"/>
      <c r="AQ123" s="160"/>
      <c r="AR123" s="160"/>
    </row>
    <row r="124" spans="1:44" s="161" customFormat="1" ht="24.95" customHeight="1">
      <c r="A124" s="1006" t="s">
        <v>2176</v>
      </c>
      <c r="B124" s="287">
        <v>41</v>
      </c>
      <c r="C124" s="1817"/>
      <c r="D124" s="1013"/>
      <c r="E124" s="1013" t="s">
        <v>1664</v>
      </c>
      <c r="F124" s="1029" t="s">
        <v>1388</v>
      </c>
      <c r="G124" s="1029"/>
      <c r="H124" s="1042" t="s">
        <v>1194</v>
      </c>
      <c r="I124" s="1042" t="s">
        <v>875</v>
      </c>
      <c r="J124" s="1057">
        <v>1880</v>
      </c>
      <c r="K124" s="1057">
        <v>1920</v>
      </c>
      <c r="L124" s="1057">
        <v>1</v>
      </c>
      <c r="M124" s="1029" t="s">
        <v>39</v>
      </c>
      <c r="N124" s="1029"/>
      <c r="O124" s="1029" t="s">
        <v>14</v>
      </c>
      <c r="P124" s="874" t="s">
        <v>79</v>
      </c>
      <c r="Q124" s="874" t="s">
        <v>36</v>
      </c>
      <c r="R124" s="1099"/>
      <c r="S124" s="1099"/>
      <c r="T124" s="1099">
        <v>-56</v>
      </c>
      <c r="U124" s="1013" t="s">
        <v>1271</v>
      </c>
      <c r="V124" s="1029" t="s">
        <v>21</v>
      </c>
      <c r="W124" s="1907"/>
      <c r="X124" s="893" t="s">
        <v>1295</v>
      </c>
      <c r="Y124" s="1843"/>
      <c r="Z124" s="1149"/>
      <c r="AA124" s="850"/>
      <c r="AB124" s="850"/>
      <c r="AC124" s="850"/>
      <c r="AD124" s="850"/>
      <c r="AE124" s="850"/>
      <c r="AF124" s="850"/>
      <c r="AG124" s="850"/>
      <c r="AH124" s="1150"/>
      <c r="AI124" s="1145"/>
      <c r="AJ124" s="888">
        <v>-84.39</v>
      </c>
      <c r="AK124" s="850"/>
      <c r="AL124" s="888">
        <v>-84.24</v>
      </c>
      <c r="AM124" s="850"/>
      <c r="AN124" s="1192">
        <v>-84.35</v>
      </c>
      <c r="AO124" s="1159" t="s">
        <v>11376</v>
      </c>
      <c r="AP124" s="1159"/>
      <c r="AQ124" s="160"/>
      <c r="AR124" s="160"/>
    </row>
    <row r="125" spans="1:44" s="161" customFormat="1" ht="24.95" customHeight="1">
      <c r="A125" s="1006" t="s">
        <v>2177</v>
      </c>
      <c r="B125" s="287">
        <v>41</v>
      </c>
      <c r="C125" s="1817"/>
      <c r="D125" s="1013"/>
      <c r="E125" s="1013" t="s">
        <v>1664</v>
      </c>
      <c r="F125" s="1029" t="s">
        <v>1388</v>
      </c>
      <c r="G125" s="1029"/>
      <c r="H125" s="1042" t="s">
        <v>1194</v>
      </c>
      <c r="I125" s="1042" t="s">
        <v>875</v>
      </c>
      <c r="J125" s="1057">
        <v>2300</v>
      </c>
      <c r="K125" s="1057">
        <v>2400</v>
      </c>
      <c r="L125" s="1057">
        <v>1</v>
      </c>
      <c r="M125" s="1029" t="s">
        <v>39</v>
      </c>
      <c r="N125" s="1029"/>
      <c r="O125" s="1029" t="s">
        <v>14</v>
      </c>
      <c r="P125" s="874" t="s">
        <v>79</v>
      </c>
      <c r="Q125" s="874" t="s">
        <v>36</v>
      </c>
      <c r="R125" s="1099"/>
      <c r="S125" s="1099"/>
      <c r="T125" s="1099">
        <v>-56</v>
      </c>
      <c r="U125" s="1013" t="s">
        <v>1271</v>
      </c>
      <c r="V125" s="1029" t="s">
        <v>21</v>
      </c>
      <c r="W125" s="1907"/>
      <c r="X125" s="893" t="s">
        <v>1291</v>
      </c>
      <c r="Y125" s="1843"/>
      <c r="Z125" s="1149"/>
      <c r="AA125" s="850"/>
      <c r="AB125" s="850"/>
      <c r="AC125" s="850"/>
      <c r="AD125" s="850"/>
      <c r="AE125" s="850"/>
      <c r="AF125" s="850"/>
      <c r="AG125" s="850"/>
      <c r="AH125" s="1150"/>
      <c r="AI125" s="1145"/>
      <c r="AJ125" s="888">
        <v>-80.489999999999995</v>
      </c>
      <c r="AK125" s="850"/>
      <c r="AL125" s="888">
        <v>-77.94</v>
      </c>
      <c r="AM125" s="850"/>
      <c r="AN125" s="1192">
        <v>-79.58</v>
      </c>
      <c r="AO125" s="1159" t="s">
        <v>11374</v>
      </c>
      <c r="AP125" s="1159"/>
      <c r="AQ125" s="160"/>
      <c r="AR125" s="160"/>
    </row>
    <row r="126" spans="1:44" s="161" customFormat="1" ht="24.95" customHeight="1">
      <c r="A126" s="1006" t="s">
        <v>2178</v>
      </c>
      <c r="B126" s="287">
        <v>41</v>
      </c>
      <c r="C126" s="1817"/>
      <c r="D126" s="1013"/>
      <c r="E126" s="1013" t="s">
        <v>1664</v>
      </c>
      <c r="F126" s="1029" t="s">
        <v>1388</v>
      </c>
      <c r="G126" s="1029"/>
      <c r="H126" s="1042" t="s">
        <v>1194</v>
      </c>
      <c r="I126" s="1042" t="s">
        <v>875</v>
      </c>
      <c r="J126" s="1057">
        <v>3400</v>
      </c>
      <c r="K126" s="1057">
        <v>3600</v>
      </c>
      <c r="L126" s="1057">
        <v>1</v>
      </c>
      <c r="M126" s="1029" t="s">
        <v>39</v>
      </c>
      <c r="N126" s="1029"/>
      <c r="O126" s="1029" t="s">
        <v>14</v>
      </c>
      <c r="P126" s="874" t="s">
        <v>79</v>
      </c>
      <c r="Q126" s="874" t="s">
        <v>36</v>
      </c>
      <c r="R126" s="1099"/>
      <c r="S126" s="1099"/>
      <c r="T126" s="1099">
        <v>-56</v>
      </c>
      <c r="U126" s="1013" t="s">
        <v>1271</v>
      </c>
      <c r="V126" s="1029" t="s">
        <v>21</v>
      </c>
      <c r="W126" s="1907"/>
      <c r="X126" s="893" t="s">
        <v>1292</v>
      </c>
      <c r="Y126" s="1843"/>
      <c r="Z126" s="1149"/>
      <c r="AA126" s="850"/>
      <c r="AB126" s="850"/>
      <c r="AC126" s="850"/>
      <c r="AD126" s="850"/>
      <c r="AE126" s="850"/>
      <c r="AF126" s="850"/>
      <c r="AG126" s="850"/>
      <c r="AH126" s="1150"/>
      <c r="AI126" s="1145"/>
      <c r="AJ126" s="888">
        <v>-82</v>
      </c>
      <c r="AK126" s="850"/>
      <c r="AL126" s="888">
        <v>-81.849999999999994</v>
      </c>
      <c r="AM126" s="850"/>
      <c r="AN126" s="1192">
        <v>-81.87</v>
      </c>
      <c r="AO126" s="1159" t="s">
        <v>11374</v>
      </c>
      <c r="AP126" s="1159"/>
      <c r="AQ126" s="160"/>
      <c r="AR126" s="160"/>
    </row>
    <row r="127" spans="1:44" s="161" customFormat="1" ht="24.95" customHeight="1">
      <c r="A127" s="1006" t="s">
        <v>2179</v>
      </c>
      <c r="B127" s="287">
        <v>41</v>
      </c>
      <c r="C127" s="1817"/>
      <c r="D127" s="1013"/>
      <c r="E127" s="1013" t="s">
        <v>1664</v>
      </c>
      <c r="F127" s="1029" t="s">
        <v>1388</v>
      </c>
      <c r="G127" s="1029"/>
      <c r="H127" s="1042" t="s">
        <v>1194</v>
      </c>
      <c r="I127" s="1042" t="s">
        <v>875</v>
      </c>
      <c r="J127" s="1057">
        <v>703</v>
      </c>
      <c r="K127" s="1057">
        <v>803</v>
      </c>
      <c r="L127" s="1057">
        <v>1</v>
      </c>
      <c r="M127" s="1029" t="s">
        <v>39</v>
      </c>
      <c r="N127" s="1029"/>
      <c r="O127" s="1029" t="s">
        <v>14</v>
      </c>
      <c r="P127" s="874" t="s">
        <v>79</v>
      </c>
      <c r="Q127" s="874" t="s">
        <v>36</v>
      </c>
      <c r="R127" s="1099"/>
      <c r="S127" s="1099"/>
      <c r="T127" s="1099">
        <v>-56</v>
      </c>
      <c r="U127" s="1013" t="s">
        <v>1271</v>
      </c>
      <c r="V127" s="1029" t="s">
        <v>21</v>
      </c>
      <c r="W127" s="1907"/>
      <c r="X127" s="893" t="s">
        <v>1294</v>
      </c>
      <c r="Y127" s="1843"/>
      <c r="Z127" s="1149"/>
      <c r="AA127" s="850"/>
      <c r="AB127" s="850"/>
      <c r="AC127" s="850"/>
      <c r="AD127" s="850"/>
      <c r="AE127" s="850"/>
      <c r="AF127" s="850"/>
      <c r="AG127" s="850"/>
      <c r="AH127" s="1150"/>
      <c r="AI127" s="1145"/>
      <c r="AJ127" s="888">
        <v>-87.69</v>
      </c>
      <c r="AK127" s="850"/>
      <c r="AL127" s="888">
        <v>-87.63</v>
      </c>
      <c r="AM127" s="850"/>
      <c r="AN127" s="1192">
        <v>-87.5</v>
      </c>
      <c r="AO127" s="1159" t="s">
        <v>11376</v>
      </c>
      <c r="AP127" s="1159"/>
      <c r="AQ127" s="160"/>
      <c r="AR127" s="160"/>
    </row>
    <row r="128" spans="1:44" s="161" customFormat="1" ht="24.95" customHeight="1">
      <c r="A128" s="1006" t="s">
        <v>2180</v>
      </c>
      <c r="B128" s="287">
        <v>41</v>
      </c>
      <c r="C128" s="1817"/>
      <c r="D128" s="1013"/>
      <c r="E128" s="1013" t="s">
        <v>1664</v>
      </c>
      <c r="F128" s="1029" t="s">
        <v>1388</v>
      </c>
      <c r="G128" s="1029"/>
      <c r="H128" s="1042" t="s">
        <v>1194</v>
      </c>
      <c r="I128" s="1042" t="s">
        <v>875</v>
      </c>
      <c r="J128" s="1057">
        <v>1447</v>
      </c>
      <c r="K128" s="1057">
        <v>1467</v>
      </c>
      <c r="L128" s="1057">
        <v>1</v>
      </c>
      <c r="M128" s="1029" t="s">
        <v>39</v>
      </c>
      <c r="N128" s="1029"/>
      <c r="O128" s="1029" t="s">
        <v>14</v>
      </c>
      <c r="P128" s="874" t="s">
        <v>79</v>
      </c>
      <c r="Q128" s="874" t="s">
        <v>36</v>
      </c>
      <c r="R128" s="1099"/>
      <c r="S128" s="1099"/>
      <c r="T128" s="1099">
        <v>-56</v>
      </c>
      <c r="U128" s="1013" t="s">
        <v>1271</v>
      </c>
      <c r="V128" s="1029" t="s">
        <v>21</v>
      </c>
      <c r="W128" s="1907"/>
      <c r="X128" s="893" t="s">
        <v>1473</v>
      </c>
      <c r="Y128" s="1843"/>
      <c r="Z128" s="1149"/>
      <c r="AA128" s="850"/>
      <c r="AB128" s="850"/>
      <c r="AC128" s="850"/>
      <c r="AD128" s="850"/>
      <c r="AE128" s="850"/>
      <c r="AF128" s="850"/>
      <c r="AG128" s="850"/>
      <c r="AH128" s="1150"/>
      <c r="AI128" s="1145"/>
      <c r="AJ128" s="888">
        <v>-85.15</v>
      </c>
      <c r="AK128" s="850"/>
      <c r="AL128" s="888">
        <v>-85.12</v>
      </c>
      <c r="AM128" s="850"/>
      <c r="AN128" s="1192">
        <v>-85.11</v>
      </c>
      <c r="AO128" s="1159" t="s">
        <v>11327</v>
      </c>
      <c r="AP128" s="1159"/>
      <c r="AQ128" s="160"/>
      <c r="AR128" s="160"/>
    </row>
    <row r="129" spans="1:44" s="161" customFormat="1" ht="24.95" customHeight="1">
      <c r="A129" s="1006" t="s">
        <v>2181</v>
      </c>
      <c r="B129" s="287">
        <v>41</v>
      </c>
      <c r="C129" s="1817"/>
      <c r="D129" s="1013"/>
      <c r="E129" s="1013" t="s">
        <v>1664</v>
      </c>
      <c r="F129" s="1029" t="s">
        <v>1388</v>
      </c>
      <c r="G129" s="1029"/>
      <c r="H129" s="1042" t="s">
        <v>1194</v>
      </c>
      <c r="I129" s="1042" t="s">
        <v>875</v>
      </c>
      <c r="J129" s="1057">
        <v>3550</v>
      </c>
      <c r="K129" s="1057">
        <v>3700</v>
      </c>
      <c r="L129" s="1057">
        <v>1</v>
      </c>
      <c r="M129" s="1029" t="s">
        <v>39</v>
      </c>
      <c r="N129" s="1029"/>
      <c r="O129" s="1029" t="s">
        <v>14</v>
      </c>
      <c r="P129" s="874" t="s">
        <v>79</v>
      </c>
      <c r="Q129" s="874" t="s">
        <v>36</v>
      </c>
      <c r="R129" s="1099"/>
      <c r="S129" s="1099"/>
      <c r="T129" s="1099">
        <v>-56</v>
      </c>
      <c r="U129" s="1013" t="s">
        <v>1271</v>
      </c>
      <c r="V129" s="1029" t="s">
        <v>21</v>
      </c>
      <c r="W129" s="1907"/>
      <c r="X129" s="893" t="s">
        <v>1553</v>
      </c>
      <c r="Y129" s="1843"/>
      <c r="Z129" s="1149"/>
      <c r="AA129" s="850"/>
      <c r="AB129" s="850"/>
      <c r="AC129" s="850"/>
      <c r="AD129" s="850"/>
      <c r="AE129" s="850"/>
      <c r="AF129" s="850"/>
      <c r="AG129" s="850"/>
      <c r="AH129" s="1150"/>
      <c r="AI129" s="1145"/>
      <c r="AJ129" s="888">
        <v>-83.64</v>
      </c>
      <c r="AK129" s="850"/>
      <c r="AL129" s="888">
        <v>-83.42</v>
      </c>
      <c r="AM129" s="850"/>
      <c r="AN129" s="1192">
        <v>-83.2</v>
      </c>
      <c r="AO129" s="1159" t="s">
        <v>11374</v>
      </c>
      <c r="AP129" s="1159"/>
      <c r="AQ129" s="160"/>
      <c r="AR129" s="160"/>
    </row>
    <row r="130" spans="1:44" s="161" customFormat="1" ht="24.95" customHeight="1">
      <c r="A130" s="1006" t="s">
        <v>2182</v>
      </c>
      <c r="B130" s="287">
        <v>41</v>
      </c>
      <c r="C130" s="1817"/>
      <c r="D130" s="1013"/>
      <c r="E130" s="1013" t="s">
        <v>1664</v>
      </c>
      <c r="F130" s="1029" t="s">
        <v>1388</v>
      </c>
      <c r="G130" s="1029"/>
      <c r="H130" s="1042" t="s">
        <v>1194</v>
      </c>
      <c r="I130" s="1042" t="s">
        <v>875</v>
      </c>
      <c r="J130" s="1057">
        <v>2110</v>
      </c>
      <c r="K130" s="1057">
        <v>2200</v>
      </c>
      <c r="L130" s="1057">
        <v>1</v>
      </c>
      <c r="M130" s="1029" t="s">
        <v>39</v>
      </c>
      <c r="N130" s="1029"/>
      <c r="O130" s="1029" t="s">
        <v>14</v>
      </c>
      <c r="P130" s="874" t="s">
        <v>79</v>
      </c>
      <c r="Q130" s="874" t="s">
        <v>36</v>
      </c>
      <c r="R130" s="1099"/>
      <c r="S130" s="1099"/>
      <c r="T130" s="1099">
        <v>-56</v>
      </c>
      <c r="U130" s="1013" t="s">
        <v>1271</v>
      </c>
      <c r="V130" s="1029" t="s">
        <v>21</v>
      </c>
      <c r="W130" s="1907"/>
      <c r="X130" s="893" t="s">
        <v>1474</v>
      </c>
      <c r="Y130" s="1843"/>
      <c r="Z130" s="1149"/>
      <c r="AA130" s="850"/>
      <c r="AB130" s="850"/>
      <c r="AC130" s="850"/>
      <c r="AD130" s="850"/>
      <c r="AE130" s="850"/>
      <c r="AF130" s="850"/>
      <c r="AG130" s="850"/>
      <c r="AH130" s="1150"/>
      <c r="AI130" s="1145"/>
      <c r="AJ130" s="888">
        <v>-84.19</v>
      </c>
      <c r="AK130" s="850"/>
      <c r="AL130" s="888">
        <v>-84.06</v>
      </c>
      <c r="AM130" s="850"/>
      <c r="AN130" s="1192">
        <v>-83.71</v>
      </c>
      <c r="AO130" s="1159" t="s">
        <v>11376</v>
      </c>
      <c r="AP130" s="1159"/>
      <c r="AQ130" s="160"/>
      <c r="AR130" s="160"/>
    </row>
    <row r="131" spans="1:44" s="161" customFormat="1" ht="24.95" customHeight="1">
      <c r="A131" s="1006" t="s">
        <v>2183</v>
      </c>
      <c r="B131" s="287">
        <v>41</v>
      </c>
      <c r="C131" s="1817"/>
      <c r="D131" s="1013"/>
      <c r="E131" s="1013" t="s">
        <v>1664</v>
      </c>
      <c r="F131" s="1029" t="s">
        <v>1388</v>
      </c>
      <c r="G131" s="1029"/>
      <c r="H131" s="1042" t="s">
        <v>1194</v>
      </c>
      <c r="I131" s="1042" t="s">
        <v>875</v>
      </c>
      <c r="J131" s="1057">
        <v>2110</v>
      </c>
      <c r="K131" s="1057">
        <v>2200</v>
      </c>
      <c r="L131" s="1057">
        <v>1</v>
      </c>
      <c r="M131" s="1029" t="s">
        <v>39</v>
      </c>
      <c r="N131" s="1029"/>
      <c r="O131" s="1029" t="s">
        <v>14</v>
      </c>
      <c r="P131" s="874" t="s">
        <v>79</v>
      </c>
      <c r="Q131" s="874" t="s">
        <v>36</v>
      </c>
      <c r="R131" s="1099"/>
      <c r="S131" s="1099"/>
      <c r="T131" s="1099">
        <v>-56</v>
      </c>
      <c r="U131" s="1013" t="s">
        <v>1271</v>
      </c>
      <c r="V131" s="1029" t="s">
        <v>21</v>
      </c>
      <c r="W131" s="1907"/>
      <c r="X131" s="893" t="s">
        <v>1554</v>
      </c>
      <c r="Y131" s="1843"/>
      <c r="Z131" s="1149"/>
      <c r="AA131" s="850"/>
      <c r="AB131" s="850"/>
      <c r="AC131" s="850"/>
      <c r="AD131" s="850"/>
      <c r="AE131" s="850"/>
      <c r="AF131" s="850"/>
      <c r="AG131" s="850"/>
      <c r="AH131" s="1150"/>
      <c r="AI131" s="1145"/>
      <c r="AJ131" s="888">
        <v>-84.02</v>
      </c>
      <c r="AK131" s="850"/>
      <c r="AL131" s="888">
        <v>-83.89</v>
      </c>
      <c r="AM131" s="850"/>
      <c r="AN131" s="1192">
        <v>-83.91</v>
      </c>
      <c r="AO131" s="1159" t="s">
        <v>11374</v>
      </c>
      <c r="AP131" s="1159"/>
      <c r="AQ131" s="160"/>
      <c r="AR131" s="160"/>
    </row>
    <row r="132" spans="1:44" s="161" customFormat="1" ht="24.95" customHeight="1">
      <c r="A132" s="1006" t="s">
        <v>2184</v>
      </c>
      <c r="B132" s="287">
        <v>41</v>
      </c>
      <c r="C132" s="1817"/>
      <c r="D132" s="1013"/>
      <c r="E132" s="1013" t="s">
        <v>1664</v>
      </c>
      <c r="F132" s="1029" t="s">
        <v>1388</v>
      </c>
      <c r="G132" s="1029"/>
      <c r="H132" s="1042" t="s">
        <v>1194</v>
      </c>
      <c r="I132" s="1042" t="s">
        <v>875</v>
      </c>
      <c r="J132" s="1057">
        <v>1995</v>
      </c>
      <c r="K132" s="1057">
        <v>2020</v>
      </c>
      <c r="L132" s="1057">
        <v>1</v>
      </c>
      <c r="M132" s="1029" t="s">
        <v>39</v>
      </c>
      <c r="N132" s="1029"/>
      <c r="O132" s="1029" t="s">
        <v>14</v>
      </c>
      <c r="P132" s="874" t="s">
        <v>79</v>
      </c>
      <c r="Q132" s="874" t="s">
        <v>36</v>
      </c>
      <c r="R132" s="1099"/>
      <c r="S132" s="1099"/>
      <c r="T132" s="1099">
        <v>-56</v>
      </c>
      <c r="U132" s="1013" t="s">
        <v>1271</v>
      </c>
      <c r="V132" s="1029" t="s">
        <v>21</v>
      </c>
      <c r="W132" s="1907"/>
      <c r="X132" s="893" t="s">
        <v>1555</v>
      </c>
      <c r="Y132" s="1843"/>
      <c r="Z132" s="1149"/>
      <c r="AA132" s="850"/>
      <c r="AB132" s="850"/>
      <c r="AC132" s="850"/>
      <c r="AD132" s="850"/>
      <c r="AE132" s="850"/>
      <c r="AF132" s="850"/>
      <c r="AG132" s="850"/>
      <c r="AH132" s="1150"/>
      <c r="AI132" s="1145"/>
      <c r="AJ132" s="888">
        <v>-84.39</v>
      </c>
      <c r="AK132" s="850"/>
      <c r="AL132" s="888">
        <v>-83.96</v>
      </c>
      <c r="AM132" s="850"/>
      <c r="AN132" s="1192">
        <v>-84.28</v>
      </c>
      <c r="AO132" s="1159" t="s">
        <v>11374</v>
      </c>
      <c r="AP132" s="1159"/>
      <c r="AQ132" s="160"/>
      <c r="AR132" s="160"/>
    </row>
    <row r="133" spans="1:44" s="161" customFormat="1" ht="24.95" customHeight="1">
      <c r="A133" s="1006" t="s">
        <v>2264</v>
      </c>
      <c r="B133" s="287">
        <v>41</v>
      </c>
      <c r="C133" s="1817"/>
      <c r="D133" s="1013"/>
      <c r="E133" s="1013" t="s">
        <v>1664</v>
      </c>
      <c r="F133" s="1029" t="s">
        <v>1388</v>
      </c>
      <c r="G133" s="1029"/>
      <c r="H133" s="1042" t="s">
        <v>1194</v>
      </c>
      <c r="I133" s="1042" t="s">
        <v>875</v>
      </c>
      <c r="J133" s="1057">
        <v>617</v>
      </c>
      <c r="K133" s="1057">
        <v>652</v>
      </c>
      <c r="L133" s="1057">
        <v>1</v>
      </c>
      <c r="M133" s="1029" t="s">
        <v>39</v>
      </c>
      <c r="N133" s="1029"/>
      <c r="O133" s="1029" t="s">
        <v>14</v>
      </c>
      <c r="P133" s="874" t="s">
        <v>79</v>
      </c>
      <c r="Q133" s="874" t="s">
        <v>36</v>
      </c>
      <c r="R133" s="1099"/>
      <c r="S133" s="1099"/>
      <c r="T133" s="1099">
        <v>-56</v>
      </c>
      <c r="U133" s="1013" t="s">
        <v>1271</v>
      </c>
      <c r="V133" s="1029" t="s">
        <v>21</v>
      </c>
      <c r="W133" s="1907"/>
      <c r="X133" s="893" t="s">
        <v>1556</v>
      </c>
      <c r="Y133" s="1843"/>
      <c r="Z133" s="1149"/>
      <c r="AA133" s="850"/>
      <c r="AB133" s="850"/>
      <c r="AC133" s="850"/>
      <c r="AD133" s="850"/>
      <c r="AE133" s="850"/>
      <c r="AF133" s="850"/>
      <c r="AG133" s="850"/>
      <c r="AH133" s="1150"/>
      <c r="AI133" s="1145"/>
      <c r="AJ133" s="888">
        <v>-87.61</v>
      </c>
      <c r="AK133" s="850"/>
      <c r="AL133" s="888">
        <v>-87.8</v>
      </c>
      <c r="AM133" s="850"/>
      <c r="AN133" s="1192">
        <v>-87.75</v>
      </c>
      <c r="AO133" s="1159" t="s">
        <v>11327</v>
      </c>
      <c r="AP133" s="1159"/>
      <c r="AQ133" s="160"/>
      <c r="AR133" s="160"/>
    </row>
    <row r="134" spans="1:44" s="161" customFormat="1" ht="24.95" customHeight="1">
      <c r="A134" s="1006" t="s">
        <v>2265</v>
      </c>
      <c r="B134" s="287">
        <v>41</v>
      </c>
      <c r="C134" s="1817"/>
      <c r="D134" s="1013"/>
      <c r="E134" s="1013" t="s">
        <v>1664</v>
      </c>
      <c r="F134" s="1029" t="s">
        <v>1388</v>
      </c>
      <c r="G134" s="1029"/>
      <c r="H134" s="1042" t="s">
        <v>1194</v>
      </c>
      <c r="I134" s="1042" t="s">
        <v>875</v>
      </c>
      <c r="J134" s="1057">
        <v>1884.5</v>
      </c>
      <c r="K134" s="1057">
        <v>1915.7</v>
      </c>
      <c r="L134" s="1057">
        <v>0.3</v>
      </c>
      <c r="M134" s="1029" t="s">
        <v>39</v>
      </c>
      <c r="N134" s="1029"/>
      <c r="O134" s="1029" t="s">
        <v>14</v>
      </c>
      <c r="P134" s="874" t="s">
        <v>79</v>
      </c>
      <c r="Q134" s="874" t="s">
        <v>36</v>
      </c>
      <c r="R134" s="1099"/>
      <c r="S134" s="1099"/>
      <c r="T134" s="1099">
        <v>-44</v>
      </c>
      <c r="U134" s="1013" t="s">
        <v>1275</v>
      </c>
      <c r="V134" s="1029" t="s">
        <v>21</v>
      </c>
      <c r="W134" s="1907"/>
      <c r="X134" s="893"/>
      <c r="Y134" s="1843"/>
      <c r="Z134" s="1149"/>
      <c r="AA134" s="850"/>
      <c r="AB134" s="850"/>
      <c r="AC134" s="850"/>
      <c r="AD134" s="850"/>
      <c r="AE134" s="850"/>
      <c r="AF134" s="850"/>
      <c r="AG134" s="850"/>
      <c r="AH134" s="1150"/>
      <c r="AI134" s="1145"/>
      <c r="AJ134" s="888">
        <v>-88.88</v>
      </c>
      <c r="AK134" s="850"/>
      <c r="AL134" s="888">
        <v>-89.22</v>
      </c>
      <c r="AM134" s="850"/>
      <c r="AN134" s="1192">
        <v>-88.64</v>
      </c>
      <c r="AO134" s="1159" t="s">
        <v>11374</v>
      </c>
      <c r="AP134" s="1159"/>
      <c r="AQ134" s="160"/>
      <c r="AR134" s="160"/>
    </row>
    <row r="135" spans="1:44" s="161" customFormat="1" ht="24.95" customHeight="1">
      <c r="A135" s="1006" t="s">
        <v>4102</v>
      </c>
      <c r="B135" s="287">
        <v>41</v>
      </c>
      <c r="C135" s="1817"/>
      <c r="D135" s="1013"/>
      <c r="E135" s="1013" t="s">
        <v>1664</v>
      </c>
      <c r="F135" s="1029" t="s">
        <v>1388</v>
      </c>
      <c r="G135" s="1029"/>
      <c r="H135" s="1042" t="s">
        <v>1194</v>
      </c>
      <c r="I135" s="1042" t="s">
        <v>875</v>
      </c>
      <c r="J135" s="1057">
        <v>30</v>
      </c>
      <c r="K135" s="1057">
        <v>1000</v>
      </c>
      <c r="L135" s="1057">
        <v>0.1</v>
      </c>
      <c r="M135" s="1029" t="s">
        <v>39</v>
      </c>
      <c r="N135" s="1029"/>
      <c r="O135" s="1029" t="s">
        <v>14</v>
      </c>
      <c r="P135" s="874" t="s">
        <v>79</v>
      </c>
      <c r="Q135" s="874" t="s">
        <v>36</v>
      </c>
      <c r="R135" s="1099"/>
      <c r="S135" s="1099"/>
      <c r="T135" s="1099">
        <v>-39</v>
      </c>
      <c r="U135" s="1013" t="s">
        <v>1297</v>
      </c>
      <c r="V135" s="1029" t="s">
        <v>21</v>
      </c>
      <c r="W135" s="1907"/>
      <c r="X135" s="893" t="s">
        <v>3368</v>
      </c>
      <c r="Y135" s="1843"/>
      <c r="Z135" s="1149"/>
      <c r="AA135" s="850"/>
      <c r="AB135" s="850"/>
      <c r="AC135" s="850"/>
      <c r="AD135" s="850"/>
      <c r="AE135" s="850"/>
      <c r="AF135" s="850"/>
      <c r="AG135" s="850"/>
      <c r="AH135" s="1150"/>
      <c r="AI135" s="1145"/>
      <c r="AJ135" s="888">
        <v>-88.18</v>
      </c>
      <c r="AK135" s="850"/>
      <c r="AL135" s="888">
        <v>-88.17</v>
      </c>
      <c r="AM135" s="850"/>
      <c r="AN135" s="1192">
        <v>-88.18</v>
      </c>
      <c r="AO135" s="1159" t="s">
        <v>11374</v>
      </c>
      <c r="AP135" s="1159"/>
      <c r="AQ135" s="160"/>
      <c r="AR135" s="160"/>
    </row>
    <row r="136" spans="1:44" s="161" customFormat="1" ht="24.95" customHeight="1">
      <c r="A136" s="1006" t="s">
        <v>4103</v>
      </c>
      <c r="B136" s="287">
        <v>41</v>
      </c>
      <c r="C136" s="1817"/>
      <c r="D136" s="1013"/>
      <c r="E136" s="1013" t="s">
        <v>1664</v>
      </c>
      <c r="F136" s="1029" t="s">
        <v>1388</v>
      </c>
      <c r="G136" s="1029"/>
      <c r="H136" s="1042" t="s">
        <v>1194</v>
      </c>
      <c r="I136" s="1042" t="s">
        <v>875</v>
      </c>
      <c r="J136" s="1057">
        <v>1000</v>
      </c>
      <c r="K136" s="1057">
        <v>12750</v>
      </c>
      <c r="L136" s="1057">
        <v>1</v>
      </c>
      <c r="M136" s="1029" t="s">
        <v>39</v>
      </c>
      <c r="N136" s="1029"/>
      <c r="O136" s="1029" t="s">
        <v>14</v>
      </c>
      <c r="P136" s="874" t="s">
        <v>79</v>
      </c>
      <c r="Q136" s="874" t="s">
        <v>36</v>
      </c>
      <c r="R136" s="1099"/>
      <c r="S136" s="1099"/>
      <c r="T136" s="1099">
        <v>-36</v>
      </c>
      <c r="U136" s="1013" t="s">
        <v>3367</v>
      </c>
      <c r="V136" s="1029" t="s">
        <v>21</v>
      </c>
      <c r="W136" s="1907"/>
      <c r="X136" s="893" t="s">
        <v>3368</v>
      </c>
      <c r="Y136" s="1843"/>
      <c r="Z136" s="1149"/>
      <c r="AA136" s="850"/>
      <c r="AB136" s="850"/>
      <c r="AC136" s="850"/>
      <c r="AD136" s="850"/>
      <c r="AE136" s="850"/>
      <c r="AF136" s="850"/>
      <c r="AG136" s="850"/>
      <c r="AH136" s="1150"/>
      <c r="AI136" s="1145"/>
      <c r="AJ136" s="890">
        <v>-30.56</v>
      </c>
      <c r="AK136" s="850"/>
      <c r="AL136" s="890">
        <v>-29.34</v>
      </c>
      <c r="AM136" s="850"/>
      <c r="AN136" s="1189">
        <v>-29.53</v>
      </c>
      <c r="AO136" s="1159" t="s">
        <v>11374</v>
      </c>
      <c r="AP136" s="1159"/>
      <c r="AQ136" s="160"/>
      <c r="AR136" s="160"/>
    </row>
    <row r="137" spans="1:44" s="161" customFormat="1" ht="24.95" customHeight="1">
      <c r="A137" s="1006" t="s">
        <v>7085</v>
      </c>
      <c r="B137" s="578">
        <v>38</v>
      </c>
      <c r="C137" s="1817"/>
      <c r="D137" s="1013"/>
      <c r="E137" s="1013" t="s">
        <v>1664</v>
      </c>
      <c r="F137" s="1029" t="s">
        <v>1388</v>
      </c>
      <c r="G137" s="1029"/>
      <c r="H137" s="1042" t="s">
        <v>1194</v>
      </c>
      <c r="I137" s="1042" t="s">
        <v>875</v>
      </c>
      <c r="J137" s="1057">
        <v>2620</v>
      </c>
      <c r="K137" s="1057">
        <v>2645</v>
      </c>
      <c r="L137" s="1057">
        <v>1</v>
      </c>
      <c r="M137" s="1029" t="s">
        <v>39</v>
      </c>
      <c r="N137" s="1029"/>
      <c r="O137" s="1029" t="s">
        <v>14</v>
      </c>
      <c r="P137" s="874" t="s">
        <v>79</v>
      </c>
      <c r="Q137" s="874" t="s">
        <v>36</v>
      </c>
      <c r="R137" s="1099"/>
      <c r="S137" s="1099"/>
      <c r="T137" s="1099">
        <v>-15.5</v>
      </c>
      <c r="U137" s="1013" t="s">
        <v>1296</v>
      </c>
      <c r="V137" s="1029" t="s">
        <v>21</v>
      </c>
      <c r="W137" s="1910"/>
      <c r="X137" s="1845" t="s">
        <v>7087</v>
      </c>
      <c r="Y137" s="1879"/>
      <c r="Z137" s="1149"/>
      <c r="AA137" s="850"/>
      <c r="AB137" s="850"/>
      <c r="AC137" s="850"/>
      <c r="AD137" s="850"/>
      <c r="AE137" s="850"/>
      <c r="AF137" s="850"/>
      <c r="AG137" s="850"/>
      <c r="AH137" s="1150"/>
      <c r="AI137" s="1145"/>
      <c r="AJ137" s="888">
        <v>-35.090000000000003</v>
      </c>
      <c r="AK137" s="850"/>
      <c r="AL137" s="888">
        <v>-36.020000000000003</v>
      </c>
      <c r="AM137" s="850"/>
      <c r="AN137" s="1192">
        <v>-35.49</v>
      </c>
      <c r="AO137" s="1159" t="s">
        <v>11377</v>
      </c>
      <c r="AP137" s="1159"/>
      <c r="AQ137" s="160"/>
      <c r="AR137" s="160"/>
    </row>
    <row r="138" spans="1:44" s="161" customFormat="1" ht="24.95" customHeight="1">
      <c r="A138" s="1006" t="s">
        <v>7086</v>
      </c>
      <c r="B138" s="578">
        <v>38</v>
      </c>
      <c r="C138" s="1817"/>
      <c r="D138" s="1013"/>
      <c r="E138" s="1013" t="s">
        <v>1664</v>
      </c>
      <c r="F138" s="1029" t="s">
        <v>1388</v>
      </c>
      <c r="G138" s="1029"/>
      <c r="H138" s="1042" t="s">
        <v>1194</v>
      </c>
      <c r="I138" s="1042" t="s">
        <v>875</v>
      </c>
      <c r="J138" s="1057">
        <v>2645</v>
      </c>
      <c r="K138" s="1057">
        <v>2690</v>
      </c>
      <c r="L138" s="1057">
        <v>1</v>
      </c>
      <c r="M138" s="1029" t="s">
        <v>39</v>
      </c>
      <c r="N138" s="1029"/>
      <c r="O138" s="1029" t="s">
        <v>14</v>
      </c>
      <c r="P138" s="874" t="s">
        <v>79</v>
      </c>
      <c r="Q138" s="874" t="s">
        <v>36</v>
      </c>
      <c r="R138" s="1099"/>
      <c r="S138" s="1099"/>
      <c r="T138" s="1099">
        <v>-40</v>
      </c>
      <c r="U138" s="1013" t="s">
        <v>1271</v>
      </c>
      <c r="V138" s="1029" t="s">
        <v>21</v>
      </c>
      <c r="W138" s="1329"/>
      <c r="X138" s="1847"/>
      <c r="Y138" s="1880"/>
      <c r="Z138" s="1149"/>
      <c r="AA138" s="850"/>
      <c r="AB138" s="850"/>
      <c r="AC138" s="850"/>
      <c r="AD138" s="850"/>
      <c r="AE138" s="850"/>
      <c r="AF138" s="850"/>
      <c r="AG138" s="850"/>
      <c r="AH138" s="1150"/>
      <c r="AI138" s="1145"/>
      <c r="AJ138" s="888">
        <v>-46.16</v>
      </c>
      <c r="AK138" s="850"/>
      <c r="AL138" s="888">
        <v>-46.25</v>
      </c>
      <c r="AM138" s="850"/>
      <c r="AN138" s="1192">
        <v>-46.65</v>
      </c>
      <c r="AO138" s="1159" t="s">
        <v>11378</v>
      </c>
      <c r="AP138" s="1159"/>
      <c r="AQ138" s="160"/>
      <c r="AR138" s="160"/>
    </row>
    <row r="139" spans="1:44" s="161" customFormat="1" ht="24.95" customHeight="1">
      <c r="A139" s="1011" t="s">
        <v>7084</v>
      </c>
      <c r="B139" s="301">
        <v>41</v>
      </c>
      <c r="C139" s="1819" t="s">
        <v>7088</v>
      </c>
      <c r="D139" s="1012"/>
      <c r="E139" s="1012" t="s">
        <v>1664</v>
      </c>
      <c r="F139" s="1032" t="s">
        <v>1388</v>
      </c>
      <c r="G139" s="1032"/>
      <c r="H139" s="1040" t="s">
        <v>1194</v>
      </c>
      <c r="I139" s="1040" t="s">
        <v>875</v>
      </c>
      <c r="J139" s="1058">
        <v>1559</v>
      </c>
      <c r="K139" s="1058">
        <v>1574.42</v>
      </c>
      <c r="L139" s="1058">
        <v>1</v>
      </c>
      <c r="M139" s="1032" t="s">
        <v>39</v>
      </c>
      <c r="N139" s="1032"/>
      <c r="O139" s="1032" t="s">
        <v>14</v>
      </c>
      <c r="P139" s="1103" t="s">
        <v>79</v>
      </c>
      <c r="Q139" s="1103" t="s">
        <v>36</v>
      </c>
      <c r="R139" s="1100"/>
      <c r="S139" s="1100"/>
      <c r="T139" s="1100">
        <v>-63</v>
      </c>
      <c r="U139" s="1012" t="s">
        <v>1271</v>
      </c>
      <c r="V139" s="1032" t="s">
        <v>21</v>
      </c>
      <c r="W139" s="1908"/>
      <c r="X139" s="892"/>
      <c r="Y139" s="1236"/>
      <c r="Z139" s="1151"/>
      <c r="AA139" s="851"/>
      <c r="AB139" s="851"/>
      <c r="AC139" s="851"/>
      <c r="AD139" s="851"/>
      <c r="AE139" s="851"/>
      <c r="AF139" s="851"/>
      <c r="AG139" s="851"/>
      <c r="AH139" s="1152"/>
      <c r="AI139" s="1146"/>
      <c r="AJ139" s="888">
        <v>-84.46</v>
      </c>
      <c r="AK139" s="851"/>
      <c r="AL139" s="888">
        <v>-84.17</v>
      </c>
      <c r="AM139" s="851"/>
      <c r="AN139" s="1192">
        <v>-83.94</v>
      </c>
      <c r="AO139" s="1160" t="s">
        <v>11373</v>
      </c>
      <c r="AP139" s="1468"/>
      <c r="AQ139" s="160"/>
      <c r="AR139" s="160"/>
    </row>
    <row r="140" spans="1:44" s="161" customFormat="1" ht="24.95" customHeight="1">
      <c r="A140" s="1011" t="s">
        <v>7089</v>
      </c>
      <c r="B140" s="301">
        <v>41</v>
      </c>
      <c r="C140" s="1820"/>
      <c r="D140" s="1012"/>
      <c r="E140" s="1012" t="s">
        <v>1664</v>
      </c>
      <c r="F140" s="1032" t="s">
        <v>1388</v>
      </c>
      <c r="G140" s="1032"/>
      <c r="H140" s="1040" t="s">
        <v>1194</v>
      </c>
      <c r="I140" s="1040" t="s">
        <v>875</v>
      </c>
      <c r="J140" s="1058">
        <v>1574.42</v>
      </c>
      <c r="K140" s="1058">
        <v>1576.42</v>
      </c>
      <c r="L140" s="1058">
        <v>1</v>
      </c>
      <c r="M140" s="1032" t="s">
        <v>39</v>
      </c>
      <c r="N140" s="1032"/>
      <c r="O140" s="1032" t="s">
        <v>14</v>
      </c>
      <c r="P140" s="1103" t="s">
        <v>79</v>
      </c>
      <c r="Q140" s="1103" t="s">
        <v>36</v>
      </c>
      <c r="R140" s="1100"/>
      <c r="S140" s="1100"/>
      <c r="T140" s="1100">
        <v>-83</v>
      </c>
      <c r="U140" s="1012" t="s">
        <v>1271</v>
      </c>
      <c r="V140" s="1032" t="s">
        <v>21</v>
      </c>
      <c r="W140" s="1908"/>
      <c r="X140" s="892"/>
      <c r="Y140" s="1236"/>
      <c r="Z140" s="1151"/>
      <c r="AA140" s="851"/>
      <c r="AB140" s="851"/>
      <c r="AC140" s="851"/>
      <c r="AD140" s="851"/>
      <c r="AE140" s="851"/>
      <c r="AF140" s="851"/>
      <c r="AG140" s="851"/>
      <c r="AH140" s="1152"/>
      <c r="AI140" s="1146"/>
      <c r="AJ140" s="890">
        <v>-82.54</v>
      </c>
      <c r="AK140" s="851"/>
      <c r="AL140" s="890">
        <v>-82.44</v>
      </c>
      <c r="AM140" s="851"/>
      <c r="AN140" s="1189">
        <v>-82.53</v>
      </c>
      <c r="AO140" s="1160" t="s">
        <v>11373</v>
      </c>
      <c r="AP140" s="1468"/>
      <c r="AQ140" s="160"/>
      <c r="AR140" s="160"/>
    </row>
    <row r="141" spans="1:44" s="161" customFormat="1" ht="24.95" customHeight="1">
      <c r="A141" s="1011" t="s">
        <v>7090</v>
      </c>
      <c r="B141" s="301">
        <v>41</v>
      </c>
      <c r="C141" s="1821"/>
      <c r="D141" s="1012"/>
      <c r="E141" s="1012" t="s">
        <v>1664</v>
      </c>
      <c r="F141" s="1032" t="s">
        <v>1388</v>
      </c>
      <c r="G141" s="1032"/>
      <c r="H141" s="1040" t="s">
        <v>1194</v>
      </c>
      <c r="I141" s="1040" t="s">
        <v>875</v>
      </c>
      <c r="J141" s="1058">
        <v>1576.42</v>
      </c>
      <c r="K141" s="1058">
        <v>1610</v>
      </c>
      <c r="L141" s="1058">
        <v>1</v>
      </c>
      <c r="M141" s="1032" t="s">
        <v>39</v>
      </c>
      <c r="N141" s="1032"/>
      <c r="O141" s="1032" t="s">
        <v>14</v>
      </c>
      <c r="P141" s="1103" t="s">
        <v>79</v>
      </c>
      <c r="Q141" s="1103" t="s">
        <v>36</v>
      </c>
      <c r="R141" s="1100"/>
      <c r="S141" s="1100"/>
      <c r="T141" s="1100">
        <v>-63</v>
      </c>
      <c r="U141" s="1012" t="s">
        <v>1271</v>
      </c>
      <c r="V141" s="1032" t="s">
        <v>21</v>
      </c>
      <c r="W141" s="1908"/>
      <c r="X141" s="892"/>
      <c r="Y141" s="1236"/>
      <c r="Z141" s="1151"/>
      <c r="AA141" s="851"/>
      <c r="AB141" s="851"/>
      <c r="AC141" s="851"/>
      <c r="AD141" s="851"/>
      <c r="AE141" s="851"/>
      <c r="AF141" s="851"/>
      <c r="AG141" s="851"/>
      <c r="AH141" s="1152"/>
      <c r="AI141" s="1146"/>
      <c r="AJ141" s="888">
        <v>-84.95</v>
      </c>
      <c r="AK141" s="851"/>
      <c r="AL141" s="888">
        <v>-84.75</v>
      </c>
      <c r="AM141" s="851"/>
      <c r="AN141" s="1192">
        <v>-84.82</v>
      </c>
      <c r="AO141" s="1160" t="s">
        <v>11375</v>
      </c>
      <c r="AP141" s="1468"/>
      <c r="AQ141" s="160"/>
      <c r="AR141" s="160"/>
    </row>
    <row r="142" spans="1:44" s="161" customFormat="1" ht="24.95" customHeight="1">
      <c r="A142" s="887" t="s">
        <v>7091</v>
      </c>
      <c r="B142" s="13" t="s">
        <v>7092</v>
      </c>
      <c r="C142" s="1816" t="s">
        <v>7096</v>
      </c>
      <c r="D142" s="1013"/>
      <c r="E142" s="1013" t="s">
        <v>1664</v>
      </c>
      <c r="F142" s="1029" t="s">
        <v>1388</v>
      </c>
      <c r="G142" s="1029"/>
      <c r="H142" s="1042" t="s">
        <v>1194</v>
      </c>
      <c r="I142" s="1042" t="s">
        <v>875</v>
      </c>
      <c r="J142" s="1057">
        <v>2505</v>
      </c>
      <c r="K142" s="1057">
        <v>2530</v>
      </c>
      <c r="L142" s="1057">
        <v>1</v>
      </c>
      <c r="M142" s="1029" t="s">
        <v>39</v>
      </c>
      <c r="N142" s="1029"/>
      <c r="O142" s="1029" t="s">
        <v>14</v>
      </c>
      <c r="P142" s="874" t="s">
        <v>79</v>
      </c>
      <c r="Q142" s="874" t="s">
        <v>36</v>
      </c>
      <c r="R142" s="1099"/>
      <c r="S142" s="1099"/>
      <c r="T142" s="1099">
        <v>-33</v>
      </c>
      <c r="U142" s="1013" t="s">
        <v>1271</v>
      </c>
      <c r="V142" s="1029" t="s">
        <v>21</v>
      </c>
      <c r="W142" s="1907"/>
      <c r="X142" s="893"/>
      <c r="Y142" s="1229"/>
      <c r="Z142" s="1149"/>
      <c r="AA142" s="850"/>
      <c r="AB142" s="850"/>
      <c r="AC142" s="850"/>
      <c r="AD142" s="850"/>
      <c r="AE142" s="850"/>
      <c r="AF142" s="850"/>
      <c r="AG142" s="850"/>
      <c r="AH142" s="1150"/>
      <c r="AI142" s="1145"/>
      <c r="AJ142" s="888">
        <v>-47.78</v>
      </c>
      <c r="AK142" s="850"/>
      <c r="AL142" s="888">
        <v>-48.05</v>
      </c>
      <c r="AM142" s="850"/>
      <c r="AN142" s="1192">
        <v>-48.71</v>
      </c>
      <c r="AO142" s="1159" t="s">
        <v>11380</v>
      </c>
      <c r="AP142" s="1159"/>
      <c r="AQ142" s="160"/>
      <c r="AR142" s="160"/>
    </row>
    <row r="143" spans="1:44" s="161" customFormat="1" ht="24.95" customHeight="1">
      <c r="A143" s="887" t="s">
        <v>7097</v>
      </c>
      <c r="B143" s="13" t="s">
        <v>7092</v>
      </c>
      <c r="C143" s="1818"/>
      <c r="D143" s="1013"/>
      <c r="E143" s="1013" t="s">
        <v>1664</v>
      </c>
      <c r="F143" s="1029" t="s">
        <v>1388</v>
      </c>
      <c r="G143" s="1029"/>
      <c r="H143" s="1042" t="s">
        <v>1194</v>
      </c>
      <c r="I143" s="1042" t="s">
        <v>875</v>
      </c>
      <c r="J143" s="1057">
        <v>2530</v>
      </c>
      <c r="K143" s="1057">
        <v>2535</v>
      </c>
      <c r="L143" s="1057">
        <v>1</v>
      </c>
      <c r="M143" s="1029" t="s">
        <v>39</v>
      </c>
      <c r="N143" s="1029"/>
      <c r="O143" s="1029" t="s">
        <v>14</v>
      </c>
      <c r="P143" s="874" t="s">
        <v>79</v>
      </c>
      <c r="Q143" s="874" t="s">
        <v>36</v>
      </c>
      <c r="R143" s="1099"/>
      <c r="S143" s="1099"/>
      <c r="T143" s="1099">
        <v>-28</v>
      </c>
      <c r="U143" s="1013" t="s">
        <v>1271</v>
      </c>
      <c r="V143" s="1029" t="s">
        <v>21</v>
      </c>
      <c r="W143" s="1907"/>
      <c r="X143" s="893"/>
      <c r="Y143" s="1229"/>
      <c r="Z143" s="1149"/>
      <c r="AA143" s="850"/>
      <c r="AB143" s="850"/>
      <c r="AC143" s="850"/>
      <c r="AD143" s="850"/>
      <c r="AE143" s="850"/>
      <c r="AF143" s="850"/>
      <c r="AG143" s="850"/>
      <c r="AH143" s="1150"/>
      <c r="AI143" s="1145"/>
      <c r="AJ143" s="888">
        <v>-47.24</v>
      </c>
      <c r="AK143" s="850"/>
      <c r="AL143" s="888">
        <v>-47.76</v>
      </c>
      <c r="AM143" s="850"/>
      <c r="AN143" s="1192">
        <v>-47.63</v>
      </c>
      <c r="AO143" s="1159" t="s">
        <v>11379</v>
      </c>
      <c r="AP143" s="1159"/>
      <c r="AQ143" s="160"/>
      <c r="AR143" s="160"/>
    </row>
    <row r="144" spans="1:44" s="161" customFormat="1" ht="24.95" customHeight="1">
      <c r="A144" s="1011" t="s">
        <v>7101</v>
      </c>
      <c r="B144" s="301" t="s">
        <v>7092</v>
      </c>
      <c r="C144" s="302" t="s">
        <v>7098</v>
      </c>
      <c r="D144" s="1012"/>
      <c r="E144" s="1012" t="s">
        <v>1664</v>
      </c>
      <c r="F144" s="1032" t="s">
        <v>1388</v>
      </c>
      <c r="G144" s="1032"/>
      <c r="H144" s="1040" t="s">
        <v>1194</v>
      </c>
      <c r="I144" s="1040" t="s">
        <v>875</v>
      </c>
      <c r="J144" s="1058">
        <v>2535</v>
      </c>
      <c r="K144" s="1058">
        <v>2655</v>
      </c>
      <c r="L144" s="1058">
        <v>1</v>
      </c>
      <c r="M144" s="1032" t="s">
        <v>39</v>
      </c>
      <c r="N144" s="1032"/>
      <c r="O144" s="1032" t="s">
        <v>14</v>
      </c>
      <c r="P144" s="1103" t="s">
        <v>79</v>
      </c>
      <c r="Q144" s="1103" t="s">
        <v>36</v>
      </c>
      <c r="R144" s="1100"/>
      <c r="S144" s="1100"/>
      <c r="T144" s="1100">
        <v>-33</v>
      </c>
      <c r="U144" s="1012" t="s">
        <v>1271</v>
      </c>
      <c r="V144" s="1032" t="s">
        <v>21</v>
      </c>
      <c r="W144" s="1908"/>
      <c r="X144" s="1469" t="s">
        <v>7099</v>
      </c>
      <c r="Y144" s="1237"/>
      <c r="Z144" s="1151"/>
      <c r="AA144" s="851"/>
      <c r="AB144" s="851"/>
      <c r="AC144" s="851"/>
      <c r="AD144" s="851"/>
      <c r="AE144" s="851"/>
      <c r="AF144" s="851"/>
      <c r="AG144" s="851"/>
      <c r="AH144" s="1152"/>
      <c r="AI144" s="1146"/>
      <c r="AJ144" s="888">
        <v>-39.93</v>
      </c>
      <c r="AK144" s="851"/>
      <c r="AL144" s="888">
        <v>-41.52</v>
      </c>
      <c r="AM144" s="851"/>
      <c r="AN144" s="1192">
        <v>-41.38</v>
      </c>
      <c r="AO144" s="1160" t="s">
        <v>11379</v>
      </c>
      <c r="AP144" s="1468"/>
      <c r="AQ144" s="160"/>
      <c r="AR144" s="160"/>
    </row>
    <row r="145" spans="1:44" s="161" customFormat="1" ht="24.95" customHeight="1">
      <c r="A145" s="871" t="s">
        <v>7103</v>
      </c>
      <c r="B145" s="13">
        <v>41</v>
      </c>
      <c r="C145" s="1482" t="s">
        <v>7100</v>
      </c>
      <c r="D145" s="872"/>
      <c r="E145" s="872" t="s">
        <v>1664</v>
      </c>
      <c r="F145" s="872" t="s">
        <v>1388</v>
      </c>
      <c r="G145" s="872"/>
      <c r="H145" s="873" t="s">
        <v>1194</v>
      </c>
      <c r="I145" s="873" t="s">
        <v>875</v>
      </c>
      <c r="J145" s="1057" t="s">
        <v>7102</v>
      </c>
      <c r="K145" s="1057" t="s">
        <v>7102</v>
      </c>
      <c r="L145" s="1057">
        <v>0.03</v>
      </c>
      <c r="M145" s="872" t="s">
        <v>39</v>
      </c>
      <c r="N145" s="872"/>
      <c r="O145" s="872" t="s">
        <v>14</v>
      </c>
      <c r="P145" s="874" t="s">
        <v>79</v>
      </c>
      <c r="Q145" s="874" t="s">
        <v>7052</v>
      </c>
      <c r="R145" s="875"/>
      <c r="S145" s="875"/>
      <c r="T145" s="876">
        <v>-21</v>
      </c>
      <c r="U145" s="877" t="s">
        <v>7104</v>
      </c>
      <c r="V145" s="872" t="s">
        <v>21</v>
      </c>
      <c r="W145" s="1896"/>
      <c r="X145" s="1876" t="s">
        <v>7105</v>
      </c>
      <c r="Y145" s="1873"/>
      <c r="Z145" s="878"/>
      <c r="AA145" s="879"/>
      <c r="AB145" s="879"/>
      <c r="AC145" s="879"/>
      <c r="AD145" s="879"/>
      <c r="AE145" s="879"/>
      <c r="AF145" s="879"/>
      <c r="AG145" s="879"/>
      <c r="AH145" s="1150"/>
      <c r="AI145" s="1145"/>
      <c r="AJ145" s="888">
        <v>-24.690999999999999</v>
      </c>
      <c r="AK145" s="850"/>
      <c r="AL145" s="888">
        <v>-24.901</v>
      </c>
      <c r="AM145" s="850"/>
      <c r="AN145" s="1192">
        <v>-24.706</v>
      </c>
      <c r="AO145" s="1159" t="s">
        <v>11322</v>
      </c>
      <c r="AP145" s="901"/>
      <c r="AQ145" s="160"/>
      <c r="AR145" s="160"/>
    </row>
    <row r="146" spans="1:44" s="161" customFormat="1" ht="24.95" customHeight="1">
      <c r="A146" s="880" t="s">
        <v>7106</v>
      </c>
      <c r="B146" s="13">
        <v>41</v>
      </c>
      <c r="C146" s="1483"/>
      <c r="D146" s="872"/>
      <c r="E146" s="872" t="s">
        <v>1664</v>
      </c>
      <c r="F146" s="872" t="s">
        <v>1388</v>
      </c>
      <c r="G146" s="872"/>
      <c r="H146" s="873" t="s">
        <v>1194</v>
      </c>
      <c r="I146" s="873" t="s">
        <v>875</v>
      </c>
      <c r="J146" s="1059" t="s">
        <v>9373</v>
      </c>
      <c r="K146" s="1060" t="s">
        <v>9373</v>
      </c>
      <c r="L146" s="1057">
        <v>1</v>
      </c>
      <c r="M146" s="872" t="s">
        <v>39</v>
      </c>
      <c r="N146" s="872"/>
      <c r="O146" s="872" t="s">
        <v>14</v>
      </c>
      <c r="P146" s="874" t="s">
        <v>79</v>
      </c>
      <c r="Q146" s="874" t="s">
        <v>7052</v>
      </c>
      <c r="R146" s="875"/>
      <c r="S146" s="875"/>
      <c r="T146" s="881">
        <v>-16</v>
      </c>
      <c r="U146" s="882" t="s">
        <v>3367</v>
      </c>
      <c r="V146" s="872" t="s">
        <v>21</v>
      </c>
      <c r="W146" s="1895"/>
      <c r="X146" s="1877"/>
      <c r="Y146" s="1874"/>
      <c r="Z146" s="878"/>
      <c r="AA146" s="879"/>
      <c r="AB146" s="879"/>
      <c r="AC146" s="879"/>
      <c r="AD146" s="879"/>
      <c r="AE146" s="879"/>
      <c r="AF146" s="879"/>
      <c r="AG146" s="879"/>
      <c r="AH146" s="1150"/>
      <c r="AI146" s="1145"/>
      <c r="AJ146" s="888">
        <v>-22.997</v>
      </c>
      <c r="AK146" s="850"/>
      <c r="AL146" s="888">
        <v>-22.038</v>
      </c>
      <c r="AM146" s="850"/>
      <c r="AN146" s="1192">
        <v>-22.385000000000002</v>
      </c>
      <c r="AO146" s="1159" t="s">
        <v>11323</v>
      </c>
      <c r="AP146" s="901"/>
      <c r="AQ146" s="160"/>
      <c r="AR146" s="160"/>
    </row>
    <row r="147" spans="1:44" s="161" customFormat="1" ht="24.95" customHeight="1">
      <c r="A147" s="880" t="s">
        <v>7107</v>
      </c>
      <c r="B147" s="13">
        <v>41</v>
      </c>
      <c r="C147" s="1483"/>
      <c r="D147" s="872"/>
      <c r="E147" s="872" t="s">
        <v>1664</v>
      </c>
      <c r="F147" s="872" t="s">
        <v>1388</v>
      </c>
      <c r="G147" s="872"/>
      <c r="H147" s="873" t="s">
        <v>1194</v>
      </c>
      <c r="I147" s="873" t="s">
        <v>875</v>
      </c>
      <c r="J147" s="1060" t="s">
        <v>9374</v>
      </c>
      <c r="K147" s="1060" t="s">
        <v>9374</v>
      </c>
      <c r="L147" s="1057">
        <v>1</v>
      </c>
      <c r="M147" s="872" t="s">
        <v>39</v>
      </c>
      <c r="N147" s="872"/>
      <c r="O147" s="872" t="s">
        <v>14</v>
      </c>
      <c r="P147" s="874" t="s">
        <v>79</v>
      </c>
      <c r="Q147" s="874" t="s">
        <v>7052</v>
      </c>
      <c r="R147" s="875"/>
      <c r="S147" s="875"/>
      <c r="T147" s="881">
        <v>-19</v>
      </c>
      <c r="U147" s="882" t="s">
        <v>3367</v>
      </c>
      <c r="V147" s="872" t="s">
        <v>21</v>
      </c>
      <c r="W147" s="1895"/>
      <c r="X147" s="1877"/>
      <c r="Y147" s="1874"/>
      <c r="Z147" s="878"/>
      <c r="AA147" s="879"/>
      <c r="AB147" s="879"/>
      <c r="AC147" s="879"/>
      <c r="AD147" s="879"/>
      <c r="AE147" s="879"/>
      <c r="AF147" s="879"/>
      <c r="AG147" s="879"/>
      <c r="AH147" s="1150"/>
      <c r="AI147" s="1145"/>
      <c r="AJ147" s="888">
        <v>-33.593000000000004</v>
      </c>
      <c r="AK147" s="850"/>
      <c r="AL147" s="888">
        <v>-33.738</v>
      </c>
      <c r="AM147" s="850"/>
      <c r="AN147" s="1192">
        <v>-33.061</v>
      </c>
      <c r="AO147" s="1159" t="s">
        <v>11323</v>
      </c>
      <c r="AP147" s="901"/>
      <c r="AQ147" s="160"/>
      <c r="AR147" s="160"/>
    </row>
    <row r="148" spans="1:44" s="161" customFormat="1" ht="24.95" customHeight="1">
      <c r="A148" s="880" t="s">
        <v>7108</v>
      </c>
      <c r="B148" s="13">
        <v>41</v>
      </c>
      <c r="C148" s="1483"/>
      <c r="D148" s="872"/>
      <c r="E148" s="872" t="s">
        <v>1664</v>
      </c>
      <c r="F148" s="872" t="s">
        <v>1388</v>
      </c>
      <c r="G148" s="872"/>
      <c r="H148" s="873" t="s">
        <v>1194</v>
      </c>
      <c r="I148" s="873" t="s">
        <v>875</v>
      </c>
      <c r="J148" s="1060" t="s">
        <v>9375</v>
      </c>
      <c r="K148" s="1060" t="s">
        <v>9375</v>
      </c>
      <c r="L148" s="1057">
        <v>1</v>
      </c>
      <c r="M148" s="872" t="s">
        <v>39</v>
      </c>
      <c r="N148" s="872"/>
      <c r="O148" s="872" t="s">
        <v>14</v>
      </c>
      <c r="P148" s="874" t="s">
        <v>79</v>
      </c>
      <c r="Q148" s="874" t="s">
        <v>7052</v>
      </c>
      <c r="R148" s="875"/>
      <c r="S148" s="875"/>
      <c r="T148" s="876">
        <v>-31</v>
      </c>
      <c r="U148" s="882" t="s">
        <v>3367</v>
      </c>
      <c r="V148" s="872" t="s">
        <v>21</v>
      </c>
      <c r="W148" s="1895"/>
      <c r="X148" s="1877"/>
      <c r="Y148" s="1874"/>
      <c r="Z148" s="878"/>
      <c r="AA148" s="879"/>
      <c r="AB148" s="879"/>
      <c r="AC148" s="879"/>
      <c r="AD148" s="879"/>
      <c r="AE148" s="879"/>
      <c r="AF148" s="879"/>
      <c r="AG148" s="879"/>
      <c r="AH148" s="1150"/>
      <c r="AI148" s="1145"/>
      <c r="AJ148" s="888">
        <v>-34.441000000000003</v>
      </c>
      <c r="AK148" s="850"/>
      <c r="AL148" s="888">
        <v>-34.747</v>
      </c>
      <c r="AM148" s="850"/>
      <c r="AN148" s="1192">
        <v>-34.087000000000003</v>
      </c>
      <c r="AO148" s="1159" t="s">
        <v>11323</v>
      </c>
      <c r="AP148" s="901"/>
      <c r="AQ148" s="160"/>
      <c r="AR148" s="160"/>
    </row>
    <row r="149" spans="1:44" s="161" customFormat="1" ht="24.95" customHeight="1">
      <c r="A149" s="880" t="s">
        <v>7109</v>
      </c>
      <c r="B149" s="13">
        <v>41</v>
      </c>
      <c r="C149" s="1483"/>
      <c r="D149" s="872"/>
      <c r="E149" s="872" t="s">
        <v>1664</v>
      </c>
      <c r="F149" s="872" t="s">
        <v>1388</v>
      </c>
      <c r="G149" s="872"/>
      <c r="H149" s="873" t="s">
        <v>1194</v>
      </c>
      <c r="I149" s="873" t="s">
        <v>875</v>
      </c>
      <c r="J149" s="1057" t="s">
        <v>7102</v>
      </c>
      <c r="K149" s="1057" t="s">
        <v>7102</v>
      </c>
      <c r="L149" s="1057">
        <v>0.03</v>
      </c>
      <c r="M149" s="872" t="s">
        <v>39</v>
      </c>
      <c r="N149" s="872"/>
      <c r="O149" s="872" t="s">
        <v>14</v>
      </c>
      <c r="P149" s="874" t="s">
        <v>79</v>
      </c>
      <c r="Q149" s="874" t="s">
        <v>7053</v>
      </c>
      <c r="R149" s="875"/>
      <c r="S149" s="875"/>
      <c r="T149" s="876">
        <v>-24</v>
      </c>
      <c r="U149" s="877" t="s">
        <v>7104</v>
      </c>
      <c r="V149" s="872" t="s">
        <v>21</v>
      </c>
      <c r="W149" s="1895"/>
      <c r="X149" s="1877"/>
      <c r="Y149" s="1874"/>
      <c r="Z149" s="878"/>
      <c r="AA149" s="879"/>
      <c r="AB149" s="879"/>
      <c r="AC149" s="879"/>
      <c r="AD149" s="879"/>
      <c r="AE149" s="879"/>
      <c r="AF149" s="879"/>
      <c r="AG149" s="879"/>
      <c r="AH149" s="1150"/>
      <c r="AI149" s="1145"/>
      <c r="AJ149" s="888">
        <v>-29.547000000000001</v>
      </c>
      <c r="AK149" s="850"/>
      <c r="AL149" s="888">
        <v>-29.266999999999999</v>
      </c>
      <c r="AM149" s="850"/>
      <c r="AN149" s="1192">
        <v>-28.823</v>
      </c>
      <c r="AO149" s="1159" t="s">
        <v>11324</v>
      </c>
      <c r="AP149" s="901"/>
      <c r="AQ149" s="160"/>
      <c r="AR149" s="160"/>
    </row>
    <row r="150" spans="1:44" s="161" customFormat="1" ht="24.95" customHeight="1">
      <c r="A150" s="880" t="s">
        <v>7110</v>
      </c>
      <c r="B150" s="13">
        <v>41</v>
      </c>
      <c r="C150" s="1483"/>
      <c r="D150" s="872"/>
      <c r="E150" s="872" t="s">
        <v>1664</v>
      </c>
      <c r="F150" s="872" t="s">
        <v>1388</v>
      </c>
      <c r="G150" s="872"/>
      <c r="H150" s="873" t="s">
        <v>1194</v>
      </c>
      <c r="I150" s="873" t="s">
        <v>875</v>
      </c>
      <c r="J150" s="1059" t="s">
        <v>9373</v>
      </c>
      <c r="K150" s="1059" t="s">
        <v>9373</v>
      </c>
      <c r="L150" s="1057">
        <v>1</v>
      </c>
      <c r="M150" s="872" t="s">
        <v>39</v>
      </c>
      <c r="N150" s="872"/>
      <c r="O150" s="872" t="s">
        <v>14</v>
      </c>
      <c r="P150" s="874" t="s">
        <v>79</v>
      </c>
      <c r="Q150" s="874" t="s">
        <v>7053</v>
      </c>
      <c r="R150" s="875"/>
      <c r="S150" s="875"/>
      <c r="T150" s="881">
        <v>-16</v>
      </c>
      <c r="U150" s="882" t="s">
        <v>3367</v>
      </c>
      <c r="V150" s="872" t="s">
        <v>21</v>
      </c>
      <c r="W150" s="1895"/>
      <c r="X150" s="1877"/>
      <c r="Y150" s="1874"/>
      <c r="Z150" s="878"/>
      <c r="AA150" s="879"/>
      <c r="AB150" s="879"/>
      <c r="AC150" s="879"/>
      <c r="AD150" s="879"/>
      <c r="AE150" s="879"/>
      <c r="AF150" s="879"/>
      <c r="AG150" s="879"/>
      <c r="AH150" s="1150"/>
      <c r="AI150" s="1145"/>
      <c r="AJ150" s="888">
        <v>-19.716000000000001</v>
      </c>
      <c r="AK150" s="850"/>
      <c r="AL150" s="888">
        <v>-19.254000000000001</v>
      </c>
      <c r="AM150" s="850"/>
      <c r="AN150" s="1192">
        <v>-18.867999999999999</v>
      </c>
      <c r="AO150" s="1159" t="s">
        <v>11324</v>
      </c>
      <c r="AP150" s="901"/>
      <c r="AQ150" s="160"/>
      <c r="AR150" s="160"/>
    </row>
    <row r="151" spans="1:44" s="161" customFormat="1" ht="24.95" customHeight="1">
      <c r="A151" s="880" t="s">
        <v>7111</v>
      </c>
      <c r="B151" s="13">
        <v>41</v>
      </c>
      <c r="C151" s="1483"/>
      <c r="D151" s="872"/>
      <c r="E151" s="872" t="s">
        <v>1664</v>
      </c>
      <c r="F151" s="872" t="s">
        <v>1388</v>
      </c>
      <c r="G151" s="872"/>
      <c r="H151" s="873" t="s">
        <v>1194</v>
      </c>
      <c r="I151" s="873" t="s">
        <v>875</v>
      </c>
      <c r="J151" s="1060" t="s">
        <v>9376</v>
      </c>
      <c r="K151" s="1060" t="s">
        <v>9376</v>
      </c>
      <c r="L151" s="1057">
        <v>1</v>
      </c>
      <c r="M151" s="872" t="s">
        <v>39</v>
      </c>
      <c r="N151" s="872"/>
      <c r="O151" s="872" t="s">
        <v>14</v>
      </c>
      <c r="P151" s="874" t="s">
        <v>79</v>
      </c>
      <c r="Q151" s="874" t="s">
        <v>7053</v>
      </c>
      <c r="R151" s="875"/>
      <c r="S151" s="875"/>
      <c r="T151" s="881">
        <v>-19</v>
      </c>
      <c r="U151" s="882" t="s">
        <v>3367</v>
      </c>
      <c r="V151" s="872" t="s">
        <v>21</v>
      </c>
      <c r="W151" s="1895"/>
      <c r="X151" s="1877"/>
      <c r="Y151" s="1874"/>
      <c r="Z151" s="878"/>
      <c r="AA151" s="879"/>
      <c r="AB151" s="879"/>
      <c r="AC151" s="879"/>
      <c r="AD151" s="879"/>
      <c r="AE151" s="879"/>
      <c r="AF151" s="879"/>
      <c r="AG151" s="879"/>
      <c r="AH151" s="1150"/>
      <c r="AI151" s="1145"/>
      <c r="AJ151" s="888">
        <v>-23.651</v>
      </c>
      <c r="AK151" s="850"/>
      <c r="AL151" s="888">
        <v>-24.151</v>
      </c>
      <c r="AM151" s="850"/>
      <c r="AN151" s="1192">
        <v>-23.116</v>
      </c>
      <c r="AO151" s="1159" t="s">
        <v>11324</v>
      </c>
      <c r="AP151" s="901"/>
      <c r="AQ151" s="160"/>
      <c r="AR151" s="160"/>
    </row>
    <row r="152" spans="1:44" s="161" customFormat="1" ht="24.95" customHeight="1">
      <c r="A152" s="880" t="s">
        <v>7112</v>
      </c>
      <c r="B152" s="13">
        <v>41</v>
      </c>
      <c r="C152" s="1483"/>
      <c r="D152" s="872"/>
      <c r="E152" s="872" t="s">
        <v>1664</v>
      </c>
      <c r="F152" s="872" t="s">
        <v>1388</v>
      </c>
      <c r="G152" s="872"/>
      <c r="H152" s="873" t="s">
        <v>1194</v>
      </c>
      <c r="I152" s="873" t="s">
        <v>875</v>
      </c>
      <c r="J152" s="1060" t="s">
        <v>9377</v>
      </c>
      <c r="K152" s="1060" t="s">
        <v>9377</v>
      </c>
      <c r="L152" s="1057">
        <v>1</v>
      </c>
      <c r="M152" s="872" t="s">
        <v>39</v>
      </c>
      <c r="N152" s="872"/>
      <c r="O152" s="872" t="s">
        <v>14</v>
      </c>
      <c r="P152" s="874" t="s">
        <v>79</v>
      </c>
      <c r="Q152" s="874" t="s">
        <v>7053</v>
      </c>
      <c r="R152" s="875"/>
      <c r="S152" s="875"/>
      <c r="T152" s="876">
        <v>-31</v>
      </c>
      <c r="U152" s="882" t="s">
        <v>3367</v>
      </c>
      <c r="V152" s="872" t="s">
        <v>21</v>
      </c>
      <c r="W152" s="1895"/>
      <c r="X152" s="1877"/>
      <c r="Y152" s="1874"/>
      <c r="Z152" s="878"/>
      <c r="AA152" s="879"/>
      <c r="AB152" s="879"/>
      <c r="AC152" s="879"/>
      <c r="AD152" s="879"/>
      <c r="AE152" s="879"/>
      <c r="AF152" s="879"/>
      <c r="AG152" s="879"/>
      <c r="AH152" s="1150"/>
      <c r="AI152" s="1145"/>
      <c r="AJ152" s="888">
        <v>-31.605</v>
      </c>
      <c r="AK152" s="850"/>
      <c r="AL152" s="888">
        <v>-32.82</v>
      </c>
      <c r="AM152" s="850"/>
      <c r="AN152" s="1192">
        <v>-31.379000000000001</v>
      </c>
      <c r="AO152" s="1159" t="s">
        <v>11324</v>
      </c>
      <c r="AP152" s="901"/>
      <c r="AQ152" s="160"/>
      <c r="AR152" s="160"/>
    </row>
    <row r="153" spans="1:44" s="161" customFormat="1" ht="24.95" customHeight="1">
      <c r="A153" s="880" t="s">
        <v>7113</v>
      </c>
      <c r="B153" s="13">
        <v>41</v>
      </c>
      <c r="C153" s="1483"/>
      <c r="D153" s="872"/>
      <c r="E153" s="872" t="s">
        <v>1664</v>
      </c>
      <c r="F153" s="872" t="s">
        <v>1388</v>
      </c>
      <c r="G153" s="872"/>
      <c r="H153" s="873" t="s">
        <v>1194</v>
      </c>
      <c r="I153" s="873" t="s">
        <v>875</v>
      </c>
      <c r="J153" s="1057" t="s">
        <v>7102</v>
      </c>
      <c r="K153" s="1057" t="s">
        <v>7102</v>
      </c>
      <c r="L153" s="1057">
        <v>0.03</v>
      </c>
      <c r="M153" s="872" t="s">
        <v>39</v>
      </c>
      <c r="N153" s="872"/>
      <c r="O153" s="872" t="s">
        <v>14</v>
      </c>
      <c r="P153" s="874" t="s">
        <v>79</v>
      </c>
      <c r="Q153" s="874" t="s">
        <v>7054</v>
      </c>
      <c r="R153" s="875"/>
      <c r="S153" s="875"/>
      <c r="T153" s="883">
        <v>-26</v>
      </c>
      <c r="U153" s="877" t="s">
        <v>7104</v>
      </c>
      <c r="V153" s="872" t="s">
        <v>21</v>
      </c>
      <c r="W153" s="1895"/>
      <c r="X153" s="1877"/>
      <c r="Y153" s="1874"/>
      <c r="Z153" s="884"/>
      <c r="AA153" s="885"/>
      <c r="AB153" s="885"/>
      <c r="AC153" s="885"/>
      <c r="AD153" s="885"/>
      <c r="AE153" s="885"/>
      <c r="AF153" s="885"/>
      <c r="AG153" s="885"/>
      <c r="AH153" s="1150"/>
      <c r="AI153" s="1145"/>
      <c r="AJ153" s="888">
        <v>-29.466999999999999</v>
      </c>
      <c r="AK153" s="850"/>
      <c r="AL153" s="888">
        <v>-29.073</v>
      </c>
      <c r="AM153" s="850"/>
      <c r="AN153" s="1192">
        <v>-29.312999999999999</v>
      </c>
      <c r="AO153" s="1159" t="s">
        <v>11325</v>
      </c>
      <c r="AP153" s="902"/>
      <c r="AQ153" s="160"/>
      <c r="AR153" s="160"/>
    </row>
    <row r="154" spans="1:44" s="161" customFormat="1" ht="24.95" customHeight="1">
      <c r="A154" s="880" t="s">
        <v>7114</v>
      </c>
      <c r="B154" s="13">
        <v>41</v>
      </c>
      <c r="C154" s="1483"/>
      <c r="D154" s="872"/>
      <c r="E154" s="872" t="s">
        <v>1664</v>
      </c>
      <c r="F154" s="872" t="s">
        <v>1388</v>
      </c>
      <c r="G154" s="872"/>
      <c r="H154" s="873" t="s">
        <v>1194</v>
      </c>
      <c r="I154" s="873" t="s">
        <v>875</v>
      </c>
      <c r="J154" s="1059" t="s">
        <v>9373</v>
      </c>
      <c r="K154" s="1059" t="s">
        <v>9373</v>
      </c>
      <c r="L154" s="1057">
        <v>1</v>
      </c>
      <c r="M154" s="872" t="s">
        <v>39</v>
      </c>
      <c r="N154" s="872"/>
      <c r="O154" s="872" t="s">
        <v>14</v>
      </c>
      <c r="P154" s="874" t="s">
        <v>79</v>
      </c>
      <c r="Q154" s="874" t="s">
        <v>7054</v>
      </c>
      <c r="R154" s="875"/>
      <c r="S154" s="875"/>
      <c r="T154" s="886">
        <v>-16</v>
      </c>
      <c r="U154" s="882" t="s">
        <v>3367</v>
      </c>
      <c r="V154" s="872" t="s">
        <v>21</v>
      </c>
      <c r="W154" s="1895"/>
      <c r="X154" s="1877"/>
      <c r="Y154" s="1874"/>
      <c r="Z154" s="884"/>
      <c r="AA154" s="885"/>
      <c r="AB154" s="885"/>
      <c r="AC154" s="885"/>
      <c r="AD154" s="885"/>
      <c r="AE154" s="885"/>
      <c r="AF154" s="885"/>
      <c r="AG154" s="885"/>
      <c r="AH154" s="1150"/>
      <c r="AI154" s="1145"/>
      <c r="AJ154" s="888">
        <v>-18.686</v>
      </c>
      <c r="AK154" s="850"/>
      <c r="AL154" s="888">
        <v>-18.324000000000002</v>
      </c>
      <c r="AM154" s="850"/>
      <c r="AN154" s="1192">
        <v>-18.248999999999999</v>
      </c>
      <c r="AO154" s="1159" t="s">
        <v>11326</v>
      </c>
      <c r="AP154" s="902"/>
      <c r="AQ154" s="160"/>
      <c r="AR154" s="160"/>
    </row>
    <row r="155" spans="1:44" s="161" customFormat="1" ht="24.95" customHeight="1">
      <c r="A155" s="880" t="s">
        <v>7115</v>
      </c>
      <c r="B155" s="13">
        <v>41</v>
      </c>
      <c r="C155" s="1483"/>
      <c r="D155" s="872"/>
      <c r="E155" s="872" t="s">
        <v>1664</v>
      </c>
      <c r="F155" s="872" t="s">
        <v>1388</v>
      </c>
      <c r="G155" s="872"/>
      <c r="H155" s="873" t="s">
        <v>1194</v>
      </c>
      <c r="I155" s="873" t="s">
        <v>875</v>
      </c>
      <c r="J155" s="1060" t="s">
        <v>9378</v>
      </c>
      <c r="K155" s="1060" t="s">
        <v>9378</v>
      </c>
      <c r="L155" s="1057">
        <v>1</v>
      </c>
      <c r="M155" s="872" t="s">
        <v>39</v>
      </c>
      <c r="N155" s="872"/>
      <c r="O155" s="872" t="s">
        <v>14</v>
      </c>
      <c r="P155" s="874" t="s">
        <v>79</v>
      </c>
      <c r="Q155" s="874" t="s">
        <v>7054</v>
      </c>
      <c r="R155" s="875"/>
      <c r="S155" s="875"/>
      <c r="T155" s="886">
        <v>-19</v>
      </c>
      <c r="U155" s="882" t="s">
        <v>3367</v>
      </c>
      <c r="V155" s="872" t="s">
        <v>21</v>
      </c>
      <c r="W155" s="1895"/>
      <c r="X155" s="1877"/>
      <c r="Y155" s="1874"/>
      <c r="Z155" s="884"/>
      <c r="AA155" s="885"/>
      <c r="AB155" s="885"/>
      <c r="AC155" s="885"/>
      <c r="AD155" s="885"/>
      <c r="AE155" s="885"/>
      <c r="AF155" s="885"/>
      <c r="AG155" s="885"/>
      <c r="AH155" s="1150"/>
      <c r="AI155" s="1145"/>
      <c r="AJ155" s="888">
        <v>-21.367000000000001</v>
      </c>
      <c r="AK155" s="850"/>
      <c r="AL155" s="888">
        <v>-20.355</v>
      </c>
      <c r="AM155" s="850"/>
      <c r="AN155" s="1192">
        <v>-20.701000000000001</v>
      </c>
      <c r="AO155" s="1159" t="s">
        <v>11326</v>
      </c>
      <c r="AP155" s="902"/>
      <c r="AQ155" s="160"/>
      <c r="AR155" s="160"/>
    </row>
    <row r="156" spans="1:44" s="161" customFormat="1" ht="24.95" customHeight="1">
      <c r="A156" s="880" t="s">
        <v>7116</v>
      </c>
      <c r="B156" s="13">
        <v>41</v>
      </c>
      <c r="C156" s="1483"/>
      <c r="D156" s="872"/>
      <c r="E156" s="872" t="s">
        <v>1664</v>
      </c>
      <c r="F156" s="872" t="s">
        <v>1388</v>
      </c>
      <c r="G156" s="872"/>
      <c r="H156" s="873" t="s">
        <v>1194</v>
      </c>
      <c r="I156" s="873" t="s">
        <v>875</v>
      </c>
      <c r="J156" s="1060" t="s">
        <v>9379</v>
      </c>
      <c r="K156" s="1060" t="s">
        <v>9379</v>
      </c>
      <c r="L156" s="1057">
        <v>1</v>
      </c>
      <c r="M156" s="872" t="s">
        <v>39</v>
      </c>
      <c r="N156" s="872"/>
      <c r="O156" s="872" t="s">
        <v>14</v>
      </c>
      <c r="P156" s="874" t="s">
        <v>79</v>
      </c>
      <c r="Q156" s="874" t="s">
        <v>7054</v>
      </c>
      <c r="R156" s="875"/>
      <c r="S156" s="875"/>
      <c r="T156" s="883">
        <v>-31</v>
      </c>
      <c r="U156" s="882" t="s">
        <v>3367</v>
      </c>
      <c r="V156" s="872" t="s">
        <v>21</v>
      </c>
      <c r="W156" s="1895"/>
      <c r="X156" s="1877"/>
      <c r="Y156" s="1874"/>
      <c r="Z156" s="884"/>
      <c r="AA156" s="885"/>
      <c r="AB156" s="885"/>
      <c r="AC156" s="885"/>
      <c r="AD156" s="885"/>
      <c r="AE156" s="885"/>
      <c r="AF156" s="885"/>
      <c r="AG156" s="885"/>
      <c r="AH156" s="1150"/>
      <c r="AI156" s="1145"/>
      <c r="AJ156" s="890">
        <v>-29.367000000000001</v>
      </c>
      <c r="AK156" s="850"/>
      <c r="AL156" s="890">
        <v>-30.231999999999999</v>
      </c>
      <c r="AM156" s="850"/>
      <c r="AN156" s="1189">
        <v>-30.184000000000001</v>
      </c>
      <c r="AO156" s="1159" t="s">
        <v>11325</v>
      </c>
      <c r="AP156" s="902"/>
      <c r="AQ156" s="160"/>
      <c r="AR156" s="160"/>
    </row>
    <row r="157" spans="1:44" s="161" customFormat="1" ht="24.95" customHeight="1">
      <c r="A157" s="880" t="s">
        <v>9380</v>
      </c>
      <c r="B157" s="13">
        <v>41</v>
      </c>
      <c r="C157" s="1483"/>
      <c r="D157" s="872"/>
      <c r="E157" s="872" t="s">
        <v>1664</v>
      </c>
      <c r="F157" s="872" t="s">
        <v>1388</v>
      </c>
      <c r="G157" s="872"/>
      <c r="H157" s="873" t="s">
        <v>1194</v>
      </c>
      <c r="I157" s="873" t="s">
        <v>875</v>
      </c>
      <c r="J157" s="1057" t="s">
        <v>7102</v>
      </c>
      <c r="K157" s="1057" t="s">
        <v>7102</v>
      </c>
      <c r="L157" s="1057">
        <v>0.03</v>
      </c>
      <c r="M157" s="872" t="s">
        <v>39</v>
      </c>
      <c r="N157" s="872"/>
      <c r="O157" s="872" t="s">
        <v>14</v>
      </c>
      <c r="P157" s="874" t="s">
        <v>79</v>
      </c>
      <c r="Q157" s="874" t="s">
        <v>7055</v>
      </c>
      <c r="R157" s="875"/>
      <c r="S157" s="875"/>
      <c r="T157" s="883">
        <v>-27</v>
      </c>
      <c r="U157" s="877" t="s">
        <v>7104</v>
      </c>
      <c r="V157" s="872" t="s">
        <v>21</v>
      </c>
      <c r="W157" s="1895"/>
      <c r="X157" s="1877"/>
      <c r="Y157" s="1874"/>
      <c r="Z157" s="884"/>
      <c r="AA157" s="885"/>
      <c r="AB157" s="885"/>
      <c r="AC157" s="885"/>
      <c r="AD157" s="885"/>
      <c r="AE157" s="885"/>
      <c r="AF157" s="885"/>
      <c r="AG157" s="885"/>
      <c r="AH157" s="1150"/>
      <c r="AI157" s="1145"/>
      <c r="AJ157" s="888">
        <v>-29.093</v>
      </c>
      <c r="AK157" s="850"/>
      <c r="AL157" s="888">
        <v>-28.466999999999999</v>
      </c>
      <c r="AM157" s="850"/>
      <c r="AN157" s="1192">
        <v>-28.81</v>
      </c>
      <c r="AO157" s="1159" t="s">
        <v>11327</v>
      </c>
      <c r="AP157" s="902"/>
      <c r="AQ157" s="160"/>
      <c r="AR157" s="160"/>
    </row>
    <row r="158" spans="1:44" s="161" customFormat="1" ht="24.95" customHeight="1">
      <c r="A158" s="880" t="s">
        <v>9381</v>
      </c>
      <c r="B158" s="13">
        <v>41</v>
      </c>
      <c r="C158" s="1483"/>
      <c r="D158" s="872"/>
      <c r="E158" s="872" t="s">
        <v>1664</v>
      </c>
      <c r="F158" s="872" t="s">
        <v>1388</v>
      </c>
      <c r="G158" s="872"/>
      <c r="H158" s="873" t="s">
        <v>1194</v>
      </c>
      <c r="I158" s="873" t="s">
        <v>875</v>
      </c>
      <c r="J158" s="1059" t="s">
        <v>9373</v>
      </c>
      <c r="K158" s="1059" t="s">
        <v>9373</v>
      </c>
      <c r="L158" s="1057">
        <v>1</v>
      </c>
      <c r="M158" s="872" t="s">
        <v>39</v>
      </c>
      <c r="N158" s="872"/>
      <c r="O158" s="872" t="s">
        <v>14</v>
      </c>
      <c r="P158" s="874" t="s">
        <v>79</v>
      </c>
      <c r="Q158" s="874" t="s">
        <v>7055</v>
      </c>
      <c r="R158" s="875"/>
      <c r="S158" s="875"/>
      <c r="T158" s="886">
        <v>-16</v>
      </c>
      <c r="U158" s="882" t="s">
        <v>3367</v>
      </c>
      <c r="V158" s="872" t="s">
        <v>21</v>
      </c>
      <c r="W158" s="1895"/>
      <c r="X158" s="1877"/>
      <c r="Y158" s="1874"/>
      <c r="Z158" s="884"/>
      <c r="AA158" s="885"/>
      <c r="AB158" s="885"/>
      <c r="AC158" s="885"/>
      <c r="AD158" s="885"/>
      <c r="AE158" s="885"/>
      <c r="AF158" s="885"/>
      <c r="AG158" s="885"/>
      <c r="AH158" s="1150"/>
      <c r="AI158" s="1145"/>
      <c r="AJ158" s="888">
        <v>-17.763999999999999</v>
      </c>
      <c r="AK158" s="850"/>
      <c r="AL158" s="888">
        <v>-17.827000000000002</v>
      </c>
      <c r="AM158" s="850"/>
      <c r="AN158" s="1192">
        <v>-17.739999999999998</v>
      </c>
      <c r="AO158" s="1159" t="s">
        <v>11327</v>
      </c>
      <c r="AP158" s="902"/>
      <c r="AQ158" s="160"/>
      <c r="AR158" s="160"/>
    </row>
    <row r="159" spans="1:44" s="161" customFormat="1" ht="24.95" customHeight="1">
      <c r="A159" s="880" t="s">
        <v>9382</v>
      </c>
      <c r="B159" s="13">
        <v>41</v>
      </c>
      <c r="C159" s="1483"/>
      <c r="D159" s="872"/>
      <c r="E159" s="872" t="s">
        <v>1664</v>
      </c>
      <c r="F159" s="872" t="s">
        <v>1388</v>
      </c>
      <c r="G159" s="872"/>
      <c r="H159" s="873" t="s">
        <v>1194</v>
      </c>
      <c r="I159" s="873" t="s">
        <v>875</v>
      </c>
      <c r="J159" s="1060" t="s">
        <v>9383</v>
      </c>
      <c r="K159" s="1060" t="s">
        <v>9383</v>
      </c>
      <c r="L159" s="1057">
        <v>1</v>
      </c>
      <c r="M159" s="872" t="s">
        <v>39</v>
      </c>
      <c r="N159" s="872"/>
      <c r="O159" s="872" t="s">
        <v>14</v>
      </c>
      <c r="P159" s="874" t="s">
        <v>79</v>
      </c>
      <c r="Q159" s="874" t="s">
        <v>7055</v>
      </c>
      <c r="R159" s="875"/>
      <c r="S159" s="875"/>
      <c r="T159" s="881">
        <v>-19</v>
      </c>
      <c r="U159" s="882" t="s">
        <v>3367</v>
      </c>
      <c r="V159" s="872" t="s">
        <v>21</v>
      </c>
      <c r="W159" s="1895"/>
      <c r="X159" s="1877"/>
      <c r="Y159" s="1874"/>
      <c r="Z159" s="878"/>
      <c r="AA159" s="879"/>
      <c r="AB159" s="879"/>
      <c r="AC159" s="879"/>
      <c r="AD159" s="879"/>
      <c r="AE159" s="879"/>
      <c r="AF159" s="879"/>
      <c r="AG159" s="879"/>
      <c r="AH159" s="1150"/>
      <c r="AI159" s="1145"/>
      <c r="AJ159" s="888">
        <v>-20.478000000000002</v>
      </c>
      <c r="AK159" s="850"/>
      <c r="AL159" s="888">
        <v>-20.509</v>
      </c>
      <c r="AM159" s="850"/>
      <c r="AN159" s="1192">
        <v>-20.404</v>
      </c>
      <c r="AO159" s="1159" t="s">
        <v>11327</v>
      </c>
      <c r="AP159" s="901"/>
      <c r="AQ159" s="160"/>
      <c r="AR159" s="160"/>
    </row>
    <row r="160" spans="1:44" s="161" customFormat="1" ht="24.95" customHeight="1">
      <c r="A160" s="880" t="s">
        <v>9384</v>
      </c>
      <c r="B160" s="13">
        <v>41</v>
      </c>
      <c r="C160" s="1484"/>
      <c r="D160" s="872"/>
      <c r="E160" s="872" t="s">
        <v>1664</v>
      </c>
      <c r="F160" s="872" t="s">
        <v>1388</v>
      </c>
      <c r="G160" s="872"/>
      <c r="H160" s="873" t="s">
        <v>1194</v>
      </c>
      <c r="I160" s="873" t="s">
        <v>875</v>
      </c>
      <c r="J160" s="1060" t="s">
        <v>9385</v>
      </c>
      <c r="K160" s="1060" t="s">
        <v>9385</v>
      </c>
      <c r="L160" s="1057">
        <v>1</v>
      </c>
      <c r="M160" s="872" t="s">
        <v>39</v>
      </c>
      <c r="N160" s="872"/>
      <c r="O160" s="872" t="s">
        <v>14</v>
      </c>
      <c r="P160" s="874" t="s">
        <v>79</v>
      </c>
      <c r="Q160" s="874" t="s">
        <v>7055</v>
      </c>
      <c r="R160" s="875"/>
      <c r="S160" s="875"/>
      <c r="T160" s="876">
        <v>-31</v>
      </c>
      <c r="U160" s="882" t="s">
        <v>3367</v>
      </c>
      <c r="V160" s="872" t="s">
        <v>21</v>
      </c>
      <c r="W160" s="1888"/>
      <c r="X160" s="1878"/>
      <c r="Y160" s="1875"/>
      <c r="Z160" s="878"/>
      <c r="AA160" s="879"/>
      <c r="AB160" s="879"/>
      <c r="AC160" s="879"/>
      <c r="AD160" s="879"/>
      <c r="AE160" s="879"/>
      <c r="AF160" s="879"/>
      <c r="AG160" s="879"/>
      <c r="AH160" s="1150"/>
      <c r="AI160" s="1145"/>
      <c r="AJ160" s="890">
        <v>-28.646000000000001</v>
      </c>
      <c r="AK160" s="850"/>
      <c r="AL160" s="890">
        <v>-28.032</v>
      </c>
      <c r="AM160" s="850"/>
      <c r="AN160" s="1189">
        <v>-28.895</v>
      </c>
      <c r="AO160" s="1159" t="s">
        <v>11327</v>
      </c>
      <c r="AP160" s="901"/>
      <c r="AQ160" s="160"/>
      <c r="AR160" s="160"/>
    </row>
    <row r="161" spans="1:44" s="162" customFormat="1" ht="24.95" customHeight="1">
      <c r="A161" s="1005" t="s">
        <v>2185</v>
      </c>
      <c r="B161" s="286"/>
      <c r="C161" s="286" t="s">
        <v>1311</v>
      </c>
      <c r="D161" s="1027"/>
      <c r="E161" s="1027"/>
      <c r="F161" s="1027"/>
      <c r="G161" s="1027"/>
      <c r="H161" s="1028"/>
      <c r="I161" s="1028"/>
      <c r="J161" s="1028"/>
      <c r="K161" s="1028"/>
      <c r="L161" s="1028"/>
      <c r="M161" s="1027"/>
      <c r="N161" s="1027"/>
      <c r="O161" s="1027"/>
      <c r="P161" s="1027"/>
      <c r="Q161" s="1027"/>
      <c r="R161" s="1097"/>
      <c r="S161" s="1097"/>
      <c r="T161" s="1097"/>
      <c r="U161" s="1027"/>
      <c r="V161" s="1027"/>
      <c r="W161" s="1906"/>
      <c r="X161" s="165"/>
      <c r="Y161" s="1141"/>
      <c r="Z161" s="1147"/>
      <c r="AA161" s="849"/>
      <c r="AB161" s="849"/>
      <c r="AC161" s="849"/>
      <c r="AD161" s="849"/>
      <c r="AE161" s="849"/>
      <c r="AF161" s="849"/>
      <c r="AG161" s="849"/>
      <c r="AH161" s="1148"/>
      <c r="AI161" s="1144"/>
      <c r="AJ161" s="849"/>
      <c r="AK161" s="849"/>
      <c r="AL161" s="849"/>
      <c r="AM161" s="849"/>
      <c r="AN161" s="1153"/>
      <c r="AO161" s="1158"/>
      <c r="AP161" s="1197"/>
    </row>
    <row r="162" spans="1:44" s="161" customFormat="1" ht="24.95" customHeight="1">
      <c r="A162" s="1006" t="s">
        <v>2186</v>
      </c>
      <c r="B162" s="13">
        <v>41</v>
      </c>
      <c r="C162" s="288" t="s">
        <v>1421</v>
      </c>
      <c r="D162" s="1013"/>
      <c r="E162" s="1013"/>
      <c r="F162" s="1029"/>
      <c r="G162" s="1029"/>
      <c r="H162" s="1042"/>
      <c r="I162" s="1042"/>
      <c r="J162" s="1043"/>
      <c r="K162" s="1043"/>
      <c r="L162" s="1043"/>
      <c r="M162" s="1029" t="s">
        <v>39</v>
      </c>
      <c r="N162" s="1029"/>
      <c r="O162" s="1029" t="s">
        <v>36</v>
      </c>
      <c r="P162" s="1029" t="s">
        <v>36</v>
      </c>
      <c r="Q162" s="1029" t="s">
        <v>36</v>
      </c>
      <c r="R162" s="1099"/>
      <c r="S162" s="1099"/>
      <c r="T162" s="1105">
        <v>2</v>
      </c>
      <c r="U162" s="1013" t="s">
        <v>18</v>
      </c>
      <c r="V162" s="1029" t="s">
        <v>21</v>
      </c>
      <c r="W162" s="1907"/>
      <c r="X162" s="903" t="s">
        <v>1419</v>
      </c>
      <c r="Y162" s="1180"/>
      <c r="Z162" s="1149"/>
      <c r="AA162" s="850"/>
      <c r="AB162" s="850"/>
      <c r="AC162" s="850"/>
      <c r="AD162" s="850"/>
      <c r="AE162" s="850"/>
      <c r="AF162" s="850"/>
      <c r="AG162" s="850"/>
      <c r="AH162" s="1150"/>
      <c r="AI162" s="1145"/>
      <c r="AJ162" s="850"/>
      <c r="AK162" s="850"/>
      <c r="AL162" s="850"/>
      <c r="AM162" s="850"/>
      <c r="AN162" s="1154"/>
      <c r="AO162" s="1159"/>
      <c r="AP162" s="1222"/>
      <c r="AQ162" s="160"/>
      <c r="AR162" s="160"/>
    </row>
    <row r="163" spans="1:44" s="161" customFormat="1" ht="24.95" customHeight="1">
      <c r="A163" s="1008" t="s">
        <v>2187</v>
      </c>
      <c r="B163" s="301">
        <v>41</v>
      </c>
      <c r="C163" s="78" t="s">
        <v>1312</v>
      </c>
      <c r="D163" s="1012"/>
      <c r="E163" s="1012"/>
      <c r="F163" s="1032"/>
      <c r="G163" s="1032"/>
      <c r="H163" s="1040"/>
      <c r="I163" s="1040"/>
      <c r="J163" s="1041"/>
      <c r="K163" s="1041"/>
      <c r="L163" s="1041"/>
      <c r="M163" s="1032" t="s">
        <v>36</v>
      </c>
      <c r="N163" s="1032"/>
      <c r="O163" s="1032"/>
      <c r="P163" s="1103"/>
      <c r="Q163" s="1103"/>
      <c r="R163" s="1113"/>
      <c r="S163" s="1113">
        <v>0</v>
      </c>
      <c r="T163" s="1113"/>
      <c r="U163" s="1113" t="s">
        <v>18</v>
      </c>
      <c r="V163" s="1032" t="s">
        <v>21</v>
      </c>
      <c r="W163" s="1908"/>
      <c r="X163" s="306"/>
      <c r="Y163" s="1181"/>
      <c r="Z163" s="1151"/>
      <c r="AA163" s="851"/>
      <c r="AB163" s="851"/>
      <c r="AC163" s="851"/>
      <c r="AD163" s="851"/>
      <c r="AE163" s="851"/>
      <c r="AF163" s="851"/>
      <c r="AG163" s="851"/>
      <c r="AH163" s="1152"/>
      <c r="AI163" s="1146"/>
      <c r="AJ163" s="851"/>
      <c r="AK163" s="851"/>
      <c r="AL163" s="851"/>
      <c r="AM163" s="851"/>
      <c r="AN163" s="1155"/>
      <c r="AO163" s="1160"/>
      <c r="AP163" s="1223"/>
      <c r="AQ163" s="160"/>
      <c r="AR163" s="160"/>
    </row>
    <row r="164" spans="1:44" s="161" customFormat="1" ht="24.95" customHeight="1">
      <c r="A164" s="1006" t="s">
        <v>2188</v>
      </c>
      <c r="B164" s="13">
        <v>41</v>
      </c>
      <c r="C164" s="293" t="s">
        <v>1420</v>
      </c>
      <c r="D164" s="1013"/>
      <c r="E164" s="1013"/>
      <c r="F164" s="1029"/>
      <c r="G164" s="1029"/>
      <c r="H164" s="1042"/>
      <c r="I164" s="1042"/>
      <c r="J164" s="1043"/>
      <c r="K164" s="1043"/>
      <c r="L164" s="1043"/>
      <c r="M164" s="1029" t="s">
        <v>39</v>
      </c>
      <c r="N164" s="1029"/>
      <c r="O164" s="1029"/>
      <c r="P164" s="874"/>
      <c r="Q164" s="874"/>
      <c r="R164" s="1124">
        <v>1</v>
      </c>
      <c r="S164" s="1124">
        <v>2</v>
      </c>
      <c r="T164" s="1124">
        <v>3</v>
      </c>
      <c r="U164" s="1124" t="s">
        <v>18</v>
      </c>
      <c r="V164" s="1029" t="s">
        <v>21</v>
      </c>
      <c r="W164" s="1907"/>
      <c r="X164" s="903" t="s">
        <v>1427</v>
      </c>
      <c r="Y164" s="1180"/>
      <c r="Z164" s="1149"/>
      <c r="AA164" s="850"/>
      <c r="AB164" s="850"/>
      <c r="AC164" s="850"/>
      <c r="AD164" s="850"/>
      <c r="AE164" s="850"/>
      <c r="AF164" s="850"/>
      <c r="AG164" s="850"/>
      <c r="AH164" s="1150"/>
      <c r="AI164" s="1145"/>
      <c r="AJ164" s="850"/>
      <c r="AK164" s="850"/>
      <c r="AL164" s="850"/>
      <c r="AM164" s="850"/>
      <c r="AN164" s="1154"/>
      <c r="AO164" s="1159"/>
      <c r="AP164" s="1222"/>
      <c r="AQ164" s="160"/>
      <c r="AR164" s="160"/>
    </row>
    <row r="165" spans="1:44" s="161" customFormat="1" ht="24.95" customHeight="1">
      <c r="A165" s="1008" t="s">
        <v>2189</v>
      </c>
      <c r="B165" s="301">
        <v>41</v>
      </c>
      <c r="C165" s="78" t="s">
        <v>1313</v>
      </c>
      <c r="D165" s="1012"/>
      <c r="E165" s="1012"/>
      <c r="F165" s="1032"/>
      <c r="G165" s="1032"/>
      <c r="H165" s="1040"/>
      <c r="I165" s="1040"/>
      <c r="J165" s="1041"/>
      <c r="K165" s="1041"/>
      <c r="L165" s="1041"/>
      <c r="M165" s="1032" t="s">
        <v>39</v>
      </c>
      <c r="N165" s="1032"/>
      <c r="O165" s="1032"/>
      <c r="P165" s="1103"/>
      <c r="Q165" s="1103"/>
      <c r="R165" s="1113">
        <v>-3</v>
      </c>
      <c r="S165" s="1113"/>
      <c r="T165" s="1113">
        <v>3</v>
      </c>
      <c r="U165" s="1113" t="s">
        <v>1316</v>
      </c>
      <c r="V165" s="1032" t="s">
        <v>21</v>
      </c>
      <c r="W165" s="1908"/>
      <c r="X165" s="894" t="s">
        <v>1422</v>
      </c>
      <c r="Y165" s="1181"/>
      <c r="Z165" s="1151"/>
      <c r="AA165" s="851"/>
      <c r="AB165" s="851"/>
      <c r="AC165" s="851"/>
      <c r="AD165" s="851"/>
      <c r="AE165" s="851"/>
      <c r="AF165" s="851"/>
      <c r="AG165" s="851"/>
      <c r="AH165" s="1152"/>
      <c r="AI165" s="1146"/>
      <c r="AJ165" s="851"/>
      <c r="AK165" s="851"/>
      <c r="AL165" s="851"/>
      <c r="AM165" s="851"/>
      <c r="AN165" s="1155"/>
      <c r="AO165" s="1160"/>
      <c r="AP165" s="1223"/>
      <c r="AQ165" s="160"/>
      <c r="AR165" s="160"/>
    </row>
    <row r="166" spans="1:44" s="161" customFormat="1" ht="24.95" customHeight="1">
      <c r="A166" s="1006" t="s">
        <v>2190</v>
      </c>
      <c r="B166" s="13">
        <v>41</v>
      </c>
      <c r="C166" s="1834" t="s">
        <v>1314</v>
      </c>
      <c r="D166" s="1013"/>
      <c r="E166" s="1013"/>
      <c r="F166" s="1029"/>
      <c r="G166" s="1029"/>
      <c r="H166" s="1042"/>
      <c r="I166" s="1042"/>
      <c r="J166" s="1043"/>
      <c r="K166" s="1043"/>
      <c r="L166" s="1043"/>
      <c r="M166" s="1029" t="s">
        <v>39</v>
      </c>
      <c r="N166" s="1029"/>
      <c r="O166" s="1029" t="s">
        <v>14</v>
      </c>
      <c r="P166" s="874" t="s">
        <v>79</v>
      </c>
      <c r="Q166" s="874" t="s">
        <v>1345</v>
      </c>
      <c r="R166" s="1124"/>
      <c r="S166" s="1124"/>
      <c r="T166" s="1125">
        <v>0.15</v>
      </c>
      <c r="U166" s="1124" t="s">
        <v>18</v>
      </c>
      <c r="V166" s="1029" t="s">
        <v>21</v>
      </c>
      <c r="W166" s="1910"/>
      <c r="X166" s="1858" t="s">
        <v>1317</v>
      </c>
      <c r="Y166" s="1842"/>
      <c r="Z166" s="1149"/>
      <c r="AA166" s="850"/>
      <c r="AB166" s="850"/>
      <c r="AC166" s="850"/>
      <c r="AD166" s="850"/>
      <c r="AE166" s="850"/>
      <c r="AF166" s="850"/>
      <c r="AG166" s="850"/>
      <c r="AH166" s="1150"/>
      <c r="AI166" s="1145"/>
      <c r="AJ166" s="850"/>
      <c r="AK166" s="850"/>
      <c r="AL166" s="850"/>
      <c r="AM166" s="850"/>
      <c r="AN166" s="1154"/>
      <c r="AO166" s="1159"/>
      <c r="AP166" s="1862"/>
      <c r="AQ166" s="160"/>
      <c r="AR166" s="160"/>
    </row>
    <row r="167" spans="1:44" s="161" customFormat="1" ht="24.95" customHeight="1">
      <c r="A167" s="1006" t="s">
        <v>2191</v>
      </c>
      <c r="B167" s="13">
        <v>41</v>
      </c>
      <c r="C167" s="1851"/>
      <c r="D167" s="1013"/>
      <c r="E167" s="1013"/>
      <c r="F167" s="1029"/>
      <c r="G167" s="1029"/>
      <c r="H167" s="1042"/>
      <c r="I167" s="1042"/>
      <c r="J167" s="1043"/>
      <c r="K167" s="1043"/>
      <c r="L167" s="1043"/>
      <c r="M167" s="1029" t="s">
        <v>39</v>
      </c>
      <c r="N167" s="1029"/>
      <c r="O167" s="1029" t="s">
        <v>14</v>
      </c>
      <c r="P167" s="874" t="s">
        <v>79</v>
      </c>
      <c r="Q167" s="874" t="s">
        <v>1346</v>
      </c>
      <c r="R167" s="1124"/>
      <c r="S167" s="1124"/>
      <c r="T167" s="1125">
        <v>0.2</v>
      </c>
      <c r="U167" s="1124" t="s">
        <v>18</v>
      </c>
      <c r="V167" s="1029" t="s">
        <v>21</v>
      </c>
      <c r="W167" s="1912"/>
      <c r="X167" s="1859"/>
      <c r="Y167" s="1843"/>
      <c r="Z167" s="1149"/>
      <c r="AA167" s="850"/>
      <c r="AB167" s="850"/>
      <c r="AC167" s="850"/>
      <c r="AD167" s="850"/>
      <c r="AE167" s="850"/>
      <c r="AF167" s="850"/>
      <c r="AG167" s="850"/>
      <c r="AH167" s="1150"/>
      <c r="AI167" s="1145"/>
      <c r="AJ167" s="850"/>
      <c r="AK167" s="850"/>
      <c r="AL167" s="850"/>
      <c r="AM167" s="850"/>
      <c r="AN167" s="1154"/>
      <c r="AO167" s="1159"/>
      <c r="AP167" s="1863"/>
      <c r="AQ167" s="160"/>
      <c r="AR167" s="160"/>
    </row>
    <row r="168" spans="1:44" s="161" customFormat="1" ht="24.95" customHeight="1">
      <c r="A168" s="1008" t="s">
        <v>2192</v>
      </c>
      <c r="B168" s="301">
        <v>41</v>
      </c>
      <c r="C168" s="1852" t="s">
        <v>1315</v>
      </c>
      <c r="D168" s="1012"/>
      <c r="E168" s="1012"/>
      <c r="F168" s="1032"/>
      <c r="G168" s="1032"/>
      <c r="H168" s="1040"/>
      <c r="I168" s="1040"/>
      <c r="J168" s="1041"/>
      <c r="K168" s="1041"/>
      <c r="L168" s="1041"/>
      <c r="M168" s="1032" t="s">
        <v>39</v>
      </c>
      <c r="N168" s="1032"/>
      <c r="O168" s="1032" t="s">
        <v>14</v>
      </c>
      <c r="P168" s="1103" t="s">
        <v>79</v>
      </c>
      <c r="Q168" s="1103" t="s">
        <v>1345</v>
      </c>
      <c r="R168" s="1113"/>
      <c r="S168" s="1113"/>
      <c r="T168" s="1126">
        <v>1.5</v>
      </c>
      <c r="U168" s="1113" t="s">
        <v>37</v>
      </c>
      <c r="V168" s="1032" t="s">
        <v>21</v>
      </c>
      <c r="W168" s="1911"/>
      <c r="X168" s="1825" t="s">
        <v>1317</v>
      </c>
      <c r="Y168" s="1860"/>
      <c r="Z168" s="1151"/>
      <c r="AA168" s="851"/>
      <c r="AB168" s="851"/>
      <c r="AC168" s="851"/>
      <c r="AD168" s="851"/>
      <c r="AE168" s="851"/>
      <c r="AF168" s="851"/>
      <c r="AG168" s="851"/>
      <c r="AH168" s="1152"/>
      <c r="AI168" s="1146"/>
      <c r="AJ168" s="851"/>
      <c r="AK168" s="851"/>
      <c r="AL168" s="851"/>
      <c r="AM168" s="851"/>
      <c r="AN168" s="1155"/>
      <c r="AO168" s="1160"/>
      <c r="AP168" s="1864"/>
      <c r="AQ168" s="160"/>
      <c r="AR168" s="160"/>
    </row>
    <row r="169" spans="1:44" s="161" customFormat="1" ht="24.95" customHeight="1">
      <c r="A169" s="1008" t="s">
        <v>2193</v>
      </c>
      <c r="B169" s="301">
        <v>41</v>
      </c>
      <c r="C169" s="1853"/>
      <c r="D169" s="1012"/>
      <c r="E169" s="1012"/>
      <c r="F169" s="1032"/>
      <c r="G169" s="1032"/>
      <c r="H169" s="1040"/>
      <c r="I169" s="1040"/>
      <c r="J169" s="1041"/>
      <c r="K169" s="1041"/>
      <c r="L169" s="1041"/>
      <c r="M169" s="1032" t="s">
        <v>39</v>
      </c>
      <c r="N169" s="1032"/>
      <c r="O169" s="1032" t="s">
        <v>14</v>
      </c>
      <c r="P169" s="1103" t="s">
        <v>79</v>
      </c>
      <c r="Q169" s="1103" t="s">
        <v>1346</v>
      </c>
      <c r="R169" s="1113"/>
      <c r="S169" s="1113"/>
      <c r="T169" s="1126">
        <v>1.5</v>
      </c>
      <c r="U169" s="1113" t="s">
        <v>37</v>
      </c>
      <c r="V169" s="1032" t="s">
        <v>21</v>
      </c>
      <c r="W169" s="1913"/>
      <c r="X169" s="1826"/>
      <c r="Y169" s="1861"/>
      <c r="Z169" s="1151"/>
      <c r="AA169" s="851"/>
      <c r="AB169" s="851"/>
      <c r="AC169" s="851"/>
      <c r="AD169" s="851"/>
      <c r="AE169" s="851"/>
      <c r="AF169" s="851"/>
      <c r="AG169" s="851"/>
      <c r="AH169" s="1152"/>
      <c r="AI169" s="1146"/>
      <c r="AJ169" s="851"/>
      <c r="AK169" s="851"/>
      <c r="AL169" s="851"/>
      <c r="AM169" s="851"/>
      <c r="AN169" s="1155"/>
      <c r="AO169" s="1160"/>
      <c r="AP169" s="1865"/>
      <c r="AQ169" s="160"/>
      <c r="AR169" s="160"/>
    </row>
    <row r="170" spans="1:44" s="161" customFormat="1" ht="24.95" customHeight="1">
      <c r="A170" s="1006" t="s">
        <v>2194</v>
      </c>
      <c r="B170" s="13">
        <v>41</v>
      </c>
      <c r="C170" s="288" t="s">
        <v>1423</v>
      </c>
      <c r="D170" s="1013"/>
      <c r="E170" s="1013"/>
      <c r="F170" s="1029"/>
      <c r="G170" s="1029"/>
      <c r="H170" s="1042"/>
      <c r="I170" s="1042"/>
      <c r="J170" s="1043"/>
      <c r="K170" s="1043"/>
      <c r="L170" s="1043"/>
      <c r="M170" s="1029" t="s">
        <v>39</v>
      </c>
      <c r="N170" s="1029"/>
      <c r="O170" s="1029" t="s">
        <v>14</v>
      </c>
      <c r="P170" s="874" t="s">
        <v>79</v>
      </c>
      <c r="Q170" s="1029" t="s">
        <v>1435</v>
      </c>
      <c r="R170" s="1099">
        <v>180</v>
      </c>
      <c r="S170" s="1099"/>
      <c r="T170" s="1105"/>
      <c r="U170" s="1013" t="s">
        <v>19</v>
      </c>
      <c r="V170" s="1029" t="s">
        <v>21</v>
      </c>
      <c r="W170" s="1910"/>
      <c r="X170" s="1171" t="s">
        <v>1436</v>
      </c>
      <c r="Y170" s="1180"/>
      <c r="Z170" s="1149"/>
      <c r="AA170" s="850"/>
      <c r="AB170" s="850"/>
      <c r="AC170" s="850"/>
      <c r="AD170" s="850"/>
      <c r="AE170" s="850"/>
      <c r="AF170" s="850"/>
      <c r="AG170" s="850"/>
      <c r="AH170" s="1150"/>
      <c r="AI170" s="1145"/>
      <c r="AJ170" s="850"/>
      <c r="AK170" s="850"/>
      <c r="AL170" s="850"/>
      <c r="AM170" s="850"/>
      <c r="AN170" s="1154"/>
      <c r="AO170" s="1159"/>
      <c r="AP170" s="1222"/>
      <c r="AQ170" s="160"/>
      <c r="AR170" s="160"/>
    </row>
    <row r="171" spans="1:44" s="161" customFormat="1" ht="24.95" customHeight="1">
      <c r="A171" s="1008" t="s">
        <v>2195</v>
      </c>
      <c r="B171" s="301">
        <v>41</v>
      </c>
      <c r="C171" s="78" t="s">
        <v>1424</v>
      </c>
      <c r="D171" s="1012"/>
      <c r="E171" s="1012"/>
      <c r="F171" s="1032"/>
      <c r="G171" s="1032"/>
      <c r="H171" s="1040"/>
      <c r="I171" s="1040"/>
      <c r="J171" s="1041"/>
      <c r="K171" s="1041"/>
      <c r="L171" s="1041"/>
      <c r="M171" s="1032" t="s">
        <v>39</v>
      </c>
      <c r="N171" s="1032"/>
      <c r="O171" s="1032" t="s">
        <v>14</v>
      </c>
      <c r="P171" s="1103" t="s">
        <v>79</v>
      </c>
      <c r="Q171" s="1032" t="s">
        <v>1435</v>
      </c>
      <c r="R171" s="1109">
        <v>200</v>
      </c>
      <c r="S171" s="1113"/>
      <c r="T171" s="1113"/>
      <c r="U171" s="1113" t="s">
        <v>19</v>
      </c>
      <c r="V171" s="1032" t="s">
        <v>21</v>
      </c>
      <c r="W171" s="1911"/>
      <c r="X171" s="1172" t="s">
        <v>1436</v>
      </c>
      <c r="Y171" s="1181"/>
      <c r="Z171" s="1151"/>
      <c r="AA171" s="851"/>
      <c r="AB171" s="851"/>
      <c r="AC171" s="851"/>
      <c r="AD171" s="851"/>
      <c r="AE171" s="851"/>
      <c r="AF171" s="851"/>
      <c r="AG171" s="851"/>
      <c r="AH171" s="1152"/>
      <c r="AI171" s="1146"/>
      <c r="AJ171" s="851"/>
      <c r="AK171" s="851"/>
      <c r="AL171" s="851"/>
      <c r="AM171" s="851"/>
      <c r="AN171" s="1155"/>
      <c r="AO171" s="1160"/>
      <c r="AP171" s="1223"/>
      <c r="AQ171" s="160"/>
      <c r="AR171" s="160"/>
    </row>
    <row r="172" spans="1:44" s="161" customFormat="1" ht="24.95" customHeight="1">
      <c r="A172" s="1006" t="s">
        <v>2196</v>
      </c>
      <c r="B172" s="13">
        <v>41</v>
      </c>
      <c r="C172" s="288" t="s">
        <v>1425</v>
      </c>
      <c r="D172" s="1013"/>
      <c r="E172" s="1013"/>
      <c r="F172" s="1029"/>
      <c r="G172" s="1029"/>
      <c r="H172" s="1042"/>
      <c r="I172" s="1042"/>
      <c r="J172" s="1043"/>
      <c r="K172" s="1043"/>
      <c r="L172" s="1043"/>
      <c r="M172" s="1029" t="s">
        <v>39</v>
      </c>
      <c r="N172" s="1029"/>
      <c r="O172" s="1029" t="s">
        <v>14</v>
      </c>
      <c r="P172" s="874" t="s">
        <v>79</v>
      </c>
      <c r="Q172" s="1029" t="s">
        <v>1435</v>
      </c>
      <c r="R172" s="1099"/>
      <c r="S172" s="1099"/>
      <c r="T172" s="1105">
        <v>10</v>
      </c>
      <c r="U172" s="1013" t="s">
        <v>1248</v>
      </c>
      <c r="V172" s="1029" t="s">
        <v>21</v>
      </c>
      <c r="W172" s="1910"/>
      <c r="X172" s="1171" t="s">
        <v>1436</v>
      </c>
      <c r="Y172" s="1180"/>
      <c r="Z172" s="1149"/>
      <c r="AA172" s="850"/>
      <c r="AB172" s="850"/>
      <c r="AC172" s="850"/>
      <c r="AD172" s="850"/>
      <c r="AE172" s="850"/>
      <c r="AF172" s="850"/>
      <c r="AG172" s="850"/>
      <c r="AH172" s="1150"/>
      <c r="AI172" s="1145"/>
      <c r="AJ172" s="850"/>
      <c r="AK172" s="850"/>
      <c r="AL172" s="850"/>
      <c r="AM172" s="850"/>
      <c r="AN172" s="1154"/>
      <c r="AO172" s="1159"/>
      <c r="AP172" s="1222"/>
      <c r="AQ172" s="160"/>
      <c r="AR172" s="160"/>
    </row>
    <row r="173" spans="1:44" s="161" customFormat="1" ht="24.95" customHeight="1">
      <c r="A173" s="1008" t="s">
        <v>2197</v>
      </c>
      <c r="B173" s="301">
        <v>41</v>
      </c>
      <c r="C173" s="78" t="s">
        <v>1426</v>
      </c>
      <c r="D173" s="1012"/>
      <c r="E173" s="1012"/>
      <c r="F173" s="1032"/>
      <c r="G173" s="1032"/>
      <c r="H173" s="1040"/>
      <c r="I173" s="1040"/>
      <c r="J173" s="1041"/>
      <c r="K173" s="1041"/>
      <c r="L173" s="1041"/>
      <c r="M173" s="1032" t="s">
        <v>39</v>
      </c>
      <c r="N173" s="1032"/>
      <c r="O173" s="1032" t="s">
        <v>14</v>
      </c>
      <c r="P173" s="1103" t="s">
        <v>79</v>
      </c>
      <c r="Q173" s="1032" t="s">
        <v>1435</v>
      </c>
      <c r="R173" s="1113"/>
      <c r="S173" s="1113"/>
      <c r="T173" s="1113">
        <v>1</v>
      </c>
      <c r="U173" s="1113" t="s">
        <v>1316</v>
      </c>
      <c r="V173" s="1032" t="s">
        <v>21</v>
      </c>
      <c r="W173" s="1911"/>
      <c r="X173" s="1172" t="s">
        <v>1436</v>
      </c>
      <c r="Y173" s="1181"/>
      <c r="Z173" s="1151"/>
      <c r="AA173" s="851"/>
      <c r="AB173" s="851"/>
      <c r="AC173" s="851"/>
      <c r="AD173" s="851"/>
      <c r="AE173" s="851"/>
      <c r="AF173" s="851"/>
      <c r="AG173" s="851"/>
      <c r="AH173" s="1152"/>
      <c r="AI173" s="1146"/>
      <c r="AJ173" s="851"/>
      <c r="AK173" s="851"/>
      <c r="AL173" s="851"/>
      <c r="AM173" s="851"/>
      <c r="AN173" s="1155"/>
      <c r="AO173" s="1160"/>
      <c r="AP173" s="1223"/>
      <c r="AQ173" s="160"/>
      <c r="AR173" s="160"/>
    </row>
    <row r="174" spans="1:44" s="162" customFormat="1" ht="24.95" customHeight="1">
      <c r="A174" s="1005" t="s">
        <v>2198</v>
      </c>
      <c r="B174" s="286"/>
      <c r="C174" s="294" t="s">
        <v>1397</v>
      </c>
      <c r="D174" s="1027"/>
      <c r="E174" s="1027"/>
      <c r="F174" s="1027"/>
      <c r="G174" s="1027"/>
      <c r="H174" s="1028"/>
      <c r="I174" s="1028"/>
      <c r="J174" s="1028"/>
      <c r="K174" s="1028"/>
      <c r="L174" s="1028"/>
      <c r="M174" s="1027"/>
      <c r="N174" s="1027"/>
      <c r="O174" s="1027"/>
      <c r="P174" s="1027"/>
      <c r="Q174" s="1027"/>
      <c r="R174" s="1097"/>
      <c r="S174" s="1097"/>
      <c r="T174" s="1097"/>
      <c r="U174" s="1027"/>
      <c r="V174" s="1027"/>
      <c r="W174" s="1906"/>
      <c r="X174" s="165"/>
      <c r="Y174" s="1141"/>
      <c r="Z174" s="1147"/>
      <c r="AA174" s="849"/>
      <c r="AB174" s="849"/>
      <c r="AC174" s="849"/>
      <c r="AD174" s="849"/>
      <c r="AE174" s="849"/>
      <c r="AF174" s="849"/>
      <c r="AG174" s="849"/>
      <c r="AH174" s="1148"/>
      <c r="AI174" s="1144"/>
      <c r="AJ174" s="849"/>
      <c r="AK174" s="849"/>
      <c r="AL174" s="849"/>
      <c r="AM174" s="849"/>
      <c r="AN174" s="1153"/>
      <c r="AO174" s="1158"/>
      <c r="AP174" s="1197"/>
    </row>
    <row r="175" spans="1:44" s="161" customFormat="1" ht="24.95" customHeight="1">
      <c r="A175" s="1013" t="s">
        <v>2199</v>
      </c>
      <c r="B175" s="15">
        <v>41</v>
      </c>
      <c r="C175" s="1834" t="s">
        <v>1703</v>
      </c>
      <c r="D175" s="1013"/>
      <c r="E175" s="1013" t="s">
        <v>1664</v>
      </c>
      <c r="F175" s="1029" t="s">
        <v>1350</v>
      </c>
      <c r="G175" s="1029">
        <v>3.15</v>
      </c>
      <c r="H175" s="1042" t="s">
        <v>1194</v>
      </c>
      <c r="I175" s="1042" t="s">
        <v>1237</v>
      </c>
      <c r="J175" s="1057">
        <v>2110</v>
      </c>
      <c r="K175" s="1057">
        <v>2200</v>
      </c>
      <c r="L175" s="1057"/>
      <c r="M175" s="1029" t="s">
        <v>39</v>
      </c>
      <c r="N175" s="1029"/>
      <c r="O175" s="1029" t="s">
        <v>14</v>
      </c>
      <c r="P175" s="874"/>
      <c r="Q175" s="874"/>
      <c r="R175" s="1099"/>
      <c r="S175" s="1099"/>
      <c r="T175" s="1099">
        <v>-167</v>
      </c>
      <c r="U175" s="1013" t="s">
        <v>1270</v>
      </c>
      <c r="V175" s="1029" t="s">
        <v>21</v>
      </c>
      <c r="W175" s="1910"/>
      <c r="X175" s="910" t="s">
        <v>1706</v>
      </c>
      <c r="Y175" s="1180"/>
      <c r="Z175" s="1149"/>
      <c r="AA175" s="850"/>
      <c r="AB175" s="850"/>
      <c r="AC175" s="850"/>
      <c r="AD175" s="850"/>
      <c r="AE175" s="850"/>
      <c r="AF175" s="850"/>
      <c r="AG175" s="850"/>
      <c r="AH175" s="1150"/>
      <c r="AI175" s="1145"/>
      <c r="AJ175" s="850"/>
      <c r="AK175" s="850"/>
      <c r="AL175" s="850"/>
      <c r="AM175" s="850"/>
      <c r="AN175" s="1154"/>
      <c r="AO175" s="1159"/>
      <c r="AP175" s="1222"/>
      <c r="AQ175" s="160"/>
      <c r="AR175" s="160"/>
    </row>
    <row r="176" spans="1:44" s="161" customFormat="1" ht="24.95" customHeight="1">
      <c r="A176" s="1013" t="s">
        <v>2200</v>
      </c>
      <c r="B176" s="15">
        <v>41</v>
      </c>
      <c r="C176" s="1835"/>
      <c r="D176" s="1013"/>
      <c r="E176" s="1013" t="s">
        <v>1664</v>
      </c>
      <c r="F176" s="1029" t="s">
        <v>1369</v>
      </c>
      <c r="G176" s="1029">
        <v>3.15</v>
      </c>
      <c r="H176" s="1042" t="s">
        <v>1194</v>
      </c>
      <c r="I176" s="1042" t="s">
        <v>1237</v>
      </c>
      <c r="J176" s="1057">
        <v>2110</v>
      </c>
      <c r="K176" s="1057">
        <v>2200</v>
      </c>
      <c r="L176" s="1057"/>
      <c r="M176" s="1029" t="s">
        <v>39</v>
      </c>
      <c r="N176" s="1029"/>
      <c r="O176" s="1029" t="s">
        <v>14</v>
      </c>
      <c r="P176" s="874"/>
      <c r="Q176" s="874"/>
      <c r="R176" s="1099"/>
      <c r="S176" s="1099"/>
      <c r="T176" s="1099">
        <v>-194</v>
      </c>
      <c r="U176" s="1013" t="s">
        <v>1270</v>
      </c>
      <c r="V176" s="1029"/>
      <c r="W176" s="1910"/>
      <c r="X176" s="1161" t="s">
        <v>1392</v>
      </c>
      <c r="Y176" s="1180"/>
      <c r="Z176" s="1149"/>
      <c r="AA176" s="850"/>
      <c r="AB176" s="850"/>
      <c r="AC176" s="850"/>
      <c r="AD176" s="850"/>
      <c r="AE176" s="850"/>
      <c r="AF176" s="850"/>
      <c r="AG176" s="850"/>
      <c r="AH176" s="1150"/>
      <c r="AI176" s="1145"/>
      <c r="AJ176" s="850"/>
      <c r="AK176" s="850"/>
      <c r="AL176" s="850"/>
      <c r="AM176" s="850"/>
      <c r="AN176" s="1154"/>
      <c r="AO176" s="1159"/>
      <c r="AP176" s="1222"/>
      <c r="AQ176" s="160"/>
      <c r="AR176" s="160"/>
    </row>
    <row r="177" spans="1:44" s="161" customFormat="1" ht="24.95" customHeight="1">
      <c r="A177" s="1013" t="s">
        <v>2201</v>
      </c>
      <c r="B177" s="15">
        <v>41</v>
      </c>
      <c r="C177" s="1851"/>
      <c r="D177" s="1013"/>
      <c r="E177" s="1013" t="s">
        <v>1664</v>
      </c>
      <c r="F177" s="1029" t="s">
        <v>1378</v>
      </c>
      <c r="G177" s="1029">
        <v>3.15</v>
      </c>
      <c r="H177" s="1042" t="s">
        <v>1194</v>
      </c>
      <c r="I177" s="1042" t="s">
        <v>1237</v>
      </c>
      <c r="J177" s="1057">
        <v>2110</v>
      </c>
      <c r="K177" s="1057">
        <v>2200</v>
      </c>
      <c r="L177" s="1057"/>
      <c r="M177" s="1029" t="s">
        <v>39</v>
      </c>
      <c r="N177" s="1029"/>
      <c r="O177" s="1029" t="s">
        <v>14</v>
      </c>
      <c r="P177" s="874"/>
      <c r="Q177" s="874"/>
      <c r="R177" s="1099"/>
      <c r="S177" s="1099"/>
      <c r="T177" s="1099">
        <v>-194</v>
      </c>
      <c r="U177" s="1013" t="s">
        <v>1270</v>
      </c>
      <c r="V177" s="1029"/>
      <c r="W177" s="1910"/>
      <c r="X177" s="910" t="s">
        <v>1391</v>
      </c>
      <c r="Y177" s="1180"/>
      <c r="Z177" s="1149"/>
      <c r="AA177" s="850"/>
      <c r="AB177" s="850"/>
      <c r="AC177" s="850"/>
      <c r="AD177" s="850"/>
      <c r="AE177" s="850"/>
      <c r="AF177" s="850"/>
      <c r="AG177" s="850"/>
      <c r="AH177" s="1150"/>
      <c r="AI177" s="1145"/>
      <c r="AJ177" s="850"/>
      <c r="AK177" s="850"/>
      <c r="AL177" s="850"/>
      <c r="AM177" s="850"/>
      <c r="AN177" s="1154"/>
      <c r="AO177" s="1159"/>
      <c r="AP177" s="1222"/>
      <c r="AQ177" s="160"/>
      <c r="AR177" s="160"/>
    </row>
    <row r="178" spans="1:44" s="161" customFormat="1" ht="24.95" customHeight="1">
      <c r="A178" s="1012" t="s">
        <v>2202</v>
      </c>
      <c r="B178" s="302">
        <v>41</v>
      </c>
      <c r="C178" s="1852" t="s">
        <v>1381</v>
      </c>
      <c r="D178" s="1012"/>
      <c r="E178" s="1012" t="s">
        <v>1664</v>
      </c>
      <c r="F178" s="1032" t="s">
        <v>1350</v>
      </c>
      <c r="G178" s="1032">
        <v>3.15</v>
      </c>
      <c r="H178" s="1040" t="s">
        <v>1194</v>
      </c>
      <c r="I178" s="1040" t="s">
        <v>1237</v>
      </c>
      <c r="J178" s="1058">
        <v>1805</v>
      </c>
      <c r="K178" s="1058">
        <v>1880</v>
      </c>
      <c r="L178" s="1058"/>
      <c r="M178" s="1032" t="s">
        <v>39</v>
      </c>
      <c r="N178" s="1032"/>
      <c r="O178" s="1032" t="s">
        <v>14</v>
      </c>
      <c r="P178" s="1103"/>
      <c r="Q178" s="1103"/>
      <c r="R178" s="1100"/>
      <c r="S178" s="1100"/>
      <c r="T178" s="1100">
        <v>-167</v>
      </c>
      <c r="U178" s="1012" t="s">
        <v>1270</v>
      </c>
      <c r="V178" s="1032" t="s">
        <v>21</v>
      </c>
      <c r="W178" s="1911"/>
      <c r="X178" s="1162" t="s">
        <v>1353</v>
      </c>
      <c r="Y178" s="1181"/>
      <c r="Z178" s="1151"/>
      <c r="AA178" s="851"/>
      <c r="AB178" s="851"/>
      <c r="AC178" s="851"/>
      <c r="AD178" s="851"/>
      <c r="AE178" s="851"/>
      <c r="AF178" s="851"/>
      <c r="AG178" s="851"/>
      <c r="AH178" s="1152"/>
      <c r="AI178" s="1146"/>
      <c r="AJ178" s="851"/>
      <c r="AK178" s="851"/>
      <c r="AL178" s="851"/>
      <c r="AM178" s="851"/>
      <c r="AN178" s="1155"/>
      <c r="AO178" s="1160"/>
      <c r="AP178" s="1223"/>
      <c r="AQ178" s="160"/>
      <c r="AR178" s="160"/>
    </row>
    <row r="179" spans="1:44" s="161" customFormat="1" ht="24.95" customHeight="1">
      <c r="A179" s="1012" t="s">
        <v>2203</v>
      </c>
      <c r="B179" s="302">
        <v>41</v>
      </c>
      <c r="C179" s="1853"/>
      <c r="D179" s="1012"/>
      <c r="E179" s="1012" t="s">
        <v>1664</v>
      </c>
      <c r="F179" s="1032" t="s">
        <v>1369</v>
      </c>
      <c r="G179" s="1032">
        <v>3.15</v>
      </c>
      <c r="H179" s="1040" t="s">
        <v>1194</v>
      </c>
      <c r="I179" s="1040" t="s">
        <v>1237</v>
      </c>
      <c r="J179" s="1058">
        <v>1805</v>
      </c>
      <c r="K179" s="1058">
        <v>1880</v>
      </c>
      <c r="L179" s="1058"/>
      <c r="M179" s="1032" t="s">
        <v>39</v>
      </c>
      <c r="N179" s="1032"/>
      <c r="O179" s="1032" t="s">
        <v>14</v>
      </c>
      <c r="P179" s="1103"/>
      <c r="Q179" s="1103"/>
      <c r="R179" s="1100"/>
      <c r="S179" s="1100"/>
      <c r="T179" s="1100">
        <v>-194</v>
      </c>
      <c r="U179" s="1012" t="s">
        <v>1270</v>
      </c>
      <c r="V179" s="1032"/>
      <c r="W179" s="1911"/>
      <c r="X179" s="1162" t="s">
        <v>1392</v>
      </c>
      <c r="Y179" s="1181"/>
      <c r="Z179" s="1151"/>
      <c r="AA179" s="851"/>
      <c r="AB179" s="851"/>
      <c r="AC179" s="851"/>
      <c r="AD179" s="851"/>
      <c r="AE179" s="851"/>
      <c r="AF179" s="851"/>
      <c r="AG179" s="851"/>
      <c r="AH179" s="1152"/>
      <c r="AI179" s="1146"/>
      <c r="AJ179" s="851"/>
      <c r="AK179" s="851"/>
      <c r="AL179" s="851"/>
      <c r="AM179" s="851"/>
      <c r="AN179" s="1155"/>
      <c r="AO179" s="1160"/>
      <c r="AP179" s="1223"/>
      <c r="AQ179" s="160"/>
      <c r="AR179" s="160"/>
    </row>
    <row r="180" spans="1:44" s="161" customFormat="1" ht="24.95" customHeight="1">
      <c r="A180" s="1012" t="s">
        <v>2204</v>
      </c>
      <c r="B180" s="302">
        <v>41</v>
      </c>
      <c r="C180" s="1854"/>
      <c r="D180" s="1012"/>
      <c r="E180" s="1012" t="s">
        <v>1664</v>
      </c>
      <c r="F180" s="1032" t="s">
        <v>1378</v>
      </c>
      <c r="G180" s="1032">
        <v>3.15</v>
      </c>
      <c r="H180" s="1040" t="s">
        <v>1194</v>
      </c>
      <c r="I180" s="1040" t="s">
        <v>1237</v>
      </c>
      <c r="J180" s="1058">
        <v>1805</v>
      </c>
      <c r="K180" s="1058">
        <v>1880</v>
      </c>
      <c r="L180" s="1058"/>
      <c r="M180" s="1032" t="s">
        <v>39</v>
      </c>
      <c r="N180" s="1032"/>
      <c r="O180" s="1032" t="s">
        <v>14</v>
      </c>
      <c r="P180" s="1103"/>
      <c r="Q180" s="1103"/>
      <c r="R180" s="1100"/>
      <c r="S180" s="1100"/>
      <c r="T180" s="1100">
        <v>-194</v>
      </c>
      <c r="U180" s="1012" t="s">
        <v>1270</v>
      </c>
      <c r="V180" s="1032"/>
      <c r="W180" s="1911"/>
      <c r="X180" s="1162" t="s">
        <v>1391</v>
      </c>
      <c r="Y180" s="1181"/>
      <c r="Z180" s="1151"/>
      <c r="AA180" s="851"/>
      <c r="AB180" s="851"/>
      <c r="AC180" s="851"/>
      <c r="AD180" s="851"/>
      <c r="AE180" s="851"/>
      <c r="AF180" s="851"/>
      <c r="AG180" s="851"/>
      <c r="AH180" s="1152"/>
      <c r="AI180" s="1146"/>
      <c r="AJ180" s="851"/>
      <c r="AK180" s="851"/>
      <c r="AL180" s="851"/>
      <c r="AM180" s="851"/>
      <c r="AN180" s="1155"/>
      <c r="AO180" s="1160"/>
      <c r="AP180" s="1223"/>
      <c r="AQ180" s="160"/>
      <c r="AR180" s="160"/>
    </row>
    <row r="181" spans="1:44" s="161" customFormat="1" ht="24.95" customHeight="1">
      <c r="A181" s="1013" t="s">
        <v>2205</v>
      </c>
      <c r="B181" s="15">
        <v>41</v>
      </c>
      <c r="C181" s="1834" t="s">
        <v>1567</v>
      </c>
      <c r="D181" s="1013"/>
      <c r="E181" s="1013" t="s">
        <v>1664</v>
      </c>
      <c r="F181" s="1029" t="s">
        <v>1350</v>
      </c>
      <c r="G181" s="1029">
        <v>3.15</v>
      </c>
      <c r="H181" s="1042" t="s">
        <v>1194</v>
      </c>
      <c r="I181" s="1042" t="s">
        <v>1237</v>
      </c>
      <c r="J181" s="1057">
        <v>1930</v>
      </c>
      <c r="K181" s="1057">
        <v>1995</v>
      </c>
      <c r="L181" s="1057"/>
      <c r="M181" s="1029" t="s">
        <v>39</v>
      </c>
      <c r="N181" s="1029"/>
      <c r="O181" s="1029" t="s">
        <v>14</v>
      </c>
      <c r="P181" s="874"/>
      <c r="Q181" s="874"/>
      <c r="R181" s="1099"/>
      <c r="S181" s="1099"/>
      <c r="T181" s="1099">
        <v>-167</v>
      </c>
      <c r="U181" s="1013" t="s">
        <v>1270</v>
      </c>
      <c r="V181" s="1029" t="s">
        <v>21</v>
      </c>
      <c r="W181" s="1910"/>
      <c r="X181" s="910" t="s">
        <v>1566</v>
      </c>
      <c r="Y181" s="1180"/>
      <c r="Z181" s="1149"/>
      <c r="AA181" s="850"/>
      <c r="AB181" s="850"/>
      <c r="AC181" s="850"/>
      <c r="AD181" s="850"/>
      <c r="AE181" s="850"/>
      <c r="AF181" s="850"/>
      <c r="AG181" s="850"/>
      <c r="AH181" s="1150"/>
      <c r="AI181" s="1145"/>
      <c r="AJ181" s="850"/>
      <c r="AK181" s="850"/>
      <c r="AL181" s="850"/>
      <c r="AM181" s="850"/>
      <c r="AN181" s="1154"/>
      <c r="AO181" s="1159"/>
      <c r="AP181" s="1222"/>
      <c r="AQ181" s="160"/>
      <c r="AR181" s="160"/>
    </row>
    <row r="182" spans="1:44" s="161" customFormat="1" ht="24.95" customHeight="1">
      <c r="A182" s="1013" t="s">
        <v>2206</v>
      </c>
      <c r="B182" s="15">
        <v>41</v>
      </c>
      <c r="C182" s="1835"/>
      <c r="D182" s="1013"/>
      <c r="E182" s="1013" t="s">
        <v>1664</v>
      </c>
      <c r="F182" s="1029" t="s">
        <v>1369</v>
      </c>
      <c r="G182" s="1029">
        <v>3.15</v>
      </c>
      <c r="H182" s="1042" t="s">
        <v>1194</v>
      </c>
      <c r="I182" s="1042" t="s">
        <v>1237</v>
      </c>
      <c r="J182" s="1057">
        <v>1930</v>
      </c>
      <c r="K182" s="1057">
        <v>1995</v>
      </c>
      <c r="L182" s="1057"/>
      <c r="M182" s="1029" t="s">
        <v>39</v>
      </c>
      <c r="N182" s="1029"/>
      <c r="O182" s="1029" t="s">
        <v>14</v>
      </c>
      <c r="P182" s="874"/>
      <c r="Q182" s="874"/>
      <c r="R182" s="1099"/>
      <c r="S182" s="1099"/>
      <c r="T182" s="1099">
        <v>-194</v>
      </c>
      <c r="U182" s="1013" t="s">
        <v>1270</v>
      </c>
      <c r="V182" s="1029"/>
      <c r="W182" s="1910"/>
      <c r="X182" s="1161" t="s">
        <v>1392</v>
      </c>
      <c r="Y182" s="1180"/>
      <c r="Z182" s="1149"/>
      <c r="AA182" s="850"/>
      <c r="AB182" s="850"/>
      <c r="AC182" s="850"/>
      <c r="AD182" s="850"/>
      <c r="AE182" s="850"/>
      <c r="AF182" s="850"/>
      <c r="AG182" s="850"/>
      <c r="AH182" s="1150"/>
      <c r="AI182" s="1145"/>
      <c r="AJ182" s="850"/>
      <c r="AK182" s="850"/>
      <c r="AL182" s="850"/>
      <c r="AM182" s="850"/>
      <c r="AN182" s="1154"/>
      <c r="AO182" s="1159"/>
      <c r="AP182" s="1222"/>
      <c r="AQ182" s="160"/>
      <c r="AR182" s="160"/>
    </row>
    <row r="183" spans="1:44" s="161" customFormat="1" ht="24.95" customHeight="1">
      <c r="A183" s="1013" t="s">
        <v>2207</v>
      </c>
      <c r="B183" s="15">
        <v>41</v>
      </c>
      <c r="C183" s="1851"/>
      <c r="D183" s="1013"/>
      <c r="E183" s="1013" t="s">
        <v>1664</v>
      </c>
      <c r="F183" s="1029" t="s">
        <v>1378</v>
      </c>
      <c r="G183" s="1029">
        <v>3.15</v>
      </c>
      <c r="H183" s="1042" t="s">
        <v>1194</v>
      </c>
      <c r="I183" s="1042" t="s">
        <v>1237</v>
      </c>
      <c r="J183" s="1057">
        <v>1930</v>
      </c>
      <c r="K183" s="1057">
        <v>1995</v>
      </c>
      <c r="L183" s="1057"/>
      <c r="M183" s="1029" t="s">
        <v>39</v>
      </c>
      <c r="N183" s="1029"/>
      <c r="O183" s="1029" t="s">
        <v>14</v>
      </c>
      <c r="P183" s="874"/>
      <c r="Q183" s="874"/>
      <c r="R183" s="1099"/>
      <c r="S183" s="1099"/>
      <c r="T183" s="1099">
        <v>-194</v>
      </c>
      <c r="U183" s="1013" t="s">
        <v>1270</v>
      </c>
      <c r="V183" s="1029"/>
      <c r="W183" s="1910"/>
      <c r="X183" s="910" t="s">
        <v>1391</v>
      </c>
      <c r="Y183" s="1180"/>
      <c r="Z183" s="1149"/>
      <c r="AA183" s="850"/>
      <c r="AB183" s="850"/>
      <c r="AC183" s="850"/>
      <c r="AD183" s="850"/>
      <c r="AE183" s="850"/>
      <c r="AF183" s="850"/>
      <c r="AG183" s="850"/>
      <c r="AH183" s="1150"/>
      <c r="AI183" s="1145"/>
      <c r="AJ183" s="850"/>
      <c r="AK183" s="850"/>
      <c r="AL183" s="850"/>
      <c r="AM183" s="850"/>
      <c r="AN183" s="1154"/>
      <c r="AO183" s="1159"/>
      <c r="AP183" s="1222"/>
      <c r="AQ183" s="160"/>
      <c r="AR183" s="160"/>
    </row>
    <row r="184" spans="1:44" s="161" customFormat="1" ht="24.95" customHeight="1">
      <c r="A184" s="1012" t="s">
        <v>2208</v>
      </c>
      <c r="B184" s="302">
        <v>41</v>
      </c>
      <c r="C184" s="313" t="s">
        <v>1572</v>
      </c>
      <c r="D184" s="1012"/>
      <c r="E184" s="1012" t="s">
        <v>1664</v>
      </c>
      <c r="F184" s="1032" t="s">
        <v>1388</v>
      </c>
      <c r="G184" s="1032">
        <v>3.15</v>
      </c>
      <c r="H184" s="1040" t="s">
        <v>1194</v>
      </c>
      <c r="I184" s="1040" t="s">
        <v>1237</v>
      </c>
      <c r="J184" s="1058">
        <v>617</v>
      </c>
      <c r="K184" s="1058">
        <v>960</v>
      </c>
      <c r="L184" s="1058"/>
      <c r="M184" s="1032" t="s">
        <v>39</v>
      </c>
      <c r="N184" s="1032"/>
      <c r="O184" s="1032" t="s">
        <v>14</v>
      </c>
      <c r="P184" s="1103"/>
      <c r="Q184" s="1103"/>
      <c r="R184" s="1100"/>
      <c r="S184" s="1100"/>
      <c r="T184" s="1100">
        <v>-172</v>
      </c>
      <c r="U184" s="1012" t="s">
        <v>1270</v>
      </c>
      <c r="V184" s="1032" t="s">
        <v>21</v>
      </c>
      <c r="W184" s="1911"/>
      <c r="X184" s="1162" t="s">
        <v>1390</v>
      </c>
      <c r="Y184" s="1181"/>
      <c r="Z184" s="1151"/>
      <c r="AA184" s="851"/>
      <c r="AB184" s="851"/>
      <c r="AC184" s="851"/>
      <c r="AD184" s="851"/>
      <c r="AE184" s="851"/>
      <c r="AF184" s="851"/>
      <c r="AG184" s="851"/>
      <c r="AH184" s="1152"/>
      <c r="AI184" s="1146"/>
      <c r="AJ184" s="851"/>
      <c r="AK184" s="851"/>
      <c r="AL184" s="851"/>
      <c r="AM184" s="851"/>
      <c r="AN184" s="1155"/>
      <c r="AO184" s="1160"/>
      <c r="AP184" s="1223"/>
      <c r="AQ184" s="160"/>
      <c r="AR184" s="160"/>
    </row>
    <row r="185" spans="1:44" s="161" customFormat="1" ht="24.95" customHeight="1">
      <c r="A185" s="1013" t="s">
        <v>2209</v>
      </c>
      <c r="B185" s="15">
        <v>41</v>
      </c>
      <c r="C185" s="1866" t="s">
        <v>1700</v>
      </c>
      <c r="D185" s="1013"/>
      <c r="E185" s="1013" t="s">
        <v>1664</v>
      </c>
      <c r="F185" s="1029" t="s">
        <v>1371</v>
      </c>
      <c r="G185" s="1029">
        <v>3.15</v>
      </c>
      <c r="H185" s="1042" t="s">
        <v>1194</v>
      </c>
      <c r="I185" s="1042" t="s">
        <v>1237</v>
      </c>
      <c r="J185" s="1057">
        <v>1452</v>
      </c>
      <c r="K185" s="1057">
        <v>1510.9</v>
      </c>
      <c r="L185" s="1057"/>
      <c r="M185" s="1029" t="s">
        <v>39</v>
      </c>
      <c r="N185" s="1029"/>
      <c r="O185" s="1029" t="s">
        <v>14</v>
      </c>
      <c r="P185" s="874"/>
      <c r="Q185" s="874"/>
      <c r="R185" s="1099"/>
      <c r="S185" s="1099"/>
      <c r="T185" s="1099">
        <v>-184</v>
      </c>
      <c r="U185" s="1013" t="s">
        <v>1270</v>
      </c>
      <c r="V185" s="1029" t="s">
        <v>21</v>
      </c>
      <c r="W185" s="1910"/>
      <c r="X185" s="910" t="s">
        <v>1389</v>
      </c>
      <c r="Y185" s="1180"/>
      <c r="Z185" s="1149"/>
      <c r="AA185" s="850"/>
      <c r="AB185" s="850"/>
      <c r="AC185" s="850"/>
      <c r="AD185" s="850"/>
      <c r="AE185" s="850"/>
      <c r="AF185" s="850"/>
      <c r="AG185" s="850"/>
      <c r="AH185" s="1150"/>
      <c r="AI185" s="1145"/>
      <c r="AJ185" s="850"/>
      <c r="AK185" s="850"/>
      <c r="AL185" s="850"/>
      <c r="AM185" s="850"/>
      <c r="AN185" s="1154"/>
      <c r="AO185" s="1159"/>
      <c r="AP185" s="1222"/>
      <c r="AQ185" s="160"/>
      <c r="AR185" s="160"/>
    </row>
    <row r="186" spans="1:44" s="161" customFormat="1" ht="24.95" customHeight="1">
      <c r="A186" s="1013" t="s">
        <v>2210</v>
      </c>
      <c r="B186" s="15">
        <v>41</v>
      </c>
      <c r="C186" s="1868"/>
      <c r="D186" s="1013"/>
      <c r="E186" s="1013" t="s">
        <v>1664</v>
      </c>
      <c r="F186" s="1029" t="s">
        <v>1378</v>
      </c>
      <c r="G186" s="1029">
        <v>3.15</v>
      </c>
      <c r="H186" s="1042" t="s">
        <v>1194</v>
      </c>
      <c r="I186" s="1042" t="s">
        <v>1237</v>
      </c>
      <c r="J186" s="1057">
        <v>1452</v>
      </c>
      <c r="K186" s="1057">
        <v>1510.9</v>
      </c>
      <c r="L186" s="1057"/>
      <c r="M186" s="1029" t="s">
        <v>39</v>
      </c>
      <c r="N186" s="1029"/>
      <c r="O186" s="1029" t="s">
        <v>14</v>
      </c>
      <c r="P186" s="874"/>
      <c r="Q186" s="874"/>
      <c r="R186" s="1099"/>
      <c r="S186" s="1099"/>
      <c r="T186" s="1099">
        <v>-194</v>
      </c>
      <c r="U186" s="1013" t="s">
        <v>1270</v>
      </c>
      <c r="V186" s="1029"/>
      <c r="W186" s="1910"/>
      <c r="X186" s="910" t="s">
        <v>1391</v>
      </c>
      <c r="Y186" s="1180"/>
      <c r="Z186" s="1149"/>
      <c r="AA186" s="850"/>
      <c r="AB186" s="850"/>
      <c r="AC186" s="850"/>
      <c r="AD186" s="850"/>
      <c r="AE186" s="850"/>
      <c r="AF186" s="850"/>
      <c r="AG186" s="850"/>
      <c r="AH186" s="1150"/>
      <c r="AI186" s="1145"/>
      <c r="AJ186" s="850"/>
      <c r="AK186" s="850"/>
      <c r="AL186" s="850"/>
      <c r="AM186" s="850"/>
      <c r="AN186" s="1154"/>
      <c r="AO186" s="1159"/>
      <c r="AP186" s="1222"/>
      <c r="AQ186" s="160"/>
      <c r="AR186" s="160"/>
    </row>
    <row r="187" spans="1:44" s="161" customFormat="1" ht="24.95" customHeight="1">
      <c r="A187" s="1014" t="s">
        <v>2211</v>
      </c>
      <c r="B187" s="303">
        <v>41</v>
      </c>
      <c r="C187" s="307" t="s">
        <v>1637</v>
      </c>
      <c r="D187" s="1014"/>
      <c r="E187" s="1014" t="s">
        <v>1664</v>
      </c>
      <c r="F187" s="1014" t="s">
        <v>1388</v>
      </c>
      <c r="G187" s="1014">
        <v>3.15</v>
      </c>
      <c r="H187" s="1046" t="s">
        <v>1194</v>
      </c>
      <c r="I187" s="1046" t="s">
        <v>1237</v>
      </c>
      <c r="J187" s="1061">
        <v>3400</v>
      </c>
      <c r="K187" s="1061">
        <v>3800</v>
      </c>
      <c r="L187" s="1058"/>
      <c r="M187" s="1032" t="s">
        <v>39</v>
      </c>
      <c r="N187" s="1032"/>
      <c r="O187" s="1032" t="s">
        <v>14</v>
      </c>
      <c r="P187" s="1103"/>
      <c r="Q187" s="1103"/>
      <c r="R187" s="1100"/>
      <c r="S187" s="1100"/>
      <c r="T187" s="1100">
        <v>-167</v>
      </c>
      <c r="U187" s="1012" t="s">
        <v>1270</v>
      </c>
      <c r="V187" s="1032" t="s">
        <v>21</v>
      </c>
      <c r="W187" s="1911"/>
      <c r="X187" s="1162" t="s">
        <v>1390</v>
      </c>
      <c r="Y187" s="1181"/>
      <c r="Z187" s="1151"/>
      <c r="AA187" s="851"/>
      <c r="AB187" s="851"/>
      <c r="AC187" s="851"/>
      <c r="AD187" s="851"/>
      <c r="AE187" s="851"/>
      <c r="AF187" s="851"/>
      <c r="AG187" s="851"/>
      <c r="AH187" s="1152"/>
      <c r="AI187" s="1146"/>
      <c r="AJ187" s="851"/>
      <c r="AK187" s="851"/>
      <c r="AL187" s="851"/>
      <c r="AM187" s="851"/>
      <c r="AN187" s="1155"/>
      <c r="AO187" s="1160"/>
      <c r="AP187" s="1223"/>
      <c r="AQ187" s="160"/>
      <c r="AR187" s="160"/>
    </row>
    <row r="188" spans="1:44" s="162" customFormat="1" ht="24.95" customHeight="1">
      <c r="A188" s="1005" t="s">
        <v>2212</v>
      </c>
      <c r="B188" s="286"/>
      <c r="C188" s="294" t="s">
        <v>1398</v>
      </c>
      <c r="D188" s="1027"/>
      <c r="E188" s="1027"/>
      <c r="F188" s="1027"/>
      <c r="G188" s="1027"/>
      <c r="H188" s="1028"/>
      <c r="I188" s="1028"/>
      <c r="J188" s="1028"/>
      <c r="K188" s="1028"/>
      <c r="L188" s="1028"/>
      <c r="M188" s="1027"/>
      <c r="N188" s="1027"/>
      <c r="O188" s="1027"/>
      <c r="P188" s="1027"/>
      <c r="Q188" s="1027"/>
      <c r="R188" s="1097"/>
      <c r="S188" s="1097"/>
      <c r="T188" s="1097"/>
      <c r="U188" s="1027"/>
      <c r="V188" s="1027"/>
      <c r="W188" s="1906"/>
      <c r="X188" s="165"/>
      <c r="Y188" s="1141"/>
      <c r="Z188" s="1147"/>
      <c r="AA188" s="849"/>
      <c r="AB188" s="849"/>
      <c r="AC188" s="849"/>
      <c r="AD188" s="849"/>
      <c r="AE188" s="849"/>
      <c r="AF188" s="849"/>
      <c r="AG188" s="849"/>
      <c r="AH188" s="1148"/>
      <c r="AI188" s="1144"/>
      <c r="AJ188" s="849"/>
      <c r="AK188" s="849"/>
      <c r="AL188" s="849"/>
      <c r="AM188" s="849"/>
      <c r="AN188" s="1153"/>
      <c r="AO188" s="1158"/>
      <c r="AP188" s="1197"/>
    </row>
    <row r="189" spans="1:44" s="161" customFormat="1" ht="24.95" customHeight="1">
      <c r="A189" s="887" t="s">
        <v>2213</v>
      </c>
      <c r="B189" s="13">
        <v>41</v>
      </c>
      <c r="C189" s="1866" t="s">
        <v>2258</v>
      </c>
      <c r="D189" s="1013"/>
      <c r="E189" s="1013" t="s">
        <v>1664</v>
      </c>
      <c r="F189" s="1029" t="s">
        <v>1350</v>
      </c>
      <c r="G189" s="1029">
        <v>3.15</v>
      </c>
      <c r="H189" s="1042" t="s">
        <v>1194</v>
      </c>
      <c r="I189" s="1042" t="s">
        <v>875</v>
      </c>
      <c r="J189" s="1057">
        <v>2496</v>
      </c>
      <c r="K189" s="1057">
        <v>2690</v>
      </c>
      <c r="L189" s="1057"/>
      <c r="M189" s="1029" t="s">
        <v>39</v>
      </c>
      <c r="N189" s="1029"/>
      <c r="O189" s="1029" t="s">
        <v>14</v>
      </c>
      <c r="P189" s="874"/>
      <c r="Q189" s="874"/>
      <c r="R189" s="1099"/>
      <c r="S189" s="1099"/>
      <c r="T189" s="1105">
        <v>-12</v>
      </c>
      <c r="U189" s="1013" t="s">
        <v>16</v>
      </c>
      <c r="V189" s="1029" t="s">
        <v>21</v>
      </c>
      <c r="W189" s="1910"/>
      <c r="X189" s="910" t="s">
        <v>1706</v>
      </c>
      <c r="Y189" s="1180"/>
      <c r="Z189" s="1149"/>
      <c r="AA189" s="850"/>
      <c r="AB189" s="850"/>
      <c r="AC189" s="850"/>
      <c r="AD189" s="850"/>
      <c r="AE189" s="850"/>
      <c r="AF189" s="850"/>
      <c r="AG189" s="850"/>
      <c r="AH189" s="1150"/>
      <c r="AI189" s="1145"/>
      <c r="AJ189" s="888">
        <v>-22.3782</v>
      </c>
      <c r="AK189" s="850"/>
      <c r="AL189" s="888">
        <v>-23.545200000000001</v>
      </c>
      <c r="AM189" s="850"/>
      <c r="AN189" s="1192">
        <v>-23.12</v>
      </c>
      <c r="AO189" s="1159" t="s">
        <v>12268</v>
      </c>
      <c r="AP189" s="1222"/>
      <c r="AQ189" s="160"/>
      <c r="AR189" s="160"/>
    </row>
    <row r="190" spans="1:44" s="161" customFormat="1" ht="24.95" customHeight="1">
      <c r="A190" s="887" t="s">
        <v>2214</v>
      </c>
      <c r="B190" s="13">
        <v>41</v>
      </c>
      <c r="C190" s="1868"/>
      <c r="D190" s="1013"/>
      <c r="E190" s="1013" t="s">
        <v>1664</v>
      </c>
      <c r="F190" s="1029" t="s">
        <v>1350</v>
      </c>
      <c r="G190" s="1029">
        <v>3.15</v>
      </c>
      <c r="H190" s="1042" t="s">
        <v>1194</v>
      </c>
      <c r="I190" s="1042" t="s">
        <v>1237</v>
      </c>
      <c r="J190" s="1057">
        <v>2496</v>
      </c>
      <c r="K190" s="1057">
        <v>2690</v>
      </c>
      <c r="L190" s="1057"/>
      <c r="M190" s="1029" t="s">
        <v>39</v>
      </c>
      <c r="N190" s="1029"/>
      <c r="O190" s="1029" t="s">
        <v>14</v>
      </c>
      <c r="P190" s="874"/>
      <c r="Q190" s="874"/>
      <c r="R190" s="1099"/>
      <c r="S190" s="1099"/>
      <c r="T190" s="1099">
        <v>-9</v>
      </c>
      <c r="U190" s="1013" t="s">
        <v>16</v>
      </c>
      <c r="V190" s="1029" t="s">
        <v>21</v>
      </c>
      <c r="W190" s="1910"/>
      <c r="X190" s="910" t="s">
        <v>1706</v>
      </c>
      <c r="Y190" s="1180"/>
      <c r="Z190" s="1149"/>
      <c r="AA190" s="850"/>
      <c r="AB190" s="850"/>
      <c r="AC190" s="850"/>
      <c r="AD190" s="850"/>
      <c r="AE190" s="850"/>
      <c r="AF190" s="850"/>
      <c r="AG190" s="850"/>
      <c r="AH190" s="1150"/>
      <c r="AI190" s="1145"/>
      <c r="AJ190" s="888">
        <v>-22.540099999999999</v>
      </c>
      <c r="AK190" s="850"/>
      <c r="AL190" s="888">
        <v>-23.088799999999999</v>
      </c>
      <c r="AM190" s="850"/>
      <c r="AN190" s="1192">
        <v>-23.694600000000001</v>
      </c>
      <c r="AO190" s="1159" t="s">
        <v>12404</v>
      </c>
      <c r="AP190" s="1222"/>
      <c r="AQ190" s="160"/>
      <c r="AR190" s="160"/>
    </row>
    <row r="191" spans="1:44" s="161" customFormat="1" ht="24.95" customHeight="1">
      <c r="A191" s="1011" t="s">
        <v>2215</v>
      </c>
      <c r="B191" s="301">
        <v>41</v>
      </c>
      <c r="C191" s="1852" t="s">
        <v>2259</v>
      </c>
      <c r="D191" s="1012"/>
      <c r="E191" s="1012" t="s">
        <v>1664</v>
      </c>
      <c r="F191" s="1032" t="s">
        <v>1350</v>
      </c>
      <c r="G191" s="1032">
        <v>3.15</v>
      </c>
      <c r="H191" s="1040" t="s">
        <v>1194</v>
      </c>
      <c r="I191" s="1040" t="s">
        <v>875</v>
      </c>
      <c r="J191" s="1058">
        <v>2496</v>
      </c>
      <c r="K191" s="1058">
        <v>2690</v>
      </c>
      <c r="L191" s="1058"/>
      <c r="M191" s="1032" t="s">
        <v>39</v>
      </c>
      <c r="N191" s="1032"/>
      <c r="O191" s="1032" t="s">
        <v>14</v>
      </c>
      <c r="P191" s="1103"/>
      <c r="Q191" s="1103"/>
      <c r="R191" s="1100"/>
      <c r="S191" s="1100"/>
      <c r="T191" s="1104">
        <v>-12</v>
      </c>
      <c r="U191" s="1012" t="s">
        <v>16</v>
      </c>
      <c r="V191" s="1032" t="s">
        <v>21</v>
      </c>
      <c r="W191" s="1911"/>
      <c r="X191" s="1162" t="s">
        <v>1566</v>
      </c>
      <c r="Y191" s="1181"/>
      <c r="Z191" s="1151"/>
      <c r="AA191" s="851"/>
      <c r="AB191" s="851"/>
      <c r="AC191" s="851"/>
      <c r="AD191" s="851"/>
      <c r="AE191" s="851"/>
      <c r="AF191" s="851"/>
      <c r="AG191" s="851"/>
      <c r="AH191" s="1152"/>
      <c r="AI191" s="1146"/>
      <c r="AJ191" s="888">
        <v>-48.948700000000002</v>
      </c>
      <c r="AK191" s="851"/>
      <c r="AL191" s="888">
        <v>-48.361800000000002</v>
      </c>
      <c r="AM191" s="851"/>
      <c r="AN191" s="1192">
        <v>-48.009</v>
      </c>
      <c r="AO191" s="1160" t="s">
        <v>12269</v>
      </c>
      <c r="AP191" s="1223"/>
      <c r="AQ191" s="160"/>
      <c r="AR191" s="160"/>
    </row>
    <row r="192" spans="1:44" s="161" customFormat="1" ht="24.95" customHeight="1">
      <c r="A192" s="1011" t="s">
        <v>2216</v>
      </c>
      <c r="B192" s="301">
        <v>41</v>
      </c>
      <c r="C192" s="1854"/>
      <c r="D192" s="1012"/>
      <c r="E192" s="1012" t="s">
        <v>1664</v>
      </c>
      <c r="F192" s="1032" t="s">
        <v>1350</v>
      </c>
      <c r="G192" s="1032">
        <v>3.15</v>
      </c>
      <c r="H192" s="1040" t="s">
        <v>1194</v>
      </c>
      <c r="I192" s="1040" t="s">
        <v>1237</v>
      </c>
      <c r="J192" s="1058">
        <v>2496</v>
      </c>
      <c r="K192" s="1058">
        <v>2690</v>
      </c>
      <c r="L192" s="1058"/>
      <c r="M192" s="1032" t="s">
        <v>39</v>
      </c>
      <c r="N192" s="1032"/>
      <c r="O192" s="1032" t="s">
        <v>14</v>
      </c>
      <c r="P192" s="1103"/>
      <c r="Q192" s="1103"/>
      <c r="R192" s="1100"/>
      <c r="S192" s="1100"/>
      <c r="T192" s="1100">
        <v>-9</v>
      </c>
      <c r="U192" s="1012" t="s">
        <v>16</v>
      </c>
      <c r="V192" s="1032" t="s">
        <v>21</v>
      </c>
      <c r="W192" s="1911"/>
      <c r="X192" s="1162" t="s">
        <v>1566</v>
      </c>
      <c r="Y192" s="1181"/>
      <c r="Z192" s="1151"/>
      <c r="AA192" s="851"/>
      <c r="AB192" s="851"/>
      <c r="AC192" s="851"/>
      <c r="AD192" s="851"/>
      <c r="AE192" s="851"/>
      <c r="AF192" s="851"/>
      <c r="AG192" s="851"/>
      <c r="AH192" s="1152"/>
      <c r="AI192" s="1146"/>
      <c r="AJ192" s="888">
        <v>-49.614600000000003</v>
      </c>
      <c r="AK192" s="851"/>
      <c r="AL192" s="888">
        <v>-46.183599999999998</v>
      </c>
      <c r="AM192" s="851"/>
      <c r="AN192" s="1192">
        <v>-47.988900000000001</v>
      </c>
      <c r="AO192" s="1160" t="s">
        <v>12405</v>
      </c>
      <c r="AP192" s="1223"/>
      <c r="AQ192" s="160"/>
      <c r="AR192" s="160"/>
    </row>
    <row r="193" spans="1:44" s="161" customFormat="1" ht="24.95" customHeight="1">
      <c r="A193" s="887" t="s">
        <v>2217</v>
      </c>
      <c r="B193" s="13">
        <v>41</v>
      </c>
      <c r="C193" s="1866" t="s">
        <v>2260</v>
      </c>
      <c r="D193" s="1013"/>
      <c r="E193" s="1013" t="s">
        <v>1664</v>
      </c>
      <c r="F193" s="1029" t="s">
        <v>1350</v>
      </c>
      <c r="G193" s="1029">
        <v>3.15</v>
      </c>
      <c r="H193" s="1042" t="s">
        <v>1194</v>
      </c>
      <c r="I193" s="1042" t="s">
        <v>875</v>
      </c>
      <c r="J193" s="1057">
        <v>2496</v>
      </c>
      <c r="K193" s="1057">
        <v>2690</v>
      </c>
      <c r="L193" s="1057"/>
      <c r="M193" s="1029" t="s">
        <v>39</v>
      </c>
      <c r="N193" s="1029"/>
      <c r="O193" s="1029" t="s">
        <v>14</v>
      </c>
      <c r="P193" s="874"/>
      <c r="Q193" s="874"/>
      <c r="R193" s="1099"/>
      <c r="S193" s="1099"/>
      <c r="T193" s="1105">
        <v>-12</v>
      </c>
      <c r="U193" s="1013" t="s">
        <v>16</v>
      </c>
      <c r="V193" s="1029" t="s">
        <v>21</v>
      </c>
      <c r="W193" s="1910"/>
      <c r="X193" s="910" t="s">
        <v>1566</v>
      </c>
      <c r="Y193" s="1180"/>
      <c r="Z193" s="1149"/>
      <c r="AA193" s="850"/>
      <c r="AB193" s="850"/>
      <c r="AC193" s="850"/>
      <c r="AD193" s="850"/>
      <c r="AE193" s="850"/>
      <c r="AF193" s="850"/>
      <c r="AG193" s="850"/>
      <c r="AH193" s="1150"/>
      <c r="AI193" s="1145"/>
      <c r="AJ193" s="888">
        <v>-40.191499999999998</v>
      </c>
      <c r="AK193" s="850"/>
      <c r="AL193" s="888">
        <v>-39.186999999999998</v>
      </c>
      <c r="AM193" s="850"/>
      <c r="AN193" s="1192">
        <v>-38.338500000000003</v>
      </c>
      <c r="AO193" s="1159" t="s">
        <v>12268</v>
      </c>
      <c r="AP193" s="1222"/>
      <c r="AQ193" s="160"/>
      <c r="AR193" s="160"/>
    </row>
    <row r="194" spans="1:44" s="161" customFormat="1" ht="24.95" customHeight="1">
      <c r="A194" s="887" t="s">
        <v>2218</v>
      </c>
      <c r="B194" s="13">
        <v>41</v>
      </c>
      <c r="C194" s="1868"/>
      <c r="D194" s="1013"/>
      <c r="E194" s="1013" t="s">
        <v>1664</v>
      </c>
      <c r="F194" s="1029" t="s">
        <v>1350</v>
      </c>
      <c r="G194" s="1029">
        <v>3.15</v>
      </c>
      <c r="H194" s="1042" t="s">
        <v>1194</v>
      </c>
      <c r="I194" s="1042" t="s">
        <v>1237</v>
      </c>
      <c r="J194" s="1057">
        <v>2496</v>
      </c>
      <c r="K194" s="1057">
        <v>2690</v>
      </c>
      <c r="L194" s="1057"/>
      <c r="M194" s="1029" t="s">
        <v>39</v>
      </c>
      <c r="N194" s="1029"/>
      <c r="O194" s="1029" t="s">
        <v>14</v>
      </c>
      <c r="P194" s="874"/>
      <c r="Q194" s="874"/>
      <c r="R194" s="1099"/>
      <c r="S194" s="1099"/>
      <c r="T194" s="1099">
        <v>-9</v>
      </c>
      <c r="U194" s="1013" t="s">
        <v>16</v>
      </c>
      <c r="V194" s="1029" t="s">
        <v>21</v>
      </c>
      <c r="W194" s="1910"/>
      <c r="X194" s="910" t="s">
        <v>1566</v>
      </c>
      <c r="Y194" s="1180"/>
      <c r="Z194" s="1149"/>
      <c r="AA194" s="850"/>
      <c r="AB194" s="850"/>
      <c r="AC194" s="850"/>
      <c r="AD194" s="850"/>
      <c r="AE194" s="850"/>
      <c r="AF194" s="850"/>
      <c r="AG194" s="850"/>
      <c r="AH194" s="1150"/>
      <c r="AI194" s="1145"/>
      <c r="AJ194" s="888">
        <v>-39.8063</v>
      </c>
      <c r="AK194" s="850"/>
      <c r="AL194" s="888">
        <v>-38.979100000000003</v>
      </c>
      <c r="AM194" s="850"/>
      <c r="AN194" s="1192">
        <v>-38.662999999999997</v>
      </c>
      <c r="AO194" s="1159" t="s">
        <v>12404</v>
      </c>
      <c r="AP194" s="1222"/>
      <c r="AQ194" s="160"/>
      <c r="AR194" s="160"/>
    </row>
    <row r="195" spans="1:44" s="161" customFormat="1" ht="24.95" customHeight="1">
      <c r="A195" s="1011" t="s">
        <v>2219</v>
      </c>
      <c r="B195" s="301">
        <v>41</v>
      </c>
      <c r="C195" s="1852" t="s">
        <v>2261</v>
      </c>
      <c r="D195" s="1012"/>
      <c r="E195" s="1012" t="s">
        <v>1664</v>
      </c>
      <c r="F195" s="1032" t="s">
        <v>1364</v>
      </c>
      <c r="G195" s="1032">
        <v>3.15</v>
      </c>
      <c r="H195" s="1040" t="s">
        <v>1194</v>
      </c>
      <c r="I195" s="1040" t="s">
        <v>875</v>
      </c>
      <c r="J195" s="1058">
        <v>2496</v>
      </c>
      <c r="K195" s="1058">
        <v>2690</v>
      </c>
      <c r="L195" s="1058"/>
      <c r="M195" s="1032" t="s">
        <v>39</v>
      </c>
      <c r="N195" s="1032"/>
      <c r="O195" s="1032" t="s">
        <v>14</v>
      </c>
      <c r="P195" s="1103"/>
      <c r="Q195" s="1103"/>
      <c r="R195" s="1100"/>
      <c r="S195" s="1100"/>
      <c r="T195" s="1104">
        <v>-12</v>
      </c>
      <c r="U195" s="1012" t="s">
        <v>16</v>
      </c>
      <c r="V195" s="1032" t="s">
        <v>21</v>
      </c>
      <c r="W195" s="1911"/>
      <c r="X195" s="1162" t="s">
        <v>1375</v>
      </c>
      <c r="Y195" s="1181"/>
      <c r="Z195" s="1151"/>
      <c r="AA195" s="851"/>
      <c r="AB195" s="851"/>
      <c r="AC195" s="851"/>
      <c r="AD195" s="851"/>
      <c r="AE195" s="851"/>
      <c r="AF195" s="851"/>
      <c r="AG195" s="851"/>
      <c r="AH195" s="1152"/>
      <c r="AI195" s="1146"/>
      <c r="AJ195" s="888">
        <v>-29.6233</v>
      </c>
      <c r="AK195" s="851"/>
      <c r="AL195" s="888">
        <v>-29.3948</v>
      </c>
      <c r="AM195" s="851"/>
      <c r="AN195" s="1192">
        <v>-29.391999999999999</v>
      </c>
      <c r="AO195" s="1160" t="s">
        <v>12270</v>
      </c>
      <c r="AP195" s="1223"/>
      <c r="AQ195" s="160"/>
      <c r="AR195" s="160"/>
    </row>
    <row r="196" spans="1:44" s="161" customFormat="1" ht="24.95" customHeight="1">
      <c r="A196" s="1011" t="s">
        <v>2220</v>
      </c>
      <c r="B196" s="301">
        <v>41</v>
      </c>
      <c r="C196" s="1854"/>
      <c r="D196" s="1012"/>
      <c r="E196" s="1012" t="s">
        <v>1664</v>
      </c>
      <c r="F196" s="1032" t="s">
        <v>1364</v>
      </c>
      <c r="G196" s="1032">
        <v>3.15</v>
      </c>
      <c r="H196" s="1040" t="s">
        <v>1194</v>
      </c>
      <c r="I196" s="1040" t="s">
        <v>1237</v>
      </c>
      <c r="J196" s="1058">
        <v>2496</v>
      </c>
      <c r="K196" s="1058">
        <v>2690</v>
      </c>
      <c r="L196" s="1058"/>
      <c r="M196" s="1032" t="s">
        <v>39</v>
      </c>
      <c r="N196" s="1032"/>
      <c r="O196" s="1032" t="s">
        <v>14</v>
      </c>
      <c r="P196" s="1103"/>
      <c r="Q196" s="1103"/>
      <c r="R196" s="1100"/>
      <c r="S196" s="1100"/>
      <c r="T196" s="1100">
        <v>-9</v>
      </c>
      <c r="U196" s="1012" t="s">
        <v>16</v>
      </c>
      <c r="V196" s="1032" t="s">
        <v>21</v>
      </c>
      <c r="W196" s="1911"/>
      <c r="X196" s="1162" t="s">
        <v>1375</v>
      </c>
      <c r="Y196" s="1181"/>
      <c r="Z196" s="1151"/>
      <c r="AA196" s="851"/>
      <c r="AB196" s="851"/>
      <c r="AC196" s="851"/>
      <c r="AD196" s="851"/>
      <c r="AE196" s="851"/>
      <c r="AF196" s="851"/>
      <c r="AG196" s="851"/>
      <c r="AH196" s="1152"/>
      <c r="AI196" s="1146"/>
      <c r="AJ196" s="888">
        <v>-29.822900000000001</v>
      </c>
      <c r="AK196" s="851"/>
      <c r="AL196" s="888">
        <v>-29.902699999999999</v>
      </c>
      <c r="AM196" s="851"/>
      <c r="AN196" s="1192">
        <v>-30.364000000000001</v>
      </c>
      <c r="AO196" s="1160" t="s">
        <v>12406</v>
      </c>
      <c r="AP196" s="1223"/>
      <c r="AQ196" s="160"/>
      <c r="AR196" s="160"/>
    </row>
    <row r="197" spans="1:44" s="161" customFormat="1" ht="24.95" customHeight="1">
      <c r="A197" s="887" t="s">
        <v>2221</v>
      </c>
      <c r="B197" s="13">
        <v>41</v>
      </c>
      <c r="C197" s="335" t="s">
        <v>2262</v>
      </c>
      <c r="D197" s="1013"/>
      <c r="E197" s="1013" t="s">
        <v>1664</v>
      </c>
      <c r="F197" s="1029" t="s">
        <v>1369</v>
      </c>
      <c r="G197" s="1029">
        <v>3.15</v>
      </c>
      <c r="H197" s="1042" t="s">
        <v>1194</v>
      </c>
      <c r="I197" s="1042" t="s">
        <v>1237</v>
      </c>
      <c r="J197" s="1057">
        <v>2496</v>
      </c>
      <c r="K197" s="1057">
        <v>2690</v>
      </c>
      <c r="L197" s="1057"/>
      <c r="M197" s="1029" t="s">
        <v>39</v>
      </c>
      <c r="N197" s="1029"/>
      <c r="O197" s="1029" t="s">
        <v>14</v>
      </c>
      <c r="P197" s="874"/>
      <c r="Q197" s="874"/>
      <c r="R197" s="1099"/>
      <c r="S197" s="1099"/>
      <c r="T197" s="1099">
        <v>-3</v>
      </c>
      <c r="U197" s="1013" t="s">
        <v>16</v>
      </c>
      <c r="V197" s="1029" t="s">
        <v>21</v>
      </c>
      <c r="W197" s="1910"/>
      <c r="X197" s="910" t="s">
        <v>1375</v>
      </c>
      <c r="Y197" s="1180"/>
      <c r="Z197" s="1149"/>
      <c r="AA197" s="850"/>
      <c r="AB197" s="850"/>
      <c r="AC197" s="850"/>
      <c r="AD197" s="850"/>
      <c r="AE197" s="850"/>
      <c r="AF197" s="850"/>
      <c r="AG197" s="850"/>
      <c r="AH197" s="1150"/>
      <c r="AI197" s="1145"/>
      <c r="AJ197" s="888">
        <v>-18.938199999999998</v>
      </c>
      <c r="AK197" s="850"/>
      <c r="AL197" s="888">
        <v>-19.255500000000001</v>
      </c>
      <c r="AM197" s="850"/>
      <c r="AN197" s="1192">
        <v>-19.180599999999998</v>
      </c>
      <c r="AO197" s="1159" t="s">
        <v>12407</v>
      </c>
      <c r="AP197" s="1222"/>
      <c r="AQ197" s="160"/>
      <c r="AR197" s="160"/>
    </row>
    <row r="198" spans="1:44" s="161" customFormat="1" ht="24.95" customHeight="1">
      <c r="A198" s="1011" t="s">
        <v>2222</v>
      </c>
      <c r="B198" s="301">
        <v>41</v>
      </c>
      <c r="C198" s="327" t="s">
        <v>2263</v>
      </c>
      <c r="D198" s="1012"/>
      <c r="E198" s="1012" t="s">
        <v>1664</v>
      </c>
      <c r="F198" s="1032" t="s">
        <v>1378</v>
      </c>
      <c r="G198" s="1032">
        <v>3.15</v>
      </c>
      <c r="H198" s="1040" t="s">
        <v>1194</v>
      </c>
      <c r="I198" s="1040" t="s">
        <v>1237</v>
      </c>
      <c r="J198" s="1058">
        <v>2496</v>
      </c>
      <c r="K198" s="1058">
        <v>2690</v>
      </c>
      <c r="L198" s="1058"/>
      <c r="M198" s="1032" t="s">
        <v>39</v>
      </c>
      <c r="N198" s="1032"/>
      <c r="O198" s="1032" t="s">
        <v>14</v>
      </c>
      <c r="P198" s="1103"/>
      <c r="Q198" s="1103"/>
      <c r="R198" s="1100"/>
      <c r="S198" s="1100"/>
      <c r="T198" s="1100">
        <v>-3</v>
      </c>
      <c r="U198" s="1012" t="s">
        <v>16</v>
      </c>
      <c r="V198" s="1032" t="s">
        <v>21</v>
      </c>
      <c r="W198" s="1911"/>
      <c r="X198" s="1162" t="s">
        <v>1375</v>
      </c>
      <c r="Y198" s="1181"/>
      <c r="Z198" s="1151"/>
      <c r="AA198" s="851"/>
      <c r="AB198" s="851"/>
      <c r="AC198" s="851"/>
      <c r="AD198" s="851"/>
      <c r="AE198" s="851"/>
      <c r="AF198" s="851"/>
      <c r="AG198" s="851"/>
      <c r="AH198" s="1152"/>
      <c r="AI198" s="1146"/>
      <c r="AJ198" s="888">
        <v>-20.7669</v>
      </c>
      <c r="AK198" s="851"/>
      <c r="AL198" s="888">
        <v>-21.067</v>
      </c>
      <c r="AM198" s="851"/>
      <c r="AN198" s="1192">
        <v>-21.077400000000001</v>
      </c>
      <c r="AO198" s="1160" t="s">
        <v>12408</v>
      </c>
      <c r="AP198" s="1223"/>
      <c r="AQ198" s="160"/>
      <c r="AR198" s="160"/>
    </row>
    <row r="199" spans="1:44" s="162" customFormat="1" ht="24.95" customHeight="1">
      <c r="A199" s="1005" t="s">
        <v>2223</v>
      </c>
      <c r="B199" s="286"/>
      <c r="C199" s="294" t="s">
        <v>1400</v>
      </c>
      <c r="D199" s="1027"/>
      <c r="E199" s="1027"/>
      <c r="F199" s="1027"/>
      <c r="G199" s="1027"/>
      <c r="H199" s="1028"/>
      <c r="I199" s="1028"/>
      <c r="J199" s="1028"/>
      <c r="K199" s="1028"/>
      <c r="L199" s="1028"/>
      <c r="M199" s="1027"/>
      <c r="N199" s="1027"/>
      <c r="O199" s="1027"/>
      <c r="P199" s="1027"/>
      <c r="Q199" s="1027"/>
      <c r="R199" s="1097"/>
      <c r="S199" s="1097"/>
      <c r="T199" s="1097"/>
      <c r="U199" s="1027"/>
      <c r="V199" s="1027"/>
      <c r="W199" s="1906"/>
      <c r="X199" s="165"/>
      <c r="Y199" s="1141"/>
      <c r="Z199" s="1147"/>
      <c r="AA199" s="849"/>
      <c r="AB199" s="849"/>
      <c r="AC199" s="849"/>
      <c r="AD199" s="849"/>
      <c r="AE199" s="849"/>
      <c r="AF199" s="849"/>
      <c r="AG199" s="849"/>
      <c r="AH199" s="1148"/>
      <c r="AI199" s="1144"/>
      <c r="AJ199" s="849"/>
      <c r="AK199" s="849"/>
      <c r="AL199" s="849"/>
      <c r="AM199" s="849"/>
      <c r="AN199" s="1153"/>
      <c r="AO199" s="1158"/>
      <c r="AP199" s="1197"/>
    </row>
    <row r="200" spans="1:44" s="161" customFormat="1" ht="24.95" customHeight="1">
      <c r="A200" s="887" t="s">
        <v>2224</v>
      </c>
      <c r="B200" s="13">
        <v>41</v>
      </c>
      <c r="C200" s="337" t="s">
        <v>1358</v>
      </c>
      <c r="D200" s="1013"/>
      <c r="E200" s="1013" t="s">
        <v>1664</v>
      </c>
      <c r="F200" s="1029" t="s">
        <v>1350</v>
      </c>
      <c r="G200" s="1029">
        <v>3.15</v>
      </c>
      <c r="H200" s="1042" t="s">
        <v>1194</v>
      </c>
      <c r="I200" s="1042" t="s">
        <v>1237</v>
      </c>
      <c r="J200" s="1057">
        <v>2110</v>
      </c>
      <c r="K200" s="1057">
        <v>2200</v>
      </c>
      <c r="L200" s="1057"/>
      <c r="M200" s="1029" t="s">
        <v>39</v>
      </c>
      <c r="N200" s="1029"/>
      <c r="O200" s="1029" t="s">
        <v>14</v>
      </c>
      <c r="P200" s="874"/>
      <c r="Q200" s="874"/>
      <c r="R200" s="1105">
        <v>14</v>
      </c>
      <c r="S200" s="1099"/>
      <c r="T200" s="1099"/>
      <c r="U200" s="1013" t="s">
        <v>18</v>
      </c>
      <c r="V200" s="1029" t="s">
        <v>21</v>
      </c>
      <c r="W200" s="1910"/>
      <c r="X200" s="910" t="s">
        <v>1706</v>
      </c>
      <c r="Y200" s="1180"/>
      <c r="Z200" s="1149"/>
      <c r="AA200" s="850"/>
      <c r="AB200" s="850"/>
      <c r="AC200" s="850"/>
      <c r="AD200" s="850"/>
      <c r="AE200" s="850"/>
      <c r="AF200" s="850"/>
      <c r="AG200" s="850"/>
      <c r="AH200" s="1150"/>
      <c r="AI200" s="1184">
        <v>-5.6262490178441196</v>
      </c>
      <c r="AJ200" s="850"/>
      <c r="AK200" s="890">
        <v>-5.1285018867658403</v>
      </c>
      <c r="AL200" s="850"/>
      <c r="AM200" s="850"/>
      <c r="AN200" s="1154"/>
      <c r="AO200" s="1159" t="s">
        <v>9986</v>
      </c>
      <c r="AP200" s="1222"/>
      <c r="AQ200" s="160"/>
      <c r="AR200" s="160"/>
    </row>
    <row r="201" spans="1:44" s="161" customFormat="1" ht="24.95" customHeight="1">
      <c r="A201" s="1011" t="s">
        <v>2225</v>
      </c>
      <c r="B201" s="301">
        <v>41</v>
      </c>
      <c r="C201" s="328" t="s">
        <v>1359</v>
      </c>
      <c r="D201" s="1012"/>
      <c r="E201" s="1012" t="s">
        <v>1664</v>
      </c>
      <c r="F201" s="1032" t="s">
        <v>1350</v>
      </c>
      <c r="G201" s="1032">
        <v>3.15</v>
      </c>
      <c r="H201" s="1040" t="s">
        <v>1194</v>
      </c>
      <c r="I201" s="1040" t="s">
        <v>1237</v>
      </c>
      <c r="J201" s="1058">
        <v>1805</v>
      </c>
      <c r="K201" s="1058">
        <v>1880</v>
      </c>
      <c r="L201" s="1058"/>
      <c r="M201" s="1032" t="s">
        <v>39</v>
      </c>
      <c r="N201" s="1032"/>
      <c r="O201" s="1032" t="s">
        <v>14</v>
      </c>
      <c r="P201" s="1103"/>
      <c r="Q201" s="1103"/>
      <c r="R201" s="1104">
        <v>14</v>
      </c>
      <c r="S201" s="1100"/>
      <c r="T201" s="1100"/>
      <c r="U201" s="1012" t="s">
        <v>18</v>
      </c>
      <c r="V201" s="1032" t="s">
        <v>21</v>
      </c>
      <c r="W201" s="1911"/>
      <c r="X201" s="1162" t="s">
        <v>1353</v>
      </c>
      <c r="Y201" s="1181"/>
      <c r="Z201" s="1151"/>
      <c r="AA201" s="851"/>
      <c r="AB201" s="851"/>
      <c r="AC201" s="851"/>
      <c r="AD201" s="851"/>
      <c r="AE201" s="851"/>
      <c r="AF201" s="851"/>
      <c r="AG201" s="851"/>
      <c r="AH201" s="1152"/>
      <c r="AI201" s="1184">
        <v>12.7439445282689</v>
      </c>
      <c r="AJ201" s="851"/>
      <c r="AK201" s="890">
        <v>13.2345313539663</v>
      </c>
      <c r="AL201" s="851"/>
      <c r="AM201" s="851"/>
      <c r="AN201" s="1155"/>
      <c r="AO201" s="1160" t="s">
        <v>9987</v>
      </c>
      <c r="AP201" s="1223"/>
      <c r="AQ201" s="160"/>
      <c r="AR201" s="160"/>
    </row>
    <row r="202" spans="1:44" s="161" customFormat="1" ht="24.95" customHeight="1">
      <c r="A202" s="887" t="s">
        <v>2226</v>
      </c>
      <c r="B202" s="13">
        <v>41</v>
      </c>
      <c r="C202" s="337" t="s">
        <v>1574</v>
      </c>
      <c r="D202" s="1013"/>
      <c r="E202" s="1013" t="s">
        <v>1664</v>
      </c>
      <c r="F202" s="1029" t="s">
        <v>1350</v>
      </c>
      <c r="G202" s="1029">
        <v>3.15</v>
      </c>
      <c r="H202" s="1042" t="s">
        <v>1194</v>
      </c>
      <c r="I202" s="1042" t="s">
        <v>1237</v>
      </c>
      <c r="J202" s="1057">
        <v>1930</v>
      </c>
      <c r="K202" s="1057">
        <v>1995</v>
      </c>
      <c r="L202" s="1057"/>
      <c r="M202" s="1029" t="s">
        <v>39</v>
      </c>
      <c r="N202" s="1029"/>
      <c r="O202" s="1029" t="s">
        <v>14</v>
      </c>
      <c r="P202" s="874"/>
      <c r="Q202" s="874"/>
      <c r="R202" s="1105">
        <v>12</v>
      </c>
      <c r="S202" s="1099"/>
      <c r="T202" s="1099"/>
      <c r="U202" s="1013" t="s">
        <v>18</v>
      </c>
      <c r="V202" s="1029" t="s">
        <v>21</v>
      </c>
      <c r="W202" s="1910"/>
      <c r="X202" s="910" t="s">
        <v>1566</v>
      </c>
      <c r="Y202" s="1180"/>
      <c r="Z202" s="1149"/>
      <c r="AA202" s="850"/>
      <c r="AB202" s="850"/>
      <c r="AC202" s="850"/>
      <c r="AD202" s="850"/>
      <c r="AE202" s="850"/>
      <c r="AF202" s="850"/>
      <c r="AG202" s="850"/>
      <c r="AH202" s="1150"/>
      <c r="AI202" s="1184">
        <v>10.978690897643901</v>
      </c>
      <c r="AJ202" s="850"/>
      <c r="AK202" s="890">
        <v>11.6269760318102</v>
      </c>
      <c r="AL202" s="850"/>
      <c r="AM202" s="850"/>
      <c r="AN202" s="1154"/>
      <c r="AO202" s="1159" t="s">
        <v>9988</v>
      </c>
      <c r="AP202" s="1222"/>
      <c r="AQ202" s="160"/>
      <c r="AR202" s="160"/>
    </row>
    <row r="203" spans="1:44" s="161" customFormat="1" ht="24.95" customHeight="1">
      <c r="A203" s="1011" t="s">
        <v>2227</v>
      </c>
      <c r="B203" s="301">
        <v>41</v>
      </c>
      <c r="C203" s="328" t="s">
        <v>1363</v>
      </c>
      <c r="D203" s="1012"/>
      <c r="E203" s="1012" t="s">
        <v>1664</v>
      </c>
      <c r="F203" s="1032" t="s">
        <v>1364</v>
      </c>
      <c r="G203" s="1032">
        <v>3.15</v>
      </c>
      <c r="H203" s="1040" t="s">
        <v>1194</v>
      </c>
      <c r="I203" s="1040" t="s">
        <v>1237</v>
      </c>
      <c r="J203" s="1058">
        <v>1710</v>
      </c>
      <c r="K203" s="1058">
        <v>2690</v>
      </c>
      <c r="L203" s="1058"/>
      <c r="M203" s="1032" t="s">
        <v>39</v>
      </c>
      <c r="N203" s="1032"/>
      <c r="O203" s="1032" t="s">
        <v>14</v>
      </c>
      <c r="P203" s="1103"/>
      <c r="Q203" s="1103"/>
      <c r="R203" s="1104">
        <v>35</v>
      </c>
      <c r="S203" s="1100"/>
      <c r="T203" s="1104"/>
      <c r="U203" s="1012" t="s">
        <v>18</v>
      </c>
      <c r="V203" s="1032" t="s">
        <v>21</v>
      </c>
      <c r="W203" s="1908"/>
      <c r="X203" s="892" t="s">
        <v>1365</v>
      </c>
      <c r="Y203" s="1181"/>
      <c r="Z203" s="1151"/>
      <c r="AA203" s="851"/>
      <c r="AB203" s="851"/>
      <c r="AC203" s="851"/>
      <c r="AD203" s="851"/>
      <c r="AE203" s="851"/>
      <c r="AF203" s="851"/>
      <c r="AG203" s="851"/>
      <c r="AH203" s="1152"/>
      <c r="AI203" s="1231">
        <v>67.555633789753301</v>
      </c>
      <c r="AJ203" s="851"/>
      <c r="AK203" s="888">
        <v>67.920419471027699</v>
      </c>
      <c r="AL203" s="851"/>
      <c r="AM203" s="851"/>
      <c r="AN203" s="1155"/>
      <c r="AO203" s="1160" t="s">
        <v>9989</v>
      </c>
      <c r="AP203" s="1223"/>
      <c r="AQ203" s="160"/>
      <c r="AR203" s="160"/>
    </row>
    <row r="204" spans="1:44" s="161" customFormat="1" ht="24.95" customHeight="1">
      <c r="A204" s="887" t="s">
        <v>2228</v>
      </c>
      <c r="B204" s="13">
        <v>41</v>
      </c>
      <c r="C204" s="337" t="s">
        <v>1366</v>
      </c>
      <c r="D204" s="1013"/>
      <c r="E204" s="1013" t="s">
        <v>1664</v>
      </c>
      <c r="F204" s="1013" t="s">
        <v>1665</v>
      </c>
      <c r="G204" s="1029">
        <v>3.15</v>
      </c>
      <c r="H204" s="1042" t="s">
        <v>1194</v>
      </c>
      <c r="I204" s="1042" t="s">
        <v>1237</v>
      </c>
      <c r="J204" s="1057">
        <v>1710</v>
      </c>
      <c r="K204" s="1057">
        <v>2690</v>
      </c>
      <c r="L204" s="1057"/>
      <c r="M204" s="1029" t="s">
        <v>39</v>
      </c>
      <c r="N204" s="1029"/>
      <c r="O204" s="1029" t="s">
        <v>14</v>
      </c>
      <c r="P204" s="874"/>
      <c r="Q204" s="874"/>
      <c r="R204" s="1105">
        <v>20</v>
      </c>
      <c r="S204" s="1099"/>
      <c r="T204" s="1105"/>
      <c r="U204" s="1013" t="s">
        <v>18</v>
      </c>
      <c r="V204" s="1029" t="s">
        <v>21</v>
      </c>
      <c r="W204" s="1907"/>
      <c r="X204" s="893"/>
      <c r="Y204" s="1180"/>
      <c r="Z204" s="1149"/>
      <c r="AA204" s="850"/>
      <c r="AB204" s="850"/>
      <c r="AC204" s="850"/>
      <c r="AD204" s="850"/>
      <c r="AE204" s="850"/>
      <c r="AF204" s="850"/>
      <c r="AG204" s="850"/>
      <c r="AH204" s="1150"/>
      <c r="AI204" s="1184">
        <v>14.887130624420401</v>
      </c>
      <c r="AJ204" s="850"/>
      <c r="AK204" s="890">
        <v>15.260920552754699</v>
      </c>
      <c r="AL204" s="850"/>
      <c r="AM204" s="850"/>
      <c r="AN204" s="1154"/>
      <c r="AO204" s="1159" t="s">
        <v>9990</v>
      </c>
      <c r="AP204" s="1222"/>
      <c r="AQ204" s="160"/>
      <c r="AR204" s="160"/>
    </row>
    <row r="205" spans="1:44" s="161" customFormat="1" ht="24.95" customHeight="1">
      <c r="A205" s="1011" t="s">
        <v>2229</v>
      </c>
      <c r="B205" s="301">
        <v>41</v>
      </c>
      <c r="C205" s="1855" t="s">
        <v>1379</v>
      </c>
      <c r="D205" s="1012"/>
      <c r="E205" s="1012" t="s">
        <v>1664</v>
      </c>
      <c r="F205" s="1032" t="s">
        <v>1378</v>
      </c>
      <c r="G205" s="1032">
        <v>3.15</v>
      </c>
      <c r="H205" s="1040" t="s">
        <v>1194</v>
      </c>
      <c r="I205" s="1040" t="s">
        <v>1237</v>
      </c>
      <c r="J205" s="1058">
        <v>1427.9</v>
      </c>
      <c r="K205" s="1058">
        <v>1510.9</v>
      </c>
      <c r="L205" s="1058"/>
      <c r="M205" s="1032" t="s">
        <v>39</v>
      </c>
      <c r="N205" s="1032"/>
      <c r="O205" s="1032" t="s">
        <v>14</v>
      </c>
      <c r="P205" s="1103"/>
      <c r="Q205" s="1103"/>
      <c r="R205" s="1100">
        <v>58</v>
      </c>
      <c r="S205" s="1100"/>
      <c r="T205" s="1104"/>
      <c r="U205" s="1012" t="s">
        <v>18</v>
      </c>
      <c r="V205" s="1032" t="s">
        <v>21</v>
      </c>
      <c r="W205" s="1908"/>
      <c r="X205" s="892"/>
      <c r="Y205" s="1181"/>
      <c r="Z205" s="1151"/>
      <c r="AA205" s="851"/>
      <c r="AB205" s="851"/>
      <c r="AC205" s="851"/>
      <c r="AD205" s="851"/>
      <c r="AE205" s="851"/>
      <c r="AF205" s="851"/>
      <c r="AG205" s="851"/>
      <c r="AH205" s="1152"/>
      <c r="AI205" s="1231">
        <v>67.030187493003197</v>
      </c>
      <c r="AJ205" s="851"/>
      <c r="AK205" s="888">
        <v>61.228802704368597</v>
      </c>
      <c r="AL205" s="851"/>
      <c r="AM205" s="851"/>
      <c r="AN205" s="1155"/>
      <c r="AO205" s="1160" t="s">
        <v>9991</v>
      </c>
      <c r="AP205" s="1223"/>
      <c r="AQ205" s="160"/>
      <c r="AR205" s="160"/>
    </row>
    <row r="206" spans="1:44" s="161" customFormat="1" ht="24.95" customHeight="1">
      <c r="A206" s="1011" t="s">
        <v>2266</v>
      </c>
      <c r="B206" s="301">
        <v>41</v>
      </c>
      <c r="C206" s="1856"/>
      <c r="D206" s="1012"/>
      <c r="E206" s="1012" t="s">
        <v>1664</v>
      </c>
      <c r="F206" s="1032" t="s">
        <v>1378</v>
      </c>
      <c r="G206" s="1032">
        <v>3.15</v>
      </c>
      <c r="H206" s="1040" t="s">
        <v>1194</v>
      </c>
      <c r="I206" s="1040" t="s">
        <v>1237</v>
      </c>
      <c r="J206" s="1058">
        <v>1710</v>
      </c>
      <c r="K206" s="1058">
        <v>2690</v>
      </c>
      <c r="L206" s="1058"/>
      <c r="M206" s="1032" t="s">
        <v>39</v>
      </c>
      <c r="N206" s="1032"/>
      <c r="O206" s="1032" t="s">
        <v>14</v>
      </c>
      <c r="P206" s="1103"/>
      <c r="Q206" s="1103"/>
      <c r="R206" s="1100">
        <v>60</v>
      </c>
      <c r="S206" s="1100"/>
      <c r="T206" s="1104"/>
      <c r="U206" s="1012" t="s">
        <v>18</v>
      </c>
      <c r="V206" s="1032" t="s">
        <v>21</v>
      </c>
      <c r="W206" s="1908"/>
      <c r="X206" s="892"/>
      <c r="Y206" s="1181"/>
      <c r="Z206" s="1151"/>
      <c r="AA206" s="851"/>
      <c r="AB206" s="851"/>
      <c r="AC206" s="851"/>
      <c r="AD206" s="851"/>
      <c r="AE206" s="851"/>
      <c r="AF206" s="851"/>
      <c r="AG206" s="851"/>
      <c r="AH206" s="1152"/>
      <c r="AI206" s="1184">
        <v>16.302139491756201</v>
      </c>
      <c r="AJ206" s="851"/>
      <c r="AK206" s="890">
        <v>16.955628218878601</v>
      </c>
      <c r="AL206" s="851"/>
      <c r="AM206" s="851"/>
      <c r="AN206" s="1155"/>
      <c r="AO206" s="1160" t="s">
        <v>9992</v>
      </c>
      <c r="AP206" s="1223"/>
      <c r="AQ206" s="160"/>
      <c r="AR206" s="160"/>
    </row>
    <row r="207" spans="1:44" s="161" customFormat="1" ht="24.95" customHeight="1">
      <c r="A207" s="1011" t="s">
        <v>2267</v>
      </c>
      <c r="B207" s="301">
        <v>41</v>
      </c>
      <c r="C207" s="1857"/>
      <c r="D207" s="1012"/>
      <c r="E207" s="1012" t="s">
        <v>1664</v>
      </c>
      <c r="F207" s="1032" t="s">
        <v>1378</v>
      </c>
      <c r="G207" s="1032">
        <v>3.15</v>
      </c>
      <c r="H207" s="1040" t="s">
        <v>1194</v>
      </c>
      <c r="I207" s="1040" t="s">
        <v>1237</v>
      </c>
      <c r="J207" s="1058">
        <v>3400</v>
      </c>
      <c r="K207" s="1058">
        <v>3800</v>
      </c>
      <c r="L207" s="1058"/>
      <c r="M207" s="1032" t="s">
        <v>39</v>
      </c>
      <c r="N207" s="1032"/>
      <c r="O207" s="1032" t="s">
        <v>14</v>
      </c>
      <c r="P207" s="1103"/>
      <c r="Q207" s="1103"/>
      <c r="R207" s="1100">
        <v>40</v>
      </c>
      <c r="S207" s="1100"/>
      <c r="T207" s="1104"/>
      <c r="U207" s="1012" t="s">
        <v>18</v>
      </c>
      <c r="V207" s="1032" t="s">
        <v>21</v>
      </c>
      <c r="W207" s="1908"/>
      <c r="X207" s="892"/>
      <c r="Y207" s="1181"/>
      <c r="Z207" s="1151"/>
      <c r="AA207" s="851"/>
      <c r="AB207" s="851"/>
      <c r="AC207" s="851"/>
      <c r="AD207" s="851"/>
      <c r="AE207" s="851"/>
      <c r="AF207" s="851"/>
      <c r="AG207" s="851"/>
      <c r="AH207" s="1152"/>
      <c r="AI207" s="1231">
        <v>51.942710957373599</v>
      </c>
      <c r="AJ207" s="851"/>
      <c r="AK207" s="888">
        <v>50.9379963261201</v>
      </c>
      <c r="AL207" s="851"/>
      <c r="AM207" s="851"/>
      <c r="AN207" s="1155"/>
      <c r="AO207" s="1160" t="s">
        <v>9993</v>
      </c>
      <c r="AP207" s="1223"/>
      <c r="AQ207" s="160"/>
      <c r="AR207" s="160"/>
    </row>
    <row r="208" spans="1:44" s="161" customFormat="1" ht="24.95" customHeight="1">
      <c r="A208" s="887" t="s">
        <v>2230</v>
      </c>
      <c r="B208" s="13">
        <v>41</v>
      </c>
      <c r="C208" s="1482" t="s">
        <v>1368</v>
      </c>
      <c r="D208" s="1013"/>
      <c r="E208" s="1013" t="s">
        <v>1664</v>
      </c>
      <c r="F208" s="1029" t="s">
        <v>1369</v>
      </c>
      <c r="G208" s="1029">
        <v>3.15</v>
      </c>
      <c r="H208" s="1042" t="s">
        <v>1194</v>
      </c>
      <c r="I208" s="1042" t="s">
        <v>1237</v>
      </c>
      <c r="J208" s="1057">
        <v>1710</v>
      </c>
      <c r="K208" s="1057">
        <v>2690</v>
      </c>
      <c r="L208" s="1057"/>
      <c r="M208" s="1029" t="s">
        <v>39</v>
      </c>
      <c r="N208" s="1029"/>
      <c r="O208" s="1029" t="s">
        <v>14</v>
      </c>
      <c r="P208" s="874"/>
      <c r="Q208" s="874"/>
      <c r="R208" s="1099">
        <v>40</v>
      </c>
      <c r="S208" s="1099"/>
      <c r="T208" s="1105"/>
      <c r="U208" s="1013" t="s">
        <v>18</v>
      </c>
      <c r="V208" s="1029" t="s">
        <v>21</v>
      </c>
      <c r="W208" s="1907"/>
      <c r="X208" s="893"/>
      <c r="Y208" s="1180"/>
      <c r="Z208" s="1149"/>
      <c r="AA208" s="850"/>
      <c r="AB208" s="850"/>
      <c r="AC208" s="850"/>
      <c r="AD208" s="850"/>
      <c r="AE208" s="850"/>
      <c r="AF208" s="850"/>
      <c r="AG208" s="850"/>
      <c r="AH208" s="1150"/>
      <c r="AI208" s="1184">
        <v>15.4211640637062</v>
      </c>
      <c r="AJ208" s="850"/>
      <c r="AK208" s="890">
        <v>15.7291228502243</v>
      </c>
      <c r="AL208" s="850"/>
      <c r="AM208" s="850"/>
      <c r="AN208" s="1154"/>
      <c r="AO208" s="1159" t="s">
        <v>9994</v>
      </c>
      <c r="AP208" s="1222"/>
      <c r="AQ208" s="160"/>
      <c r="AR208" s="160"/>
    </row>
    <row r="209" spans="1:44" s="161" customFormat="1" ht="24.95" customHeight="1">
      <c r="A209" s="887" t="s">
        <v>2268</v>
      </c>
      <c r="B209" s="13">
        <v>41</v>
      </c>
      <c r="C209" s="1484"/>
      <c r="D209" s="1013"/>
      <c r="E209" s="1013" t="s">
        <v>1664</v>
      </c>
      <c r="F209" s="1029" t="s">
        <v>1369</v>
      </c>
      <c r="G209" s="1029">
        <v>3.15</v>
      </c>
      <c r="H209" s="1042" t="s">
        <v>1194</v>
      </c>
      <c r="I209" s="1042" t="s">
        <v>1237</v>
      </c>
      <c r="J209" s="1057">
        <v>3400</v>
      </c>
      <c r="K209" s="1057">
        <v>3800</v>
      </c>
      <c r="L209" s="1057"/>
      <c r="M209" s="1029" t="s">
        <v>39</v>
      </c>
      <c r="N209" s="1029"/>
      <c r="O209" s="1029" t="s">
        <v>14</v>
      </c>
      <c r="P209" s="874"/>
      <c r="Q209" s="874"/>
      <c r="R209" s="1099">
        <v>45</v>
      </c>
      <c r="S209" s="1099"/>
      <c r="T209" s="1105"/>
      <c r="U209" s="1013" t="s">
        <v>18</v>
      </c>
      <c r="V209" s="1029" t="s">
        <v>21</v>
      </c>
      <c r="W209" s="1907"/>
      <c r="X209" s="893"/>
      <c r="Y209" s="1180"/>
      <c r="Z209" s="1149"/>
      <c r="AA209" s="850"/>
      <c r="AB209" s="850"/>
      <c r="AC209" s="850"/>
      <c r="AD209" s="850"/>
      <c r="AE209" s="850"/>
      <c r="AF209" s="850"/>
      <c r="AG209" s="850"/>
      <c r="AH209" s="1150"/>
      <c r="AI209" s="1231">
        <v>49.182131878181401</v>
      </c>
      <c r="AJ209" s="850"/>
      <c r="AK209" s="888">
        <v>45.7627812690193</v>
      </c>
      <c r="AL209" s="850"/>
      <c r="AM209" s="850"/>
      <c r="AN209" s="1154"/>
      <c r="AO209" s="1159" t="s">
        <v>9995</v>
      </c>
      <c r="AP209" s="1222"/>
      <c r="AQ209" s="160"/>
      <c r="AR209" s="160"/>
    </row>
    <row r="210" spans="1:44" s="161" customFormat="1" ht="24.95" customHeight="1">
      <c r="A210" s="1011" t="s">
        <v>2231</v>
      </c>
      <c r="B210" s="301">
        <v>41</v>
      </c>
      <c r="C210" s="313" t="s">
        <v>1373</v>
      </c>
      <c r="D210" s="1012"/>
      <c r="E210" s="1032" t="s">
        <v>1364</v>
      </c>
      <c r="F210" s="1032" t="s">
        <v>1364</v>
      </c>
      <c r="G210" s="1032">
        <v>3.15</v>
      </c>
      <c r="H210" s="1040" t="s">
        <v>1194</v>
      </c>
      <c r="I210" s="1040" t="s">
        <v>1237</v>
      </c>
      <c r="J210" s="1058">
        <v>1710</v>
      </c>
      <c r="K210" s="1058">
        <v>2690</v>
      </c>
      <c r="L210" s="1058"/>
      <c r="M210" s="1032" t="s">
        <v>39</v>
      </c>
      <c r="N210" s="1032"/>
      <c r="O210" s="1032" t="s">
        <v>14</v>
      </c>
      <c r="P210" s="1103"/>
      <c r="Q210" s="1103"/>
      <c r="R210" s="1100">
        <v>30</v>
      </c>
      <c r="S210" s="1100"/>
      <c r="T210" s="1104"/>
      <c r="U210" s="1012" t="s">
        <v>18</v>
      </c>
      <c r="V210" s="1032" t="s">
        <v>21</v>
      </c>
      <c r="W210" s="1908"/>
      <c r="X210" s="892"/>
      <c r="Y210" s="1181"/>
      <c r="Z210" s="1151"/>
      <c r="AA210" s="851"/>
      <c r="AB210" s="851"/>
      <c r="AC210" s="851"/>
      <c r="AD210" s="851"/>
      <c r="AE210" s="851"/>
      <c r="AF210" s="851"/>
      <c r="AG210" s="851"/>
      <c r="AH210" s="1152"/>
      <c r="AI210" s="1184">
        <v>29.252630029918802</v>
      </c>
      <c r="AJ210" s="851"/>
      <c r="AK210" s="890">
        <v>29.533939161452601</v>
      </c>
      <c r="AL210" s="851"/>
      <c r="AM210" s="851"/>
      <c r="AN210" s="1155"/>
      <c r="AO210" s="1160" t="s">
        <v>9996</v>
      </c>
      <c r="AP210" s="1223"/>
      <c r="AQ210" s="160"/>
      <c r="AR210" s="160"/>
    </row>
    <row r="211" spans="1:44" s="161" customFormat="1" ht="24.95" customHeight="1">
      <c r="A211" s="887" t="s">
        <v>2232</v>
      </c>
      <c r="B211" s="13">
        <v>41</v>
      </c>
      <c r="C211" s="334" t="s">
        <v>1372</v>
      </c>
      <c r="D211" s="1013"/>
      <c r="E211" s="1029" t="s">
        <v>1364</v>
      </c>
      <c r="F211" s="1029" t="s">
        <v>1364</v>
      </c>
      <c r="G211" s="1029">
        <v>3.15</v>
      </c>
      <c r="H211" s="1042" t="s">
        <v>1194</v>
      </c>
      <c r="I211" s="1042" t="s">
        <v>1237</v>
      </c>
      <c r="J211" s="1057">
        <v>1710</v>
      </c>
      <c r="K211" s="1057">
        <v>2690</v>
      </c>
      <c r="L211" s="1057"/>
      <c r="M211" s="1029" t="s">
        <v>39</v>
      </c>
      <c r="N211" s="1029"/>
      <c r="O211" s="1029" t="s">
        <v>14</v>
      </c>
      <c r="P211" s="874"/>
      <c r="Q211" s="874"/>
      <c r="R211" s="1099">
        <v>30</v>
      </c>
      <c r="S211" s="1099"/>
      <c r="T211" s="1105"/>
      <c r="U211" s="1013" t="s">
        <v>18</v>
      </c>
      <c r="V211" s="1029" t="s">
        <v>21</v>
      </c>
      <c r="W211" s="1907"/>
      <c r="X211" s="893"/>
      <c r="Y211" s="1180"/>
      <c r="Z211" s="1149"/>
      <c r="AA211" s="850"/>
      <c r="AB211" s="850"/>
      <c r="AC211" s="850"/>
      <c r="AD211" s="850"/>
      <c r="AE211" s="850"/>
      <c r="AF211" s="850"/>
      <c r="AG211" s="850"/>
      <c r="AH211" s="1150"/>
      <c r="AI211" s="1231">
        <v>35.402097813731899</v>
      </c>
      <c r="AJ211" s="850"/>
      <c r="AK211" s="888">
        <v>35.614725631809399</v>
      </c>
      <c r="AL211" s="850"/>
      <c r="AM211" s="850"/>
      <c r="AN211" s="1154"/>
      <c r="AO211" s="1159" t="s">
        <v>9997</v>
      </c>
      <c r="AP211" s="1222"/>
      <c r="AQ211" s="160"/>
      <c r="AR211" s="160"/>
    </row>
    <row r="212" spans="1:44" s="161" customFormat="1" ht="24.95" customHeight="1">
      <c r="A212" s="1011" t="s">
        <v>2233</v>
      </c>
      <c r="B212" s="301">
        <v>41</v>
      </c>
      <c r="C212" s="313" t="s">
        <v>1393</v>
      </c>
      <c r="D212" s="1012"/>
      <c r="E212" s="1032" t="s">
        <v>1388</v>
      </c>
      <c r="F212" s="1032" t="s">
        <v>1388</v>
      </c>
      <c r="G212" s="1032">
        <v>3.15</v>
      </c>
      <c r="H212" s="1040" t="s">
        <v>1194</v>
      </c>
      <c r="I212" s="1040" t="s">
        <v>1237</v>
      </c>
      <c r="J212" s="1058">
        <v>1710</v>
      </c>
      <c r="K212" s="1058">
        <v>2690</v>
      </c>
      <c r="L212" s="1058"/>
      <c r="M212" s="1032" t="s">
        <v>39</v>
      </c>
      <c r="N212" s="1032"/>
      <c r="O212" s="1032" t="s">
        <v>14</v>
      </c>
      <c r="P212" s="1103"/>
      <c r="Q212" s="1103"/>
      <c r="R212" s="1100">
        <v>20</v>
      </c>
      <c r="S212" s="1100"/>
      <c r="T212" s="1104"/>
      <c r="U212" s="1012" t="s">
        <v>18</v>
      </c>
      <c r="V212" s="1032" t="s">
        <v>21</v>
      </c>
      <c r="W212" s="1911"/>
      <c r="X212" s="1162"/>
      <c r="Y212" s="1181"/>
      <c r="Z212" s="1151"/>
      <c r="AA212" s="851"/>
      <c r="AB212" s="851"/>
      <c r="AC212" s="851"/>
      <c r="AD212" s="851"/>
      <c r="AE212" s="851"/>
      <c r="AF212" s="851"/>
      <c r="AG212" s="851"/>
      <c r="AH212" s="1152"/>
      <c r="AI212" s="1231">
        <v>24.566750999329901</v>
      </c>
      <c r="AJ212" s="851"/>
      <c r="AK212" s="888">
        <v>24.725283091468999</v>
      </c>
      <c r="AL212" s="851"/>
      <c r="AM212" s="851"/>
      <c r="AN212" s="1155"/>
      <c r="AO212" s="1160" t="s">
        <v>9998</v>
      </c>
      <c r="AP212" s="1223"/>
      <c r="AQ212" s="160"/>
      <c r="AR212" s="160"/>
    </row>
    <row r="213" spans="1:44" s="161" customFormat="1" ht="24.95" customHeight="1">
      <c r="A213" s="887" t="s">
        <v>2234</v>
      </c>
      <c r="B213" s="13">
        <v>41</v>
      </c>
      <c r="C213" s="334" t="s">
        <v>1394</v>
      </c>
      <c r="D213" s="1013"/>
      <c r="E213" s="1029" t="s">
        <v>1388</v>
      </c>
      <c r="F213" s="1029" t="s">
        <v>1388</v>
      </c>
      <c r="G213" s="1029">
        <v>3.15</v>
      </c>
      <c r="H213" s="1042" t="s">
        <v>1194</v>
      </c>
      <c r="I213" s="1042" t="s">
        <v>1237</v>
      </c>
      <c r="J213" s="1057">
        <v>1710</v>
      </c>
      <c r="K213" s="1057">
        <v>2690</v>
      </c>
      <c r="L213" s="1057"/>
      <c r="M213" s="1029" t="s">
        <v>39</v>
      </c>
      <c r="N213" s="1029"/>
      <c r="O213" s="1029" t="s">
        <v>14</v>
      </c>
      <c r="P213" s="874"/>
      <c r="Q213" s="874"/>
      <c r="R213" s="1099">
        <v>30</v>
      </c>
      <c r="S213" s="1099"/>
      <c r="T213" s="1105"/>
      <c r="U213" s="1013" t="s">
        <v>18</v>
      </c>
      <c r="V213" s="1029" t="s">
        <v>21</v>
      </c>
      <c r="W213" s="1910"/>
      <c r="X213" s="910"/>
      <c r="Y213" s="1180"/>
      <c r="Z213" s="1149"/>
      <c r="AA213" s="850"/>
      <c r="AB213" s="850"/>
      <c r="AC213" s="850"/>
      <c r="AD213" s="850"/>
      <c r="AE213" s="850"/>
      <c r="AF213" s="850"/>
      <c r="AG213" s="850"/>
      <c r="AH213" s="1150"/>
      <c r="AI213" s="1184">
        <v>22.089326273249299</v>
      </c>
      <c r="AJ213" s="850"/>
      <c r="AK213" s="890">
        <v>22.440691806463899</v>
      </c>
      <c r="AL213" s="850"/>
      <c r="AM213" s="850"/>
      <c r="AN213" s="1154"/>
      <c r="AO213" s="1159" t="s">
        <v>9999</v>
      </c>
      <c r="AP213" s="1222"/>
      <c r="AQ213" s="160"/>
      <c r="AR213" s="160"/>
    </row>
    <row r="214" spans="1:44" s="161" customFormat="1" ht="24.95" customHeight="1">
      <c r="A214" s="1011" t="s">
        <v>2235</v>
      </c>
      <c r="B214" s="346">
        <v>41</v>
      </c>
      <c r="C214" s="313" t="s">
        <v>3113</v>
      </c>
      <c r="D214" s="1012"/>
      <c r="E214" s="1032" t="s">
        <v>1437</v>
      </c>
      <c r="F214" s="1032" t="s">
        <v>1364</v>
      </c>
      <c r="G214" s="1032">
        <v>3.15</v>
      </c>
      <c r="H214" s="1040" t="s">
        <v>1194</v>
      </c>
      <c r="I214" s="1040" t="s">
        <v>1237</v>
      </c>
      <c r="J214" s="1058">
        <v>1805</v>
      </c>
      <c r="K214" s="1058">
        <v>2200</v>
      </c>
      <c r="L214" s="1058"/>
      <c r="M214" s="1032" t="s">
        <v>39</v>
      </c>
      <c r="N214" s="1032"/>
      <c r="O214" s="1032" t="s">
        <v>14</v>
      </c>
      <c r="P214" s="1103"/>
      <c r="Q214" s="1103"/>
      <c r="R214" s="1100">
        <v>60</v>
      </c>
      <c r="S214" s="1100"/>
      <c r="T214" s="1104"/>
      <c r="U214" s="1012" t="s">
        <v>18</v>
      </c>
      <c r="V214" s="1032" t="s">
        <v>21</v>
      </c>
      <c r="W214" s="1911"/>
      <c r="X214" s="1162"/>
      <c r="Y214" s="1181"/>
      <c r="Z214" s="1151"/>
      <c r="AA214" s="851"/>
      <c r="AB214" s="851"/>
      <c r="AC214" s="851"/>
      <c r="AD214" s="851"/>
      <c r="AE214" s="851"/>
      <c r="AF214" s="851"/>
      <c r="AG214" s="851"/>
      <c r="AH214" s="1152"/>
      <c r="AI214" s="1146"/>
      <c r="AJ214" s="851"/>
      <c r="AK214" s="851"/>
      <c r="AL214" s="851"/>
      <c r="AM214" s="851"/>
      <c r="AN214" s="1155"/>
      <c r="AO214" s="1160"/>
      <c r="AP214" s="1223"/>
      <c r="AQ214" s="160"/>
      <c r="AR214" s="160"/>
    </row>
    <row r="215" spans="1:44" s="162" customFormat="1" ht="24.95" customHeight="1">
      <c r="A215" s="1005" t="s">
        <v>2236</v>
      </c>
      <c r="B215" s="286"/>
      <c r="C215" s="294" t="s">
        <v>1408</v>
      </c>
      <c r="D215" s="1027"/>
      <c r="E215" s="1027"/>
      <c r="F215" s="1027"/>
      <c r="G215" s="1027"/>
      <c r="H215" s="1028"/>
      <c r="I215" s="1028"/>
      <c r="J215" s="1028"/>
      <c r="K215" s="1028"/>
      <c r="L215" s="1028"/>
      <c r="M215" s="1027"/>
      <c r="N215" s="1027"/>
      <c r="O215" s="1027"/>
      <c r="P215" s="1027"/>
      <c r="Q215" s="1027"/>
      <c r="R215" s="1097"/>
      <c r="S215" s="1097"/>
      <c r="T215" s="1097"/>
      <c r="U215" s="1027"/>
      <c r="V215" s="1027"/>
      <c r="W215" s="1906"/>
      <c r="X215" s="165"/>
      <c r="Y215" s="1141"/>
      <c r="Z215" s="1147"/>
      <c r="AA215" s="849"/>
      <c r="AB215" s="849"/>
      <c r="AC215" s="849"/>
      <c r="AD215" s="849"/>
      <c r="AE215" s="849"/>
      <c r="AF215" s="849"/>
      <c r="AG215" s="849"/>
      <c r="AH215" s="1148"/>
      <c r="AI215" s="1144"/>
      <c r="AJ215" s="849"/>
      <c r="AK215" s="849"/>
      <c r="AL215" s="849"/>
      <c r="AM215" s="849"/>
      <c r="AN215" s="1153"/>
      <c r="AO215" s="1158"/>
      <c r="AP215" s="1197"/>
    </row>
    <row r="216" spans="1:44" s="161" customFormat="1" ht="24.95" customHeight="1">
      <c r="A216" s="887" t="s">
        <v>2237</v>
      </c>
      <c r="B216" s="13">
        <v>41</v>
      </c>
      <c r="C216" s="329" t="s">
        <v>1319</v>
      </c>
      <c r="D216" s="1013"/>
      <c r="E216" s="1013" t="s">
        <v>1664</v>
      </c>
      <c r="F216" s="1029" t="s">
        <v>1401</v>
      </c>
      <c r="G216" s="1029">
        <v>3.15</v>
      </c>
      <c r="H216" s="1042" t="s">
        <v>1194</v>
      </c>
      <c r="I216" s="1042" t="s">
        <v>1237</v>
      </c>
      <c r="J216" s="1043"/>
      <c r="K216" s="1043"/>
      <c r="L216" s="1043"/>
      <c r="M216" s="1029" t="s">
        <v>39</v>
      </c>
      <c r="N216" s="1029"/>
      <c r="O216" s="1029" t="s">
        <v>14</v>
      </c>
      <c r="P216" s="874"/>
      <c r="Q216" s="874"/>
      <c r="R216" s="1099"/>
      <c r="S216" s="1099"/>
      <c r="T216" s="1105" t="s">
        <v>34</v>
      </c>
      <c r="U216" s="1013" t="s">
        <v>16</v>
      </c>
      <c r="V216" s="1029" t="s">
        <v>21</v>
      </c>
      <c r="W216" s="1907"/>
      <c r="X216" s="893"/>
      <c r="Y216" s="1180"/>
      <c r="Z216" s="1149"/>
      <c r="AA216" s="850"/>
      <c r="AB216" s="850"/>
      <c r="AC216" s="850"/>
      <c r="AD216" s="850"/>
      <c r="AE216" s="850"/>
      <c r="AF216" s="850"/>
      <c r="AG216" s="850"/>
      <c r="AH216" s="1150"/>
      <c r="AI216" s="1145"/>
      <c r="AJ216" s="850">
        <v>-28.216029160000001</v>
      </c>
      <c r="AK216" s="850"/>
      <c r="AL216" s="850">
        <v>-26.894597050000002</v>
      </c>
      <c r="AM216" s="850"/>
      <c r="AN216" s="1154">
        <v>-26.65499973</v>
      </c>
      <c r="AO216" s="1159" t="s">
        <v>12087</v>
      </c>
      <c r="AP216" s="1222"/>
      <c r="AQ216" s="160"/>
      <c r="AR216" s="160"/>
    </row>
    <row r="217" spans="1:44" s="161" customFormat="1" ht="24.95" customHeight="1">
      <c r="A217" s="1011" t="s">
        <v>2238</v>
      </c>
      <c r="B217" s="301">
        <v>41</v>
      </c>
      <c r="C217" s="328" t="s">
        <v>1320</v>
      </c>
      <c r="D217" s="1012"/>
      <c r="E217" s="1012" t="s">
        <v>1664</v>
      </c>
      <c r="F217" s="1032" t="s">
        <v>1401</v>
      </c>
      <c r="G217" s="1032">
        <v>3.15</v>
      </c>
      <c r="H217" s="1040" t="s">
        <v>1194</v>
      </c>
      <c r="I217" s="1040" t="s">
        <v>1237</v>
      </c>
      <c r="J217" s="1041"/>
      <c r="K217" s="1041"/>
      <c r="L217" s="1041"/>
      <c r="M217" s="1032" t="s">
        <v>39</v>
      </c>
      <c r="N217" s="1032"/>
      <c r="O217" s="1032" t="s">
        <v>14</v>
      </c>
      <c r="P217" s="1103"/>
      <c r="Q217" s="1103"/>
      <c r="R217" s="1100"/>
      <c r="S217" s="1100"/>
      <c r="T217" s="1104" t="s">
        <v>34</v>
      </c>
      <c r="U217" s="1012" t="s">
        <v>16</v>
      </c>
      <c r="V217" s="1032" t="s">
        <v>21</v>
      </c>
      <c r="W217" s="1908"/>
      <c r="X217" s="892"/>
      <c r="Y217" s="1181"/>
      <c r="Z217" s="1151"/>
      <c r="AA217" s="851"/>
      <c r="AB217" s="851"/>
      <c r="AC217" s="851"/>
      <c r="AD217" s="851"/>
      <c r="AE217" s="851"/>
      <c r="AF217" s="851"/>
      <c r="AG217" s="851"/>
      <c r="AH217" s="1152"/>
      <c r="AI217" s="1146"/>
      <c r="AJ217" s="851">
        <v>-31.097915650000001</v>
      </c>
      <c r="AK217" s="851"/>
      <c r="AL217" s="851">
        <v>-31.744853970000001</v>
      </c>
      <c r="AM217" s="851"/>
      <c r="AN217" s="1155">
        <v>-32.464973450000002</v>
      </c>
      <c r="AO217" s="1160" t="s">
        <v>12088</v>
      </c>
      <c r="AP217" s="1223"/>
      <c r="AQ217" s="160"/>
      <c r="AR217" s="160"/>
    </row>
    <row r="218" spans="1:44" s="161" customFormat="1" ht="24.95" customHeight="1">
      <c r="A218" s="887" t="s">
        <v>2239</v>
      </c>
      <c r="B218" s="13">
        <v>41</v>
      </c>
      <c r="C218" s="329" t="s">
        <v>1321</v>
      </c>
      <c r="D218" s="1013"/>
      <c r="E218" s="1013" t="s">
        <v>1664</v>
      </c>
      <c r="F218" s="1029" t="s">
        <v>1402</v>
      </c>
      <c r="G218" s="1029">
        <v>3.15</v>
      </c>
      <c r="H218" s="1042" t="s">
        <v>1194</v>
      </c>
      <c r="I218" s="1042" t="s">
        <v>1237</v>
      </c>
      <c r="J218" s="1043"/>
      <c r="K218" s="1043"/>
      <c r="L218" s="1043"/>
      <c r="M218" s="1029" t="s">
        <v>39</v>
      </c>
      <c r="N218" s="1029"/>
      <c r="O218" s="1029" t="s">
        <v>14</v>
      </c>
      <c r="P218" s="874"/>
      <c r="Q218" s="874"/>
      <c r="R218" s="1099"/>
      <c r="S218" s="1099"/>
      <c r="T218" s="1105" t="s">
        <v>34</v>
      </c>
      <c r="U218" s="1013" t="s">
        <v>16</v>
      </c>
      <c r="V218" s="1029" t="s">
        <v>21</v>
      </c>
      <c r="W218" s="1907"/>
      <c r="X218" s="893"/>
      <c r="Y218" s="1180"/>
      <c r="Z218" s="1149"/>
      <c r="AA218" s="850"/>
      <c r="AB218" s="850"/>
      <c r="AC218" s="850"/>
      <c r="AD218" s="850"/>
      <c r="AE218" s="850"/>
      <c r="AF218" s="850"/>
      <c r="AG218" s="850"/>
      <c r="AH218" s="1150"/>
      <c r="AI218" s="1145"/>
      <c r="AJ218" s="850">
        <v>-28.216029160000001</v>
      </c>
      <c r="AK218" s="850"/>
      <c r="AL218" s="850">
        <v>-26.894597050000002</v>
      </c>
      <c r="AM218" s="850"/>
      <c r="AN218" s="1154">
        <v>-26.65499973</v>
      </c>
      <c r="AO218" s="1159" t="s">
        <v>12087</v>
      </c>
      <c r="AP218" s="1222"/>
      <c r="AQ218" s="160"/>
      <c r="AR218" s="160"/>
    </row>
    <row r="219" spans="1:44" s="161" customFormat="1" ht="24.95" customHeight="1">
      <c r="A219" s="1011" t="s">
        <v>2240</v>
      </c>
      <c r="B219" s="301">
        <v>41</v>
      </c>
      <c r="C219" s="328" t="s">
        <v>1322</v>
      </c>
      <c r="D219" s="1012"/>
      <c r="E219" s="1012" t="s">
        <v>1664</v>
      </c>
      <c r="F219" s="1032" t="s">
        <v>1402</v>
      </c>
      <c r="G219" s="1032">
        <v>3.15</v>
      </c>
      <c r="H219" s="1040" t="s">
        <v>1194</v>
      </c>
      <c r="I219" s="1040" t="s">
        <v>1237</v>
      </c>
      <c r="J219" s="1041"/>
      <c r="K219" s="1041"/>
      <c r="L219" s="1041"/>
      <c r="M219" s="1032" t="s">
        <v>39</v>
      </c>
      <c r="N219" s="1032"/>
      <c r="O219" s="1032" t="s">
        <v>14</v>
      </c>
      <c r="P219" s="1103"/>
      <c r="Q219" s="1103"/>
      <c r="R219" s="1100"/>
      <c r="S219" s="1100"/>
      <c r="T219" s="1104" t="s">
        <v>34</v>
      </c>
      <c r="U219" s="1012" t="s">
        <v>16</v>
      </c>
      <c r="V219" s="1032" t="s">
        <v>21</v>
      </c>
      <c r="W219" s="1908"/>
      <c r="X219" s="892"/>
      <c r="Y219" s="1181"/>
      <c r="Z219" s="1151"/>
      <c r="AA219" s="851"/>
      <c r="AB219" s="851"/>
      <c r="AC219" s="851"/>
      <c r="AD219" s="851"/>
      <c r="AE219" s="851"/>
      <c r="AF219" s="851"/>
      <c r="AG219" s="851"/>
      <c r="AH219" s="1152"/>
      <c r="AI219" s="1146"/>
      <c r="AJ219" s="851">
        <v>-31.097915650000001</v>
      </c>
      <c r="AK219" s="851"/>
      <c r="AL219" s="851">
        <v>-31.744853970000001</v>
      </c>
      <c r="AM219" s="851"/>
      <c r="AN219" s="1155">
        <v>-32.464973450000002</v>
      </c>
      <c r="AO219" s="1160" t="s">
        <v>12088</v>
      </c>
      <c r="AP219" s="1223"/>
      <c r="AQ219" s="160"/>
      <c r="AR219" s="160"/>
    </row>
    <row r="220" spans="1:44" s="161" customFormat="1" ht="24.95" customHeight="1">
      <c r="A220" s="887" t="s">
        <v>2241</v>
      </c>
      <c r="B220" s="13">
        <v>41</v>
      </c>
      <c r="C220" s="329" t="s">
        <v>1323</v>
      </c>
      <c r="D220" s="1013"/>
      <c r="E220" s="1013" t="s">
        <v>1664</v>
      </c>
      <c r="F220" s="1029" t="s">
        <v>93</v>
      </c>
      <c r="G220" s="1029">
        <v>3.15</v>
      </c>
      <c r="H220" s="1042" t="s">
        <v>1194</v>
      </c>
      <c r="I220" s="1042" t="s">
        <v>1237</v>
      </c>
      <c r="J220" s="1043"/>
      <c r="K220" s="1043"/>
      <c r="L220" s="1043"/>
      <c r="M220" s="1029" t="s">
        <v>39</v>
      </c>
      <c r="N220" s="1029"/>
      <c r="O220" s="1029" t="s">
        <v>14</v>
      </c>
      <c r="P220" s="874"/>
      <c r="Q220" s="874"/>
      <c r="R220" s="1099"/>
      <c r="S220" s="1099"/>
      <c r="T220" s="1105" t="s">
        <v>34</v>
      </c>
      <c r="U220" s="1013" t="s">
        <v>16</v>
      </c>
      <c r="V220" s="1029" t="s">
        <v>21</v>
      </c>
      <c r="W220" s="1907"/>
      <c r="X220" s="893"/>
      <c r="Y220" s="1180"/>
      <c r="Z220" s="1149"/>
      <c r="AA220" s="850"/>
      <c r="AB220" s="850"/>
      <c r="AC220" s="850"/>
      <c r="AD220" s="850"/>
      <c r="AE220" s="850"/>
      <c r="AF220" s="850"/>
      <c r="AG220" s="850"/>
      <c r="AH220" s="1150"/>
      <c r="AI220" s="1145"/>
      <c r="AJ220" s="850">
        <v>-36.134239209</v>
      </c>
      <c r="AK220" s="850"/>
      <c r="AL220" s="850">
        <v>-36.802108779000001</v>
      </c>
      <c r="AM220" s="850"/>
      <c r="AN220" s="1154">
        <v>-36.535972608999998</v>
      </c>
      <c r="AO220" s="1159" t="s">
        <v>12089</v>
      </c>
      <c r="AP220" s="1222"/>
      <c r="AQ220" s="160"/>
      <c r="AR220" s="160"/>
    </row>
    <row r="221" spans="1:44" s="161" customFormat="1" ht="24.95" customHeight="1">
      <c r="A221" s="1011" t="s">
        <v>2242</v>
      </c>
      <c r="B221" s="301">
        <v>41</v>
      </c>
      <c r="C221" s="328" t="s">
        <v>1324</v>
      </c>
      <c r="D221" s="1012"/>
      <c r="E221" s="1012" t="s">
        <v>1664</v>
      </c>
      <c r="F221" s="1032" t="s">
        <v>93</v>
      </c>
      <c r="G221" s="1032">
        <v>3.15</v>
      </c>
      <c r="H221" s="1040" t="s">
        <v>1194</v>
      </c>
      <c r="I221" s="1040" t="s">
        <v>1237</v>
      </c>
      <c r="J221" s="1041"/>
      <c r="K221" s="1041"/>
      <c r="L221" s="1041"/>
      <c r="M221" s="1032" t="s">
        <v>39</v>
      </c>
      <c r="N221" s="1032"/>
      <c r="O221" s="1032" t="s">
        <v>14</v>
      </c>
      <c r="P221" s="1103"/>
      <c r="Q221" s="1103"/>
      <c r="R221" s="1100"/>
      <c r="S221" s="1100"/>
      <c r="T221" s="1104" t="s">
        <v>34</v>
      </c>
      <c r="U221" s="1012" t="s">
        <v>16</v>
      </c>
      <c r="V221" s="1032" t="s">
        <v>21</v>
      </c>
      <c r="W221" s="1908"/>
      <c r="X221" s="892"/>
      <c r="Y221" s="1181"/>
      <c r="Z221" s="1151"/>
      <c r="AA221" s="851"/>
      <c r="AB221" s="851"/>
      <c r="AC221" s="851"/>
      <c r="AD221" s="851"/>
      <c r="AE221" s="851"/>
      <c r="AF221" s="851"/>
      <c r="AG221" s="851"/>
      <c r="AH221" s="1152"/>
      <c r="AI221" s="1146"/>
      <c r="AJ221" s="851">
        <v>-72.711224571000002</v>
      </c>
      <c r="AK221" s="851"/>
      <c r="AL221" s="851">
        <v>-72.681012171000006</v>
      </c>
      <c r="AM221" s="851"/>
      <c r="AN221" s="1155">
        <v>-72.666913050999995</v>
      </c>
      <c r="AO221" s="1160" t="s">
        <v>12089</v>
      </c>
      <c r="AP221" s="1223"/>
      <c r="AQ221" s="160"/>
      <c r="AR221" s="160"/>
    </row>
    <row r="222" spans="1:44" s="161" customFormat="1" ht="24.95" customHeight="1">
      <c r="A222" s="887" t="s">
        <v>2243</v>
      </c>
      <c r="B222" s="13">
        <v>41</v>
      </c>
      <c r="C222" s="329" t="s">
        <v>1323</v>
      </c>
      <c r="D222" s="1013"/>
      <c r="E222" s="1013" t="s">
        <v>1664</v>
      </c>
      <c r="F222" s="1029" t="s">
        <v>1403</v>
      </c>
      <c r="G222" s="1029">
        <v>3.15</v>
      </c>
      <c r="H222" s="1042" t="s">
        <v>1194</v>
      </c>
      <c r="I222" s="1042" t="s">
        <v>1237</v>
      </c>
      <c r="J222" s="1043"/>
      <c r="K222" s="1043"/>
      <c r="L222" s="1043"/>
      <c r="M222" s="1029" t="s">
        <v>39</v>
      </c>
      <c r="N222" s="1029"/>
      <c r="O222" s="1029" t="s">
        <v>14</v>
      </c>
      <c r="P222" s="874"/>
      <c r="Q222" s="874"/>
      <c r="R222" s="1099"/>
      <c r="S222" s="1099"/>
      <c r="T222" s="1105" t="s">
        <v>34</v>
      </c>
      <c r="U222" s="1013" t="s">
        <v>16</v>
      </c>
      <c r="V222" s="1029" t="s">
        <v>21</v>
      </c>
      <c r="W222" s="1907"/>
      <c r="X222" s="893"/>
      <c r="Y222" s="1180"/>
      <c r="Z222" s="1149"/>
      <c r="AA222" s="850"/>
      <c r="AB222" s="850"/>
      <c r="AC222" s="850"/>
      <c r="AD222" s="850"/>
      <c r="AE222" s="850"/>
      <c r="AF222" s="850"/>
      <c r="AG222" s="850"/>
      <c r="AH222" s="1150"/>
      <c r="AI222" s="1145"/>
      <c r="AJ222" s="850">
        <v>-21.310319892999999</v>
      </c>
      <c r="AK222" s="850"/>
      <c r="AL222" s="850">
        <v>-20.758525843000001</v>
      </c>
      <c r="AM222" s="850"/>
      <c r="AN222" s="1154">
        <v>-21.211969372999999</v>
      </c>
      <c r="AO222" s="1159" t="s">
        <v>12090</v>
      </c>
      <c r="AP222" s="1222"/>
      <c r="AQ222" s="160"/>
      <c r="AR222" s="160"/>
    </row>
    <row r="223" spans="1:44" s="161" customFormat="1" ht="24.95" customHeight="1">
      <c r="A223" s="1011" t="s">
        <v>2244</v>
      </c>
      <c r="B223" s="301">
        <v>41</v>
      </c>
      <c r="C223" s="328" t="s">
        <v>1324</v>
      </c>
      <c r="D223" s="1012"/>
      <c r="E223" s="1012" t="s">
        <v>1664</v>
      </c>
      <c r="F223" s="1032" t="s">
        <v>1403</v>
      </c>
      <c r="G223" s="1032">
        <v>3.15</v>
      </c>
      <c r="H223" s="1040" t="s">
        <v>1194</v>
      </c>
      <c r="I223" s="1040" t="s">
        <v>1237</v>
      </c>
      <c r="J223" s="1041"/>
      <c r="K223" s="1041"/>
      <c r="L223" s="1041"/>
      <c r="M223" s="1032" t="s">
        <v>39</v>
      </c>
      <c r="N223" s="1032"/>
      <c r="O223" s="1032" t="s">
        <v>14</v>
      </c>
      <c r="P223" s="1103"/>
      <c r="Q223" s="1103"/>
      <c r="R223" s="1100"/>
      <c r="S223" s="1100"/>
      <c r="T223" s="1104" t="s">
        <v>34</v>
      </c>
      <c r="U223" s="1012" t="s">
        <v>16</v>
      </c>
      <c r="V223" s="1032" t="s">
        <v>21</v>
      </c>
      <c r="W223" s="1908"/>
      <c r="X223" s="892"/>
      <c r="Y223" s="1181"/>
      <c r="Z223" s="1151"/>
      <c r="AA223" s="851"/>
      <c r="AB223" s="851"/>
      <c r="AC223" s="851"/>
      <c r="AD223" s="851"/>
      <c r="AE223" s="851"/>
      <c r="AF223" s="851"/>
      <c r="AG223" s="851"/>
      <c r="AH223" s="1152"/>
      <c r="AI223" s="1146"/>
      <c r="AJ223" s="851">
        <v>-45.528224938999998</v>
      </c>
      <c r="AK223" s="851"/>
      <c r="AL223" s="851">
        <v>-47.437091819000003</v>
      </c>
      <c r="AM223" s="851"/>
      <c r="AN223" s="1155">
        <v>-48.268306729000003</v>
      </c>
      <c r="AO223" s="1160" t="s">
        <v>12091</v>
      </c>
      <c r="AP223" s="1223"/>
      <c r="AQ223" s="160"/>
      <c r="AR223" s="160"/>
    </row>
    <row r="224" spans="1:44" s="161" customFormat="1" ht="24.95" customHeight="1">
      <c r="A224" s="887" t="s">
        <v>2245</v>
      </c>
      <c r="B224" s="13">
        <v>41</v>
      </c>
      <c r="C224" s="329" t="s">
        <v>1325</v>
      </c>
      <c r="D224" s="1013"/>
      <c r="E224" s="1013" t="s">
        <v>1664</v>
      </c>
      <c r="F224" s="1029" t="s">
        <v>1404</v>
      </c>
      <c r="G224" s="1029">
        <v>3.15</v>
      </c>
      <c r="H224" s="1042" t="s">
        <v>1194</v>
      </c>
      <c r="I224" s="1042" t="s">
        <v>1237</v>
      </c>
      <c r="J224" s="1043"/>
      <c r="K224" s="1043"/>
      <c r="L224" s="1043"/>
      <c r="M224" s="1029" t="s">
        <v>39</v>
      </c>
      <c r="N224" s="1029"/>
      <c r="O224" s="1029" t="s">
        <v>14</v>
      </c>
      <c r="P224" s="874"/>
      <c r="Q224" s="874"/>
      <c r="R224" s="1099"/>
      <c r="S224" s="1099"/>
      <c r="T224" s="1099" t="s">
        <v>34</v>
      </c>
      <c r="U224" s="1013" t="s">
        <v>16</v>
      </c>
      <c r="V224" s="1029" t="s">
        <v>21</v>
      </c>
      <c r="W224" s="1907"/>
      <c r="X224" s="893"/>
      <c r="Y224" s="1180"/>
      <c r="Z224" s="1149"/>
      <c r="AA224" s="850"/>
      <c r="AB224" s="850"/>
      <c r="AC224" s="850"/>
      <c r="AD224" s="850"/>
      <c r="AE224" s="850"/>
      <c r="AF224" s="850"/>
      <c r="AG224" s="850"/>
      <c r="AH224" s="1150"/>
      <c r="AI224" s="1145"/>
      <c r="AJ224" s="850">
        <v>-52.053474422999997</v>
      </c>
      <c r="AK224" s="850"/>
      <c r="AL224" s="850">
        <v>-51.009265892999998</v>
      </c>
      <c r="AM224" s="850"/>
      <c r="AN224" s="1154">
        <v>-52.339744562999996</v>
      </c>
      <c r="AO224" s="1159" t="s">
        <v>12092</v>
      </c>
      <c r="AP224" s="1222"/>
      <c r="AQ224" s="160"/>
      <c r="AR224" s="160"/>
    </row>
    <row r="225" spans="1:44" s="161" customFormat="1" ht="24.95" customHeight="1">
      <c r="A225" s="1011" t="s">
        <v>2246</v>
      </c>
      <c r="B225" s="301">
        <v>41</v>
      </c>
      <c r="C225" s="328" t="s">
        <v>1326</v>
      </c>
      <c r="D225" s="1012"/>
      <c r="E225" s="1012" t="s">
        <v>1664</v>
      </c>
      <c r="F225" s="1032" t="s">
        <v>1404</v>
      </c>
      <c r="G225" s="1032">
        <v>3.15</v>
      </c>
      <c r="H225" s="1040" t="s">
        <v>1194</v>
      </c>
      <c r="I225" s="1040" t="s">
        <v>1237</v>
      </c>
      <c r="J225" s="1041"/>
      <c r="K225" s="1041"/>
      <c r="L225" s="1041"/>
      <c r="M225" s="1032" t="s">
        <v>39</v>
      </c>
      <c r="N225" s="1032"/>
      <c r="O225" s="1032" t="s">
        <v>14</v>
      </c>
      <c r="P225" s="1103"/>
      <c r="Q225" s="1103"/>
      <c r="R225" s="1100"/>
      <c r="S225" s="1100"/>
      <c r="T225" s="1100" t="s">
        <v>34</v>
      </c>
      <c r="U225" s="1012" t="s">
        <v>16</v>
      </c>
      <c r="V225" s="1032" t="s">
        <v>21</v>
      </c>
      <c r="W225" s="1908"/>
      <c r="X225" s="892"/>
      <c r="Y225" s="1181"/>
      <c r="Z225" s="1151"/>
      <c r="AA225" s="851"/>
      <c r="AB225" s="851"/>
      <c r="AC225" s="851"/>
      <c r="AD225" s="851"/>
      <c r="AE225" s="851"/>
      <c r="AF225" s="851"/>
      <c r="AG225" s="851"/>
      <c r="AH225" s="1152"/>
      <c r="AI225" s="1146"/>
      <c r="AJ225" s="851">
        <v>-72.651103972000001</v>
      </c>
      <c r="AK225" s="851"/>
      <c r="AL225" s="851">
        <v>-72.640628812000003</v>
      </c>
      <c r="AM225" s="851"/>
      <c r="AN225" s="1155">
        <v>-72.627941121999996</v>
      </c>
      <c r="AO225" s="1160" t="s">
        <v>12093</v>
      </c>
      <c r="AP225" s="1223"/>
      <c r="AQ225" s="160"/>
      <c r="AR225" s="160"/>
    </row>
    <row r="226" spans="1:44" s="161" customFormat="1" ht="24.95" customHeight="1">
      <c r="A226" s="887" t="s">
        <v>2247</v>
      </c>
      <c r="B226" s="13">
        <v>41</v>
      </c>
      <c r="C226" s="329" t="s">
        <v>1325</v>
      </c>
      <c r="D226" s="1013"/>
      <c r="E226" s="1013" t="s">
        <v>1664</v>
      </c>
      <c r="F226" s="1029" t="s">
        <v>1405</v>
      </c>
      <c r="G226" s="1029">
        <v>3.15</v>
      </c>
      <c r="H226" s="1042" t="s">
        <v>1194</v>
      </c>
      <c r="I226" s="1042" t="s">
        <v>1237</v>
      </c>
      <c r="J226" s="1043"/>
      <c r="K226" s="1043"/>
      <c r="L226" s="1043"/>
      <c r="M226" s="1029" t="s">
        <v>39</v>
      </c>
      <c r="N226" s="1029"/>
      <c r="O226" s="1029" t="s">
        <v>14</v>
      </c>
      <c r="P226" s="874"/>
      <c r="Q226" s="874"/>
      <c r="R226" s="1099"/>
      <c r="S226" s="1099"/>
      <c r="T226" s="1099" t="s">
        <v>34</v>
      </c>
      <c r="U226" s="1013" t="s">
        <v>16</v>
      </c>
      <c r="V226" s="1029" t="s">
        <v>21</v>
      </c>
      <c r="W226" s="1907"/>
      <c r="X226" s="893"/>
      <c r="Y226" s="1180"/>
      <c r="Z226" s="1149"/>
      <c r="AA226" s="850"/>
      <c r="AB226" s="850"/>
      <c r="AC226" s="850"/>
      <c r="AD226" s="850"/>
      <c r="AE226" s="850"/>
      <c r="AF226" s="850"/>
      <c r="AG226" s="850"/>
      <c r="AH226" s="1150"/>
      <c r="AI226" s="1145"/>
      <c r="AJ226" s="850">
        <v>-15.710088737</v>
      </c>
      <c r="AK226" s="850"/>
      <c r="AL226" s="850">
        <v>-15.903591156999999</v>
      </c>
      <c r="AM226" s="850"/>
      <c r="AN226" s="1154">
        <v>-16.016494757</v>
      </c>
      <c r="AO226" s="1159" t="s">
        <v>12094</v>
      </c>
      <c r="AP226" s="1222"/>
      <c r="AQ226" s="160"/>
      <c r="AR226" s="160"/>
    </row>
    <row r="227" spans="1:44" s="161" customFormat="1" ht="24.95" customHeight="1">
      <c r="A227" s="1011" t="s">
        <v>2248</v>
      </c>
      <c r="B227" s="301">
        <v>41</v>
      </c>
      <c r="C227" s="328" t="s">
        <v>1326</v>
      </c>
      <c r="D227" s="1012"/>
      <c r="E227" s="1012" t="s">
        <v>1664</v>
      </c>
      <c r="F227" s="1032" t="s">
        <v>1405</v>
      </c>
      <c r="G227" s="1032">
        <v>3.15</v>
      </c>
      <c r="H227" s="1040" t="s">
        <v>1194</v>
      </c>
      <c r="I227" s="1040" t="s">
        <v>1237</v>
      </c>
      <c r="J227" s="1041"/>
      <c r="K227" s="1041"/>
      <c r="L227" s="1041"/>
      <c r="M227" s="1032" t="s">
        <v>39</v>
      </c>
      <c r="N227" s="1032"/>
      <c r="O227" s="1032" t="s">
        <v>14</v>
      </c>
      <c r="P227" s="1103"/>
      <c r="Q227" s="1103"/>
      <c r="R227" s="1100"/>
      <c r="S227" s="1100"/>
      <c r="T227" s="1100" t="s">
        <v>34</v>
      </c>
      <c r="U227" s="1012" t="s">
        <v>16</v>
      </c>
      <c r="V227" s="1032" t="s">
        <v>21</v>
      </c>
      <c r="W227" s="1908"/>
      <c r="X227" s="892"/>
      <c r="Y227" s="1181"/>
      <c r="Z227" s="1151"/>
      <c r="AA227" s="851"/>
      <c r="AB227" s="851"/>
      <c r="AC227" s="851"/>
      <c r="AD227" s="851"/>
      <c r="AE227" s="851"/>
      <c r="AF227" s="851"/>
      <c r="AG227" s="851"/>
      <c r="AH227" s="1152"/>
      <c r="AI227" s="1146"/>
      <c r="AJ227" s="851">
        <v>-32.768157008999999</v>
      </c>
      <c r="AK227" s="851"/>
      <c r="AL227" s="851">
        <v>-33.368960379000001</v>
      </c>
      <c r="AM227" s="851"/>
      <c r="AN227" s="1155">
        <v>-32.743456838999997</v>
      </c>
      <c r="AO227" s="1160" t="s">
        <v>12095</v>
      </c>
      <c r="AP227" s="1223"/>
      <c r="AQ227" s="160"/>
      <c r="AR227" s="160"/>
    </row>
    <row r="228" spans="1:44" s="161" customFormat="1" ht="24.95" customHeight="1">
      <c r="A228" s="887" t="s">
        <v>2249</v>
      </c>
      <c r="B228" s="13">
        <v>41</v>
      </c>
      <c r="C228" s="329" t="s">
        <v>1327</v>
      </c>
      <c r="D228" s="1013"/>
      <c r="E228" s="1013" t="s">
        <v>1664</v>
      </c>
      <c r="F228" s="1029" t="s">
        <v>1406</v>
      </c>
      <c r="G228" s="1029">
        <v>3.15</v>
      </c>
      <c r="H228" s="1042" t="s">
        <v>1194</v>
      </c>
      <c r="I228" s="1042" t="s">
        <v>1237</v>
      </c>
      <c r="J228" s="1043"/>
      <c r="K228" s="1043"/>
      <c r="L228" s="1043"/>
      <c r="M228" s="1029" t="s">
        <v>39</v>
      </c>
      <c r="N228" s="1029"/>
      <c r="O228" s="1029" t="s">
        <v>14</v>
      </c>
      <c r="P228" s="874"/>
      <c r="Q228" s="874"/>
      <c r="R228" s="1099"/>
      <c r="S228" s="1099"/>
      <c r="T228" s="1099" t="s">
        <v>34</v>
      </c>
      <c r="U228" s="1013" t="s">
        <v>16</v>
      </c>
      <c r="V228" s="1029" t="s">
        <v>21</v>
      </c>
      <c r="W228" s="1907"/>
      <c r="X228" s="893"/>
      <c r="Y228" s="1180"/>
      <c r="Z228" s="1149"/>
      <c r="AA228" s="850"/>
      <c r="AB228" s="850"/>
      <c r="AC228" s="850"/>
      <c r="AD228" s="850"/>
      <c r="AE228" s="850"/>
      <c r="AF228" s="850"/>
      <c r="AG228" s="850"/>
      <c r="AH228" s="1150"/>
      <c r="AI228" s="1145"/>
      <c r="AJ228" s="850">
        <v>-41.711241729999998</v>
      </c>
      <c r="AK228" s="850"/>
      <c r="AL228" s="850">
        <v>-41.267779359999999</v>
      </c>
      <c r="AM228" s="850"/>
      <c r="AN228" s="1154">
        <v>-42.060553560000002</v>
      </c>
      <c r="AO228" s="1159" t="s">
        <v>12096</v>
      </c>
      <c r="AP228" s="1222"/>
      <c r="AQ228" s="160"/>
      <c r="AR228" s="160"/>
    </row>
    <row r="229" spans="1:44" s="161" customFormat="1" ht="24.95" customHeight="1">
      <c r="A229" s="1011" t="s">
        <v>2250</v>
      </c>
      <c r="B229" s="301">
        <v>41</v>
      </c>
      <c r="C229" s="328" t="s">
        <v>1328</v>
      </c>
      <c r="D229" s="1012"/>
      <c r="E229" s="1012" t="s">
        <v>1664</v>
      </c>
      <c r="F229" s="1032" t="s">
        <v>1406</v>
      </c>
      <c r="G229" s="1032">
        <v>3.15</v>
      </c>
      <c r="H229" s="1040" t="s">
        <v>1194</v>
      </c>
      <c r="I229" s="1040" t="s">
        <v>1237</v>
      </c>
      <c r="J229" s="1041"/>
      <c r="K229" s="1041"/>
      <c r="L229" s="1041"/>
      <c r="M229" s="1032" t="s">
        <v>39</v>
      </c>
      <c r="N229" s="1032"/>
      <c r="O229" s="1032" t="s">
        <v>14</v>
      </c>
      <c r="P229" s="1103"/>
      <c r="Q229" s="1103"/>
      <c r="R229" s="1100"/>
      <c r="S229" s="1100"/>
      <c r="T229" s="1100" t="s">
        <v>34</v>
      </c>
      <c r="U229" s="1012" t="s">
        <v>16</v>
      </c>
      <c r="V229" s="1032" t="s">
        <v>21</v>
      </c>
      <c r="W229" s="1908"/>
      <c r="X229" s="892"/>
      <c r="Y229" s="1181"/>
      <c r="Z229" s="1151"/>
      <c r="AA229" s="851"/>
      <c r="AB229" s="851"/>
      <c r="AC229" s="851"/>
      <c r="AD229" s="851"/>
      <c r="AE229" s="851"/>
      <c r="AF229" s="851"/>
      <c r="AG229" s="851"/>
      <c r="AH229" s="1152"/>
      <c r="AI229" s="1146"/>
      <c r="AJ229" s="851">
        <v>-72.629366881999999</v>
      </c>
      <c r="AK229" s="851"/>
      <c r="AL229" s="851">
        <v>-72.570475591999994</v>
      </c>
      <c r="AM229" s="851"/>
      <c r="AN229" s="1155">
        <v>-72.580508241999993</v>
      </c>
      <c r="AO229" s="1160" t="s">
        <v>12097</v>
      </c>
      <c r="AP229" s="1223"/>
      <c r="AQ229" s="160"/>
      <c r="AR229" s="160"/>
    </row>
    <row r="230" spans="1:44" s="161" customFormat="1" ht="24.95" customHeight="1">
      <c r="A230" s="887" t="s">
        <v>2251</v>
      </c>
      <c r="B230" s="13">
        <v>41</v>
      </c>
      <c r="C230" s="329" t="s">
        <v>1327</v>
      </c>
      <c r="D230" s="1013"/>
      <c r="E230" s="1013" t="s">
        <v>1664</v>
      </c>
      <c r="F230" s="1029" t="s">
        <v>1407</v>
      </c>
      <c r="G230" s="1029">
        <v>3.15</v>
      </c>
      <c r="H230" s="1042" t="s">
        <v>1194</v>
      </c>
      <c r="I230" s="1042" t="s">
        <v>1237</v>
      </c>
      <c r="J230" s="1043"/>
      <c r="K230" s="1043"/>
      <c r="L230" s="1043"/>
      <c r="M230" s="1029" t="s">
        <v>39</v>
      </c>
      <c r="N230" s="1029"/>
      <c r="O230" s="1029" t="s">
        <v>14</v>
      </c>
      <c r="P230" s="874"/>
      <c r="Q230" s="874"/>
      <c r="R230" s="1099"/>
      <c r="S230" s="1099"/>
      <c r="T230" s="1099" t="s">
        <v>34</v>
      </c>
      <c r="U230" s="1013" t="s">
        <v>16</v>
      </c>
      <c r="V230" s="1029" t="s">
        <v>21</v>
      </c>
      <c r="W230" s="1907"/>
      <c r="X230" s="893"/>
      <c r="Y230" s="1180"/>
      <c r="Z230" s="1149"/>
      <c r="AA230" s="850"/>
      <c r="AB230" s="850"/>
      <c r="AC230" s="850"/>
      <c r="AD230" s="850"/>
      <c r="AE230" s="850"/>
      <c r="AF230" s="850"/>
      <c r="AG230" s="850"/>
      <c r="AH230" s="1150"/>
      <c r="AI230" s="1145"/>
      <c r="AJ230" s="850">
        <v>-20.053402899999998</v>
      </c>
      <c r="AK230" s="850"/>
      <c r="AL230" s="850">
        <v>-20.122342110000002</v>
      </c>
      <c r="AM230" s="850"/>
      <c r="AN230" s="1154">
        <v>-20.56537342</v>
      </c>
      <c r="AO230" s="1159" t="s">
        <v>12098</v>
      </c>
      <c r="AP230" s="1222"/>
      <c r="AQ230" s="160"/>
      <c r="AR230" s="160"/>
    </row>
    <row r="231" spans="1:44" s="161" customFormat="1" ht="24.95" customHeight="1">
      <c r="A231" s="1011" t="s">
        <v>2252</v>
      </c>
      <c r="B231" s="301">
        <v>41</v>
      </c>
      <c r="C231" s="328" t="s">
        <v>1328</v>
      </c>
      <c r="D231" s="1012"/>
      <c r="E231" s="1012" t="s">
        <v>1664</v>
      </c>
      <c r="F231" s="1032" t="s">
        <v>1407</v>
      </c>
      <c r="G231" s="1032">
        <v>3.15</v>
      </c>
      <c r="H231" s="1040" t="s">
        <v>1194</v>
      </c>
      <c r="I231" s="1040" t="s">
        <v>1237</v>
      </c>
      <c r="J231" s="1041"/>
      <c r="K231" s="1041"/>
      <c r="L231" s="1041"/>
      <c r="M231" s="1032" t="s">
        <v>39</v>
      </c>
      <c r="N231" s="1032"/>
      <c r="O231" s="1032" t="s">
        <v>14</v>
      </c>
      <c r="P231" s="1103"/>
      <c r="Q231" s="1103"/>
      <c r="R231" s="1100"/>
      <c r="S231" s="1100"/>
      <c r="T231" s="1100" t="s">
        <v>34</v>
      </c>
      <c r="U231" s="1012" t="s">
        <v>16</v>
      </c>
      <c r="V231" s="1032" t="s">
        <v>21</v>
      </c>
      <c r="W231" s="1908"/>
      <c r="X231" s="892"/>
      <c r="Y231" s="1181"/>
      <c r="Z231" s="1151"/>
      <c r="AA231" s="851"/>
      <c r="AB231" s="851"/>
      <c r="AC231" s="851"/>
      <c r="AD231" s="851"/>
      <c r="AE231" s="851"/>
      <c r="AF231" s="851"/>
      <c r="AG231" s="851"/>
      <c r="AH231" s="1152"/>
      <c r="AI231" s="1146"/>
      <c r="AJ231" s="851">
        <v>-36.575839037000001</v>
      </c>
      <c r="AK231" s="851"/>
      <c r="AL231" s="851">
        <v>-37.970065116999997</v>
      </c>
      <c r="AM231" s="851"/>
      <c r="AN231" s="1155">
        <v>-38.224482537</v>
      </c>
      <c r="AO231" s="1160" t="s">
        <v>12099</v>
      </c>
      <c r="AP231" s="1223"/>
      <c r="AQ231" s="160"/>
      <c r="AR231" s="160"/>
    </row>
    <row r="232" spans="1:44" s="161" customFormat="1" ht="24.95" customHeight="1">
      <c r="A232" s="887" t="s">
        <v>2253</v>
      </c>
      <c r="B232" s="13">
        <v>41</v>
      </c>
      <c r="C232" s="329" t="s">
        <v>1329</v>
      </c>
      <c r="D232" s="1013"/>
      <c r="E232" s="1013" t="s">
        <v>1664</v>
      </c>
      <c r="F232" s="1029" t="s">
        <v>60</v>
      </c>
      <c r="G232" s="1029">
        <v>3.15</v>
      </c>
      <c r="H232" s="1042" t="s">
        <v>1194</v>
      </c>
      <c r="I232" s="1042" t="s">
        <v>1237</v>
      </c>
      <c r="J232" s="1043"/>
      <c r="K232" s="1043"/>
      <c r="L232" s="1043"/>
      <c r="M232" s="1029" t="s">
        <v>39</v>
      </c>
      <c r="N232" s="1029"/>
      <c r="O232" s="1029" t="s">
        <v>14</v>
      </c>
      <c r="P232" s="874"/>
      <c r="Q232" s="874"/>
      <c r="R232" s="1099"/>
      <c r="S232" s="1099"/>
      <c r="T232" s="1099" t="s">
        <v>34</v>
      </c>
      <c r="U232" s="1013" t="s">
        <v>16</v>
      </c>
      <c r="V232" s="1029" t="s">
        <v>21</v>
      </c>
      <c r="W232" s="1907"/>
      <c r="X232" s="893"/>
      <c r="Y232" s="1180"/>
      <c r="Z232" s="1149"/>
      <c r="AA232" s="850"/>
      <c r="AB232" s="850"/>
      <c r="AC232" s="850"/>
      <c r="AD232" s="850"/>
      <c r="AE232" s="850"/>
      <c r="AF232" s="850"/>
      <c r="AG232" s="850"/>
      <c r="AH232" s="1150"/>
      <c r="AI232" s="1145"/>
      <c r="AJ232" s="850">
        <v>-15.284828190000001</v>
      </c>
      <c r="AK232" s="850"/>
      <c r="AL232" s="850">
        <v>-15.49004555</v>
      </c>
      <c r="AM232" s="850"/>
      <c r="AN232" s="1154">
        <v>-15.68348885</v>
      </c>
      <c r="AO232" s="1159" t="s">
        <v>12100</v>
      </c>
      <c r="AP232" s="1222"/>
      <c r="AQ232" s="160"/>
      <c r="AR232" s="160"/>
    </row>
    <row r="233" spans="1:44" s="161" customFormat="1" ht="24.95" customHeight="1">
      <c r="A233" s="1011" t="s">
        <v>2254</v>
      </c>
      <c r="B233" s="301">
        <v>41</v>
      </c>
      <c r="C233" s="306" t="s">
        <v>1330</v>
      </c>
      <c r="D233" s="1012"/>
      <c r="E233" s="1012" t="s">
        <v>1664</v>
      </c>
      <c r="F233" s="1032" t="s">
        <v>60</v>
      </c>
      <c r="G233" s="1032">
        <v>3.15</v>
      </c>
      <c r="H233" s="1040" t="s">
        <v>1194</v>
      </c>
      <c r="I233" s="1040" t="s">
        <v>1237</v>
      </c>
      <c r="J233" s="1041"/>
      <c r="K233" s="1041"/>
      <c r="L233" s="1041"/>
      <c r="M233" s="1032" t="s">
        <v>39</v>
      </c>
      <c r="N233" s="1032"/>
      <c r="O233" s="1032" t="s">
        <v>14</v>
      </c>
      <c r="P233" s="1103"/>
      <c r="Q233" s="1103"/>
      <c r="R233" s="1100"/>
      <c r="S233" s="1100"/>
      <c r="T233" s="1100" t="s">
        <v>34</v>
      </c>
      <c r="U233" s="1012" t="s">
        <v>16</v>
      </c>
      <c r="V233" s="1032" t="s">
        <v>21</v>
      </c>
      <c r="W233" s="1908"/>
      <c r="X233" s="892"/>
      <c r="Y233" s="1181"/>
      <c r="Z233" s="1151"/>
      <c r="AA233" s="851"/>
      <c r="AB233" s="851"/>
      <c r="AC233" s="851"/>
      <c r="AD233" s="851"/>
      <c r="AE233" s="851"/>
      <c r="AF233" s="851"/>
      <c r="AG233" s="851"/>
      <c r="AH233" s="1152"/>
      <c r="AI233" s="1146"/>
      <c r="AJ233" s="851">
        <v>-42.907566058999997</v>
      </c>
      <c r="AK233" s="851"/>
      <c r="AL233" s="851">
        <v>-43.161296829000001</v>
      </c>
      <c r="AM233" s="851"/>
      <c r="AN233" s="1155">
        <v>-43.284973129000001</v>
      </c>
      <c r="AO233" s="1160" t="s">
        <v>12100</v>
      </c>
      <c r="AP233" s="1223"/>
      <c r="AQ233" s="160"/>
      <c r="AR233" s="160"/>
    </row>
    <row r="234" spans="1:44" ht="24.95" customHeight="1"/>
    <row r="235" spans="1:44" ht="24.95" customHeight="1"/>
    <row r="236" spans="1:44" ht="24.95" customHeight="1"/>
    <row r="237" spans="1:44" ht="24.95" customHeight="1"/>
    <row r="238" spans="1:44" ht="24.95" customHeight="1"/>
    <row r="239" spans="1:44" ht="24.95" customHeight="1"/>
    <row r="240" spans="1:44" ht="24.95" customHeight="1"/>
    <row r="241" spans="10:10" ht="24.95" customHeight="1"/>
    <row r="242" spans="10:10" ht="24.95" customHeight="1"/>
    <row r="243" spans="10:10" ht="24.95" customHeight="1"/>
    <row r="244" spans="10:10" ht="24.95" customHeight="1"/>
    <row r="245" spans="10:10" ht="24.95" customHeight="1"/>
    <row r="246" spans="10:10" ht="24.95" customHeight="1">
      <c r="J246" s="1038" t="s">
        <v>9192</v>
      </c>
    </row>
    <row r="247" spans="10:10" ht="24.95" customHeight="1"/>
    <row r="248" spans="10:10" ht="24.95" customHeight="1"/>
    <row r="249" spans="10:10" ht="24.95" customHeight="1"/>
    <row r="250" spans="10:10" ht="24.95" customHeight="1"/>
    <row r="251" spans="10:10" ht="24.95" customHeight="1"/>
    <row r="252" spans="10:10" ht="24.95" customHeight="1"/>
    <row r="253" spans="10:10" ht="24.95" customHeight="1"/>
    <row r="254" spans="10:10" ht="24.95" customHeight="1"/>
    <row r="255" spans="10:10" ht="24.95" customHeight="1"/>
  </sheetData>
  <customSheetViews>
    <customSheetView guid="{0777C9AF-F037-491D-B8C7-19AB94379AB6}" scale="70">
      <pane xSplit="3" ySplit="3" topLeftCell="S34" activePane="bottomRight" state="frozen"/>
      <selection pane="bottomRight" activeCell="V46" sqref="V46"/>
      <rowBreaks count="1" manualBreakCount="1">
        <brk id="215" max="16383" man="1"/>
      </rowBreaks>
      <pageMargins left="0.7" right="0.7" top="0.75" bottom="0.75" header="0.3" footer="0.3"/>
      <pageSetup orientation="portrait" horizontalDpi="4294967292" verticalDpi="4294967292" r:id="rId1"/>
    </customSheetView>
    <customSheetView guid="{1D9E55D3-1D03-497E-83D1-69F043807A7B}" scale="40" showAutoFilter="1">
      <pane xSplit="3" ySplit="3" topLeftCell="S108" activePane="bottomRight" state="frozen"/>
      <selection pane="bottomRight" activeCell="M159" sqref="M159"/>
      <rowBreaks count="1" manualBreakCount="1">
        <brk id="215" max="16383" man="1"/>
      </rowBreaks>
      <pageMargins left="0.7" right="0.7" top="0.75" bottom="0.75" header="0.3" footer="0.3"/>
      <pageSetup orientation="portrait" horizontalDpi="4294967292" verticalDpi="4294967292" r:id="rId2"/>
      <autoFilter ref="A3:QW233"/>
    </customSheetView>
    <customSheetView guid="{B28F16FF-0F44-40BD-9D69-8D273D3E7650}" scale="85" showAutoFilter="1">
      <pane xSplit="3" ySplit="3" topLeftCell="AA213" activePane="bottomRight" state="frozen"/>
      <selection pane="bottomRight" activeCell="AE225" sqref="AE225:AN225"/>
      <rowBreaks count="1" manualBreakCount="1">
        <brk id="215" max="16383" man="1"/>
      </rowBreaks>
      <pageMargins left="0.7" right="0.7" top="0.75" bottom="0.75" header="0.3" footer="0.3"/>
      <pageSetup orientation="portrait" horizontalDpi="4294967292" verticalDpi="4294967292" r:id="rId3"/>
      <autoFilter ref="A3:QW233"/>
    </customSheetView>
    <customSheetView guid="{74B11F93-8E3D-4003-B954-730EE77B0896}" scale="85" showAutoFilter="1">
      <pane xSplit="3" ySplit="3" topLeftCell="AA213" activePane="bottomRight" state="frozen"/>
      <selection pane="bottomRight" activeCell="AE225" sqref="AE225:AN225"/>
      <rowBreaks count="1" manualBreakCount="1">
        <brk id="215" max="16383" man="1"/>
      </rowBreaks>
      <pageMargins left="0.7" right="0.7" top="0.75" bottom="0.75" header="0.3" footer="0.3"/>
      <pageSetup orientation="portrait" horizontalDpi="4294967292" verticalDpi="4294967292" r:id="rId4"/>
      <autoFilter ref="A3:QW233"/>
    </customSheetView>
    <customSheetView guid="{E0947896-3CC1-4B8D-841C-2894E9BC2E1F}" scale="70" showAutoFilter="1">
      <pane xSplit="3" ySplit="3" topLeftCell="X223" activePane="bottomRight" state="frozen"/>
      <selection pane="bottomRight" activeCell="C100" sqref="C100:C160"/>
      <rowBreaks count="1" manualBreakCount="1">
        <brk id="215" max="16383" man="1"/>
      </rowBreaks>
      <pageMargins left="0.7" right="0.7" top="0.75" bottom="0.75" header="0.3" footer="0.3"/>
      <pageSetup orientation="portrait" horizontalDpi="4294967292" verticalDpi="4294967292"/>
      <autoFilter ref="A3:QW88"/>
    </customSheetView>
    <customSheetView guid="{A9DB288B-AAF3-4F86-80F8-FF6C3628B522}" scale="40" showAutoFilter="1">
      <pane xSplit="3" ySplit="3" topLeftCell="S108" activePane="bottomRight" state="frozen"/>
      <selection pane="bottomRight" activeCell="M159" sqref="M159"/>
      <rowBreaks count="1" manualBreakCount="1">
        <brk id="215" max="16383" man="1"/>
      </rowBreaks>
      <pageMargins left="0.7" right="0.7" top="0.75" bottom="0.75" header="0.3" footer="0.3"/>
      <pageSetup orientation="portrait" horizontalDpi="4294967292" verticalDpi="4294967292" r:id="rId5"/>
      <autoFilter ref="A3:QW233"/>
    </customSheetView>
    <customSheetView guid="{26811BBE-EA28-41F7-9886-4075B67DDAEA}" scale="55" showAutoFilter="1">
      <pane xSplit="3" ySplit="3" topLeftCell="X127" activePane="bottomRight" state="frozen"/>
      <selection pane="bottomRight" activeCell="AH156" sqref="AH156"/>
      <rowBreaks count="1" manualBreakCount="1">
        <brk id="215" max="16383" man="1"/>
      </rowBreaks>
      <pageMargins left="0.7" right="0.7" top="0.75" bottom="0.75" header="0.3" footer="0.3"/>
      <pageSetup orientation="portrait" horizontalDpi="4294967292" verticalDpi="4294967292"/>
      <autoFilter ref="A3:QW233"/>
    </customSheetView>
  </customSheetViews>
  <mergeCells count="64">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C21:C25"/>
    <mergeCell ref="C5:C8"/>
    <mergeCell ref="C9:C11"/>
    <mergeCell ref="C13:C14"/>
    <mergeCell ref="C17:C19"/>
    <mergeCell ref="C89:C90"/>
    <mergeCell ref="C94:C96"/>
    <mergeCell ref="C142:C143"/>
    <mergeCell ref="Y100:Y136"/>
    <mergeCell ref="Y137:Y138"/>
    <mergeCell ref="X137:X138"/>
    <mergeCell ref="C100:C138"/>
    <mergeCell ref="C139:C141"/>
    <mergeCell ref="X79:X87"/>
    <mergeCell ref="C70:C75"/>
    <mergeCell ref="C27:C29"/>
    <mergeCell ref="C30:C32"/>
    <mergeCell ref="C47:C50"/>
    <mergeCell ref="C52:C56"/>
    <mergeCell ref="C58:C63"/>
    <mergeCell ref="C79:C87"/>
    <mergeCell ref="C76:C78"/>
    <mergeCell ref="C64:C69"/>
    <mergeCell ref="AP166:AP167"/>
    <mergeCell ref="AP168:AP169"/>
    <mergeCell ref="C195:C196"/>
    <mergeCell ref="C205:C207"/>
    <mergeCell ref="C175:C177"/>
    <mergeCell ref="C178:C180"/>
    <mergeCell ref="C181:C183"/>
    <mergeCell ref="C166:C167"/>
    <mergeCell ref="X166:X167"/>
    <mergeCell ref="Y166:Y167"/>
    <mergeCell ref="C168:C169"/>
    <mergeCell ref="X168:X169"/>
    <mergeCell ref="Y168:Y169"/>
    <mergeCell ref="Y145:Y160"/>
    <mergeCell ref="C208:C209"/>
    <mergeCell ref="C185:C186"/>
    <mergeCell ref="C189:C190"/>
    <mergeCell ref="C191:C192"/>
    <mergeCell ref="C193:C194"/>
    <mergeCell ref="C145:C160"/>
    <mergeCell ref="X145:X160"/>
  </mergeCells>
  <phoneticPr fontId="111" type="noConversion"/>
  <conditionalFormatting sqref="T166:T167">
    <cfRule type="containsText" dxfId="877" priority="4" operator="containsText" text="TBD">
      <formula>NOT(ISERROR(SEARCH("TBD",T1)))</formula>
    </cfRule>
  </conditionalFormatting>
  <conditionalFormatting sqref="C16">
    <cfRule type="containsText" dxfId="876" priority="3" operator="containsText" text="TBD">
      <formula>NOT(ISERROR(SEARCH("TBD",C16)))</formula>
    </cfRule>
  </conditionalFormatting>
  <conditionalFormatting sqref="T168:T169">
    <cfRule type="containsText" dxfId="875" priority="5" operator="containsText" text="TBD">
      <formula>NOT(ISERROR(SEARCH("TBD",#REF!)))</formula>
    </cfRule>
  </conditionalFormatting>
  <conditionalFormatting sqref="Z145:AG160 AP145:AP160">
    <cfRule type="containsText" dxfId="874" priority="1" operator="containsText" text="TBD">
      <formula>NOT(ISERROR(SEARCH("TBD",AQ283)))</formula>
    </cfRule>
  </conditionalFormatting>
  <conditionalFormatting sqref="T145:U160">
    <cfRule type="containsText" dxfId="873" priority="855" operator="containsText" text="TBD">
      <formula>NOT(ISERROR(SEARCH("TBD",AL283)))</formula>
    </cfRule>
  </conditionalFormatting>
  <pageMargins left="0.7" right="0.7" top="0.75" bottom="0.75" header="0.3" footer="0.3"/>
  <pageSetup orientation="portrait" horizontalDpi="4294967292" verticalDpi="4294967292" r:id="rId6"/>
  <rowBreaks count="1" manualBreakCount="1">
    <brk id="215"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T22" activePane="bottomRight" state="frozen"/>
      <selection pane="topRight" activeCell="D1" sqref="D1"/>
      <selection pane="bottomLeft" activeCell="A4" sqref="A4"/>
      <selection pane="bottomRight" activeCell="V55" sqref="V55"/>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2269</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2270</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2271</v>
      </c>
      <c r="B5" s="13">
        <v>40</v>
      </c>
      <c r="C5" s="66" t="s">
        <v>38</v>
      </c>
      <c r="D5" s="1029"/>
      <c r="E5" s="1031" t="s">
        <v>1664</v>
      </c>
      <c r="F5" s="1030" t="s">
        <v>1388</v>
      </c>
      <c r="G5" s="1029"/>
      <c r="H5" s="873"/>
      <c r="I5" s="873"/>
      <c r="J5" s="873"/>
      <c r="K5" s="873"/>
      <c r="L5" s="873"/>
      <c r="M5" s="1029"/>
      <c r="N5" s="1029"/>
      <c r="O5" s="1029"/>
      <c r="P5" s="1029"/>
      <c r="Q5" s="1029"/>
      <c r="R5" s="875">
        <v>2300</v>
      </c>
      <c r="S5" s="875"/>
      <c r="T5" s="875">
        <v>2400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2272</v>
      </c>
      <c r="B6" s="301">
        <v>40</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2273</v>
      </c>
      <c r="B7" s="301">
        <v>40</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2274</v>
      </c>
      <c r="B8" s="301">
        <v>40</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2275</v>
      </c>
      <c r="B9" s="13">
        <v>40</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2276</v>
      </c>
      <c r="B10" s="301">
        <v>40</v>
      </c>
      <c r="C10" s="1819" t="s">
        <v>1341</v>
      </c>
      <c r="D10" s="1012"/>
      <c r="E10" s="1012" t="s">
        <v>1664</v>
      </c>
      <c r="F10" s="1014" t="s">
        <v>1388</v>
      </c>
      <c r="G10" s="1032">
        <v>3.15</v>
      </c>
      <c r="H10" s="1040" t="s">
        <v>1194</v>
      </c>
      <c r="I10" s="1040" t="s">
        <v>875</v>
      </c>
      <c r="J10" s="1041"/>
      <c r="K10" s="1041"/>
      <c r="L10" s="1041"/>
      <c r="M10" s="1032" t="s">
        <v>39</v>
      </c>
      <c r="N10" s="1032"/>
      <c r="O10" s="1032"/>
      <c r="P10" s="1103" t="s">
        <v>36</v>
      </c>
      <c r="Q10" s="1103"/>
      <c r="R10" s="1100">
        <v>14</v>
      </c>
      <c r="S10" s="1100"/>
      <c r="T10" s="1104">
        <v>28.7</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2277</v>
      </c>
      <c r="B11" s="301">
        <v>40</v>
      </c>
      <c r="C11" s="1820"/>
      <c r="D11" s="1012"/>
      <c r="E11" s="1012" t="s">
        <v>1664</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2278</v>
      </c>
      <c r="B12" s="13">
        <v>40</v>
      </c>
      <c r="C12" s="15" t="s">
        <v>1299</v>
      </c>
      <c r="D12" s="1013"/>
      <c r="E12" s="1031" t="s">
        <v>1664</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2279</v>
      </c>
      <c r="B13" s="301">
        <v>40</v>
      </c>
      <c r="C13" s="306" t="s">
        <v>1337</v>
      </c>
      <c r="D13" s="1012"/>
      <c r="E13" s="1012" t="s">
        <v>1664</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2280</v>
      </c>
      <c r="B14" s="13">
        <v>40</v>
      </c>
      <c r="C14" s="1822" t="s">
        <v>1340</v>
      </c>
      <c r="D14" s="1013"/>
      <c r="E14" s="1031" t="s">
        <v>1664</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88">
        <v>1.6532450077365901</v>
      </c>
      <c r="AK14" s="850"/>
      <c r="AL14" s="888">
        <v>1.6440768932630101</v>
      </c>
      <c r="AM14" s="850"/>
      <c r="AN14" s="1154"/>
      <c r="AO14" s="1159" t="s">
        <v>10000</v>
      </c>
      <c r="AP14" s="1222"/>
      <c r="AQ14" s="160"/>
      <c r="AR14" s="160"/>
    </row>
    <row r="15" spans="1:44" s="161" customFormat="1" ht="24.95" customHeight="1">
      <c r="A15" s="1006" t="s">
        <v>2281</v>
      </c>
      <c r="B15" s="13">
        <v>40</v>
      </c>
      <c r="C15" s="1823"/>
      <c r="D15" s="1013"/>
      <c r="E15" s="1031" t="s">
        <v>1664</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2282</v>
      </c>
      <c r="B16" s="13">
        <v>40</v>
      </c>
      <c r="C16" s="1824"/>
      <c r="D16" s="1013"/>
      <c r="E16" s="1031" t="s">
        <v>1664</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2283</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2284</v>
      </c>
      <c r="B18" s="287">
        <v>40</v>
      </c>
      <c r="C18" s="1782" t="s">
        <v>91</v>
      </c>
      <c r="D18" s="1029"/>
      <c r="E18" s="1013" t="s">
        <v>1664</v>
      </c>
      <c r="F18" s="1016" t="s">
        <v>1388</v>
      </c>
      <c r="G18" s="1029">
        <v>3.15</v>
      </c>
      <c r="H18" s="1042" t="s">
        <v>1194</v>
      </c>
      <c r="I18" s="1042" t="s">
        <v>875</v>
      </c>
      <c r="J18" s="1043"/>
      <c r="K18" s="1043"/>
      <c r="L18" s="1043"/>
      <c r="M18" s="1029" t="s">
        <v>39</v>
      </c>
      <c r="N18" s="1029"/>
      <c r="O18" s="1029"/>
      <c r="P18" s="874" t="s">
        <v>79</v>
      </c>
      <c r="Q18" s="874" t="s">
        <v>9252</v>
      </c>
      <c r="R18" s="1099">
        <v>28.7</v>
      </c>
      <c r="S18" s="1099"/>
      <c r="T18" s="1105"/>
      <c r="U18" s="1013" t="s">
        <v>16</v>
      </c>
      <c r="V18" s="1029" t="s">
        <v>21</v>
      </c>
      <c r="W18" s="1907"/>
      <c r="X18" s="893" t="s">
        <v>9253</v>
      </c>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2285</v>
      </c>
      <c r="B19" s="287">
        <v>40</v>
      </c>
      <c r="C19" s="1783"/>
      <c r="D19" s="1029"/>
      <c r="E19" s="1013" t="s">
        <v>1664</v>
      </c>
      <c r="F19" s="1016" t="s">
        <v>1388</v>
      </c>
      <c r="G19" s="1029">
        <v>3.15</v>
      </c>
      <c r="H19" s="1042" t="s">
        <v>1194</v>
      </c>
      <c r="I19" s="1042" t="s">
        <v>1237</v>
      </c>
      <c r="J19" s="1043"/>
      <c r="K19" s="1043"/>
      <c r="L19" s="1043"/>
      <c r="M19" s="1029" t="s">
        <v>39</v>
      </c>
      <c r="N19" s="1029"/>
      <c r="O19" s="1029"/>
      <c r="P19" s="874" t="s">
        <v>79</v>
      </c>
      <c r="Q19" s="874" t="s">
        <v>9252</v>
      </c>
      <c r="R19" s="1099">
        <v>28.2</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2286</v>
      </c>
      <c r="B20" s="287">
        <v>40</v>
      </c>
      <c r="C20" s="1783"/>
      <c r="D20" s="1029"/>
      <c r="E20" s="1013" t="s">
        <v>1664</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9249</v>
      </c>
      <c r="B21" s="287">
        <v>40</v>
      </c>
      <c r="C21" s="1783"/>
      <c r="D21" s="1029"/>
      <c r="E21" s="1013" t="s">
        <v>1664</v>
      </c>
      <c r="F21" s="1016" t="s">
        <v>1388</v>
      </c>
      <c r="G21" s="1029">
        <v>3.15</v>
      </c>
      <c r="H21" s="1042" t="s">
        <v>1194</v>
      </c>
      <c r="I21" s="1042" t="s">
        <v>875</v>
      </c>
      <c r="J21" s="1043"/>
      <c r="K21" s="1043"/>
      <c r="L21" s="1043"/>
      <c r="M21" s="1029" t="s">
        <v>39</v>
      </c>
      <c r="N21" s="1029"/>
      <c r="O21" s="1029"/>
      <c r="P21" s="874" t="s">
        <v>79</v>
      </c>
      <c r="Q21" s="874" t="s">
        <v>9251</v>
      </c>
      <c r="R21" s="1099">
        <v>25.7</v>
      </c>
      <c r="S21" s="1099"/>
      <c r="T21" s="1105"/>
      <c r="U21" s="1013" t="s">
        <v>16</v>
      </c>
      <c r="V21" s="1029" t="s">
        <v>21</v>
      </c>
      <c r="W21" s="1907"/>
      <c r="X21" s="893" t="s">
        <v>9254</v>
      </c>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9250</v>
      </c>
      <c r="B22" s="287">
        <v>40</v>
      </c>
      <c r="C22" s="1783"/>
      <c r="D22" s="1029"/>
      <c r="E22" s="1013" t="s">
        <v>1664</v>
      </c>
      <c r="F22" s="1016" t="s">
        <v>1388</v>
      </c>
      <c r="G22" s="1029">
        <v>3.15</v>
      </c>
      <c r="H22" s="1042" t="s">
        <v>1194</v>
      </c>
      <c r="I22" s="1042" t="s">
        <v>1237</v>
      </c>
      <c r="J22" s="1043"/>
      <c r="K22" s="1043"/>
      <c r="L22" s="1043"/>
      <c r="M22" s="1029" t="s">
        <v>39</v>
      </c>
      <c r="N22" s="1029"/>
      <c r="O22" s="1029"/>
      <c r="P22" s="874" t="s">
        <v>79</v>
      </c>
      <c r="Q22" s="874" t="s">
        <v>9251</v>
      </c>
      <c r="R22" s="1099">
        <v>25.2</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1" customFormat="1" ht="24.95" customHeight="1">
      <c r="A23" s="1006" t="s">
        <v>9268</v>
      </c>
      <c r="B23" s="287">
        <v>40</v>
      </c>
      <c r="C23" s="1783"/>
      <c r="D23" s="1029"/>
      <c r="E23" s="1013" t="s">
        <v>1664</v>
      </c>
      <c r="F23" s="1016" t="s">
        <v>1388</v>
      </c>
      <c r="G23" s="1029">
        <v>3.15</v>
      </c>
      <c r="H23" s="1042" t="s">
        <v>1194</v>
      </c>
      <c r="I23" s="1042" t="s">
        <v>875</v>
      </c>
      <c r="J23" s="1043"/>
      <c r="K23" s="1043"/>
      <c r="L23" s="1043"/>
      <c r="M23" s="1029" t="s">
        <v>39</v>
      </c>
      <c r="N23" s="1029"/>
      <c r="O23" s="1029"/>
      <c r="P23" s="874" t="s">
        <v>79</v>
      </c>
      <c r="Q23" s="874" t="s">
        <v>9252</v>
      </c>
      <c r="R23" s="1099">
        <v>26.9</v>
      </c>
      <c r="S23" s="1099"/>
      <c r="T23" s="1105"/>
      <c r="U23" s="1013" t="s">
        <v>16</v>
      </c>
      <c r="V23" s="1029" t="s">
        <v>21</v>
      </c>
      <c r="W23" s="1907"/>
      <c r="X23" s="893" t="s">
        <v>9270</v>
      </c>
      <c r="Y23" s="1180"/>
      <c r="Z23" s="1149"/>
      <c r="AA23" s="850"/>
      <c r="AB23" s="850"/>
      <c r="AC23" s="850"/>
      <c r="AD23" s="850"/>
      <c r="AE23" s="850"/>
      <c r="AF23" s="850"/>
      <c r="AG23" s="850"/>
      <c r="AH23" s="1150"/>
      <c r="AI23" s="1145"/>
      <c r="AJ23" s="850"/>
      <c r="AK23" s="850"/>
      <c r="AL23" s="850"/>
      <c r="AM23" s="850"/>
      <c r="AN23" s="1154"/>
      <c r="AO23" s="1159"/>
      <c r="AP23" s="1222"/>
      <c r="AQ23" s="160"/>
      <c r="AR23" s="160"/>
    </row>
    <row r="24" spans="1:44" s="161" customFormat="1" ht="24.95" customHeight="1">
      <c r="A24" s="1006" t="s">
        <v>9269</v>
      </c>
      <c r="B24" s="287">
        <v>40</v>
      </c>
      <c r="C24" s="1784"/>
      <c r="D24" s="1029"/>
      <c r="E24" s="1013" t="s">
        <v>1664</v>
      </c>
      <c r="F24" s="1016" t="s">
        <v>1388</v>
      </c>
      <c r="G24" s="1029">
        <v>3.15</v>
      </c>
      <c r="H24" s="1042" t="s">
        <v>1194</v>
      </c>
      <c r="I24" s="1042" t="s">
        <v>1237</v>
      </c>
      <c r="J24" s="1043"/>
      <c r="K24" s="1043"/>
      <c r="L24" s="1043"/>
      <c r="M24" s="1029" t="s">
        <v>39</v>
      </c>
      <c r="N24" s="1029"/>
      <c r="O24" s="1029"/>
      <c r="P24" s="874" t="s">
        <v>79</v>
      </c>
      <c r="Q24" s="874" t="s">
        <v>9252</v>
      </c>
      <c r="R24" s="1099">
        <v>26.4</v>
      </c>
      <c r="S24" s="1099"/>
      <c r="T24" s="1105"/>
      <c r="U24" s="1013" t="s">
        <v>16</v>
      </c>
      <c r="V24" s="1029" t="s">
        <v>21</v>
      </c>
      <c r="W24" s="1907"/>
      <c r="X24" s="893" t="s">
        <v>9270</v>
      </c>
      <c r="Y24" s="1180"/>
      <c r="Z24" s="1149"/>
      <c r="AA24" s="850"/>
      <c r="AB24" s="850"/>
      <c r="AC24" s="850"/>
      <c r="AD24" s="850"/>
      <c r="AE24" s="850"/>
      <c r="AF24" s="850"/>
      <c r="AG24" s="850"/>
      <c r="AH24" s="1150"/>
      <c r="AI24" s="1145"/>
      <c r="AJ24" s="850"/>
      <c r="AK24" s="850"/>
      <c r="AL24" s="850"/>
      <c r="AM24" s="850"/>
      <c r="AN24" s="1154"/>
      <c r="AO24" s="1159"/>
      <c r="AP24" s="1222"/>
      <c r="AQ24" s="160"/>
      <c r="AR24" s="160"/>
    </row>
    <row r="25" spans="1:44" s="162" customFormat="1" ht="24.95" customHeight="1">
      <c r="A25" s="1005" t="s">
        <v>2287</v>
      </c>
      <c r="B25" s="286"/>
      <c r="C25" s="286" t="s">
        <v>77</v>
      </c>
      <c r="D25" s="1027"/>
      <c r="E25" s="1027"/>
      <c r="F25" s="1027"/>
      <c r="G25" s="1027"/>
      <c r="H25" s="1028"/>
      <c r="I25" s="1028"/>
      <c r="J25" s="1028"/>
      <c r="K25" s="1028"/>
      <c r="L25" s="1028"/>
      <c r="M25" s="1027"/>
      <c r="N25" s="1027"/>
      <c r="O25" s="1027"/>
      <c r="P25" s="1027"/>
      <c r="Q25" s="1027"/>
      <c r="R25" s="1097"/>
      <c r="S25" s="1097"/>
      <c r="T25" s="1097"/>
      <c r="U25" s="1027"/>
      <c r="V25" s="1027"/>
      <c r="W25" s="1906"/>
      <c r="X25" s="165"/>
      <c r="Y25" s="1141"/>
      <c r="Z25" s="1147"/>
      <c r="AA25" s="849"/>
      <c r="AB25" s="849"/>
      <c r="AC25" s="849"/>
      <c r="AD25" s="849"/>
      <c r="AE25" s="849"/>
      <c r="AF25" s="849"/>
      <c r="AG25" s="849"/>
      <c r="AH25" s="1148"/>
      <c r="AI25" s="1144"/>
      <c r="AJ25" s="849"/>
      <c r="AK25" s="849"/>
      <c r="AL25" s="849"/>
      <c r="AM25" s="849"/>
      <c r="AN25" s="1153"/>
      <c r="AO25" s="1158"/>
      <c r="AP25" s="1197"/>
    </row>
    <row r="26" spans="1:44" s="161" customFormat="1" ht="24.95" customHeight="1">
      <c r="A26" s="1008" t="s">
        <v>2288</v>
      </c>
      <c r="B26" s="300">
        <v>40</v>
      </c>
      <c r="C26" s="1799" t="s">
        <v>1308</v>
      </c>
      <c r="D26" s="1044"/>
      <c r="E26" s="1012" t="s">
        <v>1664</v>
      </c>
      <c r="F26" s="1032" t="s">
        <v>1388</v>
      </c>
      <c r="G26" s="1032">
        <v>3.15</v>
      </c>
      <c r="H26" s="1040" t="s">
        <v>1194</v>
      </c>
      <c r="I26" s="1040" t="s">
        <v>875</v>
      </c>
      <c r="J26" s="1033"/>
      <c r="K26" s="1033"/>
      <c r="L26" s="1033"/>
      <c r="M26" s="1032" t="s">
        <v>39</v>
      </c>
      <c r="N26" s="1032"/>
      <c r="O26" s="1032">
        <v>28.7</v>
      </c>
      <c r="P26" s="1032"/>
      <c r="Q26" s="1032"/>
      <c r="R26" s="1109">
        <v>25.5</v>
      </c>
      <c r="S26" s="1109">
        <v>27</v>
      </c>
      <c r="T26" s="1110">
        <v>28.5</v>
      </c>
      <c r="U26" s="1032" t="s">
        <v>18</v>
      </c>
      <c r="V26" s="1032" t="s">
        <v>21</v>
      </c>
      <c r="W26" s="1908"/>
      <c r="X26" s="308" t="s">
        <v>90</v>
      </c>
      <c r="Y26" s="1181"/>
      <c r="Z26" s="1151"/>
      <c r="AA26" s="851"/>
      <c r="AB26" s="851"/>
      <c r="AC26" s="851"/>
      <c r="AD26" s="851"/>
      <c r="AE26" s="851"/>
      <c r="AF26" s="851"/>
      <c r="AG26" s="851"/>
      <c r="AH26" s="1152"/>
      <c r="AI26" s="1184">
        <v>30.0077</v>
      </c>
      <c r="AJ26" s="851"/>
      <c r="AK26" s="890">
        <v>29.975000000000001</v>
      </c>
      <c r="AL26" s="851"/>
      <c r="AM26" s="890">
        <v>30.0352</v>
      </c>
      <c r="AN26" s="1155"/>
      <c r="AO26" s="1160" t="s">
        <v>12183</v>
      </c>
      <c r="AP26" s="1223"/>
      <c r="AQ26" s="160"/>
      <c r="AR26" s="160"/>
    </row>
    <row r="27" spans="1:44" s="161" customFormat="1" ht="24.95" customHeight="1">
      <c r="A27" s="1008" t="s">
        <v>2289</v>
      </c>
      <c r="B27" s="300">
        <v>40</v>
      </c>
      <c r="C27" s="1785"/>
      <c r="D27" s="1044"/>
      <c r="E27" s="1012" t="s">
        <v>1664</v>
      </c>
      <c r="F27" s="1032" t="s">
        <v>1388</v>
      </c>
      <c r="G27" s="1032">
        <v>3.15</v>
      </c>
      <c r="H27" s="1040" t="s">
        <v>1194</v>
      </c>
      <c r="I27" s="1040" t="s">
        <v>1237</v>
      </c>
      <c r="J27" s="1033"/>
      <c r="K27" s="1033"/>
      <c r="L27" s="1033"/>
      <c r="M27" s="1032" t="s">
        <v>39</v>
      </c>
      <c r="N27" s="1032"/>
      <c r="O27" s="1032">
        <v>28.2</v>
      </c>
      <c r="P27" s="1032"/>
      <c r="Q27" s="1032"/>
      <c r="R27" s="1109">
        <v>24</v>
      </c>
      <c r="S27" s="1109"/>
      <c r="T27" s="1110">
        <v>30</v>
      </c>
      <c r="U27" s="1032" t="s">
        <v>18</v>
      </c>
      <c r="V27" s="1032" t="s">
        <v>21</v>
      </c>
      <c r="W27" s="1908"/>
      <c r="X27" s="308"/>
      <c r="Y27" s="1181"/>
      <c r="Z27" s="1151"/>
      <c r="AA27" s="851"/>
      <c r="AB27" s="851"/>
      <c r="AC27" s="851"/>
      <c r="AD27" s="851"/>
      <c r="AE27" s="851"/>
      <c r="AF27" s="851"/>
      <c r="AG27" s="851"/>
      <c r="AH27" s="1152"/>
      <c r="AI27" s="1231">
        <v>29.4953</v>
      </c>
      <c r="AJ27" s="851"/>
      <c r="AK27" s="888">
        <v>29.532699999999998</v>
      </c>
      <c r="AL27" s="851"/>
      <c r="AM27" s="888">
        <v>29.526900000000001</v>
      </c>
      <c r="AN27" s="1155"/>
      <c r="AO27" s="1160" t="s">
        <v>12310</v>
      </c>
      <c r="AP27" s="1223"/>
      <c r="AQ27" s="160"/>
      <c r="AR27" s="160"/>
    </row>
    <row r="28" spans="1:44" s="161" customFormat="1" ht="24.95" customHeight="1">
      <c r="A28" s="1008" t="s">
        <v>2290</v>
      </c>
      <c r="B28" s="300">
        <v>40</v>
      </c>
      <c r="C28" s="1789"/>
      <c r="D28" s="1044"/>
      <c r="E28" s="1012" t="s">
        <v>1664</v>
      </c>
      <c r="F28" s="1032" t="s">
        <v>1388</v>
      </c>
      <c r="G28" s="1032" t="s">
        <v>872</v>
      </c>
      <c r="H28" s="1040" t="s">
        <v>207</v>
      </c>
      <c r="I28" s="1040" t="s">
        <v>875</v>
      </c>
      <c r="J28" s="1033"/>
      <c r="K28" s="1033"/>
      <c r="L28" s="1033"/>
      <c r="M28" s="1032" t="s">
        <v>39</v>
      </c>
      <c r="N28" s="1032"/>
      <c r="O28" s="1032">
        <v>28.7</v>
      </c>
      <c r="P28" s="1032"/>
      <c r="Q28" s="1032"/>
      <c r="R28" s="1109">
        <v>24</v>
      </c>
      <c r="S28" s="1109"/>
      <c r="T28" s="1110">
        <v>30</v>
      </c>
      <c r="U28" s="1032" t="s">
        <v>18</v>
      </c>
      <c r="V28" s="1032" t="s">
        <v>21</v>
      </c>
      <c r="W28" s="1908"/>
      <c r="X28" s="308"/>
      <c r="Y28" s="1181"/>
      <c r="Z28" s="1151"/>
      <c r="AA28" s="851"/>
      <c r="AB28" s="851"/>
      <c r="AC28" s="851"/>
      <c r="AD28" s="851"/>
      <c r="AE28" s="851"/>
      <c r="AF28" s="851"/>
      <c r="AG28" s="851"/>
      <c r="AH28" s="1152"/>
      <c r="AI28" s="1146"/>
      <c r="AJ28" s="851"/>
      <c r="AK28" s="851"/>
      <c r="AL28" s="851"/>
      <c r="AM28" s="851"/>
      <c r="AN28" s="1155"/>
      <c r="AO28" s="1160"/>
      <c r="AP28" s="1223"/>
      <c r="AQ28" s="160"/>
      <c r="AR28" s="160"/>
    </row>
    <row r="29" spans="1:44" s="161" customFormat="1" ht="24.95" customHeight="1">
      <c r="A29" s="1006" t="s">
        <v>2291</v>
      </c>
      <c r="B29" s="287">
        <v>40</v>
      </c>
      <c r="C29" s="1816" t="s">
        <v>1238</v>
      </c>
      <c r="D29" s="1045"/>
      <c r="E29" s="1013" t="s">
        <v>1664</v>
      </c>
      <c r="F29" s="1029" t="s">
        <v>1388</v>
      </c>
      <c r="G29" s="1029">
        <v>3.15</v>
      </c>
      <c r="H29" s="1042" t="s">
        <v>1194</v>
      </c>
      <c r="I29" s="1042" t="s">
        <v>875</v>
      </c>
      <c r="J29" s="873"/>
      <c r="K29" s="873"/>
      <c r="L29" s="873"/>
      <c r="M29" s="1029" t="s">
        <v>85</v>
      </c>
      <c r="N29" s="1029"/>
      <c r="O29" s="1029">
        <v>14</v>
      </c>
      <c r="P29" s="1029"/>
      <c r="Q29" s="1029"/>
      <c r="R29" s="1099">
        <v>17.5</v>
      </c>
      <c r="S29" s="1099">
        <v>19</v>
      </c>
      <c r="T29" s="1111">
        <v>20.5</v>
      </c>
      <c r="U29" s="1029" t="s">
        <v>18</v>
      </c>
      <c r="V29" s="1029" t="s">
        <v>21</v>
      </c>
      <c r="W29" s="1907"/>
      <c r="X29" s="152"/>
      <c r="Y29" s="1180"/>
      <c r="Z29" s="1149"/>
      <c r="AA29" s="850"/>
      <c r="AB29" s="850"/>
      <c r="AC29" s="850"/>
      <c r="AD29" s="850"/>
      <c r="AE29" s="850"/>
      <c r="AF29" s="850"/>
      <c r="AG29" s="850"/>
      <c r="AH29" s="1150"/>
      <c r="AI29" s="1184">
        <v>25.893999999999998</v>
      </c>
      <c r="AJ29" s="890">
        <v>29.576149999999998</v>
      </c>
      <c r="AK29" s="890">
        <v>25.7334</v>
      </c>
      <c r="AL29" s="890">
        <v>29.449449999999999</v>
      </c>
      <c r="AM29" s="890">
        <v>25.786909999999999</v>
      </c>
      <c r="AN29" s="1189">
        <v>29.43646</v>
      </c>
      <c r="AO29" s="1159" t="s">
        <v>9465</v>
      </c>
      <c r="AP29" s="1222" t="s">
        <v>9466</v>
      </c>
      <c r="AQ29" s="160"/>
      <c r="AR29" s="160"/>
    </row>
    <row r="30" spans="1:44" s="161" customFormat="1" ht="24.95" customHeight="1">
      <c r="A30" s="1006" t="s">
        <v>2292</v>
      </c>
      <c r="B30" s="287">
        <v>40</v>
      </c>
      <c r="C30" s="1817"/>
      <c r="D30" s="1013"/>
      <c r="E30" s="1013" t="s">
        <v>1664</v>
      </c>
      <c r="F30" s="1029" t="s">
        <v>1388</v>
      </c>
      <c r="G30" s="1029">
        <v>3.15</v>
      </c>
      <c r="H30" s="1042" t="s">
        <v>1194</v>
      </c>
      <c r="I30" s="1042" t="s">
        <v>1237</v>
      </c>
      <c r="J30" s="873"/>
      <c r="K30" s="873"/>
      <c r="L30" s="873"/>
      <c r="M30" s="1029" t="s">
        <v>85</v>
      </c>
      <c r="N30" s="1029"/>
      <c r="O30" s="1029">
        <v>14</v>
      </c>
      <c r="P30" s="1029"/>
      <c r="Q30" s="1029"/>
      <c r="R30" s="1099">
        <v>16</v>
      </c>
      <c r="S30" s="1099"/>
      <c r="T30" s="1111">
        <v>22</v>
      </c>
      <c r="U30" s="1029" t="s">
        <v>18</v>
      </c>
      <c r="V30" s="1029" t="s">
        <v>21</v>
      </c>
      <c r="W30" s="1907"/>
      <c r="X30" s="893"/>
      <c r="Y30" s="1180"/>
      <c r="Z30" s="1149"/>
      <c r="AA30" s="850"/>
      <c r="AB30" s="850"/>
      <c r="AC30" s="850"/>
      <c r="AD30" s="850"/>
      <c r="AE30" s="850"/>
      <c r="AF30" s="850"/>
      <c r="AG30" s="850"/>
      <c r="AH30" s="1150"/>
      <c r="AI30" s="1184">
        <v>24.60116</v>
      </c>
      <c r="AJ30" s="890">
        <v>30.828379999999999</v>
      </c>
      <c r="AK30" s="890">
        <v>24.490549999999999</v>
      </c>
      <c r="AL30" s="890">
        <v>30.770890000000001</v>
      </c>
      <c r="AM30" s="890">
        <v>24.471440000000001</v>
      </c>
      <c r="AN30" s="1189">
        <v>30.534459999999999</v>
      </c>
      <c r="AO30" s="1159" t="s">
        <v>9554</v>
      </c>
      <c r="AP30" s="1222" t="s">
        <v>9555</v>
      </c>
      <c r="AQ30" s="160"/>
      <c r="AR30" s="160"/>
    </row>
    <row r="31" spans="1:44" s="161" customFormat="1" ht="24.95" customHeight="1">
      <c r="A31" s="1006" t="s">
        <v>2293</v>
      </c>
      <c r="B31" s="287">
        <v>40</v>
      </c>
      <c r="C31" s="1818"/>
      <c r="D31" s="1013"/>
      <c r="E31" s="1013" t="s">
        <v>1664</v>
      </c>
      <c r="F31" s="1029" t="s">
        <v>1388</v>
      </c>
      <c r="G31" s="1029">
        <v>3.15</v>
      </c>
      <c r="H31" s="1042" t="s">
        <v>1194</v>
      </c>
      <c r="I31" s="1042" t="s">
        <v>1237</v>
      </c>
      <c r="J31" s="1043"/>
      <c r="K31" s="1043"/>
      <c r="L31" s="1043"/>
      <c r="M31" s="1029" t="s">
        <v>85</v>
      </c>
      <c r="N31" s="1029"/>
      <c r="O31" s="1029">
        <v>-2</v>
      </c>
      <c r="P31" s="874"/>
      <c r="Q31" s="874"/>
      <c r="R31" s="1099"/>
      <c r="S31" s="1099"/>
      <c r="T31" s="1105">
        <v>15</v>
      </c>
      <c r="U31" s="1013" t="s">
        <v>18</v>
      </c>
      <c r="V31" s="1029" t="s">
        <v>21</v>
      </c>
      <c r="W31" s="1907"/>
      <c r="X31" s="893" t="s">
        <v>1344</v>
      </c>
      <c r="Y31" s="1180"/>
      <c r="Z31" s="1149"/>
      <c r="AA31" s="850"/>
      <c r="AB31" s="850"/>
      <c r="AC31" s="850"/>
      <c r="AD31" s="850"/>
      <c r="AE31" s="850"/>
      <c r="AF31" s="850"/>
      <c r="AG31" s="850"/>
      <c r="AH31" s="1150"/>
      <c r="AI31" s="1145"/>
      <c r="AJ31" s="890">
        <v>22.423190000000002</v>
      </c>
      <c r="AK31" s="850"/>
      <c r="AL31" s="890">
        <v>22.851949999999999</v>
      </c>
      <c r="AM31" s="850"/>
      <c r="AN31" s="1189">
        <v>22.539829999999998</v>
      </c>
      <c r="AO31" s="1159" t="s">
        <v>9556</v>
      </c>
      <c r="AP31" s="1222"/>
      <c r="AQ31" s="160"/>
      <c r="AR31" s="160"/>
    </row>
    <row r="32" spans="1:44" s="161" customFormat="1" ht="24.95" customHeight="1">
      <c r="A32" s="1008" t="s">
        <v>2294</v>
      </c>
      <c r="B32" s="300">
        <v>40</v>
      </c>
      <c r="C32" s="332" t="s">
        <v>1331</v>
      </c>
      <c r="D32" s="1012"/>
      <c r="E32" s="1012" t="s">
        <v>1664</v>
      </c>
      <c r="F32" s="1032" t="s">
        <v>1388</v>
      </c>
      <c r="G32" s="1032">
        <v>3.15</v>
      </c>
      <c r="H32" s="1040" t="s">
        <v>1194</v>
      </c>
      <c r="I32" s="1040" t="s">
        <v>1237</v>
      </c>
      <c r="J32" s="1041"/>
      <c r="K32" s="1041"/>
      <c r="L32" s="1041"/>
      <c r="M32" s="1032" t="s">
        <v>58</v>
      </c>
      <c r="N32" s="1032"/>
      <c r="O32" s="1032" t="s">
        <v>36</v>
      </c>
      <c r="P32" s="1103" t="s">
        <v>79</v>
      </c>
      <c r="Q32" s="1103" t="s">
        <v>36</v>
      </c>
      <c r="R32" s="1100"/>
      <c r="S32" s="1100"/>
      <c r="T32" s="1112">
        <v>1</v>
      </c>
      <c r="U32" s="1112" t="s">
        <v>1332</v>
      </c>
      <c r="V32" s="1113" t="s">
        <v>21</v>
      </c>
      <c r="W32" s="1886"/>
      <c r="X32" s="909" t="s">
        <v>1333</v>
      </c>
      <c r="Y32" s="1181"/>
      <c r="Z32" s="967"/>
      <c r="AA32" s="852"/>
      <c r="AB32" s="852"/>
      <c r="AC32" s="852"/>
      <c r="AD32" s="852"/>
      <c r="AE32" s="852"/>
      <c r="AF32" s="852"/>
      <c r="AG32" s="852"/>
      <c r="AH32" s="968"/>
      <c r="AI32" s="960"/>
      <c r="AJ32" s="906">
        <v>0.79145000000000099</v>
      </c>
      <c r="AK32" s="852"/>
      <c r="AL32" s="906">
        <v>0.74585999999999997</v>
      </c>
      <c r="AM32" s="852"/>
      <c r="AN32" s="1190">
        <v>0.78633999999999904</v>
      </c>
      <c r="AO32" s="997" t="s">
        <v>9601</v>
      </c>
      <c r="AP32" s="1223"/>
      <c r="AQ32" s="160"/>
      <c r="AR32" s="160"/>
    </row>
    <row r="33" spans="1:44" s="161" customFormat="1" ht="24.95" customHeight="1">
      <c r="A33" s="1006" t="s">
        <v>2295</v>
      </c>
      <c r="B33" s="287">
        <v>40</v>
      </c>
      <c r="C33" s="311" t="s">
        <v>1334</v>
      </c>
      <c r="D33" s="1013"/>
      <c r="E33" s="1013" t="s">
        <v>1664</v>
      </c>
      <c r="F33" s="1029" t="s">
        <v>1388</v>
      </c>
      <c r="G33" s="1029">
        <v>3.15</v>
      </c>
      <c r="H33" s="1042" t="s">
        <v>1194</v>
      </c>
      <c r="I33" s="1042" t="s">
        <v>1237</v>
      </c>
      <c r="J33" s="1043"/>
      <c r="K33" s="1043"/>
      <c r="L33" s="1043"/>
      <c r="M33" s="1029" t="s">
        <v>58</v>
      </c>
      <c r="N33" s="1029"/>
      <c r="O33" s="1029" t="s">
        <v>36</v>
      </c>
      <c r="P33" s="874" t="s">
        <v>78</v>
      </c>
      <c r="Q33" s="874"/>
      <c r="R33" s="1099"/>
      <c r="S33" s="1099"/>
      <c r="T33" s="1114">
        <v>0.5</v>
      </c>
      <c r="U33" s="1114" t="s">
        <v>18</v>
      </c>
      <c r="V33" s="872" t="s">
        <v>21</v>
      </c>
      <c r="W33" s="872"/>
      <c r="X33" s="1175" t="s">
        <v>2062</v>
      </c>
      <c r="Y33" s="1180"/>
      <c r="Z33" s="969"/>
      <c r="AA33" s="853"/>
      <c r="AB33" s="853"/>
      <c r="AC33" s="853"/>
      <c r="AD33" s="853"/>
      <c r="AE33" s="853"/>
      <c r="AF33" s="853"/>
      <c r="AG33" s="853"/>
      <c r="AH33" s="970"/>
      <c r="AI33" s="961"/>
      <c r="AJ33" s="905">
        <v>1.18966051413651</v>
      </c>
      <c r="AK33" s="853"/>
      <c r="AL33" s="905">
        <v>1.0743612759310699</v>
      </c>
      <c r="AM33" s="853"/>
      <c r="AN33" s="980"/>
      <c r="AO33" s="998" t="s">
        <v>10001</v>
      </c>
      <c r="AP33" s="1222"/>
      <c r="AQ33" s="160"/>
      <c r="AR33" s="160"/>
    </row>
    <row r="34" spans="1:44" s="161" customFormat="1" ht="24.95" customHeight="1">
      <c r="A34" s="1008" t="s">
        <v>2296</v>
      </c>
      <c r="B34" s="300">
        <v>40</v>
      </c>
      <c r="C34" s="332" t="s">
        <v>1410</v>
      </c>
      <c r="D34" s="1012"/>
      <c r="E34" s="1012" t="s">
        <v>1664</v>
      </c>
      <c r="F34" s="1032" t="s">
        <v>1388</v>
      </c>
      <c r="G34" s="1032">
        <v>3.15</v>
      </c>
      <c r="H34" s="1040" t="s">
        <v>1194</v>
      </c>
      <c r="I34" s="1040" t="s">
        <v>1237</v>
      </c>
      <c r="J34" s="1041" t="s">
        <v>1439</v>
      </c>
      <c r="K34" s="1041" t="s">
        <v>1440</v>
      </c>
      <c r="L34" s="1041"/>
      <c r="M34" s="1032" t="s">
        <v>39</v>
      </c>
      <c r="N34" s="1032"/>
      <c r="O34" s="1103" t="s">
        <v>14</v>
      </c>
      <c r="P34" s="1103" t="s">
        <v>36</v>
      </c>
      <c r="Q34" s="1103" t="s">
        <v>36</v>
      </c>
      <c r="R34" s="1100"/>
      <c r="S34" s="1100"/>
      <c r="T34" s="1100">
        <v>-25</v>
      </c>
      <c r="U34" s="1112" t="s">
        <v>18</v>
      </c>
      <c r="V34" s="1113"/>
      <c r="W34" s="1126"/>
      <c r="X34" s="1167"/>
      <c r="Y34" s="1181"/>
      <c r="Z34" s="967"/>
      <c r="AA34" s="852"/>
      <c r="AB34" s="852"/>
      <c r="AC34" s="852"/>
      <c r="AD34" s="852"/>
      <c r="AE34" s="852"/>
      <c r="AF34" s="852"/>
      <c r="AG34" s="852"/>
      <c r="AH34" s="968"/>
      <c r="AI34" s="960"/>
      <c r="AJ34" s="906">
        <v>-48.5583221768172</v>
      </c>
      <c r="AK34" s="852"/>
      <c r="AL34" s="906">
        <v>-48.884673617404196</v>
      </c>
      <c r="AM34" s="852"/>
      <c r="AN34" s="979"/>
      <c r="AO34" s="997" t="s">
        <v>10002</v>
      </c>
      <c r="AP34" s="1223"/>
      <c r="AQ34" s="160"/>
      <c r="AR34" s="160"/>
    </row>
    <row r="35" spans="1:44" s="161" customFormat="1" ht="24.95" customHeight="1">
      <c r="A35" s="1006" t="s">
        <v>2297</v>
      </c>
      <c r="B35" s="287">
        <v>40</v>
      </c>
      <c r="C35" s="295" t="s">
        <v>1438</v>
      </c>
      <c r="D35" s="1013"/>
      <c r="E35" s="1013" t="s">
        <v>1664</v>
      </c>
      <c r="F35" s="1029" t="s">
        <v>1388</v>
      </c>
      <c r="G35" s="1047">
        <v>3.15</v>
      </c>
      <c r="H35" s="1048" t="s">
        <v>1194</v>
      </c>
      <c r="I35" s="1048" t="s">
        <v>1237</v>
      </c>
      <c r="J35" s="1043" t="s">
        <v>1620</v>
      </c>
      <c r="K35" s="1043" t="s">
        <v>1446</v>
      </c>
      <c r="L35" s="1043"/>
      <c r="M35" s="1029" t="s">
        <v>39</v>
      </c>
      <c r="N35" s="1029"/>
      <c r="O35" s="874" t="s">
        <v>14</v>
      </c>
      <c r="P35" s="874" t="s">
        <v>36</v>
      </c>
      <c r="Q35" s="874" t="s">
        <v>36</v>
      </c>
      <c r="R35" s="1099"/>
      <c r="S35" s="1099"/>
      <c r="T35" s="1099">
        <v>-25</v>
      </c>
      <c r="U35" s="1114" t="s">
        <v>18</v>
      </c>
      <c r="V35" s="1029"/>
      <c r="W35" s="1907"/>
      <c r="X35" s="893" t="s">
        <v>1591</v>
      </c>
      <c r="Y35" s="1180"/>
      <c r="Z35" s="1149"/>
      <c r="AA35" s="850"/>
      <c r="AB35" s="850"/>
      <c r="AC35" s="850"/>
      <c r="AD35" s="850"/>
      <c r="AE35" s="850"/>
      <c r="AF35" s="850"/>
      <c r="AG35" s="850"/>
      <c r="AH35" s="1150"/>
      <c r="AI35" s="1145"/>
      <c r="AJ35" s="888">
        <v>-57.1385995151592</v>
      </c>
      <c r="AK35" s="850"/>
      <c r="AL35" s="888">
        <v>-56.562729169527898</v>
      </c>
      <c r="AM35" s="850"/>
      <c r="AN35" s="1154"/>
      <c r="AO35" s="1159" t="s">
        <v>10003</v>
      </c>
      <c r="AP35" s="1222"/>
      <c r="AQ35" s="160"/>
      <c r="AR35" s="160"/>
    </row>
    <row r="36" spans="1:44" s="161" customFormat="1" ht="24.95" customHeight="1">
      <c r="A36" s="1008" t="s">
        <v>2298</v>
      </c>
      <c r="B36" s="300">
        <v>40</v>
      </c>
      <c r="C36" s="309" t="s">
        <v>1690</v>
      </c>
      <c r="D36" s="1012"/>
      <c r="E36" s="1012" t="s">
        <v>1664</v>
      </c>
      <c r="F36" s="1032" t="s">
        <v>1388</v>
      </c>
      <c r="G36" s="1035">
        <v>3.15</v>
      </c>
      <c r="H36" s="1062" t="s">
        <v>1194</v>
      </c>
      <c r="I36" s="1062" t="s">
        <v>1237</v>
      </c>
      <c r="J36" s="1041">
        <v>2110</v>
      </c>
      <c r="K36" s="1041">
        <v>2170</v>
      </c>
      <c r="L36" s="1041"/>
      <c r="M36" s="1032" t="s">
        <v>39</v>
      </c>
      <c r="N36" s="1032"/>
      <c r="O36" s="1103" t="s">
        <v>14</v>
      </c>
      <c r="P36" s="1103" t="s">
        <v>36</v>
      </c>
      <c r="Q36" s="1103" t="s">
        <v>36</v>
      </c>
      <c r="R36" s="1100"/>
      <c r="S36" s="1100"/>
      <c r="T36" s="1100">
        <v>-40</v>
      </c>
      <c r="U36" s="1112" t="s">
        <v>18</v>
      </c>
      <c r="V36" s="1032"/>
      <c r="W36" s="1908"/>
      <c r="X36" s="892"/>
      <c r="Y36" s="1181"/>
      <c r="Z36" s="1151"/>
      <c r="AA36" s="851"/>
      <c r="AB36" s="851"/>
      <c r="AC36" s="851"/>
      <c r="AD36" s="851"/>
      <c r="AE36" s="851"/>
      <c r="AF36" s="851"/>
      <c r="AG36" s="851"/>
      <c r="AH36" s="1152"/>
      <c r="AI36" s="1146"/>
      <c r="AJ36" s="890">
        <v>-23.3140675812075</v>
      </c>
      <c r="AK36" s="851"/>
      <c r="AL36" s="890">
        <v>-23.511481749864299</v>
      </c>
      <c r="AM36" s="851"/>
      <c r="AN36" s="1155"/>
      <c r="AO36" s="1160" t="s">
        <v>10004</v>
      </c>
      <c r="AP36" s="1223"/>
      <c r="AQ36" s="160"/>
      <c r="AR36" s="160"/>
    </row>
    <row r="37" spans="1:44" s="161" customFormat="1" ht="24.95" customHeight="1">
      <c r="A37" s="1006" t="s">
        <v>2299</v>
      </c>
      <c r="B37" s="287">
        <v>40</v>
      </c>
      <c r="C37" s="295" t="s">
        <v>1413</v>
      </c>
      <c r="D37" s="1013"/>
      <c r="E37" s="1013" t="s">
        <v>1664</v>
      </c>
      <c r="F37" s="1029" t="s">
        <v>1388</v>
      </c>
      <c r="G37" s="1047">
        <v>3.15</v>
      </c>
      <c r="H37" s="1048" t="s">
        <v>1194</v>
      </c>
      <c r="I37" s="1048" t="s">
        <v>1237</v>
      </c>
      <c r="J37" s="1043">
        <v>1805</v>
      </c>
      <c r="K37" s="1043">
        <v>1880</v>
      </c>
      <c r="L37" s="1043"/>
      <c r="M37" s="1029" t="s">
        <v>39</v>
      </c>
      <c r="N37" s="1029"/>
      <c r="O37" s="874" t="s">
        <v>14</v>
      </c>
      <c r="P37" s="874" t="s">
        <v>36</v>
      </c>
      <c r="Q37" s="874" t="s">
        <v>36</v>
      </c>
      <c r="R37" s="1099"/>
      <c r="S37" s="1099"/>
      <c r="T37" s="1099">
        <v>-28</v>
      </c>
      <c r="U37" s="1114" t="s">
        <v>18</v>
      </c>
      <c r="V37" s="1029"/>
      <c r="W37" s="1907"/>
      <c r="X37" s="893"/>
      <c r="Y37" s="1180"/>
      <c r="Z37" s="1149"/>
      <c r="AA37" s="850"/>
      <c r="AB37" s="850"/>
      <c r="AC37" s="850"/>
      <c r="AD37" s="850"/>
      <c r="AE37" s="850"/>
      <c r="AF37" s="850"/>
      <c r="AG37" s="850"/>
      <c r="AH37" s="1150"/>
      <c r="AI37" s="1145"/>
      <c r="AJ37" s="888">
        <v>-38.598778027349098</v>
      </c>
      <c r="AK37" s="850"/>
      <c r="AL37" s="888">
        <v>-38.645552463367999</v>
      </c>
      <c r="AM37" s="850"/>
      <c r="AN37" s="1154"/>
      <c r="AO37" s="1159" t="s">
        <v>10005</v>
      </c>
      <c r="AP37" s="1222"/>
      <c r="AQ37" s="160"/>
      <c r="AR37" s="160"/>
    </row>
    <row r="38" spans="1:44" s="161" customFormat="1" ht="24.95" customHeight="1">
      <c r="A38" s="1008" t="s">
        <v>2300</v>
      </c>
      <c r="B38" s="300">
        <v>40</v>
      </c>
      <c r="C38" s="309" t="s">
        <v>1414</v>
      </c>
      <c r="D38" s="1012"/>
      <c r="E38" s="1012" t="s">
        <v>1664</v>
      </c>
      <c r="F38" s="1032" t="s">
        <v>1388</v>
      </c>
      <c r="G38" s="1035">
        <v>3.15</v>
      </c>
      <c r="H38" s="1062" t="s">
        <v>1194</v>
      </c>
      <c r="I38" s="1062" t="s">
        <v>1237</v>
      </c>
      <c r="J38" s="1041" t="s">
        <v>1452</v>
      </c>
      <c r="K38" s="1041" t="s">
        <v>1450</v>
      </c>
      <c r="L38" s="1041"/>
      <c r="M38" s="1032" t="s">
        <v>39</v>
      </c>
      <c r="N38" s="1032"/>
      <c r="O38" s="1103" t="s">
        <v>14</v>
      </c>
      <c r="P38" s="1103" t="s">
        <v>36</v>
      </c>
      <c r="Q38" s="1103" t="s">
        <v>36</v>
      </c>
      <c r="R38" s="1100"/>
      <c r="S38" s="1100"/>
      <c r="T38" s="1100">
        <v>-31</v>
      </c>
      <c r="U38" s="1112" t="s">
        <v>18</v>
      </c>
      <c r="V38" s="1032"/>
      <c r="W38" s="1908"/>
      <c r="X38" s="892"/>
      <c r="Y38" s="1181"/>
      <c r="Z38" s="1151"/>
      <c r="AA38" s="851"/>
      <c r="AB38" s="851"/>
      <c r="AC38" s="851"/>
      <c r="AD38" s="851"/>
      <c r="AE38" s="851"/>
      <c r="AF38" s="851"/>
      <c r="AG38" s="851"/>
      <c r="AH38" s="1152"/>
      <c r="AI38" s="1146"/>
      <c r="AJ38" s="890">
        <v>-23.215366052870198</v>
      </c>
      <c r="AK38" s="851"/>
      <c r="AL38" s="890">
        <v>-23.078529115029401</v>
      </c>
      <c r="AM38" s="851"/>
      <c r="AN38" s="1155"/>
      <c r="AO38" s="1160" t="s">
        <v>10006</v>
      </c>
      <c r="AP38" s="1223"/>
      <c r="AQ38" s="160"/>
      <c r="AR38" s="160"/>
    </row>
    <row r="39" spans="1:44" s="161" customFormat="1" ht="24.95" customHeight="1">
      <c r="A39" s="1006" t="s">
        <v>2301</v>
      </c>
      <c r="B39" s="287">
        <v>40</v>
      </c>
      <c r="C39" s="331" t="s">
        <v>1302</v>
      </c>
      <c r="D39" s="1013"/>
      <c r="E39" s="1013" t="s">
        <v>1664</v>
      </c>
      <c r="F39" s="1029" t="s">
        <v>1388</v>
      </c>
      <c r="G39" s="1029">
        <v>3.15</v>
      </c>
      <c r="H39" s="1042" t="s">
        <v>1194</v>
      </c>
      <c r="I39" s="1042" t="s">
        <v>1237</v>
      </c>
      <c r="J39" s="1043">
        <v>4600</v>
      </c>
      <c r="K39" s="1043">
        <v>4800</v>
      </c>
      <c r="L39" s="1043"/>
      <c r="M39" s="1029" t="s">
        <v>39</v>
      </c>
      <c r="N39" s="1029"/>
      <c r="O39" s="874" t="s">
        <v>14</v>
      </c>
      <c r="P39" s="874" t="s">
        <v>36</v>
      </c>
      <c r="Q39" s="874" t="s">
        <v>36</v>
      </c>
      <c r="R39" s="1099"/>
      <c r="S39" s="1099"/>
      <c r="T39" s="1099">
        <v>-25</v>
      </c>
      <c r="U39" s="1013" t="s">
        <v>18</v>
      </c>
      <c r="V39" s="1029"/>
      <c r="W39" s="1907"/>
      <c r="X39" s="893"/>
      <c r="Y39" s="1180"/>
      <c r="Z39" s="1149"/>
      <c r="AA39" s="850"/>
      <c r="AB39" s="850"/>
      <c r="AC39" s="850"/>
      <c r="AD39" s="850"/>
      <c r="AE39" s="850"/>
      <c r="AF39" s="850"/>
      <c r="AG39" s="850"/>
      <c r="AH39" s="1150"/>
      <c r="AI39" s="1145"/>
      <c r="AJ39" s="888">
        <v>-53.521859538341602</v>
      </c>
      <c r="AK39" s="850"/>
      <c r="AL39" s="888">
        <v>-52.032282755707499</v>
      </c>
      <c r="AM39" s="850"/>
      <c r="AN39" s="1154"/>
      <c r="AO39" s="1159" t="s">
        <v>10007</v>
      </c>
      <c r="AP39" s="1222"/>
      <c r="AQ39" s="160"/>
      <c r="AR39" s="160"/>
    </row>
    <row r="40" spans="1:44" s="161" customFormat="1" ht="24.95" customHeight="1">
      <c r="A40" s="1008" t="s">
        <v>2302</v>
      </c>
      <c r="B40" s="300">
        <v>40</v>
      </c>
      <c r="C40" s="302" t="s">
        <v>1303</v>
      </c>
      <c r="D40" s="1012"/>
      <c r="E40" s="1012" t="s">
        <v>1664</v>
      </c>
      <c r="F40" s="1032" t="s">
        <v>1388</v>
      </c>
      <c r="G40" s="1032">
        <v>3.15</v>
      </c>
      <c r="H40" s="1040" t="s">
        <v>1194</v>
      </c>
      <c r="I40" s="1040" t="s">
        <v>1237</v>
      </c>
      <c r="J40" s="1041">
        <v>6900</v>
      </c>
      <c r="K40" s="1041">
        <v>7200</v>
      </c>
      <c r="L40" s="1041"/>
      <c r="M40" s="1032" t="s">
        <v>39</v>
      </c>
      <c r="N40" s="1032"/>
      <c r="O40" s="1103" t="s">
        <v>14</v>
      </c>
      <c r="P40" s="1103" t="s">
        <v>36</v>
      </c>
      <c r="Q40" s="1103" t="s">
        <v>36</v>
      </c>
      <c r="R40" s="1100"/>
      <c r="S40" s="1100"/>
      <c r="T40" s="1100">
        <v>-25</v>
      </c>
      <c r="U40" s="1012" t="s">
        <v>18</v>
      </c>
      <c r="V40" s="1032"/>
      <c r="W40" s="1908"/>
      <c r="X40" s="892"/>
      <c r="Y40" s="1181"/>
      <c r="Z40" s="1151"/>
      <c r="AA40" s="851"/>
      <c r="AB40" s="851"/>
      <c r="AC40" s="851"/>
      <c r="AD40" s="851"/>
      <c r="AE40" s="851"/>
      <c r="AF40" s="851"/>
      <c r="AG40" s="851"/>
      <c r="AH40" s="1152"/>
      <c r="AI40" s="1146"/>
      <c r="AJ40" s="888">
        <v>-56.445894183723702</v>
      </c>
      <c r="AK40" s="851"/>
      <c r="AL40" s="888">
        <v>-55.120245301559102</v>
      </c>
      <c r="AM40" s="851"/>
      <c r="AN40" s="1155"/>
      <c r="AO40" s="1160" t="s">
        <v>10008</v>
      </c>
      <c r="AP40" s="1223"/>
      <c r="AQ40" s="160"/>
      <c r="AR40" s="160"/>
    </row>
    <row r="41" spans="1:44" s="161" customFormat="1" ht="24.95" customHeight="1">
      <c r="A41" s="1006" t="s">
        <v>2303</v>
      </c>
      <c r="B41" s="287">
        <v>40</v>
      </c>
      <c r="C41" s="288" t="s">
        <v>1304</v>
      </c>
      <c r="D41" s="1013"/>
      <c r="E41" s="1013" t="s">
        <v>1664</v>
      </c>
      <c r="F41" s="1029" t="s">
        <v>1388</v>
      </c>
      <c r="G41" s="1029">
        <v>3.15</v>
      </c>
      <c r="H41" s="1042" t="s">
        <v>1194</v>
      </c>
      <c r="I41" s="1042" t="s">
        <v>1237</v>
      </c>
      <c r="J41" s="1043" t="s">
        <v>2444</v>
      </c>
      <c r="K41" s="1043" t="s">
        <v>2599</v>
      </c>
      <c r="L41" s="1043"/>
      <c r="M41" s="1029" t="s">
        <v>39</v>
      </c>
      <c r="N41" s="1029" t="s">
        <v>1336</v>
      </c>
      <c r="O41" s="874" t="s">
        <v>14</v>
      </c>
      <c r="P41" s="874" t="s">
        <v>36</v>
      </c>
      <c r="Q41" s="874" t="s">
        <v>36</v>
      </c>
      <c r="R41" s="1099"/>
      <c r="S41" s="1099"/>
      <c r="T41" s="1099">
        <v>-25</v>
      </c>
      <c r="U41" s="1013" t="s">
        <v>18</v>
      </c>
      <c r="V41" s="1029"/>
      <c r="W41" s="1907"/>
      <c r="X41" s="893"/>
      <c r="Y41" s="1180"/>
      <c r="Z41" s="1149"/>
      <c r="AA41" s="850"/>
      <c r="AB41" s="850"/>
      <c r="AC41" s="850"/>
      <c r="AD41" s="850"/>
      <c r="AE41" s="850"/>
      <c r="AF41" s="850"/>
      <c r="AG41" s="850"/>
      <c r="AH41" s="1150"/>
      <c r="AI41" s="1145"/>
      <c r="AJ41" s="850"/>
      <c r="AK41" s="850"/>
      <c r="AL41" s="850"/>
      <c r="AM41" s="850"/>
      <c r="AN41" s="1154"/>
      <c r="AO41" s="1159"/>
      <c r="AP41" s="1222"/>
      <c r="AQ41" s="160"/>
      <c r="AR41" s="160"/>
    </row>
    <row r="42" spans="1:44" s="161" customFormat="1" ht="24.95" customHeight="1">
      <c r="A42" s="1008" t="s">
        <v>2304</v>
      </c>
      <c r="B42" s="300">
        <v>40</v>
      </c>
      <c r="C42" s="302" t="s">
        <v>1306</v>
      </c>
      <c r="D42" s="1012"/>
      <c r="E42" s="1012" t="s">
        <v>1664</v>
      </c>
      <c r="F42" s="1032" t="s">
        <v>1388</v>
      </c>
      <c r="G42" s="1032">
        <v>3.15</v>
      </c>
      <c r="H42" s="1040" t="s">
        <v>1194</v>
      </c>
      <c r="I42" s="1040" t="s">
        <v>1237</v>
      </c>
      <c r="J42" s="1041" t="s">
        <v>1461</v>
      </c>
      <c r="K42" s="1041" t="s">
        <v>1462</v>
      </c>
      <c r="L42" s="1041"/>
      <c r="M42" s="1032" t="s">
        <v>39</v>
      </c>
      <c r="N42" s="1032"/>
      <c r="O42" s="1103" t="s">
        <v>14</v>
      </c>
      <c r="P42" s="1103" t="s">
        <v>36</v>
      </c>
      <c r="Q42" s="1103" t="s">
        <v>36</v>
      </c>
      <c r="R42" s="1100"/>
      <c r="S42" s="1100"/>
      <c r="T42" s="1100">
        <v>-30</v>
      </c>
      <c r="U42" s="1012" t="s">
        <v>18</v>
      </c>
      <c r="V42" s="1032"/>
      <c r="W42" s="1908"/>
      <c r="X42" s="892"/>
      <c r="Y42" s="1181"/>
      <c r="Z42" s="1151"/>
      <c r="AA42" s="851"/>
      <c r="AB42" s="851"/>
      <c r="AC42" s="851"/>
      <c r="AD42" s="851"/>
      <c r="AE42" s="851"/>
      <c r="AF42" s="851"/>
      <c r="AG42" s="851"/>
      <c r="AH42" s="1152"/>
      <c r="AI42" s="1146"/>
      <c r="AJ42" s="888">
        <v>-50.682317767723703</v>
      </c>
      <c r="AK42" s="851"/>
      <c r="AL42" s="888">
        <v>-47.307428297273702</v>
      </c>
      <c r="AM42" s="851"/>
      <c r="AN42" s="1155"/>
      <c r="AO42" s="1160" t="s">
        <v>10009</v>
      </c>
      <c r="AP42" s="1223"/>
      <c r="AQ42" s="160"/>
      <c r="AR42" s="160"/>
    </row>
    <row r="43" spans="1:44" s="161" customFormat="1" ht="24.95" customHeight="1">
      <c r="A43" s="1006" t="s">
        <v>2305</v>
      </c>
      <c r="B43" s="287">
        <v>40</v>
      </c>
      <c r="C43" s="15" t="s">
        <v>1305</v>
      </c>
      <c r="D43" s="1013"/>
      <c r="E43" s="1013" t="s">
        <v>1664</v>
      </c>
      <c r="F43" s="1029" t="s">
        <v>1388</v>
      </c>
      <c r="G43" s="1029">
        <v>3.15</v>
      </c>
      <c r="H43" s="1042" t="s">
        <v>1194</v>
      </c>
      <c r="I43" s="1042" t="s">
        <v>1237</v>
      </c>
      <c r="J43" s="1043" t="s">
        <v>1463</v>
      </c>
      <c r="K43" s="1043" t="s">
        <v>1464</v>
      </c>
      <c r="L43" s="1043"/>
      <c r="M43" s="1029" t="s">
        <v>39</v>
      </c>
      <c r="N43" s="1029"/>
      <c r="O43" s="874" t="s">
        <v>14</v>
      </c>
      <c r="P43" s="874" t="s">
        <v>36</v>
      </c>
      <c r="Q43" s="874" t="s">
        <v>36</v>
      </c>
      <c r="R43" s="1099"/>
      <c r="S43" s="1099"/>
      <c r="T43" s="1099">
        <v>-10</v>
      </c>
      <c r="U43" s="1013" t="s">
        <v>18</v>
      </c>
      <c r="V43" s="1029"/>
      <c r="W43" s="1907"/>
      <c r="X43" s="893"/>
      <c r="Y43" s="1180"/>
      <c r="Z43" s="1149"/>
      <c r="AA43" s="850"/>
      <c r="AB43" s="850"/>
      <c r="AC43" s="850"/>
      <c r="AD43" s="850"/>
      <c r="AE43" s="850"/>
      <c r="AF43" s="850"/>
      <c r="AG43" s="850"/>
      <c r="AH43" s="1150"/>
      <c r="AI43" s="1145"/>
      <c r="AJ43" s="888">
        <v>-41.535375545758797</v>
      </c>
      <c r="AK43" s="850"/>
      <c r="AL43" s="888">
        <v>-42.542990953766903</v>
      </c>
      <c r="AM43" s="850"/>
      <c r="AN43" s="1154"/>
      <c r="AO43" s="1159" t="s">
        <v>10010</v>
      </c>
      <c r="AP43" s="1222"/>
      <c r="AQ43" s="160"/>
      <c r="AR43" s="160"/>
    </row>
    <row r="44" spans="1:44" s="161" customFormat="1" ht="24.95" customHeight="1">
      <c r="A44" s="1008" t="s">
        <v>2306</v>
      </c>
      <c r="B44" s="300">
        <v>40</v>
      </c>
      <c r="C44" s="1819" t="s">
        <v>1307</v>
      </c>
      <c r="D44" s="1012"/>
      <c r="E44" s="1012" t="s">
        <v>1664</v>
      </c>
      <c r="F44" s="1032" t="s">
        <v>1388</v>
      </c>
      <c r="G44" s="1032">
        <v>3.15</v>
      </c>
      <c r="H44" s="1040" t="s">
        <v>1194</v>
      </c>
      <c r="I44" s="1040" t="s">
        <v>1237</v>
      </c>
      <c r="J44" s="1041" t="s">
        <v>7228</v>
      </c>
      <c r="K44" s="1041" t="s">
        <v>7229</v>
      </c>
      <c r="L44" s="1041"/>
      <c r="M44" s="1032" t="s">
        <v>39</v>
      </c>
      <c r="N44" s="1032"/>
      <c r="O44" s="1103" t="s">
        <v>14</v>
      </c>
      <c r="P44" s="1103" t="s">
        <v>36</v>
      </c>
      <c r="Q44" s="1103" t="s">
        <v>36</v>
      </c>
      <c r="R44" s="1100"/>
      <c r="S44" s="1100"/>
      <c r="T44" s="1100">
        <v>-20</v>
      </c>
      <c r="U44" s="1012" t="s">
        <v>18</v>
      </c>
      <c r="V44" s="1032"/>
      <c r="W44" s="1908"/>
      <c r="X44" s="892" t="s">
        <v>7231</v>
      </c>
      <c r="Y44" s="1181"/>
      <c r="Z44" s="1151"/>
      <c r="AA44" s="851"/>
      <c r="AB44" s="851"/>
      <c r="AC44" s="851"/>
      <c r="AD44" s="851"/>
      <c r="AE44" s="851"/>
      <c r="AF44" s="851"/>
      <c r="AG44" s="851"/>
      <c r="AH44" s="1152"/>
      <c r="AI44" s="1146"/>
      <c r="AJ44" s="890">
        <v>-5.74634550357026</v>
      </c>
      <c r="AK44" s="851"/>
      <c r="AL44" s="890">
        <v>-2.9120340094081301</v>
      </c>
      <c r="AM44" s="851"/>
      <c r="AN44" s="1155"/>
      <c r="AO44" s="1160" t="s">
        <v>10011</v>
      </c>
      <c r="AP44" s="1223"/>
      <c r="AQ44" s="160"/>
      <c r="AR44" s="160"/>
    </row>
    <row r="45" spans="1:44" s="161" customFormat="1" ht="24.95" customHeight="1">
      <c r="A45" s="1008" t="s">
        <v>7227</v>
      </c>
      <c r="B45" s="300">
        <v>40</v>
      </c>
      <c r="C45" s="1820"/>
      <c r="D45" s="1012"/>
      <c r="E45" s="1012" t="s">
        <v>1664</v>
      </c>
      <c r="F45" s="1032" t="s">
        <v>1388</v>
      </c>
      <c r="G45" s="1032">
        <v>3.15</v>
      </c>
      <c r="H45" s="1040" t="s">
        <v>1194</v>
      </c>
      <c r="I45" s="1040" t="s">
        <v>1237</v>
      </c>
      <c r="J45" s="1041" t="s">
        <v>7214</v>
      </c>
      <c r="K45" s="1041" t="s">
        <v>7219</v>
      </c>
      <c r="L45" s="1041"/>
      <c r="M45" s="1032" t="s">
        <v>39</v>
      </c>
      <c r="N45" s="1032"/>
      <c r="O45" s="1103" t="s">
        <v>14</v>
      </c>
      <c r="P45" s="1103" t="s">
        <v>36</v>
      </c>
      <c r="Q45" s="1103" t="s">
        <v>36</v>
      </c>
      <c r="R45" s="1100"/>
      <c r="S45" s="1100"/>
      <c r="T45" s="1100">
        <v>-20</v>
      </c>
      <c r="U45" s="1012" t="s">
        <v>18</v>
      </c>
      <c r="V45" s="1032"/>
      <c r="W45" s="1908"/>
      <c r="X45" s="892" t="s">
        <v>7230</v>
      </c>
      <c r="Y45" s="1181"/>
      <c r="Z45" s="1151"/>
      <c r="AA45" s="851"/>
      <c r="AB45" s="851"/>
      <c r="AC45" s="851"/>
      <c r="AD45" s="851"/>
      <c r="AE45" s="851"/>
      <c r="AF45" s="851"/>
      <c r="AG45" s="851"/>
      <c r="AH45" s="1152"/>
      <c r="AI45" s="1146"/>
      <c r="AJ45" s="888">
        <v>-28.7435479063926</v>
      </c>
      <c r="AK45" s="851"/>
      <c r="AL45" s="888">
        <v>-28.989379366768301</v>
      </c>
      <c r="AM45" s="851"/>
      <c r="AN45" s="1155"/>
      <c r="AO45" s="1160" t="s">
        <v>10012</v>
      </c>
      <c r="AP45" s="1223"/>
      <c r="AQ45" s="160"/>
      <c r="AR45" s="160"/>
    </row>
    <row r="46" spans="1:44" s="162" customFormat="1" ht="24.95" customHeight="1">
      <c r="A46" s="1005" t="s">
        <v>2307</v>
      </c>
      <c r="B46" s="286"/>
      <c r="C46" s="286" t="s">
        <v>1234</v>
      </c>
      <c r="D46" s="1027"/>
      <c r="E46" s="1027"/>
      <c r="F46" s="1027"/>
      <c r="G46" s="1027"/>
      <c r="H46" s="1028"/>
      <c r="I46" s="1028"/>
      <c r="J46" s="1028"/>
      <c r="K46" s="1028"/>
      <c r="L46" s="1028"/>
      <c r="M46" s="1027"/>
      <c r="N46" s="1027"/>
      <c r="O46" s="1027"/>
      <c r="P46" s="1027"/>
      <c r="Q46" s="1027"/>
      <c r="R46" s="1097"/>
      <c r="S46" s="1097"/>
      <c r="T46" s="1097"/>
      <c r="U46" s="1027"/>
      <c r="V46" s="1027"/>
      <c r="W46" s="1906"/>
      <c r="X46" s="165"/>
      <c r="Y46" s="1141"/>
      <c r="Z46" s="1147"/>
      <c r="AA46" s="849"/>
      <c r="AB46" s="849"/>
      <c r="AC46" s="849"/>
      <c r="AD46" s="849"/>
      <c r="AE46" s="849"/>
      <c r="AF46" s="849"/>
      <c r="AG46" s="849"/>
      <c r="AH46" s="1148"/>
      <c r="AI46" s="1144"/>
      <c r="AJ46" s="849"/>
      <c r="AK46" s="849"/>
      <c r="AL46" s="849"/>
      <c r="AM46" s="849"/>
      <c r="AN46" s="1153"/>
      <c r="AO46" s="1158"/>
      <c r="AP46" s="1197"/>
    </row>
    <row r="47" spans="1:44" s="161" customFormat="1" ht="24.95" customHeight="1">
      <c r="A47" s="1006" t="s">
        <v>2308</v>
      </c>
      <c r="B47" s="287">
        <v>40</v>
      </c>
      <c r="C47" s="1782" t="s">
        <v>1251</v>
      </c>
      <c r="D47" s="1045"/>
      <c r="E47" s="1013" t="s">
        <v>1664</v>
      </c>
      <c r="F47" s="1029" t="s">
        <v>1388</v>
      </c>
      <c r="G47" s="1029">
        <v>3.15</v>
      </c>
      <c r="H47" s="1042" t="s">
        <v>1194</v>
      </c>
      <c r="I47" s="1042" t="s">
        <v>875</v>
      </c>
      <c r="J47" s="873"/>
      <c r="K47" s="873"/>
      <c r="L47" s="873"/>
      <c r="M47" s="1029" t="s">
        <v>39</v>
      </c>
      <c r="N47" s="1029"/>
      <c r="O47" s="1029">
        <v>28.7</v>
      </c>
      <c r="P47" s="1029" t="s">
        <v>79</v>
      </c>
      <c r="Q47" s="1029" t="s">
        <v>1252</v>
      </c>
      <c r="R47" s="1115"/>
      <c r="S47" s="1115">
        <v>660</v>
      </c>
      <c r="T47" s="1111"/>
      <c r="U47" s="1029" t="s">
        <v>17</v>
      </c>
      <c r="V47" s="1029" t="s">
        <v>21</v>
      </c>
      <c r="W47" s="1907" t="s">
        <v>12483</v>
      </c>
      <c r="X47" s="152" t="s">
        <v>9245</v>
      </c>
      <c r="Y47" s="1241" t="s">
        <v>1395</v>
      </c>
      <c r="Z47" s="1149"/>
      <c r="AA47" s="850"/>
      <c r="AB47" s="850"/>
      <c r="AC47" s="850"/>
      <c r="AD47" s="850"/>
      <c r="AE47" s="850"/>
      <c r="AF47" s="850"/>
      <c r="AG47" s="850"/>
      <c r="AH47" s="1150"/>
      <c r="AI47" s="1145"/>
      <c r="AJ47" s="850">
        <v>861.29</v>
      </c>
      <c r="AK47" s="850"/>
      <c r="AL47" s="850">
        <v>856.76</v>
      </c>
      <c r="AM47" s="850"/>
      <c r="AN47" s="1154">
        <v>868.5</v>
      </c>
      <c r="AO47" s="1159" t="s">
        <v>12294</v>
      </c>
      <c r="AP47" s="1222"/>
      <c r="AQ47" s="160"/>
      <c r="AR47" s="160"/>
    </row>
    <row r="48" spans="1:44" s="161" customFormat="1" ht="24.95" customHeight="1">
      <c r="A48" s="1006" t="s">
        <v>2309</v>
      </c>
      <c r="B48" s="287">
        <v>40</v>
      </c>
      <c r="C48" s="1783"/>
      <c r="D48" s="1045"/>
      <c r="E48" s="1013" t="s">
        <v>1664</v>
      </c>
      <c r="F48" s="1029" t="s">
        <v>1388</v>
      </c>
      <c r="G48" s="1029">
        <v>3.15</v>
      </c>
      <c r="H48" s="1042" t="s">
        <v>1194</v>
      </c>
      <c r="I48" s="1042" t="s">
        <v>875</v>
      </c>
      <c r="J48" s="873"/>
      <c r="K48" s="873"/>
      <c r="L48" s="873"/>
      <c r="M48" s="1029" t="s">
        <v>39</v>
      </c>
      <c r="N48" s="1029"/>
      <c r="O48" s="1029">
        <v>27.7</v>
      </c>
      <c r="P48" s="1029" t="s">
        <v>79</v>
      </c>
      <c r="Q48" s="1029" t="s">
        <v>1253</v>
      </c>
      <c r="R48" s="1099"/>
      <c r="S48" s="1115">
        <v>530</v>
      </c>
      <c r="T48" s="1111"/>
      <c r="U48" s="1029" t="s">
        <v>17</v>
      </c>
      <c r="V48" s="1029" t="s">
        <v>21</v>
      </c>
      <c r="W48" s="1907" t="s">
        <v>12483</v>
      </c>
      <c r="X48" s="152" t="s">
        <v>9245</v>
      </c>
      <c r="Y48" s="1241" t="s">
        <v>1395</v>
      </c>
      <c r="Z48" s="1149"/>
      <c r="AA48" s="850"/>
      <c r="AB48" s="850"/>
      <c r="AC48" s="850"/>
      <c r="AD48" s="850"/>
      <c r="AE48" s="850"/>
      <c r="AF48" s="850"/>
      <c r="AG48" s="850"/>
      <c r="AH48" s="1150"/>
      <c r="AI48" s="1145"/>
      <c r="AJ48" s="850">
        <v>713.23</v>
      </c>
      <c r="AK48" s="850"/>
      <c r="AL48" s="850">
        <v>716.79000000000008</v>
      </c>
      <c r="AM48" s="850"/>
      <c r="AN48" s="1154">
        <v>720.28000000000009</v>
      </c>
      <c r="AO48" s="1159" t="s">
        <v>12295</v>
      </c>
      <c r="AP48" s="1222"/>
      <c r="AQ48" s="160"/>
      <c r="AR48" s="160"/>
    </row>
    <row r="49" spans="1:44" s="161" customFormat="1" ht="24.95" customHeight="1">
      <c r="A49" s="1006" t="s">
        <v>2310</v>
      </c>
      <c r="B49" s="287">
        <v>40</v>
      </c>
      <c r="C49" s="1783"/>
      <c r="D49" s="1013"/>
      <c r="E49" s="1013" t="s">
        <v>1664</v>
      </c>
      <c r="F49" s="1029" t="s">
        <v>1388</v>
      </c>
      <c r="G49" s="1029">
        <v>3.15</v>
      </c>
      <c r="H49" s="1042" t="s">
        <v>1194</v>
      </c>
      <c r="I49" s="1042" t="s">
        <v>875</v>
      </c>
      <c r="J49" s="873"/>
      <c r="K49" s="873"/>
      <c r="L49" s="873"/>
      <c r="M49" s="1029" t="s">
        <v>85</v>
      </c>
      <c r="N49" s="1029"/>
      <c r="O49" s="1029">
        <v>2</v>
      </c>
      <c r="P49" s="1029" t="s">
        <v>79</v>
      </c>
      <c r="Q49" s="1029" t="s">
        <v>1253</v>
      </c>
      <c r="R49" s="1099"/>
      <c r="S49" s="1115">
        <v>9</v>
      </c>
      <c r="T49" s="1111"/>
      <c r="U49" s="1029" t="s">
        <v>17</v>
      </c>
      <c r="V49" s="1029" t="s">
        <v>21</v>
      </c>
      <c r="W49" s="1907" t="s">
        <v>12483</v>
      </c>
      <c r="X49" s="893"/>
      <c r="Y49" s="1180"/>
      <c r="Z49" s="1149"/>
      <c r="AA49" s="850"/>
      <c r="AB49" s="850"/>
      <c r="AC49" s="850"/>
      <c r="AD49" s="850"/>
      <c r="AE49" s="850"/>
      <c r="AF49" s="850"/>
      <c r="AG49" s="850"/>
      <c r="AH49" s="1150"/>
      <c r="AI49" s="1145"/>
      <c r="AJ49" s="850">
        <v>22.237528243990699</v>
      </c>
      <c r="AK49" s="850"/>
      <c r="AL49" s="850">
        <v>22.726856446620499</v>
      </c>
      <c r="AM49" s="850"/>
      <c r="AN49" s="1154">
        <v>22.582418801284799</v>
      </c>
      <c r="AO49" s="1159" t="s">
        <v>9468</v>
      </c>
      <c r="AP49" s="1222"/>
      <c r="AQ49" s="160"/>
      <c r="AR49" s="160"/>
    </row>
    <row r="50" spans="1:44" s="161" customFormat="1" ht="24.95" customHeight="1">
      <c r="A50" s="1006" t="s">
        <v>2311</v>
      </c>
      <c r="B50" s="287">
        <v>40</v>
      </c>
      <c r="C50" s="1783"/>
      <c r="D50" s="1013"/>
      <c r="E50" s="1013" t="s">
        <v>1664</v>
      </c>
      <c r="F50" s="1029" t="s">
        <v>1388</v>
      </c>
      <c r="G50" s="1029" t="s">
        <v>872</v>
      </c>
      <c r="H50" s="1042" t="s">
        <v>207</v>
      </c>
      <c r="I50" s="1042" t="s">
        <v>875</v>
      </c>
      <c r="J50" s="873"/>
      <c r="K50" s="873"/>
      <c r="L50" s="873"/>
      <c r="M50" s="1029" t="s">
        <v>85</v>
      </c>
      <c r="N50" s="1029"/>
      <c r="O50" s="1029">
        <v>2</v>
      </c>
      <c r="P50" s="1029" t="s">
        <v>79</v>
      </c>
      <c r="Q50" s="1029" t="s">
        <v>1253</v>
      </c>
      <c r="R50" s="1099"/>
      <c r="S50" s="1115">
        <v>9</v>
      </c>
      <c r="T50" s="1111"/>
      <c r="U50" s="1029" t="s">
        <v>17</v>
      </c>
      <c r="V50" s="1029" t="s">
        <v>21</v>
      </c>
      <c r="W50" s="1907" t="s">
        <v>12483</v>
      </c>
      <c r="X50" s="893"/>
      <c r="Y50" s="1180"/>
      <c r="Z50" s="1149"/>
      <c r="AA50" s="850"/>
      <c r="AB50" s="850"/>
      <c r="AC50" s="850"/>
      <c r="AD50" s="850"/>
      <c r="AE50" s="850"/>
      <c r="AF50" s="850"/>
      <c r="AG50" s="850"/>
      <c r="AH50" s="1150"/>
      <c r="AI50" s="1145"/>
      <c r="AJ50" s="850">
        <v>23.463368245063901</v>
      </c>
      <c r="AK50" s="850"/>
      <c r="AL50" s="850">
        <v>23.948176123112699</v>
      </c>
      <c r="AM50" s="850"/>
      <c r="AN50" s="1154">
        <v>23.759910355400699</v>
      </c>
      <c r="AO50" s="1159" t="s">
        <v>11961</v>
      </c>
      <c r="AP50" s="1222"/>
      <c r="AQ50" s="160"/>
      <c r="AR50" s="160"/>
    </row>
    <row r="51" spans="1:44" s="161" customFormat="1" ht="24.95" customHeight="1">
      <c r="A51" s="1006" t="s">
        <v>2312</v>
      </c>
      <c r="B51" s="287">
        <v>40</v>
      </c>
      <c r="C51" s="1783"/>
      <c r="D51" s="1013"/>
      <c r="E51" s="1013" t="s">
        <v>1664</v>
      </c>
      <c r="F51" s="1029" t="s">
        <v>1388</v>
      </c>
      <c r="G51" s="1029">
        <v>3.15</v>
      </c>
      <c r="H51" s="1042" t="s">
        <v>1194</v>
      </c>
      <c r="I51" s="1042" t="s">
        <v>875</v>
      </c>
      <c r="J51" s="873"/>
      <c r="K51" s="873"/>
      <c r="L51" s="873"/>
      <c r="M51" s="1029" t="s">
        <v>85</v>
      </c>
      <c r="N51" s="1029"/>
      <c r="O51" s="1029">
        <v>-10</v>
      </c>
      <c r="P51" s="1029" t="s">
        <v>79</v>
      </c>
      <c r="Q51" s="1029" t="s">
        <v>1253</v>
      </c>
      <c r="R51" s="1099"/>
      <c r="S51" s="1115">
        <v>6</v>
      </c>
      <c r="T51" s="1111"/>
      <c r="U51" s="1029" t="s">
        <v>17</v>
      </c>
      <c r="V51" s="1029" t="s">
        <v>21</v>
      </c>
      <c r="W51" s="1907" t="s">
        <v>12483</v>
      </c>
      <c r="X51" s="893"/>
      <c r="Y51" s="1180"/>
      <c r="Z51" s="1149"/>
      <c r="AA51" s="850"/>
      <c r="AB51" s="850"/>
      <c r="AC51" s="850"/>
      <c r="AD51" s="850"/>
      <c r="AE51" s="850"/>
      <c r="AF51" s="850"/>
      <c r="AG51" s="850"/>
      <c r="AH51" s="1150"/>
      <c r="AI51" s="1145"/>
      <c r="AJ51" s="850">
        <v>13.5794106270914</v>
      </c>
      <c r="AK51" s="850"/>
      <c r="AL51" s="850">
        <v>14.1955954511063</v>
      </c>
      <c r="AM51" s="850"/>
      <c r="AN51" s="1154">
        <v>14.063502099093199</v>
      </c>
      <c r="AO51" s="1159" t="s">
        <v>9467</v>
      </c>
      <c r="AP51" s="1222"/>
      <c r="AQ51" s="160"/>
      <c r="AR51" s="160"/>
    </row>
    <row r="52" spans="1:44" s="161" customFormat="1" ht="24.95" customHeight="1">
      <c r="A52" s="1006" t="s">
        <v>9247</v>
      </c>
      <c r="B52" s="287">
        <v>40</v>
      </c>
      <c r="C52" s="1783"/>
      <c r="D52" s="1045"/>
      <c r="E52" s="1013" t="s">
        <v>1664</v>
      </c>
      <c r="F52" s="1029" t="s">
        <v>1388</v>
      </c>
      <c r="G52" s="1029">
        <v>3.15</v>
      </c>
      <c r="H52" s="1042" t="s">
        <v>1194</v>
      </c>
      <c r="I52" s="1042" t="s">
        <v>875</v>
      </c>
      <c r="J52" s="873"/>
      <c r="K52" s="873"/>
      <c r="L52" s="873"/>
      <c r="M52" s="1029" t="s">
        <v>39</v>
      </c>
      <c r="N52" s="1029"/>
      <c r="O52" s="1029">
        <v>26.9</v>
      </c>
      <c r="P52" s="1029" t="s">
        <v>79</v>
      </c>
      <c r="Q52" s="1029" t="s">
        <v>1252</v>
      </c>
      <c r="R52" s="1115"/>
      <c r="S52" s="1115">
        <v>440</v>
      </c>
      <c r="T52" s="1111"/>
      <c r="U52" s="1029" t="s">
        <v>17</v>
      </c>
      <c r="V52" s="1029" t="s">
        <v>21</v>
      </c>
      <c r="W52" s="1907" t="s">
        <v>12483</v>
      </c>
      <c r="X52" s="152" t="s">
        <v>9246</v>
      </c>
      <c r="Y52" s="1241" t="s">
        <v>1395</v>
      </c>
      <c r="Z52" s="1149"/>
      <c r="AA52" s="850"/>
      <c r="AB52" s="850"/>
      <c r="AC52" s="850"/>
      <c r="AD52" s="850"/>
      <c r="AE52" s="850"/>
      <c r="AF52" s="850"/>
      <c r="AG52" s="850"/>
      <c r="AH52" s="1150"/>
      <c r="AI52" s="1145"/>
      <c r="AJ52" s="850"/>
      <c r="AK52" s="850"/>
      <c r="AL52" s="850"/>
      <c r="AM52" s="850"/>
      <c r="AN52" s="1154"/>
      <c r="AO52" s="1159"/>
      <c r="AP52" s="1222"/>
      <c r="AQ52" s="160"/>
      <c r="AR52" s="160"/>
    </row>
    <row r="53" spans="1:44" s="161" customFormat="1" ht="24.95" customHeight="1">
      <c r="A53" s="1006" t="s">
        <v>9248</v>
      </c>
      <c r="B53" s="287">
        <v>40</v>
      </c>
      <c r="C53" s="1784"/>
      <c r="D53" s="1045"/>
      <c r="E53" s="1013" t="s">
        <v>1664</v>
      </c>
      <c r="F53" s="1029" t="s">
        <v>1388</v>
      </c>
      <c r="G53" s="1029">
        <v>3.15</v>
      </c>
      <c r="H53" s="1042" t="s">
        <v>1194</v>
      </c>
      <c r="I53" s="1042" t="s">
        <v>875</v>
      </c>
      <c r="J53" s="873"/>
      <c r="K53" s="873"/>
      <c r="L53" s="873"/>
      <c r="M53" s="1029" t="s">
        <v>39</v>
      </c>
      <c r="N53" s="1029"/>
      <c r="O53" s="1029">
        <v>25.9</v>
      </c>
      <c r="P53" s="1029" t="s">
        <v>79</v>
      </c>
      <c r="Q53" s="1029" t="s">
        <v>1253</v>
      </c>
      <c r="R53" s="1099"/>
      <c r="S53" s="1115">
        <v>350</v>
      </c>
      <c r="T53" s="1111"/>
      <c r="U53" s="1029" t="s">
        <v>17</v>
      </c>
      <c r="V53" s="1029" t="s">
        <v>21</v>
      </c>
      <c r="W53" s="1907" t="s">
        <v>12483</v>
      </c>
      <c r="X53" s="152" t="s">
        <v>9246</v>
      </c>
      <c r="Y53" s="1241" t="s">
        <v>1395</v>
      </c>
      <c r="Z53" s="1149"/>
      <c r="AA53" s="850"/>
      <c r="AB53" s="850"/>
      <c r="AC53" s="850"/>
      <c r="AD53" s="850"/>
      <c r="AE53" s="850"/>
      <c r="AF53" s="850"/>
      <c r="AG53" s="850"/>
      <c r="AH53" s="1150"/>
      <c r="AI53" s="1145"/>
      <c r="AJ53" s="850"/>
      <c r="AK53" s="850"/>
      <c r="AL53" s="850"/>
      <c r="AM53" s="850"/>
      <c r="AN53" s="1154"/>
      <c r="AO53" s="1159"/>
      <c r="AP53" s="1222"/>
      <c r="AQ53" s="160"/>
      <c r="AR53" s="160"/>
    </row>
    <row r="54" spans="1:44" s="162" customFormat="1" ht="24.95" customHeight="1">
      <c r="A54" s="1005" t="s">
        <v>2313</v>
      </c>
      <c r="B54" s="286"/>
      <c r="C54" s="286" t="s">
        <v>1240</v>
      </c>
      <c r="D54" s="1027"/>
      <c r="E54" s="1027"/>
      <c r="F54" s="1027"/>
      <c r="G54" s="1027"/>
      <c r="H54" s="1028"/>
      <c r="I54" s="1028"/>
      <c r="J54" s="1028"/>
      <c r="K54" s="1028"/>
      <c r="L54" s="1028"/>
      <c r="M54" s="1027"/>
      <c r="N54" s="1027"/>
      <c r="O54" s="1027"/>
      <c r="P54" s="1027"/>
      <c r="Q54" s="1027"/>
      <c r="R54" s="1097"/>
      <c r="S54" s="1097"/>
      <c r="T54" s="1097"/>
      <c r="U54" s="1027"/>
      <c r="V54" s="1027"/>
      <c r="W54" s="1906"/>
      <c r="X54" s="165"/>
      <c r="Y54" s="1141"/>
      <c r="Z54" s="1147"/>
      <c r="AA54" s="849"/>
      <c r="AB54" s="849"/>
      <c r="AC54" s="849"/>
      <c r="AD54" s="849"/>
      <c r="AE54" s="849"/>
      <c r="AF54" s="849"/>
      <c r="AG54" s="849"/>
      <c r="AH54" s="1148"/>
      <c r="AI54" s="1144"/>
      <c r="AJ54" s="849"/>
      <c r="AK54" s="849"/>
      <c r="AL54" s="849"/>
      <c r="AM54" s="849"/>
      <c r="AN54" s="1153"/>
      <c r="AO54" s="1158"/>
      <c r="AP54" s="1197"/>
    </row>
    <row r="55" spans="1:44" s="161" customFormat="1" ht="24.95" customHeight="1">
      <c r="A55" s="1006" t="s">
        <v>2314</v>
      </c>
      <c r="B55" s="287">
        <v>40</v>
      </c>
      <c r="C55" s="1816" t="s">
        <v>1250</v>
      </c>
      <c r="D55" s="1013"/>
      <c r="E55" s="1013" t="s">
        <v>1664</v>
      </c>
      <c r="F55" s="1029" t="s">
        <v>1388</v>
      </c>
      <c r="G55" s="1029">
        <v>3.15</v>
      </c>
      <c r="H55" s="1042" t="s">
        <v>1194</v>
      </c>
      <c r="I55" s="1042" t="s">
        <v>875</v>
      </c>
      <c r="J55" s="1043"/>
      <c r="K55" s="1043"/>
      <c r="L55" s="1043"/>
      <c r="M55" s="1029" t="s">
        <v>39</v>
      </c>
      <c r="N55" s="1029"/>
      <c r="O55" s="1029" t="s">
        <v>8829</v>
      </c>
      <c r="P55" s="874" t="s">
        <v>79</v>
      </c>
      <c r="Q55" s="874" t="s">
        <v>36</v>
      </c>
      <c r="R55" s="1099"/>
      <c r="S55" s="1099"/>
      <c r="T55" s="1105">
        <v>-36</v>
      </c>
      <c r="U55" s="1013" t="s">
        <v>1241</v>
      </c>
      <c r="V55" s="1029" t="s">
        <v>21</v>
      </c>
      <c r="W55" s="1907"/>
      <c r="X55" s="893"/>
      <c r="Y55" s="1180"/>
      <c r="Z55" s="1149"/>
      <c r="AA55" s="850"/>
      <c r="AB55" s="850"/>
      <c r="AC55" s="850"/>
      <c r="AD55" s="850"/>
      <c r="AE55" s="850"/>
      <c r="AF55" s="850"/>
      <c r="AG55" s="850"/>
      <c r="AH55" s="1150"/>
      <c r="AI55" s="1145"/>
      <c r="AJ55" s="888">
        <v>-37.634</v>
      </c>
      <c r="AK55" s="850"/>
      <c r="AL55" s="888">
        <v>-38.098999999999997</v>
      </c>
      <c r="AM55" s="850"/>
      <c r="AN55" s="1192">
        <v>-38.3795</v>
      </c>
      <c r="AO55" s="1159" t="s">
        <v>12213</v>
      </c>
      <c r="AP55" s="1222"/>
      <c r="AQ55" s="160"/>
      <c r="AR55" s="160"/>
    </row>
    <row r="56" spans="1:44" s="161" customFormat="1" ht="24.95" customHeight="1">
      <c r="A56" s="1006" t="s">
        <v>2315</v>
      </c>
      <c r="B56" s="287">
        <v>40</v>
      </c>
      <c r="C56" s="1817"/>
      <c r="D56" s="1013"/>
      <c r="E56" s="1013" t="s">
        <v>1664</v>
      </c>
      <c r="F56" s="1029" t="s">
        <v>1388</v>
      </c>
      <c r="G56" s="1029">
        <v>3.15</v>
      </c>
      <c r="H56" s="1042" t="s">
        <v>1194</v>
      </c>
      <c r="I56" s="1042" t="s">
        <v>1237</v>
      </c>
      <c r="J56" s="1043"/>
      <c r="K56" s="1043"/>
      <c r="L56" s="1043"/>
      <c r="M56" s="1029" t="s">
        <v>39</v>
      </c>
      <c r="N56" s="1029"/>
      <c r="O56" s="1029" t="s">
        <v>8830</v>
      </c>
      <c r="P56" s="874" t="s">
        <v>79</v>
      </c>
      <c r="Q56" s="874" t="s">
        <v>36</v>
      </c>
      <c r="R56" s="1099"/>
      <c r="S56" s="1099"/>
      <c r="T56" s="1105">
        <v>-33</v>
      </c>
      <c r="U56" s="1013" t="s">
        <v>1241</v>
      </c>
      <c r="V56" s="1029" t="s">
        <v>21</v>
      </c>
      <c r="W56" s="1907"/>
      <c r="X56" s="893"/>
      <c r="Y56" s="1180"/>
      <c r="Z56" s="1149"/>
      <c r="AA56" s="850"/>
      <c r="AB56" s="850"/>
      <c r="AC56" s="850"/>
      <c r="AD56" s="850"/>
      <c r="AE56" s="850"/>
      <c r="AF56" s="850"/>
      <c r="AG56" s="850"/>
      <c r="AH56" s="1150"/>
      <c r="AI56" s="1145"/>
      <c r="AJ56" s="888">
        <v>-36.299100000000003</v>
      </c>
      <c r="AK56" s="850"/>
      <c r="AL56" s="888">
        <v>-37.495199999999997</v>
      </c>
      <c r="AM56" s="850"/>
      <c r="AN56" s="1192">
        <v>-36.531300000000002</v>
      </c>
      <c r="AO56" s="1159" t="s">
        <v>12338</v>
      </c>
      <c r="AP56" s="1222"/>
      <c r="AQ56" s="160"/>
      <c r="AR56" s="160"/>
    </row>
    <row r="57" spans="1:44" s="161" customFormat="1" ht="24.95" customHeight="1">
      <c r="A57" s="1006" t="s">
        <v>2316</v>
      </c>
      <c r="B57" s="287">
        <v>40</v>
      </c>
      <c r="C57" s="1817"/>
      <c r="D57" s="1013"/>
      <c r="E57" s="1013" t="s">
        <v>1664</v>
      </c>
      <c r="F57" s="1029" t="s">
        <v>1388</v>
      </c>
      <c r="G57" s="1029" t="s">
        <v>872</v>
      </c>
      <c r="H57" s="1042" t="s">
        <v>207</v>
      </c>
      <c r="I57" s="1042" t="s">
        <v>875</v>
      </c>
      <c r="J57" s="1043"/>
      <c r="K57" s="1043"/>
      <c r="L57" s="1043"/>
      <c r="M57" s="1029" t="s">
        <v>39</v>
      </c>
      <c r="N57" s="1029"/>
      <c r="O57" s="1029" t="s">
        <v>8829</v>
      </c>
      <c r="P57" s="874" t="s">
        <v>79</v>
      </c>
      <c r="Q57" s="874" t="s">
        <v>36</v>
      </c>
      <c r="R57" s="1099"/>
      <c r="S57" s="1099"/>
      <c r="T57" s="1105">
        <v>-31</v>
      </c>
      <c r="U57" s="1013" t="s">
        <v>1241</v>
      </c>
      <c r="V57" s="1029" t="s">
        <v>21</v>
      </c>
      <c r="W57" s="1907"/>
      <c r="X57" s="893"/>
      <c r="Y57" s="1180"/>
      <c r="Z57" s="1149"/>
      <c r="AA57" s="850"/>
      <c r="AB57" s="850"/>
      <c r="AC57" s="850"/>
      <c r="AD57" s="850"/>
      <c r="AE57" s="850"/>
      <c r="AF57" s="850"/>
      <c r="AG57" s="850"/>
      <c r="AH57" s="1150"/>
      <c r="AI57" s="1145"/>
      <c r="AJ57" s="850"/>
      <c r="AK57" s="850"/>
      <c r="AL57" s="850"/>
      <c r="AM57" s="850"/>
      <c r="AN57" s="1154"/>
      <c r="AO57" s="1159"/>
      <c r="AP57" s="1222"/>
      <c r="AQ57" s="160"/>
      <c r="AR57" s="160"/>
    </row>
    <row r="58" spans="1:44" s="161" customFormat="1" ht="24.95" customHeight="1">
      <c r="A58" s="1006" t="s">
        <v>2317</v>
      </c>
      <c r="B58" s="287">
        <v>40</v>
      </c>
      <c r="C58" s="1817"/>
      <c r="D58" s="1013"/>
      <c r="E58" s="1013" t="s">
        <v>1664</v>
      </c>
      <c r="F58" s="1029" t="s">
        <v>1388</v>
      </c>
      <c r="G58" s="1029">
        <v>3.15</v>
      </c>
      <c r="H58" s="1042" t="s">
        <v>1194</v>
      </c>
      <c r="I58" s="1042" t="s">
        <v>875</v>
      </c>
      <c r="J58" s="1043"/>
      <c r="K58" s="1043"/>
      <c r="L58" s="1043"/>
      <c r="M58" s="1029" t="s">
        <v>85</v>
      </c>
      <c r="N58" s="1029"/>
      <c r="O58" s="1116" t="s">
        <v>1258</v>
      </c>
      <c r="P58" s="874" t="s">
        <v>79</v>
      </c>
      <c r="Q58" s="874" t="s">
        <v>36</v>
      </c>
      <c r="R58" s="1099"/>
      <c r="S58" s="1099"/>
      <c r="T58" s="1105">
        <v>-36</v>
      </c>
      <c r="U58" s="1013" t="s">
        <v>1241</v>
      </c>
      <c r="V58" s="1029" t="s">
        <v>21</v>
      </c>
      <c r="W58" s="1907"/>
      <c r="X58" s="893"/>
      <c r="Y58" s="1180"/>
      <c r="Z58" s="1149"/>
      <c r="AA58" s="850"/>
      <c r="AB58" s="850"/>
      <c r="AC58" s="850"/>
      <c r="AD58" s="850"/>
      <c r="AE58" s="850"/>
      <c r="AF58" s="850"/>
      <c r="AG58" s="850"/>
      <c r="AH58" s="1150"/>
      <c r="AI58" s="1145"/>
      <c r="AJ58" s="888">
        <v>-39.20449</v>
      </c>
      <c r="AK58" s="850"/>
      <c r="AL58" s="888">
        <v>-38.996609999999997</v>
      </c>
      <c r="AM58" s="850"/>
      <c r="AN58" s="1192">
        <v>-39.242800000000003</v>
      </c>
      <c r="AO58" s="1159" t="s">
        <v>9469</v>
      </c>
      <c r="AP58" s="1222"/>
      <c r="AQ58" s="160"/>
      <c r="AR58" s="160"/>
    </row>
    <row r="59" spans="1:44" s="161" customFormat="1" ht="24.95" customHeight="1">
      <c r="A59" s="1006" t="s">
        <v>2318</v>
      </c>
      <c r="B59" s="287">
        <v>40</v>
      </c>
      <c r="C59" s="1817"/>
      <c r="D59" s="1013"/>
      <c r="E59" s="1013" t="s">
        <v>1664</v>
      </c>
      <c r="F59" s="1029" t="s">
        <v>1388</v>
      </c>
      <c r="G59" s="1029">
        <v>3.15</v>
      </c>
      <c r="H59" s="1042" t="s">
        <v>1194</v>
      </c>
      <c r="I59" s="1042" t="s">
        <v>1237</v>
      </c>
      <c r="J59" s="1043"/>
      <c r="K59" s="1043"/>
      <c r="L59" s="1043"/>
      <c r="M59" s="1029" t="s">
        <v>85</v>
      </c>
      <c r="N59" s="1029"/>
      <c r="O59" s="1116" t="s">
        <v>1258</v>
      </c>
      <c r="P59" s="874" t="s">
        <v>79</v>
      </c>
      <c r="Q59" s="874" t="s">
        <v>36</v>
      </c>
      <c r="R59" s="1099"/>
      <c r="S59" s="1099"/>
      <c r="T59" s="1105">
        <v>-33</v>
      </c>
      <c r="U59" s="1013" t="s">
        <v>1241</v>
      </c>
      <c r="V59" s="1029" t="s">
        <v>21</v>
      </c>
      <c r="W59" s="1907"/>
      <c r="X59" s="893"/>
      <c r="Y59" s="1180"/>
      <c r="Z59" s="1149"/>
      <c r="AA59" s="850"/>
      <c r="AB59" s="850"/>
      <c r="AC59" s="850"/>
      <c r="AD59" s="850"/>
      <c r="AE59" s="850"/>
      <c r="AF59" s="850"/>
      <c r="AG59" s="850"/>
      <c r="AH59" s="1150"/>
      <c r="AI59" s="1145"/>
      <c r="AJ59" s="888">
        <v>-38.496400000000001</v>
      </c>
      <c r="AK59" s="850"/>
      <c r="AL59" s="888">
        <v>-38.066070000000003</v>
      </c>
      <c r="AM59" s="850"/>
      <c r="AN59" s="1192">
        <v>-37.49006</v>
      </c>
      <c r="AO59" s="1159" t="s">
        <v>9557</v>
      </c>
      <c r="AP59" s="1222"/>
      <c r="AQ59" s="160"/>
      <c r="AR59" s="160"/>
    </row>
    <row r="60" spans="1:44" s="161" customFormat="1" ht="24.95" customHeight="1">
      <c r="A60" s="1006" t="s">
        <v>2319</v>
      </c>
      <c r="B60" s="287">
        <v>40</v>
      </c>
      <c r="C60" s="1818"/>
      <c r="D60" s="1013"/>
      <c r="E60" s="1013" t="s">
        <v>1664</v>
      </c>
      <c r="F60" s="1029" t="s">
        <v>1388</v>
      </c>
      <c r="G60" s="1029" t="s">
        <v>872</v>
      </c>
      <c r="H60" s="1042" t="s">
        <v>207</v>
      </c>
      <c r="I60" s="1042" t="s">
        <v>875</v>
      </c>
      <c r="J60" s="1043"/>
      <c r="K60" s="1043"/>
      <c r="L60" s="1043"/>
      <c r="M60" s="1029" t="s">
        <v>85</v>
      </c>
      <c r="N60" s="1029"/>
      <c r="O60" s="1116" t="s">
        <v>1258</v>
      </c>
      <c r="P60" s="874" t="s">
        <v>79</v>
      </c>
      <c r="Q60" s="874" t="s">
        <v>36</v>
      </c>
      <c r="R60" s="1099"/>
      <c r="S60" s="1099"/>
      <c r="T60" s="1105">
        <v>-31</v>
      </c>
      <c r="U60" s="1013" t="s">
        <v>1241</v>
      </c>
      <c r="V60" s="1029" t="s">
        <v>21</v>
      </c>
      <c r="W60" s="1907"/>
      <c r="X60" s="893"/>
      <c r="Y60" s="1180"/>
      <c r="Z60" s="1149"/>
      <c r="AA60" s="850"/>
      <c r="AB60" s="850"/>
      <c r="AC60" s="850"/>
      <c r="AD60" s="850"/>
      <c r="AE60" s="850"/>
      <c r="AF60" s="850"/>
      <c r="AG60" s="850"/>
      <c r="AH60" s="1150"/>
      <c r="AI60" s="1145"/>
      <c r="AJ60" s="888">
        <v>-37.931220000000003</v>
      </c>
      <c r="AK60" s="850"/>
      <c r="AL60" s="888">
        <v>-37.963169999999998</v>
      </c>
      <c r="AM60" s="850"/>
      <c r="AN60" s="1192">
        <v>-37.732900000000001</v>
      </c>
      <c r="AO60" s="1159" t="s">
        <v>11962</v>
      </c>
      <c r="AP60" s="1222"/>
      <c r="AQ60" s="160"/>
      <c r="AR60" s="160"/>
    </row>
    <row r="61" spans="1:44" s="161" customFormat="1" ht="24.95" customHeight="1">
      <c r="A61" s="1008" t="s">
        <v>2320</v>
      </c>
      <c r="B61" s="300">
        <v>40</v>
      </c>
      <c r="C61" s="1819" t="s">
        <v>1242</v>
      </c>
      <c r="D61" s="1012"/>
      <c r="E61" s="1012" t="s">
        <v>1664</v>
      </c>
      <c r="F61" s="1032" t="s">
        <v>1388</v>
      </c>
      <c r="G61" s="1032">
        <v>3.15</v>
      </c>
      <c r="H61" s="1040" t="s">
        <v>1194</v>
      </c>
      <c r="I61" s="1040" t="s">
        <v>875</v>
      </c>
      <c r="J61" s="1041"/>
      <c r="K61" s="1041"/>
      <c r="L61" s="1041"/>
      <c r="M61" s="1032" t="s">
        <v>39</v>
      </c>
      <c r="N61" s="1032"/>
      <c r="O61" s="1032" t="s">
        <v>8829</v>
      </c>
      <c r="P61" s="1103" t="s">
        <v>79</v>
      </c>
      <c r="Q61" s="1103" t="s">
        <v>36</v>
      </c>
      <c r="R61" s="1100"/>
      <c r="S61" s="1100"/>
      <c r="T61" s="1104">
        <v>-39</v>
      </c>
      <c r="U61" s="1012" t="s">
        <v>1241</v>
      </c>
      <c r="V61" s="1032" t="s">
        <v>21</v>
      </c>
      <c r="W61" s="1908"/>
      <c r="X61" s="892"/>
      <c r="Y61" s="1181"/>
      <c r="Z61" s="1151"/>
      <c r="AA61" s="851"/>
      <c r="AB61" s="851"/>
      <c r="AC61" s="851"/>
      <c r="AD61" s="851"/>
      <c r="AE61" s="851"/>
      <c r="AF61" s="851"/>
      <c r="AG61" s="851"/>
      <c r="AH61" s="1152"/>
      <c r="AI61" s="1146"/>
      <c r="AJ61" s="888">
        <v>-39.612000000000002</v>
      </c>
      <c r="AK61" s="851"/>
      <c r="AL61" s="890">
        <v>-37.935400000000001</v>
      </c>
      <c r="AM61" s="851"/>
      <c r="AN61" s="1189">
        <v>-37.989899999999999</v>
      </c>
      <c r="AO61" s="1160" t="s">
        <v>12214</v>
      </c>
      <c r="AP61" s="1223"/>
      <c r="AQ61" s="160"/>
      <c r="AR61" s="160"/>
    </row>
    <row r="62" spans="1:44" s="161" customFormat="1" ht="24.95" customHeight="1">
      <c r="A62" s="1008" t="s">
        <v>2321</v>
      </c>
      <c r="B62" s="300">
        <v>40</v>
      </c>
      <c r="C62" s="1820"/>
      <c r="D62" s="1012"/>
      <c r="E62" s="1012" t="s">
        <v>1664</v>
      </c>
      <c r="F62" s="1032" t="s">
        <v>1388</v>
      </c>
      <c r="G62" s="1032">
        <v>3.15</v>
      </c>
      <c r="H62" s="1040" t="s">
        <v>1194</v>
      </c>
      <c r="I62" s="1040" t="s">
        <v>1237</v>
      </c>
      <c r="J62" s="1041"/>
      <c r="K62" s="1041"/>
      <c r="L62" s="1041"/>
      <c r="M62" s="1032" t="s">
        <v>39</v>
      </c>
      <c r="N62" s="1032"/>
      <c r="O62" s="1032" t="s">
        <v>8830</v>
      </c>
      <c r="P62" s="1103" t="s">
        <v>79</v>
      </c>
      <c r="Q62" s="1103" t="s">
        <v>36</v>
      </c>
      <c r="R62" s="1100"/>
      <c r="S62" s="1100"/>
      <c r="T62" s="1104">
        <v>-36</v>
      </c>
      <c r="U62" s="1012" t="s">
        <v>1241</v>
      </c>
      <c r="V62" s="1032" t="s">
        <v>21</v>
      </c>
      <c r="W62" s="1908"/>
      <c r="X62" s="892"/>
      <c r="Y62" s="1181"/>
      <c r="Z62" s="1151"/>
      <c r="AA62" s="851"/>
      <c r="AB62" s="851"/>
      <c r="AC62" s="851"/>
      <c r="AD62" s="851"/>
      <c r="AE62" s="851"/>
      <c r="AF62" s="851"/>
      <c r="AG62" s="851"/>
      <c r="AH62" s="1152"/>
      <c r="AI62" s="1146"/>
      <c r="AJ62" s="888">
        <v>-39.751399999999997</v>
      </c>
      <c r="AK62" s="851"/>
      <c r="AL62" s="888">
        <v>-38.370399999999997</v>
      </c>
      <c r="AM62" s="851"/>
      <c r="AN62" s="1192">
        <v>-38.500599999999999</v>
      </c>
      <c r="AO62" s="1160" t="s">
        <v>12339</v>
      </c>
      <c r="AP62" s="1223"/>
      <c r="AQ62" s="160"/>
      <c r="AR62" s="160"/>
    </row>
    <row r="63" spans="1:44" s="161" customFormat="1" ht="24.95" customHeight="1">
      <c r="A63" s="1008" t="s">
        <v>2322</v>
      </c>
      <c r="B63" s="300">
        <v>40</v>
      </c>
      <c r="C63" s="1820"/>
      <c r="D63" s="1012"/>
      <c r="E63" s="1012" t="s">
        <v>1664</v>
      </c>
      <c r="F63" s="1032" t="s">
        <v>1388</v>
      </c>
      <c r="G63" s="1032" t="s">
        <v>872</v>
      </c>
      <c r="H63" s="1040" t="s">
        <v>207</v>
      </c>
      <c r="I63" s="1040" t="s">
        <v>875</v>
      </c>
      <c r="J63" s="1041"/>
      <c r="K63" s="1041"/>
      <c r="L63" s="1041"/>
      <c r="M63" s="1032" t="s">
        <v>39</v>
      </c>
      <c r="N63" s="1032"/>
      <c r="O63" s="1032" t="s">
        <v>8829</v>
      </c>
      <c r="P63" s="1103" t="s">
        <v>79</v>
      </c>
      <c r="Q63" s="1103" t="s">
        <v>36</v>
      </c>
      <c r="R63" s="1100"/>
      <c r="S63" s="1100"/>
      <c r="T63" s="1104">
        <v>-34</v>
      </c>
      <c r="U63" s="1012" t="s">
        <v>1241</v>
      </c>
      <c r="V63" s="1032" t="s">
        <v>21</v>
      </c>
      <c r="W63" s="1908"/>
      <c r="X63" s="892"/>
      <c r="Y63" s="1181"/>
      <c r="Z63" s="1151"/>
      <c r="AA63" s="851"/>
      <c r="AB63" s="851"/>
      <c r="AC63" s="851"/>
      <c r="AD63" s="851"/>
      <c r="AE63" s="851"/>
      <c r="AF63" s="851"/>
      <c r="AG63" s="851"/>
      <c r="AH63" s="1152"/>
      <c r="AI63" s="1146"/>
      <c r="AJ63" s="851"/>
      <c r="AK63" s="851"/>
      <c r="AL63" s="851"/>
      <c r="AM63" s="851"/>
      <c r="AN63" s="1155"/>
      <c r="AO63" s="1160"/>
      <c r="AP63" s="1223"/>
      <c r="AQ63" s="160"/>
      <c r="AR63" s="160"/>
    </row>
    <row r="64" spans="1:44" s="161" customFormat="1" ht="24.95" customHeight="1">
      <c r="A64" s="1008" t="s">
        <v>2323</v>
      </c>
      <c r="B64" s="300">
        <v>40</v>
      </c>
      <c r="C64" s="1820"/>
      <c r="D64" s="1012"/>
      <c r="E64" s="1012" t="s">
        <v>1664</v>
      </c>
      <c r="F64" s="1032" t="s">
        <v>1388</v>
      </c>
      <c r="G64" s="1032">
        <v>3.15</v>
      </c>
      <c r="H64" s="1040" t="s">
        <v>1194</v>
      </c>
      <c r="I64" s="1040" t="s">
        <v>875</v>
      </c>
      <c r="J64" s="1041"/>
      <c r="K64" s="1041"/>
      <c r="L64" s="1041"/>
      <c r="M64" s="1032" t="s">
        <v>85</v>
      </c>
      <c r="N64" s="1032"/>
      <c r="O64" s="1117" t="s">
        <v>1258</v>
      </c>
      <c r="P64" s="1103" t="s">
        <v>79</v>
      </c>
      <c r="Q64" s="1103" t="s">
        <v>36</v>
      </c>
      <c r="R64" s="1100"/>
      <c r="S64" s="1100"/>
      <c r="T64" s="1104">
        <v>-39</v>
      </c>
      <c r="U64" s="1012" t="s">
        <v>1241</v>
      </c>
      <c r="V64" s="1032" t="s">
        <v>21</v>
      </c>
      <c r="W64" s="1908"/>
      <c r="X64" s="892"/>
      <c r="Y64" s="1181"/>
      <c r="Z64" s="1151"/>
      <c r="AA64" s="851"/>
      <c r="AB64" s="851"/>
      <c r="AC64" s="851"/>
      <c r="AD64" s="851"/>
      <c r="AE64" s="851"/>
      <c r="AF64" s="851"/>
      <c r="AG64" s="851"/>
      <c r="AH64" s="1152"/>
      <c r="AI64" s="1146"/>
      <c r="AJ64" s="888">
        <v>-39.500169999999997</v>
      </c>
      <c r="AK64" s="851"/>
      <c r="AL64" s="888">
        <v>-39.557569999999998</v>
      </c>
      <c r="AM64" s="851"/>
      <c r="AN64" s="1192">
        <v>-39.602510000000002</v>
      </c>
      <c r="AO64" s="1160" t="s">
        <v>9470</v>
      </c>
      <c r="AP64" s="1223"/>
      <c r="AQ64" s="160"/>
      <c r="AR64" s="160"/>
    </row>
    <row r="65" spans="1:44" s="161" customFormat="1" ht="24.95" customHeight="1">
      <c r="A65" s="1008" t="s">
        <v>2324</v>
      </c>
      <c r="B65" s="300">
        <v>40</v>
      </c>
      <c r="C65" s="1820"/>
      <c r="D65" s="1012"/>
      <c r="E65" s="1012" t="s">
        <v>1664</v>
      </c>
      <c r="F65" s="1032" t="s">
        <v>1388</v>
      </c>
      <c r="G65" s="1032">
        <v>3.15</v>
      </c>
      <c r="H65" s="1040" t="s">
        <v>1194</v>
      </c>
      <c r="I65" s="1040" t="s">
        <v>1237</v>
      </c>
      <c r="J65" s="1041"/>
      <c r="K65" s="1041"/>
      <c r="L65" s="1041"/>
      <c r="M65" s="1032" t="s">
        <v>85</v>
      </c>
      <c r="N65" s="1032"/>
      <c r="O65" s="1117" t="s">
        <v>1258</v>
      </c>
      <c r="P65" s="1103" t="s">
        <v>79</v>
      </c>
      <c r="Q65" s="1103" t="s">
        <v>36</v>
      </c>
      <c r="R65" s="1100"/>
      <c r="S65" s="1100"/>
      <c r="T65" s="1104">
        <v>-36</v>
      </c>
      <c r="U65" s="1012" t="s">
        <v>1241</v>
      </c>
      <c r="V65" s="1032" t="s">
        <v>21</v>
      </c>
      <c r="W65" s="1908"/>
      <c r="X65" s="892"/>
      <c r="Y65" s="1181"/>
      <c r="Z65" s="1151"/>
      <c r="AA65" s="851"/>
      <c r="AB65" s="851"/>
      <c r="AC65" s="851"/>
      <c r="AD65" s="851"/>
      <c r="AE65" s="851"/>
      <c r="AF65" s="851"/>
      <c r="AG65" s="851"/>
      <c r="AH65" s="1152"/>
      <c r="AI65" s="1146"/>
      <c r="AJ65" s="888">
        <v>-38.047780000000003</v>
      </c>
      <c r="AK65" s="851"/>
      <c r="AL65" s="888">
        <v>-38.206919999999997</v>
      </c>
      <c r="AM65" s="851"/>
      <c r="AN65" s="1192">
        <v>-37.406799999999997</v>
      </c>
      <c r="AO65" s="1160" t="s">
        <v>9558</v>
      </c>
      <c r="AP65" s="1223"/>
      <c r="AQ65" s="160"/>
      <c r="AR65" s="160"/>
    </row>
    <row r="66" spans="1:44" s="161" customFormat="1" ht="24.95" customHeight="1">
      <c r="A66" s="1008" t="s">
        <v>2325</v>
      </c>
      <c r="B66" s="300">
        <v>40</v>
      </c>
      <c r="C66" s="1821"/>
      <c r="D66" s="1012"/>
      <c r="E66" s="1012" t="s">
        <v>1664</v>
      </c>
      <c r="F66" s="1032" t="s">
        <v>1388</v>
      </c>
      <c r="G66" s="1032" t="s">
        <v>872</v>
      </c>
      <c r="H66" s="1040" t="s">
        <v>207</v>
      </c>
      <c r="I66" s="1040" t="s">
        <v>875</v>
      </c>
      <c r="J66" s="1041"/>
      <c r="K66" s="1041"/>
      <c r="L66" s="1041"/>
      <c r="M66" s="1032" t="s">
        <v>85</v>
      </c>
      <c r="N66" s="1032"/>
      <c r="O66" s="1117" t="s">
        <v>1258</v>
      </c>
      <c r="P66" s="1103" t="s">
        <v>79</v>
      </c>
      <c r="Q66" s="1103" t="s">
        <v>36</v>
      </c>
      <c r="R66" s="1100"/>
      <c r="S66" s="1100"/>
      <c r="T66" s="1104">
        <v>-34</v>
      </c>
      <c r="U66" s="1012" t="s">
        <v>1241</v>
      </c>
      <c r="V66" s="1032" t="s">
        <v>21</v>
      </c>
      <c r="W66" s="1908"/>
      <c r="X66" s="892"/>
      <c r="Y66" s="1181"/>
      <c r="Z66" s="1151"/>
      <c r="AA66" s="851"/>
      <c r="AB66" s="851"/>
      <c r="AC66" s="851"/>
      <c r="AD66" s="851"/>
      <c r="AE66" s="851"/>
      <c r="AF66" s="851"/>
      <c r="AG66" s="851"/>
      <c r="AH66" s="1152"/>
      <c r="AI66" s="1146"/>
      <c r="AJ66" s="888">
        <v>-38.050449999999998</v>
      </c>
      <c r="AK66" s="851"/>
      <c r="AL66" s="888">
        <v>-37.876550000000002</v>
      </c>
      <c r="AM66" s="851"/>
      <c r="AN66" s="1192">
        <v>-37.885669999999998</v>
      </c>
      <c r="AO66" s="1160" t="s">
        <v>11963</v>
      </c>
      <c r="AP66" s="1223"/>
      <c r="AQ66" s="160"/>
      <c r="AR66" s="160"/>
    </row>
    <row r="67" spans="1:44" s="161" customFormat="1" ht="24.95" customHeight="1">
      <c r="A67" s="1006" t="s">
        <v>2326</v>
      </c>
      <c r="B67" s="287">
        <v>40</v>
      </c>
      <c r="C67" s="1816" t="s">
        <v>1243</v>
      </c>
      <c r="D67" s="1013"/>
      <c r="E67" s="1013" t="s">
        <v>1664</v>
      </c>
      <c r="F67" s="1029" t="s">
        <v>1388</v>
      </c>
      <c r="G67" s="1029">
        <v>3.15</v>
      </c>
      <c r="H67" s="1042" t="s">
        <v>1194</v>
      </c>
      <c r="I67" s="1042" t="s">
        <v>875</v>
      </c>
      <c r="J67" s="1043"/>
      <c r="K67" s="1043"/>
      <c r="L67" s="1043"/>
      <c r="M67" s="1029" t="s">
        <v>39</v>
      </c>
      <c r="N67" s="1029"/>
      <c r="O67" s="1029" t="s">
        <v>8829</v>
      </c>
      <c r="P67" s="874" t="s">
        <v>79</v>
      </c>
      <c r="Q67" s="874" t="s">
        <v>36</v>
      </c>
      <c r="R67" s="1099"/>
      <c r="S67" s="1099"/>
      <c r="T67" s="1105">
        <v>-42</v>
      </c>
      <c r="U67" s="1013" t="s">
        <v>1241</v>
      </c>
      <c r="V67" s="1029" t="s">
        <v>21</v>
      </c>
      <c r="W67" s="1907"/>
      <c r="X67" s="893"/>
      <c r="Y67" s="1180"/>
      <c r="Z67" s="1149"/>
      <c r="AA67" s="850"/>
      <c r="AB67" s="850"/>
      <c r="AC67" s="850"/>
      <c r="AD67" s="850"/>
      <c r="AE67" s="850"/>
      <c r="AF67" s="850"/>
      <c r="AG67" s="850"/>
      <c r="AH67" s="1150"/>
      <c r="AI67" s="1145"/>
      <c r="AJ67" s="888">
        <v>-46.097799999999999</v>
      </c>
      <c r="AK67" s="850"/>
      <c r="AL67" s="888">
        <v>-45.561199999999999</v>
      </c>
      <c r="AM67" s="850"/>
      <c r="AN67" s="1192">
        <v>-45.284599999999998</v>
      </c>
      <c r="AO67" s="1159" t="s">
        <v>12215</v>
      </c>
      <c r="AP67" s="1222"/>
      <c r="AQ67" s="160"/>
      <c r="AR67" s="160"/>
    </row>
    <row r="68" spans="1:44" s="161" customFormat="1" ht="24.95" customHeight="1">
      <c r="A68" s="1006" t="s">
        <v>2327</v>
      </c>
      <c r="B68" s="287">
        <v>40</v>
      </c>
      <c r="C68" s="1817"/>
      <c r="D68" s="1013"/>
      <c r="E68" s="1013" t="s">
        <v>1664</v>
      </c>
      <c r="F68" s="1029" t="s">
        <v>1388</v>
      </c>
      <c r="G68" s="1029">
        <v>3.15</v>
      </c>
      <c r="H68" s="1042" t="s">
        <v>1194</v>
      </c>
      <c r="I68" s="1042" t="s">
        <v>1237</v>
      </c>
      <c r="J68" s="1043"/>
      <c r="K68" s="1043"/>
      <c r="L68" s="1043"/>
      <c r="M68" s="1029" t="s">
        <v>39</v>
      </c>
      <c r="N68" s="1029"/>
      <c r="O68" s="1029" t="s">
        <v>8830</v>
      </c>
      <c r="P68" s="874" t="s">
        <v>79</v>
      </c>
      <c r="Q68" s="874" t="s">
        <v>36</v>
      </c>
      <c r="R68" s="1099"/>
      <c r="S68" s="1099"/>
      <c r="T68" s="1105">
        <v>-39</v>
      </c>
      <c r="U68" s="1013" t="s">
        <v>1241</v>
      </c>
      <c r="V68" s="1029" t="s">
        <v>21</v>
      </c>
      <c r="W68" s="1907"/>
      <c r="X68" s="893"/>
      <c r="Y68" s="1180"/>
      <c r="Z68" s="1149"/>
      <c r="AA68" s="850"/>
      <c r="AB68" s="850"/>
      <c r="AC68" s="850"/>
      <c r="AD68" s="850"/>
      <c r="AE68" s="850"/>
      <c r="AF68" s="850"/>
      <c r="AG68" s="850"/>
      <c r="AH68" s="1150"/>
      <c r="AI68" s="1145"/>
      <c r="AJ68" s="888">
        <v>-44.688099999999999</v>
      </c>
      <c r="AK68" s="850"/>
      <c r="AL68" s="888">
        <v>-44.597099999999998</v>
      </c>
      <c r="AM68" s="850"/>
      <c r="AN68" s="1192">
        <v>-43.960999999999999</v>
      </c>
      <c r="AO68" s="1159" t="s">
        <v>12340</v>
      </c>
      <c r="AP68" s="1222"/>
      <c r="AQ68" s="160"/>
      <c r="AR68" s="160"/>
    </row>
    <row r="69" spans="1:44" s="161" customFormat="1" ht="24.95" customHeight="1">
      <c r="A69" s="1006" t="s">
        <v>2328</v>
      </c>
      <c r="B69" s="287">
        <v>40</v>
      </c>
      <c r="C69" s="1817"/>
      <c r="D69" s="1013"/>
      <c r="E69" s="1013" t="s">
        <v>1664</v>
      </c>
      <c r="F69" s="1029" t="s">
        <v>1388</v>
      </c>
      <c r="G69" s="1029" t="s">
        <v>872</v>
      </c>
      <c r="H69" s="1042" t="s">
        <v>207</v>
      </c>
      <c r="I69" s="1042" t="s">
        <v>875</v>
      </c>
      <c r="J69" s="1043"/>
      <c r="K69" s="1043"/>
      <c r="L69" s="1043"/>
      <c r="M69" s="1029" t="s">
        <v>39</v>
      </c>
      <c r="N69" s="1029"/>
      <c r="O69" s="1029" t="s">
        <v>8829</v>
      </c>
      <c r="P69" s="874" t="s">
        <v>79</v>
      </c>
      <c r="Q69" s="874" t="s">
        <v>36</v>
      </c>
      <c r="R69" s="1099"/>
      <c r="S69" s="1099"/>
      <c r="T69" s="1105">
        <v>-37</v>
      </c>
      <c r="U69" s="1013" t="s">
        <v>1241</v>
      </c>
      <c r="V69" s="1029" t="s">
        <v>21</v>
      </c>
      <c r="W69" s="1907"/>
      <c r="X69" s="893"/>
      <c r="Y69" s="1180"/>
      <c r="Z69" s="1149"/>
      <c r="AA69" s="850"/>
      <c r="AB69" s="850"/>
      <c r="AC69" s="850"/>
      <c r="AD69" s="850"/>
      <c r="AE69" s="850"/>
      <c r="AF69" s="850"/>
      <c r="AG69" s="850"/>
      <c r="AH69" s="1150"/>
      <c r="AI69" s="1145"/>
      <c r="AJ69" s="850"/>
      <c r="AK69" s="850"/>
      <c r="AL69" s="850"/>
      <c r="AM69" s="850"/>
      <c r="AN69" s="1154"/>
      <c r="AO69" s="1159"/>
      <c r="AP69" s="1222"/>
      <c r="AQ69" s="160"/>
      <c r="AR69" s="160"/>
    </row>
    <row r="70" spans="1:44" s="161" customFormat="1" ht="24.95" customHeight="1">
      <c r="A70" s="1006" t="s">
        <v>2329</v>
      </c>
      <c r="B70" s="287">
        <v>40</v>
      </c>
      <c r="C70" s="1817"/>
      <c r="D70" s="1013"/>
      <c r="E70" s="1013" t="s">
        <v>1664</v>
      </c>
      <c r="F70" s="1029" t="s">
        <v>1388</v>
      </c>
      <c r="G70" s="1029">
        <v>3.15</v>
      </c>
      <c r="H70" s="1042" t="s">
        <v>1194</v>
      </c>
      <c r="I70" s="1042" t="s">
        <v>875</v>
      </c>
      <c r="J70" s="1043"/>
      <c r="K70" s="1043"/>
      <c r="L70" s="1043"/>
      <c r="M70" s="1029" t="s">
        <v>85</v>
      </c>
      <c r="N70" s="1029"/>
      <c r="O70" s="1116" t="s">
        <v>1258</v>
      </c>
      <c r="P70" s="874" t="s">
        <v>79</v>
      </c>
      <c r="Q70" s="874" t="s">
        <v>36</v>
      </c>
      <c r="R70" s="1099"/>
      <c r="S70" s="1099"/>
      <c r="T70" s="1105">
        <v>-42</v>
      </c>
      <c r="U70" s="1013" t="s">
        <v>1241</v>
      </c>
      <c r="V70" s="1029" t="s">
        <v>21</v>
      </c>
      <c r="W70" s="1907"/>
      <c r="X70" s="893"/>
      <c r="Y70" s="1180"/>
      <c r="Z70" s="1149"/>
      <c r="AA70" s="850"/>
      <c r="AB70" s="850"/>
      <c r="AC70" s="850"/>
      <c r="AD70" s="850"/>
      <c r="AE70" s="850"/>
      <c r="AF70" s="850"/>
      <c r="AG70" s="850"/>
      <c r="AH70" s="1150"/>
      <c r="AI70" s="1145"/>
      <c r="AJ70" s="888">
        <v>-44.93459</v>
      </c>
      <c r="AK70" s="850"/>
      <c r="AL70" s="888">
        <v>-44.893450000000001</v>
      </c>
      <c r="AM70" s="850"/>
      <c r="AN70" s="1192">
        <v>-44.716659999999997</v>
      </c>
      <c r="AO70" s="1159" t="s">
        <v>9471</v>
      </c>
      <c r="AP70" s="1222"/>
      <c r="AQ70" s="160"/>
      <c r="AR70" s="160"/>
    </row>
    <row r="71" spans="1:44" s="161" customFormat="1" ht="24.95" customHeight="1">
      <c r="A71" s="1006" t="s">
        <v>2330</v>
      </c>
      <c r="B71" s="287">
        <v>40</v>
      </c>
      <c r="C71" s="1817"/>
      <c r="D71" s="1013"/>
      <c r="E71" s="1013" t="s">
        <v>1664</v>
      </c>
      <c r="F71" s="1029" t="s">
        <v>1388</v>
      </c>
      <c r="G71" s="1029">
        <v>3.15</v>
      </c>
      <c r="H71" s="1042" t="s">
        <v>1194</v>
      </c>
      <c r="I71" s="1042" t="s">
        <v>1237</v>
      </c>
      <c r="J71" s="1043"/>
      <c r="K71" s="1043"/>
      <c r="L71" s="1043"/>
      <c r="M71" s="1029" t="s">
        <v>85</v>
      </c>
      <c r="N71" s="1029"/>
      <c r="O71" s="1116" t="s">
        <v>1258</v>
      </c>
      <c r="P71" s="874" t="s">
        <v>79</v>
      </c>
      <c r="Q71" s="874" t="s">
        <v>36</v>
      </c>
      <c r="R71" s="1099"/>
      <c r="S71" s="1099"/>
      <c r="T71" s="1105">
        <v>-39</v>
      </c>
      <c r="U71" s="1013" t="s">
        <v>1241</v>
      </c>
      <c r="V71" s="1029" t="s">
        <v>21</v>
      </c>
      <c r="W71" s="1907"/>
      <c r="X71" s="893"/>
      <c r="Y71" s="1180"/>
      <c r="Z71" s="1149"/>
      <c r="AA71" s="850"/>
      <c r="AB71" s="850"/>
      <c r="AC71" s="850"/>
      <c r="AD71" s="850"/>
      <c r="AE71" s="850"/>
      <c r="AF71" s="850"/>
      <c r="AG71" s="850"/>
      <c r="AH71" s="1150"/>
      <c r="AI71" s="1145"/>
      <c r="AJ71" s="888">
        <v>-43.685049999999997</v>
      </c>
      <c r="AK71" s="850"/>
      <c r="AL71" s="888">
        <v>-43.59346</v>
      </c>
      <c r="AM71" s="850"/>
      <c r="AN71" s="1192">
        <v>-42.62274</v>
      </c>
      <c r="AO71" s="1159" t="s">
        <v>9559</v>
      </c>
      <c r="AP71" s="1222"/>
      <c r="AQ71" s="160"/>
      <c r="AR71" s="160"/>
    </row>
    <row r="72" spans="1:44" s="161" customFormat="1" ht="24.95" customHeight="1">
      <c r="A72" s="1006" t="s">
        <v>2331</v>
      </c>
      <c r="B72" s="287">
        <v>40</v>
      </c>
      <c r="C72" s="1818"/>
      <c r="D72" s="1013"/>
      <c r="E72" s="1013" t="s">
        <v>1664</v>
      </c>
      <c r="F72" s="1029" t="s">
        <v>1388</v>
      </c>
      <c r="G72" s="1029" t="s">
        <v>872</v>
      </c>
      <c r="H72" s="1042" t="s">
        <v>207</v>
      </c>
      <c r="I72" s="1042" t="s">
        <v>875</v>
      </c>
      <c r="J72" s="1043"/>
      <c r="K72" s="1043"/>
      <c r="L72" s="1043"/>
      <c r="M72" s="1029" t="s">
        <v>85</v>
      </c>
      <c r="N72" s="1029"/>
      <c r="O72" s="1116" t="s">
        <v>1258</v>
      </c>
      <c r="P72" s="874" t="s">
        <v>79</v>
      </c>
      <c r="Q72" s="874" t="s">
        <v>36</v>
      </c>
      <c r="R72" s="1099"/>
      <c r="S72" s="1099"/>
      <c r="T72" s="1105">
        <v>-37</v>
      </c>
      <c r="U72" s="1013" t="s">
        <v>1241</v>
      </c>
      <c r="V72" s="1029" t="s">
        <v>21</v>
      </c>
      <c r="W72" s="1907"/>
      <c r="X72" s="893"/>
      <c r="Y72" s="1180"/>
      <c r="Z72" s="1149"/>
      <c r="AA72" s="850"/>
      <c r="AB72" s="850"/>
      <c r="AC72" s="850"/>
      <c r="AD72" s="850"/>
      <c r="AE72" s="850"/>
      <c r="AF72" s="850"/>
      <c r="AG72" s="850"/>
      <c r="AH72" s="1150"/>
      <c r="AI72" s="1145"/>
      <c r="AJ72" s="888">
        <v>-43.650930000000002</v>
      </c>
      <c r="AK72" s="850"/>
      <c r="AL72" s="888">
        <v>-43.526580000000003</v>
      </c>
      <c r="AM72" s="850"/>
      <c r="AN72" s="1192">
        <v>-43.412300000000002</v>
      </c>
      <c r="AO72" s="1159" t="s">
        <v>11964</v>
      </c>
      <c r="AP72" s="1222"/>
      <c r="AQ72" s="160"/>
      <c r="AR72" s="160"/>
    </row>
    <row r="73" spans="1:44" s="161" customFormat="1" ht="24.95" customHeight="1">
      <c r="A73" s="1008" t="s">
        <v>2332</v>
      </c>
      <c r="B73" s="300">
        <v>40</v>
      </c>
      <c r="C73" s="1819" t="s">
        <v>1247</v>
      </c>
      <c r="D73" s="1012"/>
      <c r="E73" s="1012" t="s">
        <v>1664</v>
      </c>
      <c r="F73" s="1032" t="s">
        <v>1388</v>
      </c>
      <c r="G73" s="1032">
        <v>3.15</v>
      </c>
      <c r="H73" s="1040" t="s">
        <v>1194</v>
      </c>
      <c r="I73" s="1040" t="s">
        <v>875</v>
      </c>
      <c r="J73" s="1041"/>
      <c r="K73" s="1041"/>
      <c r="L73" s="1041"/>
      <c r="M73" s="1032" t="s">
        <v>58</v>
      </c>
      <c r="N73" s="1032"/>
      <c r="O73" s="1103" t="s">
        <v>36</v>
      </c>
      <c r="P73" s="1103" t="s">
        <v>79</v>
      </c>
      <c r="Q73" s="1103" t="s">
        <v>36</v>
      </c>
      <c r="R73" s="1100"/>
      <c r="S73" s="1100"/>
      <c r="T73" s="1104">
        <v>2.5</v>
      </c>
      <c r="U73" s="1012" t="s">
        <v>1248</v>
      </c>
      <c r="V73" s="1032" t="s">
        <v>21</v>
      </c>
      <c r="W73" s="1908"/>
      <c r="X73" s="892"/>
      <c r="Y73" s="1181"/>
      <c r="Z73" s="1151"/>
      <c r="AA73" s="851"/>
      <c r="AB73" s="851"/>
      <c r="AC73" s="851"/>
      <c r="AD73" s="851"/>
      <c r="AE73" s="851"/>
      <c r="AF73" s="851"/>
      <c r="AG73" s="851"/>
      <c r="AH73" s="1152"/>
      <c r="AI73" s="1146"/>
      <c r="AJ73" s="888">
        <v>2.4239999999999999</v>
      </c>
      <c r="AK73" s="851"/>
      <c r="AL73" s="888">
        <v>2.4874000000000001</v>
      </c>
      <c r="AM73" s="851"/>
      <c r="AN73" s="1192">
        <v>2.4641000000000002</v>
      </c>
      <c r="AO73" s="1160" t="s">
        <v>12239</v>
      </c>
      <c r="AP73" s="1223"/>
      <c r="AQ73" s="160"/>
      <c r="AR73" s="160"/>
    </row>
    <row r="74" spans="1:44" s="161" customFormat="1" ht="24.95" customHeight="1">
      <c r="A74" s="1008" t="s">
        <v>2333</v>
      </c>
      <c r="B74" s="300">
        <v>40</v>
      </c>
      <c r="C74" s="1820"/>
      <c r="D74" s="1012"/>
      <c r="E74" s="1012" t="s">
        <v>1664</v>
      </c>
      <c r="F74" s="1032" t="s">
        <v>1388</v>
      </c>
      <c r="G74" s="1032">
        <v>3.15</v>
      </c>
      <c r="H74" s="1040" t="s">
        <v>1194</v>
      </c>
      <c r="I74" s="1040" t="s">
        <v>1237</v>
      </c>
      <c r="J74" s="1041"/>
      <c r="K74" s="1041"/>
      <c r="L74" s="1041"/>
      <c r="M74" s="1032" t="s">
        <v>58</v>
      </c>
      <c r="N74" s="1032"/>
      <c r="O74" s="1103" t="s">
        <v>36</v>
      </c>
      <c r="P74" s="1103" t="s">
        <v>79</v>
      </c>
      <c r="Q74" s="1103" t="s">
        <v>36</v>
      </c>
      <c r="R74" s="1100"/>
      <c r="S74" s="1100"/>
      <c r="T74" s="1104">
        <v>5</v>
      </c>
      <c r="U74" s="1012" t="s">
        <v>1248</v>
      </c>
      <c r="V74" s="1032" t="s">
        <v>21</v>
      </c>
      <c r="W74" s="1908"/>
      <c r="X74" s="892"/>
      <c r="Y74" s="1181"/>
      <c r="Z74" s="1151"/>
      <c r="AA74" s="851"/>
      <c r="AB74" s="851"/>
      <c r="AC74" s="851"/>
      <c r="AD74" s="851"/>
      <c r="AE74" s="851"/>
      <c r="AF74" s="851"/>
      <c r="AG74" s="851"/>
      <c r="AH74" s="1152"/>
      <c r="AI74" s="1146"/>
      <c r="AJ74" s="888">
        <v>2.8946000000000001</v>
      </c>
      <c r="AK74" s="851"/>
      <c r="AL74" s="888">
        <v>2.8340999999999998</v>
      </c>
      <c r="AM74" s="851"/>
      <c r="AN74" s="1192">
        <v>2.9704999999999999</v>
      </c>
      <c r="AO74" s="1160" t="s">
        <v>12365</v>
      </c>
      <c r="AP74" s="1223"/>
      <c r="AQ74" s="160"/>
      <c r="AR74" s="160"/>
    </row>
    <row r="75" spans="1:44" s="161" customFormat="1" ht="24.95" customHeight="1">
      <c r="A75" s="1008" t="s">
        <v>2334</v>
      </c>
      <c r="B75" s="300">
        <v>40</v>
      </c>
      <c r="C75" s="1821"/>
      <c r="D75" s="1012"/>
      <c r="E75" s="1012" t="s">
        <v>1664</v>
      </c>
      <c r="F75" s="1032" t="s">
        <v>1388</v>
      </c>
      <c r="G75" s="1032" t="s">
        <v>872</v>
      </c>
      <c r="H75" s="1040" t="s">
        <v>207</v>
      </c>
      <c r="I75" s="1040" t="s">
        <v>875</v>
      </c>
      <c r="J75" s="1041"/>
      <c r="K75" s="1041"/>
      <c r="L75" s="1041"/>
      <c r="M75" s="1032" t="s">
        <v>58</v>
      </c>
      <c r="N75" s="1032"/>
      <c r="O75" s="1103" t="s">
        <v>36</v>
      </c>
      <c r="P75" s="1103" t="s">
        <v>79</v>
      </c>
      <c r="Q75" s="1103" t="s">
        <v>36</v>
      </c>
      <c r="R75" s="1100"/>
      <c r="S75" s="1100"/>
      <c r="T75" s="1104">
        <v>6</v>
      </c>
      <c r="U75" s="1012" t="s">
        <v>1248</v>
      </c>
      <c r="V75" s="1032" t="s">
        <v>21</v>
      </c>
      <c r="W75" s="1908"/>
      <c r="X75" s="892"/>
      <c r="Y75" s="1181"/>
      <c r="Z75" s="1151"/>
      <c r="AA75" s="851"/>
      <c r="AB75" s="851"/>
      <c r="AC75" s="851"/>
      <c r="AD75" s="851"/>
      <c r="AE75" s="851"/>
      <c r="AF75" s="851"/>
      <c r="AG75" s="851"/>
      <c r="AH75" s="1152"/>
      <c r="AI75" s="1146"/>
      <c r="AJ75" s="888">
        <v>2.8404060000000002</v>
      </c>
      <c r="AK75" s="851"/>
      <c r="AL75" s="888">
        <v>2.785844</v>
      </c>
      <c r="AM75" s="851"/>
      <c r="AN75" s="1192">
        <v>2.8069980000000001</v>
      </c>
      <c r="AO75" s="1160" t="s">
        <v>11965</v>
      </c>
      <c r="AP75" s="1223"/>
      <c r="AQ75" s="160"/>
      <c r="AR75" s="160"/>
    </row>
    <row r="76" spans="1:44" s="161" customFormat="1" ht="24.95" customHeight="1">
      <c r="A76" s="1006" t="s">
        <v>2335</v>
      </c>
      <c r="B76" s="287">
        <v>40</v>
      </c>
      <c r="C76" s="1839" t="s">
        <v>1272</v>
      </c>
      <c r="D76" s="1013"/>
      <c r="E76" s="1013" t="s">
        <v>1664</v>
      </c>
      <c r="F76" s="1029" t="s">
        <v>1388</v>
      </c>
      <c r="G76" s="1029">
        <v>3.15</v>
      </c>
      <c r="H76" s="1042" t="s">
        <v>1194</v>
      </c>
      <c r="I76" s="1042" t="s">
        <v>875</v>
      </c>
      <c r="J76" s="1057" t="s">
        <v>7102</v>
      </c>
      <c r="K76" s="1057" t="s">
        <v>7102</v>
      </c>
      <c r="L76" s="1063">
        <v>0.03</v>
      </c>
      <c r="M76" s="1029" t="s">
        <v>58</v>
      </c>
      <c r="N76" s="1029"/>
      <c r="O76" s="874" t="s">
        <v>36</v>
      </c>
      <c r="P76" s="874" t="s">
        <v>79</v>
      </c>
      <c r="Q76" s="874" t="s">
        <v>36</v>
      </c>
      <c r="R76" s="1127">
        <v>3</v>
      </c>
      <c r="S76" s="1127">
        <v>5</v>
      </c>
      <c r="T76" s="1127"/>
      <c r="U76" s="1127" t="s">
        <v>18</v>
      </c>
      <c r="V76" s="1029" t="s">
        <v>21</v>
      </c>
      <c r="W76" s="1910"/>
      <c r="X76" s="1848" t="s">
        <v>7150</v>
      </c>
      <c r="Y76" s="1180"/>
      <c r="Z76" s="1149"/>
      <c r="AA76" s="850"/>
      <c r="AB76" s="850"/>
      <c r="AC76" s="850"/>
      <c r="AD76" s="850"/>
      <c r="AE76" s="850"/>
      <c r="AF76" s="850"/>
      <c r="AG76" s="850"/>
      <c r="AH76" s="1150"/>
      <c r="AI76" s="1145"/>
      <c r="AJ76" s="850"/>
      <c r="AK76" s="850"/>
      <c r="AL76" s="850"/>
      <c r="AM76" s="850"/>
      <c r="AN76" s="1154"/>
      <c r="AO76" s="1159"/>
      <c r="AP76" s="1223"/>
      <c r="AQ76" s="160"/>
      <c r="AR76" s="160"/>
    </row>
    <row r="77" spans="1:44" s="161" customFormat="1" ht="24.95" customHeight="1">
      <c r="A77" s="1006" t="s">
        <v>2336</v>
      </c>
      <c r="B77" s="287">
        <v>40</v>
      </c>
      <c r="C77" s="1840"/>
      <c r="D77" s="1013"/>
      <c r="E77" s="1013" t="s">
        <v>1664</v>
      </c>
      <c r="F77" s="1029" t="s">
        <v>1388</v>
      </c>
      <c r="G77" s="1029">
        <v>3.15</v>
      </c>
      <c r="H77" s="1042" t="s">
        <v>1194</v>
      </c>
      <c r="I77" s="1042" t="s">
        <v>875</v>
      </c>
      <c r="J77" s="1064" t="s">
        <v>7141</v>
      </c>
      <c r="K77" s="1064" t="s">
        <v>7141</v>
      </c>
      <c r="L77" s="1063">
        <v>1</v>
      </c>
      <c r="M77" s="1029" t="s">
        <v>58</v>
      </c>
      <c r="N77" s="1029"/>
      <c r="O77" s="874" t="s">
        <v>36</v>
      </c>
      <c r="P77" s="874" t="s">
        <v>79</v>
      </c>
      <c r="Q77" s="874" t="s">
        <v>36</v>
      </c>
      <c r="R77" s="1127">
        <v>3</v>
      </c>
      <c r="S77" s="1127">
        <v>5</v>
      </c>
      <c r="T77" s="1127"/>
      <c r="U77" s="1127" t="s">
        <v>18</v>
      </c>
      <c r="V77" s="1029" t="s">
        <v>21</v>
      </c>
      <c r="W77" s="1912"/>
      <c r="X77" s="1849"/>
      <c r="Y77" s="1180"/>
      <c r="Z77" s="1149"/>
      <c r="AA77" s="850"/>
      <c r="AB77" s="850"/>
      <c r="AC77" s="850"/>
      <c r="AD77" s="850"/>
      <c r="AE77" s="850"/>
      <c r="AF77" s="850"/>
      <c r="AG77" s="850"/>
      <c r="AH77" s="1150"/>
      <c r="AI77" s="1145"/>
      <c r="AJ77" s="850"/>
      <c r="AK77" s="850"/>
      <c r="AL77" s="850"/>
      <c r="AM77" s="850"/>
      <c r="AN77" s="1154"/>
      <c r="AO77" s="1159"/>
      <c r="AP77" s="1223"/>
      <c r="AQ77" s="160"/>
      <c r="AR77" s="160"/>
    </row>
    <row r="78" spans="1:44" s="161" customFormat="1" ht="24.95" customHeight="1">
      <c r="A78" s="1006" t="s">
        <v>2337</v>
      </c>
      <c r="B78" s="287">
        <v>40</v>
      </c>
      <c r="C78" s="1840"/>
      <c r="D78" s="1013"/>
      <c r="E78" s="1013" t="s">
        <v>1664</v>
      </c>
      <c r="F78" s="1029" t="s">
        <v>1388</v>
      </c>
      <c r="G78" s="1029">
        <v>3.15</v>
      </c>
      <c r="H78" s="1042" t="s">
        <v>1194</v>
      </c>
      <c r="I78" s="1042" t="s">
        <v>875</v>
      </c>
      <c r="J78" s="1064" t="s">
        <v>7142</v>
      </c>
      <c r="K78" s="1064" t="s">
        <v>7142</v>
      </c>
      <c r="L78" s="1063">
        <v>1</v>
      </c>
      <c r="M78" s="1029" t="s">
        <v>58</v>
      </c>
      <c r="N78" s="1029"/>
      <c r="O78" s="874" t="s">
        <v>36</v>
      </c>
      <c r="P78" s="874" t="s">
        <v>79</v>
      </c>
      <c r="Q78" s="874" t="s">
        <v>36</v>
      </c>
      <c r="R78" s="1127">
        <v>3</v>
      </c>
      <c r="S78" s="1127">
        <v>5</v>
      </c>
      <c r="T78" s="1127"/>
      <c r="U78" s="1127" t="s">
        <v>18</v>
      </c>
      <c r="V78" s="1029" t="s">
        <v>21</v>
      </c>
      <c r="W78" s="1912"/>
      <c r="X78" s="1849"/>
      <c r="Y78" s="1180"/>
      <c r="Z78" s="1149"/>
      <c r="AA78" s="850"/>
      <c r="AB78" s="850"/>
      <c r="AC78" s="850"/>
      <c r="AD78" s="850"/>
      <c r="AE78" s="850"/>
      <c r="AF78" s="850"/>
      <c r="AG78" s="850"/>
      <c r="AH78" s="1150"/>
      <c r="AI78" s="1145"/>
      <c r="AJ78" s="850"/>
      <c r="AK78" s="850"/>
      <c r="AL78" s="850"/>
      <c r="AM78" s="850"/>
      <c r="AN78" s="1154"/>
      <c r="AO78" s="1159"/>
      <c r="AP78" s="1223"/>
      <c r="AQ78" s="160"/>
      <c r="AR78" s="160"/>
    </row>
    <row r="79" spans="1:44" s="161" customFormat="1" ht="24.95" customHeight="1">
      <c r="A79" s="1006" t="s">
        <v>2338</v>
      </c>
      <c r="B79" s="287">
        <v>40</v>
      </c>
      <c r="C79" s="1840"/>
      <c r="D79" s="1013"/>
      <c r="E79" s="1013" t="s">
        <v>1664</v>
      </c>
      <c r="F79" s="1029" t="s">
        <v>1388</v>
      </c>
      <c r="G79" s="1029">
        <v>3.15</v>
      </c>
      <c r="H79" s="1042" t="s">
        <v>1194</v>
      </c>
      <c r="I79" s="1042" t="s">
        <v>875</v>
      </c>
      <c r="J79" s="1064" t="s">
        <v>7143</v>
      </c>
      <c r="K79" s="1064" t="s">
        <v>7143</v>
      </c>
      <c r="L79" s="1063">
        <v>1</v>
      </c>
      <c r="M79" s="1029" t="s">
        <v>58</v>
      </c>
      <c r="N79" s="1029"/>
      <c r="O79" s="874" t="s">
        <v>36</v>
      </c>
      <c r="P79" s="874" t="s">
        <v>79</v>
      </c>
      <c r="Q79" s="874" t="s">
        <v>36</v>
      </c>
      <c r="R79" s="1127">
        <v>3</v>
      </c>
      <c r="S79" s="1127">
        <v>5</v>
      </c>
      <c r="T79" s="1127"/>
      <c r="U79" s="1127" t="s">
        <v>18</v>
      </c>
      <c r="V79" s="1029" t="s">
        <v>21</v>
      </c>
      <c r="W79" s="1912"/>
      <c r="X79" s="1849"/>
      <c r="Y79" s="1180"/>
      <c r="Z79" s="1149"/>
      <c r="AA79" s="850"/>
      <c r="AB79" s="850"/>
      <c r="AC79" s="850"/>
      <c r="AD79" s="850"/>
      <c r="AE79" s="850"/>
      <c r="AF79" s="850"/>
      <c r="AG79" s="850"/>
      <c r="AH79" s="1150"/>
      <c r="AI79" s="1145"/>
      <c r="AJ79" s="850"/>
      <c r="AK79" s="850"/>
      <c r="AL79" s="850"/>
      <c r="AM79" s="850"/>
      <c r="AN79" s="1154"/>
      <c r="AO79" s="1159"/>
      <c r="AP79" s="1222"/>
      <c r="AQ79" s="160"/>
      <c r="AR79" s="160"/>
    </row>
    <row r="80" spans="1:44" s="161" customFormat="1" ht="24.95" customHeight="1">
      <c r="A80" s="1006" t="s">
        <v>2339</v>
      </c>
      <c r="B80" s="287">
        <v>40</v>
      </c>
      <c r="C80" s="1840"/>
      <c r="D80" s="1013"/>
      <c r="E80" s="1013" t="s">
        <v>1664</v>
      </c>
      <c r="F80" s="1029" t="s">
        <v>1388</v>
      </c>
      <c r="G80" s="1029">
        <v>3.15</v>
      </c>
      <c r="H80" s="1042" t="s">
        <v>1194</v>
      </c>
      <c r="I80" s="1042" t="s">
        <v>875</v>
      </c>
      <c r="J80" s="1064" t="s">
        <v>7144</v>
      </c>
      <c r="K80" s="1064" t="s">
        <v>7144</v>
      </c>
      <c r="L80" s="1063">
        <v>1</v>
      </c>
      <c r="M80" s="1029" t="s">
        <v>58</v>
      </c>
      <c r="N80" s="1029"/>
      <c r="O80" s="874" t="s">
        <v>36</v>
      </c>
      <c r="P80" s="874" t="s">
        <v>79</v>
      </c>
      <c r="Q80" s="874" t="s">
        <v>36</v>
      </c>
      <c r="R80" s="1127">
        <v>3</v>
      </c>
      <c r="S80" s="1127">
        <v>5</v>
      </c>
      <c r="T80" s="1127"/>
      <c r="U80" s="1127" t="s">
        <v>18</v>
      </c>
      <c r="V80" s="1029" t="s">
        <v>21</v>
      </c>
      <c r="W80" s="1912"/>
      <c r="X80" s="1849"/>
      <c r="Y80" s="1180"/>
      <c r="Z80" s="1149"/>
      <c r="AA80" s="850"/>
      <c r="AB80" s="850"/>
      <c r="AC80" s="850"/>
      <c r="AD80" s="850"/>
      <c r="AE80" s="850"/>
      <c r="AF80" s="850"/>
      <c r="AG80" s="850"/>
      <c r="AH80" s="1150"/>
      <c r="AI80" s="1145"/>
      <c r="AJ80" s="850"/>
      <c r="AK80" s="850"/>
      <c r="AL80" s="850"/>
      <c r="AM80" s="850"/>
      <c r="AN80" s="1154"/>
      <c r="AO80" s="1159"/>
      <c r="AP80" s="1222"/>
      <c r="AQ80" s="160"/>
      <c r="AR80" s="160"/>
    </row>
    <row r="81" spans="1:44" s="161" customFormat="1" ht="24.95" customHeight="1">
      <c r="A81" s="1006" t="s">
        <v>2340</v>
      </c>
      <c r="B81" s="287">
        <v>40</v>
      </c>
      <c r="C81" s="1840"/>
      <c r="D81" s="1013"/>
      <c r="E81" s="1013" t="s">
        <v>1664</v>
      </c>
      <c r="F81" s="1029" t="s">
        <v>1388</v>
      </c>
      <c r="G81" s="1029">
        <v>3.15</v>
      </c>
      <c r="H81" s="1042" t="s">
        <v>1194</v>
      </c>
      <c r="I81" s="1042" t="s">
        <v>875</v>
      </c>
      <c r="J81" s="1064" t="s">
        <v>7145</v>
      </c>
      <c r="K81" s="1064" t="s">
        <v>7145</v>
      </c>
      <c r="L81" s="1063">
        <v>1</v>
      </c>
      <c r="M81" s="1029" t="s">
        <v>58</v>
      </c>
      <c r="N81" s="1029"/>
      <c r="O81" s="874" t="s">
        <v>36</v>
      </c>
      <c r="P81" s="874" t="s">
        <v>79</v>
      </c>
      <c r="Q81" s="874" t="s">
        <v>36</v>
      </c>
      <c r="R81" s="1127">
        <v>3</v>
      </c>
      <c r="S81" s="1127">
        <v>5</v>
      </c>
      <c r="T81" s="1127"/>
      <c r="U81" s="1127" t="s">
        <v>18</v>
      </c>
      <c r="V81" s="1029" t="s">
        <v>21</v>
      </c>
      <c r="W81" s="1912"/>
      <c r="X81" s="1849"/>
      <c r="Y81" s="1180"/>
      <c r="Z81" s="1149"/>
      <c r="AA81" s="850"/>
      <c r="AB81" s="850"/>
      <c r="AC81" s="850"/>
      <c r="AD81" s="850"/>
      <c r="AE81" s="850"/>
      <c r="AF81" s="850"/>
      <c r="AG81" s="850"/>
      <c r="AH81" s="1150"/>
      <c r="AI81" s="1145"/>
      <c r="AJ81" s="850"/>
      <c r="AK81" s="850"/>
      <c r="AL81" s="850"/>
      <c r="AM81" s="850"/>
      <c r="AN81" s="1154"/>
      <c r="AO81" s="1159"/>
      <c r="AP81" s="1222"/>
      <c r="AQ81" s="160"/>
      <c r="AR81" s="160"/>
    </row>
    <row r="82" spans="1:44" s="161" customFormat="1" ht="24.95" customHeight="1">
      <c r="A82" s="1006" t="s">
        <v>2341</v>
      </c>
      <c r="B82" s="287">
        <v>40</v>
      </c>
      <c r="C82" s="1840"/>
      <c r="D82" s="1013"/>
      <c r="E82" s="1013" t="s">
        <v>1664</v>
      </c>
      <c r="F82" s="1029" t="s">
        <v>1388</v>
      </c>
      <c r="G82" s="1029">
        <v>3.15</v>
      </c>
      <c r="H82" s="1042" t="s">
        <v>1194</v>
      </c>
      <c r="I82" s="1042" t="s">
        <v>875</v>
      </c>
      <c r="J82" s="1065" t="s">
        <v>7146</v>
      </c>
      <c r="K82" s="1065" t="s">
        <v>7146</v>
      </c>
      <c r="L82" s="1063">
        <v>1</v>
      </c>
      <c r="M82" s="1029" t="s">
        <v>58</v>
      </c>
      <c r="N82" s="1029"/>
      <c r="O82" s="874" t="s">
        <v>36</v>
      </c>
      <c r="P82" s="874" t="s">
        <v>79</v>
      </c>
      <c r="Q82" s="874" t="s">
        <v>36</v>
      </c>
      <c r="R82" s="1127">
        <v>3</v>
      </c>
      <c r="S82" s="1127">
        <v>5</v>
      </c>
      <c r="T82" s="1127"/>
      <c r="U82" s="1127" t="s">
        <v>18</v>
      </c>
      <c r="V82" s="1029" t="s">
        <v>21</v>
      </c>
      <c r="W82" s="1912"/>
      <c r="X82" s="1849"/>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2342</v>
      </c>
      <c r="B83" s="287">
        <v>40</v>
      </c>
      <c r="C83" s="1840"/>
      <c r="D83" s="1013"/>
      <c r="E83" s="1013" t="s">
        <v>1664</v>
      </c>
      <c r="F83" s="1029" t="s">
        <v>1388</v>
      </c>
      <c r="G83" s="1029">
        <v>3.15</v>
      </c>
      <c r="H83" s="1042" t="s">
        <v>1194</v>
      </c>
      <c r="I83" s="1042" t="s">
        <v>875</v>
      </c>
      <c r="J83" s="1065" t="s">
        <v>7147</v>
      </c>
      <c r="K83" s="1065" t="s">
        <v>7147</v>
      </c>
      <c r="L83" s="1063">
        <v>1</v>
      </c>
      <c r="M83" s="1029" t="s">
        <v>58</v>
      </c>
      <c r="N83" s="1029"/>
      <c r="O83" s="874" t="s">
        <v>36</v>
      </c>
      <c r="P83" s="874" t="s">
        <v>79</v>
      </c>
      <c r="Q83" s="874" t="s">
        <v>36</v>
      </c>
      <c r="R83" s="1127">
        <v>3</v>
      </c>
      <c r="S83" s="1127">
        <v>5</v>
      </c>
      <c r="T83" s="1127"/>
      <c r="U83" s="1127" t="s">
        <v>18</v>
      </c>
      <c r="V83" s="1029" t="s">
        <v>21</v>
      </c>
      <c r="W83" s="1912"/>
      <c r="X83" s="1849"/>
      <c r="Y83" s="1180"/>
      <c r="Z83" s="1149"/>
      <c r="AA83" s="850"/>
      <c r="AB83" s="850"/>
      <c r="AC83" s="850"/>
      <c r="AD83" s="850"/>
      <c r="AE83" s="850"/>
      <c r="AF83" s="850"/>
      <c r="AG83" s="850"/>
      <c r="AH83" s="1150"/>
      <c r="AI83" s="1145"/>
      <c r="AJ83" s="850"/>
      <c r="AK83" s="850"/>
      <c r="AL83" s="850"/>
      <c r="AM83" s="850"/>
      <c r="AN83" s="1154"/>
      <c r="AO83" s="1159"/>
      <c r="AP83" s="1222"/>
      <c r="AQ83" s="160"/>
      <c r="AR83" s="160"/>
    </row>
    <row r="84" spans="1:44" s="161" customFormat="1" ht="24.95" customHeight="1">
      <c r="A84" s="1006" t="s">
        <v>2343</v>
      </c>
      <c r="B84" s="287">
        <v>40</v>
      </c>
      <c r="C84" s="1841"/>
      <c r="D84" s="1013"/>
      <c r="E84" s="1013" t="s">
        <v>1664</v>
      </c>
      <c r="F84" s="1029" t="s">
        <v>1388</v>
      </c>
      <c r="G84" s="1029">
        <v>3.15</v>
      </c>
      <c r="H84" s="1042" t="s">
        <v>1194</v>
      </c>
      <c r="I84" s="1042" t="s">
        <v>875</v>
      </c>
      <c r="J84" s="1065" t="s">
        <v>7148</v>
      </c>
      <c r="K84" s="1065" t="s">
        <v>7148</v>
      </c>
      <c r="L84" s="1063">
        <v>1</v>
      </c>
      <c r="M84" s="1029" t="s">
        <v>58</v>
      </c>
      <c r="N84" s="1029"/>
      <c r="O84" s="874" t="s">
        <v>36</v>
      </c>
      <c r="P84" s="874" t="s">
        <v>79</v>
      </c>
      <c r="Q84" s="874" t="s">
        <v>36</v>
      </c>
      <c r="R84" s="1127">
        <v>3</v>
      </c>
      <c r="S84" s="1127">
        <v>5</v>
      </c>
      <c r="T84" s="1127"/>
      <c r="U84" s="1127" t="s">
        <v>18</v>
      </c>
      <c r="V84" s="1029" t="s">
        <v>21</v>
      </c>
      <c r="W84" s="1329"/>
      <c r="X84" s="1850"/>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2" customFormat="1" ht="24.95" customHeight="1">
      <c r="A85" s="1005" t="s">
        <v>2344</v>
      </c>
      <c r="B85" s="286"/>
      <c r="C85" s="286" t="s">
        <v>1259</v>
      </c>
      <c r="D85" s="1027"/>
      <c r="E85" s="1027"/>
      <c r="F85" s="1027"/>
      <c r="G85" s="1027"/>
      <c r="H85" s="1028"/>
      <c r="I85" s="1028"/>
      <c r="J85" s="1028"/>
      <c r="K85" s="1028"/>
      <c r="L85" s="1028"/>
      <c r="M85" s="1027"/>
      <c r="N85" s="1027"/>
      <c r="O85" s="1027"/>
      <c r="P85" s="1027"/>
      <c r="Q85" s="1027"/>
      <c r="R85" s="1097"/>
      <c r="S85" s="1097"/>
      <c r="T85" s="1097"/>
      <c r="U85" s="1027"/>
      <c r="V85" s="1027"/>
      <c r="W85" s="1906"/>
      <c r="X85" s="165"/>
      <c r="Y85" s="1141"/>
      <c r="Z85" s="1147"/>
      <c r="AA85" s="849"/>
      <c r="AB85" s="849"/>
      <c r="AC85" s="849"/>
      <c r="AD85" s="849"/>
      <c r="AE85" s="849"/>
      <c r="AF85" s="849"/>
      <c r="AG85" s="849"/>
      <c r="AH85" s="1148"/>
      <c r="AI85" s="1144"/>
      <c r="AJ85" s="849"/>
      <c r="AK85" s="849"/>
      <c r="AL85" s="849"/>
      <c r="AM85" s="849"/>
      <c r="AN85" s="1153"/>
      <c r="AO85" s="1158"/>
      <c r="AP85" s="1197"/>
    </row>
    <row r="86" spans="1:44" s="161" customFormat="1" ht="24.95" customHeight="1">
      <c r="A86" s="1006" t="s">
        <v>2345</v>
      </c>
      <c r="B86" s="287">
        <v>40</v>
      </c>
      <c r="C86" s="331" t="s">
        <v>1260</v>
      </c>
      <c r="D86" s="1013"/>
      <c r="E86" s="1013" t="s">
        <v>1664</v>
      </c>
      <c r="F86" s="1029" t="s">
        <v>1388</v>
      </c>
      <c r="G86" s="1029"/>
      <c r="H86" s="1042" t="s">
        <v>207</v>
      </c>
      <c r="I86" s="1042" t="s">
        <v>1237</v>
      </c>
      <c r="J86" s="1043">
        <v>4600</v>
      </c>
      <c r="K86" s="1043">
        <v>4800</v>
      </c>
      <c r="L86" s="1057">
        <v>1</v>
      </c>
      <c r="M86" s="1029" t="s">
        <v>39</v>
      </c>
      <c r="N86" s="1029"/>
      <c r="O86" s="1029" t="s">
        <v>14</v>
      </c>
      <c r="P86" s="874" t="s">
        <v>79</v>
      </c>
      <c r="Q86" s="874" t="s">
        <v>36</v>
      </c>
      <c r="R86" s="1099"/>
      <c r="S86" s="1099"/>
      <c r="T86" s="1105">
        <v>-36</v>
      </c>
      <c r="U86" s="1013" t="s">
        <v>1271</v>
      </c>
      <c r="V86" s="1029" t="s">
        <v>21</v>
      </c>
      <c r="W86" s="1907"/>
      <c r="X86" s="893"/>
      <c r="Y86" s="1180"/>
      <c r="Z86" s="1149"/>
      <c r="AA86" s="850"/>
      <c r="AB86" s="850"/>
      <c r="AC86" s="850"/>
      <c r="AD86" s="850"/>
      <c r="AE86" s="850"/>
      <c r="AF86" s="850"/>
      <c r="AG86" s="850"/>
      <c r="AH86" s="1150"/>
      <c r="AI86" s="1145"/>
      <c r="AJ86" s="850"/>
      <c r="AK86" s="850"/>
      <c r="AL86" s="850"/>
      <c r="AM86" s="850"/>
      <c r="AN86" s="1154"/>
      <c r="AO86" s="1159"/>
      <c r="AP86" s="1222"/>
      <c r="AQ86" s="160"/>
      <c r="AR86" s="160"/>
    </row>
    <row r="87" spans="1:44" s="161" customFormat="1" ht="24.95" customHeight="1">
      <c r="A87" s="1008" t="s">
        <v>2346</v>
      </c>
      <c r="B87" s="300">
        <v>40</v>
      </c>
      <c r="C87" s="330" t="s">
        <v>1261</v>
      </c>
      <c r="D87" s="1012"/>
      <c r="E87" s="1012" t="s">
        <v>1664</v>
      </c>
      <c r="F87" s="1032" t="s">
        <v>1388</v>
      </c>
      <c r="G87" s="1032"/>
      <c r="H87" s="1040" t="s">
        <v>207</v>
      </c>
      <c r="I87" s="1040" t="s">
        <v>1237</v>
      </c>
      <c r="J87" s="1041">
        <v>6900</v>
      </c>
      <c r="K87" s="1041">
        <v>7200</v>
      </c>
      <c r="L87" s="1058">
        <v>1</v>
      </c>
      <c r="M87" s="1032" t="s">
        <v>39</v>
      </c>
      <c r="N87" s="1032"/>
      <c r="O87" s="1032" t="s">
        <v>14</v>
      </c>
      <c r="P87" s="1103" t="s">
        <v>79</v>
      </c>
      <c r="Q87" s="1103" t="s">
        <v>36</v>
      </c>
      <c r="R87" s="1100"/>
      <c r="S87" s="1100"/>
      <c r="T87" s="1104">
        <v>-36</v>
      </c>
      <c r="U87" s="1012" t="s">
        <v>1271</v>
      </c>
      <c r="V87" s="1032" t="s">
        <v>21</v>
      </c>
      <c r="W87" s="1908"/>
      <c r="X87" s="892"/>
      <c r="Y87" s="1181"/>
      <c r="Z87" s="1151"/>
      <c r="AA87" s="851"/>
      <c r="AB87" s="851"/>
      <c r="AC87" s="851"/>
      <c r="AD87" s="851"/>
      <c r="AE87" s="851"/>
      <c r="AF87" s="851"/>
      <c r="AG87" s="851"/>
      <c r="AH87" s="1152"/>
      <c r="AI87" s="1146"/>
      <c r="AJ87" s="851"/>
      <c r="AK87" s="851"/>
      <c r="AL87" s="851"/>
      <c r="AM87" s="851"/>
      <c r="AN87" s="1155"/>
      <c r="AO87" s="1160"/>
      <c r="AP87" s="1223"/>
      <c r="AQ87" s="160"/>
      <c r="AR87" s="160"/>
    </row>
    <row r="88" spans="1:44" s="161" customFormat="1" ht="24.95" customHeight="1">
      <c r="A88" s="1006" t="s">
        <v>2347</v>
      </c>
      <c r="B88" s="287">
        <v>40</v>
      </c>
      <c r="C88" s="15" t="s">
        <v>1266</v>
      </c>
      <c r="D88" s="1013"/>
      <c r="E88" s="1013" t="s">
        <v>1664</v>
      </c>
      <c r="F88" s="1029" t="s">
        <v>1388</v>
      </c>
      <c r="G88" s="1029"/>
      <c r="H88" s="1042" t="s">
        <v>207</v>
      </c>
      <c r="I88" s="1042" t="s">
        <v>1237</v>
      </c>
      <c r="J88" s="1043">
        <v>9200</v>
      </c>
      <c r="K88" s="1043">
        <v>9600</v>
      </c>
      <c r="L88" s="1057">
        <v>1</v>
      </c>
      <c r="M88" s="1029" t="s">
        <v>39</v>
      </c>
      <c r="N88" s="1029"/>
      <c r="O88" s="1029" t="s">
        <v>14</v>
      </c>
      <c r="P88" s="874" t="s">
        <v>79</v>
      </c>
      <c r="Q88" s="874" t="s">
        <v>36</v>
      </c>
      <c r="R88" s="1099"/>
      <c r="S88" s="1099"/>
      <c r="T88" s="1105">
        <v>-36</v>
      </c>
      <c r="U88" s="1013" t="s">
        <v>1271</v>
      </c>
      <c r="V88" s="1029" t="s">
        <v>21</v>
      </c>
      <c r="W88" s="1907"/>
      <c r="X88" s="893"/>
      <c r="Y88" s="1180"/>
      <c r="Z88" s="1149"/>
      <c r="AA88" s="850"/>
      <c r="AB88" s="850"/>
      <c r="AC88" s="850"/>
      <c r="AD88" s="850"/>
      <c r="AE88" s="850"/>
      <c r="AF88" s="850"/>
      <c r="AG88" s="850"/>
      <c r="AH88" s="1150"/>
      <c r="AI88" s="1145"/>
      <c r="AJ88" s="850"/>
      <c r="AK88" s="850"/>
      <c r="AL88" s="850"/>
      <c r="AM88" s="850"/>
      <c r="AN88" s="1154"/>
      <c r="AO88" s="1159"/>
      <c r="AP88" s="1222"/>
      <c r="AQ88" s="160"/>
      <c r="AR88" s="160"/>
    </row>
    <row r="89" spans="1:44" s="161" customFormat="1" ht="24.95" customHeight="1">
      <c r="A89" s="1008" t="s">
        <v>2348</v>
      </c>
      <c r="B89" s="300">
        <v>40</v>
      </c>
      <c r="C89" s="302" t="s">
        <v>1267</v>
      </c>
      <c r="D89" s="1012"/>
      <c r="E89" s="1012" t="s">
        <v>1664</v>
      </c>
      <c r="F89" s="1032" t="s">
        <v>1388</v>
      </c>
      <c r="G89" s="1032"/>
      <c r="H89" s="1040" t="s">
        <v>207</v>
      </c>
      <c r="I89" s="1040" t="s">
        <v>1237</v>
      </c>
      <c r="J89" s="1058">
        <v>11500</v>
      </c>
      <c r="K89" s="1058">
        <v>14400</v>
      </c>
      <c r="L89" s="1058">
        <v>1</v>
      </c>
      <c r="M89" s="1032" t="s">
        <v>39</v>
      </c>
      <c r="N89" s="1032"/>
      <c r="O89" s="1032" t="s">
        <v>14</v>
      </c>
      <c r="P89" s="1103" t="s">
        <v>79</v>
      </c>
      <c r="Q89" s="1103" t="s">
        <v>36</v>
      </c>
      <c r="R89" s="1100"/>
      <c r="S89" s="1100"/>
      <c r="T89" s="1104">
        <v>-36</v>
      </c>
      <c r="U89" s="1012" t="s">
        <v>1271</v>
      </c>
      <c r="V89" s="1032" t="s">
        <v>21</v>
      </c>
      <c r="W89" s="1908"/>
      <c r="X89" s="892"/>
      <c r="Y89" s="1181"/>
      <c r="Z89" s="1151"/>
      <c r="AA89" s="851"/>
      <c r="AB89" s="851"/>
      <c r="AC89" s="851"/>
      <c r="AD89" s="851"/>
      <c r="AE89" s="851"/>
      <c r="AF89" s="851"/>
      <c r="AG89" s="851"/>
      <c r="AH89" s="1152"/>
      <c r="AI89" s="1146"/>
      <c r="AJ89" s="851"/>
      <c r="AK89" s="851"/>
      <c r="AL89" s="851"/>
      <c r="AM89" s="851"/>
      <c r="AN89" s="1155"/>
      <c r="AO89" s="1160"/>
      <c r="AP89" s="1223"/>
      <c r="AQ89" s="160"/>
      <c r="AR89" s="160"/>
    </row>
    <row r="90" spans="1:44" s="161" customFormat="1" ht="24.95" customHeight="1">
      <c r="A90" s="1006" t="s">
        <v>2349</v>
      </c>
      <c r="B90" s="287">
        <v>40</v>
      </c>
      <c r="C90" s="1816" t="s">
        <v>1262</v>
      </c>
      <c r="D90" s="1013"/>
      <c r="E90" s="1013" t="s">
        <v>1664</v>
      </c>
      <c r="F90" s="1029" t="s">
        <v>1388</v>
      </c>
      <c r="G90" s="1029"/>
      <c r="H90" s="1042" t="s">
        <v>1194</v>
      </c>
      <c r="I90" s="1042" t="s">
        <v>875</v>
      </c>
      <c r="J90" s="1057">
        <v>2403</v>
      </c>
      <c r="K90" s="1057">
        <v>2421</v>
      </c>
      <c r="L90" s="1057">
        <v>18</v>
      </c>
      <c r="M90" s="1029" t="s">
        <v>39</v>
      </c>
      <c r="N90" s="1029"/>
      <c r="O90" s="1029" t="s">
        <v>14</v>
      </c>
      <c r="P90" s="874" t="s">
        <v>79</v>
      </c>
      <c r="Q90" s="874" t="s">
        <v>36</v>
      </c>
      <c r="R90" s="1099"/>
      <c r="S90" s="1099"/>
      <c r="T90" s="1099">
        <v>-65</v>
      </c>
      <c r="U90" s="1013" t="s">
        <v>9020</v>
      </c>
      <c r="V90" s="1029" t="s">
        <v>21</v>
      </c>
      <c r="W90" s="1907"/>
      <c r="X90" s="893"/>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6" t="s">
        <v>9026</v>
      </c>
      <c r="B91" s="287">
        <v>40</v>
      </c>
      <c r="C91" s="1817"/>
      <c r="D91" s="1013"/>
      <c r="E91" s="1013" t="s">
        <v>1664</v>
      </c>
      <c r="F91" s="1029" t="s">
        <v>1388</v>
      </c>
      <c r="G91" s="1029"/>
      <c r="H91" s="1042" t="s">
        <v>1194</v>
      </c>
      <c r="I91" s="1042" t="s">
        <v>875</v>
      </c>
      <c r="J91" s="1057">
        <v>2428</v>
      </c>
      <c r="K91" s="1057">
        <v>2446</v>
      </c>
      <c r="L91" s="1057">
        <v>18</v>
      </c>
      <c r="M91" s="1029" t="s">
        <v>39</v>
      </c>
      <c r="N91" s="1029"/>
      <c r="O91" s="1029" t="s">
        <v>14</v>
      </c>
      <c r="P91" s="874" t="s">
        <v>79</v>
      </c>
      <c r="Q91" s="874" t="s">
        <v>36</v>
      </c>
      <c r="R91" s="1099"/>
      <c r="S91" s="1099"/>
      <c r="T91" s="1099">
        <v>-80</v>
      </c>
      <c r="U91" s="1013" t="s">
        <v>9020</v>
      </c>
      <c r="V91" s="1029" t="s">
        <v>21</v>
      </c>
      <c r="W91" s="1907"/>
      <c r="X91" s="893"/>
      <c r="Y91" s="1180"/>
      <c r="Z91" s="1149"/>
      <c r="AA91" s="850"/>
      <c r="AB91" s="850"/>
      <c r="AC91" s="850"/>
      <c r="AD91" s="850"/>
      <c r="AE91" s="850"/>
      <c r="AF91" s="850"/>
      <c r="AG91" s="850"/>
      <c r="AH91" s="1150"/>
      <c r="AI91" s="1145"/>
      <c r="AJ91" s="850"/>
      <c r="AK91" s="850"/>
      <c r="AL91" s="850"/>
      <c r="AM91" s="850"/>
      <c r="AN91" s="1154"/>
      <c r="AO91" s="1159"/>
      <c r="AP91" s="1222"/>
      <c r="AQ91" s="160"/>
      <c r="AR91" s="160"/>
    </row>
    <row r="92" spans="1:44" s="161" customFormat="1" ht="24.95" customHeight="1">
      <c r="A92" s="1006" t="s">
        <v>9027</v>
      </c>
      <c r="B92" s="287">
        <v>40</v>
      </c>
      <c r="C92" s="1818"/>
      <c r="D92" s="1013"/>
      <c r="E92" s="1013" t="s">
        <v>1664</v>
      </c>
      <c r="F92" s="1029" t="s">
        <v>1388</v>
      </c>
      <c r="G92" s="1029"/>
      <c r="H92" s="1042" t="s">
        <v>1194</v>
      </c>
      <c r="I92" s="1042" t="s">
        <v>875</v>
      </c>
      <c r="J92" s="1057">
        <v>2463</v>
      </c>
      <c r="K92" s="1057">
        <v>2481</v>
      </c>
      <c r="L92" s="1057">
        <v>18</v>
      </c>
      <c r="M92" s="1029" t="s">
        <v>39</v>
      </c>
      <c r="N92" s="1029"/>
      <c r="O92" s="1029" t="s">
        <v>14</v>
      </c>
      <c r="P92" s="874" t="s">
        <v>79</v>
      </c>
      <c r="Q92" s="874" t="s">
        <v>36</v>
      </c>
      <c r="R92" s="1099"/>
      <c r="S92" s="1099"/>
      <c r="T92" s="1099">
        <v>-90</v>
      </c>
      <c r="U92" s="1013" t="s">
        <v>9020</v>
      </c>
      <c r="V92" s="1029" t="s">
        <v>21</v>
      </c>
      <c r="W92" s="1907"/>
      <c r="X92" s="893"/>
      <c r="Y92" s="1180"/>
      <c r="Z92" s="1149"/>
      <c r="AA92" s="850"/>
      <c r="AB92" s="850"/>
      <c r="AC92" s="850"/>
      <c r="AD92" s="850"/>
      <c r="AE92" s="850"/>
      <c r="AF92" s="850"/>
      <c r="AG92" s="850"/>
      <c r="AH92" s="1150"/>
      <c r="AI92" s="1145"/>
      <c r="AJ92" s="850"/>
      <c r="AK92" s="850"/>
      <c r="AL92" s="850"/>
      <c r="AM92" s="850"/>
      <c r="AN92" s="1154"/>
      <c r="AO92" s="1159"/>
      <c r="AP92" s="1222"/>
      <c r="AQ92" s="160"/>
      <c r="AR92" s="160"/>
    </row>
    <row r="93" spans="1:44" s="161" customFormat="1" ht="24.95" customHeight="1">
      <c r="A93" s="1008" t="s">
        <v>2350</v>
      </c>
      <c r="B93" s="300">
        <v>40</v>
      </c>
      <c r="C93" s="302" t="s">
        <v>1263</v>
      </c>
      <c r="D93" s="1012"/>
      <c r="E93" s="1012" t="s">
        <v>1664</v>
      </c>
      <c r="F93" s="1032" t="s">
        <v>1388</v>
      </c>
      <c r="G93" s="1032"/>
      <c r="H93" s="1040" t="s">
        <v>1194</v>
      </c>
      <c r="I93" s="1040" t="s">
        <v>875</v>
      </c>
      <c r="J93" s="1058">
        <v>5150</v>
      </c>
      <c r="K93" s="1058">
        <v>5925</v>
      </c>
      <c r="L93" s="1058"/>
      <c r="M93" s="1032" t="s">
        <v>39</v>
      </c>
      <c r="N93" s="1032"/>
      <c r="O93" s="1032" t="s">
        <v>14</v>
      </c>
      <c r="P93" s="1103" t="s">
        <v>79</v>
      </c>
      <c r="Q93" s="1103" t="s">
        <v>36</v>
      </c>
      <c r="R93" s="1100"/>
      <c r="S93" s="1100"/>
      <c r="T93" s="1100">
        <v>-150</v>
      </c>
      <c r="U93" s="1012" t="s">
        <v>1270</v>
      </c>
      <c r="V93" s="1032" t="s">
        <v>21</v>
      </c>
      <c r="W93" s="1908"/>
      <c r="X93" s="892"/>
      <c r="Y93" s="1181"/>
      <c r="Z93" s="1151"/>
      <c r="AA93" s="851"/>
      <c r="AB93" s="851"/>
      <c r="AC93" s="851"/>
      <c r="AD93" s="851"/>
      <c r="AE93" s="851"/>
      <c r="AF93" s="851"/>
      <c r="AG93" s="851"/>
      <c r="AH93" s="1152"/>
      <c r="AI93" s="1146"/>
      <c r="AJ93" s="851"/>
      <c r="AK93" s="851"/>
      <c r="AL93" s="851"/>
      <c r="AM93" s="851"/>
      <c r="AN93" s="1155"/>
      <c r="AO93" s="1160"/>
      <c r="AP93" s="1223"/>
      <c r="AQ93" s="160"/>
      <c r="AR93" s="160"/>
    </row>
    <row r="94" spans="1:44" s="161" customFormat="1" ht="24.95" customHeight="1">
      <c r="A94" s="1006" t="s">
        <v>2351</v>
      </c>
      <c r="B94" s="287">
        <v>40</v>
      </c>
      <c r="C94" s="15" t="s">
        <v>1265</v>
      </c>
      <c r="D94" s="1013"/>
      <c r="E94" s="1013" t="s">
        <v>1664</v>
      </c>
      <c r="F94" s="1029" t="s">
        <v>1388</v>
      </c>
      <c r="G94" s="1029"/>
      <c r="H94" s="1042" t="s">
        <v>1194</v>
      </c>
      <c r="I94" s="1042" t="s">
        <v>875</v>
      </c>
      <c r="J94" s="1057">
        <v>1559</v>
      </c>
      <c r="K94" s="1057">
        <v>1607</v>
      </c>
      <c r="L94" s="1057"/>
      <c r="M94" s="1029" t="s">
        <v>39</v>
      </c>
      <c r="N94" s="1029"/>
      <c r="O94" s="1029" t="s">
        <v>14</v>
      </c>
      <c r="P94" s="874" t="s">
        <v>79</v>
      </c>
      <c r="Q94" s="874" t="s">
        <v>36</v>
      </c>
      <c r="R94" s="1099"/>
      <c r="S94" s="1099"/>
      <c r="T94" s="1099">
        <v>-165</v>
      </c>
      <c r="U94" s="1013" t="s">
        <v>1270</v>
      </c>
      <c r="V94" s="1029" t="s">
        <v>21</v>
      </c>
      <c r="W94" s="1907"/>
      <c r="X94" s="893"/>
      <c r="Y94" s="1180"/>
      <c r="Z94" s="1149"/>
      <c r="AA94" s="850"/>
      <c r="AB94" s="850"/>
      <c r="AC94" s="850"/>
      <c r="AD94" s="850"/>
      <c r="AE94" s="850"/>
      <c r="AF94" s="850"/>
      <c r="AG94" s="850"/>
      <c r="AH94" s="1150"/>
      <c r="AI94" s="1145"/>
      <c r="AJ94" s="850"/>
      <c r="AK94" s="850"/>
      <c r="AL94" s="850"/>
      <c r="AM94" s="850"/>
      <c r="AN94" s="1154"/>
      <c r="AO94" s="1159"/>
      <c r="AP94" s="1222"/>
      <c r="AQ94" s="160"/>
      <c r="AR94" s="160"/>
    </row>
    <row r="95" spans="1:44" s="161" customFormat="1" ht="24.95" customHeight="1">
      <c r="A95" s="1008" t="s">
        <v>2352</v>
      </c>
      <c r="B95" s="300">
        <v>40</v>
      </c>
      <c r="C95" s="302" t="s">
        <v>1264</v>
      </c>
      <c r="D95" s="1012"/>
      <c r="E95" s="1012" t="s">
        <v>1664</v>
      </c>
      <c r="F95" s="1032" t="s">
        <v>1388</v>
      </c>
      <c r="G95" s="1032"/>
      <c r="H95" s="1040" t="s">
        <v>1194</v>
      </c>
      <c r="I95" s="1040" t="s">
        <v>875</v>
      </c>
      <c r="J95" s="1058">
        <v>1164.45</v>
      </c>
      <c r="K95" s="1058">
        <v>1188.45</v>
      </c>
      <c r="L95" s="1058"/>
      <c r="M95" s="1032" t="s">
        <v>39</v>
      </c>
      <c r="N95" s="1032"/>
      <c r="O95" s="1032" t="s">
        <v>14</v>
      </c>
      <c r="P95" s="1103" t="s">
        <v>79</v>
      </c>
      <c r="Q95" s="1103" t="s">
        <v>36</v>
      </c>
      <c r="R95" s="1100"/>
      <c r="S95" s="1100"/>
      <c r="T95" s="1100">
        <v>-165</v>
      </c>
      <c r="U95" s="1012" t="s">
        <v>1270</v>
      </c>
      <c r="V95" s="1032" t="s">
        <v>21</v>
      </c>
      <c r="W95" s="1908"/>
      <c r="X95" s="892"/>
      <c r="Y95" s="1181"/>
      <c r="Z95" s="1151"/>
      <c r="AA95" s="851"/>
      <c r="AB95" s="851"/>
      <c r="AC95" s="851"/>
      <c r="AD95" s="851"/>
      <c r="AE95" s="851"/>
      <c r="AF95" s="851"/>
      <c r="AG95" s="851"/>
      <c r="AH95" s="1152"/>
      <c r="AI95" s="1146"/>
      <c r="AJ95" s="851"/>
      <c r="AK95" s="851"/>
      <c r="AL95" s="851"/>
      <c r="AM95" s="851"/>
      <c r="AN95" s="1155"/>
      <c r="AO95" s="1160"/>
      <c r="AP95" s="1223"/>
      <c r="AQ95" s="160"/>
      <c r="AR95" s="160"/>
    </row>
    <row r="96" spans="1:44" s="161" customFormat="1" ht="24.95" customHeight="1">
      <c r="A96" s="1006" t="s">
        <v>2353</v>
      </c>
      <c r="B96" s="287">
        <v>40</v>
      </c>
      <c r="C96" s="1816" t="s">
        <v>1268</v>
      </c>
      <c r="D96" s="1013"/>
      <c r="E96" s="1013" t="s">
        <v>1664</v>
      </c>
      <c r="F96" s="1029" t="s">
        <v>1388</v>
      </c>
      <c r="G96" s="1029"/>
      <c r="H96" s="1042" t="s">
        <v>1194</v>
      </c>
      <c r="I96" s="1042" t="s">
        <v>875</v>
      </c>
      <c r="J96" s="1057">
        <v>2110</v>
      </c>
      <c r="K96" s="1057">
        <v>2170</v>
      </c>
      <c r="L96" s="1057">
        <v>1</v>
      </c>
      <c r="M96" s="1029" t="s">
        <v>39</v>
      </c>
      <c r="N96" s="1029"/>
      <c r="O96" s="1029" t="s">
        <v>14</v>
      </c>
      <c r="P96" s="874" t="s">
        <v>79</v>
      </c>
      <c r="Q96" s="874" t="s">
        <v>36</v>
      </c>
      <c r="R96" s="1099"/>
      <c r="S96" s="1099"/>
      <c r="T96" s="1099">
        <v>-56</v>
      </c>
      <c r="U96" s="1013" t="s">
        <v>1271</v>
      </c>
      <c r="V96" s="1029" t="s">
        <v>21</v>
      </c>
      <c r="W96" s="1907"/>
      <c r="X96" s="893" t="s">
        <v>1276</v>
      </c>
      <c r="Y96" s="1842" t="s">
        <v>1428</v>
      </c>
      <c r="Z96" s="1149"/>
      <c r="AA96" s="850"/>
      <c r="AB96" s="850"/>
      <c r="AC96" s="850"/>
      <c r="AD96" s="850"/>
      <c r="AE96" s="850"/>
      <c r="AF96" s="850"/>
      <c r="AG96" s="850"/>
      <c r="AH96" s="1150"/>
      <c r="AI96" s="1145"/>
      <c r="AJ96" s="888">
        <v>-80.53</v>
      </c>
      <c r="AK96" s="850"/>
      <c r="AL96" s="888">
        <v>-80.31</v>
      </c>
      <c r="AM96" s="850"/>
      <c r="AN96" s="1192">
        <v>-80.3</v>
      </c>
      <c r="AO96" s="1159" t="s">
        <v>11381</v>
      </c>
      <c r="AP96" s="1159"/>
      <c r="AQ96" s="160"/>
      <c r="AR96" s="160"/>
    </row>
    <row r="97" spans="1:44" s="161" customFormat="1" ht="24.95" customHeight="1">
      <c r="A97" s="1006" t="s">
        <v>2354</v>
      </c>
      <c r="B97" s="287">
        <v>40</v>
      </c>
      <c r="C97" s="1817"/>
      <c r="D97" s="1013"/>
      <c r="E97" s="1013" t="s">
        <v>1664</v>
      </c>
      <c r="F97" s="1029" t="s">
        <v>1388</v>
      </c>
      <c r="G97" s="1029"/>
      <c r="H97" s="1042" t="s">
        <v>1194</v>
      </c>
      <c r="I97" s="1042" t="s">
        <v>875</v>
      </c>
      <c r="J97" s="1057">
        <v>1805</v>
      </c>
      <c r="K97" s="1057">
        <v>1880</v>
      </c>
      <c r="L97" s="1057">
        <v>1</v>
      </c>
      <c r="M97" s="1029" t="s">
        <v>39</v>
      </c>
      <c r="N97" s="1029"/>
      <c r="O97" s="1029" t="s">
        <v>14</v>
      </c>
      <c r="P97" s="874" t="s">
        <v>79</v>
      </c>
      <c r="Q97" s="874" t="s">
        <v>36</v>
      </c>
      <c r="R97" s="1099"/>
      <c r="S97" s="1099"/>
      <c r="T97" s="1099">
        <v>-56</v>
      </c>
      <c r="U97" s="1013" t="s">
        <v>1271</v>
      </c>
      <c r="V97" s="1029" t="s">
        <v>21</v>
      </c>
      <c r="W97" s="1907"/>
      <c r="X97" s="893" t="s">
        <v>1277</v>
      </c>
      <c r="Y97" s="1843"/>
      <c r="Z97" s="1149"/>
      <c r="AA97" s="850"/>
      <c r="AB97" s="850"/>
      <c r="AC97" s="850"/>
      <c r="AD97" s="850"/>
      <c r="AE97" s="850"/>
      <c r="AF97" s="850"/>
      <c r="AG97" s="850"/>
      <c r="AH97" s="1150"/>
      <c r="AI97" s="1145"/>
      <c r="AJ97" s="888">
        <v>-83.3</v>
      </c>
      <c r="AK97" s="850"/>
      <c r="AL97" s="888">
        <v>-82.79</v>
      </c>
      <c r="AM97" s="850"/>
      <c r="AN97" s="1192">
        <v>-82.82</v>
      </c>
      <c r="AO97" s="1159" t="s">
        <v>11381</v>
      </c>
      <c r="AP97" s="1159"/>
      <c r="AQ97" s="160"/>
      <c r="AR97" s="160"/>
    </row>
    <row r="98" spans="1:44" s="161" customFormat="1" ht="24.95" customHeight="1">
      <c r="A98" s="1006" t="s">
        <v>2355</v>
      </c>
      <c r="B98" s="287">
        <v>40</v>
      </c>
      <c r="C98" s="1817"/>
      <c r="D98" s="1013"/>
      <c r="E98" s="1013" t="s">
        <v>1664</v>
      </c>
      <c r="F98" s="1029" t="s">
        <v>1388</v>
      </c>
      <c r="G98" s="1029"/>
      <c r="H98" s="1042" t="s">
        <v>1194</v>
      </c>
      <c r="I98" s="1042" t="s">
        <v>875</v>
      </c>
      <c r="J98" s="1057">
        <v>869</v>
      </c>
      <c r="K98" s="1057">
        <v>894</v>
      </c>
      <c r="L98" s="1057">
        <v>1</v>
      </c>
      <c r="M98" s="1029" t="s">
        <v>39</v>
      </c>
      <c r="N98" s="1029"/>
      <c r="O98" s="1029" t="s">
        <v>14</v>
      </c>
      <c r="P98" s="874" t="s">
        <v>79</v>
      </c>
      <c r="Q98" s="874" t="s">
        <v>36</v>
      </c>
      <c r="R98" s="1099"/>
      <c r="S98" s="1099"/>
      <c r="T98" s="1099">
        <v>-56</v>
      </c>
      <c r="U98" s="1013" t="s">
        <v>1271</v>
      </c>
      <c r="V98" s="1029" t="s">
        <v>21</v>
      </c>
      <c r="W98" s="1907"/>
      <c r="X98" s="893" t="s">
        <v>1469</v>
      </c>
      <c r="Y98" s="1843"/>
      <c r="Z98" s="1149"/>
      <c r="AA98" s="850"/>
      <c r="AB98" s="850"/>
      <c r="AC98" s="850"/>
      <c r="AD98" s="850"/>
      <c r="AE98" s="850"/>
      <c r="AF98" s="850"/>
      <c r="AG98" s="850"/>
      <c r="AH98" s="1150"/>
      <c r="AI98" s="1145"/>
      <c r="AJ98" s="888">
        <v>-86.04</v>
      </c>
      <c r="AK98" s="850"/>
      <c r="AL98" s="888">
        <v>-86.18</v>
      </c>
      <c r="AM98" s="850"/>
      <c r="AN98" s="1192">
        <v>-86.53</v>
      </c>
      <c r="AO98" s="1159" t="s">
        <v>11381</v>
      </c>
      <c r="AP98" s="1159"/>
      <c r="AQ98" s="160"/>
      <c r="AR98" s="160"/>
    </row>
    <row r="99" spans="1:44" s="161" customFormat="1" ht="24.95" customHeight="1">
      <c r="A99" s="1006" t="s">
        <v>2356</v>
      </c>
      <c r="B99" s="287">
        <v>40</v>
      </c>
      <c r="C99" s="1817"/>
      <c r="D99" s="1013"/>
      <c r="E99" s="1013" t="s">
        <v>1664</v>
      </c>
      <c r="F99" s="1029" t="s">
        <v>1388</v>
      </c>
      <c r="G99" s="1029"/>
      <c r="H99" s="1042" t="s">
        <v>1194</v>
      </c>
      <c r="I99" s="1042" t="s">
        <v>875</v>
      </c>
      <c r="J99" s="1057">
        <v>2620</v>
      </c>
      <c r="K99" s="1057">
        <v>2690</v>
      </c>
      <c r="L99" s="1057">
        <v>1</v>
      </c>
      <c r="M99" s="1029" t="s">
        <v>39</v>
      </c>
      <c r="N99" s="1029"/>
      <c r="O99" s="1029" t="s">
        <v>14</v>
      </c>
      <c r="P99" s="874" t="s">
        <v>79</v>
      </c>
      <c r="Q99" s="874" t="s">
        <v>36</v>
      </c>
      <c r="R99" s="1099"/>
      <c r="S99" s="1099"/>
      <c r="T99" s="1099">
        <v>-56</v>
      </c>
      <c r="U99" s="1013" t="s">
        <v>1271</v>
      </c>
      <c r="V99" s="1029" t="s">
        <v>21</v>
      </c>
      <c r="W99" s="1907"/>
      <c r="X99" s="893" t="s">
        <v>1278</v>
      </c>
      <c r="Y99" s="1843"/>
      <c r="Z99" s="1149"/>
      <c r="AA99" s="850"/>
      <c r="AB99" s="850"/>
      <c r="AC99" s="850"/>
      <c r="AD99" s="850"/>
      <c r="AE99" s="850"/>
      <c r="AF99" s="850"/>
      <c r="AG99" s="850"/>
      <c r="AH99" s="1150"/>
      <c r="AI99" s="1145"/>
      <c r="AJ99" s="888">
        <v>-79.150000000000006</v>
      </c>
      <c r="AK99" s="850"/>
      <c r="AL99" s="888">
        <v>-79.37</v>
      </c>
      <c r="AM99" s="850"/>
      <c r="AN99" s="1192">
        <v>-78.760000000000005</v>
      </c>
      <c r="AO99" s="1159" t="s">
        <v>11383</v>
      </c>
      <c r="AP99" s="1159"/>
      <c r="AQ99" s="160"/>
      <c r="AR99" s="160"/>
    </row>
    <row r="100" spans="1:44" s="161" customFormat="1" ht="24.95" customHeight="1">
      <c r="A100" s="1006" t="s">
        <v>2357</v>
      </c>
      <c r="B100" s="287">
        <v>40</v>
      </c>
      <c r="C100" s="1817"/>
      <c r="D100" s="1013"/>
      <c r="E100" s="1013" t="s">
        <v>1664</v>
      </c>
      <c r="F100" s="1029" t="s">
        <v>1388</v>
      </c>
      <c r="G100" s="1029"/>
      <c r="H100" s="1042" t="s">
        <v>1194</v>
      </c>
      <c r="I100" s="1042" t="s">
        <v>875</v>
      </c>
      <c r="J100" s="1057">
        <v>925</v>
      </c>
      <c r="K100" s="1057">
        <v>960</v>
      </c>
      <c r="L100" s="1057">
        <v>1</v>
      </c>
      <c r="M100" s="1029" t="s">
        <v>39</v>
      </c>
      <c r="N100" s="1029"/>
      <c r="O100" s="1029" t="s">
        <v>14</v>
      </c>
      <c r="P100" s="874" t="s">
        <v>79</v>
      </c>
      <c r="Q100" s="874" t="s">
        <v>36</v>
      </c>
      <c r="R100" s="1099"/>
      <c r="S100" s="1099"/>
      <c r="T100" s="1099">
        <v>-56</v>
      </c>
      <c r="U100" s="1013" t="s">
        <v>1271</v>
      </c>
      <c r="V100" s="1029" t="s">
        <v>21</v>
      </c>
      <c r="W100" s="1907"/>
      <c r="X100" s="893" t="s">
        <v>1279</v>
      </c>
      <c r="Y100" s="1843"/>
      <c r="Z100" s="1149"/>
      <c r="AA100" s="850"/>
      <c r="AB100" s="850"/>
      <c r="AC100" s="850"/>
      <c r="AD100" s="850"/>
      <c r="AE100" s="850"/>
      <c r="AF100" s="850"/>
      <c r="AG100" s="850"/>
      <c r="AH100" s="1150"/>
      <c r="AI100" s="1145"/>
      <c r="AJ100" s="888">
        <v>-86.28</v>
      </c>
      <c r="AK100" s="850"/>
      <c r="AL100" s="888">
        <v>-86.48</v>
      </c>
      <c r="AM100" s="850"/>
      <c r="AN100" s="1192">
        <v>-86.1</v>
      </c>
      <c r="AO100" s="1159" t="s">
        <v>11383</v>
      </c>
      <c r="AP100" s="1159"/>
      <c r="AQ100" s="160"/>
      <c r="AR100" s="160"/>
    </row>
    <row r="101" spans="1:44" s="161" customFormat="1" ht="24.95" customHeight="1">
      <c r="A101" s="1006" t="s">
        <v>2358</v>
      </c>
      <c r="B101" s="287">
        <v>40</v>
      </c>
      <c r="C101" s="1817"/>
      <c r="D101" s="1013"/>
      <c r="E101" s="1013" t="s">
        <v>1664</v>
      </c>
      <c r="F101" s="1029" t="s">
        <v>1388</v>
      </c>
      <c r="G101" s="1029"/>
      <c r="H101" s="1042" t="s">
        <v>1194</v>
      </c>
      <c r="I101" s="1042" t="s">
        <v>875</v>
      </c>
      <c r="J101" s="1057">
        <v>791</v>
      </c>
      <c r="K101" s="1057">
        <v>821</v>
      </c>
      <c r="L101" s="1057">
        <v>1</v>
      </c>
      <c r="M101" s="1029" t="s">
        <v>39</v>
      </c>
      <c r="N101" s="1029"/>
      <c r="O101" s="1029" t="s">
        <v>14</v>
      </c>
      <c r="P101" s="874" t="s">
        <v>79</v>
      </c>
      <c r="Q101" s="874" t="s">
        <v>36</v>
      </c>
      <c r="R101" s="1099"/>
      <c r="S101" s="1099"/>
      <c r="T101" s="1099">
        <v>-56</v>
      </c>
      <c r="U101" s="1013" t="s">
        <v>1271</v>
      </c>
      <c r="V101" s="1029" t="s">
        <v>21</v>
      </c>
      <c r="W101" s="1907"/>
      <c r="X101" s="893" t="s">
        <v>1283</v>
      </c>
      <c r="Y101" s="1843"/>
      <c r="Z101" s="1149"/>
      <c r="AA101" s="850"/>
      <c r="AB101" s="850"/>
      <c r="AC101" s="850"/>
      <c r="AD101" s="850"/>
      <c r="AE101" s="850"/>
      <c r="AF101" s="850"/>
      <c r="AG101" s="850"/>
      <c r="AH101" s="1150"/>
      <c r="AI101" s="1145"/>
      <c r="AJ101" s="888">
        <v>-87</v>
      </c>
      <c r="AK101" s="850"/>
      <c r="AL101" s="888">
        <v>-86.74</v>
      </c>
      <c r="AM101" s="850"/>
      <c r="AN101" s="1192">
        <v>-86.36</v>
      </c>
      <c r="AO101" s="1159" t="s">
        <v>11381</v>
      </c>
      <c r="AP101" s="1159"/>
      <c r="AQ101" s="160"/>
      <c r="AR101" s="160"/>
    </row>
    <row r="102" spans="1:44" s="161" customFormat="1" ht="24.95" customHeight="1">
      <c r="A102" s="1006" t="s">
        <v>2359</v>
      </c>
      <c r="B102" s="287">
        <v>40</v>
      </c>
      <c r="C102" s="1817"/>
      <c r="D102" s="1013"/>
      <c r="E102" s="1013" t="s">
        <v>1664</v>
      </c>
      <c r="F102" s="1029" t="s">
        <v>1388</v>
      </c>
      <c r="G102" s="1029"/>
      <c r="H102" s="1042" t="s">
        <v>1194</v>
      </c>
      <c r="I102" s="1042" t="s">
        <v>875</v>
      </c>
      <c r="J102" s="1057">
        <v>3510</v>
      </c>
      <c r="K102" s="1057">
        <v>3590</v>
      </c>
      <c r="L102" s="1057">
        <v>1</v>
      </c>
      <c r="M102" s="1029" t="s">
        <v>39</v>
      </c>
      <c r="N102" s="1029"/>
      <c r="O102" s="1029" t="s">
        <v>14</v>
      </c>
      <c r="P102" s="874" t="s">
        <v>79</v>
      </c>
      <c r="Q102" s="874" t="s">
        <v>36</v>
      </c>
      <c r="R102" s="1099"/>
      <c r="S102" s="1099"/>
      <c r="T102" s="1099">
        <v>-56</v>
      </c>
      <c r="U102" s="1013" t="s">
        <v>1271</v>
      </c>
      <c r="V102" s="1029" t="s">
        <v>21</v>
      </c>
      <c r="W102" s="1907"/>
      <c r="X102" s="893" t="s">
        <v>1285</v>
      </c>
      <c r="Y102" s="1843"/>
      <c r="Z102" s="1149"/>
      <c r="AA102" s="850"/>
      <c r="AB102" s="850"/>
      <c r="AC102" s="850"/>
      <c r="AD102" s="850"/>
      <c r="AE102" s="850"/>
      <c r="AF102" s="850"/>
      <c r="AG102" s="850"/>
      <c r="AH102" s="1150"/>
      <c r="AI102" s="1145"/>
      <c r="AJ102" s="888">
        <v>-81.14</v>
      </c>
      <c r="AK102" s="850"/>
      <c r="AL102" s="888">
        <v>-81.16</v>
      </c>
      <c r="AM102" s="850"/>
      <c r="AN102" s="1192">
        <v>-81.150000000000006</v>
      </c>
      <c r="AO102" s="1159" t="s">
        <v>11381</v>
      </c>
      <c r="AP102" s="1159"/>
      <c r="AQ102" s="160"/>
      <c r="AR102" s="160"/>
    </row>
    <row r="103" spans="1:44" s="161" customFormat="1" ht="24.95" customHeight="1">
      <c r="A103" s="1006" t="s">
        <v>2360</v>
      </c>
      <c r="B103" s="287">
        <v>40</v>
      </c>
      <c r="C103" s="1817"/>
      <c r="D103" s="1013"/>
      <c r="E103" s="1013" t="s">
        <v>1664</v>
      </c>
      <c r="F103" s="1029" t="s">
        <v>1388</v>
      </c>
      <c r="G103" s="1029"/>
      <c r="H103" s="1042" t="s">
        <v>1194</v>
      </c>
      <c r="I103" s="1042" t="s">
        <v>875</v>
      </c>
      <c r="J103" s="1057">
        <v>859</v>
      </c>
      <c r="K103" s="1057">
        <v>894</v>
      </c>
      <c r="L103" s="1057">
        <v>1</v>
      </c>
      <c r="M103" s="1029" t="s">
        <v>39</v>
      </c>
      <c r="N103" s="1029"/>
      <c r="O103" s="1029" t="s">
        <v>14</v>
      </c>
      <c r="P103" s="874" t="s">
        <v>79</v>
      </c>
      <c r="Q103" s="874" t="s">
        <v>36</v>
      </c>
      <c r="R103" s="1099"/>
      <c r="S103" s="1099"/>
      <c r="T103" s="1099">
        <v>-56</v>
      </c>
      <c r="U103" s="1013" t="s">
        <v>1271</v>
      </c>
      <c r="V103" s="1029" t="s">
        <v>21</v>
      </c>
      <c r="W103" s="1907"/>
      <c r="X103" s="893" t="s">
        <v>1286</v>
      </c>
      <c r="Y103" s="1843"/>
      <c r="Z103" s="1149"/>
      <c r="AA103" s="850"/>
      <c r="AB103" s="850"/>
      <c r="AC103" s="850"/>
      <c r="AD103" s="850"/>
      <c r="AE103" s="850"/>
      <c r="AF103" s="850"/>
      <c r="AG103" s="850"/>
      <c r="AH103" s="1150"/>
      <c r="AI103" s="1145"/>
      <c r="AJ103" s="888">
        <v>-86.43</v>
      </c>
      <c r="AK103" s="850"/>
      <c r="AL103" s="888">
        <v>-86.33</v>
      </c>
      <c r="AM103" s="850"/>
      <c r="AN103" s="1192">
        <v>-86</v>
      </c>
      <c r="AO103" s="1159" t="s">
        <v>11382</v>
      </c>
      <c r="AP103" s="1159"/>
      <c r="AQ103" s="160"/>
      <c r="AR103" s="160"/>
    </row>
    <row r="104" spans="1:44" s="161" customFormat="1" ht="24.95" customHeight="1">
      <c r="A104" s="1006" t="s">
        <v>2361</v>
      </c>
      <c r="B104" s="287">
        <v>40</v>
      </c>
      <c r="C104" s="1817"/>
      <c r="D104" s="1013"/>
      <c r="E104" s="1013" t="s">
        <v>1664</v>
      </c>
      <c r="F104" s="1029" t="s">
        <v>1388</v>
      </c>
      <c r="G104" s="1029"/>
      <c r="H104" s="1042" t="s">
        <v>1194</v>
      </c>
      <c r="I104" s="1042" t="s">
        <v>875</v>
      </c>
      <c r="J104" s="1057">
        <v>852</v>
      </c>
      <c r="K104" s="1057">
        <v>869</v>
      </c>
      <c r="L104" s="1057">
        <v>1</v>
      </c>
      <c r="M104" s="1029" t="s">
        <v>39</v>
      </c>
      <c r="N104" s="1029"/>
      <c r="O104" s="1029" t="s">
        <v>14</v>
      </c>
      <c r="P104" s="874" t="s">
        <v>79</v>
      </c>
      <c r="Q104" s="874" t="s">
        <v>36</v>
      </c>
      <c r="R104" s="1099"/>
      <c r="S104" s="1099"/>
      <c r="T104" s="1099">
        <v>-56</v>
      </c>
      <c r="U104" s="1013" t="s">
        <v>1271</v>
      </c>
      <c r="V104" s="1029" t="s">
        <v>21</v>
      </c>
      <c r="W104" s="1907"/>
      <c r="X104" s="893" t="s">
        <v>1287</v>
      </c>
      <c r="Y104" s="1843"/>
      <c r="Z104" s="1149"/>
      <c r="AA104" s="850"/>
      <c r="AB104" s="850"/>
      <c r="AC104" s="850"/>
      <c r="AD104" s="850"/>
      <c r="AE104" s="850"/>
      <c r="AF104" s="850"/>
      <c r="AG104" s="850"/>
      <c r="AH104" s="1150"/>
      <c r="AI104" s="1145"/>
      <c r="AJ104" s="888">
        <v>-86.22</v>
      </c>
      <c r="AK104" s="850"/>
      <c r="AL104" s="888">
        <v>-86.46</v>
      </c>
      <c r="AM104" s="850"/>
      <c r="AN104" s="1192">
        <v>-86.34</v>
      </c>
      <c r="AO104" s="1159" t="s">
        <v>11381</v>
      </c>
      <c r="AP104" s="1159"/>
      <c r="AQ104" s="160"/>
      <c r="AR104" s="160"/>
    </row>
    <row r="105" spans="1:44" s="161" customFormat="1" ht="24.95" customHeight="1">
      <c r="A105" s="1006" t="s">
        <v>2362</v>
      </c>
      <c r="B105" s="287">
        <v>40</v>
      </c>
      <c r="C105" s="1817"/>
      <c r="D105" s="1013"/>
      <c r="E105" s="1013" t="s">
        <v>1664</v>
      </c>
      <c r="F105" s="1029" t="s">
        <v>1388</v>
      </c>
      <c r="G105" s="1029"/>
      <c r="H105" s="1042" t="s">
        <v>1194</v>
      </c>
      <c r="I105" s="1042" t="s">
        <v>875</v>
      </c>
      <c r="J105" s="1057">
        <v>758</v>
      </c>
      <c r="K105" s="1057">
        <v>803</v>
      </c>
      <c r="L105" s="1057">
        <v>1</v>
      </c>
      <c r="M105" s="1029" t="s">
        <v>39</v>
      </c>
      <c r="N105" s="1029"/>
      <c r="O105" s="1029" t="s">
        <v>14</v>
      </c>
      <c r="P105" s="874" t="s">
        <v>79</v>
      </c>
      <c r="Q105" s="874" t="s">
        <v>36</v>
      </c>
      <c r="R105" s="1099"/>
      <c r="S105" s="1099"/>
      <c r="T105" s="1099">
        <v>-56</v>
      </c>
      <c r="U105" s="1013" t="s">
        <v>1271</v>
      </c>
      <c r="V105" s="1029" t="s">
        <v>21</v>
      </c>
      <c r="W105" s="1907"/>
      <c r="X105" s="893" t="s">
        <v>1288</v>
      </c>
      <c r="Y105" s="1843"/>
      <c r="Z105" s="1149"/>
      <c r="AA105" s="850"/>
      <c r="AB105" s="850"/>
      <c r="AC105" s="850"/>
      <c r="AD105" s="850"/>
      <c r="AE105" s="850"/>
      <c r="AF105" s="850"/>
      <c r="AG105" s="850"/>
      <c r="AH105" s="1150"/>
      <c r="AI105" s="1145"/>
      <c r="AJ105" s="888">
        <v>-86.89</v>
      </c>
      <c r="AK105" s="850"/>
      <c r="AL105" s="888">
        <v>-86.37</v>
      </c>
      <c r="AM105" s="850"/>
      <c r="AN105" s="1192">
        <v>-86.54</v>
      </c>
      <c r="AO105" s="1159" t="s">
        <v>11381</v>
      </c>
      <c r="AP105" s="1159"/>
      <c r="AQ105" s="160"/>
      <c r="AR105" s="160"/>
    </row>
    <row r="106" spans="1:44" s="161" customFormat="1" ht="24.95" customHeight="1">
      <c r="A106" s="1006" t="s">
        <v>2363</v>
      </c>
      <c r="B106" s="287">
        <v>40</v>
      </c>
      <c r="C106" s="1817"/>
      <c r="D106" s="1013"/>
      <c r="E106" s="1013" t="s">
        <v>1664</v>
      </c>
      <c r="F106" s="1029" t="s">
        <v>1388</v>
      </c>
      <c r="G106" s="1029"/>
      <c r="H106" s="1042" t="s">
        <v>1194</v>
      </c>
      <c r="I106" s="1042" t="s">
        <v>875</v>
      </c>
      <c r="J106" s="1057">
        <v>462.5</v>
      </c>
      <c r="K106" s="1057">
        <v>467.5</v>
      </c>
      <c r="L106" s="1057">
        <v>1</v>
      </c>
      <c r="M106" s="1029" t="s">
        <v>39</v>
      </c>
      <c r="N106" s="1029"/>
      <c r="O106" s="1029" t="s">
        <v>14</v>
      </c>
      <c r="P106" s="874" t="s">
        <v>79</v>
      </c>
      <c r="Q106" s="874" t="s">
        <v>36</v>
      </c>
      <c r="R106" s="1099"/>
      <c r="S106" s="1099"/>
      <c r="T106" s="1099">
        <v>-56</v>
      </c>
      <c r="U106" s="1013" t="s">
        <v>1271</v>
      </c>
      <c r="V106" s="1029" t="s">
        <v>21</v>
      </c>
      <c r="W106" s="1907"/>
      <c r="X106" s="893" t="s">
        <v>1470</v>
      </c>
      <c r="Y106" s="1843"/>
      <c r="Z106" s="1149"/>
      <c r="AA106" s="850"/>
      <c r="AB106" s="850"/>
      <c r="AC106" s="850"/>
      <c r="AD106" s="850"/>
      <c r="AE106" s="850"/>
      <c r="AF106" s="850"/>
      <c r="AG106" s="850"/>
      <c r="AH106" s="1150"/>
      <c r="AI106" s="1145"/>
      <c r="AJ106" s="888">
        <v>-85.98</v>
      </c>
      <c r="AK106" s="850"/>
      <c r="AL106" s="888">
        <v>-86.3</v>
      </c>
      <c r="AM106" s="850"/>
      <c r="AN106" s="1192">
        <v>-85.87</v>
      </c>
      <c r="AO106" s="1159" t="s">
        <v>11381</v>
      </c>
      <c r="AP106" s="1159"/>
      <c r="AQ106" s="160"/>
      <c r="AR106" s="160"/>
    </row>
    <row r="107" spans="1:44" s="161" customFormat="1" ht="24.95" customHeight="1">
      <c r="A107" s="1006" t="s">
        <v>2364</v>
      </c>
      <c r="B107" s="287">
        <v>40</v>
      </c>
      <c r="C107" s="1817"/>
      <c r="D107" s="1013"/>
      <c r="E107" s="1013" t="s">
        <v>1664</v>
      </c>
      <c r="F107" s="1029" t="s">
        <v>1388</v>
      </c>
      <c r="G107" s="1029"/>
      <c r="H107" s="1042" t="s">
        <v>1194</v>
      </c>
      <c r="I107" s="1042" t="s">
        <v>875</v>
      </c>
      <c r="J107" s="1057">
        <v>1452</v>
      </c>
      <c r="K107" s="1057">
        <v>1496</v>
      </c>
      <c r="L107" s="1057">
        <v>1</v>
      </c>
      <c r="M107" s="1029" t="s">
        <v>39</v>
      </c>
      <c r="N107" s="1029"/>
      <c r="O107" s="1029" t="s">
        <v>14</v>
      </c>
      <c r="P107" s="874" t="s">
        <v>79</v>
      </c>
      <c r="Q107" s="874" t="s">
        <v>36</v>
      </c>
      <c r="R107" s="1099"/>
      <c r="S107" s="1099"/>
      <c r="T107" s="1099">
        <v>-56</v>
      </c>
      <c r="U107" s="1013" t="s">
        <v>1271</v>
      </c>
      <c r="V107" s="1029" t="s">
        <v>21</v>
      </c>
      <c r="W107" s="1907"/>
      <c r="X107" s="893" t="s">
        <v>1471</v>
      </c>
      <c r="Y107" s="1843"/>
      <c r="Z107" s="1149"/>
      <c r="AA107" s="850"/>
      <c r="AB107" s="850"/>
      <c r="AC107" s="850"/>
      <c r="AD107" s="850"/>
      <c r="AE107" s="850"/>
      <c r="AF107" s="850"/>
      <c r="AG107" s="850"/>
      <c r="AH107" s="1150"/>
      <c r="AI107" s="1145"/>
      <c r="AJ107" s="888">
        <v>-83.82</v>
      </c>
      <c r="AK107" s="850"/>
      <c r="AL107" s="888">
        <v>-83.81</v>
      </c>
      <c r="AM107" s="850"/>
      <c r="AN107" s="1192">
        <v>-83.55</v>
      </c>
      <c r="AO107" s="1159" t="s">
        <v>11381</v>
      </c>
      <c r="AP107" s="1159"/>
      <c r="AQ107" s="160"/>
      <c r="AR107" s="160"/>
    </row>
    <row r="108" spans="1:44" s="161" customFormat="1" ht="24.95" customHeight="1">
      <c r="A108" s="1006" t="s">
        <v>2365</v>
      </c>
      <c r="B108" s="287">
        <v>40</v>
      </c>
      <c r="C108" s="1817"/>
      <c r="D108" s="1013"/>
      <c r="E108" s="1013" t="s">
        <v>1664</v>
      </c>
      <c r="F108" s="1029" t="s">
        <v>1388</v>
      </c>
      <c r="G108" s="1029"/>
      <c r="H108" s="1042" t="s">
        <v>1194</v>
      </c>
      <c r="I108" s="1042" t="s">
        <v>875</v>
      </c>
      <c r="J108" s="1057">
        <v>1900</v>
      </c>
      <c r="K108" s="1057">
        <v>1920</v>
      </c>
      <c r="L108" s="1057">
        <v>1</v>
      </c>
      <c r="M108" s="1029" t="s">
        <v>39</v>
      </c>
      <c r="N108" s="1029"/>
      <c r="O108" s="1029" t="s">
        <v>14</v>
      </c>
      <c r="P108" s="874" t="s">
        <v>79</v>
      </c>
      <c r="Q108" s="874" t="s">
        <v>36</v>
      </c>
      <c r="R108" s="1099"/>
      <c r="S108" s="1099"/>
      <c r="T108" s="1099">
        <v>-56</v>
      </c>
      <c r="U108" s="1013" t="s">
        <v>1271</v>
      </c>
      <c r="V108" s="1029" t="s">
        <v>21</v>
      </c>
      <c r="W108" s="1907"/>
      <c r="X108" s="893" t="s">
        <v>1521</v>
      </c>
      <c r="Y108" s="1843"/>
      <c r="Z108" s="1149"/>
      <c r="AA108" s="850"/>
      <c r="AB108" s="850"/>
      <c r="AC108" s="850"/>
      <c r="AD108" s="850"/>
      <c r="AE108" s="850"/>
      <c r="AF108" s="850"/>
      <c r="AG108" s="850"/>
      <c r="AH108" s="1150"/>
      <c r="AI108" s="1145"/>
      <c r="AJ108" s="888">
        <v>-82.74</v>
      </c>
      <c r="AK108" s="850"/>
      <c r="AL108" s="888">
        <v>-82.92</v>
      </c>
      <c r="AM108" s="850"/>
      <c r="AN108" s="1192">
        <v>-82.21</v>
      </c>
      <c r="AO108" s="1159" t="s">
        <v>11381</v>
      </c>
      <c r="AP108" s="1159"/>
      <c r="AQ108" s="160"/>
      <c r="AR108" s="160"/>
    </row>
    <row r="109" spans="1:44" s="161" customFormat="1" ht="24.95" customHeight="1">
      <c r="A109" s="1006" t="s">
        <v>2366</v>
      </c>
      <c r="B109" s="287">
        <v>40</v>
      </c>
      <c r="C109" s="1817"/>
      <c r="D109" s="1013"/>
      <c r="E109" s="1013" t="s">
        <v>1664</v>
      </c>
      <c r="F109" s="1029" t="s">
        <v>1388</v>
      </c>
      <c r="G109" s="1029"/>
      <c r="H109" s="1042" t="s">
        <v>1194</v>
      </c>
      <c r="I109" s="1042" t="s">
        <v>875</v>
      </c>
      <c r="J109" s="1057">
        <v>2010</v>
      </c>
      <c r="K109" s="1057">
        <v>2025</v>
      </c>
      <c r="L109" s="1057">
        <v>1</v>
      </c>
      <c r="M109" s="1029" t="s">
        <v>39</v>
      </c>
      <c r="N109" s="1029"/>
      <c r="O109" s="1029" t="s">
        <v>14</v>
      </c>
      <c r="P109" s="874" t="s">
        <v>79</v>
      </c>
      <c r="Q109" s="874" t="s">
        <v>36</v>
      </c>
      <c r="R109" s="1099"/>
      <c r="S109" s="1099"/>
      <c r="T109" s="1099">
        <v>-56</v>
      </c>
      <c r="U109" s="1013" t="s">
        <v>1271</v>
      </c>
      <c r="V109" s="1029" t="s">
        <v>21</v>
      </c>
      <c r="W109" s="1907"/>
      <c r="X109" s="893" t="s">
        <v>1289</v>
      </c>
      <c r="Y109" s="1843"/>
      <c r="Z109" s="1149"/>
      <c r="AA109" s="850"/>
      <c r="AB109" s="850"/>
      <c r="AC109" s="850"/>
      <c r="AD109" s="850"/>
      <c r="AE109" s="850"/>
      <c r="AF109" s="850"/>
      <c r="AG109" s="850"/>
      <c r="AH109" s="1150"/>
      <c r="AI109" s="1145"/>
      <c r="AJ109" s="888">
        <v>-81.88</v>
      </c>
      <c r="AK109" s="850"/>
      <c r="AL109" s="888">
        <v>-81.13</v>
      </c>
      <c r="AM109" s="850"/>
      <c r="AN109" s="1192">
        <v>-81.33</v>
      </c>
      <c r="AO109" s="1159" t="s">
        <v>11381</v>
      </c>
      <c r="AP109" s="1159"/>
      <c r="AQ109" s="160"/>
      <c r="AR109" s="160"/>
    </row>
    <row r="110" spans="1:44" s="161" customFormat="1" ht="24.95" customHeight="1">
      <c r="A110" s="1006" t="s">
        <v>2367</v>
      </c>
      <c r="B110" s="287">
        <v>40</v>
      </c>
      <c r="C110" s="1817"/>
      <c r="D110" s="1013"/>
      <c r="E110" s="1013" t="s">
        <v>1664</v>
      </c>
      <c r="F110" s="1029" t="s">
        <v>1388</v>
      </c>
      <c r="G110" s="1029"/>
      <c r="H110" s="1042" t="s">
        <v>1194</v>
      </c>
      <c r="I110" s="1042" t="s">
        <v>875</v>
      </c>
      <c r="J110" s="1057">
        <v>2570</v>
      </c>
      <c r="K110" s="1057">
        <v>2620</v>
      </c>
      <c r="L110" s="1057">
        <v>1</v>
      </c>
      <c r="M110" s="1029" t="s">
        <v>39</v>
      </c>
      <c r="N110" s="1029"/>
      <c r="O110" s="1029" t="s">
        <v>14</v>
      </c>
      <c r="P110" s="874" t="s">
        <v>79</v>
      </c>
      <c r="Q110" s="874" t="s">
        <v>36</v>
      </c>
      <c r="R110" s="1099"/>
      <c r="S110" s="1099"/>
      <c r="T110" s="1099">
        <v>-56</v>
      </c>
      <c r="U110" s="1013" t="s">
        <v>1271</v>
      </c>
      <c r="V110" s="1029" t="s">
        <v>21</v>
      </c>
      <c r="W110" s="1907"/>
      <c r="X110" s="893" t="s">
        <v>1290</v>
      </c>
      <c r="Y110" s="1843"/>
      <c r="Z110" s="1149"/>
      <c r="AA110" s="850"/>
      <c r="AB110" s="850"/>
      <c r="AC110" s="850"/>
      <c r="AD110" s="850"/>
      <c r="AE110" s="850"/>
      <c r="AF110" s="850"/>
      <c r="AG110" s="850"/>
      <c r="AH110" s="1150"/>
      <c r="AI110" s="1145"/>
      <c r="AJ110" s="888">
        <v>-79.680000000000007</v>
      </c>
      <c r="AK110" s="850"/>
      <c r="AL110" s="888">
        <v>-79.34</v>
      </c>
      <c r="AM110" s="850"/>
      <c r="AN110" s="1192">
        <v>-78.38</v>
      </c>
      <c r="AO110" s="1159" t="s">
        <v>11381</v>
      </c>
      <c r="AP110" s="1159"/>
      <c r="AQ110" s="160"/>
      <c r="AR110" s="160"/>
    </row>
    <row r="111" spans="1:44" s="161" customFormat="1" ht="24.95" customHeight="1">
      <c r="A111" s="1006" t="s">
        <v>2368</v>
      </c>
      <c r="B111" s="287">
        <v>40</v>
      </c>
      <c r="C111" s="1817"/>
      <c r="D111" s="1013"/>
      <c r="E111" s="1013" t="s">
        <v>1664</v>
      </c>
      <c r="F111" s="1029" t="s">
        <v>1388</v>
      </c>
      <c r="G111" s="1029"/>
      <c r="H111" s="1042" t="s">
        <v>1194</v>
      </c>
      <c r="I111" s="1042" t="s">
        <v>875</v>
      </c>
      <c r="J111" s="1057">
        <v>1880</v>
      </c>
      <c r="K111" s="1057">
        <v>1920</v>
      </c>
      <c r="L111" s="1057">
        <v>1</v>
      </c>
      <c r="M111" s="1029" t="s">
        <v>39</v>
      </c>
      <c r="N111" s="1029"/>
      <c r="O111" s="1029" t="s">
        <v>14</v>
      </c>
      <c r="P111" s="874" t="s">
        <v>79</v>
      </c>
      <c r="Q111" s="874" t="s">
        <v>36</v>
      </c>
      <c r="R111" s="1099"/>
      <c r="S111" s="1099"/>
      <c r="T111" s="1099">
        <v>-56</v>
      </c>
      <c r="U111" s="1013" t="s">
        <v>1271</v>
      </c>
      <c r="V111" s="1029" t="s">
        <v>21</v>
      </c>
      <c r="W111" s="1907"/>
      <c r="X111" s="893" t="s">
        <v>1295</v>
      </c>
      <c r="Y111" s="1843"/>
      <c r="Z111" s="1149"/>
      <c r="AA111" s="850"/>
      <c r="AB111" s="850"/>
      <c r="AC111" s="850"/>
      <c r="AD111" s="850"/>
      <c r="AE111" s="850"/>
      <c r="AF111" s="850"/>
      <c r="AG111" s="850"/>
      <c r="AH111" s="1150"/>
      <c r="AI111" s="1145"/>
      <c r="AJ111" s="888">
        <v>-82.9</v>
      </c>
      <c r="AK111" s="850"/>
      <c r="AL111" s="888">
        <v>-81.92</v>
      </c>
      <c r="AM111" s="850"/>
      <c r="AN111" s="1192">
        <v>-82.33</v>
      </c>
      <c r="AO111" s="1159" t="s">
        <v>11381</v>
      </c>
      <c r="AP111" s="1159"/>
      <c r="AQ111" s="160"/>
      <c r="AR111" s="160"/>
    </row>
    <row r="112" spans="1:44" s="161" customFormat="1" ht="24.95" customHeight="1">
      <c r="A112" s="1006" t="s">
        <v>2369</v>
      </c>
      <c r="B112" s="287">
        <v>40</v>
      </c>
      <c r="C112" s="1817"/>
      <c r="D112" s="1013"/>
      <c r="E112" s="1013" t="s">
        <v>1664</v>
      </c>
      <c r="F112" s="1029" t="s">
        <v>1388</v>
      </c>
      <c r="G112" s="1029"/>
      <c r="H112" s="1042" t="s">
        <v>1194</v>
      </c>
      <c r="I112" s="1042" t="s">
        <v>875</v>
      </c>
      <c r="J112" s="1057">
        <v>2496</v>
      </c>
      <c r="K112" s="1057">
        <v>2690</v>
      </c>
      <c r="L112" s="1057">
        <v>1</v>
      </c>
      <c r="M112" s="1029" t="s">
        <v>39</v>
      </c>
      <c r="N112" s="1029"/>
      <c r="O112" s="1029" t="s">
        <v>14</v>
      </c>
      <c r="P112" s="874" t="s">
        <v>79</v>
      </c>
      <c r="Q112" s="874" t="s">
        <v>36</v>
      </c>
      <c r="R112" s="1099"/>
      <c r="S112" s="1099"/>
      <c r="T112" s="1099">
        <v>-56</v>
      </c>
      <c r="U112" s="1013" t="s">
        <v>1271</v>
      </c>
      <c r="V112" s="1029" t="s">
        <v>21</v>
      </c>
      <c r="W112" s="1907"/>
      <c r="X112" s="893" t="s">
        <v>1472</v>
      </c>
      <c r="Y112" s="1843"/>
      <c r="Z112" s="1149"/>
      <c r="AA112" s="850"/>
      <c r="AB112" s="850"/>
      <c r="AC112" s="850"/>
      <c r="AD112" s="850"/>
      <c r="AE112" s="850"/>
      <c r="AF112" s="850"/>
      <c r="AG112" s="850"/>
      <c r="AH112" s="1150"/>
      <c r="AI112" s="1145"/>
      <c r="AJ112" s="888">
        <v>-79.33</v>
      </c>
      <c r="AK112" s="850"/>
      <c r="AL112" s="888">
        <v>-79.16</v>
      </c>
      <c r="AM112" s="850"/>
      <c r="AN112" s="1192">
        <v>-78.87</v>
      </c>
      <c r="AO112" s="1159" t="s">
        <v>11381</v>
      </c>
      <c r="AP112" s="1159"/>
      <c r="AQ112" s="160"/>
      <c r="AR112" s="160"/>
    </row>
    <row r="113" spans="1:44" s="161" customFormat="1" ht="24.95" customHeight="1">
      <c r="A113" s="1006" t="s">
        <v>2370</v>
      </c>
      <c r="B113" s="287">
        <v>40</v>
      </c>
      <c r="C113" s="1817"/>
      <c r="D113" s="1013"/>
      <c r="E113" s="1013" t="s">
        <v>1664</v>
      </c>
      <c r="F113" s="1029" t="s">
        <v>1388</v>
      </c>
      <c r="G113" s="1029"/>
      <c r="H113" s="1042" t="s">
        <v>1194</v>
      </c>
      <c r="I113" s="1042" t="s">
        <v>875</v>
      </c>
      <c r="J113" s="1057">
        <v>3400</v>
      </c>
      <c r="K113" s="1057">
        <v>3600</v>
      </c>
      <c r="L113" s="1057">
        <v>1</v>
      </c>
      <c r="M113" s="1029" t="s">
        <v>39</v>
      </c>
      <c r="N113" s="1029"/>
      <c r="O113" s="1029" t="s">
        <v>14</v>
      </c>
      <c r="P113" s="874" t="s">
        <v>79</v>
      </c>
      <c r="Q113" s="874" t="s">
        <v>36</v>
      </c>
      <c r="R113" s="1099"/>
      <c r="S113" s="1099"/>
      <c r="T113" s="1099">
        <v>-56</v>
      </c>
      <c r="U113" s="1013" t="s">
        <v>1271</v>
      </c>
      <c r="V113" s="1029" t="s">
        <v>21</v>
      </c>
      <c r="W113" s="1907"/>
      <c r="X113" s="893" t="s">
        <v>1292</v>
      </c>
      <c r="Y113" s="1843"/>
      <c r="Z113" s="1149"/>
      <c r="AA113" s="850"/>
      <c r="AB113" s="850"/>
      <c r="AC113" s="850"/>
      <c r="AD113" s="850"/>
      <c r="AE113" s="850"/>
      <c r="AF113" s="850"/>
      <c r="AG113" s="850"/>
      <c r="AH113" s="1150"/>
      <c r="AI113" s="1145"/>
      <c r="AJ113" s="888">
        <v>-81.62</v>
      </c>
      <c r="AK113" s="850"/>
      <c r="AL113" s="888">
        <v>-81.510000000000005</v>
      </c>
      <c r="AM113" s="850"/>
      <c r="AN113" s="1192">
        <v>-81.66</v>
      </c>
      <c r="AO113" s="1159" t="s">
        <v>11383</v>
      </c>
      <c r="AP113" s="1159"/>
      <c r="AQ113" s="160"/>
      <c r="AR113" s="160"/>
    </row>
    <row r="114" spans="1:44" s="161" customFormat="1" ht="24.95" customHeight="1">
      <c r="A114" s="1006" t="s">
        <v>2371</v>
      </c>
      <c r="B114" s="287">
        <v>40</v>
      </c>
      <c r="C114" s="1817"/>
      <c r="D114" s="1013"/>
      <c r="E114" s="1013" t="s">
        <v>1664</v>
      </c>
      <c r="F114" s="1029" t="s">
        <v>1388</v>
      </c>
      <c r="G114" s="1029"/>
      <c r="H114" s="1042" t="s">
        <v>1194</v>
      </c>
      <c r="I114" s="1042" t="s">
        <v>875</v>
      </c>
      <c r="J114" s="1057">
        <v>3600</v>
      </c>
      <c r="K114" s="1057">
        <v>3800</v>
      </c>
      <c r="L114" s="1057">
        <v>1</v>
      </c>
      <c r="M114" s="1029" t="s">
        <v>39</v>
      </c>
      <c r="N114" s="1029"/>
      <c r="O114" s="1029" t="s">
        <v>14</v>
      </c>
      <c r="P114" s="874" t="s">
        <v>79</v>
      </c>
      <c r="Q114" s="874" t="s">
        <v>36</v>
      </c>
      <c r="R114" s="1099"/>
      <c r="S114" s="1099"/>
      <c r="T114" s="1099">
        <v>-56</v>
      </c>
      <c r="U114" s="1013" t="s">
        <v>1271</v>
      </c>
      <c r="V114" s="1029" t="s">
        <v>21</v>
      </c>
      <c r="W114" s="1907"/>
      <c r="X114" s="893" t="s">
        <v>1293</v>
      </c>
      <c r="Y114" s="1843"/>
      <c r="Z114" s="1149"/>
      <c r="AA114" s="850"/>
      <c r="AB114" s="850"/>
      <c r="AC114" s="850"/>
      <c r="AD114" s="850"/>
      <c r="AE114" s="850"/>
      <c r="AF114" s="850"/>
      <c r="AG114" s="850"/>
      <c r="AH114" s="1150"/>
      <c r="AI114" s="1145"/>
      <c r="AJ114" s="888">
        <v>-84.05</v>
      </c>
      <c r="AK114" s="850"/>
      <c r="AL114" s="888">
        <v>-83.65</v>
      </c>
      <c r="AM114" s="850"/>
      <c r="AN114" s="1192">
        <v>-83.57</v>
      </c>
      <c r="AO114" s="1159" t="s">
        <v>11382</v>
      </c>
      <c r="AP114" s="1159"/>
      <c r="AQ114" s="160"/>
      <c r="AR114" s="160"/>
    </row>
    <row r="115" spans="1:44" s="161" customFormat="1" ht="24.95" customHeight="1">
      <c r="A115" s="1006" t="s">
        <v>2372</v>
      </c>
      <c r="B115" s="287">
        <v>40</v>
      </c>
      <c r="C115" s="1817"/>
      <c r="D115" s="1013"/>
      <c r="E115" s="1013" t="s">
        <v>1664</v>
      </c>
      <c r="F115" s="1029" t="s">
        <v>1388</v>
      </c>
      <c r="G115" s="1029"/>
      <c r="H115" s="1042" t="s">
        <v>1194</v>
      </c>
      <c r="I115" s="1042" t="s">
        <v>875</v>
      </c>
      <c r="J115" s="1057">
        <v>703</v>
      </c>
      <c r="K115" s="1057">
        <v>803</v>
      </c>
      <c r="L115" s="1057">
        <v>1</v>
      </c>
      <c r="M115" s="1029" t="s">
        <v>39</v>
      </c>
      <c r="N115" s="1029"/>
      <c r="O115" s="1029" t="s">
        <v>14</v>
      </c>
      <c r="P115" s="874" t="s">
        <v>79</v>
      </c>
      <c r="Q115" s="874" t="s">
        <v>36</v>
      </c>
      <c r="R115" s="1099"/>
      <c r="S115" s="1099"/>
      <c r="T115" s="1099">
        <v>-56</v>
      </c>
      <c r="U115" s="1013" t="s">
        <v>1271</v>
      </c>
      <c r="V115" s="1029" t="s">
        <v>21</v>
      </c>
      <c r="W115" s="1907"/>
      <c r="X115" s="893" t="s">
        <v>1294</v>
      </c>
      <c r="Y115" s="1843"/>
      <c r="Z115" s="1149"/>
      <c r="AA115" s="850"/>
      <c r="AB115" s="850"/>
      <c r="AC115" s="850"/>
      <c r="AD115" s="850"/>
      <c r="AE115" s="850"/>
      <c r="AF115" s="850"/>
      <c r="AG115" s="850"/>
      <c r="AH115" s="1150"/>
      <c r="AI115" s="1145"/>
      <c r="AJ115" s="888">
        <v>-86.77</v>
      </c>
      <c r="AK115" s="850"/>
      <c r="AL115" s="888">
        <v>-86.87</v>
      </c>
      <c r="AM115" s="850"/>
      <c r="AN115" s="1192">
        <v>-86.81</v>
      </c>
      <c r="AO115" s="1159" t="s">
        <v>11381</v>
      </c>
      <c r="AP115" s="1159"/>
      <c r="AQ115" s="160"/>
      <c r="AR115" s="160"/>
    </row>
    <row r="116" spans="1:44" s="161" customFormat="1" ht="24.95" customHeight="1">
      <c r="A116" s="1006" t="s">
        <v>2373</v>
      </c>
      <c r="B116" s="287">
        <v>40</v>
      </c>
      <c r="C116" s="1817"/>
      <c r="D116" s="1013"/>
      <c r="E116" s="1013" t="s">
        <v>1664</v>
      </c>
      <c r="F116" s="1029" t="s">
        <v>1388</v>
      </c>
      <c r="G116" s="1029"/>
      <c r="H116" s="1042" t="s">
        <v>1194</v>
      </c>
      <c r="I116" s="1042" t="s">
        <v>875</v>
      </c>
      <c r="J116" s="1057">
        <v>1447</v>
      </c>
      <c r="K116" s="1057">
        <v>1467</v>
      </c>
      <c r="L116" s="1057">
        <v>1</v>
      </c>
      <c r="M116" s="1029" t="s">
        <v>39</v>
      </c>
      <c r="N116" s="1029"/>
      <c r="O116" s="1029" t="s">
        <v>14</v>
      </c>
      <c r="P116" s="874" t="s">
        <v>79</v>
      </c>
      <c r="Q116" s="874" t="s">
        <v>36</v>
      </c>
      <c r="R116" s="1099"/>
      <c r="S116" s="1099"/>
      <c r="T116" s="1099">
        <v>-56</v>
      </c>
      <c r="U116" s="1013" t="s">
        <v>1271</v>
      </c>
      <c r="V116" s="1029" t="s">
        <v>21</v>
      </c>
      <c r="W116" s="1907"/>
      <c r="X116" s="893" t="s">
        <v>1473</v>
      </c>
      <c r="Y116" s="1843"/>
      <c r="Z116" s="1149"/>
      <c r="AA116" s="850"/>
      <c r="AB116" s="850"/>
      <c r="AC116" s="850"/>
      <c r="AD116" s="850"/>
      <c r="AE116" s="850"/>
      <c r="AF116" s="850"/>
      <c r="AG116" s="850"/>
      <c r="AH116" s="1150"/>
      <c r="AI116" s="1145"/>
      <c r="AJ116" s="888">
        <v>-84.02</v>
      </c>
      <c r="AK116" s="850"/>
      <c r="AL116" s="888">
        <v>-83.78</v>
      </c>
      <c r="AM116" s="850"/>
      <c r="AN116" s="1192">
        <v>-83.52</v>
      </c>
      <c r="AO116" s="1159" t="s">
        <v>11381</v>
      </c>
      <c r="AP116" s="1159"/>
      <c r="AQ116" s="160"/>
      <c r="AR116" s="160"/>
    </row>
    <row r="117" spans="1:44" s="161" customFormat="1" ht="24.95" customHeight="1">
      <c r="A117" s="1006" t="s">
        <v>2374</v>
      </c>
      <c r="B117" s="287">
        <v>40</v>
      </c>
      <c r="C117" s="1817"/>
      <c r="D117" s="1013"/>
      <c r="E117" s="1013" t="s">
        <v>1664</v>
      </c>
      <c r="F117" s="1029" t="s">
        <v>1388</v>
      </c>
      <c r="G117" s="1029"/>
      <c r="H117" s="1042" t="s">
        <v>1194</v>
      </c>
      <c r="I117" s="1042" t="s">
        <v>875</v>
      </c>
      <c r="J117" s="1057">
        <v>2110</v>
      </c>
      <c r="K117" s="1057">
        <v>2200</v>
      </c>
      <c r="L117" s="1057">
        <v>1</v>
      </c>
      <c r="M117" s="1029" t="s">
        <v>39</v>
      </c>
      <c r="N117" s="1029"/>
      <c r="O117" s="1029" t="s">
        <v>14</v>
      </c>
      <c r="P117" s="874" t="s">
        <v>79</v>
      </c>
      <c r="Q117" s="874" t="s">
        <v>36</v>
      </c>
      <c r="R117" s="1099"/>
      <c r="S117" s="1099"/>
      <c r="T117" s="1099">
        <v>-56</v>
      </c>
      <c r="U117" s="1013" t="s">
        <v>1271</v>
      </c>
      <c r="V117" s="1029" t="s">
        <v>21</v>
      </c>
      <c r="W117" s="1907"/>
      <c r="X117" s="893" t="s">
        <v>1474</v>
      </c>
      <c r="Y117" s="1843"/>
      <c r="Z117" s="1149"/>
      <c r="AA117" s="850"/>
      <c r="AB117" s="850"/>
      <c r="AC117" s="850"/>
      <c r="AD117" s="850"/>
      <c r="AE117" s="850"/>
      <c r="AF117" s="850"/>
      <c r="AG117" s="850"/>
      <c r="AH117" s="1150"/>
      <c r="AI117" s="1145"/>
      <c r="AJ117" s="888">
        <v>-80.790000000000006</v>
      </c>
      <c r="AK117" s="850"/>
      <c r="AL117" s="888">
        <v>-80.739999999999995</v>
      </c>
      <c r="AM117" s="850"/>
      <c r="AN117" s="1192">
        <v>-80.650000000000006</v>
      </c>
      <c r="AO117" s="1159" t="s">
        <v>11381</v>
      </c>
      <c r="AP117" s="1159"/>
      <c r="AQ117" s="160"/>
      <c r="AR117" s="160"/>
    </row>
    <row r="118" spans="1:44" s="161" customFormat="1" ht="24.95" customHeight="1">
      <c r="A118" s="1006" t="s">
        <v>2375</v>
      </c>
      <c r="B118" s="287">
        <v>40</v>
      </c>
      <c r="C118" s="1817"/>
      <c r="D118" s="1013"/>
      <c r="E118" s="1013" t="s">
        <v>1664</v>
      </c>
      <c r="F118" s="1029" t="s">
        <v>1388</v>
      </c>
      <c r="G118" s="1029"/>
      <c r="H118" s="1042" t="s">
        <v>1194</v>
      </c>
      <c r="I118" s="1042" t="s">
        <v>875</v>
      </c>
      <c r="J118" s="1057">
        <v>738</v>
      </c>
      <c r="K118" s="1057">
        <v>758</v>
      </c>
      <c r="L118" s="1057">
        <v>1</v>
      </c>
      <c r="M118" s="1029" t="s">
        <v>39</v>
      </c>
      <c r="N118" s="1029"/>
      <c r="O118" s="1029" t="s">
        <v>14</v>
      </c>
      <c r="P118" s="874" t="s">
        <v>79</v>
      </c>
      <c r="Q118" s="874" t="s">
        <v>36</v>
      </c>
      <c r="R118" s="1099"/>
      <c r="S118" s="1099"/>
      <c r="T118" s="1099">
        <v>-56</v>
      </c>
      <c r="U118" s="1013" t="s">
        <v>1271</v>
      </c>
      <c r="V118" s="1029" t="s">
        <v>21</v>
      </c>
      <c r="W118" s="1907"/>
      <c r="X118" s="893" t="s">
        <v>1475</v>
      </c>
      <c r="Y118" s="1843"/>
      <c r="Z118" s="1149"/>
      <c r="AA118" s="850"/>
      <c r="AB118" s="850"/>
      <c r="AC118" s="850"/>
      <c r="AD118" s="850"/>
      <c r="AE118" s="850"/>
      <c r="AF118" s="850"/>
      <c r="AG118" s="850"/>
      <c r="AH118" s="1150"/>
      <c r="AI118" s="1145"/>
      <c r="AJ118" s="888">
        <v>-86.19</v>
      </c>
      <c r="AK118" s="850"/>
      <c r="AL118" s="888">
        <v>-86.67</v>
      </c>
      <c r="AM118" s="850"/>
      <c r="AN118" s="1192">
        <v>-86.61</v>
      </c>
      <c r="AO118" s="1159" t="s">
        <v>11381</v>
      </c>
      <c r="AP118" s="1159"/>
      <c r="AQ118" s="160"/>
      <c r="AR118" s="160"/>
    </row>
    <row r="119" spans="1:44" s="161" customFormat="1" ht="24.95" customHeight="1">
      <c r="A119" s="1006" t="s">
        <v>2376</v>
      </c>
      <c r="B119" s="287">
        <v>40</v>
      </c>
      <c r="C119" s="1817"/>
      <c r="D119" s="1013"/>
      <c r="E119" s="1013" t="s">
        <v>1664</v>
      </c>
      <c r="F119" s="1029" t="s">
        <v>1388</v>
      </c>
      <c r="G119" s="1029"/>
      <c r="H119" s="1042" t="s">
        <v>1194</v>
      </c>
      <c r="I119" s="1042" t="s">
        <v>875</v>
      </c>
      <c r="J119" s="1057">
        <v>753</v>
      </c>
      <c r="K119" s="1057">
        <v>783</v>
      </c>
      <c r="L119" s="1057">
        <v>1</v>
      </c>
      <c r="M119" s="1029" t="s">
        <v>39</v>
      </c>
      <c r="N119" s="1029"/>
      <c r="O119" s="1029" t="s">
        <v>14</v>
      </c>
      <c r="P119" s="874" t="s">
        <v>79</v>
      </c>
      <c r="Q119" s="874" t="s">
        <v>36</v>
      </c>
      <c r="R119" s="1099"/>
      <c r="S119" s="1099"/>
      <c r="T119" s="1099">
        <v>-56</v>
      </c>
      <c r="U119" s="1013" t="s">
        <v>1271</v>
      </c>
      <c r="V119" s="1029" t="s">
        <v>21</v>
      </c>
      <c r="W119" s="1907"/>
      <c r="X119" s="893" t="s">
        <v>1476</v>
      </c>
      <c r="Y119" s="1843"/>
      <c r="Z119" s="1149"/>
      <c r="AA119" s="850"/>
      <c r="AB119" s="850"/>
      <c r="AC119" s="850"/>
      <c r="AD119" s="850"/>
      <c r="AE119" s="850"/>
      <c r="AF119" s="850"/>
      <c r="AG119" s="850"/>
      <c r="AH119" s="1150"/>
      <c r="AI119" s="1145"/>
      <c r="AJ119" s="888">
        <v>-86.45</v>
      </c>
      <c r="AK119" s="850"/>
      <c r="AL119" s="888">
        <v>-86.28</v>
      </c>
      <c r="AM119" s="850"/>
      <c r="AN119" s="1192">
        <v>-86.33</v>
      </c>
      <c r="AO119" s="1159" t="s">
        <v>11381</v>
      </c>
      <c r="AP119" s="1159"/>
      <c r="AQ119" s="160"/>
      <c r="AR119" s="160"/>
    </row>
    <row r="120" spans="1:44" s="161" customFormat="1" ht="24.95" customHeight="1">
      <c r="A120" s="1006" t="s">
        <v>2377</v>
      </c>
      <c r="B120" s="287">
        <v>40</v>
      </c>
      <c r="C120" s="1817"/>
      <c r="D120" s="1013"/>
      <c r="E120" s="1013" t="s">
        <v>1664</v>
      </c>
      <c r="F120" s="1029" t="s">
        <v>1388</v>
      </c>
      <c r="G120" s="1029"/>
      <c r="H120" s="1042" t="s">
        <v>1194</v>
      </c>
      <c r="I120" s="1042" t="s">
        <v>875</v>
      </c>
      <c r="J120" s="1057">
        <v>2570</v>
      </c>
      <c r="K120" s="1057">
        <v>2620</v>
      </c>
      <c r="L120" s="1057">
        <v>1</v>
      </c>
      <c r="M120" s="1029" t="s">
        <v>39</v>
      </c>
      <c r="N120" s="1029"/>
      <c r="O120" s="1029" t="s">
        <v>14</v>
      </c>
      <c r="P120" s="874" t="s">
        <v>79</v>
      </c>
      <c r="Q120" s="874" t="s">
        <v>36</v>
      </c>
      <c r="R120" s="1099"/>
      <c r="S120" s="1099"/>
      <c r="T120" s="1099">
        <v>-56</v>
      </c>
      <c r="U120" s="1013" t="s">
        <v>1271</v>
      </c>
      <c r="V120" s="1029" t="s">
        <v>21</v>
      </c>
      <c r="W120" s="1907"/>
      <c r="X120" s="893" t="s">
        <v>1477</v>
      </c>
      <c r="Y120" s="1843"/>
      <c r="Z120" s="1149"/>
      <c r="AA120" s="850"/>
      <c r="AB120" s="850"/>
      <c r="AC120" s="850"/>
      <c r="AD120" s="850"/>
      <c r="AE120" s="850"/>
      <c r="AF120" s="850"/>
      <c r="AG120" s="850"/>
      <c r="AH120" s="1150"/>
      <c r="AI120" s="1145"/>
      <c r="AJ120" s="888">
        <v>-78.66</v>
      </c>
      <c r="AK120" s="850"/>
      <c r="AL120" s="888">
        <v>-79.650000000000006</v>
      </c>
      <c r="AM120" s="850"/>
      <c r="AN120" s="1192">
        <v>-79.06</v>
      </c>
      <c r="AO120" s="1159" t="s">
        <v>11381</v>
      </c>
      <c r="AP120" s="1159"/>
      <c r="AQ120" s="160"/>
      <c r="AR120" s="160"/>
    </row>
    <row r="121" spans="1:44" s="161" customFormat="1" ht="24.95" customHeight="1">
      <c r="A121" s="1006" t="s">
        <v>4104</v>
      </c>
      <c r="B121" s="287">
        <v>40</v>
      </c>
      <c r="C121" s="1817"/>
      <c r="D121" s="1013"/>
      <c r="E121" s="1013" t="s">
        <v>1664</v>
      </c>
      <c r="F121" s="1029" t="s">
        <v>1388</v>
      </c>
      <c r="G121" s="1029"/>
      <c r="H121" s="1042" t="s">
        <v>1194</v>
      </c>
      <c r="I121" s="1042" t="s">
        <v>875</v>
      </c>
      <c r="J121" s="1057">
        <v>30</v>
      </c>
      <c r="K121" s="1057">
        <v>1000</v>
      </c>
      <c r="L121" s="1057">
        <v>0.1</v>
      </c>
      <c r="M121" s="1029" t="s">
        <v>39</v>
      </c>
      <c r="N121" s="1029"/>
      <c r="O121" s="1029" t="s">
        <v>14</v>
      </c>
      <c r="P121" s="874" t="s">
        <v>79</v>
      </c>
      <c r="Q121" s="874" t="s">
        <v>36</v>
      </c>
      <c r="R121" s="1099"/>
      <c r="S121" s="1099"/>
      <c r="T121" s="1099">
        <v>-39</v>
      </c>
      <c r="U121" s="1013" t="s">
        <v>1297</v>
      </c>
      <c r="V121" s="1029" t="s">
        <v>21</v>
      </c>
      <c r="W121" s="1907"/>
      <c r="X121" s="893" t="s">
        <v>3368</v>
      </c>
      <c r="Y121" s="1843"/>
      <c r="Z121" s="1149"/>
      <c r="AA121" s="850"/>
      <c r="AB121" s="850"/>
      <c r="AC121" s="850"/>
      <c r="AD121" s="850"/>
      <c r="AE121" s="850"/>
      <c r="AF121" s="850"/>
      <c r="AG121" s="850"/>
      <c r="AH121" s="1150"/>
      <c r="AI121" s="1145"/>
      <c r="AJ121" s="888">
        <v>-88.17</v>
      </c>
      <c r="AK121" s="850"/>
      <c r="AL121" s="888">
        <v>-88.07</v>
      </c>
      <c r="AM121" s="850"/>
      <c r="AN121" s="1192">
        <v>-88.09</v>
      </c>
      <c r="AO121" s="1159" t="s">
        <v>11382</v>
      </c>
      <c r="AP121" s="1159"/>
      <c r="AQ121" s="160"/>
      <c r="AR121" s="160"/>
    </row>
    <row r="122" spans="1:44" s="161" customFormat="1" ht="24.95" customHeight="1">
      <c r="A122" s="1006" t="s">
        <v>4105</v>
      </c>
      <c r="B122" s="287">
        <v>40</v>
      </c>
      <c r="C122" s="1817"/>
      <c r="D122" s="1013"/>
      <c r="E122" s="1013" t="s">
        <v>1664</v>
      </c>
      <c r="F122" s="1029" t="s">
        <v>1388</v>
      </c>
      <c r="G122" s="1029"/>
      <c r="H122" s="1042" t="s">
        <v>1194</v>
      </c>
      <c r="I122" s="1042" t="s">
        <v>875</v>
      </c>
      <c r="J122" s="1057">
        <v>1000</v>
      </c>
      <c r="K122" s="1057">
        <v>12750</v>
      </c>
      <c r="L122" s="1057">
        <v>1</v>
      </c>
      <c r="M122" s="1029" t="s">
        <v>39</v>
      </c>
      <c r="N122" s="1029"/>
      <c r="O122" s="1029" t="s">
        <v>14</v>
      </c>
      <c r="P122" s="874" t="s">
        <v>79</v>
      </c>
      <c r="Q122" s="874" t="s">
        <v>36</v>
      </c>
      <c r="R122" s="1099"/>
      <c r="S122" s="1099"/>
      <c r="T122" s="1099">
        <v>-36</v>
      </c>
      <c r="U122" s="1013" t="s">
        <v>3367</v>
      </c>
      <c r="V122" s="1029" t="s">
        <v>21</v>
      </c>
      <c r="W122" s="1907"/>
      <c r="X122" s="893" t="s">
        <v>3368</v>
      </c>
      <c r="Y122" s="1843"/>
      <c r="Z122" s="1149"/>
      <c r="AA122" s="850"/>
      <c r="AB122" s="850"/>
      <c r="AC122" s="850"/>
      <c r="AD122" s="850"/>
      <c r="AE122" s="850"/>
      <c r="AF122" s="850"/>
      <c r="AG122" s="850"/>
      <c r="AH122" s="1150"/>
      <c r="AI122" s="1145"/>
      <c r="AJ122" s="890">
        <v>-28.88</v>
      </c>
      <c r="AK122" s="850"/>
      <c r="AL122" s="890">
        <v>-29.8</v>
      </c>
      <c r="AM122" s="850"/>
      <c r="AN122" s="1189">
        <v>-29.23</v>
      </c>
      <c r="AO122" s="1159" t="s">
        <v>11381</v>
      </c>
      <c r="AP122" s="1159"/>
      <c r="AQ122" s="160"/>
      <c r="AR122" s="160"/>
    </row>
    <row r="123" spans="1:44" s="162" customFormat="1" ht="24.95" customHeight="1">
      <c r="A123" s="1005" t="s">
        <v>2378</v>
      </c>
      <c r="B123" s="286"/>
      <c r="C123" s="286" t="s">
        <v>1311</v>
      </c>
      <c r="D123" s="1027"/>
      <c r="E123" s="1027"/>
      <c r="F123" s="1027"/>
      <c r="G123" s="1027"/>
      <c r="H123" s="1028"/>
      <c r="I123" s="1028"/>
      <c r="J123" s="1028"/>
      <c r="K123" s="1028"/>
      <c r="L123" s="1028"/>
      <c r="M123" s="1027"/>
      <c r="N123" s="1027"/>
      <c r="O123" s="1027"/>
      <c r="P123" s="1027"/>
      <c r="Q123" s="1027"/>
      <c r="R123" s="1097"/>
      <c r="S123" s="1097"/>
      <c r="T123" s="1097"/>
      <c r="U123" s="1027"/>
      <c r="V123" s="1027"/>
      <c r="W123" s="1906"/>
      <c r="X123" s="165"/>
      <c r="Y123" s="1141"/>
      <c r="Z123" s="1147"/>
      <c r="AA123" s="849"/>
      <c r="AB123" s="849"/>
      <c r="AC123" s="849"/>
      <c r="AD123" s="849"/>
      <c r="AE123" s="849"/>
      <c r="AF123" s="849"/>
      <c r="AG123" s="849"/>
      <c r="AH123" s="1148"/>
      <c r="AI123" s="1144"/>
      <c r="AJ123" s="849"/>
      <c r="AK123" s="849"/>
      <c r="AL123" s="849"/>
      <c r="AM123" s="849"/>
      <c r="AN123" s="1153"/>
      <c r="AO123" s="1158"/>
      <c r="AP123" s="1197"/>
    </row>
    <row r="124" spans="1:44" s="161" customFormat="1" ht="24.95" customHeight="1">
      <c r="A124" s="1006" t="s">
        <v>2379</v>
      </c>
      <c r="B124" s="13">
        <v>40</v>
      </c>
      <c r="C124" s="288" t="s">
        <v>1421</v>
      </c>
      <c r="D124" s="1013"/>
      <c r="E124" s="1013"/>
      <c r="F124" s="1029"/>
      <c r="G124" s="1029"/>
      <c r="H124" s="1042"/>
      <c r="I124" s="1042"/>
      <c r="J124" s="1043"/>
      <c r="K124" s="1043"/>
      <c r="L124" s="1043"/>
      <c r="M124" s="1029" t="s">
        <v>39</v>
      </c>
      <c r="N124" s="1029"/>
      <c r="O124" s="1029" t="s">
        <v>36</v>
      </c>
      <c r="P124" s="1029" t="s">
        <v>36</v>
      </c>
      <c r="Q124" s="1029" t="s">
        <v>36</v>
      </c>
      <c r="R124" s="1099"/>
      <c r="S124" s="1099"/>
      <c r="T124" s="1105">
        <v>2</v>
      </c>
      <c r="U124" s="1013" t="s">
        <v>18</v>
      </c>
      <c r="V124" s="1029" t="s">
        <v>21</v>
      </c>
      <c r="W124" s="1907"/>
      <c r="X124" s="903" t="s">
        <v>1419</v>
      </c>
      <c r="Y124" s="1180"/>
      <c r="Z124" s="1149"/>
      <c r="AA124" s="850"/>
      <c r="AB124" s="850"/>
      <c r="AC124" s="850"/>
      <c r="AD124" s="850"/>
      <c r="AE124" s="850"/>
      <c r="AF124" s="850"/>
      <c r="AG124" s="850"/>
      <c r="AH124" s="1150"/>
      <c r="AI124" s="1145"/>
      <c r="AJ124" s="850"/>
      <c r="AK124" s="850"/>
      <c r="AL124" s="850"/>
      <c r="AM124" s="850"/>
      <c r="AN124" s="1154"/>
      <c r="AO124" s="1159"/>
      <c r="AP124" s="1222"/>
      <c r="AQ124" s="160"/>
      <c r="AR124" s="160"/>
    </row>
    <row r="125" spans="1:44" s="161" customFormat="1" ht="24.95" customHeight="1">
      <c r="A125" s="1008" t="s">
        <v>2380</v>
      </c>
      <c r="B125" s="301">
        <v>40</v>
      </c>
      <c r="C125" s="78" t="s">
        <v>1312</v>
      </c>
      <c r="D125" s="1012"/>
      <c r="E125" s="1012"/>
      <c r="F125" s="1032"/>
      <c r="G125" s="1032"/>
      <c r="H125" s="1040"/>
      <c r="I125" s="1040"/>
      <c r="J125" s="1041"/>
      <c r="K125" s="1041"/>
      <c r="L125" s="1041"/>
      <c r="M125" s="1032" t="s">
        <v>36</v>
      </c>
      <c r="N125" s="1032"/>
      <c r="O125" s="1032"/>
      <c r="P125" s="1103"/>
      <c r="Q125" s="1103"/>
      <c r="R125" s="1113"/>
      <c r="S125" s="1113">
        <v>0</v>
      </c>
      <c r="T125" s="1113"/>
      <c r="U125" s="1113" t="s">
        <v>18</v>
      </c>
      <c r="V125" s="1032" t="s">
        <v>21</v>
      </c>
      <c r="W125" s="1908"/>
      <c r="X125" s="306"/>
      <c r="Y125" s="1181"/>
      <c r="Z125" s="1151"/>
      <c r="AA125" s="851"/>
      <c r="AB125" s="851"/>
      <c r="AC125" s="851"/>
      <c r="AD125" s="851"/>
      <c r="AE125" s="851"/>
      <c r="AF125" s="851"/>
      <c r="AG125" s="851"/>
      <c r="AH125" s="1152"/>
      <c r="AI125" s="1146"/>
      <c r="AJ125" s="851"/>
      <c r="AK125" s="851"/>
      <c r="AL125" s="851"/>
      <c r="AM125" s="851"/>
      <c r="AN125" s="1155"/>
      <c r="AO125" s="1160"/>
      <c r="AP125" s="1223"/>
      <c r="AQ125" s="160"/>
      <c r="AR125" s="160"/>
    </row>
    <row r="126" spans="1:44" s="161" customFormat="1" ht="24.95" customHeight="1">
      <c r="A126" s="1006" t="s">
        <v>2381</v>
      </c>
      <c r="B126" s="13">
        <v>40</v>
      </c>
      <c r="C126" s="293" t="s">
        <v>1420</v>
      </c>
      <c r="D126" s="1013"/>
      <c r="E126" s="1013"/>
      <c r="F126" s="1029"/>
      <c r="G126" s="1029"/>
      <c r="H126" s="1042"/>
      <c r="I126" s="1042"/>
      <c r="J126" s="1043"/>
      <c r="K126" s="1043"/>
      <c r="L126" s="1043"/>
      <c r="M126" s="1029" t="s">
        <v>39</v>
      </c>
      <c r="N126" s="1029"/>
      <c r="O126" s="1029"/>
      <c r="P126" s="874"/>
      <c r="Q126" s="874"/>
      <c r="R126" s="1124">
        <v>1</v>
      </c>
      <c r="S126" s="1124">
        <v>2</v>
      </c>
      <c r="T126" s="1124">
        <v>3</v>
      </c>
      <c r="U126" s="1124" t="s">
        <v>18</v>
      </c>
      <c r="V126" s="1029" t="s">
        <v>21</v>
      </c>
      <c r="W126" s="1907"/>
      <c r="X126" s="903" t="s">
        <v>1427</v>
      </c>
      <c r="Y126" s="1180"/>
      <c r="Z126" s="1149"/>
      <c r="AA126" s="850"/>
      <c r="AB126" s="850"/>
      <c r="AC126" s="850"/>
      <c r="AD126" s="850"/>
      <c r="AE126" s="850"/>
      <c r="AF126" s="850"/>
      <c r="AG126" s="850"/>
      <c r="AH126" s="1150"/>
      <c r="AI126" s="1145"/>
      <c r="AJ126" s="850"/>
      <c r="AK126" s="850"/>
      <c r="AL126" s="850"/>
      <c r="AM126" s="850"/>
      <c r="AN126" s="1154"/>
      <c r="AO126" s="1159"/>
      <c r="AP126" s="1222"/>
      <c r="AQ126" s="160"/>
      <c r="AR126" s="160"/>
    </row>
    <row r="127" spans="1:44" s="161" customFormat="1" ht="24.95" customHeight="1">
      <c r="A127" s="1008" t="s">
        <v>2382</v>
      </c>
      <c r="B127" s="301">
        <v>40</v>
      </c>
      <c r="C127" s="78" t="s">
        <v>1313</v>
      </c>
      <c r="D127" s="1012"/>
      <c r="E127" s="1012"/>
      <c r="F127" s="1032"/>
      <c r="G127" s="1032"/>
      <c r="H127" s="1040"/>
      <c r="I127" s="1040"/>
      <c r="J127" s="1041"/>
      <c r="K127" s="1041"/>
      <c r="L127" s="1041"/>
      <c r="M127" s="1032" t="s">
        <v>39</v>
      </c>
      <c r="N127" s="1032"/>
      <c r="O127" s="1032"/>
      <c r="P127" s="1103"/>
      <c r="Q127" s="1103"/>
      <c r="R127" s="1113">
        <v>-3</v>
      </c>
      <c r="S127" s="1113"/>
      <c r="T127" s="1113">
        <v>3</v>
      </c>
      <c r="U127" s="1113" t="s">
        <v>1316</v>
      </c>
      <c r="V127" s="1032" t="s">
        <v>21</v>
      </c>
      <c r="W127" s="1908"/>
      <c r="X127" s="894" t="s">
        <v>1422</v>
      </c>
      <c r="Y127" s="1181"/>
      <c r="Z127" s="1151"/>
      <c r="AA127" s="851"/>
      <c r="AB127" s="851"/>
      <c r="AC127" s="851"/>
      <c r="AD127" s="851"/>
      <c r="AE127" s="851"/>
      <c r="AF127" s="851"/>
      <c r="AG127" s="851"/>
      <c r="AH127" s="1152"/>
      <c r="AI127" s="1146"/>
      <c r="AJ127" s="851"/>
      <c r="AK127" s="851"/>
      <c r="AL127" s="851"/>
      <c r="AM127" s="851"/>
      <c r="AN127" s="1155"/>
      <c r="AO127" s="1160"/>
      <c r="AP127" s="1223"/>
      <c r="AQ127" s="160"/>
      <c r="AR127" s="160"/>
    </row>
    <row r="128" spans="1:44" s="161" customFormat="1" ht="24.95" customHeight="1">
      <c r="A128" s="1006" t="s">
        <v>2383</v>
      </c>
      <c r="B128" s="13">
        <v>40</v>
      </c>
      <c r="C128" s="1834" t="s">
        <v>1314</v>
      </c>
      <c r="D128" s="1013"/>
      <c r="E128" s="1013"/>
      <c r="F128" s="1029"/>
      <c r="G128" s="1029"/>
      <c r="H128" s="1042"/>
      <c r="I128" s="1042"/>
      <c r="J128" s="1043"/>
      <c r="K128" s="1043"/>
      <c r="L128" s="1043"/>
      <c r="M128" s="1029" t="s">
        <v>39</v>
      </c>
      <c r="N128" s="1029"/>
      <c r="O128" s="1029" t="s">
        <v>14</v>
      </c>
      <c r="P128" s="874" t="s">
        <v>79</v>
      </c>
      <c r="Q128" s="874" t="s">
        <v>1345</v>
      </c>
      <c r="R128" s="1124"/>
      <c r="S128" s="1124"/>
      <c r="T128" s="1125">
        <v>0.15</v>
      </c>
      <c r="U128" s="1124" t="s">
        <v>18</v>
      </c>
      <c r="V128" s="1029" t="s">
        <v>21</v>
      </c>
      <c r="W128" s="1910"/>
      <c r="X128" s="1858" t="s">
        <v>1317</v>
      </c>
      <c r="Y128" s="1842"/>
      <c r="Z128" s="1149"/>
      <c r="AA128" s="850"/>
      <c r="AB128" s="850"/>
      <c r="AC128" s="850"/>
      <c r="AD128" s="850"/>
      <c r="AE128" s="850"/>
      <c r="AF128" s="850"/>
      <c r="AG128" s="850"/>
      <c r="AH128" s="1150"/>
      <c r="AI128" s="1145"/>
      <c r="AJ128" s="850"/>
      <c r="AK128" s="850"/>
      <c r="AL128" s="850"/>
      <c r="AM128" s="850"/>
      <c r="AN128" s="1154"/>
      <c r="AO128" s="1159"/>
      <c r="AP128" s="1862"/>
      <c r="AQ128" s="160"/>
      <c r="AR128" s="160"/>
    </row>
    <row r="129" spans="1:44" s="161" customFormat="1" ht="24.95" customHeight="1">
      <c r="A129" s="1006" t="s">
        <v>2384</v>
      </c>
      <c r="B129" s="13">
        <v>40</v>
      </c>
      <c r="C129" s="1851"/>
      <c r="D129" s="1013"/>
      <c r="E129" s="1013"/>
      <c r="F129" s="1029"/>
      <c r="G129" s="1029"/>
      <c r="H129" s="1042"/>
      <c r="I129" s="1042"/>
      <c r="J129" s="1043"/>
      <c r="K129" s="1043"/>
      <c r="L129" s="1043"/>
      <c r="M129" s="1029" t="s">
        <v>39</v>
      </c>
      <c r="N129" s="1029"/>
      <c r="O129" s="1029" t="s">
        <v>14</v>
      </c>
      <c r="P129" s="874" t="s">
        <v>79</v>
      </c>
      <c r="Q129" s="874" t="s">
        <v>1346</v>
      </c>
      <c r="R129" s="1124"/>
      <c r="S129" s="1124"/>
      <c r="T129" s="1125">
        <v>0.2</v>
      </c>
      <c r="U129" s="1124" t="s">
        <v>18</v>
      </c>
      <c r="V129" s="1029" t="s">
        <v>21</v>
      </c>
      <c r="W129" s="1912"/>
      <c r="X129" s="1859"/>
      <c r="Y129" s="1843"/>
      <c r="Z129" s="1149"/>
      <c r="AA129" s="850"/>
      <c r="AB129" s="850"/>
      <c r="AC129" s="850"/>
      <c r="AD129" s="850"/>
      <c r="AE129" s="850"/>
      <c r="AF129" s="850"/>
      <c r="AG129" s="850"/>
      <c r="AH129" s="1150"/>
      <c r="AI129" s="1145"/>
      <c r="AJ129" s="850"/>
      <c r="AK129" s="850"/>
      <c r="AL129" s="850"/>
      <c r="AM129" s="850"/>
      <c r="AN129" s="1154"/>
      <c r="AO129" s="1159"/>
      <c r="AP129" s="1863"/>
      <c r="AQ129" s="160"/>
      <c r="AR129" s="160"/>
    </row>
    <row r="130" spans="1:44" s="161" customFormat="1" ht="24.95" customHeight="1">
      <c r="A130" s="1008" t="s">
        <v>2385</v>
      </c>
      <c r="B130" s="301">
        <v>40</v>
      </c>
      <c r="C130" s="1852" t="s">
        <v>1315</v>
      </c>
      <c r="D130" s="1012"/>
      <c r="E130" s="1012"/>
      <c r="F130" s="1032"/>
      <c r="G130" s="1032"/>
      <c r="H130" s="1040"/>
      <c r="I130" s="1040"/>
      <c r="J130" s="1041"/>
      <c r="K130" s="1041"/>
      <c r="L130" s="1041"/>
      <c r="M130" s="1032" t="s">
        <v>39</v>
      </c>
      <c r="N130" s="1032"/>
      <c r="O130" s="1032" t="s">
        <v>14</v>
      </c>
      <c r="P130" s="1103" t="s">
        <v>79</v>
      </c>
      <c r="Q130" s="1103" t="s">
        <v>1345</v>
      </c>
      <c r="R130" s="1113"/>
      <c r="S130" s="1113"/>
      <c r="T130" s="1126">
        <v>1.5</v>
      </c>
      <c r="U130" s="1113" t="s">
        <v>37</v>
      </c>
      <c r="V130" s="1032" t="s">
        <v>21</v>
      </c>
      <c r="W130" s="1911"/>
      <c r="X130" s="1825" t="s">
        <v>1317</v>
      </c>
      <c r="Y130" s="1860"/>
      <c r="Z130" s="1151"/>
      <c r="AA130" s="851"/>
      <c r="AB130" s="851"/>
      <c r="AC130" s="851"/>
      <c r="AD130" s="851"/>
      <c r="AE130" s="851"/>
      <c r="AF130" s="851"/>
      <c r="AG130" s="851"/>
      <c r="AH130" s="1152"/>
      <c r="AI130" s="1146"/>
      <c r="AJ130" s="851"/>
      <c r="AK130" s="851"/>
      <c r="AL130" s="851"/>
      <c r="AM130" s="851"/>
      <c r="AN130" s="1155"/>
      <c r="AO130" s="1160"/>
      <c r="AP130" s="1864"/>
      <c r="AQ130" s="160"/>
      <c r="AR130" s="160"/>
    </row>
    <row r="131" spans="1:44" s="161" customFormat="1" ht="24.95" customHeight="1">
      <c r="A131" s="1008" t="s">
        <v>2386</v>
      </c>
      <c r="B131" s="301">
        <v>40</v>
      </c>
      <c r="C131" s="1853"/>
      <c r="D131" s="1012"/>
      <c r="E131" s="1012"/>
      <c r="F131" s="1032"/>
      <c r="G131" s="1032"/>
      <c r="H131" s="1040"/>
      <c r="I131" s="1040"/>
      <c r="J131" s="1041"/>
      <c r="K131" s="1041"/>
      <c r="L131" s="1041"/>
      <c r="M131" s="1032" t="s">
        <v>39</v>
      </c>
      <c r="N131" s="1032"/>
      <c r="O131" s="1032" t="s">
        <v>14</v>
      </c>
      <c r="P131" s="1103" t="s">
        <v>79</v>
      </c>
      <c r="Q131" s="1103" t="s">
        <v>1346</v>
      </c>
      <c r="R131" s="1113"/>
      <c r="S131" s="1113"/>
      <c r="T131" s="1126">
        <v>1.5</v>
      </c>
      <c r="U131" s="1113" t="s">
        <v>37</v>
      </c>
      <c r="V131" s="1032" t="s">
        <v>21</v>
      </c>
      <c r="W131" s="1913"/>
      <c r="X131" s="1826"/>
      <c r="Y131" s="1861"/>
      <c r="Z131" s="1151"/>
      <c r="AA131" s="851"/>
      <c r="AB131" s="851"/>
      <c r="AC131" s="851"/>
      <c r="AD131" s="851"/>
      <c r="AE131" s="851"/>
      <c r="AF131" s="851"/>
      <c r="AG131" s="851"/>
      <c r="AH131" s="1152"/>
      <c r="AI131" s="1146"/>
      <c r="AJ131" s="851"/>
      <c r="AK131" s="851"/>
      <c r="AL131" s="851"/>
      <c r="AM131" s="851"/>
      <c r="AN131" s="1155"/>
      <c r="AO131" s="1160"/>
      <c r="AP131" s="1865"/>
      <c r="AQ131" s="160"/>
      <c r="AR131" s="160"/>
    </row>
    <row r="132" spans="1:44" s="161" customFormat="1" ht="24.95" customHeight="1">
      <c r="A132" s="1006" t="s">
        <v>2387</v>
      </c>
      <c r="B132" s="13">
        <v>40</v>
      </c>
      <c r="C132" s="288" t="s">
        <v>1423</v>
      </c>
      <c r="D132" s="1013"/>
      <c r="E132" s="1013"/>
      <c r="F132" s="1029"/>
      <c r="G132" s="1029"/>
      <c r="H132" s="1042"/>
      <c r="I132" s="1042"/>
      <c r="J132" s="1043"/>
      <c r="K132" s="1043"/>
      <c r="L132" s="1043"/>
      <c r="M132" s="1029" t="s">
        <v>39</v>
      </c>
      <c r="N132" s="1029"/>
      <c r="O132" s="1029" t="s">
        <v>14</v>
      </c>
      <c r="P132" s="874" t="s">
        <v>79</v>
      </c>
      <c r="Q132" s="1029" t="s">
        <v>1435</v>
      </c>
      <c r="R132" s="1099">
        <v>180</v>
      </c>
      <c r="S132" s="1099"/>
      <c r="T132" s="1105"/>
      <c r="U132" s="1013" t="s">
        <v>19</v>
      </c>
      <c r="V132" s="1029" t="s">
        <v>21</v>
      </c>
      <c r="W132" s="1910"/>
      <c r="X132" s="1171" t="s">
        <v>1436</v>
      </c>
      <c r="Y132" s="1180"/>
      <c r="Z132" s="1149"/>
      <c r="AA132" s="850"/>
      <c r="AB132" s="850"/>
      <c r="AC132" s="850"/>
      <c r="AD132" s="850"/>
      <c r="AE132" s="850"/>
      <c r="AF132" s="850"/>
      <c r="AG132" s="850"/>
      <c r="AH132" s="1150"/>
      <c r="AI132" s="1145"/>
      <c r="AJ132" s="850"/>
      <c r="AK132" s="850"/>
      <c r="AL132" s="850"/>
      <c r="AM132" s="850"/>
      <c r="AN132" s="1154"/>
      <c r="AO132" s="1159"/>
      <c r="AP132" s="1222"/>
      <c r="AQ132" s="160"/>
      <c r="AR132" s="160"/>
    </row>
    <row r="133" spans="1:44" s="161" customFormat="1" ht="24.95" customHeight="1">
      <c r="A133" s="1008" t="s">
        <v>2388</v>
      </c>
      <c r="B133" s="301">
        <v>40</v>
      </c>
      <c r="C133" s="78" t="s">
        <v>1424</v>
      </c>
      <c r="D133" s="1012"/>
      <c r="E133" s="1012"/>
      <c r="F133" s="1032"/>
      <c r="G133" s="1032"/>
      <c r="H133" s="1040"/>
      <c r="I133" s="1040"/>
      <c r="J133" s="1041"/>
      <c r="K133" s="1041"/>
      <c r="L133" s="1041"/>
      <c r="M133" s="1032" t="s">
        <v>39</v>
      </c>
      <c r="N133" s="1032"/>
      <c r="O133" s="1032" t="s">
        <v>14</v>
      </c>
      <c r="P133" s="1103" t="s">
        <v>79</v>
      </c>
      <c r="Q133" s="1032" t="s">
        <v>1435</v>
      </c>
      <c r="R133" s="1109">
        <v>200</v>
      </c>
      <c r="S133" s="1113"/>
      <c r="T133" s="1113"/>
      <c r="U133" s="1113" t="s">
        <v>19</v>
      </c>
      <c r="V133" s="1032" t="s">
        <v>21</v>
      </c>
      <c r="W133" s="1911"/>
      <c r="X133" s="1172" t="s">
        <v>1436</v>
      </c>
      <c r="Y133" s="1181"/>
      <c r="Z133" s="1151"/>
      <c r="AA133" s="851"/>
      <c r="AB133" s="851"/>
      <c r="AC133" s="851"/>
      <c r="AD133" s="851"/>
      <c r="AE133" s="851"/>
      <c r="AF133" s="851"/>
      <c r="AG133" s="851"/>
      <c r="AH133" s="1152"/>
      <c r="AI133" s="1146"/>
      <c r="AJ133" s="851"/>
      <c r="AK133" s="851"/>
      <c r="AL133" s="851"/>
      <c r="AM133" s="851"/>
      <c r="AN133" s="1155"/>
      <c r="AO133" s="1160"/>
      <c r="AP133" s="1223"/>
      <c r="AQ133" s="160"/>
      <c r="AR133" s="160"/>
    </row>
    <row r="134" spans="1:44" s="161" customFormat="1" ht="24.95" customHeight="1">
      <c r="A134" s="1006" t="s">
        <v>2389</v>
      </c>
      <c r="B134" s="13">
        <v>40</v>
      </c>
      <c r="C134" s="288" t="s">
        <v>1425</v>
      </c>
      <c r="D134" s="1013"/>
      <c r="E134" s="1013"/>
      <c r="F134" s="1029"/>
      <c r="G134" s="1029"/>
      <c r="H134" s="1042"/>
      <c r="I134" s="1042"/>
      <c r="J134" s="1043"/>
      <c r="K134" s="1043"/>
      <c r="L134" s="1043"/>
      <c r="M134" s="1029" t="s">
        <v>39</v>
      </c>
      <c r="N134" s="1029"/>
      <c r="O134" s="1029" t="s">
        <v>14</v>
      </c>
      <c r="P134" s="874" t="s">
        <v>79</v>
      </c>
      <c r="Q134" s="1029" t="s">
        <v>1435</v>
      </c>
      <c r="R134" s="1099"/>
      <c r="S134" s="1099"/>
      <c r="T134" s="1105">
        <v>10</v>
      </c>
      <c r="U134" s="1013" t="s">
        <v>1248</v>
      </c>
      <c r="V134" s="1029" t="s">
        <v>21</v>
      </c>
      <c r="W134" s="1910"/>
      <c r="X134" s="1171" t="s">
        <v>1436</v>
      </c>
      <c r="Y134" s="1180"/>
      <c r="Z134" s="1149"/>
      <c r="AA134" s="850"/>
      <c r="AB134" s="850"/>
      <c r="AC134" s="850"/>
      <c r="AD134" s="850"/>
      <c r="AE134" s="850"/>
      <c r="AF134" s="850"/>
      <c r="AG134" s="850"/>
      <c r="AH134" s="1150"/>
      <c r="AI134" s="1145"/>
      <c r="AJ134" s="850"/>
      <c r="AK134" s="850"/>
      <c r="AL134" s="850"/>
      <c r="AM134" s="850"/>
      <c r="AN134" s="1154"/>
      <c r="AO134" s="1159"/>
      <c r="AP134" s="1222"/>
      <c r="AQ134" s="160"/>
      <c r="AR134" s="160"/>
    </row>
    <row r="135" spans="1:44" s="161" customFormat="1" ht="24.95" customHeight="1">
      <c r="A135" s="1008" t="s">
        <v>2390</v>
      </c>
      <c r="B135" s="301">
        <v>40</v>
      </c>
      <c r="C135" s="78" t="s">
        <v>1426</v>
      </c>
      <c r="D135" s="1012"/>
      <c r="E135" s="1012"/>
      <c r="F135" s="1032"/>
      <c r="G135" s="1032"/>
      <c r="H135" s="1040"/>
      <c r="I135" s="1040"/>
      <c r="J135" s="1041"/>
      <c r="K135" s="1041"/>
      <c r="L135" s="1041"/>
      <c r="M135" s="1032" t="s">
        <v>39</v>
      </c>
      <c r="N135" s="1032"/>
      <c r="O135" s="1032" t="s">
        <v>14</v>
      </c>
      <c r="P135" s="1103" t="s">
        <v>79</v>
      </c>
      <c r="Q135" s="1032" t="s">
        <v>1435</v>
      </c>
      <c r="R135" s="1113"/>
      <c r="S135" s="1113"/>
      <c r="T135" s="1113">
        <v>1</v>
      </c>
      <c r="U135" s="1113" t="s">
        <v>1316</v>
      </c>
      <c r="V135" s="1032" t="s">
        <v>21</v>
      </c>
      <c r="W135" s="1911"/>
      <c r="X135" s="1172" t="s">
        <v>1436</v>
      </c>
      <c r="Y135" s="1181"/>
      <c r="Z135" s="1151"/>
      <c r="AA135" s="851"/>
      <c r="AB135" s="851"/>
      <c r="AC135" s="851"/>
      <c r="AD135" s="851"/>
      <c r="AE135" s="851"/>
      <c r="AF135" s="851"/>
      <c r="AG135" s="851"/>
      <c r="AH135" s="1152"/>
      <c r="AI135" s="1146"/>
      <c r="AJ135" s="851"/>
      <c r="AK135" s="851"/>
      <c r="AL135" s="851"/>
      <c r="AM135" s="851"/>
      <c r="AN135" s="1155"/>
      <c r="AO135" s="1160"/>
      <c r="AP135" s="1223"/>
      <c r="AQ135" s="160"/>
      <c r="AR135" s="160"/>
    </row>
    <row r="136" spans="1:44" s="162" customFormat="1" ht="24.95" customHeight="1">
      <c r="A136" s="1005" t="s">
        <v>2391</v>
      </c>
      <c r="B136" s="286"/>
      <c r="C136" s="294" t="s">
        <v>1397</v>
      </c>
      <c r="D136" s="1027"/>
      <c r="E136" s="1027"/>
      <c r="F136" s="1027"/>
      <c r="G136" s="1027"/>
      <c r="H136" s="1028"/>
      <c r="I136" s="1028"/>
      <c r="J136" s="1028"/>
      <c r="K136" s="1028"/>
      <c r="L136" s="1028"/>
      <c r="M136" s="1027"/>
      <c r="N136" s="1027"/>
      <c r="O136" s="1027"/>
      <c r="P136" s="1027"/>
      <c r="Q136" s="1027"/>
      <c r="R136" s="1097"/>
      <c r="S136" s="1097"/>
      <c r="T136" s="1097"/>
      <c r="U136" s="1027"/>
      <c r="V136" s="1027"/>
      <c r="W136" s="1906"/>
      <c r="X136" s="165"/>
      <c r="Y136" s="1141"/>
      <c r="Z136" s="1147"/>
      <c r="AA136" s="849"/>
      <c r="AB136" s="849"/>
      <c r="AC136" s="849"/>
      <c r="AD136" s="849"/>
      <c r="AE136" s="849"/>
      <c r="AF136" s="849"/>
      <c r="AG136" s="849"/>
      <c r="AH136" s="1148"/>
      <c r="AI136" s="1144"/>
      <c r="AJ136" s="849"/>
      <c r="AK136" s="849"/>
      <c r="AL136" s="849"/>
      <c r="AM136" s="849"/>
      <c r="AN136" s="1153"/>
      <c r="AO136" s="1158"/>
      <c r="AP136" s="1197"/>
    </row>
    <row r="137" spans="1:44" s="161" customFormat="1" ht="24.95" customHeight="1">
      <c r="A137" s="1013" t="s">
        <v>2392</v>
      </c>
      <c r="B137" s="15">
        <v>40</v>
      </c>
      <c r="C137" s="1834" t="s">
        <v>1703</v>
      </c>
      <c r="D137" s="1013"/>
      <c r="E137" s="1013" t="s">
        <v>1664</v>
      </c>
      <c r="F137" s="1029" t="s">
        <v>1350</v>
      </c>
      <c r="G137" s="1029">
        <v>3.15</v>
      </c>
      <c r="H137" s="1042" t="s">
        <v>1194</v>
      </c>
      <c r="I137" s="1042" t="s">
        <v>1237</v>
      </c>
      <c r="J137" s="1057">
        <v>2110</v>
      </c>
      <c r="K137" s="1057">
        <v>2200</v>
      </c>
      <c r="L137" s="1057"/>
      <c r="M137" s="1029" t="s">
        <v>39</v>
      </c>
      <c r="N137" s="1029"/>
      <c r="O137" s="1029" t="s">
        <v>14</v>
      </c>
      <c r="P137" s="874"/>
      <c r="Q137" s="874"/>
      <c r="R137" s="1099"/>
      <c r="S137" s="1099"/>
      <c r="T137" s="1099">
        <v>-167</v>
      </c>
      <c r="U137" s="1013" t="s">
        <v>1270</v>
      </c>
      <c r="V137" s="1029" t="s">
        <v>21</v>
      </c>
      <c r="W137" s="1910"/>
      <c r="X137" s="910" t="s">
        <v>1706</v>
      </c>
      <c r="Y137" s="1180"/>
      <c r="Z137" s="1149"/>
      <c r="AA137" s="850"/>
      <c r="AB137" s="850"/>
      <c r="AC137" s="850"/>
      <c r="AD137" s="850"/>
      <c r="AE137" s="850"/>
      <c r="AF137" s="850"/>
      <c r="AG137" s="850"/>
      <c r="AH137" s="1150"/>
      <c r="AI137" s="1145"/>
      <c r="AJ137" s="850"/>
      <c r="AK137" s="850"/>
      <c r="AL137" s="850"/>
      <c r="AM137" s="850"/>
      <c r="AN137" s="1154"/>
      <c r="AO137" s="1159"/>
      <c r="AP137" s="1222"/>
      <c r="AQ137" s="160"/>
      <c r="AR137" s="160"/>
    </row>
    <row r="138" spans="1:44" s="161" customFormat="1" ht="24.95" customHeight="1">
      <c r="A138" s="1013" t="s">
        <v>2393</v>
      </c>
      <c r="B138" s="15">
        <v>40</v>
      </c>
      <c r="C138" s="1835"/>
      <c r="D138" s="1013"/>
      <c r="E138" s="1013" t="s">
        <v>1664</v>
      </c>
      <c r="F138" s="1029" t="s">
        <v>1369</v>
      </c>
      <c r="G138" s="1029">
        <v>3.15</v>
      </c>
      <c r="H138" s="1042" t="s">
        <v>1194</v>
      </c>
      <c r="I138" s="1042" t="s">
        <v>1237</v>
      </c>
      <c r="J138" s="1057">
        <v>2110</v>
      </c>
      <c r="K138" s="1057">
        <v>2200</v>
      </c>
      <c r="L138" s="1057"/>
      <c r="M138" s="1029" t="s">
        <v>39</v>
      </c>
      <c r="N138" s="1029"/>
      <c r="O138" s="1029" t="s">
        <v>14</v>
      </c>
      <c r="P138" s="874"/>
      <c r="Q138" s="874"/>
      <c r="R138" s="1099"/>
      <c r="S138" s="1099"/>
      <c r="T138" s="1099">
        <v>-194</v>
      </c>
      <c r="U138" s="1013" t="s">
        <v>1270</v>
      </c>
      <c r="V138" s="1029"/>
      <c r="W138" s="1910"/>
      <c r="X138" s="1161" t="s">
        <v>1392</v>
      </c>
      <c r="Y138" s="1180"/>
      <c r="Z138" s="1149"/>
      <c r="AA138" s="850"/>
      <c r="AB138" s="850"/>
      <c r="AC138" s="850"/>
      <c r="AD138" s="850"/>
      <c r="AE138" s="850"/>
      <c r="AF138" s="850"/>
      <c r="AG138" s="850"/>
      <c r="AH138" s="1150"/>
      <c r="AI138" s="1145"/>
      <c r="AJ138" s="850"/>
      <c r="AK138" s="850"/>
      <c r="AL138" s="850"/>
      <c r="AM138" s="850"/>
      <c r="AN138" s="1154"/>
      <c r="AO138" s="1159"/>
      <c r="AP138" s="1222"/>
      <c r="AQ138" s="160"/>
      <c r="AR138" s="160"/>
    </row>
    <row r="139" spans="1:44" s="161" customFormat="1" ht="24.95" customHeight="1">
      <c r="A139" s="1013" t="s">
        <v>2394</v>
      </c>
      <c r="B139" s="15">
        <v>40</v>
      </c>
      <c r="C139" s="1851"/>
      <c r="D139" s="1013"/>
      <c r="E139" s="1013" t="s">
        <v>1664</v>
      </c>
      <c r="F139" s="1029" t="s">
        <v>1378</v>
      </c>
      <c r="G139" s="1029">
        <v>3.15</v>
      </c>
      <c r="H139" s="1042" t="s">
        <v>1194</v>
      </c>
      <c r="I139" s="1042" t="s">
        <v>1237</v>
      </c>
      <c r="J139" s="1057">
        <v>2110</v>
      </c>
      <c r="K139" s="1057">
        <v>2200</v>
      </c>
      <c r="L139" s="1057"/>
      <c r="M139" s="1029" t="s">
        <v>39</v>
      </c>
      <c r="N139" s="1029"/>
      <c r="O139" s="1029" t="s">
        <v>14</v>
      </c>
      <c r="P139" s="874"/>
      <c r="Q139" s="874"/>
      <c r="R139" s="1099"/>
      <c r="S139" s="1099"/>
      <c r="T139" s="1099">
        <v>-194</v>
      </c>
      <c r="U139" s="1013" t="s">
        <v>1270</v>
      </c>
      <c r="V139" s="1029"/>
      <c r="W139" s="1910"/>
      <c r="X139" s="910" t="s">
        <v>1391</v>
      </c>
      <c r="Y139" s="1180"/>
      <c r="Z139" s="1149"/>
      <c r="AA139" s="850"/>
      <c r="AB139" s="850"/>
      <c r="AC139" s="850"/>
      <c r="AD139" s="850"/>
      <c r="AE139" s="850"/>
      <c r="AF139" s="850"/>
      <c r="AG139" s="850"/>
      <c r="AH139" s="1150"/>
      <c r="AI139" s="1145"/>
      <c r="AJ139" s="850"/>
      <c r="AK139" s="850"/>
      <c r="AL139" s="850"/>
      <c r="AM139" s="850"/>
      <c r="AN139" s="1154"/>
      <c r="AO139" s="1159"/>
      <c r="AP139" s="1222"/>
      <c r="AQ139" s="160"/>
      <c r="AR139" s="160"/>
    </row>
    <row r="140" spans="1:44" s="161" customFormat="1" ht="24.95" customHeight="1">
      <c r="A140" s="1012" t="s">
        <v>2395</v>
      </c>
      <c r="B140" s="302">
        <v>40</v>
      </c>
      <c r="C140" s="1852" t="s">
        <v>1381</v>
      </c>
      <c r="D140" s="1012"/>
      <c r="E140" s="1012" t="s">
        <v>1664</v>
      </c>
      <c r="F140" s="1032" t="s">
        <v>1350</v>
      </c>
      <c r="G140" s="1032">
        <v>3.15</v>
      </c>
      <c r="H140" s="1040" t="s">
        <v>1194</v>
      </c>
      <c r="I140" s="1040" t="s">
        <v>1237</v>
      </c>
      <c r="J140" s="1058">
        <v>1805</v>
      </c>
      <c r="K140" s="1058">
        <v>1880</v>
      </c>
      <c r="L140" s="1058"/>
      <c r="M140" s="1032" t="s">
        <v>39</v>
      </c>
      <c r="N140" s="1032"/>
      <c r="O140" s="1032" t="s">
        <v>14</v>
      </c>
      <c r="P140" s="1103"/>
      <c r="Q140" s="1103"/>
      <c r="R140" s="1100"/>
      <c r="S140" s="1100"/>
      <c r="T140" s="1100">
        <v>-167</v>
      </c>
      <c r="U140" s="1012" t="s">
        <v>1270</v>
      </c>
      <c r="V140" s="1032" t="s">
        <v>21</v>
      </c>
      <c r="W140" s="1911"/>
      <c r="X140" s="1162" t="s">
        <v>1353</v>
      </c>
      <c r="Y140" s="1181"/>
      <c r="Z140" s="1151"/>
      <c r="AA140" s="851"/>
      <c r="AB140" s="851"/>
      <c r="AC140" s="851"/>
      <c r="AD140" s="851"/>
      <c r="AE140" s="851"/>
      <c r="AF140" s="851"/>
      <c r="AG140" s="851"/>
      <c r="AH140" s="1152"/>
      <c r="AI140" s="1146"/>
      <c r="AJ140" s="851"/>
      <c r="AK140" s="851"/>
      <c r="AL140" s="851"/>
      <c r="AM140" s="851"/>
      <c r="AN140" s="1155"/>
      <c r="AO140" s="1160"/>
      <c r="AP140" s="1223"/>
      <c r="AQ140" s="160"/>
      <c r="AR140" s="160"/>
    </row>
    <row r="141" spans="1:44" s="161" customFormat="1" ht="24.95" customHeight="1">
      <c r="A141" s="1012" t="s">
        <v>2396</v>
      </c>
      <c r="B141" s="302">
        <v>40</v>
      </c>
      <c r="C141" s="1853"/>
      <c r="D141" s="1012"/>
      <c r="E141" s="1012" t="s">
        <v>1664</v>
      </c>
      <c r="F141" s="1032" t="s">
        <v>1369</v>
      </c>
      <c r="G141" s="1032">
        <v>3.15</v>
      </c>
      <c r="H141" s="1040" t="s">
        <v>1194</v>
      </c>
      <c r="I141" s="1040" t="s">
        <v>1237</v>
      </c>
      <c r="J141" s="1058">
        <v>1805</v>
      </c>
      <c r="K141" s="1058">
        <v>1880</v>
      </c>
      <c r="L141" s="1058"/>
      <c r="M141" s="1032" t="s">
        <v>39</v>
      </c>
      <c r="N141" s="1032"/>
      <c r="O141" s="1032" t="s">
        <v>14</v>
      </c>
      <c r="P141" s="1103"/>
      <c r="Q141" s="1103"/>
      <c r="R141" s="1100"/>
      <c r="S141" s="1100"/>
      <c r="T141" s="1100">
        <v>-194</v>
      </c>
      <c r="U141" s="1012" t="s">
        <v>1270</v>
      </c>
      <c r="V141" s="1032"/>
      <c r="W141" s="1911"/>
      <c r="X141" s="1162" t="s">
        <v>1392</v>
      </c>
      <c r="Y141" s="1181"/>
      <c r="Z141" s="1151"/>
      <c r="AA141" s="851"/>
      <c r="AB141" s="851"/>
      <c r="AC141" s="851"/>
      <c r="AD141" s="851"/>
      <c r="AE141" s="851"/>
      <c r="AF141" s="851"/>
      <c r="AG141" s="851"/>
      <c r="AH141" s="1152"/>
      <c r="AI141" s="1146"/>
      <c r="AJ141" s="851"/>
      <c r="AK141" s="851"/>
      <c r="AL141" s="851"/>
      <c r="AM141" s="851"/>
      <c r="AN141" s="1155"/>
      <c r="AO141" s="1160"/>
      <c r="AP141" s="1223"/>
      <c r="AQ141" s="160"/>
      <c r="AR141" s="160"/>
    </row>
    <row r="142" spans="1:44" s="161" customFormat="1" ht="24.95" customHeight="1">
      <c r="A142" s="1012" t="s">
        <v>2397</v>
      </c>
      <c r="B142" s="302">
        <v>40</v>
      </c>
      <c r="C142" s="1854"/>
      <c r="D142" s="1012"/>
      <c r="E142" s="1012" t="s">
        <v>1664</v>
      </c>
      <c r="F142" s="1032" t="s">
        <v>1378</v>
      </c>
      <c r="G142" s="1032">
        <v>3.15</v>
      </c>
      <c r="H142" s="1040" t="s">
        <v>1194</v>
      </c>
      <c r="I142" s="1040" t="s">
        <v>1237</v>
      </c>
      <c r="J142" s="1058">
        <v>1805</v>
      </c>
      <c r="K142" s="1058">
        <v>1880</v>
      </c>
      <c r="L142" s="1058"/>
      <c r="M142" s="1032" t="s">
        <v>39</v>
      </c>
      <c r="N142" s="1032"/>
      <c r="O142" s="1032" t="s">
        <v>14</v>
      </c>
      <c r="P142" s="1103"/>
      <c r="Q142" s="1103"/>
      <c r="R142" s="1100"/>
      <c r="S142" s="1100"/>
      <c r="T142" s="1100">
        <v>-194</v>
      </c>
      <c r="U142" s="1012" t="s">
        <v>1270</v>
      </c>
      <c r="V142" s="1032"/>
      <c r="W142" s="1911"/>
      <c r="X142" s="1162" t="s">
        <v>1391</v>
      </c>
      <c r="Y142" s="1181"/>
      <c r="Z142" s="1151"/>
      <c r="AA142" s="851"/>
      <c r="AB142" s="851"/>
      <c r="AC142" s="851"/>
      <c r="AD142" s="851"/>
      <c r="AE142" s="851"/>
      <c r="AF142" s="851"/>
      <c r="AG142" s="851"/>
      <c r="AH142" s="1152"/>
      <c r="AI142" s="1146"/>
      <c r="AJ142" s="851"/>
      <c r="AK142" s="851"/>
      <c r="AL142" s="851"/>
      <c r="AM142" s="851"/>
      <c r="AN142" s="1155"/>
      <c r="AO142" s="1160"/>
      <c r="AP142" s="1223"/>
      <c r="AQ142" s="160"/>
      <c r="AR142" s="160"/>
    </row>
    <row r="143" spans="1:44" s="161" customFormat="1" ht="24.95" customHeight="1">
      <c r="A143" s="1013" t="s">
        <v>2398</v>
      </c>
      <c r="B143" s="15">
        <v>40</v>
      </c>
      <c r="C143" s="1834" t="s">
        <v>1383</v>
      </c>
      <c r="D143" s="1013"/>
      <c r="E143" s="1013" t="s">
        <v>1349</v>
      </c>
      <c r="F143" s="1029" t="s">
        <v>1351</v>
      </c>
      <c r="G143" s="1029">
        <v>3.15</v>
      </c>
      <c r="H143" s="1042" t="s">
        <v>1194</v>
      </c>
      <c r="I143" s="1042" t="s">
        <v>1237</v>
      </c>
      <c r="J143" s="1057">
        <v>2620</v>
      </c>
      <c r="K143" s="1057">
        <v>2690</v>
      </c>
      <c r="L143" s="1057"/>
      <c r="M143" s="1029" t="s">
        <v>39</v>
      </c>
      <c r="N143" s="1029"/>
      <c r="O143" s="1029" t="s">
        <v>14</v>
      </c>
      <c r="P143" s="874"/>
      <c r="Q143" s="874"/>
      <c r="R143" s="1099"/>
      <c r="S143" s="1099"/>
      <c r="T143" s="1099">
        <v>-167</v>
      </c>
      <c r="U143" s="1013" t="s">
        <v>1270</v>
      </c>
      <c r="V143" s="1029" t="s">
        <v>21</v>
      </c>
      <c r="W143" s="1910"/>
      <c r="X143" s="910" t="s">
        <v>1356</v>
      </c>
      <c r="Y143" s="1180"/>
      <c r="Z143" s="1149"/>
      <c r="AA143" s="850"/>
      <c r="AB143" s="850"/>
      <c r="AC143" s="850"/>
      <c r="AD143" s="850"/>
      <c r="AE143" s="850"/>
      <c r="AF143" s="850"/>
      <c r="AG143" s="850"/>
      <c r="AH143" s="1150"/>
      <c r="AI143" s="1145"/>
      <c r="AJ143" s="850"/>
      <c r="AK143" s="850"/>
      <c r="AL143" s="850"/>
      <c r="AM143" s="850"/>
      <c r="AN143" s="1154"/>
      <c r="AO143" s="1159"/>
      <c r="AP143" s="1222"/>
      <c r="AQ143" s="160"/>
      <c r="AR143" s="160"/>
    </row>
    <row r="144" spans="1:44" s="161" customFormat="1" ht="24.95" customHeight="1">
      <c r="A144" s="1013" t="s">
        <v>2399</v>
      </c>
      <c r="B144" s="15">
        <v>40</v>
      </c>
      <c r="C144" s="1835"/>
      <c r="D144" s="1013"/>
      <c r="E144" s="1013" t="s">
        <v>1349</v>
      </c>
      <c r="F144" s="1029" t="s">
        <v>1369</v>
      </c>
      <c r="G144" s="1029">
        <v>3.15</v>
      </c>
      <c r="H144" s="1042" t="s">
        <v>1194</v>
      </c>
      <c r="I144" s="1042" t="s">
        <v>1237</v>
      </c>
      <c r="J144" s="1057">
        <v>2620</v>
      </c>
      <c r="K144" s="1057">
        <v>2690</v>
      </c>
      <c r="L144" s="1057"/>
      <c r="M144" s="1029" t="s">
        <v>39</v>
      </c>
      <c r="N144" s="1029"/>
      <c r="O144" s="1029" t="s">
        <v>14</v>
      </c>
      <c r="P144" s="874"/>
      <c r="Q144" s="874"/>
      <c r="R144" s="1099"/>
      <c r="S144" s="1099"/>
      <c r="T144" s="1099">
        <v>-194</v>
      </c>
      <c r="U144" s="1013" t="s">
        <v>1270</v>
      </c>
      <c r="V144" s="1029"/>
      <c r="W144" s="1910"/>
      <c r="X144" s="1161" t="s">
        <v>1392</v>
      </c>
      <c r="Y144" s="1180"/>
      <c r="Z144" s="1149"/>
      <c r="AA144" s="850"/>
      <c r="AB144" s="850"/>
      <c r="AC144" s="850"/>
      <c r="AD144" s="850"/>
      <c r="AE144" s="850"/>
      <c r="AF144" s="850"/>
      <c r="AG144" s="850"/>
      <c r="AH144" s="1150"/>
      <c r="AI144" s="1145"/>
      <c r="AJ144" s="850"/>
      <c r="AK144" s="850"/>
      <c r="AL144" s="850"/>
      <c r="AM144" s="850"/>
      <c r="AN144" s="1154"/>
      <c r="AO144" s="1159"/>
      <c r="AP144" s="1222"/>
      <c r="AQ144" s="160"/>
      <c r="AR144" s="160"/>
    </row>
    <row r="145" spans="1:44" s="161" customFormat="1" ht="24.95" customHeight="1">
      <c r="A145" s="1013" t="s">
        <v>2400</v>
      </c>
      <c r="B145" s="15">
        <v>40</v>
      </c>
      <c r="C145" s="1851"/>
      <c r="D145" s="1013"/>
      <c r="E145" s="1013" t="s">
        <v>1349</v>
      </c>
      <c r="F145" s="1029" t="s">
        <v>1378</v>
      </c>
      <c r="G145" s="1029">
        <v>3.15</v>
      </c>
      <c r="H145" s="1042" t="s">
        <v>1194</v>
      </c>
      <c r="I145" s="1042" t="s">
        <v>1237</v>
      </c>
      <c r="J145" s="1057">
        <v>2620</v>
      </c>
      <c r="K145" s="1057">
        <v>2690</v>
      </c>
      <c r="L145" s="1057"/>
      <c r="M145" s="1029" t="s">
        <v>39</v>
      </c>
      <c r="N145" s="1029"/>
      <c r="O145" s="1029" t="s">
        <v>14</v>
      </c>
      <c r="P145" s="874"/>
      <c r="Q145" s="874"/>
      <c r="R145" s="1099"/>
      <c r="S145" s="1099"/>
      <c r="T145" s="1099">
        <v>-194</v>
      </c>
      <c r="U145" s="1013" t="s">
        <v>1270</v>
      </c>
      <c r="V145" s="1029"/>
      <c r="W145" s="1910"/>
      <c r="X145" s="910" t="s">
        <v>1391</v>
      </c>
      <c r="Y145" s="1180"/>
      <c r="Z145" s="1149"/>
      <c r="AA145" s="850"/>
      <c r="AB145" s="850"/>
      <c r="AC145" s="850"/>
      <c r="AD145" s="850"/>
      <c r="AE145" s="850"/>
      <c r="AF145" s="850"/>
      <c r="AG145" s="850"/>
      <c r="AH145" s="1150"/>
      <c r="AI145" s="1145"/>
      <c r="AJ145" s="850"/>
      <c r="AK145" s="850"/>
      <c r="AL145" s="850"/>
      <c r="AM145" s="850"/>
      <c r="AN145" s="1154"/>
      <c r="AO145" s="1159"/>
      <c r="AP145" s="1222"/>
      <c r="AQ145" s="160"/>
      <c r="AR145" s="160"/>
    </row>
    <row r="146" spans="1:44" s="161" customFormat="1" ht="24.95" customHeight="1">
      <c r="A146" s="1012" t="s">
        <v>2401</v>
      </c>
      <c r="B146" s="302">
        <v>40</v>
      </c>
      <c r="C146" s="313" t="s">
        <v>1572</v>
      </c>
      <c r="D146" s="1012"/>
      <c r="E146" s="1012" t="s">
        <v>1664</v>
      </c>
      <c r="F146" s="1032" t="s">
        <v>1388</v>
      </c>
      <c r="G146" s="1032">
        <v>3.15</v>
      </c>
      <c r="H146" s="1040" t="s">
        <v>1194</v>
      </c>
      <c r="I146" s="1040" t="s">
        <v>1237</v>
      </c>
      <c r="J146" s="1058">
        <v>617</v>
      </c>
      <c r="K146" s="1058">
        <v>960</v>
      </c>
      <c r="L146" s="1058"/>
      <c r="M146" s="1032" t="s">
        <v>39</v>
      </c>
      <c r="N146" s="1032"/>
      <c r="O146" s="1032" t="s">
        <v>14</v>
      </c>
      <c r="P146" s="1103"/>
      <c r="Q146" s="1103"/>
      <c r="R146" s="1100"/>
      <c r="S146" s="1100"/>
      <c r="T146" s="1100">
        <v>-172</v>
      </c>
      <c r="U146" s="1012" t="s">
        <v>1270</v>
      </c>
      <c r="V146" s="1032" t="s">
        <v>21</v>
      </c>
      <c r="W146" s="1911"/>
      <c r="X146" s="1162" t="s">
        <v>1390</v>
      </c>
      <c r="Y146" s="1181"/>
      <c r="Z146" s="1151"/>
      <c r="AA146" s="851"/>
      <c r="AB146" s="851"/>
      <c r="AC146" s="851"/>
      <c r="AD146" s="851"/>
      <c r="AE146" s="851"/>
      <c r="AF146" s="851"/>
      <c r="AG146" s="851"/>
      <c r="AH146" s="1152"/>
      <c r="AI146" s="1146"/>
      <c r="AJ146" s="851"/>
      <c r="AK146" s="851"/>
      <c r="AL146" s="851"/>
      <c r="AM146" s="851"/>
      <c r="AN146" s="1155"/>
      <c r="AO146" s="1160"/>
      <c r="AP146" s="1223"/>
      <c r="AQ146" s="160"/>
      <c r="AR146" s="160"/>
    </row>
    <row r="147" spans="1:44" s="162" customFormat="1" ht="24.95" customHeight="1">
      <c r="A147" s="1005" t="s">
        <v>2402</v>
      </c>
      <c r="B147" s="286"/>
      <c r="C147" s="294" t="s">
        <v>1398</v>
      </c>
      <c r="D147" s="1027"/>
      <c r="E147" s="1027"/>
      <c r="F147" s="1027"/>
      <c r="G147" s="1027"/>
      <c r="H147" s="1028"/>
      <c r="I147" s="1028"/>
      <c r="J147" s="1028"/>
      <c r="K147" s="1028"/>
      <c r="L147" s="1028"/>
      <c r="M147" s="1027"/>
      <c r="N147" s="1027"/>
      <c r="O147" s="1027"/>
      <c r="P147" s="1027"/>
      <c r="Q147" s="1027"/>
      <c r="R147" s="1097"/>
      <c r="S147" s="1097"/>
      <c r="T147" s="1097"/>
      <c r="U147" s="1027"/>
      <c r="V147" s="1027"/>
      <c r="W147" s="1906"/>
      <c r="X147" s="165"/>
      <c r="Y147" s="1141"/>
      <c r="Z147" s="1147"/>
      <c r="AA147" s="849"/>
      <c r="AB147" s="849"/>
      <c r="AC147" s="849"/>
      <c r="AD147" s="849"/>
      <c r="AE147" s="849"/>
      <c r="AF147" s="849"/>
      <c r="AG147" s="849"/>
      <c r="AH147" s="1148"/>
      <c r="AI147" s="1144"/>
      <c r="AJ147" s="849"/>
      <c r="AK147" s="849"/>
      <c r="AL147" s="849"/>
      <c r="AM147" s="849"/>
      <c r="AN147" s="1153"/>
      <c r="AO147" s="1158"/>
      <c r="AP147" s="1197"/>
    </row>
    <row r="148" spans="1:44" s="161" customFormat="1" ht="24.95" customHeight="1">
      <c r="A148" s="887" t="s">
        <v>2403</v>
      </c>
      <c r="B148" s="13">
        <v>40</v>
      </c>
      <c r="C148" s="1866" t="s">
        <v>2445</v>
      </c>
      <c r="D148" s="1013"/>
      <c r="E148" s="1013" t="s">
        <v>1664</v>
      </c>
      <c r="F148" s="1029" t="s">
        <v>1350</v>
      </c>
      <c r="G148" s="1029">
        <v>3.15</v>
      </c>
      <c r="H148" s="1042" t="s">
        <v>1194</v>
      </c>
      <c r="I148" s="1042" t="s">
        <v>875</v>
      </c>
      <c r="J148" s="1057">
        <v>2300</v>
      </c>
      <c r="K148" s="1057">
        <v>2400</v>
      </c>
      <c r="L148" s="1057"/>
      <c r="M148" s="1029" t="s">
        <v>39</v>
      </c>
      <c r="N148" s="1029"/>
      <c r="O148" s="1029" t="s">
        <v>14</v>
      </c>
      <c r="P148" s="874"/>
      <c r="Q148" s="874"/>
      <c r="R148" s="1099"/>
      <c r="S148" s="1099"/>
      <c r="T148" s="1105">
        <v>-12</v>
      </c>
      <c r="U148" s="1013" t="s">
        <v>16</v>
      </c>
      <c r="V148" s="1029" t="s">
        <v>21</v>
      </c>
      <c r="W148" s="1910"/>
      <c r="X148" s="910" t="s">
        <v>1706</v>
      </c>
      <c r="Y148" s="1180"/>
      <c r="Z148" s="1149"/>
      <c r="AA148" s="850"/>
      <c r="AB148" s="850"/>
      <c r="AC148" s="850"/>
      <c r="AD148" s="850"/>
      <c r="AE148" s="850"/>
      <c r="AF148" s="850"/>
      <c r="AG148" s="850"/>
      <c r="AH148" s="1150"/>
      <c r="AI148" s="1145"/>
      <c r="AJ148" s="888">
        <v>-13.2219</v>
      </c>
      <c r="AK148" s="850"/>
      <c r="AL148" s="888">
        <v>-12.8185</v>
      </c>
      <c r="AM148" s="850"/>
      <c r="AN148" s="1192">
        <v>-13.3384</v>
      </c>
      <c r="AO148" s="1159" t="s">
        <v>12271</v>
      </c>
      <c r="AP148" s="1222"/>
      <c r="AQ148" s="160"/>
      <c r="AR148" s="160"/>
    </row>
    <row r="149" spans="1:44" s="161" customFormat="1" ht="24.95" customHeight="1">
      <c r="A149" s="887" t="s">
        <v>2404</v>
      </c>
      <c r="B149" s="13">
        <v>40</v>
      </c>
      <c r="C149" s="1868"/>
      <c r="D149" s="1013"/>
      <c r="E149" s="1013" t="s">
        <v>1664</v>
      </c>
      <c r="F149" s="1029" t="s">
        <v>1350</v>
      </c>
      <c r="G149" s="1029">
        <v>3.15</v>
      </c>
      <c r="H149" s="1042" t="s">
        <v>1194</v>
      </c>
      <c r="I149" s="1042" t="s">
        <v>1237</v>
      </c>
      <c r="J149" s="1057">
        <v>2300</v>
      </c>
      <c r="K149" s="1057">
        <v>2400</v>
      </c>
      <c r="L149" s="1057"/>
      <c r="M149" s="1029" t="s">
        <v>39</v>
      </c>
      <c r="N149" s="1029"/>
      <c r="O149" s="1029" t="s">
        <v>14</v>
      </c>
      <c r="P149" s="874"/>
      <c r="Q149" s="874"/>
      <c r="R149" s="1099"/>
      <c r="S149" s="1099"/>
      <c r="T149" s="1099">
        <v>-9</v>
      </c>
      <c r="U149" s="1013" t="s">
        <v>16</v>
      </c>
      <c r="V149" s="1029" t="s">
        <v>21</v>
      </c>
      <c r="W149" s="1910"/>
      <c r="X149" s="910" t="s">
        <v>1706</v>
      </c>
      <c r="Y149" s="1180"/>
      <c r="Z149" s="1149"/>
      <c r="AA149" s="850"/>
      <c r="AB149" s="850"/>
      <c r="AC149" s="850"/>
      <c r="AD149" s="850"/>
      <c r="AE149" s="850"/>
      <c r="AF149" s="850"/>
      <c r="AG149" s="850"/>
      <c r="AH149" s="1150"/>
      <c r="AI149" s="1145"/>
      <c r="AJ149" s="888">
        <v>-13.6706</v>
      </c>
      <c r="AK149" s="850"/>
      <c r="AL149" s="888">
        <v>-12.582000000000001</v>
      </c>
      <c r="AM149" s="850"/>
      <c r="AN149" s="1192">
        <v>-13.5649</v>
      </c>
      <c r="AO149" s="1159" t="s">
        <v>12409</v>
      </c>
      <c r="AP149" s="1222"/>
      <c r="AQ149" s="160"/>
      <c r="AR149" s="160"/>
    </row>
    <row r="150" spans="1:44" s="161" customFormat="1" ht="24.95" customHeight="1">
      <c r="A150" s="1011" t="s">
        <v>2405</v>
      </c>
      <c r="B150" s="301">
        <v>40</v>
      </c>
      <c r="C150" s="1852" t="s">
        <v>2446</v>
      </c>
      <c r="D150" s="1012"/>
      <c r="E150" s="1012" t="s">
        <v>1664</v>
      </c>
      <c r="F150" s="1032" t="s">
        <v>1350</v>
      </c>
      <c r="G150" s="1032">
        <v>3.15</v>
      </c>
      <c r="H150" s="1040" t="s">
        <v>1194</v>
      </c>
      <c r="I150" s="1040" t="s">
        <v>875</v>
      </c>
      <c r="J150" s="1058">
        <v>2300</v>
      </c>
      <c r="K150" s="1058">
        <v>2400</v>
      </c>
      <c r="L150" s="1058"/>
      <c r="M150" s="1032" t="s">
        <v>39</v>
      </c>
      <c r="N150" s="1032"/>
      <c r="O150" s="1032" t="s">
        <v>14</v>
      </c>
      <c r="P150" s="1103"/>
      <c r="Q150" s="1103"/>
      <c r="R150" s="1100"/>
      <c r="S150" s="1100"/>
      <c r="T150" s="1104">
        <v>-12</v>
      </c>
      <c r="U150" s="1012" t="s">
        <v>16</v>
      </c>
      <c r="V150" s="1032" t="s">
        <v>21</v>
      </c>
      <c r="W150" s="1911"/>
      <c r="X150" s="1162" t="s">
        <v>1353</v>
      </c>
      <c r="Y150" s="1181"/>
      <c r="Z150" s="1151"/>
      <c r="AA150" s="851"/>
      <c r="AB150" s="851"/>
      <c r="AC150" s="851"/>
      <c r="AD150" s="851"/>
      <c r="AE150" s="851"/>
      <c r="AF150" s="851"/>
      <c r="AG150" s="851"/>
      <c r="AH150" s="1152"/>
      <c r="AI150" s="1146"/>
      <c r="AJ150" s="888">
        <v>-27.390999999999998</v>
      </c>
      <c r="AK150" s="851"/>
      <c r="AL150" s="888">
        <v>-25.435099999999998</v>
      </c>
      <c r="AM150" s="851"/>
      <c r="AN150" s="1192">
        <v>-26.244800000000001</v>
      </c>
      <c r="AO150" s="1160" t="s">
        <v>12271</v>
      </c>
      <c r="AP150" s="1223"/>
      <c r="AQ150" s="160"/>
      <c r="AR150" s="160"/>
    </row>
    <row r="151" spans="1:44" s="161" customFormat="1" ht="24.95" customHeight="1">
      <c r="A151" s="1011" t="s">
        <v>2406</v>
      </c>
      <c r="B151" s="301">
        <v>40</v>
      </c>
      <c r="C151" s="1854"/>
      <c r="D151" s="1012"/>
      <c r="E151" s="1012" t="s">
        <v>1664</v>
      </c>
      <c r="F151" s="1032" t="s">
        <v>1350</v>
      </c>
      <c r="G151" s="1032">
        <v>3.15</v>
      </c>
      <c r="H151" s="1040" t="s">
        <v>1194</v>
      </c>
      <c r="I151" s="1040" t="s">
        <v>1237</v>
      </c>
      <c r="J151" s="1058">
        <v>2300</v>
      </c>
      <c r="K151" s="1058">
        <v>2400</v>
      </c>
      <c r="L151" s="1058"/>
      <c r="M151" s="1032" t="s">
        <v>39</v>
      </c>
      <c r="N151" s="1032"/>
      <c r="O151" s="1032" t="s">
        <v>14</v>
      </c>
      <c r="P151" s="1103"/>
      <c r="Q151" s="1103"/>
      <c r="R151" s="1100"/>
      <c r="S151" s="1100"/>
      <c r="T151" s="1100">
        <v>-9</v>
      </c>
      <c r="U151" s="1012" t="s">
        <v>16</v>
      </c>
      <c r="V151" s="1032" t="s">
        <v>21</v>
      </c>
      <c r="W151" s="1911"/>
      <c r="X151" s="1162" t="s">
        <v>1353</v>
      </c>
      <c r="Y151" s="1181"/>
      <c r="Z151" s="1151"/>
      <c r="AA151" s="851"/>
      <c r="AB151" s="851"/>
      <c r="AC151" s="851"/>
      <c r="AD151" s="851"/>
      <c r="AE151" s="851"/>
      <c r="AF151" s="851"/>
      <c r="AG151" s="851"/>
      <c r="AH151" s="1152"/>
      <c r="AI151" s="1146"/>
      <c r="AJ151" s="888">
        <v>-26.8064</v>
      </c>
      <c r="AK151" s="851"/>
      <c r="AL151" s="888">
        <v>-24.882100000000001</v>
      </c>
      <c r="AM151" s="851"/>
      <c r="AN151" s="1192">
        <v>-25.686199999999999</v>
      </c>
      <c r="AO151" s="1160" t="s">
        <v>12410</v>
      </c>
      <c r="AP151" s="1223"/>
      <c r="AQ151" s="160"/>
      <c r="AR151" s="160"/>
    </row>
    <row r="152" spans="1:44" s="161" customFormat="1" ht="24.95" customHeight="1">
      <c r="A152" s="887" t="s">
        <v>2407</v>
      </c>
      <c r="B152" s="13">
        <v>40</v>
      </c>
      <c r="C152" s="1866" t="s">
        <v>2450</v>
      </c>
      <c r="D152" s="1013"/>
      <c r="E152" s="1013" t="s">
        <v>1664</v>
      </c>
      <c r="F152" s="1029" t="s">
        <v>1350</v>
      </c>
      <c r="G152" s="1029">
        <v>3.15</v>
      </c>
      <c r="H152" s="1042" t="s">
        <v>1194</v>
      </c>
      <c r="I152" s="1042" t="s">
        <v>875</v>
      </c>
      <c r="J152" s="1057">
        <v>2300</v>
      </c>
      <c r="K152" s="1057">
        <v>2400</v>
      </c>
      <c r="L152" s="1057"/>
      <c r="M152" s="1029" t="s">
        <v>39</v>
      </c>
      <c r="N152" s="1029"/>
      <c r="O152" s="1029" t="s">
        <v>14</v>
      </c>
      <c r="P152" s="874"/>
      <c r="Q152" s="874"/>
      <c r="R152" s="1099"/>
      <c r="S152" s="1099"/>
      <c r="T152" s="1105">
        <v>-12</v>
      </c>
      <c r="U152" s="1013" t="s">
        <v>16</v>
      </c>
      <c r="V152" s="1029" t="s">
        <v>21</v>
      </c>
      <c r="W152" s="1910"/>
      <c r="X152" s="910" t="s">
        <v>1356</v>
      </c>
      <c r="Y152" s="1180"/>
      <c r="Z152" s="1149"/>
      <c r="AA152" s="850"/>
      <c r="AB152" s="850"/>
      <c r="AC152" s="850"/>
      <c r="AD152" s="850"/>
      <c r="AE152" s="850"/>
      <c r="AF152" s="850"/>
      <c r="AG152" s="850"/>
      <c r="AH152" s="1150"/>
      <c r="AI152" s="1145"/>
      <c r="AJ152" s="888">
        <v>-20.153199999999998</v>
      </c>
      <c r="AK152" s="850"/>
      <c r="AL152" s="888">
        <v>-19.730499999999999</v>
      </c>
      <c r="AM152" s="850"/>
      <c r="AN152" s="1192">
        <v>-19.701499999999999</v>
      </c>
      <c r="AO152" s="1159" t="s">
        <v>12272</v>
      </c>
      <c r="AP152" s="1222"/>
      <c r="AQ152" s="160"/>
      <c r="AR152" s="160"/>
    </row>
    <row r="153" spans="1:44" s="161" customFormat="1" ht="24.95" customHeight="1">
      <c r="A153" s="887" t="s">
        <v>2408</v>
      </c>
      <c r="B153" s="13">
        <v>40</v>
      </c>
      <c r="C153" s="1868"/>
      <c r="D153" s="1013"/>
      <c r="E153" s="1013" t="s">
        <v>1664</v>
      </c>
      <c r="F153" s="1029" t="s">
        <v>1350</v>
      </c>
      <c r="G153" s="1029">
        <v>3.15</v>
      </c>
      <c r="H153" s="1042" t="s">
        <v>1194</v>
      </c>
      <c r="I153" s="1042" t="s">
        <v>1237</v>
      </c>
      <c r="J153" s="1057">
        <v>2300</v>
      </c>
      <c r="K153" s="1057">
        <v>2400</v>
      </c>
      <c r="L153" s="1057"/>
      <c r="M153" s="1029" t="s">
        <v>39</v>
      </c>
      <c r="N153" s="1029"/>
      <c r="O153" s="1029" t="s">
        <v>14</v>
      </c>
      <c r="P153" s="874"/>
      <c r="Q153" s="874"/>
      <c r="R153" s="1099"/>
      <c r="S153" s="1099"/>
      <c r="T153" s="1099">
        <v>-9</v>
      </c>
      <c r="U153" s="1013" t="s">
        <v>16</v>
      </c>
      <c r="V153" s="1029" t="s">
        <v>21</v>
      </c>
      <c r="W153" s="1910"/>
      <c r="X153" s="910" t="s">
        <v>1356</v>
      </c>
      <c r="Y153" s="1180"/>
      <c r="Z153" s="1149"/>
      <c r="AA153" s="850"/>
      <c r="AB153" s="850"/>
      <c r="AC153" s="850"/>
      <c r="AD153" s="850"/>
      <c r="AE153" s="850"/>
      <c r="AF153" s="850"/>
      <c r="AG153" s="850"/>
      <c r="AH153" s="1150"/>
      <c r="AI153" s="1145"/>
      <c r="AJ153" s="888">
        <v>-19.509599999999999</v>
      </c>
      <c r="AK153" s="850"/>
      <c r="AL153" s="888">
        <v>-19.1432</v>
      </c>
      <c r="AM153" s="850"/>
      <c r="AN153" s="1192">
        <v>-20.571000000000002</v>
      </c>
      <c r="AO153" s="1159" t="s">
        <v>12411</v>
      </c>
      <c r="AP153" s="1222"/>
      <c r="AQ153" s="160"/>
      <c r="AR153" s="160"/>
    </row>
    <row r="154" spans="1:44" s="161" customFormat="1" ht="24.95" customHeight="1">
      <c r="A154" s="1011" t="s">
        <v>2409</v>
      </c>
      <c r="B154" s="301">
        <v>40</v>
      </c>
      <c r="C154" s="1852" t="s">
        <v>2447</v>
      </c>
      <c r="D154" s="1012"/>
      <c r="E154" s="1012" t="s">
        <v>1664</v>
      </c>
      <c r="F154" s="1032" t="s">
        <v>1364</v>
      </c>
      <c r="G154" s="1032">
        <v>3.15</v>
      </c>
      <c r="H154" s="1040" t="s">
        <v>1194</v>
      </c>
      <c r="I154" s="1040" t="s">
        <v>875</v>
      </c>
      <c r="J154" s="1058">
        <v>2300</v>
      </c>
      <c r="K154" s="1058">
        <v>2400</v>
      </c>
      <c r="L154" s="1058"/>
      <c r="M154" s="1032" t="s">
        <v>39</v>
      </c>
      <c r="N154" s="1032"/>
      <c r="O154" s="1032" t="s">
        <v>14</v>
      </c>
      <c r="P154" s="1103"/>
      <c r="Q154" s="1103"/>
      <c r="R154" s="1100"/>
      <c r="S154" s="1100"/>
      <c r="T154" s="1104">
        <v>-12</v>
      </c>
      <c r="U154" s="1012" t="s">
        <v>16</v>
      </c>
      <c r="V154" s="1032" t="s">
        <v>21</v>
      </c>
      <c r="W154" s="1911"/>
      <c r="X154" s="1162" t="s">
        <v>1375</v>
      </c>
      <c r="Y154" s="1181"/>
      <c r="Z154" s="1151"/>
      <c r="AA154" s="851"/>
      <c r="AB154" s="851"/>
      <c r="AC154" s="851"/>
      <c r="AD154" s="851"/>
      <c r="AE154" s="851"/>
      <c r="AF154" s="851"/>
      <c r="AG154" s="851"/>
      <c r="AH154" s="1152"/>
      <c r="AI154" s="1146"/>
      <c r="AJ154" s="888">
        <v>-31.192699999999999</v>
      </c>
      <c r="AK154" s="851"/>
      <c r="AL154" s="888">
        <v>-31.3626</v>
      </c>
      <c r="AM154" s="851"/>
      <c r="AN154" s="1192">
        <v>-32.013500000000001</v>
      </c>
      <c r="AO154" s="1160" t="s">
        <v>12273</v>
      </c>
      <c r="AP154" s="1223"/>
      <c r="AQ154" s="160"/>
      <c r="AR154" s="160"/>
    </row>
    <row r="155" spans="1:44" s="161" customFormat="1" ht="24.95" customHeight="1">
      <c r="A155" s="1011" t="s">
        <v>2410</v>
      </c>
      <c r="B155" s="301">
        <v>40</v>
      </c>
      <c r="C155" s="1854"/>
      <c r="D155" s="1012"/>
      <c r="E155" s="1012" t="s">
        <v>1664</v>
      </c>
      <c r="F155" s="1032" t="s">
        <v>1364</v>
      </c>
      <c r="G155" s="1032">
        <v>3.15</v>
      </c>
      <c r="H155" s="1040" t="s">
        <v>1194</v>
      </c>
      <c r="I155" s="1040" t="s">
        <v>1237</v>
      </c>
      <c r="J155" s="1058">
        <v>2300</v>
      </c>
      <c r="K155" s="1058">
        <v>2400</v>
      </c>
      <c r="L155" s="1058"/>
      <c r="M155" s="1032" t="s">
        <v>39</v>
      </c>
      <c r="N155" s="1032"/>
      <c r="O155" s="1032" t="s">
        <v>14</v>
      </c>
      <c r="P155" s="1103"/>
      <c r="Q155" s="1103"/>
      <c r="R155" s="1100"/>
      <c r="S155" s="1100"/>
      <c r="T155" s="1100">
        <v>-9</v>
      </c>
      <c r="U155" s="1012" t="s">
        <v>16</v>
      </c>
      <c r="V155" s="1032" t="s">
        <v>21</v>
      </c>
      <c r="W155" s="1911"/>
      <c r="X155" s="1162" t="s">
        <v>1375</v>
      </c>
      <c r="Y155" s="1181"/>
      <c r="Z155" s="1151"/>
      <c r="AA155" s="851"/>
      <c r="AB155" s="851"/>
      <c r="AC155" s="851"/>
      <c r="AD155" s="851"/>
      <c r="AE155" s="851"/>
      <c r="AF155" s="851"/>
      <c r="AG155" s="851"/>
      <c r="AH155" s="1152"/>
      <c r="AI155" s="1146"/>
      <c r="AJ155" s="888">
        <v>-31.258900000000001</v>
      </c>
      <c r="AK155" s="851"/>
      <c r="AL155" s="888">
        <v>-30.654499999999999</v>
      </c>
      <c r="AM155" s="851"/>
      <c r="AN155" s="1192">
        <v>-31.3523</v>
      </c>
      <c r="AO155" s="1160" t="s">
        <v>12412</v>
      </c>
      <c r="AP155" s="1223"/>
      <c r="AQ155" s="160"/>
      <c r="AR155" s="160"/>
    </row>
    <row r="156" spans="1:44" s="161" customFormat="1" ht="24.95" customHeight="1">
      <c r="A156" s="887" t="s">
        <v>2411</v>
      </c>
      <c r="B156" s="13">
        <v>40</v>
      </c>
      <c r="C156" s="335" t="s">
        <v>2448</v>
      </c>
      <c r="D156" s="1013"/>
      <c r="E156" s="1013" t="s">
        <v>1664</v>
      </c>
      <c r="F156" s="1029" t="s">
        <v>1369</v>
      </c>
      <c r="G156" s="1029">
        <v>3.15</v>
      </c>
      <c r="H156" s="1042" t="s">
        <v>1194</v>
      </c>
      <c r="I156" s="1042" t="s">
        <v>1237</v>
      </c>
      <c r="J156" s="1057">
        <v>2300</v>
      </c>
      <c r="K156" s="1057">
        <v>2400</v>
      </c>
      <c r="L156" s="1057"/>
      <c r="M156" s="1029" t="s">
        <v>39</v>
      </c>
      <c r="N156" s="1029"/>
      <c r="O156" s="1029" t="s">
        <v>14</v>
      </c>
      <c r="P156" s="874"/>
      <c r="Q156" s="874"/>
      <c r="R156" s="1099"/>
      <c r="S156" s="1099"/>
      <c r="T156" s="1099">
        <v>-3</v>
      </c>
      <c r="U156" s="1013" t="s">
        <v>16</v>
      </c>
      <c r="V156" s="1029" t="s">
        <v>21</v>
      </c>
      <c r="W156" s="1910"/>
      <c r="X156" s="910" t="s">
        <v>1375</v>
      </c>
      <c r="Y156" s="1180"/>
      <c r="Z156" s="1149"/>
      <c r="AA156" s="850"/>
      <c r="AB156" s="850"/>
      <c r="AC156" s="850"/>
      <c r="AD156" s="850"/>
      <c r="AE156" s="850"/>
      <c r="AF156" s="850"/>
      <c r="AG156" s="850"/>
      <c r="AH156" s="1150"/>
      <c r="AI156" s="1145"/>
      <c r="AJ156" s="888">
        <v>-20.2378</v>
      </c>
      <c r="AK156" s="850"/>
      <c r="AL156" s="888">
        <v>-20.609300000000001</v>
      </c>
      <c r="AM156" s="850"/>
      <c r="AN156" s="1192">
        <v>-20.584700000000002</v>
      </c>
      <c r="AO156" s="1159" t="s">
        <v>12413</v>
      </c>
      <c r="AP156" s="1222"/>
      <c r="AQ156" s="160"/>
      <c r="AR156" s="160"/>
    </row>
    <row r="157" spans="1:44" s="161" customFormat="1" ht="24.95" customHeight="1">
      <c r="A157" s="1011" t="s">
        <v>2412</v>
      </c>
      <c r="B157" s="301">
        <v>40</v>
      </c>
      <c r="C157" s="327" t="s">
        <v>2449</v>
      </c>
      <c r="D157" s="1012"/>
      <c r="E157" s="1012" t="s">
        <v>1664</v>
      </c>
      <c r="F157" s="1032" t="s">
        <v>1378</v>
      </c>
      <c r="G157" s="1032">
        <v>3.15</v>
      </c>
      <c r="H157" s="1040" t="s">
        <v>1194</v>
      </c>
      <c r="I157" s="1040" t="s">
        <v>1237</v>
      </c>
      <c r="J157" s="1058">
        <v>2300</v>
      </c>
      <c r="K157" s="1058">
        <v>2400</v>
      </c>
      <c r="L157" s="1058"/>
      <c r="M157" s="1032" t="s">
        <v>39</v>
      </c>
      <c r="N157" s="1032"/>
      <c r="O157" s="1032" t="s">
        <v>14</v>
      </c>
      <c r="P157" s="1103"/>
      <c r="Q157" s="1103"/>
      <c r="R157" s="1100"/>
      <c r="S157" s="1100"/>
      <c r="T157" s="1100">
        <v>-3</v>
      </c>
      <c r="U157" s="1012" t="s">
        <v>16</v>
      </c>
      <c r="V157" s="1032" t="s">
        <v>21</v>
      </c>
      <c r="W157" s="1911"/>
      <c r="X157" s="1162" t="s">
        <v>1375</v>
      </c>
      <c r="Y157" s="1181"/>
      <c r="Z157" s="1151"/>
      <c r="AA157" s="851"/>
      <c r="AB157" s="851"/>
      <c r="AC157" s="851"/>
      <c r="AD157" s="851"/>
      <c r="AE157" s="851"/>
      <c r="AF157" s="851"/>
      <c r="AG157" s="851"/>
      <c r="AH157" s="1152"/>
      <c r="AI157" s="1146"/>
      <c r="AJ157" s="888">
        <v>-20.578199999999999</v>
      </c>
      <c r="AK157" s="851"/>
      <c r="AL157" s="888">
        <v>-20.8186</v>
      </c>
      <c r="AM157" s="851"/>
      <c r="AN157" s="1192">
        <v>-20.711400000000001</v>
      </c>
      <c r="AO157" s="1160" t="s">
        <v>12413</v>
      </c>
      <c r="AP157" s="1223"/>
      <c r="AQ157" s="160"/>
      <c r="AR157" s="160"/>
    </row>
    <row r="158" spans="1:44" s="162" customFormat="1" ht="24.95" customHeight="1">
      <c r="A158" s="1005" t="s">
        <v>2413</v>
      </c>
      <c r="B158" s="286"/>
      <c r="C158" s="294" t="s">
        <v>1400</v>
      </c>
      <c r="D158" s="1027"/>
      <c r="E158" s="1027"/>
      <c r="F158" s="1027"/>
      <c r="G158" s="1027"/>
      <c r="H158" s="1028"/>
      <c r="I158" s="1028"/>
      <c r="J158" s="1028"/>
      <c r="K158" s="1028"/>
      <c r="L158" s="1028"/>
      <c r="M158" s="1027"/>
      <c r="N158" s="1027"/>
      <c r="O158" s="1027"/>
      <c r="P158" s="1027"/>
      <c r="Q158" s="1027"/>
      <c r="R158" s="1097"/>
      <c r="S158" s="1097"/>
      <c r="T158" s="1097"/>
      <c r="U158" s="1027"/>
      <c r="V158" s="1027"/>
      <c r="W158" s="1906"/>
      <c r="X158" s="165"/>
      <c r="Y158" s="1141"/>
      <c r="Z158" s="1147"/>
      <c r="AA158" s="849"/>
      <c r="AB158" s="849"/>
      <c r="AC158" s="849"/>
      <c r="AD158" s="849"/>
      <c r="AE158" s="849"/>
      <c r="AF158" s="849"/>
      <c r="AG158" s="849"/>
      <c r="AH158" s="1148"/>
      <c r="AI158" s="1144"/>
      <c r="AJ158" s="849"/>
      <c r="AK158" s="849"/>
      <c r="AL158" s="849"/>
      <c r="AM158" s="849"/>
      <c r="AN158" s="1153"/>
      <c r="AO158" s="1158"/>
      <c r="AP158" s="1197"/>
    </row>
    <row r="159" spans="1:44" s="161" customFormat="1" ht="24.95" customHeight="1">
      <c r="A159" s="887" t="s">
        <v>2414</v>
      </c>
      <c r="B159" s="13">
        <v>40</v>
      </c>
      <c r="C159" s="337" t="s">
        <v>1358</v>
      </c>
      <c r="D159" s="1013"/>
      <c r="E159" s="1013" t="s">
        <v>1664</v>
      </c>
      <c r="F159" s="1029" t="s">
        <v>1350</v>
      </c>
      <c r="G159" s="1029">
        <v>3.15</v>
      </c>
      <c r="H159" s="1042" t="s">
        <v>1194</v>
      </c>
      <c r="I159" s="1042" t="s">
        <v>1237</v>
      </c>
      <c r="J159" s="1057">
        <v>2110</v>
      </c>
      <c r="K159" s="1057">
        <v>2200</v>
      </c>
      <c r="L159" s="1057"/>
      <c r="M159" s="1029" t="s">
        <v>39</v>
      </c>
      <c r="N159" s="1029"/>
      <c r="O159" s="1029" t="s">
        <v>14</v>
      </c>
      <c r="P159" s="874"/>
      <c r="Q159" s="874"/>
      <c r="R159" s="1105">
        <v>25</v>
      </c>
      <c r="S159" s="1099"/>
      <c r="T159" s="1099"/>
      <c r="U159" s="1013" t="s">
        <v>18</v>
      </c>
      <c r="V159" s="1029" t="s">
        <v>21</v>
      </c>
      <c r="W159" s="1910"/>
      <c r="X159" s="910" t="s">
        <v>1706</v>
      </c>
      <c r="Y159" s="1180"/>
      <c r="Z159" s="1149"/>
      <c r="AA159" s="850"/>
      <c r="AB159" s="850"/>
      <c r="AC159" s="850"/>
      <c r="AD159" s="850"/>
      <c r="AE159" s="850"/>
      <c r="AF159" s="850"/>
      <c r="AG159" s="850"/>
      <c r="AH159" s="1150"/>
      <c r="AI159" s="1184">
        <v>6.3884248446832199</v>
      </c>
      <c r="AJ159" s="850"/>
      <c r="AK159" s="890">
        <v>6.8302875684650104</v>
      </c>
      <c r="AL159" s="850"/>
      <c r="AM159" s="850"/>
      <c r="AN159" s="1154"/>
      <c r="AO159" s="1159" t="s">
        <v>10013</v>
      </c>
      <c r="AP159" s="1222"/>
      <c r="AQ159" s="160"/>
      <c r="AR159" s="160"/>
    </row>
    <row r="160" spans="1:44" s="161" customFormat="1" ht="24.95" customHeight="1">
      <c r="A160" s="1011" t="s">
        <v>2415</v>
      </c>
      <c r="B160" s="301">
        <v>40</v>
      </c>
      <c r="C160" s="328" t="s">
        <v>1359</v>
      </c>
      <c r="D160" s="1012"/>
      <c r="E160" s="1012" t="s">
        <v>1664</v>
      </c>
      <c r="F160" s="1032" t="s">
        <v>1350</v>
      </c>
      <c r="G160" s="1032">
        <v>3.15</v>
      </c>
      <c r="H160" s="1040" t="s">
        <v>1194</v>
      </c>
      <c r="I160" s="1040" t="s">
        <v>1237</v>
      </c>
      <c r="J160" s="1058">
        <v>1805</v>
      </c>
      <c r="K160" s="1058">
        <v>1880</v>
      </c>
      <c r="L160" s="1058"/>
      <c r="M160" s="1032" t="s">
        <v>39</v>
      </c>
      <c r="N160" s="1032"/>
      <c r="O160" s="1032" t="s">
        <v>14</v>
      </c>
      <c r="P160" s="1103"/>
      <c r="Q160" s="1103"/>
      <c r="R160" s="1104">
        <v>14</v>
      </c>
      <c r="S160" s="1100"/>
      <c r="T160" s="1100"/>
      <c r="U160" s="1012" t="s">
        <v>18</v>
      </c>
      <c r="V160" s="1032" t="s">
        <v>21</v>
      </c>
      <c r="W160" s="1911"/>
      <c r="X160" s="1162" t="s">
        <v>1353</v>
      </c>
      <c r="Y160" s="1181"/>
      <c r="Z160" s="1151"/>
      <c r="AA160" s="851"/>
      <c r="AB160" s="851"/>
      <c r="AC160" s="851"/>
      <c r="AD160" s="851"/>
      <c r="AE160" s="851"/>
      <c r="AF160" s="851"/>
      <c r="AG160" s="851"/>
      <c r="AH160" s="1152"/>
      <c r="AI160" s="1231">
        <v>22.9887830511461</v>
      </c>
      <c r="AJ160" s="851"/>
      <c r="AK160" s="888">
        <v>24.102836593252999</v>
      </c>
      <c r="AL160" s="851"/>
      <c r="AM160" s="851"/>
      <c r="AN160" s="1155"/>
      <c r="AO160" s="1160" t="s">
        <v>10014</v>
      </c>
      <c r="AP160" s="1223"/>
      <c r="AQ160" s="160"/>
      <c r="AR160" s="160"/>
    </row>
    <row r="161" spans="1:44" s="161" customFormat="1" ht="24.95" customHeight="1">
      <c r="A161" s="887" t="s">
        <v>2416</v>
      </c>
      <c r="B161" s="13">
        <v>40</v>
      </c>
      <c r="C161" s="337" t="s">
        <v>1361</v>
      </c>
      <c r="D161" s="1013"/>
      <c r="E161" s="1013" t="s">
        <v>1664</v>
      </c>
      <c r="F161" s="1029" t="s">
        <v>1351</v>
      </c>
      <c r="G161" s="1029">
        <v>3.15</v>
      </c>
      <c r="H161" s="1042" t="s">
        <v>1194</v>
      </c>
      <c r="I161" s="1042" t="s">
        <v>1237</v>
      </c>
      <c r="J161" s="1057">
        <v>2620</v>
      </c>
      <c r="K161" s="1057">
        <v>2690</v>
      </c>
      <c r="L161" s="1057"/>
      <c r="M161" s="1029" t="s">
        <v>39</v>
      </c>
      <c r="N161" s="1029"/>
      <c r="O161" s="1029" t="s">
        <v>14</v>
      </c>
      <c r="P161" s="874"/>
      <c r="Q161" s="874"/>
      <c r="R161" s="1105">
        <v>17</v>
      </c>
      <c r="S161" s="1099"/>
      <c r="T161" s="1099"/>
      <c r="U161" s="1013" t="s">
        <v>18</v>
      </c>
      <c r="V161" s="1029" t="s">
        <v>21</v>
      </c>
      <c r="W161" s="1910"/>
      <c r="X161" s="910" t="s">
        <v>1356</v>
      </c>
      <c r="Y161" s="1180"/>
      <c r="Z161" s="1149"/>
      <c r="AA161" s="850"/>
      <c r="AB161" s="850"/>
      <c r="AC161" s="850"/>
      <c r="AD161" s="850"/>
      <c r="AE161" s="850"/>
      <c r="AF161" s="850"/>
      <c r="AG161" s="850"/>
      <c r="AH161" s="1150"/>
      <c r="AI161" s="1231">
        <v>19.808528395026801</v>
      </c>
      <c r="AJ161" s="850"/>
      <c r="AK161" s="888">
        <v>19.775282432740301</v>
      </c>
      <c r="AL161" s="850"/>
      <c r="AM161" s="850"/>
      <c r="AN161" s="1154"/>
      <c r="AO161" s="1159" t="s">
        <v>10015</v>
      </c>
      <c r="AP161" s="1222"/>
      <c r="AQ161" s="160"/>
      <c r="AR161" s="160"/>
    </row>
    <row r="162" spans="1:44" s="161" customFormat="1" ht="24.95" customHeight="1">
      <c r="A162" s="1011" t="s">
        <v>2417</v>
      </c>
      <c r="B162" s="301">
        <v>40</v>
      </c>
      <c r="C162" s="328" t="s">
        <v>1363</v>
      </c>
      <c r="D162" s="1012"/>
      <c r="E162" s="1012" t="s">
        <v>1664</v>
      </c>
      <c r="F162" s="1032" t="s">
        <v>1364</v>
      </c>
      <c r="G162" s="1032">
        <v>3.15</v>
      </c>
      <c r="H162" s="1040" t="s">
        <v>1194</v>
      </c>
      <c r="I162" s="1040" t="s">
        <v>1237</v>
      </c>
      <c r="J162" s="1058">
        <v>1710</v>
      </c>
      <c r="K162" s="1058">
        <v>2690</v>
      </c>
      <c r="L162" s="1058"/>
      <c r="M162" s="1032" t="s">
        <v>39</v>
      </c>
      <c r="N162" s="1032"/>
      <c r="O162" s="1032" t="s">
        <v>14</v>
      </c>
      <c r="P162" s="1103"/>
      <c r="Q162" s="1103"/>
      <c r="R162" s="1104">
        <v>35</v>
      </c>
      <c r="S162" s="1100"/>
      <c r="T162" s="1104"/>
      <c r="U162" s="1012" t="s">
        <v>18</v>
      </c>
      <c r="V162" s="1032" t="s">
        <v>21</v>
      </c>
      <c r="W162" s="1908"/>
      <c r="X162" s="892" t="s">
        <v>1365</v>
      </c>
      <c r="Y162" s="1181"/>
      <c r="Z162" s="1151"/>
      <c r="AA162" s="851"/>
      <c r="AB162" s="851"/>
      <c r="AC162" s="851"/>
      <c r="AD162" s="851"/>
      <c r="AE162" s="851"/>
      <c r="AF162" s="851"/>
      <c r="AG162" s="851"/>
      <c r="AH162" s="1152"/>
      <c r="AI162" s="1231">
        <v>49.678602017186201</v>
      </c>
      <c r="AJ162" s="851"/>
      <c r="AK162" s="888">
        <v>37.907917816218699</v>
      </c>
      <c r="AL162" s="851"/>
      <c r="AM162" s="851"/>
      <c r="AN162" s="1155"/>
      <c r="AO162" s="1160" t="s">
        <v>10016</v>
      </c>
      <c r="AP162" s="1223"/>
      <c r="AQ162" s="160"/>
      <c r="AR162" s="160"/>
    </row>
    <row r="163" spans="1:44" s="161" customFormat="1" ht="24.95" customHeight="1">
      <c r="A163" s="887" t="s">
        <v>2418</v>
      </c>
      <c r="B163" s="13">
        <v>40</v>
      </c>
      <c r="C163" s="337" t="s">
        <v>1366</v>
      </c>
      <c r="D163" s="1013"/>
      <c r="E163" s="1013" t="s">
        <v>1664</v>
      </c>
      <c r="F163" s="1013" t="s">
        <v>1665</v>
      </c>
      <c r="G163" s="1029">
        <v>3.15</v>
      </c>
      <c r="H163" s="1042" t="s">
        <v>1194</v>
      </c>
      <c r="I163" s="1042" t="s">
        <v>1237</v>
      </c>
      <c r="J163" s="1057">
        <v>1710</v>
      </c>
      <c r="K163" s="1057">
        <v>2690</v>
      </c>
      <c r="L163" s="1057"/>
      <c r="M163" s="1029" t="s">
        <v>39</v>
      </c>
      <c r="N163" s="1029"/>
      <c r="O163" s="1029" t="s">
        <v>14</v>
      </c>
      <c r="P163" s="874"/>
      <c r="Q163" s="874"/>
      <c r="R163" s="1105">
        <v>20</v>
      </c>
      <c r="S163" s="1099"/>
      <c r="T163" s="1105"/>
      <c r="U163" s="1013" t="s">
        <v>18</v>
      </c>
      <c r="V163" s="1029" t="s">
        <v>21</v>
      </c>
      <c r="W163" s="1907"/>
      <c r="X163" s="893"/>
      <c r="Y163" s="1180"/>
      <c r="Z163" s="1149"/>
      <c r="AA163" s="850"/>
      <c r="AB163" s="850"/>
      <c r="AC163" s="850"/>
      <c r="AD163" s="850"/>
      <c r="AE163" s="850"/>
      <c r="AF163" s="850"/>
      <c r="AG163" s="850"/>
      <c r="AH163" s="1150"/>
      <c r="AI163" s="1184">
        <v>16.509130934583201</v>
      </c>
      <c r="AJ163" s="850"/>
      <c r="AK163" s="890">
        <v>16.887314534807</v>
      </c>
      <c r="AL163" s="850"/>
      <c r="AM163" s="850"/>
      <c r="AN163" s="1154"/>
      <c r="AO163" s="1159" t="s">
        <v>10017</v>
      </c>
      <c r="AP163" s="1222"/>
      <c r="AQ163" s="160"/>
      <c r="AR163" s="160"/>
    </row>
    <row r="164" spans="1:44" s="161" customFormat="1" ht="24.95" customHeight="1">
      <c r="A164" s="1011" t="s">
        <v>2419</v>
      </c>
      <c r="B164" s="301">
        <v>40</v>
      </c>
      <c r="C164" s="328" t="s">
        <v>1379</v>
      </c>
      <c r="D164" s="1012"/>
      <c r="E164" s="1012" t="s">
        <v>1664</v>
      </c>
      <c r="F164" s="1032" t="s">
        <v>1378</v>
      </c>
      <c r="G164" s="1032">
        <v>3.15</v>
      </c>
      <c r="H164" s="1040" t="s">
        <v>1194</v>
      </c>
      <c r="I164" s="1040" t="s">
        <v>1237</v>
      </c>
      <c r="J164" s="1058">
        <v>1710</v>
      </c>
      <c r="K164" s="1058">
        <v>2690</v>
      </c>
      <c r="L164" s="1058"/>
      <c r="M164" s="1032" t="s">
        <v>39</v>
      </c>
      <c r="N164" s="1032"/>
      <c r="O164" s="1032" t="s">
        <v>14</v>
      </c>
      <c r="P164" s="1103"/>
      <c r="Q164" s="1103"/>
      <c r="R164" s="1100">
        <v>60</v>
      </c>
      <c r="S164" s="1100"/>
      <c r="T164" s="1104"/>
      <c r="U164" s="1012" t="s">
        <v>18</v>
      </c>
      <c r="V164" s="1032" t="s">
        <v>21</v>
      </c>
      <c r="W164" s="1908"/>
      <c r="X164" s="892"/>
      <c r="Y164" s="1181"/>
      <c r="Z164" s="1151"/>
      <c r="AA164" s="851"/>
      <c r="AB164" s="851"/>
      <c r="AC164" s="851"/>
      <c r="AD164" s="851"/>
      <c r="AE164" s="851"/>
      <c r="AF164" s="851"/>
      <c r="AG164" s="851"/>
      <c r="AH164" s="1152"/>
      <c r="AI164" s="1184">
        <v>16.142176769428499</v>
      </c>
      <c r="AJ164" s="851"/>
      <c r="AK164" s="890">
        <v>16.968316409746901</v>
      </c>
      <c r="AL164" s="851"/>
      <c r="AM164" s="851"/>
      <c r="AN164" s="1155"/>
      <c r="AO164" s="1160" t="s">
        <v>10018</v>
      </c>
      <c r="AP164" s="1223"/>
      <c r="AQ164" s="160"/>
      <c r="AR164" s="160"/>
    </row>
    <row r="165" spans="1:44" s="161" customFormat="1" ht="24.95" customHeight="1">
      <c r="A165" s="887" t="s">
        <v>2420</v>
      </c>
      <c r="B165" s="13">
        <v>40</v>
      </c>
      <c r="C165" s="337" t="s">
        <v>1368</v>
      </c>
      <c r="D165" s="1013"/>
      <c r="E165" s="1013" t="s">
        <v>1664</v>
      </c>
      <c r="F165" s="1029" t="s">
        <v>1369</v>
      </c>
      <c r="G165" s="1029">
        <v>3.15</v>
      </c>
      <c r="H165" s="1042" t="s">
        <v>1194</v>
      </c>
      <c r="I165" s="1042" t="s">
        <v>1237</v>
      </c>
      <c r="J165" s="1057">
        <v>1710</v>
      </c>
      <c r="K165" s="1057">
        <v>2690</v>
      </c>
      <c r="L165" s="1057"/>
      <c r="M165" s="1029" t="s">
        <v>39</v>
      </c>
      <c r="N165" s="1029"/>
      <c r="O165" s="1029" t="s">
        <v>14</v>
      </c>
      <c r="P165" s="874"/>
      <c r="Q165" s="874"/>
      <c r="R165" s="1099">
        <v>40</v>
      </c>
      <c r="S165" s="1099"/>
      <c r="T165" s="1105"/>
      <c r="U165" s="1013" t="s">
        <v>18</v>
      </c>
      <c r="V165" s="1029" t="s">
        <v>21</v>
      </c>
      <c r="W165" s="1907"/>
      <c r="X165" s="893"/>
      <c r="Y165" s="1180"/>
      <c r="Z165" s="1149"/>
      <c r="AA165" s="850"/>
      <c r="AB165" s="850"/>
      <c r="AC165" s="850"/>
      <c r="AD165" s="850"/>
      <c r="AE165" s="850"/>
      <c r="AF165" s="850"/>
      <c r="AG165" s="850"/>
      <c r="AH165" s="1150"/>
      <c r="AI165" s="1184">
        <v>14.9694373298041</v>
      </c>
      <c r="AJ165" s="850"/>
      <c r="AK165" s="890">
        <v>15.738842085696</v>
      </c>
      <c r="AL165" s="850"/>
      <c r="AM165" s="850"/>
      <c r="AN165" s="1154"/>
      <c r="AO165" s="1159" t="s">
        <v>10019</v>
      </c>
      <c r="AP165" s="1222"/>
      <c r="AQ165" s="160"/>
      <c r="AR165" s="160"/>
    </row>
    <row r="166" spans="1:44" s="161" customFormat="1" ht="24.95" customHeight="1">
      <c r="A166" s="1011" t="s">
        <v>2421</v>
      </c>
      <c r="B166" s="301">
        <v>40</v>
      </c>
      <c r="C166" s="313" t="s">
        <v>1373</v>
      </c>
      <c r="D166" s="1012"/>
      <c r="E166" s="1032" t="s">
        <v>1364</v>
      </c>
      <c r="F166" s="1032" t="s">
        <v>1364</v>
      </c>
      <c r="G166" s="1032">
        <v>3.15</v>
      </c>
      <c r="H166" s="1040" t="s">
        <v>1194</v>
      </c>
      <c r="I166" s="1040" t="s">
        <v>1237</v>
      </c>
      <c r="J166" s="1058">
        <v>1710</v>
      </c>
      <c r="K166" s="1058">
        <v>2690</v>
      </c>
      <c r="L166" s="1058"/>
      <c r="M166" s="1032" t="s">
        <v>39</v>
      </c>
      <c r="N166" s="1032"/>
      <c r="O166" s="1032" t="s">
        <v>14</v>
      </c>
      <c r="P166" s="1103"/>
      <c r="Q166" s="1103"/>
      <c r="R166" s="1100">
        <v>30</v>
      </c>
      <c r="S166" s="1100"/>
      <c r="T166" s="1104"/>
      <c r="U166" s="1012" t="s">
        <v>18</v>
      </c>
      <c r="V166" s="1032" t="s">
        <v>21</v>
      </c>
      <c r="W166" s="1908"/>
      <c r="X166" s="892"/>
      <c r="Y166" s="1181"/>
      <c r="Z166" s="1151"/>
      <c r="AA166" s="851"/>
      <c r="AB166" s="851"/>
      <c r="AC166" s="851"/>
      <c r="AD166" s="851"/>
      <c r="AE166" s="851"/>
      <c r="AF166" s="851"/>
      <c r="AG166" s="851"/>
      <c r="AH166" s="1152"/>
      <c r="AI166" s="1184">
        <v>27.786966855932398</v>
      </c>
      <c r="AJ166" s="851"/>
      <c r="AK166" s="890">
        <v>28.033219060745601</v>
      </c>
      <c r="AL166" s="851"/>
      <c r="AM166" s="851"/>
      <c r="AN166" s="1155"/>
      <c r="AO166" s="1160" t="s">
        <v>10020</v>
      </c>
      <c r="AP166" s="1223"/>
      <c r="AQ166" s="160"/>
      <c r="AR166" s="160"/>
    </row>
    <row r="167" spans="1:44" s="161" customFormat="1" ht="24.95" customHeight="1">
      <c r="A167" s="887" t="s">
        <v>2422</v>
      </c>
      <c r="B167" s="13">
        <v>40</v>
      </c>
      <c r="C167" s="334" t="s">
        <v>1372</v>
      </c>
      <c r="D167" s="1013"/>
      <c r="E167" s="1029" t="s">
        <v>1364</v>
      </c>
      <c r="F167" s="1029" t="s">
        <v>1364</v>
      </c>
      <c r="G167" s="1029">
        <v>3.15</v>
      </c>
      <c r="H167" s="1042" t="s">
        <v>1194</v>
      </c>
      <c r="I167" s="1042" t="s">
        <v>1237</v>
      </c>
      <c r="J167" s="1057">
        <v>1710</v>
      </c>
      <c r="K167" s="1057">
        <v>2690</v>
      </c>
      <c r="L167" s="1057"/>
      <c r="M167" s="1029" t="s">
        <v>39</v>
      </c>
      <c r="N167" s="1029"/>
      <c r="O167" s="1029" t="s">
        <v>14</v>
      </c>
      <c r="P167" s="874"/>
      <c r="Q167" s="874"/>
      <c r="R167" s="1099">
        <v>30</v>
      </c>
      <c r="S167" s="1099"/>
      <c r="T167" s="1105"/>
      <c r="U167" s="1013" t="s">
        <v>18</v>
      </c>
      <c r="V167" s="1029" t="s">
        <v>21</v>
      </c>
      <c r="W167" s="1907"/>
      <c r="X167" s="893"/>
      <c r="Y167" s="1180"/>
      <c r="Z167" s="1149"/>
      <c r="AA167" s="850"/>
      <c r="AB167" s="850"/>
      <c r="AC167" s="850"/>
      <c r="AD167" s="850"/>
      <c r="AE167" s="850"/>
      <c r="AF167" s="850"/>
      <c r="AG167" s="850"/>
      <c r="AH167" s="1150"/>
      <c r="AI167" s="1231">
        <v>40.2182763136191</v>
      </c>
      <c r="AJ167" s="850"/>
      <c r="AK167" s="888">
        <v>40.089881768940103</v>
      </c>
      <c r="AL167" s="850"/>
      <c r="AM167" s="850"/>
      <c r="AN167" s="1154"/>
      <c r="AO167" s="1159" t="s">
        <v>10021</v>
      </c>
      <c r="AP167" s="1222"/>
      <c r="AQ167" s="160"/>
      <c r="AR167" s="160"/>
    </row>
    <row r="168" spans="1:44" s="161" customFormat="1" ht="24.95" customHeight="1">
      <c r="A168" s="1011" t="s">
        <v>2423</v>
      </c>
      <c r="B168" s="301">
        <v>40</v>
      </c>
      <c r="C168" s="313" t="s">
        <v>1393</v>
      </c>
      <c r="D168" s="1012"/>
      <c r="E168" s="1032" t="s">
        <v>1388</v>
      </c>
      <c r="F168" s="1032" t="s">
        <v>1388</v>
      </c>
      <c r="G168" s="1032">
        <v>3.15</v>
      </c>
      <c r="H168" s="1040" t="s">
        <v>1194</v>
      </c>
      <c r="I168" s="1040" t="s">
        <v>1237</v>
      </c>
      <c r="J168" s="1058">
        <v>1710</v>
      </c>
      <c r="K168" s="1058">
        <v>2690</v>
      </c>
      <c r="L168" s="1058"/>
      <c r="M168" s="1032" t="s">
        <v>39</v>
      </c>
      <c r="N168" s="1032"/>
      <c r="O168" s="1032" t="s">
        <v>14</v>
      </c>
      <c r="P168" s="1103"/>
      <c r="Q168" s="1103"/>
      <c r="R168" s="1100">
        <v>20</v>
      </c>
      <c r="S168" s="1100"/>
      <c r="T168" s="1104"/>
      <c r="U168" s="1012" t="s">
        <v>18</v>
      </c>
      <c r="V168" s="1032" t="s">
        <v>21</v>
      </c>
      <c r="W168" s="1911"/>
      <c r="X168" s="1162"/>
      <c r="Y168" s="1181"/>
      <c r="Z168" s="1151"/>
      <c r="AA168" s="851"/>
      <c r="AB168" s="851"/>
      <c r="AC168" s="851"/>
      <c r="AD168" s="851"/>
      <c r="AE168" s="851"/>
      <c r="AF168" s="851"/>
      <c r="AG168" s="851"/>
      <c r="AH168" s="1152"/>
      <c r="AI168" s="1231">
        <v>24.104056327743301</v>
      </c>
      <c r="AJ168" s="851"/>
      <c r="AK168" s="888">
        <v>23.866875147397302</v>
      </c>
      <c r="AL168" s="851"/>
      <c r="AM168" s="851"/>
      <c r="AN168" s="1155"/>
      <c r="AO168" s="1160" t="s">
        <v>10022</v>
      </c>
      <c r="AP168" s="1223"/>
      <c r="AQ168" s="160"/>
      <c r="AR168" s="160"/>
    </row>
    <row r="169" spans="1:44" s="161" customFormat="1" ht="24.95" customHeight="1">
      <c r="A169" s="887" t="s">
        <v>2424</v>
      </c>
      <c r="B169" s="13">
        <v>40</v>
      </c>
      <c r="C169" s="334" t="s">
        <v>1394</v>
      </c>
      <c r="D169" s="1013"/>
      <c r="E169" s="1029" t="s">
        <v>1388</v>
      </c>
      <c r="F169" s="1029" t="s">
        <v>1388</v>
      </c>
      <c r="G169" s="1029">
        <v>3.15</v>
      </c>
      <c r="H169" s="1042" t="s">
        <v>1194</v>
      </c>
      <c r="I169" s="1042" t="s">
        <v>1237</v>
      </c>
      <c r="J169" s="1057">
        <v>1710</v>
      </c>
      <c r="K169" s="1057">
        <v>2690</v>
      </c>
      <c r="L169" s="1057"/>
      <c r="M169" s="1029" t="s">
        <v>39</v>
      </c>
      <c r="N169" s="1029"/>
      <c r="O169" s="1029" t="s">
        <v>14</v>
      </c>
      <c r="P169" s="874"/>
      <c r="Q169" s="874"/>
      <c r="R169" s="1099">
        <v>30</v>
      </c>
      <c r="S169" s="1099"/>
      <c r="T169" s="1105"/>
      <c r="U169" s="1013" t="s">
        <v>18</v>
      </c>
      <c r="V169" s="1029" t="s">
        <v>21</v>
      </c>
      <c r="W169" s="1910"/>
      <c r="X169" s="910"/>
      <c r="Y169" s="1180"/>
      <c r="Z169" s="1149"/>
      <c r="AA169" s="850"/>
      <c r="AB169" s="850"/>
      <c r="AC169" s="850"/>
      <c r="AD169" s="850"/>
      <c r="AE169" s="850"/>
      <c r="AF169" s="850"/>
      <c r="AG169" s="850"/>
      <c r="AH169" s="1150"/>
      <c r="AI169" s="1184">
        <v>20.983753259299899</v>
      </c>
      <c r="AJ169" s="850"/>
      <c r="AK169" s="890">
        <v>21.379227451862999</v>
      </c>
      <c r="AL169" s="850"/>
      <c r="AM169" s="850"/>
      <c r="AN169" s="1154"/>
      <c r="AO169" s="1159" t="s">
        <v>10023</v>
      </c>
      <c r="AP169" s="1222"/>
      <c r="AQ169" s="160"/>
      <c r="AR169" s="160"/>
    </row>
    <row r="170" spans="1:44" s="161" customFormat="1" ht="24.95" customHeight="1">
      <c r="A170" s="1011" t="s">
        <v>3114</v>
      </c>
      <c r="B170" s="346">
        <v>40</v>
      </c>
      <c r="C170" s="313" t="s">
        <v>3113</v>
      </c>
      <c r="D170" s="1012"/>
      <c r="E170" s="1032" t="s">
        <v>1437</v>
      </c>
      <c r="F170" s="1032" t="s">
        <v>1364</v>
      </c>
      <c r="G170" s="1032">
        <v>3.15</v>
      </c>
      <c r="H170" s="1040" t="s">
        <v>1194</v>
      </c>
      <c r="I170" s="1040" t="s">
        <v>1237</v>
      </c>
      <c r="J170" s="1058">
        <v>1805</v>
      </c>
      <c r="K170" s="1058">
        <v>2690</v>
      </c>
      <c r="L170" s="1058"/>
      <c r="M170" s="1032" t="s">
        <v>39</v>
      </c>
      <c r="N170" s="1032"/>
      <c r="O170" s="1032" t="s">
        <v>14</v>
      </c>
      <c r="P170" s="1103"/>
      <c r="Q170" s="1103"/>
      <c r="R170" s="1100">
        <v>60</v>
      </c>
      <c r="S170" s="1100"/>
      <c r="T170" s="1104"/>
      <c r="U170" s="1012" t="s">
        <v>18</v>
      </c>
      <c r="V170" s="1032" t="s">
        <v>21</v>
      </c>
      <c r="W170" s="1911"/>
      <c r="X170" s="1162"/>
      <c r="Y170" s="1181"/>
      <c r="Z170" s="1151"/>
      <c r="AA170" s="851"/>
      <c r="AB170" s="851"/>
      <c r="AC170" s="851"/>
      <c r="AD170" s="851"/>
      <c r="AE170" s="851"/>
      <c r="AF170" s="851"/>
      <c r="AG170" s="851"/>
      <c r="AH170" s="1152"/>
      <c r="AI170" s="1146"/>
      <c r="AJ170" s="851"/>
      <c r="AK170" s="851"/>
      <c r="AL170" s="851"/>
      <c r="AM170" s="851"/>
      <c r="AN170" s="1155"/>
      <c r="AO170" s="1160"/>
      <c r="AP170" s="1223"/>
      <c r="AQ170" s="160"/>
      <c r="AR170" s="160"/>
    </row>
    <row r="171" spans="1:44" s="162" customFormat="1" ht="24.95" customHeight="1">
      <c r="A171" s="1005" t="s">
        <v>2425</v>
      </c>
      <c r="B171" s="286"/>
      <c r="C171" s="294" t="s">
        <v>1408</v>
      </c>
      <c r="D171" s="1027"/>
      <c r="E171" s="1027"/>
      <c r="F171" s="1027"/>
      <c r="G171" s="1027"/>
      <c r="H171" s="1028"/>
      <c r="I171" s="1028"/>
      <c r="J171" s="1028"/>
      <c r="K171" s="1028"/>
      <c r="L171" s="1028"/>
      <c r="M171" s="1027"/>
      <c r="N171" s="1027"/>
      <c r="O171" s="1027"/>
      <c r="P171" s="1027"/>
      <c r="Q171" s="1027"/>
      <c r="R171" s="1097"/>
      <c r="S171" s="1097"/>
      <c r="T171" s="1097"/>
      <c r="U171" s="1027"/>
      <c r="V171" s="1027"/>
      <c r="W171" s="1906"/>
      <c r="X171" s="165"/>
      <c r="Y171" s="1141"/>
      <c r="Z171" s="1147"/>
      <c r="AA171" s="849"/>
      <c r="AB171" s="849"/>
      <c r="AC171" s="849"/>
      <c r="AD171" s="849"/>
      <c r="AE171" s="849"/>
      <c r="AF171" s="849"/>
      <c r="AG171" s="849"/>
      <c r="AH171" s="1148"/>
      <c r="AI171" s="1144"/>
      <c r="AJ171" s="849"/>
      <c r="AK171" s="849"/>
      <c r="AL171" s="849"/>
      <c r="AM171" s="849"/>
      <c r="AN171" s="1153"/>
      <c r="AO171" s="1158"/>
      <c r="AP171" s="1197"/>
    </row>
    <row r="172" spans="1:44" s="161" customFormat="1" ht="24.95" customHeight="1">
      <c r="A172" s="887" t="s">
        <v>2426</v>
      </c>
      <c r="B172" s="13">
        <v>40</v>
      </c>
      <c r="C172" s="329" t="s">
        <v>1319</v>
      </c>
      <c r="D172" s="1013"/>
      <c r="E172" s="1013" t="s">
        <v>1664</v>
      </c>
      <c r="F172" s="1029" t="s">
        <v>1401</v>
      </c>
      <c r="G172" s="1029">
        <v>3.15</v>
      </c>
      <c r="H172" s="1042" t="s">
        <v>1194</v>
      </c>
      <c r="I172" s="1042" t="s">
        <v>1237</v>
      </c>
      <c r="J172" s="1043"/>
      <c r="K172" s="1043"/>
      <c r="L172" s="1043"/>
      <c r="M172" s="1029" t="s">
        <v>39</v>
      </c>
      <c r="N172" s="1029"/>
      <c r="O172" s="1029" t="s">
        <v>14</v>
      </c>
      <c r="P172" s="874"/>
      <c r="Q172" s="874"/>
      <c r="R172" s="1099"/>
      <c r="S172" s="1099"/>
      <c r="T172" s="1105" t="s">
        <v>34</v>
      </c>
      <c r="U172" s="1013" t="s">
        <v>16</v>
      </c>
      <c r="V172" s="1029" t="s">
        <v>21</v>
      </c>
      <c r="W172" s="1907"/>
      <c r="X172" s="893"/>
      <c r="Y172" s="1180"/>
      <c r="Z172" s="1149"/>
      <c r="AA172" s="850"/>
      <c r="AB172" s="850"/>
      <c r="AC172" s="850"/>
      <c r="AD172" s="850"/>
      <c r="AE172" s="850"/>
      <c r="AF172" s="850"/>
      <c r="AG172" s="850"/>
      <c r="AH172" s="1150"/>
      <c r="AI172" s="1145"/>
      <c r="AJ172" s="850">
        <v>-22.144982339999999</v>
      </c>
      <c r="AK172" s="850"/>
      <c r="AL172" s="850">
        <v>-21.964781769999998</v>
      </c>
      <c r="AM172" s="850"/>
      <c r="AN172" s="1154">
        <v>-21.876519210000001</v>
      </c>
      <c r="AO172" s="1159" t="s">
        <v>12101</v>
      </c>
      <c r="AP172" s="1222"/>
      <c r="AQ172" s="160"/>
      <c r="AR172" s="160"/>
    </row>
    <row r="173" spans="1:44" s="161" customFormat="1" ht="24.95" customHeight="1">
      <c r="A173" s="1011" t="s">
        <v>2427</v>
      </c>
      <c r="B173" s="301">
        <v>40</v>
      </c>
      <c r="C173" s="328" t="s">
        <v>1320</v>
      </c>
      <c r="D173" s="1012"/>
      <c r="E173" s="1012" t="s">
        <v>1664</v>
      </c>
      <c r="F173" s="1032" t="s">
        <v>1401</v>
      </c>
      <c r="G173" s="1032">
        <v>3.15</v>
      </c>
      <c r="H173" s="1040" t="s">
        <v>1194</v>
      </c>
      <c r="I173" s="1040" t="s">
        <v>1237</v>
      </c>
      <c r="J173" s="1041"/>
      <c r="K173" s="1041"/>
      <c r="L173" s="1041"/>
      <c r="M173" s="1032" t="s">
        <v>39</v>
      </c>
      <c r="N173" s="1032"/>
      <c r="O173" s="1032" t="s">
        <v>14</v>
      </c>
      <c r="P173" s="1103"/>
      <c r="Q173" s="1103"/>
      <c r="R173" s="1100"/>
      <c r="S173" s="1100"/>
      <c r="T173" s="1104" t="s">
        <v>34</v>
      </c>
      <c r="U173" s="1012" t="s">
        <v>16</v>
      </c>
      <c r="V173" s="1032" t="s">
        <v>21</v>
      </c>
      <c r="W173" s="1908"/>
      <c r="X173" s="892"/>
      <c r="Y173" s="1181"/>
      <c r="Z173" s="1151"/>
      <c r="AA173" s="851"/>
      <c r="AB173" s="851"/>
      <c r="AC173" s="851"/>
      <c r="AD173" s="851"/>
      <c r="AE173" s="851"/>
      <c r="AF173" s="851"/>
      <c r="AG173" s="851"/>
      <c r="AH173" s="1152"/>
      <c r="AI173" s="1146"/>
      <c r="AJ173" s="851">
        <v>-36.278898243</v>
      </c>
      <c r="AK173" s="851"/>
      <c r="AL173" s="851">
        <v>-35.060915002999998</v>
      </c>
      <c r="AM173" s="851"/>
      <c r="AN173" s="1155">
        <v>-37.385557183000003</v>
      </c>
      <c r="AO173" s="1160" t="s">
        <v>12102</v>
      </c>
      <c r="AP173" s="1223"/>
      <c r="AQ173" s="160"/>
      <c r="AR173" s="160"/>
    </row>
    <row r="174" spans="1:44" s="161" customFormat="1" ht="24.95" customHeight="1">
      <c r="A174" s="887" t="s">
        <v>2428</v>
      </c>
      <c r="B174" s="13">
        <v>40</v>
      </c>
      <c r="C174" s="329" t="s">
        <v>1321</v>
      </c>
      <c r="D174" s="1013"/>
      <c r="E174" s="1013" t="s">
        <v>1664</v>
      </c>
      <c r="F174" s="1029" t="s">
        <v>1402</v>
      </c>
      <c r="G174" s="1029">
        <v>3.15</v>
      </c>
      <c r="H174" s="1042" t="s">
        <v>1194</v>
      </c>
      <c r="I174" s="1042" t="s">
        <v>1237</v>
      </c>
      <c r="J174" s="1043"/>
      <c r="K174" s="1043"/>
      <c r="L174" s="1043"/>
      <c r="M174" s="1029" t="s">
        <v>39</v>
      </c>
      <c r="N174" s="1029"/>
      <c r="O174" s="1029" t="s">
        <v>14</v>
      </c>
      <c r="P174" s="874"/>
      <c r="Q174" s="874"/>
      <c r="R174" s="1099"/>
      <c r="S174" s="1099"/>
      <c r="T174" s="1105" t="s">
        <v>34</v>
      </c>
      <c r="U174" s="1013" t="s">
        <v>16</v>
      </c>
      <c r="V174" s="1029" t="s">
        <v>21</v>
      </c>
      <c r="W174" s="1907"/>
      <c r="X174" s="893"/>
      <c r="Y174" s="1180"/>
      <c r="Z174" s="1149"/>
      <c r="AA174" s="850"/>
      <c r="AB174" s="850"/>
      <c r="AC174" s="850"/>
      <c r="AD174" s="850"/>
      <c r="AE174" s="850"/>
      <c r="AF174" s="850"/>
      <c r="AG174" s="850"/>
      <c r="AH174" s="1150"/>
      <c r="AI174" s="1145"/>
      <c r="AJ174" s="850">
        <v>-22.144982339999999</v>
      </c>
      <c r="AK174" s="850"/>
      <c r="AL174" s="850">
        <v>-21.964781769999998</v>
      </c>
      <c r="AM174" s="850"/>
      <c r="AN174" s="1154">
        <v>-21.876519210000001</v>
      </c>
      <c r="AO174" s="1159" t="s">
        <v>12101</v>
      </c>
      <c r="AP174" s="1222"/>
      <c r="AQ174" s="160"/>
      <c r="AR174" s="160"/>
    </row>
    <row r="175" spans="1:44" s="161" customFormat="1" ht="24.95" customHeight="1">
      <c r="A175" s="1011" t="s">
        <v>2429</v>
      </c>
      <c r="B175" s="301">
        <v>40</v>
      </c>
      <c r="C175" s="328" t="s">
        <v>1322</v>
      </c>
      <c r="D175" s="1012"/>
      <c r="E175" s="1012" t="s">
        <v>1664</v>
      </c>
      <c r="F175" s="1032" t="s">
        <v>1402</v>
      </c>
      <c r="G175" s="1032">
        <v>3.15</v>
      </c>
      <c r="H175" s="1040" t="s">
        <v>1194</v>
      </c>
      <c r="I175" s="1040" t="s">
        <v>1237</v>
      </c>
      <c r="J175" s="1041"/>
      <c r="K175" s="1041"/>
      <c r="L175" s="1041"/>
      <c r="M175" s="1032" t="s">
        <v>39</v>
      </c>
      <c r="N175" s="1032"/>
      <c r="O175" s="1032" t="s">
        <v>14</v>
      </c>
      <c r="P175" s="1103"/>
      <c r="Q175" s="1103"/>
      <c r="R175" s="1100"/>
      <c r="S175" s="1100"/>
      <c r="T175" s="1104" t="s">
        <v>34</v>
      </c>
      <c r="U175" s="1012" t="s">
        <v>16</v>
      </c>
      <c r="V175" s="1032" t="s">
        <v>21</v>
      </c>
      <c r="W175" s="1908"/>
      <c r="X175" s="892"/>
      <c r="Y175" s="1181"/>
      <c r="Z175" s="1151"/>
      <c r="AA175" s="851"/>
      <c r="AB175" s="851"/>
      <c r="AC175" s="851"/>
      <c r="AD175" s="851"/>
      <c r="AE175" s="851"/>
      <c r="AF175" s="851"/>
      <c r="AG175" s="851"/>
      <c r="AH175" s="1152"/>
      <c r="AI175" s="1146"/>
      <c r="AJ175" s="851">
        <v>-36.278898243</v>
      </c>
      <c r="AK175" s="851"/>
      <c r="AL175" s="851">
        <v>-35.060915002999998</v>
      </c>
      <c r="AM175" s="851"/>
      <c r="AN175" s="1155">
        <v>-37.385557183000003</v>
      </c>
      <c r="AO175" s="1160" t="s">
        <v>12102</v>
      </c>
      <c r="AP175" s="1223"/>
      <c r="AQ175" s="160"/>
      <c r="AR175" s="160"/>
    </row>
    <row r="176" spans="1:44" s="161" customFormat="1" ht="24.95" customHeight="1">
      <c r="A176" s="887" t="s">
        <v>2430</v>
      </c>
      <c r="B176" s="13">
        <v>40</v>
      </c>
      <c r="C176" s="329" t="s">
        <v>1323</v>
      </c>
      <c r="D176" s="1013"/>
      <c r="E176" s="1013" t="s">
        <v>1664</v>
      </c>
      <c r="F176" s="1029" t="s">
        <v>93</v>
      </c>
      <c r="G176" s="1029">
        <v>3.15</v>
      </c>
      <c r="H176" s="1042" t="s">
        <v>1194</v>
      </c>
      <c r="I176" s="1042" t="s">
        <v>1237</v>
      </c>
      <c r="J176" s="1043"/>
      <c r="K176" s="1043"/>
      <c r="L176" s="1043"/>
      <c r="M176" s="1029" t="s">
        <v>39</v>
      </c>
      <c r="N176" s="1029"/>
      <c r="O176" s="1029" t="s">
        <v>14</v>
      </c>
      <c r="P176" s="874"/>
      <c r="Q176" s="874"/>
      <c r="R176" s="1099"/>
      <c r="S176" s="1099"/>
      <c r="T176" s="1105" t="s">
        <v>34</v>
      </c>
      <c r="U176" s="1013" t="s">
        <v>16</v>
      </c>
      <c r="V176" s="1029" t="s">
        <v>21</v>
      </c>
      <c r="W176" s="1907"/>
      <c r="X176" s="893"/>
      <c r="Y176" s="1180"/>
      <c r="Z176" s="1149"/>
      <c r="AA176" s="850"/>
      <c r="AB176" s="850"/>
      <c r="AC176" s="850"/>
      <c r="AD176" s="850"/>
      <c r="AE176" s="850"/>
      <c r="AF176" s="850"/>
      <c r="AG176" s="850"/>
      <c r="AH176" s="1150"/>
      <c r="AI176" s="1145"/>
      <c r="AJ176" s="850">
        <v>-33.179172510000001</v>
      </c>
      <c r="AK176" s="850"/>
      <c r="AL176" s="850">
        <v>-33.27069092</v>
      </c>
      <c r="AM176" s="850"/>
      <c r="AN176" s="1154">
        <v>-33.563236230000001</v>
      </c>
      <c r="AO176" s="1159" t="s">
        <v>12103</v>
      </c>
      <c r="AP176" s="1222"/>
      <c r="AQ176" s="160"/>
      <c r="AR176" s="160"/>
    </row>
    <row r="177" spans="1:44" s="161" customFormat="1" ht="24.95" customHeight="1">
      <c r="A177" s="1011" t="s">
        <v>2431</v>
      </c>
      <c r="B177" s="301">
        <v>40</v>
      </c>
      <c r="C177" s="328" t="s">
        <v>1324</v>
      </c>
      <c r="D177" s="1012"/>
      <c r="E177" s="1012" t="s">
        <v>1664</v>
      </c>
      <c r="F177" s="1032" t="s">
        <v>93</v>
      </c>
      <c r="G177" s="1032">
        <v>3.15</v>
      </c>
      <c r="H177" s="1040" t="s">
        <v>1194</v>
      </c>
      <c r="I177" s="1040" t="s">
        <v>1237</v>
      </c>
      <c r="J177" s="1041"/>
      <c r="K177" s="1041"/>
      <c r="L177" s="1041"/>
      <c r="M177" s="1032" t="s">
        <v>39</v>
      </c>
      <c r="N177" s="1032"/>
      <c r="O177" s="1032" t="s">
        <v>14</v>
      </c>
      <c r="P177" s="1103"/>
      <c r="Q177" s="1103"/>
      <c r="R177" s="1100"/>
      <c r="S177" s="1100"/>
      <c r="T177" s="1104" t="s">
        <v>34</v>
      </c>
      <c r="U177" s="1012" t="s">
        <v>16</v>
      </c>
      <c r="V177" s="1032" t="s">
        <v>21</v>
      </c>
      <c r="W177" s="1908"/>
      <c r="X177" s="892"/>
      <c r="Y177" s="1181"/>
      <c r="Z177" s="1151"/>
      <c r="AA177" s="851"/>
      <c r="AB177" s="851"/>
      <c r="AC177" s="851"/>
      <c r="AD177" s="851"/>
      <c r="AE177" s="851"/>
      <c r="AF177" s="851"/>
      <c r="AG177" s="851"/>
      <c r="AH177" s="1152"/>
      <c r="AI177" s="1146"/>
      <c r="AJ177" s="851">
        <v>-72.744286536000004</v>
      </c>
      <c r="AK177" s="851"/>
      <c r="AL177" s="851">
        <v>-72.682045935999994</v>
      </c>
      <c r="AM177" s="851"/>
      <c r="AN177" s="1155">
        <v>-72.673829076000004</v>
      </c>
      <c r="AO177" s="1160" t="s">
        <v>12104</v>
      </c>
      <c r="AP177" s="1223"/>
      <c r="AQ177" s="160"/>
      <c r="AR177" s="160"/>
    </row>
    <row r="178" spans="1:44" s="161" customFormat="1" ht="24.95" customHeight="1">
      <c r="A178" s="887" t="s">
        <v>2432</v>
      </c>
      <c r="B178" s="13">
        <v>40</v>
      </c>
      <c r="C178" s="329" t="s">
        <v>1323</v>
      </c>
      <c r="D178" s="1013"/>
      <c r="E178" s="1013" t="s">
        <v>1664</v>
      </c>
      <c r="F178" s="1029" t="s">
        <v>1403</v>
      </c>
      <c r="G178" s="1029">
        <v>3.15</v>
      </c>
      <c r="H178" s="1042" t="s">
        <v>1194</v>
      </c>
      <c r="I178" s="1042" t="s">
        <v>1237</v>
      </c>
      <c r="J178" s="1043"/>
      <c r="K178" s="1043"/>
      <c r="L178" s="1043"/>
      <c r="M178" s="1029" t="s">
        <v>39</v>
      </c>
      <c r="N178" s="1029"/>
      <c r="O178" s="1029" t="s">
        <v>14</v>
      </c>
      <c r="P178" s="874"/>
      <c r="Q178" s="874"/>
      <c r="R178" s="1099"/>
      <c r="S178" s="1099"/>
      <c r="T178" s="1105" t="s">
        <v>34</v>
      </c>
      <c r="U178" s="1013" t="s">
        <v>16</v>
      </c>
      <c r="V178" s="1029" t="s">
        <v>21</v>
      </c>
      <c r="W178" s="1907"/>
      <c r="X178" s="893"/>
      <c r="Y178" s="1180"/>
      <c r="Z178" s="1149"/>
      <c r="AA178" s="850"/>
      <c r="AB178" s="850"/>
      <c r="AC178" s="850"/>
      <c r="AD178" s="850"/>
      <c r="AE178" s="850"/>
      <c r="AF178" s="850"/>
      <c r="AG178" s="850"/>
      <c r="AH178" s="1150"/>
      <c r="AI178" s="1145"/>
      <c r="AJ178" s="850">
        <v>-25.13984013</v>
      </c>
      <c r="AK178" s="850"/>
      <c r="AL178" s="850">
        <v>-25.424084659999998</v>
      </c>
      <c r="AM178" s="850"/>
      <c r="AN178" s="1154">
        <v>-25.187418940000001</v>
      </c>
      <c r="AO178" s="1159" t="s">
        <v>12105</v>
      </c>
      <c r="AP178" s="1222"/>
      <c r="AQ178" s="160"/>
      <c r="AR178" s="160"/>
    </row>
    <row r="179" spans="1:44" s="161" customFormat="1" ht="24.95" customHeight="1">
      <c r="A179" s="1011" t="s">
        <v>2433</v>
      </c>
      <c r="B179" s="301">
        <v>40</v>
      </c>
      <c r="C179" s="328" t="s">
        <v>1324</v>
      </c>
      <c r="D179" s="1012"/>
      <c r="E179" s="1012" t="s">
        <v>1664</v>
      </c>
      <c r="F179" s="1032" t="s">
        <v>1403</v>
      </c>
      <c r="G179" s="1032">
        <v>3.15</v>
      </c>
      <c r="H179" s="1040" t="s">
        <v>1194</v>
      </c>
      <c r="I179" s="1040" t="s">
        <v>1237</v>
      </c>
      <c r="J179" s="1041"/>
      <c r="K179" s="1041"/>
      <c r="L179" s="1041"/>
      <c r="M179" s="1032" t="s">
        <v>39</v>
      </c>
      <c r="N179" s="1032"/>
      <c r="O179" s="1032" t="s">
        <v>14</v>
      </c>
      <c r="P179" s="1103"/>
      <c r="Q179" s="1103"/>
      <c r="R179" s="1100"/>
      <c r="S179" s="1100"/>
      <c r="T179" s="1104" t="s">
        <v>34</v>
      </c>
      <c r="U179" s="1012" t="s">
        <v>16</v>
      </c>
      <c r="V179" s="1032" t="s">
        <v>21</v>
      </c>
      <c r="W179" s="1908"/>
      <c r="X179" s="892"/>
      <c r="Y179" s="1181"/>
      <c r="Z179" s="1151"/>
      <c r="AA179" s="851"/>
      <c r="AB179" s="851"/>
      <c r="AC179" s="851"/>
      <c r="AD179" s="851"/>
      <c r="AE179" s="851"/>
      <c r="AF179" s="851"/>
      <c r="AG179" s="851"/>
      <c r="AH179" s="1152"/>
      <c r="AI179" s="1146"/>
      <c r="AJ179" s="851">
        <v>-56.867282877999997</v>
      </c>
      <c r="AK179" s="851"/>
      <c r="AL179" s="851">
        <v>-58.844116218000003</v>
      </c>
      <c r="AM179" s="851"/>
      <c r="AN179" s="1155">
        <v>-57.868801128000001</v>
      </c>
      <c r="AO179" s="1160" t="s">
        <v>12105</v>
      </c>
      <c r="AP179" s="1223"/>
      <c r="AQ179" s="160"/>
      <c r="AR179" s="160"/>
    </row>
    <row r="180" spans="1:44" s="161" customFormat="1" ht="24.95" customHeight="1">
      <c r="A180" s="887" t="s">
        <v>2434</v>
      </c>
      <c r="B180" s="13">
        <v>40</v>
      </c>
      <c r="C180" s="329" t="s">
        <v>1325</v>
      </c>
      <c r="D180" s="1013"/>
      <c r="E180" s="1013" t="s">
        <v>1664</v>
      </c>
      <c r="F180" s="1029" t="s">
        <v>1404</v>
      </c>
      <c r="G180" s="1029">
        <v>3.15</v>
      </c>
      <c r="H180" s="1042" t="s">
        <v>1194</v>
      </c>
      <c r="I180" s="1042" t="s">
        <v>1237</v>
      </c>
      <c r="J180" s="1043"/>
      <c r="K180" s="1043"/>
      <c r="L180" s="1043"/>
      <c r="M180" s="1029" t="s">
        <v>39</v>
      </c>
      <c r="N180" s="1029"/>
      <c r="O180" s="1029" t="s">
        <v>14</v>
      </c>
      <c r="P180" s="874"/>
      <c r="Q180" s="874"/>
      <c r="R180" s="1099"/>
      <c r="S180" s="1099"/>
      <c r="T180" s="1099" t="s">
        <v>34</v>
      </c>
      <c r="U180" s="1013" t="s">
        <v>16</v>
      </c>
      <c r="V180" s="1029" t="s">
        <v>21</v>
      </c>
      <c r="W180" s="1907"/>
      <c r="X180" s="893"/>
      <c r="Y180" s="1180"/>
      <c r="Z180" s="1149"/>
      <c r="AA180" s="850"/>
      <c r="AB180" s="850"/>
      <c r="AC180" s="850"/>
      <c r="AD180" s="850"/>
      <c r="AE180" s="850"/>
      <c r="AF180" s="850"/>
      <c r="AG180" s="850"/>
      <c r="AH180" s="1150"/>
      <c r="AI180" s="1145"/>
      <c r="AJ180" s="850">
        <v>-46.772731786999998</v>
      </c>
      <c r="AK180" s="850"/>
      <c r="AL180" s="850">
        <v>-47.010211947000002</v>
      </c>
      <c r="AM180" s="850"/>
      <c r="AN180" s="1154">
        <v>-47.283424386999997</v>
      </c>
      <c r="AO180" s="1159" t="s">
        <v>12106</v>
      </c>
      <c r="AP180" s="1222"/>
      <c r="AQ180" s="160"/>
      <c r="AR180" s="160"/>
    </row>
    <row r="181" spans="1:44" s="161" customFormat="1" ht="24.95" customHeight="1">
      <c r="A181" s="1011" t="s">
        <v>2435</v>
      </c>
      <c r="B181" s="301">
        <v>40</v>
      </c>
      <c r="C181" s="328" t="s">
        <v>1326</v>
      </c>
      <c r="D181" s="1012"/>
      <c r="E181" s="1012" t="s">
        <v>1664</v>
      </c>
      <c r="F181" s="1032" t="s">
        <v>1404</v>
      </c>
      <c r="G181" s="1032">
        <v>3.15</v>
      </c>
      <c r="H181" s="1040" t="s">
        <v>1194</v>
      </c>
      <c r="I181" s="1040" t="s">
        <v>1237</v>
      </c>
      <c r="J181" s="1041"/>
      <c r="K181" s="1041"/>
      <c r="L181" s="1041"/>
      <c r="M181" s="1032" t="s">
        <v>39</v>
      </c>
      <c r="N181" s="1032"/>
      <c r="O181" s="1032" t="s">
        <v>14</v>
      </c>
      <c r="P181" s="1103"/>
      <c r="Q181" s="1103"/>
      <c r="R181" s="1100"/>
      <c r="S181" s="1100"/>
      <c r="T181" s="1100" t="s">
        <v>34</v>
      </c>
      <c r="U181" s="1012" t="s">
        <v>16</v>
      </c>
      <c r="V181" s="1032" t="s">
        <v>21</v>
      </c>
      <c r="W181" s="1908"/>
      <c r="X181" s="892"/>
      <c r="Y181" s="1181"/>
      <c r="Z181" s="1151"/>
      <c r="AA181" s="851"/>
      <c r="AB181" s="851"/>
      <c r="AC181" s="851"/>
      <c r="AD181" s="851"/>
      <c r="AE181" s="851"/>
      <c r="AF181" s="851"/>
      <c r="AG181" s="851"/>
      <c r="AH181" s="1152"/>
      <c r="AI181" s="1146"/>
      <c r="AJ181" s="851">
        <v>-72.664669042</v>
      </c>
      <c r="AK181" s="851"/>
      <c r="AL181" s="851">
        <v>-72.601749421999997</v>
      </c>
      <c r="AM181" s="851"/>
      <c r="AN181" s="1155">
        <v>-72.645038611999993</v>
      </c>
      <c r="AO181" s="1160" t="s">
        <v>12107</v>
      </c>
      <c r="AP181" s="1223"/>
      <c r="AQ181" s="160"/>
      <c r="AR181" s="160"/>
    </row>
    <row r="182" spans="1:44" s="161" customFormat="1" ht="24.95" customHeight="1">
      <c r="A182" s="887" t="s">
        <v>2436</v>
      </c>
      <c r="B182" s="13">
        <v>40</v>
      </c>
      <c r="C182" s="329" t="s">
        <v>1325</v>
      </c>
      <c r="D182" s="1013"/>
      <c r="E182" s="1013" t="s">
        <v>1664</v>
      </c>
      <c r="F182" s="1029" t="s">
        <v>1405</v>
      </c>
      <c r="G182" s="1029">
        <v>3.15</v>
      </c>
      <c r="H182" s="1042" t="s">
        <v>1194</v>
      </c>
      <c r="I182" s="1042" t="s">
        <v>1237</v>
      </c>
      <c r="J182" s="1043"/>
      <c r="K182" s="1043"/>
      <c r="L182" s="1043"/>
      <c r="M182" s="1029" t="s">
        <v>39</v>
      </c>
      <c r="N182" s="1029"/>
      <c r="O182" s="1029" t="s">
        <v>14</v>
      </c>
      <c r="P182" s="874"/>
      <c r="Q182" s="874"/>
      <c r="R182" s="1099"/>
      <c r="S182" s="1099"/>
      <c r="T182" s="1099" t="s">
        <v>34</v>
      </c>
      <c r="U182" s="1013" t="s">
        <v>16</v>
      </c>
      <c r="V182" s="1029" t="s">
        <v>21</v>
      </c>
      <c r="W182" s="1907"/>
      <c r="X182" s="893"/>
      <c r="Y182" s="1180"/>
      <c r="Z182" s="1149"/>
      <c r="AA182" s="850"/>
      <c r="AB182" s="850"/>
      <c r="AC182" s="850"/>
      <c r="AD182" s="850"/>
      <c r="AE182" s="850"/>
      <c r="AF182" s="850"/>
      <c r="AG182" s="850"/>
      <c r="AH182" s="1150"/>
      <c r="AI182" s="1145"/>
      <c r="AJ182" s="850">
        <v>-24.209075936000001</v>
      </c>
      <c r="AK182" s="850"/>
      <c r="AL182" s="850">
        <v>-24.703243266000001</v>
      </c>
      <c r="AM182" s="850"/>
      <c r="AN182" s="1154">
        <v>-24.570129395999999</v>
      </c>
      <c r="AO182" s="1159" t="s">
        <v>12108</v>
      </c>
      <c r="AP182" s="1222"/>
      <c r="AQ182" s="160"/>
      <c r="AR182" s="160"/>
    </row>
    <row r="183" spans="1:44" s="161" customFormat="1" ht="24.95" customHeight="1">
      <c r="A183" s="1011" t="s">
        <v>2437</v>
      </c>
      <c r="B183" s="301">
        <v>40</v>
      </c>
      <c r="C183" s="328" t="s">
        <v>1326</v>
      </c>
      <c r="D183" s="1012"/>
      <c r="E183" s="1012" t="s">
        <v>1664</v>
      </c>
      <c r="F183" s="1032" t="s">
        <v>1405</v>
      </c>
      <c r="G183" s="1032">
        <v>3.15</v>
      </c>
      <c r="H183" s="1040" t="s">
        <v>1194</v>
      </c>
      <c r="I183" s="1040" t="s">
        <v>1237</v>
      </c>
      <c r="J183" s="1041"/>
      <c r="K183" s="1041"/>
      <c r="L183" s="1041"/>
      <c r="M183" s="1032" t="s">
        <v>39</v>
      </c>
      <c r="N183" s="1032"/>
      <c r="O183" s="1032" t="s">
        <v>14</v>
      </c>
      <c r="P183" s="1103"/>
      <c r="Q183" s="1103"/>
      <c r="R183" s="1100"/>
      <c r="S183" s="1100"/>
      <c r="T183" s="1100" t="s">
        <v>34</v>
      </c>
      <c r="U183" s="1012" t="s">
        <v>16</v>
      </c>
      <c r="V183" s="1032" t="s">
        <v>21</v>
      </c>
      <c r="W183" s="1908"/>
      <c r="X183" s="892"/>
      <c r="Y183" s="1181"/>
      <c r="Z183" s="1151"/>
      <c r="AA183" s="851"/>
      <c r="AB183" s="851"/>
      <c r="AC183" s="851"/>
      <c r="AD183" s="851"/>
      <c r="AE183" s="851"/>
      <c r="AF183" s="851"/>
      <c r="AG183" s="851"/>
      <c r="AH183" s="1152"/>
      <c r="AI183" s="1146"/>
      <c r="AJ183" s="851">
        <v>-35.377054221999998</v>
      </c>
      <c r="AK183" s="851"/>
      <c r="AL183" s="851">
        <v>-35.591638572000001</v>
      </c>
      <c r="AM183" s="851"/>
      <c r="AN183" s="1155">
        <v>-36.316904072</v>
      </c>
      <c r="AO183" s="1160" t="s">
        <v>12109</v>
      </c>
      <c r="AP183" s="1223"/>
      <c r="AQ183" s="160"/>
      <c r="AR183" s="160"/>
    </row>
    <row r="184" spans="1:44" s="161" customFormat="1" ht="24.95" customHeight="1">
      <c r="A184" s="887" t="s">
        <v>2438</v>
      </c>
      <c r="B184" s="13">
        <v>40</v>
      </c>
      <c r="C184" s="329" t="s">
        <v>1327</v>
      </c>
      <c r="D184" s="1013"/>
      <c r="E184" s="1013" t="s">
        <v>1664</v>
      </c>
      <c r="F184" s="1029" t="s">
        <v>1406</v>
      </c>
      <c r="G184" s="1029">
        <v>3.15</v>
      </c>
      <c r="H184" s="1042" t="s">
        <v>1194</v>
      </c>
      <c r="I184" s="1042" t="s">
        <v>1237</v>
      </c>
      <c r="J184" s="1043"/>
      <c r="K184" s="1043"/>
      <c r="L184" s="1043"/>
      <c r="M184" s="1029" t="s">
        <v>39</v>
      </c>
      <c r="N184" s="1029"/>
      <c r="O184" s="1029" t="s">
        <v>14</v>
      </c>
      <c r="P184" s="874"/>
      <c r="Q184" s="874"/>
      <c r="R184" s="1099"/>
      <c r="S184" s="1099"/>
      <c r="T184" s="1099" t="s">
        <v>34</v>
      </c>
      <c r="U184" s="1013" t="s">
        <v>16</v>
      </c>
      <c r="V184" s="1029" t="s">
        <v>21</v>
      </c>
      <c r="W184" s="1907"/>
      <c r="X184" s="893"/>
      <c r="Y184" s="1180"/>
      <c r="Z184" s="1149"/>
      <c r="AA184" s="850"/>
      <c r="AB184" s="850"/>
      <c r="AC184" s="850"/>
      <c r="AD184" s="850"/>
      <c r="AE184" s="850"/>
      <c r="AF184" s="850"/>
      <c r="AG184" s="850"/>
      <c r="AH184" s="1150"/>
      <c r="AI184" s="1145"/>
      <c r="AJ184" s="850">
        <v>-38.460509299999998</v>
      </c>
      <c r="AK184" s="850"/>
      <c r="AL184" s="850">
        <v>-38.297503470000002</v>
      </c>
      <c r="AM184" s="850"/>
      <c r="AN184" s="1154">
        <v>-38.559256550000001</v>
      </c>
      <c r="AO184" s="1159" t="s">
        <v>12110</v>
      </c>
      <c r="AP184" s="1222"/>
      <c r="AQ184" s="160"/>
      <c r="AR184" s="160"/>
    </row>
    <row r="185" spans="1:44" s="161" customFormat="1" ht="24.95" customHeight="1">
      <c r="A185" s="1011" t="s">
        <v>2439</v>
      </c>
      <c r="B185" s="301">
        <v>40</v>
      </c>
      <c r="C185" s="328" t="s">
        <v>1328</v>
      </c>
      <c r="D185" s="1012"/>
      <c r="E185" s="1012" t="s">
        <v>1664</v>
      </c>
      <c r="F185" s="1032" t="s">
        <v>1406</v>
      </c>
      <c r="G185" s="1032">
        <v>3.15</v>
      </c>
      <c r="H185" s="1040" t="s">
        <v>1194</v>
      </c>
      <c r="I185" s="1040" t="s">
        <v>1237</v>
      </c>
      <c r="J185" s="1041"/>
      <c r="K185" s="1041"/>
      <c r="L185" s="1041"/>
      <c r="M185" s="1032" t="s">
        <v>39</v>
      </c>
      <c r="N185" s="1032"/>
      <c r="O185" s="1032" t="s">
        <v>14</v>
      </c>
      <c r="P185" s="1103"/>
      <c r="Q185" s="1103"/>
      <c r="R185" s="1100"/>
      <c r="S185" s="1100"/>
      <c r="T185" s="1100" t="s">
        <v>34</v>
      </c>
      <c r="U185" s="1012" t="s">
        <v>16</v>
      </c>
      <c r="V185" s="1032" t="s">
        <v>21</v>
      </c>
      <c r="W185" s="1908"/>
      <c r="X185" s="892"/>
      <c r="Y185" s="1181"/>
      <c r="Z185" s="1151"/>
      <c r="AA185" s="851"/>
      <c r="AB185" s="851"/>
      <c r="AC185" s="851"/>
      <c r="AD185" s="851"/>
      <c r="AE185" s="851"/>
      <c r="AF185" s="851"/>
      <c r="AG185" s="851"/>
      <c r="AH185" s="1152"/>
      <c r="AI185" s="1146"/>
      <c r="AJ185" s="851">
        <v>-72.620165834999995</v>
      </c>
      <c r="AK185" s="851"/>
      <c r="AL185" s="851">
        <v>-72.571040164999999</v>
      </c>
      <c r="AM185" s="851"/>
      <c r="AN185" s="1155">
        <v>-72.567339904999997</v>
      </c>
      <c r="AO185" s="1160" t="s">
        <v>12111</v>
      </c>
      <c r="AP185" s="1223"/>
      <c r="AQ185" s="160"/>
      <c r="AR185" s="160"/>
    </row>
    <row r="186" spans="1:44" s="161" customFormat="1" ht="24.95" customHeight="1">
      <c r="A186" s="887" t="s">
        <v>2440</v>
      </c>
      <c r="B186" s="13">
        <v>40</v>
      </c>
      <c r="C186" s="329" t="s">
        <v>1327</v>
      </c>
      <c r="D186" s="1013"/>
      <c r="E186" s="1013" t="s">
        <v>1664</v>
      </c>
      <c r="F186" s="1029" t="s">
        <v>1407</v>
      </c>
      <c r="G186" s="1029">
        <v>3.15</v>
      </c>
      <c r="H186" s="1042" t="s">
        <v>1194</v>
      </c>
      <c r="I186" s="1042" t="s">
        <v>1237</v>
      </c>
      <c r="J186" s="1043"/>
      <c r="K186" s="1043"/>
      <c r="L186" s="1043"/>
      <c r="M186" s="1029" t="s">
        <v>39</v>
      </c>
      <c r="N186" s="1029"/>
      <c r="O186" s="1029" t="s">
        <v>14</v>
      </c>
      <c r="P186" s="874"/>
      <c r="Q186" s="874"/>
      <c r="R186" s="1099"/>
      <c r="S186" s="1099"/>
      <c r="T186" s="1099" t="s">
        <v>34</v>
      </c>
      <c r="U186" s="1013" t="s">
        <v>16</v>
      </c>
      <c r="V186" s="1029" t="s">
        <v>21</v>
      </c>
      <c r="W186" s="1907"/>
      <c r="X186" s="893"/>
      <c r="Y186" s="1180"/>
      <c r="Z186" s="1149"/>
      <c r="AA186" s="850"/>
      <c r="AB186" s="850"/>
      <c r="AC186" s="850"/>
      <c r="AD186" s="850"/>
      <c r="AE186" s="850"/>
      <c r="AF186" s="850"/>
      <c r="AG186" s="850"/>
      <c r="AH186" s="1150"/>
      <c r="AI186" s="1145"/>
      <c r="AJ186" s="850">
        <v>-33.624825479999998</v>
      </c>
      <c r="AK186" s="850"/>
      <c r="AL186" s="850">
        <v>-33.798298840000001</v>
      </c>
      <c r="AM186" s="850"/>
      <c r="AN186" s="1154">
        <v>-34.03981495</v>
      </c>
      <c r="AO186" s="1159" t="s">
        <v>12112</v>
      </c>
      <c r="AP186" s="1222"/>
      <c r="AQ186" s="160"/>
      <c r="AR186" s="160"/>
    </row>
    <row r="187" spans="1:44" s="161" customFormat="1" ht="24.95" customHeight="1">
      <c r="A187" s="1011" t="s">
        <v>2441</v>
      </c>
      <c r="B187" s="301">
        <v>40</v>
      </c>
      <c r="C187" s="328" t="s">
        <v>1328</v>
      </c>
      <c r="D187" s="1012"/>
      <c r="E187" s="1012" t="s">
        <v>1664</v>
      </c>
      <c r="F187" s="1032" t="s">
        <v>1407</v>
      </c>
      <c r="G187" s="1032">
        <v>3.15</v>
      </c>
      <c r="H187" s="1040" t="s">
        <v>1194</v>
      </c>
      <c r="I187" s="1040" t="s">
        <v>1237</v>
      </c>
      <c r="J187" s="1041"/>
      <c r="K187" s="1041"/>
      <c r="L187" s="1041"/>
      <c r="M187" s="1032" t="s">
        <v>39</v>
      </c>
      <c r="N187" s="1032"/>
      <c r="O187" s="1032" t="s">
        <v>14</v>
      </c>
      <c r="P187" s="1103"/>
      <c r="Q187" s="1103"/>
      <c r="R187" s="1100"/>
      <c r="S187" s="1100"/>
      <c r="T187" s="1100" t="s">
        <v>34</v>
      </c>
      <c r="U187" s="1012" t="s">
        <v>16</v>
      </c>
      <c r="V187" s="1032" t="s">
        <v>21</v>
      </c>
      <c r="W187" s="1908"/>
      <c r="X187" s="892"/>
      <c r="Y187" s="1181"/>
      <c r="Z187" s="1151"/>
      <c r="AA187" s="851"/>
      <c r="AB187" s="851"/>
      <c r="AC187" s="851"/>
      <c r="AD187" s="851"/>
      <c r="AE187" s="851"/>
      <c r="AF187" s="851"/>
      <c r="AG187" s="851"/>
      <c r="AH187" s="1152"/>
      <c r="AI187" s="1146"/>
      <c r="AJ187" s="851">
        <v>-22.635688785999999</v>
      </c>
      <c r="AK187" s="851"/>
      <c r="AL187" s="851">
        <v>-22.409368526000002</v>
      </c>
      <c r="AM187" s="851"/>
      <c r="AN187" s="1155">
        <v>-22.980251326000001</v>
      </c>
      <c r="AO187" s="1160" t="s">
        <v>12113</v>
      </c>
      <c r="AP187" s="1223"/>
      <c r="AQ187" s="160"/>
      <c r="AR187" s="160"/>
    </row>
    <row r="188" spans="1:44" s="161" customFormat="1" ht="24.95" customHeight="1">
      <c r="A188" s="887" t="s">
        <v>2442</v>
      </c>
      <c r="B188" s="13">
        <v>40</v>
      </c>
      <c r="C188" s="329" t="s">
        <v>1329</v>
      </c>
      <c r="D188" s="1013"/>
      <c r="E188" s="1013" t="s">
        <v>1664</v>
      </c>
      <c r="F188" s="1029" t="s">
        <v>60</v>
      </c>
      <c r="G188" s="1029">
        <v>3.15</v>
      </c>
      <c r="H188" s="1042" t="s">
        <v>1194</v>
      </c>
      <c r="I188" s="1042" t="s">
        <v>1237</v>
      </c>
      <c r="J188" s="1043"/>
      <c r="K188" s="1043"/>
      <c r="L188" s="1043"/>
      <c r="M188" s="1029" t="s">
        <v>39</v>
      </c>
      <c r="N188" s="1029"/>
      <c r="O188" s="1029" t="s">
        <v>14</v>
      </c>
      <c r="P188" s="874"/>
      <c r="Q188" s="874"/>
      <c r="R188" s="1099"/>
      <c r="S188" s="1099"/>
      <c r="T188" s="1099" t="s">
        <v>34</v>
      </c>
      <c r="U188" s="1013" t="s">
        <v>16</v>
      </c>
      <c r="V188" s="1029" t="s">
        <v>21</v>
      </c>
      <c r="W188" s="1907"/>
      <c r="X188" s="893"/>
      <c r="Y188" s="1180"/>
      <c r="Z188" s="1149"/>
      <c r="AA188" s="850"/>
      <c r="AB188" s="850"/>
      <c r="AC188" s="850"/>
      <c r="AD188" s="850"/>
      <c r="AE188" s="850"/>
      <c r="AF188" s="850"/>
      <c r="AG188" s="850"/>
      <c r="AH188" s="1150"/>
      <c r="AI188" s="1145"/>
      <c r="AJ188" s="850">
        <v>-29.192918776999999</v>
      </c>
      <c r="AK188" s="850"/>
      <c r="AL188" s="850">
        <v>-29.245878226999999</v>
      </c>
      <c r="AM188" s="850"/>
      <c r="AN188" s="1154">
        <v>-29.276788716999999</v>
      </c>
      <c r="AO188" s="1159" t="s">
        <v>12114</v>
      </c>
      <c r="AP188" s="1222"/>
      <c r="AQ188" s="160"/>
      <c r="AR188" s="160"/>
    </row>
    <row r="189" spans="1:44" s="161" customFormat="1" ht="24.95" customHeight="1">
      <c r="A189" s="1011" t="s">
        <v>2443</v>
      </c>
      <c r="B189" s="301">
        <v>40</v>
      </c>
      <c r="C189" s="306" t="s">
        <v>1330</v>
      </c>
      <c r="D189" s="1012"/>
      <c r="E189" s="1012" t="s">
        <v>1664</v>
      </c>
      <c r="F189" s="1032" t="s">
        <v>60</v>
      </c>
      <c r="G189" s="1032">
        <v>3.15</v>
      </c>
      <c r="H189" s="1040" t="s">
        <v>1194</v>
      </c>
      <c r="I189" s="1040" t="s">
        <v>1237</v>
      </c>
      <c r="J189" s="1041"/>
      <c r="K189" s="1041"/>
      <c r="L189" s="1041"/>
      <c r="M189" s="1032" t="s">
        <v>39</v>
      </c>
      <c r="N189" s="1032"/>
      <c r="O189" s="1032" t="s">
        <v>14</v>
      </c>
      <c r="P189" s="1103"/>
      <c r="Q189" s="1103"/>
      <c r="R189" s="1100"/>
      <c r="S189" s="1100"/>
      <c r="T189" s="1100" t="s">
        <v>34</v>
      </c>
      <c r="U189" s="1012" t="s">
        <v>16</v>
      </c>
      <c r="V189" s="1032" t="s">
        <v>21</v>
      </c>
      <c r="W189" s="1908"/>
      <c r="X189" s="892"/>
      <c r="Y189" s="1181"/>
      <c r="Z189" s="1151"/>
      <c r="AA189" s="851"/>
      <c r="AB189" s="851"/>
      <c r="AC189" s="851"/>
      <c r="AD189" s="851"/>
      <c r="AE189" s="851"/>
      <c r="AF189" s="851"/>
      <c r="AG189" s="851"/>
      <c r="AH189" s="1152"/>
      <c r="AI189" s="1146"/>
      <c r="AJ189" s="851">
        <v>-44.282942775999999</v>
      </c>
      <c r="AK189" s="851"/>
      <c r="AL189" s="851">
        <v>-46.176810265999997</v>
      </c>
      <c r="AM189" s="851"/>
      <c r="AN189" s="1155">
        <v>-48.834422115999999</v>
      </c>
      <c r="AO189" s="1160" t="s">
        <v>12115</v>
      </c>
      <c r="AP189" s="1223"/>
      <c r="AQ189" s="160"/>
      <c r="AR189" s="160"/>
    </row>
    <row r="190" spans="1:44" ht="24.95" customHeight="1"/>
    <row r="191" spans="1:44" ht="24.95" customHeight="1"/>
    <row r="192" spans="1:44"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T22" activePane="bottomRight" state="frozen"/>
      <selection pane="bottomRight" activeCell="V55" sqref="V55"/>
      <rowBreaks count="1" manualBreakCount="1">
        <brk id="171"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T94" activePane="bottomRight" state="frozen"/>
      <selection pane="bottomRight" activeCell="M159" sqref="M159"/>
      <rowBreaks count="1" manualBreakCount="1">
        <brk id="171" max="16383" man="1"/>
      </rowBreaks>
      <pageMargins left="0.7" right="0.7" top="0.75" bottom="0.75" header="0.3" footer="0.3"/>
      <pageSetup orientation="portrait" horizontalDpi="4294967292" verticalDpi="4294967292"/>
      <autoFilter ref="A3:QW189"/>
    </customSheetView>
    <customSheetView guid="{B28F16FF-0F44-40BD-9D69-8D273D3E7650}" scale="85" showAutoFilter="1">
      <pane xSplit="3" ySplit="3" topLeftCell="AC169" activePane="bottomRight" state="frozen"/>
      <selection pane="bottomRight" activeCell="X181" sqref="X181:AO181"/>
      <rowBreaks count="1" manualBreakCount="1">
        <brk id="171" max="16383" man="1"/>
      </rowBreaks>
      <pageMargins left="0.7" right="0.7" top="0.75" bottom="0.75" header="0.3" footer="0.3"/>
      <pageSetup orientation="portrait" horizontalDpi="4294967292" verticalDpi="4294967292"/>
      <autoFilter ref="A3:QW189"/>
    </customSheetView>
    <customSheetView guid="{74B11F93-8E3D-4003-B954-730EE77B0896}" scale="85" showAutoFilter="1">
      <pane xSplit="3" ySplit="3" topLeftCell="AC169" activePane="bottomRight" state="frozen"/>
      <selection pane="bottomRight" activeCell="X181" sqref="X181:AO181"/>
      <rowBreaks count="1" manualBreakCount="1">
        <brk id="171" max="16383" man="1"/>
      </rowBreaks>
      <pageMargins left="0.7" right="0.7" top="0.75" bottom="0.75" header="0.3" footer="0.3"/>
      <pageSetup orientation="portrait" horizontalDpi="4294967292" verticalDpi="4294967292"/>
      <autoFilter ref="A3:QW189"/>
    </customSheetView>
    <customSheetView guid="{E0947896-3CC1-4B8D-841C-2894E9BC2E1F}" scale="70" showAutoFilter="1">
      <pane xSplit="3" ySplit="3" topLeftCell="X181" activePane="bottomRight" state="frozen"/>
      <selection pane="bottomRight" activeCell="C137" sqref="C137:C153"/>
      <rowBreaks count="1" manualBreakCount="1">
        <brk id="171" max="16383" man="1"/>
      </rowBreaks>
      <pageMargins left="0.7" right="0.7" top="0.75" bottom="0.75" header="0.3" footer="0.3"/>
      <pageSetup orientation="portrait" horizontalDpi="4294967292" verticalDpi="4294967292"/>
      <autoFilter ref="A3:QW85"/>
    </customSheetView>
    <customSheetView guid="{A9DB288B-AAF3-4F86-80F8-FF6C3628B522}" scale="40" showAutoFilter="1">
      <pane xSplit="3" ySplit="3" topLeftCell="T94" activePane="bottomRight" state="frozen"/>
      <selection pane="bottomRight" activeCell="M159" sqref="M159"/>
      <rowBreaks count="1" manualBreakCount="1">
        <brk id="171" max="16383" man="1"/>
      </rowBreaks>
      <pageMargins left="0.7" right="0.7" top="0.75" bottom="0.75" header="0.3" footer="0.3"/>
      <pageSetup orientation="portrait" horizontalDpi="4294967292" verticalDpi="4294967292"/>
      <autoFilter ref="A3:QW189"/>
    </customSheetView>
    <customSheetView guid="{26811BBE-EA28-41F7-9886-4075B67DDAEA}" scale="70" showAutoFilter="1">
      <pane xSplit="3" ySplit="3" topLeftCell="X166" activePane="bottomRight" state="frozen"/>
      <selection pane="bottomRight" activeCell="C137" sqref="C137:C153"/>
      <rowBreaks count="1" manualBreakCount="1">
        <brk id="171" max="16383" man="1"/>
      </rowBreaks>
      <pageMargins left="0.7" right="0.7" top="0.75" bottom="0.75" header="0.3" footer="0.3"/>
      <pageSetup orientation="portrait" horizontalDpi="4294967292" verticalDpi="4294967292"/>
      <autoFilter ref="A3:QW189"/>
    </customSheetView>
  </customSheetViews>
  <mergeCells count="52">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AL2:AL3"/>
    <mergeCell ref="AM2:AM3"/>
    <mergeCell ref="AN2:AN3"/>
    <mergeCell ref="AO2:AO3"/>
    <mergeCell ref="AP128:AP129"/>
    <mergeCell ref="AP130:AP131"/>
    <mergeCell ref="C152:C153"/>
    <mergeCell ref="C154:C155"/>
    <mergeCell ref="C137:C139"/>
    <mergeCell ref="C140:C142"/>
    <mergeCell ref="C143:C145"/>
    <mergeCell ref="C148:C149"/>
    <mergeCell ref="C150:C151"/>
    <mergeCell ref="C130:C131"/>
    <mergeCell ref="X130:X131"/>
    <mergeCell ref="Y130:Y131"/>
    <mergeCell ref="C55:C60"/>
    <mergeCell ref="C61:C66"/>
    <mergeCell ref="C67:C72"/>
    <mergeCell ref="C73:C75"/>
    <mergeCell ref="C47:C53"/>
    <mergeCell ref="C76:C84"/>
    <mergeCell ref="C96:C122"/>
    <mergeCell ref="Y96:Y122"/>
    <mergeCell ref="C128:C129"/>
    <mergeCell ref="X128:X129"/>
    <mergeCell ref="Y128:Y129"/>
    <mergeCell ref="X76:X84"/>
    <mergeCell ref="C90:C92"/>
    <mergeCell ref="C44:C45"/>
    <mergeCell ref="C29:C31"/>
    <mergeCell ref="C6:C8"/>
    <mergeCell ref="C10:C11"/>
    <mergeCell ref="C14:C16"/>
    <mergeCell ref="C26:C28"/>
    <mergeCell ref="C18:C24"/>
  </mergeCells>
  <phoneticPr fontId="111" type="noConversion"/>
  <conditionalFormatting sqref="T128:T129">
    <cfRule type="containsText" dxfId="872" priority="2" operator="containsText" text="TBD">
      <formula>NOT(ISERROR(SEARCH("TBD",T1)))</formula>
    </cfRule>
  </conditionalFormatting>
  <conditionalFormatting sqref="C13">
    <cfRule type="containsText" dxfId="871" priority="1" operator="containsText" text="TBD">
      <formula>NOT(ISERROR(SEARCH("TBD",C13)))</formula>
    </cfRule>
  </conditionalFormatting>
  <conditionalFormatting sqref="T130:T131">
    <cfRule type="containsText" dxfId="870" priority="3" operator="containsText" text="TBD">
      <formula>NOT(ISERROR(SEARCH("TBD",#REF!)))</formula>
    </cfRule>
  </conditionalFormatting>
  <pageMargins left="0.7" right="0.7" top="0.75" bottom="0.75" header="0.3" footer="0.3"/>
  <pageSetup orientation="portrait" horizontalDpi="4294967292" verticalDpi="4294967292"/>
  <rowBreaks count="1" manualBreakCount="1">
    <brk id="171"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55" zoomScaleNormal="55" zoomScalePageLayoutView="91" workbookViewId="0">
      <pane xSplit="3" ySplit="3" topLeftCell="T4" activePane="bottomRight" state="frozen"/>
      <selection pane="topRight" activeCell="D1" sqref="D1"/>
      <selection pane="bottomLeft" activeCell="A4" sqref="A4"/>
      <selection pane="bottomRight" activeCell="X50" sqref="X50"/>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2451</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2452</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2453</v>
      </c>
      <c r="B5" s="13" t="s">
        <v>2597</v>
      </c>
      <c r="C5" s="66" t="s">
        <v>38</v>
      </c>
      <c r="D5" s="1029"/>
      <c r="E5" s="1031" t="s">
        <v>1664</v>
      </c>
      <c r="F5" s="1030" t="s">
        <v>1388</v>
      </c>
      <c r="G5" s="1029"/>
      <c r="H5" s="873"/>
      <c r="I5" s="873"/>
      <c r="J5" s="873"/>
      <c r="K5" s="873"/>
      <c r="L5" s="873"/>
      <c r="M5" s="1029"/>
      <c r="N5" s="1029"/>
      <c r="O5" s="1029"/>
      <c r="P5" s="1029"/>
      <c r="Q5" s="1029"/>
      <c r="R5" s="875">
        <v>2300</v>
      </c>
      <c r="S5" s="875"/>
      <c r="T5" s="875">
        <v>2370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2454</v>
      </c>
      <c r="B6" s="301" t="s">
        <v>2597</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2455</v>
      </c>
      <c r="B7" s="301" t="s">
        <v>2597</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2456</v>
      </c>
      <c r="B8" s="301" t="s">
        <v>2597</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2457</v>
      </c>
      <c r="B9" s="13" t="s">
        <v>2597</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2458</v>
      </c>
      <c r="B10" s="301" t="s">
        <v>2597</v>
      </c>
      <c r="C10" s="1819" t="s">
        <v>1341</v>
      </c>
      <c r="D10" s="1012"/>
      <c r="E10" s="1012" t="s">
        <v>1664</v>
      </c>
      <c r="F10" s="1014" t="s">
        <v>1388</v>
      </c>
      <c r="G10" s="1032">
        <v>3.15</v>
      </c>
      <c r="H10" s="1040" t="s">
        <v>1194</v>
      </c>
      <c r="I10" s="1040" t="s">
        <v>875</v>
      </c>
      <c r="J10" s="1041"/>
      <c r="K10" s="1041"/>
      <c r="L10" s="1041"/>
      <c r="M10" s="1032" t="s">
        <v>39</v>
      </c>
      <c r="N10" s="1032"/>
      <c r="O10" s="1032"/>
      <c r="P10" s="1103" t="s">
        <v>36</v>
      </c>
      <c r="Q10" s="1103"/>
      <c r="R10" s="1100">
        <v>14</v>
      </c>
      <c r="S10" s="1100"/>
      <c r="T10" s="1104">
        <v>29.9</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2459</v>
      </c>
      <c r="B11" s="301" t="s">
        <v>2597</v>
      </c>
      <c r="C11" s="1820"/>
      <c r="D11" s="1012"/>
      <c r="E11" s="1012" t="s">
        <v>1664</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2460</v>
      </c>
      <c r="B12" s="13" t="s">
        <v>2597</v>
      </c>
      <c r="C12" s="15" t="s">
        <v>1299</v>
      </c>
      <c r="D12" s="1013"/>
      <c r="E12" s="1031" t="s">
        <v>1664</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2461</v>
      </c>
      <c r="B13" s="301" t="s">
        <v>2597</v>
      </c>
      <c r="C13" s="306" t="s">
        <v>1337</v>
      </c>
      <c r="D13" s="1012"/>
      <c r="E13" s="1012" t="s">
        <v>1664</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2462</v>
      </c>
      <c r="B14" s="13" t="s">
        <v>2597</v>
      </c>
      <c r="C14" s="1822" t="s">
        <v>1340</v>
      </c>
      <c r="D14" s="1013"/>
      <c r="E14" s="1031" t="s">
        <v>1664</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88">
        <v>1.58342683092134</v>
      </c>
      <c r="AK14" s="850"/>
      <c r="AL14" s="888">
        <v>1.60713572743586</v>
      </c>
      <c r="AM14" s="850"/>
      <c r="AN14" s="1154"/>
      <c r="AO14" s="1159" t="s">
        <v>10024</v>
      </c>
      <c r="AP14" s="1222"/>
      <c r="AQ14" s="160"/>
      <c r="AR14" s="160"/>
    </row>
    <row r="15" spans="1:44" s="161" customFormat="1" ht="24.95" customHeight="1">
      <c r="A15" s="1006" t="s">
        <v>2463</v>
      </c>
      <c r="B15" s="13" t="s">
        <v>2597</v>
      </c>
      <c r="C15" s="1823"/>
      <c r="D15" s="1013"/>
      <c r="E15" s="1031" t="s">
        <v>1664</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2464</v>
      </c>
      <c r="B16" s="13" t="s">
        <v>2597</v>
      </c>
      <c r="C16" s="1824"/>
      <c r="D16" s="1013"/>
      <c r="E16" s="1031" t="s">
        <v>1664</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2465</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2466</v>
      </c>
      <c r="B18" s="287" t="s">
        <v>2597</v>
      </c>
      <c r="C18" s="1782" t="s">
        <v>91</v>
      </c>
      <c r="D18" s="1029"/>
      <c r="E18" s="1013" t="s">
        <v>1664</v>
      </c>
      <c r="F18" s="1016" t="s">
        <v>1388</v>
      </c>
      <c r="G18" s="1029">
        <v>3.15</v>
      </c>
      <c r="H18" s="1042" t="s">
        <v>1194</v>
      </c>
      <c r="I18" s="1042" t="s">
        <v>875</v>
      </c>
      <c r="J18" s="1043"/>
      <c r="K18" s="1043"/>
      <c r="L18" s="1043"/>
      <c r="M18" s="1029" t="s">
        <v>39</v>
      </c>
      <c r="N18" s="1029"/>
      <c r="O18" s="1029"/>
      <c r="P18" s="874" t="s">
        <v>79</v>
      </c>
      <c r="Q18" s="874" t="s">
        <v>9252</v>
      </c>
      <c r="R18" s="1099">
        <v>29.9</v>
      </c>
      <c r="S18" s="1099"/>
      <c r="T18" s="1105"/>
      <c r="U18" s="1013" t="s">
        <v>16</v>
      </c>
      <c r="V18" s="1029" t="s">
        <v>21</v>
      </c>
      <c r="W18" s="1907"/>
      <c r="X18" s="893" t="s">
        <v>9253</v>
      </c>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2467</v>
      </c>
      <c r="B19" s="287" t="s">
        <v>2597</v>
      </c>
      <c r="C19" s="1783"/>
      <c r="D19" s="1029"/>
      <c r="E19" s="1013" t="s">
        <v>1664</v>
      </c>
      <c r="F19" s="1016" t="s">
        <v>1388</v>
      </c>
      <c r="G19" s="1029">
        <v>3.15</v>
      </c>
      <c r="H19" s="1042" t="s">
        <v>1194</v>
      </c>
      <c r="I19" s="1042" t="s">
        <v>1237</v>
      </c>
      <c r="J19" s="1043"/>
      <c r="K19" s="1043"/>
      <c r="L19" s="1043"/>
      <c r="M19" s="1029" t="s">
        <v>39</v>
      </c>
      <c r="N19" s="1029"/>
      <c r="O19" s="1029"/>
      <c r="P19" s="874" t="s">
        <v>79</v>
      </c>
      <c r="Q19" s="874" t="s">
        <v>9252</v>
      </c>
      <c r="R19" s="1099">
        <v>29.4</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2468</v>
      </c>
      <c r="B20" s="287" t="s">
        <v>2597</v>
      </c>
      <c r="C20" s="1783"/>
      <c r="D20" s="1029"/>
      <c r="E20" s="1013" t="s">
        <v>1664</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9255</v>
      </c>
      <c r="B21" s="287" t="s">
        <v>2597</v>
      </c>
      <c r="C21" s="1783"/>
      <c r="D21" s="1029"/>
      <c r="E21" s="1013" t="s">
        <v>1664</v>
      </c>
      <c r="F21" s="1016" t="s">
        <v>1388</v>
      </c>
      <c r="G21" s="1029">
        <v>3.15</v>
      </c>
      <c r="H21" s="1042" t="s">
        <v>1194</v>
      </c>
      <c r="I21" s="1042" t="s">
        <v>875</v>
      </c>
      <c r="J21" s="1043"/>
      <c r="K21" s="1043"/>
      <c r="L21" s="1043"/>
      <c r="M21" s="1029" t="s">
        <v>39</v>
      </c>
      <c r="N21" s="1029"/>
      <c r="O21" s="1029"/>
      <c r="P21" s="874" t="s">
        <v>79</v>
      </c>
      <c r="Q21" s="874" t="s">
        <v>9251</v>
      </c>
      <c r="R21" s="1099">
        <v>25.7</v>
      </c>
      <c r="S21" s="1099"/>
      <c r="T21" s="1105"/>
      <c r="U21" s="1013" t="s">
        <v>16</v>
      </c>
      <c r="V21" s="1029" t="s">
        <v>21</v>
      </c>
      <c r="W21" s="1907"/>
      <c r="X21" s="893" t="s">
        <v>9254</v>
      </c>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9256</v>
      </c>
      <c r="B22" s="287" t="s">
        <v>2597</v>
      </c>
      <c r="C22" s="1784"/>
      <c r="D22" s="1029"/>
      <c r="E22" s="1013" t="s">
        <v>1664</v>
      </c>
      <c r="F22" s="1016" t="s">
        <v>1388</v>
      </c>
      <c r="G22" s="1029">
        <v>3.15</v>
      </c>
      <c r="H22" s="1042" t="s">
        <v>1194</v>
      </c>
      <c r="I22" s="1042" t="s">
        <v>1237</v>
      </c>
      <c r="J22" s="1043"/>
      <c r="K22" s="1043"/>
      <c r="L22" s="1043"/>
      <c r="M22" s="1029" t="s">
        <v>39</v>
      </c>
      <c r="N22" s="1029"/>
      <c r="O22" s="1029"/>
      <c r="P22" s="874" t="s">
        <v>79</v>
      </c>
      <c r="Q22" s="874" t="s">
        <v>9251</v>
      </c>
      <c r="R22" s="1099">
        <v>25.2</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2" customFormat="1" ht="24.95" customHeight="1">
      <c r="A23" s="1005" t="s">
        <v>2469</v>
      </c>
      <c r="B23" s="286"/>
      <c r="C23" s="286" t="s">
        <v>77</v>
      </c>
      <c r="D23" s="1027"/>
      <c r="E23" s="1027"/>
      <c r="F23" s="1027"/>
      <c r="G23" s="1027"/>
      <c r="H23" s="1028"/>
      <c r="I23" s="1028"/>
      <c r="J23" s="1028"/>
      <c r="K23" s="1028"/>
      <c r="L23" s="1028"/>
      <c r="M23" s="1027"/>
      <c r="N23" s="1027"/>
      <c r="O23" s="1027"/>
      <c r="P23" s="1027"/>
      <c r="Q23" s="1027"/>
      <c r="R23" s="1097"/>
      <c r="S23" s="1097"/>
      <c r="T23" s="1097"/>
      <c r="U23" s="1027"/>
      <c r="V23" s="1027"/>
      <c r="W23" s="1906"/>
      <c r="X23" s="165"/>
      <c r="Y23" s="1141"/>
      <c r="Z23" s="1147"/>
      <c r="AA23" s="849"/>
      <c r="AB23" s="849"/>
      <c r="AC23" s="849"/>
      <c r="AD23" s="849"/>
      <c r="AE23" s="849"/>
      <c r="AF23" s="849"/>
      <c r="AG23" s="849"/>
      <c r="AH23" s="1148"/>
      <c r="AI23" s="1144"/>
      <c r="AJ23" s="849"/>
      <c r="AK23" s="849"/>
      <c r="AL23" s="849"/>
      <c r="AM23" s="849"/>
      <c r="AN23" s="1153"/>
      <c r="AO23" s="1158"/>
      <c r="AP23" s="1197"/>
    </row>
    <row r="24" spans="1:44" s="161" customFormat="1" ht="24.95" customHeight="1">
      <c r="A24" s="1008" t="s">
        <v>2470</v>
      </c>
      <c r="B24" s="300" t="s">
        <v>2597</v>
      </c>
      <c r="C24" s="1799" t="s">
        <v>1308</v>
      </c>
      <c r="D24" s="1044"/>
      <c r="E24" s="1012" t="s">
        <v>1664</v>
      </c>
      <c r="F24" s="1032" t="s">
        <v>1388</v>
      </c>
      <c r="G24" s="1032">
        <v>3.15</v>
      </c>
      <c r="H24" s="1040" t="s">
        <v>1194</v>
      </c>
      <c r="I24" s="1040" t="s">
        <v>875</v>
      </c>
      <c r="J24" s="1033"/>
      <c r="K24" s="1033"/>
      <c r="L24" s="1033"/>
      <c r="M24" s="1032" t="s">
        <v>39</v>
      </c>
      <c r="N24" s="1032"/>
      <c r="O24" s="1032">
        <v>29.9</v>
      </c>
      <c r="P24" s="1032"/>
      <c r="Q24" s="1032"/>
      <c r="R24" s="1109">
        <v>25.5</v>
      </c>
      <c r="S24" s="1109">
        <v>27</v>
      </c>
      <c r="T24" s="1110">
        <v>28.5</v>
      </c>
      <c r="U24" s="1032" t="s">
        <v>18</v>
      </c>
      <c r="V24" s="1032" t="s">
        <v>21</v>
      </c>
      <c r="W24" s="1908"/>
      <c r="X24" s="308" t="s">
        <v>90</v>
      </c>
      <c r="Y24" s="1181"/>
      <c r="Z24" s="1151"/>
      <c r="AA24" s="851"/>
      <c r="AB24" s="851"/>
      <c r="AC24" s="851"/>
      <c r="AD24" s="851"/>
      <c r="AE24" s="851"/>
      <c r="AF24" s="851"/>
      <c r="AG24" s="851"/>
      <c r="AH24" s="1152"/>
      <c r="AI24" s="1184">
        <v>29.316400000000002</v>
      </c>
      <c r="AJ24" s="851"/>
      <c r="AK24" s="890">
        <v>29.248799999999999</v>
      </c>
      <c r="AL24" s="851"/>
      <c r="AM24" s="890">
        <v>29.368600000000001</v>
      </c>
      <c r="AN24" s="1155"/>
      <c r="AO24" s="1160" t="s">
        <v>12184</v>
      </c>
      <c r="AP24" s="1223"/>
      <c r="AQ24" s="160"/>
      <c r="AR24" s="160"/>
    </row>
    <row r="25" spans="1:44" s="161" customFormat="1" ht="24.95" customHeight="1">
      <c r="A25" s="1008" t="s">
        <v>2471</v>
      </c>
      <c r="B25" s="300" t="s">
        <v>2597</v>
      </c>
      <c r="C25" s="1785"/>
      <c r="D25" s="1044"/>
      <c r="E25" s="1012" t="s">
        <v>1664</v>
      </c>
      <c r="F25" s="1032" t="s">
        <v>1388</v>
      </c>
      <c r="G25" s="1032">
        <v>3.15</v>
      </c>
      <c r="H25" s="1040" t="s">
        <v>1194</v>
      </c>
      <c r="I25" s="1040" t="s">
        <v>1237</v>
      </c>
      <c r="J25" s="1033"/>
      <c r="K25" s="1033"/>
      <c r="L25" s="1033"/>
      <c r="M25" s="1032" t="s">
        <v>39</v>
      </c>
      <c r="N25" s="1032"/>
      <c r="O25" s="1032">
        <v>29.4</v>
      </c>
      <c r="P25" s="1032"/>
      <c r="Q25" s="1032"/>
      <c r="R25" s="1109">
        <v>24</v>
      </c>
      <c r="S25" s="1109"/>
      <c r="T25" s="1110">
        <v>30</v>
      </c>
      <c r="U25" s="1032" t="s">
        <v>18</v>
      </c>
      <c r="V25" s="1032" t="s">
        <v>21</v>
      </c>
      <c r="W25" s="1908"/>
      <c r="X25" s="308"/>
      <c r="Y25" s="1181"/>
      <c r="Z25" s="1151"/>
      <c r="AA25" s="851"/>
      <c r="AB25" s="851"/>
      <c r="AC25" s="851"/>
      <c r="AD25" s="851"/>
      <c r="AE25" s="851"/>
      <c r="AF25" s="851"/>
      <c r="AG25" s="851"/>
      <c r="AH25" s="1152"/>
      <c r="AI25" s="1231">
        <v>28.607199999999999</v>
      </c>
      <c r="AJ25" s="851"/>
      <c r="AK25" s="888">
        <v>28.5474</v>
      </c>
      <c r="AL25" s="851"/>
      <c r="AM25" s="888">
        <v>28.614000000000001</v>
      </c>
      <c r="AN25" s="1155"/>
      <c r="AO25" s="1160" t="s">
        <v>12311</v>
      </c>
      <c r="AP25" s="1223"/>
      <c r="AQ25" s="160"/>
      <c r="AR25" s="160"/>
    </row>
    <row r="26" spans="1:44" s="161" customFormat="1" ht="24.95" customHeight="1">
      <c r="A26" s="1008" t="s">
        <v>2472</v>
      </c>
      <c r="B26" s="300" t="s">
        <v>2597</v>
      </c>
      <c r="C26" s="1789"/>
      <c r="D26" s="1044"/>
      <c r="E26" s="1012" t="s">
        <v>1664</v>
      </c>
      <c r="F26" s="1032" t="s">
        <v>1388</v>
      </c>
      <c r="G26" s="1032" t="s">
        <v>872</v>
      </c>
      <c r="H26" s="1040" t="s">
        <v>207</v>
      </c>
      <c r="I26" s="1040" t="s">
        <v>875</v>
      </c>
      <c r="J26" s="1033"/>
      <c r="K26" s="1033"/>
      <c r="L26" s="1033"/>
      <c r="M26" s="1032" t="s">
        <v>39</v>
      </c>
      <c r="N26" s="1032"/>
      <c r="O26" s="1032">
        <v>29.9</v>
      </c>
      <c r="P26" s="1032"/>
      <c r="Q26" s="1032"/>
      <c r="R26" s="1109">
        <v>24</v>
      </c>
      <c r="S26" s="1109"/>
      <c r="T26" s="1110">
        <v>30</v>
      </c>
      <c r="U26" s="1032" t="s">
        <v>18</v>
      </c>
      <c r="V26" s="1032" t="s">
        <v>21</v>
      </c>
      <c r="W26" s="1908"/>
      <c r="X26" s="308"/>
      <c r="Y26" s="1181"/>
      <c r="Z26" s="1151"/>
      <c r="AA26" s="851"/>
      <c r="AB26" s="851"/>
      <c r="AC26" s="851"/>
      <c r="AD26" s="851"/>
      <c r="AE26" s="851"/>
      <c r="AF26" s="851"/>
      <c r="AG26" s="851"/>
      <c r="AH26" s="1152"/>
      <c r="AI26" s="1146"/>
      <c r="AJ26" s="851"/>
      <c r="AK26" s="851"/>
      <c r="AL26" s="851"/>
      <c r="AM26" s="851"/>
      <c r="AN26" s="1155"/>
      <c r="AO26" s="1160"/>
      <c r="AP26" s="1223"/>
      <c r="AQ26" s="160"/>
      <c r="AR26" s="160"/>
    </row>
    <row r="27" spans="1:44" s="161" customFormat="1" ht="24.95" customHeight="1">
      <c r="A27" s="1006" t="s">
        <v>2473</v>
      </c>
      <c r="B27" s="287" t="s">
        <v>2597</v>
      </c>
      <c r="C27" s="1816" t="s">
        <v>1238</v>
      </c>
      <c r="D27" s="1045"/>
      <c r="E27" s="1013" t="s">
        <v>1664</v>
      </c>
      <c r="F27" s="1029" t="s">
        <v>1388</v>
      </c>
      <c r="G27" s="1029">
        <v>3.15</v>
      </c>
      <c r="H27" s="1042" t="s">
        <v>1194</v>
      </c>
      <c r="I27" s="1042" t="s">
        <v>875</v>
      </c>
      <c r="J27" s="873"/>
      <c r="K27" s="873"/>
      <c r="L27" s="873"/>
      <c r="M27" s="1029" t="s">
        <v>85</v>
      </c>
      <c r="N27" s="1029"/>
      <c r="O27" s="1029">
        <v>14</v>
      </c>
      <c r="P27" s="1029"/>
      <c r="Q27" s="1029"/>
      <c r="R27" s="1099">
        <v>17.5</v>
      </c>
      <c r="S27" s="1099">
        <v>19</v>
      </c>
      <c r="T27" s="1111">
        <v>20.5</v>
      </c>
      <c r="U27" s="1029" t="s">
        <v>18</v>
      </c>
      <c r="V27" s="1029" t="s">
        <v>21</v>
      </c>
      <c r="W27" s="1907"/>
      <c r="X27" s="152"/>
      <c r="Y27" s="1180"/>
      <c r="Z27" s="1149"/>
      <c r="AA27" s="850"/>
      <c r="AB27" s="850"/>
      <c r="AC27" s="850"/>
      <c r="AD27" s="850"/>
      <c r="AE27" s="850"/>
      <c r="AF27" s="850"/>
      <c r="AG27" s="850"/>
      <c r="AH27" s="1150"/>
      <c r="AI27" s="1184">
        <v>27.529229999999998</v>
      </c>
      <c r="AJ27" s="890">
        <v>31.07394</v>
      </c>
      <c r="AK27" s="890">
        <v>27.565560000000001</v>
      </c>
      <c r="AL27" s="890">
        <v>30.96847</v>
      </c>
      <c r="AM27" s="890">
        <v>27.516089999999998</v>
      </c>
      <c r="AN27" s="1189">
        <v>30.978120000000001</v>
      </c>
      <c r="AO27" s="1159" t="s">
        <v>9478</v>
      </c>
      <c r="AP27" s="1222" t="s">
        <v>9477</v>
      </c>
      <c r="AQ27" s="160"/>
      <c r="AR27" s="160"/>
    </row>
    <row r="28" spans="1:44" s="161" customFormat="1" ht="24.95" customHeight="1">
      <c r="A28" s="1006" t="s">
        <v>2474</v>
      </c>
      <c r="B28" s="287" t="s">
        <v>2597</v>
      </c>
      <c r="C28" s="1817"/>
      <c r="D28" s="1013"/>
      <c r="E28" s="1013" t="s">
        <v>1664</v>
      </c>
      <c r="F28" s="1029" t="s">
        <v>1388</v>
      </c>
      <c r="G28" s="1029">
        <v>3.15</v>
      </c>
      <c r="H28" s="1042" t="s">
        <v>1194</v>
      </c>
      <c r="I28" s="1042" t="s">
        <v>1237</v>
      </c>
      <c r="J28" s="873"/>
      <c r="K28" s="873"/>
      <c r="L28" s="873"/>
      <c r="M28" s="1029" t="s">
        <v>85</v>
      </c>
      <c r="N28" s="1029"/>
      <c r="O28" s="1029">
        <v>14</v>
      </c>
      <c r="P28" s="1029"/>
      <c r="Q28" s="1029"/>
      <c r="R28" s="1099">
        <v>16</v>
      </c>
      <c r="S28" s="1099"/>
      <c r="T28" s="1111">
        <v>22</v>
      </c>
      <c r="U28" s="1029" t="s">
        <v>18</v>
      </c>
      <c r="V28" s="1029" t="s">
        <v>21</v>
      </c>
      <c r="W28" s="1907"/>
      <c r="X28" s="893"/>
      <c r="Y28" s="1180"/>
      <c r="Z28" s="1149"/>
      <c r="AA28" s="850"/>
      <c r="AB28" s="850"/>
      <c r="AC28" s="850"/>
      <c r="AD28" s="850"/>
      <c r="AE28" s="850"/>
      <c r="AF28" s="850"/>
      <c r="AG28" s="850"/>
      <c r="AH28" s="1150"/>
      <c r="AI28" s="1184">
        <v>26.456659999999999</v>
      </c>
      <c r="AJ28" s="890">
        <v>32.175530000000002</v>
      </c>
      <c r="AK28" s="890">
        <v>26.5046</v>
      </c>
      <c r="AL28" s="890">
        <v>32.182830000000003</v>
      </c>
      <c r="AM28" s="890">
        <v>26.226050000000001</v>
      </c>
      <c r="AN28" s="1189">
        <v>31.934930000000001</v>
      </c>
      <c r="AO28" s="1159" t="s">
        <v>9565</v>
      </c>
      <c r="AP28" s="1222" t="s">
        <v>9564</v>
      </c>
      <c r="AQ28" s="160"/>
      <c r="AR28" s="160"/>
    </row>
    <row r="29" spans="1:44" s="161" customFormat="1" ht="24.95" customHeight="1">
      <c r="A29" s="1006" t="s">
        <v>2475</v>
      </c>
      <c r="B29" s="287" t="s">
        <v>2597</v>
      </c>
      <c r="C29" s="1818"/>
      <c r="D29" s="1013"/>
      <c r="E29" s="1013" t="s">
        <v>1664</v>
      </c>
      <c r="F29" s="1029" t="s">
        <v>1388</v>
      </c>
      <c r="G29" s="1029">
        <v>3.15</v>
      </c>
      <c r="H29" s="1042" t="s">
        <v>1194</v>
      </c>
      <c r="I29" s="1042" t="s">
        <v>1237</v>
      </c>
      <c r="J29" s="1043"/>
      <c r="K29" s="1043"/>
      <c r="L29" s="1043"/>
      <c r="M29" s="1029" t="s">
        <v>85</v>
      </c>
      <c r="N29" s="1029"/>
      <c r="O29" s="1029">
        <v>-2</v>
      </c>
      <c r="P29" s="874"/>
      <c r="Q29" s="874"/>
      <c r="R29" s="1099"/>
      <c r="S29" s="1099"/>
      <c r="T29" s="1105">
        <v>15</v>
      </c>
      <c r="U29" s="1013" t="s">
        <v>18</v>
      </c>
      <c r="V29" s="1029" t="s">
        <v>21</v>
      </c>
      <c r="W29" s="1907"/>
      <c r="X29" s="893" t="s">
        <v>1344</v>
      </c>
      <c r="Y29" s="1180"/>
      <c r="Z29" s="1149"/>
      <c r="AA29" s="850"/>
      <c r="AB29" s="850"/>
      <c r="AC29" s="850"/>
      <c r="AD29" s="850"/>
      <c r="AE29" s="850"/>
      <c r="AF29" s="850"/>
      <c r="AG29" s="850"/>
      <c r="AH29" s="1150"/>
      <c r="AI29" s="1145"/>
      <c r="AJ29" s="890">
        <v>21.91844</v>
      </c>
      <c r="AK29" s="850"/>
      <c r="AL29" s="890">
        <v>22.34676</v>
      </c>
      <c r="AM29" s="850"/>
      <c r="AN29" s="1189">
        <v>21.933240000000001</v>
      </c>
      <c r="AO29" s="1159" t="s">
        <v>9563</v>
      </c>
      <c r="AP29" s="1222"/>
      <c r="AQ29" s="160"/>
      <c r="AR29" s="160"/>
    </row>
    <row r="30" spans="1:44" s="161" customFormat="1" ht="24.95" customHeight="1">
      <c r="A30" s="1008" t="s">
        <v>2476</v>
      </c>
      <c r="B30" s="300" t="s">
        <v>2597</v>
      </c>
      <c r="C30" s="332" t="s">
        <v>1331</v>
      </c>
      <c r="D30" s="1012"/>
      <c r="E30" s="1012" t="s">
        <v>1664</v>
      </c>
      <c r="F30" s="1032" t="s">
        <v>1388</v>
      </c>
      <c r="G30" s="1032">
        <v>3.15</v>
      </c>
      <c r="H30" s="1040" t="s">
        <v>1194</v>
      </c>
      <c r="I30" s="1040" t="s">
        <v>1237</v>
      </c>
      <c r="J30" s="1041"/>
      <c r="K30" s="1041"/>
      <c r="L30" s="1041"/>
      <c r="M30" s="1032" t="s">
        <v>58</v>
      </c>
      <c r="N30" s="1032"/>
      <c r="O30" s="1032" t="s">
        <v>36</v>
      </c>
      <c r="P30" s="1103" t="s">
        <v>79</v>
      </c>
      <c r="Q30" s="1103" t="s">
        <v>36</v>
      </c>
      <c r="R30" s="1100"/>
      <c r="S30" s="1100"/>
      <c r="T30" s="1112">
        <v>1</v>
      </c>
      <c r="U30" s="1112" t="s">
        <v>1332</v>
      </c>
      <c r="V30" s="1113" t="s">
        <v>21</v>
      </c>
      <c r="W30" s="1886"/>
      <c r="X30" s="909" t="s">
        <v>1333</v>
      </c>
      <c r="Y30" s="1181"/>
      <c r="Z30" s="967"/>
      <c r="AA30" s="852"/>
      <c r="AB30" s="852"/>
      <c r="AC30" s="852"/>
      <c r="AD30" s="852"/>
      <c r="AE30" s="852"/>
      <c r="AF30" s="852"/>
      <c r="AG30" s="852"/>
      <c r="AH30" s="968"/>
      <c r="AI30" s="960"/>
      <c r="AJ30" s="906">
        <v>0.90248000000000095</v>
      </c>
      <c r="AK30" s="852"/>
      <c r="AL30" s="906">
        <v>0.86419000000000101</v>
      </c>
      <c r="AM30" s="852"/>
      <c r="AN30" s="1190">
        <v>0.91428000000000198</v>
      </c>
      <c r="AO30" s="997" t="s">
        <v>9602</v>
      </c>
      <c r="AP30" s="1223"/>
      <c r="AQ30" s="160"/>
      <c r="AR30" s="160"/>
    </row>
    <row r="31" spans="1:44" s="161" customFormat="1" ht="24.95" customHeight="1">
      <c r="A31" s="1006" t="s">
        <v>2477</v>
      </c>
      <c r="B31" s="287" t="s">
        <v>2597</v>
      </c>
      <c r="C31" s="311" t="s">
        <v>1334</v>
      </c>
      <c r="D31" s="1013"/>
      <c r="E31" s="1013" t="s">
        <v>1664</v>
      </c>
      <c r="F31" s="1029" t="s">
        <v>1388</v>
      </c>
      <c r="G31" s="1029">
        <v>3.15</v>
      </c>
      <c r="H31" s="1042" t="s">
        <v>1194</v>
      </c>
      <c r="I31" s="1042" t="s">
        <v>1237</v>
      </c>
      <c r="J31" s="1043"/>
      <c r="K31" s="1043"/>
      <c r="L31" s="1043"/>
      <c r="M31" s="1029" t="s">
        <v>58</v>
      </c>
      <c r="N31" s="1029"/>
      <c r="O31" s="1029" t="s">
        <v>36</v>
      </c>
      <c r="P31" s="874" t="s">
        <v>78</v>
      </c>
      <c r="Q31" s="874"/>
      <c r="R31" s="1099"/>
      <c r="S31" s="1099"/>
      <c r="T31" s="1114">
        <v>0.5</v>
      </c>
      <c r="U31" s="1114" t="s">
        <v>18</v>
      </c>
      <c r="V31" s="872" t="s">
        <v>21</v>
      </c>
      <c r="W31" s="872"/>
      <c r="X31" s="1175" t="s">
        <v>2062</v>
      </c>
      <c r="Y31" s="1180"/>
      <c r="Z31" s="969"/>
      <c r="AA31" s="853"/>
      <c r="AB31" s="853"/>
      <c r="AC31" s="853"/>
      <c r="AD31" s="853"/>
      <c r="AE31" s="853"/>
      <c r="AF31" s="853"/>
      <c r="AG31" s="853"/>
      <c r="AH31" s="970"/>
      <c r="AI31" s="961"/>
      <c r="AJ31" s="905">
        <v>0.954924077769576</v>
      </c>
      <c r="AK31" s="853"/>
      <c r="AL31" s="905">
        <v>0.88176230202505201</v>
      </c>
      <c r="AM31" s="853"/>
      <c r="AN31" s="980"/>
      <c r="AO31" s="998" t="s">
        <v>10025</v>
      </c>
      <c r="AP31" s="1222"/>
      <c r="AQ31" s="160"/>
      <c r="AR31" s="160"/>
    </row>
    <row r="32" spans="1:44" s="161" customFormat="1" ht="24.95" customHeight="1">
      <c r="A32" s="1008" t="s">
        <v>2478</v>
      </c>
      <c r="B32" s="300" t="s">
        <v>2597</v>
      </c>
      <c r="C32" s="332" t="s">
        <v>1410</v>
      </c>
      <c r="D32" s="1012"/>
      <c r="E32" s="1012" t="s">
        <v>1664</v>
      </c>
      <c r="F32" s="1032" t="s">
        <v>1388</v>
      </c>
      <c r="G32" s="1032">
        <v>3.15</v>
      </c>
      <c r="H32" s="1040" t="s">
        <v>1194</v>
      </c>
      <c r="I32" s="1040" t="s">
        <v>1237</v>
      </c>
      <c r="J32" s="1041" t="s">
        <v>1439</v>
      </c>
      <c r="K32" s="1041" t="s">
        <v>1440</v>
      </c>
      <c r="L32" s="1041"/>
      <c r="M32" s="1032" t="s">
        <v>39</v>
      </c>
      <c r="N32" s="1032"/>
      <c r="O32" s="1103" t="s">
        <v>14</v>
      </c>
      <c r="P32" s="1103" t="s">
        <v>36</v>
      </c>
      <c r="Q32" s="1103" t="s">
        <v>36</v>
      </c>
      <c r="R32" s="1100"/>
      <c r="S32" s="1100"/>
      <c r="T32" s="1100">
        <v>-25</v>
      </c>
      <c r="U32" s="1112" t="s">
        <v>18</v>
      </c>
      <c r="V32" s="1113"/>
      <c r="W32" s="1126"/>
      <c r="X32" s="1167"/>
      <c r="Y32" s="1181"/>
      <c r="Z32" s="967"/>
      <c r="AA32" s="852"/>
      <c r="AB32" s="852"/>
      <c r="AC32" s="852"/>
      <c r="AD32" s="852"/>
      <c r="AE32" s="852"/>
      <c r="AF32" s="852"/>
      <c r="AG32" s="852"/>
      <c r="AH32" s="968"/>
      <c r="AI32" s="960"/>
      <c r="AJ32" s="906">
        <v>-42.5200972295032</v>
      </c>
      <c r="AK32" s="852"/>
      <c r="AL32" s="906">
        <v>-42.7247037722519</v>
      </c>
      <c r="AM32" s="852"/>
      <c r="AN32" s="979"/>
      <c r="AO32" s="997" t="s">
        <v>10026</v>
      </c>
      <c r="AP32" s="1223"/>
      <c r="AQ32" s="160"/>
      <c r="AR32" s="160"/>
    </row>
    <row r="33" spans="1:44" s="161" customFormat="1" ht="24.95" customHeight="1">
      <c r="A33" s="1006" t="s">
        <v>2479</v>
      </c>
      <c r="B33" s="287" t="s">
        <v>2597</v>
      </c>
      <c r="C33" s="295" t="s">
        <v>1438</v>
      </c>
      <c r="D33" s="1013"/>
      <c r="E33" s="1013" t="s">
        <v>1664</v>
      </c>
      <c r="F33" s="1029" t="s">
        <v>1388</v>
      </c>
      <c r="G33" s="1047">
        <v>3.15</v>
      </c>
      <c r="H33" s="1048" t="s">
        <v>1194</v>
      </c>
      <c r="I33" s="1048" t="s">
        <v>1237</v>
      </c>
      <c r="J33" s="1043" t="s">
        <v>1620</v>
      </c>
      <c r="K33" s="1043" t="s">
        <v>1446</v>
      </c>
      <c r="L33" s="1043"/>
      <c r="M33" s="1029" t="s">
        <v>39</v>
      </c>
      <c r="N33" s="1029"/>
      <c r="O33" s="874" t="s">
        <v>14</v>
      </c>
      <c r="P33" s="874" t="s">
        <v>36</v>
      </c>
      <c r="Q33" s="874" t="s">
        <v>36</v>
      </c>
      <c r="R33" s="1099"/>
      <c r="S33" s="1099"/>
      <c r="T33" s="1099">
        <v>-25</v>
      </c>
      <c r="U33" s="1114" t="s">
        <v>18</v>
      </c>
      <c r="V33" s="1029"/>
      <c r="W33" s="1907"/>
      <c r="X33" s="893" t="s">
        <v>1591</v>
      </c>
      <c r="Y33" s="1180"/>
      <c r="Z33" s="1149"/>
      <c r="AA33" s="850"/>
      <c r="AB33" s="850"/>
      <c r="AC33" s="850"/>
      <c r="AD33" s="850"/>
      <c r="AE33" s="850"/>
      <c r="AF33" s="850"/>
      <c r="AG33" s="850"/>
      <c r="AH33" s="1150"/>
      <c r="AI33" s="1145"/>
      <c r="AJ33" s="888">
        <v>-58.058849262477203</v>
      </c>
      <c r="AK33" s="850"/>
      <c r="AL33" s="888">
        <v>-57.465568517706203</v>
      </c>
      <c r="AM33" s="850"/>
      <c r="AN33" s="1154"/>
      <c r="AO33" s="1159" t="s">
        <v>10027</v>
      </c>
      <c r="AP33" s="1222"/>
      <c r="AQ33" s="160"/>
      <c r="AR33" s="160"/>
    </row>
    <row r="34" spans="1:44" s="161" customFormat="1" ht="24.95" customHeight="1">
      <c r="A34" s="1008" t="s">
        <v>2480</v>
      </c>
      <c r="B34" s="300" t="s">
        <v>2597</v>
      </c>
      <c r="C34" s="330" t="s">
        <v>1302</v>
      </c>
      <c r="D34" s="1012"/>
      <c r="E34" s="1012" t="s">
        <v>1664</v>
      </c>
      <c r="F34" s="1032" t="s">
        <v>1388</v>
      </c>
      <c r="G34" s="1032">
        <v>3.15</v>
      </c>
      <c r="H34" s="1040" t="s">
        <v>1194</v>
      </c>
      <c r="I34" s="1040" t="s">
        <v>1237</v>
      </c>
      <c r="J34" s="1041">
        <v>4600</v>
      </c>
      <c r="K34" s="1041">
        <v>4740</v>
      </c>
      <c r="L34" s="1041"/>
      <c r="M34" s="1032" t="s">
        <v>39</v>
      </c>
      <c r="N34" s="1032"/>
      <c r="O34" s="1103" t="s">
        <v>14</v>
      </c>
      <c r="P34" s="1103" t="s">
        <v>36</v>
      </c>
      <c r="Q34" s="1103" t="s">
        <v>36</v>
      </c>
      <c r="R34" s="1100"/>
      <c r="S34" s="1100"/>
      <c r="T34" s="1100">
        <v>-25</v>
      </c>
      <c r="U34" s="1012" t="s">
        <v>18</v>
      </c>
      <c r="V34" s="1032"/>
      <c r="W34" s="1908"/>
      <c r="X34" s="892"/>
      <c r="Y34" s="1181"/>
      <c r="Z34" s="1151"/>
      <c r="AA34" s="851"/>
      <c r="AB34" s="851"/>
      <c r="AC34" s="851"/>
      <c r="AD34" s="851"/>
      <c r="AE34" s="851"/>
      <c r="AF34" s="851"/>
      <c r="AG34" s="851"/>
      <c r="AH34" s="1152"/>
      <c r="AI34" s="1146"/>
      <c r="AJ34" s="888">
        <v>-46.777403698029502</v>
      </c>
      <c r="AK34" s="851"/>
      <c r="AL34" s="888">
        <v>-45.868802934786601</v>
      </c>
      <c r="AM34" s="851"/>
      <c r="AN34" s="1155"/>
      <c r="AO34" s="1160" t="s">
        <v>10028</v>
      </c>
      <c r="AP34" s="1223"/>
      <c r="AQ34" s="160"/>
      <c r="AR34" s="160"/>
    </row>
    <row r="35" spans="1:44" s="161" customFormat="1" ht="24.95" customHeight="1">
      <c r="A35" s="1006" t="s">
        <v>2481</v>
      </c>
      <c r="B35" s="287" t="s">
        <v>2597</v>
      </c>
      <c r="C35" s="15" t="s">
        <v>1303</v>
      </c>
      <c r="D35" s="1013"/>
      <c r="E35" s="1013" t="s">
        <v>1664</v>
      </c>
      <c r="F35" s="1029" t="s">
        <v>1388</v>
      </c>
      <c r="G35" s="1029">
        <v>3.15</v>
      </c>
      <c r="H35" s="1042" t="s">
        <v>1194</v>
      </c>
      <c r="I35" s="1042" t="s">
        <v>1237</v>
      </c>
      <c r="J35" s="1043">
        <v>6900</v>
      </c>
      <c r="K35" s="1043">
        <v>7110</v>
      </c>
      <c r="L35" s="1043"/>
      <c r="M35" s="1029" t="s">
        <v>39</v>
      </c>
      <c r="N35" s="1029"/>
      <c r="O35" s="874" t="s">
        <v>14</v>
      </c>
      <c r="P35" s="874" t="s">
        <v>36</v>
      </c>
      <c r="Q35" s="874" t="s">
        <v>36</v>
      </c>
      <c r="R35" s="1099"/>
      <c r="S35" s="1099"/>
      <c r="T35" s="1099">
        <v>-25</v>
      </c>
      <c r="U35" s="1013" t="s">
        <v>18</v>
      </c>
      <c r="V35" s="1029"/>
      <c r="W35" s="1907"/>
      <c r="X35" s="893"/>
      <c r="Y35" s="1180"/>
      <c r="Z35" s="1149"/>
      <c r="AA35" s="850"/>
      <c r="AB35" s="850"/>
      <c r="AC35" s="850"/>
      <c r="AD35" s="850"/>
      <c r="AE35" s="850"/>
      <c r="AF35" s="850"/>
      <c r="AG35" s="850"/>
      <c r="AH35" s="1150"/>
      <c r="AI35" s="1145"/>
      <c r="AJ35" s="888">
        <v>-56.838256362085303</v>
      </c>
      <c r="AK35" s="850"/>
      <c r="AL35" s="888">
        <v>-55.780283961083597</v>
      </c>
      <c r="AM35" s="850"/>
      <c r="AN35" s="1154"/>
      <c r="AO35" s="1159" t="s">
        <v>10029</v>
      </c>
      <c r="AP35" s="1222"/>
      <c r="AQ35" s="160"/>
      <c r="AR35" s="160"/>
    </row>
    <row r="36" spans="1:44" s="161" customFormat="1" ht="24.95" customHeight="1">
      <c r="A36" s="1008" t="s">
        <v>2482</v>
      </c>
      <c r="B36" s="300" t="s">
        <v>2597</v>
      </c>
      <c r="C36" s="307" t="s">
        <v>1304</v>
      </c>
      <c r="D36" s="1012"/>
      <c r="E36" s="1012" t="s">
        <v>1664</v>
      </c>
      <c r="F36" s="1032" t="s">
        <v>1388</v>
      </c>
      <c r="G36" s="1032">
        <v>3.15</v>
      </c>
      <c r="H36" s="1040" t="s">
        <v>1194</v>
      </c>
      <c r="I36" s="1040" t="s">
        <v>1237</v>
      </c>
      <c r="J36" s="1041" t="s">
        <v>2444</v>
      </c>
      <c r="K36" s="1041" t="s">
        <v>2598</v>
      </c>
      <c r="L36" s="1041"/>
      <c r="M36" s="1032" t="s">
        <v>39</v>
      </c>
      <c r="N36" s="1032" t="s">
        <v>1336</v>
      </c>
      <c r="O36" s="1103" t="s">
        <v>14</v>
      </c>
      <c r="P36" s="1103" t="s">
        <v>36</v>
      </c>
      <c r="Q36" s="1103" t="s">
        <v>36</v>
      </c>
      <c r="R36" s="1100"/>
      <c r="S36" s="1100"/>
      <c r="T36" s="1100">
        <v>-25</v>
      </c>
      <c r="U36" s="1012" t="s">
        <v>18</v>
      </c>
      <c r="V36" s="1032"/>
      <c r="W36" s="1908"/>
      <c r="X36" s="892"/>
      <c r="Y36" s="1181"/>
      <c r="Z36" s="1151"/>
      <c r="AA36" s="851"/>
      <c r="AB36" s="851"/>
      <c r="AC36" s="851"/>
      <c r="AD36" s="851"/>
      <c r="AE36" s="851"/>
      <c r="AF36" s="851"/>
      <c r="AG36" s="851"/>
      <c r="AH36" s="1152"/>
      <c r="AI36" s="1146"/>
      <c r="AJ36" s="851"/>
      <c r="AK36" s="851"/>
      <c r="AL36" s="851"/>
      <c r="AM36" s="851"/>
      <c r="AN36" s="1155"/>
      <c r="AO36" s="1160"/>
      <c r="AP36" s="1223"/>
      <c r="AQ36" s="160"/>
      <c r="AR36" s="160"/>
    </row>
    <row r="37" spans="1:44" s="161" customFormat="1" ht="24.95" customHeight="1">
      <c r="A37" s="1006" t="s">
        <v>2483</v>
      </c>
      <c r="B37" s="287" t="s">
        <v>2597</v>
      </c>
      <c r="C37" s="15" t="s">
        <v>1306</v>
      </c>
      <c r="D37" s="1013"/>
      <c r="E37" s="1013" t="s">
        <v>1664</v>
      </c>
      <c r="F37" s="1029" t="s">
        <v>1388</v>
      </c>
      <c r="G37" s="1029">
        <v>3.15</v>
      </c>
      <c r="H37" s="1042" t="s">
        <v>1194</v>
      </c>
      <c r="I37" s="1042" t="s">
        <v>1237</v>
      </c>
      <c r="J37" s="1043" t="s">
        <v>1461</v>
      </c>
      <c r="K37" s="1043" t="s">
        <v>1462</v>
      </c>
      <c r="L37" s="1043"/>
      <c r="M37" s="1029" t="s">
        <v>39</v>
      </c>
      <c r="N37" s="1029"/>
      <c r="O37" s="874" t="s">
        <v>14</v>
      </c>
      <c r="P37" s="874" t="s">
        <v>36</v>
      </c>
      <c r="Q37" s="874" t="s">
        <v>36</v>
      </c>
      <c r="R37" s="1099"/>
      <c r="S37" s="1099"/>
      <c r="T37" s="1099">
        <v>-30</v>
      </c>
      <c r="U37" s="1013" t="s">
        <v>18</v>
      </c>
      <c r="V37" s="1029"/>
      <c r="W37" s="1907"/>
      <c r="X37" s="893"/>
      <c r="Y37" s="1180"/>
      <c r="Z37" s="1149"/>
      <c r="AA37" s="850"/>
      <c r="AB37" s="850"/>
      <c r="AC37" s="850"/>
      <c r="AD37" s="850"/>
      <c r="AE37" s="850"/>
      <c r="AF37" s="850"/>
      <c r="AG37" s="850"/>
      <c r="AH37" s="1150"/>
      <c r="AI37" s="1145"/>
      <c r="AJ37" s="888">
        <v>-32.367093196668399</v>
      </c>
      <c r="AK37" s="850"/>
      <c r="AL37" s="888">
        <v>-32.576377132590899</v>
      </c>
      <c r="AM37" s="850"/>
      <c r="AN37" s="1154"/>
      <c r="AO37" s="1159" t="s">
        <v>10030</v>
      </c>
      <c r="AP37" s="1222"/>
      <c r="AQ37" s="160"/>
      <c r="AR37" s="160"/>
    </row>
    <row r="38" spans="1:44" s="161" customFormat="1" ht="24.95" customHeight="1">
      <c r="A38" s="1008" t="s">
        <v>2484</v>
      </c>
      <c r="B38" s="300" t="s">
        <v>2597</v>
      </c>
      <c r="C38" s="302" t="s">
        <v>1305</v>
      </c>
      <c r="D38" s="1012"/>
      <c r="E38" s="1012" t="s">
        <v>1664</v>
      </c>
      <c r="F38" s="1032" t="s">
        <v>1388</v>
      </c>
      <c r="G38" s="1032">
        <v>3.15</v>
      </c>
      <c r="H38" s="1040" t="s">
        <v>1194</v>
      </c>
      <c r="I38" s="1040" t="s">
        <v>1237</v>
      </c>
      <c r="J38" s="1041" t="s">
        <v>1463</v>
      </c>
      <c r="K38" s="1041" t="s">
        <v>1464</v>
      </c>
      <c r="L38" s="1041"/>
      <c r="M38" s="1032" t="s">
        <v>39</v>
      </c>
      <c r="N38" s="1032"/>
      <c r="O38" s="1103" t="s">
        <v>14</v>
      </c>
      <c r="P38" s="1103" t="s">
        <v>36</v>
      </c>
      <c r="Q38" s="1103" t="s">
        <v>36</v>
      </c>
      <c r="R38" s="1100"/>
      <c r="S38" s="1100"/>
      <c r="T38" s="1100">
        <v>-10</v>
      </c>
      <c r="U38" s="1012" t="s">
        <v>18</v>
      </c>
      <c r="V38" s="1032"/>
      <c r="W38" s="1908"/>
      <c r="X38" s="892"/>
      <c r="Y38" s="1181"/>
      <c r="Z38" s="1151"/>
      <c r="AA38" s="851"/>
      <c r="AB38" s="851"/>
      <c r="AC38" s="851"/>
      <c r="AD38" s="851"/>
      <c r="AE38" s="851"/>
      <c r="AF38" s="851"/>
      <c r="AG38" s="851"/>
      <c r="AH38" s="1152"/>
      <c r="AI38" s="1146"/>
      <c r="AJ38" s="890">
        <v>-7.8755371353062298</v>
      </c>
      <c r="AK38" s="851"/>
      <c r="AL38" s="890">
        <v>-7.6643794025670298</v>
      </c>
      <c r="AM38" s="851"/>
      <c r="AN38" s="1155"/>
      <c r="AO38" s="1160" t="s">
        <v>10031</v>
      </c>
      <c r="AP38" s="1223"/>
      <c r="AQ38" s="160"/>
      <c r="AR38" s="160"/>
    </row>
    <row r="39" spans="1:44" s="161" customFormat="1" ht="24.95" customHeight="1">
      <c r="A39" s="1006" t="s">
        <v>2485</v>
      </c>
      <c r="B39" s="287" t="s">
        <v>2597</v>
      </c>
      <c r="C39" s="15" t="s">
        <v>1307</v>
      </c>
      <c r="D39" s="1013"/>
      <c r="E39" s="1013" t="s">
        <v>1664</v>
      </c>
      <c r="F39" s="1029" t="s">
        <v>1388</v>
      </c>
      <c r="G39" s="1029">
        <v>3.15</v>
      </c>
      <c r="H39" s="1042" t="s">
        <v>1194</v>
      </c>
      <c r="I39" s="1042" t="s">
        <v>1237</v>
      </c>
      <c r="J39" s="1043" t="s">
        <v>1465</v>
      </c>
      <c r="K39" s="1043" t="s">
        <v>1466</v>
      </c>
      <c r="L39" s="1043"/>
      <c r="M39" s="1029" t="s">
        <v>39</v>
      </c>
      <c r="N39" s="1029"/>
      <c r="O39" s="874" t="s">
        <v>14</v>
      </c>
      <c r="P39" s="874" t="s">
        <v>36</v>
      </c>
      <c r="Q39" s="874" t="s">
        <v>36</v>
      </c>
      <c r="R39" s="1099"/>
      <c r="S39" s="1099"/>
      <c r="T39" s="1099">
        <v>-30</v>
      </c>
      <c r="U39" s="1013" t="s">
        <v>18</v>
      </c>
      <c r="V39" s="1029"/>
      <c r="W39" s="1907"/>
      <c r="X39" s="893"/>
      <c r="Y39" s="1180"/>
      <c r="Z39" s="1149"/>
      <c r="AA39" s="850"/>
      <c r="AB39" s="850"/>
      <c r="AC39" s="850"/>
      <c r="AD39" s="850"/>
      <c r="AE39" s="850"/>
      <c r="AF39" s="850"/>
      <c r="AG39" s="850"/>
      <c r="AH39" s="1150"/>
      <c r="AI39" s="1145"/>
      <c r="AJ39" s="890">
        <v>1.2813250060052099</v>
      </c>
      <c r="AK39" s="850"/>
      <c r="AL39" s="890">
        <v>-2.4269826859563199</v>
      </c>
      <c r="AM39" s="850"/>
      <c r="AN39" s="1154"/>
      <c r="AO39" s="1159" t="s">
        <v>10032</v>
      </c>
      <c r="AP39" s="1222"/>
      <c r="AQ39" s="160"/>
      <c r="AR39" s="160"/>
    </row>
    <row r="40" spans="1:44" s="162" customFormat="1" ht="24.95" customHeight="1">
      <c r="A40" s="1005" t="s">
        <v>2486</v>
      </c>
      <c r="B40" s="286"/>
      <c r="C40" s="286" t="s">
        <v>1234</v>
      </c>
      <c r="D40" s="1027"/>
      <c r="E40" s="1027"/>
      <c r="F40" s="1027"/>
      <c r="G40" s="1027"/>
      <c r="H40" s="1028"/>
      <c r="I40" s="1028"/>
      <c r="J40" s="1028"/>
      <c r="K40" s="1028"/>
      <c r="L40" s="1028"/>
      <c r="M40" s="1027"/>
      <c r="N40" s="1027"/>
      <c r="O40" s="1027"/>
      <c r="P40" s="1027"/>
      <c r="Q40" s="1027"/>
      <c r="R40" s="1097"/>
      <c r="S40" s="1097"/>
      <c r="T40" s="1097"/>
      <c r="U40" s="1027"/>
      <c r="V40" s="1027"/>
      <c r="W40" s="1906"/>
      <c r="X40" s="165"/>
      <c r="Y40" s="1141"/>
      <c r="Z40" s="1147"/>
      <c r="AA40" s="849"/>
      <c r="AB40" s="849"/>
      <c r="AC40" s="849"/>
      <c r="AD40" s="849"/>
      <c r="AE40" s="849"/>
      <c r="AF40" s="849"/>
      <c r="AG40" s="849"/>
      <c r="AH40" s="1148"/>
      <c r="AI40" s="1144"/>
      <c r="AJ40" s="849"/>
      <c r="AK40" s="849"/>
      <c r="AL40" s="849"/>
      <c r="AM40" s="849"/>
      <c r="AN40" s="1153"/>
      <c r="AO40" s="1158"/>
      <c r="AP40" s="1197"/>
    </row>
    <row r="41" spans="1:44" s="161" customFormat="1" ht="24.95" customHeight="1">
      <c r="A41" s="1006" t="s">
        <v>2487</v>
      </c>
      <c r="B41" s="287" t="s">
        <v>2597</v>
      </c>
      <c r="C41" s="1782" t="s">
        <v>1251</v>
      </c>
      <c r="D41" s="1045"/>
      <c r="E41" s="1013" t="s">
        <v>1664</v>
      </c>
      <c r="F41" s="1029" t="s">
        <v>1388</v>
      </c>
      <c r="G41" s="1029">
        <v>3.15</v>
      </c>
      <c r="H41" s="1042" t="s">
        <v>1194</v>
      </c>
      <c r="I41" s="1042" t="s">
        <v>875</v>
      </c>
      <c r="J41" s="873"/>
      <c r="K41" s="873"/>
      <c r="L41" s="873"/>
      <c r="M41" s="1029" t="s">
        <v>39</v>
      </c>
      <c r="N41" s="1029"/>
      <c r="O41" s="1029">
        <v>29.9</v>
      </c>
      <c r="P41" s="1029" t="s">
        <v>79</v>
      </c>
      <c r="Q41" s="1029" t="s">
        <v>1252</v>
      </c>
      <c r="R41" s="1115"/>
      <c r="S41" s="1115">
        <v>620</v>
      </c>
      <c r="T41" s="1111"/>
      <c r="U41" s="1029" t="s">
        <v>17</v>
      </c>
      <c r="V41" s="1029" t="s">
        <v>21</v>
      </c>
      <c r="W41" s="1907" t="s">
        <v>12483</v>
      </c>
      <c r="X41" s="152" t="s">
        <v>1395</v>
      </c>
      <c r="Y41" s="1180"/>
      <c r="Z41" s="1149"/>
      <c r="AA41" s="850"/>
      <c r="AB41" s="850"/>
      <c r="AC41" s="850"/>
      <c r="AD41" s="850"/>
      <c r="AE41" s="850"/>
      <c r="AF41" s="850"/>
      <c r="AG41" s="850"/>
      <c r="AH41" s="1150"/>
      <c r="AI41" s="1145"/>
      <c r="AJ41" s="850">
        <v>861.97</v>
      </c>
      <c r="AK41" s="850"/>
      <c r="AL41" s="850">
        <v>887</v>
      </c>
      <c r="AM41" s="850"/>
      <c r="AN41" s="1154">
        <v>867.56</v>
      </c>
      <c r="AO41" s="1159" t="s">
        <v>12296</v>
      </c>
      <c r="AP41" s="1222"/>
      <c r="AQ41" s="160"/>
      <c r="AR41" s="160"/>
    </row>
    <row r="42" spans="1:44" s="161" customFormat="1" ht="24.95" customHeight="1">
      <c r="A42" s="1006" t="s">
        <v>2488</v>
      </c>
      <c r="B42" s="287" t="s">
        <v>2597</v>
      </c>
      <c r="C42" s="1783"/>
      <c r="D42" s="1045"/>
      <c r="E42" s="1013" t="s">
        <v>1664</v>
      </c>
      <c r="F42" s="1029" t="s">
        <v>1388</v>
      </c>
      <c r="G42" s="1029">
        <v>3.15</v>
      </c>
      <c r="H42" s="1042" t="s">
        <v>1194</v>
      </c>
      <c r="I42" s="1042" t="s">
        <v>875</v>
      </c>
      <c r="J42" s="873"/>
      <c r="K42" s="873"/>
      <c r="L42" s="873"/>
      <c r="M42" s="1029" t="s">
        <v>39</v>
      </c>
      <c r="N42" s="1029"/>
      <c r="O42" s="1029">
        <v>28.9</v>
      </c>
      <c r="P42" s="1029" t="s">
        <v>79</v>
      </c>
      <c r="Q42" s="1029" t="s">
        <v>1253</v>
      </c>
      <c r="R42" s="1099"/>
      <c r="S42" s="1115">
        <v>490</v>
      </c>
      <c r="T42" s="1111"/>
      <c r="U42" s="1029" t="s">
        <v>17</v>
      </c>
      <c r="V42" s="1029" t="s">
        <v>21</v>
      </c>
      <c r="W42" s="1907" t="s">
        <v>12483</v>
      </c>
      <c r="X42" s="152" t="s">
        <v>1395</v>
      </c>
      <c r="Y42" s="1180"/>
      <c r="Z42" s="1149"/>
      <c r="AA42" s="850"/>
      <c r="AB42" s="850"/>
      <c r="AC42" s="850"/>
      <c r="AD42" s="850"/>
      <c r="AE42" s="850"/>
      <c r="AF42" s="850"/>
      <c r="AG42" s="850"/>
      <c r="AH42" s="1150"/>
      <c r="AI42" s="1145"/>
      <c r="AJ42" s="850">
        <v>710.08</v>
      </c>
      <c r="AK42" s="850"/>
      <c r="AL42" s="850">
        <v>718.38</v>
      </c>
      <c r="AM42" s="850"/>
      <c r="AN42" s="1154">
        <v>710.97</v>
      </c>
      <c r="AO42" s="1159" t="s">
        <v>12297</v>
      </c>
      <c r="AP42" s="1222"/>
      <c r="AQ42" s="160"/>
      <c r="AR42" s="160"/>
    </row>
    <row r="43" spans="1:44" s="161" customFormat="1" ht="24.95" customHeight="1">
      <c r="A43" s="1006" t="s">
        <v>2489</v>
      </c>
      <c r="B43" s="287" t="s">
        <v>2597</v>
      </c>
      <c r="C43" s="1783"/>
      <c r="D43" s="1013"/>
      <c r="E43" s="1013" t="s">
        <v>1664</v>
      </c>
      <c r="F43" s="1029" t="s">
        <v>1388</v>
      </c>
      <c r="G43" s="1029">
        <v>3.15</v>
      </c>
      <c r="H43" s="1042" t="s">
        <v>1194</v>
      </c>
      <c r="I43" s="1042" t="s">
        <v>875</v>
      </c>
      <c r="J43" s="873"/>
      <c r="K43" s="873"/>
      <c r="L43" s="873"/>
      <c r="M43" s="1029" t="s">
        <v>85</v>
      </c>
      <c r="N43" s="1029"/>
      <c r="O43" s="1029">
        <v>2</v>
      </c>
      <c r="P43" s="1029" t="s">
        <v>79</v>
      </c>
      <c r="Q43" s="1029" t="s">
        <v>1253</v>
      </c>
      <c r="R43" s="1099"/>
      <c r="S43" s="1115">
        <v>9</v>
      </c>
      <c r="T43" s="1111"/>
      <c r="U43" s="1029" t="s">
        <v>17</v>
      </c>
      <c r="V43" s="1029" t="s">
        <v>21</v>
      </c>
      <c r="W43" s="1907" t="s">
        <v>12483</v>
      </c>
      <c r="X43" s="893"/>
      <c r="Y43" s="1180"/>
      <c r="Z43" s="1149"/>
      <c r="AA43" s="850"/>
      <c r="AB43" s="850"/>
      <c r="AC43" s="850"/>
      <c r="AD43" s="850"/>
      <c r="AE43" s="850"/>
      <c r="AF43" s="850"/>
      <c r="AG43" s="850"/>
      <c r="AH43" s="1150"/>
      <c r="AI43" s="1145"/>
      <c r="AJ43" s="850">
        <v>21.424988711653601</v>
      </c>
      <c r="AK43" s="850"/>
      <c r="AL43" s="850">
        <v>21.788184472702</v>
      </c>
      <c r="AM43" s="850"/>
      <c r="AN43" s="1154">
        <v>21.733318866009501</v>
      </c>
      <c r="AO43" s="1159" t="s">
        <v>9475</v>
      </c>
      <c r="AP43" s="1222"/>
      <c r="AQ43" s="160"/>
      <c r="AR43" s="160"/>
    </row>
    <row r="44" spans="1:44" s="161" customFormat="1" ht="24.95" customHeight="1">
      <c r="A44" s="1006" t="s">
        <v>2490</v>
      </c>
      <c r="B44" s="287" t="s">
        <v>2597</v>
      </c>
      <c r="C44" s="1783"/>
      <c r="D44" s="1013"/>
      <c r="E44" s="1013" t="s">
        <v>1664</v>
      </c>
      <c r="F44" s="1029" t="s">
        <v>1388</v>
      </c>
      <c r="G44" s="1029" t="s">
        <v>872</v>
      </c>
      <c r="H44" s="1042" t="s">
        <v>207</v>
      </c>
      <c r="I44" s="1042" t="s">
        <v>875</v>
      </c>
      <c r="J44" s="873"/>
      <c r="K44" s="873"/>
      <c r="L44" s="873"/>
      <c r="M44" s="1029" t="s">
        <v>85</v>
      </c>
      <c r="N44" s="1029"/>
      <c r="O44" s="1029">
        <v>2</v>
      </c>
      <c r="P44" s="1029" t="s">
        <v>79</v>
      </c>
      <c r="Q44" s="1029" t="s">
        <v>1253</v>
      </c>
      <c r="R44" s="1099"/>
      <c r="S44" s="1115">
        <v>9</v>
      </c>
      <c r="T44" s="1111"/>
      <c r="U44" s="1029" t="s">
        <v>17</v>
      </c>
      <c r="V44" s="1029" t="s">
        <v>21</v>
      </c>
      <c r="W44" s="1907" t="s">
        <v>12483</v>
      </c>
      <c r="X44" s="893"/>
      <c r="Y44" s="1180"/>
      <c r="Z44" s="1149"/>
      <c r="AA44" s="850"/>
      <c r="AB44" s="850"/>
      <c r="AC44" s="850"/>
      <c r="AD44" s="850"/>
      <c r="AE44" s="850"/>
      <c r="AF44" s="850"/>
      <c r="AG44" s="850"/>
      <c r="AH44" s="1150"/>
      <c r="AI44" s="1145"/>
      <c r="AJ44" s="850">
        <v>22.669506347657801</v>
      </c>
      <c r="AK44" s="850"/>
      <c r="AL44" s="850">
        <v>23.167877765001901</v>
      </c>
      <c r="AM44" s="850"/>
      <c r="AN44" s="1154">
        <v>23.0335771958962</v>
      </c>
      <c r="AO44" s="1159" t="s">
        <v>11970</v>
      </c>
      <c r="AP44" s="1222"/>
      <c r="AQ44" s="160"/>
      <c r="AR44" s="160"/>
    </row>
    <row r="45" spans="1:44" s="161" customFormat="1" ht="24.95" customHeight="1">
      <c r="A45" s="1006" t="s">
        <v>2491</v>
      </c>
      <c r="B45" s="287" t="s">
        <v>2597</v>
      </c>
      <c r="C45" s="1784"/>
      <c r="D45" s="1013"/>
      <c r="E45" s="1013" t="s">
        <v>1664</v>
      </c>
      <c r="F45" s="1029" t="s">
        <v>1388</v>
      </c>
      <c r="G45" s="1029">
        <v>3.15</v>
      </c>
      <c r="H45" s="1042" t="s">
        <v>1194</v>
      </c>
      <c r="I45" s="1042" t="s">
        <v>875</v>
      </c>
      <c r="J45" s="873"/>
      <c r="K45" s="873"/>
      <c r="L45" s="873"/>
      <c r="M45" s="1029" t="s">
        <v>85</v>
      </c>
      <c r="N45" s="1029"/>
      <c r="O45" s="1029">
        <v>-10</v>
      </c>
      <c r="P45" s="1029" t="s">
        <v>79</v>
      </c>
      <c r="Q45" s="1029" t="s">
        <v>1253</v>
      </c>
      <c r="R45" s="1099"/>
      <c r="S45" s="1115">
        <v>6</v>
      </c>
      <c r="T45" s="1111"/>
      <c r="U45" s="1029" t="s">
        <v>17</v>
      </c>
      <c r="V45" s="1029" t="s">
        <v>21</v>
      </c>
      <c r="W45" s="1907" t="s">
        <v>12483</v>
      </c>
      <c r="X45" s="893"/>
      <c r="Y45" s="1180"/>
      <c r="Z45" s="1149"/>
      <c r="AA45" s="850"/>
      <c r="AB45" s="850"/>
      <c r="AC45" s="850"/>
      <c r="AD45" s="850"/>
      <c r="AE45" s="850"/>
      <c r="AF45" s="850"/>
      <c r="AG45" s="850"/>
      <c r="AH45" s="1150"/>
      <c r="AI45" s="1145"/>
      <c r="AJ45" s="850">
        <v>11.4055799968959</v>
      </c>
      <c r="AK45" s="850"/>
      <c r="AL45" s="850">
        <v>11.9192662900358</v>
      </c>
      <c r="AM45" s="850"/>
      <c r="AN45" s="1154">
        <v>11.810243139693201</v>
      </c>
      <c r="AO45" s="1159" t="s">
        <v>9476</v>
      </c>
      <c r="AP45" s="1222"/>
      <c r="AQ45" s="160"/>
      <c r="AR45" s="160"/>
    </row>
    <row r="46" spans="1:44" s="162" customFormat="1" ht="24.95" customHeight="1">
      <c r="A46" s="1005" t="s">
        <v>2492</v>
      </c>
      <c r="B46" s="286"/>
      <c r="C46" s="286" t="s">
        <v>1240</v>
      </c>
      <c r="D46" s="1027"/>
      <c r="E46" s="1027"/>
      <c r="F46" s="1027"/>
      <c r="G46" s="1027"/>
      <c r="H46" s="1028"/>
      <c r="I46" s="1028"/>
      <c r="J46" s="1028"/>
      <c r="K46" s="1028"/>
      <c r="L46" s="1028"/>
      <c r="M46" s="1027"/>
      <c r="N46" s="1027"/>
      <c r="O46" s="1027"/>
      <c r="P46" s="1027"/>
      <c r="Q46" s="1027"/>
      <c r="R46" s="1097"/>
      <c r="S46" s="1097"/>
      <c r="T46" s="1097"/>
      <c r="U46" s="1027"/>
      <c r="V46" s="1027"/>
      <c r="W46" s="1906"/>
      <c r="X46" s="165"/>
      <c r="Y46" s="1141"/>
      <c r="Z46" s="1147"/>
      <c r="AA46" s="849"/>
      <c r="AB46" s="849"/>
      <c r="AC46" s="849"/>
      <c r="AD46" s="849"/>
      <c r="AE46" s="849"/>
      <c r="AF46" s="849"/>
      <c r="AG46" s="849"/>
      <c r="AH46" s="1148"/>
      <c r="AI46" s="1144"/>
      <c r="AJ46" s="849"/>
      <c r="AK46" s="849"/>
      <c r="AL46" s="849"/>
      <c r="AM46" s="849"/>
      <c r="AN46" s="1153"/>
      <c r="AO46" s="1158"/>
      <c r="AP46" s="1197"/>
    </row>
    <row r="47" spans="1:44" s="161" customFormat="1" ht="24.95" customHeight="1">
      <c r="A47" s="1006" t="s">
        <v>2493</v>
      </c>
      <c r="B47" s="287" t="s">
        <v>2597</v>
      </c>
      <c r="C47" s="1816" t="s">
        <v>1250</v>
      </c>
      <c r="D47" s="1013"/>
      <c r="E47" s="1013" t="s">
        <v>1664</v>
      </c>
      <c r="F47" s="1029" t="s">
        <v>1388</v>
      </c>
      <c r="G47" s="1029">
        <v>3.15</v>
      </c>
      <c r="H47" s="1042" t="s">
        <v>1194</v>
      </c>
      <c r="I47" s="1042" t="s">
        <v>875</v>
      </c>
      <c r="J47" s="1043"/>
      <c r="K47" s="1043"/>
      <c r="L47" s="1043"/>
      <c r="M47" s="1029" t="s">
        <v>39</v>
      </c>
      <c r="N47" s="1029"/>
      <c r="O47" s="1029" t="s">
        <v>8832</v>
      </c>
      <c r="P47" s="874" t="s">
        <v>79</v>
      </c>
      <c r="Q47" s="874" t="s">
        <v>36</v>
      </c>
      <c r="R47" s="1099"/>
      <c r="S47" s="1099"/>
      <c r="T47" s="1105">
        <v>-36</v>
      </c>
      <c r="U47" s="1013" t="s">
        <v>1241</v>
      </c>
      <c r="V47" s="1029" t="s">
        <v>21</v>
      </c>
      <c r="W47" s="1907"/>
      <c r="X47" s="893"/>
      <c r="Y47" s="1180"/>
      <c r="Z47" s="1149"/>
      <c r="AA47" s="850"/>
      <c r="AB47" s="850"/>
      <c r="AC47" s="850"/>
      <c r="AD47" s="850"/>
      <c r="AE47" s="850"/>
      <c r="AF47" s="850"/>
      <c r="AG47" s="850"/>
      <c r="AH47" s="1150"/>
      <c r="AI47" s="1145"/>
      <c r="AJ47" s="888">
        <v>-37.734699999999997</v>
      </c>
      <c r="AK47" s="850"/>
      <c r="AL47" s="888">
        <v>-37.361600000000003</v>
      </c>
      <c r="AM47" s="850"/>
      <c r="AN47" s="1192">
        <v>-37.694200000000002</v>
      </c>
      <c r="AO47" s="1159" t="s">
        <v>12216</v>
      </c>
      <c r="AP47" s="1222"/>
      <c r="AQ47" s="160"/>
      <c r="AR47" s="160"/>
    </row>
    <row r="48" spans="1:44" s="161" customFormat="1" ht="24.95" customHeight="1">
      <c r="A48" s="1006" t="s">
        <v>2494</v>
      </c>
      <c r="B48" s="287" t="s">
        <v>2597</v>
      </c>
      <c r="C48" s="1817"/>
      <c r="D48" s="1013"/>
      <c r="E48" s="1013" t="s">
        <v>1664</v>
      </c>
      <c r="F48" s="1029" t="s">
        <v>1388</v>
      </c>
      <c r="G48" s="1029">
        <v>3.15</v>
      </c>
      <c r="H48" s="1042" t="s">
        <v>1194</v>
      </c>
      <c r="I48" s="1042" t="s">
        <v>1237</v>
      </c>
      <c r="J48" s="1043"/>
      <c r="K48" s="1043"/>
      <c r="L48" s="1043"/>
      <c r="M48" s="1029" t="s">
        <v>39</v>
      </c>
      <c r="N48" s="1029"/>
      <c r="O48" s="1029" t="s">
        <v>8833</v>
      </c>
      <c r="P48" s="874" t="s">
        <v>79</v>
      </c>
      <c r="Q48" s="874" t="s">
        <v>36</v>
      </c>
      <c r="R48" s="1099"/>
      <c r="S48" s="1099"/>
      <c r="T48" s="1105">
        <v>-33</v>
      </c>
      <c r="U48" s="1013" t="s">
        <v>1241</v>
      </c>
      <c r="V48" s="1029" t="s">
        <v>21</v>
      </c>
      <c r="W48" s="1907"/>
      <c r="X48" s="893"/>
      <c r="Y48" s="1180"/>
      <c r="Z48" s="1149"/>
      <c r="AA48" s="850"/>
      <c r="AB48" s="850"/>
      <c r="AC48" s="850"/>
      <c r="AD48" s="850"/>
      <c r="AE48" s="850"/>
      <c r="AF48" s="850"/>
      <c r="AG48" s="850"/>
      <c r="AH48" s="1150"/>
      <c r="AI48" s="1145"/>
      <c r="AJ48" s="888">
        <v>-37.315300000000001</v>
      </c>
      <c r="AK48" s="850"/>
      <c r="AL48" s="888">
        <v>-37.0715</v>
      </c>
      <c r="AM48" s="850"/>
      <c r="AN48" s="1192">
        <v>-37.370800000000003</v>
      </c>
      <c r="AO48" s="1159" t="s">
        <v>12341</v>
      </c>
      <c r="AP48" s="1222"/>
      <c r="AQ48" s="160"/>
      <c r="AR48" s="160"/>
    </row>
    <row r="49" spans="1:44" s="161" customFormat="1" ht="24.95" customHeight="1">
      <c r="A49" s="1006" t="s">
        <v>2495</v>
      </c>
      <c r="B49" s="287" t="s">
        <v>2597</v>
      </c>
      <c r="C49" s="1817"/>
      <c r="D49" s="1013"/>
      <c r="E49" s="1013" t="s">
        <v>1664</v>
      </c>
      <c r="F49" s="1029" t="s">
        <v>1388</v>
      </c>
      <c r="G49" s="1029" t="s">
        <v>872</v>
      </c>
      <c r="H49" s="1042" t="s">
        <v>207</v>
      </c>
      <c r="I49" s="1042" t="s">
        <v>875</v>
      </c>
      <c r="J49" s="1043"/>
      <c r="K49" s="1043"/>
      <c r="L49" s="1043"/>
      <c r="M49" s="1029" t="s">
        <v>39</v>
      </c>
      <c r="N49" s="1029"/>
      <c r="O49" s="1029" t="s">
        <v>8832</v>
      </c>
      <c r="P49" s="874" t="s">
        <v>79</v>
      </c>
      <c r="Q49" s="874" t="s">
        <v>36</v>
      </c>
      <c r="R49" s="1099"/>
      <c r="S49" s="1099"/>
      <c r="T49" s="1105">
        <v>-31</v>
      </c>
      <c r="U49" s="1013" t="s">
        <v>1241</v>
      </c>
      <c r="V49" s="1029" t="s">
        <v>21</v>
      </c>
      <c r="W49" s="1907"/>
      <c r="X49" s="893"/>
      <c r="Y49" s="1180"/>
      <c r="Z49" s="1149"/>
      <c r="AA49" s="850"/>
      <c r="AB49" s="850"/>
      <c r="AC49" s="850"/>
      <c r="AD49" s="850"/>
      <c r="AE49" s="850"/>
      <c r="AF49" s="850"/>
      <c r="AG49" s="850"/>
      <c r="AH49" s="1150"/>
      <c r="AI49" s="1145"/>
      <c r="AJ49" s="850"/>
      <c r="AK49" s="850"/>
      <c r="AL49" s="850"/>
      <c r="AM49" s="850"/>
      <c r="AN49" s="1154"/>
      <c r="AO49" s="1159"/>
      <c r="AP49" s="1222"/>
      <c r="AQ49" s="160"/>
      <c r="AR49" s="160"/>
    </row>
    <row r="50" spans="1:44" s="161" customFormat="1" ht="24.95" customHeight="1">
      <c r="A50" s="1006" t="s">
        <v>2496</v>
      </c>
      <c r="B50" s="287" t="s">
        <v>2597</v>
      </c>
      <c r="C50" s="1817"/>
      <c r="D50" s="1013"/>
      <c r="E50" s="1013" t="s">
        <v>1664</v>
      </c>
      <c r="F50" s="1029" t="s">
        <v>1388</v>
      </c>
      <c r="G50" s="1029">
        <v>3.15</v>
      </c>
      <c r="H50" s="1042" t="s">
        <v>1194</v>
      </c>
      <c r="I50" s="1042" t="s">
        <v>875</v>
      </c>
      <c r="J50" s="1043"/>
      <c r="K50" s="1043"/>
      <c r="L50" s="1043"/>
      <c r="M50" s="1029" t="s">
        <v>85</v>
      </c>
      <c r="N50" s="1029"/>
      <c r="O50" s="1116" t="s">
        <v>1258</v>
      </c>
      <c r="P50" s="874" t="s">
        <v>79</v>
      </c>
      <c r="Q50" s="874" t="s">
        <v>36</v>
      </c>
      <c r="R50" s="1099"/>
      <c r="S50" s="1099"/>
      <c r="T50" s="1105">
        <v>-36</v>
      </c>
      <c r="U50" s="1013" t="s">
        <v>1241</v>
      </c>
      <c r="V50" s="1029" t="s">
        <v>21</v>
      </c>
      <c r="W50" s="1907"/>
      <c r="X50" s="893"/>
      <c r="Y50" s="1180"/>
      <c r="Z50" s="1149"/>
      <c r="AA50" s="850"/>
      <c r="AB50" s="850"/>
      <c r="AC50" s="850"/>
      <c r="AD50" s="850"/>
      <c r="AE50" s="850"/>
      <c r="AF50" s="850"/>
      <c r="AG50" s="850"/>
      <c r="AH50" s="1150"/>
      <c r="AI50" s="1145"/>
      <c r="AJ50" s="888">
        <v>-41.258279999999999</v>
      </c>
      <c r="AK50" s="850"/>
      <c r="AL50" s="888">
        <v>-41.135640000000002</v>
      </c>
      <c r="AM50" s="850"/>
      <c r="AN50" s="1192">
        <v>-41.131999999999998</v>
      </c>
      <c r="AO50" s="1159" t="s">
        <v>9472</v>
      </c>
      <c r="AP50" s="1222"/>
      <c r="AQ50" s="160"/>
      <c r="AR50" s="160"/>
    </row>
    <row r="51" spans="1:44" s="161" customFormat="1" ht="24.95" customHeight="1">
      <c r="A51" s="1006" t="s">
        <v>2497</v>
      </c>
      <c r="B51" s="287" t="s">
        <v>2597</v>
      </c>
      <c r="C51" s="1817"/>
      <c r="D51" s="1013"/>
      <c r="E51" s="1013" t="s">
        <v>1664</v>
      </c>
      <c r="F51" s="1029" t="s">
        <v>1388</v>
      </c>
      <c r="G51" s="1029">
        <v>3.15</v>
      </c>
      <c r="H51" s="1042" t="s">
        <v>1194</v>
      </c>
      <c r="I51" s="1042" t="s">
        <v>1237</v>
      </c>
      <c r="J51" s="1043"/>
      <c r="K51" s="1043"/>
      <c r="L51" s="1043"/>
      <c r="M51" s="1029" t="s">
        <v>85</v>
      </c>
      <c r="N51" s="1029"/>
      <c r="O51" s="1116" t="s">
        <v>1258</v>
      </c>
      <c r="P51" s="874" t="s">
        <v>79</v>
      </c>
      <c r="Q51" s="874" t="s">
        <v>36</v>
      </c>
      <c r="R51" s="1099"/>
      <c r="S51" s="1099"/>
      <c r="T51" s="1105">
        <v>-33</v>
      </c>
      <c r="U51" s="1013" t="s">
        <v>1241</v>
      </c>
      <c r="V51" s="1029" t="s">
        <v>21</v>
      </c>
      <c r="W51" s="1907"/>
      <c r="X51" s="893"/>
      <c r="Y51" s="1180"/>
      <c r="Z51" s="1149"/>
      <c r="AA51" s="850"/>
      <c r="AB51" s="850"/>
      <c r="AC51" s="850"/>
      <c r="AD51" s="850"/>
      <c r="AE51" s="850"/>
      <c r="AF51" s="850"/>
      <c r="AG51" s="850"/>
      <c r="AH51" s="1150"/>
      <c r="AI51" s="1145"/>
      <c r="AJ51" s="888">
        <v>-40.502040000000001</v>
      </c>
      <c r="AK51" s="850"/>
      <c r="AL51" s="888">
        <v>-40.049990000000001</v>
      </c>
      <c r="AM51" s="850"/>
      <c r="AN51" s="1192">
        <v>-39.620440000000002</v>
      </c>
      <c r="AO51" s="1159" t="s">
        <v>9560</v>
      </c>
      <c r="AP51" s="1222"/>
      <c r="AQ51" s="160"/>
      <c r="AR51" s="160"/>
    </row>
    <row r="52" spans="1:44" s="161" customFormat="1" ht="24.95" customHeight="1">
      <c r="A52" s="1006" t="s">
        <v>2498</v>
      </c>
      <c r="B52" s="287" t="s">
        <v>2597</v>
      </c>
      <c r="C52" s="1818"/>
      <c r="D52" s="1013"/>
      <c r="E52" s="1013" t="s">
        <v>1664</v>
      </c>
      <c r="F52" s="1029" t="s">
        <v>1388</v>
      </c>
      <c r="G52" s="1029" t="s">
        <v>872</v>
      </c>
      <c r="H52" s="1042" t="s">
        <v>207</v>
      </c>
      <c r="I52" s="1042" t="s">
        <v>875</v>
      </c>
      <c r="J52" s="1043"/>
      <c r="K52" s="1043"/>
      <c r="L52" s="1043"/>
      <c r="M52" s="1029" t="s">
        <v>85</v>
      </c>
      <c r="N52" s="1029"/>
      <c r="O52" s="1116" t="s">
        <v>1258</v>
      </c>
      <c r="P52" s="874" t="s">
        <v>79</v>
      </c>
      <c r="Q52" s="874" t="s">
        <v>36</v>
      </c>
      <c r="R52" s="1099"/>
      <c r="S52" s="1099"/>
      <c r="T52" s="1105">
        <v>-31</v>
      </c>
      <c r="U52" s="1013" t="s">
        <v>1241</v>
      </c>
      <c r="V52" s="1029" t="s">
        <v>21</v>
      </c>
      <c r="W52" s="1907"/>
      <c r="X52" s="893"/>
      <c r="Y52" s="1180"/>
      <c r="Z52" s="1149"/>
      <c r="AA52" s="850"/>
      <c r="AB52" s="850"/>
      <c r="AC52" s="850"/>
      <c r="AD52" s="850"/>
      <c r="AE52" s="850"/>
      <c r="AF52" s="850"/>
      <c r="AG52" s="850"/>
      <c r="AH52" s="1150"/>
      <c r="AI52" s="1145"/>
      <c r="AJ52" s="888">
        <v>-39.833030000000001</v>
      </c>
      <c r="AK52" s="850"/>
      <c r="AL52" s="888">
        <v>-39.385170000000002</v>
      </c>
      <c r="AM52" s="850"/>
      <c r="AN52" s="1192">
        <v>-39.486400000000003</v>
      </c>
      <c r="AO52" s="1159" t="s">
        <v>11967</v>
      </c>
      <c r="AP52" s="1222"/>
      <c r="AQ52" s="160"/>
      <c r="AR52" s="160"/>
    </row>
    <row r="53" spans="1:44" s="161" customFormat="1" ht="24.95" customHeight="1">
      <c r="A53" s="1008" t="s">
        <v>2499</v>
      </c>
      <c r="B53" s="300" t="s">
        <v>2597</v>
      </c>
      <c r="C53" s="1819" t="s">
        <v>1242</v>
      </c>
      <c r="D53" s="1012"/>
      <c r="E53" s="1012" t="s">
        <v>1664</v>
      </c>
      <c r="F53" s="1032" t="s">
        <v>1388</v>
      </c>
      <c r="G53" s="1032">
        <v>3.15</v>
      </c>
      <c r="H53" s="1040" t="s">
        <v>1194</v>
      </c>
      <c r="I53" s="1040" t="s">
        <v>875</v>
      </c>
      <c r="J53" s="1041"/>
      <c r="K53" s="1041"/>
      <c r="L53" s="1041"/>
      <c r="M53" s="1032" t="s">
        <v>39</v>
      </c>
      <c r="N53" s="1032"/>
      <c r="O53" s="1032" t="s">
        <v>8832</v>
      </c>
      <c r="P53" s="1103" t="s">
        <v>79</v>
      </c>
      <c r="Q53" s="1103" t="s">
        <v>36</v>
      </c>
      <c r="R53" s="1100"/>
      <c r="S53" s="1100"/>
      <c r="T53" s="1104">
        <v>-39</v>
      </c>
      <c r="U53" s="1012" t="s">
        <v>1241</v>
      </c>
      <c r="V53" s="1032" t="s">
        <v>21</v>
      </c>
      <c r="W53" s="1908"/>
      <c r="X53" s="892"/>
      <c r="Y53" s="1181"/>
      <c r="Z53" s="1151"/>
      <c r="AA53" s="851"/>
      <c r="AB53" s="851"/>
      <c r="AC53" s="851"/>
      <c r="AD53" s="851"/>
      <c r="AE53" s="851"/>
      <c r="AF53" s="851"/>
      <c r="AG53" s="851"/>
      <c r="AH53" s="1152"/>
      <c r="AI53" s="1146"/>
      <c r="AJ53" s="888">
        <v>-40.655799999999999</v>
      </c>
      <c r="AK53" s="851"/>
      <c r="AL53" s="888">
        <v>-40.787700000000001</v>
      </c>
      <c r="AM53" s="851"/>
      <c r="AN53" s="1192">
        <v>-40.471400000000003</v>
      </c>
      <c r="AO53" s="1160" t="s">
        <v>12217</v>
      </c>
      <c r="AP53" s="1223"/>
      <c r="AQ53" s="160"/>
      <c r="AR53" s="160"/>
    </row>
    <row r="54" spans="1:44" s="161" customFormat="1" ht="24.95" customHeight="1">
      <c r="A54" s="1008" t="s">
        <v>2500</v>
      </c>
      <c r="B54" s="300" t="s">
        <v>2597</v>
      </c>
      <c r="C54" s="1820"/>
      <c r="D54" s="1012"/>
      <c r="E54" s="1012" t="s">
        <v>1664</v>
      </c>
      <c r="F54" s="1032" t="s">
        <v>1388</v>
      </c>
      <c r="G54" s="1032">
        <v>3.15</v>
      </c>
      <c r="H54" s="1040" t="s">
        <v>1194</v>
      </c>
      <c r="I54" s="1040" t="s">
        <v>1237</v>
      </c>
      <c r="J54" s="1041"/>
      <c r="K54" s="1041"/>
      <c r="L54" s="1041"/>
      <c r="M54" s="1032" t="s">
        <v>39</v>
      </c>
      <c r="N54" s="1032"/>
      <c r="O54" s="1032" t="s">
        <v>8833</v>
      </c>
      <c r="P54" s="1103" t="s">
        <v>79</v>
      </c>
      <c r="Q54" s="1103" t="s">
        <v>36</v>
      </c>
      <c r="R54" s="1100"/>
      <c r="S54" s="1100"/>
      <c r="T54" s="1104">
        <v>-36</v>
      </c>
      <c r="U54" s="1012" t="s">
        <v>1241</v>
      </c>
      <c r="V54" s="1032" t="s">
        <v>21</v>
      </c>
      <c r="W54" s="1908"/>
      <c r="X54" s="892"/>
      <c r="Y54" s="1181"/>
      <c r="Z54" s="1151"/>
      <c r="AA54" s="851"/>
      <c r="AB54" s="851"/>
      <c r="AC54" s="851"/>
      <c r="AD54" s="851"/>
      <c r="AE54" s="851"/>
      <c r="AF54" s="851"/>
      <c r="AG54" s="851"/>
      <c r="AH54" s="1152"/>
      <c r="AI54" s="1146"/>
      <c r="AJ54" s="888">
        <v>-38.763399999999997</v>
      </c>
      <c r="AK54" s="851"/>
      <c r="AL54" s="888">
        <v>-39.076799999999999</v>
      </c>
      <c r="AM54" s="851"/>
      <c r="AN54" s="1192">
        <v>-38.388100000000001</v>
      </c>
      <c r="AO54" s="1160" t="s">
        <v>12342</v>
      </c>
      <c r="AP54" s="1223"/>
      <c r="AQ54" s="160"/>
      <c r="AR54" s="160"/>
    </row>
    <row r="55" spans="1:44" s="161" customFormat="1" ht="24.95" customHeight="1">
      <c r="A55" s="1008" t="s">
        <v>2501</v>
      </c>
      <c r="B55" s="300" t="s">
        <v>2597</v>
      </c>
      <c r="C55" s="1820"/>
      <c r="D55" s="1012"/>
      <c r="E55" s="1012" t="s">
        <v>1664</v>
      </c>
      <c r="F55" s="1032" t="s">
        <v>1388</v>
      </c>
      <c r="G55" s="1032" t="s">
        <v>872</v>
      </c>
      <c r="H55" s="1040" t="s">
        <v>207</v>
      </c>
      <c r="I55" s="1040" t="s">
        <v>875</v>
      </c>
      <c r="J55" s="1041"/>
      <c r="K55" s="1041"/>
      <c r="L55" s="1041"/>
      <c r="M55" s="1032" t="s">
        <v>39</v>
      </c>
      <c r="N55" s="1032"/>
      <c r="O55" s="1032" t="s">
        <v>8832</v>
      </c>
      <c r="P55" s="1103" t="s">
        <v>79</v>
      </c>
      <c r="Q55" s="1103" t="s">
        <v>36</v>
      </c>
      <c r="R55" s="1100"/>
      <c r="S55" s="1100"/>
      <c r="T55" s="1104">
        <v>-34</v>
      </c>
      <c r="U55" s="1012" t="s">
        <v>1241</v>
      </c>
      <c r="V55" s="1032" t="s">
        <v>21</v>
      </c>
      <c r="W55" s="1908"/>
      <c r="X55" s="892"/>
      <c r="Y55" s="1181"/>
      <c r="Z55" s="1151"/>
      <c r="AA55" s="851"/>
      <c r="AB55" s="851"/>
      <c r="AC55" s="851"/>
      <c r="AD55" s="851"/>
      <c r="AE55" s="851"/>
      <c r="AF55" s="851"/>
      <c r="AG55" s="851"/>
      <c r="AH55" s="1152"/>
      <c r="AI55" s="1146"/>
      <c r="AJ55" s="851"/>
      <c r="AK55" s="851"/>
      <c r="AL55" s="851"/>
      <c r="AM55" s="851"/>
      <c r="AN55" s="1155"/>
      <c r="AO55" s="1160"/>
      <c r="AP55" s="1223"/>
      <c r="AQ55" s="160"/>
      <c r="AR55" s="160"/>
    </row>
    <row r="56" spans="1:44" s="161" customFormat="1" ht="24.95" customHeight="1">
      <c r="A56" s="1008" t="s">
        <v>2502</v>
      </c>
      <c r="B56" s="300" t="s">
        <v>2597</v>
      </c>
      <c r="C56" s="1820"/>
      <c r="D56" s="1012"/>
      <c r="E56" s="1012" t="s">
        <v>1664</v>
      </c>
      <c r="F56" s="1032" t="s">
        <v>1388</v>
      </c>
      <c r="G56" s="1032">
        <v>3.15</v>
      </c>
      <c r="H56" s="1040" t="s">
        <v>1194</v>
      </c>
      <c r="I56" s="1040" t="s">
        <v>875</v>
      </c>
      <c r="J56" s="1041"/>
      <c r="K56" s="1041"/>
      <c r="L56" s="1041"/>
      <c r="M56" s="1032" t="s">
        <v>85</v>
      </c>
      <c r="N56" s="1032"/>
      <c r="O56" s="1117" t="s">
        <v>1258</v>
      </c>
      <c r="P56" s="1103" t="s">
        <v>79</v>
      </c>
      <c r="Q56" s="1103" t="s">
        <v>36</v>
      </c>
      <c r="R56" s="1100"/>
      <c r="S56" s="1100"/>
      <c r="T56" s="1104">
        <v>-39</v>
      </c>
      <c r="U56" s="1012" t="s">
        <v>1241</v>
      </c>
      <c r="V56" s="1032" t="s">
        <v>21</v>
      </c>
      <c r="W56" s="1908"/>
      <c r="X56" s="892"/>
      <c r="Y56" s="1181"/>
      <c r="Z56" s="1151"/>
      <c r="AA56" s="851"/>
      <c r="AB56" s="851"/>
      <c r="AC56" s="851"/>
      <c r="AD56" s="851"/>
      <c r="AE56" s="851"/>
      <c r="AF56" s="851"/>
      <c r="AG56" s="851"/>
      <c r="AH56" s="1152"/>
      <c r="AI56" s="1146"/>
      <c r="AJ56" s="888">
        <v>-44.093119999999999</v>
      </c>
      <c r="AK56" s="851"/>
      <c r="AL56" s="888">
        <v>-44.486719999999998</v>
      </c>
      <c r="AM56" s="851"/>
      <c r="AN56" s="1192">
        <v>-44.248469999999998</v>
      </c>
      <c r="AO56" s="1160" t="s">
        <v>9473</v>
      </c>
      <c r="AP56" s="1223"/>
      <c r="AQ56" s="160"/>
      <c r="AR56" s="160"/>
    </row>
    <row r="57" spans="1:44" s="161" customFormat="1" ht="24.95" customHeight="1">
      <c r="A57" s="1008" t="s">
        <v>2503</v>
      </c>
      <c r="B57" s="300" t="s">
        <v>2597</v>
      </c>
      <c r="C57" s="1820"/>
      <c r="D57" s="1012"/>
      <c r="E57" s="1012" t="s">
        <v>1664</v>
      </c>
      <c r="F57" s="1032" t="s">
        <v>1388</v>
      </c>
      <c r="G57" s="1032">
        <v>3.15</v>
      </c>
      <c r="H57" s="1040" t="s">
        <v>1194</v>
      </c>
      <c r="I57" s="1040" t="s">
        <v>1237</v>
      </c>
      <c r="J57" s="1041"/>
      <c r="K57" s="1041"/>
      <c r="L57" s="1041"/>
      <c r="M57" s="1032" t="s">
        <v>85</v>
      </c>
      <c r="N57" s="1032"/>
      <c r="O57" s="1117" t="s">
        <v>1258</v>
      </c>
      <c r="P57" s="1103" t="s">
        <v>79</v>
      </c>
      <c r="Q57" s="1103" t="s">
        <v>36</v>
      </c>
      <c r="R57" s="1100"/>
      <c r="S57" s="1100"/>
      <c r="T57" s="1104">
        <v>-36</v>
      </c>
      <c r="U57" s="1012" t="s">
        <v>1241</v>
      </c>
      <c r="V57" s="1032" t="s">
        <v>21</v>
      </c>
      <c r="W57" s="1908"/>
      <c r="X57" s="892"/>
      <c r="Y57" s="1181"/>
      <c r="Z57" s="1151"/>
      <c r="AA57" s="851"/>
      <c r="AB57" s="851"/>
      <c r="AC57" s="851"/>
      <c r="AD57" s="851"/>
      <c r="AE57" s="851"/>
      <c r="AF57" s="851"/>
      <c r="AG57" s="851"/>
      <c r="AH57" s="1152"/>
      <c r="AI57" s="1146"/>
      <c r="AJ57" s="888">
        <v>-43.712919999999997</v>
      </c>
      <c r="AK57" s="851"/>
      <c r="AL57" s="888">
        <v>-44.004049999999999</v>
      </c>
      <c r="AM57" s="851"/>
      <c r="AN57" s="1192">
        <v>-43.424669999999999</v>
      </c>
      <c r="AO57" s="1160" t="s">
        <v>9561</v>
      </c>
      <c r="AP57" s="1223"/>
      <c r="AQ57" s="160"/>
      <c r="AR57" s="160"/>
    </row>
    <row r="58" spans="1:44" s="161" customFormat="1" ht="24.95" customHeight="1">
      <c r="A58" s="1008" t="s">
        <v>2504</v>
      </c>
      <c r="B58" s="300" t="s">
        <v>2597</v>
      </c>
      <c r="C58" s="1821"/>
      <c r="D58" s="1012"/>
      <c r="E58" s="1012" t="s">
        <v>1664</v>
      </c>
      <c r="F58" s="1032" t="s">
        <v>1388</v>
      </c>
      <c r="G58" s="1032" t="s">
        <v>872</v>
      </c>
      <c r="H58" s="1040" t="s">
        <v>207</v>
      </c>
      <c r="I58" s="1040" t="s">
        <v>875</v>
      </c>
      <c r="J58" s="1041"/>
      <c r="K58" s="1041"/>
      <c r="L58" s="1041"/>
      <c r="M58" s="1032" t="s">
        <v>85</v>
      </c>
      <c r="N58" s="1032"/>
      <c r="O58" s="1117" t="s">
        <v>1258</v>
      </c>
      <c r="P58" s="1103" t="s">
        <v>79</v>
      </c>
      <c r="Q58" s="1103" t="s">
        <v>36</v>
      </c>
      <c r="R58" s="1100"/>
      <c r="S58" s="1100"/>
      <c r="T58" s="1104">
        <v>-34</v>
      </c>
      <c r="U58" s="1012" t="s">
        <v>1241</v>
      </c>
      <c r="V58" s="1032" t="s">
        <v>21</v>
      </c>
      <c r="W58" s="1908"/>
      <c r="X58" s="892"/>
      <c r="Y58" s="1181"/>
      <c r="Z58" s="1151"/>
      <c r="AA58" s="851"/>
      <c r="AB58" s="851"/>
      <c r="AC58" s="851"/>
      <c r="AD58" s="851"/>
      <c r="AE58" s="851"/>
      <c r="AF58" s="851"/>
      <c r="AG58" s="851"/>
      <c r="AH58" s="1152"/>
      <c r="AI58" s="1146"/>
      <c r="AJ58" s="888">
        <v>-41.429490000000001</v>
      </c>
      <c r="AK58" s="851"/>
      <c r="AL58" s="888">
        <v>-41.320099999999996</v>
      </c>
      <c r="AM58" s="851"/>
      <c r="AN58" s="1192">
        <v>-41.254289999999997</v>
      </c>
      <c r="AO58" s="1160" t="s">
        <v>11968</v>
      </c>
      <c r="AP58" s="1223"/>
      <c r="AQ58" s="160"/>
      <c r="AR58" s="160"/>
    </row>
    <row r="59" spans="1:44" s="161" customFormat="1" ht="24.95" customHeight="1">
      <c r="A59" s="1006" t="s">
        <v>2505</v>
      </c>
      <c r="B59" s="287" t="s">
        <v>2597</v>
      </c>
      <c r="C59" s="1816" t="s">
        <v>1243</v>
      </c>
      <c r="D59" s="1013"/>
      <c r="E59" s="1013" t="s">
        <v>1664</v>
      </c>
      <c r="F59" s="1029" t="s">
        <v>1388</v>
      </c>
      <c r="G59" s="1029">
        <v>3.15</v>
      </c>
      <c r="H59" s="1042" t="s">
        <v>1194</v>
      </c>
      <c r="I59" s="1042" t="s">
        <v>875</v>
      </c>
      <c r="J59" s="1043"/>
      <c r="K59" s="1043"/>
      <c r="L59" s="1043"/>
      <c r="M59" s="1029" t="s">
        <v>39</v>
      </c>
      <c r="N59" s="1029"/>
      <c r="O59" s="1029" t="s">
        <v>8832</v>
      </c>
      <c r="P59" s="874" t="s">
        <v>79</v>
      </c>
      <c r="Q59" s="874" t="s">
        <v>36</v>
      </c>
      <c r="R59" s="1099"/>
      <c r="S59" s="1099"/>
      <c r="T59" s="1105">
        <v>-42</v>
      </c>
      <c r="U59" s="1013" t="s">
        <v>1241</v>
      </c>
      <c r="V59" s="1029" t="s">
        <v>21</v>
      </c>
      <c r="W59" s="1907"/>
      <c r="X59" s="893"/>
      <c r="Y59" s="1180"/>
      <c r="Z59" s="1149"/>
      <c r="AA59" s="850"/>
      <c r="AB59" s="850"/>
      <c r="AC59" s="850"/>
      <c r="AD59" s="850"/>
      <c r="AE59" s="850"/>
      <c r="AF59" s="850"/>
      <c r="AG59" s="850"/>
      <c r="AH59" s="1150"/>
      <c r="AI59" s="1145"/>
      <c r="AJ59" s="888">
        <v>-44.726300000000002</v>
      </c>
      <c r="AK59" s="850"/>
      <c r="AL59" s="888">
        <v>-44.666800000000002</v>
      </c>
      <c r="AM59" s="850"/>
      <c r="AN59" s="1192">
        <v>-44.628500000000003</v>
      </c>
      <c r="AO59" s="1159" t="s">
        <v>12218</v>
      </c>
      <c r="AP59" s="1222"/>
      <c r="AQ59" s="160"/>
      <c r="AR59" s="160"/>
    </row>
    <row r="60" spans="1:44" s="161" customFormat="1" ht="24.95" customHeight="1">
      <c r="A60" s="1006" t="s">
        <v>2506</v>
      </c>
      <c r="B60" s="287" t="s">
        <v>2597</v>
      </c>
      <c r="C60" s="1817"/>
      <c r="D60" s="1013"/>
      <c r="E60" s="1013" t="s">
        <v>1664</v>
      </c>
      <c r="F60" s="1029" t="s">
        <v>1388</v>
      </c>
      <c r="G60" s="1029">
        <v>3.15</v>
      </c>
      <c r="H60" s="1042" t="s">
        <v>1194</v>
      </c>
      <c r="I60" s="1042" t="s">
        <v>1237</v>
      </c>
      <c r="J60" s="1043"/>
      <c r="K60" s="1043"/>
      <c r="L60" s="1043"/>
      <c r="M60" s="1029" t="s">
        <v>39</v>
      </c>
      <c r="N60" s="1029"/>
      <c r="O60" s="1029" t="s">
        <v>8833</v>
      </c>
      <c r="P60" s="874" t="s">
        <v>79</v>
      </c>
      <c r="Q60" s="874" t="s">
        <v>36</v>
      </c>
      <c r="R60" s="1099"/>
      <c r="S60" s="1099"/>
      <c r="T60" s="1105">
        <v>-39</v>
      </c>
      <c r="U60" s="1013" t="s">
        <v>1241</v>
      </c>
      <c r="V60" s="1029" t="s">
        <v>21</v>
      </c>
      <c r="W60" s="1907"/>
      <c r="X60" s="893"/>
      <c r="Y60" s="1180"/>
      <c r="Z60" s="1149"/>
      <c r="AA60" s="850"/>
      <c r="AB60" s="850"/>
      <c r="AC60" s="850"/>
      <c r="AD60" s="850"/>
      <c r="AE60" s="850"/>
      <c r="AF60" s="850"/>
      <c r="AG60" s="850"/>
      <c r="AH60" s="1150"/>
      <c r="AI60" s="1145"/>
      <c r="AJ60" s="888">
        <v>-44.074100000000001</v>
      </c>
      <c r="AK60" s="850"/>
      <c r="AL60" s="888">
        <v>-43.910400000000003</v>
      </c>
      <c r="AM60" s="850"/>
      <c r="AN60" s="1192">
        <v>-43.625700000000002</v>
      </c>
      <c r="AO60" s="1159" t="s">
        <v>12343</v>
      </c>
      <c r="AP60" s="1222"/>
      <c r="AQ60" s="160"/>
      <c r="AR60" s="160"/>
    </row>
    <row r="61" spans="1:44" s="161" customFormat="1" ht="24.95" customHeight="1">
      <c r="A61" s="1006" t="s">
        <v>2507</v>
      </c>
      <c r="B61" s="287" t="s">
        <v>2597</v>
      </c>
      <c r="C61" s="1817"/>
      <c r="D61" s="1013"/>
      <c r="E61" s="1013" t="s">
        <v>1664</v>
      </c>
      <c r="F61" s="1029" t="s">
        <v>1388</v>
      </c>
      <c r="G61" s="1029" t="s">
        <v>872</v>
      </c>
      <c r="H61" s="1042" t="s">
        <v>207</v>
      </c>
      <c r="I61" s="1042" t="s">
        <v>875</v>
      </c>
      <c r="J61" s="1043"/>
      <c r="K61" s="1043"/>
      <c r="L61" s="1043"/>
      <c r="M61" s="1029" t="s">
        <v>39</v>
      </c>
      <c r="N61" s="1029"/>
      <c r="O61" s="1029" t="s">
        <v>8832</v>
      </c>
      <c r="P61" s="874" t="s">
        <v>79</v>
      </c>
      <c r="Q61" s="874" t="s">
        <v>36</v>
      </c>
      <c r="R61" s="1099"/>
      <c r="S61" s="1099"/>
      <c r="T61" s="1105">
        <v>-37</v>
      </c>
      <c r="U61" s="1013" t="s">
        <v>1241</v>
      </c>
      <c r="V61" s="1029" t="s">
        <v>21</v>
      </c>
      <c r="W61" s="1907"/>
      <c r="X61" s="893"/>
      <c r="Y61" s="1180"/>
      <c r="Z61" s="1149"/>
      <c r="AA61" s="850"/>
      <c r="AB61" s="850"/>
      <c r="AC61" s="850"/>
      <c r="AD61" s="850"/>
      <c r="AE61" s="850"/>
      <c r="AF61" s="850"/>
      <c r="AG61" s="850"/>
      <c r="AH61" s="1150"/>
      <c r="AI61" s="1145"/>
      <c r="AJ61" s="850"/>
      <c r="AK61" s="850"/>
      <c r="AL61" s="850"/>
      <c r="AM61" s="850"/>
      <c r="AN61" s="1154"/>
      <c r="AO61" s="1159"/>
      <c r="AP61" s="1222"/>
      <c r="AQ61" s="160"/>
      <c r="AR61" s="160"/>
    </row>
    <row r="62" spans="1:44" s="161" customFormat="1" ht="24.95" customHeight="1">
      <c r="A62" s="1006" t="s">
        <v>2508</v>
      </c>
      <c r="B62" s="287" t="s">
        <v>2597</v>
      </c>
      <c r="C62" s="1817"/>
      <c r="D62" s="1013"/>
      <c r="E62" s="1013" t="s">
        <v>1664</v>
      </c>
      <c r="F62" s="1029" t="s">
        <v>1388</v>
      </c>
      <c r="G62" s="1029">
        <v>3.15</v>
      </c>
      <c r="H62" s="1042" t="s">
        <v>1194</v>
      </c>
      <c r="I62" s="1042" t="s">
        <v>875</v>
      </c>
      <c r="J62" s="1043"/>
      <c r="K62" s="1043"/>
      <c r="L62" s="1043"/>
      <c r="M62" s="1029" t="s">
        <v>85</v>
      </c>
      <c r="N62" s="1029"/>
      <c r="O62" s="1116" t="s">
        <v>1258</v>
      </c>
      <c r="P62" s="874" t="s">
        <v>79</v>
      </c>
      <c r="Q62" s="874" t="s">
        <v>36</v>
      </c>
      <c r="R62" s="1099"/>
      <c r="S62" s="1099"/>
      <c r="T62" s="1105">
        <v>-42</v>
      </c>
      <c r="U62" s="1013" t="s">
        <v>1241</v>
      </c>
      <c r="V62" s="1029" t="s">
        <v>21</v>
      </c>
      <c r="W62" s="1907"/>
      <c r="X62" s="893"/>
      <c r="Y62" s="1180"/>
      <c r="Z62" s="1149"/>
      <c r="AA62" s="850"/>
      <c r="AB62" s="850"/>
      <c r="AC62" s="850"/>
      <c r="AD62" s="850"/>
      <c r="AE62" s="850"/>
      <c r="AF62" s="850"/>
      <c r="AG62" s="850"/>
      <c r="AH62" s="1150"/>
      <c r="AI62" s="1145"/>
      <c r="AJ62" s="888">
        <v>-48.1768</v>
      </c>
      <c r="AK62" s="850"/>
      <c r="AL62" s="888">
        <v>-48.266849999999998</v>
      </c>
      <c r="AM62" s="850"/>
      <c r="AN62" s="1192">
        <v>-48.096870000000003</v>
      </c>
      <c r="AO62" s="1159" t="s">
        <v>9474</v>
      </c>
      <c r="AP62" s="1222"/>
      <c r="AQ62" s="160"/>
      <c r="AR62" s="160"/>
    </row>
    <row r="63" spans="1:44" s="161" customFormat="1" ht="24.95" customHeight="1">
      <c r="A63" s="1006" t="s">
        <v>2509</v>
      </c>
      <c r="B63" s="287" t="s">
        <v>2597</v>
      </c>
      <c r="C63" s="1817"/>
      <c r="D63" s="1013"/>
      <c r="E63" s="1013" t="s">
        <v>1664</v>
      </c>
      <c r="F63" s="1029" t="s">
        <v>1388</v>
      </c>
      <c r="G63" s="1029">
        <v>3.15</v>
      </c>
      <c r="H63" s="1042" t="s">
        <v>1194</v>
      </c>
      <c r="I63" s="1042" t="s">
        <v>1237</v>
      </c>
      <c r="J63" s="1043"/>
      <c r="K63" s="1043"/>
      <c r="L63" s="1043"/>
      <c r="M63" s="1029" t="s">
        <v>85</v>
      </c>
      <c r="N63" s="1029"/>
      <c r="O63" s="1116" t="s">
        <v>1258</v>
      </c>
      <c r="P63" s="874" t="s">
        <v>79</v>
      </c>
      <c r="Q63" s="874" t="s">
        <v>36</v>
      </c>
      <c r="R63" s="1099"/>
      <c r="S63" s="1099"/>
      <c r="T63" s="1105">
        <v>-39</v>
      </c>
      <c r="U63" s="1013" t="s">
        <v>1241</v>
      </c>
      <c r="V63" s="1029" t="s">
        <v>21</v>
      </c>
      <c r="W63" s="1907"/>
      <c r="X63" s="893"/>
      <c r="Y63" s="1180"/>
      <c r="Z63" s="1149"/>
      <c r="AA63" s="850"/>
      <c r="AB63" s="850"/>
      <c r="AC63" s="850"/>
      <c r="AD63" s="850"/>
      <c r="AE63" s="850"/>
      <c r="AF63" s="850"/>
      <c r="AG63" s="850"/>
      <c r="AH63" s="1150"/>
      <c r="AI63" s="1145"/>
      <c r="AJ63" s="888">
        <v>-47.59881</v>
      </c>
      <c r="AK63" s="850"/>
      <c r="AL63" s="888">
        <v>-47.473100000000002</v>
      </c>
      <c r="AM63" s="850"/>
      <c r="AN63" s="1192">
        <v>-46.906379999999999</v>
      </c>
      <c r="AO63" s="1159" t="s">
        <v>9562</v>
      </c>
      <c r="AP63" s="1222"/>
      <c r="AQ63" s="160"/>
      <c r="AR63" s="160"/>
    </row>
    <row r="64" spans="1:44" s="161" customFormat="1" ht="24.95" customHeight="1">
      <c r="A64" s="1006" t="s">
        <v>2510</v>
      </c>
      <c r="B64" s="287" t="s">
        <v>2597</v>
      </c>
      <c r="C64" s="1818"/>
      <c r="D64" s="1013"/>
      <c r="E64" s="1013" t="s">
        <v>1664</v>
      </c>
      <c r="F64" s="1029" t="s">
        <v>1388</v>
      </c>
      <c r="G64" s="1029" t="s">
        <v>872</v>
      </c>
      <c r="H64" s="1042" t="s">
        <v>207</v>
      </c>
      <c r="I64" s="1042" t="s">
        <v>875</v>
      </c>
      <c r="J64" s="1043"/>
      <c r="K64" s="1043"/>
      <c r="L64" s="1043"/>
      <c r="M64" s="1029" t="s">
        <v>85</v>
      </c>
      <c r="N64" s="1029"/>
      <c r="O64" s="1116" t="s">
        <v>1258</v>
      </c>
      <c r="P64" s="874" t="s">
        <v>79</v>
      </c>
      <c r="Q64" s="874" t="s">
        <v>36</v>
      </c>
      <c r="R64" s="1099"/>
      <c r="S64" s="1099"/>
      <c r="T64" s="1105">
        <v>-37</v>
      </c>
      <c r="U64" s="1013" t="s">
        <v>1241</v>
      </c>
      <c r="V64" s="1029" t="s">
        <v>21</v>
      </c>
      <c r="W64" s="1907"/>
      <c r="X64" s="893"/>
      <c r="Y64" s="1180"/>
      <c r="Z64" s="1149"/>
      <c r="AA64" s="850"/>
      <c r="AB64" s="850"/>
      <c r="AC64" s="850"/>
      <c r="AD64" s="850"/>
      <c r="AE64" s="850"/>
      <c r="AF64" s="850"/>
      <c r="AG64" s="850"/>
      <c r="AH64" s="1150"/>
      <c r="AI64" s="1145"/>
      <c r="AJ64" s="888">
        <v>-46.220880000000001</v>
      </c>
      <c r="AK64" s="850"/>
      <c r="AL64" s="888">
        <v>-45.884430000000002</v>
      </c>
      <c r="AM64" s="850"/>
      <c r="AN64" s="1192">
        <v>-45.865119999999997</v>
      </c>
      <c r="AO64" s="1159" t="s">
        <v>11969</v>
      </c>
      <c r="AP64" s="1222"/>
      <c r="AQ64" s="160"/>
      <c r="AR64" s="160"/>
    </row>
    <row r="65" spans="1:44" s="161" customFormat="1" ht="24.95" customHeight="1">
      <c r="A65" s="1008" t="s">
        <v>2511</v>
      </c>
      <c r="B65" s="300" t="s">
        <v>2597</v>
      </c>
      <c r="C65" s="1819" t="s">
        <v>1247</v>
      </c>
      <c r="D65" s="1012"/>
      <c r="E65" s="1012" t="s">
        <v>1664</v>
      </c>
      <c r="F65" s="1032" t="s">
        <v>1388</v>
      </c>
      <c r="G65" s="1032">
        <v>3.15</v>
      </c>
      <c r="H65" s="1040" t="s">
        <v>1194</v>
      </c>
      <c r="I65" s="1040" t="s">
        <v>875</v>
      </c>
      <c r="J65" s="1041"/>
      <c r="K65" s="1041"/>
      <c r="L65" s="1041"/>
      <c r="M65" s="1032" t="s">
        <v>58</v>
      </c>
      <c r="N65" s="1032"/>
      <c r="O65" s="1103" t="s">
        <v>36</v>
      </c>
      <c r="P65" s="1103" t="s">
        <v>79</v>
      </c>
      <c r="Q65" s="1103" t="s">
        <v>36</v>
      </c>
      <c r="R65" s="1100"/>
      <c r="S65" s="1100"/>
      <c r="T65" s="1104">
        <v>2.5</v>
      </c>
      <c r="U65" s="1012" t="s">
        <v>1248</v>
      </c>
      <c r="V65" s="1032" t="s">
        <v>21</v>
      </c>
      <c r="W65" s="1908"/>
      <c r="X65" s="892"/>
      <c r="Y65" s="1181"/>
      <c r="Z65" s="1151"/>
      <c r="AA65" s="851"/>
      <c r="AB65" s="851"/>
      <c r="AC65" s="851"/>
      <c r="AD65" s="851"/>
      <c r="AE65" s="851"/>
      <c r="AF65" s="851"/>
      <c r="AG65" s="851"/>
      <c r="AH65" s="1152"/>
      <c r="AI65" s="1146"/>
      <c r="AJ65" s="888">
        <v>1.9083000000000001</v>
      </c>
      <c r="AK65" s="851"/>
      <c r="AL65" s="888">
        <v>2.0131000000000001</v>
      </c>
      <c r="AM65" s="851"/>
      <c r="AN65" s="1192">
        <v>1.8972</v>
      </c>
      <c r="AO65" s="1160" t="s">
        <v>12240</v>
      </c>
      <c r="AP65" s="1223"/>
      <c r="AQ65" s="160"/>
      <c r="AR65" s="160"/>
    </row>
    <row r="66" spans="1:44" s="161" customFormat="1" ht="24.95" customHeight="1">
      <c r="A66" s="1008" t="s">
        <v>2512</v>
      </c>
      <c r="B66" s="300" t="s">
        <v>2597</v>
      </c>
      <c r="C66" s="1820"/>
      <c r="D66" s="1012"/>
      <c r="E66" s="1012" t="s">
        <v>1664</v>
      </c>
      <c r="F66" s="1032" t="s">
        <v>1388</v>
      </c>
      <c r="G66" s="1032">
        <v>3.15</v>
      </c>
      <c r="H66" s="1040" t="s">
        <v>1194</v>
      </c>
      <c r="I66" s="1040" t="s">
        <v>1237</v>
      </c>
      <c r="J66" s="1041"/>
      <c r="K66" s="1041"/>
      <c r="L66" s="1041"/>
      <c r="M66" s="1032" t="s">
        <v>58</v>
      </c>
      <c r="N66" s="1032"/>
      <c r="O66" s="1103" t="s">
        <v>36</v>
      </c>
      <c r="P66" s="1103" t="s">
        <v>79</v>
      </c>
      <c r="Q66" s="1103" t="s">
        <v>36</v>
      </c>
      <c r="R66" s="1100"/>
      <c r="S66" s="1100"/>
      <c r="T66" s="1104">
        <v>5</v>
      </c>
      <c r="U66" s="1012" t="s">
        <v>1248</v>
      </c>
      <c r="V66" s="1032" t="s">
        <v>21</v>
      </c>
      <c r="W66" s="1908"/>
      <c r="X66" s="892"/>
      <c r="Y66" s="1181"/>
      <c r="Z66" s="1151"/>
      <c r="AA66" s="851"/>
      <c r="AB66" s="851"/>
      <c r="AC66" s="851"/>
      <c r="AD66" s="851"/>
      <c r="AE66" s="851"/>
      <c r="AF66" s="851"/>
      <c r="AG66" s="851"/>
      <c r="AH66" s="1152"/>
      <c r="AI66" s="1146"/>
      <c r="AJ66" s="888">
        <v>2.1097000000000001</v>
      </c>
      <c r="AK66" s="851"/>
      <c r="AL66" s="888">
        <v>2.2507999999999999</v>
      </c>
      <c r="AM66" s="851"/>
      <c r="AN66" s="1192">
        <v>2.1522000000000001</v>
      </c>
      <c r="AO66" s="1160" t="s">
        <v>12366</v>
      </c>
      <c r="AP66" s="1223"/>
      <c r="AQ66" s="160"/>
      <c r="AR66" s="160"/>
    </row>
    <row r="67" spans="1:44" s="161" customFormat="1" ht="24.95" customHeight="1">
      <c r="A67" s="1008" t="s">
        <v>2513</v>
      </c>
      <c r="B67" s="300" t="s">
        <v>2597</v>
      </c>
      <c r="C67" s="1821"/>
      <c r="D67" s="1012"/>
      <c r="E67" s="1012" t="s">
        <v>1664</v>
      </c>
      <c r="F67" s="1032" t="s">
        <v>1388</v>
      </c>
      <c r="G67" s="1032" t="s">
        <v>872</v>
      </c>
      <c r="H67" s="1040" t="s">
        <v>207</v>
      </c>
      <c r="I67" s="1040" t="s">
        <v>875</v>
      </c>
      <c r="J67" s="1041"/>
      <c r="K67" s="1041"/>
      <c r="L67" s="1041"/>
      <c r="M67" s="1032" t="s">
        <v>58</v>
      </c>
      <c r="N67" s="1032"/>
      <c r="O67" s="1103" t="s">
        <v>36</v>
      </c>
      <c r="P67" s="1103" t="s">
        <v>79</v>
      </c>
      <c r="Q67" s="1103" t="s">
        <v>36</v>
      </c>
      <c r="R67" s="1100"/>
      <c r="S67" s="1100"/>
      <c r="T67" s="1104">
        <v>6</v>
      </c>
      <c r="U67" s="1012" t="s">
        <v>1248</v>
      </c>
      <c r="V67" s="1032" t="s">
        <v>21</v>
      </c>
      <c r="W67" s="1908"/>
      <c r="X67" s="892"/>
      <c r="Y67" s="1181"/>
      <c r="Z67" s="1151"/>
      <c r="AA67" s="851"/>
      <c r="AB67" s="851"/>
      <c r="AC67" s="851"/>
      <c r="AD67" s="851"/>
      <c r="AE67" s="851"/>
      <c r="AF67" s="851"/>
      <c r="AG67" s="851"/>
      <c r="AH67" s="1152"/>
      <c r="AI67" s="1146"/>
      <c r="AJ67" s="888">
        <v>1.6547540000000001</v>
      </c>
      <c r="AK67" s="851"/>
      <c r="AL67" s="888">
        <v>1.7306429999999999</v>
      </c>
      <c r="AM67" s="851"/>
      <c r="AN67" s="1192">
        <v>1.7148680000000001</v>
      </c>
      <c r="AO67" s="1160" t="s">
        <v>11966</v>
      </c>
      <c r="AP67" s="1223"/>
      <c r="AQ67" s="160"/>
      <c r="AR67" s="160"/>
    </row>
    <row r="68" spans="1:44" s="161" customFormat="1" ht="24.95" customHeight="1">
      <c r="A68" s="1006" t="s">
        <v>2514</v>
      </c>
      <c r="B68" s="287" t="s">
        <v>2597</v>
      </c>
      <c r="C68" s="1839" t="s">
        <v>1272</v>
      </c>
      <c r="D68" s="1013"/>
      <c r="E68" s="1013" t="s">
        <v>1664</v>
      </c>
      <c r="F68" s="1029" t="s">
        <v>1388</v>
      </c>
      <c r="G68" s="1029">
        <v>3.15</v>
      </c>
      <c r="H68" s="1042" t="s">
        <v>1194</v>
      </c>
      <c r="I68" s="1042" t="s">
        <v>875</v>
      </c>
      <c r="J68" s="1057" t="s">
        <v>7102</v>
      </c>
      <c r="K68" s="1057" t="s">
        <v>7102</v>
      </c>
      <c r="L68" s="1063">
        <v>0.03</v>
      </c>
      <c r="M68" s="1029" t="s">
        <v>58</v>
      </c>
      <c r="N68" s="1029"/>
      <c r="O68" s="874" t="s">
        <v>36</v>
      </c>
      <c r="P68" s="874" t="s">
        <v>79</v>
      </c>
      <c r="Q68" s="874" t="s">
        <v>36</v>
      </c>
      <c r="R68" s="1127">
        <v>3</v>
      </c>
      <c r="S68" s="1127">
        <v>5</v>
      </c>
      <c r="T68" s="1127"/>
      <c r="U68" s="1127" t="s">
        <v>18</v>
      </c>
      <c r="V68" s="1029" t="s">
        <v>21</v>
      </c>
      <c r="W68" s="1910"/>
      <c r="X68" s="1848" t="s">
        <v>7150</v>
      </c>
      <c r="Y68" s="1180"/>
      <c r="Z68" s="1149"/>
      <c r="AA68" s="850"/>
      <c r="AB68" s="850"/>
      <c r="AC68" s="850"/>
      <c r="AD68" s="850"/>
      <c r="AE68" s="850"/>
      <c r="AF68" s="850"/>
      <c r="AG68" s="850"/>
      <c r="AH68" s="1150"/>
      <c r="AI68" s="1145"/>
      <c r="AJ68" s="850"/>
      <c r="AK68" s="850"/>
      <c r="AL68" s="850"/>
      <c r="AM68" s="850"/>
      <c r="AN68" s="1154"/>
      <c r="AO68" s="1159"/>
      <c r="AP68" s="1222"/>
      <c r="AQ68" s="160"/>
      <c r="AR68" s="160"/>
    </row>
    <row r="69" spans="1:44" s="161" customFormat="1" ht="24.95" customHeight="1">
      <c r="A69" s="1006" t="s">
        <v>2515</v>
      </c>
      <c r="B69" s="287" t="s">
        <v>2597</v>
      </c>
      <c r="C69" s="1840"/>
      <c r="D69" s="1013"/>
      <c r="E69" s="1013" t="s">
        <v>1664</v>
      </c>
      <c r="F69" s="1029" t="s">
        <v>1388</v>
      </c>
      <c r="G69" s="1029">
        <v>3.15</v>
      </c>
      <c r="H69" s="1042" t="s">
        <v>1194</v>
      </c>
      <c r="I69" s="1042" t="s">
        <v>875</v>
      </c>
      <c r="J69" s="1064" t="s">
        <v>7141</v>
      </c>
      <c r="K69" s="1064" t="s">
        <v>7141</v>
      </c>
      <c r="L69" s="1063">
        <v>1</v>
      </c>
      <c r="M69" s="1029" t="s">
        <v>58</v>
      </c>
      <c r="N69" s="1029"/>
      <c r="O69" s="874" t="s">
        <v>36</v>
      </c>
      <c r="P69" s="874" t="s">
        <v>79</v>
      </c>
      <c r="Q69" s="874" t="s">
        <v>36</v>
      </c>
      <c r="R69" s="1127">
        <v>3</v>
      </c>
      <c r="S69" s="1127">
        <v>5</v>
      </c>
      <c r="T69" s="1127"/>
      <c r="U69" s="1127" t="s">
        <v>18</v>
      </c>
      <c r="V69" s="1029" t="s">
        <v>21</v>
      </c>
      <c r="W69" s="1912"/>
      <c r="X69" s="1849"/>
      <c r="Y69" s="1180"/>
      <c r="Z69" s="1149"/>
      <c r="AA69" s="850"/>
      <c r="AB69" s="850"/>
      <c r="AC69" s="850"/>
      <c r="AD69" s="850"/>
      <c r="AE69" s="850"/>
      <c r="AF69" s="850"/>
      <c r="AG69" s="850"/>
      <c r="AH69" s="1150"/>
      <c r="AI69" s="1145"/>
      <c r="AJ69" s="850"/>
      <c r="AK69" s="850"/>
      <c r="AL69" s="850"/>
      <c r="AM69" s="850"/>
      <c r="AN69" s="1154"/>
      <c r="AO69" s="1159"/>
      <c r="AP69" s="1222"/>
      <c r="AQ69" s="160"/>
      <c r="AR69" s="160"/>
    </row>
    <row r="70" spans="1:44" s="161" customFormat="1" ht="24.95" customHeight="1">
      <c r="A70" s="1006" t="s">
        <v>2516</v>
      </c>
      <c r="B70" s="287" t="s">
        <v>2597</v>
      </c>
      <c r="C70" s="1840"/>
      <c r="D70" s="1013"/>
      <c r="E70" s="1013" t="s">
        <v>1664</v>
      </c>
      <c r="F70" s="1029" t="s">
        <v>1388</v>
      </c>
      <c r="G70" s="1029">
        <v>3.15</v>
      </c>
      <c r="H70" s="1042" t="s">
        <v>1194</v>
      </c>
      <c r="I70" s="1042" t="s">
        <v>875</v>
      </c>
      <c r="J70" s="1064" t="s">
        <v>7142</v>
      </c>
      <c r="K70" s="1064" t="s">
        <v>7142</v>
      </c>
      <c r="L70" s="1063">
        <v>1</v>
      </c>
      <c r="M70" s="1029" t="s">
        <v>58</v>
      </c>
      <c r="N70" s="1029"/>
      <c r="O70" s="874" t="s">
        <v>36</v>
      </c>
      <c r="P70" s="874" t="s">
        <v>79</v>
      </c>
      <c r="Q70" s="874" t="s">
        <v>36</v>
      </c>
      <c r="R70" s="1127">
        <v>3</v>
      </c>
      <c r="S70" s="1127">
        <v>5</v>
      </c>
      <c r="T70" s="1127"/>
      <c r="U70" s="1127" t="s">
        <v>18</v>
      </c>
      <c r="V70" s="1029" t="s">
        <v>21</v>
      </c>
      <c r="W70" s="1912"/>
      <c r="X70" s="1849"/>
      <c r="Y70" s="1180"/>
      <c r="Z70" s="1149"/>
      <c r="AA70" s="850"/>
      <c r="AB70" s="850"/>
      <c r="AC70" s="850"/>
      <c r="AD70" s="850"/>
      <c r="AE70" s="850"/>
      <c r="AF70" s="850"/>
      <c r="AG70" s="850"/>
      <c r="AH70" s="1150"/>
      <c r="AI70" s="1145"/>
      <c r="AJ70" s="850"/>
      <c r="AK70" s="850"/>
      <c r="AL70" s="850"/>
      <c r="AM70" s="850"/>
      <c r="AN70" s="1154"/>
      <c r="AO70" s="1159"/>
      <c r="AP70" s="1222"/>
      <c r="AQ70" s="160"/>
      <c r="AR70" s="160"/>
    </row>
    <row r="71" spans="1:44" s="161" customFormat="1" ht="24.95" customHeight="1">
      <c r="A71" s="1006" t="s">
        <v>2517</v>
      </c>
      <c r="B71" s="287" t="s">
        <v>2597</v>
      </c>
      <c r="C71" s="1840"/>
      <c r="D71" s="1013"/>
      <c r="E71" s="1013" t="s">
        <v>1664</v>
      </c>
      <c r="F71" s="1029" t="s">
        <v>1388</v>
      </c>
      <c r="G71" s="1029">
        <v>3.15</v>
      </c>
      <c r="H71" s="1042" t="s">
        <v>1194</v>
      </c>
      <c r="I71" s="1042" t="s">
        <v>875</v>
      </c>
      <c r="J71" s="1064" t="s">
        <v>7143</v>
      </c>
      <c r="K71" s="1064" t="s">
        <v>7143</v>
      </c>
      <c r="L71" s="1063">
        <v>1</v>
      </c>
      <c r="M71" s="1029" t="s">
        <v>58</v>
      </c>
      <c r="N71" s="1029"/>
      <c r="O71" s="874" t="s">
        <v>36</v>
      </c>
      <c r="P71" s="874" t="s">
        <v>79</v>
      </c>
      <c r="Q71" s="874" t="s">
        <v>36</v>
      </c>
      <c r="R71" s="1127">
        <v>3</v>
      </c>
      <c r="S71" s="1127">
        <v>5</v>
      </c>
      <c r="T71" s="1127"/>
      <c r="U71" s="1127" t="s">
        <v>18</v>
      </c>
      <c r="V71" s="1029" t="s">
        <v>21</v>
      </c>
      <c r="W71" s="1912"/>
      <c r="X71" s="1849"/>
      <c r="Y71" s="1180"/>
      <c r="Z71" s="1149"/>
      <c r="AA71" s="850"/>
      <c r="AB71" s="850"/>
      <c r="AC71" s="850"/>
      <c r="AD71" s="850"/>
      <c r="AE71" s="850"/>
      <c r="AF71" s="850"/>
      <c r="AG71" s="850"/>
      <c r="AH71" s="1150"/>
      <c r="AI71" s="1145"/>
      <c r="AJ71" s="850"/>
      <c r="AK71" s="850"/>
      <c r="AL71" s="850"/>
      <c r="AM71" s="850"/>
      <c r="AN71" s="1154"/>
      <c r="AO71" s="1159"/>
      <c r="AP71" s="1222"/>
      <c r="AQ71" s="160"/>
      <c r="AR71" s="160"/>
    </row>
    <row r="72" spans="1:44" s="161" customFormat="1" ht="24.95" customHeight="1">
      <c r="A72" s="1006" t="s">
        <v>2518</v>
      </c>
      <c r="B72" s="287" t="s">
        <v>2597</v>
      </c>
      <c r="C72" s="1840"/>
      <c r="D72" s="1013"/>
      <c r="E72" s="1013" t="s">
        <v>1664</v>
      </c>
      <c r="F72" s="1029" t="s">
        <v>1388</v>
      </c>
      <c r="G72" s="1029">
        <v>3.15</v>
      </c>
      <c r="H72" s="1042" t="s">
        <v>1194</v>
      </c>
      <c r="I72" s="1042" t="s">
        <v>875</v>
      </c>
      <c r="J72" s="1064" t="s">
        <v>7144</v>
      </c>
      <c r="K72" s="1064" t="s">
        <v>7144</v>
      </c>
      <c r="L72" s="1063">
        <v>1</v>
      </c>
      <c r="M72" s="1029" t="s">
        <v>58</v>
      </c>
      <c r="N72" s="1029"/>
      <c r="O72" s="874" t="s">
        <v>36</v>
      </c>
      <c r="P72" s="874" t="s">
        <v>79</v>
      </c>
      <c r="Q72" s="874" t="s">
        <v>36</v>
      </c>
      <c r="R72" s="1127">
        <v>3</v>
      </c>
      <c r="S72" s="1127">
        <v>5</v>
      </c>
      <c r="T72" s="1127"/>
      <c r="U72" s="1127" t="s">
        <v>18</v>
      </c>
      <c r="V72" s="1029" t="s">
        <v>21</v>
      </c>
      <c r="W72" s="1912"/>
      <c r="X72" s="1849"/>
      <c r="Y72" s="1180"/>
      <c r="Z72" s="1149"/>
      <c r="AA72" s="850"/>
      <c r="AB72" s="850"/>
      <c r="AC72" s="850"/>
      <c r="AD72" s="850"/>
      <c r="AE72" s="850"/>
      <c r="AF72" s="850"/>
      <c r="AG72" s="850"/>
      <c r="AH72" s="1150"/>
      <c r="AI72" s="1145"/>
      <c r="AJ72" s="850"/>
      <c r="AK72" s="850"/>
      <c r="AL72" s="850"/>
      <c r="AM72" s="850"/>
      <c r="AN72" s="1154"/>
      <c r="AO72" s="1159"/>
      <c r="AP72" s="1222"/>
      <c r="AQ72" s="160"/>
      <c r="AR72" s="160"/>
    </row>
    <row r="73" spans="1:44" s="161" customFormat="1" ht="24.95" customHeight="1">
      <c r="A73" s="1006" t="s">
        <v>2519</v>
      </c>
      <c r="B73" s="287" t="s">
        <v>2597</v>
      </c>
      <c r="C73" s="1840"/>
      <c r="D73" s="1013"/>
      <c r="E73" s="1013" t="s">
        <v>1664</v>
      </c>
      <c r="F73" s="1029" t="s">
        <v>1388</v>
      </c>
      <c r="G73" s="1029">
        <v>3.15</v>
      </c>
      <c r="H73" s="1042" t="s">
        <v>1194</v>
      </c>
      <c r="I73" s="1042" t="s">
        <v>875</v>
      </c>
      <c r="J73" s="1064" t="s">
        <v>7145</v>
      </c>
      <c r="K73" s="1064" t="s">
        <v>7145</v>
      </c>
      <c r="L73" s="1063">
        <v>1</v>
      </c>
      <c r="M73" s="1029" t="s">
        <v>58</v>
      </c>
      <c r="N73" s="1029"/>
      <c r="O73" s="874" t="s">
        <v>36</v>
      </c>
      <c r="P73" s="874" t="s">
        <v>79</v>
      </c>
      <c r="Q73" s="874" t="s">
        <v>36</v>
      </c>
      <c r="R73" s="1127">
        <v>3</v>
      </c>
      <c r="S73" s="1127">
        <v>5</v>
      </c>
      <c r="T73" s="1127"/>
      <c r="U73" s="1127" t="s">
        <v>18</v>
      </c>
      <c r="V73" s="1029" t="s">
        <v>21</v>
      </c>
      <c r="W73" s="1912"/>
      <c r="X73" s="1849"/>
      <c r="Y73" s="1180"/>
      <c r="Z73" s="1149"/>
      <c r="AA73" s="850"/>
      <c r="AB73" s="850"/>
      <c r="AC73" s="850"/>
      <c r="AD73" s="850"/>
      <c r="AE73" s="850"/>
      <c r="AF73" s="850"/>
      <c r="AG73" s="850"/>
      <c r="AH73" s="1150"/>
      <c r="AI73" s="1145"/>
      <c r="AJ73" s="850"/>
      <c r="AK73" s="850"/>
      <c r="AL73" s="850"/>
      <c r="AM73" s="850"/>
      <c r="AN73" s="1154"/>
      <c r="AO73" s="1159"/>
      <c r="AP73" s="1222"/>
      <c r="AQ73" s="160"/>
      <c r="AR73" s="160"/>
    </row>
    <row r="74" spans="1:44" s="161" customFormat="1" ht="24.95" customHeight="1">
      <c r="A74" s="1006" t="s">
        <v>2520</v>
      </c>
      <c r="B74" s="287" t="s">
        <v>2597</v>
      </c>
      <c r="C74" s="1840"/>
      <c r="D74" s="1013"/>
      <c r="E74" s="1013" t="s">
        <v>1664</v>
      </c>
      <c r="F74" s="1029" t="s">
        <v>1388</v>
      </c>
      <c r="G74" s="1029">
        <v>3.15</v>
      </c>
      <c r="H74" s="1042" t="s">
        <v>1194</v>
      </c>
      <c r="I74" s="1042" t="s">
        <v>875</v>
      </c>
      <c r="J74" s="1065" t="s">
        <v>7146</v>
      </c>
      <c r="K74" s="1065" t="s">
        <v>7146</v>
      </c>
      <c r="L74" s="1063">
        <v>1</v>
      </c>
      <c r="M74" s="1029" t="s">
        <v>58</v>
      </c>
      <c r="N74" s="1029"/>
      <c r="O74" s="874" t="s">
        <v>36</v>
      </c>
      <c r="P74" s="874" t="s">
        <v>79</v>
      </c>
      <c r="Q74" s="874" t="s">
        <v>36</v>
      </c>
      <c r="R74" s="1127">
        <v>3</v>
      </c>
      <c r="S74" s="1127">
        <v>5</v>
      </c>
      <c r="T74" s="1127"/>
      <c r="U74" s="1127" t="s">
        <v>18</v>
      </c>
      <c r="V74" s="1029" t="s">
        <v>21</v>
      </c>
      <c r="W74" s="1912"/>
      <c r="X74" s="1849"/>
      <c r="Y74" s="1180"/>
      <c r="Z74" s="1149"/>
      <c r="AA74" s="850"/>
      <c r="AB74" s="850"/>
      <c r="AC74" s="850"/>
      <c r="AD74" s="850"/>
      <c r="AE74" s="850"/>
      <c r="AF74" s="850"/>
      <c r="AG74" s="850"/>
      <c r="AH74" s="1150"/>
      <c r="AI74" s="1145"/>
      <c r="AJ74" s="850"/>
      <c r="AK74" s="850"/>
      <c r="AL74" s="850"/>
      <c r="AM74" s="850"/>
      <c r="AN74" s="1154"/>
      <c r="AO74" s="1159"/>
      <c r="AP74" s="1222"/>
      <c r="AQ74" s="160"/>
      <c r="AR74" s="160"/>
    </row>
    <row r="75" spans="1:44" s="161" customFormat="1" ht="24.95" customHeight="1">
      <c r="A75" s="1006" t="s">
        <v>2521</v>
      </c>
      <c r="B75" s="287" t="s">
        <v>2597</v>
      </c>
      <c r="C75" s="1840"/>
      <c r="D75" s="1013"/>
      <c r="E75" s="1013" t="s">
        <v>1664</v>
      </c>
      <c r="F75" s="1029" t="s">
        <v>1388</v>
      </c>
      <c r="G75" s="1029">
        <v>3.15</v>
      </c>
      <c r="H75" s="1042" t="s">
        <v>1194</v>
      </c>
      <c r="I75" s="1042" t="s">
        <v>875</v>
      </c>
      <c r="J75" s="1065" t="s">
        <v>7147</v>
      </c>
      <c r="K75" s="1065" t="s">
        <v>7147</v>
      </c>
      <c r="L75" s="1063">
        <v>1</v>
      </c>
      <c r="M75" s="1029" t="s">
        <v>58</v>
      </c>
      <c r="N75" s="1029"/>
      <c r="O75" s="874" t="s">
        <v>36</v>
      </c>
      <c r="P75" s="874" t="s">
        <v>79</v>
      </c>
      <c r="Q75" s="874" t="s">
        <v>36</v>
      </c>
      <c r="R75" s="1127">
        <v>3</v>
      </c>
      <c r="S75" s="1127">
        <v>5</v>
      </c>
      <c r="T75" s="1127"/>
      <c r="U75" s="1127" t="s">
        <v>18</v>
      </c>
      <c r="V75" s="1029" t="s">
        <v>21</v>
      </c>
      <c r="W75" s="1912"/>
      <c r="X75" s="1849"/>
      <c r="Y75" s="1180"/>
      <c r="Z75" s="1149"/>
      <c r="AA75" s="850"/>
      <c r="AB75" s="850"/>
      <c r="AC75" s="850"/>
      <c r="AD75" s="850"/>
      <c r="AE75" s="850"/>
      <c r="AF75" s="850"/>
      <c r="AG75" s="850"/>
      <c r="AH75" s="1150"/>
      <c r="AI75" s="1145"/>
      <c r="AJ75" s="850"/>
      <c r="AK75" s="850"/>
      <c r="AL75" s="850"/>
      <c r="AM75" s="850"/>
      <c r="AN75" s="1154"/>
      <c r="AO75" s="1159"/>
      <c r="AP75" s="1222"/>
      <c r="AQ75" s="160"/>
      <c r="AR75" s="160"/>
    </row>
    <row r="76" spans="1:44" s="161" customFormat="1" ht="24.95" customHeight="1">
      <c r="A76" s="1006" t="s">
        <v>2522</v>
      </c>
      <c r="B76" s="287" t="s">
        <v>2597</v>
      </c>
      <c r="C76" s="1841"/>
      <c r="D76" s="1013"/>
      <c r="E76" s="1013" t="s">
        <v>1664</v>
      </c>
      <c r="F76" s="1029" t="s">
        <v>1388</v>
      </c>
      <c r="G76" s="1029">
        <v>3.15</v>
      </c>
      <c r="H76" s="1042" t="s">
        <v>1194</v>
      </c>
      <c r="I76" s="1042" t="s">
        <v>875</v>
      </c>
      <c r="J76" s="1065" t="s">
        <v>7148</v>
      </c>
      <c r="K76" s="1065" t="s">
        <v>7148</v>
      </c>
      <c r="L76" s="1063">
        <v>1</v>
      </c>
      <c r="M76" s="1029" t="s">
        <v>58</v>
      </c>
      <c r="N76" s="1029"/>
      <c r="O76" s="874" t="s">
        <v>36</v>
      </c>
      <c r="P76" s="874" t="s">
        <v>79</v>
      </c>
      <c r="Q76" s="874" t="s">
        <v>36</v>
      </c>
      <c r="R76" s="1127">
        <v>3</v>
      </c>
      <c r="S76" s="1127">
        <v>5</v>
      </c>
      <c r="T76" s="1127"/>
      <c r="U76" s="1127" t="s">
        <v>18</v>
      </c>
      <c r="V76" s="1029" t="s">
        <v>21</v>
      </c>
      <c r="W76" s="1329"/>
      <c r="X76" s="1850"/>
      <c r="Y76" s="1180"/>
      <c r="Z76" s="1149"/>
      <c r="AA76" s="850"/>
      <c r="AB76" s="850"/>
      <c r="AC76" s="850"/>
      <c r="AD76" s="850"/>
      <c r="AE76" s="850"/>
      <c r="AF76" s="850"/>
      <c r="AG76" s="850"/>
      <c r="AH76" s="1150"/>
      <c r="AI76" s="1145"/>
      <c r="AJ76" s="850"/>
      <c r="AK76" s="850"/>
      <c r="AL76" s="850"/>
      <c r="AM76" s="850"/>
      <c r="AN76" s="1154"/>
      <c r="AO76" s="1159"/>
      <c r="AP76" s="1222"/>
      <c r="AQ76" s="160"/>
      <c r="AR76" s="160"/>
    </row>
    <row r="77" spans="1:44" s="162" customFormat="1" ht="24.95" customHeight="1">
      <c r="A77" s="1005" t="s">
        <v>2523</v>
      </c>
      <c r="B77" s="286"/>
      <c r="C77" s="286" t="s">
        <v>1259</v>
      </c>
      <c r="D77" s="1027"/>
      <c r="E77" s="1027"/>
      <c r="F77" s="1027"/>
      <c r="G77" s="1027"/>
      <c r="H77" s="1028"/>
      <c r="I77" s="1028"/>
      <c r="J77" s="1028"/>
      <c r="K77" s="1028"/>
      <c r="L77" s="1028"/>
      <c r="M77" s="1027"/>
      <c r="N77" s="1027"/>
      <c r="O77" s="1027"/>
      <c r="P77" s="1027"/>
      <c r="Q77" s="1027"/>
      <c r="R77" s="1097"/>
      <c r="S77" s="1097"/>
      <c r="T77" s="1097"/>
      <c r="U77" s="1027"/>
      <c r="V77" s="1027"/>
      <c r="W77" s="1906"/>
      <c r="X77" s="165"/>
      <c r="Y77" s="1141"/>
      <c r="Z77" s="1147"/>
      <c r="AA77" s="849"/>
      <c r="AB77" s="849"/>
      <c r="AC77" s="849"/>
      <c r="AD77" s="849"/>
      <c r="AE77" s="849"/>
      <c r="AF77" s="849"/>
      <c r="AG77" s="849"/>
      <c r="AH77" s="1148"/>
      <c r="AI77" s="1144"/>
      <c r="AJ77" s="849"/>
      <c r="AK77" s="849"/>
      <c r="AL77" s="849"/>
      <c r="AM77" s="849"/>
      <c r="AN77" s="1153"/>
      <c r="AO77" s="1158"/>
      <c r="AP77" s="1197"/>
    </row>
    <row r="78" spans="1:44" s="161" customFormat="1" ht="24.95" customHeight="1">
      <c r="A78" s="1006" t="s">
        <v>2524</v>
      </c>
      <c r="B78" s="287" t="s">
        <v>2597</v>
      </c>
      <c r="C78" s="331" t="s">
        <v>1260</v>
      </c>
      <c r="D78" s="1013"/>
      <c r="E78" s="1013" t="s">
        <v>1664</v>
      </c>
      <c r="F78" s="1029" t="s">
        <v>1388</v>
      </c>
      <c r="G78" s="1029"/>
      <c r="H78" s="1042" t="s">
        <v>207</v>
      </c>
      <c r="I78" s="1042" t="s">
        <v>1237</v>
      </c>
      <c r="J78" s="1043">
        <v>4600</v>
      </c>
      <c r="K78" s="1043">
        <v>4740</v>
      </c>
      <c r="L78" s="1057">
        <v>1</v>
      </c>
      <c r="M78" s="1029" t="s">
        <v>39</v>
      </c>
      <c r="N78" s="1029"/>
      <c r="O78" s="1029" t="s">
        <v>14</v>
      </c>
      <c r="P78" s="874" t="s">
        <v>79</v>
      </c>
      <c r="Q78" s="874" t="s">
        <v>36</v>
      </c>
      <c r="R78" s="1099"/>
      <c r="S78" s="1099"/>
      <c r="T78" s="1105">
        <v>-36</v>
      </c>
      <c r="U78" s="1013" t="s">
        <v>1271</v>
      </c>
      <c r="V78" s="1029" t="s">
        <v>21</v>
      </c>
      <c r="W78" s="1907"/>
      <c r="X78" s="893"/>
      <c r="Y78" s="1180"/>
      <c r="Z78" s="1149"/>
      <c r="AA78" s="850"/>
      <c r="AB78" s="850"/>
      <c r="AC78" s="850"/>
      <c r="AD78" s="850"/>
      <c r="AE78" s="850"/>
      <c r="AF78" s="850"/>
      <c r="AG78" s="850"/>
      <c r="AH78" s="1150"/>
      <c r="AI78" s="1145"/>
      <c r="AJ78" s="850"/>
      <c r="AK78" s="850"/>
      <c r="AL78" s="850"/>
      <c r="AM78" s="850"/>
      <c r="AN78" s="1154"/>
      <c r="AO78" s="1159"/>
      <c r="AP78" s="1222"/>
      <c r="AQ78" s="160"/>
      <c r="AR78" s="160"/>
    </row>
    <row r="79" spans="1:44" s="161" customFormat="1" ht="24.95" customHeight="1">
      <c r="A79" s="1008" t="s">
        <v>2525</v>
      </c>
      <c r="B79" s="300" t="s">
        <v>2597</v>
      </c>
      <c r="C79" s="330" t="s">
        <v>1261</v>
      </c>
      <c r="D79" s="1012"/>
      <c r="E79" s="1012" t="s">
        <v>1664</v>
      </c>
      <c r="F79" s="1032" t="s">
        <v>1388</v>
      </c>
      <c r="G79" s="1032"/>
      <c r="H79" s="1040" t="s">
        <v>207</v>
      </c>
      <c r="I79" s="1040" t="s">
        <v>1237</v>
      </c>
      <c r="J79" s="1041">
        <v>6900</v>
      </c>
      <c r="K79" s="1041">
        <v>7110</v>
      </c>
      <c r="L79" s="1058">
        <v>1</v>
      </c>
      <c r="M79" s="1032" t="s">
        <v>39</v>
      </c>
      <c r="N79" s="1032"/>
      <c r="O79" s="1032" t="s">
        <v>14</v>
      </c>
      <c r="P79" s="1103" t="s">
        <v>79</v>
      </c>
      <c r="Q79" s="1103" t="s">
        <v>36</v>
      </c>
      <c r="R79" s="1100"/>
      <c r="S79" s="1100"/>
      <c r="T79" s="1104">
        <v>-36</v>
      </c>
      <c r="U79" s="1012" t="s">
        <v>1271</v>
      </c>
      <c r="V79" s="1032" t="s">
        <v>21</v>
      </c>
      <c r="W79" s="1908"/>
      <c r="X79" s="892"/>
      <c r="Y79" s="1181"/>
      <c r="Z79" s="1151"/>
      <c r="AA79" s="851"/>
      <c r="AB79" s="851"/>
      <c r="AC79" s="851"/>
      <c r="AD79" s="851"/>
      <c r="AE79" s="851"/>
      <c r="AF79" s="851"/>
      <c r="AG79" s="851"/>
      <c r="AH79" s="1152"/>
      <c r="AI79" s="1146"/>
      <c r="AJ79" s="851"/>
      <c r="AK79" s="851"/>
      <c r="AL79" s="851"/>
      <c r="AM79" s="851"/>
      <c r="AN79" s="1155"/>
      <c r="AO79" s="1160"/>
      <c r="AP79" s="1223"/>
      <c r="AQ79" s="160"/>
      <c r="AR79" s="160"/>
    </row>
    <row r="80" spans="1:44" s="161" customFormat="1" ht="24.95" customHeight="1">
      <c r="A80" s="1006" t="s">
        <v>2526</v>
      </c>
      <c r="B80" s="287" t="s">
        <v>2597</v>
      </c>
      <c r="C80" s="15" t="s">
        <v>1266</v>
      </c>
      <c r="D80" s="1013"/>
      <c r="E80" s="1013" t="s">
        <v>1664</v>
      </c>
      <c r="F80" s="1029" t="s">
        <v>1388</v>
      </c>
      <c r="G80" s="1029"/>
      <c r="H80" s="1042" t="s">
        <v>207</v>
      </c>
      <c r="I80" s="1042" t="s">
        <v>1237</v>
      </c>
      <c r="J80" s="1043">
        <v>9200</v>
      </c>
      <c r="K80" s="1043">
        <v>9480</v>
      </c>
      <c r="L80" s="1057">
        <v>1</v>
      </c>
      <c r="M80" s="1029" t="s">
        <v>39</v>
      </c>
      <c r="N80" s="1029"/>
      <c r="O80" s="1029" t="s">
        <v>14</v>
      </c>
      <c r="P80" s="874" t="s">
        <v>79</v>
      </c>
      <c r="Q80" s="874" t="s">
        <v>36</v>
      </c>
      <c r="R80" s="1099"/>
      <c r="S80" s="1099"/>
      <c r="T80" s="1105">
        <v>-36</v>
      </c>
      <c r="U80" s="1013" t="s">
        <v>1271</v>
      </c>
      <c r="V80" s="1029" t="s">
        <v>21</v>
      </c>
      <c r="W80" s="1907"/>
      <c r="X80" s="893"/>
      <c r="Y80" s="1180"/>
      <c r="Z80" s="1149"/>
      <c r="AA80" s="850"/>
      <c r="AB80" s="850"/>
      <c r="AC80" s="850"/>
      <c r="AD80" s="850"/>
      <c r="AE80" s="850"/>
      <c r="AF80" s="850"/>
      <c r="AG80" s="850"/>
      <c r="AH80" s="1150"/>
      <c r="AI80" s="1145"/>
      <c r="AJ80" s="850"/>
      <c r="AK80" s="850"/>
      <c r="AL80" s="850"/>
      <c r="AM80" s="850"/>
      <c r="AN80" s="1154"/>
      <c r="AO80" s="1159"/>
      <c r="AP80" s="1222"/>
      <c r="AQ80" s="160"/>
      <c r="AR80" s="160"/>
    </row>
    <row r="81" spans="1:44" s="161" customFormat="1" ht="24.95" customHeight="1">
      <c r="A81" s="1008" t="s">
        <v>2527</v>
      </c>
      <c r="B81" s="300" t="s">
        <v>2597</v>
      </c>
      <c r="C81" s="302" t="s">
        <v>1267</v>
      </c>
      <c r="D81" s="1012"/>
      <c r="E81" s="1012" t="s">
        <v>1664</v>
      </c>
      <c r="F81" s="1032" t="s">
        <v>1388</v>
      </c>
      <c r="G81" s="1032"/>
      <c r="H81" s="1040" t="s">
        <v>207</v>
      </c>
      <c r="I81" s="1040" t="s">
        <v>1237</v>
      </c>
      <c r="J81" s="1058">
        <v>11500</v>
      </c>
      <c r="K81" s="1058">
        <v>14220</v>
      </c>
      <c r="L81" s="1058">
        <v>1</v>
      </c>
      <c r="M81" s="1032" t="s">
        <v>39</v>
      </c>
      <c r="N81" s="1032"/>
      <c r="O81" s="1032" t="s">
        <v>14</v>
      </c>
      <c r="P81" s="1103" t="s">
        <v>79</v>
      </c>
      <c r="Q81" s="1103" t="s">
        <v>36</v>
      </c>
      <c r="R81" s="1100"/>
      <c r="S81" s="1100"/>
      <c r="T81" s="1104">
        <v>-36</v>
      </c>
      <c r="U81" s="1012" t="s">
        <v>1271</v>
      </c>
      <c r="V81" s="1032" t="s">
        <v>21</v>
      </c>
      <c r="W81" s="1908"/>
      <c r="X81" s="892"/>
      <c r="Y81" s="1181"/>
      <c r="Z81" s="1151"/>
      <c r="AA81" s="851"/>
      <c r="AB81" s="851"/>
      <c r="AC81" s="851"/>
      <c r="AD81" s="851"/>
      <c r="AE81" s="851"/>
      <c r="AF81" s="851"/>
      <c r="AG81" s="851"/>
      <c r="AH81" s="1152"/>
      <c r="AI81" s="1146"/>
      <c r="AJ81" s="851"/>
      <c r="AK81" s="851"/>
      <c r="AL81" s="851"/>
      <c r="AM81" s="851"/>
      <c r="AN81" s="1155"/>
      <c r="AO81" s="1160"/>
      <c r="AP81" s="1223"/>
      <c r="AQ81" s="160"/>
      <c r="AR81" s="160"/>
    </row>
    <row r="82" spans="1:44" s="161" customFormat="1" ht="24.95" customHeight="1">
      <c r="A82" s="1006" t="s">
        <v>2528</v>
      </c>
      <c r="B82" s="287" t="s">
        <v>2597</v>
      </c>
      <c r="C82" s="1816" t="s">
        <v>1262</v>
      </c>
      <c r="D82" s="1013"/>
      <c r="E82" s="1013" t="s">
        <v>1664</v>
      </c>
      <c r="F82" s="1029" t="s">
        <v>1388</v>
      </c>
      <c r="G82" s="1029"/>
      <c r="H82" s="1042" t="s">
        <v>1194</v>
      </c>
      <c r="I82" s="1042" t="s">
        <v>875</v>
      </c>
      <c r="J82" s="1057">
        <v>2403</v>
      </c>
      <c r="K82" s="1057">
        <v>2421</v>
      </c>
      <c r="L82" s="1057">
        <v>18</v>
      </c>
      <c r="M82" s="1029" t="s">
        <v>39</v>
      </c>
      <c r="N82" s="1029"/>
      <c r="O82" s="1029" t="s">
        <v>14</v>
      </c>
      <c r="P82" s="874" t="s">
        <v>79</v>
      </c>
      <c r="Q82" s="874" t="s">
        <v>36</v>
      </c>
      <c r="R82" s="1099"/>
      <c r="S82" s="1099"/>
      <c r="T82" s="1099">
        <v>-90</v>
      </c>
      <c r="U82" s="1013" t="s">
        <v>9020</v>
      </c>
      <c r="V82" s="1029" t="s">
        <v>21</v>
      </c>
      <c r="W82" s="1907"/>
      <c r="X82" s="893"/>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9028</v>
      </c>
      <c r="B83" s="287" t="s">
        <v>2597</v>
      </c>
      <c r="C83" s="1817"/>
      <c r="D83" s="1013"/>
      <c r="E83" s="1013" t="s">
        <v>1664</v>
      </c>
      <c r="F83" s="1029" t="s">
        <v>1388</v>
      </c>
      <c r="G83" s="1029"/>
      <c r="H83" s="1042" t="s">
        <v>1194</v>
      </c>
      <c r="I83" s="1042" t="s">
        <v>875</v>
      </c>
      <c r="J83" s="1057">
        <v>2428</v>
      </c>
      <c r="K83" s="1057">
        <v>2446</v>
      </c>
      <c r="L83" s="1057">
        <v>18</v>
      </c>
      <c r="M83" s="1029" t="s">
        <v>39</v>
      </c>
      <c r="N83" s="1029"/>
      <c r="O83" s="1029" t="s">
        <v>14</v>
      </c>
      <c r="P83" s="874" t="s">
        <v>79</v>
      </c>
      <c r="Q83" s="874" t="s">
        <v>36</v>
      </c>
      <c r="R83" s="1099"/>
      <c r="S83" s="1099"/>
      <c r="T83" s="1099">
        <v>-90</v>
      </c>
      <c r="U83" s="1013" t="s">
        <v>9020</v>
      </c>
      <c r="V83" s="1029" t="s">
        <v>21</v>
      </c>
      <c r="W83" s="1907"/>
      <c r="X83" s="893"/>
      <c r="Y83" s="1180"/>
      <c r="Z83" s="1149"/>
      <c r="AA83" s="850"/>
      <c r="AB83" s="850"/>
      <c r="AC83" s="850"/>
      <c r="AD83" s="850"/>
      <c r="AE83" s="850"/>
      <c r="AF83" s="850"/>
      <c r="AG83" s="850"/>
      <c r="AH83" s="1150"/>
      <c r="AI83" s="1145"/>
      <c r="AJ83" s="850"/>
      <c r="AK83" s="850"/>
      <c r="AL83" s="850"/>
      <c r="AM83" s="850"/>
      <c r="AN83" s="1154"/>
      <c r="AO83" s="1159"/>
      <c r="AP83" s="1222"/>
      <c r="AQ83" s="160"/>
      <c r="AR83" s="160"/>
    </row>
    <row r="84" spans="1:44" s="161" customFormat="1" ht="24.95" customHeight="1">
      <c r="A84" s="1006" t="s">
        <v>9029</v>
      </c>
      <c r="B84" s="287" t="s">
        <v>2597</v>
      </c>
      <c r="C84" s="1818"/>
      <c r="D84" s="1013"/>
      <c r="E84" s="1013" t="s">
        <v>1664</v>
      </c>
      <c r="F84" s="1029" t="s">
        <v>1388</v>
      </c>
      <c r="G84" s="1029"/>
      <c r="H84" s="1042" t="s">
        <v>1194</v>
      </c>
      <c r="I84" s="1042" t="s">
        <v>875</v>
      </c>
      <c r="J84" s="1057">
        <v>2463</v>
      </c>
      <c r="K84" s="1057">
        <v>2481</v>
      </c>
      <c r="L84" s="1057">
        <v>18</v>
      </c>
      <c r="M84" s="1029" t="s">
        <v>39</v>
      </c>
      <c r="N84" s="1029"/>
      <c r="O84" s="1029" t="s">
        <v>14</v>
      </c>
      <c r="P84" s="874" t="s">
        <v>79</v>
      </c>
      <c r="Q84" s="874" t="s">
        <v>36</v>
      </c>
      <c r="R84" s="1099"/>
      <c r="S84" s="1099"/>
      <c r="T84" s="1099">
        <v>-90</v>
      </c>
      <c r="U84" s="1013" t="s">
        <v>9020</v>
      </c>
      <c r="V84" s="1029" t="s">
        <v>21</v>
      </c>
      <c r="W84" s="1907"/>
      <c r="X84" s="893"/>
      <c r="Y84" s="1180"/>
      <c r="Z84" s="1149"/>
      <c r="AA84" s="850"/>
      <c r="AB84" s="850"/>
      <c r="AC84" s="850"/>
      <c r="AD84" s="850"/>
      <c r="AE84" s="850"/>
      <c r="AF84" s="850"/>
      <c r="AG84" s="850"/>
      <c r="AH84" s="1150"/>
      <c r="AI84" s="1145"/>
      <c r="AJ84" s="850"/>
      <c r="AK84" s="850"/>
      <c r="AL84" s="850"/>
      <c r="AM84" s="850"/>
      <c r="AN84" s="1154"/>
      <c r="AO84" s="1159"/>
      <c r="AP84" s="1222"/>
      <c r="AQ84" s="160"/>
      <c r="AR84" s="160"/>
    </row>
    <row r="85" spans="1:44" s="161" customFormat="1" ht="24.95" customHeight="1">
      <c r="A85" s="1008" t="s">
        <v>2529</v>
      </c>
      <c r="B85" s="300" t="s">
        <v>2597</v>
      </c>
      <c r="C85" s="302" t="s">
        <v>1263</v>
      </c>
      <c r="D85" s="1012"/>
      <c r="E85" s="1012" t="s">
        <v>1664</v>
      </c>
      <c r="F85" s="1032" t="s">
        <v>1388</v>
      </c>
      <c r="G85" s="1032"/>
      <c r="H85" s="1040" t="s">
        <v>1194</v>
      </c>
      <c r="I85" s="1040" t="s">
        <v>875</v>
      </c>
      <c r="J85" s="1058">
        <v>5150</v>
      </c>
      <c r="K85" s="1058">
        <v>5925</v>
      </c>
      <c r="L85" s="1058"/>
      <c r="M85" s="1032" t="s">
        <v>39</v>
      </c>
      <c r="N85" s="1032"/>
      <c r="O85" s="1032" t="s">
        <v>14</v>
      </c>
      <c r="P85" s="1103" t="s">
        <v>79</v>
      </c>
      <c r="Q85" s="1103" t="s">
        <v>36</v>
      </c>
      <c r="R85" s="1100"/>
      <c r="S85" s="1100"/>
      <c r="T85" s="1100">
        <v>-150</v>
      </c>
      <c r="U85" s="1012" t="s">
        <v>1270</v>
      </c>
      <c r="V85" s="1032" t="s">
        <v>21</v>
      </c>
      <c r="W85" s="1908"/>
      <c r="X85" s="892"/>
      <c r="Y85" s="1181"/>
      <c r="Z85" s="1151"/>
      <c r="AA85" s="851"/>
      <c r="AB85" s="851"/>
      <c r="AC85" s="851"/>
      <c r="AD85" s="851"/>
      <c r="AE85" s="851"/>
      <c r="AF85" s="851"/>
      <c r="AG85" s="851"/>
      <c r="AH85" s="1152"/>
      <c r="AI85" s="1146"/>
      <c r="AJ85" s="851"/>
      <c r="AK85" s="851"/>
      <c r="AL85" s="851"/>
      <c r="AM85" s="851"/>
      <c r="AN85" s="1155"/>
      <c r="AO85" s="1160"/>
      <c r="AP85" s="1223"/>
      <c r="AQ85" s="160"/>
      <c r="AR85" s="160"/>
    </row>
    <row r="86" spans="1:44" s="161" customFormat="1" ht="24.95" customHeight="1">
      <c r="A86" s="1006" t="s">
        <v>2530</v>
      </c>
      <c r="B86" s="287" t="s">
        <v>2597</v>
      </c>
      <c r="C86" s="15" t="s">
        <v>1265</v>
      </c>
      <c r="D86" s="1013"/>
      <c r="E86" s="1013" t="s">
        <v>1664</v>
      </c>
      <c r="F86" s="1029" t="s">
        <v>1388</v>
      </c>
      <c r="G86" s="1029"/>
      <c r="H86" s="1042" t="s">
        <v>1194</v>
      </c>
      <c r="I86" s="1042" t="s">
        <v>875</v>
      </c>
      <c r="J86" s="1057">
        <v>1559</v>
      </c>
      <c r="K86" s="1057">
        <v>1607</v>
      </c>
      <c r="L86" s="1057"/>
      <c r="M86" s="1029" t="s">
        <v>39</v>
      </c>
      <c r="N86" s="1029"/>
      <c r="O86" s="1029" t="s">
        <v>14</v>
      </c>
      <c r="P86" s="874" t="s">
        <v>79</v>
      </c>
      <c r="Q86" s="874" t="s">
        <v>36</v>
      </c>
      <c r="R86" s="1099"/>
      <c r="S86" s="1099"/>
      <c r="T86" s="1099">
        <v>-165</v>
      </c>
      <c r="U86" s="1013" t="s">
        <v>1270</v>
      </c>
      <c r="V86" s="1029" t="s">
        <v>21</v>
      </c>
      <c r="W86" s="1907"/>
      <c r="X86" s="893"/>
      <c r="Y86" s="1180"/>
      <c r="Z86" s="1149"/>
      <c r="AA86" s="850"/>
      <c r="AB86" s="850"/>
      <c r="AC86" s="850"/>
      <c r="AD86" s="850"/>
      <c r="AE86" s="850"/>
      <c r="AF86" s="850"/>
      <c r="AG86" s="850"/>
      <c r="AH86" s="1150"/>
      <c r="AI86" s="1145"/>
      <c r="AJ86" s="850"/>
      <c r="AK86" s="850"/>
      <c r="AL86" s="850"/>
      <c r="AM86" s="850"/>
      <c r="AN86" s="1154"/>
      <c r="AO86" s="1159"/>
      <c r="AP86" s="1222"/>
      <c r="AQ86" s="160"/>
      <c r="AR86" s="160"/>
    </row>
    <row r="87" spans="1:44" s="161" customFormat="1" ht="24.95" customHeight="1">
      <c r="A87" s="1008" t="s">
        <v>2531</v>
      </c>
      <c r="B87" s="300" t="s">
        <v>2597</v>
      </c>
      <c r="C87" s="302" t="s">
        <v>1264</v>
      </c>
      <c r="D87" s="1012"/>
      <c r="E87" s="1012" t="s">
        <v>1664</v>
      </c>
      <c r="F87" s="1032" t="s">
        <v>1388</v>
      </c>
      <c r="G87" s="1032"/>
      <c r="H87" s="1040" t="s">
        <v>1194</v>
      </c>
      <c r="I87" s="1040" t="s">
        <v>875</v>
      </c>
      <c r="J87" s="1058">
        <v>1164.45</v>
      </c>
      <c r="K87" s="1058">
        <v>1188.45</v>
      </c>
      <c r="L87" s="1058"/>
      <c r="M87" s="1032" t="s">
        <v>39</v>
      </c>
      <c r="N87" s="1032"/>
      <c r="O87" s="1032" t="s">
        <v>14</v>
      </c>
      <c r="P87" s="1103" t="s">
        <v>79</v>
      </c>
      <c r="Q87" s="1103" t="s">
        <v>36</v>
      </c>
      <c r="R87" s="1100"/>
      <c r="S87" s="1100"/>
      <c r="T87" s="1100">
        <v>-165</v>
      </c>
      <c r="U87" s="1012" t="s">
        <v>1270</v>
      </c>
      <c r="V87" s="1032" t="s">
        <v>21</v>
      </c>
      <c r="W87" s="1908"/>
      <c r="X87" s="892"/>
      <c r="Y87" s="1181"/>
      <c r="Z87" s="1151"/>
      <c r="AA87" s="851"/>
      <c r="AB87" s="851"/>
      <c r="AC87" s="851"/>
      <c r="AD87" s="851"/>
      <c r="AE87" s="851"/>
      <c r="AF87" s="851"/>
      <c r="AG87" s="851"/>
      <c r="AH87" s="1152"/>
      <c r="AI87" s="1146"/>
      <c r="AJ87" s="851"/>
      <c r="AK87" s="851"/>
      <c r="AL87" s="851"/>
      <c r="AM87" s="851"/>
      <c r="AN87" s="1155"/>
      <c r="AO87" s="1160"/>
      <c r="AP87" s="1223"/>
      <c r="AQ87" s="160"/>
      <c r="AR87" s="160"/>
    </row>
    <row r="88" spans="1:44" s="161" customFormat="1" ht="24.95" customHeight="1">
      <c r="A88" s="1006" t="s">
        <v>2532</v>
      </c>
      <c r="B88" s="287" t="s">
        <v>2597</v>
      </c>
      <c r="C88" s="1816" t="s">
        <v>1268</v>
      </c>
      <c r="D88" s="1013"/>
      <c r="E88" s="1013" t="s">
        <v>1664</v>
      </c>
      <c r="F88" s="1029" t="s">
        <v>1388</v>
      </c>
      <c r="G88" s="1029"/>
      <c r="H88" s="1042" t="s">
        <v>1194</v>
      </c>
      <c r="I88" s="1042" t="s">
        <v>875</v>
      </c>
      <c r="J88" s="1057">
        <v>2110</v>
      </c>
      <c r="K88" s="1057">
        <v>2170</v>
      </c>
      <c r="L88" s="1057">
        <v>1</v>
      </c>
      <c r="M88" s="1029" t="s">
        <v>39</v>
      </c>
      <c r="N88" s="1029"/>
      <c r="O88" s="1029" t="s">
        <v>14</v>
      </c>
      <c r="P88" s="874" t="s">
        <v>79</v>
      </c>
      <c r="Q88" s="874" t="s">
        <v>36</v>
      </c>
      <c r="R88" s="1099"/>
      <c r="S88" s="1099"/>
      <c r="T88" s="1099">
        <v>-56</v>
      </c>
      <c r="U88" s="1013" t="s">
        <v>1271</v>
      </c>
      <c r="V88" s="1029" t="s">
        <v>21</v>
      </c>
      <c r="W88" s="1907"/>
      <c r="X88" s="893" t="s">
        <v>1276</v>
      </c>
      <c r="Y88" s="1842" t="s">
        <v>1428</v>
      </c>
      <c r="Z88" s="1149"/>
      <c r="AA88" s="850"/>
      <c r="AB88" s="850"/>
      <c r="AC88" s="850"/>
      <c r="AD88" s="850"/>
      <c r="AE88" s="850"/>
      <c r="AF88" s="850"/>
      <c r="AG88" s="850"/>
      <c r="AH88" s="1150"/>
      <c r="AI88" s="1145"/>
      <c r="AJ88" s="888">
        <v>-79</v>
      </c>
      <c r="AK88" s="850"/>
      <c r="AL88" s="888">
        <v>-78.98</v>
      </c>
      <c r="AM88" s="850"/>
      <c r="AN88" s="1192">
        <v>-79.22</v>
      </c>
      <c r="AO88" s="1159" t="s">
        <v>11384</v>
      </c>
      <c r="AP88" s="1159"/>
      <c r="AQ88" s="160"/>
      <c r="AR88" s="160"/>
    </row>
    <row r="89" spans="1:44" s="161" customFormat="1" ht="24.95" customHeight="1">
      <c r="A89" s="1006" t="s">
        <v>2533</v>
      </c>
      <c r="B89" s="287" t="s">
        <v>2597</v>
      </c>
      <c r="C89" s="1817"/>
      <c r="D89" s="1013"/>
      <c r="E89" s="1013" t="s">
        <v>1664</v>
      </c>
      <c r="F89" s="1029" t="s">
        <v>1388</v>
      </c>
      <c r="G89" s="1029"/>
      <c r="H89" s="1042" t="s">
        <v>1194</v>
      </c>
      <c r="I89" s="1042" t="s">
        <v>875</v>
      </c>
      <c r="J89" s="1057">
        <v>1805</v>
      </c>
      <c r="K89" s="1057">
        <v>1880</v>
      </c>
      <c r="L89" s="1057">
        <v>1</v>
      </c>
      <c r="M89" s="1029" t="s">
        <v>39</v>
      </c>
      <c r="N89" s="1029"/>
      <c r="O89" s="1029" t="s">
        <v>14</v>
      </c>
      <c r="P89" s="874" t="s">
        <v>79</v>
      </c>
      <c r="Q89" s="874" t="s">
        <v>36</v>
      </c>
      <c r="R89" s="1099"/>
      <c r="S89" s="1099"/>
      <c r="T89" s="1099">
        <v>-56</v>
      </c>
      <c r="U89" s="1013" t="s">
        <v>1271</v>
      </c>
      <c r="V89" s="1029" t="s">
        <v>21</v>
      </c>
      <c r="W89" s="1907"/>
      <c r="X89" s="893" t="s">
        <v>1277</v>
      </c>
      <c r="Y89" s="1843"/>
      <c r="Z89" s="1149"/>
      <c r="AA89" s="850"/>
      <c r="AB89" s="850"/>
      <c r="AC89" s="850"/>
      <c r="AD89" s="850"/>
      <c r="AE89" s="850"/>
      <c r="AF89" s="850"/>
      <c r="AG89" s="850"/>
      <c r="AH89" s="1150"/>
      <c r="AI89" s="1145"/>
      <c r="AJ89" s="888">
        <v>-82.39</v>
      </c>
      <c r="AK89" s="850"/>
      <c r="AL89" s="888">
        <v>-81.73</v>
      </c>
      <c r="AM89" s="850"/>
      <c r="AN89" s="1192">
        <v>-81.69</v>
      </c>
      <c r="AO89" s="1159" t="s">
        <v>11384</v>
      </c>
      <c r="AP89" s="1159"/>
      <c r="AQ89" s="160"/>
      <c r="AR89" s="160"/>
    </row>
    <row r="90" spans="1:44" s="161" customFormat="1" ht="24.95" customHeight="1">
      <c r="A90" s="1006" t="s">
        <v>2534</v>
      </c>
      <c r="B90" s="287" t="s">
        <v>2597</v>
      </c>
      <c r="C90" s="1817"/>
      <c r="D90" s="1013"/>
      <c r="E90" s="1013" t="s">
        <v>1664</v>
      </c>
      <c r="F90" s="1029" t="s">
        <v>1388</v>
      </c>
      <c r="G90" s="1029"/>
      <c r="H90" s="1042" t="s">
        <v>1194</v>
      </c>
      <c r="I90" s="1042" t="s">
        <v>875</v>
      </c>
      <c r="J90" s="1057">
        <v>869</v>
      </c>
      <c r="K90" s="1057">
        <v>894</v>
      </c>
      <c r="L90" s="1057">
        <v>1</v>
      </c>
      <c r="M90" s="1029" t="s">
        <v>39</v>
      </c>
      <c r="N90" s="1029"/>
      <c r="O90" s="1029" t="s">
        <v>14</v>
      </c>
      <c r="P90" s="874" t="s">
        <v>79</v>
      </c>
      <c r="Q90" s="874" t="s">
        <v>36</v>
      </c>
      <c r="R90" s="1099"/>
      <c r="S90" s="1099"/>
      <c r="T90" s="1099">
        <v>-56</v>
      </c>
      <c r="U90" s="1013" t="s">
        <v>1271</v>
      </c>
      <c r="V90" s="1029" t="s">
        <v>21</v>
      </c>
      <c r="W90" s="1907"/>
      <c r="X90" s="893" t="s">
        <v>1469</v>
      </c>
      <c r="Y90" s="1843"/>
      <c r="Z90" s="1149"/>
      <c r="AA90" s="850"/>
      <c r="AB90" s="850"/>
      <c r="AC90" s="850"/>
      <c r="AD90" s="850"/>
      <c r="AE90" s="850"/>
      <c r="AF90" s="850"/>
      <c r="AG90" s="850"/>
      <c r="AH90" s="1150"/>
      <c r="AI90" s="1145"/>
      <c r="AJ90" s="888">
        <v>-86.04</v>
      </c>
      <c r="AK90" s="850"/>
      <c r="AL90" s="888">
        <v>-86.11</v>
      </c>
      <c r="AM90" s="850"/>
      <c r="AN90" s="1192">
        <v>-86.23</v>
      </c>
      <c r="AO90" s="1159" t="s">
        <v>11384</v>
      </c>
      <c r="AP90" s="1159"/>
      <c r="AQ90" s="160"/>
      <c r="AR90" s="160"/>
    </row>
    <row r="91" spans="1:44" s="161" customFormat="1" ht="24.95" customHeight="1">
      <c r="A91" s="1006" t="s">
        <v>2535</v>
      </c>
      <c r="B91" s="287" t="s">
        <v>2597</v>
      </c>
      <c r="C91" s="1817"/>
      <c r="D91" s="1013"/>
      <c r="E91" s="1013" t="s">
        <v>1664</v>
      </c>
      <c r="F91" s="1029" t="s">
        <v>1388</v>
      </c>
      <c r="G91" s="1029"/>
      <c r="H91" s="1042" t="s">
        <v>1194</v>
      </c>
      <c r="I91" s="1042" t="s">
        <v>875</v>
      </c>
      <c r="J91" s="1057">
        <v>2620</v>
      </c>
      <c r="K91" s="1057">
        <v>2690</v>
      </c>
      <c r="L91" s="1057">
        <v>1</v>
      </c>
      <c r="M91" s="1029" t="s">
        <v>39</v>
      </c>
      <c r="N91" s="1029"/>
      <c r="O91" s="1029" t="s">
        <v>14</v>
      </c>
      <c r="P91" s="874" t="s">
        <v>79</v>
      </c>
      <c r="Q91" s="874" t="s">
        <v>36</v>
      </c>
      <c r="R91" s="1099"/>
      <c r="S91" s="1099"/>
      <c r="T91" s="1099">
        <v>-56</v>
      </c>
      <c r="U91" s="1013" t="s">
        <v>1271</v>
      </c>
      <c r="V91" s="1029" t="s">
        <v>21</v>
      </c>
      <c r="W91" s="1907"/>
      <c r="X91" s="893" t="s">
        <v>1278</v>
      </c>
      <c r="Y91" s="1843"/>
      <c r="Z91" s="1149"/>
      <c r="AA91" s="850"/>
      <c r="AB91" s="850"/>
      <c r="AC91" s="850"/>
      <c r="AD91" s="850"/>
      <c r="AE91" s="850"/>
      <c r="AF91" s="850"/>
      <c r="AG91" s="850"/>
      <c r="AH91" s="1150"/>
      <c r="AI91" s="1145"/>
      <c r="AJ91" s="888">
        <v>-78.91</v>
      </c>
      <c r="AK91" s="850"/>
      <c r="AL91" s="888">
        <v>-78.44</v>
      </c>
      <c r="AM91" s="850"/>
      <c r="AN91" s="1192">
        <v>-78.53</v>
      </c>
      <c r="AO91" s="1159" t="s">
        <v>11386</v>
      </c>
      <c r="AP91" s="1159"/>
      <c r="AQ91" s="160"/>
      <c r="AR91" s="160"/>
    </row>
    <row r="92" spans="1:44" s="161" customFormat="1" ht="24.95" customHeight="1">
      <c r="A92" s="1006" t="s">
        <v>2536</v>
      </c>
      <c r="B92" s="287" t="s">
        <v>2597</v>
      </c>
      <c r="C92" s="1817"/>
      <c r="D92" s="1013"/>
      <c r="E92" s="1013" t="s">
        <v>1664</v>
      </c>
      <c r="F92" s="1029" t="s">
        <v>1388</v>
      </c>
      <c r="G92" s="1029"/>
      <c r="H92" s="1042" t="s">
        <v>1194</v>
      </c>
      <c r="I92" s="1042" t="s">
        <v>875</v>
      </c>
      <c r="J92" s="1057">
        <v>925</v>
      </c>
      <c r="K92" s="1057">
        <v>960</v>
      </c>
      <c r="L92" s="1057">
        <v>1</v>
      </c>
      <c r="M92" s="1029" t="s">
        <v>39</v>
      </c>
      <c r="N92" s="1029"/>
      <c r="O92" s="1029" t="s">
        <v>14</v>
      </c>
      <c r="P92" s="874" t="s">
        <v>79</v>
      </c>
      <c r="Q92" s="874" t="s">
        <v>36</v>
      </c>
      <c r="R92" s="1099"/>
      <c r="S92" s="1099"/>
      <c r="T92" s="1099">
        <v>-56</v>
      </c>
      <c r="U92" s="1013" t="s">
        <v>1271</v>
      </c>
      <c r="V92" s="1029" t="s">
        <v>21</v>
      </c>
      <c r="W92" s="1907"/>
      <c r="X92" s="893" t="s">
        <v>1279</v>
      </c>
      <c r="Y92" s="1843"/>
      <c r="Z92" s="1149"/>
      <c r="AA92" s="850"/>
      <c r="AB92" s="850"/>
      <c r="AC92" s="850"/>
      <c r="AD92" s="850"/>
      <c r="AE92" s="850"/>
      <c r="AF92" s="850"/>
      <c r="AG92" s="850"/>
      <c r="AH92" s="1150"/>
      <c r="AI92" s="1145"/>
      <c r="AJ92" s="888">
        <v>-83.62</v>
      </c>
      <c r="AK92" s="850"/>
      <c r="AL92" s="888">
        <v>-83.57</v>
      </c>
      <c r="AM92" s="850"/>
      <c r="AN92" s="1192">
        <v>-83.1</v>
      </c>
      <c r="AO92" s="1159" t="s">
        <v>11385</v>
      </c>
      <c r="AP92" s="1159"/>
      <c r="AQ92" s="160"/>
      <c r="AR92" s="160"/>
    </row>
    <row r="93" spans="1:44" s="161" customFormat="1" ht="24.95" customHeight="1">
      <c r="A93" s="1006" t="s">
        <v>2537</v>
      </c>
      <c r="B93" s="287" t="s">
        <v>2597</v>
      </c>
      <c r="C93" s="1817"/>
      <c r="D93" s="1013"/>
      <c r="E93" s="1013" t="s">
        <v>1664</v>
      </c>
      <c r="F93" s="1029" t="s">
        <v>1388</v>
      </c>
      <c r="G93" s="1029"/>
      <c r="H93" s="1042" t="s">
        <v>1194</v>
      </c>
      <c r="I93" s="1042" t="s">
        <v>875</v>
      </c>
      <c r="J93" s="1057">
        <v>791</v>
      </c>
      <c r="K93" s="1057">
        <v>821</v>
      </c>
      <c r="L93" s="1057">
        <v>1</v>
      </c>
      <c r="M93" s="1029" t="s">
        <v>39</v>
      </c>
      <c r="N93" s="1029"/>
      <c r="O93" s="1029" t="s">
        <v>14</v>
      </c>
      <c r="P93" s="874" t="s">
        <v>79</v>
      </c>
      <c r="Q93" s="874" t="s">
        <v>36</v>
      </c>
      <c r="R93" s="1099"/>
      <c r="S93" s="1099"/>
      <c r="T93" s="1099">
        <v>-56</v>
      </c>
      <c r="U93" s="1013" t="s">
        <v>1271</v>
      </c>
      <c r="V93" s="1029" t="s">
        <v>21</v>
      </c>
      <c r="W93" s="1907"/>
      <c r="X93" s="893" t="s">
        <v>1283</v>
      </c>
      <c r="Y93" s="1843"/>
      <c r="Z93" s="1149"/>
      <c r="AA93" s="850"/>
      <c r="AB93" s="850"/>
      <c r="AC93" s="850"/>
      <c r="AD93" s="850"/>
      <c r="AE93" s="850"/>
      <c r="AF93" s="850"/>
      <c r="AG93" s="850"/>
      <c r="AH93" s="1150"/>
      <c r="AI93" s="1145"/>
      <c r="AJ93" s="888">
        <v>-86.33</v>
      </c>
      <c r="AK93" s="850"/>
      <c r="AL93" s="888">
        <v>-85.94</v>
      </c>
      <c r="AM93" s="850"/>
      <c r="AN93" s="1192">
        <v>-86.54</v>
      </c>
      <c r="AO93" s="1159" t="s">
        <v>11384</v>
      </c>
      <c r="AP93" s="1159"/>
      <c r="AQ93" s="160"/>
      <c r="AR93" s="160"/>
    </row>
    <row r="94" spans="1:44" s="161" customFormat="1" ht="24.95" customHeight="1">
      <c r="A94" s="1006" t="s">
        <v>2538</v>
      </c>
      <c r="B94" s="287" t="s">
        <v>2597</v>
      </c>
      <c r="C94" s="1817"/>
      <c r="D94" s="1013"/>
      <c r="E94" s="1013" t="s">
        <v>1664</v>
      </c>
      <c r="F94" s="1029" t="s">
        <v>1388</v>
      </c>
      <c r="G94" s="1029"/>
      <c r="H94" s="1042" t="s">
        <v>1194</v>
      </c>
      <c r="I94" s="1042" t="s">
        <v>875</v>
      </c>
      <c r="J94" s="1057">
        <v>3510</v>
      </c>
      <c r="K94" s="1057">
        <v>3590</v>
      </c>
      <c r="L94" s="1057">
        <v>1</v>
      </c>
      <c r="M94" s="1029" t="s">
        <v>39</v>
      </c>
      <c r="N94" s="1029"/>
      <c r="O94" s="1029" t="s">
        <v>14</v>
      </c>
      <c r="P94" s="874" t="s">
        <v>79</v>
      </c>
      <c r="Q94" s="874" t="s">
        <v>36</v>
      </c>
      <c r="R94" s="1099"/>
      <c r="S94" s="1099"/>
      <c r="T94" s="1099">
        <v>-56</v>
      </c>
      <c r="U94" s="1013" t="s">
        <v>1271</v>
      </c>
      <c r="V94" s="1029" t="s">
        <v>21</v>
      </c>
      <c r="W94" s="1907"/>
      <c r="X94" s="893" t="s">
        <v>1285</v>
      </c>
      <c r="Y94" s="1843"/>
      <c r="Z94" s="1149"/>
      <c r="AA94" s="850"/>
      <c r="AB94" s="850"/>
      <c r="AC94" s="850"/>
      <c r="AD94" s="850"/>
      <c r="AE94" s="850"/>
      <c r="AF94" s="850"/>
      <c r="AG94" s="850"/>
      <c r="AH94" s="1150"/>
      <c r="AI94" s="1145"/>
      <c r="AJ94" s="888">
        <v>-81.099999999999994</v>
      </c>
      <c r="AK94" s="850"/>
      <c r="AL94" s="888">
        <v>-80.849999999999994</v>
      </c>
      <c r="AM94" s="850"/>
      <c r="AN94" s="1192">
        <v>-81.19</v>
      </c>
      <c r="AO94" s="1159" t="s">
        <v>11385</v>
      </c>
      <c r="AP94" s="1159"/>
      <c r="AQ94" s="160"/>
      <c r="AR94" s="160"/>
    </row>
    <row r="95" spans="1:44" s="161" customFormat="1" ht="24.95" customHeight="1">
      <c r="A95" s="1006" t="s">
        <v>2539</v>
      </c>
      <c r="B95" s="287" t="s">
        <v>2597</v>
      </c>
      <c r="C95" s="1817"/>
      <c r="D95" s="1013"/>
      <c r="E95" s="1013" t="s">
        <v>1664</v>
      </c>
      <c r="F95" s="1029" t="s">
        <v>1388</v>
      </c>
      <c r="G95" s="1029"/>
      <c r="H95" s="1042" t="s">
        <v>1194</v>
      </c>
      <c r="I95" s="1042" t="s">
        <v>875</v>
      </c>
      <c r="J95" s="1057">
        <v>859</v>
      </c>
      <c r="K95" s="1057">
        <v>894</v>
      </c>
      <c r="L95" s="1057">
        <v>1</v>
      </c>
      <c r="M95" s="1029" t="s">
        <v>39</v>
      </c>
      <c r="N95" s="1029"/>
      <c r="O95" s="1029" t="s">
        <v>14</v>
      </c>
      <c r="P95" s="874" t="s">
        <v>79</v>
      </c>
      <c r="Q95" s="874" t="s">
        <v>36</v>
      </c>
      <c r="R95" s="1099"/>
      <c r="S95" s="1099"/>
      <c r="T95" s="1099">
        <v>-56</v>
      </c>
      <c r="U95" s="1013" t="s">
        <v>1271</v>
      </c>
      <c r="V95" s="1029" t="s">
        <v>21</v>
      </c>
      <c r="W95" s="1907"/>
      <c r="X95" s="893" t="s">
        <v>1286</v>
      </c>
      <c r="Y95" s="1843"/>
      <c r="Z95" s="1149"/>
      <c r="AA95" s="850"/>
      <c r="AB95" s="850"/>
      <c r="AC95" s="850"/>
      <c r="AD95" s="850"/>
      <c r="AE95" s="850"/>
      <c r="AF95" s="850"/>
      <c r="AG95" s="850"/>
      <c r="AH95" s="1150"/>
      <c r="AI95" s="1145"/>
      <c r="AJ95" s="888">
        <v>-86.34</v>
      </c>
      <c r="AK95" s="850"/>
      <c r="AL95" s="888">
        <v>-86.2</v>
      </c>
      <c r="AM95" s="850"/>
      <c r="AN95" s="1192">
        <v>-85.88</v>
      </c>
      <c r="AO95" s="1159" t="s">
        <v>11384</v>
      </c>
      <c r="AP95" s="1159"/>
      <c r="AQ95" s="160"/>
      <c r="AR95" s="160"/>
    </row>
    <row r="96" spans="1:44" s="161" customFormat="1" ht="24.95" customHeight="1">
      <c r="A96" s="1006" t="s">
        <v>2540</v>
      </c>
      <c r="B96" s="287" t="s">
        <v>2597</v>
      </c>
      <c r="C96" s="1817"/>
      <c r="D96" s="1013"/>
      <c r="E96" s="1013" t="s">
        <v>1664</v>
      </c>
      <c r="F96" s="1029" t="s">
        <v>1388</v>
      </c>
      <c r="G96" s="1029"/>
      <c r="H96" s="1042" t="s">
        <v>1194</v>
      </c>
      <c r="I96" s="1042" t="s">
        <v>875</v>
      </c>
      <c r="J96" s="1057">
        <v>852</v>
      </c>
      <c r="K96" s="1057">
        <v>869</v>
      </c>
      <c r="L96" s="1057">
        <v>1</v>
      </c>
      <c r="M96" s="1029" t="s">
        <v>39</v>
      </c>
      <c r="N96" s="1029"/>
      <c r="O96" s="1029" t="s">
        <v>14</v>
      </c>
      <c r="P96" s="874" t="s">
        <v>79</v>
      </c>
      <c r="Q96" s="874" t="s">
        <v>36</v>
      </c>
      <c r="R96" s="1099"/>
      <c r="S96" s="1099"/>
      <c r="T96" s="1099">
        <v>-56</v>
      </c>
      <c r="U96" s="1013" t="s">
        <v>1271</v>
      </c>
      <c r="V96" s="1029" t="s">
        <v>21</v>
      </c>
      <c r="W96" s="1907"/>
      <c r="X96" s="893" t="s">
        <v>1287</v>
      </c>
      <c r="Y96" s="1843"/>
      <c r="Z96" s="1149"/>
      <c r="AA96" s="850"/>
      <c r="AB96" s="850"/>
      <c r="AC96" s="850"/>
      <c r="AD96" s="850"/>
      <c r="AE96" s="850"/>
      <c r="AF96" s="850"/>
      <c r="AG96" s="850"/>
      <c r="AH96" s="1150"/>
      <c r="AI96" s="1145"/>
      <c r="AJ96" s="888">
        <v>-86.24</v>
      </c>
      <c r="AK96" s="850"/>
      <c r="AL96" s="888">
        <v>-85.82</v>
      </c>
      <c r="AM96" s="850"/>
      <c r="AN96" s="1192">
        <v>-85.64</v>
      </c>
      <c r="AO96" s="1159" t="s">
        <v>11384</v>
      </c>
      <c r="AP96" s="1159"/>
      <c r="AQ96" s="160"/>
      <c r="AR96" s="160"/>
    </row>
    <row r="97" spans="1:44" s="161" customFormat="1" ht="24.95" customHeight="1">
      <c r="A97" s="1006" t="s">
        <v>2541</v>
      </c>
      <c r="B97" s="287" t="s">
        <v>2597</v>
      </c>
      <c r="C97" s="1817"/>
      <c r="D97" s="1013"/>
      <c r="E97" s="1013" t="s">
        <v>1664</v>
      </c>
      <c r="F97" s="1029" t="s">
        <v>1388</v>
      </c>
      <c r="G97" s="1029"/>
      <c r="H97" s="1042" t="s">
        <v>1194</v>
      </c>
      <c r="I97" s="1042" t="s">
        <v>875</v>
      </c>
      <c r="J97" s="1057">
        <v>758</v>
      </c>
      <c r="K97" s="1057">
        <v>803</v>
      </c>
      <c r="L97" s="1057">
        <v>1</v>
      </c>
      <c r="M97" s="1029" t="s">
        <v>39</v>
      </c>
      <c r="N97" s="1029"/>
      <c r="O97" s="1029" t="s">
        <v>14</v>
      </c>
      <c r="P97" s="874" t="s">
        <v>79</v>
      </c>
      <c r="Q97" s="874" t="s">
        <v>36</v>
      </c>
      <c r="R97" s="1099"/>
      <c r="S97" s="1099"/>
      <c r="T97" s="1099">
        <v>-56</v>
      </c>
      <c r="U97" s="1013" t="s">
        <v>1271</v>
      </c>
      <c r="V97" s="1029" t="s">
        <v>21</v>
      </c>
      <c r="W97" s="1907"/>
      <c r="X97" s="893" t="s">
        <v>1288</v>
      </c>
      <c r="Y97" s="1843"/>
      <c r="Z97" s="1149"/>
      <c r="AA97" s="850"/>
      <c r="AB97" s="850"/>
      <c r="AC97" s="850"/>
      <c r="AD97" s="850"/>
      <c r="AE97" s="850"/>
      <c r="AF97" s="850"/>
      <c r="AG97" s="850"/>
      <c r="AH97" s="1150"/>
      <c r="AI97" s="1145"/>
      <c r="AJ97" s="888">
        <v>-85.97</v>
      </c>
      <c r="AK97" s="850"/>
      <c r="AL97" s="888">
        <v>-85.76</v>
      </c>
      <c r="AM97" s="850"/>
      <c r="AN97" s="1192">
        <v>-85.96</v>
      </c>
      <c r="AO97" s="1159" t="s">
        <v>11384</v>
      </c>
      <c r="AP97" s="1159"/>
      <c r="AQ97" s="160"/>
      <c r="AR97" s="160"/>
    </row>
    <row r="98" spans="1:44" s="161" customFormat="1" ht="24.95" customHeight="1">
      <c r="A98" s="1006" t="s">
        <v>2542</v>
      </c>
      <c r="B98" s="287" t="s">
        <v>2597</v>
      </c>
      <c r="C98" s="1817"/>
      <c r="D98" s="1013"/>
      <c r="E98" s="1013" t="s">
        <v>1664</v>
      </c>
      <c r="F98" s="1029" t="s">
        <v>1388</v>
      </c>
      <c r="G98" s="1029"/>
      <c r="H98" s="1042" t="s">
        <v>1194</v>
      </c>
      <c r="I98" s="1042" t="s">
        <v>875</v>
      </c>
      <c r="J98" s="1057">
        <v>462.5</v>
      </c>
      <c r="K98" s="1057">
        <v>467.5</v>
      </c>
      <c r="L98" s="1057">
        <v>1</v>
      </c>
      <c r="M98" s="1029" t="s">
        <v>39</v>
      </c>
      <c r="N98" s="1029"/>
      <c r="O98" s="1029" t="s">
        <v>14</v>
      </c>
      <c r="P98" s="874" t="s">
        <v>79</v>
      </c>
      <c r="Q98" s="874" t="s">
        <v>36</v>
      </c>
      <c r="R98" s="1099"/>
      <c r="S98" s="1099"/>
      <c r="T98" s="1099">
        <v>-56</v>
      </c>
      <c r="U98" s="1013" t="s">
        <v>1271</v>
      </c>
      <c r="V98" s="1029" t="s">
        <v>21</v>
      </c>
      <c r="W98" s="1907"/>
      <c r="X98" s="893" t="s">
        <v>1470</v>
      </c>
      <c r="Y98" s="1843"/>
      <c r="Z98" s="1149"/>
      <c r="AA98" s="850"/>
      <c r="AB98" s="850"/>
      <c r="AC98" s="850"/>
      <c r="AD98" s="850"/>
      <c r="AE98" s="850"/>
      <c r="AF98" s="850"/>
      <c r="AG98" s="850"/>
      <c r="AH98" s="1150"/>
      <c r="AI98" s="1145"/>
      <c r="AJ98" s="888">
        <v>-85.53</v>
      </c>
      <c r="AK98" s="850"/>
      <c r="AL98" s="888">
        <v>-85.74</v>
      </c>
      <c r="AM98" s="850"/>
      <c r="AN98" s="1192">
        <v>-85.43</v>
      </c>
      <c r="AO98" s="1159" t="s">
        <v>11384</v>
      </c>
      <c r="AP98" s="1159"/>
      <c r="AQ98" s="160"/>
      <c r="AR98" s="160"/>
    </row>
    <row r="99" spans="1:44" s="161" customFormat="1" ht="24.95" customHeight="1">
      <c r="A99" s="1006" t="s">
        <v>2543</v>
      </c>
      <c r="B99" s="287" t="s">
        <v>2597</v>
      </c>
      <c r="C99" s="1817"/>
      <c r="D99" s="1013"/>
      <c r="E99" s="1013" t="s">
        <v>1664</v>
      </c>
      <c r="F99" s="1029" t="s">
        <v>1388</v>
      </c>
      <c r="G99" s="1029"/>
      <c r="H99" s="1042" t="s">
        <v>1194</v>
      </c>
      <c r="I99" s="1042" t="s">
        <v>875</v>
      </c>
      <c r="J99" s="1057">
        <v>1452</v>
      </c>
      <c r="K99" s="1057">
        <v>1496</v>
      </c>
      <c r="L99" s="1057">
        <v>1</v>
      </c>
      <c r="M99" s="1029" t="s">
        <v>39</v>
      </c>
      <c r="N99" s="1029"/>
      <c r="O99" s="1029" t="s">
        <v>14</v>
      </c>
      <c r="P99" s="874" t="s">
        <v>79</v>
      </c>
      <c r="Q99" s="874" t="s">
        <v>36</v>
      </c>
      <c r="R99" s="1099"/>
      <c r="S99" s="1099"/>
      <c r="T99" s="1099">
        <v>-56</v>
      </c>
      <c r="U99" s="1013" t="s">
        <v>1271</v>
      </c>
      <c r="V99" s="1029" t="s">
        <v>21</v>
      </c>
      <c r="W99" s="1907"/>
      <c r="X99" s="893" t="s">
        <v>1471</v>
      </c>
      <c r="Y99" s="1843"/>
      <c r="Z99" s="1149"/>
      <c r="AA99" s="850"/>
      <c r="AB99" s="850"/>
      <c r="AC99" s="850"/>
      <c r="AD99" s="850"/>
      <c r="AE99" s="850"/>
      <c r="AF99" s="850"/>
      <c r="AG99" s="850"/>
      <c r="AH99" s="1150"/>
      <c r="AI99" s="1145"/>
      <c r="AJ99" s="888">
        <v>-82.99</v>
      </c>
      <c r="AK99" s="850"/>
      <c r="AL99" s="888">
        <v>-82.19</v>
      </c>
      <c r="AM99" s="850"/>
      <c r="AN99" s="1192">
        <v>-82.29</v>
      </c>
      <c r="AO99" s="1159" t="s">
        <v>11384</v>
      </c>
      <c r="AP99" s="1159"/>
      <c r="AQ99" s="160"/>
      <c r="AR99" s="160"/>
    </row>
    <row r="100" spans="1:44" s="161" customFormat="1" ht="24.95" customHeight="1">
      <c r="A100" s="1006" t="s">
        <v>2544</v>
      </c>
      <c r="B100" s="287" t="s">
        <v>2597</v>
      </c>
      <c r="C100" s="1817"/>
      <c r="D100" s="1013"/>
      <c r="E100" s="1013" t="s">
        <v>1664</v>
      </c>
      <c r="F100" s="1029" t="s">
        <v>1388</v>
      </c>
      <c r="G100" s="1029"/>
      <c r="H100" s="1042" t="s">
        <v>1194</v>
      </c>
      <c r="I100" s="1042" t="s">
        <v>875</v>
      </c>
      <c r="J100" s="1057">
        <v>1900</v>
      </c>
      <c r="K100" s="1057">
        <v>1920</v>
      </c>
      <c r="L100" s="1057">
        <v>1</v>
      </c>
      <c r="M100" s="1029" t="s">
        <v>39</v>
      </c>
      <c r="N100" s="1029"/>
      <c r="O100" s="1029" t="s">
        <v>14</v>
      </c>
      <c r="P100" s="874" t="s">
        <v>79</v>
      </c>
      <c r="Q100" s="874" t="s">
        <v>36</v>
      </c>
      <c r="R100" s="1099"/>
      <c r="S100" s="1099"/>
      <c r="T100" s="1099">
        <v>-56</v>
      </c>
      <c r="U100" s="1013" t="s">
        <v>1271</v>
      </c>
      <c r="V100" s="1029" t="s">
        <v>21</v>
      </c>
      <c r="W100" s="1907"/>
      <c r="X100" s="893" t="s">
        <v>1521</v>
      </c>
      <c r="Y100" s="1843"/>
      <c r="Z100" s="1149"/>
      <c r="AA100" s="850"/>
      <c r="AB100" s="850"/>
      <c r="AC100" s="850"/>
      <c r="AD100" s="850"/>
      <c r="AE100" s="850"/>
      <c r="AF100" s="850"/>
      <c r="AG100" s="850"/>
      <c r="AH100" s="1150"/>
      <c r="AI100" s="1145"/>
      <c r="AJ100" s="888">
        <v>-81.84</v>
      </c>
      <c r="AK100" s="850"/>
      <c r="AL100" s="888">
        <v>-81.709999999999994</v>
      </c>
      <c r="AM100" s="850"/>
      <c r="AN100" s="1192">
        <v>-82.08</v>
      </c>
      <c r="AO100" s="1159" t="s">
        <v>11384</v>
      </c>
      <c r="AP100" s="1159"/>
      <c r="AQ100" s="160"/>
      <c r="AR100" s="160"/>
    </row>
    <row r="101" spans="1:44" s="161" customFormat="1" ht="24.95" customHeight="1">
      <c r="A101" s="1006" t="s">
        <v>2545</v>
      </c>
      <c r="B101" s="287" t="s">
        <v>2597</v>
      </c>
      <c r="C101" s="1817"/>
      <c r="D101" s="1013"/>
      <c r="E101" s="1013" t="s">
        <v>1664</v>
      </c>
      <c r="F101" s="1029" t="s">
        <v>1388</v>
      </c>
      <c r="G101" s="1029"/>
      <c r="H101" s="1042" t="s">
        <v>1194</v>
      </c>
      <c r="I101" s="1042" t="s">
        <v>875</v>
      </c>
      <c r="J101" s="1057">
        <v>2010</v>
      </c>
      <c r="K101" s="1057">
        <v>2025</v>
      </c>
      <c r="L101" s="1057">
        <v>1</v>
      </c>
      <c r="M101" s="1029" t="s">
        <v>39</v>
      </c>
      <c r="N101" s="1029"/>
      <c r="O101" s="1029" t="s">
        <v>14</v>
      </c>
      <c r="P101" s="874" t="s">
        <v>79</v>
      </c>
      <c r="Q101" s="874" t="s">
        <v>36</v>
      </c>
      <c r="R101" s="1099"/>
      <c r="S101" s="1099"/>
      <c r="T101" s="1099">
        <v>-56</v>
      </c>
      <c r="U101" s="1013" t="s">
        <v>1271</v>
      </c>
      <c r="V101" s="1029" t="s">
        <v>21</v>
      </c>
      <c r="W101" s="1907"/>
      <c r="X101" s="893" t="s">
        <v>1289</v>
      </c>
      <c r="Y101" s="1843"/>
      <c r="Z101" s="1149"/>
      <c r="AA101" s="850"/>
      <c r="AB101" s="850"/>
      <c r="AC101" s="850"/>
      <c r="AD101" s="850"/>
      <c r="AE101" s="850"/>
      <c r="AF101" s="850"/>
      <c r="AG101" s="850"/>
      <c r="AH101" s="1150"/>
      <c r="AI101" s="1145"/>
      <c r="AJ101" s="888">
        <v>-80.95</v>
      </c>
      <c r="AK101" s="850"/>
      <c r="AL101" s="888">
        <v>-80.63</v>
      </c>
      <c r="AM101" s="850"/>
      <c r="AN101" s="1192">
        <v>-80.569999999999993</v>
      </c>
      <c r="AO101" s="1159" t="s">
        <v>11384</v>
      </c>
      <c r="AP101" s="1159"/>
      <c r="AQ101" s="160"/>
      <c r="AR101" s="160"/>
    </row>
    <row r="102" spans="1:44" s="161" customFormat="1" ht="24.95" customHeight="1">
      <c r="A102" s="1006" t="s">
        <v>2546</v>
      </c>
      <c r="B102" s="287" t="s">
        <v>2597</v>
      </c>
      <c r="C102" s="1817"/>
      <c r="D102" s="1013"/>
      <c r="E102" s="1013" t="s">
        <v>1664</v>
      </c>
      <c r="F102" s="1029" t="s">
        <v>1388</v>
      </c>
      <c r="G102" s="1029"/>
      <c r="H102" s="1042" t="s">
        <v>1194</v>
      </c>
      <c r="I102" s="1042" t="s">
        <v>875</v>
      </c>
      <c r="J102" s="1057">
        <v>2570</v>
      </c>
      <c r="K102" s="1057">
        <v>2620</v>
      </c>
      <c r="L102" s="1057">
        <v>1</v>
      </c>
      <c r="M102" s="1029" t="s">
        <v>39</v>
      </c>
      <c r="N102" s="1029"/>
      <c r="O102" s="1029" t="s">
        <v>14</v>
      </c>
      <c r="P102" s="874" t="s">
        <v>79</v>
      </c>
      <c r="Q102" s="874" t="s">
        <v>36</v>
      </c>
      <c r="R102" s="1099"/>
      <c r="S102" s="1099"/>
      <c r="T102" s="1099">
        <v>-56</v>
      </c>
      <c r="U102" s="1013" t="s">
        <v>1271</v>
      </c>
      <c r="V102" s="1029" t="s">
        <v>21</v>
      </c>
      <c r="W102" s="1907"/>
      <c r="X102" s="893" t="s">
        <v>1290</v>
      </c>
      <c r="Y102" s="1843"/>
      <c r="Z102" s="1149"/>
      <c r="AA102" s="850"/>
      <c r="AB102" s="850"/>
      <c r="AC102" s="850"/>
      <c r="AD102" s="850"/>
      <c r="AE102" s="850"/>
      <c r="AF102" s="850"/>
      <c r="AG102" s="850"/>
      <c r="AH102" s="1150"/>
      <c r="AI102" s="1145"/>
      <c r="AJ102" s="888">
        <v>-78.28</v>
      </c>
      <c r="AK102" s="850"/>
      <c r="AL102" s="888">
        <v>-77.83</v>
      </c>
      <c r="AM102" s="850"/>
      <c r="AN102" s="1192">
        <v>-77.61</v>
      </c>
      <c r="AO102" s="1159" t="s">
        <v>11384</v>
      </c>
      <c r="AP102" s="1159"/>
      <c r="AQ102" s="160"/>
      <c r="AR102" s="160"/>
    </row>
    <row r="103" spans="1:44" s="161" customFormat="1" ht="24.95" customHeight="1">
      <c r="A103" s="1006" t="s">
        <v>2547</v>
      </c>
      <c r="B103" s="287" t="s">
        <v>2597</v>
      </c>
      <c r="C103" s="1817"/>
      <c r="D103" s="1013"/>
      <c r="E103" s="1013" t="s">
        <v>1664</v>
      </c>
      <c r="F103" s="1029" t="s">
        <v>1388</v>
      </c>
      <c r="G103" s="1029"/>
      <c r="H103" s="1042" t="s">
        <v>1194</v>
      </c>
      <c r="I103" s="1042" t="s">
        <v>875</v>
      </c>
      <c r="J103" s="1057">
        <v>1880</v>
      </c>
      <c r="K103" s="1057">
        <v>1920</v>
      </c>
      <c r="L103" s="1057">
        <v>1</v>
      </c>
      <c r="M103" s="1029" t="s">
        <v>39</v>
      </c>
      <c r="N103" s="1029"/>
      <c r="O103" s="1029" t="s">
        <v>14</v>
      </c>
      <c r="P103" s="874" t="s">
        <v>79</v>
      </c>
      <c r="Q103" s="874" t="s">
        <v>36</v>
      </c>
      <c r="R103" s="1099"/>
      <c r="S103" s="1099"/>
      <c r="T103" s="1099">
        <v>-56</v>
      </c>
      <c r="U103" s="1013" t="s">
        <v>1271</v>
      </c>
      <c r="V103" s="1029" t="s">
        <v>21</v>
      </c>
      <c r="W103" s="1907"/>
      <c r="X103" s="893" t="s">
        <v>1295</v>
      </c>
      <c r="Y103" s="1843"/>
      <c r="Z103" s="1149"/>
      <c r="AA103" s="850"/>
      <c r="AB103" s="850"/>
      <c r="AC103" s="850"/>
      <c r="AD103" s="850"/>
      <c r="AE103" s="850"/>
      <c r="AF103" s="850"/>
      <c r="AG103" s="850"/>
      <c r="AH103" s="1150"/>
      <c r="AI103" s="1145"/>
      <c r="AJ103" s="888">
        <v>-81.34</v>
      </c>
      <c r="AK103" s="850"/>
      <c r="AL103" s="888">
        <v>-81.040000000000006</v>
      </c>
      <c r="AM103" s="850"/>
      <c r="AN103" s="1192">
        <v>-81.540000000000006</v>
      </c>
      <c r="AO103" s="1159" t="s">
        <v>11384</v>
      </c>
      <c r="AP103" s="1159"/>
      <c r="AQ103" s="160"/>
      <c r="AR103" s="160"/>
    </row>
    <row r="104" spans="1:44" s="161" customFormat="1" ht="24.95" customHeight="1">
      <c r="A104" s="1006" t="s">
        <v>2548</v>
      </c>
      <c r="B104" s="287" t="s">
        <v>2597</v>
      </c>
      <c r="C104" s="1817"/>
      <c r="D104" s="1013"/>
      <c r="E104" s="1013" t="s">
        <v>1664</v>
      </c>
      <c r="F104" s="1029" t="s">
        <v>1388</v>
      </c>
      <c r="G104" s="1029"/>
      <c r="H104" s="1042" t="s">
        <v>1194</v>
      </c>
      <c r="I104" s="1042" t="s">
        <v>875</v>
      </c>
      <c r="J104" s="1057">
        <v>2496</v>
      </c>
      <c r="K104" s="1057">
        <v>2690</v>
      </c>
      <c r="L104" s="1057">
        <v>1</v>
      </c>
      <c r="M104" s="1029" t="s">
        <v>39</v>
      </c>
      <c r="N104" s="1029"/>
      <c r="O104" s="1029" t="s">
        <v>14</v>
      </c>
      <c r="P104" s="874" t="s">
        <v>79</v>
      </c>
      <c r="Q104" s="874" t="s">
        <v>36</v>
      </c>
      <c r="R104" s="1099"/>
      <c r="S104" s="1099"/>
      <c r="T104" s="1099">
        <v>-56</v>
      </c>
      <c r="U104" s="1013" t="s">
        <v>1271</v>
      </c>
      <c r="V104" s="1029" t="s">
        <v>21</v>
      </c>
      <c r="W104" s="1907"/>
      <c r="X104" s="893" t="s">
        <v>1472</v>
      </c>
      <c r="Y104" s="1843"/>
      <c r="Z104" s="1149"/>
      <c r="AA104" s="850"/>
      <c r="AB104" s="850"/>
      <c r="AC104" s="850"/>
      <c r="AD104" s="850"/>
      <c r="AE104" s="850"/>
      <c r="AF104" s="850"/>
      <c r="AG104" s="850"/>
      <c r="AH104" s="1150"/>
      <c r="AI104" s="1145"/>
      <c r="AJ104" s="888">
        <v>-77.69</v>
      </c>
      <c r="AK104" s="850"/>
      <c r="AL104" s="888">
        <v>-76.81</v>
      </c>
      <c r="AM104" s="850"/>
      <c r="AN104" s="1192">
        <v>-76.53</v>
      </c>
      <c r="AO104" s="1159" t="s">
        <v>11386</v>
      </c>
      <c r="AP104" s="1159"/>
      <c r="AQ104" s="160"/>
      <c r="AR104" s="160"/>
    </row>
    <row r="105" spans="1:44" s="161" customFormat="1" ht="24.95" customHeight="1">
      <c r="A105" s="1006" t="s">
        <v>2549</v>
      </c>
      <c r="B105" s="287" t="s">
        <v>2597</v>
      </c>
      <c r="C105" s="1817"/>
      <c r="D105" s="1013"/>
      <c r="E105" s="1013" t="s">
        <v>1664</v>
      </c>
      <c r="F105" s="1029" t="s">
        <v>1388</v>
      </c>
      <c r="G105" s="1029"/>
      <c r="H105" s="1042" t="s">
        <v>1194</v>
      </c>
      <c r="I105" s="1042" t="s">
        <v>875</v>
      </c>
      <c r="J105" s="1057">
        <v>3400</v>
      </c>
      <c r="K105" s="1057">
        <v>3600</v>
      </c>
      <c r="L105" s="1057">
        <v>1</v>
      </c>
      <c r="M105" s="1029" t="s">
        <v>39</v>
      </c>
      <c r="N105" s="1029"/>
      <c r="O105" s="1029" t="s">
        <v>14</v>
      </c>
      <c r="P105" s="874" t="s">
        <v>79</v>
      </c>
      <c r="Q105" s="874" t="s">
        <v>36</v>
      </c>
      <c r="R105" s="1099"/>
      <c r="S105" s="1099"/>
      <c r="T105" s="1099">
        <v>-56</v>
      </c>
      <c r="U105" s="1013" t="s">
        <v>1271</v>
      </c>
      <c r="V105" s="1029" t="s">
        <v>21</v>
      </c>
      <c r="W105" s="1907"/>
      <c r="X105" s="893" t="s">
        <v>1292</v>
      </c>
      <c r="Y105" s="1843"/>
      <c r="Z105" s="1149"/>
      <c r="AA105" s="850"/>
      <c r="AB105" s="850"/>
      <c r="AC105" s="850"/>
      <c r="AD105" s="850"/>
      <c r="AE105" s="850"/>
      <c r="AF105" s="850"/>
      <c r="AG105" s="850"/>
      <c r="AH105" s="1150"/>
      <c r="AI105" s="1145"/>
      <c r="AJ105" s="888">
        <v>-81.78</v>
      </c>
      <c r="AK105" s="850"/>
      <c r="AL105" s="888">
        <v>-81.459999999999994</v>
      </c>
      <c r="AM105" s="850"/>
      <c r="AN105" s="1192">
        <v>-81.34</v>
      </c>
      <c r="AO105" s="1159" t="s">
        <v>11385</v>
      </c>
      <c r="AP105" s="1159"/>
      <c r="AQ105" s="160"/>
      <c r="AR105" s="160"/>
    </row>
    <row r="106" spans="1:44" s="161" customFormat="1" ht="24.95" customHeight="1">
      <c r="A106" s="1006" t="s">
        <v>2550</v>
      </c>
      <c r="B106" s="287" t="s">
        <v>2597</v>
      </c>
      <c r="C106" s="1817"/>
      <c r="D106" s="1013"/>
      <c r="E106" s="1013" t="s">
        <v>1664</v>
      </c>
      <c r="F106" s="1029" t="s">
        <v>1388</v>
      </c>
      <c r="G106" s="1029"/>
      <c r="H106" s="1042" t="s">
        <v>1194</v>
      </c>
      <c r="I106" s="1042" t="s">
        <v>875</v>
      </c>
      <c r="J106" s="1057">
        <v>3600</v>
      </c>
      <c r="K106" s="1057">
        <v>3800</v>
      </c>
      <c r="L106" s="1057">
        <v>1</v>
      </c>
      <c r="M106" s="1029" t="s">
        <v>39</v>
      </c>
      <c r="N106" s="1029"/>
      <c r="O106" s="1029" t="s">
        <v>14</v>
      </c>
      <c r="P106" s="874" t="s">
        <v>79</v>
      </c>
      <c r="Q106" s="874" t="s">
        <v>36</v>
      </c>
      <c r="R106" s="1099"/>
      <c r="S106" s="1099"/>
      <c r="T106" s="1099">
        <v>-56</v>
      </c>
      <c r="U106" s="1013" t="s">
        <v>1271</v>
      </c>
      <c r="V106" s="1029" t="s">
        <v>21</v>
      </c>
      <c r="W106" s="1907"/>
      <c r="X106" s="893" t="s">
        <v>1293</v>
      </c>
      <c r="Y106" s="1843"/>
      <c r="Z106" s="1149"/>
      <c r="AA106" s="850"/>
      <c r="AB106" s="850"/>
      <c r="AC106" s="850"/>
      <c r="AD106" s="850"/>
      <c r="AE106" s="850"/>
      <c r="AF106" s="850"/>
      <c r="AG106" s="850"/>
      <c r="AH106" s="1150"/>
      <c r="AI106" s="1145"/>
      <c r="AJ106" s="888">
        <v>-84</v>
      </c>
      <c r="AK106" s="850"/>
      <c r="AL106" s="888">
        <v>-83.88</v>
      </c>
      <c r="AM106" s="850"/>
      <c r="AN106" s="1192">
        <v>-83.55</v>
      </c>
      <c r="AO106" s="1159" t="s">
        <v>11384</v>
      </c>
      <c r="AP106" s="1159"/>
      <c r="AQ106" s="160"/>
      <c r="AR106" s="160"/>
    </row>
    <row r="107" spans="1:44" s="161" customFormat="1" ht="24.95" customHeight="1">
      <c r="A107" s="1006" t="s">
        <v>2551</v>
      </c>
      <c r="B107" s="287" t="s">
        <v>2597</v>
      </c>
      <c r="C107" s="1817"/>
      <c r="D107" s="1013"/>
      <c r="E107" s="1013" t="s">
        <v>1664</v>
      </c>
      <c r="F107" s="1029" t="s">
        <v>1388</v>
      </c>
      <c r="G107" s="1029"/>
      <c r="H107" s="1042" t="s">
        <v>1194</v>
      </c>
      <c r="I107" s="1042" t="s">
        <v>875</v>
      </c>
      <c r="J107" s="1057">
        <v>703</v>
      </c>
      <c r="K107" s="1057">
        <v>803</v>
      </c>
      <c r="L107" s="1057">
        <v>1</v>
      </c>
      <c r="M107" s="1029" t="s">
        <v>39</v>
      </c>
      <c r="N107" s="1029"/>
      <c r="O107" s="1029" t="s">
        <v>14</v>
      </c>
      <c r="P107" s="874" t="s">
        <v>79</v>
      </c>
      <c r="Q107" s="874" t="s">
        <v>36</v>
      </c>
      <c r="R107" s="1099"/>
      <c r="S107" s="1099"/>
      <c r="T107" s="1099">
        <v>-56</v>
      </c>
      <c r="U107" s="1013" t="s">
        <v>1271</v>
      </c>
      <c r="V107" s="1029" t="s">
        <v>21</v>
      </c>
      <c r="W107" s="1907"/>
      <c r="X107" s="893" t="s">
        <v>1294</v>
      </c>
      <c r="Y107" s="1843"/>
      <c r="Z107" s="1149"/>
      <c r="AA107" s="850"/>
      <c r="AB107" s="850"/>
      <c r="AC107" s="850"/>
      <c r="AD107" s="850"/>
      <c r="AE107" s="850"/>
      <c r="AF107" s="850"/>
      <c r="AG107" s="850"/>
      <c r="AH107" s="1150"/>
      <c r="AI107" s="1145"/>
      <c r="AJ107" s="888">
        <v>-86.41</v>
      </c>
      <c r="AK107" s="850"/>
      <c r="AL107" s="888">
        <v>-86.33</v>
      </c>
      <c r="AM107" s="850"/>
      <c r="AN107" s="1192">
        <v>-86.26</v>
      </c>
      <c r="AO107" s="1159" t="s">
        <v>11384</v>
      </c>
      <c r="AP107" s="1159"/>
      <c r="AQ107" s="160"/>
      <c r="AR107" s="160"/>
    </row>
    <row r="108" spans="1:44" s="161" customFormat="1" ht="24.95" customHeight="1">
      <c r="A108" s="1006" t="s">
        <v>2552</v>
      </c>
      <c r="B108" s="287" t="s">
        <v>2597</v>
      </c>
      <c r="C108" s="1817"/>
      <c r="D108" s="1013"/>
      <c r="E108" s="1013" t="s">
        <v>1664</v>
      </c>
      <c r="F108" s="1029" t="s">
        <v>1388</v>
      </c>
      <c r="G108" s="1029"/>
      <c r="H108" s="1042" t="s">
        <v>1194</v>
      </c>
      <c r="I108" s="1042" t="s">
        <v>875</v>
      </c>
      <c r="J108" s="1057">
        <v>1447</v>
      </c>
      <c r="K108" s="1057">
        <v>1467</v>
      </c>
      <c r="L108" s="1057">
        <v>1</v>
      </c>
      <c r="M108" s="1029" t="s">
        <v>39</v>
      </c>
      <c r="N108" s="1029"/>
      <c r="O108" s="1029" t="s">
        <v>14</v>
      </c>
      <c r="P108" s="874" t="s">
        <v>79</v>
      </c>
      <c r="Q108" s="874" t="s">
        <v>36</v>
      </c>
      <c r="R108" s="1099"/>
      <c r="S108" s="1099"/>
      <c r="T108" s="1099">
        <v>-56</v>
      </c>
      <c r="U108" s="1013" t="s">
        <v>1271</v>
      </c>
      <c r="V108" s="1029" t="s">
        <v>21</v>
      </c>
      <c r="W108" s="1907"/>
      <c r="X108" s="893" t="s">
        <v>1473</v>
      </c>
      <c r="Y108" s="1843"/>
      <c r="Z108" s="1149"/>
      <c r="AA108" s="850"/>
      <c r="AB108" s="850"/>
      <c r="AC108" s="850"/>
      <c r="AD108" s="850"/>
      <c r="AE108" s="850"/>
      <c r="AF108" s="850"/>
      <c r="AG108" s="850"/>
      <c r="AH108" s="1150"/>
      <c r="AI108" s="1145"/>
      <c r="AJ108" s="888">
        <v>-82.73</v>
      </c>
      <c r="AK108" s="850"/>
      <c r="AL108" s="888">
        <v>-82.71</v>
      </c>
      <c r="AM108" s="850"/>
      <c r="AN108" s="1192">
        <v>-82.83</v>
      </c>
      <c r="AO108" s="1159" t="s">
        <v>11384</v>
      </c>
      <c r="AP108" s="1159"/>
      <c r="AQ108" s="160"/>
      <c r="AR108" s="160"/>
    </row>
    <row r="109" spans="1:44" s="161" customFormat="1" ht="24.95" customHeight="1">
      <c r="A109" s="1006" t="s">
        <v>2553</v>
      </c>
      <c r="B109" s="287" t="s">
        <v>2597</v>
      </c>
      <c r="C109" s="1817"/>
      <c r="D109" s="1013"/>
      <c r="E109" s="1013" t="s">
        <v>1664</v>
      </c>
      <c r="F109" s="1029" t="s">
        <v>1388</v>
      </c>
      <c r="G109" s="1029"/>
      <c r="H109" s="1042" t="s">
        <v>1194</v>
      </c>
      <c r="I109" s="1042" t="s">
        <v>875</v>
      </c>
      <c r="J109" s="1057">
        <v>2110</v>
      </c>
      <c r="K109" s="1057">
        <v>2200</v>
      </c>
      <c r="L109" s="1057">
        <v>1</v>
      </c>
      <c r="M109" s="1029" t="s">
        <v>39</v>
      </c>
      <c r="N109" s="1029"/>
      <c r="O109" s="1029" t="s">
        <v>14</v>
      </c>
      <c r="P109" s="874" t="s">
        <v>79</v>
      </c>
      <c r="Q109" s="874" t="s">
        <v>36</v>
      </c>
      <c r="R109" s="1099"/>
      <c r="S109" s="1099"/>
      <c r="T109" s="1099">
        <v>-56</v>
      </c>
      <c r="U109" s="1013" t="s">
        <v>1271</v>
      </c>
      <c r="V109" s="1029" t="s">
        <v>21</v>
      </c>
      <c r="W109" s="1907"/>
      <c r="X109" s="893" t="s">
        <v>1474</v>
      </c>
      <c r="Y109" s="1843"/>
      <c r="Z109" s="1149"/>
      <c r="AA109" s="850"/>
      <c r="AB109" s="850"/>
      <c r="AC109" s="850"/>
      <c r="AD109" s="850"/>
      <c r="AE109" s="850"/>
      <c r="AF109" s="850"/>
      <c r="AG109" s="850"/>
      <c r="AH109" s="1150"/>
      <c r="AI109" s="1145"/>
      <c r="AJ109" s="888">
        <v>-79.62</v>
      </c>
      <c r="AK109" s="850"/>
      <c r="AL109" s="888">
        <v>-79.13</v>
      </c>
      <c r="AM109" s="850"/>
      <c r="AN109" s="1192">
        <v>-78.95</v>
      </c>
      <c r="AO109" s="1159" t="s">
        <v>11386</v>
      </c>
      <c r="AP109" s="1159"/>
      <c r="AQ109" s="160"/>
      <c r="AR109" s="160"/>
    </row>
    <row r="110" spans="1:44" s="161" customFormat="1" ht="24.95" customHeight="1">
      <c r="A110" s="1006" t="s">
        <v>2554</v>
      </c>
      <c r="B110" s="287" t="s">
        <v>2597</v>
      </c>
      <c r="C110" s="1817"/>
      <c r="D110" s="1013"/>
      <c r="E110" s="1013" t="s">
        <v>1664</v>
      </c>
      <c r="F110" s="1029" t="s">
        <v>1388</v>
      </c>
      <c r="G110" s="1029"/>
      <c r="H110" s="1042" t="s">
        <v>1194</v>
      </c>
      <c r="I110" s="1042" t="s">
        <v>875</v>
      </c>
      <c r="J110" s="1057">
        <v>738</v>
      </c>
      <c r="K110" s="1057">
        <v>758</v>
      </c>
      <c r="L110" s="1057">
        <v>1</v>
      </c>
      <c r="M110" s="1029" t="s">
        <v>39</v>
      </c>
      <c r="N110" s="1029"/>
      <c r="O110" s="1029" t="s">
        <v>14</v>
      </c>
      <c r="P110" s="874" t="s">
        <v>79</v>
      </c>
      <c r="Q110" s="874" t="s">
        <v>36</v>
      </c>
      <c r="R110" s="1099"/>
      <c r="S110" s="1099"/>
      <c r="T110" s="1099">
        <v>-56</v>
      </c>
      <c r="U110" s="1013" t="s">
        <v>1271</v>
      </c>
      <c r="V110" s="1029" t="s">
        <v>21</v>
      </c>
      <c r="W110" s="1907"/>
      <c r="X110" s="893" t="s">
        <v>1475</v>
      </c>
      <c r="Y110" s="1843"/>
      <c r="Z110" s="1149"/>
      <c r="AA110" s="850"/>
      <c r="AB110" s="850"/>
      <c r="AC110" s="850"/>
      <c r="AD110" s="850"/>
      <c r="AE110" s="850"/>
      <c r="AF110" s="850"/>
      <c r="AG110" s="850"/>
      <c r="AH110" s="1150"/>
      <c r="AI110" s="1145"/>
      <c r="AJ110" s="888">
        <v>-85.88</v>
      </c>
      <c r="AK110" s="850"/>
      <c r="AL110" s="888">
        <v>-86.01</v>
      </c>
      <c r="AM110" s="850"/>
      <c r="AN110" s="1192">
        <v>-85.62</v>
      </c>
      <c r="AO110" s="1159" t="s">
        <v>11385</v>
      </c>
      <c r="AP110" s="1159"/>
      <c r="AQ110" s="160"/>
      <c r="AR110" s="160"/>
    </row>
    <row r="111" spans="1:44" s="161" customFormat="1" ht="24.95" customHeight="1">
      <c r="A111" s="1006" t="s">
        <v>2555</v>
      </c>
      <c r="B111" s="287" t="s">
        <v>2597</v>
      </c>
      <c r="C111" s="1817"/>
      <c r="D111" s="1013"/>
      <c r="E111" s="1013" t="s">
        <v>1664</v>
      </c>
      <c r="F111" s="1029" t="s">
        <v>1388</v>
      </c>
      <c r="G111" s="1029"/>
      <c r="H111" s="1042" t="s">
        <v>1194</v>
      </c>
      <c r="I111" s="1042" t="s">
        <v>875</v>
      </c>
      <c r="J111" s="1057">
        <v>753</v>
      </c>
      <c r="K111" s="1057">
        <v>783</v>
      </c>
      <c r="L111" s="1057">
        <v>1</v>
      </c>
      <c r="M111" s="1029" t="s">
        <v>39</v>
      </c>
      <c r="N111" s="1029"/>
      <c r="O111" s="1029" t="s">
        <v>14</v>
      </c>
      <c r="P111" s="874" t="s">
        <v>79</v>
      </c>
      <c r="Q111" s="874" t="s">
        <v>36</v>
      </c>
      <c r="R111" s="1099"/>
      <c r="S111" s="1099"/>
      <c r="T111" s="1099">
        <v>-56</v>
      </c>
      <c r="U111" s="1013" t="s">
        <v>1271</v>
      </c>
      <c r="V111" s="1029" t="s">
        <v>21</v>
      </c>
      <c r="W111" s="1907"/>
      <c r="X111" s="893" t="s">
        <v>1476</v>
      </c>
      <c r="Y111" s="1843"/>
      <c r="Z111" s="1149"/>
      <c r="AA111" s="850"/>
      <c r="AB111" s="850"/>
      <c r="AC111" s="850"/>
      <c r="AD111" s="850"/>
      <c r="AE111" s="850"/>
      <c r="AF111" s="850"/>
      <c r="AG111" s="850"/>
      <c r="AH111" s="1150"/>
      <c r="AI111" s="1145"/>
      <c r="AJ111" s="888">
        <v>-85.9</v>
      </c>
      <c r="AK111" s="850"/>
      <c r="AL111" s="888">
        <v>-85.75</v>
      </c>
      <c r="AM111" s="850"/>
      <c r="AN111" s="1192">
        <v>-85.72</v>
      </c>
      <c r="AO111" s="1159" t="s">
        <v>11384</v>
      </c>
      <c r="AP111" s="1159"/>
      <c r="AQ111" s="160"/>
      <c r="AR111" s="160"/>
    </row>
    <row r="112" spans="1:44" s="161" customFormat="1" ht="24.95" customHeight="1">
      <c r="A112" s="1006" t="s">
        <v>2556</v>
      </c>
      <c r="B112" s="287" t="s">
        <v>2597</v>
      </c>
      <c r="C112" s="1817"/>
      <c r="D112" s="1013"/>
      <c r="E112" s="1013" t="s">
        <v>1664</v>
      </c>
      <c r="F112" s="1029" t="s">
        <v>1388</v>
      </c>
      <c r="G112" s="1029"/>
      <c r="H112" s="1042" t="s">
        <v>1194</v>
      </c>
      <c r="I112" s="1042" t="s">
        <v>875</v>
      </c>
      <c r="J112" s="1057">
        <v>2570</v>
      </c>
      <c r="K112" s="1057">
        <v>2620</v>
      </c>
      <c r="L112" s="1057">
        <v>1</v>
      </c>
      <c r="M112" s="1029" t="s">
        <v>39</v>
      </c>
      <c r="N112" s="1029"/>
      <c r="O112" s="1029" t="s">
        <v>14</v>
      </c>
      <c r="P112" s="874" t="s">
        <v>79</v>
      </c>
      <c r="Q112" s="874" t="s">
        <v>36</v>
      </c>
      <c r="R112" s="1099"/>
      <c r="S112" s="1099"/>
      <c r="T112" s="1099">
        <v>-56</v>
      </c>
      <c r="U112" s="1013" t="s">
        <v>1271</v>
      </c>
      <c r="V112" s="1029" t="s">
        <v>21</v>
      </c>
      <c r="W112" s="1907"/>
      <c r="X112" s="893" t="s">
        <v>1477</v>
      </c>
      <c r="Y112" s="1843"/>
      <c r="Z112" s="1149"/>
      <c r="AA112" s="850"/>
      <c r="AB112" s="850"/>
      <c r="AC112" s="850"/>
      <c r="AD112" s="850"/>
      <c r="AE112" s="850"/>
      <c r="AF112" s="850"/>
      <c r="AG112" s="850"/>
      <c r="AH112" s="1150"/>
      <c r="AI112" s="1145"/>
      <c r="AJ112" s="888">
        <v>-77.75</v>
      </c>
      <c r="AK112" s="850"/>
      <c r="AL112" s="888">
        <v>-77.900000000000006</v>
      </c>
      <c r="AM112" s="850"/>
      <c r="AN112" s="1192">
        <v>-77.89</v>
      </c>
      <c r="AO112" s="1159" t="s">
        <v>11385</v>
      </c>
      <c r="AP112" s="1159"/>
      <c r="AQ112" s="160"/>
      <c r="AR112" s="160"/>
    </row>
    <row r="113" spans="1:44" s="161" customFormat="1" ht="24.95" customHeight="1">
      <c r="A113" s="1006" t="s">
        <v>4106</v>
      </c>
      <c r="B113" s="287" t="s">
        <v>2597</v>
      </c>
      <c r="C113" s="1817"/>
      <c r="D113" s="1013"/>
      <c r="E113" s="1013" t="s">
        <v>1664</v>
      </c>
      <c r="F113" s="1029" t="s">
        <v>1388</v>
      </c>
      <c r="G113" s="1029"/>
      <c r="H113" s="1042" t="s">
        <v>1194</v>
      </c>
      <c r="I113" s="1042" t="s">
        <v>875</v>
      </c>
      <c r="J113" s="1057">
        <v>30</v>
      </c>
      <c r="K113" s="1057">
        <v>1000</v>
      </c>
      <c r="L113" s="1057">
        <v>0.1</v>
      </c>
      <c r="M113" s="1029" t="s">
        <v>39</v>
      </c>
      <c r="N113" s="1029"/>
      <c r="O113" s="1029" t="s">
        <v>14</v>
      </c>
      <c r="P113" s="874" t="s">
        <v>79</v>
      </c>
      <c r="Q113" s="874" t="s">
        <v>36</v>
      </c>
      <c r="R113" s="1099"/>
      <c r="S113" s="1099"/>
      <c r="T113" s="1099">
        <v>-39</v>
      </c>
      <c r="U113" s="1013" t="s">
        <v>1297</v>
      </c>
      <c r="V113" s="1029" t="s">
        <v>21</v>
      </c>
      <c r="W113" s="1907"/>
      <c r="X113" s="893" t="s">
        <v>3368</v>
      </c>
      <c r="Y113" s="1843"/>
      <c r="Z113" s="1149"/>
      <c r="AA113" s="850"/>
      <c r="AB113" s="850"/>
      <c r="AC113" s="850"/>
      <c r="AD113" s="850"/>
      <c r="AE113" s="850"/>
      <c r="AF113" s="850"/>
      <c r="AG113" s="850"/>
      <c r="AH113" s="1150"/>
      <c r="AI113" s="1145"/>
      <c r="AJ113" s="888">
        <v>-88.13</v>
      </c>
      <c r="AK113" s="850"/>
      <c r="AL113" s="888">
        <v>-88.14</v>
      </c>
      <c r="AM113" s="850"/>
      <c r="AN113" s="1192">
        <v>-88.12</v>
      </c>
      <c r="AO113" s="1159" t="s">
        <v>11385</v>
      </c>
      <c r="AP113" s="1159"/>
      <c r="AQ113" s="160"/>
      <c r="AR113" s="160"/>
    </row>
    <row r="114" spans="1:44" s="161" customFormat="1" ht="24.95" customHeight="1">
      <c r="A114" s="1006" t="s">
        <v>4107</v>
      </c>
      <c r="B114" s="287" t="s">
        <v>2597</v>
      </c>
      <c r="C114" s="1817"/>
      <c r="D114" s="1013"/>
      <c r="E114" s="1013" t="s">
        <v>1664</v>
      </c>
      <c r="F114" s="1029" t="s">
        <v>1388</v>
      </c>
      <c r="G114" s="1029"/>
      <c r="H114" s="1042" t="s">
        <v>1194</v>
      </c>
      <c r="I114" s="1042" t="s">
        <v>875</v>
      </c>
      <c r="J114" s="1057">
        <v>1000</v>
      </c>
      <c r="K114" s="1057">
        <v>12750</v>
      </c>
      <c r="L114" s="1057">
        <v>1</v>
      </c>
      <c r="M114" s="1029" t="s">
        <v>39</v>
      </c>
      <c r="N114" s="1029"/>
      <c r="O114" s="1029" t="s">
        <v>14</v>
      </c>
      <c r="P114" s="874" t="s">
        <v>79</v>
      </c>
      <c r="Q114" s="874" t="s">
        <v>36</v>
      </c>
      <c r="R114" s="1099"/>
      <c r="S114" s="1099"/>
      <c r="T114" s="1099">
        <v>-36</v>
      </c>
      <c r="U114" s="1013" t="s">
        <v>3367</v>
      </c>
      <c r="V114" s="1029" t="s">
        <v>21</v>
      </c>
      <c r="W114" s="1907"/>
      <c r="X114" s="893" t="s">
        <v>3368</v>
      </c>
      <c r="Y114" s="1843"/>
      <c r="Z114" s="1149"/>
      <c r="AA114" s="850"/>
      <c r="AB114" s="850"/>
      <c r="AC114" s="850"/>
      <c r="AD114" s="850"/>
      <c r="AE114" s="850"/>
      <c r="AF114" s="850"/>
      <c r="AG114" s="850"/>
      <c r="AH114" s="1150"/>
      <c r="AI114" s="1145"/>
      <c r="AJ114" s="890">
        <v>-27.36</v>
      </c>
      <c r="AK114" s="850"/>
      <c r="AL114" s="890">
        <v>-28.72</v>
      </c>
      <c r="AM114" s="850"/>
      <c r="AN114" s="1189">
        <v>-28.65</v>
      </c>
      <c r="AO114" s="1159" t="s">
        <v>11384</v>
      </c>
      <c r="AP114" s="1159"/>
      <c r="AQ114" s="160"/>
      <c r="AR114" s="160"/>
    </row>
    <row r="115" spans="1:44" s="162" customFormat="1" ht="24.95" customHeight="1">
      <c r="A115" s="1005" t="s">
        <v>2557</v>
      </c>
      <c r="B115" s="286"/>
      <c r="C115" s="286" t="s">
        <v>1311</v>
      </c>
      <c r="D115" s="1027"/>
      <c r="E115" s="1027"/>
      <c r="F115" s="1027"/>
      <c r="G115" s="1027"/>
      <c r="H115" s="1028"/>
      <c r="I115" s="1028"/>
      <c r="J115" s="1028"/>
      <c r="K115" s="1028"/>
      <c r="L115" s="1028"/>
      <c r="M115" s="1027"/>
      <c r="N115" s="1027"/>
      <c r="O115" s="1027"/>
      <c r="P115" s="1027"/>
      <c r="Q115" s="1027"/>
      <c r="R115" s="1097"/>
      <c r="S115" s="1097"/>
      <c r="T115" s="1097"/>
      <c r="U115" s="1027"/>
      <c r="V115" s="1027"/>
      <c r="W115" s="1906"/>
      <c r="X115" s="165"/>
      <c r="Y115" s="1141"/>
      <c r="Z115" s="1147"/>
      <c r="AA115" s="849"/>
      <c r="AB115" s="849"/>
      <c r="AC115" s="849"/>
      <c r="AD115" s="849"/>
      <c r="AE115" s="849"/>
      <c r="AF115" s="849"/>
      <c r="AG115" s="849"/>
      <c r="AH115" s="1148"/>
      <c r="AI115" s="1144"/>
      <c r="AJ115" s="849"/>
      <c r="AK115" s="849"/>
      <c r="AL115" s="849"/>
      <c r="AM115" s="849"/>
      <c r="AN115" s="1153"/>
      <c r="AO115" s="1158"/>
      <c r="AP115" s="1197"/>
    </row>
    <row r="116" spans="1:44" s="161" customFormat="1" ht="24.95" customHeight="1">
      <c r="A116" s="1006" t="s">
        <v>2558</v>
      </c>
      <c r="B116" s="13" t="s">
        <v>2597</v>
      </c>
      <c r="C116" s="288" t="s">
        <v>1421</v>
      </c>
      <c r="D116" s="1013"/>
      <c r="E116" s="1013"/>
      <c r="F116" s="1029"/>
      <c r="G116" s="1029"/>
      <c r="H116" s="1042"/>
      <c r="I116" s="1042"/>
      <c r="J116" s="1043"/>
      <c r="K116" s="1043"/>
      <c r="L116" s="1043"/>
      <c r="M116" s="1029" t="s">
        <v>39</v>
      </c>
      <c r="N116" s="1029"/>
      <c r="O116" s="1029" t="s">
        <v>36</v>
      </c>
      <c r="P116" s="1029" t="s">
        <v>36</v>
      </c>
      <c r="Q116" s="1029" t="s">
        <v>36</v>
      </c>
      <c r="R116" s="1099"/>
      <c r="S116" s="1099"/>
      <c r="T116" s="1105">
        <v>2</v>
      </c>
      <c r="U116" s="1013" t="s">
        <v>18</v>
      </c>
      <c r="V116" s="1029" t="s">
        <v>21</v>
      </c>
      <c r="W116" s="1907"/>
      <c r="X116" s="903" t="s">
        <v>1419</v>
      </c>
      <c r="Y116" s="1180"/>
      <c r="Z116" s="1149"/>
      <c r="AA116" s="850"/>
      <c r="AB116" s="850"/>
      <c r="AC116" s="850"/>
      <c r="AD116" s="850"/>
      <c r="AE116" s="850"/>
      <c r="AF116" s="850"/>
      <c r="AG116" s="850"/>
      <c r="AH116" s="1150"/>
      <c r="AI116" s="1145"/>
      <c r="AJ116" s="850"/>
      <c r="AK116" s="850"/>
      <c r="AL116" s="850"/>
      <c r="AM116" s="850"/>
      <c r="AN116" s="1154"/>
      <c r="AO116" s="1159"/>
      <c r="AP116" s="1222"/>
      <c r="AQ116" s="160"/>
      <c r="AR116" s="160"/>
    </row>
    <row r="117" spans="1:44" s="161" customFormat="1" ht="24.95" customHeight="1">
      <c r="A117" s="1008" t="s">
        <v>2559</v>
      </c>
      <c r="B117" s="301" t="s">
        <v>2597</v>
      </c>
      <c r="C117" s="78" t="s">
        <v>1312</v>
      </c>
      <c r="D117" s="1012"/>
      <c r="E117" s="1012"/>
      <c r="F117" s="1032"/>
      <c r="G117" s="1032"/>
      <c r="H117" s="1040"/>
      <c r="I117" s="1040"/>
      <c r="J117" s="1041"/>
      <c r="K117" s="1041"/>
      <c r="L117" s="1041"/>
      <c r="M117" s="1032" t="s">
        <v>36</v>
      </c>
      <c r="N117" s="1032"/>
      <c r="O117" s="1032"/>
      <c r="P117" s="1103"/>
      <c r="Q117" s="1103"/>
      <c r="R117" s="1113"/>
      <c r="S117" s="1113">
        <v>0</v>
      </c>
      <c r="T117" s="1113"/>
      <c r="U117" s="1113" t="s">
        <v>18</v>
      </c>
      <c r="V117" s="1032" t="s">
        <v>21</v>
      </c>
      <c r="W117" s="1908"/>
      <c r="X117" s="306"/>
      <c r="Y117" s="1181"/>
      <c r="Z117" s="1151"/>
      <c r="AA117" s="851"/>
      <c r="AB117" s="851"/>
      <c r="AC117" s="851"/>
      <c r="AD117" s="851"/>
      <c r="AE117" s="851"/>
      <c r="AF117" s="851"/>
      <c r="AG117" s="851"/>
      <c r="AH117" s="1152"/>
      <c r="AI117" s="1146"/>
      <c r="AJ117" s="851"/>
      <c r="AK117" s="851"/>
      <c r="AL117" s="851"/>
      <c r="AM117" s="851"/>
      <c r="AN117" s="1155"/>
      <c r="AO117" s="1160"/>
      <c r="AP117" s="1223"/>
      <c r="AQ117" s="160"/>
      <c r="AR117" s="160"/>
    </row>
    <row r="118" spans="1:44" s="161" customFormat="1" ht="24.95" customHeight="1">
      <c r="A118" s="1006" t="s">
        <v>2560</v>
      </c>
      <c r="B118" s="13" t="s">
        <v>2597</v>
      </c>
      <c r="C118" s="293" t="s">
        <v>1420</v>
      </c>
      <c r="D118" s="1013"/>
      <c r="E118" s="1013"/>
      <c r="F118" s="1029"/>
      <c r="G118" s="1029"/>
      <c r="H118" s="1042"/>
      <c r="I118" s="1042"/>
      <c r="J118" s="1043"/>
      <c r="K118" s="1043"/>
      <c r="L118" s="1043"/>
      <c r="M118" s="1029" t="s">
        <v>39</v>
      </c>
      <c r="N118" s="1029"/>
      <c r="O118" s="1029"/>
      <c r="P118" s="874"/>
      <c r="Q118" s="874"/>
      <c r="R118" s="1124">
        <v>1</v>
      </c>
      <c r="S118" s="1124">
        <v>2</v>
      </c>
      <c r="T118" s="1124">
        <v>3</v>
      </c>
      <c r="U118" s="1124" t="s">
        <v>18</v>
      </c>
      <c r="V118" s="1029" t="s">
        <v>21</v>
      </c>
      <c r="W118" s="1907"/>
      <c r="X118" s="903" t="s">
        <v>1427</v>
      </c>
      <c r="Y118" s="1180"/>
      <c r="Z118" s="1149"/>
      <c r="AA118" s="850"/>
      <c r="AB118" s="850"/>
      <c r="AC118" s="850"/>
      <c r="AD118" s="850"/>
      <c r="AE118" s="850"/>
      <c r="AF118" s="850"/>
      <c r="AG118" s="850"/>
      <c r="AH118" s="1150"/>
      <c r="AI118" s="1145"/>
      <c r="AJ118" s="850"/>
      <c r="AK118" s="850"/>
      <c r="AL118" s="850"/>
      <c r="AM118" s="850"/>
      <c r="AN118" s="1154"/>
      <c r="AO118" s="1159"/>
      <c r="AP118" s="1222"/>
      <c r="AQ118" s="160"/>
      <c r="AR118" s="160"/>
    </row>
    <row r="119" spans="1:44" s="161" customFormat="1" ht="24.95" customHeight="1">
      <c r="A119" s="1008" t="s">
        <v>2561</v>
      </c>
      <c r="B119" s="301" t="s">
        <v>2597</v>
      </c>
      <c r="C119" s="78" t="s">
        <v>1313</v>
      </c>
      <c r="D119" s="1012"/>
      <c r="E119" s="1012"/>
      <c r="F119" s="1032"/>
      <c r="G119" s="1032"/>
      <c r="H119" s="1040"/>
      <c r="I119" s="1040"/>
      <c r="J119" s="1041"/>
      <c r="K119" s="1041"/>
      <c r="L119" s="1041"/>
      <c r="M119" s="1032" t="s">
        <v>39</v>
      </c>
      <c r="N119" s="1032"/>
      <c r="O119" s="1032"/>
      <c r="P119" s="1103"/>
      <c r="Q119" s="1103"/>
      <c r="R119" s="1113">
        <v>-3</v>
      </c>
      <c r="S119" s="1113"/>
      <c r="T119" s="1113">
        <v>3</v>
      </c>
      <c r="U119" s="1113" t="s">
        <v>1316</v>
      </c>
      <c r="V119" s="1032" t="s">
        <v>21</v>
      </c>
      <c r="W119" s="1908"/>
      <c r="X119" s="894" t="s">
        <v>1422</v>
      </c>
      <c r="Y119" s="1181"/>
      <c r="Z119" s="1151"/>
      <c r="AA119" s="851"/>
      <c r="AB119" s="851"/>
      <c r="AC119" s="851"/>
      <c r="AD119" s="851"/>
      <c r="AE119" s="851"/>
      <c r="AF119" s="851"/>
      <c r="AG119" s="851"/>
      <c r="AH119" s="1152"/>
      <c r="AI119" s="1146"/>
      <c r="AJ119" s="851"/>
      <c r="AK119" s="851"/>
      <c r="AL119" s="851"/>
      <c r="AM119" s="851"/>
      <c r="AN119" s="1155"/>
      <c r="AO119" s="1160"/>
      <c r="AP119" s="1223"/>
      <c r="AQ119" s="160"/>
      <c r="AR119" s="160"/>
    </row>
    <row r="120" spans="1:44" s="161" customFormat="1" ht="24.95" customHeight="1">
      <c r="A120" s="1006" t="s">
        <v>2562</v>
      </c>
      <c r="B120" s="13" t="s">
        <v>2597</v>
      </c>
      <c r="C120" s="1834" t="s">
        <v>1314</v>
      </c>
      <c r="D120" s="1013"/>
      <c r="E120" s="1013"/>
      <c r="F120" s="1029"/>
      <c r="G120" s="1029"/>
      <c r="H120" s="1042"/>
      <c r="I120" s="1042"/>
      <c r="J120" s="1043"/>
      <c r="K120" s="1043"/>
      <c r="L120" s="1043"/>
      <c r="M120" s="1029" t="s">
        <v>39</v>
      </c>
      <c r="N120" s="1029"/>
      <c r="O120" s="1029" t="s">
        <v>14</v>
      </c>
      <c r="P120" s="874" t="s">
        <v>79</v>
      </c>
      <c r="Q120" s="874" t="s">
        <v>1345</v>
      </c>
      <c r="R120" s="1124"/>
      <c r="S120" s="1124"/>
      <c r="T120" s="1125">
        <v>0.15</v>
      </c>
      <c r="U120" s="1124" t="s">
        <v>18</v>
      </c>
      <c r="V120" s="1029" t="s">
        <v>21</v>
      </c>
      <c r="W120" s="1910"/>
      <c r="X120" s="1858" t="s">
        <v>1317</v>
      </c>
      <c r="Y120" s="1842"/>
      <c r="Z120" s="1149"/>
      <c r="AA120" s="850"/>
      <c r="AB120" s="850"/>
      <c r="AC120" s="850"/>
      <c r="AD120" s="850"/>
      <c r="AE120" s="850"/>
      <c r="AF120" s="850"/>
      <c r="AG120" s="850"/>
      <c r="AH120" s="1150"/>
      <c r="AI120" s="1145"/>
      <c r="AJ120" s="850"/>
      <c r="AK120" s="850"/>
      <c r="AL120" s="850"/>
      <c r="AM120" s="850"/>
      <c r="AN120" s="1154"/>
      <c r="AO120" s="1159"/>
      <c r="AP120" s="1862"/>
      <c r="AQ120" s="160"/>
      <c r="AR120" s="160"/>
    </row>
    <row r="121" spans="1:44" s="161" customFormat="1" ht="24.95" customHeight="1">
      <c r="A121" s="1006" t="s">
        <v>2563</v>
      </c>
      <c r="B121" s="13" t="s">
        <v>2597</v>
      </c>
      <c r="C121" s="1851"/>
      <c r="D121" s="1013"/>
      <c r="E121" s="1013"/>
      <c r="F121" s="1029"/>
      <c r="G121" s="1029"/>
      <c r="H121" s="1042"/>
      <c r="I121" s="1042"/>
      <c r="J121" s="1043"/>
      <c r="K121" s="1043"/>
      <c r="L121" s="1043"/>
      <c r="M121" s="1029" t="s">
        <v>39</v>
      </c>
      <c r="N121" s="1029"/>
      <c r="O121" s="1029" t="s">
        <v>14</v>
      </c>
      <c r="P121" s="874" t="s">
        <v>79</v>
      </c>
      <c r="Q121" s="874" t="s">
        <v>1346</v>
      </c>
      <c r="R121" s="1124"/>
      <c r="S121" s="1124"/>
      <c r="T121" s="1125">
        <v>0.2</v>
      </c>
      <c r="U121" s="1124" t="s">
        <v>18</v>
      </c>
      <c r="V121" s="1029" t="s">
        <v>21</v>
      </c>
      <c r="W121" s="1912"/>
      <c r="X121" s="1859"/>
      <c r="Y121" s="1843"/>
      <c r="Z121" s="1149"/>
      <c r="AA121" s="850"/>
      <c r="AB121" s="850"/>
      <c r="AC121" s="850"/>
      <c r="AD121" s="850"/>
      <c r="AE121" s="850"/>
      <c r="AF121" s="850"/>
      <c r="AG121" s="850"/>
      <c r="AH121" s="1150"/>
      <c r="AI121" s="1145"/>
      <c r="AJ121" s="850"/>
      <c r="AK121" s="850"/>
      <c r="AL121" s="850"/>
      <c r="AM121" s="850"/>
      <c r="AN121" s="1154"/>
      <c r="AO121" s="1159"/>
      <c r="AP121" s="1863"/>
      <c r="AQ121" s="160"/>
      <c r="AR121" s="160"/>
    </row>
    <row r="122" spans="1:44" s="161" customFormat="1" ht="24.95" customHeight="1">
      <c r="A122" s="1008" t="s">
        <v>2564</v>
      </c>
      <c r="B122" s="301" t="s">
        <v>2597</v>
      </c>
      <c r="C122" s="1852" t="s">
        <v>1315</v>
      </c>
      <c r="D122" s="1012"/>
      <c r="E122" s="1012"/>
      <c r="F122" s="1032"/>
      <c r="G122" s="1032"/>
      <c r="H122" s="1040"/>
      <c r="I122" s="1040"/>
      <c r="J122" s="1041"/>
      <c r="K122" s="1041"/>
      <c r="L122" s="1041"/>
      <c r="M122" s="1032" t="s">
        <v>39</v>
      </c>
      <c r="N122" s="1032"/>
      <c r="O122" s="1032" t="s">
        <v>14</v>
      </c>
      <c r="P122" s="1103" t="s">
        <v>79</v>
      </c>
      <c r="Q122" s="1103" t="s">
        <v>1345</v>
      </c>
      <c r="R122" s="1113"/>
      <c r="S122" s="1113"/>
      <c r="T122" s="1126">
        <v>1.5</v>
      </c>
      <c r="U122" s="1113" t="s">
        <v>37</v>
      </c>
      <c r="V122" s="1032" t="s">
        <v>21</v>
      </c>
      <c r="W122" s="1911"/>
      <c r="X122" s="1825" t="s">
        <v>1317</v>
      </c>
      <c r="Y122" s="1860"/>
      <c r="Z122" s="1151"/>
      <c r="AA122" s="851"/>
      <c r="AB122" s="851"/>
      <c r="AC122" s="851"/>
      <c r="AD122" s="851"/>
      <c r="AE122" s="851"/>
      <c r="AF122" s="851"/>
      <c r="AG122" s="851"/>
      <c r="AH122" s="1152"/>
      <c r="AI122" s="1146"/>
      <c r="AJ122" s="851"/>
      <c r="AK122" s="851"/>
      <c r="AL122" s="851"/>
      <c r="AM122" s="851"/>
      <c r="AN122" s="1155"/>
      <c r="AO122" s="1160"/>
      <c r="AP122" s="1864"/>
      <c r="AQ122" s="160"/>
      <c r="AR122" s="160"/>
    </row>
    <row r="123" spans="1:44" s="161" customFormat="1" ht="24.95" customHeight="1">
      <c r="A123" s="1008" t="s">
        <v>2565</v>
      </c>
      <c r="B123" s="301" t="s">
        <v>2597</v>
      </c>
      <c r="C123" s="1853"/>
      <c r="D123" s="1012"/>
      <c r="E123" s="1012"/>
      <c r="F123" s="1032"/>
      <c r="G123" s="1032"/>
      <c r="H123" s="1040"/>
      <c r="I123" s="1040"/>
      <c r="J123" s="1041"/>
      <c r="K123" s="1041"/>
      <c r="L123" s="1041"/>
      <c r="M123" s="1032" t="s">
        <v>39</v>
      </c>
      <c r="N123" s="1032"/>
      <c r="O123" s="1032" t="s">
        <v>14</v>
      </c>
      <c r="P123" s="1103" t="s">
        <v>79</v>
      </c>
      <c r="Q123" s="1103" t="s">
        <v>1346</v>
      </c>
      <c r="R123" s="1113"/>
      <c r="S123" s="1113"/>
      <c r="T123" s="1126">
        <v>1.5</v>
      </c>
      <c r="U123" s="1113" t="s">
        <v>37</v>
      </c>
      <c r="V123" s="1032" t="s">
        <v>21</v>
      </c>
      <c r="W123" s="1913"/>
      <c r="X123" s="1826"/>
      <c r="Y123" s="1861"/>
      <c r="Z123" s="1151"/>
      <c r="AA123" s="851"/>
      <c r="AB123" s="851"/>
      <c r="AC123" s="851"/>
      <c r="AD123" s="851"/>
      <c r="AE123" s="851"/>
      <c r="AF123" s="851"/>
      <c r="AG123" s="851"/>
      <c r="AH123" s="1152"/>
      <c r="AI123" s="1146"/>
      <c r="AJ123" s="851"/>
      <c r="AK123" s="851"/>
      <c r="AL123" s="851"/>
      <c r="AM123" s="851"/>
      <c r="AN123" s="1155"/>
      <c r="AO123" s="1160"/>
      <c r="AP123" s="1865"/>
      <c r="AQ123" s="160"/>
      <c r="AR123" s="160"/>
    </row>
    <row r="124" spans="1:44" s="161" customFormat="1" ht="24.95" customHeight="1">
      <c r="A124" s="1006" t="s">
        <v>2566</v>
      </c>
      <c r="B124" s="13" t="s">
        <v>2597</v>
      </c>
      <c r="C124" s="288" t="s">
        <v>1423</v>
      </c>
      <c r="D124" s="1013"/>
      <c r="E124" s="1013"/>
      <c r="F124" s="1029"/>
      <c r="G124" s="1029"/>
      <c r="H124" s="1042"/>
      <c r="I124" s="1042"/>
      <c r="J124" s="1043"/>
      <c r="K124" s="1043"/>
      <c r="L124" s="1043"/>
      <c r="M124" s="1029" t="s">
        <v>39</v>
      </c>
      <c r="N124" s="1029"/>
      <c r="O124" s="1029" t="s">
        <v>14</v>
      </c>
      <c r="P124" s="874" t="s">
        <v>79</v>
      </c>
      <c r="Q124" s="1029" t="s">
        <v>1435</v>
      </c>
      <c r="R124" s="1099">
        <v>180</v>
      </c>
      <c r="S124" s="1099"/>
      <c r="T124" s="1105"/>
      <c r="U124" s="1013" t="s">
        <v>19</v>
      </c>
      <c r="V124" s="1029" t="s">
        <v>21</v>
      </c>
      <c r="W124" s="1910"/>
      <c r="X124" s="1171" t="s">
        <v>1436</v>
      </c>
      <c r="Y124" s="1180"/>
      <c r="Z124" s="1149"/>
      <c r="AA124" s="850"/>
      <c r="AB124" s="850"/>
      <c r="AC124" s="850"/>
      <c r="AD124" s="850"/>
      <c r="AE124" s="850"/>
      <c r="AF124" s="850"/>
      <c r="AG124" s="850"/>
      <c r="AH124" s="1150"/>
      <c r="AI124" s="1145"/>
      <c r="AJ124" s="850"/>
      <c r="AK124" s="850"/>
      <c r="AL124" s="850"/>
      <c r="AM124" s="850"/>
      <c r="AN124" s="1154"/>
      <c r="AO124" s="1159"/>
      <c r="AP124" s="1222"/>
      <c r="AQ124" s="160"/>
      <c r="AR124" s="160"/>
    </row>
    <row r="125" spans="1:44" s="161" customFormat="1" ht="24.95" customHeight="1">
      <c r="A125" s="1008" t="s">
        <v>2567</v>
      </c>
      <c r="B125" s="301" t="s">
        <v>2597</v>
      </c>
      <c r="C125" s="78" t="s">
        <v>1424</v>
      </c>
      <c r="D125" s="1012"/>
      <c r="E125" s="1012"/>
      <c r="F125" s="1032"/>
      <c r="G125" s="1032"/>
      <c r="H125" s="1040"/>
      <c r="I125" s="1040"/>
      <c r="J125" s="1041"/>
      <c r="K125" s="1041"/>
      <c r="L125" s="1041"/>
      <c r="M125" s="1032" t="s">
        <v>39</v>
      </c>
      <c r="N125" s="1032"/>
      <c r="O125" s="1032" t="s">
        <v>14</v>
      </c>
      <c r="P125" s="1103" t="s">
        <v>79</v>
      </c>
      <c r="Q125" s="1032" t="s">
        <v>1435</v>
      </c>
      <c r="R125" s="1109">
        <v>200</v>
      </c>
      <c r="S125" s="1113"/>
      <c r="T125" s="1113"/>
      <c r="U125" s="1113" t="s">
        <v>19</v>
      </c>
      <c r="V125" s="1032" t="s">
        <v>21</v>
      </c>
      <c r="W125" s="1911"/>
      <c r="X125" s="1172" t="s">
        <v>1436</v>
      </c>
      <c r="Y125" s="1181"/>
      <c r="Z125" s="1151"/>
      <c r="AA125" s="851"/>
      <c r="AB125" s="851"/>
      <c r="AC125" s="851"/>
      <c r="AD125" s="851"/>
      <c r="AE125" s="851"/>
      <c r="AF125" s="851"/>
      <c r="AG125" s="851"/>
      <c r="AH125" s="1152"/>
      <c r="AI125" s="1146"/>
      <c r="AJ125" s="851"/>
      <c r="AK125" s="851"/>
      <c r="AL125" s="851"/>
      <c r="AM125" s="851"/>
      <c r="AN125" s="1155"/>
      <c r="AO125" s="1160"/>
      <c r="AP125" s="1223"/>
      <c r="AQ125" s="160"/>
      <c r="AR125" s="160"/>
    </row>
    <row r="126" spans="1:44" s="161" customFormat="1" ht="24.95" customHeight="1">
      <c r="A126" s="1006" t="s">
        <v>2568</v>
      </c>
      <c r="B126" s="13" t="s">
        <v>2597</v>
      </c>
      <c r="C126" s="288" t="s">
        <v>1425</v>
      </c>
      <c r="D126" s="1013"/>
      <c r="E126" s="1013"/>
      <c r="F126" s="1029"/>
      <c r="G126" s="1029"/>
      <c r="H126" s="1042"/>
      <c r="I126" s="1042"/>
      <c r="J126" s="1043"/>
      <c r="K126" s="1043"/>
      <c r="L126" s="1043"/>
      <c r="M126" s="1029" t="s">
        <v>39</v>
      </c>
      <c r="N126" s="1029"/>
      <c r="O126" s="1029" t="s">
        <v>14</v>
      </c>
      <c r="P126" s="874" t="s">
        <v>79</v>
      </c>
      <c r="Q126" s="1029" t="s">
        <v>1435</v>
      </c>
      <c r="R126" s="1099"/>
      <c r="S126" s="1099"/>
      <c r="T126" s="1105">
        <v>10</v>
      </c>
      <c r="U126" s="1013" t="s">
        <v>1248</v>
      </c>
      <c r="V126" s="1029" t="s">
        <v>21</v>
      </c>
      <c r="W126" s="1910"/>
      <c r="X126" s="1171" t="s">
        <v>1436</v>
      </c>
      <c r="Y126" s="1180"/>
      <c r="Z126" s="1149"/>
      <c r="AA126" s="850"/>
      <c r="AB126" s="850"/>
      <c r="AC126" s="850"/>
      <c r="AD126" s="850"/>
      <c r="AE126" s="850"/>
      <c r="AF126" s="850"/>
      <c r="AG126" s="850"/>
      <c r="AH126" s="1150"/>
      <c r="AI126" s="1145"/>
      <c r="AJ126" s="850"/>
      <c r="AK126" s="850"/>
      <c r="AL126" s="850"/>
      <c r="AM126" s="850"/>
      <c r="AN126" s="1154"/>
      <c r="AO126" s="1159"/>
      <c r="AP126" s="1222"/>
      <c r="AQ126" s="160"/>
      <c r="AR126" s="160"/>
    </row>
    <row r="127" spans="1:44" s="161" customFormat="1" ht="24.95" customHeight="1">
      <c r="A127" s="1008" t="s">
        <v>2569</v>
      </c>
      <c r="B127" s="301" t="s">
        <v>2597</v>
      </c>
      <c r="C127" s="78" t="s">
        <v>1426</v>
      </c>
      <c r="D127" s="1012"/>
      <c r="E127" s="1012"/>
      <c r="F127" s="1032"/>
      <c r="G127" s="1032"/>
      <c r="H127" s="1040"/>
      <c r="I127" s="1040"/>
      <c r="J127" s="1041"/>
      <c r="K127" s="1041"/>
      <c r="L127" s="1041"/>
      <c r="M127" s="1032" t="s">
        <v>39</v>
      </c>
      <c r="N127" s="1032"/>
      <c r="O127" s="1032" t="s">
        <v>14</v>
      </c>
      <c r="P127" s="1103" t="s">
        <v>79</v>
      </c>
      <c r="Q127" s="1032" t="s">
        <v>1435</v>
      </c>
      <c r="R127" s="1113"/>
      <c r="S127" s="1113"/>
      <c r="T127" s="1113">
        <v>1</v>
      </c>
      <c r="U127" s="1113" t="s">
        <v>1316</v>
      </c>
      <c r="V127" s="1032" t="s">
        <v>21</v>
      </c>
      <c r="W127" s="1911"/>
      <c r="X127" s="1172" t="s">
        <v>1436</v>
      </c>
      <c r="Y127" s="1181"/>
      <c r="Z127" s="1151"/>
      <c r="AA127" s="851"/>
      <c r="AB127" s="851"/>
      <c r="AC127" s="851"/>
      <c r="AD127" s="851"/>
      <c r="AE127" s="851"/>
      <c r="AF127" s="851"/>
      <c r="AG127" s="851"/>
      <c r="AH127" s="1152"/>
      <c r="AI127" s="1146"/>
      <c r="AJ127" s="851"/>
      <c r="AK127" s="851"/>
      <c r="AL127" s="851"/>
      <c r="AM127" s="851"/>
      <c r="AN127" s="1155"/>
      <c r="AO127" s="1160"/>
      <c r="AP127" s="1223"/>
      <c r="AQ127" s="160"/>
      <c r="AR127" s="160"/>
    </row>
    <row r="128" spans="1:44" s="162" customFormat="1" ht="24.95" customHeight="1">
      <c r="A128" s="1005" t="s">
        <v>2570</v>
      </c>
      <c r="B128" s="286"/>
      <c r="C128" s="294" t="s">
        <v>1397</v>
      </c>
      <c r="D128" s="1027"/>
      <c r="E128" s="1027"/>
      <c r="F128" s="1027"/>
      <c r="G128" s="1027"/>
      <c r="H128" s="1028"/>
      <c r="I128" s="1028"/>
      <c r="J128" s="1028"/>
      <c r="K128" s="1028"/>
      <c r="L128" s="1028"/>
      <c r="M128" s="1027"/>
      <c r="N128" s="1027"/>
      <c r="O128" s="1027"/>
      <c r="P128" s="1027"/>
      <c r="Q128" s="1027"/>
      <c r="R128" s="1097"/>
      <c r="S128" s="1097"/>
      <c r="T128" s="1097"/>
      <c r="U128" s="1027"/>
      <c r="V128" s="1027"/>
      <c r="W128" s="1906"/>
      <c r="X128" s="165"/>
      <c r="Y128" s="1141"/>
      <c r="Z128" s="1147"/>
      <c r="AA128" s="849"/>
      <c r="AB128" s="849"/>
      <c r="AC128" s="849"/>
      <c r="AD128" s="849"/>
      <c r="AE128" s="849"/>
      <c r="AF128" s="849"/>
      <c r="AG128" s="849"/>
      <c r="AH128" s="1148"/>
      <c r="AI128" s="1144"/>
      <c r="AJ128" s="849"/>
      <c r="AK128" s="849"/>
      <c r="AL128" s="849"/>
      <c r="AM128" s="849"/>
      <c r="AN128" s="1153"/>
      <c r="AO128" s="1158"/>
      <c r="AP128" s="1197"/>
    </row>
    <row r="129" spans="1:44" s="161" customFormat="1" ht="24.95" customHeight="1">
      <c r="A129" s="1012" t="s">
        <v>2600</v>
      </c>
      <c r="B129" s="302" t="s">
        <v>2597</v>
      </c>
      <c r="C129" s="313" t="s">
        <v>1572</v>
      </c>
      <c r="D129" s="1012"/>
      <c r="E129" s="1012" t="s">
        <v>1664</v>
      </c>
      <c r="F129" s="1032" t="s">
        <v>1388</v>
      </c>
      <c r="G129" s="1032">
        <v>3.15</v>
      </c>
      <c r="H129" s="1040" t="s">
        <v>1194</v>
      </c>
      <c r="I129" s="1040" t="s">
        <v>1237</v>
      </c>
      <c r="J129" s="1058">
        <v>617</v>
      </c>
      <c r="K129" s="1058">
        <v>960</v>
      </c>
      <c r="L129" s="1058"/>
      <c r="M129" s="1032" t="s">
        <v>39</v>
      </c>
      <c r="N129" s="1032"/>
      <c r="O129" s="1032" t="s">
        <v>14</v>
      </c>
      <c r="P129" s="1103"/>
      <c r="Q129" s="1103"/>
      <c r="R129" s="1100"/>
      <c r="S129" s="1100"/>
      <c r="T129" s="1100">
        <v>-172</v>
      </c>
      <c r="U129" s="1012" t="s">
        <v>1270</v>
      </c>
      <c r="V129" s="1032" t="s">
        <v>21</v>
      </c>
      <c r="W129" s="1911"/>
      <c r="X129" s="1162" t="s">
        <v>1390</v>
      </c>
      <c r="Y129" s="1181"/>
      <c r="Z129" s="1151"/>
      <c r="AA129" s="851"/>
      <c r="AB129" s="851"/>
      <c r="AC129" s="851"/>
      <c r="AD129" s="851"/>
      <c r="AE129" s="851"/>
      <c r="AF129" s="851"/>
      <c r="AG129" s="851"/>
      <c r="AH129" s="1152"/>
      <c r="AI129" s="1146"/>
      <c r="AJ129" s="851"/>
      <c r="AK129" s="851"/>
      <c r="AL129" s="851"/>
      <c r="AM129" s="851"/>
      <c r="AN129" s="1155"/>
      <c r="AO129" s="1160"/>
      <c r="AP129" s="1223"/>
      <c r="AQ129" s="160"/>
      <c r="AR129" s="160"/>
    </row>
    <row r="130" spans="1:44" s="162" customFormat="1" ht="24.95" customHeight="1">
      <c r="A130" s="1005" t="s">
        <v>2571</v>
      </c>
      <c r="B130" s="286"/>
      <c r="C130" s="294" t="s">
        <v>1398</v>
      </c>
      <c r="D130" s="1027"/>
      <c r="E130" s="1027"/>
      <c r="F130" s="1027"/>
      <c r="G130" s="1027"/>
      <c r="H130" s="1028"/>
      <c r="I130" s="1028"/>
      <c r="J130" s="1028"/>
      <c r="K130" s="1028"/>
      <c r="L130" s="1028"/>
      <c r="M130" s="1027"/>
      <c r="N130" s="1027"/>
      <c r="O130" s="1027"/>
      <c r="P130" s="1027"/>
      <c r="Q130" s="1027"/>
      <c r="R130" s="1097"/>
      <c r="S130" s="1097"/>
      <c r="T130" s="1097"/>
      <c r="U130" s="1027"/>
      <c r="V130" s="1027"/>
      <c r="W130" s="1906"/>
      <c r="X130" s="165"/>
      <c r="Y130" s="1141"/>
      <c r="Z130" s="1147"/>
      <c r="AA130" s="849"/>
      <c r="AB130" s="849"/>
      <c r="AC130" s="849"/>
      <c r="AD130" s="849"/>
      <c r="AE130" s="849"/>
      <c r="AF130" s="849"/>
      <c r="AG130" s="849"/>
      <c r="AH130" s="1148"/>
      <c r="AI130" s="1144"/>
      <c r="AJ130" s="849"/>
      <c r="AK130" s="849"/>
      <c r="AL130" s="849"/>
      <c r="AM130" s="849"/>
      <c r="AN130" s="1153"/>
      <c r="AO130" s="1158"/>
      <c r="AP130" s="1197"/>
    </row>
    <row r="131" spans="1:44" s="161" customFormat="1" ht="24.95" customHeight="1">
      <c r="A131" s="1011" t="s">
        <v>2601</v>
      </c>
      <c r="B131" s="301" t="s">
        <v>2597</v>
      </c>
      <c r="C131" s="1852" t="s">
        <v>2447</v>
      </c>
      <c r="D131" s="1012"/>
      <c r="E131" s="1012" t="s">
        <v>1664</v>
      </c>
      <c r="F131" s="1032" t="s">
        <v>1364</v>
      </c>
      <c r="G131" s="1032">
        <v>3.15</v>
      </c>
      <c r="H131" s="1040" t="s">
        <v>1194</v>
      </c>
      <c r="I131" s="1040" t="s">
        <v>875</v>
      </c>
      <c r="J131" s="1058">
        <v>2300</v>
      </c>
      <c r="K131" s="1058">
        <v>2400</v>
      </c>
      <c r="L131" s="1058"/>
      <c r="M131" s="1032" t="s">
        <v>39</v>
      </c>
      <c r="N131" s="1032"/>
      <c r="O131" s="1032" t="s">
        <v>14</v>
      </c>
      <c r="P131" s="1103"/>
      <c r="Q131" s="1103"/>
      <c r="R131" s="1100"/>
      <c r="S131" s="1100"/>
      <c r="T131" s="1104">
        <v>-12</v>
      </c>
      <c r="U131" s="1012" t="s">
        <v>16</v>
      </c>
      <c r="V131" s="1032" t="s">
        <v>21</v>
      </c>
      <c r="W131" s="1911"/>
      <c r="X131" s="1162" t="s">
        <v>1375</v>
      </c>
      <c r="Y131" s="1181"/>
      <c r="Z131" s="1151"/>
      <c r="AA131" s="851"/>
      <c r="AB131" s="851"/>
      <c r="AC131" s="851"/>
      <c r="AD131" s="851"/>
      <c r="AE131" s="851"/>
      <c r="AF131" s="851"/>
      <c r="AG131" s="851"/>
      <c r="AH131" s="1152"/>
      <c r="AI131" s="1146"/>
      <c r="AJ131" s="888">
        <v>-42.011299999999999</v>
      </c>
      <c r="AK131" s="851"/>
      <c r="AL131" s="888">
        <v>-44.761200000000002</v>
      </c>
      <c r="AM131" s="851"/>
      <c r="AN131" s="1192">
        <v>-41.519300000000001</v>
      </c>
      <c r="AO131" s="1160" t="s">
        <v>12274</v>
      </c>
      <c r="AP131" s="1223"/>
      <c r="AQ131" s="160"/>
      <c r="AR131" s="160"/>
    </row>
    <row r="132" spans="1:44" s="161" customFormat="1" ht="24.95" customHeight="1">
      <c r="A132" s="1011" t="s">
        <v>2602</v>
      </c>
      <c r="B132" s="301" t="s">
        <v>2597</v>
      </c>
      <c r="C132" s="1854"/>
      <c r="D132" s="1012"/>
      <c r="E132" s="1012" t="s">
        <v>1664</v>
      </c>
      <c r="F132" s="1032" t="s">
        <v>1364</v>
      </c>
      <c r="G132" s="1032">
        <v>3.15</v>
      </c>
      <c r="H132" s="1040" t="s">
        <v>1194</v>
      </c>
      <c r="I132" s="1040" t="s">
        <v>1237</v>
      </c>
      <c r="J132" s="1058">
        <v>2300</v>
      </c>
      <c r="K132" s="1058">
        <v>2400</v>
      </c>
      <c r="L132" s="1058"/>
      <c r="M132" s="1032" t="s">
        <v>39</v>
      </c>
      <c r="N132" s="1032"/>
      <c r="O132" s="1032" t="s">
        <v>14</v>
      </c>
      <c r="P132" s="1103"/>
      <c r="Q132" s="1103"/>
      <c r="R132" s="1100"/>
      <c r="S132" s="1100"/>
      <c r="T132" s="1100">
        <v>-9</v>
      </c>
      <c r="U132" s="1012" t="s">
        <v>16</v>
      </c>
      <c r="V132" s="1032" t="s">
        <v>21</v>
      </c>
      <c r="W132" s="1911"/>
      <c r="X132" s="1162" t="s">
        <v>1375</v>
      </c>
      <c r="Y132" s="1181"/>
      <c r="Z132" s="1151"/>
      <c r="AA132" s="851"/>
      <c r="AB132" s="851"/>
      <c r="AC132" s="851"/>
      <c r="AD132" s="851"/>
      <c r="AE132" s="851"/>
      <c r="AF132" s="851"/>
      <c r="AG132" s="851"/>
      <c r="AH132" s="1152"/>
      <c r="AI132" s="1146"/>
      <c r="AJ132" s="888">
        <v>-43.261099999999999</v>
      </c>
      <c r="AK132" s="851"/>
      <c r="AL132" s="888">
        <v>-44.293500000000002</v>
      </c>
      <c r="AM132" s="851"/>
      <c r="AN132" s="1192">
        <v>-45.137099999999997</v>
      </c>
      <c r="AO132" s="1160" t="s">
        <v>12414</v>
      </c>
      <c r="AP132" s="1223"/>
      <c r="AQ132" s="160"/>
      <c r="AR132" s="160"/>
    </row>
    <row r="133" spans="1:44" s="161" customFormat="1" ht="24.95" customHeight="1">
      <c r="A133" s="887" t="s">
        <v>2603</v>
      </c>
      <c r="B133" s="13" t="s">
        <v>2597</v>
      </c>
      <c r="C133" s="335" t="s">
        <v>2448</v>
      </c>
      <c r="D133" s="1013"/>
      <c r="E133" s="1013" t="s">
        <v>1664</v>
      </c>
      <c r="F133" s="1029" t="s">
        <v>1369</v>
      </c>
      <c r="G133" s="1029">
        <v>3.15</v>
      </c>
      <c r="H133" s="1042" t="s">
        <v>1194</v>
      </c>
      <c r="I133" s="1042" t="s">
        <v>1237</v>
      </c>
      <c r="J133" s="1057">
        <v>2300</v>
      </c>
      <c r="K133" s="1057">
        <v>2400</v>
      </c>
      <c r="L133" s="1057"/>
      <c r="M133" s="1029" t="s">
        <v>39</v>
      </c>
      <c r="N133" s="1029"/>
      <c r="O133" s="1029" t="s">
        <v>14</v>
      </c>
      <c r="P133" s="874"/>
      <c r="Q133" s="874"/>
      <c r="R133" s="1099"/>
      <c r="S133" s="1099"/>
      <c r="T133" s="1099">
        <v>-3</v>
      </c>
      <c r="U133" s="1013" t="s">
        <v>16</v>
      </c>
      <c r="V133" s="1029" t="s">
        <v>21</v>
      </c>
      <c r="W133" s="1910"/>
      <c r="X133" s="910" t="s">
        <v>1375</v>
      </c>
      <c r="Y133" s="1180"/>
      <c r="Z133" s="1149"/>
      <c r="AA133" s="850"/>
      <c r="AB133" s="850"/>
      <c r="AC133" s="850"/>
      <c r="AD133" s="850"/>
      <c r="AE133" s="850"/>
      <c r="AF133" s="850"/>
      <c r="AG133" s="850"/>
      <c r="AH133" s="1150"/>
      <c r="AI133" s="1145"/>
      <c r="AJ133" s="888">
        <v>-20.3368</v>
      </c>
      <c r="AK133" s="850"/>
      <c r="AL133" s="888">
        <v>-20.564900000000002</v>
      </c>
      <c r="AM133" s="850"/>
      <c r="AN133" s="1192">
        <v>-20.841899999999999</v>
      </c>
      <c r="AO133" s="1159" t="s">
        <v>12415</v>
      </c>
      <c r="AP133" s="1222"/>
      <c r="AQ133" s="160"/>
      <c r="AR133" s="160"/>
    </row>
    <row r="134" spans="1:44" s="161" customFormat="1" ht="24.95" customHeight="1">
      <c r="A134" s="1011" t="s">
        <v>2604</v>
      </c>
      <c r="B134" s="301" t="s">
        <v>2597</v>
      </c>
      <c r="C134" s="327" t="s">
        <v>2449</v>
      </c>
      <c r="D134" s="1012"/>
      <c r="E134" s="1012" t="s">
        <v>1664</v>
      </c>
      <c r="F134" s="1032" t="s">
        <v>1378</v>
      </c>
      <c r="G134" s="1032">
        <v>3.15</v>
      </c>
      <c r="H134" s="1040" t="s">
        <v>1194</v>
      </c>
      <c r="I134" s="1040" t="s">
        <v>1237</v>
      </c>
      <c r="J134" s="1058">
        <v>2300</v>
      </c>
      <c r="K134" s="1058">
        <v>2400</v>
      </c>
      <c r="L134" s="1058"/>
      <c r="M134" s="1032" t="s">
        <v>39</v>
      </c>
      <c r="N134" s="1032"/>
      <c r="O134" s="1032" t="s">
        <v>14</v>
      </c>
      <c r="P134" s="1103"/>
      <c r="Q134" s="1103"/>
      <c r="R134" s="1100"/>
      <c r="S134" s="1100"/>
      <c r="T134" s="1100">
        <v>-3</v>
      </c>
      <c r="U134" s="1012" t="s">
        <v>16</v>
      </c>
      <c r="V134" s="1032" t="s">
        <v>21</v>
      </c>
      <c r="W134" s="1911"/>
      <c r="X134" s="1162" t="s">
        <v>1375</v>
      </c>
      <c r="Y134" s="1181"/>
      <c r="Z134" s="1151"/>
      <c r="AA134" s="851"/>
      <c r="AB134" s="851"/>
      <c r="AC134" s="851"/>
      <c r="AD134" s="851"/>
      <c r="AE134" s="851"/>
      <c r="AF134" s="851"/>
      <c r="AG134" s="851"/>
      <c r="AH134" s="1152"/>
      <c r="AI134" s="1146"/>
      <c r="AJ134" s="888">
        <v>-18.5853</v>
      </c>
      <c r="AK134" s="851"/>
      <c r="AL134" s="888">
        <v>-18.8491</v>
      </c>
      <c r="AM134" s="851"/>
      <c r="AN134" s="1192">
        <v>-18.647099999999998</v>
      </c>
      <c r="AO134" s="1160" t="s">
        <v>12416</v>
      </c>
      <c r="AP134" s="1223"/>
      <c r="AQ134" s="160"/>
      <c r="AR134" s="160"/>
    </row>
    <row r="135" spans="1:44" s="162" customFormat="1" ht="24.95" customHeight="1">
      <c r="A135" s="1005" t="s">
        <v>2572</v>
      </c>
      <c r="B135" s="286"/>
      <c r="C135" s="294" t="s">
        <v>1400</v>
      </c>
      <c r="D135" s="1027"/>
      <c r="E135" s="1027"/>
      <c r="F135" s="1027"/>
      <c r="G135" s="1027"/>
      <c r="H135" s="1028"/>
      <c r="I135" s="1028"/>
      <c r="J135" s="1028"/>
      <c r="K135" s="1028"/>
      <c r="L135" s="1028"/>
      <c r="M135" s="1027"/>
      <c r="N135" s="1027"/>
      <c r="O135" s="1027"/>
      <c r="P135" s="1027"/>
      <c r="Q135" s="1027"/>
      <c r="R135" s="1097"/>
      <c r="S135" s="1097"/>
      <c r="T135" s="1097"/>
      <c r="U135" s="1027"/>
      <c r="V135" s="1027"/>
      <c r="W135" s="1906"/>
      <c r="X135" s="165"/>
      <c r="Y135" s="1141"/>
      <c r="Z135" s="1147"/>
      <c r="AA135" s="849"/>
      <c r="AB135" s="849"/>
      <c r="AC135" s="849"/>
      <c r="AD135" s="849"/>
      <c r="AE135" s="849"/>
      <c r="AF135" s="849"/>
      <c r="AG135" s="849"/>
      <c r="AH135" s="1148"/>
      <c r="AI135" s="1144"/>
      <c r="AJ135" s="849"/>
      <c r="AK135" s="849"/>
      <c r="AL135" s="849"/>
      <c r="AM135" s="849"/>
      <c r="AN135" s="1153"/>
      <c r="AO135" s="1158"/>
      <c r="AP135" s="1197"/>
    </row>
    <row r="136" spans="1:44" s="161" customFormat="1" ht="24.95" customHeight="1">
      <c r="A136" s="1011" t="s">
        <v>2605</v>
      </c>
      <c r="B136" s="301" t="s">
        <v>2597</v>
      </c>
      <c r="C136" s="328" t="s">
        <v>1363</v>
      </c>
      <c r="D136" s="1012"/>
      <c r="E136" s="1012" t="s">
        <v>1664</v>
      </c>
      <c r="F136" s="1032" t="s">
        <v>1364</v>
      </c>
      <c r="G136" s="1032">
        <v>3.15</v>
      </c>
      <c r="H136" s="1040" t="s">
        <v>1194</v>
      </c>
      <c r="I136" s="1040" t="s">
        <v>1237</v>
      </c>
      <c r="J136" s="1058">
        <v>1710</v>
      </c>
      <c r="K136" s="1058">
        <v>2690</v>
      </c>
      <c r="L136" s="1058"/>
      <c r="M136" s="1032" t="s">
        <v>39</v>
      </c>
      <c r="N136" s="1032"/>
      <c r="O136" s="1032" t="s">
        <v>14</v>
      </c>
      <c r="P136" s="1103"/>
      <c r="Q136" s="1103"/>
      <c r="R136" s="1104">
        <v>35</v>
      </c>
      <c r="S136" s="1100"/>
      <c r="T136" s="1104"/>
      <c r="U136" s="1012" t="s">
        <v>18</v>
      </c>
      <c r="V136" s="1032" t="s">
        <v>21</v>
      </c>
      <c r="W136" s="1908"/>
      <c r="X136" s="892" t="s">
        <v>1365</v>
      </c>
      <c r="Y136" s="1181"/>
      <c r="Z136" s="1151"/>
      <c r="AA136" s="851"/>
      <c r="AB136" s="851"/>
      <c r="AC136" s="851"/>
      <c r="AD136" s="851"/>
      <c r="AE136" s="851"/>
      <c r="AF136" s="851"/>
      <c r="AG136" s="851"/>
      <c r="AH136" s="1152"/>
      <c r="AI136" s="1231">
        <v>50.2797262807576</v>
      </c>
      <c r="AJ136" s="851"/>
      <c r="AK136" s="888">
        <v>37.260509059102702</v>
      </c>
      <c r="AL136" s="851"/>
      <c r="AM136" s="851"/>
      <c r="AN136" s="1155"/>
      <c r="AO136" s="1160" t="s">
        <v>10033</v>
      </c>
      <c r="AP136" s="1223"/>
      <c r="AQ136" s="160"/>
      <c r="AR136" s="160"/>
    </row>
    <row r="137" spans="1:44" s="161" customFormat="1" ht="24.95" customHeight="1">
      <c r="A137" s="887" t="s">
        <v>2606</v>
      </c>
      <c r="B137" s="13" t="s">
        <v>2597</v>
      </c>
      <c r="C137" s="337" t="s">
        <v>1366</v>
      </c>
      <c r="D137" s="1013"/>
      <c r="E137" s="1013" t="s">
        <v>1664</v>
      </c>
      <c r="F137" s="1013" t="s">
        <v>1665</v>
      </c>
      <c r="G137" s="1029">
        <v>3.15</v>
      </c>
      <c r="H137" s="1042" t="s">
        <v>1194</v>
      </c>
      <c r="I137" s="1042" t="s">
        <v>1237</v>
      </c>
      <c r="J137" s="1057">
        <v>1710</v>
      </c>
      <c r="K137" s="1057">
        <v>2690</v>
      </c>
      <c r="L137" s="1057"/>
      <c r="M137" s="1029" t="s">
        <v>39</v>
      </c>
      <c r="N137" s="1029"/>
      <c r="O137" s="1029" t="s">
        <v>14</v>
      </c>
      <c r="P137" s="874"/>
      <c r="Q137" s="874"/>
      <c r="R137" s="1105">
        <v>20</v>
      </c>
      <c r="S137" s="1099"/>
      <c r="T137" s="1105"/>
      <c r="U137" s="1013" t="s">
        <v>18</v>
      </c>
      <c r="V137" s="1029" t="s">
        <v>21</v>
      </c>
      <c r="W137" s="1907"/>
      <c r="X137" s="893"/>
      <c r="Y137" s="1180"/>
      <c r="Z137" s="1149"/>
      <c r="AA137" s="850"/>
      <c r="AB137" s="850"/>
      <c r="AC137" s="850"/>
      <c r="AD137" s="850"/>
      <c r="AE137" s="850"/>
      <c r="AF137" s="850"/>
      <c r="AG137" s="850"/>
      <c r="AH137" s="1150"/>
      <c r="AI137" s="1184">
        <v>16.6378482281321</v>
      </c>
      <c r="AJ137" s="850"/>
      <c r="AK137" s="890">
        <v>16.987360113708199</v>
      </c>
      <c r="AL137" s="850"/>
      <c r="AM137" s="850"/>
      <c r="AN137" s="1154"/>
      <c r="AO137" s="1159" t="s">
        <v>10034</v>
      </c>
      <c r="AP137" s="1222"/>
      <c r="AQ137" s="160"/>
      <c r="AR137" s="160"/>
    </row>
    <row r="138" spans="1:44" s="161" customFormat="1" ht="24.95" customHeight="1">
      <c r="A138" s="1011" t="s">
        <v>2607</v>
      </c>
      <c r="B138" s="301" t="s">
        <v>2597</v>
      </c>
      <c r="C138" s="328" t="s">
        <v>1379</v>
      </c>
      <c r="D138" s="1012"/>
      <c r="E138" s="1012" t="s">
        <v>1664</v>
      </c>
      <c r="F138" s="1032" t="s">
        <v>1378</v>
      </c>
      <c r="G138" s="1032">
        <v>3.15</v>
      </c>
      <c r="H138" s="1040" t="s">
        <v>1194</v>
      </c>
      <c r="I138" s="1040" t="s">
        <v>1237</v>
      </c>
      <c r="J138" s="1058">
        <v>1710</v>
      </c>
      <c r="K138" s="1058">
        <v>2690</v>
      </c>
      <c r="L138" s="1058"/>
      <c r="M138" s="1032" t="s">
        <v>39</v>
      </c>
      <c r="N138" s="1032"/>
      <c r="O138" s="1032" t="s">
        <v>14</v>
      </c>
      <c r="P138" s="1103"/>
      <c r="Q138" s="1103"/>
      <c r="R138" s="1100">
        <v>60</v>
      </c>
      <c r="S138" s="1100"/>
      <c r="T138" s="1104"/>
      <c r="U138" s="1012" t="s">
        <v>18</v>
      </c>
      <c r="V138" s="1032" t="s">
        <v>21</v>
      </c>
      <c r="W138" s="1908"/>
      <c r="X138" s="892"/>
      <c r="Y138" s="1181"/>
      <c r="Z138" s="1151"/>
      <c r="AA138" s="851"/>
      <c r="AB138" s="851"/>
      <c r="AC138" s="851"/>
      <c r="AD138" s="851"/>
      <c r="AE138" s="851"/>
      <c r="AF138" s="851"/>
      <c r="AG138" s="851"/>
      <c r="AH138" s="1152"/>
      <c r="AI138" s="1184">
        <v>16.560078497635899</v>
      </c>
      <c r="AJ138" s="851"/>
      <c r="AK138" s="890">
        <v>17.3130996211408</v>
      </c>
      <c r="AL138" s="851"/>
      <c r="AM138" s="851"/>
      <c r="AN138" s="1155"/>
      <c r="AO138" s="1160" t="s">
        <v>10035</v>
      </c>
      <c r="AP138" s="1223"/>
      <c r="AQ138" s="160"/>
      <c r="AR138" s="160"/>
    </row>
    <row r="139" spans="1:44" s="161" customFormat="1" ht="24.95" customHeight="1">
      <c r="A139" s="887" t="s">
        <v>2573</v>
      </c>
      <c r="B139" s="13" t="s">
        <v>2597</v>
      </c>
      <c r="C139" s="337" t="s">
        <v>1368</v>
      </c>
      <c r="D139" s="1013"/>
      <c r="E139" s="1013" t="s">
        <v>1664</v>
      </c>
      <c r="F139" s="1029" t="s">
        <v>1369</v>
      </c>
      <c r="G139" s="1029">
        <v>3.15</v>
      </c>
      <c r="H139" s="1042" t="s">
        <v>1194</v>
      </c>
      <c r="I139" s="1042" t="s">
        <v>1237</v>
      </c>
      <c r="J139" s="1057">
        <v>1710</v>
      </c>
      <c r="K139" s="1057">
        <v>2690</v>
      </c>
      <c r="L139" s="1057"/>
      <c r="M139" s="1029" t="s">
        <v>39</v>
      </c>
      <c r="N139" s="1029"/>
      <c r="O139" s="1029" t="s">
        <v>14</v>
      </c>
      <c r="P139" s="874"/>
      <c r="Q139" s="874"/>
      <c r="R139" s="1099">
        <v>40</v>
      </c>
      <c r="S139" s="1099"/>
      <c r="T139" s="1105"/>
      <c r="U139" s="1013" t="s">
        <v>18</v>
      </c>
      <c r="V139" s="1029" t="s">
        <v>21</v>
      </c>
      <c r="W139" s="1907"/>
      <c r="X139" s="893"/>
      <c r="Y139" s="1180"/>
      <c r="Z139" s="1149"/>
      <c r="AA139" s="850"/>
      <c r="AB139" s="850"/>
      <c r="AC139" s="850"/>
      <c r="AD139" s="850"/>
      <c r="AE139" s="850"/>
      <c r="AF139" s="850"/>
      <c r="AG139" s="850"/>
      <c r="AH139" s="1150"/>
      <c r="AI139" s="1184">
        <v>15.8793041061646</v>
      </c>
      <c r="AJ139" s="850"/>
      <c r="AK139" s="890">
        <v>16.704372249597998</v>
      </c>
      <c r="AL139" s="850"/>
      <c r="AM139" s="850"/>
      <c r="AN139" s="1154"/>
      <c r="AO139" s="1159" t="s">
        <v>10036</v>
      </c>
      <c r="AP139" s="1222"/>
      <c r="AQ139" s="160"/>
      <c r="AR139" s="160"/>
    </row>
    <row r="140" spans="1:44" s="161" customFormat="1" ht="24.95" customHeight="1">
      <c r="A140" s="1011" t="s">
        <v>2574</v>
      </c>
      <c r="B140" s="301" t="s">
        <v>2597</v>
      </c>
      <c r="C140" s="313" t="s">
        <v>1373</v>
      </c>
      <c r="D140" s="1012"/>
      <c r="E140" s="1032" t="s">
        <v>1364</v>
      </c>
      <c r="F140" s="1032" t="s">
        <v>1364</v>
      </c>
      <c r="G140" s="1032">
        <v>3.15</v>
      </c>
      <c r="H140" s="1040" t="s">
        <v>1194</v>
      </c>
      <c r="I140" s="1040" t="s">
        <v>1237</v>
      </c>
      <c r="J140" s="1058">
        <v>1710</v>
      </c>
      <c r="K140" s="1058">
        <v>2690</v>
      </c>
      <c r="L140" s="1058"/>
      <c r="M140" s="1032" t="s">
        <v>39</v>
      </c>
      <c r="N140" s="1032"/>
      <c r="O140" s="1032" t="s">
        <v>14</v>
      </c>
      <c r="P140" s="1103"/>
      <c r="Q140" s="1103"/>
      <c r="R140" s="1100">
        <v>30</v>
      </c>
      <c r="S140" s="1100"/>
      <c r="T140" s="1104"/>
      <c r="U140" s="1012" t="s">
        <v>18</v>
      </c>
      <c r="V140" s="1032" t="s">
        <v>21</v>
      </c>
      <c r="W140" s="1908"/>
      <c r="X140" s="892"/>
      <c r="Y140" s="1181"/>
      <c r="Z140" s="1151"/>
      <c r="AA140" s="851"/>
      <c r="AB140" s="851"/>
      <c r="AC140" s="851"/>
      <c r="AD140" s="851"/>
      <c r="AE140" s="851"/>
      <c r="AF140" s="851"/>
      <c r="AG140" s="851"/>
      <c r="AH140" s="1152"/>
      <c r="AI140" s="1184">
        <v>28.385270741967599</v>
      </c>
      <c r="AJ140" s="851"/>
      <c r="AK140" s="890">
        <v>28.975578222133301</v>
      </c>
      <c r="AL140" s="851"/>
      <c r="AM140" s="851"/>
      <c r="AN140" s="1155"/>
      <c r="AO140" s="1160" t="s">
        <v>10037</v>
      </c>
      <c r="AP140" s="1223"/>
      <c r="AQ140" s="160"/>
      <c r="AR140" s="160"/>
    </row>
    <row r="141" spans="1:44" s="161" customFormat="1" ht="24.95" customHeight="1">
      <c r="A141" s="887" t="s">
        <v>2575</v>
      </c>
      <c r="B141" s="13" t="s">
        <v>2597</v>
      </c>
      <c r="C141" s="334" t="s">
        <v>1372</v>
      </c>
      <c r="D141" s="1013"/>
      <c r="E141" s="1029" t="s">
        <v>1364</v>
      </c>
      <c r="F141" s="1029" t="s">
        <v>1364</v>
      </c>
      <c r="G141" s="1029">
        <v>3.15</v>
      </c>
      <c r="H141" s="1042" t="s">
        <v>1194</v>
      </c>
      <c r="I141" s="1042" t="s">
        <v>1237</v>
      </c>
      <c r="J141" s="1057">
        <v>1710</v>
      </c>
      <c r="K141" s="1057">
        <v>2690</v>
      </c>
      <c r="L141" s="1057"/>
      <c r="M141" s="1029" t="s">
        <v>39</v>
      </c>
      <c r="N141" s="1029"/>
      <c r="O141" s="1029" t="s">
        <v>14</v>
      </c>
      <c r="P141" s="874"/>
      <c r="Q141" s="874"/>
      <c r="R141" s="1099">
        <v>30</v>
      </c>
      <c r="S141" s="1099"/>
      <c r="T141" s="1105"/>
      <c r="U141" s="1013" t="s">
        <v>18</v>
      </c>
      <c r="V141" s="1029" t="s">
        <v>21</v>
      </c>
      <c r="W141" s="1907"/>
      <c r="X141" s="893"/>
      <c r="Y141" s="1180"/>
      <c r="Z141" s="1149"/>
      <c r="AA141" s="850"/>
      <c r="AB141" s="850"/>
      <c r="AC141" s="850"/>
      <c r="AD141" s="850"/>
      <c r="AE141" s="850"/>
      <c r="AF141" s="850"/>
      <c r="AG141" s="850"/>
      <c r="AH141" s="1150"/>
      <c r="AI141" s="1231">
        <v>40.210997121249903</v>
      </c>
      <c r="AJ141" s="850"/>
      <c r="AK141" s="888">
        <v>40.1105788971241</v>
      </c>
      <c r="AL141" s="850"/>
      <c r="AM141" s="850"/>
      <c r="AN141" s="1154"/>
      <c r="AO141" s="1159" t="s">
        <v>10038</v>
      </c>
      <c r="AP141" s="1222"/>
      <c r="AQ141" s="160"/>
      <c r="AR141" s="160"/>
    </row>
    <row r="142" spans="1:44" s="161" customFormat="1" ht="24.95" customHeight="1">
      <c r="A142" s="1011" t="s">
        <v>2576</v>
      </c>
      <c r="B142" s="301" t="s">
        <v>2597</v>
      </c>
      <c r="C142" s="313" t="s">
        <v>1393</v>
      </c>
      <c r="D142" s="1012"/>
      <c r="E142" s="1032" t="s">
        <v>1388</v>
      </c>
      <c r="F142" s="1032" t="s">
        <v>1388</v>
      </c>
      <c r="G142" s="1032">
        <v>3.15</v>
      </c>
      <c r="H142" s="1040" t="s">
        <v>1194</v>
      </c>
      <c r="I142" s="1040" t="s">
        <v>1237</v>
      </c>
      <c r="J142" s="1058">
        <v>1710</v>
      </c>
      <c r="K142" s="1058">
        <v>2690</v>
      </c>
      <c r="L142" s="1058"/>
      <c r="M142" s="1032" t="s">
        <v>39</v>
      </c>
      <c r="N142" s="1032"/>
      <c r="O142" s="1032" t="s">
        <v>14</v>
      </c>
      <c r="P142" s="1103"/>
      <c r="Q142" s="1103"/>
      <c r="R142" s="1100">
        <v>20</v>
      </c>
      <c r="S142" s="1100"/>
      <c r="T142" s="1104"/>
      <c r="U142" s="1012" t="s">
        <v>18</v>
      </c>
      <c r="V142" s="1032" t="s">
        <v>21</v>
      </c>
      <c r="W142" s="1911"/>
      <c r="X142" s="1162"/>
      <c r="Y142" s="1181"/>
      <c r="Z142" s="1151"/>
      <c r="AA142" s="851"/>
      <c r="AB142" s="851"/>
      <c r="AC142" s="851"/>
      <c r="AD142" s="851"/>
      <c r="AE142" s="851"/>
      <c r="AF142" s="851"/>
      <c r="AG142" s="851"/>
      <c r="AH142" s="1152"/>
      <c r="AI142" s="1231">
        <v>22.4715787241153</v>
      </c>
      <c r="AJ142" s="851"/>
      <c r="AK142" s="888">
        <v>22.668874436419301</v>
      </c>
      <c r="AL142" s="851"/>
      <c r="AM142" s="851"/>
      <c r="AN142" s="1155"/>
      <c r="AO142" s="1160" t="s">
        <v>10039</v>
      </c>
      <c r="AP142" s="1223"/>
      <c r="AQ142" s="160"/>
      <c r="AR142" s="160"/>
    </row>
    <row r="143" spans="1:44" s="161" customFormat="1" ht="24.95" customHeight="1">
      <c r="A143" s="887" t="s">
        <v>2577</v>
      </c>
      <c r="B143" s="13" t="s">
        <v>2597</v>
      </c>
      <c r="C143" s="334" t="s">
        <v>1394</v>
      </c>
      <c r="D143" s="1013"/>
      <c r="E143" s="1029" t="s">
        <v>1388</v>
      </c>
      <c r="F143" s="1029" t="s">
        <v>1388</v>
      </c>
      <c r="G143" s="1029">
        <v>3.15</v>
      </c>
      <c r="H143" s="1042" t="s">
        <v>1194</v>
      </c>
      <c r="I143" s="1042" t="s">
        <v>1237</v>
      </c>
      <c r="J143" s="1057">
        <v>1710</v>
      </c>
      <c r="K143" s="1057">
        <v>2690</v>
      </c>
      <c r="L143" s="1057"/>
      <c r="M143" s="1029" t="s">
        <v>39</v>
      </c>
      <c r="N143" s="1029"/>
      <c r="O143" s="1029" t="s">
        <v>14</v>
      </c>
      <c r="P143" s="874"/>
      <c r="Q143" s="874"/>
      <c r="R143" s="1099">
        <v>30</v>
      </c>
      <c r="S143" s="1099"/>
      <c r="T143" s="1105"/>
      <c r="U143" s="1013" t="s">
        <v>18</v>
      </c>
      <c r="V143" s="1029" t="s">
        <v>21</v>
      </c>
      <c r="W143" s="1910"/>
      <c r="X143" s="910"/>
      <c r="Y143" s="1180"/>
      <c r="Z143" s="1149"/>
      <c r="AA143" s="850"/>
      <c r="AB143" s="850"/>
      <c r="AC143" s="850"/>
      <c r="AD143" s="850"/>
      <c r="AE143" s="850"/>
      <c r="AF143" s="850"/>
      <c r="AG143" s="850"/>
      <c r="AH143" s="1150"/>
      <c r="AI143" s="1184">
        <v>20.8222492652197</v>
      </c>
      <c r="AJ143" s="850"/>
      <c r="AK143" s="890">
        <v>20.9815742880259</v>
      </c>
      <c r="AL143" s="850"/>
      <c r="AM143" s="850"/>
      <c r="AN143" s="1154"/>
      <c r="AO143" s="1159" t="s">
        <v>10040</v>
      </c>
      <c r="AP143" s="1222"/>
      <c r="AQ143" s="160"/>
      <c r="AR143" s="160"/>
    </row>
    <row r="144" spans="1:44" s="162" customFormat="1" ht="24.95" customHeight="1">
      <c r="A144" s="1005" t="s">
        <v>2578</v>
      </c>
      <c r="B144" s="286"/>
      <c r="C144" s="294" t="s">
        <v>1408</v>
      </c>
      <c r="D144" s="1027"/>
      <c r="E144" s="1027"/>
      <c r="F144" s="1027"/>
      <c r="G144" s="1027"/>
      <c r="H144" s="1028"/>
      <c r="I144" s="1028"/>
      <c r="J144" s="1028"/>
      <c r="K144" s="1028"/>
      <c r="L144" s="1028"/>
      <c r="M144" s="1027"/>
      <c r="N144" s="1027"/>
      <c r="O144" s="1027"/>
      <c r="P144" s="1027"/>
      <c r="Q144" s="1027"/>
      <c r="R144" s="1097"/>
      <c r="S144" s="1097"/>
      <c r="T144" s="1097"/>
      <c r="U144" s="1027"/>
      <c r="V144" s="1027"/>
      <c r="W144" s="1906"/>
      <c r="X144" s="165"/>
      <c r="Y144" s="1141"/>
      <c r="Z144" s="1147"/>
      <c r="AA144" s="849"/>
      <c r="AB144" s="849"/>
      <c r="AC144" s="849"/>
      <c r="AD144" s="849"/>
      <c r="AE144" s="849"/>
      <c r="AF144" s="849"/>
      <c r="AG144" s="849"/>
      <c r="AH144" s="1148"/>
      <c r="AI144" s="1144"/>
      <c r="AJ144" s="849"/>
      <c r="AK144" s="849"/>
      <c r="AL144" s="849"/>
      <c r="AM144" s="849"/>
      <c r="AN144" s="1153"/>
      <c r="AO144" s="1158"/>
      <c r="AP144" s="1197"/>
    </row>
    <row r="145" spans="1:44" s="161" customFormat="1" ht="24.95" customHeight="1">
      <c r="A145" s="887" t="s">
        <v>2579</v>
      </c>
      <c r="B145" s="13" t="s">
        <v>2597</v>
      </c>
      <c r="C145" s="329" t="s">
        <v>1319</v>
      </c>
      <c r="D145" s="1013"/>
      <c r="E145" s="1013" t="s">
        <v>1664</v>
      </c>
      <c r="F145" s="1029" t="s">
        <v>1401</v>
      </c>
      <c r="G145" s="1029">
        <v>3.15</v>
      </c>
      <c r="H145" s="1042" t="s">
        <v>1194</v>
      </c>
      <c r="I145" s="1042" t="s">
        <v>1237</v>
      </c>
      <c r="J145" s="1043"/>
      <c r="K145" s="1043"/>
      <c r="L145" s="1043"/>
      <c r="M145" s="1029" t="s">
        <v>39</v>
      </c>
      <c r="N145" s="1029"/>
      <c r="O145" s="1029" t="s">
        <v>14</v>
      </c>
      <c r="P145" s="874"/>
      <c r="Q145" s="874"/>
      <c r="R145" s="1099"/>
      <c r="S145" s="1099"/>
      <c r="T145" s="1105" t="s">
        <v>34</v>
      </c>
      <c r="U145" s="1013" t="s">
        <v>16</v>
      </c>
      <c r="V145" s="1029" t="s">
        <v>21</v>
      </c>
      <c r="W145" s="1907"/>
      <c r="X145" s="893"/>
      <c r="Y145" s="1180"/>
      <c r="Z145" s="1149"/>
      <c r="AA145" s="850"/>
      <c r="AB145" s="850"/>
      <c r="AC145" s="850"/>
      <c r="AD145" s="850"/>
      <c r="AE145" s="850"/>
      <c r="AF145" s="850"/>
      <c r="AG145" s="850"/>
      <c r="AH145" s="1150"/>
      <c r="AI145" s="1145"/>
      <c r="AJ145" s="850">
        <v>-21.641015056000001</v>
      </c>
      <c r="AK145" s="850"/>
      <c r="AL145" s="850">
        <v>-21.165778155999998</v>
      </c>
      <c r="AM145" s="850"/>
      <c r="AN145" s="1154">
        <v>-21.352690696</v>
      </c>
      <c r="AO145" s="1159" t="s">
        <v>12116</v>
      </c>
      <c r="AP145" s="1222"/>
      <c r="AQ145" s="160"/>
      <c r="AR145" s="160"/>
    </row>
    <row r="146" spans="1:44" s="161" customFormat="1" ht="24.95" customHeight="1">
      <c r="A146" s="1011" t="s">
        <v>2580</v>
      </c>
      <c r="B146" s="301" t="s">
        <v>2597</v>
      </c>
      <c r="C146" s="328" t="s">
        <v>1320</v>
      </c>
      <c r="D146" s="1012"/>
      <c r="E146" s="1012" t="s">
        <v>1664</v>
      </c>
      <c r="F146" s="1032" t="s">
        <v>1401</v>
      </c>
      <c r="G146" s="1032">
        <v>3.15</v>
      </c>
      <c r="H146" s="1040" t="s">
        <v>1194</v>
      </c>
      <c r="I146" s="1040" t="s">
        <v>1237</v>
      </c>
      <c r="J146" s="1041"/>
      <c r="K146" s="1041"/>
      <c r="L146" s="1041"/>
      <c r="M146" s="1032" t="s">
        <v>39</v>
      </c>
      <c r="N146" s="1032"/>
      <c r="O146" s="1032" t="s">
        <v>14</v>
      </c>
      <c r="P146" s="1103"/>
      <c r="Q146" s="1103"/>
      <c r="R146" s="1100"/>
      <c r="S146" s="1100"/>
      <c r="T146" s="1104" t="s">
        <v>34</v>
      </c>
      <c r="U146" s="1012" t="s">
        <v>16</v>
      </c>
      <c r="V146" s="1032" t="s">
        <v>21</v>
      </c>
      <c r="W146" s="1908"/>
      <c r="X146" s="892"/>
      <c r="Y146" s="1181"/>
      <c r="Z146" s="1151"/>
      <c r="AA146" s="851"/>
      <c r="AB146" s="851"/>
      <c r="AC146" s="851"/>
      <c r="AD146" s="851"/>
      <c r="AE146" s="851"/>
      <c r="AF146" s="851"/>
      <c r="AG146" s="851"/>
      <c r="AH146" s="1152"/>
      <c r="AI146" s="1146"/>
      <c r="AJ146" s="851">
        <v>-36.761121746999997</v>
      </c>
      <c r="AK146" s="851"/>
      <c r="AL146" s="851">
        <v>-36.016157147000001</v>
      </c>
      <c r="AM146" s="851"/>
      <c r="AN146" s="1155">
        <v>-37.478418347000002</v>
      </c>
      <c r="AO146" s="1160" t="s">
        <v>12117</v>
      </c>
      <c r="AP146" s="1223"/>
      <c r="AQ146" s="160"/>
      <c r="AR146" s="160"/>
    </row>
    <row r="147" spans="1:44" s="161" customFormat="1" ht="24.95" customHeight="1">
      <c r="A147" s="887" t="s">
        <v>2581</v>
      </c>
      <c r="B147" s="13" t="s">
        <v>2597</v>
      </c>
      <c r="C147" s="329" t="s">
        <v>1321</v>
      </c>
      <c r="D147" s="1013"/>
      <c r="E147" s="1013" t="s">
        <v>1664</v>
      </c>
      <c r="F147" s="1029" t="s">
        <v>1402</v>
      </c>
      <c r="G147" s="1029">
        <v>3.15</v>
      </c>
      <c r="H147" s="1042" t="s">
        <v>1194</v>
      </c>
      <c r="I147" s="1042" t="s">
        <v>1237</v>
      </c>
      <c r="J147" s="1043"/>
      <c r="K147" s="1043"/>
      <c r="L147" s="1043"/>
      <c r="M147" s="1029" t="s">
        <v>39</v>
      </c>
      <c r="N147" s="1029"/>
      <c r="O147" s="1029" t="s">
        <v>14</v>
      </c>
      <c r="P147" s="874"/>
      <c r="Q147" s="874"/>
      <c r="R147" s="1099"/>
      <c r="S147" s="1099"/>
      <c r="T147" s="1105" t="s">
        <v>34</v>
      </c>
      <c r="U147" s="1013" t="s">
        <v>16</v>
      </c>
      <c r="V147" s="1029" t="s">
        <v>21</v>
      </c>
      <c r="W147" s="1907"/>
      <c r="X147" s="893"/>
      <c r="Y147" s="1180"/>
      <c r="Z147" s="1149"/>
      <c r="AA147" s="850"/>
      <c r="AB147" s="850"/>
      <c r="AC147" s="850"/>
      <c r="AD147" s="850"/>
      <c r="AE147" s="850"/>
      <c r="AF147" s="850"/>
      <c r="AG147" s="850"/>
      <c r="AH147" s="1150"/>
      <c r="AI147" s="1145"/>
      <c r="AJ147" s="850">
        <v>-21.641015056000001</v>
      </c>
      <c r="AK147" s="850"/>
      <c r="AL147" s="850">
        <v>-21.165778155999998</v>
      </c>
      <c r="AM147" s="850"/>
      <c r="AN147" s="1154">
        <v>-21.352690696</v>
      </c>
      <c r="AO147" s="1159" t="s">
        <v>12116</v>
      </c>
      <c r="AP147" s="1222"/>
      <c r="AQ147" s="160"/>
      <c r="AR147" s="160"/>
    </row>
    <row r="148" spans="1:44" s="161" customFormat="1" ht="24.95" customHeight="1">
      <c r="A148" s="1011" t="s">
        <v>2582</v>
      </c>
      <c r="B148" s="301" t="s">
        <v>2597</v>
      </c>
      <c r="C148" s="328" t="s">
        <v>1322</v>
      </c>
      <c r="D148" s="1012"/>
      <c r="E148" s="1012" t="s">
        <v>1664</v>
      </c>
      <c r="F148" s="1032" t="s">
        <v>1402</v>
      </c>
      <c r="G148" s="1032">
        <v>3.15</v>
      </c>
      <c r="H148" s="1040" t="s">
        <v>1194</v>
      </c>
      <c r="I148" s="1040" t="s">
        <v>1237</v>
      </c>
      <c r="J148" s="1041"/>
      <c r="K148" s="1041"/>
      <c r="L148" s="1041"/>
      <c r="M148" s="1032" t="s">
        <v>39</v>
      </c>
      <c r="N148" s="1032"/>
      <c r="O148" s="1032" t="s">
        <v>14</v>
      </c>
      <c r="P148" s="1103"/>
      <c r="Q148" s="1103"/>
      <c r="R148" s="1100"/>
      <c r="S148" s="1100"/>
      <c r="T148" s="1104" t="s">
        <v>34</v>
      </c>
      <c r="U148" s="1012" t="s">
        <v>16</v>
      </c>
      <c r="V148" s="1032" t="s">
        <v>21</v>
      </c>
      <c r="W148" s="1908"/>
      <c r="X148" s="892"/>
      <c r="Y148" s="1181"/>
      <c r="Z148" s="1151"/>
      <c r="AA148" s="851"/>
      <c r="AB148" s="851"/>
      <c r="AC148" s="851"/>
      <c r="AD148" s="851"/>
      <c r="AE148" s="851"/>
      <c r="AF148" s="851"/>
      <c r="AG148" s="851"/>
      <c r="AH148" s="1152"/>
      <c r="AI148" s="1146"/>
      <c r="AJ148" s="851">
        <v>-36.761121746999997</v>
      </c>
      <c r="AK148" s="851"/>
      <c r="AL148" s="851">
        <v>-36.016157147000001</v>
      </c>
      <c r="AM148" s="851"/>
      <c r="AN148" s="1155">
        <v>-37.478418347000002</v>
      </c>
      <c r="AO148" s="1160" t="s">
        <v>12117</v>
      </c>
      <c r="AP148" s="1223"/>
      <c r="AQ148" s="160"/>
      <c r="AR148" s="160"/>
    </row>
    <row r="149" spans="1:44" s="161" customFormat="1" ht="24.95" customHeight="1">
      <c r="A149" s="887" t="s">
        <v>2583</v>
      </c>
      <c r="B149" s="13" t="s">
        <v>2597</v>
      </c>
      <c r="C149" s="329" t="s">
        <v>1323</v>
      </c>
      <c r="D149" s="1013"/>
      <c r="E149" s="1013" t="s">
        <v>1664</v>
      </c>
      <c r="F149" s="1029" t="s">
        <v>93</v>
      </c>
      <c r="G149" s="1029">
        <v>3.15</v>
      </c>
      <c r="H149" s="1042" t="s">
        <v>1194</v>
      </c>
      <c r="I149" s="1042" t="s">
        <v>1237</v>
      </c>
      <c r="J149" s="1043"/>
      <c r="K149" s="1043"/>
      <c r="L149" s="1043"/>
      <c r="M149" s="1029" t="s">
        <v>39</v>
      </c>
      <c r="N149" s="1029"/>
      <c r="O149" s="1029" t="s">
        <v>14</v>
      </c>
      <c r="P149" s="874"/>
      <c r="Q149" s="874"/>
      <c r="R149" s="1099"/>
      <c r="S149" s="1099"/>
      <c r="T149" s="1105" t="s">
        <v>34</v>
      </c>
      <c r="U149" s="1013" t="s">
        <v>16</v>
      </c>
      <c r="V149" s="1029" t="s">
        <v>21</v>
      </c>
      <c r="W149" s="1907"/>
      <c r="X149" s="893"/>
      <c r="Y149" s="1180"/>
      <c r="Z149" s="1149"/>
      <c r="AA149" s="850"/>
      <c r="AB149" s="850"/>
      <c r="AC149" s="850"/>
      <c r="AD149" s="850"/>
      <c r="AE149" s="850"/>
      <c r="AF149" s="850"/>
      <c r="AG149" s="850"/>
      <c r="AH149" s="1150"/>
      <c r="AI149" s="1145"/>
      <c r="AJ149" s="850">
        <v>-32.326293948</v>
      </c>
      <c r="AK149" s="850"/>
      <c r="AL149" s="850">
        <v>-32.266742708000002</v>
      </c>
      <c r="AM149" s="850"/>
      <c r="AN149" s="1154">
        <v>-32.548938747999998</v>
      </c>
      <c r="AO149" s="1159" t="s">
        <v>12118</v>
      </c>
      <c r="AP149" s="1222"/>
      <c r="AQ149" s="160"/>
      <c r="AR149" s="160"/>
    </row>
    <row r="150" spans="1:44" s="161" customFormat="1" ht="24.95" customHeight="1">
      <c r="A150" s="1011" t="s">
        <v>2584</v>
      </c>
      <c r="B150" s="301" t="s">
        <v>2597</v>
      </c>
      <c r="C150" s="328" t="s">
        <v>1324</v>
      </c>
      <c r="D150" s="1012"/>
      <c r="E150" s="1012" t="s">
        <v>1664</v>
      </c>
      <c r="F150" s="1032" t="s">
        <v>93</v>
      </c>
      <c r="G150" s="1032">
        <v>3.15</v>
      </c>
      <c r="H150" s="1040" t="s">
        <v>1194</v>
      </c>
      <c r="I150" s="1040" t="s">
        <v>1237</v>
      </c>
      <c r="J150" s="1041"/>
      <c r="K150" s="1041"/>
      <c r="L150" s="1041"/>
      <c r="M150" s="1032" t="s">
        <v>39</v>
      </c>
      <c r="N150" s="1032"/>
      <c r="O150" s="1032" t="s">
        <v>14</v>
      </c>
      <c r="P150" s="1103"/>
      <c r="Q150" s="1103"/>
      <c r="R150" s="1100"/>
      <c r="S150" s="1100"/>
      <c r="T150" s="1104" t="s">
        <v>34</v>
      </c>
      <c r="U150" s="1012" t="s">
        <v>16</v>
      </c>
      <c r="V150" s="1032" t="s">
        <v>21</v>
      </c>
      <c r="W150" s="1908"/>
      <c r="X150" s="892"/>
      <c r="Y150" s="1181"/>
      <c r="Z150" s="1151"/>
      <c r="AA150" s="851"/>
      <c r="AB150" s="851"/>
      <c r="AC150" s="851"/>
      <c r="AD150" s="851"/>
      <c r="AE150" s="851"/>
      <c r="AF150" s="851"/>
      <c r="AG150" s="851"/>
      <c r="AH150" s="1152"/>
      <c r="AI150" s="1146"/>
      <c r="AJ150" s="851">
        <v>-72.731143954000004</v>
      </c>
      <c r="AK150" s="851"/>
      <c r="AL150" s="851">
        <v>-72.672901154000002</v>
      </c>
      <c r="AM150" s="851"/>
      <c r="AN150" s="1155">
        <v>-72.697368624000006</v>
      </c>
      <c r="AO150" s="1160" t="s">
        <v>12119</v>
      </c>
      <c r="AP150" s="1223"/>
      <c r="AQ150" s="160"/>
      <c r="AR150" s="160"/>
    </row>
    <row r="151" spans="1:44" s="161" customFormat="1" ht="24.95" customHeight="1">
      <c r="A151" s="887" t="s">
        <v>2585</v>
      </c>
      <c r="B151" s="13" t="s">
        <v>2597</v>
      </c>
      <c r="C151" s="329" t="s">
        <v>1323</v>
      </c>
      <c r="D151" s="1013"/>
      <c r="E151" s="1013" t="s">
        <v>1664</v>
      </c>
      <c r="F151" s="1029" t="s">
        <v>1403</v>
      </c>
      <c r="G151" s="1029">
        <v>3.15</v>
      </c>
      <c r="H151" s="1042" t="s">
        <v>1194</v>
      </c>
      <c r="I151" s="1042" t="s">
        <v>1237</v>
      </c>
      <c r="J151" s="1043"/>
      <c r="K151" s="1043"/>
      <c r="L151" s="1043"/>
      <c r="M151" s="1029" t="s">
        <v>39</v>
      </c>
      <c r="N151" s="1029"/>
      <c r="O151" s="1029" t="s">
        <v>14</v>
      </c>
      <c r="P151" s="874"/>
      <c r="Q151" s="874"/>
      <c r="R151" s="1099"/>
      <c r="S151" s="1099"/>
      <c r="T151" s="1105" t="s">
        <v>34</v>
      </c>
      <c r="U151" s="1013" t="s">
        <v>16</v>
      </c>
      <c r="V151" s="1029" t="s">
        <v>21</v>
      </c>
      <c r="W151" s="1907"/>
      <c r="X151" s="893"/>
      <c r="Y151" s="1180"/>
      <c r="Z151" s="1149"/>
      <c r="AA151" s="850"/>
      <c r="AB151" s="850"/>
      <c r="AC151" s="850"/>
      <c r="AD151" s="850"/>
      <c r="AE151" s="850"/>
      <c r="AF151" s="850"/>
      <c r="AG151" s="850"/>
      <c r="AH151" s="1150"/>
      <c r="AI151" s="1145"/>
      <c r="AJ151" s="850">
        <v>-25.977171894000001</v>
      </c>
      <c r="AK151" s="850"/>
      <c r="AL151" s="850">
        <v>-25.930274013999998</v>
      </c>
      <c r="AM151" s="850"/>
      <c r="AN151" s="1154">
        <v>-25.732747073999999</v>
      </c>
      <c r="AO151" s="1159" t="s">
        <v>12120</v>
      </c>
      <c r="AP151" s="1222"/>
      <c r="AQ151" s="160"/>
      <c r="AR151" s="160"/>
    </row>
    <row r="152" spans="1:44" s="161" customFormat="1" ht="24.95" customHeight="1">
      <c r="A152" s="1011" t="s">
        <v>2586</v>
      </c>
      <c r="B152" s="301" t="s">
        <v>2597</v>
      </c>
      <c r="C152" s="328" t="s">
        <v>1324</v>
      </c>
      <c r="D152" s="1012"/>
      <c r="E152" s="1012" t="s">
        <v>1664</v>
      </c>
      <c r="F152" s="1032" t="s">
        <v>1403</v>
      </c>
      <c r="G152" s="1032">
        <v>3.15</v>
      </c>
      <c r="H152" s="1040" t="s">
        <v>1194</v>
      </c>
      <c r="I152" s="1040" t="s">
        <v>1237</v>
      </c>
      <c r="J152" s="1041"/>
      <c r="K152" s="1041"/>
      <c r="L152" s="1041"/>
      <c r="M152" s="1032" t="s">
        <v>39</v>
      </c>
      <c r="N152" s="1032"/>
      <c r="O152" s="1032" t="s">
        <v>14</v>
      </c>
      <c r="P152" s="1103"/>
      <c r="Q152" s="1103"/>
      <c r="R152" s="1100"/>
      <c r="S152" s="1100"/>
      <c r="T152" s="1104" t="s">
        <v>34</v>
      </c>
      <c r="U152" s="1012" t="s">
        <v>16</v>
      </c>
      <c r="V152" s="1032" t="s">
        <v>21</v>
      </c>
      <c r="W152" s="1908"/>
      <c r="X152" s="892"/>
      <c r="Y152" s="1181"/>
      <c r="Z152" s="1151"/>
      <c r="AA152" s="851"/>
      <c r="AB152" s="851"/>
      <c r="AC152" s="851"/>
      <c r="AD152" s="851"/>
      <c r="AE152" s="851"/>
      <c r="AF152" s="851"/>
      <c r="AG152" s="851"/>
      <c r="AH152" s="1152"/>
      <c r="AI152" s="1146"/>
      <c r="AJ152" s="851">
        <v>-58.384166704000002</v>
      </c>
      <c r="AK152" s="851"/>
      <c r="AL152" s="851">
        <v>-61.131050104000003</v>
      </c>
      <c r="AM152" s="851"/>
      <c r="AN152" s="1155">
        <v>-60.070056903999998</v>
      </c>
      <c r="AO152" s="1160" t="s">
        <v>12121</v>
      </c>
      <c r="AP152" s="1223"/>
      <c r="AQ152" s="160"/>
      <c r="AR152" s="160"/>
    </row>
    <row r="153" spans="1:44" s="161" customFormat="1" ht="24.95" customHeight="1">
      <c r="A153" s="887" t="s">
        <v>2587</v>
      </c>
      <c r="B153" s="13" t="s">
        <v>2597</v>
      </c>
      <c r="C153" s="329" t="s">
        <v>1325</v>
      </c>
      <c r="D153" s="1013"/>
      <c r="E153" s="1013" t="s">
        <v>1664</v>
      </c>
      <c r="F153" s="1029" t="s">
        <v>1404</v>
      </c>
      <c r="G153" s="1029">
        <v>3.15</v>
      </c>
      <c r="H153" s="1042" t="s">
        <v>1194</v>
      </c>
      <c r="I153" s="1042" t="s">
        <v>1237</v>
      </c>
      <c r="J153" s="1043"/>
      <c r="K153" s="1043"/>
      <c r="L153" s="1043"/>
      <c r="M153" s="1029" t="s">
        <v>39</v>
      </c>
      <c r="N153" s="1029"/>
      <c r="O153" s="1029" t="s">
        <v>14</v>
      </c>
      <c r="P153" s="874"/>
      <c r="Q153" s="874"/>
      <c r="R153" s="1099"/>
      <c r="S153" s="1099"/>
      <c r="T153" s="1099" t="s">
        <v>34</v>
      </c>
      <c r="U153" s="1013" t="s">
        <v>16</v>
      </c>
      <c r="V153" s="1029" t="s">
        <v>21</v>
      </c>
      <c r="W153" s="1907"/>
      <c r="X153" s="893"/>
      <c r="Y153" s="1180"/>
      <c r="Z153" s="1149"/>
      <c r="AA153" s="850"/>
      <c r="AB153" s="850"/>
      <c r="AC153" s="850"/>
      <c r="AD153" s="850"/>
      <c r="AE153" s="850"/>
      <c r="AF153" s="850"/>
      <c r="AG153" s="850"/>
      <c r="AH153" s="1150"/>
      <c r="AI153" s="1145"/>
      <c r="AJ153" s="850">
        <v>-53.396040919999997</v>
      </c>
      <c r="AK153" s="850"/>
      <c r="AL153" s="850">
        <v>-54.061526299999997</v>
      </c>
      <c r="AM153" s="850"/>
      <c r="AN153" s="1154">
        <v>-54.212817200000003</v>
      </c>
      <c r="AO153" s="1159" t="s">
        <v>12122</v>
      </c>
      <c r="AP153" s="1222"/>
      <c r="AQ153" s="160"/>
      <c r="AR153" s="160"/>
    </row>
    <row r="154" spans="1:44" s="161" customFormat="1" ht="24.95" customHeight="1">
      <c r="A154" s="1011" t="s">
        <v>2588</v>
      </c>
      <c r="B154" s="301" t="s">
        <v>2597</v>
      </c>
      <c r="C154" s="328" t="s">
        <v>1326</v>
      </c>
      <c r="D154" s="1012"/>
      <c r="E154" s="1012" t="s">
        <v>1664</v>
      </c>
      <c r="F154" s="1032" t="s">
        <v>1404</v>
      </c>
      <c r="G154" s="1032">
        <v>3.15</v>
      </c>
      <c r="H154" s="1040" t="s">
        <v>1194</v>
      </c>
      <c r="I154" s="1040" t="s">
        <v>1237</v>
      </c>
      <c r="J154" s="1041"/>
      <c r="K154" s="1041"/>
      <c r="L154" s="1041"/>
      <c r="M154" s="1032" t="s">
        <v>39</v>
      </c>
      <c r="N154" s="1032"/>
      <c r="O154" s="1032" t="s">
        <v>14</v>
      </c>
      <c r="P154" s="1103"/>
      <c r="Q154" s="1103"/>
      <c r="R154" s="1100"/>
      <c r="S154" s="1100"/>
      <c r="T154" s="1100" t="s">
        <v>34</v>
      </c>
      <c r="U154" s="1012" t="s">
        <v>16</v>
      </c>
      <c r="V154" s="1032" t="s">
        <v>21</v>
      </c>
      <c r="W154" s="1908"/>
      <c r="X154" s="892"/>
      <c r="Y154" s="1181"/>
      <c r="Z154" s="1151"/>
      <c r="AA154" s="851"/>
      <c r="AB154" s="851"/>
      <c r="AC154" s="851"/>
      <c r="AD154" s="851"/>
      <c r="AE154" s="851"/>
      <c r="AF154" s="851"/>
      <c r="AG154" s="851"/>
      <c r="AH154" s="1152"/>
      <c r="AI154" s="1146"/>
      <c r="AJ154" s="851">
        <v>-72.688903812999996</v>
      </c>
      <c r="AK154" s="851"/>
      <c r="AL154" s="851">
        <v>-72.605895993000004</v>
      </c>
      <c r="AM154" s="851"/>
      <c r="AN154" s="1155">
        <v>-72.628471372999996</v>
      </c>
      <c r="AO154" s="1160" t="s">
        <v>12123</v>
      </c>
      <c r="AP154" s="1223"/>
      <c r="AQ154" s="160"/>
      <c r="AR154" s="160"/>
    </row>
    <row r="155" spans="1:44" s="161" customFormat="1" ht="24.95" customHeight="1">
      <c r="A155" s="887" t="s">
        <v>2589</v>
      </c>
      <c r="B155" s="13" t="s">
        <v>2597</v>
      </c>
      <c r="C155" s="329" t="s">
        <v>1325</v>
      </c>
      <c r="D155" s="1013"/>
      <c r="E155" s="1013" t="s">
        <v>1664</v>
      </c>
      <c r="F155" s="1029" t="s">
        <v>1405</v>
      </c>
      <c r="G155" s="1029">
        <v>3.15</v>
      </c>
      <c r="H155" s="1042" t="s">
        <v>1194</v>
      </c>
      <c r="I155" s="1042" t="s">
        <v>1237</v>
      </c>
      <c r="J155" s="1043"/>
      <c r="K155" s="1043"/>
      <c r="L155" s="1043"/>
      <c r="M155" s="1029" t="s">
        <v>39</v>
      </c>
      <c r="N155" s="1029"/>
      <c r="O155" s="1029" t="s">
        <v>14</v>
      </c>
      <c r="P155" s="874"/>
      <c r="Q155" s="874"/>
      <c r="R155" s="1099"/>
      <c r="S155" s="1099"/>
      <c r="T155" s="1099" t="s">
        <v>34</v>
      </c>
      <c r="U155" s="1013" t="s">
        <v>16</v>
      </c>
      <c r="V155" s="1029" t="s">
        <v>21</v>
      </c>
      <c r="W155" s="1907"/>
      <c r="X155" s="893"/>
      <c r="Y155" s="1180"/>
      <c r="Z155" s="1149"/>
      <c r="AA155" s="850"/>
      <c r="AB155" s="850"/>
      <c r="AC155" s="850"/>
      <c r="AD155" s="850"/>
      <c r="AE155" s="850"/>
      <c r="AF155" s="850"/>
      <c r="AG155" s="850"/>
      <c r="AH155" s="1150"/>
      <c r="AI155" s="1145"/>
      <c r="AJ155" s="850">
        <v>-26.597635261000001</v>
      </c>
      <c r="AK155" s="850"/>
      <c r="AL155" s="850">
        <v>-26.021408071</v>
      </c>
      <c r="AM155" s="850"/>
      <c r="AN155" s="1154">
        <v>-26.834909431</v>
      </c>
      <c r="AO155" s="1159" t="s">
        <v>12124</v>
      </c>
      <c r="AP155" s="1222"/>
      <c r="AQ155" s="160"/>
      <c r="AR155" s="160"/>
    </row>
    <row r="156" spans="1:44" s="161" customFormat="1" ht="24.95" customHeight="1">
      <c r="A156" s="1011" t="s">
        <v>2590</v>
      </c>
      <c r="B156" s="301" t="s">
        <v>2597</v>
      </c>
      <c r="C156" s="328" t="s">
        <v>1326</v>
      </c>
      <c r="D156" s="1012"/>
      <c r="E156" s="1012" t="s">
        <v>1664</v>
      </c>
      <c r="F156" s="1032" t="s">
        <v>1405</v>
      </c>
      <c r="G156" s="1032">
        <v>3.15</v>
      </c>
      <c r="H156" s="1040" t="s">
        <v>1194</v>
      </c>
      <c r="I156" s="1040" t="s">
        <v>1237</v>
      </c>
      <c r="J156" s="1041"/>
      <c r="K156" s="1041"/>
      <c r="L156" s="1041"/>
      <c r="M156" s="1032" t="s">
        <v>39</v>
      </c>
      <c r="N156" s="1032"/>
      <c r="O156" s="1032" t="s">
        <v>14</v>
      </c>
      <c r="P156" s="1103"/>
      <c r="Q156" s="1103"/>
      <c r="R156" s="1100"/>
      <c r="S156" s="1100"/>
      <c r="T156" s="1100" t="s">
        <v>34</v>
      </c>
      <c r="U156" s="1012" t="s">
        <v>16</v>
      </c>
      <c r="V156" s="1032" t="s">
        <v>21</v>
      </c>
      <c r="W156" s="1908"/>
      <c r="X156" s="892"/>
      <c r="Y156" s="1181"/>
      <c r="Z156" s="1151"/>
      <c r="AA156" s="851"/>
      <c r="AB156" s="851"/>
      <c r="AC156" s="851"/>
      <c r="AD156" s="851"/>
      <c r="AE156" s="851"/>
      <c r="AF156" s="851"/>
      <c r="AG156" s="851"/>
      <c r="AH156" s="1152"/>
      <c r="AI156" s="1146"/>
      <c r="AJ156" s="851">
        <v>-37.078011514000004</v>
      </c>
      <c r="AK156" s="851"/>
      <c r="AL156" s="851">
        <v>-36.856072423999997</v>
      </c>
      <c r="AM156" s="851"/>
      <c r="AN156" s="1155">
        <v>-37.283360483999999</v>
      </c>
      <c r="AO156" s="1160" t="s">
        <v>12125</v>
      </c>
      <c r="AP156" s="1223"/>
      <c r="AQ156" s="160"/>
      <c r="AR156" s="160"/>
    </row>
    <row r="157" spans="1:44" s="161" customFormat="1" ht="24.95" customHeight="1">
      <c r="A157" s="887" t="s">
        <v>2591</v>
      </c>
      <c r="B157" s="13" t="s">
        <v>2597</v>
      </c>
      <c r="C157" s="329" t="s">
        <v>1327</v>
      </c>
      <c r="D157" s="1013"/>
      <c r="E157" s="1013" t="s">
        <v>1664</v>
      </c>
      <c r="F157" s="1029" t="s">
        <v>1406</v>
      </c>
      <c r="G157" s="1029">
        <v>3.15</v>
      </c>
      <c r="H157" s="1042" t="s">
        <v>1194</v>
      </c>
      <c r="I157" s="1042" t="s">
        <v>1237</v>
      </c>
      <c r="J157" s="1043"/>
      <c r="K157" s="1043"/>
      <c r="L157" s="1043"/>
      <c r="M157" s="1029" t="s">
        <v>39</v>
      </c>
      <c r="N157" s="1029"/>
      <c r="O157" s="1029" t="s">
        <v>14</v>
      </c>
      <c r="P157" s="874"/>
      <c r="Q157" s="874"/>
      <c r="R157" s="1099"/>
      <c r="S157" s="1099"/>
      <c r="T157" s="1099" t="s">
        <v>34</v>
      </c>
      <c r="U157" s="1013" t="s">
        <v>16</v>
      </c>
      <c r="V157" s="1029" t="s">
        <v>21</v>
      </c>
      <c r="W157" s="1907"/>
      <c r="X157" s="893"/>
      <c r="Y157" s="1180"/>
      <c r="Z157" s="1149"/>
      <c r="AA157" s="850"/>
      <c r="AB157" s="850"/>
      <c r="AC157" s="850"/>
      <c r="AD157" s="850"/>
      <c r="AE157" s="850"/>
      <c r="AF157" s="850"/>
      <c r="AG157" s="850"/>
      <c r="AH157" s="1150"/>
      <c r="AI157" s="1145"/>
      <c r="AJ157" s="850">
        <v>-38.654459969999998</v>
      </c>
      <c r="AK157" s="850"/>
      <c r="AL157" s="850">
        <v>-38.479174630000003</v>
      </c>
      <c r="AM157" s="850"/>
      <c r="AN157" s="1154">
        <v>-38.940947549999997</v>
      </c>
      <c r="AO157" s="1159" t="s">
        <v>12126</v>
      </c>
      <c r="AP157" s="1222"/>
      <c r="AQ157" s="160"/>
      <c r="AR157" s="160"/>
    </row>
    <row r="158" spans="1:44" s="161" customFormat="1" ht="24.95" customHeight="1">
      <c r="A158" s="1011" t="s">
        <v>2592</v>
      </c>
      <c r="B158" s="301" t="s">
        <v>2597</v>
      </c>
      <c r="C158" s="328" t="s">
        <v>1328</v>
      </c>
      <c r="D158" s="1012"/>
      <c r="E158" s="1012" t="s">
        <v>1664</v>
      </c>
      <c r="F158" s="1032" t="s">
        <v>1406</v>
      </c>
      <c r="G158" s="1032">
        <v>3.15</v>
      </c>
      <c r="H158" s="1040" t="s">
        <v>1194</v>
      </c>
      <c r="I158" s="1040" t="s">
        <v>1237</v>
      </c>
      <c r="J158" s="1041"/>
      <c r="K158" s="1041"/>
      <c r="L158" s="1041"/>
      <c r="M158" s="1032" t="s">
        <v>39</v>
      </c>
      <c r="N158" s="1032"/>
      <c r="O158" s="1032" t="s">
        <v>14</v>
      </c>
      <c r="P158" s="1103"/>
      <c r="Q158" s="1103"/>
      <c r="R158" s="1100"/>
      <c r="S158" s="1100"/>
      <c r="T158" s="1100" t="s">
        <v>34</v>
      </c>
      <c r="U158" s="1012" t="s">
        <v>16</v>
      </c>
      <c r="V158" s="1032" t="s">
        <v>21</v>
      </c>
      <c r="W158" s="1908"/>
      <c r="X158" s="892"/>
      <c r="Y158" s="1181"/>
      <c r="Z158" s="1151"/>
      <c r="AA158" s="851"/>
      <c r="AB158" s="851"/>
      <c r="AC158" s="851"/>
      <c r="AD158" s="851"/>
      <c r="AE158" s="851"/>
      <c r="AF158" s="851"/>
      <c r="AG158" s="851"/>
      <c r="AH158" s="1152"/>
      <c r="AI158" s="1146"/>
      <c r="AJ158" s="851">
        <v>-72.631145480000001</v>
      </c>
      <c r="AK158" s="851"/>
      <c r="AL158" s="851">
        <v>-72.541584020000002</v>
      </c>
      <c r="AM158" s="851"/>
      <c r="AN158" s="1155">
        <v>-72.538860319999998</v>
      </c>
      <c r="AO158" s="1160" t="s">
        <v>12127</v>
      </c>
      <c r="AP158" s="1223"/>
      <c r="AQ158" s="160"/>
      <c r="AR158" s="160"/>
    </row>
    <row r="159" spans="1:44" s="161" customFormat="1" ht="24.95" customHeight="1">
      <c r="A159" s="887" t="s">
        <v>2593</v>
      </c>
      <c r="B159" s="13" t="s">
        <v>2597</v>
      </c>
      <c r="C159" s="329" t="s">
        <v>1327</v>
      </c>
      <c r="D159" s="1013"/>
      <c r="E159" s="1013" t="s">
        <v>1664</v>
      </c>
      <c r="F159" s="1029" t="s">
        <v>1407</v>
      </c>
      <c r="G159" s="1029">
        <v>3.15</v>
      </c>
      <c r="H159" s="1042" t="s">
        <v>1194</v>
      </c>
      <c r="I159" s="1042" t="s">
        <v>1237</v>
      </c>
      <c r="J159" s="1043"/>
      <c r="K159" s="1043"/>
      <c r="L159" s="1043"/>
      <c r="M159" s="1029" t="s">
        <v>39</v>
      </c>
      <c r="N159" s="1029"/>
      <c r="O159" s="1029" t="s">
        <v>14</v>
      </c>
      <c r="P159" s="874"/>
      <c r="Q159" s="874"/>
      <c r="R159" s="1099"/>
      <c r="S159" s="1099"/>
      <c r="T159" s="1099" t="s">
        <v>34</v>
      </c>
      <c r="U159" s="1013" t="s">
        <v>16</v>
      </c>
      <c r="V159" s="1029" t="s">
        <v>21</v>
      </c>
      <c r="W159" s="1907"/>
      <c r="X159" s="893"/>
      <c r="Y159" s="1180"/>
      <c r="Z159" s="1149"/>
      <c r="AA159" s="850"/>
      <c r="AB159" s="850"/>
      <c r="AC159" s="850"/>
      <c r="AD159" s="850"/>
      <c r="AE159" s="850"/>
      <c r="AF159" s="850"/>
      <c r="AG159" s="850"/>
      <c r="AH159" s="1150"/>
      <c r="AI159" s="1145"/>
      <c r="AJ159" s="850">
        <v>-31.315893177</v>
      </c>
      <c r="AK159" s="850"/>
      <c r="AL159" s="850">
        <v>-31.046979907000001</v>
      </c>
      <c r="AM159" s="850"/>
      <c r="AN159" s="1154">
        <v>-31.259073257000001</v>
      </c>
      <c r="AO159" s="1159" t="s">
        <v>12128</v>
      </c>
      <c r="AP159" s="1222"/>
      <c r="AQ159" s="160"/>
      <c r="AR159" s="160"/>
    </row>
    <row r="160" spans="1:44" s="161" customFormat="1" ht="24.95" customHeight="1">
      <c r="A160" s="1011" t="s">
        <v>2594</v>
      </c>
      <c r="B160" s="301" t="s">
        <v>2597</v>
      </c>
      <c r="C160" s="328" t="s">
        <v>1328</v>
      </c>
      <c r="D160" s="1012"/>
      <c r="E160" s="1012" t="s">
        <v>1664</v>
      </c>
      <c r="F160" s="1032" t="s">
        <v>1407</v>
      </c>
      <c r="G160" s="1032">
        <v>3.15</v>
      </c>
      <c r="H160" s="1040" t="s">
        <v>1194</v>
      </c>
      <c r="I160" s="1040" t="s">
        <v>1237</v>
      </c>
      <c r="J160" s="1041"/>
      <c r="K160" s="1041"/>
      <c r="L160" s="1041"/>
      <c r="M160" s="1032" t="s">
        <v>39</v>
      </c>
      <c r="N160" s="1032"/>
      <c r="O160" s="1032" t="s">
        <v>14</v>
      </c>
      <c r="P160" s="1103"/>
      <c r="Q160" s="1103"/>
      <c r="R160" s="1100"/>
      <c r="S160" s="1100"/>
      <c r="T160" s="1100" t="s">
        <v>34</v>
      </c>
      <c r="U160" s="1012" t="s">
        <v>16</v>
      </c>
      <c r="V160" s="1032" t="s">
        <v>21</v>
      </c>
      <c r="W160" s="1908"/>
      <c r="X160" s="892"/>
      <c r="Y160" s="1181"/>
      <c r="Z160" s="1151"/>
      <c r="AA160" s="851"/>
      <c r="AB160" s="851"/>
      <c r="AC160" s="851"/>
      <c r="AD160" s="851"/>
      <c r="AE160" s="851"/>
      <c r="AF160" s="851"/>
      <c r="AG160" s="851"/>
      <c r="AH160" s="1152"/>
      <c r="AI160" s="1146"/>
      <c r="AJ160" s="851">
        <v>-24.929736146</v>
      </c>
      <c r="AK160" s="851"/>
      <c r="AL160" s="851">
        <v>-24.777686125999999</v>
      </c>
      <c r="AM160" s="851"/>
      <c r="AN160" s="1155">
        <v>-24.966858865999999</v>
      </c>
      <c r="AO160" s="1160" t="s">
        <v>12129</v>
      </c>
      <c r="AP160" s="1223"/>
      <c r="AQ160" s="160"/>
      <c r="AR160" s="160"/>
    </row>
    <row r="161" spans="1:44" s="161" customFormat="1" ht="24.95" customHeight="1">
      <c r="A161" s="887" t="s">
        <v>2595</v>
      </c>
      <c r="B161" s="13" t="s">
        <v>2597</v>
      </c>
      <c r="C161" s="329" t="s">
        <v>1329</v>
      </c>
      <c r="D161" s="1013"/>
      <c r="E161" s="1013" t="s">
        <v>1664</v>
      </c>
      <c r="F161" s="1029" t="s">
        <v>60</v>
      </c>
      <c r="G161" s="1029">
        <v>3.15</v>
      </c>
      <c r="H161" s="1042" t="s">
        <v>1194</v>
      </c>
      <c r="I161" s="1042" t="s">
        <v>1237</v>
      </c>
      <c r="J161" s="1043"/>
      <c r="K161" s="1043"/>
      <c r="L161" s="1043"/>
      <c r="M161" s="1029" t="s">
        <v>39</v>
      </c>
      <c r="N161" s="1029"/>
      <c r="O161" s="1029" t="s">
        <v>14</v>
      </c>
      <c r="P161" s="874"/>
      <c r="Q161" s="874"/>
      <c r="R161" s="1099"/>
      <c r="S161" s="1099"/>
      <c r="T161" s="1099" t="s">
        <v>34</v>
      </c>
      <c r="U161" s="1013" t="s">
        <v>16</v>
      </c>
      <c r="V161" s="1029" t="s">
        <v>21</v>
      </c>
      <c r="W161" s="1907"/>
      <c r="X161" s="893"/>
      <c r="Y161" s="1180"/>
      <c r="Z161" s="1149"/>
      <c r="AA161" s="850"/>
      <c r="AB161" s="850"/>
      <c r="AC161" s="850"/>
      <c r="AD161" s="850"/>
      <c r="AE161" s="850"/>
      <c r="AF161" s="850"/>
      <c r="AG161" s="850"/>
      <c r="AH161" s="1150"/>
      <c r="AI161" s="1145"/>
      <c r="AJ161" s="850">
        <v>-26.663731573</v>
      </c>
      <c r="AK161" s="850"/>
      <c r="AL161" s="850">
        <v>-26.466980932999999</v>
      </c>
      <c r="AM161" s="850"/>
      <c r="AN161" s="1154">
        <v>-26.486746783000001</v>
      </c>
      <c r="AO161" s="1159" t="s">
        <v>12130</v>
      </c>
      <c r="AP161" s="1222"/>
      <c r="AQ161" s="160"/>
      <c r="AR161" s="160"/>
    </row>
    <row r="162" spans="1:44" s="161" customFormat="1" ht="24.95" customHeight="1">
      <c r="A162" s="1011" t="s">
        <v>2596</v>
      </c>
      <c r="B162" s="301" t="s">
        <v>2597</v>
      </c>
      <c r="C162" s="306" t="s">
        <v>1330</v>
      </c>
      <c r="D162" s="1012"/>
      <c r="E162" s="1012" t="s">
        <v>1664</v>
      </c>
      <c r="F162" s="1032" t="s">
        <v>60</v>
      </c>
      <c r="G162" s="1032">
        <v>3.15</v>
      </c>
      <c r="H162" s="1040" t="s">
        <v>1194</v>
      </c>
      <c r="I162" s="1040" t="s">
        <v>1237</v>
      </c>
      <c r="J162" s="1041"/>
      <c r="K162" s="1041"/>
      <c r="L162" s="1041"/>
      <c r="M162" s="1032" t="s">
        <v>39</v>
      </c>
      <c r="N162" s="1032"/>
      <c r="O162" s="1032" t="s">
        <v>14</v>
      </c>
      <c r="P162" s="1103"/>
      <c r="Q162" s="1103"/>
      <c r="R162" s="1100"/>
      <c r="S162" s="1100"/>
      <c r="T162" s="1100" t="s">
        <v>34</v>
      </c>
      <c r="U162" s="1012" t="s">
        <v>16</v>
      </c>
      <c r="V162" s="1032" t="s">
        <v>21</v>
      </c>
      <c r="W162" s="1908"/>
      <c r="X162" s="892"/>
      <c r="Y162" s="1181"/>
      <c r="Z162" s="1151"/>
      <c r="AA162" s="851"/>
      <c r="AB162" s="851"/>
      <c r="AC162" s="851"/>
      <c r="AD162" s="851"/>
      <c r="AE162" s="851"/>
      <c r="AF162" s="851"/>
      <c r="AG162" s="851"/>
      <c r="AH162" s="1152"/>
      <c r="AI162" s="1146"/>
      <c r="AJ162" s="851">
        <v>-46.796052928000002</v>
      </c>
      <c r="AK162" s="851"/>
      <c r="AL162" s="851">
        <v>-49.943666448000002</v>
      </c>
      <c r="AM162" s="851"/>
      <c r="AN162" s="1155">
        <v>-50.716409677999998</v>
      </c>
      <c r="AO162" s="1160" t="s">
        <v>12131</v>
      </c>
      <c r="AP162" s="1223"/>
      <c r="AQ162" s="160"/>
      <c r="AR162" s="160"/>
    </row>
    <row r="163" spans="1:44" ht="24.95" customHeight="1"/>
    <row r="164" spans="1:44" ht="24.95" customHeight="1"/>
    <row r="165" spans="1:44" ht="24.95" customHeight="1"/>
    <row r="166" spans="1:44" ht="24.95" customHeight="1"/>
    <row r="167" spans="1:44" ht="24.95" customHeight="1"/>
    <row r="168" spans="1:44" ht="24.95" customHeight="1"/>
    <row r="169" spans="1:44" ht="24.95" customHeight="1"/>
    <row r="170" spans="1:44" ht="24.95" customHeight="1"/>
    <row r="171" spans="1:44" ht="24.95" customHeight="1"/>
    <row r="172" spans="1:44" ht="24.95" customHeight="1"/>
    <row r="173" spans="1:44" ht="24.95" customHeight="1"/>
    <row r="174" spans="1:44" ht="24.95" customHeight="1"/>
    <row r="175" spans="1:44" ht="24.95" customHeight="1"/>
    <row r="176" spans="1:44" ht="24.95" customHeight="1"/>
    <row r="177" ht="24.95" customHeight="1"/>
    <row r="178" ht="24.95" customHeight="1"/>
    <row r="179" ht="24.95" customHeight="1"/>
    <row r="180" ht="24.95" customHeight="1"/>
    <row r="181" ht="24.95" customHeight="1"/>
    <row r="182" ht="24.95" customHeight="1"/>
    <row r="183" ht="24.95" customHeight="1"/>
    <row r="184" ht="24.95" customHeight="1"/>
    <row r="185" ht="24.95" customHeight="1"/>
    <row r="186" ht="24.95" customHeight="1"/>
    <row r="187" ht="24.95" customHeight="1"/>
    <row r="188" ht="24.95" customHeight="1"/>
    <row r="189" ht="24.95" customHeight="1"/>
    <row r="190" ht="24.95" customHeight="1"/>
    <row r="191" ht="24.95" customHeight="1"/>
    <row r="192"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55">
      <pane xSplit="3" ySplit="3" topLeftCell="T4" activePane="bottomRight" state="frozen"/>
      <selection pane="bottomRight" activeCell="X50" sqref="X50"/>
      <rowBreaks count="1" manualBreakCount="1">
        <brk id="144"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T85" activePane="bottomRight" state="frozen"/>
      <selection pane="bottomRight" activeCell="M159" sqref="M159"/>
      <rowBreaks count="1" manualBreakCount="1">
        <brk id="144" max="16383" man="1"/>
      </rowBreaks>
      <pageMargins left="0.7" right="0.7" top="0.75" bottom="0.75" header="0.3" footer="0.3"/>
      <pageSetup orientation="portrait" horizontalDpi="4294967292" verticalDpi="4294967292"/>
      <autoFilter ref="A3:QW162"/>
    </customSheetView>
    <customSheetView guid="{B28F16FF-0F44-40BD-9D69-8D273D3E7650}" scale="85" showAutoFilter="1">
      <pane xSplit="3" ySplit="3" topLeftCell="AB142" activePane="bottomRight" state="frozen"/>
      <selection pane="bottomRight" activeCell="AE167" sqref="AE167:AO167"/>
      <rowBreaks count="1" manualBreakCount="1">
        <brk id="144" max="16383" man="1"/>
      </rowBreaks>
      <pageMargins left="0.7" right="0.7" top="0.75" bottom="0.75" header="0.3" footer="0.3"/>
      <pageSetup orientation="portrait" horizontalDpi="4294967292" verticalDpi="4294967292"/>
      <autoFilter ref="A3:QW162"/>
    </customSheetView>
    <customSheetView guid="{74B11F93-8E3D-4003-B954-730EE77B0896}" scale="85" showAutoFilter="1">
      <pane xSplit="3" ySplit="3" topLeftCell="AB142" activePane="bottomRight" state="frozen"/>
      <selection pane="bottomRight" activeCell="AE167" sqref="AE167:AO167"/>
      <rowBreaks count="1" manualBreakCount="1">
        <brk id="144" max="16383" man="1"/>
      </rowBreaks>
      <pageMargins left="0.7" right="0.7" top="0.75" bottom="0.75" header="0.3" footer="0.3"/>
      <pageSetup orientation="portrait" horizontalDpi="4294967292" verticalDpi="4294967292"/>
      <autoFilter ref="A3:QW162"/>
    </customSheetView>
    <customSheetView guid="{E0947896-3CC1-4B8D-841C-2894E9BC2E1F}" scale="70" showAutoFilter="1">
      <pane xSplit="3" ySplit="3" topLeftCell="X154" activePane="bottomRight" state="frozen"/>
      <selection pane="bottomRight" activeCell="C138" sqref="C138:C153"/>
      <rowBreaks count="1" manualBreakCount="1">
        <brk id="144" max="16383" man="1"/>
      </rowBreaks>
      <pageMargins left="0.7" right="0.7" top="0.75" bottom="0.75" header="0.3" footer="0.3"/>
      <pageSetup orientation="portrait" horizontalDpi="4294967292" verticalDpi="4294967292"/>
      <autoFilter ref="A3:QW77"/>
    </customSheetView>
    <customSheetView guid="{A9DB288B-AAF3-4F86-80F8-FF6C3628B522}" scale="40" showAutoFilter="1">
      <pane xSplit="3" ySplit="3" topLeftCell="T85" activePane="bottomRight" state="frozen"/>
      <selection pane="bottomRight" activeCell="M159" sqref="M159"/>
      <rowBreaks count="1" manualBreakCount="1">
        <brk id="144" max="16383" man="1"/>
      </rowBreaks>
      <pageMargins left="0.7" right="0.7" top="0.75" bottom="0.75" header="0.3" footer="0.3"/>
      <pageSetup orientation="portrait" horizontalDpi="4294967292" verticalDpi="4294967292"/>
      <autoFilter ref="A3:QW162"/>
    </customSheetView>
    <customSheetView guid="{26811BBE-EA28-41F7-9886-4075B67DDAEA}" scale="70" showAutoFilter="1">
      <pane xSplit="3" ySplit="3" topLeftCell="X154" activePane="bottomRight" state="frozen"/>
      <selection pane="bottomRight" activeCell="C138" sqref="C138:C153"/>
      <rowBreaks count="1" manualBreakCount="1">
        <brk id="144" max="16383" man="1"/>
      </rowBreaks>
      <pageMargins left="0.7" right="0.7" top="0.75" bottom="0.75" header="0.3" footer="0.3"/>
      <pageSetup orientation="portrait" horizontalDpi="4294967292" verticalDpi="4294967292"/>
      <autoFilter ref="A3:QW162"/>
    </customSheetView>
  </customSheetViews>
  <mergeCells count="45">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X68:X76"/>
    <mergeCell ref="AP120:AP121"/>
    <mergeCell ref="AP122:AP123"/>
    <mergeCell ref="C131:C132"/>
    <mergeCell ref="C88:C114"/>
    <mergeCell ref="Y88:Y114"/>
    <mergeCell ref="C120:C121"/>
    <mergeCell ref="X120:X121"/>
    <mergeCell ref="Y120:Y121"/>
    <mergeCell ref="C122:C123"/>
    <mergeCell ref="X122:X123"/>
    <mergeCell ref="Y122:Y123"/>
    <mergeCell ref="C68:C76"/>
    <mergeCell ref="C82:C84"/>
    <mergeCell ref="C6:C8"/>
    <mergeCell ref="C10:C11"/>
    <mergeCell ref="C14:C16"/>
    <mergeCell ref="C24:C26"/>
    <mergeCell ref="C18:C22"/>
    <mergeCell ref="C65:C67"/>
    <mergeCell ref="C27:C29"/>
    <mergeCell ref="C41:C45"/>
    <mergeCell ref="C47:C52"/>
    <mergeCell ref="C53:C58"/>
    <mergeCell ref="C59:C64"/>
  </mergeCells>
  <phoneticPr fontId="111" type="noConversion"/>
  <conditionalFormatting sqref="T120:T121">
    <cfRule type="containsText" dxfId="869" priority="2" operator="containsText" text="TBD">
      <formula>NOT(ISERROR(SEARCH("TBD",T1)))</formula>
    </cfRule>
  </conditionalFormatting>
  <conditionalFormatting sqref="C13">
    <cfRule type="containsText" dxfId="868" priority="1" operator="containsText" text="TBD">
      <formula>NOT(ISERROR(SEARCH("TBD",C13)))</formula>
    </cfRule>
  </conditionalFormatting>
  <conditionalFormatting sqref="T122:T123">
    <cfRule type="containsText" dxfId="867" priority="3" operator="containsText" text="TBD">
      <formula>NOT(ISERROR(SEARCH("TBD",#REF!)))</formula>
    </cfRule>
  </conditionalFormatting>
  <pageMargins left="0.7" right="0.7" top="0.75" bottom="0.75" header="0.3" footer="0.3"/>
  <pageSetup orientation="portrait" horizontalDpi="4294967292" verticalDpi="4294967292"/>
  <rowBreaks count="1" manualBreakCount="1">
    <brk id="144"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V34" activePane="bottomRight" state="frozen"/>
      <selection pane="topRight" activeCell="D1" sqref="D1"/>
      <selection pane="bottomLeft" activeCell="A4" sqref="A4"/>
      <selection pane="bottomRight" activeCell="X56" sqref="X56"/>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2609</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2610</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2611</v>
      </c>
      <c r="B5" s="13">
        <v>39</v>
      </c>
      <c r="C5" s="66" t="s">
        <v>38</v>
      </c>
      <c r="D5" s="1029"/>
      <c r="E5" s="1031" t="s">
        <v>1349</v>
      </c>
      <c r="F5" s="1030" t="s">
        <v>1388</v>
      </c>
      <c r="G5" s="1029"/>
      <c r="H5" s="873"/>
      <c r="I5" s="873"/>
      <c r="J5" s="873"/>
      <c r="K5" s="873"/>
      <c r="L5" s="873"/>
      <c r="M5" s="1029"/>
      <c r="N5" s="1029"/>
      <c r="O5" s="1029"/>
      <c r="P5" s="1029"/>
      <c r="Q5" s="1029"/>
      <c r="R5" s="875">
        <v>1880</v>
      </c>
      <c r="S5" s="875"/>
      <c r="T5" s="875">
        <v>1920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2612</v>
      </c>
      <c r="B6" s="301">
        <v>39</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2613</v>
      </c>
      <c r="B7" s="301">
        <v>39</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2614</v>
      </c>
      <c r="B8" s="301">
        <v>39</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2615</v>
      </c>
      <c r="B9" s="13">
        <v>39</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2616</v>
      </c>
      <c r="B10" s="301">
        <v>39</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2617</v>
      </c>
      <c r="B11" s="301">
        <v>39</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2618</v>
      </c>
      <c r="B12" s="13">
        <v>39</v>
      </c>
      <c r="C12" s="15" t="s">
        <v>1299</v>
      </c>
      <c r="D12" s="1013"/>
      <c r="E12" s="1031" t="s">
        <v>1349</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2619</v>
      </c>
      <c r="B13" s="301">
        <v>39</v>
      </c>
      <c r="C13" s="306" t="s">
        <v>1337</v>
      </c>
      <c r="D13" s="1012"/>
      <c r="E13" s="1012" t="s">
        <v>1349</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2620</v>
      </c>
      <c r="B14" s="13">
        <v>39</v>
      </c>
      <c r="C14" s="1822" t="s">
        <v>1340</v>
      </c>
      <c r="D14" s="1013"/>
      <c r="E14" s="1031" t="s">
        <v>1349</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90">
        <v>2.0725033017246002</v>
      </c>
      <c r="AK14" s="850"/>
      <c r="AL14" s="890">
        <v>2.0405983549304798</v>
      </c>
      <c r="AM14" s="850"/>
      <c r="AN14" s="1154"/>
      <c r="AO14" s="1159" t="s">
        <v>10041</v>
      </c>
      <c r="AP14" s="1222"/>
      <c r="AQ14" s="160"/>
      <c r="AR14" s="160"/>
    </row>
    <row r="15" spans="1:44" s="161" customFormat="1" ht="24.95" customHeight="1">
      <c r="A15" s="1006" t="s">
        <v>2621</v>
      </c>
      <c r="B15" s="13">
        <v>39</v>
      </c>
      <c r="C15" s="1823"/>
      <c r="D15" s="1013"/>
      <c r="E15" s="1031" t="s">
        <v>1349</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2622</v>
      </c>
      <c r="B16" s="13">
        <v>39</v>
      </c>
      <c r="C16" s="1824"/>
      <c r="D16" s="1013"/>
      <c r="E16" s="1031" t="s">
        <v>1349</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2623</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2624</v>
      </c>
      <c r="B18" s="287">
        <v>39</v>
      </c>
      <c r="C18" s="1782" t="s">
        <v>91</v>
      </c>
      <c r="D18" s="1029"/>
      <c r="E18" s="1013" t="s">
        <v>1349</v>
      </c>
      <c r="F18" s="1016" t="s">
        <v>1388</v>
      </c>
      <c r="G18" s="1029">
        <v>3.15</v>
      </c>
      <c r="H18" s="1042" t="s">
        <v>1194</v>
      </c>
      <c r="I18" s="1042" t="s">
        <v>875</v>
      </c>
      <c r="J18" s="1043"/>
      <c r="K18" s="1043"/>
      <c r="L18" s="1043"/>
      <c r="M18" s="1029" t="s">
        <v>39</v>
      </c>
      <c r="N18" s="1029"/>
      <c r="O18" s="1029"/>
      <c r="P18" s="874" t="s">
        <v>79</v>
      </c>
      <c r="Q18" s="874" t="s">
        <v>9252</v>
      </c>
      <c r="R18" s="1099">
        <v>26.7</v>
      </c>
      <c r="S18" s="1099"/>
      <c r="T18" s="1105"/>
      <c r="U18" s="1013" t="s">
        <v>16</v>
      </c>
      <c r="V18" s="1029" t="s">
        <v>21</v>
      </c>
      <c r="W18" s="1907"/>
      <c r="X18" s="893" t="s">
        <v>9253</v>
      </c>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2625</v>
      </c>
      <c r="B19" s="287">
        <v>39</v>
      </c>
      <c r="C19" s="1783"/>
      <c r="D19" s="1029"/>
      <c r="E19" s="1013" t="s">
        <v>1349</v>
      </c>
      <c r="F19" s="1016" t="s">
        <v>1388</v>
      </c>
      <c r="G19" s="1029">
        <v>3.15</v>
      </c>
      <c r="H19" s="1042" t="s">
        <v>1194</v>
      </c>
      <c r="I19" s="1042" t="s">
        <v>1237</v>
      </c>
      <c r="J19" s="1043"/>
      <c r="K19" s="1043"/>
      <c r="L19" s="1043"/>
      <c r="M19" s="1029" t="s">
        <v>39</v>
      </c>
      <c r="N19" s="1029"/>
      <c r="O19" s="1029"/>
      <c r="P19" s="874" t="s">
        <v>79</v>
      </c>
      <c r="Q19" s="874" t="s">
        <v>9252</v>
      </c>
      <c r="R19" s="1099">
        <v>26.2</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2626</v>
      </c>
      <c r="B20" s="287">
        <v>39</v>
      </c>
      <c r="C20" s="1783"/>
      <c r="D20" s="1029"/>
      <c r="E20" s="1013" t="s">
        <v>1349</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9265</v>
      </c>
      <c r="B21" s="287">
        <v>39</v>
      </c>
      <c r="C21" s="1783"/>
      <c r="D21" s="1029"/>
      <c r="E21" s="1013" t="s">
        <v>1349</v>
      </c>
      <c r="F21" s="1016" t="s">
        <v>1388</v>
      </c>
      <c r="G21" s="1029">
        <v>3.15</v>
      </c>
      <c r="H21" s="1042" t="s">
        <v>1194</v>
      </c>
      <c r="I21" s="1042" t="s">
        <v>875</v>
      </c>
      <c r="J21" s="1043"/>
      <c r="K21" s="1043"/>
      <c r="L21" s="1043"/>
      <c r="M21" s="1029" t="s">
        <v>39</v>
      </c>
      <c r="N21" s="1029"/>
      <c r="O21" s="1029"/>
      <c r="P21" s="874" t="s">
        <v>79</v>
      </c>
      <c r="Q21" s="874" t="s">
        <v>9251</v>
      </c>
      <c r="R21" s="1099">
        <v>25.5</v>
      </c>
      <c r="S21" s="1099"/>
      <c r="T21" s="1105"/>
      <c r="U21" s="1013" t="s">
        <v>16</v>
      </c>
      <c r="V21" s="1029" t="s">
        <v>21</v>
      </c>
      <c r="W21" s="1907"/>
      <c r="X21" s="893" t="s">
        <v>9254</v>
      </c>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9266</v>
      </c>
      <c r="B22" s="287">
        <v>39</v>
      </c>
      <c r="C22" s="1784"/>
      <c r="D22" s="1029"/>
      <c r="E22" s="1013" t="s">
        <v>1349</v>
      </c>
      <c r="F22" s="1016" t="s">
        <v>1388</v>
      </c>
      <c r="G22" s="1029">
        <v>3.15</v>
      </c>
      <c r="H22" s="1042" t="s">
        <v>1194</v>
      </c>
      <c r="I22" s="1042" t="s">
        <v>1237</v>
      </c>
      <c r="J22" s="1043"/>
      <c r="K22" s="1043"/>
      <c r="L22" s="1043"/>
      <c r="M22" s="1029" t="s">
        <v>39</v>
      </c>
      <c r="N22" s="1029"/>
      <c r="O22" s="1029"/>
      <c r="P22" s="874" t="s">
        <v>79</v>
      </c>
      <c r="Q22" s="874" t="s">
        <v>9251</v>
      </c>
      <c r="R22" s="1099">
        <v>25</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2" customFormat="1" ht="24.95" customHeight="1">
      <c r="A23" s="1005" t="s">
        <v>2627</v>
      </c>
      <c r="B23" s="286"/>
      <c r="C23" s="286" t="s">
        <v>77</v>
      </c>
      <c r="D23" s="1027"/>
      <c r="E23" s="1027"/>
      <c r="F23" s="1027"/>
      <c r="G23" s="1027"/>
      <c r="H23" s="1028"/>
      <c r="I23" s="1028"/>
      <c r="J23" s="1028"/>
      <c r="K23" s="1028"/>
      <c r="L23" s="1028"/>
      <c r="M23" s="1027"/>
      <c r="N23" s="1027"/>
      <c r="O23" s="1027"/>
      <c r="P23" s="1027"/>
      <c r="Q23" s="1027"/>
      <c r="R23" s="1097"/>
      <c r="S23" s="1097"/>
      <c r="T23" s="1097"/>
      <c r="U23" s="1027"/>
      <c r="V23" s="1027"/>
      <c r="W23" s="1906"/>
      <c r="X23" s="165"/>
      <c r="Y23" s="1141"/>
      <c r="Z23" s="1147"/>
      <c r="AA23" s="849"/>
      <c r="AB23" s="849"/>
      <c r="AC23" s="849"/>
      <c r="AD23" s="849"/>
      <c r="AE23" s="849"/>
      <c r="AF23" s="849"/>
      <c r="AG23" s="849"/>
      <c r="AH23" s="1148"/>
      <c r="AI23" s="1144"/>
      <c r="AJ23" s="849"/>
      <c r="AK23" s="849"/>
      <c r="AL23" s="849"/>
      <c r="AM23" s="849"/>
      <c r="AN23" s="1153"/>
      <c r="AO23" s="1158"/>
      <c r="AP23" s="1197"/>
    </row>
    <row r="24" spans="1:44" s="161" customFormat="1" ht="24.95" customHeight="1">
      <c r="A24" s="1008" t="s">
        <v>2628</v>
      </c>
      <c r="B24" s="300">
        <v>39</v>
      </c>
      <c r="C24" s="1799" t="s">
        <v>1308</v>
      </c>
      <c r="D24" s="1044"/>
      <c r="E24" s="1012" t="s">
        <v>1349</v>
      </c>
      <c r="F24" s="1032" t="s">
        <v>1388</v>
      </c>
      <c r="G24" s="1032">
        <v>3.15</v>
      </c>
      <c r="H24" s="1040" t="s">
        <v>1194</v>
      </c>
      <c r="I24" s="1040" t="s">
        <v>875</v>
      </c>
      <c r="J24" s="1033"/>
      <c r="K24" s="1033"/>
      <c r="L24" s="1033"/>
      <c r="M24" s="1032" t="s">
        <v>39</v>
      </c>
      <c r="N24" s="1032"/>
      <c r="O24" s="1032">
        <v>26.7</v>
      </c>
      <c r="P24" s="1032"/>
      <c r="Q24" s="1032"/>
      <c r="R24" s="1109">
        <v>25.5</v>
      </c>
      <c r="S24" s="1109">
        <v>27</v>
      </c>
      <c r="T24" s="1110">
        <v>28.5</v>
      </c>
      <c r="U24" s="1032" t="s">
        <v>18</v>
      </c>
      <c r="V24" s="1032" t="s">
        <v>21</v>
      </c>
      <c r="W24" s="1908"/>
      <c r="X24" s="308" t="s">
        <v>90</v>
      </c>
      <c r="Y24" s="1181"/>
      <c r="Z24" s="1151"/>
      <c r="AA24" s="851"/>
      <c r="AB24" s="851"/>
      <c r="AC24" s="851"/>
      <c r="AD24" s="851"/>
      <c r="AE24" s="851"/>
      <c r="AF24" s="851"/>
      <c r="AG24" s="851"/>
      <c r="AH24" s="1152"/>
      <c r="AI24" s="1231">
        <v>27.487100000000002</v>
      </c>
      <c r="AJ24" s="851"/>
      <c r="AK24" s="888">
        <v>27.353100000000001</v>
      </c>
      <c r="AL24" s="851"/>
      <c r="AM24" s="888">
        <v>27.2575</v>
      </c>
      <c r="AN24" s="1155"/>
      <c r="AO24" s="1160" t="s">
        <v>12185</v>
      </c>
      <c r="AP24" s="1223"/>
      <c r="AQ24" s="160"/>
      <c r="AR24" s="160"/>
    </row>
    <row r="25" spans="1:44" s="161" customFormat="1" ht="24.95" customHeight="1">
      <c r="A25" s="1008" t="s">
        <v>2629</v>
      </c>
      <c r="B25" s="300">
        <v>39</v>
      </c>
      <c r="C25" s="1785"/>
      <c r="D25" s="1044"/>
      <c r="E25" s="1012" t="s">
        <v>1349</v>
      </c>
      <c r="F25" s="1032" t="s">
        <v>1388</v>
      </c>
      <c r="G25" s="1032">
        <v>3.15</v>
      </c>
      <c r="H25" s="1040" t="s">
        <v>1194</v>
      </c>
      <c r="I25" s="1040" t="s">
        <v>1237</v>
      </c>
      <c r="J25" s="1033"/>
      <c r="K25" s="1033"/>
      <c r="L25" s="1033"/>
      <c r="M25" s="1032" t="s">
        <v>39</v>
      </c>
      <c r="N25" s="1032"/>
      <c r="O25" s="1032">
        <v>26.2</v>
      </c>
      <c r="P25" s="1032"/>
      <c r="Q25" s="1032"/>
      <c r="R25" s="1109">
        <v>24</v>
      </c>
      <c r="S25" s="1109"/>
      <c r="T25" s="1110">
        <v>30</v>
      </c>
      <c r="U25" s="1032" t="s">
        <v>18</v>
      </c>
      <c r="V25" s="1032" t="s">
        <v>21</v>
      </c>
      <c r="W25" s="1908"/>
      <c r="X25" s="308"/>
      <c r="Y25" s="1181"/>
      <c r="Z25" s="1151"/>
      <c r="AA25" s="851"/>
      <c r="AB25" s="851"/>
      <c r="AC25" s="851"/>
      <c r="AD25" s="851"/>
      <c r="AE25" s="851"/>
      <c r="AF25" s="851"/>
      <c r="AG25" s="851"/>
      <c r="AH25" s="1152"/>
      <c r="AI25" s="1231">
        <v>26.544899999999998</v>
      </c>
      <c r="AJ25" s="851"/>
      <c r="AK25" s="888">
        <v>26.409199999999998</v>
      </c>
      <c r="AL25" s="851"/>
      <c r="AM25" s="888">
        <v>26.199200000000001</v>
      </c>
      <c r="AN25" s="1155"/>
      <c r="AO25" s="1160" t="s">
        <v>12312</v>
      </c>
      <c r="AP25" s="1223"/>
      <c r="AQ25" s="160"/>
      <c r="AR25" s="160"/>
    </row>
    <row r="26" spans="1:44" s="161" customFormat="1" ht="24.95" customHeight="1">
      <c r="A26" s="1008" t="s">
        <v>2630</v>
      </c>
      <c r="B26" s="300">
        <v>39</v>
      </c>
      <c r="C26" s="1789"/>
      <c r="D26" s="1044"/>
      <c r="E26" s="1012" t="s">
        <v>1349</v>
      </c>
      <c r="F26" s="1032" t="s">
        <v>1388</v>
      </c>
      <c r="G26" s="1032" t="s">
        <v>872</v>
      </c>
      <c r="H26" s="1040" t="s">
        <v>207</v>
      </c>
      <c r="I26" s="1040" t="s">
        <v>875</v>
      </c>
      <c r="J26" s="1033"/>
      <c r="K26" s="1033"/>
      <c r="L26" s="1033"/>
      <c r="M26" s="1032" t="s">
        <v>39</v>
      </c>
      <c r="N26" s="1032"/>
      <c r="O26" s="1032">
        <v>26.7</v>
      </c>
      <c r="P26" s="1032"/>
      <c r="Q26" s="1032"/>
      <c r="R26" s="1109">
        <v>24</v>
      </c>
      <c r="S26" s="1109"/>
      <c r="T26" s="1110">
        <v>30</v>
      </c>
      <c r="U26" s="1032" t="s">
        <v>18</v>
      </c>
      <c r="V26" s="1032" t="s">
        <v>21</v>
      </c>
      <c r="W26" s="1908"/>
      <c r="X26" s="308"/>
      <c r="Y26" s="1181"/>
      <c r="Z26" s="1151"/>
      <c r="AA26" s="851"/>
      <c r="AB26" s="851"/>
      <c r="AC26" s="851"/>
      <c r="AD26" s="851"/>
      <c r="AE26" s="851"/>
      <c r="AF26" s="851"/>
      <c r="AG26" s="851"/>
      <c r="AH26" s="1152"/>
      <c r="AI26" s="1146"/>
      <c r="AJ26" s="851"/>
      <c r="AK26" s="851"/>
      <c r="AL26" s="851"/>
      <c r="AM26" s="851"/>
      <c r="AN26" s="1155"/>
      <c r="AO26" s="1160"/>
      <c r="AP26" s="1223"/>
      <c r="AQ26" s="160"/>
      <c r="AR26" s="160"/>
    </row>
    <row r="27" spans="1:44" s="161" customFormat="1" ht="24.95" customHeight="1">
      <c r="A27" s="1006" t="s">
        <v>2631</v>
      </c>
      <c r="B27" s="287">
        <v>39</v>
      </c>
      <c r="C27" s="1816" t="s">
        <v>1238</v>
      </c>
      <c r="D27" s="1045"/>
      <c r="E27" s="1013" t="s">
        <v>1349</v>
      </c>
      <c r="F27" s="1029" t="s">
        <v>1388</v>
      </c>
      <c r="G27" s="1029">
        <v>3.15</v>
      </c>
      <c r="H27" s="1042" t="s">
        <v>1194</v>
      </c>
      <c r="I27" s="1042" t="s">
        <v>875</v>
      </c>
      <c r="J27" s="873"/>
      <c r="K27" s="873"/>
      <c r="L27" s="873"/>
      <c r="M27" s="1029" t="s">
        <v>85</v>
      </c>
      <c r="N27" s="1029"/>
      <c r="O27" s="1029">
        <v>14</v>
      </c>
      <c r="P27" s="1029"/>
      <c r="Q27" s="1029"/>
      <c r="R27" s="1099">
        <v>17.5</v>
      </c>
      <c r="S27" s="1099">
        <v>19</v>
      </c>
      <c r="T27" s="1111">
        <v>20.5</v>
      </c>
      <c r="U27" s="1029" t="s">
        <v>18</v>
      </c>
      <c r="V27" s="1029" t="s">
        <v>21</v>
      </c>
      <c r="W27" s="1907"/>
      <c r="X27" s="152"/>
      <c r="Y27" s="1180"/>
      <c r="Z27" s="1149"/>
      <c r="AA27" s="850"/>
      <c r="AB27" s="850"/>
      <c r="AC27" s="850"/>
      <c r="AD27" s="850"/>
      <c r="AE27" s="850"/>
      <c r="AF27" s="850"/>
      <c r="AG27" s="850"/>
      <c r="AH27" s="1150"/>
      <c r="AI27" s="1184">
        <v>23.805630000000001</v>
      </c>
      <c r="AJ27" s="890">
        <v>26.945650000000001</v>
      </c>
      <c r="AK27" s="890">
        <v>23.765529999999998</v>
      </c>
      <c r="AL27" s="890">
        <v>26.970739999999999</v>
      </c>
      <c r="AM27" s="890">
        <v>23.966329999999999</v>
      </c>
      <c r="AN27" s="1189">
        <v>27.143719999999998</v>
      </c>
      <c r="AO27" s="1159" t="s">
        <v>9494</v>
      </c>
      <c r="AP27" s="1222" t="s">
        <v>9493</v>
      </c>
      <c r="AQ27" s="160"/>
      <c r="AR27" s="160"/>
    </row>
    <row r="28" spans="1:44" s="161" customFormat="1" ht="24.95" customHeight="1">
      <c r="A28" s="1006" t="s">
        <v>2632</v>
      </c>
      <c r="B28" s="287">
        <v>39</v>
      </c>
      <c r="C28" s="1817"/>
      <c r="D28" s="1013"/>
      <c r="E28" s="1013" t="s">
        <v>1349</v>
      </c>
      <c r="F28" s="1029" t="s">
        <v>1388</v>
      </c>
      <c r="G28" s="1029">
        <v>3.15</v>
      </c>
      <c r="H28" s="1042" t="s">
        <v>1194</v>
      </c>
      <c r="I28" s="1042" t="s">
        <v>1237</v>
      </c>
      <c r="J28" s="873"/>
      <c r="K28" s="873"/>
      <c r="L28" s="873"/>
      <c r="M28" s="1029" t="s">
        <v>85</v>
      </c>
      <c r="N28" s="1029"/>
      <c r="O28" s="1029">
        <v>14</v>
      </c>
      <c r="P28" s="1029"/>
      <c r="Q28" s="1029"/>
      <c r="R28" s="1099">
        <v>16</v>
      </c>
      <c r="S28" s="1099"/>
      <c r="T28" s="1111">
        <v>22</v>
      </c>
      <c r="U28" s="1029" t="s">
        <v>18</v>
      </c>
      <c r="V28" s="1029" t="s">
        <v>21</v>
      </c>
      <c r="W28" s="1907"/>
      <c r="X28" s="893"/>
      <c r="Y28" s="1180"/>
      <c r="Z28" s="1149"/>
      <c r="AA28" s="850"/>
      <c r="AB28" s="850"/>
      <c r="AC28" s="850"/>
      <c r="AD28" s="850"/>
      <c r="AE28" s="850"/>
      <c r="AF28" s="850"/>
      <c r="AG28" s="850"/>
      <c r="AH28" s="1150"/>
      <c r="AI28" s="1184">
        <v>22.862210000000001</v>
      </c>
      <c r="AJ28" s="890">
        <v>27.78633</v>
      </c>
      <c r="AK28" s="890">
        <v>22.823</v>
      </c>
      <c r="AL28" s="890">
        <v>27.947970000000002</v>
      </c>
      <c r="AM28" s="890">
        <v>22.944400000000002</v>
      </c>
      <c r="AN28" s="1189">
        <v>27.960560000000001</v>
      </c>
      <c r="AO28" s="1159" t="s">
        <v>9566</v>
      </c>
      <c r="AP28" s="1222" t="s">
        <v>9567</v>
      </c>
      <c r="AQ28" s="160"/>
      <c r="AR28" s="160"/>
    </row>
    <row r="29" spans="1:44" s="161" customFormat="1" ht="24.95" customHeight="1">
      <c r="A29" s="1006" t="s">
        <v>2633</v>
      </c>
      <c r="B29" s="287">
        <v>39</v>
      </c>
      <c r="C29" s="1818"/>
      <c r="D29" s="1013"/>
      <c r="E29" s="1013" t="s">
        <v>1349</v>
      </c>
      <c r="F29" s="1029" t="s">
        <v>1388</v>
      </c>
      <c r="G29" s="1029">
        <v>3.15</v>
      </c>
      <c r="H29" s="1042" t="s">
        <v>1194</v>
      </c>
      <c r="I29" s="1042" t="s">
        <v>1237</v>
      </c>
      <c r="J29" s="1043"/>
      <c r="K29" s="1043"/>
      <c r="L29" s="1043"/>
      <c r="M29" s="1029" t="s">
        <v>85</v>
      </c>
      <c r="N29" s="1029"/>
      <c r="O29" s="1029">
        <v>-2</v>
      </c>
      <c r="P29" s="874"/>
      <c r="Q29" s="874"/>
      <c r="R29" s="1099"/>
      <c r="S29" s="1099"/>
      <c r="T29" s="1105">
        <v>15</v>
      </c>
      <c r="U29" s="1013" t="s">
        <v>18</v>
      </c>
      <c r="V29" s="1029" t="s">
        <v>21</v>
      </c>
      <c r="W29" s="1907"/>
      <c r="X29" s="893" t="s">
        <v>1344</v>
      </c>
      <c r="Y29" s="1180"/>
      <c r="Z29" s="1149"/>
      <c r="AA29" s="850"/>
      <c r="AB29" s="850"/>
      <c r="AC29" s="850"/>
      <c r="AD29" s="850"/>
      <c r="AE29" s="850"/>
      <c r="AF29" s="850"/>
      <c r="AG29" s="850"/>
      <c r="AH29" s="1150"/>
      <c r="AI29" s="1145"/>
      <c r="AJ29" s="890">
        <v>19.53031</v>
      </c>
      <c r="AK29" s="850"/>
      <c r="AL29" s="890">
        <v>20.040279999999999</v>
      </c>
      <c r="AM29" s="850"/>
      <c r="AN29" s="1189">
        <v>19.8551</v>
      </c>
      <c r="AO29" s="1159" t="s">
        <v>9568</v>
      </c>
      <c r="AP29" s="1222"/>
      <c r="AQ29" s="160"/>
      <c r="AR29" s="160"/>
    </row>
    <row r="30" spans="1:44" s="161" customFormat="1" ht="24.95" customHeight="1">
      <c r="A30" s="1008" t="s">
        <v>2634</v>
      </c>
      <c r="B30" s="300">
        <v>39</v>
      </c>
      <c r="C30" s="332" t="s">
        <v>1331</v>
      </c>
      <c r="D30" s="1012"/>
      <c r="E30" s="1012" t="s">
        <v>1349</v>
      </c>
      <c r="F30" s="1032" t="s">
        <v>1388</v>
      </c>
      <c r="G30" s="1032">
        <v>3.15</v>
      </c>
      <c r="H30" s="1040" t="s">
        <v>1194</v>
      </c>
      <c r="I30" s="1040" t="s">
        <v>1237</v>
      </c>
      <c r="J30" s="1041"/>
      <c r="K30" s="1041"/>
      <c r="L30" s="1041"/>
      <c r="M30" s="1032" t="s">
        <v>58</v>
      </c>
      <c r="N30" s="1032"/>
      <c r="O30" s="1032" t="s">
        <v>36</v>
      </c>
      <c r="P30" s="1103" t="s">
        <v>79</v>
      </c>
      <c r="Q30" s="1103" t="s">
        <v>36</v>
      </c>
      <c r="R30" s="1100"/>
      <c r="S30" s="1100"/>
      <c r="T30" s="1112">
        <v>1</v>
      </c>
      <c r="U30" s="1112" t="s">
        <v>1332</v>
      </c>
      <c r="V30" s="1113" t="s">
        <v>21</v>
      </c>
      <c r="W30" s="1886"/>
      <c r="X30" s="909" t="s">
        <v>1333</v>
      </c>
      <c r="Y30" s="1181"/>
      <c r="Z30" s="967"/>
      <c r="AA30" s="852"/>
      <c r="AB30" s="852"/>
      <c r="AC30" s="852"/>
      <c r="AD30" s="852"/>
      <c r="AE30" s="852"/>
      <c r="AF30" s="852"/>
      <c r="AG30" s="852"/>
      <c r="AH30" s="968"/>
      <c r="AI30" s="960"/>
      <c r="AJ30" s="906">
        <v>0.85348999999999697</v>
      </c>
      <c r="AK30" s="852"/>
      <c r="AL30" s="906">
        <v>0.80791999999999897</v>
      </c>
      <c r="AM30" s="852"/>
      <c r="AN30" s="1190">
        <v>0.80870000000000197</v>
      </c>
      <c r="AO30" s="997" t="s">
        <v>9603</v>
      </c>
      <c r="AP30" s="1223"/>
      <c r="AQ30" s="160"/>
      <c r="AR30" s="160"/>
    </row>
    <row r="31" spans="1:44" s="161" customFormat="1" ht="24.95" customHeight="1">
      <c r="A31" s="1006" t="s">
        <v>2635</v>
      </c>
      <c r="B31" s="287">
        <v>39</v>
      </c>
      <c r="C31" s="311" t="s">
        <v>1334</v>
      </c>
      <c r="D31" s="1013"/>
      <c r="E31" s="1013" t="s">
        <v>1349</v>
      </c>
      <c r="F31" s="1029" t="s">
        <v>1388</v>
      </c>
      <c r="G31" s="1029">
        <v>3.15</v>
      </c>
      <c r="H31" s="1042" t="s">
        <v>1194</v>
      </c>
      <c r="I31" s="1042" t="s">
        <v>1237</v>
      </c>
      <c r="J31" s="1043"/>
      <c r="K31" s="1043"/>
      <c r="L31" s="1043"/>
      <c r="M31" s="1029" t="s">
        <v>58</v>
      </c>
      <c r="N31" s="1029"/>
      <c r="O31" s="1029" t="s">
        <v>36</v>
      </c>
      <c r="P31" s="874" t="s">
        <v>78</v>
      </c>
      <c r="Q31" s="874"/>
      <c r="R31" s="1099"/>
      <c r="S31" s="1099"/>
      <c r="T31" s="1114">
        <v>0.5</v>
      </c>
      <c r="U31" s="1114" t="s">
        <v>18</v>
      </c>
      <c r="V31" s="872" t="s">
        <v>21</v>
      </c>
      <c r="W31" s="872"/>
      <c r="X31" s="1175" t="s">
        <v>2748</v>
      </c>
      <c r="Y31" s="1180"/>
      <c r="Z31" s="969"/>
      <c r="AA31" s="853"/>
      <c r="AB31" s="853"/>
      <c r="AC31" s="853"/>
      <c r="AD31" s="853"/>
      <c r="AE31" s="853"/>
      <c r="AF31" s="853"/>
      <c r="AG31" s="853"/>
      <c r="AH31" s="970"/>
      <c r="AI31" s="961"/>
      <c r="AJ31" s="905">
        <v>0.59184712101894699</v>
      </c>
      <c r="AK31" s="853"/>
      <c r="AL31" s="905">
        <v>0.64678980260890695</v>
      </c>
      <c r="AM31" s="853"/>
      <c r="AN31" s="980"/>
      <c r="AO31" s="998" t="s">
        <v>10042</v>
      </c>
      <c r="AP31" s="1222"/>
      <c r="AQ31" s="160"/>
      <c r="AR31" s="160"/>
    </row>
    <row r="32" spans="1:44" s="161" customFormat="1" ht="24.95" customHeight="1">
      <c r="A32" s="1008" t="s">
        <v>2636</v>
      </c>
      <c r="B32" s="300">
        <v>39</v>
      </c>
      <c r="C32" s="332" t="s">
        <v>1410</v>
      </c>
      <c r="D32" s="1012"/>
      <c r="E32" s="1012" t="s">
        <v>1349</v>
      </c>
      <c r="F32" s="1032" t="s">
        <v>1388</v>
      </c>
      <c r="G32" s="1032">
        <v>3.15</v>
      </c>
      <c r="H32" s="1040" t="s">
        <v>1194</v>
      </c>
      <c r="I32" s="1040" t="s">
        <v>1237</v>
      </c>
      <c r="J32" s="1041" t="s">
        <v>1439</v>
      </c>
      <c r="K32" s="1041" t="s">
        <v>1440</v>
      </c>
      <c r="L32" s="1041"/>
      <c r="M32" s="1032" t="s">
        <v>39</v>
      </c>
      <c r="N32" s="1032"/>
      <c r="O32" s="1103" t="s">
        <v>14</v>
      </c>
      <c r="P32" s="1103" t="s">
        <v>36</v>
      </c>
      <c r="Q32" s="1103" t="s">
        <v>36</v>
      </c>
      <c r="R32" s="1100"/>
      <c r="S32" s="1100"/>
      <c r="T32" s="1100">
        <v>-40</v>
      </c>
      <c r="U32" s="1112" t="s">
        <v>18</v>
      </c>
      <c r="V32" s="1113"/>
      <c r="W32" s="1126"/>
      <c r="X32" s="1167"/>
      <c r="Y32" s="1181"/>
      <c r="Z32" s="967"/>
      <c r="AA32" s="852"/>
      <c r="AB32" s="852"/>
      <c r="AC32" s="852"/>
      <c r="AD32" s="852"/>
      <c r="AE32" s="852"/>
      <c r="AF32" s="852"/>
      <c r="AG32" s="852"/>
      <c r="AH32" s="968"/>
      <c r="AI32" s="960"/>
      <c r="AJ32" s="905">
        <v>-35.251404270213897</v>
      </c>
      <c r="AK32" s="852"/>
      <c r="AL32" s="905">
        <v>-34.899490286837697</v>
      </c>
      <c r="AM32" s="852"/>
      <c r="AN32" s="979"/>
      <c r="AO32" s="997" t="s">
        <v>10043</v>
      </c>
      <c r="AP32" s="1223"/>
      <c r="AQ32" s="160"/>
      <c r="AR32" s="160"/>
    </row>
    <row r="33" spans="1:44" s="161" customFormat="1" ht="24.95" customHeight="1">
      <c r="A33" s="1006" t="s">
        <v>2637</v>
      </c>
      <c r="B33" s="287">
        <v>39</v>
      </c>
      <c r="C33" s="295" t="s">
        <v>1438</v>
      </c>
      <c r="D33" s="1013"/>
      <c r="E33" s="1013" t="s">
        <v>1349</v>
      </c>
      <c r="F33" s="1029" t="s">
        <v>1388</v>
      </c>
      <c r="G33" s="1047">
        <v>3.15</v>
      </c>
      <c r="H33" s="1048" t="s">
        <v>1194</v>
      </c>
      <c r="I33" s="1048" t="s">
        <v>1237</v>
      </c>
      <c r="J33" s="1043" t="s">
        <v>1620</v>
      </c>
      <c r="K33" s="1043" t="s">
        <v>1446</v>
      </c>
      <c r="L33" s="1043"/>
      <c r="M33" s="1029" t="s">
        <v>39</v>
      </c>
      <c r="N33" s="1029"/>
      <c r="O33" s="874" t="s">
        <v>14</v>
      </c>
      <c r="P33" s="874" t="s">
        <v>36</v>
      </c>
      <c r="Q33" s="874" t="s">
        <v>36</v>
      </c>
      <c r="R33" s="1099"/>
      <c r="S33" s="1099"/>
      <c r="T33" s="1099">
        <v>-25</v>
      </c>
      <c r="U33" s="1114" t="s">
        <v>18</v>
      </c>
      <c r="V33" s="1029"/>
      <c r="W33" s="1907"/>
      <c r="X33" s="893" t="s">
        <v>1591</v>
      </c>
      <c r="Y33" s="1180"/>
      <c r="Z33" s="1149"/>
      <c r="AA33" s="850"/>
      <c r="AB33" s="850"/>
      <c r="AC33" s="850"/>
      <c r="AD33" s="850"/>
      <c r="AE33" s="850"/>
      <c r="AF33" s="850"/>
      <c r="AG33" s="850"/>
      <c r="AH33" s="1150"/>
      <c r="AI33" s="1145"/>
      <c r="AJ33" s="888">
        <v>-58.5088575213192</v>
      </c>
      <c r="AK33" s="850"/>
      <c r="AL33" s="888">
        <v>-57.782796842822002</v>
      </c>
      <c r="AM33" s="850"/>
      <c r="AN33" s="1154"/>
      <c r="AO33" s="1159" t="s">
        <v>10044</v>
      </c>
      <c r="AP33" s="1222"/>
      <c r="AQ33" s="160"/>
      <c r="AR33" s="160"/>
    </row>
    <row r="34" spans="1:44" s="161" customFormat="1" ht="24.95" customHeight="1">
      <c r="A34" s="1008" t="s">
        <v>2638</v>
      </c>
      <c r="B34" s="300">
        <v>39</v>
      </c>
      <c r="C34" s="330" t="s">
        <v>1302</v>
      </c>
      <c r="D34" s="1012"/>
      <c r="E34" s="1012" t="s">
        <v>1349</v>
      </c>
      <c r="F34" s="1032" t="s">
        <v>1388</v>
      </c>
      <c r="G34" s="1032">
        <v>3.15</v>
      </c>
      <c r="H34" s="1040" t="s">
        <v>1194</v>
      </c>
      <c r="I34" s="1040" t="s">
        <v>1237</v>
      </c>
      <c r="J34" s="1041">
        <v>3760</v>
      </c>
      <c r="K34" s="1041">
        <v>3840</v>
      </c>
      <c r="L34" s="1041"/>
      <c r="M34" s="1032" t="s">
        <v>39</v>
      </c>
      <c r="N34" s="1032"/>
      <c r="O34" s="1103" t="s">
        <v>14</v>
      </c>
      <c r="P34" s="1103" t="s">
        <v>36</v>
      </c>
      <c r="Q34" s="1103" t="s">
        <v>36</v>
      </c>
      <c r="R34" s="1100"/>
      <c r="S34" s="1100"/>
      <c r="T34" s="1100">
        <v>-25</v>
      </c>
      <c r="U34" s="1012" t="s">
        <v>18</v>
      </c>
      <c r="V34" s="1032"/>
      <c r="W34" s="1908"/>
      <c r="X34" s="892"/>
      <c r="Y34" s="1181"/>
      <c r="Z34" s="1151"/>
      <c r="AA34" s="851"/>
      <c r="AB34" s="851"/>
      <c r="AC34" s="851"/>
      <c r="AD34" s="851"/>
      <c r="AE34" s="851"/>
      <c r="AF34" s="851"/>
      <c r="AG34" s="851"/>
      <c r="AH34" s="1152"/>
      <c r="AI34" s="1146"/>
      <c r="AJ34" s="888">
        <v>-61.059260553880797</v>
      </c>
      <c r="AK34" s="851"/>
      <c r="AL34" s="888">
        <v>-60.876253484838799</v>
      </c>
      <c r="AM34" s="851"/>
      <c r="AN34" s="1155"/>
      <c r="AO34" s="1160" t="s">
        <v>10045</v>
      </c>
      <c r="AP34" s="1223"/>
      <c r="AQ34" s="160"/>
      <c r="AR34" s="160"/>
    </row>
    <row r="35" spans="1:44" s="161" customFormat="1" ht="24.95" customHeight="1">
      <c r="A35" s="1006" t="s">
        <v>2639</v>
      </c>
      <c r="B35" s="287">
        <v>39</v>
      </c>
      <c r="C35" s="15" t="s">
        <v>1303</v>
      </c>
      <c r="D35" s="1013"/>
      <c r="E35" s="1013" t="s">
        <v>1349</v>
      </c>
      <c r="F35" s="1029" t="s">
        <v>1388</v>
      </c>
      <c r="G35" s="1029">
        <v>3.15</v>
      </c>
      <c r="H35" s="1042" t="s">
        <v>1194</v>
      </c>
      <c r="I35" s="1042" t="s">
        <v>1237</v>
      </c>
      <c r="J35" s="1043">
        <v>5640</v>
      </c>
      <c r="K35" s="1043">
        <v>5760</v>
      </c>
      <c r="L35" s="1043"/>
      <c r="M35" s="1029" t="s">
        <v>39</v>
      </c>
      <c r="N35" s="1029"/>
      <c r="O35" s="874" t="s">
        <v>14</v>
      </c>
      <c r="P35" s="874" t="s">
        <v>36</v>
      </c>
      <c r="Q35" s="874" t="s">
        <v>36</v>
      </c>
      <c r="R35" s="1099"/>
      <c r="S35" s="1099"/>
      <c r="T35" s="1099">
        <v>-40</v>
      </c>
      <c r="U35" s="1013" t="s">
        <v>18</v>
      </c>
      <c r="V35" s="1029"/>
      <c r="W35" s="1907"/>
      <c r="X35" s="893"/>
      <c r="Y35" s="1180"/>
      <c r="Z35" s="1149"/>
      <c r="AA35" s="850"/>
      <c r="AB35" s="850"/>
      <c r="AC35" s="850"/>
      <c r="AD35" s="850"/>
      <c r="AE35" s="850"/>
      <c r="AF35" s="850"/>
      <c r="AG35" s="850"/>
      <c r="AH35" s="1150"/>
      <c r="AI35" s="1145"/>
      <c r="AJ35" s="888">
        <v>-58.5088575213192</v>
      </c>
      <c r="AK35" s="850"/>
      <c r="AL35" s="888">
        <v>-58.047418148280599</v>
      </c>
      <c r="AM35" s="850"/>
      <c r="AN35" s="1154"/>
      <c r="AO35" s="1159" t="s">
        <v>10046</v>
      </c>
      <c r="AP35" s="1222"/>
      <c r="AQ35" s="160"/>
      <c r="AR35" s="160"/>
    </row>
    <row r="36" spans="1:44" s="161" customFormat="1" ht="24.95" customHeight="1">
      <c r="A36" s="1008" t="s">
        <v>2640</v>
      </c>
      <c r="B36" s="300">
        <v>39</v>
      </c>
      <c r="C36" s="307" t="s">
        <v>1304</v>
      </c>
      <c r="D36" s="1012"/>
      <c r="E36" s="1012" t="s">
        <v>1349</v>
      </c>
      <c r="F36" s="1032" t="s">
        <v>1388</v>
      </c>
      <c r="G36" s="1032">
        <v>3.15</v>
      </c>
      <c r="H36" s="1040" t="s">
        <v>1194</v>
      </c>
      <c r="I36" s="1040" t="s">
        <v>1237</v>
      </c>
      <c r="J36" s="1041" t="s">
        <v>2746</v>
      </c>
      <c r="K36" s="1041" t="s">
        <v>2747</v>
      </c>
      <c r="L36" s="1041"/>
      <c r="M36" s="1032" t="s">
        <v>39</v>
      </c>
      <c r="N36" s="1032" t="s">
        <v>1336</v>
      </c>
      <c r="O36" s="1103" t="s">
        <v>14</v>
      </c>
      <c r="P36" s="1103" t="s">
        <v>36</v>
      </c>
      <c r="Q36" s="1103" t="s">
        <v>36</v>
      </c>
      <c r="R36" s="1100"/>
      <c r="S36" s="1100"/>
      <c r="T36" s="1100">
        <v>-25</v>
      </c>
      <c r="U36" s="1012" t="s">
        <v>18</v>
      </c>
      <c r="V36" s="1032"/>
      <c r="W36" s="1908"/>
      <c r="X36" s="892"/>
      <c r="Y36" s="1181"/>
      <c r="Z36" s="1151"/>
      <c r="AA36" s="851"/>
      <c r="AB36" s="851"/>
      <c r="AC36" s="851"/>
      <c r="AD36" s="851"/>
      <c r="AE36" s="851"/>
      <c r="AF36" s="851"/>
      <c r="AG36" s="851"/>
      <c r="AH36" s="1152"/>
      <c r="AI36" s="1146"/>
      <c r="AJ36" s="851"/>
      <c r="AK36" s="851"/>
      <c r="AL36" s="851"/>
      <c r="AM36" s="851"/>
      <c r="AN36" s="1155"/>
      <c r="AO36" s="1160"/>
      <c r="AP36" s="1223"/>
      <c r="AQ36" s="160"/>
      <c r="AR36" s="160"/>
    </row>
    <row r="37" spans="1:44" s="161" customFormat="1" ht="24.95" customHeight="1">
      <c r="A37" s="1006" t="s">
        <v>2641</v>
      </c>
      <c r="B37" s="287">
        <v>39</v>
      </c>
      <c r="C37" s="15" t="s">
        <v>1306</v>
      </c>
      <c r="D37" s="1013"/>
      <c r="E37" s="1013" t="s">
        <v>1349</v>
      </c>
      <c r="F37" s="1029" t="s">
        <v>1388</v>
      </c>
      <c r="G37" s="1029">
        <v>3.15</v>
      </c>
      <c r="H37" s="1042" t="s">
        <v>1194</v>
      </c>
      <c r="I37" s="1042" t="s">
        <v>1237</v>
      </c>
      <c r="J37" s="1043" t="s">
        <v>1461</v>
      </c>
      <c r="K37" s="1043" t="s">
        <v>1462</v>
      </c>
      <c r="L37" s="1043"/>
      <c r="M37" s="1029" t="s">
        <v>39</v>
      </c>
      <c r="N37" s="1029"/>
      <c r="O37" s="874" t="s">
        <v>14</v>
      </c>
      <c r="P37" s="874" t="s">
        <v>36</v>
      </c>
      <c r="Q37" s="874" t="s">
        <v>36</v>
      </c>
      <c r="R37" s="1099"/>
      <c r="S37" s="1099"/>
      <c r="T37" s="1099">
        <v>-5</v>
      </c>
      <c r="U37" s="1013" t="s">
        <v>18</v>
      </c>
      <c r="V37" s="1029"/>
      <c r="W37" s="1907"/>
      <c r="X37" s="893"/>
      <c r="Y37" s="1180"/>
      <c r="Z37" s="1149"/>
      <c r="AA37" s="850"/>
      <c r="AB37" s="850"/>
      <c r="AC37" s="850"/>
      <c r="AD37" s="850"/>
      <c r="AE37" s="850"/>
      <c r="AF37" s="850"/>
      <c r="AG37" s="850"/>
      <c r="AH37" s="1150"/>
      <c r="AI37" s="1145"/>
      <c r="AJ37" s="888">
        <v>-33.815028198889898</v>
      </c>
      <c r="AK37" s="850"/>
      <c r="AL37" s="888">
        <v>-31.856526631814098</v>
      </c>
      <c r="AM37" s="850"/>
      <c r="AN37" s="1154"/>
      <c r="AO37" s="1159" t="s">
        <v>10047</v>
      </c>
      <c r="AP37" s="1222"/>
      <c r="AQ37" s="160"/>
      <c r="AR37" s="160"/>
    </row>
    <row r="38" spans="1:44" s="161" customFormat="1" ht="24.95" customHeight="1">
      <c r="A38" s="1008" t="s">
        <v>2642</v>
      </c>
      <c r="B38" s="300">
        <v>39</v>
      </c>
      <c r="C38" s="302" t="s">
        <v>1305</v>
      </c>
      <c r="D38" s="1012"/>
      <c r="E38" s="1012" t="s">
        <v>1349</v>
      </c>
      <c r="F38" s="1032" t="s">
        <v>1388</v>
      </c>
      <c r="G38" s="1032">
        <v>3.15</v>
      </c>
      <c r="H38" s="1040" t="s">
        <v>1194</v>
      </c>
      <c r="I38" s="1040" t="s">
        <v>1237</v>
      </c>
      <c r="J38" s="1041" t="s">
        <v>1463</v>
      </c>
      <c r="K38" s="1041" t="s">
        <v>1464</v>
      </c>
      <c r="L38" s="1041"/>
      <c r="M38" s="1032" t="s">
        <v>39</v>
      </c>
      <c r="N38" s="1032"/>
      <c r="O38" s="1103" t="s">
        <v>14</v>
      </c>
      <c r="P38" s="1103" t="s">
        <v>36</v>
      </c>
      <c r="Q38" s="1103" t="s">
        <v>36</v>
      </c>
      <c r="R38" s="1100"/>
      <c r="S38" s="1100"/>
      <c r="T38" s="1100">
        <v>-20</v>
      </c>
      <c r="U38" s="1012" t="s">
        <v>18</v>
      </c>
      <c r="V38" s="1032"/>
      <c r="W38" s="1908"/>
      <c r="X38" s="892"/>
      <c r="Y38" s="1181"/>
      <c r="Z38" s="1151"/>
      <c r="AA38" s="851"/>
      <c r="AB38" s="851"/>
      <c r="AC38" s="851"/>
      <c r="AD38" s="851"/>
      <c r="AE38" s="851"/>
      <c r="AF38" s="851"/>
      <c r="AG38" s="851"/>
      <c r="AH38" s="1152"/>
      <c r="AI38" s="1146"/>
      <c r="AJ38" s="890">
        <v>-19.732815053969201</v>
      </c>
      <c r="AK38" s="851"/>
      <c r="AL38" s="890">
        <v>-19.010426805627901</v>
      </c>
      <c r="AM38" s="851"/>
      <c r="AN38" s="1155"/>
      <c r="AO38" s="1160" t="s">
        <v>10048</v>
      </c>
      <c r="AP38" s="1223"/>
      <c r="AQ38" s="160"/>
      <c r="AR38" s="160"/>
    </row>
    <row r="39" spans="1:44" s="161" customFormat="1" ht="24.95" customHeight="1">
      <c r="A39" s="1006" t="s">
        <v>2643</v>
      </c>
      <c r="B39" s="287">
        <v>39</v>
      </c>
      <c r="C39" s="15" t="s">
        <v>1307</v>
      </c>
      <c r="D39" s="1013"/>
      <c r="E39" s="1013" t="s">
        <v>1349</v>
      </c>
      <c r="F39" s="1029" t="s">
        <v>1388</v>
      </c>
      <c r="G39" s="1029">
        <v>3.15</v>
      </c>
      <c r="H39" s="1042" t="s">
        <v>1194</v>
      </c>
      <c r="I39" s="1042" t="s">
        <v>1237</v>
      </c>
      <c r="J39" s="1043" t="s">
        <v>1465</v>
      </c>
      <c r="K39" s="1043" t="s">
        <v>1466</v>
      </c>
      <c r="L39" s="1043"/>
      <c r="M39" s="1029" t="s">
        <v>39</v>
      </c>
      <c r="N39" s="1029"/>
      <c r="O39" s="874" t="s">
        <v>14</v>
      </c>
      <c r="P39" s="874" t="s">
        <v>36</v>
      </c>
      <c r="Q39" s="874" t="s">
        <v>36</v>
      </c>
      <c r="R39" s="1099"/>
      <c r="S39" s="1099"/>
      <c r="T39" s="1099">
        <v>-15</v>
      </c>
      <c r="U39" s="1013" t="s">
        <v>18</v>
      </c>
      <c r="V39" s="1029"/>
      <c r="W39" s="1907"/>
      <c r="X39" s="893"/>
      <c r="Y39" s="1180"/>
      <c r="Z39" s="1149"/>
      <c r="AA39" s="850"/>
      <c r="AB39" s="850"/>
      <c r="AC39" s="850"/>
      <c r="AD39" s="850"/>
      <c r="AE39" s="850"/>
      <c r="AF39" s="850"/>
      <c r="AG39" s="850"/>
      <c r="AH39" s="1150"/>
      <c r="AI39" s="1145"/>
      <c r="AJ39" s="888">
        <v>-33.9927098293687</v>
      </c>
      <c r="AK39" s="850"/>
      <c r="AL39" s="888">
        <v>-33.615949449039803</v>
      </c>
      <c r="AM39" s="850"/>
      <c r="AN39" s="1154"/>
      <c r="AO39" s="1159" t="s">
        <v>10049</v>
      </c>
      <c r="AP39" s="1222"/>
      <c r="AQ39" s="160"/>
      <c r="AR39" s="160"/>
    </row>
    <row r="40" spans="1:44" s="162" customFormat="1" ht="24.95" customHeight="1">
      <c r="A40" s="1005" t="s">
        <v>2644</v>
      </c>
      <c r="B40" s="286"/>
      <c r="C40" s="286" t="s">
        <v>1234</v>
      </c>
      <c r="D40" s="1027"/>
      <c r="E40" s="1027"/>
      <c r="F40" s="1027"/>
      <c r="G40" s="1027"/>
      <c r="H40" s="1028"/>
      <c r="I40" s="1028"/>
      <c r="J40" s="1028"/>
      <c r="K40" s="1028"/>
      <c r="L40" s="1028"/>
      <c r="M40" s="1027"/>
      <c r="N40" s="1027"/>
      <c r="O40" s="1027"/>
      <c r="P40" s="1027"/>
      <c r="Q40" s="1027"/>
      <c r="R40" s="1097"/>
      <c r="S40" s="1097"/>
      <c r="T40" s="1097"/>
      <c r="U40" s="1027"/>
      <c r="V40" s="1027"/>
      <c r="W40" s="1906"/>
      <c r="X40" s="165"/>
      <c r="Y40" s="1141"/>
      <c r="Z40" s="1147"/>
      <c r="AA40" s="849"/>
      <c r="AB40" s="849"/>
      <c r="AC40" s="849"/>
      <c r="AD40" s="849"/>
      <c r="AE40" s="849"/>
      <c r="AF40" s="849"/>
      <c r="AG40" s="849"/>
      <c r="AH40" s="1148"/>
      <c r="AI40" s="1144"/>
      <c r="AJ40" s="849"/>
      <c r="AK40" s="849"/>
      <c r="AL40" s="849"/>
      <c r="AM40" s="849"/>
      <c r="AN40" s="1153"/>
      <c r="AO40" s="1158"/>
      <c r="AP40" s="1197"/>
    </row>
    <row r="41" spans="1:44" s="161" customFormat="1" ht="24.95" customHeight="1">
      <c r="A41" s="1006" t="s">
        <v>2645</v>
      </c>
      <c r="B41" s="287">
        <v>39</v>
      </c>
      <c r="C41" s="1782" t="s">
        <v>1251</v>
      </c>
      <c r="D41" s="1045"/>
      <c r="E41" s="1013" t="s">
        <v>1349</v>
      </c>
      <c r="F41" s="1029" t="s">
        <v>1388</v>
      </c>
      <c r="G41" s="1029">
        <v>3.15</v>
      </c>
      <c r="H41" s="1042" t="s">
        <v>1194</v>
      </c>
      <c r="I41" s="1042" t="s">
        <v>875</v>
      </c>
      <c r="J41" s="873"/>
      <c r="K41" s="873"/>
      <c r="L41" s="873"/>
      <c r="M41" s="1029" t="s">
        <v>39</v>
      </c>
      <c r="N41" s="1029"/>
      <c r="O41" s="1029">
        <v>26.7</v>
      </c>
      <c r="P41" s="1029" t="s">
        <v>79</v>
      </c>
      <c r="Q41" s="1029" t="s">
        <v>1252</v>
      </c>
      <c r="R41" s="1115"/>
      <c r="S41" s="1115">
        <v>450</v>
      </c>
      <c r="T41" s="1111"/>
      <c r="U41" s="1029" t="s">
        <v>17</v>
      </c>
      <c r="V41" s="1029" t="s">
        <v>21</v>
      </c>
      <c r="W41" s="1907" t="s">
        <v>12483</v>
      </c>
      <c r="X41" s="152" t="s">
        <v>1395</v>
      </c>
      <c r="Y41" s="1180"/>
      <c r="Z41" s="1149"/>
      <c r="AA41" s="850"/>
      <c r="AB41" s="850"/>
      <c r="AC41" s="850"/>
      <c r="AD41" s="850"/>
      <c r="AE41" s="850"/>
      <c r="AF41" s="850"/>
      <c r="AG41" s="850"/>
      <c r="AH41" s="1150"/>
      <c r="AI41" s="1145"/>
      <c r="AJ41" s="850">
        <v>429.01</v>
      </c>
      <c r="AK41" s="850"/>
      <c r="AL41" s="850">
        <v>432.83</v>
      </c>
      <c r="AM41" s="850"/>
      <c r="AN41" s="1154">
        <v>435.24</v>
      </c>
      <c r="AO41" s="1159" t="s">
        <v>12185</v>
      </c>
      <c r="AP41" s="1222"/>
      <c r="AQ41" s="160"/>
      <c r="AR41" s="160"/>
    </row>
    <row r="42" spans="1:44" s="161" customFormat="1" ht="24.95" customHeight="1">
      <c r="A42" s="1006" t="s">
        <v>2646</v>
      </c>
      <c r="B42" s="287">
        <v>39</v>
      </c>
      <c r="C42" s="1783"/>
      <c r="D42" s="1045"/>
      <c r="E42" s="1013" t="s">
        <v>1349</v>
      </c>
      <c r="F42" s="1029" t="s">
        <v>1388</v>
      </c>
      <c r="G42" s="1029">
        <v>3.15</v>
      </c>
      <c r="H42" s="1042" t="s">
        <v>1194</v>
      </c>
      <c r="I42" s="1042" t="s">
        <v>875</v>
      </c>
      <c r="J42" s="873"/>
      <c r="K42" s="873"/>
      <c r="L42" s="873"/>
      <c r="M42" s="1029" t="s">
        <v>39</v>
      </c>
      <c r="N42" s="1029"/>
      <c r="O42" s="1029">
        <v>25.7</v>
      </c>
      <c r="P42" s="1029" t="s">
        <v>79</v>
      </c>
      <c r="Q42" s="1029" t="s">
        <v>1253</v>
      </c>
      <c r="R42" s="1099"/>
      <c r="S42" s="1115">
        <v>360</v>
      </c>
      <c r="T42" s="1111"/>
      <c r="U42" s="1029" t="s">
        <v>17</v>
      </c>
      <c r="V42" s="1029" t="s">
        <v>21</v>
      </c>
      <c r="W42" s="1907" t="s">
        <v>12483</v>
      </c>
      <c r="X42" s="152" t="s">
        <v>1395</v>
      </c>
      <c r="Y42" s="1180"/>
      <c r="Z42" s="1149"/>
      <c r="AA42" s="850"/>
      <c r="AB42" s="850"/>
      <c r="AC42" s="850"/>
      <c r="AD42" s="850"/>
      <c r="AE42" s="850"/>
      <c r="AF42" s="850"/>
      <c r="AG42" s="850"/>
      <c r="AH42" s="1150"/>
      <c r="AI42" s="1145"/>
      <c r="AJ42" s="850">
        <v>368.97</v>
      </c>
      <c r="AK42" s="850"/>
      <c r="AL42" s="850">
        <v>368.3</v>
      </c>
      <c r="AM42" s="850"/>
      <c r="AN42" s="1154">
        <v>372.13</v>
      </c>
      <c r="AO42" s="1159" t="s">
        <v>12298</v>
      </c>
      <c r="AP42" s="1222"/>
      <c r="AQ42" s="160"/>
      <c r="AR42" s="160"/>
    </row>
    <row r="43" spans="1:44" s="161" customFormat="1" ht="24.95" customHeight="1">
      <c r="A43" s="1006" t="s">
        <v>2647</v>
      </c>
      <c r="B43" s="287">
        <v>39</v>
      </c>
      <c r="C43" s="1783"/>
      <c r="D43" s="1013"/>
      <c r="E43" s="1013" t="s">
        <v>1349</v>
      </c>
      <c r="F43" s="1029" t="s">
        <v>1388</v>
      </c>
      <c r="G43" s="1029">
        <v>3.15</v>
      </c>
      <c r="H43" s="1042" t="s">
        <v>1194</v>
      </c>
      <c r="I43" s="1042" t="s">
        <v>875</v>
      </c>
      <c r="J43" s="873"/>
      <c r="K43" s="873"/>
      <c r="L43" s="873"/>
      <c r="M43" s="1029" t="s">
        <v>85</v>
      </c>
      <c r="N43" s="1029"/>
      <c r="O43" s="1029">
        <v>2</v>
      </c>
      <c r="P43" s="1029" t="s">
        <v>79</v>
      </c>
      <c r="Q43" s="1029" t="s">
        <v>1253</v>
      </c>
      <c r="R43" s="1099"/>
      <c r="S43" s="1115">
        <v>9</v>
      </c>
      <c r="T43" s="1111"/>
      <c r="U43" s="1029" t="s">
        <v>17</v>
      </c>
      <c r="V43" s="1029" t="s">
        <v>21</v>
      </c>
      <c r="W43" s="1907" t="s">
        <v>12483</v>
      </c>
      <c r="X43" s="893"/>
      <c r="Y43" s="1180"/>
      <c r="Z43" s="1149"/>
      <c r="AA43" s="850"/>
      <c r="AB43" s="850"/>
      <c r="AC43" s="850"/>
      <c r="AD43" s="850"/>
      <c r="AE43" s="850"/>
      <c r="AF43" s="850"/>
      <c r="AG43" s="850"/>
      <c r="AH43" s="1150"/>
      <c r="AI43" s="1145"/>
      <c r="AJ43" s="850">
        <v>14.3865261789195</v>
      </c>
      <c r="AK43" s="850"/>
      <c r="AL43" s="850">
        <v>14.749882790962699</v>
      </c>
      <c r="AM43" s="850"/>
      <c r="AN43" s="1154">
        <v>14.614999894940199</v>
      </c>
      <c r="AO43" s="1159" t="s">
        <v>9491</v>
      </c>
      <c r="AP43" s="1222"/>
      <c r="AQ43" s="160"/>
      <c r="AR43" s="160"/>
    </row>
    <row r="44" spans="1:44" s="161" customFormat="1" ht="24.95" customHeight="1">
      <c r="A44" s="1006" t="s">
        <v>2648</v>
      </c>
      <c r="B44" s="287">
        <v>39</v>
      </c>
      <c r="C44" s="1783"/>
      <c r="D44" s="1013"/>
      <c r="E44" s="1013" t="s">
        <v>1349</v>
      </c>
      <c r="F44" s="1029" t="s">
        <v>1388</v>
      </c>
      <c r="G44" s="1029" t="s">
        <v>872</v>
      </c>
      <c r="H44" s="1042" t="s">
        <v>207</v>
      </c>
      <c r="I44" s="1042" t="s">
        <v>875</v>
      </c>
      <c r="J44" s="873"/>
      <c r="K44" s="873"/>
      <c r="L44" s="873"/>
      <c r="M44" s="1029" t="s">
        <v>85</v>
      </c>
      <c r="N44" s="1029"/>
      <c r="O44" s="1029">
        <v>2</v>
      </c>
      <c r="P44" s="1029" t="s">
        <v>79</v>
      </c>
      <c r="Q44" s="1029" t="s">
        <v>1253</v>
      </c>
      <c r="R44" s="1099"/>
      <c r="S44" s="1115">
        <v>9</v>
      </c>
      <c r="T44" s="1111"/>
      <c r="U44" s="1029" t="s">
        <v>17</v>
      </c>
      <c r="V44" s="1029" t="s">
        <v>21</v>
      </c>
      <c r="W44" s="1907" t="s">
        <v>12483</v>
      </c>
      <c r="X44" s="893"/>
      <c r="Y44" s="1180"/>
      <c r="Z44" s="1149"/>
      <c r="AA44" s="850"/>
      <c r="AB44" s="850"/>
      <c r="AC44" s="850"/>
      <c r="AD44" s="850"/>
      <c r="AE44" s="850"/>
      <c r="AF44" s="850"/>
      <c r="AG44" s="850"/>
      <c r="AH44" s="1150"/>
      <c r="AI44" s="1145"/>
      <c r="AJ44" s="850">
        <v>15.283621247773899</v>
      </c>
      <c r="AK44" s="850"/>
      <c r="AL44" s="850">
        <v>15.760304920247799</v>
      </c>
      <c r="AM44" s="850"/>
      <c r="AN44" s="1154">
        <v>15.535313171893099</v>
      </c>
      <c r="AO44" s="1159" t="s">
        <v>11971</v>
      </c>
      <c r="AP44" s="1222"/>
      <c r="AQ44" s="160"/>
      <c r="AR44" s="160"/>
    </row>
    <row r="45" spans="1:44" s="161" customFormat="1" ht="24.95" customHeight="1">
      <c r="A45" s="1006" t="s">
        <v>2649</v>
      </c>
      <c r="B45" s="287">
        <v>39</v>
      </c>
      <c r="C45" s="1784"/>
      <c r="D45" s="1013"/>
      <c r="E45" s="1013" t="s">
        <v>1349</v>
      </c>
      <c r="F45" s="1029" t="s">
        <v>1388</v>
      </c>
      <c r="G45" s="1029">
        <v>3.15</v>
      </c>
      <c r="H45" s="1042" t="s">
        <v>1194</v>
      </c>
      <c r="I45" s="1042" t="s">
        <v>875</v>
      </c>
      <c r="J45" s="873"/>
      <c r="K45" s="873"/>
      <c r="L45" s="873"/>
      <c r="M45" s="1029" t="s">
        <v>85</v>
      </c>
      <c r="N45" s="1029"/>
      <c r="O45" s="1029">
        <v>-10</v>
      </c>
      <c r="P45" s="1029" t="s">
        <v>79</v>
      </c>
      <c r="Q45" s="1029" t="s">
        <v>1253</v>
      </c>
      <c r="R45" s="1099"/>
      <c r="S45" s="1115">
        <v>6</v>
      </c>
      <c r="T45" s="1111"/>
      <c r="U45" s="1029" t="s">
        <v>17</v>
      </c>
      <c r="V45" s="1029" t="s">
        <v>21</v>
      </c>
      <c r="W45" s="1907" t="s">
        <v>12483</v>
      </c>
      <c r="X45" s="893"/>
      <c r="Y45" s="1180"/>
      <c r="Z45" s="1149"/>
      <c r="AA45" s="850"/>
      <c r="AB45" s="850"/>
      <c r="AC45" s="850"/>
      <c r="AD45" s="850"/>
      <c r="AE45" s="850"/>
      <c r="AF45" s="850"/>
      <c r="AG45" s="850"/>
      <c r="AH45" s="1150"/>
      <c r="AI45" s="1145"/>
      <c r="AJ45" s="850">
        <v>9.3708937506907706</v>
      </c>
      <c r="AK45" s="850"/>
      <c r="AL45" s="850">
        <v>9.7595994043707908</v>
      </c>
      <c r="AM45" s="850"/>
      <c r="AN45" s="1154">
        <v>9.6332321044695401</v>
      </c>
      <c r="AO45" s="1159" t="s">
        <v>9492</v>
      </c>
      <c r="AP45" s="1222"/>
      <c r="AQ45" s="160"/>
      <c r="AR45" s="160"/>
    </row>
    <row r="46" spans="1:44" s="162" customFormat="1" ht="24.95" customHeight="1">
      <c r="A46" s="1005" t="s">
        <v>2650</v>
      </c>
      <c r="B46" s="286"/>
      <c r="C46" s="286" t="s">
        <v>1240</v>
      </c>
      <c r="D46" s="1027"/>
      <c r="E46" s="1027"/>
      <c r="F46" s="1027"/>
      <c r="G46" s="1027"/>
      <c r="H46" s="1028"/>
      <c r="I46" s="1028"/>
      <c r="J46" s="1028"/>
      <c r="K46" s="1028"/>
      <c r="L46" s="1028"/>
      <c r="M46" s="1027"/>
      <c r="N46" s="1027"/>
      <c r="O46" s="1027"/>
      <c r="P46" s="1027"/>
      <c r="Q46" s="1027"/>
      <c r="R46" s="1097"/>
      <c r="S46" s="1097"/>
      <c r="T46" s="1097"/>
      <c r="U46" s="1027"/>
      <c r="V46" s="1027"/>
      <c r="W46" s="1906"/>
      <c r="X46" s="165"/>
      <c r="Y46" s="1141"/>
      <c r="Z46" s="1147"/>
      <c r="AA46" s="849"/>
      <c r="AB46" s="849"/>
      <c r="AC46" s="849"/>
      <c r="AD46" s="849"/>
      <c r="AE46" s="849"/>
      <c r="AF46" s="849"/>
      <c r="AG46" s="849"/>
      <c r="AH46" s="1148"/>
      <c r="AI46" s="1144"/>
      <c r="AJ46" s="849"/>
      <c r="AK46" s="849"/>
      <c r="AL46" s="849"/>
      <c r="AM46" s="849"/>
      <c r="AN46" s="1153"/>
      <c r="AO46" s="1158"/>
      <c r="AP46" s="1197"/>
    </row>
    <row r="47" spans="1:44" s="161" customFormat="1" ht="24.95" customHeight="1">
      <c r="A47" s="1006" t="s">
        <v>2651</v>
      </c>
      <c r="B47" s="287">
        <v>39</v>
      </c>
      <c r="C47" s="1816" t="s">
        <v>1250</v>
      </c>
      <c r="D47" s="1013"/>
      <c r="E47" s="1013" t="s">
        <v>1349</v>
      </c>
      <c r="F47" s="1029" t="s">
        <v>1388</v>
      </c>
      <c r="G47" s="1029">
        <v>3.15</v>
      </c>
      <c r="H47" s="1042" t="s">
        <v>1194</v>
      </c>
      <c r="I47" s="1042" t="s">
        <v>875</v>
      </c>
      <c r="J47" s="1043"/>
      <c r="K47" s="1043"/>
      <c r="L47" s="1043"/>
      <c r="M47" s="1029" t="s">
        <v>39</v>
      </c>
      <c r="N47" s="1029"/>
      <c r="O47" s="1029" t="s">
        <v>1255</v>
      </c>
      <c r="P47" s="874" t="s">
        <v>79</v>
      </c>
      <c r="Q47" s="874" t="s">
        <v>36</v>
      </c>
      <c r="R47" s="1099"/>
      <c r="S47" s="1099"/>
      <c r="T47" s="1105">
        <v>-36</v>
      </c>
      <c r="U47" s="1013" t="s">
        <v>1241</v>
      </c>
      <c r="V47" s="1029" t="s">
        <v>21</v>
      </c>
      <c r="W47" s="1907"/>
      <c r="X47" s="893"/>
      <c r="Y47" s="1180"/>
      <c r="Z47" s="1149"/>
      <c r="AA47" s="850"/>
      <c r="AB47" s="850"/>
      <c r="AC47" s="850"/>
      <c r="AD47" s="850"/>
      <c r="AE47" s="850"/>
      <c r="AF47" s="850"/>
      <c r="AG47" s="850" t="s">
        <v>12423</v>
      </c>
      <c r="AH47" s="1150"/>
      <c r="AI47" s="1145"/>
      <c r="AJ47" s="888">
        <v>-39.418399999999998</v>
      </c>
      <c r="AK47" s="850"/>
      <c r="AL47" s="888">
        <v>-38.718199999999996</v>
      </c>
      <c r="AM47" s="850"/>
      <c r="AN47" s="888">
        <v>-38.2804</v>
      </c>
      <c r="AO47" s="1159" t="s">
        <v>12219</v>
      </c>
      <c r="AP47" s="1222"/>
      <c r="AQ47" s="160"/>
      <c r="AR47" s="160"/>
    </row>
    <row r="48" spans="1:44" s="161" customFormat="1" ht="24.95" customHeight="1">
      <c r="A48" s="1006" t="s">
        <v>2652</v>
      </c>
      <c r="B48" s="287">
        <v>39</v>
      </c>
      <c r="C48" s="1817"/>
      <c r="D48" s="1013"/>
      <c r="E48" s="1013" t="s">
        <v>1349</v>
      </c>
      <c r="F48" s="1029" t="s">
        <v>1388</v>
      </c>
      <c r="G48" s="1029">
        <v>3.15</v>
      </c>
      <c r="H48" s="1042" t="s">
        <v>1194</v>
      </c>
      <c r="I48" s="1042" t="s">
        <v>1237</v>
      </c>
      <c r="J48" s="1043"/>
      <c r="K48" s="1043"/>
      <c r="L48" s="1043"/>
      <c r="M48" s="1029" t="s">
        <v>39</v>
      </c>
      <c r="N48" s="1029"/>
      <c r="O48" s="1029" t="s">
        <v>1257</v>
      </c>
      <c r="P48" s="874" t="s">
        <v>79</v>
      </c>
      <c r="Q48" s="874" t="s">
        <v>36</v>
      </c>
      <c r="R48" s="1099"/>
      <c r="S48" s="1099"/>
      <c r="T48" s="1105">
        <v>-33</v>
      </c>
      <c r="U48" s="1013" t="s">
        <v>1241</v>
      </c>
      <c r="V48" s="1029" t="s">
        <v>21</v>
      </c>
      <c r="W48" s="1907"/>
      <c r="X48" s="893"/>
      <c r="Y48" s="1180"/>
      <c r="Z48" s="1149"/>
      <c r="AA48" s="850"/>
      <c r="AB48" s="850"/>
      <c r="AC48" s="850"/>
      <c r="AD48" s="850"/>
      <c r="AE48" s="850"/>
      <c r="AF48" s="850"/>
      <c r="AG48" s="850"/>
      <c r="AH48" s="1150"/>
      <c r="AI48" s="1145"/>
      <c r="AJ48" s="888">
        <v>-37.0974</v>
      </c>
      <c r="AK48" s="850"/>
      <c r="AL48" s="888">
        <v>-36.762900000000002</v>
      </c>
      <c r="AM48" s="850"/>
      <c r="AN48" s="1192">
        <v>-36.7254</v>
      </c>
      <c r="AO48" s="1159" t="s">
        <v>12344</v>
      </c>
      <c r="AP48" s="1222"/>
      <c r="AQ48" s="160"/>
      <c r="AR48" s="160"/>
    </row>
    <row r="49" spans="1:44" s="161" customFormat="1" ht="24.95" customHeight="1">
      <c r="A49" s="1006" t="s">
        <v>2653</v>
      </c>
      <c r="B49" s="287">
        <v>39</v>
      </c>
      <c r="C49" s="1817"/>
      <c r="D49" s="1013"/>
      <c r="E49" s="1013" t="s">
        <v>1349</v>
      </c>
      <c r="F49" s="1029" t="s">
        <v>1388</v>
      </c>
      <c r="G49" s="1029" t="s">
        <v>872</v>
      </c>
      <c r="H49" s="1042" t="s">
        <v>207</v>
      </c>
      <c r="I49" s="1042" t="s">
        <v>875</v>
      </c>
      <c r="J49" s="1043"/>
      <c r="K49" s="1043"/>
      <c r="L49" s="1043"/>
      <c r="M49" s="1029" t="s">
        <v>39</v>
      </c>
      <c r="N49" s="1029"/>
      <c r="O49" s="1029" t="s">
        <v>1255</v>
      </c>
      <c r="P49" s="874" t="s">
        <v>79</v>
      </c>
      <c r="Q49" s="874" t="s">
        <v>36</v>
      </c>
      <c r="R49" s="1099"/>
      <c r="S49" s="1099"/>
      <c r="T49" s="1105">
        <v>-31</v>
      </c>
      <c r="U49" s="1013" t="s">
        <v>1241</v>
      </c>
      <c r="V49" s="1029" t="s">
        <v>21</v>
      </c>
      <c r="W49" s="1907"/>
      <c r="X49" s="893"/>
      <c r="Y49" s="1180"/>
      <c r="Z49" s="1149"/>
      <c r="AA49" s="850"/>
      <c r="AB49" s="850"/>
      <c r="AC49" s="850"/>
      <c r="AD49" s="850"/>
      <c r="AE49" s="850"/>
      <c r="AF49" s="850"/>
      <c r="AG49" s="850"/>
      <c r="AH49" s="1150"/>
      <c r="AI49" s="1145"/>
      <c r="AJ49" s="850"/>
      <c r="AK49" s="850"/>
      <c r="AL49" s="850"/>
      <c r="AM49" s="850"/>
      <c r="AN49" s="1154"/>
      <c r="AO49" s="1159"/>
      <c r="AP49" s="1222"/>
      <c r="AQ49" s="160"/>
      <c r="AR49" s="160"/>
    </row>
    <row r="50" spans="1:44" s="161" customFormat="1" ht="24.95" customHeight="1">
      <c r="A50" s="1006" t="s">
        <v>2654</v>
      </c>
      <c r="B50" s="287">
        <v>39</v>
      </c>
      <c r="C50" s="1817"/>
      <c r="D50" s="1013"/>
      <c r="E50" s="1013" t="s">
        <v>1349</v>
      </c>
      <c r="F50" s="1029" t="s">
        <v>1388</v>
      </c>
      <c r="G50" s="1029">
        <v>3.15</v>
      </c>
      <c r="H50" s="1042" t="s">
        <v>1194</v>
      </c>
      <c r="I50" s="1042" t="s">
        <v>875</v>
      </c>
      <c r="J50" s="1043"/>
      <c r="K50" s="1043"/>
      <c r="L50" s="1043"/>
      <c r="M50" s="1029" t="s">
        <v>85</v>
      </c>
      <c r="N50" s="1029"/>
      <c r="O50" s="1116" t="s">
        <v>1258</v>
      </c>
      <c r="P50" s="874" t="s">
        <v>79</v>
      </c>
      <c r="Q50" s="874" t="s">
        <v>36</v>
      </c>
      <c r="R50" s="1099"/>
      <c r="S50" s="1099"/>
      <c r="T50" s="1105">
        <v>-36</v>
      </c>
      <c r="U50" s="1013" t="s">
        <v>1241</v>
      </c>
      <c r="V50" s="1029" t="s">
        <v>21</v>
      </c>
      <c r="W50" s="1907"/>
      <c r="X50" s="893"/>
      <c r="Y50" s="1180"/>
      <c r="Z50" s="1149"/>
      <c r="AA50" s="850"/>
      <c r="AB50" s="850"/>
      <c r="AC50" s="850"/>
      <c r="AD50" s="850"/>
      <c r="AE50" s="850"/>
      <c r="AF50" s="850"/>
      <c r="AG50" s="850"/>
      <c r="AH50" s="1150"/>
      <c r="AI50" s="1145"/>
      <c r="AJ50" s="888">
        <v>-39.865870000000001</v>
      </c>
      <c r="AK50" s="850"/>
      <c r="AL50" s="888">
        <v>-39.341450000000002</v>
      </c>
      <c r="AM50" s="850"/>
      <c r="AN50" s="1192">
        <v>-39.46613</v>
      </c>
      <c r="AO50" s="1159" t="s">
        <v>9486</v>
      </c>
      <c r="AP50" s="1222"/>
      <c r="AQ50" s="160"/>
      <c r="AR50" s="160"/>
    </row>
    <row r="51" spans="1:44" s="161" customFormat="1" ht="24.95" customHeight="1">
      <c r="A51" s="1006" t="s">
        <v>2655</v>
      </c>
      <c r="B51" s="287">
        <v>39</v>
      </c>
      <c r="C51" s="1817"/>
      <c r="D51" s="1013"/>
      <c r="E51" s="1013" t="s">
        <v>1349</v>
      </c>
      <c r="F51" s="1029" t="s">
        <v>1388</v>
      </c>
      <c r="G51" s="1029">
        <v>3.15</v>
      </c>
      <c r="H51" s="1042" t="s">
        <v>1194</v>
      </c>
      <c r="I51" s="1042" t="s">
        <v>1237</v>
      </c>
      <c r="J51" s="1043"/>
      <c r="K51" s="1043"/>
      <c r="L51" s="1043"/>
      <c r="M51" s="1029" t="s">
        <v>85</v>
      </c>
      <c r="N51" s="1029"/>
      <c r="O51" s="1116" t="s">
        <v>1258</v>
      </c>
      <c r="P51" s="874" t="s">
        <v>79</v>
      </c>
      <c r="Q51" s="874" t="s">
        <v>36</v>
      </c>
      <c r="R51" s="1099"/>
      <c r="S51" s="1099"/>
      <c r="T51" s="1105">
        <v>-33</v>
      </c>
      <c r="U51" s="1013" t="s">
        <v>1241</v>
      </c>
      <c r="V51" s="1029" t="s">
        <v>21</v>
      </c>
      <c r="W51" s="1907"/>
      <c r="X51" s="893"/>
      <c r="Y51" s="1180"/>
      <c r="Z51" s="1149"/>
      <c r="AA51" s="850"/>
      <c r="AB51" s="850"/>
      <c r="AC51" s="850"/>
      <c r="AD51" s="850"/>
      <c r="AE51" s="850"/>
      <c r="AF51" s="850"/>
      <c r="AG51" s="850"/>
      <c r="AH51" s="1150"/>
      <c r="AI51" s="1145"/>
      <c r="AJ51" s="888">
        <v>-37.424759999999999</v>
      </c>
      <c r="AK51" s="850"/>
      <c r="AL51" s="888">
        <v>-36.43</v>
      </c>
      <c r="AM51" s="850"/>
      <c r="AN51" s="1192">
        <v>-35.988149999999997</v>
      </c>
      <c r="AO51" s="1159" t="s">
        <v>9569</v>
      </c>
      <c r="AP51" s="1222"/>
      <c r="AQ51" s="160"/>
      <c r="AR51" s="160"/>
    </row>
    <row r="52" spans="1:44" s="161" customFormat="1" ht="24.95" customHeight="1">
      <c r="A52" s="1006" t="s">
        <v>2656</v>
      </c>
      <c r="B52" s="287">
        <v>39</v>
      </c>
      <c r="C52" s="1818"/>
      <c r="D52" s="1013"/>
      <c r="E52" s="1013" t="s">
        <v>1349</v>
      </c>
      <c r="F52" s="1029" t="s">
        <v>1388</v>
      </c>
      <c r="G52" s="1029" t="s">
        <v>872</v>
      </c>
      <c r="H52" s="1042" t="s">
        <v>207</v>
      </c>
      <c r="I52" s="1042" t="s">
        <v>875</v>
      </c>
      <c r="J52" s="1043"/>
      <c r="K52" s="1043"/>
      <c r="L52" s="1043"/>
      <c r="M52" s="1029" t="s">
        <v>85</v>
      </c>
      <c r="N52" s="1029"/>
      <c r="O52" s="1116" t="s">
        <v>1258</v>
      </c>
      <c r="P52" s="874" t="s">
        <v>79</v>
      </c>
      <c r="Q52" s="874" t="s">
        <v>36</v>
      </c>
      <c r="R52" s="1099"/>
      <c r="S52" s="1099"/>
      <c r="T52" s="1105">
        <v>-31</v>
      </c>
      <c r="U52" s="1013" t="s">
        <v>1241</v>
      </c>
      <c r="V52" s="1029" t="s">
        <v>21</v>
      </c>
      <c r="W52" s="1907"/>
      <c r="X52" s="893"/>
      <c r="Y52" s="1180"/>
      <c r="Z52" s="1149"/>
      <c r="AA52" s="850"/>
      <c r="AB52" s="850"/>
      <c r="AC52" s="850"/>
      <c r="AD52" s="850"/>
      <c r="AE52" s="850"/>
      <c r="AF52" s="850"/>
      <c r="AG52" s="850"/>
      <c r="AH52" s="1150"/>
      <c r="AI52" s="1145"/>
      <c r="AJ52" s="888">
        <v>-34.243989999999997</v>
      </c>
      <c r="AK52" s="850"/>
      <c r="AL52" s="888">
        <v>-34.698520000000002</v>
      </c>
      <c r="AM52" s="850"/>
      <c r="AN52" s="1192">
        <v>-34.354599999999998</v>
      </c>
      <c r="AO52" s="1159" t="s">
        <v>11972</v>
      </c>
      <c r="AP52" s="1222"/>
      <c r="AQ52" s="160"/>
      <c r="AR52" s="160"/>
    </row>
    <row r="53" spans="1:44" s="161" customFormat="1" ht="24.95" customHeight="1">
      <c r="A53" s="1008" t="s">
        <v>2657</v>
      </c>
      <c r="B53" s="300">
        <v>39</v>
      </c>
      <c r="C53" s="1819" t="s">
        <v>1242</v>
      </c>
      <c r="D53" s="1012"/>
      <c r="E53" s="1012" t="s">
        <v>1349</v>
      </c>
      <c r="F53" s="1032" t="s">
        <v>1388</v>
      </c>
      <c r="G53" s="1032">
        <v>3.15</v>
      </c>
      <c r="H53" s="1040" t="s">
        <v>1194</v>
      </c>
      <c r="I53" s="1040" t="s">
        <v>875</v>
      </c>
      <c r="J53" s="1041"/>
      <c r="K53" s="1041"/>
      <c r="L53" s="1041"/>
      <c r="M53" s="1032" t="s">
        <v>39</v>
      </c>
      <c r="N53" s="1032"/>
      <c r="O53" s="1032" t="s">
        <v>1255</v>
      </c>
      <c r="P53" s="1103" t="s">
        <v>79</v>
      </c>
      <c r="Q53" s="1103" t="s">
        <v>36</v>
      </c>
      <c r="R53" s="1100"/>
      <c r="S53" s="1100"/>
      <c r="T53" s="1104">
        <v>-39</v>
      </c>
      <c r="U53" s="1012" t="s">
        <v>1241</v>
      </c>
      <c r="V53" s="1032" t="s">
        <v>21</v>
      </c>
      <c r="W53" s="1908"/>
      <c r="X53" s="892"/>
      <c r="Y53" s="1181"/>
      <c r="Z53" s="1151"/>
      <c r="AA53" s="851"/>
      <c r="AB53" s="851"/>
      <c r="AC53" s="851"/>
      <c r="AD53" s="851"/>
      <c r="AE53" s="851"/>
      <c r="AF53" s="851"/>
      <c r="AG53" s="851"/>
      <c r="AH53" s="1152"/>
      <c r="AI53" s="1146"/>
      <c r="AJ53" s="888">
        <v>-39.56</v>
      </c>
      <c r="AK53" s="851"/>
      <c r="AL53" s="888">
        <v>-39.852200000000003</v>
      </c>
      <c r="AM53" s="851"/>
      <c r="AN53" s="1192">
        <v>-39.323399999999999</v>
      </c>
      <c r="AO53" s="1160" t="s">
        <v>12220</v>
      </c>
      <c r="AP53" s="1223"/>
      <c r="AQ53" s="160"/>
      <c r="AR53" s="160"/>
    </row>
    <row r="54" spans="1:44" s="161" customFormat="1" ht="24.95" customHeight="1">
      <c r="A54" s="1008" t="s">
        <v>2658</v>
      </c>
      <c r="B54" s="300">
        <v>39</v>
      </c>
      <c r="C54" s="1820"/>
      <c r="D54" s="1012"/>
      <c r="E54" s="1012" t="s">
        <v>1349</v>
      </c>
      <c r="F54" s="1032" t="s">
        <v>1388</v>
      </c>
      <c r="G54" s="1032">
        <v>3.15</v>
      </c>
      <c r="H54" s="1040" t="s">
        <v>1194</v>
      </c>
      <c r="I54" s="1040" t="s">
        <v>1237</v>
      </c>
      <c r="J54" s="1041"/>
      <c r="K54" s="1041"/>
      <c r="L54" s="1041"/>
      <c r="M54" s="1032" t="s">
        <v>39</v>
      </c>
      <c r="N54" s="1032"/>
      <c r="O54" s="1032" t="s">
        <v>1257</v>
      </c>
      <c r="P54" s="1103" t="s">
        <v>79</v>
      </c>
      <c r="Q54" s="1103" t="s">
        <v>36</v>
      </c>
      <c r="R54" s="1100"/>
      <c r="S54" s="1100"/>
      <c r="T54" s="1104">
        <v>-36</v>
      </c>
      <c r="U54" s="1012" t="s">
        <v>1241</v>
      </c>
      <c r="V54" s="1032" t="s">
        <v>21</v>
      </c>
      <c r="W54" s="1908"/>
      <c r="X54" s="892"/>
      <c r="Y54" s="1181"/>
      <c r="Z54" s="1151"/>
      <c r="AA54" s="851"/>
      <c r="AB54" s="851"/>
      <c r="AC54" s="851"/>
      <c r="AD54" s="851"/>
      <c r="AE54" s="851"/>
      <c r="AF54" s="851"/>
      <c r="AG54" s="851"/>
      <c r="AH54" s="1152"/>
      <c r="AI54" s="1146"/>
      <c r="AJ54" s="888">
        <v>-37.522599999999997</v>
      </c>
      <c r="AK54" s="851"/>
      <c r="AL54" s="888">
        <v>-37.034199999999998</v>
      </c>
      <c r="AM54" s="851"/>
      <c r="AN54" s="1192">
        <v>-36.675600000000003</v>
      </c>
      <c r="AO54" s="1160" t="s">
        <v>12345</v>
      </c>
      <c r="AP54" s="1223"/>
      <c r="AQ54" s="160"/>
      <c r="AR54" s="160"/>
    </row>
    <row r="55" spans="1:44" s="161" customFormat="1" ht="24.95" customHeight="1">
      <c r="A55" s="1008" t="s">
        <v>2659</v>
      </c>
      <c r="B55" s="300">
        <v>39</v>
      </c>
      <c r="C55" s="1820"/>
      <c r="D55" s="1012"/>
      <c r="E55" s="1012" t="s">
        <v>1349</v>
      </c>
      <c r="F55" s="1032" t="s">
        <v>1388</v>
      </c>
      <c r="G55" s="1032" t="s">
        <v>872</v>
      </c>
      <c r="H55" s="1040" t="s">
        <v>207</v>
      </c>
      <c r="I55" s="1040" t="s">
        <v>875</v>
      </c>
      <c r="J55" s="1041"/>
      <c r="K55" s="1041"/>
      <c r="L55" s="1041"/>
      <c r="M55" s="1032" t="s">
        <v>39</v>
      </c>
      <c r="N55" s="1032"/>
      <c r="O55" s="1032" t="s">
        <v>1255</v>
      </c>
      <c r="P55" s="1103" t="s">
        <v>79</v>
      </c>
      <c r="Q55" s="1103" t="s">
        <v>36</v>
      </c>
      <c r="R55" s="1100"/>
      <c r="S55" s="1100"/>
      <c r="T55" s="1104">
        <v>-34</v>
      </c>
      <c r="U55" s="1012" t="s">
        <v>1241</v>
      </c>
      <c r="V55" s="1032" t="s">
        <v>21</v>
      </c>
      <c r="W55" s="1908"/>
      <c r="X55" s="892"/>
      <c r="Y55" s="1181"/>
      <c r="Z55" s="1151"/>
      <c r="AA55" s="851"/>
      <c r="AB55" s="851"/>
      <c r="AC55" s="851"/>
      <c r="AD55" s="851"/>
      <c r="AE55" s="851"/>
      <c r="AF55" s="851"/>
      <c r="AG55" s="851"/>
      <c r="AH55" s="1152"/>
      <c r="AI55" s="1146"/>
      <c r="AJ55" s="851"/>
      <c r="AK55" s="851"/>
      <c r="AL55" s="851"/>
      <c r="AM55" s="851"/>
      <c r="AN55" s="1155"/>
      <c r="AO55" s="1160"/>
      <c r="AP55" s="1223"/>
      <c r="AQ55" s="160"/>
      <c r="AR55" s="160"/>
    </row>
    <row r="56" spans="1:44" s="161" customFormat="1" ht="24.95" customHeight="1">
      <c r="A56" s="1008" t="s">
        <v>2660</v>
      </c>
      <c r="B56" s="300">
        <v>39</v>
      </c>
      <c r="C56" s="1820"/>
      <c r="D56" s="1012"/>
      <c r="E56" s="1012" t="s">
        <v>1349</v>
      </c>
      <c r="F56" s="1032" t="s">
        <v>1388</v>
      </c>
      <c r="G56" s="1032">
        <v>3.15</v>
      </c>
      <c r="H56" s="1040" t="s">
        <v>1194</v>
      </c>
      <c r="I56" s="1040" t="s">
        <v>875</v>
      </c>
      <c r="J56" s="1041"/>
      <c r="K56" s="1041"/>
      <c r="L56" s="1041"/>
      <c r="M56" s="1032" t="s">
        <v>85</v>
      </c>
      <c r="N56" s="1032"/>
      <c r="O56" s="1117" t="s">
        <v>1258</v>
      </c>
      <c r="P56" s="1103" t="s">
        <v>79</v>
      </c>
      <c r="Q56" s="1103" t="s">
        <v>36</v>
      </c>
      <c r="R56" s="1100"/>
      <c r="S56" s="1100"/>
      <c r="T56" s="1104">
        <v>-39</v>
      </c>
      <c r="U56" s="1012" t="s">
        <v>1241</v>
      </c>
      <c r="V56" s="1032" t="s">
        <v>21</v>
      </c>
      <c r="W56" s="1908"/>
      <c r="X56" s="892"/>
      <c r="Y56" s="1181"/>
      <c r="Z56" s="1151"/>
      <c r="AA56" s="851"/>
      <c r="AB56" s="851"/>
      <c r="AC56" s="851"/>
      <c r="AD56" s="851"/>
      <c r="AE56" s="851"/>
      <c r="AF56" s="851"/>
      <c r="AG56" s="851"/>
      <c r="AH56" s="1152"/>
      <c r="AI56" s="1146"/>
      <c r="AJ56" s="888">
        <v>-40.460949999999997</v>
      </c>
      <c r="AK56" s="851"/>
      <c r="AL56" s="888">
        <v>-39.321069999999999</v>
      </c>
      <c r="AM56" s="851"/>
      <c r="AN56" s="1192">
        <v>-39.690350000000002</v>
      </c>
      <c r="AO56" s="1160" t="s">
        <v>9487</v>
      </c>
      <c r="AP56" s="1223"/>
      <c r="AQ56" s="160"/>
      <c r="AR56" s="160"/>
    </row>
    <row r="57" spans="1:44" s="161" customFormat="1" ht="24.95" customHeight="1">
      <c r="A57" s="1008" t="s">
        <v>2661</v>
      </c>
      <c r="B57" s="300">
        <v>39</v>
      </c>
      <c r="C57" s="1820"/>
      <c r="D57" s="1012"/>
      <c r="E57" s="1012" t="s">
        <v>1349</v>
      </c>
      <c r="F57" s="1032" t="s">
        <v>1388</v>
      </c>
      <c r="G57" s="1032">
        <v>3.15</v>
      </c>
      <c r="H57" s="1040" t="s">
        <v>1194</v>
      </c>
      <c r="I57" s="1040" t="s">
        <v>1237</v>
      </c>
      <c r="J57" s="1041"/>
      <c r="K57" s="1041"/>
      <c r="L57" s="1041"/>
      <c r="M57" s="1032" t="s">
        <v>85</v>
      </c>
      <c r="N57" s="1032"/>
      <c r="O57" s="1117" t="s">
        <v>1258</v>
      </c>
      <c r="P57" s="1103" t="s">
        <v>79</v>
      </c>
      <c r="Q57" s="1103" t="s">
        <v>36</v>
      </c>
      <c r="R57" s="1100"/>
      <c r="S57" s="1100"/>
      <c r="T57" s="1104">
        <v>-36</v>
      </c>
      <c r="U57" s="1012" t="s">
        <v>1241</v>
      </c>
      <c r="V57" s="1032" t="s">
        <v>21</v>
      </c>
      <c r="W57" s="1908"/>
      <c r="X57" s="892"/>
      <c r="Y57" s="1181"/>
      <c r="Z57" s="1151"/>
      <c r="AA57" s="851"/>
      <c r="AB57" s="851"/>
      <c r="AC57" s="851"/>
      <c r="AD57" s="851"/>
      <c r="AE57" s="851"/>
      <c r="AF57" s="851"/>
      <c r="AG57" s="851"/>
      <c r="AH57" s="1152"/>
      <c r="AI57" s="1146"/>
      <c r="AJ57" s="888">
        <v>-38.673079999999999</v>
      </c>
      <c r="AK57" s="851"/>
      <c r="AL57" s="888">
        <v>-37.372459999999997</v>
      </c>
      <c r="AM57" s="851"/>
      <c r="AN57" s="1192">
        <v>-36.929789999999997</v>
      </c>
      <c r="AO57" s="1160" t="s">
        <v>9570</v>
      </c>
      <c r="AP57" s="1223"/>
      <c r="AQ57" s="160"/>
      <c r="AR57" s="160"/>
    </row>
    <row r="58" spans="1:44" s="161" customFormat="1" ht="24.95" customHeight="1">
      <c r="A58" s="1008" t="s">
        <v>2662</v>
      </c>
      <c r="B58" s="300">
        <v>39</v>
      </c>
      <c r="C58" s="1821"/>
      <c r="D58" s="1012"/>
      <c r="E58" s="1012" t="s">
        <v>1349</v>
      </c>
      <c r="F58" s="1032" t="s">
        <v>1388</v>
      </c>
      <c r="G58" s="1032" t="s">
        <v>872</v>
      </c>
      <c r="H58" s="1040" t="s">
        <v>207</v>
      </c>
      <c r="I58" s="1040" t="s">
        <v>875</v>
      </c>
      <c r="J58" s="1041"/>
      <c r="K58" s="1041"/>
      <c r="L58" s="1041"/>
      <c r="M58" s="1032" t="s">
        <v>85</v>
      </c>
      <c r="N58" s="1032"/>
      <c r="O58" s="1117" t="s">
        <v>1258</v>
      </c>
      <c r="P58" s="1103" t="s">
        <v>79</v>
      </c>
      <c r="Q58" s="1103" t="s">
        <v>36</v>
      </c>
      <c r="R58" s="1100"/>
      <c r="S58" s="1100"/>
      <c r="T58" s="1104">
        <v>-34</v>
      </c>
      <c r="U58" s="1012" t="s">
        <v>1241</v>
      </c>
      <c r="V58" s="1032" t="s">
        <v>21</v>
      </c>
      <c r="W58" s="1908"/>
      <c r="X58" s="892"/>
      <c r="Y58" s="1181"/>
      <c r="Z58" s="1151"/>
      <c r="AA58" s="851"/>
      <c r="AB58" s="851"/>
      <c r="AC58" s="851"/>
      <c r="AD58" s="851"/>
      <c r="AE58" s="851"/>
      <c r="AF58" s="851"/>
      <c r="AG58" s="851"/>
      <c r="AH58" s="1152"/>
      <c r="AI58" s="1146"/>
      <c r="AJ58" s="888">
        <v>-34.093429999999998</v>
      </c>
      <c r="AK58" s="851"/>
      <c r="AL58" s="890">
        <v>-32.579709999999999</v>
      </c>
      <c r="AM58" s="851"/>
      <c r="AN58" s="1189">
        <v>-33.139110000000002</v>
      </c>
      <c r="AO58" s="1160" t="s">
        <v>11973</v>
      </c>
      <c r="AP58" s="1223"/>
      <c r="AQ58" s="160"/>
      <c r="AR58" s="160"/>
    </row>
    <row r="59" spans="1:44" s="161" customFormat="1" ht="24.95" customHeight="1">
      <c r="A59" s="1006" t="s">
        <v>2663</v>
      </c>
      <c r="B59" s="287">
        <v>39</v>
      </c>
      <c r="C59" s="1816" t="s">
        <v>1243</v>
      </c>
      <c r="D59" s="1013"/>
      <c r="E59" s="1013" t="s">
        <v>1349</v>
      </c>
      <c r="F59" s="1029" t="s">
        <v>1388</v>
      </c>
      <c r="G59" s="1029">
        <v>3.15</v>
      </c>
      <c r="H59" s="1042" t="s">
        <v>1194</v>
      </c>
      <c r="I59" s="1042" t="s">
        <v>875</v>
      </c>
      <c r="J59" s="1043"/>
      <c r="K59" s="1043"/>
      <c r="L59" s="1043"/>
      <c r="M59" s="1029" t="s">
        <v>39</v>
      </c>
      <c r="N59" s="1029"/>
      <c r="O59" s="1029" t="s">
        <v>1255</v>
      </c>
      <c r="P59" s="874" t="s">
        <v>79</v>
      </c>
      <c r="Q59" s="874" t="s">
        <v>36</v>
      </c>
      <c r="R59" s="1099"/>
      <c r="S59" s="1099"/>
      <c r="T59" s="1105">
        <v>-42</v>
      </c>
      <c r="U59" s="1013" t="s">
        <v>1241</v>
      </c>
      <c r="V59" s="1029" t="s">
        <v>21</v>
      </c>
      <c r="W59" s="1907"/>
      <c r="X59" s="893"/>
      <c r="Y59" s="1180"/>
      <c r="Z59" s="1149"/>
      <c r="AA59" s="850"/>
      <c r="AB59" s="850"/>
      <c r="AC59" s="850"/>
      <c r="AD59" s="850"/>
      <c r="AE59" s="850"/>
      <c r="AF59" s="850"/>
      <c r="AG59" s="850"/>
      <c r="AH59" s="1150"/>
      <c r="AI59" s="1145"/>
      <c r="AJ59" s="888">
        <v>-44.2303</v>
      </c>
      <c r="AK59" s="850"/>
      <c r="AL59" s="888">
        <v>-44.238300000000002</v>
      </c>
      <c r="AM59" s="850"/>
      <c r="AN59" s="1192">
        <v>-43.579500000000003</v>
      </c>
      <c r="AO59" s="1159" t="s">
        <v>12221</v>
      </c>
      <c r="AP59" s="1222"/>
      <c r="AQ59" s="160"/>
      <c r="AR59" s="160"/>
    </row>
    <row r="60" spans="1:44" s="161" customFormat="1" ht="24.95" customHeight="1">
      <c r="A60" s="1006" t="s">
        <v>2664</v>
      </c>
      <c r="B60" s="287">
        <v>39</v>
      </c>
      <c r="C60" s="1817"/>
      <c r="D60" s="1013"/>
      <c r="E60" s="1013" t="s">
        <v>1349</v>
      </c>
      <c r="F60" s="1029" t="s">
        <v>1388</v>
      </c>
      <c r="G60" s="1029">
        <v>3.15</v>
      </c>
      <c r="H60" s="1042" t="s">
        <v>1194</v>
      </c>
      <c r="I60" s="1042" t="s">
        <v>1237</v>
      </c>
      <c r="J60" s="1043"/>
      <c r="K60" s="1043"/>
      <c r="L60" s="1043"/>
      <c r="M60" s="1029" t="s">
        <v>39</v>
      </c>
      <c r="N60" s="1029"/>
      <c r="O60" s="1029" t="s">
        <v>1257</v>
      </c>
      <c r="P60" s="874" t="s">
        <v>79</v>
      </c>
      <c r="Q60" s="874" t="s">
        <v>36</v>
      </c>
      <c r="R60" s="1099"/>
      <c r="S60" s="1099"/>
      <c r="T60" s="1105">
        <v>-39</v>
      </c>
      <c r="U60" s="1013" t="s">
        <v>1241</v>
      </c>
      <c r="V60" s="1029" t="s">
        <v>21</v>
      </c>
      <c r="W60" s="1907"/>
      <c r="X60" s="893"/>
      <c r="Y60" s="1180"/>
      <c r="Z60" s="1149"/>
      <c r="AA60" s="850"/>
      <c r="AB60" s="850"/>
      <c r="AC60" s="850"/>
      <c r="AD60" s="850"/>
      <c r="AE60" s="850"/>
      <c r="AF60" s="850"/>
      <c r="AG60" s="850"/>
      <c r="AH60" s="1150"/>
      <c r="AI60" s="1145"/>
      <c r="AJ60" s="888">
        <v>-41.308199999999999</v>
      </c>
      <c r="AK60" s="850"/>
      <c r="AL60" s="888">
        <v>-40.956699999999998</v>
      </c>
      <c r="AM60" s="850"/>
      <c r="AN60" s="1192">
        <v>-40.959600000000002</v>
      </c>
      <c r="AO60" s="1159" t="s">
        <v>12344</v>
      </c>
      <c r="AP60" s="1222"/>
      <c r="AQ60" s="160"/>
      <c r="AR60" s="160"/>
    </row>
    <row r="61" spans="1:44" s="161" customFormat="1" ht="24.95" customHeight="1">
      <c r="A61" s="1006" t="s">
        <v>2665</v>
      </c>
      <c r="B61" s="287">
        <v>39</v>
      </c>
      <c r="C61" s="1817"/>
      <c r="D61" s="1013"/>
      <c r="E61" s="1013" t="s">
        <v>1349</v>
      </c>
      <c r="F61" s="1029" t="s">
        <v>1388</v>
      </c>
      <c r="G61" s="1029" t="s">
        <v>872</v>
      </c>
      <c r="H61" s="1042" t="s">
        <v>207</v>
      </c>
      <c r="I61" s="1042" t="s">
        <v>875</v>
      </c>
      <c r="J61" s="1043"/>
      <c r="K61" s="1043"/>
      <c r="L61" s="1043"/>
      <c r="M61" s="1029" t="s">
        <v>39</v>
      </c>
      <c r="N61" s="1029"/>
      <c r="O61" s="1029" t="s">
        <v>1255</v>
      </c>
      <c r="P61" s="874" t="s">
        <v>79</v>
      </c>
      <c r="Q61" s="874" t="s">
        <v>36</v>
      </c>
      <c r="R61" s="1099"/>
      <c r="S61" s="1099"/>
      <c r="T61" s="1105">
        <v>-37</v>
      </c>
      <c r="U61" s="1013" t="s">
        <v>1241</v>
      </c>
      <c r="V61" s="1029" t="s">
        <v>21</v>
      </c>
      <c r="W61" s="1907"/>
      <c r="X61" s="893"/>
      <c r="Y61" s="1180"/>
      <c r="Z61" s="1149"/>
      <c r="AA61" s="850"/>
      <c r="AB61" s="850"/>
      <c r="AC61" s="850"/>
      <c r="AD61" s="850"/>
      <c r="AE61" s="850"/>
      <c r="AF61" s="850"/>
      <c r="AG61" s="850"/>
      <c r="AH61" s="1150"/>
      <c r="AI61" s="1145"/>
      <c r="AJ61" s="850"/>
      <c r="AK61" s="850"/>
      <c r="AL61" s="850"/>
      <c r="AM61" s="850"/>
      <c r="AN61" s="1154"/>
      <c r="AO61" s="1159"/>
      <c r="AP61" s="1222"/>
      <c r="AQ61" s="160"/>
      <c r="AR61" s="160"/>
    </row>
    <row r="62" spans="1:44" s="161" customFormat="1" ht="24.95" customHeight="1">
      <c r="A62" s="1006" t="s">
        <v>2666</v>
      </c>
      <c r="B62" s="287">
        <v>39</v>
      </c>
      <c r="C62" s="1817"/>
      <c r="D62" s="1013"/>
      <c r="E62" s="1013" t="s">
        <v>1349</v>
      </c>
      <c r="F62" s="1029" t="s">
        <v>1388</v>
      </c>
      <c r="G62" s="1029">
        <v>3.15</v>
      </c>
      <c r="H62" s="1042" t="s">
        <v>1194</v>
      </c>
      <c r="I62" s="1042" t="s">
        <v>875</v>
      </c>
      <c r="J62" s="1043"/>
      <c r="K62" s="1043"/>
      <c r="L62" s="1043"/>
      <c r="M62" s="1029" t="s">
        <v>85</v>
      </c>
      <c r="N62" s="1029"/>
      <c r="O62" s="1116" t="s">
        <v>1258</v>
      </c>
      <c r="P62" s="874" t="s">
        <v>79</v>
      </c>
      <c r="Q62" s="874" t="s">
        <v>36</v>
      </c>
      <c r="R62" s="1099"/>
      <c r="S62" s="1099"/>
      <c r="T62" s="1105">
        <v>-42</v>
      </c>
      <c r="U62" s="1013" t="s">
        <v>1241</v>
      </c>
      <c r="V62" s="1029" t="s">
        <v>21</v>
      </c>
      <c r="W62" s="1907"/>
      <c r="X62" s="893"/>
      <c r="Y62" s="1180"/>
      <c r="Z62" s="1149"/>
      <c r="AA62" s="850"/>
      <c r="AB62" s="850"/>
      <c r="AC62" s="850"/>
      <c r="AD62" s="850"/>
      <c r="AE62" s="850"/>
      <c r="AF62" s="850"/>
      <c r="AG62" s="850"/>
      <c r="AH62" s="1150"/>
      <c r="AI62" s="1145"/>
      <c r="AJ62" s="888">
        <v>-46.710659999999997</v>
      </c>
      <c r="AK62" s="850"/>
      <c r="AL62" s="888">
        <v>-47.036920000000002</v>
      </c>
      <c r="AM62" s="850"/>
      <c r="AN62" s="1192">
        <v>-46.56541</v>
      </c>
      <c r="AO62" s="1159" t="s">
        <v>9488</v>
      </c>
      <c r="AP62" s="1222"/>
      <c r="AQ62" s="160"/>
      <c r="AR62" s="160"/>
    </row>
    <row r="63" spans="1:44" s="161" customFormat="1" ht="24.95" customHeight="1">
      <c r="A63" s="1006" t="s">
        <v>2667</v>
      </c>
      <c r="B63" s="287">
        <v>39</v>
      </c>
      <c r="C63" s="1817"/>
      <c r="D63" s="1013"/>
      <c r="E63" s="1013" t="s">
        <v>1349</v>
      </c>
      <c r="F63" s="1029" t="s">
        <v>1388</v>
      </c>
      <c r="G63" s="1029">
        <v>3.15</v>
      </c>
      <c r="H63" s="1042" t="s">
        <v>1194</v>
      </c>
      <c r="I63" s="1042" t="s">
        <v>1237</v>
      </c>
      <c r="J63" s="1043"/>
      <c r="K63" s="1043"/>
      <c r="L63" s="1043"/>
      <c r="M63" s="1029" t="s">
        <v>85</v>
      </c>
      <c r="N63" s="1029"/>
      <c r="O63" s="1116" t="s">
        <v>1258</v>
      </c>
      <c r="P63" s="874" t="s">
        <v>79</v>
      </c>
      <c r="Q63" s="874" t="s">
        <v>36</v>
      </c>
      <c r="R63" s="1099"/>
      <c r="S63" s="1099"/>
      <c r="T63" s="1105">
        <v>-39</v>
      </c>
      <c r="U63" s="1013" t="s">
        <v>1241</v>
      </c>
      <c r="V63" s="1029" t="s">
        <v>21</v>
      </c>
      <c r="W63" s="1907"/>
      <c r="X63" s="893"/>
      <c r="Y63" s="1180"/>
      <c r="Z63" s="1149"/>
      <c r="AA63" s="850"/>
      <c r="AB63" s="850"/>
      <c r="AC63" s="850"/>
      <c r="AD63" s="850"/>
      <c r="AE63" s="850"/>
      <c r="AF63" s="850"/>
      <c r="AG63" s="850"/>
      <c r="AH63" s="1150"/>
      <c r="AI63" s="1145"/>
      <c r="AJ63" s="888">
        <v>-42.656419999999997</v>
      </c>
      <c r="AK63" s="850"/>
      <c r="AL63" s="888">
        <v>-43.471589999999999</v>
      </c>
      <c r="AM63" s="850"/>
      <c r="AN63" s="1192">
        <v>-43.734200000000001</v>
      </c>
      <c r="AO63" s="1159" t="s">
        <v>9571</v>
      </c>
      <c r="AP63" s="1222"/>
      <c r="AQ63" s="160"/>
      <c r="AR63" s="160"/>
    </row>
    <row r="64" spans="1:44" s="161" customFormat="1" ht="24.95" customHeight="1">
      <c r="A64" s="1006" t="s">
        <v>2668</v>
      </c>
      <c r="B64" s="287">
        <v>39</v>
      </c>
      <c r="C64" s="1818"/>
      <c r="D64" s="1013"/>
      <c r="E64" s="1013" t="s">
        <v>1349</v>
      </c>
      <c r="F64" s="1029" t="s">
        <v>1388</v>
      </c>
      <c r="G64" s="1029" t="s">
        <v>872</v>
      </c>
      <c r="H64" s="1042" t="s">
        <v>207</v>
      </c>
      <c r="I64" s="1042" t="s">
        <v>875</v>
      </c>
      <c r="J64" s="1043"/>
      <c r="K64" s="1043"/>
      <c r="L64" s="1043"/>
      <c r="M64" s="1029" t="s">
        <v>85</v>
      </c>
      <c r="N64" s="1029"/>
      <c r="O64" s="1116" t="s">
        <v>1258</v>
      </c>
      <c r="P64" s="874" t="s">
        <v>79</v>
      </c>
      <c r="Q64" s="874" t="s">
        <v>36</v>
      </c>
      <c r="R64" s="1099"/>
      <c r="S64" s="1099"/>
      <c r="T64" s="1105">
        <v>-37</v>
      </c>
      <c r="U64" s="1013" t="s">
        <v>1241</v>
      </c>
      <c r="V64" s="1029" t="s">
        <v>21</v>
      </c>
      <c r="W64" s="1907"/>
      <c r="X64" s="893"/>
      <c r="Y64" s="1180"/>
      <c r="Z64" s="1149"/>
      <c r="AA64" s="850"/>
      <c r="AB64" s="850"/>
      <c r="AC64" s="850"/>
      <c r="AD64" s="850"/>
      <c r="AE64" s="850"/>
      <c r="AF64" s="850"/>
      <c r="AG64" s="850"/>
      <c r="AH64" s="1150"/>
      <c r="AI64" s="1145"/>
      <c r="AJ64" s="888">
        <v>-39.310850000000002</v>
      </c>
      <c r="AK64" s="850"/>
      <c r="AL64" s="888">
        <v>-39.688299999999998</v>
      </c>
      <c r="AM64" s="850"/>
      <c r="AN64" s="1192">
        <v>-39.395710000000001</v>
      </c>
      <c r="AO64" s="1159" t="s">
        <v>11974</v>
      </c>
      <c r="AP64" s="1222"/>
      <c r="AQ64" s="160"/>
      <c r="AR64" s="160"/>
    </row>
    <row r="65" spans="1:44" s="161" customFormat="1" ht="24.95" customHeight="1">
      <c r="A65" s="1008" t="s">
        <v>2669</v>
      </c>
      <c r="B65" s="300">
        <v>39</v>
      </c>
      <c r="C65" s="1819" t="s">
        <v>1247</v>
      </c>
      <c r="D65" s="1012"/>
      <c r="E65" s="1012" t="s">
        <v>1349</v>
      </c>
      <c r="F65" s="1032" t="s">
        <v>1388</v>
      </c>
      <c r="G65" s="1032">
        <v>3.15</v>
      </c>
      <c r="H65" s="1040" t="s">
        <v>1194</v>
      </c>
      <c r="I65" s="1040" t="s">
        <v>875</v>
      </c>
      <c r="J65" s="1041"/>
      <c r="K65" s="1041"/>
      <c r="L65" s="1041"/>
      <c r="M65" s="1032" t="s">
        <v>58</v>
      </c>
      <c r="N65" s="1032"/>
      <c r="O65" s="1103" t="s">
        <v>36</v>
      </c>
      <c r="P65" s="1103" t="s">
        <v>79</v>
      </c>
      <c r="Q65" s="1103" t="s">
        <v>36</v>
      </c>
      <c r="R65" s="1100"/>
      <c r="S65" s="1100"/>
      <c r="T65" s="1104">
        <v>2.5</v>
      </c>
      <c r="U65" s="1012" t="s">
        <v>1248</v>
      </c>
      <c r="V65" s="1032" t="s">
        <v>21</v>
      </c>
      <c r="W65" s="1908"/>
      <c r="X65" s="892"/>
      <c r="Y65" s="1181"/>
      <c r="Z65" s="1151"/>
      <c r="AA65" s="851"/>
      <c r="AB65" s="851"/>
      <c r="AC65" s="851"/>
      <c r="AD65" s="851"/>
      <c r="AE65" s="851"/>
      <c r="AF65" s="851"/>
      <c r="AG65" s="851"/>
      <c r="AH65" s="1152"/>
      <c r="AI65" s="1146"/>
      <c r="AJ65" s="888">
        <v>1.9061999999999999</v>
      </c>
      <c r="AK65" s="851"/>
      <c r="AL65" s="888">
        <v>1.89</v>
      </c>
      <c r="AM65" s="851"/>
      <c r="AN65" s="1192">
        <v>1.8889</v>
      </c>
      <c r="AO65" s="1160" t="s">
        <v>12241</v>
      </c>
      <c r="AP65" s="1223"/>
      <c r="AQ65" s="160"/>
      <c r="AR65" s="160"/>
    </row>
    <row r="66" spans="1:44" s="161" customFormat="1" ht="24.95" customHeight="1">
      <c r="A66" s="1008" t="s">
        <v>2670</v>
      </c>
      <c r="B66" s="300">
        <v>39</v>
      </c>
      <c r="C66" s="1820"/>
      <c r="D66" s="1012"/>
      <c r="E66" s="1012" t="s">
        <v>1349</v>
      </c>
      <c r="F66" s="1032" t="s">
        <v>1388</v>
      </c>
      <c r="G66" s="1032">
        <v>3.15</v>
      </c>
      <c r="H66" s="1040" t="s">
        <v>1194</v>
      </c>
      <c r="I66" s="1040" t="s">
        <v>1237</v>
      </c>
      <c r="J66" s="1041"/>
      <c r="K66" s="1041"/>
      <c r="L66" s="1041"/>
      <c r="M66" s="1032" t="s">
        <v>58</v>
      </c>
      <c r="N66" s="1032"/>
      <c r="O66" s="1103" t="s">
        <v>36</v>
      </c>
      <c r="P66" s="1103" t="s">
        <v>79</v>
      </c>
      <c r="Q66" s="1103" t="s">
        <v>36</v>
      </c>
      <c r="R66" s="1100"/>
      <c r="S66" s="1100"/>
      <c r="T66" s="1104">
        <v>5</v>
      </c>
      <c r="U66" s="1012" t="s">
        <v>1248</v>
      </c>
      <c r="V66" s="1032" t="s">
        <v>21</v>
      </c>
      <c r="W66" s="1908"/>
      <c r="X66" s="892"/>
      <c r="Y66" s="1181"/>
      <c r="Z66" s="1151"/>
      <c r="AA66" s="851"/>
      <c r="AB66" s="851"/>
      <c r="AC66" s="851"/>
      <c r="AD66" s="851"/>
      <c r="AE66" s="851"/>
      <c r="AF66" s="851"/>
      <c r="AG66" s="851"/>
      <c r="AH66" s="1152"/>
      <c r="AI66" s="1146"/>
      <c r="AJ66" s="888">
        <v>2.6781000000000001</v>
      </c>
      <c r="AK66" s="851"/>
      <c r="AL66" s="888">
        <v>2.7284999999999999</v>
      </c>
      <c r="AM66" s="851"/>
      <c r="AN66" s="1192">
        <v>2.7401</v>
      </c>
      <c r="AO66" s="1160" t="s">
        <v>12367</v>
      </c>
      <c r="AP66" s="1223"/>
      <c r="AQ66" s="160"/>
      <c r="AR66" s="160"/>
    </row>
    <row r="67" spans="1:44" s="161" customFormat="1" ht="24.95" customHeight="1">
      <c r="A67" s="1008" t="s">
        <v>2671</v>
      </c>
      <c r="B67" s="300">
        <v>39</v>
      </c>
      <c r="C67" s="1821"/>
      <c r="D67" s="1012"/>
      <c r="E67" s="1012" t="s">
        <v>1349</v>
      </c>
      <c r="F67" s="1032" t="s">
        <v>1388</v>
      </c>
      <c r="G67" s="1032" t="s">
        <v>872</v>
      </c>
      <c r="H67" s="1040" t="s">
        <v>207</v>
      </c>
      <c r="I67" s="1040" t="s">
        <v>875</v>
      </c>
      <c r="J67" s="1041"/>
      <c r="K67" s="1041"/>
      <c r="L67" s="1041"/>
      <c r="M67" s="1032" t="s">
        <v>58</v>
      </c>
      <c r="N67" s="1032"/>
      <c r="O67" s="1103" t="s">
        <v>36</v>
      </c>
      <c r="P67" s="1103" t="s">
        <v>79</v>
      </c>
      <c r="Q67" s="1103" t="s">
        <v>36</v>
      </c>
      <c r="R67" s="1100"/>
      <c r="S67" s="1100"/>
      <c r="T67" s="1104">
        <v>6</v>
      </c>
      <c r="U67" s="1012" t="s">
        <v>1248</v>
      </c>
      <c r="V67" s="1032" t="s">
        <v>21</v>
      </c>
      <c r="W67" s="1908"/>
      <c r="X67" s="892"/>
      <c r="Y67" s="1181"/>
      <c r="Z67" s="1151"/>
      <c r="AA67" s="851"/>
      <c r="AB67" s="851"/>
      <c r="AC67" s="851"/>
      <c r="AD67" s="851"/>
      <c r="AE67" s="851"/>
      <c r="AF67" s="851"/>
      <c r="AG67" s="851"/>
      <c r="AH67" s="1152"/>
      <c r="AI67" s="1146"/>
      <c r="AJ67" s="888">
        <v>3.9435009999999999</v>
      </c>
      <c r="AK67" s="851"/>
      <c r="AL67" s="888">
        <v>4.5538210000000001</v>
      </c>
      <c r="AM67" s="851"/>
      <c r="AN67" s="1192">
        <v>4.39269</v>
      </c>
      <c r="AO67" s="1160" t="s">
        <v>11975</v>
      </c>
      <c r="AP67" s="1223"/>
      <c r="AQ67" s="160"/>
      <c r="AR67" s="160"/>
    </row>
    <row r="68" spans="1:44" s="161" customFormat="1" ht="24.95" customHeight="1">
      <c r="A68" s="1006" t="s">
        <v>2672</v>
      </c>
      <c r="B68" s="287">
        <v>39</v>
      </c>
      <c r="C68" s="1839" t="s">
        <v>1272</v>
      </c>
      <c r="D68" s="1013"/>
      <c r="E68" s="1013" t="s">
        <v>1349</v>
      </c>
      <c r="F68" s="1029" t="s">
        <v>1388</v>
      </c>
      <c r="G68" s="1029">
        <v>3.15</v>
      </c>
      <c r="H68" s="1042" t="s">
        <v>1194</v>
      </c>
      <c r="I68" s="1042" t="s">
        <v>875</v>
      </c>
      <c r="J68" s="1057" t="s">
        <v>7102</v>
      </c>
      <c r="K68" s="1057" t="s">
        <v>7102</v>
      </c>
      <c r="L68" s="1063">
        <v>0.03</v>
      </c>
      <c r="M68" s="1029" t="s">
        <v>58</v>
      </c>
      <c r="N68" s="1029"/>
      <c r="O68" s="874" t="s">
        <v>36</v>
      </c>
      <c r="P68" s="874" t="s">
        <v>79</v>
      </c>
      <c r="Q68" s="874" t="s">
        <v>36</v>
      </c>
      <c r="R68" s="1127">
        <v>3</v>
      </c>
      <c r="S68" s="1127">
        <v>5</v>
      </c>
      <c r="T68" s="1127"/>
      <c r="U68" s="1127" t="s">
        <v>18</v>
      </c>
      <c r="V68" s="1029" t="s">
        <v>21</v>
      </c>
      <c r="W68" s="1910"/>
      <c r="X68" s="1848" t="s">
        <v>7150</v>
      </c>
      <c r="Y68" s="1180"/>
      <c r="Z68" s="1149"/>
      <c r="AA68" s="850"/>
      <c r="AB68" s="850"/>
      <c r="AC68" s="850"/>
      <c r="AD68" s="850"/>
      <c r="AE68" s="850"/>
      <c r="AF68" s="850"/>
      <c r="AG68" s="850"/>
      <c r="AH68" s="1150"/>
      <c r="AI68" s="1145"/>
      <c r="AJ68" s="850"/>
      <c r="AK68" s="850"/>
      <c r="AL68" s="850"/>
      <c r="AM68" s="850"/>
      <c r="AN68" s="1154"/>
      <c r="AO68" s="1159"/>
      <c r="AP68" s="1223"/>
      <c r="AQ68" s="160"/>
      <c r="AR68" s="160"/>
    </row>
    <row r="69" spans="1:44" s="161" customFormat="1" ht="24.95" customHeight="1">
      <c r="A69" s="1006" t="s">
        <v>2673</v>
      </c>
      <c r="B69" s="287">
        <v>39</v>
      </c>
      <c r="C69" s="1840"/>
      <c r="D69" s="1013"/>
      <c r="E69" s="1013" t="s">
        <v>1349</v>
      </c>
      <c r="F69" s="1029" t="s">
        <v>1388</v>
      </c>
      <c r="G69" s="1029">
        <v>3.15</v>
      </c>
      <c r="H69" s="1042" t="s">
        <v>1194</v>
      </c>
      <c r="I69" s="1042" t="s">
        <v>875</v>
      </c>
      <c r="J69" s="1064" t="s">
        <v>7141</v>
      </c>
      <c r="K69" s="1064" t="s">
        <v>7141</v>
      </c>
      <c r="L69" s="1063">
        <v>1</v>
      </c>
      <c r="M69" s="1029" t="s">
        <v>58</v>
      </c>
      <c r="N69" s="1029"/>
      <c r="O69" s="874" t="s">
        <v>36</v>
      </c>
      <c r="P69" s="874" t="s">
        <v>79</v>
      </c>
      <c r="Q69" s="874" t="s">
        <v>36</v>
      </c>
      <c r="R69" s="1127">
        <v>3</v>
      </c>
      <c r="S69" s="1127">
        <v>5</v>
      </c>
      <c r="T69" s="1127"/>
      <c r="U69" s="1127" t="s">
        <v>18</v>
      </c>
      <c r="V69" s="1029" t="s">
        <v>21</v>
      </c>
      <c r="W69" s="1912"/>
      <c r="X69" s="1849"/>
      <c r="Y69" s="1180"/>
      <c r="Z69" s="1149"/>
      <c r="AA69" s="850"/>
      <c r="AB69" s="850"/>
      <c r="AC69" s="850"/>
      <c r="AD69" s="850"/>
      <c r="AE69" s="850"/>
      <c r="AF69" s="850"/>
      <c r="AG69" s="850"/>
      <c r="AH69" s="1150"/>
      <c r="AI69" s="1145"/>
      <c r="AJ69" s="850"/>
      <c r="AK69" s="850"/>
      <c r="AL69" s="850"/>
      <c r="AM69" s="850"/>
      <c r="AN69" s="1154"/>
      <c r="AO69" s="1159"/>
      <c r="AP69" s="1223"/>
      <c r="AQ69" s="160"/>
      <c r="AR69" s="160"/>
    </row>
    <row r="70" spans="1:44" s="161" customFormat="1" ht="24.95" customHeight="1">
      <c r="A70" s="1006" t="s">
        <v>2674</v>
      </c>
      <c r="B70" s="287">
        <v>39</v>
      </c>
      <c r="C70" s="1840"/>
      <c r="D70" s="1013"/>
      <c r="E70" s="1013" t="s">
        <v>1349</v>
      </c>
      <c r="F70" s="1029" t="s">
        <v>1388</v>
      </c>
      <c r="G70" s="1029">
        <v>3.15</v>
      </c>
      <c r="H70" s="1042" t="s">
        <v>1194</v>
      </c>
      <c r="I70" s="1042" t="s">
        <v>875</v>
      </c>
      <c r="J70" s="1064" t="s">
        <v>7142</v>
      </c>
      <c r="K70" s="1064" t="s">
        <v>7142</v>
      </c>
      <c r="L70" s="1063">
        <v>1</v>
      </c>
      <c r="M70" s="1029" t="s">
        <v>58</v>
      </c>
      <c r="N70" s="1029"/>
      <c r="O70" s="874" t="s">
        <v>36</v>
      </c>
      <c r="P70" s="874" t="s">
        <v>79</v>
      </c>
      <c r="Q70" s="874" t="s">
        <v>36</v>
      </c>
      <c r="R70" s="1127">
        <v>3</v>
      </c>
      <c r="S70" s="1127">
        <v>5</v>
      </c>
      <c r="T70" s="1127"/>
      <c r="U70" s="1127" t="s">
        <v>18</v>
      </c>
      <c r="V70" s="1029" t="s">
        <v>21</v>
      </c>
      <c r="W70" s="1912"/>
      <c r="X70" s="1849"/>
      <c r="Y70" s="1180"/>
      <c r="Z70" s="1149"/>
      <c r="AA70" s="850"/>
      <c r="AB70" s="850"/>
      <c r="AC70" s="850"/>
      <c r="AD70" s="850"/>
      <c r="AE70" s="850"/>
      <c r="AF70" s="850"/>
      <c r="AG70" s="850"/>
      <c r="AH70" s="1150"/>
      <c r="AI70" s="1145"/>
      <c r="AJ70" s="850"/>
      <c r="AK70" s="850"/>
      <c r="AL70" s="850"/>
      <c r="AM70" s="850"/>
      <c r="AN70" s="1154"/>
      <c r="AO70" s="1159"/>
      <c r="AP70" s="1223"/>
      <c r="AQ70" s="160"/>
      <c r="AR70" s="160"/>
    </row>
    <row r="71" spans="1:44" s="161" customFormat="1" ht="24.95" customHeight="1">
      <c r="A71" s="1006" t="s">
        <v>2675</v>
      </c>
      <c r="B71" s="287">
        <v>39</v>
      </c>
      <c r="C71" s="1840"/>
      <c r="D71" s="1013"/>
      <c r="E71" s="1013" t="s">
        <v>1349</v>
      </c>
      <c r="F71" s="1029" t="s">
        <v>1388</v>
      </c>
      <c r="G71" s="1029">
        <v>3.15</v>
      </c>
      <c r="H71" s="1042" t="s">
        <v>1194</v>
      </c>
      <c r="I71" s="1042" t="s">
        <v>875</v>
      </c>
      <c r="J71" s="1064" t="s">
        <v>7143</v>
      </c>
      <c r="K71" s="1064" t="s">
        <v>7143</v>
      </c>
      <c r="L71" s="1063">
        <v>1</v>
      </c>
      <c r="M71" s="1029" t="s">
        <v>58</v>
      </c>
      <c r="N71" s="1029"/>
      <c r="O71" s="874" t="s">
        <v>36</v>
      </c>
      <c r="P71" s="874" t="s">
        <v>79</v>
      </c>
      <c r="Q71" s="874" t="s">
        <v>36</v>
      </c>
      <c r="R71" s="1127">
        <v>3</v>
      </c>
      <c r="S71" s="1127">
        <v>5</v>
      </c>
      <c r="T71" s="1127"/>
      <c r="U71" s="1127" t="s">
        <v>18</v>
      </c>
      <c r="V71" s="1029" t="s">
        <v>21</v>
      </c>
      <c r="W71" s="1912"/>
      <c r="X71" s="1849"/>
      <c r="Y71" s="1180"/>
      <c r="Z71" s="1149"/>
      <c r="AA71" s="850"/>
      <c r="AB71" s="850"/>
      <c r="AC71" s="850"/>
      <c r="AD71" s="850"/>
      <c r="AE71" s="850"/>
      <c r="AF71" s="850"/>
      <c r="AG71" s="850"/>
      <c r="AH71" s="1150"/>
      <c r="AI71" s="1145"/>
      <c r="AJ71" s="850"/>
      <c r="AK71" s="850"/>
      <c r="AL71" s="850"/>
      <c r="AM71" s="850"/>
      <c r="AN71" s="1154"/>
      <c r="AO71" s="1159"/>
      <c r="AP71" s="1222"/>
      <c r="AQ71" s="160"/>
      <c r="AR71" s="160"/>
    </row>
    <row r="72" spans="1:44" s="161" customFormat="1" ht="24.95" customHeight="1">
      <c r="A72" s="1006" t="s">
        <v>2676</v>
      </c>
      <c r="B72" s="287">
        <v>39</v>
      </c>
      <c r="C72" s="1840"/>
      <c r="D72" s="1013"/>
      <c r="E72" s="1013" t="s">
        <v>1349</v>
      </c>
      <c r="F72" s="1029" t="s">
        <v>1388</v>
      </c>
      <c r="G72" s="1029">
        <v>3.15</v>
      </c>
      <c r="H72" s="1042" t="s">
        <v>1194</v>
      </c>
      <c r="I72" s="1042" t="s">
        <v>875</v>
      </c>
      <c r="J72" s="1064" t="s">
        <v>7144</v>
      </c>
      <c r="K72" s="1064" t="s">
        <v>7144</v>
      </c>
      <c r="L72" s="1063">
        <v>1</v>
      </c>
      <c r="M72" s="1029" t="s">
        <v>58</v>
      </c>
      <c r="N72" s="1029"/>
      <c r="O72" s="874" t="s">
        <v>36</v>
      </c>
      <c r="P72" s="874" t="s">
        <v>79</v>
      </c>
      <c r="Q72" s="874" t="s">
        <v>36</v>
      </c>
      <c r="R72" s="1127">
        <v>3</v>
      </c>
      <c r="S72" s="1127">
        <v>5</v>
      </c>
      <c r="T72" s="1127"/>
      <c r="U72" s="1127" t="s">
        <v>18</v>
      </c>
      <c r="V72" s="1029" t="s">
        <v>21</v>
      </c>
      <c r="W72" s="1912"/>
      <c r="X72" s="1849"/>
      <c r="Y72" s="1180"/>
      <c r="Z72" s="1149"/>
      <c r="AA72" s="850"/>
      <c r="AB72" s="850"/>
      <c r="AC72" s="850"/>
      <c r="AD72" s="850"/>
      <c r="AE72" s="850"/>
      <c r="AF72" s="850"/>
      <c r="AG72" s="850"/>
      <c r="AH72" s="1150"/>
      <c r="AI72" s="1145"/>
      <c r="AJ72" s="850"/>
      <c r="AK72" s="850"/>
      <c r="AL72" s="850"/>
      <c r="AM72" s="850"/>
      <c r="AN72" s="1154"/>
      <c r="AO72" s="1159"/>
      <c r="AP72" s="1222"/>
      <c r="AQ72" s="160"/>
      <c r="AR72" s="160"/>
    </row>
    <row r="73" spans="1:44" s="161" customFormat="1" ht="24.95" customHeight="1">
      <c r="A73" s="1006" t="s">
        <v>2677</v>
      </c>
      <c r="B73" s="287">
        <v>39</v>
      </c>
      <c r="C73" s="1840"/>
      <c r="D73" s="1013"/>
      <c r="E73" s="1013" t="s">
        <v>1349</v>
      </c>
      <c r="F73" s="1029" t="s">
        <v>1388</v>
      </c>
      <c r="G73" s="1029">
        <v>3.15</v>
      </c>
      <c r="H73" s="1042" t="s">
        <v>1194</v>
      </c>
      <c r="I73" s="1042" t="s">
        <v>875</v>
      </c>
      <c r="J73" s="1064" t="s">
        <v>7145</v>
      </c>
      <c r="K73" s="1064" t="s">
        <v>7145</v>
      </c>
      <c r="L73" s="1063">
        <v>1</v>
      </c>
      <c r="M73" s="1029" t="s">
        <v>58</v>
      </c>
      <c r="N73" s="1029"/>
      <c r="O73" s="874" t="s">
        <v>36</v>
      </c>
      <c r="P73" s="874" t="s">
        <v>79</v>
      </c>
      <c r="Q73" s="874" t="s">
        <v>36</v>
      </c>
      <c r="R73" s="1127">
        <v>3</v>
      </c>
      <c r="S73" s="1127">
        <v>5</v>
      </c>
      <c r="T73" s="1127"/>
      <c r="U73" s="1127" t="s">
        <v>18</v>
      </c>
      <c r="V73" s="1029" t="s">
        <v>21</v>
      </c>
      <c r="W73" s="1912"/>
      <c r="X73" s="1849"/>
      <c r="Y73" s="1180"/>
      <c r="Z73" s="1149"/>
      <c r="AA73" s="850"/>
      <c r="AB73" s="850"/>
      <c r="AC73" s="850"/>
      <c r="AD73" s="850"/>
      <c r="AE73" s="850"/>
      <c r="AF73" s="850"/>
      <c r="AG73" s="850"/>
      <c r="AH73" s="1150"/>
      <c r="AI73" s="1145"/>
      <c r="AJ73" s="850"/>
      <c r="AK73" s="850"/>
      <c r="AL73" s="850"/>
      <c r="AM73" s="850"/>
      <c r="AN73" s="1154"/>
      <c r="AO73" s="1159"/>
      <c r="AP73" s="1222"/>
      <c r="AQ73" s="160"/>
      <c r="AR73" s="160"/>
    </row>
    <row r="74" spans="1:44" s="161" customFormat="1" ht="24.95" customHeight="1">
      <c r="A74" s="1006" t="s">
        <v>2678</v>
      </c>
      <c r="B74" s="287">
        <v>39</v>
      </c>
      <c r="C74" s="1840"/>
      <c r="D74" s="1013"/>
      <c r="E74" s="1013" t="s">
        <v>1349</v>
      </c>
      <c r="F74" s="1029" t="s">
        <v>1388</v>
      </c>
      <c r="G74" s="1029">
        <v>3.15</v>
      </c>
      <c r="H74" s="1042" t="s">
        <v>1194</v>
      </c>
      <c r="I74" s="1042" t="s">
        <v>875</v>
      </c>
      <c r="J74" s="1065" t="s">
        <v>7146</v>
      </c>
      <c r="K74" s="1065" t="s">
        <v>7146</v>
      </c>
      <c r="L74" s="1063">
        <v>1</v>
      </c>
      <c r="M74" s="1029" t="s">
        <v>58</v>
      </c>
      <c r="N74" s="1029"/>
      <c r="O74" s="874" t="s">
        <v>36</v>
      </c>
      <c r="P74" s="874" t="s">
        <v>79</v>
      </c>
      <c r="Q74" s="874" t="s">
        <v>36</v>
      </c>
      <c r="R74" s="1127">
        <v>3</v>
      </c>
      <c r="S74" s="1127">
        <v>5</v>
      </c>
      <c r="T74" s="1127"/>
      <c r="U74" s="1127" t="s">
        <v>18</v>
      </c>
      <c r="V74" s="1029" t="s">
        <v>21</v>
      </c>
      <c r="W74" s="1912"/>
      <c r="X74" s="1849"/>
      <c r="Y74" s="1180"/>
      <c r="Z74" s="1149"/>
      <c r="AA74" s="850"/>
      <c r="AB74" s="850"/>
      <c r="AC74" s="850"/>
      <c r="AD74" s="850"/>
      <c r="AE74" s="850"/>
      <c r="AF74" s="850"/>
      <c r="AG74" s="850"/>
      <c r="AH74" s="1150"/>
      <c r="AI74" s="1145"/>
      <c r="AJ74" s="850"/>
      <c r="AK74" s="850"/>
      <c r="AL74" s="850"/>
      <c r="AM74" s="850"/>
      <c r="AN74" s="1154"/>
      <c r="AO74" s="1159"/>
      <c r="AP74" s="1222"/>
      <c r="AQ74" s="160"/>
      <c r="AR74" s="160"/>
    </row>
    <row r="75" spans="1:44" s="161" customFormat="1" ht="24.95" customHeight="1">
      <c r="A75" s="1006" t="s">
        <v>2679</v>
      </c>
      <c r="B75" s="287">
        <v>39</v>
      </c>
      <c r="C75" s="1840"/>
      <c r="D75" s="1013"/>
      <c r="E75" s="1013" t="s">
        <v>1349</v>
      </c>
      <c r="F75" s="1029" t="s">
        <v>1388</v>
      </c>
      <c r="G75" s="1029">
        <v>3.15</v>
      </c>
      <c r="H75" s="1042" t="s">
        <v>1194</v>
      </c>
      <c r="I75" s="1042" t="s">
        <v>875</v>
      </c>
      <c r="J75" s="1065" t="s">
        <v>7147</v>
      </c>
      <c r="K75" s="1065" t="s">
        <v>7147</v>
      </c>
      <c r="L75" s="1063">
        <v>1</v>
      </c>
      <c r="M75" s="1029" t="s">
        <v>58</v>
      </c>
      <c r="N75" s="1029"/>
      <c r="O75" s="874" t="s">
        <v>36</v>
      </c>
      <c r="P75" s="874" t="s">
        <v>79</v>
      </c>
      <c r="Q75" s="874" t="s">
        <v>36</v>
      </c>
      <c r="R75" s="1127">
        <v>3</v>
      </c>
      <c r="S75" s="1127">
        <v>5</v>
      </c>
      <c r="T75" s="1127"/>
      <c r="U75" s="1127" t="s">
        <v>18</v>
      </c>
      <c r="V75" s="1029" t="s">
        <v>21</v>
      </c>
      <c r="W75" s="1912"/>
      <c r="X75" s="1849"/>
      <c r="Y75" s="1180"/>
      <c r="Z75" s="1149"/>
      <c r="AA75" s="850"/>
      <c r="AB75" s="850"/>
      <c r="AC75" s="850"/>
      <c r="AD75" s="850"/>
      <c r="AE75" s="850"/>
      <c r="AF75" s="850"/>
      <c r="AG75" s="850"/>
      <c r="AH75" s="1150"/>
      <c r="AI75" s="1145"/>
      <c r="AJ75" s="850"/>
      <c r="AK75" s="850"/>
      <c r="AL75" s="850"/>
      <c r="AM75" s="850"/>
      <c r="AN75" s="1154"/>
      <c r="AO75" s="1159"/>
      <c r="AP75" s="1222"/>
      <c r="AQ75" s="160"/>
      <c r="AR75" s="160"/>
    </row>
    <row r="76" spans="1:44" s="161" customFormat="1" ht="24.95" customHeight="1">
      <c r="A76" s="1006" t="s">
        <v>2680</v>
      </c>
      <c r="B76" s="287">
        <v>39</v>
      </c>
      <c r="C76" s="1841"/>
      <c r="D76" s="1013"/>
      <c r="E76" s="1013" t="s">
        <v>1349</v>
      </c>
      <c r="F76" s="1029" t="s">
        <v>1388</v>
      </c>
      <c r="G76" s="1029">
        <v>3.15</v>
      </c>
      <c r="H76" s="1042" t="s">
        <v>1194</v>
      </c>
      <c r="I76" s="1042" t="s">
        <v>875</v>
      </c>
      <c r="J76" s="1065" t="s">
        <v>7148</v>
      </c>
      <c r="K76" s="1065" t="s">
        <v>7148</v>
      </c>
      <c r="L76" s="1063">
        <v>1</v>
      </c>
      <c r="M76" s="1029" t="s">
        <v>58</v>
      </c>
      <c r="N76" s="1029"/>
      <c r="O76" s="874" t="s">
        <v>36</v>
      </c>
      <c r="P76" s="874" t="s">
        <v>79</v>
      </c>
      <c r="Q76" s="874" t="s">
        <v>36</v>
      </c>
      <c r="R76" s="1127">
        <v>3</v>
      </c>
      <c r="S76" s="1127">
        <v>5</v>
      </c>
      <c r="T76" s="1127"/>
      <c r="U76" s="1127" t="s">
        <v>18</v>
      </c>
      <c r="V76" s="1029" t="s">
        <v>21</v>
      </c>
      <c r="W76" s="1329"/>
      <c r="X76" s="1850"/>
      <c r="Y76" s="1180"/>
      <c r="Z76" s="1149"/>
      <c r="AA76" s="850"/>
      <c r="AB76" s="850"/>
      <c r="AC76" s="850"/>
      <c r="AD76" s="850"/>
      <c r="AE76" s="850"/>
      <c r="AF76" s="850"/>
      <c r="AG76" s="850"/>
      <c r="AH76" s="1150"/>
      <c r="AI76" s="1145"/>
      <c r="AJ76" s="850"/>
      <c r="AK76" s="850"/>
      <c r="AL76" s="850"/>
      <c r="AM76" s="850"/>
      <c r="AN76" s="1154"/>
      <c r="AO76" s="1159"/>
      <c r="AP76" s="1222"/>
      <c r="AQ76" s="160"/>
      <c r="AR76" s="160"/>
    </row>
    <row r="77" spans="1:44" s="161" customFormat="1" ht="24.95" customHeight="1">
      <c r="A77" s="1008" t="s">
        <v>2753</v>
      </c>
      <c r="B77" s="300">
        <v>39</v>
      </c>
      <c r="C77" s="1819" t="s">
        <v>1429</v>
      </c>
      <c r="D77" s="1012"/>
      <c r="E77" s="1012" t="s">
        <v>1349</v>
      </c>
      <c r="F77" s="1032" t="s">
        <v>1388</v>
      </c>
      <c r="G77" s="1032">
        <v>3.15</v>
      </c>
      <c r="H77" s="1040" t="s">
        <v>1194</v>
      </c>
      <c r="I77" s="1040" t="s">
        <v>875</v>
      </c>
      <c r="J77" s="1041"/>
      <c r="K77" s="1041"/>
      <c r="L77" s="1041"/>
      <c r="M77" s="1032" t="s">
        <v>39</v>
      </c>
      <c r="N77" s="1032"/>
      <c r="O77" s="1032" t="s">
        <v>1255</v>
      </c>
      <c r="P77" s="1103" t="s">
        <v>1236</v>
      </c>
      <c r="Q77" s="1103" t="s">
        <v>36</v>
      </c>
      <c r="R77" s="1100"/>
      <c r="S77" s="1100"/>
      <c r="T77" s="1104">
        <v>-39</v>
      </c>
      <c r="U77" s="1012" t="s">
        <v>1241</v>
      </c>
      <c r="V77" s="1032" t="s">
        <v>21</v>
      </c>
      <c r="W77" s="1908"/>
      <c r="X77" s="892"/>
      <c r="Y77" s="1181"/>
      <c r="Z77" s="1151"/>
      <c r="AA77" s="851"/>
      <c r="AB77" s="851"/>
      <c r="AC77" s="851"/>
      <c r="AD77" s="851"/>
      <c r="AE77" s="851"/>
      <c r="AF77" s="851"/>
      <c r="AG77" s="851"/>
      <c r="AH77" s="1152"/>
      <c r="AI77" s="1146"/>
      <c r="AJ77" s="888">
        <v>-42.863199999999999</v>
      </c>
      <c r="AK77" s="851"/>
      <c r="AL77" s="888">
        <v>-42.9373</v>
      </c>
      <c r="AM77" s="851"/>
      <c r="AN77" s="1192">
        <v>-43.670699999999997</v>
      </c>
      <c r="AO77" s="1160" t="s">
        <v>12222</v>
      </c>
      <c r="AP77" s="1223"/>
      <c r="AQ77" s="160"/>
      <c r="AR77" s="160"/>
    </row>
    <row r="78" spans="1:44" s="161" customFormat="1" ht="24.95" customHeight="1">
      <c r="A78" s="1008" t="s">
        <v>2754</v>
      </c>
      <c r="B78" s="300">
        <v>39</v>
      </c>
      <c r="C78" s="1820"/>
      <c r="D78" s="1012"/>
      <c r="E78" s="1012" t="s">
        <v>1349</v>
      </c>
      <c r="F78" s="1032" t="s">
        <v>1388</v>
      </c>
      <c r="G78" s="1032">
        <v>3.15</v>
      </c>
      <c r="H78" s="1040" t="s">
        <v>1194</v>
      </c>
      <c r="I78" s="1040" t="s">
        <v>1237</v>
      </c>
      <c r="J78" s="1041"/>
      <c r="K78" s="1041"/>
      <c r="L78" s="1041"/>
      <c r="M78" s="1032" t="s">
        <v>39</v>
      </c>
      <c r="N78" s="1032"/>
      <c r="O78" s="1032" t="s">
        <v>1257</v>
      </c>
      <c r="P78" s="1103" t="s">
        <v>1236</v>
      </c>
      <c r="Q78" s="1103" t="s">
        <v>36</v>
      </c>
      <c r="R78" s="1100"/>
      <c r="S78" s="1100"/>
      <c r="T78" s="1104">
        <v>-36</v>
      </c>
      <c r="U78" s="1012" t="s">
        <v>1241</v>
      </c>
      <c r="V78" s="1032" t="s">
        <v>21</v>
      </c>
      <c r="W78" s="1908"/>
      <c r="X78" s="892"/>
      <c r="Y78" s="1181"/>
      <c r="Z78" s="1151"/>
      <c r="AA78" s="851"/>
      <c r="AB78" s="851"/>
      <c r="AC78" s="851"/>
      <c r="AD78" s="851"/>
      <c r="AE78" s="851"/>
      <c r="AF78" s="851"/>
      <c r="AG78" s="851"/>
      <c r="AH78" s="1152"/>
      <c r="AI78" s="1146"/>
      <c r="AJ78" s="888">
        <v>-39.946300000000001</v>
      </c>
      <c r="AK78" s="851"/>
      <c r="AL78" s="888">
        <v>-39.473300000000002</v>
      </c>
      <c r="AM78" s="851"/>
      <c r="AN78" s="1192">
        <v>-39.396700000000003</v>
      </c>
      <c r="AO78" s="1160" t="s">
        <v>12346</v>
      </c>
      <c r="AP78" s="1223"/>
      <c r="AQ78" s="160"/>
      <c r="AR78" s="160"/>
    </row>
    <row r="79" spans="1:44" s="161" customFormat="1" ht="24.95" customHeight="1">
      <c r="A79" s="1008" t="s">
        <v>2755</v>
      </c>
      <c r="B79" s="300">
        <v>39</v>
      </c>
      <c r="C79" s="1820"/>
      <c r="D79" s="1012"/>
      <c r="E79" s="1012" t="s">
        <v>1349</v>
      </c>
      <c r="F79" s="1032" t="s">
        <v>1388</v>
      </c>
      <c r="G79" s="1032" t="s">
        <v>872</v>
      </c>
      <c r="H79" s="1040" t="s">
        <v>207</v>
      </c>
      <c r="I79" s="1040" t="s">
        <v>875</v>
      </c>
      <c r="J79" s="1041"/>
      <c r="K79" s="1041"/>
      <c r="L79" s="1041"/>
      <c r="M79" s="1032" t="s">
        <v>39</v>
      </c>
      <c r="N79" s="1032"/>
      <c r="O79" s="1032" t="s">
        <v>1255</v>
      </c>
      <c r="P79" s="1103" t="s">
        <v>1236</v>
      </c>
      <c r="Q79" s="1103" t="s">
        <v>36</v>
      </c>
      <c r="R79" s="1100"/>
      <c r="S79" s="1100"/>
      <c r="T79" s="1104">
        <v>-34</v>
      </c>
      <c r="U79" s="1012" t="s">
        <v>1241</v>
      </c>
      <c r="V79" s="1032" t="s">
        <v>21</v>
      </c>
      <c r="W79" s="1908"/>
      <c r="X79" s="892"/>
      <c r="Y79" s="1181"/>
      <c r="Z79" s="1151"/>
      <c r="AA79" s="851"/>
      <c r="AB79" s="851"/>
      <c r="AC79" s="851"/>
      <c r="AD79" s="851"/>
      <c r="AE79" s="851"/>
      <c r="AF79" s="851"/>
      <c r="AG79" s="851"/>
      <c r="AH79" s="1152"/>
      <c r="AI79" s="1146"/>
      <c r="AJ79" s="851"/>
      <c r="AK79" s="851"/>
      <c r="AL79" s="851"/>
      <c r="AM79" s="851"/>
      <c r="AN79" s="1155"/>
      <c r="AO79" s="1160"/>
      <c r="AP79" s="1223"/>
      <c r="AQ79" s="160"/>
      <c r="AR79" s="160"/>
    </row>
    <row r="80" spans="1:44" s="161" customFormat="1" ht="24.95" customHeight="1">
      <c r="A80" s="1008" t="s">
        <v>2756</v>
      </c>
      <c r="B80" s="300">
        <v>39</v>
      </c>
      <c r="C80" s="1820"/>
      <c r="D80" s="1012"/>
      <c r="E80" s="1012" t="s">
        <v>1349</v>
      </c>
      <c r="F80" s="1032" t="s">
        <v>1388</v>
      </c>
      <c r="G80" s="1032">
        <v>3.15</v>
      </c>
      <c r="H80" s="1040" t="s">
        <v>1194</v>
      </c>
      <c r="I80" s="1040" t="s">
        <v>875</v>
      </c>
      <c r="J80" s="1041"/>
      <c r="K80" s="1041"/>
      <c r="L80" s="1041"/>
      <c r="M80" s="1032" t="s">
        <v>85</v>
      </c>
      <c r="N80" s="1032"/>
      <c r="O80" s="1117" t="s">
        <v>1256</v>
      </c>
      <c r="P80" s="1103" t="s">
        <v>1236</v>
      </c>
      <c r="Q80" s="1103" t="s">
        <v>36</v>
      </c>
      <c r="R80" s="1100"/>
      <c r="S80" s="1100"/>
      <c r="T80" s="1104">
        <v>-39</v>
      </c>
      <c r="U80" s="1012" t="s">
        <v>1241</v>
      </c>
      <c r="V80" s="1032" t="s">
        <v>21</v>
      </c>
      <c r="W80" s="1908"/>
      <c r="X80" s="892"/>
      <c r="Y80" s="1181"/>
      <c r="Z80" s="1151"/>
      <c r="AA80" s="851"/>
      <c r="AB80" s="851"/>
      <c r="AC80" s="851"/>
      <c r="AD80" s="851"/>
      <c r="AE80" s="851"/>
      <c r="AF80" s="851"/>
      <c r="AG80" s="851"/>
      <c r="AH80" s="1152"/>
      <c r="AI80" s="1146"/>
      <c r="AJ80" s="888">
        <v>-44.705680000000001</v>
      </c>
      <c r="AK80" s="851"/>
      <c r="AL80" s="888">
        <v>-45.001550000000002</v>
      </c>
      <c r="AM80" s="851"/>
      <c r="AN80" s="1192">
        <v>-44.707189999999997</v>
      </c>
      <c r="AO80" s="1160" t="s">
        <v>9490</v>
      </c>
      <c r="AP80" s="1223"/>
      <c r="AQ80" s="160"/>
      <c r="AR80" s="160"/>
    </row>
    <row r="81" spans="1:44" s="161" customFormat="1" ht="24.95" customHeight="1">
      <c r="A81" s="1008" t="s">
        <v>2757</v>
      </c>
      <c r="B81" s="300">
        <v>39</v>
      </c>
      <c r="C81" s="1820"/>
      <c r="D81" s="1012"/>
      <c r="E81" s="1012" t="s">
        <v>1349</v>
      </c>
      <c r="F81" s="1032" t="s">
        <v>1388</v>
      </c>
      <c r="G81" s="1032">
        <v>3.15</v>
      </c>
      <c r="H81" s="1040" t="s">
        <v>1194</v>
      </c>
      <c r="I81" s="1040" t="s">
        <v>1237</v>
      </c>
      <c r="J81" s="1041"/>
      <c r="K81" s="1041"/>
      <c r="L81" s="1041"/>
      <c r="M81" s="1032" t="s">
        <v>85</v>
      </c>
      <c r="N81" s="1032"/>
      <c r="O81" s="1117" t="s">
        <v>1256</v>
      </c>
      <c r="P81" s="1103" t="s">
        <v>1236</v>
      </c>
      <c r="Q81" s="1103" t="s">
        <v>36</v>
      </c>
      <c r="R81" s="1100"/>
      <c r="S81" s="1100"/>
      <c r="T81" s="1104">
        <v>-36</v>
      </c>
      <c r="U81" s="1012" t="s">
        <v>1241</v>
      </c>
      <c r="V81" s="1032" t="s">
        <v>21</v>
      </c>
      <c r="W81" s="1908"/>
      <c r="X81" s="892"/>
      <c r="Y81" s="1181"/>
      <c r="Z81" s="1151"/>
      <c r="AA81" s="851"/>
      <c r="AB81" s="851"/>
      <c r="AC81" s="851"/>
      <c r="AD81" s="851"/>
      <c r="AE81" s="851"/>
      <c r="AF81" s="851"/>
      <c r="AG81" s="851"/>
      <c r="AH81" s="1152"/>
      <c r="AI81" s="1146"/>
      <c r="AJ81" s="888">
        <v>-42.289790000000004</v>
      </c>
      <c r="AK81" s="851"/>
      <c r="AL81" s="888">
        <v>-42.988140000000001</v>
      </c>
      <c r="AM81" s="851"/>
      <c r="AN81" s="1192">
        <v>-43.172759999999997</v>
      </c>
      <c r="AO81" s="1160" t="s">
        <v>9572</v>
      </c>
      <c r="AP81" s="1223"/>
      <c r="AQ81" s="160"/>
      <c r="AR81" s="160"/>
    </row>
    <row r="82" spans="1:44" s="161" customFormat="1" ht="24.95" customHeight="1">
      <c r="A82" s="1008" t="s">
        <v>2758</v>
      </c>
      <c r="B82" s="300">
        <v>39</v>
      </c>
      <c r="C82" s="1821"/>
      <c r="D82" s="1012"/>
      <c r="E82" s="1012" t="s">
        <v>1349</v>
      </c>
      <c r="F82" s="1032" t="s">
        <v>1388</v>
      </c>
      <c r="G82" s="1032" t="s">
        <v>872</v>
      </c>
      <c r="H82" s="1040" t="s">
        <v>207</v>
      </c>
      <c r="I82" s="1040" t="s">
        <v>875</v>
      </c>
      <c r="J82" s="1041"/>
      <c r="K82" s="1041"/>
      <c r="L82" s="1041"/>
      <c r="M82" s="1032" t="s">
        <v>85</v>
      </c>
      <c r="N82" s="1032"/>
      <c r="O82" s="1117" t="s">
        <v>1256</v>
      </c>
      <c r="P82" s="1103" t="s">
        <v>1236</v>
      </c>
      <c r="Q82" s="1103" t="s">
        <v>36</v>
      </c>
      <c r="R82" s="1100"/>
      <c r="S82" s="1100"/>
      <c r="T82" s="1104">
        <v>-34</v>
      </c>
      <c r="U82" s="1012" t="s">
        <v>1241</v>
      </c>
      <c r="V82" s="1032" t="s">
        <v>21</v>
      </c>
      <c r="W82" s="1908"/>
      <c r="X82" s="892"/>
      <c r="Y82" s="1181"/>
      <c r="Z82" s="1151"/>
      <c r="AA82" s="851"/>
      <c r="AB82" s="851"/>
      <c r="AC82" s="851"/>
      <c r="AD82" s="851"/>
      <c r="AE82" s="851"/>
      <c r="AF82" s="851"/>
      <c r="AG82" s="851"/>
      <c r="AH82" s="1152"/>
      <c r="AI82" s="1146"/>
      <c r="AJ82" s="888">
        <v>-40.35933</v>
      </c>
      <c r="AK82" s="851"/>
      <c r="AL82" s="888">
        <v>-40.64875</v>
      </c>
      <c r="AM82" s="851"/>
      <c r="AN82" s="1192">
        <v>-40.36647</v>
      </c>
      <c r="AO82" s="1160" t="s">
        <v>11977</v>
      </c>
      <c r="AP82" s="1223"/>
      <c r="AQ82" s="160"/>
      <c r="AR82" s="160"/>
    </row>
    <row r="83" spans="1:44" s="161" customFormat="1" ht="24.95" customHeight="1">
      <c r="A83" s="1006" t="s">
        <v>2759</v>
      </c>
      <c r="B83" s="287">
        <v>39</v>
      </c>
      <c r="C83" s="1816" t="s">
        <v>1430</v>
      </c>
      <c r="D83" s="1013"/>
      <c r="E83" s="1013" t="s">
        <v>1349</v>
      </c>
      <c r="F83" s="1029" t="s">
        <v>1388</v>
      </c>
      <c r="G83" s="1029">
        <v>3.15</v>
      </c>
      <c r="H83" s="1042" t="s">
        <v>1194</v>
      </c>
      <c r="I83" s="1042" t="s">
        <v>875</v>
      </c>
      <c r="J83" s="1043"/>
      <c r="K83" s="1043"/>
      <c r="L83" s="1043"/>
      <c r="M83" s="1029" t="s">
        <v>39</v>
      </c>
      <c r="N83" s="1029"/>
      <c r="O83" s="1029" t="s">
        <v>1255</v>
      </c>
      <c r="P83" s="874" t="s">
        <v>1236</v>
      </c>
      <c r="Q83" s="874" t="s">
        <v>36</v>
      </c>
      <c r="R83" s="1099"/>
      <c r="S83" s="1099"/>
      <c r="T83" s="1105">
        <v>-49</v>
      </c>
      <c r="U83" s="1013" t="s">
        <v>1241</v>
      </c>
      <c r="V83" s="1029" t="s">
        <v>21</v>
      </c>
      <c r="W83" s="1907"/>
      <c r="X83" s="893"/>
      <c r="Y83" s="1180"/>
      <c r="Z83" s="1149"/>
      <c r="AA83" s="850"/>
      <c r="AB83" s="850"/>
      <c r="AC83" s="850"/>
      <c r="AD83" s="850"/>
      <c r="AE83" s="850"/>
      <c r="AF83" s="850"/>
      <c r="AG83" s="850"/>
      <c r="AH83" s="1150"/>
      <c r="AI83" s="1145"/>
      <c r="AJ83" s="888">
        <v>-57.6387</v>
      </c>
      <c r="AK83" s="850"/>
      <c r="AL83" s="888">
        <v>-58.187199999999997</v>
      </c>
      <c r="AM83" s="850"/>
      <c r="AN83" s="1192">
        <v>-57.415999999999997</v>
      </c>
      <c r="AO83" s="1159" t="s">
        <v>12223</v>
      </c>
      <c r="AP83" s="1222"/>
      <c r="AQ83" s="160"/>
      <c r="AR83" s="160"/>
    </row>
    <row r="84" spans="1:44" s="161" customFormat="1" ht="24.95" customHeight="1">
      <c r="A84" s="1006" t="s">
        <v>2760</v>
      </c>
      <c r="B84" s="287">
        <v>39</v>
      </c>
      <c r="C84" s="1817"/>
      <c r="D84" s="1013"/>
      <c r="E84" s="1013" t="s">
        <v>1349</v>
      </c>
      <c r="F84" s="1029" t="s">
        <v>1388</v>
      </c>
      <c r="G84" s="1029">
        <v>3.15</v>
      </c>
      <c r="H84" s="1042" t="s">
        <v>1194</v>
      </c>
      <c r="I84" s="1042" t="s">
        <v>1237</v>
      </c>
      <c r="J84" s="1043"/>
      <c r="K84" s="1043"/>
      <c r="L84" s="1043"/>
      <c r="M84" s="1029" t="s">
        <v>39</v>
      </c>
      <c r="N84" s="1029"/>
      <c r="O84" s="1029" t="s">
        <v>1257</v>
      </c>
      <c r="P84" s="874" t="s">
        <v>1236</v>
      </c>
      <c r="Q84" s="874" t="s">
        <v>36</v>
      </c>
      <c r="R84" s="1099"/>
      <c r="S84" s="1099"/>
      <c r="T84" s="1105">
        <v>-46</v>
      </c>
      <c r="U84" s="1013" t="s">
        <v>1241</v>
      </c>
      <c r="V84" s="1029" t="s">
        <v>21</v>
      </c>
      <c r="W84" s="1907"/>
      <c r="X84" s="893"/>
      <c r="Y84" s="1180"/>
      <c r="Z84" s="1149"/>
      <c r="AA84" s="850"/>
      <c r="AB84" s="850"/>
      <c r="AC84" s="850"/>
      <c r="AD84" s="850"/>
      <c r="AE84" s="850"/>
      <c r="AF84" s="850"/>
      <c r="AG84" s="850"/>
      <c r="AH84" s="1150"/>
      <c r="AI84" s="1145"/>
      <c r="AJ84" s="888">
        <v>-55.810699999999997</v>
      </c>
      <c r="AK84" s="850"/>
      <c r="AL84" s="888">
        <v>-56.019500000000001</v>
      </c>
      <c r="AM84" s="850"/>
      <c r="AN84" s="1192">
        <v>-55.596499999999999</v>
      </c>
      <c r="AO84" s="1159" t="s">
        <v>12347</v>
      </c>
      <c r="AP84" s="1222"/>
      <c r="AQ84" s="160"/>
      <c r="AR84" s="160"/>
    </row>
    <row r="85" spans="1:44" s="161" customFormat="1" ht="24.95" customHeight="1">
      <c r="A85" s="1006" t="s">
        <v>2761</v>
      </c>
      <c r="B85" s="287">
        <v>39</v>
      </c>
      <c r="C85" s="1817"/>
      <c r="D85" s="1013"/>
      <c r="E85" s="1013" t="s">
        <v>1349</v>
      </c>
      <c r="F85" s="1029" t="s">
        <v>1388</v>
      </c>
      <c r="G85" s="1029" t="s">
        <v>872</v>
      </c>
      <c r="H85" s="1042" t="s">
        <v>207</v>
      </c>
      <c r="I85" s="1042" t="s">
        <v>875</v>
      </c>
      <c r="J85" s="1043"/>
      <c r="K85" s="1043"/>
      <c r="L85" s="1043"/>
      <c r="M85" s="1029" t="s">
        <v>39</v>
      </c>
      <c r="N85" s="1029"/>
      <c r="O85" s="1029" t="s">
        <v>1255</v>
      </c>
      <c r="P85" s="874" t="s">
        <v>1236</v>
      </c>
      <c r="Q85" s="874" t="s">
        <v>36</v>
      </c>
      <c r="R85" s="1099"/>
      <c r="S85" s="1099"/>
      <c r="T85" s="1105">
        <v>-44</v>
      </c>
      <c r="U85" s="1013" t="s">
        <v>1241</v>
      </c>
      <c r="V85" s="1029" t="s">
        <v>21</v>
      </c>
      <c r="W85" s="1907"/>
      <c r="X85" s="893"/>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6" t="s">
        <v>2762</v>
      </c>
      <c r="B86" s="287">
        <v>39</v>
      </c>
      <c r="C86" s="1817"/>
      <c r="D86" s="1013"/>
      <c r="E86" s="1013" t="s">
        <v>1349</v>
      </c>
      <c r="F86" s="1029" t="s">
        <v>1388</v>
      </c>
      <c r="G86" s="1029">
        <v>3.15</v>
      </c>
      <c r="H86" s="1042" t="s">
        <v>1194</v>
      </c>
      <c r="I86" s="1042" t="s">
        <v>875</v>
      </c>
      <c r="J86" s="1043"/>
      <c r="K86" s="1043"/>
      <c r="L86" s="1043"/>
      <c r="M86" s="1029" t="s">
        <v>85</v>
      </c>
      <c r="N86" s="1029"/>
      <c r="O86" s="1116" t="s">
        <v>1256</v>
      </c>
      <c r="P86" s="874" t="s">
        <v>1236</v>
      </c>
      <c r="Q86" s="874" t="s">
        <v>36</v>
      </c>
      <c r="R86" s="1099"/>
      <c r="S86" s="1099"/>
      <c r="T86" s="1105">
        <v>-49</v>
      </c>
      <c r="U86" s="1013" t="s">
        <v>1241</v>
      </c>
      <c r="V86" s="1029" t="s">
        <v>21</v>
      </c>
      <c r="W86" s="1907"/>
      <c r="X86" s="893"/>
      <c r="Y86" s="1180"/>
      <c r="Z86" s="1149"/>
      <c r="AA86" s="850"/>
      <c r="AB86" s="850"/>
      <c r="AC86" s="850"/>
      <c r="AD86" s="850"/>
      <c r="AE86" s="850"/>
      <c r="AF86" s="850"/>
      <c r="AG86" s="850"/>
      <c r="AH86" s="1150"/>
      <c r="AI86" s="1145"/>
      <c r="AJ86" s="888">
        <v>-59.388759999999998</v>
      </c>
      <c r="AK86" s="850"/>
      <c r="AL86" s="888">
        <v>-59.581060000000001</v>
      </c>
      <c r="AM86" s="850"/>
      <c r="AN86" s="1192">
        <v>-58.513309999999997</v>
      </c>
      <c r="AO86" s="1159" t="s">
        <v>9489</v>
      </c>
      <c r="AP86" s="1222"/>
      <c r="AQ86" s="160"/>
      <c r="AR86" s="160"/>
    </row>
    <row r="87" spans="1:44" s="161" customFormat="1" ht="24.95" customHeight="1">
      <c r="A87" s="1006" t="s">
        <v>2763</v>
      </c>
      <c r="B87" s="287">
        <v>39</v>
      </c>
      <c r="C87" s="1817"/>
      <c r="D87" s="1013"/>
      <c r="E87" s="1013" t="s">
        <v>1349</v>
      </c>
      <c r="F87" s="1029" t="s">
        <v>1388</v>
      </c>
      <c r="G87" s="1029">
        <v>3.15</v>
      </c>
      <c r="H87" s="1042" t="s">
        <v>1194</v>
      </c>
      <c r="I87" s="1042" t="s">
        <v>1237</v>
      </c>
      <c r="J87" s="1043"/>
      <c r="K87" s="1043"/>
      <c r="L87" s="1043"/>
      <c r="M87" s="1029" t="s">
        <v>85</v>
      </c>
      <c r="N87" s="1029"/>
      <c r="O87" s="1116" t="s">
        <v>1256</v>
      </c>
      <c r="P87" s="874" t="s">
        <v>1236</v>
      </c>
      <c r="Q87" s="874" t="s">
        <v>36</v>
      </c>
      <c r="R87" s="1099"/>
      <c r="S87" s="1099"/>
      <c r="T87" s="1105">
        <v>-46</v>
      </c>
      <c r="U87" s="1013" t="s">
        <v>1241</v>
      </c>
      <c r="V87" s="1029" t="s">
        <v>21</v>
      </c>
      <c r="W87" s="1907"/>
      <c r="X87" s="893"/>
      <c r="Y87" s="1180"/>
      <c r="Z87" s="1149"/>
      <c r="AA87" s="850"/>
      <c r="AB87" s="850"/>
      <c r="AC87" s="850"/>
      <c r="AD87" s="850"/>
      <c r="AE87" s="850"/>
      <c r="AF87" s="850"/>
      <c r="AG87" s="850"/>
      <c r="AH87" s="1150"/>
      <c r="AI87" s="1145"/>
      <c r="AJ87" s="888">
        <v>-58.830150000000003</v>
      </c>
      <c r="AK87" s="850"/>
      <c r="AL87" s="888">
        <v>-59.465560000000004</v>
      </c>
      <c r="AM87" s="850"/>
      <c r="AN87" s="1192">
        <v>-58.342109999999998</v>
      </c>
      <c r="AO87" s="1159" t="s">
        <v>9573</v>
      </c>
      <c r="AP87" s="1222"/>
      <c r="AQ87" s="160"/>
      <c r="AR87" s="160"/>
    </row>
    <row r="88" spans="1:44" s="161" customFormat="1" ht="24.95" customHeight="1">
      <c r="A88" s="1006" t="s">
        <v>2764</v>
      </c>
      <c r="B88" s="287">
        <v>39</v>
      </c>
      <c r="C88" s="1818"/>
      <c r="D88" s="1013"/>
      <c r="E88" s="1013" t="s">
        <v>1349</v>
      </c>
      <c r="F88" s="1029" t="s">
        <v>1388</v>
      </c>
      <c r="G88" s="1029" t="s">
        <v>872</v>
      </c>
      <c r="H88" s="1042" t="s">
        <v>207</v>
      </c>
      <c r="I88" s="1042" t="s">
        <v>875</v>
      </c>
      <c r="J88" s="1043"/>
      <c r="K88" s="1043"/>
      <c r="L88" s="1043"/>
      <c r="M88" s="1029" t="s">
        <v>85</v>
      </c>
      <c r="N88" s="1029"/>
      <c r="O88" s="1116" t="s">
        <v>1256</v>
      </c>
      <c r="P88" s="874" t="s">
        <v>1236</v>
      </c>
      <c r="Q88" s="874" t="s">
        <v>36</v>
      </c>
      <c r="R88" s="1099"/>
      <c r="S88" s="1099"/>
      <c r="T88" s="1105">
        <v>-44</v>
      </c>
      <c r="U88" s="1013" t="s">
        <v>1241</v>
      </c>
      <c r="V88" s="1029" t="s">
        <v>21</v>
      </c>
      <c r="W88" s="1907"/>
      <c r="X88" s="893"/>
      <c r="Y88" s="1180"/>
      <c r="Z88" s="1149"/>
      <c r="AA88" s="850"/>
      <c r="AB88" s="850"/>
      <c r="AC88" s="850"/>
      <c r="AD88" s="850"/>
      <c r="AE88" s="850"/>
      <c r="AF88" s="850"/>
      <c r="AG88" s="850"/>
      <c r="AH88" s="1150"/>
      <c r="AI88" s="1145"/>
      <c r="AJ88" s="888">
        <v>-57.033009999999997</v>
      </c>
      <c r="AK88" s="850"/>
      <c r="AL88" s="888">
        <v>-57.41066</v>
      </c>
      <c r="AM88" s="850"/>
      <c r="AN88" s="1192">
        <v>-56.454639999999998</v>
      </c>
      <c r="AO88" s="1159" t="s">
        <v>11978</v>
      </c>
      <c r="AP88" s="1222"/>
      <c r="AQ88" s="160"/>
      <c r="AR88" s="160"/>
    </row>
    <row r="89" spans="1:44" s="161" customFormat="1" ht="24.95" customHeight="1">
      <c r="A89" s="1008" t="s">
        <v>2765</v>
      </c>
      <c r="B89" s="300">
        <v>39</v>
      </c>
      <c r="C89" s="1819" t="s">
        <v>1431</v>
      </c>
      <c r="D89" s="1012"/>
      <c r="E89" s="1012" t="s">
        <v>1349</v>
      </c>
      <c r="F89" s="1032" t="s">
        <v>1388</v>
      </c>
      <c r="G89" s="1032">
        <v>3.15</v>
      </c>
      <c r="H89" s="1040" t="s">
        <v>1194</v>
      </c>
      <c r="I89" s="1040" t="s">
        <v>875</v>
      </c>
      <c r="J89" s="1041"/>
      <c r="K89" s="1041"/>
      <c r="L89" s="1041"/>
      <c r="M89" s="1032" t="s">
        <v>58</v>
      </c>
      <c r="N89" s="1032"/>
      <c r="O89" s="1103" t="s">
        <v>36</v>
      </c>
      <c r="P89" s="1103" t="s">
        <v>1236</v>
      </c>
      <c r="Q89" s="1103" t="s">
        <v>36</v>
      </c>
      <c r="R89" s="1100"/>
      <c r="S89" s="1100"/>
      <c r="T89" s="1104">
        <v>2.5</v>
      </c>
      <c r="U89" s="1012" t="s">
        <v>1248</v>
      </c>
      <c r="V89" s="1032" t="s">
        <v>21</v>
      </c>
      <c r="W89" s="1908"/>
      <c r="X89" s="892"/>
      <c r="Y89" s="1181"/>
      <c r="Z89" s="1151"/>
      <c r="AA89" s="851"/>
      <c r="AB89" s="851"/>
      <c r="AC89" s="851"/>
      <c r="AD89" s="851"/>
      <c r="AE89" s="851"/>
      <c r="AF89" s="851"/>
      <c r="AG89" s="851"/>
      <c r="AH89" s="1152"/>
      <c r="AI89" s="1146"/>
      <c r="AJ89" s="888">
        <v>1.7423999999999999</v>
      </c>
      <c r="AK89" s="851"/>
      <c r="AL89" s="888">
        <v>1.7811999999999999</v>
      </c>
      <c r="AM89" s="851"/>
      <c r="AN89" s="1192">
        <v>1.8434999999999999</v>
      </c>
      <c r="AO89" s="1160" t="s">
        <v>12242</v>
      </c>
      <c r="AP89" s="1223"/>
      <c r="AQ89" s="160"/>
      <c r="AR89" s="160"/>
    </row>
    <row r="90" spans="1:44" s="161" customFormat="1" ht="24.95" customHeight="1">
      <c r="A90" s="1008" t="s">
        <v>2766</v>
      </c>
      <c r="B90" s="300">
        <v>39</v>
      </c>
      <c r="C90" s="1820"/>
      <c r="D90" s="1012"/>
      <c r="E90" s="1012" t="s">
        <v>1349</v>
      </c>
      <c r="F90" s="1032" t="s">
        <v>1388</v>
      </c>
      <c r="G90" s="1032">
        <v>3.15</v>
      </c>
      <c r="H90" s="1040" t="s">
        <v>1194</v>
      </c>
      <c r="I90" s="1040" t="s">
        <v>1237</v>
      </c>
      <c r="J90" s="1041"/>
      <c r="K90" s="1041"/>
      <c r="L90" s="1041"/>
      <c r="M90" s="1032" t="s">
        <v>58</v>
      </c>
      <c r="N90" s="1032"/>
      <c r="O90" s="1103" t="s">
        <v>36</v>
      </c>
      <c r="P90" s="1103" t="s">
        <v>1236</v>
      </c>
      <c r="Q90" s="1103" t="s">
        <v>36</v>
      </c>
      <c r="R90" s="1100"/>
      <c r="S90" s="1100"/>
      <c r="T90" s="1104">
        <v>5</v>
      </c>
      <c r="U90" s="1012" t="s">
        <v>1248</v>
      </c>
      <c r="V90" s="1032" t="s">
        <v>21</v>
      </c>
      <c r="W90" s="1908"/>
      <c r="X90" s="892"/>
      <c r="Y90" s="1181"/>
      <c r="Z90" s="1151"/>
      <c r="AA90" s="851"/>
      <c r="AB90" s="851"/>
      <c r="AC90" s="851"/>
      <c r="AD90" s="851"/>
      <c r="AE90" s="851"/>
      <c r="AF90" s="851"/>
      <c r="AG90" s="851"/>
      <c r="AH90" s="1152"/>
      <c r="AI90" s="1146"/>
      <c r="AJ90" s="888">
        <v>2.0333000000000001</v>
      </c>
      <c r="AK90" s="851"/>
      <c r="AL90" s="888">
        <v>2.0499000000000001</v>
      </c>
      <c r="AM90" s="851"/>
      <c r="AN90" s="1192">
        <v>2.1985999999999999</v>
      </c>
      <c r="AO90" s="1160" t="s">
        <v>12368</v>
      </c>
      <c r="AP90" s="1223"/>
      <c r="AQ90" s="160"/>
      <c r="AR90" s="160"/>
    </row>
    <row r="91" spans="1:44" s="161" customFormat="1" ht="24.95" customHeight="1">
      <c r="A91" s="1008" t="s">
        <v>2767</v>
      </c>
      <c r="B91" s="300">
        <v>39</v>
      </c>
      <c r="C91" s="1821"/>
      <c r="D91" s="1012"/>
      <c r="E91" s="1012" t="s">
        <v>1349</v>
      </c>
      <c r="F91" s="1032" t="s">
        <v>1388</v>
      </c>
      <c r="G91" s="1032" t="s">
        <v>872</v>
      </c>
      <c r="H91" s="1040" t="s">
        <v>207</v>
      </c>
      <c r="I91" s="1040" t="s">
        <v>875</v>
      </c>
      <c r="J91" s="1041"/>
      <c r="K91" s="1041"/>
      <c r="L91" s="1041"/>
      <c r="M91" s="1032" t="s">
        <v>58</v>
      </c>
      <c r="N91" s="1032"/>
      <c r="O91" s="1103" t="s">
        <v>36</v>
      </c>
      <c r="P91" s="1103" t="s">
        <v>1236</v>
      </c>
      <c r="Q91" s="1103" t="s">
        <v>36</v>
      </c>
      <c r="R91" s="1100"/>
      <c r="S91" s="1100"/>
      <c r="T91" s="1104">
        <v>6</v>
      </c>
      <c r="U91" s="1012" t="s">
        <v>1248</v>
      </c>
      <c r="V91" s="1032" t="s">
        <v>21</v>
      </c>
      <c r="W91" s="1908"/>
      <c r="X91" s="892"/>
      <c r="Y91" s="1181"/>
      <c r="Z91" s="1151"/>
      <c r="AA91" s="851"/>
      <c r="AB91" s="851"/>
      <c r="AC91" s="851"/>
      <c r="AD91" s="851"/>
      <c r="AE91" s="851"/>
      <c r="AF91" s="851"/>
      <c r="AG91" s="851"/>
      <c r="AH91" s="1152"/>
      <c r="AI91" s="1146"/>
      <c r="AJ91" s="888">
        <v>1.596395</v>
      </c>
      <c r="AK91" s="851"/>
      <c r="AL91" s="888">
        <v>1.571726</v>
      </c>
      <c r="AM91" s="851"/>
      <c r="AN91" s="1192">
        <v>1.5907709999999999</v>
      </c>
      <c r="AO91" s="1160" t="s">
        <v>11976</v>
      </c>
      <c r="AP91" s="1223"/>
      <c r="AQ91" s="160"/>
      <c r="AR91" s="160"/>
    </row>
    <row r="92" spans="1:44" s="161" customFormat="1" ht="24.95" customHeight="1">
      <c r="A92" s="1006" t="s">
        <v>2768</v>
      </c>
      <c r="B92" s="287">
        <v>39</v>
      </c>
      <c r="C92" s="1839" t="s">
        <v>1432</v>
      </c>
      <c r="D92" s="1013"/>
      <c r="E92" s="1013" t="s">
        <v>1349</v>
      </c>
      <c r="F92" s="1029" t="s">
        <v>1388</v>
      </c>
      <c r="G92" s="1029">
        <v>3.15</v>
      </c>
      <c r="H92" s="1042" t="s">
        <v>1194</v>
      </c>
      <c r="I92" s="1042" t="s">
        <v>875</v>
      </c>
      <c r="J92" s="1066" t="s">
        <v>7156</v>
      </c>
      <c r="K92" s="1066" t="s">
        <v>7156</v>
      </c>
      <c r="L92" s="1066"/>
      <c r="M92" s="1029" t="s">
        <v>58</v>
      </c>
      <c r="N92" s="1029"/>
      <c r="O92" s="874" t="s">
        <v>36</v>
      </c>
      <c r="P92" s="874" t="s">
        <v>1236</v>
      </c>
      <c r="Q92" s="874" t="s">
        <v>36</v>
      </c>
      <c r="R92" s="1127">
        <v>3</v>
      </c>
      <c r="S92" s="1127">
        <v>5</v>
      </c>
      <c r="T92" s="1127"/>
      <c r="U92" s="1127" t="s">
        <v>18</v>
      </c>
      <c r="V92" s="1029" t="s">
        <v>21</v>
      </c>
      <c r="W92" s="1907"/>
      <c r="X92" s="621" t="s">
        <v>1433</v>
      </c>
      <c r="Y92" s="1180"/>
      <c r="Z92" s="1149"/>
      <c r="AA92" s="850"/>
      <c r="AB92" s="850"/>
      <c r="AC92" s="850"/>
      <c r="AD92" s="850"/>
      <c r="AE92" s="850"/>
      <c r="AF92" s="850"/>
      <c r="AG92" s="850"/>
      <c r="AH92" s="1150"/>
      <c r="AI92" s="1145"/>
      <c r="AJ92" s="850"/>
      <c r="AK92" s="850"/>
      <c r="AL92" s="850"/>
      <c r="AM92" s="850"/>
      <c r="AN92" s="1154"/>
      <c r="AO92" s="1159"/>
      <c r="AP92" s="1222"/>
      <c r="AQ92" s="160"/>
      <c r="AR92" s="160"/>
    </row>
    <row r="93" spans="1:44" s="161" customFormat="1" ht="24.95" customHeight="1">
      <c r="A93" s="1006" t="s">
        <v>2769</v>
      </c>
      <c r="B93" s="287">
        <v>39</v>
      </c>
      <c r="C93" s="1840"/>
      <c r="D93" s="1013"/>
      <c r="E93" s="1013" t="s">
        <v>1349</v>
      </c>
      <c r="F93" s="1029" t="s">
        <v>1388</v>
      </c>
      <c r="G93" s="1029">
        <v>3.15</v>
      </c>
      <c r="H93" s="1042" t="s">
        <v>1194</v>
      </c>
      <c r="I93" s="1042" t="s">
        <v>875</v>
      </c>
      <c r="J93" s="1066" t="s">
        <v>7157</v>
      </c>
      <c r="K93" s="1066" t="s">
        <v>7157</v>
      </c>
      <c r="L93" s="1066"/>
      <c r="M93" s="1029" t="s">
        <v>58</v>
      </c>
      <c r="N93" s="1029"/>
      <c r="O93" s="874" t="s">
        <v>36</v>
      </c>
      <c r="P93" s="874" t="s">
        <v>1236</v>
      </c>
      <c r="Q93" s="874" t="s">
        <v>36</v>
      </c>
      <c r="R93" s="1127">
        <v>3</v>
      </c>
      <c r="S93" s="1127">
        <v>5</v>
      </c>
      <c r="T93" s="1127"/>
      <c r="U93" s="1127" t="s">
        <v>18</v>
      </c>
      <c r="V93" s="1029" t="s">
        <v>21</v>
      </c>
      <c r="W93" s="1907"/>
      <c r="X93" s="621" t="s">
        <v>1433</v>
      </c>
      <c r="Y93" s="1180"/>
      <c r="Z93" s="1149"/>
      <c r="AA93" s="850"/>
      <c r="AB93" s="850"/>
      <c r="AC93" s="850"/>
      <c r="AD93" s="850"/>
      <c r="AE93" s="850"/>
      <c r="AF93" s="850"/>
      <c r="AG93" s="850"/>
      <c r="AH93" s="1150"/>
      <c r="AI93" s="1145"/>
      <c r="AJ93" s="850"/>
      <c r="AK93" s="850"/>
      <c r="AL93" s="850"/>
      <c r="AM93" s="850"/>
      <c r="AN93" s="1154"/>
      <c r="AO93" s="1159"/>
      <c r="AP93" s="1222"/>
      <c r="AQ93" s="160"/>
      <c r="AR93" s="160"/>
    </row>
    <row r="94" spans="1:44" s="161" customFormat="1" ht="24.95" customHeight="1">
      <c r="A94" s="1006" t="s">
        <v>2770</v>
      </c>
      <c r="B94" s="287">
        <v>39</v>
      </c>
      <c r="C94" s="1841"/>
      <c r="D94" s="1013"/>
      <c r="E94" s="1013" t="s">
        <v>1349</v>
      </c>
      <c r="F94" s="1029" t="s">
        <v>1388</v>
      </c>
      <c r="G94" s="1029">
        <v>3.15</v>
      </c>
      <c r="H94" s="1042" t="s">
        <v>1194</v>
      </c>
      <c r="I94" s="1042" t="s">
        <v>875</v>
      </c>
      <c r="J94" s="1066" t="s">
        <v>7158</v>
      </c>
      <c r="K94" s="1066" t="s">
        <v>7158</v>
      </c>
      <c r="L94" s="1066"/>
      <c r="M94" s="1029" t="s">
        <v>58</v>
      </c>
      <c r="N94" s="1029"/>
      <c r="O94" s="874" t="s">
        <v>36</v>
      </c>
      <c r="P94" s="874" t="s">
        <v>1236</v>
      </c>
      <c r="Q94" s="874" t="s">
        <v>36</v>
      </c>
      <c r="R94" s="1127">
        <v>3</v>
      </c>
      <c r="S94" s="1127">
        <v>5</v>
      </c>
      <c r="T94" s="1127"/>
      <c r="U94" s="1127" t="s">
        <v>18</v>
      </c>
      <c r="V94" s="1029" t="s">
        <v>21</v>
      </c>
      <c r="W94" s="1907"/>
      <c r="X94" s="900" t="s">
        <v>1434</v>
      </c>
      <c r="Y94" s="1180"/>
      <c r="Z94" s="1149"/>
      <c r="AA94" s="850"/>
      <c r="AB94" s="850"/>
      <c r="AC94" s="850"/>
      <c r="AD94" s="850"/>
      <c r="AE94" s="850"/>
      <c r="AF94" s="850"/>
      <c r="AG94" s="850"/>
      <c r="AH94" s="1150"/>
      <c r="AI94" s="1145"/>
      <c r="AJ94" s="850"/>
      <c r="AK94" s="850"/>
      <c r="AL94" s="850"/>
      <c r="AM94" s="850"/>
      <c r="AN94" s="1154"/>
      <c r="AO94" s="1159"/>
      <c r="AP94" s="1222"/>
      <c r="AQ94" s="160"/>
      <c r="AR94" s="160"/>
    </row>
    <row r="95" spans="1:44" s="162" customFormat="1" ht="24.95" customHeight="1">
      <c r="A95" s="1005" t="s">
        <v>2681</v>
      </c>
      <c r="B95" s="286"/>
      <c r="C95" s="286" t="s">
        <v>1259</v>
      </c>
      <c r="D95" s="1027"/>
      <c r="E95" s="1027"/>
      <c r="F95" s="1027"/>
      <c r="G95" s="1027"/>
      <c r="H95" s="1028"/>
      <c r="I95" s="1028"/>
      <c r="J95" s="1028"/>
      <c r="K95" s="1028"/>
      <c r="L95" s="1028"/>
      <c r="M95" s="1027"/>
      <c r="N95" s="1027"/>
      <c r="O95" s="1027"/>
      <c r="P95" s="1027"/>
      <c r="Q95" s="1027"/>
      <c r="R95" s="1097"/>
      <c r="S95" s="1097"/>
      <c r="T95" s="1097"/>
      <c r="U95" s="1027"/>
      <c r="V95" s="1027"/>
      <c r="W95" s="1906"/>
      <c r="X95" s="165"/>
      <c r="Y95" s="1141"/>
      <c r="Z95" s="1147"/>
      <c r="AA95" s="849"/>
      <c r="AB95" s="849"/>
      <c r="AC95" s="849"/>
      <c r="AD95" s="849"/>
      <c r="AE95" s="849"/>
      <c r="AF95" s="849"/>
      <c r="AG95" s="849"/>
      <c r="AH95" s="1148"/>
      <c r="AI95" s="1144"/>
      <c r="AJ95" s="849"/>
      <c r="AK95" s="849"/>
      <c r="AL95" s="849"/>
      <c r="AM95" s="849"/>
      <c r="AN95" s="1153"/>
      <c r="AO95" s="1158"/>
      <c r="AP95" s="1197"/>
    </row>
    <row r="96" spans="1:44" s="161" customFormat="1" ht="24.95" customHeight="1">
      <c r="A96" s="1006" t="s">
        <v>2682</v>
      </c>
      <c r="B96" s="287">
        <v>39</v>
      </c>
      <c r="C96" s="331" t="s">
        <v>1260</v>
      </c>
      <c r="D96" s="1013"/>
      <c r="E96" s="1013" t="s">
        <v>1349</v>
      </c>
      <c r="F96" s="1029" t="s">
        <v>1388</v>
      </c>
      <c r="G96" s="1029"/>
      <c r="H96" s="1042" t="s">
        <v>207</v>
      </c>
      <c r="I96" s="1042" t="s">
        <v>1237</v>
      </c>
      <c r="J96" s="1043">
        <v>3760</v>
      </c>
      <c r="K96" s="1043">
        <v>3840</v>
      </c>
      <c r="L96" s="1057">
        <v>1</v>
      </c>
      <c r="M96" s="1029" t="s">
        <v>39</v>
      </c>
      <c r="N96" s="1029"/>
      <c r="O96" s="1029" t="s">
        <v>14</v>
      </c>
      <c r="P96" s="874" t="s">
        <v>79</v>
      </c>
      <c r="Q96" s="874" t="s">
        <v>36</v>
      </c>
      <c r="R96" s="1099"/>
      <c r="S96" s="1099"/>
      <c r="T96" s="1105">
        <v>-36</v>
      </c>
      <c r="U96" s="1013" t="s">
        <v>1271</v>
      </c>
      <c r="V96" s="1029" t="s">
        <v>21</v>
      </c>
      <c r="W96" s="1907"/>
      <c r="X96" s="893"/>
      <c r="Y96" s="1180"/>
      <c r="Z96" s="1149"/>
      <c r="AA96" s="850"/>
      <c r="AB96" s="850"/>
      <c r="AC96" s="850"/>
      <c r="AD96" s="850"/>
      <c r="AE96" s="850"/>
      <c r="AF96" s="850"/>
      <c r="AG96" s="850"/>
      <c r="AH96" s="1150"/>
      <c r="AI96" s="1145"/>
      <c r="AJ96" s="850"/>
      <c r="AK96" s="850"/>
      <c r="AL96" s="850"/>
      <c r="AM96" s="850"/>
      <c r="AN96" s="1154"/>
      <c r="AO96" s="1159"/>
      <c r="AP96" s="1222"/>
      <c r="AQ96" s="160"/>
      <c r="AR96" s="160"/>
    </row>
    <row r="97" spans="1:44" s="161" customFormat="1" ht="24.95" customHeight="1">
      <c r="A97" s="1008" t="s">
        <v>2683</v>
      </c>
      <c r="B97" s="300">
        <v>39</v>
      </c>
      <c r="C97" s="330" t="s">
        <v>1261</v>
      </c>
      <c r="D97" s="1012"/>
      <c r="E97" s="1012" t="s">
        <v>1349</v>
      </c>
      <c r="F97" s="1032" t="s">
        <v>1388</v>
      </c>
      <c r="G97" s="1032"/>
      <c r="H97" s="1040" t="s">
        <v>207</v>
      </c>
      <c r="I97" s="1040" t="s">
        <v>1237</v>
      </c>
      <c r="J97" s="1041">
        <v>5640</v>
      </c>
      <c r="K97" s="1041">
        <v>5760</v>
      </c>
      <c r="L97" s="1058">
        <v>1</v>
      </c>
      <c r="M97" s="1032" t="s">
        <v>39</v>
      </c>
      <c r="N97" s="1032"/>
      <c r="O97" s="1032" t="s">
        <v>14</v>
      </c>
      <c r="P97" s="1103" t="s">
        <v>79</v>
      </c>
      <c r="Q97" s="1103" t="s">
        <v>36</v>
      </c>
      <c r="R97" s="1100"/>
      <c r="S97" s="1100"/>
      <c r="T97" s="1104">
        <v>-65</v>
      </c>
      <c r="U97" s="1012" t="s">
        <v>1271</v>
      </c>
      <c r="V97" s="1032" t="s">
        <v>21</v>
      </c>
      <c r="W97" s="1908"/>
      <c r="X97" s="892"/>
      <c r="Y97" s="1181"/>
      <c r="Z97" s="1151"/>
      <c r="AA97" s="851"/>
      <c r="AB97" s="851"/>
      <c r="AC97" s="851"/>
      <c r="AD97" s="851"/>
      <c r="AE97" s="851"/>
      <c r="AF97" s="851"/>
      <c r="AG97" s="851"/>
      <c r="AH97" s="1152"/>
      <c r="AI97" s="1146"/>
      <c r="AJ97" s="851"/>
      <c r="AK97" s="851"/>
      <c r="AL97" s="851"/>
      <c r="AM97" s="851"/>
      <c r="AN97" s="1155"/>
      <c r="AO97" s="1160"/>
      <c r="AP97" s="1223"/>
      <c r="AQ97" s="160"/>
      <c r="AR97" s="160"/>
    </row>
    <row r="98" spans="1:44" s="161" customFormat="1" ht="24.95" customHeight="1">
      <c r="A98" s="1006" t="s">
        <v>2684</v>
      </c>
      <c r="B98" s="287">
        <v>39</v>
      </c>
      <c r="C98" s="15" t="s">
        <v>1266</v>
      </c>
      <c r="D98" s="1013"/>
      <c r="E98" s="1013" t="s">
        <v>1349</v>
      </c>
      <c r="F98" s="1029" t="s">
        <v>1388</v>
      </c>
      <c r="G98" s="1029"/>
      <c r="H98" s="1042" t="s">
        <v>207</v>
      </c>
      <c r="I98" s="1042" t="s">
        <v>1237</v>
      </c>
      <c r="J98" s="1043">
        <v>7520</v>
      </c>
      <c r="K98" s="1043">
        <v>7680</v>
      </c>
      <c r="L98" s="1057">
        <v>1</v>
      </c>
      <c r="M98" s="1029" t="s">
        <v>39</v>
      </c>
      <c r="N98" s="1029"/>
      <c r="O98" s="1029" t="s">
        <v>14</v>
      </c>
      <c r="P98" s="874" t="s">
        <v>79</v>
      </c>
      <c r="Q98" s="874" t="s">
        <v>36</v>
      </c>
      <c r="R98" s="1099"/>
      <c r="S98" s="1099"/>
      <c r="T98" s="1105">
        <v>-36</v>
      </c>
      <c r="U98" s="1013" t="s">
        <v>1271</v>
      </c>
      <c r="V98" s="1029" t="s">
        <v>21</v>
      </c>
      <c r="W98" s="1907"/>
      <c r="X98" s="893"/>
      <c r="Y98" s="1180"/>
      <c r="Z98" s="1149"/>
      <c r="AA98" s="850"/>
      <c r="AB98" s="850"/>
      <c r="AC98" s="850"/>
      <c r="AD98" s="850"/>
      <c r="AE98" s="850"/>
      <c r="AF98" s="850"/>
      <c r="AG98" s="850"/>
      <c r="AH98" s="1150"/>
      <c r="AI98" s="1145"/>
      <c r="AJ98" s="850"/>
      <c r="AK98" s="850"/>
      <c r="AL98" s="850"/>
      <c r="AM98" s="850"/>
      <c r="AN98" s="1154"/>
      <c r="AO98" s="1159"/>
      <c r="AP98" s="1222"/>
      <c r="AQ98" s="160"/>
      <c r="AR98" s="160"/>
    </row>
    <row r="99" spans="1:44" s="161" customFormat="1" ht="24.95" customHeight="1">
      <c r="A99" s="1008" t="s">
        <v>2685</v>
      </c>
      <c r="B99" s="300">
        <v>39</v>
      </c>
      <c r="C99" s="302" t="s">
        <v>1267</v>
      </c>
      <c r="D99" s="1012"/>
      <c r="E99" s="1012" t="s">
        <v>1349</v>
      </c>
      <c r="F99" s="1032" t="s">
        <v>1388</v>
      </c>
      <c r="G99" s="1032"/>
      <c r="H99" s="1040" t="s">
        <v>207</v>
      </c>
      <c r="I99" s="1040" t="s">
        <v>1237</v>
      </c>
      <c r="J99" s="1058">
        <v>9400</v>
      </c>
      <c r="K99" s="1058">
        <v>11520</v>
      </c>
      <c r="L99" s="1058">
        <v>1</v>
      </c>
      <c r="M99" s="1032" t="s">
        <v>39</v>
      </c>
      <c r="N99" s="1032"/>
      <c r="O99" s="1032" t="s">
        <v>14</v>
      </c>
      <c r="P99" s="1103" t="s">
        <v>79</v>
      </c>
      <c r="Q99" s="1103" t="s">
        <v>36</v>
      </c>
      <c r="R99" s="1100"/>
      <c r="S99" s="1100"/>
      <c r="T99" s="1104">
        <v>-36</v>
      </c>
      <c r="U99" s="1012" t="s">
        <v>1271</v>
      </c>
      <c r="V99" s="1032" t="s">
        <v>21</v>
      </c>
      <c r="W99" s="1908"/>
      <c r="X99" s="892"/>
      <c r="Y99" s="1181"/>
      <c r="Z99" s="1151"/>
      <c r="AA99" s="851"/>
      <c r="AB99" s="851"/>
      <c r="AC99" s="851"/>
      <c r="AD99" s="851"/>
      <c r="AE99" s="851"/>
      <c r="AF99" s="851"/>
      <c r="AG99" s="851"/>
      <c r="AH99" s="1152"/>
      <c r="AI99" s="1146"/>
      <c r="AJ99" s="851"/>
      <c r="AK99" s="851"/>
      <c r="AL99" s="851"/>
      <c r="AM99" s="851"/>
      <c r="AN99" s="1155"/>
      <c r="AO99" s="1160"/>
      <c r="AP99" s="1223"/>
      <c r="AQ99" s="160"/>
      <c r="AR99" s="160"/>
    </row>
    <row r="100" spans="1:44" s="161" customFormat="1" ht="24.95" customHeight="1">
      <c r="A100" s="1006" t="s">
        <v>2686</v>
      </c>
      <c r="B100" s="287">
        <v>39</v>
      </c>
      <c r="C100" s="15" t="s">
        <v>1262</v>
      </c>
      <c r="D100" s="1013"/>
      <c r="E100" s="1013" t="s">
        <v>1349</v>
      </c>
      <c r="F100" s="1029" t="s">
        <v>1388</v>
      </c>
      <c r="G100" s="1029"/>
      <c r="H100" s="1042" t="s">
        <v>1194</v>
      </c>
      <c r="I100" s="1042" t="s">
        <v>875</v>
      </c>
      <c r="J100" s="1057">
        <v>2400</v>
      </c>
      <c r="K100" s="1057">
        <v>2483</v>
      </c>
      <c r="L100" s="1057"/>
      <c r="M100" s="1029" t="s">
        <v>39</v>
      </c>
      <c r="N100" s="1029"/>
      <c r="O100" s="1029" t="s">
        <v>14</v>
      </c>
      <c r="P100" s="874" t="s">
        <v>79</v>
      </c>
      <c r="Q100" s="874" t="s">
        <v>36</v>
      </c>
      <c r="R100" s="1099"/>
      <c r="S100" s="1099"/>
      <c r="T100" s="1099">
        <v>-165</v>
      </c>
      <c r="U100" s="1013" t="s">
        <v>1270</v>
      </c>
      <c r="V100" s="1029" t="s">
        <v>21</v>
      </c>
      <c r="W100" s="1907"/>
      <c r="X100" s="893"/>
      <c r="Y100" s="1180"/>
      <c r="Z100" s="1149"/>
      <c r="AA100" s="850"/>
      <c r="AB100" s="850"/>
      <c r="AC100" s="850"/>
      <c r="AD100" s="850"/>
      <c r="AE100" s="850"/>
      <c r="AF100" s="850"/>
      <c r="AG100" s="850"/>
      <c r="AH100" s="1150"/>
      <c r="AI100" s="1145"/>
      <c r="AJ100" s="850"/>
      <c r="AK100" s="850"/>
      <c r="AL100" s="850"/>
      <c r="AM100" s="850"/>
      <c r="AN100" s="1154"/>
      <c r="AO100" s="1159"/>
      <c r="AP100" s="1222"/>
      <c r="AQ100" s="160"/>
      <c r="AR100" s="160"/>
    </row>
    <row r="101" spans="1:44" s="161" customFormat="1" ht="24.95" customHeight="1">
      <c r="A101" s="1008" t="s">
        <v>2687</v>
      </c>
      <c r="B101" s="300">
        <v>39</v>
      </c>
      <c r="C101" s="302" t="s">
        <v>1263</v>
      </c>
      <c r="D101" s="1012"/>
      <c r="E101" s="1012" t="s">
        <v>1349</v>
      </c>
      <c r="F101" s="1032" t="s">
        <v>1388</v>
      </c>
      <c r="G101" s="1032"/>
      <c r="H101" s="1040" t="s">
        <v>1194</v>
      </c>
      <c r="I101" s="1040" t="s">
        <v>875</v>
      </c>
      <c r="J101" s="1058">
        <v>5150</v>
      </c>
      <c r="K101" s="1058">
        <v>5925</v>
      </c>
      <c r="L101" s="1058"/>
      <c r="M101" s="1032" t="s">
        <v>39</v>
      </c>
      <c r="N101" s="1032"/>
      <c r="O101" s="1032" t="s">
        <v>14</v>
      </c>
      <c r="P101" s="1103" t="s">
        <v>79</v>
      </c>
      <c r="Q101" s="1103" t="s">
        <v>36</v>
      </c>
      <c r="R101" s="1100"/>
      <c r="S101" s="1100"/>
      <c r="T101" s="1100">
        <v>-150</v>
      </c>
      <c r="U101" s="1012" t="s">
        <v>1270</v>
      </c>
      <c r="V101" s="1032" t="s">
        <v>21</v>
      </c>
      <c r="W101" s="1908"/>
      <c r="X101" s="892"/>
      <c r="Y101" s="1181"/>
      <c r="Z101" s="1151"/>
      <c r="AA101" s="851"/>
      <c r="AB101" s="851"/>
      <c r="AC101" s="851"/>
      <c r="AD101" s="851"/>
      <c r="AE101" s="851"/>
      <c r="AF101" s="851"/>
      <c r="AG101" s="851"/>
      <c r="AH101" s="1152"/>
      <c r="AI101" s="1146"/>
      <c r="AJ101" s="851"/>
      <c r="AK101" s="851"/>
      <c r="AL101" s="851"/>
      <c r="AM101" s="851"/>
      <c r="AN101" s="1155"/>
      <c r="AO101" s="1160"/>
      <c r="AP101" s="1223"/>
      <c r="AQ101" s="160"/>
      <c r="AR101" s="160"/>
    </row>
    <row r="102" spans="1:44" s="161" customFormat="1" ht="24.95" customHeight="1">
      <c r="A102" s="1006" t="s">
        <v>2688</v>
      </c>
      <c r="B102" s="287">
        <v>39</v>
      </c>
      <c r="C102" s="15" t="s">
        <v>1265</v>
      </c>
      <c r="D102" s="1013"/>
      <c r="E102" s="1013" t="s">
        <v>1349</v>
      </c>
      <c r="F102" s="1029" t="s">
        <v>1388</v>
      </c>
      <c r="G102" s="1029"/>
      <c r="H102" s="1042" t="s">
        <v>1194</v>
      </c>
      <c r="I102" s="1042" t="s">
        <v>875</v>
      </c>
      <c r="J102" s="1057">
        <v>1559</v>
      </c>
      <c r="K102" s="1057">
        <v>1607</v>
      </c>
      <c r="L102" s="1057"/>
      <c r="M102" s="1029" t="s">
        <v>39</v>
      </c>
      <c r="N102" s="1029"/>
      <c r="O102" s="1029" t="s">
        <v>14</v>
      </c>
      <c r="P102" s="874" t="s">
        <v>79</v>
      </c>
      <c r="Q102" s="874" t="s">
        <v>36</v>
      </c>
      <c r="R102" s="1099"/>
      <c r="S102" s="1099"/>
      <c r="T102" s="1099">
        <v>-165</v>
      </c>
      <c r="U102" s="1013" t="s">
        <v>1270</v>
      </c>
      <c r="V102" s="1029" t="s">
        <v>21</v>
      </c>
      <c r="W102" s="1907"/>
      <c r="X102" s="893"/>
      <c r="Y102" s="1180"/>
      <c r="Z102" s="1149"/>
      <c r="AA102" s="850"/>
      <c r="AB102" s="850"/>
      <c r="AC102" s="850"/>
      <c r="AD102" s="850"/>
      <c r="AE102" s="850"/>
      <c r="AF102" s="850"/>
      <c r="AG102" s="850"/>
      <c r="AH102" s="1150"/>
      <c r="AI102" s="1145"/>
      <c r="AJ102" s="850"/>
      <c r="AK102" s="850"/>
      <c r="AL102" s="850"/>
      <c r="AM102" s="850"/>
      <c r="AN102" s="1154"/>
      <c r="AO102" s="1159"/>
      <c r="AP102" s="1222"/>
      <c r="AQ102" s="160"/>
      <c r="AR102" s="160"/>
    </row>
    <row r="103" spans="1:44" s="161" customFormat="1" ht="24.95" customHeight="1">
      <c r="A103" s="1008" t="s">
        <v>2689</v>
      </c>
      <c r="B103" s="300">
        <v>39</v>
      </c>
      <c r="C103" s="302" t="s">
        <v>1264</v>
      </c>
      <c r="D103" s="1012"/>
      <c r="E103" s="1012" t="s">
        <v>1349</v>
      </c>
      <c r="F103" s="1032" t="s">
        <v>1388</v>
      </c>
      <c r="G103" s="1032"/>
      <c r="H103" s="1040" t="s">
        <v>1194</v>
      </c>
      <c r="I103" s="1040" t="s">
        <v>875</v>
      </c>
      <c r="J103" s="1058">
        <v>1164.45</v>
      </c>
      <c r="K103" s="1058">
        <v>1188.45</v>
      </c>
      <c r="L103" s="1058"/>
      <c r="M103" s="1032" t="s">
        <v>39</v>
      </c>
      <c r="N103" s="1032"/>
      <c r="O103" s="1032" t="s">
        <v>14</v>
      </c>
      <c r="P103" s="1103" t="s">
        <v>79</v>
      </c>
      <c r="Q103" s="1103" t="s">
        <v>36</v>
      </c>
      <c r="R103" s="1100"/>
      <c r="S103" s="1100"/>
      <c r="T103" s="1100">
        <v>-165</v>
      </c>
      <c r="U103" s="1012" t="s">
        <v>1270</v>
      </c>
      <c r="V103" s="1032" t="s">
        <v>21</v>
      </c>
      <c r="W103" s="1908"/>
      <c r="X103" s="892"/>
      <c r="Y103" s="1181"/>
      <c r="Z103" s="1151"/>
      <c r="AA103" s="851"/>
      <c r="AB103" s="851"/>
      <c r="AC103" s="851"/>
      <c r="AD103" s="851"/>
      <c r="AE103" s="851"/>
      <c r="AF103" s="851"/>
      <c r="AG103" s="851"/>
      <c r="AH103" s="1152"/>
      <c r="AI103" s="1146"/>
      <c r="AJ103" s="851"/>
      <c r="AK103" s="851"/>
      <c r="AL103" s="851"/>
      <c r="AM103" s="851"/>
      <c r="AN103" s="1155"/>
      <c r="AO103" s="1160"/>
      <c r="AP103" s="1223"/>
      <c r="AQ103" s="160"/>
      <c r="AR103" s="160"/>
    </row>
    <row r="104" spans="1:44" s="161" customFormat="1" ht="24.95" customHeight="1">
      <c r="A104" s="1006" t="s">
        <v>2690</v>
      </c>
      <c r="B104" s="287">
        <v>39</v>
      </c>
      <c r="C104" s="1816" t="s">
        <v>1268</v>
      </c>
      <c r="D104" s="1013"/>
      <c r="E104" s="1013" t="s">
        <v>1349</v>
      </c>
      <c r="F104" s="1029" t="s">
        <v>1388</v>
      </c>
      <c r="G104" s="1029"/>
      <c r="H104" s="1042" t="s">
        <v>1194</v>
      </c>
      <c r="I104" s="1042" t="s">
        <v>875</v>
      </c>
      <c r="J104" s="1057">
        <v>2110</v>
      </c>
      <c r="K104" s="1057">
        <v>2170</v>
      </c>
      <c r="L104" s="1057">
        <v>1</v>
      </c>
      <c r="M104" s="1029" t="s">
        <v>39</v>
      </c>
      <c r="N104" s="1029"/>
      <c r="O104" s="1029" t="s">
        <v>14</v>
      </c>
      <c r="P104" s="874" t="s">
        <v>79</v>
      </c>
      <c r="Q104" s="874" t="s">
        <v>36</v>
      </c>
      <c r="R104" s="1099"/>
      <c r="S104" s="1099"/>
      <c r="T104" s="1099">
        <v>-56</v>
      </c>
      <c r="U104" s="1013" t="s">
        <v>1271</v>
      </c>
      <c r="V104" s="1029" t="s">
        <v>21</v>
      </c>
      <c r="W104" s="1907"/>
      <c r="X104" s="893" t="s">
        <v>1276</v>
      </c>
      <c r="Y104" s="1842" t="s">
        <v>1428</v>
      </c>
      <c r="Z104" s="1149"/>
      <c r="AA104" s="850"/>
      <c r="AB104" s="850"/>
      <c r="AC104" s="850"/>
      <c r="AD104" s="850"/>
      <c r="AE104" s="850"/>
      <c r="AF104" s="850"/>
      <c r="AG104" s="850"/>
      <c r="AH104" s="1150"/>
      <c r="AI104" s="1145"/>
      <c r="AJ104" s="888">
        <v>-75.010000000000005</v>
      </c>
      <c r="AK104" s="850"/>
      <c r="AL104" s="888">
        <v>-74.77</v>
      </c>
      <c r="AM104" s="850"/>
      <c r="AN104" s="1192">
        <v>-75.010000000000005</v>
      </c>
      <c r="AO104" s="1159" t="s">
        <v>11388</v>
      </c>
      <c r="AP104" s="1159"/>
      <c r="AQ104" s="160"/>
      <c r="AR104" s="160"/>
    </row>
    <row r="105" spans="1:44" s="161" customFormat="1" ht="24.95" customHeight="1">
      <c r="A105" s="1006" t="s">
        <v>2691</v>
      </c>
      <c r="B105" s="287">
        <v>39</v>
      </c>
      <c r="C105" s="1817"/>
      <c r="D105" s="1013"/>
      <c r="E105" s="1013" t="s">
        <v>1349</v>
      </c>
      <c r="F105" s="1029" t="s">
        <v>1388</v>
      </c>
      <c r="G105" s="1029"/>
      <c r="H105" s="1042" t="s">
        <v>1194</v>
      </c>
      <c r="I105" s="1042" t="s">
        <v>875</v>
      </c>
      <c r="J105" s="1057">
        <v>925</v>
      </c>
      <c r="K105" s="1057">
        <v>960</v>
      </c>
      <c r="L105" s="1057">
        <v>1</v>
      </c>
      <c r="M105" s="1029" t="s">
        <v>39</v>
      </c>
      <c r="N105" s="1029"/>
      <c r="O105" s="1029" t="s">
        <v>14</v>
      </c>
      <c r="P105" s="874" t="s">
        <v>79</v>
      </c>
      <c r="Q105" s="874" t="s">
        <v>36</v>
      </c>
      <c r="R105" s="1099"/>
      <c r="S105" s="1099"/>
      <c r="T105" s="1099">
        <v>-56</v>
      </c>
      <c r="U105" s="1013" t="s">
        <v>1271</v>
      </c>
      <c r="V105" s="1029" t="s">
        <v>21</v>
      </c>
      <c r="W105" s="1907"/>
      <c r="X105" s="893" t="s">
        <v>1279</v>
      </c>
      <c r="Y105" s="1843"/>
      <c r="Z105" s="1149"/>
      <c r="AA105" s="850"/>
      <c r="AB105" s="850"/>
      <c r="AC105" s="850"/>
      <c r="AD105" s="850"/>
      <c r="AE105" s="850"/>
      <c r="AF105" s="850"/>
      <c r="AG105" s="850"/>
      <c r="AH105" s="1150"/>
      <c r="AI105" s="1145"/>
      <c r="AJ105" s="888">
        <v>-82.64</v>
      </c>
      <c r="AK105" s="850"/>
      <c r="AL105" s="888">
        <v>-82.57</v>
      </c>
      <c r="AM105" s="850"/>
      <c r="AN105" s="1192">
        <v>-82.46</v>
      </c>
      <c r="AO105" s="1159" t="s">
        <v>11388</v>
      </c>
      <c r="AP105" s="1159"/>
      <c r="AQ105" s="160"/>
      <c r="AR105" s="160"/>
    </row>
    <row r="106" spans="1:44" s="161" customFormat="1" ht="24.95" customHeight="1">
      <c r="A106" s="1006" t="s">
        <v>2692</v>
      </c>
      <c r="B106" s="287">
        <v>39</v>
      </c>
      <c r="C106" s="1817"/>
      <c r="D106" s="1013"/>
      <c r="E106" s="1013" t="s">
        <v>1349</v>
      </c>
      <c r="F106" s="1029" t="s">
        <v>1388</v>
      </c>
      <c r="G106" s="1029"/>
      <c r="H106" s="1042" t="s">
        <v>1194</v>
      </c>
      <c r="I106" s="1042" t="s">
        <v>875</v>
      </c>
      <c r="J106" s="1057">
        <v>3510</v>
      </c>
      <c r="K106" s="1057">
        <v>3590</v>
      </c>
      <c r="L106" s="1057">
        <v>1</v>
      </c>
      <c r="M106" s="1029" t="s">
        <v>39</v>
      </c>
      <c r="N106" s="1029"/>
      <c r="O106" s="1029" t="s">
        <v>14</v>
      </c>
      <c r="P106" s="874" t="s">
        <v>79</v>
      </c>
      <c r="Q106" s="874" t="s">
        <v>36</v>
      </c>
      <c r="R106" s="1099"/>
      <c r="S106" s="1099"/>
      <c r="T106" s="1099">
        <v>-56</v>
      </c>
      <c r="U106" s="1013" t="s">
        <v>1271</v>
      </c>
      <c r="V106" s="1029" t="s">
        <v>21</v>
      </c>
      <c r="W106" s="1907"/>
      <c r="X106" s="893" t="s">
        <v>1285</v>
      </c>
      <c r="Y106" s="1843"/>
      <c r="Z106" s="1149"/>
      <c r="AA106" s="850"/>
      <c r="AB106" s="850"/>
      <c r="AC106" s="850"/>
      <c r="AD106" s="850"/>
      <c r="AE106" s="850"/>
      <c r="AF106" s="850"/>
      <c r="AG106" s="850"/>
      <c r="AH106" s="1150"/>
      <c r="AI106" s="1145"/>
      <c r="AJ106" s="888">
        <v>-80.540000000000006</v>
      </c>
      <c r="AK106" s="850"/>
      <c r="AL106" s="888">
        <v>-80.64</v>
      </c>
      <c r="AM106" s="850"/>
      <c r="AN106" s="1192">
        <v>-80.59</v>
      </c>
      <c r="AO106" s="1159" t="s">
        <v>11388</v>
      </c>
      <c r="AP106" s="1159"/>
      <c r="AQ106" s="160"/>
      <c r="AR106" s="160"/>
    </row>
    <row r="107" spans="1:44" s="161" customFormat="1" ht="24.95" customHeight="1">
      <c r="A107" s="1006" t="s">
        <v>2693</v>
      </c>
      <c r="B107" s="287">
        <v>39</v>
      </c>
      <c r="C107" s="1817"/>
      <c r="D107" s="1013"/>
      <c r="E107" s="1013" t="s">
        <v>1349</v>
      </c>
      <c r="F107" s="1029" t="s">
        <v>1388</v>
      </c>
      <c r="G107" s="1029"/>
      <c r="H107" s="1042" t="s">
        <v>1194</v>
      </c>
      <c r="I107" s="1042" t="s">
        <v>875</v>
      </c>
      <c r="J107" s="1057">
        <v>859</v>
      </c>
      <c r="K107" s="1057">
        <v>894</v>
      </c>
      <c r="L107" s="1057">
        <v>1</v>
      </c>
      <c r="M107" s="1029" t="s">
        <v>39</v>
      </c>
      <c r="N107" s="1029"/>
      <c r="O107" s="1029" t="s">
        <v>14</v>
      </c>
      <c r="P107" s="874" t="s">
        <v>79</v>
      </c>
      <c r="Q107" s="874" t="s">
        <v>36</v>
      </c>
      <c r="R107" s="1099"/>
      <c r="S107" s="1099"/>
      <c r="T107" s="1099">
        <v>-56</v>
      </c>
      <c r="U107" s="1013" t="s">
        <v>1271</v>
      </c>
      <c r="V107" s="1029" t="s">
        <v>21</v>
      </c>
      <c r="W107" s="1907"/>
      <c r="X107" s="893" t="s">
        <v>1286</v>
      </c>
      <c r="Y107" s="1843"/>
      <c r="Z107" s="1149"/>
      <c r="AA107" s="850"/>
      <c r="AB107" s="850"/>
      <c r="AC107" s="850"/>
      <c r="AD107" s="850"/>
      <c r="AE107" s="850"/>
      <c r="AF107" s="850"/>
      <c r="AG107" s="850"/>
      <c r="AH107" s="1150"/>
      <c r="AI107" s="1145"/>
      <c r="AJ107" s="888">
        <v>-82.75</v>
      </c>
      <c r="AK107" s="850"/>
      <c r="AL107" s="888">
        <v>-82.76</v>
      </c>
      <c r="AM107" s="850"/>
      <c r="AN107" s="1192">
        <v>-83.05</v>
      </c>
      <c r="AO107" s="1159" t="s">
        <v>11388</v>
      </c>
      <c r="AP107" s="1159"/>
      <c r="AQ107" s="160"/>
      <c r="AR107" s="160"/>
    </row>
    <row r="108" spans="1:44" s="161" customFormat="1" ht="24.95" customHeight="1">
      <c r="A108" s="1006" t="s">
        <v>2694</v>
      </c>
      <c r="B108" s="287">
        <v>39</v>
      </c>
      <c r="C108" s="1817"/>
      <c r="D108" s="1013"/>
      <c r="E108" s="1013" t="s">
        <v>1349</v>
      </c>
      <c r="F108" s="1029" t="s">
        <v>1388</v>
      </c>
      <c r="G108" s="1029"/>
      <c r="H108" s="1042" t="s">
        <v>1194</v>
      </c>
      <c r="I108" s="1042" t="s">
        <v>875</v>
      </c>
      <c r="J108" s="1057">
        <v>2010</v>
      </c>
      <c r="K108" s="1057">
        <v>2025</v>
      </c>
      <c r="L108" s="1057">
        <v>1</v>
      </c>
      <c r="M108" s="1029" t="s">
        <v>39</v>
      </c>
      <c r="N108" s="1029"/>
      <c r="O108" s="1029" t="s">
        <v>14</v>
      </c>
      <c r="P108" s="874" t="s">
        <v>79</v>
      </c>
      <c r="Q108" s="874" t="s">
        <v>36</v>
      </c>
      <c r="R108" s="1099"/>
      <c r="S108" s="1099"/>
      <c r="T108" s="1099">
        <v>-56</v>
      </c>
      <c r="U108" s="1013" t="s">
        <v>1271</v>
      </c>
      <c r="V108" s="1029" t="s">
        <v>21</v>
      </c>
      <c r="W108" s="1907"/>
      <c r="X108" s="893" t="s">
        <v>1289</v>
      </c>
      <c r="Y108" s="1843"/>
      <c r="Z108" s="1149"/>
      <c r="AA108" s="850"/>
      <c r="AB108" s="850"/>
      <c r="AC108" s="850"/>
      <c r="AD108" s="850"/>
      <c r="AE108" s="850"/>
      <c r="AF108" s="850"/>
      <c r="AG108" s="850"/>
      <c r="AH108" s="1150"/>
      <c r="AI108" s="1145"/>
      <c r="AJ108" s="888">
        <v>-55.86</v>
      </c>
      <c r="AK108" s="850"/>
      <c r="AL108" s="888">
        <v>-53.41</v>
      </c>
      <c r="AM108" s="850"/>
      <c r="AN108" s="1192">
        <v>-55.2</v>
      </c>
      <c r="AO108" s="1159" t="s">
        <v>11390</v>
      </c>
      <c r="AP108" s="1159"/>
      <c r="AQ108" s="160"/>
      <c r="AR108" s="160"/>
    </row>
    <row r="109" spans="1:44" s="161" customFormat="1" ht="24.95" customHeight="1">
      <c r="A109" s="1006" t="s">
        <v>2695</v>
      </c>
      <c r="B109" s="287">
        <v>39</v>
      </c>
      <c r="C109" s="1817"/>
      <c r="D109" s="1013"/>
      <c r="E109" s="1013" t="s">
        <v>1349</v>
      </c>
      <c r="F109" s="1029" t="s">
        <v>1388</v>
      </c>
      <c r="G109" s="1029"/>
      <c r="H109" s="1042" t="s">
        <v>1194</v>
      </c>
      <c r="I109" s="1042" t="s">
        <v>875</v>
      </c>
      <c r="J109" s="1057">
        <v>2300</v>
      </c>
      <c r="K109" s="1057">
        <v>2400</v>
      </c>
      <c r="L109" s="1057">
        <v>1</v>
      </c>
      <c r="M109" s="1029" t="s">
        <v>39</v>
      </c>
      <c r="N109" s="1029"/>
      <c r="O109" s="1029" t="s">
        <v>14</v>
      </c>
      <c r="P109" s="874" t="s">
        <v>79</v>
      </c>
      <c r="Q109" s="874" t="s">
        <v>36</v>
      </c>
      <c r="R109" s="1099"/>
      <c r="S109" s="1099"/>
      <c r="T109" s="1099">
        <v>-56</v>
      </c>
      <c r="U109" s="1013" t="s">
        <v>1271</v>
      </c>
      <c r="V109" s="1029" t="s">
        <v>21</v>
      </c>
      <c r="W109" s="1907"/>
      <c r="X109" s="893" t="s">
        <v>1291</v>
      </c>
      <c r="Y109" s="1843"/>
      <c r="Z109" s="1149"/>
      <c r="AA109" s="850"/>
      <c r="AB109" s="850"/>
      <c r="AC109" s="850"/>
      <c r="AD109" s="850"/>
      <c r="AE109" s="850"/>
      <c r="AF109" s="850"/>
      <c r="AG109" s="850"/>
      <c r="AH109" s="1150"/>
      <c r="AI109" s="1145"/>
      <c r="AJ109" s="888">
        <v>-78.03</v>
      </c>
      <c r="AK109" s="850"/>
      <c r="AL109" s="888">
        <v>-77.739999999999995</v>
      </c>
      <c r="AM109" s="850"/>
      <c r="AN109" s="1192">
        <v>-77.98</v>
      </c>
      <c r="AO109" s="1159" t="s">
        <v>11388</v>
      </c>
      <c r="AP109" s="1159"/>
      <c r="AQ109" s="160"/>
      <c r="AR109" s="160"/>
    </row>
    <row r="110" spans="1:44" s="161" customFormat="1" ht="24.95" customHeight="1">
      <c r="A110" s="1006" t="s">
        <v>2696</v>
      </c>
      <c r="B110" s="287">
        <v>39</v>
      </c>
      <c r="C110" s="1817"/>
      <c r="D110" s="1013"/>
      <c r="E110" s="1013" t="s">
        <v>1349</v>
      </c>
      <c r="F110" s="1029" t="s">
        <v>1388</v>
      </c>
      <c r="G110" s="1029"/>
      <c r="H110" s="1042" t="s">
        <v>1194</v>
      </c>
      <c r="I110" s="1042" t="s">
        <v>875</v>
      </c>
      <c r="J110" s="1057">
        <v>2496</v>
      </c>
      <c r="K110" s="1057">
        <v>2690</v>
      </c>
      <c r="L110" s="1057">
        <v>1</v>
      </c>
      <c r="M110" s="1029" t="s">
        <v>39</v>
      </c>
      <c r="N110" s="1029"/>
      <c r="O110" s="1029" t="s">
        <v>14</v>
      </c>
      <c r="P110" s="874" t="s">
        <v>79</v>
      </c>
      <c r="Q110" s="874" t="s">
        <v>36</v>
      </c>
      <c r="R110" s="1099"/>
      <c r="S110" s="1099"/>
      <c r="T110" s="1099">
        <v>-56</v>
      </c>
      <c r="U110" s="1013" t="s">
        <v>1271</v>
      </c>
      <c r="V110" s="1029" t="s">
        <v>21</v>
      </c>
      <c r="W110" s="1907"/>
      <c r="X110" s="893" t="s">
        <v>1472</v>
      </c>
      <c r="Y110" s="1843"/>
      <c r="Z110" s="1149"/>
      <c r="AA110" s="850"/>
      <c r="AB110" s="850"/>
      <c r="AC110" s="850"/>
      <c r="AD110" s="850"/>
      <c r="AE110" s="850"/>
      <c r="AF110" s="850"/>
      <c r="AG110" s="850"/>
      <c r="AH110" s="1150"/>
      <c r="AI110" s="1145"/>
      <c r="AJ110" s="888">
        <v>-76.39</v>
      </c>
      <c r="AK110" s="850"/>
      <c r="AL110" s="888">
        <v>-76.180000000000007</v>
      </c>
      <c r="AM110" s="850"/>
      <c r="AN110" s="1192">
        <v>-76.010000000000005</v>
      </c>
      <c r="AO110" s="1159" t="s">
        <v>11388</v>
      </c>
      <c r="AP110" s="1159"/>
      <c r="AQ110" s="160"/>
      <c r="AR110" s="160"/>
    </row>
    <row r="111" spans="1:44" s="161" customFormat="1" ht="24.95" customHeight="1">
      <c r="A111" s="1006" t="s">
        <v>2697</v>
      </c>
      <c r="B111" s="287">
        <v>39</v>
      </c>
      <c r="C111" s="1817"/>
      <c r="D111" s="1013"/>
      <c r="E111" s="1013" t="s">
        <v>1349</v>
      </c>
      <c r="F111" s="1029" t="s">
        <v>1388</v>
      </c>
      <c r="G111" s="1029"/>
      <c r="H111" s="1042" t="s">
        <v>1194</v>
      </c>
      <c r="I111" s="1042" t="s">
        <v>875</v>
      </c>
      <c r="J111" s="1057">
        <v>3400</v>
      </c>
      <c r="K111" s="1057">
        <v>3600</v>
      </c>
      <c r="L111" s="1057">
        <v>1</v>
      </c>
      <c r="M111" s="1029" t="s">
        <v>39</v>
      </c>
      <c r="N111" s="1029"/>
      <c r="O111" s="1029" t="s">
        <v>14</v>
      </c>
      <c r="P111" s="874" t="s">
        <v>79</v>
      </c>
      <c r="Q111" s="874" t="s">
        <v>36</v>
      </c>
      <c r="R111" s="1099"/>
      <c r="S111" s="1099"/>
      <c r="T111" s="1099">
        <v>-56</v>
      </c>
      <c r="U111" s="1013" t="s">
        <v>1271</v>
      </c>
      <c r="V111" s="1029" t="s">
        <v>21</v>
      </c>
      <c r="W111" s="1907"/>
      <c r="X111" s="893" t="s">
        <v>1292</v>
      </c>
      <c r="Y111" s="1843"/>
      <c r="Z111" s="1149"/>
      <c r="AA111" s="850"/>
      <c r="AB111" s="850"/>
      <c r="AC111" s="850"/>
      <c r="AD111" s="850"/>
      <c r="AE111" s="850"/>
      <c r="AF111" s="850"/>
      <c r="AG111" s="850"/>
      <c r="AH111" s="1150"/>
      <c r="AI111" s="1145"/>
      <c r="AJ111" s="888">
        <v>-80.62</v>
      </c>
      <c r="AK111" s="850"/>
      <c r="AL111" s="888">
        <v>-80.510000000000005</v>
      </c>
      <c r="AM111" s="850"/>
      <c r="AN111" s="1192">
        <v>-80.31</v>
      </c>
      <c r="AO111" s="1159" t="s">
        <v>11388</v>
      </c>
      <c r="AP111" s="1159"/>
      <c r="AQ111" s="160"/>
      <c r="AR111" s="160"/>
    </row>
    <row r="112" spans="1:44" s="161" customFormat="1" ht="24.95" customHeight="1">
      <c r="A112" s="1006" t="s">
        <v>2698</v>
      </c>
      <c r="B112" s="287">
        <v>39</v>
      </c>
      <c r="C112" s="1817"/>
      <c r="D112" s="1013"/>
      <c r="E112" s="1013" t="s">
        <v>1349</v>
      </c>
      <c r="F112" s="1029" t="s">
        <v>1388</v>
      </c>
      <c r="G112" s="1029"/>
      <c r="H112" s="1042" t="s">
        <v>1194</v>
      </c>
      <c r="I112" s="1042" t="s">
        <v>875</v>
      </c>
      <c r="J112" s="1057">
        <v>703</v>
      </c>
      <c r="K112" s="1057">
        <v>803</v>
      </c>
      <c r="L112" s="1057">
        <v>1</v>
      </c>
      <c r="M112" s="1029" t="s">
        <v>39</v>
      </c>
      <c r="N112" s="1029"/>
      <c r="O112" s="1029" t="s">
        <v>14</v>
      </c>
      <c r="P112" s="874" t="s">
        <v>79</v>
      </c>
      <c r="Q112" s="874" t="s">
        <v>36</v>
      </c>
      <c r="R112" s="1099"/>
      <c r="S112" s="1099"/>
      <c r="T112" s="1099">
        <v>-56</v>
      </c>
      <c r="U112" s="1013" t="s">
        <v>1271</v>
      </c>
      <c r="V112" s="1029" t="s">
        <v>21</v>
      </c>
      <c r="W112" s="1907"/>
      <c r="X112" s="893" t="s">
        <v>1294</v>
      </c>
      <c r="Y112" s="1843"/>
      <c r="Z112" s="1149"/>
      <c r="AA112" s="850"/>
      <c r="AB112" s="850"/>
      <c r="AC112" s="850"/>
      <c r="AD112" s="850"/>
      <c r="AE112" s="850"/>
      <c r="AF112" s="850"/>
      <c r="AG112" s="850"/>
      <c r="AH112" s="1150"/>
      <c r="AI112" s="1145"/>
      <c r="AJ112" s="888">
        <v>-83.89</v>
      </c>
      <c r="AK112" s="850"/>
      <c r="AL112" s="888">
        <v>-83.34</v>
      </c>
      <c r="AM112" s="850"/>
      <c r="AN112" s="1192">
        <v>-83.83</v>
      </c>
      <c r="AO112" s="1159" t="s">
        <v>11388</v>
      </c>
      <c r="AP112" s="1159"/>
      <c r="AQ112" s="160"/>
      <c r="AR112" s="160"/>
    </row>
    <row r="113" spans="1:44" s="161" customFormat="1" ht="24.95" customHeight="1">
      <c r="A113" s="1006" t="s">
        <v>2699</v>
      </c>
      <c r="B113" s="287">
        <v>39</v>
      </c>
      <c r="C113" s="1817"/>
      <c r="D113" s="1013"/>
      <c r="E113" s="1013" t="s">
        <v>1349</v>
      </c>
      <c r="F113" s="1029" t="s">
        <v>1388</v>
      </c>
      <c r="G113" s="1029"/>
      <c r="H113" s="1042" t="s">
        <v>1194</v>
      </c>
      <c r="I113" s="1042" t="s">
        <v>875</v>
      </c>
      <c r="J113" s="1057">
        <v>1447</v>
      </c>
      <c r="K113" s="1057">
        <v>1467</v>
      </c>
      <c r="L113" s="1057">
        <v>1</v>
      </c>
      <c r="M113" s="1029" t="s">
        <v>39</v>
      </c>
      <c r="N113" s="1029"/>
      <c r="O113" s="1029" t="s">
        <v>14</v>
      </c>
      <c r="P113" s="874" t="s">
        <v>79</v>
      </c>
      <c r="Q113" s="874" t="s">
        <v>36</v>
      </c>
      <c r="R113" s="1099"/>
      <c r="S113" s="1099"/>
      <c r="T113" s="1099">
        <v>-56</v>
      </c>
      <c r="U113" s="1013" t="s">
        <v>1271</v>
      </c>
      <c r="V113" s="1029" t="s">
        <v>21</v>
      </c>
      <c r="W113" s="1907"/>
      <c r="X113" s="893" t="s">
        <v>1473</v>
      </c>
      <c r="Y113" s="1843"/>
      <c r="Z113" s="1149"/>
      <c r="AA113" s="850"/>
      <c r="AB113" s="850"/>
      <c r="AC113" s="850"/>
      <c r="AD113" s="850"/>
      <c r="AE113" s="850"/>
      <c r="AF113" s="850"/>
      <c r="AG113" s="850"/>
      <c r="AH113" s="1150"/>
      <c r="AI113" s="1145"/>
      <c r="AJ113" s="888">
        <v>-79.58</v>
      </c>
      <c r="AK113" s="850"/>
      <c r="AL113" s="888">
        <v>-79.150000000000006</v>
      </c>
      <c r="AM113" s="850"/>
      <c r="AN113" s="1192">
        <v>-79.5</v>
      </c>
      <c r="AO113" s="1159" t="s">
        <v>11388</v>
      </c>
      <c r="AP113" s="1159"/>
      <c r="AQ113" s="160"/>
      <c r="AR113" s="160"/>
    </row>
    <row r="114" spans="1:44" s="161" customFormat="1" ht="24.95" customHeight="1">
      <c r="A114" s="1006" t="s">
        <v>2700</v>
      </c>
      <c r="B114" s="287">
        <v>39</v>
      </c>
      <c r="C114" s="1817"/>
      <c r="D114" s="1013"/>
      <c r="E114" s="1013" t="s">
        <v>1349</v>
      </c>
      <c r="F114" s="1029" t="s">
        <v>1388</v>
      </c>
      <c r="G114" s="1029"/>
      <c r="H114" s="1042" t="s">
        <v>1194</v>
      </c>
      <c r="I114" s="1042" t="s">
        <v>875</v>
      </c>
      <c r="J114" s="1057">
        <v>1805</v>
      </c>
      <c r="K114" s="1057">
        <v>1855</v>
      </c>
      <c r="L114" s="1057">
        <v>1</v>
      </c>
      <c r="M114" s="1029" t="s">
        <v>39</v>
      </c>
      <c r="N114" s="1029"/>
      <c r="O114" s="1029" t="s">
        <v>14</v>
      </c>
      <c r="P114" s="874" t="s">
        <v>79</v>
      </c>
      <c r="Q114" s="874" t="s">
        <v>36</v>
      </c>
      <c r="R114" s="1099"/>
      <c r="S114" s="1099"/>
      <c r="T114" s="1099">
        <v>-43</v>
      </c>
      <c r="U114" s="1013" t="s">
        <v>1271</v>
      </c>
      <c r="V114" s="1029" t="s">
        <v>21</v>
      </c>
      <c r="W114" s="1910"/>
      <c r="X114" s="1845" t="s">
        <v>2749</v>
      </c>
      <c r="Y114" s="1843"/>
      <c r="Z114" s="1149"/>
      <c r="AA114" s="850"/>
      <c r="AB114" s="850"/>
      <c r="AC114" s="850"/>
      <c r="AD114" s="850"/>
      <c r="AE114" s="850"/>
      <c r="AF114" s="850"/>
      <c r="AG114" s="850"/>
      <c r="AH114" s="1150"/>
      <c r="AI114" s="1145"/>
      <c r="AJ114" s="888">
        <v>-55.03</v>
      </c>
      <c r="AK114" s="850"/>
      <c r="AL114" s="888">
        <v>-53.62</v>
      </c>
      <c r="AM114" s="850"/>
      <c r="AN114" s="1192">
        <v>-55.21</v>
      </c>
      <c r="AO114" s="1159" t="s">
        <v>11395</v>
      </c>
      <c r="AP114" s="1159"/>
      <c r="AQ114" s="160"/>
      <c r="AR114" s="160"/>
    </row>
    <row r="115" spans="1:44" s="161" customFormat="1" ht="24.95" customHeight="1">
      <c r="A115" s="1006" t="s">
        <v>2701</v>
      </c>
      <c r="B115" s="287">
        <v>39</v>
      </c>
      <c r="C115" s="1817"/>
      <c r="D115" s="1013"/>
      <c r="E115" s="1013" t="s">
        <v>1349</v>
      </c>
      <c r="F115" s="1029" t="s">
        <v>1388</v>
      </c>
      <c r="G115" s="1029"/>
      <c r="H115" s="1042" t="s">
        <v>1194</v>
      </c>
      <c r="I115" s="1042" t="s">
        <v>875</v>
      </c>
      <c r="J115" s="1057">
        <v>1855</v>
      </c>
      <c r="K115" s="1057">
        <v>1880</v>
      </c>
      <c r="L115" s="1057">
        <v>5</v>
      </c>
      <c r="M115" s="1029" t="s">
        <v>39</v>
      </c>
      <c r="N115" s="1029"/>
      <c r="O115" s="1029" t="s">
        <v>14</v>
      </c>
      <c r="P115" s="874" t="s">
        <v>79</v>
      </c>
      <c r="Q115" s="874" t="s">
        <v>36</v>
      </c>
      <c r="R115" s="1099"/>
      <c r="S115" s="1099"/>
      <c r="T115" s="1099">
        <v>-19</v>
      </c>
      <c r="U115" s="1013" t="s">
        <v>1296</v>
      </c>
      <c r="V115" s="1029" t="s">
        <v>21</v>
      </c>
      <c r="W115" s="1329"/>
      <c r="X115" s="1847"/>
      <c r="Y115" s="1843"/>
      <c r="Z115" s="1149"/>
      <c r="AA115" s="850"/>
      <c r="AB115" s="850"/>
      <c r="AC115" s="850"/>
      <c r="AD115" s="850"/>
      <c r="AE115" s="850"/>
      <c r="AF115" s="850"/>
      <c r="AG115" s="850"/>
      <c r="AH115" s="1150"/>
      <c r="AI115" s="1145"/>
      <c r="AJ115" s="888">
        <v>-22.07</v>
      </c>
      <c r="AK115" s="850"/>
      <c r="AL115" s="888">
        <v>-21.94</v>
      </c>
      <c r="AM115" s="850"/>
      <c r="AN115" s="1192">
        <v>-21.7</v>
      </c>
      <c r="AO115" s="1159" t="s">
        <v>11395</v>
      </c>
      <c r="AP115" s="1159"/>
      <c r="AQ115" s="160"/>
      <c r="AR115" s="160"/>
    </row>
    <row r="116" spans="1:44" s="161" customFormat="1" ht="24.95" customHeight="1">
      <c r="A116" s="1006" t="s">
        <v>4108</v>
      </c>
      <c r="B116" s="287">
        <v>39</v>
      </c>
      <c r="C116" s="1817"/>
      <c r="D116" s="1013"/>
      <c r="E116" s="1013" t="s">
        <v>1349</v>
      </c>
      <c r="F116" s="1029" t="s">
        <v>1388</v>
      </c>
      <c r="G116" s="1029"/>
      <c r="H116" s="1042" t="s">
        <v>1194</v>
      </c>
      <c r="I116" s="1042" t="s">
        <v>875</v>
      </c>
      <c r="J116" s="1057">
        <v>30</v>
      </c>
      <c r="K116" s="1057">
        <v>1000</v>
      </c>
      <c r="L116" s="1057">
        <v>0.1</v>
      </c>
      <c r="M116" s="1029" t="s">
        <v>39</v>
      </c>
      <c r="N116" s="1029"/>
      <c r="O116" s="1029" t="s">
        <v>14</v>
      </c>
      <c r="P116" s="874" t="s">
        <v>79</v>
      </c>
      <c r="Q116" s="874" t="s">
        <v>36</v>
      </c>
      <c r="R116" s="1099"/>
      <c r="S116" s="1099"/>
      <c r="T116" s="1099">
        <v>-39</v>
      </c>
      <c r="U116" s="1013" t="s">
        <v>1297</v>
      </c>
      <c r="V116" s="1029" t="s">
        <v>21</v>
      </c>
      <c r="W116" s="1907"/>
      <c r="X116" s="893" t="s">
        <v>3368</v>
      </c>
      <c r="Y116" s="1843"/>
      <c r="Z116" s="1149"/>
      <c r="AA116" s="850"/>
      <c r="AB116" s="850"/>
      <c r="AC116" s="850"/>
      <c r="AD116" s="850"/>
      <c r="AE116" s="850"/>
      <c r="AF116" s="850"/>
      <c r="AG116" s="850"/>
      <c r="AH116" s="1150"/>
      <c r="AI116" s="1145"/>
      <c r="AJ116" s="888">
        <v>-87.89</v>
      </c>
      <c r="AK116" s="850"/>
      <c r="AL116" s="888">
        <v>-87.58</v>
      </c>
      <c r="AM116" s="850"/>
      <c r="AN116" s="1192">
        <v>-87.71</v>
      </c>
      <c r="AO116" s="1159" t="s">
        <v>11389</v>
      </c>
      <c r="AP116" s="1159"/>
      <c r="AQ116" s="160"/>
      <c r="AR116" s="160"/>
    </row>
    <row r="117" spans="1:44" s="161" customFormat="1" ht="24.95" customHeight="1">
      <c r="A117" s="1006" t="s">
        <v>4109</v>
      </c>
      <c r="B117" s="287">
        <v>39</v>
      </c>
      <c r="C117" s="1817"/>
      <c r="D117" s="1013"/>
      <c r="E117" s="1013" t="s">
        <v>1349</v>
      </c>
      <c r="F117" s="1029" t="s">
        <v>1388</v>
      </c>
      <c r="G117" s="1029"/>
      <c r="H117" s="1042" t="s">
        <v>1194</v>
      </c>
      <c r="I117" s="1042" t="s">
        <v>875</v>
      </c>
      <c r="J117" s="1057">
        <v>1000</v>
      </c>
      <c r="K117" s="1057">
        <v>12750</v>
      </c>
      <c r="L117" s="1057">
        <v>1</v>
      </c>
      <c r="M117" s="1029" t="s">
        <v>39</v>
      </c>
      <c r="N117" s="1029"/>
      <c r="O117" s="1029" t="s">
        <v>14</v>
      </c>
      <c r="P117" s="874" t="s">
        <v>79</v>
      </c>
      <c r="Q117" s="874" t="s">
        <v>36</v>
      </c>
      <c r="R117" s="1099"/>
      <c r="S117" s="1099"/>
      <c r="T117" s="1099">
        <v>-36</v>
      </c>
      <c r="U117" s="1013" t="s">
        <v>3367</v>
      </c>
      <c r="V117" s="1029" t="s">
        <v>21</v>
      </c>
      <c r="W117" s="1907"/>
      <c r="X117" s="893" t="s">
        <v>3368</v>
      </c>
      <c r="Y117" s="1843"/>
      <c r="Z117" s="1149"/>
      <c r="AA117" s="850"/>
      <c r="AB117" s="850"/>
      <c r="AC117" s="850"/>
      <c r="AD117" s="850"/>
      <c r="AE117" s="850"/>
      <c r="AF117" s="850"/>
      <c r="AG117" s="850"/>
      <c r="AH117" s="1150"/>
      <c r="AI117" s="1145"/>
      <c r="AJ117" s="890">
        <v>-29.72</v>
      </c>
      <c r="AK117" s="850"/>
      <c r="AL117" s="890">
        <v>-29.49</v>
      </c>
      <c r="AM117" s="850"/>
      <c r="AN117" s="1189">
        <v>-30.03</v>
      </c>
      <c r="AO117" s="1159" t="s">
        <v>11387</v>
      </c>
      <c r="AP117" s="1159"/>
      <c r="AQ117" s="160"/>
      <c r="AR117" s="160"/>
    </row>
    <row r="118" spans="1:44" s="161" customFormat="1" ht="24.95" customHeight="1">
      <c r="A118" s="1008" t="s">
        <v>4110</v>
      </c>
      <c r="B118" s="300">
        <v>39</v>
      </c>
      <c r="C118" s="1819" t="s">
        <v>3366</v>
      </c>
      <c r="D118" s="1012"/>
      <c r="E118" s="1012" t="s">
        <v>1349</v>
      </c>
      <c r="F118" s="1032" t="s">
        <v>1388</v>
      </c>
      <c r="G118" s="1032"/>
      <c r="H118" s="1040" t="s">
        <v>1194</v>
      </c>
      <c r="I118" s="1040" t="s">
        <v>875</v>
      </c>
      <c r="J118" s="1058">
        <v>703</v>
      </c>
      <c r="K118" s="1058">
        <v>803</v>
      </c>
      <c r="L118" s="1058">
        <v>1</v>
      </c>
      <c r="M118" s="1032" t="s">
        <v>39</v>
      </c>
      <c r="N118" s="1032"/>
      <c r="O118" s="1032" t="s">
        <v>14</v>
      </c>
      <c r="P118" s="1103" t="s">
        <v>1236</v>
      </c>
      <c r="Q118" s="1103" t="s">
        <v>36</v>
      </c>
      <c r="R118" s="1100"/>
      <c r="S118" s="1100"/>
      <c r="T118" s="1128">
        <v>-56</v>
      </c>
      <c r="U118" s="1012" t="s">
        <v>1271</v>
      </c>
      <c r="V118" s="1032" t="s">
        <v>21</v>
      </c>
      <c r="W118" s="1908"/>
      <c r="X118" s="892"/>
      <c r="Y118" s="1181"/>
      <c r="Z118" s="1151"/>
      <c r="AA118" s="851"/>
      <c r="AB118" s="851"/>
      <c r="AC118" s="851"/>
      <c r="AD118" s="851"/>
      <c r="AE118" s="851"/>
      <c r="AF118" s="851"/>
      <c r="AG118" s="851"/>
      <c r="AH118" s="1152"/>
      <c r="AI118" s="1146"/>
      <c r="AJ118" s="888">
        <v>-87.76</v>
      </c>
      <c r="AK118" s="851"/>
      <c r="AL118" s="888">
        <v>-87.83</v>
      </c>
      <c r="AM118" s="851"/>
      <c r="AN118" s="1192">
        <v>-87.59</v>
      </c>
      <c r="AO118" s="1160" t="s">
        <v>11392</v>
      </c>
      <c r="AP118" s="1223"/>
      <c r="AQ118" s="160"/>
      <c r="AR118" s="160"/>
    </row>
    <row r="119" spans="1:44" s="161" customFormat="1" ht="24.95" customHeight="1">
      <c r="A119" s="1008" t="s">
        <v>4111</v>
      </c>
      <c r="B119" s="300">
        <v>39</v>
      </c>
      <c r="C119" s="1820"/>
      <c r="D119" s="1012"/>
      <c r="E119" s="1012" t="s">
        <v>1349</v>
      </c>
      <c r="F119" s="1032" t="s">
        <v>1388</v>
      </c>
      <c r="G119" s="1032"/>
      <c r="H119" s="1040" t="s">
        <v>1194</v>
      </c>
      <c r="I119" s="1040" t="s">
        <v>875</v>
      </c>
      <c r="J119" s="1058">
        <v>921</v>
      </c>
      <c r="K119" s="1058">
        <v>925</v>
      </c>
      <c r="L119" s="1058">
        <v>0.1</v>
      </c>
      <c r="M119" s="1032" t="s">
        <v>39</v>
      </c>
      <c r="N119" s="1032"/>
      <c r="O119" s="1032" t="s">
        <v>14</v>
      </c>
      <c r="P119" s="1103" t="s">
        <v>1236</v>
      </c>
      <c r="Q119" s="1103" t="s">
        <v>36</v>
      </c>
      <c r="R119" s="1100"/>
      <c r="S119" s="1100"/>
      <c r="T119" s="1128">
        <v>-66</v>
      </c>
      <c r="U119" s="1012" t="s">
        <v>1297</v>
      </c>
      <c r="V119" s="1032" t="s">
        <v>21</v>
      </c>
      <c r="W119" s="1908"/>
      <c r="X119" s="892"/>
      <c r="Y119" s="1181"/>
      <c r="Z119" s="1151"/>
      <c r="AA119" s="851"/>
      <c r="AB119" s="851"/>
      <c r="AC119" s="851"/>
      <c r="AD119" s="851"/>
      <c r="AE119" s="851"/>
      <c r="AF119" s="851"/>
      <c r="AG119" s="851"/>
      <c r="AH119" s="1152"/>
      <c r="AI119" s="1146"/>
      <c r="AJ119" s="888">
        <v>-94.36</v>
      </c>
      <c r="AK119" s="851"/>
      <c r="AL119" s="888">
        <v>-94.53</v>
      </c>
      <c r="AM119" s="851"/>
      <c r="AN119" s="1192">
        <v>-94.85</v>
      </c>
      <c r="AO119" s="1160" t="s">
        <v>11394</v>
      </c>
      <c r="AP119" s="1223"/>
      <c r="AQ119" s="160"/>
      <c r="AR119" s="160"/>
    </row>
    <row r="120" spans="1:44" s="161" customFormat="1" ht="24.95" customHeight="1">
      <c r="A120" s="1008" t="s">
        <v>4112</v>
      </c>
      <c r="B120" s="300">
        <v>39</v>
      </c>
      <c r="C120" s="1820"/>
      <c r="D120" s="1012"/>
      <c r="E120" s="1012" t="s">
        <v>1349</v>
      </c>
      <c r="F120" s="1032" t="s">
        <v>1388</v>
      </c>
      <c r="G120" s="1032"/>
      <c r="H120" s="1040" t="s">
        <v>1194</v>
      </c>
      <c r="I120" s="1040" t="s">
        <v>875</v>
      </c>
      <c r="J120" s="1058">
        <v>925</v>
      </c>
      <c r="K120" s="1058">
        <v>935</v>
      </c>
      <c r="L120" s="1058">
        <v>0.1</v>
      </c>
      <c r="M120" s="1032" t="s">
        <v>39</v>
      </c>
      <c r="N120" s="1032"/>
      <c r="O120" s="1032" t="s">
        <v>14</v>
      </c>
      <c r="P120" s="1103" t="s">
        <v>1236</v>
      </c>
      <c r="Q120" s="1103" t="s">
        <v>36</v>
      </c>
      <c r="R120" s="1100"/>
      <c r="S120" s="1100"/>
      <c r="T120" s="1128">
        <v>-73</v>
      </c>
      <c r="U120" s="1012" t="s">
        <v>1297</v>
      </c>
      <c r="V120" s="1032" t="s">
        <v>21</v>
      </c>
      <c r="W120" s="1908"/>
      <c r="X120" s="892"/>
      <c r="Y120" s="1181"/>
      <c r="Z120" s="1151"/>
      <c r="AA120" s="851"/>
      <c r="AB120" s="851"/>
      <c r="AC120" s="851"/>
      <c r="AD120" s="851"/>
      <c r="AE120" s="851"/>
      <c r="AF120" s="851"/>
      <c r="AG120" s="851"/>
      <c r="AH120" s="1152"/>
      <c r="AI120" s="1146"/>
      <c r="AJ120" s="888">
        <v>-95.21</v>
      </c>
      <c r="AK120" s="851"/>
      <c r="AL120" s="888">
        <v>-95.77</v>
      </c>
      <c r="AM120" s="851"/>
      <c r="AN120" s="1192">
        <v>-94.83</v>
      </c>
      <c r="AO120" s="1160" t="s">
        <v>11392</v>
      </c>
      <c r="AP120" s="1223"/>
      <c r="AQ120" s="160"/>
      <c r="AR120" s="160"/>
    </row>
    <row r="121" spans="1:44" s="161" customFormat="1" ht="24.95" customHeight="1">
      <c r="A121" s="1008" t="s">
        <v>4113</v>
      </c>
      <c r="B121" s="300">
        <v>39</v>
      </c>
      <c r="C121" s="1820"/>
      <c r="D121" s="1012"/>
      <c r="E121" s="1012" t="s">
        <v>1349</v>
      </c>
      <c r="F121" s="1032" t="s">
        <v>1388</v>
      </c>
      <c r="G121" s="1032"/>
      <c r="H121" s="1040" t="s">
        <v>1194</v>
      </c>
      <c r="I121" s="1040" t="s">
        <v>875</v>
      </c>
      <c r="J121" s="1058">
        <v>935</v>
      </c>
      <c r="K121" s="1058">
        <v>960</v>
      </c>
      <c r="L121" s="1058">
        <v>0.1</v>
      </c>
      <c r="M121" s="1032" t="s">
        <v>39</v>
      </c>
      <c r="N121" s="1032"/>
      <c r="O121" s="1032" t="s">
        <v>14</v>
      </c>
      <c r="P121" s="1103" t="s">
        <v>1236</v>
      </c>
      <c r="Q121" s="1103" t="s">
        <v>36</v>
      </c>
      <c r="R121" s="1100"/>
      <c r="S121" s="1100"/>
      <c r="T121" s="1128">
        <v>-85</v>
      </c>
      <c r="U121" s="1012" t="s">
        <v>1297</v>
      </c>
      <c r="V121" s="1032" t="s">
        <v>21</v>
      </c>
      <c r="W121" s="1908"/>
      <c r="X121" s="892"/>
      <c r="Y121" s="1181"/>
      <c r="Z121" s="1151"/>
      <c r="AA121" s="851"/>
      <c r="AB121" s="851"/>
      <c r="AC121" s="851"/>
      <c r="AD121" s="851"/>
      <c r="AE121" s="851"/>
      <c r="AF121" s="851"/>
      <c r="AG121" s="851"/>
      <c r="AH121" s="1152"/>
      <c r="AI121" s="1146"/>
      <c r="AJ121" s="888">
        <v>-95.22</v>
      </c>
      <c r="AK121" s="851"/>
      <c r="AL121" s="888">
        <v>-95.48</v>
      </c>
      <c r="AM121" s="851"/>
      <c r="AN121" s="1192">
        <v>-95.17</v>
      </c>
      <c r="AO121" s="1160" t="s">
        <v>11392</v>
      </c>
      <c r="AP121" s="1223"/>
      <c r="AQ121" s="160"/>
      <c r="AR121" s="160"/>
    </row>
    <row r="122" spans="1:44" s="161" customFormat="1" ht="24.95" customHeight="1">
      <c r="A122" s="1008" t="s">
        <v>4114</v>
      </c>
      <c r="B122" s="300">
        <v>39</v>
      </c>
      <c r="C122" s="1820"/>
      <c r="D122" s="1012"/>
      <c r="E122" s="1012" t="s">
        <v>1349</v>
      </c>
      <c r="F122" s="1032" t="s">
        <v>1388</v>
      </c>
      <c r="G122" s="1032"/>
      <c r="H122" s="1040" t="s">
        <v>1194</v>
      </c>
      <c r="I122" s="1040" t="s">
        <v>875</v>
      </c>
      <c r="J122" s="1058">
        <v>1805</v>
      </c>
      <c r="K122" s="1058">
        <v>1880</v>
      </c>
      <c r="L122" s="1058">
        <v>0.1</v>
      </c>
      <c r="M122" s="1032" t="s">
        <v>39</v>
      </c>
      <c r="N122" s="1032"/>
      <c r="O122" s="1032" t="s">
        <v>14</v>
      </c>
      <c r="P122" s="1103" t="s">
        <v>1236</v>
      </c>
      <c r="Q122" s="1103" t="s">
        <v>36</v>
      </c>
      <c r="R122" s="1100"/>
      <c r="S122" s="1100"/>
      <c r="T122" s="1128">
        <v>-77</v>
      </c>
      <c r="U122" s="1012" t="s">
        <v>1297</v>
      </c>
      <c r="V122" s="1032" t="s">
        <v>21</v>
      </c>
      <c r="W122" s="1908"/>
      <c r="X122" s="892"/>
      <c r="Y122" s="1181"/>
      <c r="Z122" s="1151"/>
      <c r="AA122" s="851"/>
      <c r="AB122" s="851"/>
      <c r="AC122" s="851"/>
      <c r="AD122" s="851"/>
      <c r="AE122" s="851"/>
      <c r="AF122" s="851"/>
      <c r="AG122" s="851"/>
      <c r="AH122" s="1152"/>
      <c r="AI122" s="1146"/>
      <c r="AJ122" s="890">
        <v>-54.36</v>
      </c>
      <c r="AK122" s="851"/>
      <c r="AL122" s="890">
        <v>-57.78</v>
      </c>
      <c r="AM122" s="851"/>
      <c r="AN122" s="1189">
        <v>-56.37</v>
      </c>
      <c r="AO122" s="1160" t="s">
        <v>11392</v>
      </c>
      <c r="AP122" s="1223"/>
      <c r="AQ122" s="160"/>
      <c r="AR122" s="160"/>
    </row>
    <row r="123" spans="1:44" s="161" customFormat="1" ht="24.95" customHeight="1">
      <c r="A123" s="1008" t="s">
        <v>4115</v>
      </c>
      <c r="B123" s="300">
        <v>39</v>
      </c>
      <c r="C123" s="1820"/>
      <c r="D123" s="1012"/>
      <c r="E123" s="1012" t="s">
        <v>1349</v>
      </c>
      <c r="F123" s="1032" t="s">
        <v>1388</v>
      </c>
      <c r="G123" s="1032"/>
      <c r="H123" s="1040" t="s">
        <v>1194</v>
      </c>
      <c r="I123" s="1040" t="s">
        <v>875</v>
      </c>
      <c r="J123" s="1058">
        <v>2010</v>
      </c>
      <c r="K123" s="1058">
        <v>2025</v>
      </c>
      <c r="L123" s="1058">
        <v>1</v>
      </c>
      <c r="M123" s="1032" t="s">
        <v>39</v>
      </c>
      <c r="N123" s="1032"/>
      <c r="O123" s="1032" t="s">
        <v>14</v>
      </c>
      <c r="P123" s="1103" t="s">
        <v>1236</v>
      </c>
      <c r="Q123" s="1103" t="s">
        <v>36</v>
      </c>
      <c r="R123" s="1100"/>
      <c r="S123" s="1100"/>
      <c r="T123" s="1128">
        <v>-71</v>
      </c>
      <c r="U123" s="1012" t="s">
        <v>1271</v>
      </c>
      <c r="V123" s="1032" t="s">
        <v>21</v>
      </c>
      <c r="W123" s="1908"/>
      <c r="X123" s="892"/>
      <c r="Y123" s="1181"/>
      <c r="Z123" s="1151"/>
      <c r="AA123" s="851"/>
      <c r="AB123" s="851"/>
      <c r="AC123" s="851"/>
      <c r="AD123" s="851"/>
      <c r="AE123" s="851"/>
      <c r="AF123" s="851"/>
      <c r="AG123" s="851"/>
      <c r="AH123" s="1152"/>
      <c r="AI123" s="1146"/>
      <c r="AJ123" s="890">
        <v>-61.01</v>
      </c>
      <c r="AK123" s="851"/>
      <c r="AL123" s="890">
        <v>-63.53</v>
      </c>
      <c r="AM123" s="851"/>
      <c r="AN123" s="1189">
        <v>-60.8</v>
      </c>
      <c r="AO123" s="1160" t="s">
        <v>11391</v>
      </c>
      <c r="AP123" s="1223"/>
      <c r="AQ123" s="160"/>
      <c r="AR123" s="160"/>
    </row>
    <row r="124" spans="1:44" s="161" customFormat="1" ht="24.95" customHeight="1">
      <c r="A124" s="1008" t="s">
        <v>4116</v>
      </c>
      <c r="B124" s="300">
        <v>39</v>
      </c>
      <c r="C124" s="1820"/>
      <c r="D124" s="1012"/>
      <c r="E124" s="1012" t="s">
        <v>1349</v>
      </c>
      <c r="F124" s="1032" t="s">
        <v>1388</v>
      </c>
      <c r="G124" s="1032"/>
      <c r="H124" s="1040" t="s">
        <v>1194</v>
      </c>
      <c r="I124" s="1040" t="s">
        <v>875</v>
      </c>
      <c r="J124" s="1058">
        <v>2300</v>
      </c>
      <c r="K124" s="1058">
        <v>2400</v>
      </c>
      <c r="L124" s="1058">
        <v>1</v>
      </c>
      <c r="M124" s="1032" t="s">
        <v>39</v>
      </c>
      <c r="N124" s="1032"/>
      <c r="O124" s="1032" t="s">
        <v>14</v>
      </c>
      <c r="P124" s="1103" t="s">
        <v>1236</v>
      </c>
      <c r="Q124" s="1103" t="s">
        <v>36</v>
      </c>
      <c r="R124" s="1100"/>
      <c r="S124" s="1100"/>
      <c r="T124" s="1128">
        <v>-71</v>
      </c>
      <c r="U124" s="1012" t="s">
        <v>1271</v>
      </c>
      <c r="V124" s="1032" t="s">
        <v>21</v>
      </c>
      <c r="W124" s="1908"/>
      <c r="X124" s="892"/>
      <c r="Y124" s="1181"/>
      <c r="Z124" s="1151"/>
      <c r="AA124" s="851"/>
      <c r="AB124" s="851"/>
      <c r="AC124" s="851"/>
      <c r="AD124" s="851"/>
      <c r="AE124" s="851"/>
      <c r="AF124" s="851"/>
      <c r="AG124" s="851"/>
      <c r="AH124" s="1152"/>
      <c r="AI124" s="1146"/>
      <c r="AJ124" s="888">
        <v>-83.57</v>
      </c>
      <c r="AK124" s="851"/>
      <c r="AL124" s="888">
        <v>-83.61</v>
      </c>
      <c r="AM124" s="851"/>
      <c r="AN124" s="1192">
        <v>-83.59</v>
      </c>
      <c r="AO124" s="1160" t="s">
        <v>11393</v>
      </c>
      <c r="AP124" s="1223"/>
      <c r="AQ124" s="160"/>
      <c r="AR124" s="160"/>
    </row>
    <row r="125" spans="1:44" s="161" customFormat="1" ht="24.95" customHeight="1">
      <c r="A125" s="1008" t="s">
        <v>4117</v>
      </c>
      <c r="B125" s="300">
        <v>39</v>
      </c>
      <c r="C125" s="1821"/>
      <c r="D125" s="1012"/>
      <c r="E125" s="1012" t="s">
        <v>1349</v>
      </c>
      <c r="F125" s="1032" t="s">
        <v>1388</v>
      </c>
      <c r="G125" s="1032"/>
      <c r="H125" s="1040" t="s">
        <v>1194</v>
      </c>
      <c r="I125" s="1040" t="s">
        <v>875</v>
      </c>
      <c r="J125" s="1058">
        <v>2496</v>
      </c>
      <c r="K125" s="1058">
        <v>2690</v>
      </c>
      <c r="L125" s="1058">
        <v>1</v>
      </c>
      <c r="M125" s="1032" t="s">
        <v>39</v>
      </c>
      <c r="N125" s="1032"/>
      <c r="O125" s="1032" t="s">
        <v>14</v>
      </c>
      <c r="P125" s="1103" t="s">
        <v>1236</v>
      </c>
      <c r="Q125" s="1103" t="s">
        <v>36</v>
      </c>
      <c r="R125" s="1100"/>
      <c r="S125" s="1100"/>
      <c r="T125" s="1128">
        <v>-56</v>
      </c>
      <c r="U125" s="1012" t="s">
        <v>1271</v>
      </c>
      <c r="V125" s="1032" t="s">
        <v>21</v>
      </c>
      <c r="W125" s="1908"/>
      <c r="X125" s="892"/>
      <c r="Y125" s="1181"/>
      <c r="Z125" s="1151"/>
      <c r="AA125" s="851"/>
      <c r="AB125" s="851"/>
      <c r="AC125" s="851"/>
      <c r="AD125" s="851"/>
      <c r="AE125" s="851"/>
      <c r="AF125" s="851"/>
      <c r="AG125" s="851"/>
      <c r="AH125" s="1152"/>
      <c r="AI125" s="1146"/>
      <c r="AJ125" s="888">
        <v>-82.87</v>
      </c>
      <c r="AK125" s="851"/>
      <c r="AL125" s="888">
        <v>-82.77</v>
      </c>
      <c r="AM125" s="851"/>
      <c r="AN125" s="1192">
        <v>-82.86</v>
      </c>
      <c r="AO125" s="1160" t="s">
        <v>11393</v>
      </c>
      <c r="AP125" s="1223"/>
      <c r="AQ125" s="160"/>
      <c r="AR125" s="160"/>
    </row>
    <row r="126" spans="1:44" s="162" customFormat="1" ht="24.95" customHeight="1">
      <c r="A126" s="1005" t="s">
        <v>2702</v>
      </c>
      <c r="B126" s="286"/>
      <c r="C126" s="286" t="s">
        <v>1311</v>
      </c>
      <c r="D126" s="1027"/>
      <c r="E126" s="1027"/>
      <c r="F126" s="1027"/>
      <c r="G126" s="1027"/>
      <c r="H126" s="1028"/>
      <c r="I126" s="1028"/>
      <c r="J126" s="1028"/>
      <c r="K126" s="1028"/>
      <c r="L126" s="1028"/>
      <c r="M126" s="1027"/>
      <c r="N126" s="1027"/>
      <c r="O126" s="1027"/>
      <c r="P126" s="1027"/>
      <c r="Q126" s="1027"/>
      <c r="R126" s="1097"/>
      <c r="S126" s="1097"/>
      <c r="T126" s="1097"/>
      <c r="U126" s="1027"/>
      <c r="V126" s="1027"/>
      <c r="W126" s="1906"/>
      <c r="X126" s="165"/>
      <c r="Y126" s="1141"/>
      <c r="Z126" s="1147"/>
      <c r="AA126" s="849"/>
      <c r="AB126" s="849"/>
      <c r="AC126" s="849"/>
      <c r="AD126" s="849"/>
      <c r="AE126" s="849"/>
      <c r="AF126" s="849"/>
      <c r="AG126" s="849"/>
      <c r="AH126" s="1148"/>
      <c r="AI126" s="1144"/>
      <c r="AJ126" s="849"/>
      <c r="AK126" s="849"/>
      <c r="AL126" s="849"/>
      <c r="AM126" s="849"/>
      <c r="AN126" s="1153"/>
      <c r="AO126" s="1158"/>
      <c r="AP126" s="1197"/>
    </row>
    <row r="127" spans="1:44" s="161" customFormat="1" ht="24.95" customHeight="1">
      <c r="A127" s="1006" t="s">
        <v>2703</v>
      </c>
      <c r="B127" s="13">
        <v>39</v>
      </c>
      <c r="C127" s="288" t="s">
        <v>1421</v>
      </c>
      <c r="D127" s="1013"/>
      <c r="E127" s="1013"/>
      <c r="F127" s="1029"/>
      <c r="G127" s="1029"/>
      <c r="H127" s="1042"/>
      <c r="I127" s="1042"/>
      <c r="J127" s="1043"/>
      <c r="K127" s="1043"/>
      <c r="L127" s="1043"/>
      <c r="M127" s="1029" t="s">
        <v>39</v>
      </c>
      <c r="N127" s="1029"/>
      <c r="O127" s="1029" t="s">
        <v>36</v>
      </c>
      <c r="P127" s="1029" t="s">
        <v>36</v>
      </c>
      <c r="Q127" s="1029" t="s">
        <v>36</v>
      </c>
      <c r="R127" s="1099"/>
      <c r="S127" s="1099"/>
      <c r="T127" s="1105">
        <v>2</v>
      </c>
      <c r="U127" s="1013" t="s">
        <v>18</v>
      </c>
      <c r="V127" s="1029" t="s">
        <v>21</v>
      </c>
      <c r="W127" s="1907"/>
      <c r="X127" s="903" t="s">
        <v>1419</v>
      </c>
      <c r="Y127" s="1180"/>
      <c r="Z127" s="1149"/>
      <c r="AA127" s="850"/>
      <c r="AB127" s="850"/>
      <c r="AC127" s="850"/>
      <c r="AD127" s="850"/>
      <c r="AE127" s="850"/>
      <c r="AF127" s="850"/>
      <c r="AG127" s="850"/>
      <c r="AH127" s="1150"/>
      <c r="AI127" s="1145"/>
      <c r="AJ127" s="850"/>
      <c r="AK127" s="850"/>
      <c r="AL127" s="850"/>
      <c r="AM127" s="850"/>
      <c r="AN127" s="1154"/>
      <c r="AO127" s="1159"/>
      <c r="AP127" s="1222"/>
      <c r="AQ127" s="160"/>
      <c r="AR127" s="160"/>
    </row>
    <row r="128" spans="1:44" s="161" customFormat="1" ht="24.95" customHeight="1">
      <c r="A128" s="1008" t="s">
        <v>2704</v>
      </c>
      <c r="B128" s="301">
        <v>39</v>
      </c>
      <c r="C128" s="78" t="s">
        <v>1312</v>
      </c>
      <c r="D128" s="1012"/>
      <c r="E128" s="1012"/>
      <c r="F128" s="1032"/>
      <c r="G128" s="1032"/>
      <c r="H128" s="1040"/>
      <c r="I128" s="1040"/>
      <c r="J128" s="1041"/>
      <c r="K128" s="1041"/>
      <c r="L128" s="1041"/>
      <c r="M128" s="1032" t="s">
        <v>36</v>
      </c>
      <c r="N128" s="1032"/>
      <c r="O128" s="1032"/>
      <c r="P128" s="1103"/>
      <c r="Q128" s="1103"/>
      <c r="R128" s="1113"/>
      <c r="S128" s="1113">
        <v>0</v>
      </c>
      <c r="T128" s="1113"/>
      <c r="U128" s="1113" t="s">
        <v>18</v>
      </c>
      <c r="V128" s="1032" t="s">
        <v>21</v>
      </c>
      <c r="W128" s="1908"/>
      <c r="X128" s="306"/>
      <c r="Y128" s="1181"/>
      <c r="Z128" s="1151"/>
      <c r="AA128" s="851"/>
      <c r="AB128" s="851"/>
      <c r="AC128" s="851"/>
      <c r="AD128" s="851"/>
      <c r="AE128" s="851"/>
      <c r="AF128" s="851"/>
      <c r="AG128" s="851"/>
      <c r="AH128" s="1152"/>
      <c r="AI128" s="1146"/>
      <c r="AJ128" s="851"/>
      <c r="AK128" s="851"/>
      <c r="AL128" s="851"/>
      <c r="AM128" s="851"/>
      <c r="AN128" s="1155"/>
      <c r="AO128" s="1160"/>
      <c r="AP128" s="1223"/>
      <c r="AQ128" s="160"/>
      <c r="AR128" s="160"/>
    </row>
    <row r="129" spans="1:44" s="161" customFormat="1" ht="24.95" customHeight="1">
      <c r="A129" s="1006" t="s">
        <v>2705</v>
      </c>
      <c r="B129" s="13">
        <v>39</v>
      </c>
      <c r="C129" s="293" t="s">
        <v>1420</v>
      </c>
      <c r="D129" s="1013"/>
      <c r="E129" s="1013"/>
      <c r="F129" s="1029"/>
      <c r="G129" s="1029"/>
      <c r="H129" s="1042"/>
      <c r="I129" s="1042"/>
      <c r="J129" s="1043"/>
      <c r="K129" s="1043"/>
      <c r="L129" s="1043"/>
      <c r="M129" s="1029" t="s">
        <v>39</v>
      </c>
      <c r="N129" s="1029"/>
      <c r="O129" s="1029"/>
      <c r="P129" s="874"/>
      <c r="Q129" s="874"/>
      <c r="R129" s="1124">
        <v>1</v>
      </c>
      <c r="S129" s="1124">
        <v>2</v>
      </c>
      <c r="T129" s="1124">
        <v>3</v>
      </c>
      <c r="U129" s="1124" t="s">
        <v>18</v>
      </c>
      <c r="V129" s="1029" t="s">
        <v>21</v>
      </c>
      <c r="W129" s="1907"/>
      <c r="X129" s="903" t="s">
        <v>1427</v>
      </c>
      <c r="Y129" s="1180"/>
      <c r="Z129" s="1149"/>
      <c r="AA129" s="850"/>
      <c r="AB129" s="850"/>
      <c r="AC129" s="850"/>
      <c r="AD129" s="850"/>
      <c r="AE129" s="850"/>
      <c r="AF129" s="850"/>
      <c r="AG129" s="850"/>
      <c r="AH129" s="1150"/>
      <c r="AI129" s="1145"/>
      <c r="AJ129" s="850"/>
      <c r="AK129" s="850"/>
      <c r="AL129" s="850"/>
      <c r="AM129" s="850"/>
      <c r="AN129" s="1154"/>
      <c r="AO129" s="1159"/>
      <c r="AP129" s="1222"/>
      <c r="AQ129" s="160"/>
      <c r="AR129" s="160"/>
    </row>
    <row r="130" spans="1:44" s="161" customFormat="1" ht="24.95" customHeight="1">
      <c r="A130" s="1008" t="s">
        <v>2706</v>
      </c>
      <c r="B130" s="301">
        <v>39</v>
      </c>
      <c r="C130" s="78" t="s">
        <v>1313</v>
      </c>
      <c r="D130" s="1012"/>
      <c r="E130" s="1012"/>
      <c r="F130" s="1032"/>
      <c r="G130" s="1032"/>
      <c r="H130" s="1040"/>
      <c r="I130" s="1040"/>
      <c r="J130" s="1041"/>
      <c r="K130" s="1041"/>
      <c r="L130" s="1041"/>
      <c r="M130" s="1032" t="s">
        <v>39</v>
      </c>
      <c r="N130" s="1032"/>
      <c r="O130" s="1032"/>
      <c r="P130" s="1103"/>
      <c r="Q130" s="1103"/>
      <c r="R130" s="1113">
        <v>-3</v>
      </c>
      <c r="S130" s="1113"/>
      <c r="T130" s="1113">
        <v>3</v>
      </c>
      <c r="U130" s="1113" t="s">
        <v>1316</v>
      </c>
      <c r="V130" s="1032" t="s">
        <v>21</v>
      </c>
      <c r="W130" s="1908"/>
      <c r="X130" s="894" t="s">
        <v>1422</v>
      </c>
      <c r="Y130" s="1181"/>
      <c r="Z130" s="1151"/>
      <c r="AA130" s="851"/>
      <c r="AB130" s="851"/>
      <c r="AC130" s="851"/>
      <c r="AD130" s="851"/>
      <c r="AE130" s="851"/>
      <c r="AF130" s="851"/>
      <c r="AG130" s="851"/>
      <c r="AH130" s="1152"/>
      <c r="AI130" s="1146"/>
      <c r="AJ130" s="851"/>
      <c r="AK130" s="851"/>
      <c r="AL130" s="851"/>
      <c r="AM130" s="851"/>
      <c r="AN130" s="1155"/>
      <c r="AO130" s="1160"/>
      <c r="AP130" s="1223"/>
      <c r="AQ130" s="160"/>
      <c r="AR130" s="160"/>
    </row>
    <row r="131" spans="1:44" s="161" customFormat="1" ht="24.95" customHeight="1">
      <c r="A131" s="1006" t="s">
        <v>2707</v>
      </c>
      <c r="B131" s="13">
        <v>39</v>
      </c>
      <c r="C131" s="1834" t="s">
        <v>1314</v>
      </c>
      <c r="D131" s="1013"/>
      <c r="E131" s="1013"/>
      <c r="F131" s="1029"/>
      <c r="G131" s="1029"/>
      <c r="H131" s="1042"/>
      <c r="I131" s="1042"/>
      <c r="J131" s="1043"/>
      <c r="K131" s="1043"/>
      <c r="L131" s="1043"/>
      <c r="M131" s="1029" t="s">
        <v>39</v>
      </c>
      <c r="N131" s="1029"/>
      <c r="O131" s="1029" t="s">
        <v>14</v>
      </c>
      <c r="P131" s="874" t="s">
        <v>79</v>
      </c>
      <c r="Q131" s="874" t="s">
        <v>1345</v>
      </c>
      <c r="R131" s="1124"/>
      <c r="S131" s="1124"/>
      <c r="T131" s="1125">
        <v>0.15</v>
      </c>
      <c r="U131" s="1124" t="s">
        <v>18</v>
      </c>
      <c r="V131" s="1029" t="s">
        <v>21</v>
      </c>
      <c r="W131" s="1910"/>
      <c r="X131" s="1858" t="s">
        <v>1317</v>
      </c>
      <c r="Y131" s="1842"/>
      <c r="Z131" s="1149"/>
      <c r="AA131" s="850"/>
      <c r="AB131" s="850"/>
      <c r="AC131" s="850"/>
      <c r="AD131" s="850"/>
      <c r="AE131" s="850"/>
      <c r="AF131" s="850"/>
      <c r="AG131" s="850"/>
      <c r="AH131" s="1150"/>
      <c r="AI131" s="1145"/>
      <c r="AJ131" s="850"/>
      <c r="AK131" s="850"/>
      <c r="AL131" s="850"/>
      <c r="AM131" s="850"/>
      <c r="AN131" s="1154"/>
      <c r="AO131" s="1159"/>
      <c r="AP131" s="1862"/>
      <c r="AQ131" s="160"/>
      <c r="AR131" s="160"/>
    </row>
    <row r="132" spans="1:44" s="161" customFormat="1" ht="24.95" customHeight="1">
      <c r="A132" s="1006" t="s">
        <v>2708</v>
      </c>
      <c r="B132" s="13">
        <v>39</v>
      </c>
      <c r="C132" s="1851"/>
      <c r="D132" s="1013"/>
      <c r="E132" s="1013"/>
      <c r="F132" s="1029"/>
      <c r="G132" s="1029"/>
      <c r="H132" s="1042"/>
      <c r="I132" s="1042"/>
      <c r="J132" s="1043"/>
      <c r="K132" s="1043"/>
      <c r="L132" s="1043"/>
      <c r="M132" s="1029" t="s">
        <v>39</v>
      </c>
      <c r="N132" s="1029"/>
      <c r="O132" s="1029" t="s">
        <v>14</v>
      </c>
      <c r="P132" s="874" t="s">
        <v>79</v>
      </c>
      <c r="Q132" s="874" t="s">
        <v>1346</v>
      </c>
      <c r="R132" s="1124"/>
      <c r="S132" s="1124"/>
      <c r="T132" s="1125">
        <v>0.2</v>
      </c>
      <c r="U132" s="1124" t="s">
        <v>18</v>
      </c>
      <c r="V132" s="1029" t="s">
        <v>21</v>
      </c>
      <c r="W132" s="1912"/>
      <c r="X132" s="1859"/>
      <c r="Y132" s="1843"/>
      <c r="Z132" s="1149"/>
      <c r="AA132" s="850"/>
      <c r="AB132" s="850"/>
      <c r="AC132" s="850"/>
      <c r="AD132" s="850"/>
      <c r="AE132" s="850"/>
      <c r="AF132" s="850"/>
      <c r="AG132" s="850"/>
      <c r="AH132" s="1150"/>
      <c r="AI132" s="1145"/>
      <c r="AJ132" s="850"/>
      <c r="AK132" s="850"/>
      <c r="AL132" s="850"/>
      <c r="AM132" s="850"/>
      <c r="AN132" s="1154"/>
      <c r="AO132" s="1159"/>
      <c r="AP132" s="1863"/>
      <c r="AQ132" s="160"/>
      <c r="AR132" s="160"/>
    </row>
    <row r="133" spans="1:44" s="161" customFormat="1" ht="24.95" customHeight="1">
      <c r="A133" s="1008" t="s">
        <v>2709</v>
      </c>
      <c r="B133" s="301">
        <v>39</v>
      </c>
      <c r="C133" s="1852" t="s">
        <v>1315</v>
      </c>
      <c r="D133" s="1012"/>
      <c r="E133" s="1012"/>
      <c r="F133" s="1032"/>
      <c r="G133" s="1032"/>
      <c r="H133" s="1040"/>
      <c r="I133" s="1040"/>
      <c r="J133" s="1041"/>
      <c r="K133" s="1041"/>
      <c r="L133" s="1041"/>
      <c r="M133" s="1032" t="s">
        <v>39</v>
      </c>
      <c r="N133" s="1032"/>
      <c r="O133" s="1032" t="s">
        <v>14</v>
      </c>
      <c r="P133" s="1103" t="s">
        <v>79</v>
      </c>
      <c r="Q133" s="1103" t="s">
        <v>1345</v>
      </c>
      <c r="R133" s="1113"/>
      <c r="S133" s="1113"/>
      <c r="T133" s="1126">
        <v>1.5</v>
      </c>
      <c r="U133" s="1113" t="s">
        <v>37</v>
      </c>
      <c r="V133" s="1032" t="s">
        <v>21</v>
      </c>
      <c r="W133" s="1911"/>
      <c r="X133" s="1825" t="s">
        <v>1317</v>
      </c>
      <c r="Y133" s="1860"/>
      <c r="Z133" s="1151"/>
      <c r="AA133" s="851"/>
      <c r="AB133" s="851"/>
      <c r="AC133" s="851"/>
      <c r="AD133" s="851"/>
      <c r="AE133" s="851"/>
      <c r="AF133" s="851"/>
      <c r="AG133" s="851"/>
      <c r="AH133" s="1152"/>
      <c r="AI133" s="1146"/>
      <c r="AJ133" s="851"/>
      <c r="AK133" s="851"/>
      <c r="AL133" s="851"/>
      <c r="AM133" s="851"/>
      <c r="AN133" s="1155"/>
      <c r="AO133" s="1160"/>
      <c r="AP133" s="1864"/>
      <c r="AQ133" s="160"/>
      <c r="AR133" s="160"/>
    </row>
    <row r="134" spans="1:44" s="161" customFormat="1" ht="24.95" customHeight="1">
      <c r="A134" s="1008" t="s">
        <v>2710</v>
      </c>
      <c r="B134" s="301">
        <v>39</v>
      </c>
      <c r="C134" s="1853"/>
      <c r="D134" s="1012"/>
      <c r="E134" s="1012"/>
      <c r="F134" s="1032"/>
      <c r="G134" s="1032"/>
      <c r="H134" s="1040"/>
      <c r="I134" s="1040"/>
      <c r="J134" s="1041"/>
      <c r="K134" s="1041"/>
      <c r="L134" s="1041"/>
      <c r="M134" s="1032" t="s">
        <v>39</v>
      </c>
      <c r="N134" s="1032"/>
      <c r="O134" s="1032" t="s">
        <v>14</v>
      </c>
      <c r="P134" s="1103" t="s">
        <v>79</v>
      </c>
      <c r="Q134" s="1103" t="s">
        <v>1346</v>
      </c>
      <c r="R134" s="1113"/>
      <c r="S134" s="1113"/>
      <c r="T134" s="1126">
        <v>1.5</v>
      </c>
      <c r="U134" s="1113" t="s">
        <v>37</v>
      </c>
      <c r="V134" s="1032" t="s">
        <v>21</v>
      </c>
      <c r="W134" s="1913"/>
      <c r="X134" s="1826"/>
      <c r="Y134" s="1861"/>
      <c r="Z134" s="1151"/>
      <c r="AA134" s="851"/>
      <c r="AB134" s="851"/>
      <c r="AC134" s="851"/>
      <c r="AD134" s="851"/>
      <c r="AE134" s="851"/>
      <c r="AF134" s="851"/>
      <c r="AG134" s="851"/>
      <c r="AH134" s="1152"/>
      <c r="AI134" s="1146"/>
      <c r="AJ134" s="851"/>
      <c r="AK134" s="851"/>
      <c r="AL134" s="851"/>
      <c r="AM134" s="851"/>
      <c r="AN134" s="1155"/>
      <c r="AO134" s="1160"/>
      <c r="AP134" s="1865"/>
      <c r="AQ134" s="160"/>
      <c r="AR134" s="160"/>
    </row>
    <row r="135" spans="1:44" s="162" customFormat="1" ht="24.95" customHeight="1">
      <c r="A135" s="1005" t="s">
        <v>2711</v>
      </c>
      <c r="B135" s="286"/>
      <c r="C135" s="294" t="s">
        <v>1397</v>
      </c>
      <c r="D135" s="1027"/>
      <c r="E135" s="1027"/>
      <c r="F135" s="1027"/>
      <c r="G135" s="1027"/>
      <c r="H135" s="1028"/>
      <c r="I135" s="1028"/>
      <c r="J135" s="1028"/>
      <c r="K135" s="1028"/>
      <c r="L135" s="1028"/>
      <c r="M135" s="1027"/>
      <c r="N135" s="1027"/>
      <c r="O135" s="1027"/>
      <c r="P135" s="1027"/>
      <c r="Q135" s="1027"/>
      <c r="R135" s="1097"/>
      <c r="S135" s="1097"/>
      <c r="T135" s="1097"/>
      <c r="U135" s="1027"/>
      <c r="V135" s="1027"/>
      <c r="W135" s="1906"/>
      <c r="X135" s="165"/>
      <c r="Y135" s="1141"/>
      <c r="Z135" s="1147"/>
      <c r="AA135" s="849"/>
      <c r="AB135" s="849"/>
      <c r="AC135" s="849"/>
      <c r="AD135" s="849"/>
      <c r="AE135" s="849"/>
      <c r="AF135" s="849"/>
      <c r="AG135" s="849"/>
      <c r="AH135" s="1148"/>
      <c r="AI135" s="1144"/>
      <c r="AJ135" s="849"/>
      <c r="AK135" s="849"/>
      <c r="AL135" s="849"/>
      <c r="AM135" s="849"/>
      <c r="AN135" s="1153"/>
      <c r="AO135" s="1158"/>
      <c r="AP135" s="1197"/>
    </row>
    <row r="136" spans="1:44" s="161" customFormat="1" ht="24.95" customHeight="1">
      <c r="A136" s="1013" t="s">
        <v>2712</v>
      </c>
      <c r="B136" s="15">
        <v>39</v>
      </c>
      <c r="C136" s="334" t="s">
        <v>1572</v>
      </c>
      <c r="D136" s="1013"/>
      <c r="E136" s="1013" t="s">
        <v>1349</v>
      </c>
      <c r="F136" s="1029" t="s">
        <v>1388</v>
      </c>
      <c r="G136" s="1029">
        <v>3.15</v>
      </c>
      <c r="H136" s="1042" t="s">
        <v>1194</v>
      </c>
      <c r="I136" s="1042" t="s">
        <v>1237</v>
      </c>
      <c r="J136" s="1057">
        <v>617</v>
      </c>
      <c r="K136" s="1057">
        <v>960</v>
      </c>
      <c r="L136" s="1057"/>
      <c r="M136" s="1029" t="s">
        <v>39</v>
      </c>
      <c r="N136" s="1029"/>
      <c r="O136" s="1029" t="s">
        <v>14</v>
      </c>
      <c r="P136" s="874"/>
      <c r="Q136" s="874"/>
      <c r="R136" s="1099"/>
      <c r="S136" s="1099"/>
      <c r="T136" s="1099">
        <v>-172</v>
      </c>
      <c r="U136" s="1013" t="s">
        <v>1270</v>
      </c>
      <c r="V136" s="1029" t="s">
        <v>21</v>
      </c>
      <c r="W136" s="1910"/>
      <c r="X136" s="910" t="s">
        <v>1390</v>
      </c>
      <c r="Y136" s="1180"/>
      <c r="Z136" s="1149"/>
      <c r="AA136" s="850"/>
      <c r="AB136" s="850"/>
      <c r="AC136" s="850"/>
      <c r="AD136" s="850"/>
      <c r="AE136" s="850"/>
      <c r="AF136" s="850"/>
      <c r="AG136" s="850"/>
      <c r="AH136" s="1150"/>
      <c r="AI136" s="1145"/>
      <c r="AJ136" s="850"/>
      <c r="AK136" s="850"/>
      <c r="AL136" s="850"/>
      <c r="AM136" s="850"/>
      <c r="AN136" s="1154"/>
      <c r="AO136" s="1159"/>
      <c r="AP136" s="1222"/>
      <c r="AQ136" s="160"/>
      <c r="AR136" s="160"/>
    </row>
    <row r="137" spans="1:44" s="162" customFormat="1" ht="24.95" customHeight="1">
      <c r="A137" s="1005" t="s">
        <v>2713</v>
      </c>
      <c r="B137" s="286"/>
      <c r="C137" s="294" t="s">
        <v>1398</v>
      </c>
      <c r="D137" s="1027"/>
      <c r="E137" s="1027"/>
      <c r="F137" s="1027"/>
      <c r="G137" s="1027"/>
      <c r="H137" s="1028"/>
      <c r="I137" s="1028"/>
      <c r="J137" s="1028"/>
      <c r="K137" s="1028"/>
      <c r="L137" s="1028"/>
      <c r="M137" s="1027"/>
      <c r="N137" s="1027"/>
      <c r="O137" s="1027"/>
      <c r="P137" s="1027"/>
      <c r="Q137" s="1027"/>
      <c r="R137" s="1097"/>
      <c r="S137" s="1097"/>
      <c r="T137" s="1097"/>
      <c r="U137" s="1027"/>
      <c r="V137" s="1027"/>
      <c r="W137" s="1906"/>
      <c r="X137" s="165"/>
      <c r="Y137" s="1141"/>
      <c r="Z137" s="1147"/>
      <c r="AA137" s="849"/>
      <c r="AB137" s="849"/>
      <c r="AC137" s="849"/>
      <c r="AD137" s="849"/>
      <c r="AE137" s="849"/>
      <c r="AF137" s="849"/>
      <c r="AG137" s="849"/>
      <c r="AH137" s="1148"/>
      <c r="AI137" s="1144"/>
      <c r="AJ137" s="849"/>
      <c r="AK137" s="849"/>
      <c r="AL137" s="849"/>
      <c r="AM137" s="849"/>
      <c r="AN137" s="1153"/>
      <c r="AO137" s="1158"/>
      <c r="AP137" s="1197"/>
    </row>
    <row r="138" spans="1:44" s="161" customFormat="1" ht="24.95" customHeight="1">
      <c r="A138" s="887" t="s">
        <v>2714</v>
      </c>
      <c r="B138" s="13">
        <v>39</v>
      </c>
      <c r="C138" s="1866" t="s">
        <v>2750</v>
      </c>
      <c r="D138" s="1013"/>
      <c r="E138" s="1013" t="s">
        <v>1349</v>
      </c>
      <c r="F138" s="1029" t="s">
        <v>1364</v>
      </c>
      <c r="G138" s="1029">
        <v>3.15</v>
      </c>
      <c r="H138" s="1042" t="s">
        <v>1194</v>
      </c>
      <c r="I138" s="1042" t="s">
        <v>875</v>
      </c>
      <c r="J138" s="1057">
        <v>1880</v>
      </c>
      <c r="K138" s="1057">
        <v>1920</v>
      </c>
      <c r="L138" s="1057"/>
      <c r="M138" s="1029" t="s">
        <v>39</v>
      </c>
      <c r="N138" s="1029"/>
      <c r="O138" s="1029" t="s">
        <v>14</v>
      </c>
      <c r="P138" s="874"/>
      <c r="Q138" s="874"/>
      <c r="R138" s="1099"/>
      <c r="S138" s="1099"/>
      <c r="T138" s="1105">
        <v>-12</v>
      </c>
      <c r="U138" s="1013" t="s">
        <v>16</v>
      </c>
      <c r="V138" s="1029" t="s">
        <v>21</v>
      </c>
      <c r="W138" s="1910"/>
      <c r="X138" s="910" t="s">
        <v>1375</v>
      </c>
      <c r="Y138" s="1180"/>
      <c r="Z138" s="1149"/>
      <c r="AA138" s="850"/>
      <c r="AB138" s="850"/>
      <c r="AC138" s="850"/>
      <c r="AD138" s="850"/>
      <c r="AE138" s="850"/>
      <c r="AF138" s="850"/>
      <c r="AG138" s="850"/>
      <c r="AH138" s="1150"/>
      <c r="AI138" s="1145"/>
      <c r="AJ138" s="888">
        <v>-31.416899999999998</v>
      </c>
      <c r="AK138" s="850"/>
      <c r="AL138" s="888">
        <v>-30.958200000000001</v>
      </c>
      <c r="AM138" s="850"/>
      <c r="AN138" s="1192">
        <v>-31.347100000000001</v>
      </c>
      <c r="AO138" s="1159" t="s">
        <v>12275</v>
      </c>
      <c r="AP138" s="1222"/>
      <c r="AQ138" s="160"/>
      <c r="AR138" s="160"/>
    </row>
    <row r="139" spans="1:44" s="161" customFormat="1" ht="24.95" customHeight="1">
      <c r="A139" s="887" t="s">
        <v>2715</v>
      </c>
      <c r="B139" s="13">
        <v>39</v>
      </c>
      <c r="C139" s="1868"/>
      <c r="D139" s="1013"/>
      <c r="E139" s="1013" t="s">
        <v>1349</v>
      </c>
      <c r="F139" s="1029" t="s">
        <v>1364</v>
      </c>
      <c r="G139" s="1029">
        <v>3.15</v>
      </c>
      <c r="H139" s="1042" t="s">
        <v>1194</v>
      </c>
      <c r="I139" s="1042" t="s">
        <v>1237</v>
      </c>
      <c r="J139" s="1057">
        <v>1880</v>
      </c>
      <c r="K139" s="1057">
        <v>1920</v>
      </c>
      <c r="L139" s="1057"/>
      <c r="M139" s="1029" t="s">
        <v>39</v>
      </c>
      <c r="N139" s="1029"/>
      <c r="O139" s="1029" t="s">
        <v>14</v>
      </c>
      <c r="P139" s="874"/>
      <c r="Q139" s="874"/>
      <c r="R139" s="1099"/>
      <c r="S139" s="1099"/>
      <c r="T139" s="1099">
        <v>-9</v>
      </c>
      <c r="U139" s="1013" t="s">
        <v>16</v>
      </c>
      <c r="V139" s="1029" t="s">
        <v>21</v>
      </c>
      <c r="W139" s="1910"/>
      <c r="X139" s="910" t="s">
        <v>1375</v>
      </c>
      <c r="Y139" s="1180"/>
      <c r="Z139" s="1149"/>
      <c r="AA139" s="850"/>
      <c r="AB139" s="850"/>
      <c r="AC139" s="850"/>
      <c r="AD139" s="850"/>
      <c r="AE139" s="850"/>
      <c r="AF139" s="850"/>
      <c r="AG139" s="850"/>
      <c r="AH139" s="1150"/>
      <c r="AI139" s="1145"/>
      <c r="AJ139" s="888">
        <v>-30.4971</v>
      </c>
      <c r="AK139" s="850"/>
      <c r="AL139" s="888">
        <v>-30.008600000000001</v>
      </c>
      <c r="AM139" s="850"/>
      <c r="AN139" s="1192">
        <v>-30.250599999999999</v>
      </c>
      <c r="AO139" s="1159" t="s">
        <v>12417</v>
      </c>
      <c r="AP139" s="1222"/>
      <c r="AQ139" s="160"/>
      <c r="AR139" s="160"/>
    </row>
    <row r="140" spans="1:44" s="161" customFormat="1" ht="24.95" customHeight="1">
      <c r="A140" s="1011" t="s">
        <v>2716</v>
      </c>
      <c r="B140" s="301">
        <v>39</v>
      </c>
      <c r="C140" s="327" t="s">
        <v>2751</v>
      </c>
      <c r="D140" s="1012"/>
      <c r="E140" s="1012" t="s">
        <v>1349</v>
      </c>
      <c r="F140" s="1032" t="s">
        <v>1369</v>
      </c>
      <c r="G140" s="1032">
        <v>3.15</v>
      </c>
      <c r="H140" s="1040" t="s">
        <v>1194</v>
      </c>
      <c r="I140" s="1040" t="s">
        <v>1237</v>
      </c>
      <c r="J140" s="1058">
        <v>1880</v>
      </c>
      <c r="K140" s="1058">
        <v>1920</v>
      </c>
      <c r="L140" s="1058"/>
      <c r="M140" s="1032" t="s">
        <v>39</v>
      </c>
      <c r="N140" s="1032"/>
      <c r="O140" s="1032" t="s">
        <v>14</v>
      </c>
      <c r="P140" s="1103"/>
      <c r="Q140" s="1103"/>
      <c r="R140" s="1100"/>
      <c r="S140" s="1100"/>
      <c r="T140" s="1100">
        <v>-3</v>
      </c>
      <c r="U140" s="1012" t="s">
        <v>16</v>
      </c>
      <c r="V140" s="1032" t="s">
        <v>21</v>
      </c>
      <c r="W140" s="1911"/>
      <c r="X140" s="1162" t="s">
        <v>1375</v>
      </c>
      <c r="Y140" s="1181"/>
      <c r="Z140" s="1151"/>
      <c r="AA140" s="851"/>
      <c r="AB140" s="851"/>
      <c r="AC140" s="851"/>
      <c r="AD140" s="851"/>
      <c r="AE140" s="851"/>
      <c r="AF140" s="851"/>
      <c r="AG140" s="851"/>
      <c r="AH140" s="1152"/>
      <c r="AI140" s="1146"/>
      <c r="AJ140" s="888">
        <v>-26.874300000000002</v>
      </c>
      <c r="AK140" s="851"/>
      <c r="AL140" s="888">
        <v>-27.0916</v>
      </c>
      <c r="AM140" s="851"/>
      <c r="AN140" s="1192">
        <v>-26.890699999999999</v>
      </c>
      <c r="AO140" s="1160" t="s">
        <v>12418</v>
      </c>
      <c r="AP140" s="1223"/>
      <c r="AQ140" s="160"/>
      <c r="AR140" s="160"/>
    </row>
    <row r="141" spans="1:44" s="161" customFormat="1" ht="24.95" customHeight="1">
      <c r="A141" s="887" t="s">
        <v>2717</v>
      </c>
      <c r="B141" s="13">
        <v>39</v>
      </c>
      <c r="C141" s="335" t="s">
        <v>2752</v>
      </c>
      <c r="D141" s="1013"/>
      <c r="E141" s="1013" t="s">
        <v>1349</v>
      </c>
      <c r="F141" s="1029" t="s">
        <v>1378</v>
      </c>
      <c r="G141" s="1029">
        <v>3.15</v>
      </c>
      <c r="H141" s="1042" t="s">
        <v>1194</v>
      </c>
      <c r="I141" s="1042" t="s">
        <v>1237</v>
      </c>
      <c r="J141" s="1057">
        <v>1880</v>
      </c>
      <c r="K141" s="1057">
        <v>1920</v>
      </c>
      <c r="L141" s="1057"/>
      <c r="M141" s="1029" t="s">
        <v>39</v>
      </c>
      <c r="N141" s="1029"/>
      <c r="O141" s="1029" t="s">
        <v>14</v>
      </c>
      <c r="P141" s="874"/>
      <c r="Q141" s="874"/>
      <c r="R141" s="1099"/>
      <c r="S141" s="1099"/>
      <c r="T141" s="1099">
        <v>-3</v>
      </c>
      <c r="U141" s="1013" t="s">
        <v>16</v>
      </c>
      <c r="V141" s="1029" t="s">
        <v>21</v>
      </c>
      <c r="W141" s="1910"/>
      <c r="X141" s="910" t="s">
        <v>1375</v>
      </c>
      <c r="Y141" s="1180"/>
      <c r="Z141" s="1149"/>
      <c r="AA141" s="850"/>
      <c r="AB141" s="850"/>
      <c r="AC141" s="850"/>
      <c r="AD141" s="850"/>
      <c r="AE141" s="850"/>
      <c r="AF141" s="850"/>
      <c r="AG141" s="850"/>
      <c r="AH141" s="1150"/>
      <c r="AI141" s="1145"/>
      <c r="AJ141" s="888">
        <v>-28.023599999999998</v>
      </c>
      <c r="AK141" s="850"/>
      <c r="AL141" s="888">
        <v>-28.232600000000001</v>
      </c>
      <c r="AM141" s="850"/>
      <c r="AN141" s="1192">
        <v>-27.8062</v>
      </c>
      <c r="AO141" s="1159" t="s">
        <v>12418</v>
      </c>
      <c r="AP141" s="1222"/>
      <c r="AQ141" s="160"/>
      <c r="AR141" s="160"/>
    </row>
    <row r="142" spans="1:44" s="162" customFormat="1" ht="24.95" customHeight="1">
      <c r="A142" s="1005" t="s">
        <v>2718</v>
      </c>
      <c r="B142" s="286"/>
      <c r="C142" s="294" t="s">
        <v>1400</v>
      </c>
      <c r="D142" s="1027"/>
      <c r="E142" s="1027"/>
      <c r="F142" s="1027"/>
      <c r="G142" s="1027"/>
      <c r="H142" s="1028"/>
      <c r="I142" s="1028"/>
      <c r="J142" s="1028"/>
      <c r="K142" s="1028"/>
      <c r="L142" s="1028"/>
      <c r="M142" s="1027"/>
      <c r="N142" s="1027"/>
      <c r="O142" s="1027"/>
      <c r="P142" s="1027"/>
      <c r="Q142" s="1027"/>
      <c r="R142" s="1097"/>
      <c r="S142" s="1097"/>
      <c r="T142" s="1097"/>
      <c r="U142" s="1027"/>
      <c r="V142" s="1027"/>
      <c r="W142" s="1906"/>
      <c r="X142" s="165"/>
      <c r="Y142" s="1141"/>
      <c r="Z142" s="1147"/>
      <c r="AA142" s="849"/>
      <c r="AB142" s="849"/>
      <c r="AC142" s="849"/>
      <c r="AD142" s="849"/>
      <c r="AE142" s="849"/>
      <c r="AF142" s="849"/>
      <c r="AG142" s="849"/>
      <c r="AH142" s="1148"/>
      <c r="AI142" s="1144"/>
      <c r="AJ142" s="849"/>
      <c r="AK142" s="849"/>
      <c r="AL142" s="849"/>
      <c r="AM142" s="849"/>
      <c r="AN142" s="1153"/>
      <c r="AO142" s="1158"/>
      <c r="AP142" s="1197"/>
    </row>
    <row r="143" spans="1:44" s="161" customFormat="1" ht="24.95" customHeight="1">
      <c r="A143" s="887" t="s">
        <v>2719</v>
      </c>
      <c r="B143" s="13">
        <v>39</v>
      </c>
      <c r="C143" s="337" t="s">
        <v>1363</v>
      </c>
      <c r="D143" s="1013"/>
      <c r="E143" s="1013" t="s">
        <v>1349</v>
      </c>
      <c r="F143" s="1029" t="s">
        <v>1364</v>
      </c>
      <c r="G143" s="1029">
        <v>3.15</v>
      </c>
      <c r="H143" s="1042" t="s">
        <v>1194</v>
      </c>
      <c r="I143" s="1042" t="s">
        <v>1237</v>
      </c>
      <c r="J143" s="1057">
        <v>1710</v>
      </c>
      <c r="K143" s="1057">
        <v>2690</v>
      </c>
      <c r="L143" s="1057"/>
      <c r="M143" s="1029" t="s">
        <v>39</v>
      </c>
      <c r="N143" s="1029"/>
      <c r="O143" s="1029" t="s">
        <v>14</v>
      </c>
      <c r="P143" s="874"/>
      <c r="Q143" s="874"/>
      <c r="R143" s="1105">
        <v>35</v>
      </c>
      <c r="S143" s="1099"/>
      <c r="T143" s="1105"/>
      <c r="U143" s="1013" t="s">
        <v>18</v>
      </c>
      <c r="V143" s="1029" t="s">
        <v>21</v>
      </c>
      <c r="W143" s="1907"/>
      <c r="X143" s="893" t="s">
        <v>1365</v>
      </c>
      <c r="Y143" s="1180"/>
      <c r="Z143" s="1149"/>
      <c r="AA143" s="850"/>
      <c r="AB143" s="850"/>
      <c r="AC143" s="850"/>
      <c r="AD143" s="850"/>
      <c r="AE143" s="850"/>
      <c r="AF143" s="850"/>
      <c r="AG143" s="850"/>
      <c r="AH143" s="1150"/>
      <c r="AI143" s="1231">
        <v>53.564482724562602</v>
      </c>
      <c r="AJ143" s="850"/>
      <c r="AK143" s="888">
        <v>48.4573637512582</v>
      </c>
      <c r="AL143" s="850"/>
      <c r="AM143" s="850"/>
      <c r="AN143" s="1154"/>
      <c r="AO143" s="1159" t="s">
        <v>10050</v>
      </c>
      <c r="AP143" s="1222"/>
      <c r="AQ143" s="160"/>
      <c r="AR143" s="160"/>
    </row>
    <row r="144" spans="1:44" s="161" customFormat="1" ht="24.95" customHeight="1">
      <c r="A144" s="1011" t="s">
        <v>2720</v>
      </c>
      <c r="B144" s="301">
        <v>39</v>
      </c>
      <c r="C144" s="328" t="s">
        <v>1366</v>
      </c>
      <c r="D144" s="1012"/>
      <c r="E144" s="1012" t="s">
        <v>1349</v>
      </c>
      <c r="F144" s="1012" t="s">
        <v>2608</v>
      </c>
      <c r="G144" s="1032">
        <v>3.15</v>
      </c>
      <c r="H144" s="1040" t="s">
        <v>1194</v>
      </c>
      <c r="I144" s="1040" t="s">
        <v>1237</v>
      </c>
      <c r="J144" s="1058">
        <v>1710</v>
      </c>
      <c r="K144" s="1058">
        <v>2690</v>
      </c>
      <c r="L144" s="1058"/>
      <c r="M144" s="1032" t="s">
        <v>39</v>
      </c>
      <c r="N144" s="1032"/>
      <c r="O144" s="1032" t="s">
        <v>14</v>
      </c>
      <c r="P144" s="1103"/>
      <c r="Q144" s="1103"/>
      <c r="R144" s="1104">
        <v>20</v>
      </c>
      <c r="S144" s="1100"/>
      <c r="T144" s="1104"/>
      <c r="U144" s="1012" t="s">
        <v>18</v>
      </c>
      <c r="V144" s="1032" t="s">
        <v>21</v>
      </c>
      <c r="W144" s="1908"/>
      <c r="X144" s="892"/>
      <c r="Y144" s="1181"/>
      <c r="Z144" s="1151"/>
      <c r="AA144" s="851"/>
      <c r="AB144" s="851"/>
      <c r="AC144" s="851"/>
      <c r="AD144" s="851"/>
      <c r="AE144" s="851"/>
      <c r="AF144" s="851"/>
      <c r="AG144" s="851"/>
      <c r="AH144" s="1152"/>
      <c r="AI144" s="1184">
        <v>15.519150244985299</v>
      </c>
      <c r="AJ144" s="851"/>
      <c r="AK144" s="890">
        <v>15.787492978534001</v>
      </c>
      <c r="AL144" s="851"/>
      <c r="AM144" s="851"/>
      <c r="AN144" s="1155"/>
      <c r="AO144" s="1160" t="s">
        <v>10051</v>
      </c>
      <c r="AP144" s="1223"/>
      <c r="AQ144" s="160"/>
      <c r="AR144" s="160"/>
    </row>
    <row r="145" spans="1:44" s="161" customFormat="1" ht="24.95" customHeight="1">
      <c r="A145" s="887" t="s">
        <v>2721</v>
      </c>
      <c r="B145" s="13">
        <v>39</v>
      </c>
      <c r="C145" s="337" t="s">
        <v>1379</v>
      </c>
      <c r="D145" s="1013"/>
      <c r="E145" s="1013" t="s">
        <v>1349</v>
      </c>
      <c r="F145" s="1029" t="s">
        <v>1378</v>
      </c>
      <c r="G145" s="1029">
        <v>3.15</v>
      </c>
      <c r="H145" s="1042" t="s">
        <v>1194</v>
      </c>
      <c r="I145" s="1042" t="s">
        <v>1237</v>
      </c>
      <c r="J145" s="1057">
        <v>1710</v>
      </c>
      <c r="K145" s="1057">
        <v>2690</v>
      </c>
      <c r="L145" s="1057"/>
      <c r="M145" s="1029" t="s">
        <v>39</v>
      </c>
      <c r="N145" s="1029"/>
      <c r="O145" s="1029" t="s">
        <v>14</v>
      </c>
      <c r="P145" s="874"/>
      <c r="Q145" s="874"/>
      <c r="R145" s="1099">
        <v>60</v>
      </c>
      <c r="S145" s="1099"/>
      <c r="T145" s="1105"/>
      <c r="U145" s="1013" t="s">
        <v>18</v>
      </c>
      <c r="V145" s="1029" t="s">
        <v>21</v>
      </c>
      <c r="W145" s="1907"/>
      <c r="X145" s="893"/>
      <c r="Y145" s="1180"/>
      <c r="Z145" s="1149"/>
      <c r="AA145" s="850"/>
      <c r="AB145" s="850"/>
      <c r="AC145" s="850"/>
      <c r="AD145" s="850"/>
      <c r="AE145" s="850"/>
      <c r="AF145" s="850"/>
      <c r="AG145" s="850"/>
      <c r="AH145" s="1150"/>
      <c r="AI145" s="1184">
        <v>23.7268583513249</v>
      </c>
      <c r="AJ145" s="850"/>
      <c r="AK145" s="890">
        <v>23.759986763747399</v>
      </c>
      <c r="AL145" s="850"/>
      <c r="AM145" s="850"/>
      <c r="AN145" s="1154"/>
      <c r="AO145" s="1159" t="s">
        <v>10052</v>
      </c>
      <c r="AP145" s="1222"/>
      <c r="AQ145" s="160"/>
      <c r="AR145" s="160"/>
    </row>
    <row r="146" spans="1:44" s="161" customFormat="1" ht="24.95" customHeight="1">
      <c r="A146" s="1011" t="s">
        <v>2722</v>
      </c>
      <c r="B146" s="301">
        <v>39</v>
      </c>
      <c r="C146" s="328" t="s">
        <v>1368</v>
      </c>
      <c r="D146" s="1012"/>
      <c r="E146" s="1012" t="s">
        <v>1349</v>
      </c>
      <c r="F146" s="1032" t="s">
        <v>1369</v>
      </c>
      <c r="G146" s="1032">
        <v>3.15</v>
      </c>
      <c r="H146" s="1040" t="s">
        <v>1194</v>
      </c>
      <c r="I146" s="1040" t="s">
        <v>1237</v>
      </c>
      <c r="J146" s="1058">
        <v>1710</v>
      </c>
      <c r="K146" s="1058">
        <v>2690</v>
      </c>
      <c r="L146" s="1058"/>
      <c r="M146" s="1032" t="s">
        <v>39</v>
      </c>
      <c r="N146" s="1032"/>
      <c r="O146" s="1032" t="s">
        <v>14</v>
      </c>
      <c r="P146" s="1103"/>
      <c r="Q146" s="1103"/>
      <c r="R146" s="1100">
        <v>40</v>
      </c>
      <c r="S146" s="1100"/>
      <c r="T146" s="1104"/>
      <c r="U146" s="1012" t="s">
        <v>18</v>
      </c>
      <c r="V146" s="1032" t="s">
        <v>21</v>
      </c>
      <c r="W146" s="1908"/>
      <c r="X146" s="892"/>
      <c r="Y146" s="1181"/>
      <c r="Z146" s="1151"/>
      <c r="AA146" s="851"/>
      <c r="AB146" s="851"/>
      <c r="AC146" s="851"/>
      <c r="AD146" s="851"/>
      <c r="AE146" s="851"/>
      <c r="AF146" s="851"/>
      <c r="AG146" s="851"/>
      <c r="AH146" s="1152"/>
      <c r="AI146" s="1184">
        <v>22.803347510424501</v>
      </c>
      <c r="AJ146" s="851"/>
      <c r="AK146" s="890">
        <v>22.919890886923099</v>
      </c>
      <c r="AL146" s="851"/>
      <c r="AM146" s="851"/>
      <c r="AN146" s="1155"/>
      <c r="AO146" s="1160" t="s">
        <v>10053</v>
      </c>
      <c r="AP146" s="1223"/>
      <c r="AQ146" s="160"/>
      <c r="AR146" s="160"/>
    </row>
    <row r="147" spans="1:44" s="161" customFormat="1" ht="24.95" customHeight="1">
      <c r="A147" s="887" t="s">
        <v>2723</v>
      </c>
      <c r="B147" s="13">
        <v>39</v>
      </c>
      <c r="C147" s="334" t="s">
        <v>1373</v>
      </c>
      <c r="D147" s="1013"/>
      <c r="E147" s="1029" t="s">
        <v>1364</v>
      </c>
      <c r="F147" s="1029" t="s">
        <v>1364</v>
      </c>
      <c r="G147" s="1029">
        <v>3.15</v>
      </c>
      <c r="H147" s="1042" t="s">
        <v>1194</v>
      </c>
      <c r="I147" s="1042" t="s">
        <v>1237</v>
      </c>
      <c r="J147" s="1057">
        <v>1710</v>
      </c>
      <c r="K147" s="1057">
        <v>2690</v>
      </c>
      <c r="L147" s="1057"/>
      <c r="M147" s="1029" t="s">
        <v>39</v>
      </c>
      <c r="N147" s="1029"/>
      <c r="O147" s="1029" t="s">
        <v>14</v>
      </c>
      <c r="P147" s="874"/>
      <c r="Q147" s="874"/>
      <c r="R147" s="1099">
        <v>30</v>
      </c>
      <c r="S147" s="1099"/>
      <c r="T147" s="1105"/>
      <c r="U147" s="1013" t="s">
        <v>18</v>
      </c>
      <c r="V147" s="1029" t="s">
        <v>21</v>
      </c>
      <c r="W147" s="1907"/>
      <c r="X147" s="893"/>
      <c r="Y147" s="1180"/>
      <c r="Z147" s="1149"/>
      <c r="AA147" s="850"/>
      <c r="AB147" s="850"/>
      <c r="AC147" s="850"/>
      <c r="AD147" s="850"/>
      <c r="AE147" s="850"/>
      <c r="AF147" s="850"/>
      <c r="AG147" s="850"/>
      <c r="AH147" s="1150"/>
      <c r="AI147" s="1184">
        <v>28.675652267600999</v>
      </c>
      <c r="AJ147" s="850"/>
      <c r="AK147" s="890">
        <v>29.187202664578901</v>
      </c>
      <c r="AL147" s="850"/>
      <c r="AM147" s="850"/>
      <c r="AN147" s="1154"/>
      <c r="AO147" s="1159" t="s">
        <v>10054</v>
      </c>
      <c r="AP147" s="1222"/>
      <c r="AQ147" s="160"/>
      <c r="AR147" s="160"/>
    </row>
    <row r="148" spans="1:44" s="161" customFormat="1" ht="24.95" customHeight="1">
      <c r="A148" s="1011" t="s">
        <v>2724</v>
      </c>
      <c r="B148" s="301">
        <v>39</v>
      </c>
      <c r="C148" s="313" t="s">
        <v>1372</v>
      </c>
      <c r="D148" s="1012"/>
      <c r="E148" s="1032" t="s">
        <v>1364</v>
      </c>
      <c r="F148" s="1032" t="s">
        <v>1364</v>
      </c>
      <c r="G148" s="1032">
        <v>3.15</v>
      </c>
      <c r="H148" s="1040" t="s">
        <v>1194</v>
      </c>
      <c r="I148" s="1040" t="s">
        <v>1237</v>
      </c>
      <c r="J148" s="1058">
        <v>1710</v>
      </c>
      <c r="K148" s="1058">
        <v>2690</v>
      </c>
      <c r="L148" s="1058"/>
      <c r="M148" s="1032" t="s">
        <v>39</v>
      </c>
      <c r="N148" s="1032"/>
      <c r="O148" s="1032" t="s">
        <v>14</v>
      </c>
      <c r="P148" s="1103"/>
      <c r="Q148" s="1103"/>
      <c r="R148" s="1100">
        <v>30</v>
      </c>
      <c r="S148" s="1100"/>
      <c r="T148" s="1104"/>
      <c r="U148" s="1012" t="s">
        <v>18</v>
      </c>
      <c r="V148" s="1032" t="s">
        <v>21</v>
      </c>
      <c r="W148" s="1908"/>
      <c r="X148" s="892"/>
      <c r="Y148" s="1181"/>
      <c r="Z148" s="1151"/>
      <c r="AA148" s="851"/>
      <c r="AB148" s="851"/>
      <c r="AC148" s="851"/>
      <c r="AD148" s="851"/>
      <c r="AE148" s="851"/>
      <c r="AF148" s="851"/>
      <c r="AG148" s="851"/>
      <c r="AH148" s="1152"/>
      <c r="AI148" s="1231">
        <v>34.178894972784001</v>
      </c>
      <c r="AJ148" s="851"/>
      <c r="AK148" s="888">
        <v>34.3548375824112</v>
      </c>
      <c r="AL148" s="851"/>
      <c r="AM148" s="851"/>
      <c r="AN148" s="1155"/>
      <c r="AO148" s="1160" t="s">
        <v>10055</v>
      </c>
      <c r="AP148" s="1223"/>
      <c r="AQ148" s="160"/>
      <c r="AR148" s="160"/>
    </row>
    <row r="149" spans="1:44" s="161" customFormat="1" ht="24.95" customHeight="1">
      <c r="A149" s="887" t="s">
        <v>2725</v>
      </c>
      <c r="B149" s="13">
        <v>39</v>
      </c>
      <c r="C149" s="334" t="s">
        <v>1393</v>
      </c>
      <c r="D149" s="1013"/>
      <c r="E149" s="1029" t="s">
        <v>1388</v>
      </c>
      <c r="F149" s="1029" t="s">
        <v>1388</v>
      </c>
      <c r="G149" s="1029">
        <v>3.15</v>
      </c>
      <c r="H149" s="1042" t="s">
        <v>1194</v>
      </c>
      <c r="I149" s="1042" t="s">
        <v>1237</v>
      </c>
      <c r="J149" s="1057">
        <v>1710</v>
      </c>
      <c r="K149" s="1057">
        <v>2690</v>
      </c>
      <c r="L149" s="1057"/>
      <c r="M149" s="1029" t="s">
        <v>39</v>
      </c>
      <c r="N149" s="1029"/>
      <c r="O149" s="1029" t="s">
        <v>14</v>
      </c>
      <c r="P149" s="874"/>
      <c r="Q149" s="874"/>
      <c r="R149" s="1099">
        <v>20</v>
      </c>
      <c r="S149" s="1099"/>
      <c r="T149" s="1105"/>
      <c r="U149" s="1013" t="s">
        <v>18</v>
      </c>
      <c r="V149" s="1029" t="s">
        <v>21</v>
      </c>
      <c r="W149" s="1910"/>
      <c r="X149" s="910"/>
      <c r="Y149" s="1180"/>
      <c r="Z149" s="1149"/>
      <c r="AA149" s="850"/>
      <c r="AB149" s="850"/>
      <c r="AC149" s="850"/>
      <c r="AD149" s="850"/>
      <c r="AE149" s="850"/>
      <c r="AF149" s="850"/>
      <c r="AG149" s="850"/>
      <c r="AH149" s="1150"/>
      <c r="AI149" s="1231">
        <v>24.5479582115846</v>
      </c>
      <c r="AJ149" s="850"/>
      <c r="AK149" s="888">
        <v>24.7252309704925</v>
      </c>
      <c r="AL149" s="850"/>
      <c r="AM149" s="850"/>
      <c r="AN149" s="1154"/>
      <c r="AO149" s="1159" t="s">
        <v>10056</v>
      </c>
      <c r="AP149" s="1222"/>
      <c r="AQ149" s="160"/>
      <c r="AR149" s="160"/>
    </row>
    <row r="150" spans="1:44" s="161" customFormat="1" ht="24.95" customHeight="1">
      <c r="A150" s="1011" t="s">
        <v>2726</v>
      </c>
      <c r="B150" s="301">
        <v>39</v>
      </c>
      <c r="C150" s="313" t="s">
        <v>1394</v>
      </c>
      <c r="D150" s="1012"/>
      <c r="E150" s="1032" t="s">
        <v>1388</v>
      </c>
      <c r="F150" s="1032" t="s">
        <v>1388</v>
      </c>
      <c r="G150" s="1032">
        <v>3.15</v>
      </c>
      <c r="H150" s="1040" t="s">
        <v>1194</v>
      </c>
      <c r="I150" s="1040" t="s">
        <v>1237</v>
      </c>
      <c r="J150" s="1058">
        <v>1710</v>
      </c>
      <c r="K150" s="1058">
        <v>2690</v>
      </c>
      <c r="L150" s="1058"/>
      <c r="M150" s="1032" t="s">
        <v>39</v>
      </c>
      <c r="N150" s="1032"/>
      <c r="O150" s="1032" t="s">
        <v>14</v>
      </c>
      <c r="P150" s="1103"/>
      <c r="Q150" s="1103"/>
      <c r="R150" s="1100">
        <v>30</v>
      </c>
      <c r="S150" s="1100"/>
      <c r="T150" s="1104"/>
      <c r="U150" s="1012" t="s">
        <v>18</v>
      </c>
      <c r="V150" s="1032" t="s">
        <v>21</v>
      </c>
      <c r="W150" s="1911"/>
      <c r="X150" s="1162"/>
      <c r="Y150" s="1181"/>
      <c r="Z150" s="1151"/>
      <c r="AA150" s="851"/>
      <c r="AB150" s="851"/>
      <c r="AC150" s="851"/>
      <c r="AD150" s="851"/>
      <c r="AE150" s="851"/>
      <c r="AF150" s="851"/>
      <c r="AG150" s="851"/>
      <c r="AH150" s="1152"/>
      <c r="AI150" s="1184">
        <v>20.3113486703352</v>
      </c>
      <c r="AJ150" s="851"/>
      <c r="AK150" s="890">
        <v>20.537901593512998</v>
      </c>
      <c r="AL150" s="851"/>
      <c r="AM150" s="851"/>
      <c r="AN150" s="1155"/>
      <c r="AO150" s="1160" t="s">
        <v>10057</v>
      </c>
      <c r="AP150" s="1223"/>
      <c r="AQ150" s="160"/>
      <c r="AR150" s="160"/>
    </row>
    <row r="151" spans="1:44" s="162" customFormat="1" ht="24.95" customHeight="1">
      <c r="A151" s="1005" t="s">
        <v>2727</v>
      </c>
      <c r="B151" s="286"/>
      <c r="C151" s="294" t="s">
        <v>1408</v>
      </c>
      <c r="D151" s="1027"/>
      <c r="E151" s="1027"/>
      <c r="F151" s="1027"/>
      <c r="G151" s="1027"/>
      <c r="H151" s="1028"/>
      <c r="I151" s="1028"/>
      <c r="J151" s="1028"/>
      <c r="K151" s="1028"/>
      <c r="L151" s="1028"/>
      <c r="M151" s="1027"/>
      <c r="N151" s="1027"/>
      <c r="O151" s="1027"/>
      <c r="P151" s="1027"/>
      <c r="Q151" s="1027"/>
      <c r="R151" s="1097"/>
      <c r="S151" s="1097"/>
      <c r="T151" s="1097"/>
      <c r="U151" s="1027"/>
      <c r="V151" s="1027"/>
      <c r="W151" s="1906"/>
      <c r="X151" s="165"/>
      <c r="Y151" s="1141"/>
      <c r="Z151" s="1147"/>
      <c r="AA151" s="849"/>
      <c r="AB151" s="849"/>
      <c r="AC151" s="849"/>
      <c r="AD151" s="849"/>
      <c r="AE151" s="849"/>
      <c r="AF151" s="849"/>
      <c r="AG151" s="849"/>
      <c r="AH151" s="1148"/>
      <c r="AI151" s="1144"/>
      <c r="AJ151" s="849"/>
      <c r="AK151" s="849"/>
      <c r="AL151" s="849"/>
      <c r="AM151" s="849"/>
      <c r="AN151" s="1153"/>
      <c r="AO151" s="1158"/>
      <c r="AP151" s="1197"/>
    </row>
    <row r="152" spans="1:44" s="161" customFormat="1" ht="24.95" customHeight="1">
      <c r="A152" s="887" t="s">
        <v>2728</v>
      </c>
      <c r="B152" s="13">
        <v>39</v>
      </c>
      <c r="C152" s="329" t="s">
        <v>1319</v>
      </c>
      <c r="D152" s="1013"/>
      <c r="E152" s="1013" t="s">
        <v>1349</v>
      </c>
      <c r="F152" s="1029" t="s">
        <v>1401</v>
      </c>
      <c r="G152" s="1029">
        <v>3.15</v>
      </c>
      <c r="H152" s="1042" t="s">
        <v>1194</v>
      </c>
      <c r="I152" s="1042" t="s">
        <v>1237</v>
      </c>
      <c r="J152" s="1043"/>
      <c r="K152" s="1043"/>
      <c r="L152" s="1043"/>
      <c r="M152" s="1029" t="s">
        <v>39</v>
      </c>
      <c r="N152" s="1029"/>
      <c r="O152" s="1029" t="s">
        <v>14</v>
      </c>
      <c r="P152" s="874"/>
      <c r="Q152" s="874"/>
      <c r="R152" s="1099"/>
      <c r="S152" s="1099"/>
      <c r="T152" s="1105" t="s">
        <v>34</v>
      </c>
      <c r="U152" s="1013" t="s">
        <v>16</v>
      </c>
      <c r="V152" s="1029" t="s">
        <v>21</v>
      </c>
      <c r="W152" s="1907"/>
      <c r="X152" s="893"/>
      <c r="Y152" s="1180"/>
      <c r="Z152" s="1149"/>
      <c r="AA152" s="850"/>
      <c r="AB152" s="850"/>
      <c r="AC152" s="850"/>
      <c r="AD152" s="850"/>
      <c r="AE152" s="850"/>
      <c r="AF152" s="850"/>
      <c r="AG152" s="850"/>
      <c r="AH152" s="1150"/>
      <c r="AI152" s="1145"/>
      <c r="AJ152" s="850">
        <v>-29.77026176</v>
      </c>
      <c r="AK152" s="850"/>
      <c r="AL152" s="850">
        <v>-29.33909225</v>
      </c>
      <c r="AM152" s="850"/>
      <c r="AN152" s="1154">
        <v>-30.07579612</v>
      </c>
      <c r="AO152" s="1159" t="s">
        <v>12132</v>
      </c>
      <c r="AP152" s="1222"/>
      <c r="AQ152" s="160"/>
      <c r="AR152" s="160"/>
    </row>
    <row r="153" spans="1:44" s="161" customFormat="1" ht="24.95" customHeight="1">
      <c r="A153" s="1011" t="s">
        <v>2729</v>
      </c>
      <c r="B153" s="301">
        <v>39</v>
      </c>
      <c r="C153" s="328" t="s">
        <v>1320</v>
      </c>
      <c r="D153" s="1012"/>
      <c r="E153" s="1012" t="s">
        <v>1349</v>
      </c>
      <c r="F153" s="1032" t="s">
        <v>1401</v>
      </c>
      <c r="G153" s="1032">
        <v>3.15</v>
      </c>
      <c r="H153" s="1040" t="s">
        <v>1194</v>
      </c>
      <c r="I153" s="1040" t="s">
        <v>1237</v>
      </c>
      <c r="J153" s="1041"/>
      <c r="K153" s="1041"/>
      <c r="L153" s="1041"/>
      <c r="M153" s="1032" t="s">
        <v>39</v>
      </c>
      <c r="N153" s="1032"/>
      <c r="O153" s="1032" t="s">
        <v>14</v>
      </c>
      <c r="P153" s="1103"/>
      <c r="Q153" s="1103"/>
      <c r="R153" s="1100"/>
      <c r="S153" s="1100"/>
      <c r="T153" s="1104" t="s">
        <v>34</v>
      </c>
      <c r="U153" s="1012" t="s">
        <v>16</v>
      </c>
      <c r="V153" s="1032" t="s">
        <v>21</v>
      </c>
      <c r="W153" s="1908"/>
      <c r="X153" s="892"/>
      <c r="Y153" s="1181"/>
      <c r="Z153" s="1151"/>
      <c r="AA153" s="851"/>
      <c r="AB153" s="851"/>
      <c r="AC153" s="851"/>
      <c r="AD153" s="851"/>
      <c r="AE153" s="851"/>
      <c r="AF153" s="851"/>
      <c r="AG153" s="851"/>
      <c r="AH153" s="1152"/>
      <c r="AI153" s="1146"/>
      <c r="AJ153" s="851">
        <v>-33.942509641999997</v>
      </c>
      <c r="AK153" s="851"/>
      <c r="AL153" s="851">
        <v>-35.784760472000002</v>
      </c>
      <c r="AM153" s="851"/>
      <c r="AN153" s="1155">
        <v>-34.367432592</v>
      </c>
      <c r="AO153" s="1160" t="s">
        <v>12132</v>
      </c>
      <c r="AP153" s="1223"/>
      <c r="AQ153" s="160"/>
      <c r="AR153" s="160"/>
    </row>
    <row r="154" spans="1:44" s="161" customFormat="1" ht="24.95" customHeight="1">
      <c r="A154" s="887" t="s">
        <v>2730</v>
      </c>
      <c r="B154" s="13">
        <v>39</v>
      </c>
      <c r="C154" s="329" t="s">
        <v>1321</v>
      </c>
      <c r="D154" s="1013"/>
      <c r="E154" s="1013" t="s">
        <v>1349</v>
      </c>
      <c r="F154" s="1029" t="s">
        <v>1402</v>
      </c>
      <c r="G154" s="1029">
        <v>3.15</v>
      </c>
      <c r="H154" s="1042" t="s">
        <v>1194</v>
      </c>
      <c r="I154" s="1042" t="s">
        <v>1237</v>
      </c>
      <c r="J154" s="1043"/>
      <c r="K154" s="1043"/>
      <c r="L154" s="1043"/>
      <c r="M154" s="1029" t="s">
        <v>39</v>
      </c>
      <c r="N154" s="1029"/>
      <c r="O154" s="1029" t="s">
        <v>14</v>
      </c>
      <c r="P154" s="874"/>
      <c r="Q154" s="874"/>
      <c r="R154" s="1099"/>
      <c r="S154" s="1099"/>
      <c r="T154" s="1105" t="s">
        <v>34</v>
      </c>
      <c r="U154" s="1013" t="s">
        <v>16</v>
      </c>
      <c r="V154" s="1029" t="s">
        <v>21</v>
      </c>
      <c r="W154" s="1907"/>
      <c r="X154" s="893"/>
      <c r="Y154" s="1180"/>
      <c r="Z154" s="1149"/>
      <c r="AA154" s="850"/>
      <c r="AB154" s="850"/>
      <c r="AC154" s="850"/>
      <c r="AD154" s="850"/>
      <c r="AE154" s="850"/>
      <c r="AF154" s="850"/>
      <c r="AG154" s="850"/>
      <c r="AH154" s="1150"/>
      <c r="AI154" s="1145"/>
      <c r="AJ154" s="850">
        <v>-29.77026176</v>
      </c>
      <c r="AK154" s="850"/>
      <c r="AL154" s="850">
        <v>-29.33909225</v>
      </c>
      <c r="AM154" s="850"/>
      <c r="AN154" s="1154">
        <v>-30.07579612</v>
      </c>
      <c r="AO154" s="1159" t="s">
        <v>12132</v>
      </c>
      <c r="AP154" s="1222"/>
      <c r="AQ154" s="160"/>
      <c r="AR154" s="160"/>
    </row>
    <row r="155" spans="1:44" s="161" customFormat="1" ht="24.95" customHeight="1">
      <c r="A155" s="1011" t="s">
        <v>2731</v>
      </c>
      <c r="B155" s="301">
        <v>39</v>
      </c>
      <c r="C155" s="328" t="s">
        <v>1322</v>
      </c>
      <c r="D155" s="1012"/>
      <c r="E155" s="1012" t="s">
        <v>1349</v>
      </c>
      <c r="F155" s="1032" t="s">
        <v>1402</v>
      </c>
      <c r="G155" s="1032">
        <v>3.15</v>
      </c>
      <c r="H155" s="1040" t="s">
        <v>1194</v>
      </c>
      <c r="I155" s="1040" t="s">
        <v>1237</v>
      </c>
      <c r="J155" s="1041"/>
      <c r="K155" s="1041"/>
      <c r="L155" s="1041"/>
      <c r="M155" s="1032" t="s">
        <v>39</v>
      </c>
      <c r="N155" s="1032"/>
      <c r="O155" s="1032" t="s">
        <v>14</v>
      </c>
      <c r="P155" s="1103"/>
      <c r="Q155" s="1103"/>
      <c r="R155" s="1100"/>
      <c r="S155" s="1100"/>
      <c r="T155" s="1104" t="s">
        <v>34</v>
      </c>
      <c r="U155" s="1012" t="s">
        <v>16</v>
      </c>
      <c r="V155" s="1032" t="s">
        <v>21</v>
      </c>
      <c r="W155" s="1908"/>
      <c r="X155" s="892"/>
      <c r="Y155" s="1181"/>
      <c r="Z155" s="1151"/>
      <c r="AA155" s="851"/>
      <c r="AB155" s="851"/>
      <c r="AC155" s="851"/>
      <c r="AD155" s="851"/>
      <c r="AE155" s="851"/>
      <c r="AF155" s="851"/>
      <c r="AG155" s="851"/>
      <c r="AH155" s="1152"/>
      <c r="AI155" s="1146"/>
      <c r="AJ155" s="851">
        <v>-33.942509641999997</v>
      </c>
      <c r="AK155" s="851"/>
      <c r="AL155" s="851">
        <v>-35.784760472000002</v>
      </c>
      <c r="AM155" s="851"/>
      <c r="AN155" s="1155">
        <v>-34.367432592</v>
      </c>
      <c r="AO155" s="1160" t="s">
        <v>12132</v>
      </c>
      <c r="AP155" s="1223"/>
      <c r="AQ155" s="160"/>
      <c r="AR155" s="160"/>
    </row>
    <row r="156" spans="1:44" s="161" customFormat="1" ht="24.95" customHeight="1">
      <c r="A156" s="887" t="s">
        <v>2732</v>
      </c>
      <c r="B156" s="13">
        <v>39</v>
      </c>
      <c r="C156" s="329" t="s">
        <v>1323</v>
      </c>
      <c r="D156" s="1013"/>
      <c r="E156" s="1013" t="s">
        <v>1349</v>
      </c>
      <c r="F156" s="1029" t="s">
        <v>93</v>
      </c>
      <c r="G156" s="1029">
        <v>3.15</v>
      </c>
      <c r="H156" s="1042" t="s">
        <v>1194</v>
      </c>
      <c r="I156" s="1042" t="s">
        <v>1237</v>
      </c>
      <c r="J156" s="1043"/>
      <c r="K156" s="1043"/>
      <c r="L156" s="1043"/>
      <c r="M156" s="1029" t="s">
        <v>39</v>
      </c>
      <c r="N156" s="1029"/>
      <c r="O156" s="1029" t="s">
        <v>14</v>
      </c>
      <c r="P156" s="874"/>
      <c r="Q156" s="874"/>
      <c r="R156" s="1099"/>
      <c r="S156" s="1099"/>
      <c r="T156" s="1105" t="s">
        <v>34</v>
      </c>
      <c r="U156" s="1013" t="s">
        <v>16</v>
      </c>
      <c r="V156" s="1029" t="s">
        <v>21</v>
      </c>
      <c r="W156" s="1907"/>
      <c r="X156" s="893"/>
      <c r="Y156" s="1180"/>
      <c r="Z156" s="1149"/>
      <c r="AA156" s="850"/>
      <c r="AB156" s="850"/>
      <c r="AC156" s="850"/>
      <c r="AD156" s="850"/>
      <c r="AE156" s="850"/>
      <c r="AF156" s="850"/>
      <c r="AG156" s="850"/>
      <c r="AH156" s="1150"/>
      <c r="AI156" s="1145"/>
      <c r="AJ156" s="850">
        <v>-34.770115852000004</v>
      </c>
      <c r="AK156" s="850"/>
      <c r="AL156" s="850">
        <v>-34.585640902000002</v>
      </c>
      <c r="AM156" s="850"/>
      <c r="AN156" s="1154">
        <v>-35.073208802000003</v>
      </c>
      <c r="AO156" s="1159" t="s">
        <v>12133</v>
      </c>
      <c r="AP156" s="1222"/>
      <c r="AQ156" s="160"/>
      <c r="AR156" s="160"/>
    </row>
    <row r="157" spans="1:44" s="161" customFormat="1" ht="24.95" customHeight="1">
      <c r="A157" s="1011" t="s">
        <v>2733</v>
      </c>
      <c r="B157" s="301">
        <v>39</v>
      </c>
      <c r="C157" s="328" t="s">
        <v>1324</v>
      </c>
      <c r="D157" s="1012"/>
      <c r="E157" s="1012" t="s">
        <v>1349</v>
      </c>
      <c r="F157" s="1032" t="s">
        <v>93</v>
      </c>
      <c r="G157" s="1032">
        <v>3.15</v>
      </c>
      <c r="H157" s="1040" t="s">
        <v>1194</v>
      </c>
      <c r="I157" s="1040" t="s">
        <v>1237</v>
      </c>
      <c r="J157" s="1041"/>
      <c r="K157" s="1041"/>
      <c r="L157" s="1041"/>
      <c r="M157" s="1032" t="s">
        <v>39</v>
      </c>
      <c r="N157" s="1032"/>
      <c r="O157" s="1032" t="s">
        <v>14</v>
      </c>
      <c r="P157" s="1103"/>
      <c r="Q157" s="1103"/>
      <c r="R157" s="1100"/>
      <c r="S157" s="1100"/>
      <c r="T157" s="1104" t="s">
        <v>34</v>
      </c>
      <c r="U157" s="1012" t="s">
        <v>16</v>
      </c>
      <c r="V157" s="1032" t="s">
        <v>21</v>
      </c>
      <c r="W157" s="1908"/>
      <c r="X157" s="892"/>
      <c r="Y157" s="1181"/>
      <c r="Z157" s="1151"/>
      <c r="AA157" s="851"/>
      <c r="AB157" s="851"/>
      <c r="AC157" s="851"/>
      <c r="AD157" s="851"/>
      <c r="AE157" s="851"/>
      <c r="AF157" s="851"/>
      <c r="AG157" s="851"/>
      <c r="AH157" s="1152"/>
      <c r="AI157" s="1146"/>
      <c r="AJ157" s="851">
        <v>-72.715435988999999</v>
      </c>
      <c r="AK157" s="851"/>
      <c r="AL157" s="851">
        <v>-72.649014479000002</v>
      </c>
      <c r="AM157" s="851"/>
      <c r="AN157" s="1155">
        <v>-72.663838398999999</v>
      </c>
      <c r="AO157" s="1160" t="s">
        <v>12134</v>
      </c>
      <c r="AP157" s="1223"/>
      <c r="AQ157" s="160"/>
      <c r="AR157" s="160"/>
    </row>
    <row r="158" spans="1:44" s="161" customFormat="1" ht="24.95" customHeight="1">
      <c r="A158" s="887" t="s">
        <v>2734</v>
      </c>
      <c r="B158" s="13">
        <v>39</v>
      </c>
      <c r="C158" s="329" t="s">
        <v>1323</v>
      </c>
      <c r="D158" s="1013"/>
      <c r="E158" s="1013" t="s">
        <v>1349</v>
      </c>
      <c r="F158" s="1029" t="s">
        <v>1403</v>
      </c>
      <c r="G158" s="1029">
        <v>3.15</v>
      </c>
      <c r="H158" s="1042" t="s">
        <v>1194</v>
      </c>
      <c r="I158" s="1042" t="s">
        <v>1237</v>
      </c>
      <c r="J158" s="1043"/>
      <c r="K158" s="1043"/>
      <c r="L158" s="1043"/>
      <c r="M158" s="1029" t="s">
        <v>39</v>
      </c>
      <c r="N158" s="1029"/>
      <c r="O158" s="1029" t="s">
        <v>14</v>
      </c>
      <c r="P158" s="874"/>
      <c r="Q158" s="874"/>
      <c r="R158" s="1099"/>
      <c r="S158" s="1099"/>
      <c r="T158" s="1105" t="s">
        <v>34</v>
      </c>
      <c r="U158" s="1013" t="s">
        <v>16</v>
      </c>
      <c r="V158" s="1029" t="s">
        <v>21</v>
      </c>
      <c r="W158" s="1907"/>
      <c r="X158" s="893"/>
      <c r="Y158" s="1180"/>
      <c r="Z158" s="1149"/>
      <c r="AA158" s="850"/>
      <c r="AB158" s="850"/>
      <c r="AC158" s="850"/>
      <c r="AD158" s="850"/>
      <c r="AE158" s="850"/>
      <c r="AF158" s="850"/>
      <c r="AG158" s="850"/>
      <c r="AH158" s="1150"/>
      <c r="AI158" s="1145"/>
      <c r="AJ158" s="850">
        <v>-30.341730124000001</v>
      </c>
      <c r="AK158" s="850"/>
      <c r="AL158" s="850">
        <v>-30.297080994000002</v>
      </c>
      <c r="AM158" s="850"/>
      <c r="AN158" s="1154">
        <v>-31.004384993999999</v>
      </c>
      <c r="AO158" s="1159" t="s">
        <v>12135</v>
      </c>
      <c r="AP158" s="1222"/>
      <c r="AQ158" s="160"/>
      <c r="AR158" s="160"/>
    </row>
    <row r="159" spans="1:44" s="161" customFormat="1" ht="24.95" customHeight="1">
      <c r="A159" s="1011" t="s">
        <v>2735</v>
      </c>
      <c r="B159" s="301">
        <v>39</v>
      </c>
      <c r="C159" s="328" t="s">
        <v>1324</v>
      </c>
      <c r="D159" s="1012"/>
      <c r="E159" s="1012" t="s">
        <v>1349</v>
      </c>
      <c r="F159" s="1032" t="s">
        <v>1403</v>
      </c>
      <c r="G159" s="1032">
        <v>3.15</v>
      </c>
      <c r="H159" s="1040" t="s">
        <v>1194</v>
      </c>
      <c r="I159" s="1040" t="s">
        <v>1237</v>
      </c>
      <c r="J159" s="1041"/>
      <c r="K159" s="1041"/>
      <c r="L159" s="1041"/>
      <c r="M159" s="1032" t="s">
        <v>39</v>
      </c>
      <c r="N159" s="1032"/>
      <c r="O159" s="1032" t="s">
        <v>14</v>
      </c>
      <c r="P159" s="1103"/>
      <c r="Q159" s="1103"/>
      <c r="R159" s="1100"/>
      <c r="S159" s="1100"/>
      <c r="T159" s="1104" t="s">
        <v>34</v>
      </c>
      <c r="U159" s="1012" t="s">
        <v>16</v>
      </c>
      <c r="V159" s="1032" t="s">
        <v>21</v>
      </c>
      <c r="W159" s="1908"/>
      <c r="X159" s="892"/>
      <c r="Y159" s="1181"/>
      <c r="Z159" s="1151"/>
      <c r="AA159" s="851"/>
      <c r="AB159" s="851"/>
      <c r="AC159" s="851"/>
      <c r="AD159" s="851"/>
      <c r="AE159" s="851"/>
      <c r="AF159" s="851"/>
      <c r="AG159" s="851"/>
      <c r="AH159" s="1152"/>
      <c r="AI159" s="1146"/>
      <c r="AJ159" s="851">
        <v>-35.742489822000003</v>
      </c>
      <c r="AK159" s="851"/>
      <c r="AL159" s="851">
        <v>-38.592682842000002</v>
      </c>
      <c r="AM159" s="851"/>
      <c r="AN159" s="1155">
        <v>-36.605145462000003</v>
      </c>
      <c r="AO159" s="1160" t="s">
        <v>12136</v>
      </c>
      <c r="AP159" s="1223"/>
      <c r="AQ159" s="160"/>
      <c r="AR159" s="160"/>
    </row>
    <row r="160" spans="1:44" s="161" customFormat="1" ht="24.95" customHeight="1">
      <c r="A160" s="887" t="s">
        <v>2736</v>
      </c>
      <c r="B160" s="13">
        <v>39</v>
      </c>
      <c r="C160" s="329" t="s">
        <v>1325</v>
      </c>
      <c r="D160" s="1013"/>
      <c r="E160" s="1013" t="s">
        <v>1349</v>
      </c>
      <c r="F160" s="1029" t="s">
        <v>1404</v>
      </c>
      <c r="G160" s="1029">
        <v>3.15</v>
      </c>
      <c r="H160" s="1042" t="s">
        <v>1194</v>
      </c>
      <c r="I160" s="1042" t="s">
        <v>1237</v>
      </c>
      <c r="J160" s="1043"/>
      <c r="K160" s="1043"/>
      <c r="L160" s="1043"/>
      <c r="M160" s="1029" t="s">
        <v>39</v>
      </c>
      <c r="N160" s="1029"/>
      <c r="O160" s="1029" t="s">
        <v>14</v>
      </c>
      <c r="P160" s="874"/>
      <c r="Q160" s="874"/>
      <c r="R160" s="1099"/>
      <c r="S160" s="1099"/>
      <c r="T160" s="1099" t="s">
        <v>34</v>
      </c>
      <c r="U160" s="1013" t="s">
        <v>16</v>
      </c>
      <c r="V160" s="1029" t="s">
        <v>21</v>
      </c>
      <c r="W160" s="1907"/>
      <c r="X160" s="893"/>
      <c r="Y160" s="1180"/>
      <c r="Z160" s="1149"/>
      <c r="AA160" s="850"/>
      <c r="AB160" s="850"/>
      <c r="AC160" s="850"/>
      <c r="AD160" s="850"/>
      <c r="AE160" s="850"/>
      <c r="AF160" s="850"/>
      <c r="AG160" s="850"/>
      <c r="AH160" s="1150"/>
      <c r="AI160" s="1145"/>
      <c r="AJ160" s="850">
        <v>-57.198360446000002</v>
      </c>
      <c r="AK160" s="850"/>
      <c r="AL160" s="850">
        <v>-57.412837986</v>
      </c>
      <c r="AM160" s="850"/>
      <c r="AN160" s="1154">
        <v>-57.588020325999999</v>
      </c>
      <c r="AO160" s="1159" t="s">
        <v>12137</v>
      </c>
      <c r="AP160" s="1222"/>
      <c r="AQ160" s="160"/>
      <c r="AR160" s="160"/>
    </row>
    <row r="161" spans="1:44" s="161" customFormat="1" ht="24.95" customHeight="1">
      <c r="A161" s="1011" t="s">
        <v>2737</v>
      </c>
      <c r="B161" s="301">
        <v>39</v>
      </c>
      <c r="C161" s="328" t="s">
        <v>1326</v>
      </c>
      <c r="D161" s="1012"/>
      <c r="E161" s="1012" t="s">
        <v>1349</v>
      </c>
      <c r="F161" s="1032" t="s">
        <v>1404</v>
      </c>
      <c r="G161" s="1032">
        <v>3.15</v>
      </c>
      <c r="H161" s="1040" t="s">
        <v>1194</v>
      </c>
      <c r="I161" s="1040" t="s">
        <v>1237</v>
      </c>
      <c r="J161" s="1041"/>
      <c r="K161" s="1041"/>
      <c r="L161" s="1041"/>
      <c r="M161" s="1032" t="s">
        <v>39</v>
      </c>
      <c r="N161" s="1032"/>
      <c r="O161" s="1032" t="s">
        <v>14</v>
      </c>
      <c r="P161" s="1103"/>
      <c r="Q161" s="1103"/>
      <c r="R161" s="1100"/>
      <c r="S161" s="1100"/>
      <c r="T161" s="1100" t="s">
        <v>34</v>
      </c>
      <c r="U161" s="1012" t="s">
        <v>16</v>
      </c>
      <c r="V161" s="1032" t="s">
        <v>21</v>
      </c>
      <c r="W161" s="1908"/>
      <c r="X161" s="892"/>
      <c r="Y161" s="1181"/>
      <c r="Z161" s="1151"/>
      <c r="AA161" s="851"/>
      <c r="AB161" s="851"/>
      <c r="AC161" s="851"/>
      <c r="AD161" s="851"/>
      <c r="AE161" s="851"/>
      <c r="AF161" s="851"/>
      <c r="AG161" s="851"/>
      <c r="AH161" s="1152"/>
      <c r="AI161" s="1146"/>
      <c r="AJ161" s="851">
        <v>-72.389682766999996</v>
      </c>
      <c r="AK161" s="851"/>
      <c r="AL161" s="851">
        <v>-72.328701017</v>
      </c>
      <c r="AM161" s="851"/>
      <c r="AN161" s="1155">
        <v>-72.305484766999996</v>
      </c>
      <c r="AO161" s="1160" t="s">
        <v>12138</v>
      </c>
      <c r="AP161" s="1223"/>
      <c r="AQ161" s="160"/>
      <c r="AR161" s="160"/>
    </row>
    <row r="162" spans="1:44" s="161" customFormat="1" ht="24.95" customHeight="1">
      <c r="A162" s="887" t="s">
        <v>2738</v>
      </c>
      <c r="B162" s="13">
        <v>39</v>
      </c>
      <c r="C162" s="329" t="s">
        <v>1325</v>
      </c>
      <c r="D162" s="1013"/>
      <c r="E162" s="1013" t="s">
        <v>1349</v>
      </c>
      <c r="F162" s="1029" t="s">
        <v>1405</v>
      </c>
      <c r="G162" s="1029">
        <v>3.15</v>
      </c>
      <c r="H162" s="1042" t="s">
        <v>1194</v>
      </c>
      <c r="I162" s="1042" t="s">
        <v>1237</v>
      </c>
      <c r="J162" s="1043"/>
      <c r="K162" s="1043"/>
      <c r="L162" s="1043"/>
      <c r="M162" s="1029" t="s">
        <v>39</v>
      </c>
      <c r="N162" s="1029"/>
      <c r="O162" s="1029" t="s">
        <v>14</v>
      </c>
      <c r="P162" s="874"/>
      <c r="Q162" s="874"/>
      <c r="R162" s="1099"/>
      <c r="S162" s="1099"/>
      <c r="T162" s="1099" t="s">
        <v>34</v>
      </c>
      <c r="U162" s="1013" t="s">
        <v>16</v>
      </c>
      <c r="V162" s="1029" t="s">
        <v>21</v>
      </c>
      <c r="W162" s="1907"/>
      <c r="X162" s="893"/>
      <c r="Y162" s="1180"/>
      <c r="Z162" s="1149"/>
      <c r="AA162" s="850"/>
      <c r="AB162" s="850"/>
      <c r="AC162" s="850"/>
      <c r="AD162" s="850"/>
      <c r="AE162" s="850"/>
      <c r="AF162" s="850"/>
      <c r="AG162" s="850"/>
      <c r="AH162" s="1150"/>
      <c r="AI162" s="1145"/>
      <c r="AJ162" s="850">
        <v>-31.255598048</v>
      </c>
      <c r="AK162" s="850"/>
      <c r="AL162" s="850">
        <v>-30.636182758</v>
      </c>
      <c r="AM162" s="850"/>
      <c r="AN162" s="1154">
        <v>-30.477474187999999</v>
      </c>
      <c r="AO162" s="1159" t="s">
        <v>12139</v>
      </c>
      <c r="AP162" s="1222"/>
      <c r="AQ162" s="160"/>
      <c r="AR162" s="160"/>
    </row>
    <row r="163" spans="1:44" s="161" customFormat="1" ht="24.95" customHeight="1">
      <c r="A163" s="1011" t="s">
        <v>2739</v>
      </c>
      <c r="B163" s="301">
        <v>39</v>
      </c>
      <c r="C163" s="328" t="s">
        <v>1326</v>
      </c>
      <c r="D163" s="1012"/>
      <c r="E163" s="1012" t="s">
        <v>1349</v>
      </c>
      <c r="F163" s="1032" t="s">
        <v>1405</v>
      </c>
      <c r="G163" s="1032">
        <v>3.15</v>
      </c>
      <c r="H163" s="1040" t="s">
        <v>1194</v>
      </c>
      <c r="I163" s="1040" t="s">
        <v>1237</v>
      </c>
      <c r="J163" s="1041"/>
      <c r="K163" s="1041"/>
      <c r="L163" s="1041"/>
      <c r="M163" s="1032" t="s">
        <v>39</v>
      </c>
      <c r="N163" s="1032"/>
      <c r="O163" s="1032" t="s">
        <v>14</v>
      </c>
      <c r="P163" s="1103"/>
      <c r="Q163" s="1103"/>
      <c r="R163" s="1100"/>
      <c r="S163" s="1100"/>
      <c r="T163" s="1100" t="s">
        <v>34</v>
      </c>
      <c r="U163" s="1012" t="s">
        <v>16</v>
      </c>
      <c r="V163" s="1032" t="s">
        <v>21</v>
      </c>
      <c r="W163" s="1908"/>
      <c r="X163" s="892"/>
      <c r="Y163" s="1181"/>
      <c r="Z163" s="1151"/>
      <c r="AA163" s="851"/>
      <c r="AB163" s="851"/>
      <c r="AC163" s="851"/>
      <c r="AD163" s="851"/>
      <c r="AE163" s="851"/>
      <c r="AF163" s="851"/>
      <c r="AG163" s="851"/>
      <c r="AH163" s="1152"/>
      <c r="AI163" s="1146"/>
      <c r="AJ163" s="851">
        <v>-25.756044362000001</v>
      </c>
      <c r="AK163" s="851"/>
      <c r="AL163" s="851">
        <v>-28.020389531999999</v>
      </c>
      <c r="AM163" s="851"/>
      <c r="AN163" s="1155">
        <v>-26.045385341999999</v>
      </c>
      <c r="AO163" s="1160" t="s">
        <v>12139</v>
      </c>
      <c r="AP163" s="1223"/>
      <c r="AQ163" s="160"/>
      <c r="AR163" s="160"/>
    </row>
    <row r="164" spans="1:44" s="161" customFormat="1" ht="24.95" customHeight="1">
      <c r="A164" s="887" t="s">
        <v>2740</v>
      </c>
      <c r="B164" s="13">
        <v>39</v>
      </c>
      <c r="C164" s="329" t="s">
        <v>1327</v>
      </c>
      <c r="D164" s="1013"/>
      <c r="E164" s="1013" t="s">
        <v>1349</v>
      </c>
      <c r="F164" s="1029" t="s">
        <v>1406</v>
      </c>
      <c r="G164" s="1029">
        <v>3.15</v>
      </c>
      <c r="H164" s="1042" t="s">
        <v>1194</v>
      </c>
      <c r="I164" s="1042" t="s">
        <v>1237</v>
      </c>
      <c r="J164" s="1043"/>
      <c r="K164" s="1043"/>
      <c r="L164" s="1043"/>
      <c r="M164" s="1029" t="s">
        <v>39</v>
      </c>
      <c r="N164" s="1029"/>
      <c r="O164" s="1029" t="s">
        <v>14</v>
      </c>
      <c r="P164" s="874"/>
      <c r="Q164" s="874"/>
      <c r="R164" s="1099"/>
      <c r="S164" s="1099"/>
      <c r="T164" s="1099" t="s">
        <v>34</v>
      </c>
      <c r="U164" s="1013" t="s">
        <v>16</v>
      </c>
      <c r="V164" s="1029" t="s">
        <v>21</v>
      </c>
      <c r="W164" s="1907"/>
      <c r="X164" s="893"/>
      <c r="Y164" s="1180"/>
      <c r="Z164" s="1149"/>
      <c r="AA164" s="850"/>
      <c r="AB164" s="850"/>
      <c r="AC164" s="850"/>
      <c r="AD164" s="850"/>
      <c r="AE164" s="850"/>
      <c r="AF164" s="850"/>
      <c r="AG164" s="850"/>
      <c r="AH164" s="1150"/>
      <c r="AI164" s="1145"/>
      <c r="AJ164" s="850">
        <v>-42.155471804000001</v>
      </c>
      <c r="AK164" s="850"/>
      <c r="AL164" s="850">
        <v>-42.088329324</v>
      </c>
      <c r="AM164" s="850"/>
      <c r="AN164" s="1154">
        <v>-42.956489574000003</v>
      </c>
      <c r="AO164" s="1159" t="s">
        <v>12140</v>
      </c>
      <c r="AP164" s="1222"/>
      <c r="AQ164" s="160"/>
      <c r="AR164" s="160"/>
    </row>
    <row r="165" spans="1:44" s="161" customFormat="1" ht="24.95" customHeight="1">
      <c r="A165" s="1011" t="s">
        <v>2741</v>
      </c>
      <c r="B165" s="301">
        <v>39</v>
      </c>
      <c r="C165" s="328" t="s">
        <v>1328</v>
      </c>
      <c r="D165" s="1012"/>
      <c r="E165" s="1012" t="s">
        <v>1349</v>
      </c>
      <c r="F165" s="1032" t="s">
        <v>1406</v>
      </c>
      <c r="G165" s="1032">
        <v>3.15</v>
      </c>
      <c r="H165" s="1040" t="s">
        <v>1194</v>
      </c>
      <c r="I165" s="1040" t="s">
        <v>1237</v>
      </c>
      <c r="J165" s="1041"/>
      <c r="K165" s="1041"/>
      <c r="L165" s="1041"/>
      <c r="M165" s="1032" t="s">
        <v>39</v>
      </c>
      <c r="N165" s="1032"/>
      <c r="O165" s="1032" t="s">
        <v>14</v>
      </c>
      <c r="P165" s="1103"/>
      <c r="Q165" s="1103"/>
      <c r="R165" s="1100"/>
      <c r="S165" s="1100"/>
      <c r="T165" s="1100" t="s">
        <v>34</v>
      </c>
      <c r="U165" s="1012" t="s">
        <v>16</v>
      </c>
      <c r="V165" s="1032" t="s">
        <v>21</v>
      </c>
      <c r="W165" s="1908"/>
      <c r="X165" s="892"/>
      <c r="Y165" s="1181"/>
      <c r="Z165" s="1151"/>
      <c r="AA165" s="851"/>
      <c r="AB165" s="851"/>
      <c r="AC165" s="851"/>
      <c r="AD165" s="851"/>
      <c r="AE165" s="851"/>
      <c r="AF165" s="851"/>
      <c r="AG165" s="851"/>
      <c r="AH165" s="1152"/>
      <c r="AI165" s="1146"/>
      <c r="AJ165" s="851">
        <v>-72.445509920000006</v>
      </c>
      <c r="AK165" s="851"/>
      <c r="AL165" s="851">
        <v>-72.382643700000003</v>
      </c>
      <c r="AM165" s="851"/>
      <c r="AN165" s="1155">
        <v>-72.3771658</v>
      </c>
      <c r="AO165" s="1160" t="s">
        <v>12141</v>
      </c>
      <c r="AP165" s="1223"/>
      <c r="AQ165" s="160"/>
      <c r="AR165" s="160"/>
    </row>
    <row r="166" spans="1:44" s="161" customFormat="1" ht="24.95" customHeight="1">
      <c r="A166" s="887" t="s">
        <v>2742</v>
      </c>
      <c r="B166" s="13">
        <v>39</v>
      </c>
      <c r="C166" s="329" t="s">
        <v>1327</v>
      </c>
      <c r="D166" s="1013"/>
      <c r="E166" s="1013" t="s">
        <v>1349</v>
      </c>
      <c r="F166" s="1029" t="s">
        <v>1407</v>
      </c>
      <c r="G166" s="1029">
        <v>3.15</v>
      </c>
      <c r="H166" s="1042" t="s">
        <v>1194</v>
      </c>
      <c r="I166" s="1042" t="s">
        <v>1237</v>
      </c>
      <c r="J166" s="1043"/>
      <c r="K166" s="1043"/>
      <c r="L166" s="1043"/>
      <c r="M166" s="1029" t="s">
        <v>39</v>
      </c>
      <c r="N166" s="1029"/>
      <c r="O166" s="1029" t="s">
        <v>14</v>
      </c>
      <c r="P166" s="874"/>
      <c r="Q166" s="874"/>
      <c r="R166" s="1099"/>
      <c r="S166" s="1099"/>
      <c r="T166" s="1099" t="s">
        <v>34</v>
      </c>
      <c r="U166" s="1013" t="s">
        <v>16</v>
      </c>
      <c r="V166" s="1029" t="s">
        <v>21</v>
      </c>
      <c r="W166" s="1907"/>
      <c r="X166" s="893"/>
      <c r="Y166" s="1180"/>
      <c r="Z166" s="1149"/>
      <c r="AA166" s="850"/>
      <c r="AB166" s="850"/>
      <c r="AC166" s="850"/>
      <c r="AD166" s="850"/>
      <c r="AE166" s="850"/>
      <c r="AF166" s="850"/>
      <c r="AG166" s="850"/>
      <c r="AH166" s="1150"/>
      <c r="AI166" s="1145"/>
      <c r="AJ166" s="850">
        <v>-40.135793679999999</v>
      </c>
      <c r="AK166" s="850"/>
      <c r="AL166" s="850">
        <v>-38.846254340000002</v>
      </c>
      <c r="AM166" s="850"/>
      <c r="AN166" s="1154">
        <v>-39.675878519999998</v>
      </c>
      <c r="AO166" s="1159" t="s">
        <v>12142</v>
      </c>
      <c r="AP166" s="1222"/>
      <c r="AQ166" s="160"/>
      <c r="AR166" s="160"/>
    </row>
    <row r="167" spans="1:44" s="161" customFormat="1" ht="24.95" customHeight="1">
      <c r="A167" s="1011" t="s">
        <v>2743</v>
      </c>
      <c r="B167" s="301">
        <v>39</v>
      </c>
      <c r="C167" s="328" t="s">
        <v>1328</v>
      </c>
      <c r="D167" s="1012"/>
      <c r="E167" s="1012" t="s">
        <v>1349</v>
      </c>
      <c r="F167" s="1032" t="s">
        <v>1407</v>
      </c>
      <c r="G167" s="1032">
        <v>3.15</v>
      </c>
      <c r="H167" s="1040" t="s">
        <v>1194</v>
      </c>
      <c r="I167" s="1040" t="s">
        <v>1237</v>
      </c>
      <c r="J167" s="1041"/>
      <c r="K167" s="1041"/>
      <c r="L167" s="1041"/>
      <c r="M167" s="1032" t="s">
        <v>39</v>
      </c>
      <c r="N167" s="1032"/>
      <c r="O167" s="1032" t="s">
        <v>14</v>
      </c>
      <c r="P167" s="1103"/>
      <c r="Q167" s="1103"/>
      <c r="R167" s="1100"/>
      <c r="S167" s="1100"/>
      <c r="T167" s="1100" t="s">
        <v>34</v>
      </c>
      <c r="U167" s="1012" t="s">
        <v>16</v>
      </c>
      <c r="V167" s="1032" t="s">
        <v>21</v>
      </c>
      <c r="W167" s="1908"/>
      <c r="X167" s="892"/>
      <c r="Y167" s="1181"/>
      <c r="Z167" s="1151"/>
      <c r="AA167" s="851"/>
      <c r="AB167" s="851"/>
      <c r="AC167" s="851"/>
      <c r="AD167" s="851"/>
      <c r="AE167" s="851"/>
      <c r="AF167" s="851"/>
      <c r="AG167" s="851"/>
      <c r="AH167" s="1152"/>
      <c r="AI167" s="1146"/>
      <c r="AJ167" s="851">
        <v>-37.484971039000001</v>
      </c>
      <c r="AK167" s="851"/>
      <c r="AL167" s="851">
        <v>-40.240162839</v>
      </c>
      <c r="AM167" s="851"/>
      <c r="AN167" s="1155">
        <v>-38.564156519000001</v>
      </c>
      <c r="AO167" s="1160" t="s">
        <v>12143</v>
      </c>
      <c r="AP167" s="1223"/>
      <c r="AQ167" s="160"/>
      <c r="AR167" s="160"/>
    </row>
    <row r="168" spans="1:44" s="161" customFormat="1" ht="24.95" customHeight="1">
      <c r="A168" s="887" t="s">
        <v>2744</v>
      </c>
      <c r="B168" s="13">
        <v>39</v>
      </c>
      <c r="C168" s="329" t="s">
        <v>1329</v>
      </c>
      <c r="D168" s="1013"/>
      <c r="E168" s="1013" t="s">
        <v>1349</v>
      </c>
      <c r="F168" s="1029" t="s">
        <v>60</v>
      </c>
      <c r="G168" s="1029">
        <v>3.15</v>
      </c>
      <c r="H168" s="1042" t="s">
        <v>1194</v>
      </c>
      <c r="I168" s="1042" t="s">
        <v>1237</v>
      </c>
      <c r="J168" s="1043"/>
      <c r="K168" s="1043"/>
      <c r="L168" s="1043"/>
      <c r="M168" s="1029" t="s">
        <v>39</v>
      </c>
      <c r="N168" s="1029"/>
      <c r="O168" s="1029" t="s">
        <v>14</v>
      </c>
      <c r="P168" s="874"/>
      <c r="Q168" s="874"/>
      <c r="R168" s="1099"/>
      <c r="S168" s="1099"/>
      <c r="T168" s="1099" t="s">
        <v>34</v>
      </c>
      <c r="U168" s="1013" t="s">
        <v>16</v>
      </c>
      <c r="V168" s="1029" t="s">
        <v>21</v>
      </c>
      <c r="W168" s="1907"/>
      <c r="X168" s="893"/>
      <c r="Y168" s="1180"/>
      <c r="Z168" s="1149"/>
      <c r="AA168" s="850"/>
      <c r="AB168" s="850"/>
      <c r="AC168" s="850"/>
      <c r="AD168" s="850"/>
      <c r="AE168" s="850"/>
      <c r="AF168" s="850"/>
      <c r="AG168" s="850"/>
      <c r="AH168" s="1150"/>
      <c r="AI168" s="1145"/>
      <c r="AJ168" s="850">
        <v>-31.813263890999998</v>
      </c>
      <c r="AK168" s="850"/>
      <c r="AL168" s="850">
        <v>-31.988049500999999</v>
      </c>
      <c r="AM168" s="850"/>
      <c r="AN168" s="1154">
        <v>-31.909607880999999</v>
      </c>
      <c r="AO168" s="1159" t="s">
        <v>12144</v>
      </c>
      <c r="AP168" s="1222"/>
      <c r="AQ168" s="160"/>
      <c r="AR168" s="160"/>
    </row>
    <row r="169" spans="1:44" s="161" customFormat="1" ht="24.95" customHeight="1">
      <c r="A169" s="1011" t="s">
        <v>2745</v>
      </c>
      <c r="B169" s="301">
        <v>39</v>
      </c>
      <c r="C169" s="306" t="s">
        <v>1330</v>
      </c>
      <c r="D169" s="1012"/>
      <c r="E169" s="1012" t="s">
        <v>1349</v>
      </c>
      <c r="F169" s="1032" t="s">
        <v>60</v>
      </c>
      <c r="G169" s="1032">
        <v>3.15</v>
      </c>
      <c r="H169" s="1040" t="s">
        <v>1194</v>
      </c>
      <c r="I169" s="1040" t="s">
        <v>1237</v>
      </c>
      <c r="J169" s="1041"/>
      <c r="K169" s="1041"/>
      <c r="L169" s="1041"/>
      <c r="M169" s="1032" t="s">
        <v>39</v>
      </c>
      <c r="N169" s="1032"/>
      <c r="O169" s="1032" t="s">
        <v>14</v>
      </c>
      <c r="P169" s="1103"/>
      <c r="Q169" s="1103"/>
      <c r="R169" s="1100"/>
      <c r="S169" s="1100"/>
      <c r="T169" s="1100" t="s">
        <v>34</v>
      </c>
      <c r="U169" s="1012" t="s">
        <v>16</v>
      </c>
      <c r="V169" s="1032" t="s">
        <v>21</v>
      </c>
      <c r="W169" s="1908"/>
      <c r="X169" s="892"/>
      <c r="Y169" s="1181"/>
      <c r="Z169" s="1151"/>
      <c r="AA169" s="851"/>
      <c r="AB169" s="851"/>
      <c r="AC169" s="851"/>
      <c r="AD169" s="851"/>
      <c r="AE169" s="851"/>
      <c r="AF169" s="851"/>
      <c r="AG169" s="851"/>
      <c r="AH169" s="1152"/>
      <c r="AI169" s="1146"/>
      <c r="AJ169" s="851">
        <v>-52.175092706000001</v>
      </c>
      <c r="AK169" s="851"/>
      <c r="AL169" s="851">
        <v>-55.028081896000003</v>
      </c>
      <c r="AM169" s="851"/>
      <c r="AN169" s="1155">
        <v>-54.887437826000003</v>
      </c>
      <c r="AO169" s="1160" t="s">
        <v>12144</v>
      </c>
      <c r="AP169" s="1223"/>
      <c r="AQ169" s="160"/>
      <c r="AR169" s="160"/>
    </row>
    <row r="170" spans="1:44" ht="24.95" customHeight="1"/>
    <row r="171" spans="1:44" ht="24.95" customHeight="1"/>
    <row r="172" spans="1:44" ht="24.95" customHeight="1"/>
    <row r="173" spans="1:44" ht="24.95" customHeight="1"/>
    <row r="174" spans="1:44" ht="24.95" customHeight="1"/>
    <row r="175" spans="1:44" ht="24.95" customHeight="1"/>
    <row r="176" spans="1:44" ht="24.95" customHeight="1"/>
    <row r="177" ht="24.95" customHeight="1"/>
    <row r="178" ht="24.95" customHeight="1"/>
    <row r="179" ht="24.95" customHeight="1"/>
    <row r="180" ht="24.95" customHeight="1"/>
    <row r="181" ht="24.95" customHeight="1"/>
    <row r="182" ht="24.95" customHeight="1"/>
    <row r="183" ht="24.95" customHeight="1"/>
    <row r="184" ht="24.95" customHeight="1"/>
    <row r="185" ht="24.95" customHeight="1"/>
    <row r="186" ht="24.95" customHeight="1"/>
    <row r="187" ht="24.95" customHeight="1"/>
    <row r="188" ht="24.95" customHeight="1"/>
    <row r="189" ht="24.95" customHeight="1"/>
    <row r="190" ht="24.95" customHeight="1"/>
    <row r="191" ht="24.95" customHeight="1"/>
    <row r="192"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V34" activePane="bottomRight" state="frozen"/>
      <selection pane="bottomRight" activeCell="X56" sqref="X56"/>
      <rowBreaks count="1" manualBreakCount="1">
        <brk id="151"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V94" activePane="bottomRight" state="frozen"/>
      <selection pane="bottomRight" activeCell="M159" sqref="M159"/>
      <rowBreaks count="1" manualBreakCount="1">
        <brk id="151" max="16383" man="1"/>
      </rowBreaks>
      <pageMargins left="0.7" right="0.7" top="0.75" bottom="0.75" header="0.3" footer="0.3"/>
      <pageSetup orientation="portrait" horizontalDpi="4294967292" verticalDpi="4294967292"/>
      <autoFilter ref="A3:QW169"/>
    </customSheetView>
    <customSheetView guid="{B28F16FF-0F44-40BD-9D69-8D273D3E7650}" scale="70" showAutoFilter="1">
      <pane xSplit="3" ySplit="3" topLeftCell="AC40" activePane="bottomRight" state="frozen"/>
      <selection pane="bottomRight" activeCell="AF51" sqref="AF51"/>
      <rowBreaks count="1" manualBreakCount="1">
        <brk id="151" max="16383" man="1"/>
      </rowBreaks>
      <pageMargins left="0.7" right="0.7" top="0.75" bottom="0.75" header="0.3" footer="0.3"/>
      <pageSetup orientation="portrait" horizontalDpi="4294967292" verticalDpi="4294967292"/>
      <autoFilter ref="A3:QW169"/>
    </customSheetView>
    <customSheetView guid="{74B11F93-8E3D-4003-B954-730EE77B0896}" scale="85" showAutoFilter="1">
      <pane xSplit="3" ySplit="3" topLeftCell="AC151" activePane="bottomRight" state="frozen"/>
      <selection pane="bottomRight" activeCell="AK165" sqref="AK165"/>
      <rowBreaks count="1" manualBreakCount="1">
        <brk id="151" max="16383" man="1"/>
      </rowBreaks>
      <pageMargins left="0.7" right="0.7" top="0.75" bottom="0.75" header="0.3" footer="0.3"/>
      <pageSetup orientation="portrait" horizontalDpi="4294967292" verticalDpi="4294967292"/>
      <autoFilter ref="A3:QW169"/>
    </customSheetView>
    <customSheetView guid="{E0947896-3CC1-4B8D-841C-2894E9BC2E1F}" scale="70" showAutoFilter="1">
      <pane xSplit="3" ySplit="3" topLeftCell="X160" activePane="bottomRight" state="frozen"/>
      <selection pane="bottomRight" activeCell="C138" sqref="C138:C153"/>
      <rowBreaks count="1" manualBreakCount="1">
        <brk id="151" max="16383" man="1"/>
      </rowBreaks>
      <pageMargins left="0.7" right="0.7" top="0.75" bottom="0.75" header="0.3" footer="0.3"/>
      <pageSetup orientation="portrait" horizontalDpi="4294967292" verticalDpi="4294967292"/>
      <autoFilter ref="A3:QW95"/>
    </customSheetView>
    <customSheetView guid="{A9DB288B-AAF3-4F86-80F8-FF6C3628B522}" scale="40" showAutoFilter="1">
      <pane xSplit="3" ySplit="3" topLeftCell="V94" activePane="bottomRight" state="frozen"/>
      <selection pane="bottomRight" activeCell="M159" sqref="M159"/>
      <rowBreaks count="1" manualBreakCount="1">
        <brk id="151" max="16383" man="1"/>
      </rowBreaks>
      <pageMargins left="0.7" right="0.7" top="0.75" bottom="0.75" header="0.3" footer="0.3"/>
      <pageSetup orientation="portrait" horizontalDpi="4294967292" verticalDpi="4294967292"/>
      <autoFilter ref="A3:QW169"/>
    </customSheetView>
    <customSheetView guid="{26811BBE-EA28-41F7-9886-4075B67DDAEA}" scale="70" showAutoFilter="1">
      <pane xSplit="3" ySplit="3" topLeftCell="X160" activePane="bottomRight" state="frozen"/>
      <selection pane="bottomRight" activeCell="C138" sqref="C138:C153"/>
      <rowBreaks count="1" manualBreakCount="1">
        <brk id="151" max="16383" man="1"/>
      </rowBreaks>
      <pageMargins left="0.7" right="0.7" top="0.75" bottom="0.75" header="0.3" footer="0.3"/>
      <pageSetup orientation="portrait" horizontalDpi="4294967292" verticalDpi="4294967292"/>
      <autoFilter ref="A3:QW169"/>
    </customSheetView>
  </customSheetViews>
  <mergeCells count="50">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AL2:AL3"/>
    <mergeCell ref="AM2:AM3"/>
    <mergeCell ref="AN2:AN3"/>
    <mergeCell ref="AO2:AO3"/>
    <mergeCell ref="AP131:AP132"/>
    <mergeCell ref="AP133:AP134"/>
    <mergeCell ref="C138:C139"/>
    <mergeCell ref="C77:C82"/>
    <mergeCell ref="C83:C88"/>
    <mergeCell ref="C89:C91"/>
    <mergeCell ref="C92:C94"/>
    <mergeCell ref="C104:C117"/>
    <mergeCell ref="Y104:Y117"/>
    <mergeCell ref="C131:C132"/>
    <mergeCell ref="X131:X132"/>
    <mergeCell ref="Y131:Y132"/>
    <mergeCell ref="C133:C134"/>
    <mergeCell ref="X133:X134"/>
    <mergeCell ref="Y133:Y134"/>
    <mergeCell ref="C118:C125"/>
    <mergeCell ref="X114:X115"/>
    <mergeCell ref="X68:X76"/>
    <mergeCell ref="C18:C22"/>
    <mergeCell ref="C68:C76"/>
    <mergeCell ref="C6:C8"/>
    <mergeCell ref="C10:C11"/>
    <mergeCell ref="C14:C16"/>
    <mergeCell ref="C24:C26"/>
    <mergeCell ref="C27:C29"/>
    <mergeCell ref="C41:C45"/>
    <mergeCell ref="C47:C52"/>
    <mergeCell ref="C53:C58"/>
    <mergeCell ref="C59:C64"/>
    <mergeCell ref="C65:C67"/>
  </mergeCells>
  <phoneticPr fontId="111" type="noConversion"/>
  <conditionalFormatting sqref="T131:T132">
    <cfRule type="containsText" dxfId="866" priority="3" operator="containsText" text="TBD">
      <formula>NOT(ISERROR(SEARCH("TBD",T1)))</formula>
    </cfRule>
  </conditionalFormatting>
  <conditionalFormatting sqref="C13">
    <cfRule type="containsText" dxfId="865" priority="2" operator="containsText" text="TBD">
      <formula>NOT(ISERROR(SEARCH("TBD",C13)))</formula>
    </cfRule>
  </conditionalFormatting>
  <conditionalFormatting sqref="T133:T134">
    <cfRule type="containsText" dxfId="864" priority="4" operator="containsText" text="TBD">
      <formula>NOT(ISERROR(SEARCH("TBD",#REF!)))</formula>
    </cfRule>
  </conditionalFormatting>
  <pageMargins left="0.7" right="0.7" top="0.75" bottom="0.75" header="0.3" footer="0.3"/>
  <pageSetup orientation="portrait" horizontalDpi="4294967292" verticalDpi="4294967292"/>
  <rowBreaks count="1" manualBreakCount="1">
    <brk id="151" max="16383" man="1"/>
  </rowBreaks>
  <extLst>
    <ext xmlns:x14="http://schemas.microsoft.com/office/spreadsheetml/2009/9/main" uri="{78C0D931-6437-407d-A8EE-F0AAD7539E65}">
      <x14:conditionalFormattings>
        <x14:conditionalFormatting xmlns:xm="http://schemas.microsoft.com/office/excel/2006/main">
          <x14:cfRule type="containsText" priority="1" operator="containsText" text="TBD" id="{7AB18206-BC72-9C44-84FF-4875EB52867F}">
            <xm:f>NOT(ISERROR(SEARCH("TBD",Band_25_Tx!T135)))</xm:f>
            <x14:dxf>
              <font>
                <color rgb="FF9C0006"/>
              </font>
              <fill>
                <patternFill>
                  <bgColor rgb="FFFFC7CE"/>
                </patternFill>
              </fill>
            </x14:dxf>
          </x14:cfRule>
          <xm:sqref>T118:T125</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S28" activePane="bottomRight" state="frozen"/>
      <selection pane="topRight" activeCell="D1" sqref="D1"/>
      <selection pane="bottomLeft" activeCell="A4" sqref="A4"/>
      <selection pane="bottomRight" activeCell="V40" sqref="V40"/>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2771</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2772</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2773</v>
      </c>
      <c r="B5" s="13">
        <v>34</v>
      </c>
      <c r="C5" s="66" t="s">
        <v>38</v>
      </c>
      <c r="D5" s="1029"/>
      <c r="E5" s="1031" t="s">
        <v>1349</v>
      </c>
      <c r="F5" s="1030" t="s">
        <v>1388</v>
      </c>
      <c r="G5" s="1029"/>
      <c r="H5" s="873"/>
      <c r="I5" s="873"/>
      <c r="J5" s="873"/>
      <c r="K5" s="873"/>
      <c r="L5" s="873"/>
      <c r="M5" s="1029"/>
      <c r="N5" s="1029"/>
      <c r="O5" s="1029"/>
      <c r="P5" s="1029"/>
      <c r="Q5" s="1029"/>
      <c r="R5" s="875">
        <v>2010</v>
      </c>
      <c r="S5" s="875"/>
      <c r="T5" s="875">
        <v>2025</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2774</v>
      </c>
      <c r="B6" s="301">
        <v>34</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2775</v>
      </c>
      <c r="B7" s="301">
        <v>34</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2776</v>
      </c>
      <c r="B8" s="301">
        <v>34</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2777</v>
      </c>
      <c r="B9" s="13">
        <v>34</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2778</v>
      </c>
      <c r="B10" s="301">
        <v>34</v>
      </c>
      <c r="C10" s="1819" t="s">
        <v>1341</v>
      </c>
      <c r="D10" s="1012"/>
      <c r="E10" s="1012" t="s">
        <v>1349</v>
      </c>
      <c r="F10" s="1014" t="s">
        <v>1388</v>
      </c>
      <c r="G10" s="1032">
        <v>3.15</v>
      </c>
      <c r="H10" s="1040" t="s">
        <v>1194</v>
      </c>
      <c r="I10" s="1040" t="s">
        <v>875</v>
      </c>
      <c r="J10" s="1041"/>
      <c r="K10" s="1041"/>
      <c r="L10" s="1041"/>
      <c r="M10" s="1032" t="s">
        <v>39</v>
      </c>
      <c r="N10" s="1032"/>
      <c r="O10" s="1032"/>
      <c r="P10" s="1103" t="s">
        <v>36</v>
      </c>
      <c r="Q10" s="1103"/>
      <c r="R10" s="1100">
        <v>14</v>
      </c>
      <c r="S10" s="1100"/>
      <c r="T10" s="1104">
        <v>26.7</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2779</v>
      </c>
      <c r="B11" s="301">
        <v>34</v>
      </c>
      <c r="C11" s="1820"/>
      <c r="D11" s="1012"/>
      <c r="E11" s="1012" t="s">
        <v>1349</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2780</v>
      </c>
      <c r="B12" s="13">
        <v>34</v>
      </c>
      <c r="C12" s="15" t="s">
        <v>1299</v>
      </c>
      <c r="D12" s="1013"/>
      <c r="E12" s="1031" t="s">
        <v>1349</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2781</v>
      </c>
      <c r="B13" s="301">
        <v>34</v>
      </c>
      <c r="C13" s="306" t="s">
        <v>1337</v>
      </c>
      <c r="D13" s="1012"/>
      <c r="E13" s="1012" t="s">
        <v>1349</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2782</v>
      </c>
      <c r="B14" s="13">
        <v>34</v>
      </c>
      <c r="C14" s="1822" t="s">
        <v>1340</v>
      </c>
      <c r="D14" s="1013"/>
      <c r="E14" s="1031" t="s">
        <v>1349</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90">
        <v>3.7478229365407101</v>
      </c>
      <c r="AK14" s="850"/>
      <c r="AL14" s="890">
        <v>3.8067946012585199</v>
      </c>
      <c r="AM14" s="850"/>
      <c r="AN14" s="1154"/>
      <c r="AO14" s="1159" t="s">
        <v>10058</v>
      </c>
      <c r="AP14" s="1222"/>
      <c r="AQ14" s="160"/>
      <c r="AR14" s="160"/>
    </row>
    <row r="15" spans="1:44" s="161" customFormat="1" ht="24.95" customHeight="1">
      <c r="A15" s="1006" t="s">
        <v>2783</v>
      </c>
      <c r="B15" s="13">
        <v>34</v>
      </c>
      <c r="C15" s="1823"/>
      <c r="D15" s="1013"/>
      <c r="E15" s="1031" t="s">
        <v>1349</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2784</v>
      </c>
      <c r="B16" s="13">
        <v>34</v>
      </c>
      <c r="C16" s="1824"/>
      <c r="D16" s="1013"/>
      <c r="E16" s="1031" t="s">
        <v>1349</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2785</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2786</v>
      </c>
      <c r="B18" s="287">
        <v>34</v>
      </c>
      <c r="C18" s="1782" t="s">
        <v>91</v>
      </c>
      <c r="D18" s="1029"/>
      <c r="E18" s="1013" t="s">
        <v>1349</v>
      </c>
      <c r="F18" s="1016" t="s">
        <v>1388</v>
      </c>
      <c r="G18" s="1029">
        <v>3.15</v>
      </c>
      <c r="H18" s="1042" t="s">
        <v>1194</v>
      </c>
      <c r="I18" s="1042" t="s">
        <v>875</v>
      </c>
      <c r="J18" s="1043"/>
      <c r="K18" s="1043"/>
      <c r="L18" s="1043"/>
      <c r="M18" s="1029" t="s">
        <v>39</v>
      </c>
      <c r="N18" s="1029"/>
      <c r="O18" s="1029"/>
      <c r="P18" s="874" t="s">
        <v>79</v>
      </c>
      <c r="Q18" s="874" t="s">
        <v>36</v>
      </c>
      <c r="R18" s="1099">
        <v>26.7</v>
      </c>
      <c r="S18" s="1099"/>
      <c r="T18" s="1105"/>
      <c r="U18" s="1013" t="s">
        <v>16</v>
      </c>
      <c r="V18" s="1029" t="s">
        <v>21</v>
      </c>
      <c r="W18" s="1907"/>
      <c r="X18" s="893"/>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2787</v>
      </c>
      <c r="B19" s="287">
        <v>34</v>
      </c>
      <c r="C19" s="1783"/>
      <c r="D19" s="1029"/>
      <c r="E19" s="1013" t="s">
        <v>1349</v>
      </c>
      <c r="F19" s="1016" t="s">
        <v>1388</v>
      </c>
      <c r="G19" s="1029">
        <v>3.15</v>
      </c>
      <c r="H19" s="1042" t="s">
        <v>1194</v>
      </c>
      <c r="I19" s="1042" t="s">
        <v>1237</v>
      </c>
      <c r="J19" s="1043"/>
      <c r="K19" s="1043"/>
      <c r="L19" s="1043"/>
      <c r="M19" s="1029" t="s">
        <v>39</v>
      </c>
      <c r="N19" s="1029"/>
      <c r="O19" s="1029"/>
      <c r="P19" s="874" t="s">
        <v>79</v>
      </c>
      <c r="Q19" s="874" t="s">
        <v>36</v>
      </c>
      <c r="R19" s="1099">
        <v>26.2</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2788</v>
      </c>
      <c r="B20" s="287">
        <v>34</v>
      </c>
      <c r="C20" s="1783"/>
      <c r="D20" s="1029"/>
      <c r="E20" s="1013" t="s">
        <v>1349</v>
      </c>
      <c r="F20" s="1016" t="s">
        <v>1388</v>
      </c>
      <c r="G20" s="1029">
        <v>3.15</v>
      </c>
      <c r="H20" s="1042" t="s">
        <v>1194</v>
      </c>
      <c r="I20" s="1042" t="s">
        <v>1237</v>
      </c>
      <c r="J20" s="1043"/>
      <c r="K20" s="1043"/>
      <c r="L20" s="1043"/>
      <c r="M20" s="1029" t="s">
        <v>85</v>
      </c>
      <c r="N20" s="1029"/>
      <c r="O20" s="1029"/>
      <c r="P20" s="874" t="s">
        <v>79</v>
      </c>
      <c r="Q20" s="874" t="s">
        <v>36</v>
      </c>
      <c r="R20" s="1099">
        <v>14</v>
      </c>
      <c r="S20" s="1099"/>
      <c r="T20" s="1105"/>
      <c r="U20" s="1013" t="s">
        <v>16</v>
      </c>
      <c r="V20" s="1029" t="s">
        <v>21</v>
      </c>
      <c r="W20" s="1907"/>
      <c r="X20" s="893"/>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2" customFormat="1" ht="24.95" customHeight="1">
      <c r="A21" s="1005" t="s">
        <v>2789</v>
      </c>
      <c r="B21" s="286"/>
      <c r="C21" s="286" t="s">
        <v>77</v>
      </c>
      <c r="D21" s="1027"/>
      <c r="E21" s="1027"/>
      <c r="F21" s="1027"/>
      <c r="G21" s="1027"/>
      <c r="H21" s="1028"/>
      <c r="I21" s="1028"/>
      <c r="J21" s="1028"/>
      <c r="K21" s="1028"/>
      <c r="L21" s="1028"/>
      <c r="M21" s="1027"/>
      <c r="N21" s="1027"/>
      <c r="O21" s="1027"/>
      <c r="P21" s="1027"/>
      <c r="Q21" s="1027"/>
      <c r="R21" s="1097"/>
      <c r="S21" s="1097"/>
      <c r="T21" s="1097"/>
      <c r="U21" s="1027"/>
      <c r="V21" s="1027"/>
      <c r="W21" s="1906"/>
      <c r="X21" s="165"/>
      <c r="Y21" s="1141"/>
      <c r="Z21" s="1147"/>
      <c r="AA21" s="849"/>
      <c r="AB21" s="849"/>
      <c r="AC21" s="849"/>
      <c r="AD21" s="849"/>
      <c r="AE21" s="849"/>
      <c r="AF21" s="849"/>
      <c r="AG21" s="849"/>
      <c r="AH21" s="1148"/>
      <c r="AI21" s="1144"/>
      <c r="AJ21" s="849"/>
      <c r="AK21" s="849"/>
      <c r="AL21" s="849"/>
      <c r="AM21" s="849"/>
      <c r="AN21" s="1153"/>
      <c r="AO21" s="1158"/>
      <c r="AP21" s="1197"/>
    </row>
    <row r="22" spans="1:44" s="161" customFormat="1" ht="24.95" customHeight="1">
      <c r="A22" s="1008" t="s">
        <v>2790</v>
      </c>
      <c r="B22" s="300">
        <v>34</v>
      </c>
      <c r="C22" s="1799" t="s">
        <v>1308</v>
      </c>
      <c r="D22" s="1044"/>
      <c r="E22" s="1012" t="s">
        <v>1349</v>
      </c>
      <c r="F22" s="1032" t="s">
        <v>1388</v>
      </c>
      <c r="G22" s="1032">
        <v>3.15</v>
      </c>
      <c r="H22" s="1040" t="s">
        <v>1194</v>
      </c>
      <c r="I22" s="1040" t="s">
        <v>875</v>
      </c>
      <c r="J22" s="1033"/>
      <c r="K22" s="1033"/>
      <c r="L22" s="1033"/>
      <c r="M22" s="1032" t="s">
        <v>39</v>
      </c>
      <c r="N22" s="1032"/>
      <c r="O22" s="1032">
        <v>26.7</v>
      </c>
      <c r="P22" s="1032"/>
      <c r="Q22" s="1032"/>
      <c r="R22" s="1109">
        <v>25.5</v>
      </c>
      <c r="S22" s="1109">
        <v>27</v>
      </c>
      <c r="T22" s="1110">
        <v>28.5</v>
      </c>
      <c r="U22" s="1032" t="s">
        <v>18</v>
      </c>
      <c r="V22" s="1032" t="s">
        <v>21</v>
      </c>
      <c r="W22" s="1908"/>
      <c r="X22" s="308" t="s">
        <v>90</v>
      </c>
      <c r="Y22" s="1181"/>
      <c r="Z22" s="1151"/>
      <c r="AA22" s="851"/>
      <c r="AB22" s="851"/>
      <c r="AC22" s="851"/>
      <c r="AD22" s="851"/>
      <c r="AE22" s="851"/>
      <c r="AF22" s="851"/>
      <c r="AG22" s="851"/>
      <c r="AH22" s="1152"/>
      <c r="AI22" s="1184">
        <v>25.044</v>
      </c>
      <c r="AJ22" s="851"/>
      <c r="AK22" s="890">
        <v>25.203800000000001</v>
      </c>
      <c r="AL22" s="851"/>
      <c r="AM22" s="890">
        <v>24.9053</v>
      </c>
      <c r="AN22" s="1155"/>
      <c r="AO22" s="1160" t="s">
        <v>12186</v>
      </c>
      <c r="AP22" s="1223"/>
      <c r="AQ22" s="160"/>
      <c r="AR22" s="160"/>
    </row>
    <row r="23" spans="1:44" s="161" customFormat="1" ht="24.95" customHeight="1">
      <c r="A23" s="1008" t="s">
        <v>2791</v>
      </c>
      <c r="B23" s="300">
        <v>34</v>
      </c>
      <c r="C23" s="1785"/>
      <c r="D23" s="1044"/>
      <c r="E23" s="1012" t="s">
        <v>1349</v>
      </c>
      <c r="F23" s="1032" t="s">
        <v>1388</v>
      </c>
      <c r="G23" s="1032">
        <v>3.15</v>
      </c>
      <c r="H23" s="1040" t="s">
        <v>1194</v>
      </c>
      <c r="I23" s="1040" t="s">
        <v>1237</v>
      </c>
      <c r="J23" s="1033"/>
      <c r="K23" s="1033"/>
      <c r="L23" s="1033"/>
      <c r="M23" s="1032" t="s">
        <v>39</v>
      </c>
      <c r="N23" s="1032"/>
      <c r="O23" s="1032">
        <v>26.2</v>
      </c>
      <c r="P23" s="1032"/>
      <c r="Q23" s="1032"/>
      <c r="R23" s="1109">
        <v>24</v>
      </c>
      <c r="S23" s="1109"/>
      <c r="T23" s="1110">
        <v>30</v>
      </c>
      <c r="U23" s="1032" t="s">
        <v>18</v>
      </c>
      <c r="V23" s="1032" t="s">
        <v>21</v>
      </c>
      <c r="W23" s="1908"/>
      <c r="X23" s="308"/>
      <c r="Y23" s="1181"/>
      <c r="Z23" s="1151"/>
      <c r="AA23" s="851"/>
      <c r="AB23" s="851"/>
      <c r="AC23" s="851"/>
      <c r="AD23" s="851"/>
      <c r="AE23" s="851"/>
      <c r="AF23" s="851"/>
      <c r="AG23" s="851"/>
      <c r="AH23" s="1152"/>
      <c r="AI23" s="1231">
        <v>24.303100000000001</v>
      </c>
      <c r="AJ23" s="851"/>
      <c r="AK23" s="888">
        <v>24.317599999999999</v>
      </c>
      <c r="AL23" s="851"/>
      <c r="AM23" s="890">
        <v>23.956099999999999</v>
      </c>
      <c r="AN23" s="1155"/>
      <c r="AO23" s="1160" t="s">
        <v>12313</v>
      </c>
      <c r="AP23" s="1223"/>
      <c r="AQ23" s="160"/>
      <c r="AR23" s="160"/>
    </row>
    <row r="24" spans="1:44" s="161" customFormat="1" ht="24.95" customHeight="1">
      <c r="A24" s="1008" t="s">
        <v>2792</v>
      </c>
      <c r="B24" s="300">
        <v>34</v>
      </c>
      <c r="C24" s="1789"/>
      <c r="D24" s="1044"/>
      <c r="E24" s="1012" t="s">
        <v>1349</v>
      </c>
      <c r="F24" s="1032" t="s">
        <v>1388</v>
      </c>
      <c r="G24" s="1032" t="s">
        <v>872</v>
      </c>
      <c r="H24" s="1040" t="s">
        <v>207</v>
      </c>
      <c r="I24" s="1040" t="s">
        <v>875</v>
      </c>
      <c r="J24" s="1033"/>
      <c r="K24" s="1033"/>
      <c r="L24" s="1033"/>
      <c r="M24" s="1032" t="s">
        <v>39</v>
      </c>
      <c r="N24" s="1032"/>
      <c r="O24" s="1032">
        <v>26.7</v>
      </c>
      <c r="P24" s="1032"/>
      <c r="Q24" s="1032"/>
      <c r="R24" s="1109">
        <v>24</v>
      </c>
      <c r="S24" s="1109"/>
      <c r="T24" s="1110">
        <v>30</v>
      </c>
      <c r="U24" s="1032" t="s">
        <v>18</v>
      </c>
      <c r="V24" s="1032" t="s">
        <v>21</v>
      </c>
      <c r="W24" s="1908"/>
      <c r="X24" s="308"/>
      <c r="Y24" s="1181"/>
      <c r="Z24" s="1151"/>
      <c r="AA24" s="851"/>
      <c r="AB24" s="851"/>
      <c r="AC24" s="851"/>
      <c r="AD24" s="851"/>
      <c r="AE24" s="851"/>
      <c r="AF24" s="851"/>
      <c r="AG24" s="851"/>
      <c r="AH24" s="1152"/>
      <c r="AI24" s="1146"/>
      <c r="AJ24" s="851"/>
      <c r="AK24" s="851"/>
      <c r="AL24" s="851"/>
      <c r="AM24" s="851"/>
      <c r="AN24" s="1155"/>
      <c r="AO24" s="1160"/>
      <c r="AP24" s="1223"/>
      <c r="AQ24" s="160"/>
      <c r="AR24" s="160"/>
    </row>
    <row r="25" spans="1:44" s="161" customFormat="1" ht="24.95" customHeight="1">
      <c r="A25" s="1006" t="s">
        <v>2793</v>
      </c>
      <c r="B25" s="287">
        <v>34</v>
      </c>
      <c r="C25" s="1816" t="s">
        <v>1238</v>
      </c>
      <c r="D25" s="1045"/>
      <c r="E25" s="1013" t="s">
        <v>1349</v>
      </c>
      <c r="F25" s="1029" t="s">
        <v>1388</v>
      </c>
      <c r="G25" s="1029">
        <v>3.15</v>
      </c>
      <c r="H25" s="1042" t="s">
        <v>1194</v>
      </c>
      <c r="I25" s="1042" t="s">
        <v>875</v>
      </c>
      <c r="J25" s="873"/>
      <c r="K25" s="873"/>
      <c r="L25" s="873"/>
      <c r="M25" s="1029" t="s">
        <v>85</v>
      </c>
      <c r="N25" s="1029"/>
      <c r="O25" s="1029">
        <v>14</v>
      </c>
      <c r="P25" s="1029"/>
      <c r="Q25" s="1029"/>
      <c r="R25" s="1099">
        <v>17.5</v>
      </c>
      <c r="S25" s="1099">
        <v>19</v>
      </c>
      <c r="T25" s="1111">
        <v>20.5</v>
      </c>
      <c r="U25" s="1029" t="s">
        <v>18</v>
      </c>
      <c r="V25" s="1029" t="s">
        <v>21</v>
      </c>
      <c r="W25" s="1907"/>
      <c r="X25" s="152"/>
      <c r="Y25" s="1180"/>
      <c r="Z25" s="1149"/>
      <c r="AA25" s="850"/>
      <c r="AB25" s="850"/>
      <c r="AC25" s="850"/>
      <c r="AD25" s="850"/>
      <c r="AE25" s="850"/>
      <c r="AF25" s="850"/>
      <c r="AG25" s="850"/>
      <c r="AH25" s="1150"/>
      <c r="AI25" s="1184">
        <v>21.912109999999998</v>
      </c>
      <c r="AJ25" s="890">
        <v>25.174029999999998</v>
      </c>
      <c r="AK25" s="890">
        <v>22.031099999999999</v>
      </c>
      <c r="AL25" s="890">
        <v>25.070879999999999</v>
      </c>
      <c r="AM25" s="890">
        <v>22.198509999999999</v>
      </c>
      <c r="AN25" s="1189">
        <v>25.284050000000001</v>
      </c>
      <c r="AO25" s="1159" t="s">
        <v>9495</v>
      </c>
      <c r="AP25" s="1222" t="s">
        <v>9496</v>
      </c>
      <c r="AQ25" s="160"/>
      <c r="AR25" s="160"/>
    </row>
    <row r="26" spans="1:44" s="161" customFormat="1" ht="24.95" customHeight="1">
      <c r="A26" s="1006" t="s">
        <v>2794</v>
      </c>
      <c r="B26" s="287">
        <v>34</v>
      </c>
      <c r="C26" s="1817"/>
      <c r="D26" s="1013"/>
      <c r="E26" s="1013" t="s">
        <v>1349</v>
      </c>
      <c r="F26" s="1029" t="s">
        <v>1388</v>
      </c>
      <c r="G26" s="1029">
        <v>3.15</v>
      </c>
      <c r="H26" s="1042" t="s">
        <v>1194</v>
      </c>
      <c r="I26" s="1042" t="s">
        <v>1237</v>
      </c>
      <c r="J26" s="873"/>
      <c r="K26" s="873"/>
      <c r="L26" s="873"/>
      <c r="M26" s="1029" t="s">
        <v>85</v>
      </c>
      <c r="N26" s="1029"/>
      <c r="O26" s="1029">
        <v>14</v>
      </c>
      <c r="P26" s="1029"/>
      <c r="Q26" s="1029"/>
      <c r="R26" s="1099">
        <v>16</v>
      </c>
      <c r="S26" s="1099"/>
      <c r="T26" s="1111">
        <v>22</v>
      </c>
      <c r="U26" s="1029" t="s">
        <v>18</v>
      </c>
      <c r="V26" s="1029" t="s">
        <v>21</v>
      </c>
      <c r="W26" s="1907"/>
      <c r="X26" s="893"/>
      <c r="Y26" s="1180"/>
      <c r="Z26" s="1149"/>
      <c r="AA26" s="850"/>
      <c r="AB26" s="850"/>
      <c r="AC26" s="850"/>
      <c r="AD26" s="850"/>
      <c r="AE26" s="850"/>
      <c r="AF26" s="850"/>
      <c r="AG26" s="850"/>
      <c r="AH26" s="1150"/>
      <c r="AI26" s="1231">
        <v>20.855789999999999</v>
      </c>
      <c r="AJ26" s="890">
        <v>26.695440000000001</v>
      </c>
      <c r="AK26" s="888">
        <v>20.524190000000001</v>
      </c>
      <c r="AL26" s="890">
        <v>26.627009999999999</v>
      </c>
      <c r="AM26" s="888">
        <v>20.722560000000001</v>
      </c>
      <c r="AN26" s="1189">
        <v>26.728739999999998</v>
      </c>
      <c r="AO26" s="1159" t="s">
        <v>9580</v>
      </c>
      <c r="AP26" s="1222" t="s">
        <v>9581</v>
      </c>
      <c r="AQ26" s="160"/>
      <c r="AR26" s="160"/>
    </row>
    <row r="27" spans="1:44" s="161" customFormat="1" ht="24.95" customHeight="1">
      <c r="A27" s="1006" t="s">
        <v>2795</v>
      </c>
      <c r="B27" s="287">
        <v>34</v>
      </c>
      <c r="C27" s="1818"/>
      <c r="D27" s="1013"/>
      <c r="E27" s="1013" t="s">
        <v>1349</v>
      </c>
      <c r="F27" s="1029" t="s">
        <v>1388</v>
      </c>
      <c r="G27" s="1029">
        <v>3.15</v>
      </c>
      <c r="H27" s="1042" t="s">
        <v>1194</v>
      </c>
      <c r="I27" s="1042" t="s">
        <v>1237</v>
      </c>
      <c r="J27" s="1043"/>
      <c r="K27" s="1043"/>
      <c r="L27" s="1043"/>
      <c r="M27" s="1029" t="s">
        <v>85</v>
      </c>
      <c r="N27" s="1029"/>
      <c r="O27" s="1029">
        <v>-2</v>
      </c>
      <c r="P27" s="874"/>
      <c r="Q27" s="874"/>
      <c r="R27" s="1099"/>
      <c r="S27" s="1099"/>
      <c r="T27" s="1105">
        <v>15</v>
      </c>
      <c r="U27" s="1013" t="s">
        <v>18</v>
      </c>
      <c r="V27" s="1029" t="s">
        <v>21</v>
      </c>
      <c r="W27" s="1907"/>
      <c r="X27" s="893" t="s">
        <v>1344</v>
      </c>
      <c r="Y27" s="1180"/>
      <c r="Z27" s="1149"/>
      <c r="AA27" s="850"/>
      <c r="AB27" s="850"/>
      <c r="AC27" s="850"/>
      <c r="AD27" s="850"/>
      <c r="AE27" s="850"/>
      <c r="AF27" s="850"/>
      <c r="AG27" s="850"/>
      <c r="AH27" s="1150"/>
      <c r="AI27" s="1145"/>
      <c r="AJ27" s="890">
        <v>16.665970000000002</v>
      </c>
      <c r="AK27" s="850"/>
      <c r="AL27" s="890">
        <v>17.160520000000002</v>
      </c>
      <c r="AM27" s="850"/>
      <c r="AN27" s="1189">
        <v>16.989850000000001</v>
      </c>
      <c r="AO27" s="1159" t="s">
        <v>9582</v>
      </c>
      <c r="AP27" s="1222"/>
      <c r="AQ27" s="160"/>
      <c r="AR27" s="160"/>
    </row>
    <row r="28" spans="1:44" s="161" customFormat="1" ht="24.95" customHeight="1">
      <c r="A28" s="1008" t="s">
        <v>2796</v>
      </c>
      <c r="B28" s="300">
        <v>34</v>
      </c>
      <c r="C28" s="332" t="s">
        <v>1331</v>
      </c>
      <c r="D28" s="1012"/>
      <c r="E28" s="1012" t="s">
        <v>1349</v>
      </c>
      <c r="F28" s="1032" t="s">
        <v>1388</v>
      </c>
      <c r="G28" s="1032">
        <v>3.15</v>
      </c>
      <c r="H28" s="1040" t="s">
        <v>1194</v>
      </c>
      <c r="I28" s="1040" t="s">
        <v>1237</v>
      </c>
      <c r="J28" s="1041"/>
      <c r="K28" s="1041"/>
      <c r="L28" s="1041"/>
      <c r="M28" s="1032" t="s">
        <v>58</v>
      </c>
      <c r="N28" s="1032"/>
      <c r="O28" s="1032" t="s">
        <v>36</v>
      </c>
      <c r="P28" s="1103" t="s">
        <v>79</v>
      </c>
      <c r="Q28" s="1103" t="s">
        <v>36</v>
      </c>
      <c r="R28" s="1100"/>
      <c r="S28" s="1100"/>
      <c r="T28" s="1112">
        <v>1</v>
      </c>
      <c r="U28" s="1112" t="s">
        <v>1332</v>
      </c>
      <c r="V28" s="1113" t="s">
        <v>21</v>
      </c>
      <c r="W28" s="1886"/>
      <c r="X28" s="909" t="s">
        <v>1333</v>
      </c>
      <c r="Y28" s="1181"/>
      <c r="Z28" s="967"/>
      <c r="AA28" s="852"/>
      <c r="AB28" s="852"/>
      <c r="AC28" s="852"/>
      <c r="AD28" s="852"/>
      <c r="AE28" s="852"/>
      <c r="AF28" s="852"/>
      <c r="AG28" s="852"/>
      <c r="AH28" s="968"/>
      <c r="AI28" s="960"/>
      <c r="AJ28" s="906">
        <v>0.95042000000000104</v>
      </c>
      <c r="AK28" s="852"/>
      <c r="AL28" s="906">
        <v>0.878</v>
      </c>
      <c r="AM28" s="852"/>
      <c r="AN28" s="1190">
        <v>0.94607000000000196</v>
      </c>
      <c r="AO28" s="997" t="s">
        <v>9604</v>
      </c>
      <c r="AP28" s="1223"/>
      <c r="AQ28" s="160"/>
      <c r="AR28" s="160"/>
    </row>
    <row r="29" spans="1:44" s="161" customFormat="1" ht="24.95" customHeight="1">
      <c r="A29" s="1006" t="s">
        <v>2797</v>
      </c>
      <c r="B29" s="287">
        <v>34</v>
      </c>
      <c r="C29" s="311" t="s">
        <v>1334</v>
      </c>
      <c r="D29" s="1013"/>
      <c r="E29" s="1013" t="s">
        <v>1349</v>
      </c>
      <c r="F29" s="1029" t="s">
        <v>1388</v>
      </c>
      <c r="G29" s="1029">
        <v>3.15</v>
      </c>
      <c r="H29" s="1042" t="s">
        <v>1194</v>
      </c>
      <c r="I29" s="1042" t="s">
        <v>1237</v>
      </c>
      <c r="J29" s="1043"/>
      <c r="K29" s="1043"/>
      <c r="L29" s="1043"/>
      <c r="M29" s="1029" t="s">
        <v>58</v>
      </c>
      <c r="N29" s="1029"/>
      <c r="O29" s="1029" t="s">
        <v>36</v>
      </c>
      <c r="P29" s="874" t="s">
        <v>78</v>
      </c>
      <c r="Q29" s="874"/>
      <c r="R29" s="1099"/>
      <c r="S29" s="1099"/>
      <c r="T29" s="1114">
        <v>0.5</v>
      </c>
      <c r="U29" s="1114" t="s">
        <v>18</v>
      </c>
      <c r="V29" s="872" t="s">
        <v>21</v>
      </c>
      <c r="W29" s="872"/>
      <c r="X29" s="1175" t="s">
        <v>3359</v>
      </c>
      <c r="Y29" s="1180"/>
      <c r="Z29" s="969"/>
      <c r="AA29" s="853"/>
      <c r="AB29" s="853"/>
      <c r="AC29" s="853"/>
      <c r="AD29" s="853"/>
      <c r="AE29" s="853"/>
      <c r="AF29" s="853"/>
      <c r="AG29" s="853"/>
      <c r="AH29" s="970"/>
      <c r="AI29" s="961"/>
      <c r="AJ29" s="905">
        <v>0.72306058870104195</v>
      </c>
      <c r="AK29" s="853"/>
      <c r="AL29" s="905">
        <v>0.92873656226457901</v>
      </c>
      <c r="AM29" s="853"/>
      <c r="AN29" s="980"/>
      <c r="AO29" s="998" t="s">
        <v>10059</v>
      </c>
      <c r="AP29" s="1222"/>
      <c r="AQ29" s="160"/>
      <c r="AR29" s="160"/>
    </row>
    <row r="30" spans="1:44" s="161" customFormat="1" ht="24.95" customHeight="1">
      <c r="A30" s="1008" t="s">
        <v>2798</v>
      </c>
      <c r="B30" s="300">
        <v>34</v>
      </c>
      <c r="C30" s="309" t="s">
        <v>1438</v>
      </c>
      <c r="D30" s="1012"/>
      <c r="E30" s="1012" t="s">
        <v>1349</v>
      </c>
      <c r="F30" s="1032" t="s">
        <v>1388</v>
      </c>
      <c r="G30" s="1035">
        <v>3.15</v>
      </c>
      <c r="H30" s="1062" t="s">
        <v>1194</v>
      </c>
      <c r="I30" s="1062" t="s">
        <v>1237</v>
      </c>
      <c r="J30" s="1041" t="s">
        <v>1620</v>
      </c>
      <c r="K30" s="1041" t="s">
        <v>1446</v>
      </c>
      <c r="L30" s="1041"/>
      <c r="M30" s="1032" t="s">
        <v>39</v>
      </c>
      <c r="N30" s="1032"/>
      <c r="O30" s="1103" t="s">
        <v>14</v>
      </c>
      <c r="P30" s="1103" t="s">
        <v>36</v>
      </c>
      <c r="Q30" s="1103" t="s">
        <v>36</v>
      </c>
      <c r="R30" s="1100"/>
      <c r="S30" s="1100"/>
      <c r="T30" s="1100">
        <v>-25</v>
      </c>
      <c r="U30" s="1112" t="s">
        <v>18</v>
      </c>
      <c r="V30" s="1032"/>
      <c r="W30" s="1908"/>
      <c r="X30" s="892" t="s">
        <v>1591</v>
      </c>
      <c r="Y30" s="1181"/>
      <c r="Z30" s="1151"/>
      <c r="AA30" s="851"/>
      <c r="AB30" s="851"/>
      <c r="AC30" s="851"/>
      <c r="AD30" s="851"/>
      <c r="AE30" s="851"/>
      <c r="AF30" s="851"/>
      <c r="AG30" s="851"/>
      <c r="AH30" s="1152"/>
      <c r="AI30" s="1146"/>
      <c r="AJ30" s="888">
        <v>-57.965668208701103</v>
      </c>
      <c r="AK30" s="851"/>
      <c r="AL30" s="888">
        <v>-57.514576202035798</v>
      </c>
      <c r="AM30" s="851"/>
      <c r="AN30" s="1155"/>
      <c r="AO30" s="1160" t="s">
        <v>10060</v>
      </c>
      <c r="AP30" s="1223"/>
      <c r="AQ30" s="160"/>
      <c r="AR30" s="160"/>
    </row>
    <row r="31" spans="1:44" s="161" customFormat="1" ht="24.95" customHeight="1">
      <c r="A31" s="1006" t="s">
        <v>2799</v>
      </c>
      <c r="B31" s="287">
        <v>34</v>
      </c>
      <c r="C31" s="331" t="s">
        <v>1302</v>
      </c>
      <c r="D31" s="1013"/>
      <c r="E31" s="1013" t="s">
        <v>1349</v>
      </c>
      <c r="F31" s="1029" t="s">
        <v>1388</v>
      </c>
      <c r="G31" s="1029">
        <v>3.15</v>
      </c>
      <c r="H31" s="1042" t="s">
        <v>1194</v>
      </c>
      <c r="I31" s="1042" t="s">
        <v>1237</v>
      </c>
      <c r="J31" s="1043">
        <v>4020</v>
      </c>
      <c r="K31" s="1043">
        <v>4050</v>
      </c>
      <c r="L31" s="1043"/>
      <c r="M31" s="1029" t="s">
        <v>39</v>
      </c>
      <c r="N31" s="1029"/>
      <c r="O31" s="874" t="s">
        <v>14</v>
      </c>
      <c r="P31" s="874" t="s">
        <v>36</v>
      </c>
      <c r="Q31" s="874" t="s">
        <v>36</v>
      </c>
      <c r="R31" s="1099"/>
      <c r="S31" s="1099"/>
      <c r="T31" s="1099">
        <v>-25</v>
      </c>
      <c r="U31" s="1013" t="s">
        <v>18</v>
      </c>
      <c r="V31" s="1029"/>
      <c r="W31" s="1907"/>
      <c r="X31" s="893"/>
      <c r="Y31" s="1180"/>
      <c r="Z31" s="1149"/>
      <c r="AA31" s="850"/>
      <c r="AB31" s="850"/>
      <c r="AC31" s="850"/>
      <c r="AD31" s="850"/>
      <c r="AE31" s="850"/>
      <c r="AF31" s="850"/>
      <c r="AG31" s="850"/>
      <c r="AH31" s="1150"/>
      <c r="AI31" s="1145"/>
      <c r="AJ31" s="888">
        <v>-64.203726374825393</v>
      </c>
      <c r="AK31" s="850"/>
      <c r="AL31" s="888">
        <v>-63.364998120009602</v>
      </c>
      <c r="AM31" s="850"/>
      <c r="AN31" s="1154"/>
      <c r="AO31" s="1159" t="s">
        <v>10061</v>
      </c>
      <c r="AP31" s="1222"/>
      <c r="AQ31" s="160"/>
      <c r="AR31" s="160"/>
    </row>
    <row r="32" spans="1:44" s="161" customFormat="1" ht="24.95" customHeight="1">
      <c r="A32" s="1008" t="s">
        <v>2800</v>
      </c>
      <c r="B32" s="300">
        <v>34</v>
      </c>
      <c r="C32" s="302" t="s">
        <v>1303</v>
      </c>
      <c r="D32" s="1012"/>
      <c r="E32" s="1012" t="s">
        <v>1349</v>
      </c>
      <c r="F32" s="1032" t="s">
        <v>1388</v>
      </c>
      <c r="G32" s="1032">
        <v>3.15</v>
      </c>
      <c r="H32" s="1040" t="s">
        <v>1194</v>
      </c>
      <c r="I32" s="1040" t="s">
        <v>1237</v>
      </c>
      <c r="J32" s="1041">
        <v>6030</v>
      </c>
      <c r="K32" s="1041">
        <v>6075</v>
      </c>
      <c r="L32" s="1041"/>
      <c r="M32" s="1032" t="s">
        <v>39</v>
      </c>
      <c r="N32" s="1032"/>
      <c r="O32" s="1103" t="s">
        <v>14</v>
      </c>
      <c r="P32" s="1103" t="s">
        <v>36</v>
      </c>
      <c r="Q32" s="1103" t="s">
        <v>36</v>
      </c>
      <c r="R32" s="1100"/>
      <c r="S32" s="1100"/>
      <c r="T32" s="1100">
        <v>-25</v>
      </c>
      <c r="U32" s="1012" t="s">
        <v>18</v>
      </c>
      <c r="V32" s="1032"/>
      <c r="W32" s="1908"/>
      <c r="X32" s="892"/>
      <c r="Y32" s="1181"/>
      <c r="Z32" s="1151"/>
      <c r="AA32" s="851"/>
      <c r="AB32" s="851"/>
      <c r="AC32" s="851"/>
      <c r="AD32" s="851"/>
      <c r="AE32" s="851"/>
      <c r="AF32" s="851"/>
      <c r="AG32" s="851"/>
      <c r="AH32" s="1152"/>
      <c r="AI32" s="1146"/>
      <c r="AJ32" s="888">
        <v>-59.167577855837997</v>
      </c>
      <c r="AK32" s="851"/>
      <c r="AL32" s="888">
        <v>-58.668966220586299</v>
      </c>
      <c r="AM32" s="851"/>
      <c r="AN32" s="1155"/>
      <c r="AO32" s="1160" t="s">
        <v>10062</v>
      </c>
      <c r="AP32" s="1223"/>
      <c r="AQ32" s="160"/>
      <c r="AR32" s="160"/>
    </row>
    <row r="33" spans="1:44" s="161" customFormat="1" ht="24.95" customHeight="1">
      <c r="A33" s="1006" t="s">
        <v>2801</v>
      </c>
      <c r="B33" s="287">
        <v>34</v>
      </c>
      <c r="C33" s="288" t="s">
        <v>1304</v>
      </c>
      <c r="D33" s="1013"/>
      <c r="E33" s="1013" t="s">
        <v>1349</v>
      </c>
      <c r="F33" s="1029" t="s">
        <v>1388</v>
      </c>
      <c r="G33" s="1029">
        <v>3.15</v>
      </c>
      <c r="H33" s="1042" t="s">
        <v>1194</v>
      </c>
      <c r="I33" s="1042" t="s">
        <v>1237</v>
      </c>
      <c r="J33" s="1043" t="s">
        <v>2925</v>
      </c>
      <c r="K33" s="1043" t="s">
        <v>2924</v>
      </c>
      <c r="L33" s="1043"/>
      <c r="M33" s="1029" t="s">
        <v>39</v>
      </c>
      <c r="N33" s="1029" t="s">
        <v>1336</v>
      </c>
      <c r="O33" s="874" t="s">
        <v>14</v>
      </c>
      <c r="P33" s="874" t="s">
        <v>36</v>
      </c>
      <c r="Q33" s="874" t="s">
        <v>36</v>
      </c>
      <c r="R33" s="1099"/>
      <c r="S33" s="1099"/>
      <c r="T33" s="1099">
        <v>-25</v>
      </c>
      <c r="U33" s="1013" t="s">
        <v>18</v>
      </c>
      <c r="V33" s="1029"/>
      <c r="W33" s="1907"/>
      <c r="X33" s="893"/>
      <c r="Y33" s="1180"/>
      <c r="Z33" s="1149"/>
      <c r="AA33" s="850"/>
      <c r="AB33" s="850"/>
      <c r="AC33" s="850"/>
      <c r="AD33" s="850"/>
      <c r="AE33" s="850"/>
      <c r="AF33" s="850"/>
      <c r="AG33" s="850"/>
      <c r="AH33" s="1150"/>
      <c r="AI33" s="1145"/>
      <c r="AJ33" s="850"/>
      <c r="AK33" s="850"/>
      <c r="AL33" s="850"/>
      <c r="AM33" s="850"/>
      <c r="AN33" s="1154"/>
      <c r="AO33" s="1159"/>
      <c r="AP33" s="1222"/>
      <c r="AQ33" s="160"/>
      <c r="AR33" s="160"/>
    </row>
    <row r="34" spans="1:44" s="161" customFormat="1" ht="24.95" customHeight="1">
      <c r="A34" s="1008" t="s">
        <v>2802</v>
      </c>
      <c r="B34" s="300">
        <v>34</v>
      </c>
      <c r="C34" s="302" t="s">
        <v>1306</v>
      </c>
      <c r="D34" s="1012"/>
      <c r="E34" s="1012" t="s">
        <v>1349</v>
      </c>
      <c r="F34" s="1032" t="s">
        <v>1388</v>
      </c>
      <c r="G34" s="1032">
        <v>3.15</v>
      </c>
      <c r="H34" s="1040" t="s">
        <v>1194</v>
      </c>
      <c r="I34" s="1040" t="s">
        <v>1237</v>
      </c>
      <c r="J34" s="1041" t="s">
        <v>1461</v>
      </c>
      <c r="K34" s="1041" t="s">
        <v>1462</v>
      </c>
      <c r="L34" s="1041"/>
      <c r="M34" s="1032" t="s">
        <v>39</v>
      </c>
      <c r="N34" s="1032"/>
      <c r="O34" s="1103" t="s">
        <v>14</v>
      </c>
      <c r="P34" s="1103" t="s">
        <v>36</v>
      </c>
      <c r="Q34" s="1103" t="s">
        <v>36</v>
      </c>
      <c r="R34" s="1100"/>
      <c r="S34" s="1100"/>
      <c r="T34" s="1100">
        <v>-5</v>
      </c>
      <c r="U34" s="1012" t="s">
        <v>18</v>
      </c>
      <c r="V34" s="1032"/>
      <c r="W34" s="1908"/>
      <c r="X34" s="892"/>
      <c r="Y34" s="1181"/>
      <c r="Z34" s="1151"/>
      <c r="AA34" s="851"/>
      <c r="AB34" s="851"/>
      <c r="AC34" s="851"/>
      <c r="AD34" s="851"/>
      <c r="AE34" s="851"/>
      <c r="AF34" s="851"/>
      <c r="AG34" s="851"/>
      <c r="AH34" s="1152"/>
      <c r="AI34" s="1146"/>
      <c r="AJ34" s="888">
        <v>-38.175095664420802</v>
      </c>
      <c r="AK34" s="851"/>
      <c r="AL34" s="888">
        <v>-36.363201834483696</v>
      </c>
      <c r="AM34" s="851"/>
      <c r="AN34" s="1155"/>
      <c r="AO34" s="1160" t="s">
        <v>10063</v>
      </c>
      <c r="AP34" s="1223"/>
      <c r="AQ34" s="160"/>
      <c r="AR34" s="160"/>
    </row>
    <row r="35" spans="1:44" s="161" customFormat="1" ht="24.95" customHeight="1">
      <c r="A35" s="1006" t="s">
        <v>2803</v>
      </c>
      <c r="B35" s="287">
        <v>34</v>
      </c>
      <c r="C35" s="15" t="s">
        <v>1305</v>
      </c>
      <c r="D35" s="1013"/>
      <c r="E35" s="1013" t="s">
        <v>1349</v>
      </c>
      <c r="F35" s="1029" t="s">
        <v>1388</v>
      </c>
      <c r="G35" s="1029">
        <v>3.15</v>
      </c>
      <c r="H35" s="1042" t="s">
        <v>1194</v>
      </c>
      <c r="I35" s="1042" t="s">
        <v>1237</v>
      </c>
      <c r="J35" s="1043" t="s">
        <v>1463</v>
      </c>
      <c r="K35" s="1043" t="s">
        <v>1464</v>
      </c>
      <c r="L35" s="1043"/>
      <c r="M35" s="1029" t="s">
        <v>39</v>
      </c>
      <c r="N35" s="1029"/>
      <c r="O35" s="874" t="s">
        <v>14</v>
      </c>
      <c r="P35" s="874" t="s">
        <v>36</v>
      </c>
      <c r="Q35" s="874" t="s">
        <v>36</v>
      </c>
      <c r="R35" s="1099"/>
      <c r="S35" s="1099"/>
      <c r="T35" s="1099">
        <v>-10</v>
      </c>
      <c r="U35" s="1013" t="s">
        <v>18</v>
      </c>
      <c r="V35" s="1029"/>
      <c r="W35" s="1907"/>
      <c r="X35" s="893"/>
      <c r="Y35" s="1180"/>
      <c r="Z35" s="1149"/>
      <c r="AA35" s="850"/>
      <c r="AB35" s="850"/>
      <c r="AC35" s="850"/>
      <c r="AD35" s="850"/>
      <c r="AE35" s="850"/>
      <c r="AF35" s="850"/>
      <c r="AG35" s="850"/>
      <c r="AH35" s="1150"/>
      <c r="AI35" s="1145"/>
      <c r="AJ35" s="888">
        <v>-31.614448310824699</v>
      </c>
      <c r="AK35" s="850"/>
      <c r="AL35" s="888">
        <v>-31.432662351441</v>
      </c>
      <c r="AM35" s="850"/>
      <c r="AN35" s="1154"/>
      <c r="AO35" s="1159" t="s">
        <v>10064</v>
      </c>
      <c r="AP35" s="1222"/>
      <c r="AQ35" s="160"/>
      <c r="AR35" s="160"/>
    </row>
    <row r="36" spans="1:44" s="161" customFormat="1" ht="24.95" customHeight="1">
      <c r="A36" s="1008" t="s">
        <v>2804</v>
      </c>
      <c r="B36" s="300">
        <v>34</v>
      </c>
      <c r="C36" s="302" t="s">
        <v>1307</v>
      </c>
      <c r="D36" s="1012"/>
      <c r="E36" s="1012" t="s">
        <v>1349</v>
      </c>
      <c r="F36" s="1032" t="s">
        <v>1388</v>
      </c>
      <c r="G36" s="1032">
        <v>3.15</v>
      </c>
      <c r="H36" s="1040" t="s">
        <v>1194</v>
      </c>
      <c r="I36" s="1040" t="s">
        <v>1237</v>
      </c>
      <c r="J36" s="1041" t="s">
        <v>1465</v>
      </c>
      <c r="K36" s="1041" t="s">
        <v>1466</v>
      </c>
      <c r="L36" s="1041"/>
      <c r="M36" s="1032" t="s">
        <v>39</v>
      </c>
      <c r="N36" s="1032"/>
      <c r="O36" s="1103" t="s">
        <v>14</v>
      </c>
      <c r="P36" s="1103" t="s">
        <v>36</v>
      </c>
      <c r="Q36" s="1103" t="s">
        <v>36</v>
      </c>
      <c r="R36" s="1100"/>
      <c r="S36" s="1100"/>
      <c r="T36" s="1100">
        <v>-15</v>
      </c>
      <c r="U36" s="1012" t="s">
        <v>18</v>
      </c>
      <c r="V36" s="1032"/>
      <c r="W36" s="1908"/>
      <c r="X36" s="892"/>
      <c r="Y36" s="1181"/>
      <c r="Z36" s="1151"/>
      <c r="AA36" s="851"/>
      <c r="AB36" s="851"/>
      <c r="AC36" s="851"/>
      <c r="AD36" s="851"/>
      <c r="AE36" s="851"/>
      <c r="AF36" s="851"/>
      <c r="AG36" s="851"/>
      <c r="AH36" s="1152"/>
      <c r="AI36" s="1146"/>
      <c r="AJ36" s="888">
        <v>-30.947491560642799</v>
      </c>
      <c r="AK36" s="851"/>
      <c r="AL36" s="888">
        <v>-30.120983961443901</v>
      </c>
      <c r="AM36" s="851"/>
      <c r="AN36" s="1155"/>
      <c r="AO36" s="1160" t="s">
        <v>10065</v>
      </c>
      <c r="AP36" s="1223"/>
      <c r="AQ36" s="160"/>
      <c r="AR36" s="160"/>
    </row>
    <row r="37" spans="1:44" s="162" customFormat="1" ht="24.95" customHeight="1">
      <c r="A37" s="1005" t="s">
        <v>2805</v>
      </c>
      <c r="B37" s="286"/>
      <c r="C37" s="286" t="s">
        <v>1234</v>
      </c>
      <c r="D37" s="1027"/>
      <c r="E37" s="1027"/>
      <c r="F37" s="1027"/>
      <c r="G37" s="1027"/>
      <c r="H37" s="1028"/>
      <c r="I37" s="1028"/>
      <c r="J37" s="1028"/>
      <c r="K37" s="1028"/>
      <c r="L37" s="1028"/>
      <c r="M37" s="1027"/>
      <c r="N37" s="1027"/>
      <c r="O37" s="1027"/>
      <c r="P37" s="1027"/>
      <c r="Q37" s="1027"/>
      <c r="R37" s="1097"/>
      <c r="S37" s="1097"/>
      <c r="T37" s="1097"/>
      <c r="U37" s="1027"/>
      <c r="V37" s="1027"/>
      <c r="W37" s="1906"/>
      <c r="X37" s="165"/>
      <c r="Y37" s="1141"/>
      <c r="Z37" s="1147"/>
      <c r="AA37" s="849"/>
      <c r="AB37" s="849"/>
      <c r="AC37" s="849"/>
      <c r="AD37" s="849"/>
      <c r="AE37" s="849"/>
      <c r="AF37" s="849"/>
      <c r="AG37" s="849"/>
      <c r="AH37" s="1148"/>
      <c r="AI37" s="1144"/>
      <c r="AJ37" s="849"/>
      <c r="AK37" s="849"/>
      <c r="AL37" s="849"/>
      <c r="AM37" s="849"/>
      <c r="AN37" s="1153"/>
      <c r="AO37" s="1158"/>
      <c r="AP37" s="1197"/>
    </row>
    <row r="38" spans="1:44" s="161" customFormat="1" ht="24.95" customHeight="1">
      <c r="A38" s="1006" t="s">
        <v>2806</v>
      </c>
      <c r="B38" s="287">
        <v>34</v>
      </c>
      <c r="C38" s="1782" t="s">
        <v>1251</v>
      </c>
      <c r="D38" s="1045"/>
      <c r="E38" s="1013" t="s">
        <v>1349</v>
      </c>
      <c r="F38" s="1029" t="s">
        <v>1388</v>
      </c>
      <c r="G38" s="1029">
        <v>3.15</v>
      </c>
      <c r="H38" s="1042" t="s">
        <v>1194</v>
      </c>
      <c r="I38" s="1042" t="s">
        <v>875</v>
      </c>
      <c r="J38" s="873"/>
      <c r="K38" s="873"/>
      <c r="L38" s="873"/>
      <c r="M38" s="1029" t="s">
        <v>39</v>
      </c>
      <c r="N38" s="1029"/>
      <c r="O38" s="1029">
        <v>26.7</v>
      </c>
      <c r="P38" s="1029" t="s">
        <v>79</v>
      </c>
      <c r="Q38" s="1029" t="s">
        <v>1252</v>
      </c>
      <c r="R38" s="1115"/>
      <c r="S38" s="1115">
        <v>450</v>
      </c>
      <c r="T38" s="1111"/>
      <c r="U38" s="1029" t="s">
        <v>17</v>
      </c>
      <c r="V38" s="1029" t="s">
        <v>21</v>
      </c>
      <c r="W38" s="1907" t="s">
        <v>12483</v>
      </c>
      <c r="X38" s="152" t="s">
        <v>1395</v>
      </c>
      <c r="Y38" s="1180"/>
      <c r="Z38" s="1149"/>
      <c r="AA38" s="850"/>
      <c r="AB38" s="850"/>
      <c r="AC38" s="850"/>
      <c r="AD38" s="850"/>
      <c r="AE38" s="850"/>
      <c r="AF38" s="850"/>
      <c r="AG38" s="850"/>
      <c r="AH38" s="1150"/>
      <c r="AI38" s="1145"/>
      <c r="AJ38" s="850">
        <v>462.28999999999996</v>
      </c>
      <c r="AK38" s="850"/>
      <c r="AL38" s="850">
        <v>463.38</v>
      </c>
      <c r="AM38" s="850"/>
      <c r="AN38" s="1154">
        <v>469.26</v>
      </c>
      <c r="AO38" s="1159" t="s">
        <v>12299</v>
      </c>
      <c r="AP38" s="1222"/>
      <c r="AQ38" s="160"/>
      <c r="AR38" s="160"/>
    </row>
    <row r="39" spans="1:44" s="161" customFormat="1" ht="24.95" customHeight="1">
      <c r="A39" s="1006" t="s">
        <v>2807</v>
      </c>
      <c r="B39" s="287">
        <v>34</v>
      </c>
      <c r="C39" s="1783"/>
      <c r="D39" s="1045"/>
      <c r="E39" s="1013" t="s">
        <v>1349</v>
      </c>
      <c r="F39" s="1029" t="s">
        <v>1388</v>
      </c>
      <c r="G39" s="1029">
        <v>3.15</v>
      </c>
      <c r="H39" s="1042" t="s">
        <v>1194</v>
      </c>
      <c r="I39" s="1042" t="s">
        <v>875</v>
      </c>
      <c r="J39" s="873"/>
      <c r="K39" s="873"/>
      <c r="L39" s="873"/>
      <c r="M39" s="1029" t="s">
        <v>39</v>
      </c>
      <c r="N39" s="1029"/>
      <c r="O39" s="1029">
        <v>25.7</v>
      </c>
      <c r="P39" s="1029" t="s">
        <v>79</v>
      </c>
      <c r="Q39" s="1029" t="s">
        <v>1253</v>
      </c>
      <c r="R39" s="1099"/>
      <c r="S39" s="1115">
        <v>360</v>
      </c>
      <c r="T39" s="1111"/>
      <c r="U39" s="1029" t="s">
        <v>17</v>
      </c>
      <c r="V39" s="1029" t="s">
        <v>21</v>
      </c>
      <c r="W39" s="1907" t="s">
        <v>12483</v>
      </c>
      <c r="X39" s="152" t="s">
        <v>1395</v>
      </c>
      <c r="Y39" s="1180"/>
      <c r="Z39" s="1149"/>
      <c r="AA39" s="850"/>
      <c r="AB39" s="850"/>
      <c r="AC39" s="850"/>
      <c r="AD39" s="850"/>
      <c r="AE39" s="850"/>
      <c r="AF39" s="850"/>
      <c r="AG39" s="850"/>
      <c r="AH39" s="1150"/>
      <c r="AI39" s="1145"/>
      <c r="AJ39" s="850">
        <v>408.09000000000003</v>
      </c>
      <c r="AK39" s="850"/>
      <c r="AL39" s="850">
        <v>406.98</v>
      </c>
      <c r="AM39" s="850"/>
      <c r="AN39" s="1154">
        <v>415.33</v>
      </c>
      <c r="AO39" s="1159" t="s">
        <v>12300</v>
      </c>
      <c r="AP39" s="1222"/>
      <c r="AQ39" s="160"/>
      <c r="AR39" s="160"/>
    </row>
    <row r="40" spans="1:44" s="161" customFormat="1" ht="24.95" customHeight="1">
      <c r="A40" s="1006" t="s">
        <v>2808</v>
      </c>
      <c r="B40" s="287">
        <v>34</v>
      </c>
      <c r="C40" s="1783"/>
      <c r="D40" s="1013"/>
      <c r="E40" s="1013" t="s">
        <v>1349</v>
      </c>
      <c r="F40" s="1029" t="s">
        <v>1388</v>
      </c>
      <c r="G40" s="1029">
        <v>3.15</v>
      </c>
      <c r="H40" s="1042" t="s">
        <v>1194</v>
      </c>
      <c r="I40" s="1042" t="s">
        <v>875</v>
      </c>
      <c r="J40" s="873"/>
      <c r="K40" s="873"/>
      <c r="L40" s="873"/>
      <c r="M40" s="1029" t="s">
        <v>85</v>
      </c>
      <c r="N40" s="1029"/>
      <c r="O40" s="1029">
        <v>2</v>
      </c>
      <c r="P40" s="1029" t="s">
        <v>79</v>
      </c>
      <c r="Q40" s="1029" t="s">
        <v>1253</v>
      </c>
      <c r="R40" s="1099"/>
      <c r="S40" s="1115">
        <v>9</v>
      </c>
      <c r="T40" s="1111"/>
      <c r="U40" s="1029" t="s">
        <v>17</v>
      </c>
      <c r="V40" s="1029" t="s">
        <v>21</v>
      </c>
      <c r="W40" s="1907" t="s">
        <v>12483</v>
      </c>
      <c r="X40" s="893"/>
      <c r="Y40" s="1180"/>
      <c r="Z40" s="1149"/>
      <c r="AA40" s="850"/>
      <c r="AB40" s="850"/>
      <c r="AC40" s="850"/>
      <c r="AD40" s="850"/>
      <c r="AE40" s="850"/>
      <c r="AF40" s="850"/>
      <c r="AG40" s="850"/>
      <c r="AH40" s="1150"/>
      <c r="AI40" s="1145"/>
      <c r="AJ40" s="850">
        <v>13.139479901163201</v>
      </c>
      <c r="AK40" s="850"/>
      <c r="AL40" s="850">
        <v>12.996732322889899</v>
      </c>
      <c r="AM40" s="850"/>
      <c r="AN40" s="1154">
        <v>12.9318494930108</v>
      </c>
      <c r="AO40" s="1159" t="s">
        <v>9497</v>
      </c>
      <c r="AP40" s="1222"/>
      <c r="AQ40" s="160"/>
      <c r="AR40" s="160"/>
    </row>
    <row r="41" spans="1:44" s="161" customFormat="1" ht="24.95" customHeight="1">
      <c r="A41" s="1006" t="s">
        <v>2809</v>
      </c>
      <c r="B41" s="287">
        <v>34</v>
      </c>
      <c r="C41" s="1783"/>
      <c r="D41" s="1013"/>
      <c r="E41" s="1013" t="s">
        <v>1349</v>
      </c>
      <c r="F41" s="1029" t="s">
        <v>1388</v>
      </c>
      <c r="G41" s="1029" t="s">
        <v>872</v>
      </c>
      <c r="H41" s="1042" t="s">
        <v>207</v>
      </c>
      <c r="I41" s="1042" t="s">
        <v>875</v>
      </c>
      <c r="J41" s="873"/>
      <c r="K41" s="873"/>
      <c r="L41" s="873"/>
      <c r="M41" s="1029" t="s">
        <v>85</v>
      </c>
      <c r="N41" s="1029"/>
      <c r="O41" s="1029">
        <v>2</v>
      </c>
      <c r="P41" s="1029" t="s">
        <v>79</v>
      </c>
      <c r="Q41" s="1029" t="s">
        <v>1253</v>
      </c>
      <c r="R41" s="1099"/>
      <c r="S41" s="1115">
        <v>9</v>
      </c>
      <c r="T41" s="1111"/>
      <c r="U41" s="1029" t="s">
        <v>17</v>
      </c>
      <c r="V41" s="1029" t="s">
        <v>21</v>
      </c>
      <c r="W41" s="1907" t="s">
        <v>12483</v>
      </c>
      <c r="X41" s="893"/>
      <c r="Y41" s="1180"/>
      <c r="Z41" s="1149"/>
      <c r="AA41" s="850"/>
      <c r="AB41" s="850"/>
      <c r="AC41" s="850"/>
      <c r="AD41" s="850"/>
      <c r="AE41" s="850"/>
      <c r="AF41" s="850"/>
      <c r="AG41" s="850"/>
      <c r="AH41" s="1150"/>
      <c r="AI41" s="1145"/>
      <c r="AJ41" s="850">
        <v>14.359340700348399</v>
      </c>
      <c r="AK41" s="850"/>
      <c r="AL41" s="850">
        <v>14.200600408052701</v>
      </c>
      <c r="AM41" s="850"/>
      <c r="AN41" s="1154">
        <v>14.0274119891599</v>
      </c>
      <c r="AO41" s="1159" t="s">
        <v>11986</v>
      </c>
      <c r="AP41" s="1222"/>
      <c r="AQ41" s="160"/>
      <c r="AR41" s="160"/>
    </row>
    <row r="42" spans="1:44" s="161" customFormat="1" ht="24.95" customHeight="1">
      <c r="A42" s="1006" t="s">
        <v>2810</v>
      </c>
      <c r="B42" s="287">
        <v>34</v>
      </c>
      <c r="C42" s="1784"/>
      <c r="D42" s="1013"/>
      <c r="E42" s="1013" t="s">
        <v>1349</v>
      </c>
      <c r="F42" s="1029" t="s">
        <v>1388</v>
      </c>
      <c r="G42" s="1029">
        <v>3.15</v>
      </c>
      <c r="H42" s="1042" t="s">
        <v>1194</v>
      </c>
      <c r="I42" s="1042" t="s">
        <v>875</v>
      </c>
      <c r="J42" s="873"/>
      <c r="K42" s="873"/>
      <c r="L42" s="873"/>
      <c r="M42" s="1029" t="s">
        <v>85</v>
      </c>
      <c r="N42" s="1029"/>
      <c r="O42" s="1029">
        <v>-10</v>
      </c>
      <c r="P42" s="1029" t="s">
        <v>79</v>
      </c>
      <c r="Q42" s="1029" t="s">
        <v>1253</v>
      </c>
      <c r="R42" s="1099"/>
      <c r="S42" s="1115">
        <v>6</v>
      </c>
      <c r="T42" s="1111"/>
      <c r="U42" s="1029" t="s">
        <v>17</v>
      </c>
      <c r="V42" s="1029" t="s">
        <v>21</v>
      </c>
      <c r="W42" s="1907" t="s">
        <v>12483</v>
      </c>
      <c r="X42" s="893"/>
      <c r="Y42" s="1180"/>
      <c r="Z42" s="1149"/>
      <c r="AA42" s="850"/>
      <c r="AB42" s="850"/>
      <c r="AC42" s="850"/>
      <c r="AD42" s="850"/>
      <c r="AE42" s="850"/>
      <c r="AF42" s="850"/>
      <c r="AG42" s="850"/>
      <c r="AH42" s="1150"/>
      <c r="AI42" s="1145"/>
      <c r="AJ42" s="850">
        <v>8.35708931058101</v>
      </c>
      <c r="AK42" s="850"/>
      <c r="AL42" s="850">
        <v>8.7040962697089199</v>
      </c>
      <c r="AM42" s="850"/>
      <c r="AN42" s="1154">
        <v>8.5864478602616003</v>
      </c>
      <c r="AO42" s="1159" t="s">
        <v>9498</v>
      </c>
      <c r="AP42" s="1222"/>
      <c r="AQ42" s="160"/>
      <c r="AR42" s="160"/>
    </row>
    <row r="43" spans="1:44" s="162" customFormat="1" ht="24.95" customHeight="1">
      <c r="A43" s="1005" t="s">
        <v>2811</v>
      </c>
      <c r="B43" s="286"/>
      <c r="C43" s="286" t="s">
        <v>1240</v>
      </c>
      <c r="D43" s="1027"/>
      <c r="E43" s="1027"/>
      <c r="F43" s="1027"/>
      <c r="G43" s="1027"/>
      <c r="H43" s="1028"/>
      <c r="I43" s="1028"/>
      <c r="J43" s="1028"/>
      <c r="K43" s="1028"/>
      <c r="L43" s="1028"/>
      <c r="M43" s="1027"/>
      <c r="N43" s="1027"/>
      <c r="O43" s="1027"/>
      <c r="P43" s="1027"/>
      <c r="Q43" s="1027"/>
      <c r="R43" s="1097"/>
      <c r="S43" s="1097"/>
      <c r="T43" s="1097"/>
      <c r="U43" s="1027"/>
      <c r="V43" s="1027"/>
      <c r="W43" s="1906"/>
      <c r="X43" s="165"/>
      <c r="Y43" s="1141"/>
      <c r="Z43" s="1147"/>
      <c r="AA43" s="849"/>
      <c r="AB43" s="849"/>
      <c r="AC43" s="849"/>
      <c r="AD43" s="849"/>
      <c r="AE43" s="849"/>
      <c r="AF43" s="849"/>
      <c r="AG43" s="849"/>
      <c r="AH43" s="1148"/>
      <c r="AI43" s="1144"/>
      <c r="AJ43" s="849"/>
      <c r="AK43" s="849"/>
      <c r="AL43" s="849"/>
      <c r="AM43" s="849"/>
      <c r="AN43" s="1153"/>
      <c r="AO43" s="1158"/>
      <c r="AP43" s="1197"/>
    </row>
    <row r="44" spans="1:44" s="161" customFormat="1" ht="24.95" customHeight="1">
      <c r="A44" s="1006" t="s">
        <v>2812</v>
      </c>
      <c r="B44" s="287">
        <v>34</v>
      </c>
      <c r="C44" s="1816" t="s">
        <v>1250</v>
      </c>
      <c r="D44" s="1013"/>
      <c r="E44" s="1013" t="s">
        <v>1349</v>
      </c>
      <c r="F44" s="1029" t="s">
        <v>1388</v>
      </c>
      <c r="G44" s="1029">
        <v>3.15</v>
      </c>
      <c r="H44" s="1042" t="s">
        <v>1194</v>
      </c>
      <c r="I44" s="1042" t="s">
        <v>875</v>
      </c>
      <c r="J44" s="1043"/>
      <c r="K44" s="1043"/>
      <c r="L44" s="1043"/>
      <c r="M44" s="1029" t="s">
        <v>39</v>
      </c>
      <c r="N44" s="1029"/>
      <c r="O44" s="1029" t="s">
        <v>1255</v>
      </c>
      <c r="P44" s="874" t="s">
        <v>79</v>
      </c>
      <c r="Q44" s="874" t="s">
        <v>36</v>
      </c>
      <c r="R44" s="1099"/>
      <c r="S44" s="1099"/>
      <c r="T44" s="1105">
        <v>-36</v>
      </c>
      <c r="U44" s="1013" t="s">
        <v>1241</v>
      </c>
      <c r="V44" s="1029" t="s">
        <v>21</v>
      </c>
      <c r="W44" s="1907"/>
      <c r="X44" s="893"/>
      <c r="Y44" s="1180"/>
      <c r="Z44" s="1149"/>
      <c r="AA44" s="850"/>
      <c r="AB44" s="850"/>
      <c r="AC44" s="850"/>
      <c r="AD44" s="850"/>
      <c r="AE44" s="850"/>
      <c r="AF44" s="850"/>
      <c r="AG44" s="850"/>
      <c r="AH44" s="1150"/>
      <c r="AI44" s="1145"/>
      <c r="AJ44" s="888">
        <v>-40.428699999999999</v>
      </c>
      <c r="AK44" s="850"/>
      <c r="AL44" s="888">
        <v>-39.181899999999999</v>
      </c>
      <c r="AM44" s="850"/>
      <c r="AN44" s="1192">
        <v>-38.275100000000002</v>
      </c>
      <c r="AO44" s="1159" t="s">
        <v>12224</v>
      </c>
      <c r="AP44" s="1222"/>
      <c r="AQ44" s="160"/>
      <c r="AR44" s="160"/>
    </row>
    <row r="45" spans="1:44" s="161" customFormat="1" ht="24.95" customHeight="1">
      <c r="A45" s="1006" t="s">
        <v>2813</v>
      </c>
      <c r="B45" s="287">
        <v>34</v>
      </c>
      <c r="C45" s="1817"/>
      <c r="D45" s="1013"/>
      <c r="E45" s="1013" t="s">
        <v>1349</v>
      </c>
      <c r="F45" s="1029" t="s">
        <v>1388</v>
      </c>
      <c r="G45" s="1029">
        <v>3.15</v>
      </c>
      <c r="H45" s="1042" t="s">
        <v>1194</v>
      </c>
      <c r="I45" s="1042" t="s">
        <v>1237</v>
      </c>
      <c r="J45" s="1043"/>
      <c r="K45" s="1043"/>
      <c r="L45" s="1043"/>
      <c r="M45" s="1029" t="s">
        <v>39</v>
      </c>
      <c r="N45" s="1029"/>
      <c r="O45" s="1031" t="s">
        <v>1257</v>
      </c>
      <c r="P45" s="874" t="s">
        <v>79</v>
      </c>
      <c r="Q45" s="874" t="s">
        <v>36</v>
      </c>
      <c r="R45" s="1099"/>
      <c r="S45" s="1099"/>
      <c r="T45" s="1105">
        <v>-33</v>
      </c>
      <c r="U45" s="1013" t="s">
        <v>1241</v>
      </c>
      <c r="V45" s="1029" t="s">
        <v>21</v>
      </c>
      <c r="W45" s="1907"/>
      <c r="X45" s="893"/>
      <c r="Y45" s="1180"/>
      <c r="Z45" s="1149"/>
      <c r="AA45" s="850"/>
      <c r="AB45" s="850"/>
      <c r="AC45" s="850"/>
      <c r="AD45" s="850"/>
      <c r="AE45" s="850"/>
      <c r="AF45" s="850"/>
      <c r="AG45" s="850"/>
      <c r="AH45" s="1150"/>
      <c r="AI45" s="1145"/>
      <c r="AJ45" s="888">
        <v>-36.0914</v>
      </c>
      <c r="AK45" s="850"/>
      <c r="AL45" s="888">
        <v>-34.333100000000002</v>
      </c>
      <c r="AM45" s="850"/>
      <c r="AN45" s="1192">
        <v>-34.778500000000001</v>
      </c>
      <c r="AO45" s="1159" t="s">
        <v>12348</v>
      </c>
      <c r="AP45" s="1222"/>
      <c r="AQ45" s="160"/>
      <c r="AR45" s="160"/>
    </row>
    <row r="46" spans="1:44" s="161" customFormat="1" ht="24.95" customHeight="1">
      <c r="A46" s="1006" t="s">
        <v>2814</v>
      </c>
      <c r="B46" s="287">
        <v>34</v>
      </c>
      <c r="C46" s="1817"/>
      <c r="D46" s="1013"/>
      <c r="E46" s="1013" t="s">
        <v>1349</v>
      </c>
      <c r="F46" s="1029" t="s">
        <v>1388</v>
      </c>
      <c r="G46" s="1029" t="s">
        <v>872</v>
      </c>
      <c r="H46" s="1042" t="s">
        <v>207</v>
      </c>
      <c r="I46" s="1042" t="s">
        <v>875</v>
      </c>
      <c r="J46" s="1043"/>
      <c r="K46" s="1043"/>
      <c r="L46" s="1043"/>
      <c r="M46" s="1029" t="s">
        <v>39</v>
      </c>
      <c r="N46" s="1029"/>
      <c r="O46" s="1029" t="s">
        <v>1255</v>
      </c>
      <c r="P46" s="874" t="s">
        <v>79</v>
      </c>
      <c r="Q46" s="874" t="s">
        <v>36</v>
      </c>
      <c r="R46" s="1099"/>
      <c r="S46" s="1099"/>
      <c r="T46" s="1105">
        <v>-31</v>
      </c>
      <c r="U46" s="1013" t="s">
        <v>1241</v>
      </c>
      <c r="V46" s="1029" t="s">
        <v>21</v>
      </c>
      <c r="W46" s="1907"/>
      <c r="X46" s="893"/>
      <c r="Y46" s="1180"/>
      <c r="Z46" s="1149"/>
      <c r="AA46" s="850"/>
      <c r="AB46" s="850"/>
      <c r="AC46" s="850"/>
      <c r="AD46" s="850"/>
      <c r="AE46" s="850"/>
      <c r="AF46" s="850"/>
      <c r="AG46" s="850"/>
      <c r="AH46" s="1150"/>
      <c r="AI46" s="1145"/>
      <c r="AJ46" s="850"/>
      <c r="AK46" s="850"/>
      <c r="AL46" s="850"/>
      <c r="AM46" s="850"/>
      <c r="AN46" s="1154"/>
      <c r="AO46" s="1159"/>
      <c r="AP46" s="1222"/>
      <c r="AQ46" s="160"/>
      <c r="AR46" s="160"/>
    </row>
    <row r="47" spans="1:44" s="161" customFormat="1" ht="24.95" customHeight="1">
      <c r="A47" s="1006" t="s">
        <v>2815</v>
      </c>
      <c r="B47" s="287">
        <v>34</v>
      </c>
      <c r="C47" s="1817"/>
      <c r="D47" s="1013"/>
      <c r="E47" s="1013" t="s">
        <v>1349</v>
      </c>
      <c r="F47" s="1029" t="s">
        <v>1388</v>
      </c>
      <c r="G47" s="1029">
        <v>3.15</v>
      </c>
      <c r="H47" s="1042" t="s">
        <v>1194</v>
      </c>
      <c r="I47" s="1042" t="s">
        <v>875</v>
      </c>
      <c r="J47" s="1043"/>
      <c r="K47" s="1043"/>
      <c r="L47" s="1043"/>
      <c r="M47" s="1029" t="s">
        <v>85</v>
      </c>
      <c r="N47" s="1029"/>
      <c r="O47" s="1116" t="s">
        <v>1258</v>
      </c>
      <c r="P47" s="874" t="s">
        <v>79</v>
      </c>
      <c r="Q47" s="874" t="s">
        <v>36</v>
      </c>
      <c r="R47" s="1099"/>
      <c r="S47" s="1099"/>
      <c r="T47" s="1105">
        <v>-36</v>
      </c>
      <c r="U47" s="1013" t="s">
        <v>1241</v>
      </c>
      <c r="V47" s="1029" t="s">
        <v>21</v>
      </c>
      <c r="W47" s="1907"/>
      <c r="X47" s="893"/>
      <c r="Y47" s="1180"/>
      <c r="Z47" s="1149"/>
      <c r="AA47" s="850"/>
      <c r="AB47" s="850"/>
      <c r="AC47" s="850"/>
      <c r="AD47" s="850"/>
      <c r="AE47" s="850"/>
      <c r="AF47" s="850"/>
      <c r="AG47" s="850"/>
      <c r="AH47" s="1150"/>
      <c r="AI47" s="1145"/>
      <c r="AJ47" s="888">
        <v>-39.776269999999997</v>
      </c>
      <c r="AK47" s="850"/>
      <c r="AL47" s="888">
        <v>-42.02073</v>
      </c>
      <c r="AM47" s="850"/>
      <c r="AN47" s="1192">
        <v>-41.954450000000001</v>
      </c>
      <c r="AO47" s="1159" t="s">
        <v>9499</v>
      </c>
      <c r="AP47" s="1222"/>
      <c r="AQ47" s="160"/>
      <c r="AR47" s="160"/>
    </row>
    <row r="48" spans="1:44" s="161" customFormat="1" ht="24.95" customHeight="1">
      <c r="A48" s="1006" t="s">
        <v>2816</v>
      </c>
      <c r="B48" s="287">
        <v>34</v>
      </c>
      <c r="C48" s="1817"/>
      <c r="D48" s="1013"/>
      <c r="E48" s="1013" t="s">
        <v>1349</v>
      </c>
      <c r="F48" s="1029" t="s">
        <v>1388</v>
      </c>
      <c r="G48" s="1029">
        <v>3.15</v>
      </c>
      <c r="H48" s="1042" t="s">
        <v>1194</v>
      </c>
      <c r="I48" s="1042" t="s">
        <v>1237</v>
      </c>
      <c r="J48" s="1043"/>
      <c r="K48" s="1043"/>
      <c r="L48" s="1043"/>
      <c r="M48" s="1029" t="s">
        <v>85</v>
      </c>
      <c r="N48" s="1029"/>
      <c r="O48" s="1116" t="s">
        <v>1258</v>
      </c>
      <c r="P48" s="874" t="s">
        <v>79</v>
      </c>
      <c r="Q48" s="874" t="s">
        <v>36</v>
      </c>
      <c r="R48" s="1099"/>
      <c r="S48" s="1099"/>
      <c r="T48" s="1105">
        <v>-33</v>
      </c>
      <c r="U48" s="1013" t="s">
        <v>1241</v>
      </c>
      <c r="V48" s="1029" t="s">
        <v>21</v>
      </c>
      <c r="W48" s="1907"/>
      <c r="X48" s="893"/>
      <c r="Y48" s="1180"/>
      <c r="Z48" s="1149"/>
      <c r="AA48" s="850"/>
      <c r="AB48" s="850"/>
      <c r="AC48" s="850"/>
      <c r="AD48" s="850"/>
      <c r="AE48" s="850"/>
      <c r="AF48" s="850"/>
      <c r="AG48" s="850"/>
      <c r="AH48" s="1150"/>
      <c r="AI48" s="1145"/>
      <c r="AJ48" s="888">
        <v>-36.232219999999998</v>
      </c>
      <c r="AK48" s="850"/>
      <c r="AL48" s="888">
        <v>-38.303280000000001</v>
      </c>
      <c r="AM48" s="850"/>
      <c r="AN48" s="1192">
        <v>-37.233530000000002</v>
      </c>
      <c r="AO48" s="1159" t="s">
        <v>9583</v>
      </c>
      <c r="AP48" s="1222"/>
      <c r="AQ48" s="160"/>
      <c r="AR48" s="160"/>
    </row>
    <row r="49" spans="1:44" s="161" customFormat="1" ht="24.95" customHeight="1">
      <c r="A49" s="1006" t="s">
        <v>2817</v>
      </c>
      <c r="B49" s="287">
        <v>34</v>
      </c>
      <c r="C49" s="1818"/>
      <c r="D49" s="1013"/>
      <c r="E49" s="1013" t="s">
        <v>1349</v>
      </c>
      <c r="F49" s="1029" t="s">
        <v>1388</v>
      </c>
      <c r="G49" s="1029" t="s">
        <v>872</v>
      </c>
      <c r="H49" s="1042" t="s">
        <v>207</v>
      </c>
      <c r="I49" s="1042" t="s">
        <v>875</v>
      </c>
      <c r="J49" s="1043"/>
      <c r="K49" s="1043"/>
      <c r="L49" s="1043"/>
      <c r="M49" s="1029" t="s">
        <v>85</v>
      </c>
      <c r="N49" s="1029"/>
      <c r="O49" s="1116" t="s">
        <v>1258</v>
      </c>
      <c r="P49" s="874" t="s">
        <v>79</v>
      </c>
      <c r="Q49" s="874" t="s">
        <v>36</v>
      </c>
      <c r="R49" s="1099"/>
      <c r="S49" s="1099"/>
      <c r="T49" s="1105">
        <v>-31</v>
      </c>
      <c r="U49" s="1013" t="s">
        <v>1241</v>
      </c>
      <c r="V49" s="1029" t="s">
        <v>21</v>
      </c>
      <c r="W49" s="1907"/>
      <c r="X49" s="893"/>
      <c r="Y49" s="1180"/>
      <c r="Z49" s="1149"/>
      <c r="AA49" s="850"/>
      <c r="AB49" s="850"/>
      <c r="AC49" s="850"/>
      <c r="AD49" s="850"/>
      <c r="AE49" s="850"/>
      <c r="AF49" s="850"/>
      <c r="AG49" s="850"/>
      <c r="AH49" s="1150"/>
      <c r="AI49" s="1145"/>
      <c r="AJ49" s="888">
        <v>-32.268120000000003</v>
      </c>
      <c r="AK49" s="850"/>
      <c r="AL49" s="888">
        <v>-34.335949999999997</v>
      </c>
      <c r="AM49" s="850"/>
      <c r="AN49" s="1192">
        <v>-33.713920000000002</v>
      </c>
      <c r="AO49" s="1159" t="s">
        <v>11979</v>
      </c>
      <c r="AP49" s="1222"/>
      <c r="AQ49" s="160"/>
      <c r="AR49" s="160"/>
    </row>
    <row r="50" spans="1:44" s="161" customFormat="1" ht="24.95" customHeight="1">
      <c r="A50" s="1008" t="s">
        <v>2818</v>
      </c>
      <c r="B50" s="300">
        <v>34</v>
      </c>
      <c r="C50" s="1819" t="s">
        <v>1242</v>
      </c>
      <c r="D50" s="1012"/>
      <c r="E50" s="1012" t="s">
        <v>1349</v>
      </c>
      <c r="F50" s="1032" t="s">
        <v>1388</v>
      </c>
      <c r="G50" s="1032">
        <v>3.15</v>
      </c>
      <c r="H50" s="1040" t="s">
        <v>1194</v>
      </c>
      <c r="I50" s="1040" t="s">
        <v>875</v>
      </c>
      <c r="J50" s="1041"/>
      <c r="K50" s="1041"/>
      <c r="L50" s="1041"/>
      <c r="M50" s="1032" t="s">
        <v>39</v>
      </c>
      <c r="N50" s="1032"/>
      <c r="O50" s="1032" t="s">
        <v>1255</v>
      </c>
      <c r="P50" s="1103" t="s">
        <v>79</v>
      </c>
      <c r="Q50" s="1103" t="s">
        <v>36</v>
      </c>
      <c r="R50" s="1100"/>
      <c r="S50" s="1100"/>
      <c r="T50" s="1104">
        <v>-39</v>
      </c>
      <c r="U50" s="1012" t="s">
        <v>1241</v>
      </c>
      <c r="V50" s="1032" t="s">
        <v>21</v>
      </c>
      <c r="W50" s="1908"/>
      <c r="X50" s="892"/>
      <c r="Y50" s="1181"/>
      <c r="Z50" s="1151"/>
      <c r="AA50" s="851"/>
      <c r="AB50" s="851"/>
      <c r="AC50" s="851"/>
      <c r="AD50" s="851"/>
      <c r="AE50" s="851"/>
      <c r="AF50" s="851"/>
      <c r="AG50" s="851"/>
      <c r="AH50" s="1152"/>
      <c r="AI50" s="1146"/>
      <c r="AJ50" s="888">
        <v>-42.919199999999996</v>
      </c>
      <c r="AK50" s="851"/>
      <c r="AL50" s="888">
        <v>-41.607900000000001</v>
      </c>
      <c r="AM50" s="851"/>
      <c r="AN50" s="1192">
        <v>-40.568300000000001</v>
      </c>
      <c r="AO50" s="1160" t="s">
        <v>12224</v>
      </c>
      <c r="AP50" s="1223"/>
      <c r="AQ50" s="160"/>
      <c r="AR50" s="160"/>
    </row>
    <row r="51" spans="1:44" s="161" customFormat="1" ht="24.95" customHeight="1">
      <c r="A51" s="1008" t="s">
        <v>2819</v>
      </c>
      <c r="B51" s="300">
        <v>34</v>
      </c>
      <c r="C51" s="1820"/>
      <c r="D51" s="1012"/>
      <c r="E51" s="1012" t="s">
        <v>1349</v>
      </c>
      <c r="F51" s="1032" t="s">
        <v>1388</v>
      </c>
      <c r="G51" s="1032">
        <v>3.15</v>
      </c>
      <c r="H51" s="1040" t="s">
        <v>1194</v>
      </c>
      <c r="I51" s="1040" t="s">
        <v>1237</v>
      </c>
      <c r="J51" s="1041"/>
      <c r="K51" s="1041"/>
      <c r="L51" s="1041"/>
      <c r="M51" s="1032" t="s">
        <v>39</v>
      </c>
      <c r="N51" s="1032"/>
      <c r="O51" s="1032" t="s">
        <v>1257</v>
      </c>
      <c r="P51" s="1103" t="s">
        <v>79</v>
      </c>
      <c r="Q51" s="1103" t="s">
        <v>36</v>
      </c>
      <c r="R51" s="1100"/>
      <c r="S51" s="1100"/>
      <c r="T51" s="1104">
        <v>-36</v>
      </c>
      <c r="U51" s="1012" t="s">
        <v>1241</v>
      </c>
      <c r="V51" s="1032" t="s">
        <v>21</v>
      </c>
      <c r="W51" s="1908"/>
      <c r="X51" s="892"/>
      <c r="Y51" s="1181"/>
      <c r="Z51" s="1151"/>
      <c r="AA51" s="851"/>
      <c r="AB51" s="851"/>
      <c r="AC51" s="851"/>
      <c r="AD51" s="851"/>
      <c r="AE51" s="851"/>
      <c r="AF51" s="851"/>
      <c r="AG51" s="851"/>
      <c r="AH51" s="1152"/>
      <c r="AI51" s="1146"/>
      <c r="AJ51" s="888">
        <v>-39.728999999999999</v>
      </c>
      <c r="AK51" s="851"/>
      <c r="AL51" s="888">
        <v>-37.7943</v>
      </c>
      <c r="AM51" s="851"/>
      <c r="AN51" s="1192">
        <v>-38.480200000000004</v>
      </c>
      <c r="AO51" s="1160" t="s">
        <v>12349</v>
      </c>
      <c r="AP51" s="1223"/>
      <c r="AQ51" s="160"/>
      <c r="AR51" s="160"/>
    </row>
    <row r="52" spans="1:44" s="161" customFormat="1" ht="24.95" customHeight="1">
      <c r="A52" s="1008" t="s">
        <v>2820</v>
      </c>
      <c r="B52" s="300">
        <v>34</v>
      </c>
      <c r="C52" s="1820"/>
      <c r="D52" s="1012"/>
      <c r="E52" s="1012" t="s">
        <v>1349</v>
      </c>
      <c r="F52" s="1032" t="s">
        <v>1388</v>
      </c>
      <c r="G52" s="1032" t="s">
        <v>872</v>
      </c>
      <c r="H52" s="1040" t="s">
        <v>207</v>
      </c>
      <c r="I52" s="1040" t="s">
        <v>875</v>
      </c>
      <c r="J52" s="1041"/>
      <c r="K52" s="1041"/>
      <c r="L52" s="1041"/>
      <c r="M52" s="1032" t="s">
        <v>39</v>
      </c>
      <c r="N52" s="1032"/>
      <c r="O52" s="1032" t="s">
        <v>1255</v>
      </c>
      <c r="P52" s="1103" t="s">
        <v>79</v>
      </c>
      <c r="Q52" s="1103" t="s">
        <v>36</v>
      </c>
      <c r="R52" s="1100"/>
      <c r="S52" s="1100"/>
      <c r="T52" s="1104">
        <v>-34</v>
      </c>
      <c r="U52" s="1012" t="s">
        <v>1241</v>
      </c>
      <c r="V52" s="1032" t="s">
        <v>21</v>
      </c>
      <c r="W52" s="1908"/>
      <c r="X52" s="892"/>
      <c r="Y52" s="1181"/>
      <c r="Z52" s="1151"/>
      <c r="AA52" s="851"/>
      <c r="AB52" s="851"/>
      <c r="AC52" s="851"/>
      <c r="AD52" s="851"/>
      <c r="AE52" s="851"/>
      <c r="AF52" s="851"/>
      <c r="AG52" s="851"/>
      <c r="AH52" s="1152"/>
      <c r="AI52" s="1146"/>
      <c r="AJ52" s="851"/>
      <c r="AK52" s="851"/>
      <c r="AL52" s="851"/>
      <c r="AM52" s="851"/>
      <c r="AN52" s="1155"/>
      <c r="AO52" s="1160"/>
      <c r="AP52" s="1223"/>
      <c r="AQ52" s="160"/>
      <c r="AR52" s="160"/>
    </row>
    <row r="53" spans="1:44" s="161" customFormat="1" ht="24.95" customHeight="1">
      <c r="A53" s="1008" t="s">
        <v>2821</v>
      </c>
      <c r="B53" s="300">
        <v>34</v>
      </c>
      <c r="C53" s="1820"/>
      <c r="D53" s="1012"/>
      <c r="E53" s="1012" t="s">
        <v>1349</v>
      </c>
      <c r="F53" s="1032" t="s">
        <v>1388</v>
      </c>
      <c r="G53" s="1032">
        <v>3.15</v>
      </c>
      <c r="H53" s="1040" t="s">
        <v>1194</v>
      </c>
      <c r="I53" s="1040" t="s">
        <v>875</v>
      </c>
      <c r="J53" s="1041"/>
      <c r="K53" s="1041"/>
      <c r="L53" s="1041"/>
      <c r="M53" s="1032" t="s">
        <v>85</v>
      </c>
      <c r="N53" s="1032"/>
      <c r="O53" s="1117" t="s">
        <v>1258</v>
      </c>
      <c r="P53" s="1103" t="s">
        <v>79</v>
      </c>
      <c r="Q53" s="1103" t="s">
        <v>36</v>
      </c>
      <c r="R53" s="1100"/>
      <c r="S53" s="1100"/>
      <c r="T53" s="1104">
        <v>-39</v>
      </c>
      <c r="U53" s="1012" t="s">
        <v>1241</v>
      </c>
      <c r="V53" s="1032" t="s">
        <v>21</v>
      </c>
      <c r="W53" s="1908"/>
      <c r="X53" s="892"/>
      <c r="Y53" s="1181"/>
      <c r="Z53" s="1151"/>
      <c r="AA53" s="851"/>
      <c r="AB53" s="851"/>
      <c r="AC53" s="851"/>
      <c r="AD53" s="851"/>
      <c r="AE53" s="851"/>
      <c r="AF53" s="851"/>
      <c r="AG53" s="851"/>
      <c r="AH53" s="1152"/>
      <c r="AI53" s="1146"/>
      <c r="AJ53" s="888">
        <v>-41.631230000000002</v>
      </c>
      <c r="AK53" s="851"/>
      <c r="AL53" s="888">
        <v>-41.828380000000003</v>
      </c>
      <c r="AM53" s="851"/>
      <c r="AN53" s="1192">
        <v>-41.872819999999997</v>
      </c>
      <c r="AO53" s="1160" t="s">
        <v>9500</v>
      </c>
      <c r="AP53" s="1223"/>
      <c r="AQ53" s="160"/>
      <c r="AR53" s="160"/>
    </row>
    <row r="54" spans="1:44" s="161" customFormat="1" ht="24.95" customHeight="1">
      <c r="A54" s="1008" t="s">
        <v>2822</v>
      </c>
      <c r="B54" s="300">
        <v>34</v>
      </c>
      <c r="C54" s="1820"/>
      <c r="D54" s="1012"/>
      <c r="E54" s="1012" t="s">
        <v>1349</v>
      </c>
      <c r="F54" s="1032" t="s">
        <v>1388</v>
      </c>
      <c r="G54" s="1032">
        <v>3.15</v>
      </c>
      <c r="H54" s="1040" t="s">
        <v>1194</v>
      </c>
      <c r="I54" s="1040" t="s">
        <v>1237</v>
      </c>
      <c r="J54" s="1041"/>
      <c r="K54" s="1041"/>
      <c r="L54" s="1041"/>
      <c r="M54" s="1032" t="s">
        <v>85</v>
      </c>
      <c r="N54" s="1032"/>
      <c r="O54" s="1117" t="s">
        <v>1258</v>
      </c>
      <c r="P54" s="1103" t="s">
        <v>79</v>
      </c>
      <c r="Q54" s="1103" t="s">
        <v>36</v>
      </c>
      <c r="R54" s="1100"/>
      <c r="S54" s="1100"/>
      <c r="T54" s="1104">
        <v>-36</v>
      </c>
      <c r="U54" s="1012" t="s">
        <v>1241</v>
      </c>
      <c r="V54" s="1032" t="s">
        <v>21</v>
      </c>
      <c r="W54" s="1908"/>
      <c r="X54" s="892"/>
      <c r="Y54" s="1181"/>
      <c r="Z54" s="1151"/>
      <c r="AA54" s="851"/>
      <c r="AB54" s="851"/>
      <c r="AC54" s="851"/>
      <c r="AD54" s="851"/>
      <c r="AE54" s="851"/>
      <c r="AF54" s="851"/>
      <c r="AG54" s="851"/>
      <c r="AH54" s="1152"/>
      <c r="AI54" s="1146"/>
      <c r="AJ54" s="888">
        <v>-38.574010000000001</v>
      </c>
      <c r="AK54" s="851"/>
      <c r="AL54" s="888">
        <v>-38.79663</v>
      </c>
      <c r="AM54" s="851"/>
      <c r="AN54" s="1192">
        <v>-37.636789999999998</v>
      </c>
      <c r="AO54" s="1160" t="s">
        <v>9584</v>
      </c>
      <c r="AP54" s="1223"/>
      <c r="AQ54" s="160"/>
      <c r="AR54" s="160"/>
    </row>
    <row r="55" spans="1:44" s="161" customFormat="1" ht="24.95" customHeight="1">
      <c r="A55" s="1008" t="s">
        <v>2823</v>
      </c>
      <c r="B55" s="300">
        <v>34</v>
      </c>
      <c r="C55" s="1821"/>
      <c r="D55" s="1012"/>
      <c r="E55" s="1012" t="s">
        <v>1349</v>
      </c>
      <c r="F55" s="1032" t="s">
        <v>1388</v>
      </c>
      <c r="G55" s="1032" t="s">
        <v>872</v>
      </c>
      <c r="H55" s="1040" t="s">
        <v>207</v>
      </c>
      <c r="I55" s="1040" t="s">
        <v>875</v>
      </c>
      <c r="J55" s="1041"/>
      <c r="K55" s="1041"/>
      <c r="L55" s="1041"/>
      <c r="M55" s="1032" t="s">
        <v>85</v>
      </c>
      <c r="N55" s="1032"/>
      <c r="O55" s="1117" t="s">
        <v>1258</v>
      </c>
      <c r="P55" s="1103" t="s">
        <v>79</v>
      </c>
      <c r="Q55" s="1103" t="s">
        <v>36</v>
      </c>
      <c r="R55" s="1100"/>
      <c r="S55" s="1100"/>
      <c r="T55" s="1104">
        <v>-34</v>
      </c>
      <c r="U55" s="1012" t="s">
        <v>1241</v>
      </c>
      <c r="V55" s="1032" t="s">
        <v>21</v>
      </c>
      <c r="W55" s="1908"/>
      <c r="X55" s="892"/>
      <c r="Y55" s="1181"/>
      <c r="Z55" s="1151"/>
      <c r="AA55" s="851"/>
      <c r="AB55" s="851"/>
      <c r="AC55" s="851"/>
      <c r="AD55" s="851"/>
      <c r="AE55" s="851"/>
      <c r="AF55" s="851"/>
      <c r="AG55" s="851"/>
      <c r="AH55" s="1152"/>
      <c r="AI55" s="1146"/>
      <c r="AJ55" s="888">
        <v>-35.092030000000001</v>
      </c>
      <c r="AK55" s="851"/>
      <c r="AL55" s="888">
        <v>-36.619860000000003</v>
      </c>
      <c r="AM55" s="851"/>
      <c r="AN55" s="1192">
        <v>-36.466050000000003</v>
      </c>
      <c r="AO55" s="1160" t="s">
        <v>11980</v>
      </c>
      <c r="AP55" s="1223"/>
      <c r="AQ55" s="160"/>
      <c r="AR55" s="160"/>
    </row>
    <row r="56" spans="1:44" s="161" customFormat="1" ht="24.95" customHeight="1">
      <c r="A56" s="1006" t="s">
        <v>2824</v>
      </c>
      <c r="B56" s="287">
        <v>34</v>
      </c>
      <c r="C56" s="1816" t="s">
        <v>1243</v>
      </c>
      <c r="D56" s="1013"/>
      <c r="E56" s="1013" t="s">
        <v>1349</v>
      </c>
      <c r="F56" s="1029" t="s">
        <v>1388</v>
      </c>
      <c r="G56" s="1029">
        <v>3.15</v>
      </c>
      <c r="H56" s="1042" t="s">
        <v>1194</v>
      </c>
      <c r="I56" s="1042" t="s">
        <v>875</v>
      </c>
      <c r="J56" s="1043"/>
      <c r="K56" s="1043"/>
      <c r="L56" s="1043"/>
      <c r="M56" s="1029" t="s">
        <v>39</v>
      </c>
      <c r="N56" s="1029"/>
      <c r="O56" s="1029" t="s">
        <v>1255</v>
      </c>
      <c r="P56" s="874" t="s">
        <v>79</v>
      </c>
      <c r="Q56" s="874" t="s">
        <v>36</v>
      </c>
      <c r="R56" s="1099"/>
      <c r="S56" s="1099"/>
      <c r="T56" s="1105">
        <v>-42</v>
      </c>
      <c r="U56" s="1013" t="s">
        <v>1241</v>
      </c>
      <c r="V56" s="1029" t="s">
        <v>21</v>
      </c>
      <c r="W56" s="1907"/>
      <c r="X56" s="893"/>
      <c r="Y56" s="1180"/>
      <c r="Z56" s="1149"/>
      <c r="AA56" s="850"/>
      <c r="AB56" s="850"/>
      <c r="AC56" s="850"/>
      <c r="AD56" s="850"/>
      <c r="AE56" s="850"/>
      <c r="AF56" s="850"/>
      <c r="AG56" s="850"/>
      <c r="AH56" s="1150"/>
      <c r="AI56" s="1145"/>
      <c r="AJ56" s="888">
        <v>-47.165599999999998</v>
      </c>
      <c r="AK56" s="850"/>
      <c r="AL56" s="888">
        <v>-45.931600000000003</v>
      </c>
      <c r="AM56" s="850"/>
      <c r="AN56" s="1192">
        <v>-45.259799999999998</v>
      </c>
      <c r="AO56" s="1159" t="s">
        <v>12224</v>
      </c>
      <c r="AP56" s="1222"/>
      <c r="AQ56" s="160"/>
      <c r="AR56" s="160"/>
    </row>
    <row r="57" spans="1:44" s="161" customFormat="1" ht="24.95" customHeight="1">
      <c r="A57" s="1006" t="s">
        <v>2825</v>
      </c>
      <c r="B57" s="287">
        <v>34</v>
      </c>
      <c r="C57" s="1817"/>
      <c r="D57" s="1013"/>
      <c r="E57" s="1013" t="s">
        <v>1349</v>
      </c>
      <c r="F57" s="1029" t="s">
        <v>1388</v>
      </c>
      <c r="G57" s="1029">
        <v>3.15</v>
      </c>
      <c r="H57" s="1042" t="s">
        <v>1194</v>
      </c>
      <c r="I57" s="1042" t="s">
        <v>1237</v>
      </c>
      <c r="J57" s="1043"/>
      <c r="K57" s="1043"/>
      <c r="L57" s="1043"/>
      <c r="M57" s="1029" t="s">
        <v>39</v>
      </c>
      <c r="N57" s="1029"/>
      <c r="O57" s="1031" t="s">
        <v>1257</v>
      </c>
      <c r="P57" s="874" t="s">
        <v>79</v>
      </c>
      <c r="Q57" s="874" t="s">
        <v>36</v>
      </c>
      <c r="R57" s="1099"/>
      <c r="S57" s="1099"/>
      <c r="T57" s="1105">
        <v>-39</v>
      </c>
      <c r="U57" s="1013" t="s">
        <v>1241</v>
      </c>
      <c r="V57" s="1029" t="s">
        <v>21</v>
      </c>
      <c r="W57" s="1907"/>
      <c r="X57" s="893"/>
      <c r="Y57" s="1180"/>
      <c r="Z57" s="1149"/>
      <c r="AA57" s="850"/>
      <c r="AB57" s="850"/>
      <c r="AC57" s="850"/>
      <c r="AD57" s="850"/>
      <c r="AE57" s="850"/>
      <c r="AF57" s="850"/>
      <c r="AG57" s="850"/>
      <c r="AH57" s="1150"/>
      <c r="AI57" s="1145"/>
      <c r="AJ57" s="888">
        <v>-40.2819</v>
      </c>
      <c r="AK57" s="850"/>
      <c r="AL57" s="888">
        <v>-39.188499999999998</v>
      </c>
      <c r="AM57" s="850"/>
      <c r="AN57" s="1192">
        <v>-39.454999999999998</v>
      </c>
      <c r="AO57" s="1159" t="s">
        <v>12349</v>
      </c>
      <c r="AP57" s="1222"/>
      <c r="AQ57" s="160"/>
      <c r="AR57" s="160"/>
    </row>
    <row r="58" spans="1:44" s="161" customFormat="1" ht="24.95" customHeight="1">
      <c r="A58" s="1006" t="s">
        <v>2826</v>
      </c>
      <c r="B58" s="287">
        <v>34</v>
      </c>
      <c r="C58" s="1817"/>
      <c r="D58" s="1013"/>
      <c r="E58" s="1013" t="s">
        <v>1349</v>
      </c>
      <c r="F58" s="1029" t="s">
        <v>1388</v>
      </c>
      <c r="G58" s="1029" t="s">
        <v>872</v>
      </c>
      <c r="H58" s="1042" t="s">
        <v>207</v>
      </c>
      <c r="I58" s="1042" t="s">
        <v>875</v>
      </c>
      <c r="J58" s="1043"/>
      <c r="K58" s="1043"/>
      <c r="L58" s="1043"/>
      <c r="M58" s="1029" t="s">
        <v>39</v>
      </c>
      <c r="N58" s="1029"/>
      <c r="O58" s="1029" t="s">
        <v>1255</v>
      </c>
      <c r="P58" s="874" t="s">
        <v>79</v>
      </c>
      <c r="Q58" s="874" t="s">
        <v>36</v>
      </c>
      <c r="R58" s="1099"/>
      <c r="S58" s="1099"/>
      <c r="T58" s="1105">
        <v>-37</v>
      </c>
      <c r="U58" s="1013" t="s">
        <v>1241</v>
      </c>
      <c r="V58" s="1029" t="s">
        <v>21</v>
      </c>
      <c r="W58" s="1907"/>
      <c r="X58" s="893"/>
      <c r="Y58" s="1180"/>
      <c r="Z58" s="1149"/>
      <c r="AA58" s="850"/>
      <c r="AB58" s="850"/>
      <c r="AC58" s="850"/>
      <c r="AD58" s="850"/>
      <c r="AE58" s="850"/>
      <c r="AF58" s="850"/>
      <c r="AG58" s="850"/>
      <c r="AH58" s="1150"/>
      <c r="AI58" s="1145"/>
      <c r="AJ58" s="850"/>
      <c r="AK58" s="850"/>
      <c r="AL58" s="850"/>
      <c r="AM58" s="850"/>
      <c r="AN58" s="1154"/>
      <c r="AO58" s="1159"/>
      <c r="AP58" s="1222"/>
      <c r="AQ58" s="160"/>
      <c r="AR58" s="160"/>
    </row>
    <row r="59" spans="1:44" s="161" customFormat="1" ht="24.95" customHeight="1">
      <c r="A59" s="1006" t="s">
        <v>2827</v>
      </c>
      <c r="B59" s="287">
        <v>34</v>
      </c>
      <c r="C59" s="1817"/>
      <c r="D59" s="1013"/>
      <c r="E59" s="1013" t="s">
        <v>1349</v>
      </c>
      <c r="F59" s="1029" t="s">
        <v>1388</v>
      </c>
      <c r="G59" s="1029">
        <v>3.15</v>
      </c>
      <c r="H59" s="1042" t="s">
        <v>1194</v>
      </c>
      <c r="I59" s="1042" t="s">
        <v>875</v>
      </c>
      <c r="J59" s="1043"/>
      <c r="K59" s="1043"/>
      <c r="L59" s="1043"/>
      <c r="M59" s="1029" t="s">
        <v>85</v>
      </c>
      <c r="N59" s="1029"/>
      <c r="O59" s="1116" t="s">
        <v>1258</v>
      </c>
      <c r="P59" s="874" t="s">
        <v>79</v>
      </c>
      <c r="Q59" s="874" t="s">
        <v>36</v>
      </c>
      <c r="R59" s="1099"/>
      <c r="S59" s="1099"/>
      <c r="T59" s="1105">
        <v>-42</v>
      </c>
      <c r="U59" s="1013" t="s">
        <v>1241</v>
      </c>
      <c r="V59" s="1029" t="s">
        <v>21</v>
      </c>
      <c r="W59" s="1907"/>
      <c r="X59" s="893"/>
      <c r="Y59" s="1180"/>
      <c r="Z59" s="1149"/>
      <c r="AA59" s="850"/>
      <c r="AB59" s="850"/>
      <c r="AC59" s="850"/>
      <c r="AD59" s="850"/>
      <c r="AE59" s="850"/>
      <c r="AF59" s="850"/>
      <c r="AG59" s="850"/>
      <c r="AH59" s="1150"/>
      <c r="AI59" s="1145"/>
      <c r="AJ59" s="888">
        <v>-45.17718</v>
      </c>
      <c r="AK59" s="850"/>
      <c r="AL59" s="888">
        <v>-47.303930000000001</v>
      </c>
      <c r="AM59" s="850"/>
      <c r="AN59" s="1192">
        <v>-46.8078</v>
      </c>
      <c r="AO59" s="1159" t="s">
        <v>9501</v>
      </c>
      <c r="AP59" s="1222"/>
      <c r="AQ59" s="160"/>
      <c r="AR59" s="160"/>
    </row>
    <row r="60" spans="1:44" s="161" customFormat="1" ht="24.95" customHeight="1">
      <c r="A60" s="1006" t="s">
        <v>2828</v>
      </c>
      <c r="B60" s="287">
        <v>34</v>
      </c>
      <c r="C60" s="1817"/>
      <c r="D60" s="1013"/>
      <c r="E60" s="1013" t="s">
        <v>1349</v>
      </c>
      <c r="F60" s="1029" t="s">
        <v>1388</v>
      </c>
      <c r="G60" s="1029">
        <v>3.15</v>
      </c>
      <c r="H60" s="1042" t="s">
        <v>1194</v>
      </c>
      <c r="I60" s="1042" t="s">
        <v>1237</v>
      </c>
      <c r="J60" s="1043"/>
      <c r="K60" s="1043"/>
      <c r="L60" s="1043"/>
      <c r="M60" s="1029" t="s">
        <v>85</v>
      </c>
      <c r="N60" s="1029"/>
      <c r="O60" s="1116" t="s">
        <v>1258</v>
      </c>
      <c r="P60" s="874" t="s">
        <v>79</v>
      </c>
      <c r="Q60" s="874" t="s">
        <v>36</v>
      </c>
      <c r="R60" s="1099"/>
      <c r="S60" s="1099"/>
      <c r="T60" s="1105">
        <v>-39</v>
      </c>
      <c r="U60" s="1013" t="s">
        <v>1241</v>
      </c>
      <c r="V60" s="1029" t="s">
        <v>21</v>
      </c>
      <c r="W60" s="1907"/>
      <c r="X60" s="893"/>
      <c r="Y60" s="1180"/>
      <c r="Z60" s="1149"/>
      <c r="AA60" s="850"/>
      <c r="AB60" s="850"/>
      <c r="AC60" s="850"/>
      <c r="AD60" s="850"/>
      <c r="AE60" s="850"/>
      <c r="AF60" s="850"/>
      <c r="AG60" s="850"/>
      <c r="AH60" s="1150"/>
      <c r="AI60" s="1145"/>
      <c r="AJ60" s="888">
        <v>-41.748240000000003</v>
      </c>
      <c r="AK60" s="850"/>
      <c r="AL60" s="888">
        <v>-44.232170000000004</v>
      </c>
      <c r="AM60" s="850"/>
      <c r="AN60" s="1192">
        <v>-43.032350000000001</v>
      </c>
      <c r="AO60" s="1159" t="s">
        <v>9585</v>
      </c>
      <c r="AP60" s="1222"/>
      <c r="AQ60" s="160"/>
      <c r="AR60" s="160"/>
    </row>
    <row r="61" spans="1:44" s="161" customFormat="1" ht="24.95" customHeight="1">
      <c r="A61" s="1006" t="s">
        <v>2829</v>
      </c>
      <c r="B61" s="287">
        <v>34</v>
      </c>
      <c r="C61" s="1818"/>
      <c r="D61" s="1013"/>
      <c r="E61" s="1013" t="s">
        <v>1349</v>
      </c>
      <c r="F61" s="1029" t="s">
        <v>1388</v>
      </c>
      <c r="G61" s="1029" t="s">
        <v>872</v>
      </c>
      <c r="H61" s="1042" t="s">
        <v>207</v>
      </c>
      <c r="I61" s="1042" t="s">
        <v>875</v>
      </c>
      <c r="J61" s="1043"/>
      <c r="K61" s="1043"/>
      <c r="L61" s="1043"/>
      <c r="M61" s="1029" t="s">
        <v>85</v>
      </c>
      <c r="N61" s="1029"/>
      <c r="O61" s="1116" t="s">
        <v>1258</v>
      </c>
      <c r="P61" s="874" t="s">
        <v>79</v>
      </c>
      <c r="Q61" s="874" t="s">
        <v>36</v>
      </c>
      <c r="R61" s="1099"/>
      <c r="S61" s="1099"/>
      <c r="T61" s="1105">
        <v>-37</v>
      </c>
      <c r="U61" s="1013" t="s">
        <v>1241</v>
      </c>
      <c r="V61" s="1029" t="s">
        <v>21</v>
      </c>
      <c r="W61" s="1907"/>
      <c r="X61" s="893"/>
      <c r="Y61" s="1180"/>
      <c r="Z61" s="1149"/>
      <c r="AA61" s="850"/>
      <c r="AB61" s="850"/>
      <c r="AC61" s="850"/>
      <c r="AD61" s="850"/>
      <c r="AE61" s="850"/>
      <c r="AF61" s="850"/>
      <c r="AG61" s="850"/>
      <c r="AH61" s="1150"/>
      <c r="AI61" s="1145"/>
      <c r="AJ61" s="888">
        <v>-38.048490000000001</v>
      </c>
      <c r="AK61" s="850"/>
      <c r="AL61" s="888">
        <v>-39.98509</v>
      </c>
      <c r="AM61" s="850"/>
      <c r="AN61" s="1192">
        <v>-39.45543</v>
      </c>
      <c r="AO61" s="1159" t="s">
        <v>11981</v>
      </c>
      <c r="AP61" s="1222"/>
      <c r="AQ61" s="160"/>
      <c r="AR61" s="160"/>
    </row>
    <row r="62" spans="1:44" s="161" customFormat="1" ht="24.95" customHeight="1">
      <c r="A62" s="1008" t="s">
        <v>2830</v>
      </c>
      <c r="B62" s="300">
        <v>34</v>
      </c>
      <c r="C62" s="1819" t="s">
        <v>1247</v>
      </c>
      <c r="D62" s="1012"/>
      <c r="E62" s="1012" t="s">
        <v>1349</v>
      </c>
      <c r="F62" s="1032" t="s">
        <v>1388</v>
      </c>
      <c r="G62" s="1032">
        <v>3.15</v>
      </c>
      <c r="H62" s="1040" t="s">
        <v>1194</v>
      </c>
      <c r="I62" s="1040" t="s">
        <v>875</v>
      </c>
      <c r="J62" s="1041"/>
      <c r="K62" s="1041"/>
      <c r="L62" s="1041"/>
      <c r="M62" s="1032" t="s">
        <v>58</v>
      </c>
      <c r="N62" s="1032"/>
      <c r="O62" s="1103" t="s">
        <v>36</v>
      </c>
      <c r="P62" s="1103" t="s">
        <v>79</v>
      </c>
      <c r="Q62" s="1103" t="s">
        <v>36</v>
      </c>
      <c r="R62" s="1100"/>
      <c r="S62" s="1100"/>
      <c r="T62" s="1104">
        <v>2.5</v>
      </c>
      <c r="U62" s="1012" t="s">
        <v>1248</v>
      </c>
      <c r="V62" s="1032" t="s">
        <v>21</v>
      </c>
      <c r="W62" s="1908"/>
      <c r="X62" s="892"/>
      <c r="Y62" s="1181"/>
      <c r="Z62" s="1151"/>
      <c r="AA62" s="851"/>
      <c r="AB62" s="851"/>
      <c r="AC62" s="851"/>
      <c r="AD62" s="851"/>
      <c r="AE62" s="851"/>
      <c r="AF62" s="851"/>
      <c r="AG62" s="851"/>
      <c r="AH62" s="1152"/>
      <c r="AI62" s="1146"/>
      <c r="AJ62" s="888">
        <v>1.6612</v>
      </c>
      <c r="AK62" s="851"/>
      <c r="AL62" s="888">
        <v>1.7096</v>
      </c>
      <c r="AM62" s="851"/>
      <c r="AN62" s="1192">
        <v>1.9918</v>
      </c>
      <c r="AO62" s="1160" t="s">
        <v>12243</v>
      </c>
      <c r="AP62" s="1223"/>
      <c r="AQ62" s="160"/>
      <c r="AR62" s="160"/>
    </row>
    <row r="63" spans="1:44" s="161" customFormat="1" ht="24.95" customHeight="1">
      <c r="A63" s="1008" t="s">
        <v>2831</v>
      </c>
      <c r="B63" s="300">
        <v>34</v>
      </c>
      <c r="C63" s="1820"/>
      <c r="D63" s="1012"/>
      <c r="E63" s="1012" t="s">
        <v>1349</v>
      </c>
      <c r="F63" s="1032" t="s">
        <v>1388</v>
      </c>
      <c r="G63" s="1032">
        <v>3.15</v>
      </c>
      <c r="H63" s="1040" t="s">
        <v>1194</v>
      </c>
      <c r="I63" s="1040" t="s">
        <v>1237</v>
      </c>
      <c r="J63" s="1041"/>
      <c r="K63" s="1041"/>
      <c r="L63" s="1041"/>
      <c r="M63" s="1032" t="s">
        <v>58</v>
      </c>
      <c r="N63" s="1032"/>
      <c r="O63" s="1103" t="s">
        <v>36</v>
      </c>
      <c r="P63" s="1103" t="s">
        <v>79</v>
      </c>
      <c r="Q63" s="1103" t="s">
        <v>36</v>
      </c>
      <c r="R63" s="1100"/>
      <c r="S63" s="1100"/>
      <c r="T63" s="1104">
        <v>5</v>
      </c>
      <c r="U63" s="1012" t="s">
        <v>1248</v>
      </c>
      <c r="V63" s="1032" t="s">
        <v>21</v>
      </c>
      <c r="W63" s="1908"/>
      <c r="X63" s="892"/>
      <c r="Y63" s="1181"/>
      <c r="Z63" s="1151"/>
      <c r="AA63" s="851"/>
      <c r="AB63" s="851"/>
      <c r="AC63" s="851"/>
      <c r="AD63" s="851"/>
      <c r="AE63" s="851"/>
      <c r="AF63" s="851"/>
      <c r="AG63" s="851"/>
      <c r="AH63" s="1152"/>
      <c r="AI63" s="1146"/>
      <c r="AJ63" s="888">
        <v>2.78</v>
      </c>
      <c r="AK63" s="851"/>
      <c r="AL63" s="888">
        <v>2.7879999999999998</v>
      </c>
      <c r="AM63" s="851"/>
      <c r="AN63" s="1192">
        <v>2.8092999999999999</v>
      </c>
      <c r="AO63" s="1160" t="s">
        <v>12369</v>
      </c>
      <c r="AP63" s="1223"/>
      <c r="AQ63" s="160"/>
      <c r="AR63" s="160"/>
    </row>
    <row r="64" spans="1:44" s="161" customFormat="1" ht="24.95" customHeight="1">
      <c r="A64" s="1008" t="s">
        <v>2832</v>
      </c>
      <c r="B64" s="300">
        <v>34</v>
      </c>
      <c r="C64" s="1821"/>
      <c r="D64" s="1012"/>
      <c r="E64" s="1012" t="s">
        <v>1349</v>
      </c>
      <c r="F64" s="1032" t="s">
        <v>1388</v>
      </c>
      <c r="G64" s="1032" t="s">
        <v>872</v>
      </c>
      <c r="H64" s="1040" t="s">
        <v>207</v>
      </c>
      <c r="I64" s="1040" t="s">
        <v>875</v>
      </c>
      <c r="J64" s="1041"/>
      <c r="K64" s="1041"/>
      <c r="L64" s="1041"/>
      <c r="M64" s="1032" t="s">
        <v>58</v>
      </c>
      <c r="N64" s="1032"/>
      <c r="O64" s="1103" t="s">
        <v>36</v>
      </c>
      <c r="P64" s="1103" t="s">
        <v>79</v>
      </c>
      <c r="Q64" s="1103" t="s">
        <v>36</v>
      </c>
      <c r="R64" s="1100"/>
      <c r="S64" s="1100"/>
      <c r="T64" s="1104">
        <v>6</v>
      </c>
      <c r="U64" s="1012" t="s">
        <v>1248</v>
      </c>
      <c r="V64" s="1032" t="s">
        <v>21</v>
      </c>
      <c r="W64" s="1908"/>
      <c r="X64" s="892"/>
      <c r="Y64" s="1181"/>
      <c r="Z64" s="1151"/>
      <c r="AA64" s="851"/>
      <c r="AB64" s="851"/>
      <c r="AC64" s="851"/>
      <c r="AD64" s="851"/>
      <c r="AE64" s="851"/>
      <c r="AF64" s="851"/>
      <c r="AG64" s="851"/>
      <c r="AH64" s="1152"/>
      <c r="AI64" s="1146"/>
      <c r="AJ64" s="888">
        <v>3.2175690000000001</v>
      </c>
      <c r="AK64" s="851"/>
      <c r="AL64" s="888">
        <v>3.311842</v>
      </c>
      <c r="AM64" s="851"/>
      <c r="AN64" s="1192">
        <v>3.2467190000000001</v>
      </c>
      <c r="AO64" s="1160" t="s">
        <v>11985</v>
      </c>
      <c r="AP64" s="1223"/>
      <c r="AQ64" s="160"/>
      <c r="AR64" s="160"/>
    </row>
    <row r="65" spans="1:44" s="161" customFormat="1" ht="24.95" customHeight="1">
      <c r="A65" s="1006" t="s">
        <v>2833</v>
      </c>
      <c r="B65" s="287">
        <v>34</v>
      </c>
      <c r="C65" s="1839" t="s">
        <v>1272</v>
      </c>
      <c r="D65" s="1013"/>
      <c r="E65" s="1013" t="s">
        <v>1349</v>
      </c>
      <c r="F65" s="1029" t="s">
        <v>1388</v>
      </c>
      <c r="G65" s="1029">
        <v>3.15</v>
      </c>
      <c r="H65" s="1042" t="s">
        <v>1194</v>
      </c>
      <c r="I65" s="1042" t="s">
        <v>875</v>
      </c>
      <c r="J65" s="1057" t="s">
        <v>7102</v>
      </c>
      <c r="K65" s="1057" t="s">
        <v>7102</v>
      </c>
      <c r="L65" s="1063">
        <v>0.03</v>
      </c>
      <c r="M65" s="1029" t="s">
        <v>58</v>
      </c>
      <c r="N65" s="1029"/>
      <c r="O65" s="874" t="s">
        <v>36</v>
      </c>
      <c r="P65" s="874" t="s">
        <v>79</v>
      </c>
      <c r="Q65" s="874" t="s">
        <v>36</v>
      </c>
      <c r="R65" s="1127">
        <v>3</v>
      </c>
      <c r="S65" s="1127">
        <v>5</v>
      </c>
      <c r="T65" s="1127"/>
      <c r="U65" s="1127" t="s">
        <v>18</v>
      </c>
      <c r="V65" s="1029" t="s">
        <v>21</v>
      </c>
      <c r="W65" s="1910"/>
      <c r="X65" s="1848" t="s">
        <v>7150</v>
      </c>
      <c r="Y65" s="1180"/>
      <c r="Z65" s="1149"/>
      <c r="AA65" s="850"/>
      <c r="AB65" s="850"/>
      <c r="AC65" s="850"/>
      <c r="AD65" s="850"/>
      <c r="AE65" s="850"/>
      <c r="AF65" s="850"/>
      <c r="AG65" s="850"/>
      <c r="AH65" s="1150"/>
      <c r="AI65" s="1145"/>
      <c r="AJ65" s="850"/>
      <c r="AK65" s="850"/>
      <c r="AL65" s="850"/>
      <c r="AM65" s="850"/>
      <c r="AN65" s="1154"/>
      <c r="AO65" s="1159"/>
      <c r="AP65" s="1222"/>
      <c r="AQ65" s="160"/>
      <c r="AR65" s="160"/>
    </row>
    <row r="66" spans="1:44" s="161" customFormat="1" ht="24.95" customHeight="1">
      <c r="A66" s="1006" t="s">
        <v>2834</v>
      </c>
      <c r="B66" s="287">
        <v>34</v>
      </c>
      <c r="C66" s="1840"/>
      <c r="D66" s="1013"/>
      <c r="E66" s="1013" t="s">
        <v>1349</v>
      </c>
      <c r="F66" s="1029" t="s">
        <v>1388</v>
      </c>
      <c r="G66" s="1029">
        <v>3.15</v>
      </c>
      <c r="H66" s="1042" t="s">
        <v>1194</v>
      </c>
      <c r="I66" s="1042" t="s">
        <v>875</v>
      </c>
      <c r="J66" s="1064" t="s">
        <v>7141</v>
      </c>
      <c r="K66" s="1064" t="s">
        <v>7141</v>
      </c>
      <c r="L66" s="1063">
        <v>1</v>
      </c>
      <c r="M66" s="1029" t="s">
        <v>58</v>
      </c>
      <c r="N66" s="1029"/>
      <c r="O66" s="874" t="s">
        <v>36</v>
      </c>
      <c r="P66" s="874" t="s">
        <v>79</v>
      </c>
      <c r="Q66" s="874" t="s">
        <v>36</v>
      </c>
      <c r="R66" s="1127">
        <v>3</v>
      </c>
      <c r="S66" s="1127">
        <v>5</v>
      </c>
      <c r="T66" s="1127"/>
      <c r="U66" s="1127" t="s">
        <v>18</v>
      </c>
      <c r="V66" s="1029" t="s">
        <v>21</v>
      </c>
      <c r="W66" s="1912"/>
      <c r="X66" s="1849"/>
      <c r="Y66" s="1180"/>
      <c r="Z66" s="1149"/>
      <c r="AA66" s="850"/>
      <c r="AB66" s="850"/>
      <c r="AC66" s="850"/>
      <c r="AD66" s="850"/>
      <c r="AE66" s="850"/>
      <c r="AF66" s="850"/>
      <c r="AG66" s="850"/>
      <c r="AH66" s="1150"/>
      <c r="AI66" s="1145"/>
      <c r="AJ66" s="850"/>
      <c r="AK66" s="850"/>
      <c r="AL66" s="850"/>
      <c r="AM66" s="850"/>
      <c r="AN66" s="1154"/>
      <c r="AO66" s="1159"/>
      <c r="AP66" s="1222"/>
      <c r="AQ66" s="160"/>
      <c r="AR66" s="160"/>
    </row>
    <row r="67" spans="1:44" s="161" customFormat="1" ht="24.95" customHeight="1">
      <c r="A67" s="1006" t="s">
        <v>2835</v>
      </c>
      <c r="B67" s="287">
        <v>34</v>
      </c>
      <c r="C67" s="1840"/>
      <c r="D67" s="1013"/>
      <c r="E67" s="1013" t="s">
        <v>1349</v>
      </c>
      <c r="F67" s="1029" t="s">
        <v>1388</v>
      </c>
      <c r="G67" s="1029">
        <v>3.15</v>
      </c>
      <c r="H67" s="1042" t="s">
        <v>1194</v>
      </c>
      <c r="I67" s="1042" t="s">
        <v>875</v>
      </c>
      <c r="J67" s="1064" t="s">
        <v>7142</v>
      </c>
      <c r="K67" s="1064" t="s">
        <v>7142</v>
      </c>
      <c r="L67" s="1063">
        <v>1</v>
      </c>
      <c r="M67" s="1029" t="s">
        <v>58</v>
      </c>
      <c r="N67" s="1029"/>
      <c r="O67" s="874" t="s">
        <v>36</v>
      </c>
      <c r="P67" s="874" t="s">
        <v>79</v>
      </c>
      <c r="Q67" s="874" t="s">
        <v>36</v>
      </c>
      <c r="R67" s="1127">
        <v>3</v>
      </c>
      <c r="S67" s="1127">
        <v>5</v>
      </c>
      <c r="T67" s="1127"/>
      <c r="U67" s="1127" t="s">
        <v>18</v>
      </c>
      <c r="V67" s="1029" t="s">
        <v>21</v>
      </c>
      <c r="W67" s="1912"/>
      <c r="X67" s="1849"/>
      <c r="Y67" s="1180"/>
      <c r="Z67" s="1149"/>
      <c r="AA67" s="850"/>
      <c r="AB67" s="850"/>
      <c r="AC67" s="850"/>
      <c r="AD67" s="850"/>
      <c r="AE67" s="850"/>
      <c r="AF67" s="850"/>
      <c r="AG67" s="850"/>
      <c r="AH67" s="1150"/>
      <c r="AI67" s="1145"/>
      <c r="AJ67" s="850"/>
      <c r="AK67" s="850"/>
      <c r="AL67" s="850"/>
      <c r="AM67" s="850"/>
      <c r="AN67" s="1154"/>
      <c r="AO67" s="1159"/>
      <c r="AP67" s="1222"/>
      <c r="AQ67" s="160"/>
      <c r="AR67" s="160"/>
    </row>
    <row r="68" spans="1:44" s="161" customFormat="1" ht="24.95" customHeight="1">
      <c r="A68" s="1006" t="s">
        <v>2836</v>
      </c>
      <c r="B68" s="287">
        <v>34</v>
      </c>
      <c r="C68" s="1840"/>
      <c r="D68" s="1013"/>
      <c r="E68" s="1013" t="s">
        <v>1349</v>
      </c>
      <c r="F68" s="1029" t="s">
        <v>1388</v>
      </c>
      <c r="G68" s="1029">
        <v>3.15</v>
      </c>
      <c r="H68" s="1042" t="s">
        <v>1194</v>
      </c>
      <c r="I68" s="1042" t="s">
        <v>875</v>
      </c>
      <c r="J68" s="1064" t="s">
        <v>7143</v>
      </c>
      <c r="K68" s="1064" t="s">
        <v>7143</v>
      </c>
      <c r="L68" s="1063">
        <v>1</v>
      </c>
      <c r="M68" s="1029" t="s">
        <v>58</v>
      </c>
      <c r="N68" s="1029"/>
      <c r="O68" s="874" t="s">
        <v>36</v>
      </c>
      <c r="P68" s="874" t="s">
        <v>79</v>
      </c>
      <c r="Q68" s="874" t="s">
        <v>36</v>
      </c>
      <c r="R68" s="1127">
        <v>3</v>
      </c>
      <c r="S68" s="1127">
        <v>5</v>
      </c>
      <c r="T68" s="1127"/>
      <c r="U68" s="1127" t="s">
        <v>18</v>
      </c>
      <c r="V68" s="1029" t="s">
        <v>21</v>
      </c>
      <c r="W68" s="1912"/>
      <c r="X68" s="1849"/>
      <c r="Y68" s="1180"/>
      <c r="Z68" s="1149"/>
      <c r="AA68" s="850"/>
      <c r="AB68" s="850"/>
      <c r="AC68" s="850"/>
      <c r="AD68" s="850"/>
      <c r="AE68" s="850"/>
      <c r="AF68" s="850"/>
      <c r="AG68" s="850"/>
      <c r="AH68" s="1150"/>
      <c r="AI68" s="1145"/>
      <c r="AJ68" s="850"/>
      <c r="AK68" s="850"/>
      <c r="AL68" s="850"/>
      <c r="AM68" s="850"/>
      <c r="AN68" s="1154"/>
      <c r="AO68" s="1159"/>
      <c r="AP68" s="1222"/>
      <c r="AQ68" s="160"/>
      <c r="AR68" s="160"/>
    </row>
    <row r="69" spans="1:44" s="161" customFormat="1" ht="24.95" customHeight="1">
      <c r="A69" s="1006" t="s">
        <v>2837</v>
      </c>
      <c r="B69" s="287">
        <v>34</v>
      </c>
      <c r="C69" s="1840"/>
      <c r="D69" s="1013"/>
      <c r="E69" s="1013" t="s">
        <v>1349</v>
      </c>
      <c r="F69" s="1029" t="s">
        <v>1388</v>
      </c>
      <c r="G69" s="1029">
        <v>3.15</v>
      </c>
      <c r="H69" s="1042" t="s">
        <v>1194</v>
      </c>
      <c r="I69" s="1042" t="s">
        <v>875</v>
      </c>
      <c r="J69" s="1064" t="s">
        <v>7144</v>
      </c>
      <c r="K69" s="1064" t="s">
        <v>7144</v>
      </c>
      <c r="L69" s="1063">
        <v>1</v>
      </c>
      <c r="M69" s="1029" t="s">
        <v>58</v>
      </c>
      <c r="N69" s="1029"/>
      <c r="O69" s="874" t="s">
        <v>36</v>
      </c>
      <c r="P69" s="874" t="s">
        <v>79</v>
      </c>
      <c r="Q69" s="874" t="s">
        <v>36</v>
      </c>
      <c r="R69" s="1127">
        <v>3</v>
      </c>
      <c r="S69" s="1127">
        <v>5</v>
      </c>
      <c r="T69" s="1127"/>
      <c r="U69" s="1127" t="s">
        <v>18</v>
      </c>
      <c r="V69" s="1029" t="s">
        <v>21</v>
      </c>
      <c r="W69" s="1912"/>
      <c r="X69" s="1849"/>
      <c r="Y69" s="1180"/>
      <c r="Z69" s="1149"/>
      <c r="AA69" s="850"/>
      <c r="AB69" s="850"/>
      <c r="AC69" s="850"/>
      <c r="AD69" s="850"/>
      <c r="AE69" s="850"/>
      <c r="AF69" s="850"/>
      <c r="AG69" s="850"/>
      <c r="AH69" s="1150"/>
      <c r="AI69" s="1145"/>
      <c r="AJ69" s="850"/>
      <c r="AK69" s="850"/>
      <c r="AL69" s="850"/>
      <c r="AM69" s="850"/>
      <c r="AN69" s="1154"/>
      <c r="AO69" s="1159"/>
      <c r="AP69" s="1222"/>
      <c r="AQ69" s="160"/>
      <c r="AR69" s="160"/>
    </row>
    <row r="70" spans="1:44" s="161" customFormat="1" ht="24.95" customHeight="1">
      <c r="A70" s="1006" t="s">
        <v>2838</v>
      </c>
      <c r="B70" s="287">
        <v>34</v>
      </c>
      <c r="C70" s="1840"/>
      <c r="D70" s="1013"/>
      <c r="E70" s="1013" t="s">
        <v>1349</v>
      </c>
      <c r="F70" s="1029" t="s">
        <v>1388</v>
      </c>
      <c r="G70" s="1029">
        <v>3.15</v>
      </c>
      <c r="H70" s="1042" t="s">
        <v>1194</v>
      </c>
      <c r="I70" s="1042" t="s">
        <v>875</v>
      </c>
      <c r="J70" s="1064" t="s">
        <v>7145</v>
      </c>
      <c r="K70" s="1064" t="s">
        <v>7145</v>
      </c>
      <c r="L70" s="1063">
        <v>1</v>
      </c>
      <c r="M70" s="1029" t="s">
        <v>58</v>
      </c>
      <c r="N70" s="1029"/>
      <c r="O70" s="874" t="s">
        <v>36</v>
      </c>
      <c r="P70" s="874" t="s">
        <v>79</v>
      </c>
      <c r="Q70" s="874" t="s">
        <v>36</v>
      </c>
      <c r="R70" s="1127">
        <v>3</v>
      </c>
      <c r="S70" s="1127">
        <v>5</v>
      </c>
      <c r="T70" s="1127"/>
      <c r="U70" s="1127" t="s">
        <v>18</v>
      </c>
      <c r="V70" s="1029" t="s">
        <v>21</v>
      </c>
      <c r="W70" s="1912"/>
      <c r="X70" s="1849"/>
      <c r="Y70" s="1180"/>
      <c r="Z70" s="1149"/>
      <c r="AA70" s="850"/>
      <c r="AB70" s="850"/>
      <c r="AC70" s="850"/>
      <c r="AD70" s="850"/>
      <c r="AE70" s="850"/>
      <c r="AF70" s="850"/>
      <c r="AG70" s="850"/>
      <c r="AH70" s="1150"/>
      <c r="AI70" s="1145"/>
      <c r="AJ70" s="850"/>
      <c r="AK70" s="850"/>
      <c r="AL70" s="850"/>
      <c r="AM70" s="850"/>
      <c r="AN70" s="1154"/>
      <c r="AO70" s="1159"/>
      <c r="AP70" s="1222"/>
      <c r="AQ70" s="160"/>
      <c r="AR70" s="160"/>
    </row>
    <row r="71" spans="1:44" s="161" customFormat="1" ht="24.95" customHeight="1">
      <c r="A71" s="1006" t="s">
        <v>2839</v>
      </c>
      <c r="B71" s="287">
        <v>34</v>
      </c>
      <c r="C71" s="1840"/>
      <c r="D71" s="1013"/>
      <c r="E71" s="1013" t="s">
        <v>1349</v>
      </c>
      <c r="F71" s="1029" t="s">
        <v>1388</v>
      </c>
      <c r="G71" s="1029">
        <v>3.15</v>
      </c>
      <c r="H71" s="1042" t="s">
        <v>1194</v>
      </c>
      <c r="I71" s="1042" t="s">
        <v>875</v>
      </c>
      <c r="J71" s="1065" t="s">
        <v>7146</v>
      </c>
      <c r="K71" s="1065" t="s">
        <v>7146</v>
      </c>
      <c r="L71" s="1063">
        <v>1</v>
      </c>
      <c r="M71" s="1029" t="s">
        <v>58</v>
      </c>
      <c r="N71" s="1029"/>
      <c r="O71" s="874" t="s">
        <v>36</v>
      </c>
      <c r="P71" s="874" t="s">
        <v>79</v>
      </c>
      <c r="Q71" s="874" t="s">
        <v>36</v>
      </c>
      <c r="R71" s="1127">
        <v>3</v>
      </c>
      <c r="S71" s="1127">
        <v>5</v>
      </c>
      <c r="T71" s="1127"/>
      <c r="U71" s="1127" t="s">
        <v>18</v>
      </c>
      <c r="V71" s="1029" t="s">
        <v>21</v>
      </c>
      <c r="W71" s="1912"/>
      <c r="X71" s="1849"/>
      <c r="Y71" s="1180"/>
      <c r="Z71" s="1149"/>
      <c r="AA71" s="850"/>
      <c r="AB71" s="850"/>
      <c r="AC71" s="850"/>
      <c r="AD71" s="850"/>
      <c r="AE71" s="850"/>
      <c r="AF71" s="850"/>
      <c r="AG71" s="850"/>
      <c r="AH71" s="1150"/>
      <c r="AI71" s="1145"/>
      <c r="AJ71" s="850"/>
      <c r="AK71" s="850"/>
      <c r="AL71" s="850"/>
      <c r="AM71" s="850"/>
      <c r="AN71" s="1154"/>
      <c r="AO71" s="1159"/>
      <c r="AP71" s="1222"/>
      <c r="AQ71" s="160"/>
      <c r="AR71" s="160"/>
    </row>
    <row r="72" spans="1:44" s="161" customFormat="1" ht="24.95" customHeight="1">
      <c r="A72" s="1006" t="s">
        <v>2840</v>
      </c>
      <c r="B72" s="287">
        <v>34</v>
      </c>
      <c r="C72" s="1840"/>
      <c r="D72" s="1013"/>
      <c r="E72" s="1013" t="s">
        <v>1349</v>
      </c>
      <c r="F72" s="1029" t="s">
        <v>1388</v>
      </c>
      <c r="G72" s="1029">
        <v>3.15</v>
      </c>
      <c r="H72" s="1042" t="s">
        <v>1194</v>
      </c>
      <c r="I72" s="1042" t="s">
        <v>875</v>
      </c>
      <c r="J72" s="1065" t="s">
        <v>7147</v>
      </c>
      <c r="K72" s="1065" t="s">
        <v>7147</v>
      </c>
      <c r="L72" s="1063">
        <v>1</v>
      </c>
      <c r="M72" s="1029" t="s">
        <v>58</v>
      </c>
      <c r="N72" s="1029"/>
      <c r="O72" s="874" t="s">
        <v>36</v>
      </c>
      <c r="P72" s="874" t="s">
        <v>79</v>
      </c>
      <c r="Q72" s="874" t="s">
        <v>36</v>
      </c>
      <c r="R72" s="1127">
        <v>3</v>
      </c>
      <c r="S72" s="1127">
        <v>5</v>
      </c>
      <c r="T72" s="1127"/>
      <c r="U72" s="1127" t="s">
        <v>18</v>
      </c>
      <c r="V72" s="1029" t="s">
        <v>21</v>
      </c>
      <c r="W72" s="1912"/>
      <c r="X72" s="1849"/>
      <c r="Y72" s="1180"/>
      <c r="Z72" s="1149"/>
      <c r="AA72" s="850"/>
      <c r="AB72" s="850"/>
      <c r="AC72" s="850"/>
      <c r="AD72" s="850"/>
      <c r="AE72" s="850"/>
      <c r="AF72" s="850"/>
      <c r="AG72" s="850"/>
      <c r="AH72" s="1150"/>
      <c r="AI72" s="1145"/>
      <c r="AJ72" s="850"/>
      <c r="AK72" s="850"/>
      <c r="AL72" s="850"/>
      <c r="AM72" s="850"/>
      <c r="AN72" s="1154"/>
      <c r="AO72" s="1159"/>
      <c r="AP72" s="1222"/>
      <c r="AQ72" s="160"/>
      <c r="AR72" s="160"/>
    </row>
    <row r="73" spans="1:44" s="161" customFormat="1" ht="24.95" customHeight="1">
      <c r="A73" s="1006" t="s">
        <v>2841</v>
      </c>
      <c r="B73" s="287">
        <v>34</v>
      </c>
      <c r="C73" s="1841"/>
      <c r="D73" s="1013"/>
      <c r="E73" s="1013" t="s">
        <v>1349</v>
      </c>
      <c r="F73" s="1029" t="s">
        <v>1388</v>
      </c>
      <c r="G73" s="1029">
        <v>3.15</v>
      </c>
      <c r="H73" s="1042" t="s">
        <v>1194</v>
      </c>
      <c r="I73" s="1042" t="s">
        <v>875</v>
      </c>
      <c r="J73" s="1065" t="s">
        <v>7148</v>
      </c>
      <c r="K73" s="1065" t="s">
        <v>7148</v>
      </c>
      <c r="L73" s="1063">
        <v>1</v>
      </c>
      <c r="M73" s="1029" t="s">
        <v>58</v>
      </c>
      <c r="N73" s="1029"/>
      <c r="O73" s="874" t="s">
        <v>36</v>
      </c>
      <c r="P73" s="874" t="s">
        <v>79</v>
      </c>
      <c r="Q73" s="874" t="s">
        <v>36</v>
      </c>
      <c r="R73" s="1127">
        <v>3</v>
      </c>
      <c r="S73" s="1127">
        <v>5</v>
      </c>
      <c r="T73" s="1127"/>
      <c r="U73" s="1127" t="s">
        <v>18</v>
      </c>
      <c r="V73" s="1029" t="s">
        <v>21</v>
      </c>
      <c r="W73" s="1329"/>
      <c r="X73" s="1850"/>
      <c r="Y73" s="1180"/>
      <c r="Z73" s="1149"/>
      <c r="AA73" s="850"/>
      <c r="AB73" s="850"/>
      <c r="AC73" s="850"/>
      <c r="AD73" s="850"/>
      <c r="AE73" s="850"/>
      <c r="AF73" s="850"/>
      <c r="AG73" s="850"/>
      <c r="AH73" s="1150"/>
      <c r="AI73" s="1145"/>
      <c r="AJ73" s="850"/>
      <c r="AK73" s="850"/>
      <c r="AL73" s="850"/>
      <c r="AM73" s="850"/>
      <c r="AN73" s="1154"/>
      <c r="AO73" s="1159"/>
      <c r="AP73" s="1222"/>
      <c r="AQ73" s="160"/>
      <c r="AR73" s="160"/>
    </row>
    <row r="74" spans="1:44" s="161" customFormat="1" ht="24.95" customHeight="1">
      <c r="A74" s="1008" t="s">
        <v>2842</v>
      </c>
      <c r="B74" s="300">
        <v>34</v>
      </c>
      <c r="C74" s="1819" t="s">
        <v>1429</v>
      </c>
      <c r="D74" s="1012"/>
      <c r="E74" s="1012" t="s">
        <v>1349</v>
      </c>
      <c r="F74" s="1032" t="s">
        <v>1388</v>
      </c>
      <c r="G74" s="1032">
        <v>3.15</v>
      </c>
      <c r="H74" s="1040" t="s">
        <v>1194</v>
      </c>
      <c r="I74" s="1040" t="s">
        <v>875</v>
      </c>
      <c r="J74" s="1041"/>
      <c r="K74" s="1041"/>
      <c r="L74" s="1041"/>
      <c r="M74" s="1032" t="s">
        <v>39</v>
      </c>
      <c r="N74" s="1032"/>
      <c r="O74" s="1032" t="s">
        <v>1255</v>
      </c>
      <c r="P74" s="1103" t="s">
        <v>1236</v>
      </c>
      <c r="Q74" s="1103" t="s">
        <v>36</v>
      </c>
      <c r="R74" s="1100"/>
      <c r="S74" s="1100"/>
      <c r="T74" s="1104">
        <v>-39</v>
      </c>
      <c r="U74" s="1012" t="s">
        <v>1241</v>
      </c>
      <c r="V74" s="1032" t="s">
        <v>21</v>
      </c>
      <c r="W74" s="1908"/>
      <c r="X74" s="892"/>
      <c r="Y74" s="1181"/>
      <c r="Z74" s="1151"/>
      <c r="AA74" s="851"/>
      <c r="AB74" s="851"/>
      <c r="AC74" s="851"/>
      <c r="AD74" s="851"/>
      <c r="AE74" s="851"/>
      <c r="AF74" s="851"/>
      <c r="AG74" s="851"/>
      <c r="AH74" s="1152"/>
      <c r="AI74" s="1146"/>
      <c r="AJ74" s="888">
        <v>-44.3566</v>
      </c>
      <c r="AK74" s="851"/>
      <c r="AL74" s="888">
        <v>-45.050899999999999</v>
      </c>
      <c r="AM74" s="851"/>
      <c r="AN74" s="1192">
        <v>-44.393300000000004</v>
      </c>
      <c r="AO74" s="1160" t="s">
        <v>12225</v>
      </c>
      <c r="AP74" s="1223"/>
      <c r="AQ74" s="160"/>
      <c r="AR74" s="160"/>
    </row>
    <row r="75" spans="1:44" s="161" customFormat="1" ht="24.95" customHeight="1">
      <c r="A75" s="1008" t="s">
        <v>2843</v>
      </c>
      <c r="B75" s="300">
        <v>34</v>
      </c>
      <c r="C75" s="1820"/>
      <c r="D75" s="1012"/>
      <c r="E75" s="1012" t="s">
        <v>1349</v>
      </c>
      <c r="F75" s="1032" t="s">
        <v>1388</v>
      </c>
      <c r="G75" s="1032">
        <v>3.15</v>
      </c>
      <c r="H75" s="1040" t="s">
        <v>1194</v>
      </c>
      <c r="I75" s="1040" t="s">
        <v>1237</v>
      </c>
      <c r="J75" s="1041"/>
      <c r="K75" s="1041"/>
      <c r="L75" s="1041"/>
      <c r="M75" s="1032" t="s">
        <v>39</v>
      </c>
      <c r="N75" s="1032"/>
      <c r="O75" s="1032" t="s">
        <v>1257</v>
      </c>
      <c r="P75" s="1103" t="s">
        <v>1236</v>
      </c>
      <c r="Q75" s="1103" t="s">
        <v>36</v>
      </c>
      <c r="R75" s="1100"/>
      <c r="S75" s="1100"/>
      <c r="T75" s="1104">
        <v>-36</v>
      </c>
      <c r="U75" s="1012" t="s">
        <v>1241</v>
      </c>
      <c r="V75" s="1032" t="s">
        <v>21</v>
      </c>
      <c r="W75" s="1908"/>
      <c r="X75" s="892"/>
      <c r="Y75" s="1181"/>
      <c r="Z75" s="1151"/>
      <c r="AA75" s="851"/>
      <c r="AB75" s="851"/>
      <c r="AC75" s="851"/>
      <c r="AD75" s="851"/>
      <c r="AE75" s="851"/>
      <c r="AF75" s="851"/>
      <c r="AG75" s="851"/>
      <c r="AH75" s="1152"/>
      <c r="AI75" s="1146"/>
      <c r="AJ75" s="888">
        <v>-40.570700000000002</v>
      </c>
      <c r="AK75" s="851"/>
      <c r="AL75" s="888">
        <v>-40.666800000000002</v>
      </c>
      <c r="AM75" s="851"/>
      <c r="AN75" s="1192">
        <v>-40.844499999999996</v>
      </c>
      <c r="AO75" s="1160" t="s">
        <v>12350</v>
      </c>
      <c r="AP75" s="1223"/>
      <c r="AQ75" s="160"/>
      <c r="AR75" s="160"/>
    </row>
    <row r="76" spans="1:44" s="161" customFormat="1" ht="24.95" customHeight="1">
      <c r="A76" s="1008" t="s">
        <v>2844</v>
      </c>
      <c r="B76" s="300">
        <v>34</v>
      </c>
      <c r="C76" s="1820"/>
      <c r="D76" s="1012"/>
      <c r="E76" s="1012" t="s">
        <v>1349</v>
      </c>
      <c r="F76" s="1032" t="s">
        <v>1388</v>
      </c>
      <c r="G76" s="1032" t="s">
        <v>872</v>
      </c>
      <c r="H76" s="1040" t="s">
        <v>207</v>
      </c>
      <c r="I76" s="1040" t="s">
        <v>875</v>
      </c>
      <c r="J76" s="1041"/>
      <c r="K76" s="1041"/>
      <c r="L76" s="1041"/>
      <c r="M76" s="1032" t="s">
        <v>39</v>
      </c>
      <c r="N76" s="1032"/>
      <c r="O76" s="1032" t="s">
        <v>1255</v>
      </c>
      <c r="P76" s="1103" t="s">
        <v>1236</v>
      </c>
      <c r="Q76" s="1103" t="s">
        <v>36</v>
      </c>
      <c r="R76" s="1100"/>
      <c r="S76" s="1100"/>
      <c r="T76" s="1104">
        <v>-34</v>
      </c>
      <c r="U76" s="1012" t="s">
        <v>1241</v>
      </c>
      <c r="V76" s="1032" t="s">
        <v>21</v>
      </c>
      <c r="W76" s="1908"/>
      <c r="X76" s="892"/>
      <c r="Y76" s="1181"/>
      <c r="Z76" s="1151"/>
      <c r="AA76" s="851"/>
      <c r="AB76" s="851"/>
      <c r="AC76" s="851"/>
      <c r="AD76" s="851"/>
      <c r="AE76" s="851"/>
      <c r="AF76" s="851"/>
      <c r="AG76" s="851"/>
      <c r="AH76" s="1152"/>
      <c r="AI76" s="1146"/>
      <c r="AJ76" s="851"/>
      <c r="AK76" s="851"/>
      <c r="AL76" s="851"/>
      <c r="AM76" s="851"/>
      <c r="AN76" s="1155"/>
      <c r="AO76" s="1160"/>
      <c r="AP76" s="1223"/>
      <c r="AQ76" s="160"/>
      <c r="AR76" s="160"/>
    </row>
    <row r="77" spans="1:44" s="161" customFormat="1" ht="24.95" customHeight="1">
      <c r="A77" s="1008" t="s">
        <v>2845</v>
      </c>
      <c r="B77" s="300">
        <v>34</v>
      </c>
      <c r="C77" s="1820"/>
      <c r="D77" s="1012"/>
      <c r="E77" s="1012" t="s">
        <v>1349</v>
      </c>
      <c r="F77" s="1032" t="s">
        <v>1388</v>
      </c>
      <c r="G77" s="1032">
        <v>3.15</v>
      </c>
      <c r="H77" s="1040" t="s">
        <v>1194</v>
      </c>
      <c r="I77" s="1040" t="s">
        <v>875</v>
      </c>
      <c r="J77" s="1041"/>
      <c r="K77" s="1041"/>
      <c r="L77" s="1041"/>
      <c r="M77" s="1032" t="s">
        <v>85</v>
      </c>
      <c r="N77" s="1032"/>
      <c r="O77" s="1117" t="s">
        <v>1256</v>
      </c>
      <c r="P77" s="1103" t="s">
        <v>1236</v>
      </c>
      <c r="Q77" s="1103" t="s">
        <v>36</v>
      </c>
      <c r="R77" s="1100"/>
      <c r="S77" s="1100"/>
      <c r="T77" s="1104">
        <v>-39</v>
      </c>
      <c r="U77" s="1012" t="s">
        <v>1241</v>
      </c>
      <c r="V77" s="1032" t="s">
        <v>21</v>
      </c>
      <c r="W77" s="1908"/>
      <c r="X77" s="892"/>
      <c r="Y77" s="1181"/>
      <c r="Z77" s="1151"/>
      <c r="AA77" s="851"/>
      <c r="AB77" s="851"/>
      <c r="AC77" s="851"/>
      <c r="AD77" s="851"/>
      <c r="AE77" s="851"/>
      <c r="AF77" s="851"/>
      <c r="AG77" s="851"/>
      <c r="AH77" s="1152"/>
      <c r="AI77" s="1146"/>
      <c r="AJ77" s="888">
        <v>-44.348190000000002</v>
      </c>
      <c r="AK77" s="851"/>
      <c r="AL77" s="888">
        <v>-45.872149999999998</v>
      </c>
      <c r="AM77" s="851"/>
      <c r="AN77" s="1192">
        <v>-45.723999999999997</v>
      </c>
      <c r="AO77" s="1160" t="s">
        <v>9503</v>
      </c>
      <c r="AP77" s="1223"/>
      <c r="AQ77" s="160"/>
      <c r="AR77" s="160"/>
    </row>
    <row r="78" spans="1:44" s="161" customFormat="1" ht="24.95" customHeight="1">
      <c r="A78" s="1008" t="s">
        <v>2846</v>
      </c>
      <c r="B78" s="300">
        <v>34</v>
      </c>
      <c r="C78" s="1820"/>
      <c r="D78" s="1012"/>
      <c r="E78" s="1012" t="s">
        <v>1349</v>
      </c>
      <c r="F78" s="1032" t="s">
        <v>1388</v>
      </c>
      <c r="G78" s="1032">
        <v>3.15</v>
      </c>
      <c r="H78" s="1040" t="s">
        <v>1194</v>
      </c>
      <c r="I78" s="1040" t="s">
        <v>1237</v>
      </c>
      <c r="J78" s="1041"/>
      <c r="K78" s="1041"/>
      <c r="L78" s="1041"/>
      <c r="M78" s="1032" t="s">
        <v>85</v>
      </c>
      <c r="N78" s="1032"/>
      <c r="O78" s="1117" t="s">
        <v>1256</v>
      </c>
      <c r="P78" s="1103" t="s">
        <v>1236</v>
      </c>
      <c r="Q78" s="1103" t="s">
        <v>36</v>
      </c>
      <c r="R78" s="1100"/>
      <c r="S78" s="1100"/>
      <c r="T78" s="1104">
        <v>-36</v>
      </c>
      <c r="U78" s="1012" t="s">
        <v>1241</v>
      </c>
      <c r="V78" s="1032" t="s">
        <v>21</v>
      </c>
      <c r="W78" s="1908"/>
      <c r="X78" s="892"/>
      <c r="Y78" s="1181"/>
      <c r="Z78" s="1151"/>
      <c r="AA78" s="851"/>
      <c r="AB78" s="851"/>
      <c r="AC78" s="851"/>
      <c r="AD78" s="851"/>
      <c r="AE78" s="851"/>
      <c r="AF78" s="851"/>
      <c r="AG78" s="851"/>
      <c r="AH78" s="1152"/>
      <c r="AI78" s="1146"/>
      <c r="AJ78" s="888">
        <v>-42.069429999999997</v>
      </c>
      <c r="AK78" s="851"/>
      <c r="AL78" s="888">
        <v>-43.640830000000001</v>
      </c>
      <c r="AM78" s="851"/>
      <c r="AN78" s="1192">
        <v>-44.403680000000001</v>
      </c>
      <c r="AO78" s="1160" t="s">
        <v>9587</v>
      </c>
      <c r="AP78" s="1223"/>
      <c r="AQ78" s="160"/>
      <c r="AR78" s="160"/>
    </row>
    <row r="79" spans="1:44" s="161" customFormat="1" ht="24.95" customHeight="1">
      <c r="A79" s="1008" t="s">
        <v>2847</v>
      </c>
      <c r="B79" s="300">
        <v>34</v>
      </c>
      <c r="C79" s="1821"/>
      <c r="D79" s="1012"/>
      <c r="E79" s="1012" t="s">
        <v>1349</v>
      </c>
      <c r="F79" s="1032" t="s">
        <v>1388</v>
      </c>
      <c r="G79" s="1032" t="s">
        <v>872</v>
      </c>
      <c r="H79" s="1040" t="s">
        <v>207</v>
      </c>
      <c r="I79" s="1040" t="s">
        <v>875</v>
      </c>
      <c r="J79" s="1041"/>
      <c r="K79" s="1041"/>
      <c r="L79" s="1041"/>
      <c r="M79" s="1032" t="s">
        <v>85</v>
      </c>
      <c r="N79" s="1032"/>
      <c r="O79" s="1117" t="s">
        <v>1256</v>
      </c>
      <c r="P79" s="1103" t="s">
        <v>1236</v>
      </c>
      <c r="Q79" s="1103" t="s">
        <v>36</v>
      </c>
      <c r="R79" s="1100"/>
      <c r="S79" s="1100"/>
      <c r="T79" s="1104">
        <v>-34</v>
      </c>
      <c r="U79" s="1012" t="s">
        <v>1241</v>
      </c>
      <c r="V79" s="1032" t="s">
        <v>21</v>
      </c>
      <c r="W79" s="1908"/>
      <c r="X79" s="892"/>
      <c r="Y79" s="1181"/>
      <c r="Z79" s="1151"/>
      <c r="AA79" s="851"/>
      <c r="AB79" s="851"/>
      <c r="AC79" s="851"/>
      <c r="AD79" s="851"/>
      <c r="AE79" s="851"/>
      <c r="AF79" s="851"/>
      <c r="AG79" s="851"/>
      <c r="AH79" s="1152"/>
      <c r="AI79" s="1146"/>
      <c r="AJ79" s="888">
        <v>-39.994500000000002</v>
      </c>
      <c r="AK79" s="851"/>
      <c r="AL79" s="888">
        <v>-41.053429999999999</v>
      </c>
      <c r="AM79" s="851"/>
      <c r="AN79" s="1192">
        <v>-40.955419999999997</v>
      </c>
      <c r="AO79" s="1160" t="s">
        <v>11983</v>
      </c>
      <c r="AP79" s="1223"/>
      <c r="AQ79" s="160"/>
      <c r="AR79" s="160"/>
    </row>
    <row r="80" spans="1:44" s="161" customFormat="1" ht="24.95" customHeight="1">
      <c r="A80" s="1006" t="s">
        <v>2848</v>
      </c>
      <c r="B80" s="287">
        <v>34</v>
      </c>
      <c r="C80" s="1816" t="s">
        <v>1430</v>
      </c>
      <c r="D80" s="1013"/>
      <c r="E80" s="1013" t="s">
        <v>1349</v>
      </c>
      <c r="F80" s="1029" t="s">
        <v>1388</v>
      </c>
      <c r="G80" s="1029">
        <v>3.15</v>
      </c>
      <c r="H80" s="1042" t="s">
        <v>1194</v>
      </c>
      <c r="I80" s="1042" t="s">
        <v>875</v>
      </c>
      <c r="J80" s="1043"/>
      <c r="K80" s="1043"/>
      <c r="L80" s="1043"/>
      <c r="M80" s="1029" t="s">
        <v>39</v>
      </c>
      <c r="N80" s="1029"/>
      <c r="O80" s="1029" t="s">
        <v>1255</v>
      </c>
      <c r="P80" s="874" t="s">
        <v>1236</v>
      </c>
      <c r="Q80" s="874" t="s">
        <v>36</v>
      </c>
      <c r="R80" s="1099"/>
      <c r="S80" s="1099"/>
      <c r="T80" s="1105">
        <v>-49</v>
      </c>
      <c r="U80" s="1013" t="s">
        <v>1241</v>
      </c>
      <c r="V80" s="1029" t="s">
        <v>21</v>
      </c>
      <c r="W80" s="1907"/>
      <c r="X80" s="893"/>
      <c r="Y80" s="1180"/>
      <c r="Z80" s="1149"/>
      <c r="AA80" s="850"/>
      <c r="AB80" s="850"/>
      <c r="AC80" s="850"/>
      <c r="AD80" s="850"/>
      <c r="AE80" s="850"/>
      <c r="AF80" s="850"/>
      <c r="AG80" s="850"/>
      <c r="AH80" s="1150"/>
      <c r="AI80" s="1145"/>
      <c r="AJ80" s="888">
        <v>-57.509099999999997</v>
      </c>
      <c r="AK80" s="850"/>
      <c r="AL80" s="888">
        <v>-57.512700000000002</v>
      </c>
      <c r="AM80" s="850"/>
      <c r="AN80" s="1192">
        <v>-57.156700000000001</v>
      </c>
      <c r="AO80" s="1159" t="s">
        <v>12225</v>
      </c>
      <c r="AP80" s="1222"/>
      <c r="AQ80" s="160"/>
      <c r="AR80" s="160"/>
    </row>
    <row r="81" spans="1:44" s="161" customFormat="1" ht="24.95" customHeight="1">
      <c r="A81" s="1006" t="s">
        <v>2849</v>
      </c>
      <c r="B81" s="287">
        <v>34</v>
      </c>
      <c r="C81" s="1817"/>
      <c r="D81" s="1013"/>
      <c r="E81" s="1013" t="s">
        <v>1349</v>
      </c>
      <c r="F81" s="1029" t="s">
        <v>1388</v>
      </c>
      <c r="G81" s="1029">
        <v>3.15</v>
      </c>
      <c r="H81" s="1042" t="s">
        <v>1194</v>
      </c>
      <c r="I81" s="1042" t="s">
        <v>1237</v>
      </c>
      <c r="J81" s="1043"/>
      <c r="K81" s="1043"/>
      <c r="L81" s="1043"/>
      <c r="M81" s="1029" t="s">
        <v>39</v>
      </c>
      <c r="N81" s="1029"/>
      <c r="O81" s="1031" t="s">
        <v>1257</v>
      </c>
      <c r="P81" s="874" t="s">
        <v>1236</v>
      </c>
      <c r="Q81" s="874" t="s">
        <v>36</v>
      </c>
      <c r="R81" s="1099"/>
      <c r="S81" s="1099"/>
      <c r="T81" s="1105">
        <v>-46</v>
      </c>
      <c r="U81" s="1013" t="s">
        <v>1241</v>
      </c>
      <c r="V81" s="1029" t="s">
        <v>21</v>
      </c>
      <c r="W81" s="1907"/>
      <c r="X81" s="893"/>
      <c r="Y81" s="1180"/>
      <c r="Z81" s="1149"/>
      <c r="AA81" s="850"/>
      <c r="AB81" s="850"/>
      <c r="AC81" s="850"/>
      <c r="AD81" s="850"/>
      <c r="AE81" s="850"/>
      <c r="AF81" s="850"/>
      <c r="AG81" s="850"/>
      <c r="AH81" s="1150"/>
      <c r="AI81" s="1145"/>
      <c r="AJ81" s="888">
        <v>-54.595100000000002</v>
      </c>
      <c r="AK81" s="850"/>
      <c r="AL81" s="888">
        <v>-54.337499999999999</v>
      </c>
      <c r="AM81" s="850"/>
      <c r="AN81" s="1192">
        <v>-53.691800000000001</v>
      </c>
      <c r="AO81" s="1159" t="s">
        <v>12351</v>
      </c>
      <c r="AP81" s="1222"/>
      <c r="AQ81" s="160"/>
      <c r="AR81" s="160"/>
    </row>
    <row r="82" spans="1:44" s="161" customFormat="1" ht="24.95" customHeight="1">
      <c r="A82" s="1006" t="s">
        <v>2850</v>
      </c>
      <c r="B82" s="287">
        <v>34</v>
      </c>
      <c r="C82" s="1817"/>
      <c r="D82" s="1013"/>
      <c r="E82" s="1013" t="s">
        <v>1349</v>
      </c>
      <c r="F82" s="1029" t="s">
        <v>1388</v>
      </c>
      <c r="G82" s="1029" t="s">
        <v>872</v>
      </c>
      <c r="H82" s="1042" t="s">
        <v>207</v>
      </c>
      <c r="I82" s="1042" t="s">
        <v>875</v>
      </c>
      <c r="J82" s="1043"/>
      <c r="K82" s="1043"/>
      <c r="L82" s="1043"/>
      <c r="M82" s="1029" t="s">
        <v>39</v>
      </c>
      <c r="N82" s="1029"/>
      <c r="O82" s="1029" t="s">
        <v>1255</v>
      </c>
      <c r="P82" s="874" t="s">
        <v>1236</v>
      </c>
      <c r="Q82" s="874" t="s">
        <v>36</v>
      </c>
      <c r="R82" s="1099"/>
      <c r="S82" s="1099"/>
      <c r="T82" s="1105">
        <v>-44</v>
      </c>
      <c r="U82" s="1013" t="s">
        <v>1241</v>
      </c>
      <c r="V82" s="1029" t="s">
        <v>21</v>
      </c>
      <c r="W82" s="1907"/>
      <c r="X82" s="893"/>
      <c r="Y82" s="1180"/>
      <c r="Z82" s="1149"/>
      <c r="AA82" s="850"/>
      <c r="AB82" s="850"/>
      <c r="AC82" s="850"/>
      <c r="AD82" s="850"/>
      <c r="AE82" s="850"/>
      <c r="AF82" s="850"/>
      <c r="AG82" s="850"/>
      <c r="AH82" s="1150"/>
      <c r="AI82" s="1145"/>
      <c r="AJ82" s="850"/>
      <c r="AK82" s="850"/>
      <c r="AL82" s="850"/>
      <c r="AM82" s="850"/>
      <c r="AN82" s="1154"/>
      <c r="AO82" s="1159"/>
      <c r="AP82" s="1222"/>
      <c r="AQ82" s="160"/>
      <c r="AR82" s="160"/>
    </row>
    <row r="83" spans="1:44" s="161" customFormat="1" ht="24.95" customHeight="1">
      <c r="A83" s="1006" t="s">
        <v>2851</v>
      </c>
      <c r="B83" s="287">
        <v>34</v>
      </c>
      <c r="C83" s="1817"/>
      <c r="D83" s="1013"/>
      <c r="E83" s="1013" t="s">
        <v>1349</v>
      </c>
      <c r="F83" s="1029" t="s">
        <v>1388</v>
      </c>
      <c r="G83" s="1029">
        <v>3.15</v>
      </c>
      <c r="H83" s="1042" t="s">
        <v>1194</v>
      </c>
      <c r="I83" s="1042" t="s">
        <v>875</v>
      </c>
      <c r="J83" s="1043"/>
      <c r="K83" s="1043"/>
      <c r="L83" s="1043"/>
      <c r="M83" s="1029" t="s">
        <v>85</v>
      </c>
      <c r="N83" s="1029"/>
      <c r="O83" s="1116" t="s">
        <v>1256</v>
      </c>
      <c r="P83" s="874" t="s">
        <v>1236</v>
      </c>
      <c r="Q83" s="874" t="s">
        <v>36</v>
      </c>
      <c r="R83" s="1099"/>
      <c r="S83" s="1099"/>
      <c r="T83" s="1105">
        <v>-49</v>
      </c>
      <c r="U83" s="1013" t="s">
        <v>1241</v>
      </c>
      <c r="V83" s="1029" t="s">
        <v>21</v>
      </c>
      <c r="W83" s="1907"/>
      <c r="X83" s="893"/>
      <c r="Y83" s="1180"/>
      <c r="Z83" s="1149"/>
      <c r="AA83" s="850"/>
      <c r="AB83" s="850"/>
      <c r="AC83" s="850"/>
      <c r="AD83" s="850"/>
      <c r="AE83" s="850"/>
      <c r="AF83" s="850"/>
      <c r="AG83" s="850"/>
      <c r="AH83" s="1150"/>
      <c r="AI83" s="1145"/>
      <c r="AJ83" s="888">
        <v>-59.838299999999997</v>
      </c>
      <c r="AK83" s="850"/>
      <c r="AL83" s="888">
        <v>-60.26061</v>
      </c>
      <c r="AM83" s="850"/>
      <c r="AN83" s="1192">
        <v>-59.346420000000002</v>
      </c>
      <c r="AO83" s="1159" t="s">
        <v>9502</v>
      </c>
      <c r="AP83" s="1222"/>
      <c r="AQ83" s="160"/>
      <c r="AR83" s="160"/>
    </row>
    <row r="84" spans="1:44" s="161" customFormat="1" ht="24.95" customHeight="1">
      <c r="A84" s="1006" t="s">
        <v>2852</v>
      </c>
      <c r="B84" s="287">
        <v>34</v>
      </c>
      <c r="C84" s="1817"/>
      <c r="D84" s="1013"/>
      <c r="E84" s="1013" t="s">
        <v>1349</v>
      </c>
      <c r="F84" s="1029" t="s">
        <v>1388</v>
      </c>
      <c r="G84" s="1029">
        <v>3.15</v>
      </c>
      <c r="H84" s="1042" t="s">
        <v>1194</v>
      </c>
      <c r="I84" s="1042" t="s">
        <v>1237</v>
      </c>
      <c r="J84" s="1043"/>
      <c r="K84" s="1043"/>
      <c r="L84" s="1043"/>
      <c r="M84" s="1029" t="s">
        <v>85</v>
      </c>
      <c r="N84" s="1029"/>
      <c r="O84" s="1116" t="s">
        <v>1256</v>
      </c>
      <c r="P84" s="874" t="s">
        <v>1236</v>
      </c>
      <c r="Q84" s="874" t="s">
        <v>36</v>
      </c>
      <c r="R84" s="1099"/>
      <c r="S84" s="1099"/>
      <c r="T84" s="1105">
        <v>-46</v>
      </c>
      <c r="U84" s="1013" t="s">
        <v>1241</v>
      </c>
      <c r="V84" s="1029" t="s">
        <v>21</v>
      </c>
      <c r="W84" s="1907"/>
      <c r="X84" s="893"/>
      <c r="Y84" s="1180"/>
      <c r="Z84" s="1149"/>
      <c r="AA84" s="850"/>
      <c r="AB84" s="850"/>
      <c r="AC84" s="850"/>
      <c r="AD84" s="850"/>
      <c r="AE84" s="850"/>
      <c r="AF84" s="850"/>
      <c r="AG84" s="850"/>
      <c r="AH84" s="1150"/>
      <c r="AI84" s="1145"/>
      <c r="AJ84" s="888">
        <v>-59.548560000000002</v>
      </c>
      <c r="AK84" s="850"/>
      <c r="AL84" s="888">
        <v>-60.161580000000001</v>
      </c>
      <c r="AM84" s="850"/>
      <c r="AN84" s="1192">
        <v>-59.38252</v>
      </c>
      <c r="AO84" s="1159" t="s">
        <v>9586</v>
      </c>
      <c r="AP84" s="1222"/>
      <c r="AQ84" s="160"/>
      <c r="AR84" s="160"/>
    </row>
    <row r="85" spans="1:44" s="161" customFormat="1" ht="24.95" customHeight="1">
      <c r="A85" s="1006" t="s">
        <v>2853</v>
      </c>
      <c r="B85" s="287">
        <v>34</v>
      </c>
      <c r="C85" s="1818"/>
      <c r="D85" s="1013"/>
      <c r="E85" s="1013" t="s">
        <v>1349</v>
      </c>
      <c r="F85" s="1029" t="s">
        <v>1388</v>
      </c>
      <c r="G85" s="1029" t="s">
        <v>872</v>
      </c>
      <c r="H85" s="1042" t="s">
        <v>207</v>
      </c>
      <c r="I85" s="1042" t="s">
        <v>875</v>
      </c>
      <c r="J85" s="1043"/>
      <c r="K85" s="1043"/>
      <c r="L85" s="1043"/>
      <c r="M85" s="1029" t="s">
        <v>85</v>
      </c>
      <c r="N85" s="1029"/>
      <c r="O85" s="1116" t="s">
        <v>1256</v>
      </c>
      <c r="P85" s="874" t="s">
        <v>1236</v>
      </c>
      <c r="Q85" s="874" t="s">
        <v>36</v>
      </c>
      <c r="R85" s="1099"/>
      <c r="S85" s="1099"/>
      <c r="T85" s="1105">
        <v>-44</v>
      </c>
      <c r="U85" s="1013" t="s">
        <v>1241</v>
      </c>
      <c r="V85" s="1029" t="s">
        <v>21</v>
      </c>
      <c r="W85" s="1907"/>
      <c r="X85" s="893"/>
      <c r="Y85" s="1180"/>
      <c r="Z85" s="1149"/>
      <c r="AA85" s="850"/>
      <c r="AB85" s="850"/>
      <c r="AC85" s="850"/>
      <c r="AD85" s="850"/>
      <c r="AE85" s="850"/>
      <c r="AF85" s="850"/>
      <c r="AG85" s="850"/>
      <c r="AH85" s="1150"/>
      <c r="AI85" s="1145"/>
      <c r="AJ85" s="888">
        <v>-57.478589999999997</v>
      </c>
      <c r="AK85" s="850"/>
      <c r="AL85" s="888">
        <v>-57.94135</v>
      </c>
      <c r="AM85" s="850"/>
      <c r="AN85" s="1192">
        <v>-57.087699999999998</v>
      </c>
      <c r="AO85" s="1159" t="s">
        <v>11982</v>
      </c>
      <c r="AP85" s="1222"/>
      <c r="AQ85" s="160"/>
      <c r="AR85" s="160"/>
    </row>
    <row r="86" spans="1:44" s="161" customFormat="1" ht="24.95" customHeight="1">
      <c r="A86" s="1008" t="s">
        <v>2854</v>
      </c>
      <c r="B86" s="300">
        <v>34</v>
      </c>
      <c r="C86" s="1819" t="s">
        <v>1431</v>
      </c>
      <c r="D86" s="1012"/>
      <c r="E86" s="1012" t="s">
        <v>1349</v>
      </c>
      <c r="F86" s="1032" t="s">
        <v>1388</v>
      </c>
      <c r="G86" s="1032">
        <v>3.15</v>
      </c>
      <c r="H86" s="1040" t="s">
        <v>1194</v>
      </c>
      <c r="I86" s="1040" t="s">
        <v>875</v>
      </c>
      <c r="J86" s="1041"/>
      <c r="K86" s="1041"/>
      <c r="L86" s="1041"/>
      <c r="M86" s="1032" t="s">
        <v>58</v>
      </c>
      <c r="N86" s="1032"/>
      <c r="O86" s="1103" t="s">
        <v>36</v>
      </c>
      <c r="P86" s="1103" t="s">
        <v>1236</v>
      </c>
      <c r="Q86" s="1103" t="s">
        <v>36</v>
      </c>
      <c r="R86" s="1100"/>
      <c r="S86" s="1100"/>
      <c r="T86" s="1104">
        <v>2.5</v>
      </c>
      <c r="U86" s="1012" t="s">
        <v>1248</v>
      </c>
      <c r="V86" s="1032" t="s">
        <v>21</v>
      </c>
      <c r="W86" s="1908"/>
      <c r="X86" s="892"/>
      <c r="Y86" s="1181"/>
      <c r="Z86" s="1151"/>
      <c r="AA86" s="851"/>
      <c r="AB86" s="851"/>
      <c r="AC86" s="851"/>
      <c r="AD86" s="851"/>
      <c r="AE86" s="851"/>
      <c r="AF86" s="851"/>
      <c r="AG86" s="851"/>
      <c r="AH86" s="1152"/>
      <c r="AI86" s="1146"/>
      <c r="AJ86" s="888">
        <v>1.5586</v>
      </c>
      <c r="AK86" s="851"/>
      <c r="AL86" s="888">
        <v>1.7096</v>
      </c>
      <c r="AM86" s="851"/>
      <c r="AN86" s="1192">
        <v>1.9918</v>
      </c>
      <c r="AO86" s="1160" t="s">
        <v>12244</v>
      </c>
      <c r="AP86" s="1223"/>
      <c r="AQ86" s="160"/>
      <c r="AR86" s="160"/>
    </row>
    <row r="87" spans="1:44" s="161" customFormat="1" ht="24.95" customHeight="1">
      <c r="A87" s="1008" t="s">
        <v>2855</v>
      </c>
      <c r="B87" s="300">
        <v>34</v>
      </c>
      <c r="C87" s="1820"/>
      <c r="D87" s="1012"/>
      <c r="E87" s="1012" t="s">
        <v>1349</v>
      </c>
      <c r="F87" s="1032" t="s">
        <v>1388</v>
      </c>
      <c r="G87" s="1032">
        <v>3.15</v>
      </c>
      <c r="H87" s="1040" t="s">
        <v>1194</v>
      </c>
      <c r="I87" s="1040" t="s">
        <v>1237</v>
      </c>
      <c r="J87" s="1041"/>
      <c r="K87" s="1041"/>
      <c r="L87" s="1041"/>
      <c r="M87" s="1032" t="s">
        <v>58</v>
      </c>
      <c r="N87" s="1032"/>
      <c r="O87" s="1103" t="s">
        <v>36</v>
      </c>
      <c r="P87" s="1103" t="s">
        <v>1236</v>
      </c>
      <c r="Q87" s="1103" t="s">
        <v>36</v>
      </c>
      <c r="R87" s="1100"/>
      <c r="S87" s="1100"/>
      <c r="T87" s="1104">
        <v>5</v>
      </c>
      <c r="U87" s="1012" t="s">
        <v>1248</v>
      </c>
      <c r="V87" s="1032" t="s">
        <v>21</v>
      </c>
      <c r="W87" s="1908"/>
      <c r="X87" s="892"/>
      <c r="Y87" s="1181"/>
      <c r="Z87" s="1151"/>
      <c r="AA87" s="851"/>
      <c r="AB87" s="851"/>
      <c r="AC87" s="851"/>
      <c r="AD87" s="851"/>
      <c r="AE87" s="851"/>
      <c r="AF87" s="851"/>
      <c r="AG87" s="851"/>
      <c r="AH87" s="1152"/>
      <c r="AI87" s="1146"/>
      <c r="AJ87" s="888">
        <v>1.8602000000000001</v>
      </c>
      <c r="AK87" s="851"/>
      <c r="AL87" s="888">
        <v>1.9422999999999999</v>
      </c>
      <c r="AM87" s="851"/>
      <c r="AN87" s="1192">
        <v>1.9928999999999999</v>
      </c>
      <c r="AO87" s="1160" t="s">
        <v>12370</v>
      </c>
      <c r="AP87" s="1223"/>
      <c r="AQ87" s="160"/>
      <c r="AR87" s="160"/>
    </row>
    <row r="88" spans="1:44" s="161" customFormat="1" ht="24.95" customHeight="1">
      <c r="A88" s="1008" t="s">
        <v>2856</v>
      </c>
      <c r="B88" s="300">
        <v>34</v>
      </c>
      <c r="C88" s="1821"/>
      <c r="D88" s="1012"/>
      <c r="E88" s="1012" t="s">
        <v>1349</v>
      </c>
      <c r="F88" s="1032" t="s">
        <v>1388</v>
      </c>
      <c r="G88" s="1032" t="s">
        <v>872</v>
      </c>
      <c r="H88" s="1040" t="s">
        <v>207</v>
      </c>
      <c r="I88" s="1040" t="s">
        <v>875</v>
      </c>
      <c r="J88" s="1041"/>
      <c r="K88" s="1041"/>
      <c r="L88" s="1041"/>
      <c r="M88" s="1032" t="s">
        <v>58</v>
      </c>
      <c r="N88" s="1032"/>
      <c r="O88" s="1103" t="s">
        <v>36</v>
      </c>
      <c r="P88" s="1103" t="s">
        <v>1236</v>
      </c>
      <c r="Q88" s="1103" t="s">
        <v>36</v>
      </c>
      <c r="R88" s="1100"/>
      <c r="S88" s="1100"/>
      <c r="T88" s="1104">
        <v>6</v>
      </c>
      <c r="U88" s="1012" t="s">
        <v>1248</v>
      </c>
      <c r="V88" s="1032" t="s">
        <v>21</v>
      </c>
      <c r="W88" s="1908"/>
      <c r="X88" s="892"/>
      <c r="Y88" s="1181"/>
      <c r="Z88" s="1151"/>
      <c r="AA88" s="851"/>
      <c r="AB88" s="851"/>
      <c r="AC88" s="851"/>
      <c r="AD88" s="851"/>
      <c r="AE88" s="851"/>
      <c r="AF88" s="851"/>
      <c r="AG88" s="851"/>
      <c r="AH88" s="1152"/>
      <c r="AI88" s="1146"/>
      <c r="AJ88" s="888">
        <v>1.731778</v>
      </c>
      <c r="AK88" s="851"/>
      <c r="AL88" s="888">
        <v>1.5843910000000001</v>
      </c>
      <c r="AM88" s="851"/>
      <c r="AN88" s="1192">
        <v>1.6048659999999999</v>
      </c>
      <c r="AO88" s="1160" t="s">
        <v>11984</v>
      </c>
      <c r="AP88" s="1223"/>
      <c r="AQ88" s="160"/>
      <c r="AR88" s="160"/>
    </row>
    <row r="89" spans="1:44" s="161" customFormat="1" ht="24.95" customHeight="1">
      <c r="A89" s="1006" t="s">
        <v>2857</v>
      </c>
      <c r="B89" s="287">
        <v>34</v>
      </c>
      <c r="C89" s="1839" t="s">
        <v>1432</v>
      </c>
      <c r="D89" s="1013"/>
      <c r="E89" s="1013" t="s">
        <v>1349</v>
      </c>
      <c r="F89" s="1029" t="s">
        <v>1388</v>
      </c>
      <c r="G89" s="1029">
        <v>3.15</v>
      </c>
      <c r="H89" s="1042" t="s">
        <v>1194</v>
      </c>
      <c r="I89" s="1042" t="s">
        <v>875</v>
      </c>
      <c r="J89" s="1066" t="s">
        <v>7156</v>
      </c>
      <c r="K89" s="1066" t="s">
        <v>7156</v>
      </c>
      <c r="L89" s="1066"/>
      <c r="M89" s="1029" t="s">
        <v>58</v>
      </c>
      <c r="N89" s="1029"/>
      <c r="O89" s="874" t="s">
        <v>36</v>
      </c>
      <c r="P89" s="874" t="s">
        <v>1236</v>
      </c>
      <c r="Q89" s="874" t="s">
        <v>36</v>
      </c>
      <c r="R89" s="1127">
        <v>3</v>
      </c>
      <c r="S89" s="1127">
        <v>5</v>
      </c>
      <c r="T89" s="1127"/>
      <c r="U89" s="1127" t="s">
        <v>18</v>
      </c>
      <c r="V89" s="1029" t="s">
        <v>21</v>
      </c>
      <c r="W89" s="1907"/>
      <c r="X89" s="621" t="s">
        <v>1433</v>
      </c>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6" t="s">
        <v>2858</v>
      </c>
      <c r="B90" s="287">
        <v>34</v>
      </c>
      <c r="C90" s="1840"/>
      <c r="D90" s="1013"/>
      <c r="E90" s="1013" t="s">
        <v>1349</v>
      </c>
      <c r="F90" s="1029" t="s">
        <v>1388</v>
      </c>
      <c r="G90" s="1029">
        <v>3.15</v>
      </c>
      <c r="H90" s="1042" t="s">
        <v>1194</v>
      </c>
      <c r="I90" s="1042" t="s">
        <v>875</v>
      </c>
      <c r="J90" s="1066" t="s">
        <v>7157</v>
      </c>
      <c r="K90" s="1066" t="s">
        <v>7157</v>
      </c>
      <c r="L90" s="1066"/>
      <c r="M90" s="1029" t="s">
        <v>58</v>
      </c>
      <c r="N90" s="1029"/>
      <c r="O90" s="874" t="s">
        <v>36</v>
      </c>
      <c r="P90" s="874" t="s">
        <v>1236</v>
      </c>
      <c r="Q90" s="874" t="s">
        <v>36</v>
      </c>
      <c r="R90" s="1127">
        <v>3</v>
      </c>
      <c r="S90" s="1127">
        <v>5</v>
      </c>
      <c r="T90" s="1127"/>
      <c r="U90" s="1127" t="s">
        <v>18</v>
      </c>
      <c r="V90" s="1029" t="s">
        <v>21</v>
      </c>
      <c r="W90" s="1907"/>
      <c r="X90" s="621" t="s">
        <v>1433</v>
      </c>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6" t="s">
        <v>2859</v>
      </c>
      <c r="B91" s="287">
        <v>34</v>
      </c>
      <c r="C91" s="1841"/>
      <c r="D91" s="1013"/>
      <c r="E91" s="1013" t="s">
        <v>1349</v>
      </c>
      <c r="F91" s="1029" t="s">
        <v>1388</v>
      </c>
      <c r="G91" s="1029">
        <v>3.15</v>
      </c>
      <c r="H91" s="1042" t="s">
        <v>1194</v>
      </c>
      <c r="I91" s="1042" t="s">
        <v>875</v>
      </c>
      <c r="J91" s="1066" t="s">
        <v>7158</v>
      </c>
      <c r="K91" s="1066" t="s">
        <v>7158</v>
      </c>
      <c r="L91" s="1066"/>
      <c r="M91" s="1029" t="s">
        <v>58</v>
      </c>
      <c r="N91" s="1029"/>
      <c r="O91" s="874" t="s">
        <v>36</v>
      </c>
      <c r="P91" s="874" t="s">
        <v>1236</v>
      </c>
      <c r="Q91" s="874" t="s">
        <v>36</v>
      </c>
      <c r="R91" s="1127">
        <v>3</v>
      </c>
      <c r="S91" s="1127">
        <v>5</v>
      </c>
      <c r="T91" s="1127"/>
      <c r="U91" s="1127" t="s">
        <v>18</v>
      </c>
      <c r="V91" s="1029" t="s">
        <v>21</v>
      </c>
      <c r="W91" s="1907"/>
      <c r="X91" s="900" t="s">
        <v>1434</v>
      </c>
      <c r="Y91" s="1180"/>
      <c r="Z91" s="1149"/>
      <c r="AA91" s="850"/>
      <c r="AB91" s="850"/>
      <c r="AC91" s="850"/>
      <c r="AD91" s="850"/>
      <c r="AE91" s="850"/>
      <c r="AF91" s="850"/>
      <c r="AG91" s="850"/>
      <c r="AH91" s="1150"/>
      <c r="AI91" s="1145"/>
      <c r="AJ91" s="850"/>
      <c r="AK91" s="850"/>
      <c r="AL91" s="850"/>
      <c r="AM91" s="850"/>
      <c r="AN91" s="1154"/>
      <c r="AO91" s="1159"/>
      <c r="AP91" s="1222"/>
      <c r="AQ91" s="160"/>
      <c r="AR91" s="160"/>
    </row>
    <row r="92" spans="1:44" s="162" customFormat="1" ht="24.95" customHeight="1">
      <c r="A92" s="1005" t="s">
        <v>2860</v>
      </c>
      <c r="B92" s="286"/>
      <c r="C92" s="286" t="s">
        <v>1259</v>
      </c>
      <c r="D92" s="1027"/>
      <c r="E92" s="1027"/>
      <c r="F92" s="1027"/>
      <c r="G92" s="1027"/>
      <c r="H92" s="1028"/>
      <c r="I92" s="1028"/>
      <c r="J92" s="1028"/>
      <c r="K92" s="1028"/>
      <c r="L92" s="1028"/>
      <c r="M92" s="1027"/>
      <c r="N92" s="1027"/>
      <c r="O92" s="1027"/>
      <c r="P92" s="1027"/>
      <c r="Q92" s="1027"/>
      <c r="R92" s="1097"/>
      <c r="S92" s="1097"/>
      <c r="T92" s="1097"/>
      <c r="U92" s="1027"/>
      <c r="V92" s="1027"/>
      <c r="W92" s="1906"/>
      <c r="X92" s="165"/>
      <c r="Y92" s="1141"/>
      <c r="Z92" s="1147"/>
      <c r="AA92" s="849"/>
      <c r="AB92" s="849"/>
      <c r="AC92" s="849"/>
      <c r="AD92" s="849"/>
      <c r="AE92" s="849"/>
      <c r="AF92" s="849"/>
      <c r="AG92" s="849"/>
      <c r="AH92" s="1148"/>
      <c r="AI92" s="1144"/>
      <c r="AJ92" s="849"/>
      <c r="AK92" s="849"/>
      <c r="AL92" s="849"/>
      <c r="AM92" s="849"/>
      <c r="AN92" s="1153"/>
      <c r="AO92" s="1158"/>
      <c r="AP92" s="1197"/>
    </row>
    <row r="93" spans="1:44" s="161" customFormat="1" ht="24.95" customHeight="1">
      <c r="A93" s="1006" t="s">
        <v>2861</v>
      </c>
      <c r="B93" s="287">
        <v>34</v>
      </c>
      <c r="C93" s="331" t="s">
        <v>1260</v>
      </c>
      <c r="D93" s="1013"/>
      <c r="E93" s="1013" t="s">
        <v>1349</v>
      </c>
      <c r="F93" s="1029" t="s">
        <v>1388</v>
      </c>
      <c r="G93" s="1029"/>
      <c r="H93" s="1042" t="s">
        <v>207</v>
      </c>
      <c r="I93" s="1042" t="s">
        <v>1237</v>
      </c>
      <c r="J93" s="1043">
        <v>4020</v>
      </c>
      <c r="K93" s="1043">
        <v>4050</v>
      </c>
      <c r="L93" s="1057">
        <v>1</v>
      </c>
      <c r="M93" s="1029" t="s">
        <v>39</v>
      </c>
      <c r="N93" s="1029"/>
      <c r="O93" s="1029" t="s">
        <v>14</v>
      </c>
      <c r="P93" s="874" t="s">
        <v>79</v>
      </c>
      <c r="Q93" s="874" t="s">
        <v>36</v>
      </c>
      <c r="R93" s="1099"/>
      <c r="S93" s="1099"/>
      <c r="T93" s="1105">
        <v>-36</v>
      </c>
      <c r="U93" s="1013" t="s">
        <v>1271</v>
      </c>
      <c r="V93" s="1029" t="s">
        <v>21</v>
      </c>
      <c r="W93" s="1907"/>
      <c r="X93" s="893"/>
      <c r="Y93" s="1180"/>
      <c r="Z93" s="1149"/>
      <c r="AA93" s="850"/>
      <c r="AB93" s="850"/>
      <c r="AC93" s="850"/>
      <c r="AD93" s="850"/>
      <c r="AE93" s="850"/>
      <c r="AF93" s="850"/>
      <c r="AG93" s="850"/>
      <c r="AH93" s="1150"/>
      <c r="AI93" s="1145"/>
      <c r="AJ93" s="850"/>
      <c r="AK93" s="850"/>
      <c r="AL93" s="850"/>
      <c r="AM93" s="850"/>
      <c r="AN93" s="1154"/>
      <c r="AO93" s="1159"/>
      <c r="AP93" s="1222"/>
      <c r="AQ93" s="160"/>
      <c r="AR93" s="160"/>
    </row>
    <row r="94" spans="1:44" s="161" customFormat="1" ht="24.95" customHeight="1">
      <c r="A94" s="1008" t="s">
        <v>2862</v>
      </c>
      <c r="B94" s="300">
        <v>34</v>
      </c>
      <c r="C94" s="330" t="s">
        <v>1261</v>
      </c>
      <c r="D94" s="1012"/>
      <c r="E94" s="1012" t="s">
        <v>1349</v>
      </c>
      <c r="F94" s="1032" t="s">
        <v>1388</v>
      </c>
      <c r="G94" s="1032"/>
      <c r="H94" s="1040" t="s">
        <v>207</v>
      </c>
      <c r="I94" s="1040" t="s">
        <v>1237</v>
      </c>
      <c r="J94" s="1041">
        <v>6030</v>
      </c>
      <c r="K94" s="1041">
        <v>6075</v>
      </c>
      <c r="L94" s="1058">
        <v>1</v>
      </c>
      <c r="M94" s="1032" t="s">
        <v>39</v>
      </c>
      <c r="N94" s="1032"/>
      <c r="O94" s="1032" t="s">
        <v>14</v>
      </c>
      <c r="P94" s="1103" t="s">
        <v>79</v>
      </c>
      <c r="Q94" s="1103" t="s">
        <v>36</v>
      </c>
      <c r="R94" s="1100"/>
      <c r="S94" s="1100"/>
      <c r="T94" s="1104">
        <v>-36</v>
      </c>
      <c r="U94" s="1012" t="s">
        <v>1271</v>
      </c>
      <c r="V94" s="1032" t="s">
        <v>21</v>
      </c>
      <c r="W94" s="1908"/>
      <c r="X94" s="892"/>
      <c r="Y94" s="1181"/>
      <c r="Z94" s="1151"/>
      <c r="AA94" s="851"/>
      <c r="AB94" s="851"/>
      <c r="AC94" s="851"/>
      <c r="AD94" s="851"/>
      <c r="AE94" s="851"/>
      <c r="AF94" s="851"/>
      <c r="AG94" s="851"/>
      <c r="AH94" s="1152"/>
      <c r="AI94" s="1146"/>
      <c r="AJ94" s="851"/>
      <c r="AK94" s="851"/>
      <c r="AL94" s="851"/>
      <c r="AM94" s="851"/>
      <c r="AN94" s="1155"/>
      <c r="AO94" s="1160"/>
      <c r="AP94" s="1223"/>
      <c r="AQ94" s="160"/>
      <c r="AR94" s="160"/>
    </row>
    <row r="95" spans="1:44" s="161" customFormat="1" ht="24.95" customHeight="1">
      <c r="A95" s="1006" t="s">
        <v>2863</v>
      </c>
      <c r="B95" s="287">
        <v>34</v>
      </c>
      <c r="C95" s="15" t="s">
        <v>1266</v>
      </c>
      <c r="D95" s="1013"/>
      <c r="E95" s="1013" t="s">
        <v>1349</v>
      </c>
      <c r="F95" s="1029" t="s">
        <v>1388</v>
      </c>
      <c r="G95" s="1029"/>
      <c r="H95" s="1042" t="s">
        <v>207</v>
      </c>
      <c r="I95" s="1042" t="s">
        <v>1237</v>
      </c>
      <c r="J95" s="1043" t="s">
        <v>2925</v>
      </c>
      <c r="K95" s="1043" t="s">
        <v>7022</v>
      </c>
      <c r="L95" s="1057">
        <v>1</v>
      </c>
      <c r="M95" s="1029" t="s">
        <v>39</v>
      </c>
      <c r="N95" s="1029"/>
      <c r="O95" s="1029" t="s">
        <v>14</v>
      </c>
      <c r="P95" s="874" t="s">
        <v>79</v>
      </c>
      <c r="Q95" s="874" t="s">
        <v>36</v>
      </c>
      <c r="R95" s="1099"/>
      <c r="S95" s="1099"/>
      <c r="T95" s="1105">
        <v>-36</v>
      </c>
      <c r="U95" s="1013" t="s">
        <v>1271</v>
      </c>
      <c r="V95" s="1029" t="s">
        <v>21</v>
      </c>
      <c r="W95" s="1907"/>
      <c r="X95" s="893"/>
      <c r="Y95" s="1180"/>
      <c r="Z95" s="1149"/>
      <c r="AA95" s="850"/>
      <c r="AB95" s="850"/>
      <c r="AC95" s="850"/>
      <c r="AD95" s="850"/>
      <c r="AE95" s="850"/>
      <c r="AF95" s="850"/>
      <c r="AG95" s="850"/>
      <c r="AH95" s="1150"/>
      <c r="AI95" s="1145"/>
      <c r="AJ95" s="850"/>
      <c r="AK95" s="850"/>
      <c r="AL95" s="850"/>
      <c r="AM95" s="850"/>
      <c r="AN95" s="1154"/>
      <c r="AO95" s="1159"/>
      <c r="AP95" s="1222"/>
      <c r="AQ95" s="160"/>
      <c r="AR95" s="160"/>
    </row>
    <row r="96" spans="1:44" s="161" customFormat="1" ht="24.95" customHeight="1">
      <c r="A96" s="1008" t="s">
        <v>2864</v>
      </c>
      <c r="B96" s="300">
        <v>34</v>
      </c>
      <c r="C96" s="302" t="s">
        <v>1267</v>
      </c>
      <c r="D96" s="1012"/>
      <c r="E96" s="1012" t="s">
        <v>1349</v>
      </c>
      <c r="F96" s="1032" t="s">
        <v>1388</v>
      </c>
      <c r="G96" s="1032"/>
      <c r="H96" s="1040" t="s">
        <v>207</v>
      </c>
      <c r="I96" s="1040" t="s">
        <v>1237</v>
      </c>
      <c r="J96" s="1058">
        <v>10050</v>
      </c>
      <c r="K96" s="1058">
        <v>12150</v>
      </c>
      <c r="L96" s="1058">
        <v>1</v>
      </c>
      <c r="M96" s="1032" t="s">
        <v>39</v>
      </c>
      <c r="N96" s="1032"/>
      <c r="O96" s="1032" t="s">
        <v>14</v>
      </c>
      <c r="P96" s="1103" t="s">
        <v>79</v>
      </c>
      <c r="Q96" s="1103" t="s">
        <v>36</v>
      </c>
      <c r="R96" s="1100"/>
      <c r="S96" s="1100"/>
      <c r="T96" s="1104">
        <v>-36</v>
      </c>
      <c r="U96" s="1012" t="s">
        <v>1271</v>
      </c>
      <c r="V96" s="1032" t="s">
        <v>21</v>
      </c>
      <c r="W96" s="1908"/>
      <c r="X96" s="892"/>
      <c r="Y96" s="1181"/>
      <c r="Z96" s="1151"/>
      <c r="AA96" s="851"/>
      <c r="AB96" s="851"/>
      <c r="AC96" s="851"/>
      <c r="AD96" s="851"/>
      <c r="AE96" s="851"/>
      <c r="AF96" s="851"/>
      <c r="AG96" s="851"/>
      <c r="AH96" s="1152"/>
      <c r="AI96" s="1146"/>
      <c r="AJ96" s="851"/>
      <c r="AK96" s="851"/>
      <c r="AL96" s="851"/>
      <c r="AM96" s="851"/>
      <c r="AN96" s="1155"/>
      <c r="AO96" s="1160"/>
      <c r="AP96" s="1223"/>
      <c r="AQ96" s="160"/>
      <c r="AR96" s="160"/>
    </row>
    <row r="97" spans="1:44" s="161" customFormat="1" ht="24.95" customHeight="1">
      <c r="A97" s="1006" t="s">
        <v>2865</v>
      </c>
      <c r="B97" s="287">
        <v>34</v>
      </c>
      <c r="C97" s="15" t="s">
        <v>1262</v>
      </c>
      <c r="D97" s="1013"/>
      <c r="E97" s="1013" t="s">
        <v>1349</v>
      </c>
      <c r="F97" s="1029" t="s">
        <v>1388</v>
      </c>
      <c r="G97" s="1029"/>
      <c r="H97" s="1042" t="s">
        <v>1194</v>
      </c>
      <c r="I97" s="1042" t="s">
        <v>875</v>
      </c>
      <c r="J97" s="1057">
        <v>2400</v>
      </c>
      <c r="K97" s="1057">
        <v>2483</v>
      </c>
      <c r="L97" s="1057"/>
      <c r="M97" s="1029" t="s">
        <v>39</v>
      </c>
      <c r="N97" s="1029"/>
      <c r="O97" s="1029" t="s">
        <v>14</v>
      </c>
      <c r="P97" s="874" t="s">
        <v>79</v>
      </c>
      <c r="Q97" s="874" t="s">
        <v>36</v>
      </c>
      <c r="R97" s="1099"/>
      <c r="S97" s="1099"/>
      <c r="T97" s="1099">
        <v>-165</v>
      </c>
      <c r="U97" s="1013" t="s">
        <v>1270</v>
      </c>
      <c r="V97" s="1029" t="s">
        <v>21</v>
      </c>
      <c r="W97" s="1907"/>
      <c r="X97" s="893"/>
      <c r="Y97" s="1180"/>
      <c r="Z97" s="1149"/>
      <c r="AA97" s="850"/>
      <c r="AB97" s="850"/>
      <c r="AC97" s="850"/>
      <c r="AD97" s="850"/>
      <c r="AE97" s="850"/>
      <c r="AF97" s="850"/>
      <c r="AG97" s="850"/>
      <c r="AH97" s="1150"/>
      <c r="AI97" s="1145"/>
      <c r="AJ97" s="850"/>
      <c r="AK97" s="850"/>
      <c r="AL97" s="850"/>
      <c r="AM97" s="850"/>
      <c r="AN97" s="1154"/>
      <c r="AO97" s="1159"/>
      <c r="AP97" s="1222"/>
      <c r="AQ97" s="160"/>
      <c r="AR97" s="160"/>
    </row>
    <row r="98" spans="1:44" s="161" customFormat="1" ht="24.95" customHeight="1">
      <c r="A98" s="1008" t="s">
        <v>2866</v>
      </c>
      <c r="B98" s="300">
        <v>34</v>
      </c>
      <c r="C98" s="302" t="s">
        <v>1263</v>
      </c>
      <c r="D98" s="1012"/>
      <c r="E98" s="1012" t="s">
        <v>1349</v>
      </c>
      <c r="F98" s="1032" t="s">
        <v>1388</v>
      </c>
      <c r="G98" s="1032"/>
      <c r="H98" s="1040" t="s">
        <v>1194</v>
      </c>
      <c r="I98" s="1040" t="s">
        <v>875</v>
      </c>
      <c r="J98" s="1058">
        <v>5150</v>
      </c>
      <c r="K98" s="1058">
        <v>5925</v>
      </c>
      <c r="L98" s="1058"/>
      <c r="M98" s="1032" t="s">
        <v>39</v>
      </c>
      <c r="N98" s="1032"/>
      <c r="O98" s="1032" t="s">
        <v>14</v>
      </c>
      <c r="P98" s="1103" t="s">
        <v>79</v>
      </c>
      <c r="Q98" s="1103" t="s">
        <v>36</v>
      </c>
      <c r="R98" s="1100"/>
      <c r="S98" s="1100"/>
      <c r="T98" s="1100">
        <v>-150</v>
      </c>
      <c r="U98" s="1012" t="s">
        <v>1270</v>
      </c>
      <c r="V98" s="1032" t="s">
        <v>21</v>
      </c>
      <c r="W98" s="1908"/>
      <c r="X98" s="892"/>
      <c r="Y98" s="1181"/>
      <c r="Z98" s="1151"/>
      <c r="AA98" s="851"/>
      <c r="AB98" s="851"/>
      <c r="AC98" s="851"/>
      <c r="AD98" s="851"/>
      <c r="AE98" s="851"/>
      <c r="AF98" s="851"/>
      <c r="AG98" s="851"/>
      <c r="AH98" s="1152"/>
      <c r="AI98" s="1146"/>
      <c r="AJ98" s="851"/>
      <c r="AK98" s="851"/>
      <c r="AL98" s="851"/>
      <c r="AM98" s="851"/>
      <c r="AN98" s="1155"/>
      <c r="AO98" s="1160"/>
      <c r="AP98" s="1223"/>
      <c r="AQ98" s="160"/>
      <c r="AR98" s="160"/>
    </row>
    <row r="99" spans="1:44" s="161" customFormat="1" ht="24.95" customHeight="1">
      <c r="A99" s="1006" t="s">
        <v>2867</v>
      </c>
      <c r="B99" s="287">
        <v>34</v>
      </c>
      <c r="C99" s="15" t="s">
        <v>1265</v>
      </c>
      <c r="D99" s="1013"/>
      <c r="E99" s="1013" t="s">
        <v>1349</v>
      </c>
      <c r="F99" s="1029" t="s">
        <v>1388</v>
      </c>
      <c r="G99" s="1029"/>
      <c r="H99" s="1042" t="s">
        <v>1194</v>
      </c>
      <c r="I99" s="1042" t="s">
        <v>875</v>
      </c>
      <c r="J99" s="1057">
        <v>1559</v>
      </c>
      <c r="K99" s="1057">
        <v>1607</v>
      </c>
      <c r="L99" s="1057"/>
      <c r="M99" s="1029" t="s">
        <v>39</v>
      </c>
      <c r="N99" s="1029"/>
      <c r="O99" s="1029" t="s">
        <v>14</v>
      </c>
      <c r="P99" s="874" t="s">
        <v>79</v>
      </c>
      <c r="Q99" s="874" t="s">
        <v>36</v>
      </c>
      <c r="R99" s="1099"/>
      <c r="S99" s="1099"/>
      <c r="T99" s="1099">
        <v>-165</v>
      </c>
      <c r="U99" s="1013" t="s">
        <v>1270</v>
      </c>
      <c r="V99" s="1029" t="s">
        <v>21</v>
      </c>
      <c r="W99" s="1907"/>
      <c r="X99" s="893"/>
      <c r="Y99" s="1180"/>
      <c r="Z99" s="1149"/>
      <c r="AA99" s="850"/>
      <c r="AB99" s="850"/>
      <c r="AC99" s="850"/>
      <c r="AD99" s="850"/>
      <c r="AE99" s="850"/>
      <c r="AF99" s="850"/>
      <c r="AG99" s="850"/>
      <c r="AH99" s="1150"/>
      <c r="AI99" s="1145"/>
      <c r="AJ99" s="850"/>
      <c r="AK99" s="850"/>
      <c r="AL99" s="850"/>
      <c r="AM99" s="850"/>
      <c r="AN99" s="1154"/>
      <c r="AO99" s="1159"/>
      <c r="AP99" s="1222"/>
      <c r="AQ99" s="160"/>
      <c r="AR99" s="160"/>
    </row>
    <row r="100" spans="1:44" s="161" customFormat="1" ht="24.95" customHeight="1">
      <c r="A100" s="1008" t="s">
        <v>2868</v>
      </c>
      <c r="B100" s="300">
        <v>34</v>
      </c>
      <c r="C100" s="302" t="s">
        <v>1264</v>
      </c>
      <c r="D100" s="1012"/>
      <c r="E100" s="1012" t="s">
        <v>1349</v>
      </c>
      <c r="F100" s="1032" t="s">
        <v>1388</v>
      </c>
      <c r="G100" s="1032"/>
      <c r="H100" s="1040" t="s">
        <v>1194</v>
      </c>
      <c r="I100" s="1040" t="s">
        <v>875</v>
      </c>
      <c r="J100" s="1058">
        <v>1164.45</v>
      </c>
      <c r="K100" s="1058">
        <v>1188.45</v>
      </c>
      <c r="L100" s="1058"/>
      <c r="M100" s="1032" t="s">
        <v>39</v>
      </c>
      <c r="N100" s="1032"/>
      <c r="O100" s="1032" t="s">
        <v>14</v>
      </c>
      <c r="P100" s="1103" t="s">
        <v>79</v>
      </c>
      <c r="Q100" s="1103" t="s">
        <v>36</v>
      </c>
      <c r="R100" s="1100"/>
      <c r="S100" s="1100"/>
      <c r="T100" s="1100">
        <v>-165</v>
      </c>
      <c r="U100" s="1012" t="s">
        <v>1270</v>
      </c>
      <c r="V100" s="1032" t="s">
        <v>21</v>
      </c>
      <c r="W100" s="1908"/>
      <c r="X100" s="892"/>
      <c r="Y100" s="1181"/>
      <c r="Z100" s="1151"/>
      <c r="AA100" s="851"/>
      <c r="AB100" s="851"/>
      <c r="AC100" s="851"/>
      <c r="AD100" s="851"/>
      <c r="AE100" s="851"/>
      <c r="AF100" s="851"/>
      <c r="AG100" s="851"/>
      <c r="AH100" s="1152"/>
      <c r="AI100" s="1146"/>
      <c r="AJ100" s="851"/>
      <c r="AK100" s="851"/>
      <c r="AL100" s="851"/>
      <c r="AM100" s="851"/>
      <c r="AN100" s="1155"/>
      <c r="AO100" s="1160"/>
      <c r="AP100" s="1223"/>
      <c r="AQ100" s="160"/>
      <c r="AR100" s="160"/>
    </row>
    <row r="101" spans="1:44" s="161" customFormat="1" ht="24.95" customHeight="1">
      <c r="A101" s="1006" t="s">
        <v>2869</v>
      </c>
      <c r="B101" s="287">
        <v>34</v>
      </c>
      <c r="C101" s="1816" t="s">
        <v>1268</v>
      </c>
      <c r="D101" s="1013"/>
      <c r="E101" s="1013" t="s">
        <v>1349</v>
      </c>
      <c r="F101" s="1029" t="s">
        <v>1388</v>
      </c>
      <c r="G101" s="1029"/>
      <c r="H101" s="1042" t="s">
        <v>1194</v>
      </c>
      <c r="I101" s="1042" t="s">
        <v>875</v>
      </c>
      <c r="J101" s="1057">
        <v>2110</v>
      </c>
      <c r="K101" s="1057">
        <v>2170</v>
      </c>
      <c r="L101" s="1057">
        <v>1</v>
      </c>
      <c r="M101" s="1029" t="s">
        <v>39</v>
      </c>
      <c r="N101" s="1029"/>
      <c r="O101" s="1029" t="s">
        <v>14</v>
      </c>
      <c r="P101" s="874" t="s">
        <v>79</v>
      </c>
      <c r="Q101" s="874" t="s">
        <v>36</v>
      </c>
      <c r="R101" s="1099"/>
      <c r="S101" s="1099"/>
      <c r="T101" s="1099">
        <v>-56</v>
      </c>
      <c r="U101" s="1013" t="s">
        <v>1271</v>
      </c>
      <c r="V101" s="1029" t="s">
        <v>21</v>
      </c>
      <c r="W101" s="1907"/>
      <c r="X101" s="893" t="s">
        <v>1276</v>
      </c>
      <c r="Y101" s="1842" t="s">
        <v>1428</v>
      </c>
      <c r="Z101" s="1149"/>
      <c r="AA101" s="850"/>
      <c r="AB101" s="850"/>
      <c r="AC101" s="850"/>
      <c r="AD101" s="850"/>
      <c r="AE101" s="850"/>
      <c r="AF101" s="850"/>
      <c r="AG101" s="850"/>
      <c r="AH101" s="1150"/>
      <c r="AI101" s="1145"/>
      <c r="AJ101" s="888">
        <v>-84</v>
      </c>
      <c r="AK101" s="850"/>
      <c r="AL101" s="888">
        <v>-83.86</v>
      </c>
      <c r="AM101" s="850"/>
      <c r="AN101" s="1192">
        <v>-84.15</v>
      </c>
      <c r="AO101" s="1159" t="s">
        <v>11396</v>
      </c>
      <c r="AP101" s="1159"/>
      <c r="AQ101" s="160"/>
      <c r="AR101" s="160"/>
    </row>
    <row r="102" spans="1:44" s="161" customFormat="1" ht="24.95" customHeight="1">
      <c r="A102" s="1006" t="s">
        <v>2870</v>
      </c>
      <c r="B102" s="287">
        <v>34</v>
      </c>
      <c r="C102" s="1817"/>
      <c r="D102" s="1013"/>
      <c r="E102" s="1013" t="s">
        <v>1349</v>
      </c>
      <c r="F102" s="1029" t="s">
        <v>1388</v>
      </c>
      <c r="G102" s="1029"/>
      <c r="H102" s="1042" t="s">
        <v>1194</v>
      </c>
      <c r="I102" s="1042" t="s">
        <v>875</v>
      </c>
      <c r="J102" s="1057">
        <v>1805</v>
      </c>
      <c r="K102" s="1057">
        <v>1880</v>
      </c>
      <c r="L102" s="1057">
        <v>1</v>
      </c>
      <c r="M102" s="1029" t="s">
        <v>39</v>
      </c>
      <c r="N102" s="1029"/>
      <c r="O102" s="1029" t="s">
        <v>14</v>
      </c>
      <c r="P102" s="874" t="s">
        <v>79</v>
      </c>
      <c r="Q102" s="874" t="s">
        <v>36</v>
      </c>
      <c r="R102" s="1099"/>
      <c r="S102" s="1099"/>
      <c r="T102" s="1099">
        <v>-56</v>
      </c>
      <c r="U102" s="1013" t="s">
        <v>1271</v>
      </c>
      <c r="V102" s="1029" t="s">
        <v>21</v>
      </c>
      <c r="W102" s="1907"/>
      <c r="X102" s="893" t="s">
        <v>1277</v>
      </c>
      <c r="Y102" s="1843"/>
      <c r="Z102" s="1149"/>
      <c r="AA102" s="850"/>
      <c r="AB102" s="850"/>
      <c r="AC102" s="850"/>
      <c r="AD102" s="850"/>
      <c r="AE102" s="850"/>
      <c r="AF102" s="850"/>
      <c r="AG102" s="850"/>
      <c r="AH102" s="1150"/>
      <c r="AI102" s="1145"/>
      <c r="AJ102" s="888">
        <v>-80.290000000000006</v>
      </c>
      <c r="AK102" s="850"/>
      <c r="AL102" s="888">
        <v>-76.67</v>
      </c>
      <c r="AM102" s="850"/>
      <c r="AN102" s="1192">
        <v>-79.849999999999994</v>
      </c>
      <c r="AO102" s="1159" t="s">
        <v>11396</v>
      </c>
      <c r="AP102" s="1159"/>
      <c r="AQ102" s="160"/>
      <c r="AR102" s="160"/>
    </row>
    <row r="103" spans="1:44" s="161" customFormat="1" ht="24.95" customHeight="1">
      <c r="A103" s="1006" t="s">
        <v>2871</v>
      </c>
      <c r="B103" s="287">
        <v>34</v>
      </c>
      <c r="C103" s="1817"/>
      <c r="D103" s="1013"/>
      <c r="E103" s="1013" t="s">
        <v>1349</v>
      </c>
      <c r="F103" s="1029" t="s">
        <v>1388</v>
      </c>
      <c r="G103" s="1029"/>
      <c r="H103" s="1042" t="s">
        <v>1194</v>
      </c>
      <c r="I103" s="1042" t="s">
        <v>875</v>
      </c>
      <c r="J103" s="1057">
        <v>2620</v>
      </c>
      <c r="K103" s="1057">
        <v>2690</v>
      </c>
      <c r="L103" s="1057">
        <v>1</v>
      </c>
      <c r="M103" s="1029" t="s">
        <v>39</v>
      </c>
      <c r="N103" s="1029"/>
      <c r="O103" s="1029" t="s">
        <v>14</v>
      </c>
      <c r="P103" s="874" t="s">
        <v>79</v>
      </c>
      <c r="Q103" s="874" t="s">
        <v>36</v>
      </c>
      <c r="R103" s="1099"/>
      <c r="S103" s="1099"/>
      <c r="T103" s="1099">
        <v>-56</v>
      </c>
      <c r="U103" s="1013" t="s">
        <v>1271</v>
      </c>
      <c r="V103" s="1029" t="s">
        <v>21</v>
      </c>
      <c r="W103" s="1907"/>
      <c r="X103" s="893" t="s">
        <v>1278</v>
      </c>
      <c r="Y103" s="1843"/>
      <c r="Z103" s="1149"/>
      <c r="AA103" s="850"/>
      <c r="AB103" s="850"/>
      <c r="AC103" s="850"/>
      <c r="AD103" s="850"/>
      <c r="AE103" s="850"/>
      <c r="AF103" s="850"/>
      <c r="AG103" s="850"/>
      <c r="AH103" s="1150"/>
      <c r="AI103" s="1145"/>
      <c r="AJ103" s="888">
        <v>-82.26</v>
      </c>
      <c r="AK103" s="850"/>
      <c r="AL103" s="888">
        <v>-82.16</v>
      </c>
      <c r="AM103" s="850"/>
      <c r="AN103" s="1192">
        <v>-82.23</v>
      </c>
      <c r="AO103" s="1159" t="s">
        <v>11396</v>
      </c>
      <c r="AP103" s="1159"/>
      <c r="AQ103" s="160"/>
      <c r="AR103" s="160"/>
    </row>
    <row r="104" spans="1:44" s="161" customFormat="1" ht="24.95" customHeight="1">
      <c r="A104" s="1006" t="s">
        <v>2872</v>
      </c>
      <c r="B104" s="287">
        <v>34</v>
      </c>
      <c r="C104" s="1817"/>
      <c r="D104" s="1013"/>
      <c r="E104" s="1013" t="s">
        <v>1349</v>
      </c>
      <c r="F104" s="1029" t="s">
        <v>1388</v>
      </c>
      <c r="G104" s="1029"/>
      <c r="H104" s="1042" t="s">
        <v>1194</v>
      </c>
      <c r="I104" s="1042" t="s">
        <v>875</v>
      </c>
      <c r="J104" s="1057">
        <v>925</v>
      </c>
      <c r="K104" s="1057">
        <v>960</v>
      </c>
      <c r="L104" s="1057">
        <v>1</v>
      </c>
      <c r="M104" s="1029" t="s">
        <v>39</v>
      </c>
      <c r="N104" s="1029"/>
      <c r="O104" s="1029" t="s">
        <v>14</v>
      </c>
      <c r="P104" s="874" t="s">
        <v>79</v>
      </c>
      <c r="Q104" s="874" t="s">
        <v>36</v>
      </c>
      <c r="R104" s="1099"/>
      <c r="S104" s="1099"/>
      <c r="T104" s="1099">
        <v>-56</v>
      </c>
      <c r="U104" s="1013" t="s">
        <v>1271</v>
      </c>
      <c r="V104" s="1029" t="s">
        <v>21</v>
      </c>
      <c r="W104" s="1907"/>
      <c r="X104" s="893" t="s">
        <v>1279</v>
      </c>
      <c r="Y104" s="1843"/>
      <c r="Z104" s="1149"/>
      <c r="AA104" s="850"/>
      <c r="AB104" s="850"/>
      <c r="AC104" s="850"/>
      <c r="AD104" s="850"/>
      <c r="AE104" s="850"/>
      <c r="AF104" s="850"/>
      <c r="AG104" s="850"/>
      <c r="AH104" s="1150"/>
      <c r="AI104" s="1145"/>
      <c r="AJ104" s="888">
        <v>-86.72</v>
      </c>
      <c r="AK104" s="850"/>
      <c r="AL104" s="888">
        <v>-86.72</v>
      </c>
      <c r="AM104" s="850"/>
      <c r="AN104" s="1192">
        <v>-86.78</v>
      </c>
      <c r="AO104" s="1159" t="s">
        <v>11396</v>
      </c>
      <c r="AP104" s="1159"/>
      <c r="AQ104" s="160"/>
      <c r="AR104" s="160"/>
    </row>
    <row r="105" spans="1:44" s="161" customFormat="1" ht="24.95" customHeight="1">
      <c r="A105" s="1006" t="s">
        <v>2873</v>
      </c>
      <c r="B105" s="287">
        <v>34</v>
      </c>
      <c r="C105" s="1817"/>
      <c r="D105" s="1013"/>
      <c r="E105" s="1013" t="s">
        <v>1349</v>
      </c>
      <c r="F105" s="1029" t="s">
        <v>1388</v>
      </c>
      <c r="G105" s="1029"/>
      <c r="H105" s="1042" t="s">
        <v>1194</v>
      </c>
      <c r="I105" s="1042" t="s">
        <v>875</v>
      </c>
      <c r="J105" s="1057">
        <v>1475.9</v>
      </c>
      <c r="K105" s="1057">
        <v>1495.9</v>
      </c>
      <c r="L105" s="1057">
        <v>1</v>
      </c>
      <c r="M105" s="1029" t="s">
        <v>39</v>
      </c>
      <c r="N105" s="1029"/>
      <c r="O105" s="1029" t="s">
        <v>14</v>
      </c>
      <c r="P105" s="874" t="s">
        <v>79</v>
      </c>
      <c r="Q105" s="874" t="s">
        <v>36</v>
      </c>
      <c r="R105" s="1099"/>
      <c r="S105" s="1099"/>
      <c r="T105" s="1099">
        <v>-56</v>
      </c>
      <c r="U105" s="1013" t="s">
        <v>1271</v>
      </c>
      <c r="V105" s="1029" t="s">
        <v>21</v>
      </c>
      <c r="W105" s="1907"/>
      <c r="X105" s="893" t="s">
        <v>1280</v>
      </c>
      <c r="Y105" s="1843"/>
      <c r="Z105" s="1149"/>
      <c r="AA105" s="850"/>
      <c r="AB105" s="850"/>
      <c r="AC105" s="850"/>
      <c r="AD105" s="850"/>
      <c r="AE105" s="850"/>
      <c r="AF105" s="850"/>
      <c r="AG105" s="850"/>
      <c r="AH105" s="1150"/>
      <c r="AI105" s="1145"/>
      <c r="AJ105" s="888">
        <v>-85.25</v>
      </c>
      <c r="AK105" s="850"/>
      <c r="AL105" s="888">
        <v>-85.1</v>
      </c>
      <c r="AM105" s="850"/>
      <c r="AN105" s="1192">
        <v>-85.18</v>
      </c>
      <c r="AO105" s="1159" t="s">
        <v>11396</v>
      </c>
      <c r="AP105" s="1159"/>
      <c r="AQ105" s="160"/>
      <c r="AR105" s="160"/>
    </row>
    <row r="106" spans="1:44" s="161" customFormat="1" ht="24.95" customHeight="1">
      <c r="A106" s="1006" t="s">
        <v>2874</v>
      </c>
      <c r="B106" s="287">
        <v>34</v>
      </c>
      <c r="C106" s="1817"/>
      <c r="D106" s="1013"/>
      <c r="E106" s="1013" t="s">
        <v>1349</v>
      </c>
      <c r="F106" s="1029" t="s">
        <v>1388</v>
      </c>
      <c r="G106" s="1029"/>
      <c r="H106" s="1042" t="s">
        <v>1194</v>
      </c>
      <c r="I106" s="1042" t="s">
        <v>875</v>
      </c>
      <c r="J106" s="1057">
        <v>860</v>
      </c>
      <c r="K106" s="1057">
        <v>875</v>
      </c>
      <c r="L106" s="1057">
        <v>1</v>
      </c>
      <c r="M106" s="1029" t="s">
        <v>39</v>
      </c>
      <c r="N106" s="1029"/>
      <c r="O106" s="1029" t="s">
        <v>14</v>
      </c>
      <c r="P106" s="874" t="s">
        <v>79</v>
      </c>
      <c r="Q106" s="874" t="s">
        <v>36</v>
      </c>
      <c r="R106" s="1099"/>
      <c r="S106" s="1099"/>
      <c r="T106" s="1099">
        <v>-56</v>
      </c>
      <c r="U106" s="1013" t="s">
        <v>1271</v>
      </c>
      <c r="V106" s="1029" t="s">
        <v>21</v>
      </c>
      <c r="W106" s="1907"/>
      <c r="X106" s="893" t="s">
        <v>1281</v>
      </c>
      <c r="Y106" s="1843"/>
      <c r="Z106" s="1149"/>
      <c r="AA106" s="850"/>
      <c r="AB106" s="850"/>
      <c r="AC106" s="850"/>
      <c r="AD106" s="850"/>
      <c r="AE106" s="850"/>
      <c r="AF106" s="850"/>
      <c r="AG106" s="850"/>
      <c r="AH106" s="1150"/>
      <c r="AI106" s="1145"/>
      <c r="AJ106" s="888">
        <v>-86.56</v>
      </c>
      <c r="AK106" s="850"/>
      <c r="AL106" s="888">
        <v>-86.89</v>
      </c>
      <c r="AM106" s="850"/>
      <c r="AN106" s="1192">
        <v>-86.55</v>
      </c>
      <c r="AO106" s="1159" t="s">
        <v>11396</v>
      </c>
      <c r="AP106" s="1159"/>
      <c r="AQ106" s="160"/>
      <c r="AR106" s="160"/>
    </row>
    <row r="107" spans="1:44" s="161" customFormat="1" ht="24.95" customHeight="1">
      <c r="A107" s="1006" t="s">
        <v>2875</v>
      </c>
      <c r="B107" s="287">
        <v>34</v>
      </c>
      <c r="C107" s="1817"/>
      <c r="D107" s="1013"/>
      <c r="E107" s="1013" t="s">
        <v>1349</v>
      </c>
      <c r="F107" s="1029" t="s">
        <v>1388</v>
      </c>
      <c r="G107" s="1029"/>
      <c r="H107" s="1042" t="s">
        <v>1194</v>
      </c>
      <c r="I107" s="1042" t="s">
        <v>875</v>
      </c>
      <c r="J107" s="1057">
        <v>875</v>
      </c>
      <c r="K107" s="1057">
        <v>890</v>
      </c>
      <c r="L107" s="1057">
        <v>1</v>
      </c>
      <c r="M107" s="1029" t="s">
        <v>39</v>
      </c>
      <c r="N107" s="1029"/>
      <c r="O107" s="1029" t="s">
        <v>14</v>
      </c>
      <c r="P107" s="874" t="s">
        <v>79</v>
      </c>
      <c r="Q107" s="874" t="s">
        <v>36</v>
      </c>
      <c r="R107" s="1099"/>
      <c r="S107" s="1099"/>
      <c r="T107" s="1099">
        <v>-56</v>
      </c>
      <c r="U107" s="1013" t="s">
        <v>1271</v>
      </c>
      <c r="V107" s="1029" t="s">
        <v>21</v>
      </c>
      <c r="W107" s="1907"/>
      <c r="X107" s="893" t="s">
        <v>1282</v>
      </c>
      <c r="Y107" s="1843"/>
      <c r="Z107" s="1149"/>
      <c r="AA107" s="850"/>
      <c r="AB107" s="850"/>
      <c r="AC107" s="850"/>
      <c r="AD107" s="850"/>
      <c r="AE107" s="850"/>
      <c r="AF107" s="850"/>
      <c r="AG107" s="850"/>
      <c r="AH107" s="1150"/>
      <c r="AI107" s="1145"/>
      <c r="AJ107" s="888">
        <v>-86.61</v>
      </c>
      <c r="AK107" s="850"/>
      <c r="AL107" s="888">
        <v>-85.97</v>
      </c>
      <c r="AM107" s="850"/>
      <c r="AN107" s="1192">
        <v>-86.32</v>
      </c>
      <c r="AO107" s="1159" t="s">
        <v>11396</v>
      </c>
      <c r="AP107" s="1159"/>
      <c r="AQ107" s="160"/>
      <c r="AR107" s="160"/>
    </row>
    <row r="108" spans="1:44" s="161" customFormat="1" ht="24.95" customHeight="1">
      <c r="A108" s="1006" t="s">
        <v>2876</v>
      </c>
      <c r="B108" s="287">
        <v>34</v>
      </c>
      <c r="C108" s="1817"/>
      <c r="D108" s="1013"/>
      <c r="E108" s="1013" t="s">
        <v>1349</v>
      </c>
      <c r="F108" s="1029" t="s">
        <v>1388</v>
      </c>
      <c r="G108" s="1029"/>
      <c r="H108" s="1042" t="s">
        <v>1194</v>
      </c>
      <c r="I108" s="1042" t="s">
        <v>875</v>
      </c>
      <c r="J108" s="1057">
        <v>791</v>
      </c>
      <c r="K108" s="1057">
        <v>821</v>
      </c>
      <c r="L108" s="1057">
        <v>1</v>
      </c>
      <c r="M108" s="1029" t="s">
        <v>39</v>
      </c>
      <c r="N108" s="1029"/>
      <c r="O108" s="1029" t="s">
        <v>14</v>
      </c>
      <c r="P108" s="874" t="s">
        <v>79</v>
      </c>
      <c r="Q108" s="874" t="s">
        <v>36</v>
      </c>
      <c r="R108" s="1099"/>
      <c r="S108" s="1099"/>
      <c r="T108" s="1099">
        <v>-56</v>
      </c>
      <c r="U108" s="1013" t="s">
        <v>1271</v>
      </c>
      <c r="V108" s="1029" t="s">
        <v>21</v>
      </c>
      <c r="W108" s="1907"/>
      <c r="X108" s="893" t="s">
        <v>1283</v>
      </c>
      <c r="Y108" s="1843"/>
      <c r="Z108" s="1149"/>
      <c r="AA108" s="850"/>
      <c r="AB108" s="850"/>
      <c r="AC108" s="850"/>
      <c r="AD108" s="850"/>
      <c r="AE108" s="850"/>
      <c r="AF108" s="850"/>
      <c r="AG108" s="850"/>
      <c r="AH108" s="1150"/>
      <c r="AI108" s="1145"/>
      <c r="AJ108" s="888">
        <v>-87.42</v>
      </c>
      <c r="AK108" s="850"/>
      <c r="AL108" s="888">
        <v>-87.18</v>
      </c>
      <c r="AM108" s="850"/>
      <c r="AN108" s="1192">
        <v>-87.5</v>
      </c>
      <c r="AO108" s="1159" t="s">
        <v>11396</v>
      </c>
      <c r="AP108" s="1159"/>
      <c r="AQ108" s="160"/>
      <c r="AR108" s="160"/>
    </row>
    <row r="109" spans="1:44" s="161" customFormat="1" ht="24.95" customHeight="1">
      <c r="A109" s="1006" t="s">
        <v>2877</v>
      </c>
      <c r="B109" s="287">
        <v>34</v>
      </c>
      <c r="C109" s="1817"/>
      <c r="D109" s="1013"/>
      <c r="E109" s="1013" t="s">
        <v>1349</v>
      </c>
      <c r="F109" s="1029" t="s">
        <v>1388</v>
      </c>
      <c r="G109" s="1029"/>
      <c r="H109" s="1042" t="s">
        <v>1194</v>
      </c>
      <c r="I109" s="1042" t="s">
        <v>875</v>
      </c>
      <c r="J109" s="1057">
        <v>1495.9</v>
      </c>
      <c r="K109" s="1057">
        <v>1510.9</v>
      </c>
      <c r="L109" s="1057">
        <v>1</v>
      </c>
      <c r="M109" s="1029" t="s">
        <v>39</v>
      </c>
      <c r="N109" s="1029"/>
      <c r="O109" s="1029" t="s">
        <v>14</v>
      </c>
      <c r="P109" s="874" t="s">
        <v>79</v>
      </c>
      <c r="Q109" s="874" t="s">
        <v>36</v>
      </c>
      <c r="R109" s="1099"/>
      <c r="S109" s="1099"/>
      <c r="T109" s="1099">
        <v>-56</v>
      </c>
      <c r="U109" s="1013" t="s">
        <v>1271</v>
      </c>
      <c r="V109" s="1029" t="s">
        <v>21</v>
      </c>
      <c r="W109" s="1907"/>
      <c r="X109" s="893" t="s">
        <v>1284</v>
      </c>
      <c r="Y109" s="1843"/>
      <c r="Z109" s="1149"/>
      <c r="AA109" s="850"/>
      <c r="AB109" s="850"/>
      <c r="AC109" s="850"/>
      <c r="AD109" s="850"/>
      <c r="AE109" s="850"/>
      <c r="AF109" s="850"/>
      <c r="AG109" s="850"/>
      <c r="AH109" s="1150"/>
      <c r="AI109" s="1145"/>
      <c r="AJ109" s="888">
        <v>-84.48</v>
      </c>
      <c r="AK109" s="850"/>
      <c r="AL109" s="888">
        <v>-84.75</v>
      </c>
      <c r="AM109" s="850"/>
      <c r="AN109" s="1192">
        <v>-84.78</v>
      </c>
      <c r="AO109" s="1159" t="s">
        <v>11396</v>
      </c>
      <c r="AP109" s="1159"/>
      <c r="AQ109" s="160"/>
      <c r="AR109" s="160"/>
    </row>
    <row r="110" spans="1:44" s="161" customFormat="1" ht="24.95" customHeight="1">
      <c r="A110" s="1006" t="s">
        <v>2878</v>
      </c>
      <c r="B110" s="287">
        <v>34</v>
      </c>
      <c r="C110" s="1817"/>
      <c r="D110" s="1013"/>
      <c r="E110" s="1013" t="s">
        <v>1349</v>
      </c>
      <c r="F110" s="1029" t="s">
        <v>1388</v>
      </c>
      <c r="G110" s="1029"/>
      <c r="H110" s="1042" t="s">
        <v>1194</v>
      </c>
      <c r="I110" s="1042" t="s">
        <v>875</v>
      </c>
      <c r="J110" s="1057">
        <v>3510</v>
      </c>
      <c r="K110" s="1057">
        <v>3590</v>
      </c>
      <c r="L110" s="1057">
        <v>1</v>
      </c>
      <c r="M110" s="1029" t="s">
        <v>39</v>
      </c>
      <c r="N110" s="1029"/>
      <c r="O110" s="1029" t="s">
        <v>14</v>
      </c>
      <c r="P110" s="874" t="s">
        <v>79</v>
      </c>
      <c r="Q110" s="874" t="s">
        <v>36</v>
      </c>
      <c r="R110" s="1099"/>
      <c r="S110" s="1099"/>
      <c r="T110" s="1099">
        <v>-56</v>
      </c>
      <c r="U110" s="1013" t="s">
        <v>1271</v>
      </c>
      <c r="V110" s="1029" t="s">
        <v>21</v>
      </c>
      <c r="W110" s="1907"/>
      <c r="X110" s="893" t="s">
        <v>1285</v>
      </c>
      <c r="Y110" s="1843"/>
      <c r="Z110" s="1149"/>
      <c r="AA110" s="850"/>
      <c r="AB110" s="850"/>
      <c r="AC110" s="850"/>
      <c r="AD110" s="850"/>
      <c r="AE110" s="850"/>
      <c r="AF110" s="850"/>
      <c r="AG110" s="850"/>
      <c r="AH110" s="1150"/>
      <c r="AI110" s="1145"/>
      <c r="AJ110" s="888">
        <v>-81.89</v>
      </c>
      <c r="AK110" s="850"/>
      <c r="AL110" s="888">
        <v>-81.67</v>
      </c>
      <c r="AM110" s="850"/>
      <c r="AN110" s="1192">
        <v>-81.59</v>
      </c>
      <c r="AO110" s="1159" t="s">
        <v>11396</v>
      </c>
      <c r="AP110" s="1159"/>
      <c r="AQ110" s="160"/>
      <c r="AR110" s="160"/>
    </row>
    <row r="111" spans="1:44" s="161" customFormat="1" ht="24.95" customHeight="1">
      <c r="A111" s="1006" t="s">
        <v>2879</v>
      </c>
      <c r="B111" s="287">
        <v>34</v>
      </c>
      <c r="C111" s="1817"/>
      <c r="D111" s="1013"/>
      <c r="E111" s="1013" t="s">
        <v>1349</v>
      </c>
      <c r="F111" s="1029" t="s">
        <v>1388</v>
      </c>
      <c r="G111" s="1029"/>
      <c r="H111" s="1042" t="s">
        <v>1194</v>
      </c>
      <c r="I111" s="1042" t="s">
        <v>875</v>
      </c>
      <c r="J111" s="1057">
        <v>859</v>
      </c>
      <c r="K111" s="1057">
        <v>894</v>
      </c>
      <c r="L111" s="1057">
        <v>1</v>
      </c>
      <c r="M111" s="1029" t="s">
        <v>39</v>
      </c>
      <c r="N111" s="1029"/>
      <c r="O111" s="1029" t="s">
        <v>14</v>
      </c>
      <c r="P111" s="874" t="s">
        <v>79</v>
      </c>
      <c r="Q111" s="874" t="s">
        <v>36</v>
      </c>
      <c r="R111" s="1099"/>
      <c r="S111" s="1099"/>
      <c r="T111" s="1099">
        <v>-56</v>
      </c>
      <c r="U111" s="1013" t="s">
        <v>1271</v>
      </c>
      <c r="V111" s="1029" t="s">
        <v>21</v>
      </c>
      <c r="W111" s="1907"/>
      <c r="X111" s="893" t="s">
        <v>1286</v>
      </c>
      <c r="Y111" s="1843"/>
      <c r="Z111" s="1149"/>
      <c r="AA111" s="850"/>
      <c r="AB111" s="850"/>
      <c r="AC111" s="850"/>
      <c r="AD111" s="850"/>
      <c r="AE111" s="850"/>
      <c r="AF111" s="850"/>
      <c r="AG111" s="850"/>
      <c r="AH111" s="1150"/>
      <c r="AI111" s="1145"/>
      <c r="AJ111" s="888">
        <v>-86.91</v>
      </c>
      <c r="AK111" s="850"/>
      <c r="AL111" s="888">
        <v>-86.99</v>
      </c>
      <c r="AM111" s="850"/>
      <c r="AN111" s="1192">
        <v>-86.94</v>
      </c>
      <c r="AO111" s="1159" t="s">
        <v>11396</v>
      </c>
      <c r="AP111" s="1159"/>
      <c r="AQ111" s="160"/>
      <c r="AR111" s="160"/>
    </row>
    <row r="112" spans="1:44" s="161" customFormat="1" ht="24.95" customHeight="1">
      <c r="A112" s="1006" t="s">
        <v>2880</v>
      </c>
      <c r="B112" s="287">
        <v>34</v>
      </c>
      <c r="C112" s="1817"/>
      <c r="D112" s="1013"/>
      <c r="E112" s="1013" t="s">
        <v>1349</v>
      </c>
      <c r="F112" s="1029" t="s">
        <v>1388</v>
      </c>
      <c r="G112" s="1029"/>
      <c r="H112" s="1042" t="s">
        <v>1194</v>
      </c>
      <c r="I112" s="1042" t="s">
        <v>875</v>
      </c>
      <c r="J112" s="1057">
        <v>758</v>
      </c>
      <c r="K112" s="1057">
        <v>803</v>
      </c>
      <c r="L112" s="1057">
        <v>1</v>
      </c>
      <c r="M112" s="1029" t="s">
        <v>39</v>
      </c>
      <c r="N112" s="1029"/>
      <c r="O112" s="1029" t="s">
        <v>14</v>
      </c>
      <c r="P112" s="874" t="s">
        <v>79</v>
      </c>
      <c r="Q112" s="874" t="s">
        <v>36</v>
      </c>
      <c r="R112" s="1099"/>
      <c r="S112" s="1099"/>
      <c r="T112" s="1099">
        <v>-56</v>
      </c>
      <c r="U112" s="1013" t="s">
        <v>1271</v>
      </c>
      <c r="V112" s="1029" t="s">
        <v>21</v>
      </c>
      <c r="W112" s="1907"/>
      <c r="X112" s="893" t="s">
        <v>1288</v>
      </c>
      <c r="Y112" s="1843"/>
      <c r="Z112" s="1149"/>
      <c r="AA112" s="850"/>
      <c r="AB112" s="850"/>
      <c r="AC112" s="850"/>
      <c r="AD112" s="850"/>
      <c r="AE112" s="850"/>
      <c r="AF112" s="850"/>
      <c r="AG112" s="850"/>
      <c r="AH112" s="1150"/>
      <c r="AI112" s="1145"/>
      <c r="AJ112" s="888">
        <v>-87.21</v>
      </c>
      <c r="AK112" s="850"/>
      <c r="AL112" s="888">
        <v>-87.08</v>
      </c>
      <c r="AM112" s="850"/>
      <c r="AN112" s="1192">
        <v>-87.2</v>
      </c>
      <c r="AO112" s="1159" t="s">
        <v>11396</v>
      </c>
      <c r="AP112" s="1159"/>
      <c r="AQ112" s="160"/>
      <c r="AR112" s="160"/>
    </row>
    <row r="113" spans="1:44" s="161" customFormat="1" ht="24.95" customHeight="1">
      <c r="A113" s="1006" t="s">
        <v>2929</v>
      </c>
      <c r="B113" s="287">
        <v>34</v>
      </c>
      <c r="C113" s="1817"/>
      <c r="D113" s="1013"/>
      <c r="E113" s="1013" t="s">
        <v>1349</v>
      </c>
      <c r="F113" s="1029" t="s">
        <v>1388</v>
      </c>
      <c r="G113" s="1029"/>
      <c r="H113" s="1042" t="s">
        <v>1194</v>
      </c>
      <c r="I113" s="1042" t="s">
        <v>875</v>
      </c>
      <c r="J113" s="1057">
        <v>462.5</v>
      </c>
      <c r="K113" s="1057">
        <v>467.5</v>
      </c>
      <c r="L113" s="1057">
        <v>1</v>
      </c>
      <c r="M113" s="1029" t="s">
        <v>39</v>
      </c>
      <c r="N113" s="1029"/>
      <c r="O113" s="1029" t="s">
        <v>14</v>
      </c>
      <c r="P113" s="874" t="s">
        <v>79</v>
      </c>
      <c r="Q113" s="874" t="s">
        <v>36</v>
      </c>
      <c r="R113" s="1099"/>
      <c r="S113" s="1099"/>
      <c r="T113" s="1099">
        <v>-56</v>
      </c>
      <c r="U113" s="1013" t="s">
        <v>1271</v>
      </c>
      <c r="V113" s="1029" t="s">
        <v>21</v>
      </c>
      <c r="W113" s="1907"/>
      <c r="X113" s="893" t="s">
        <v>1470</v>
      </c>
      <c r="Y113" s="1843"/>
      <c r="Z113" s="1149"/>
      <c r="AA113" s="850"/>
      <c r="AB113" s="850"/>
      <c r="AC113" s="850"/>
      <c r="AD113" s="850"/>
      <c r="AE113" s="850"/>
      <c r="AF113" s="850"/>
      <c r="AG113" s="850"/>
      <c r="AH113" s="1150"/>
      <c r="AI113" s="1145"/>
      <c r="AJ113" s="888">
        <v>-86.74</v>
      </c>
      <c r="AK113" s="850"/>
      <c r="AL113" s="888">
        <v>-86.64</v>
      </c>
      <c r="AM113" s="850"/>
      <c r="AN113" s="1192">
        <v>-87.25</v>
      </c>
      <c r="AO113" s="1159" t="s">
        <v>11396</v>
      </c>
      <c r="AP113" s="1159"/>
      <c r="AQ113" s="160"/>
      <c r="AR113" s="160"/>
    </row>
    <row r="114" spans="1:44" s="161" customFormat="1" ht="24.95" customHeight="1">
      <c r="A114" s="1006" t="s">
        <v>2930</v>
      </c>
      <c r="B114" s="287">
        <v>34</v>
      </c>
      <c r="C114" s="1817"/>
      <c r="D114" s="1013"/>
      <c r="E114" s="1013" t="s">
        <v>1349</v>
      </c>
      <c r="F114" s="1029" t="s">
        <v>1388</v>
      </c>
      <c r="G114" s="1029"/>
      <c r="H114" s="1042" t="s">
        <v>1194</v>
      </c>
      <c r="I114" s="1042" t="s">
        <v>875</v>
      </c>
      <c r="J114" s="1057">
        <v>1452</v>
      </c>
      <c r="K114" s="1057">
        <v>1496</v>
      </c>
      <c r="L114" s="1057">
        <v>1</v>
      </c>
      <c r="M114" s="1029" t="s">
        <v>39</v>
      </c>
      <c r="N114" s="1029"/>
      <c r="O114" s="1029" t="s">
        <v>14</v>
      </c>
      <c r="P114" s="874" t="s">
        <v>79</v>
      </c>
      <c r="Q114" s="874" t="s">
        <v>36</v>
      </c>
      <c r="R114" s="1099"/>
      <c r="S114" s="1099"/>
      <c r="T114" s="1099">
        <v>-56</v>
      </c>
      <c r="U114" s="1013" t="s">
        <v>1271</v>
      </c>
      <c r="V114" s="1029" t="s">
        <v>21</v>
      </c>
      <c r="W114" s="1907"/>
      <c r="X114" s="893" t="s">
        <v>1471</v>
      </c>
      <c r="Y114" s="1843"/>
      <c r="Z114" s="1149"/>
      <c r="AA114" s="850"/>
      <c r="AB114" s="850"/>
      <c r="AC114" s="850"/>
      <c r="AD114" s="850"/>
      <c r="AE114" s="850"/>
      <c r="AF114" s="850"/>
      <c r="AG114" s="850"/>
      <c r="AH114" s="1150"/>
      <c r="AI114" s="1145"/>
      <c r="AJ114" s="888">
        <v>-85.66</v>
      </c>
      <c r="AK114" s="850"/>
      <c r="AL114" s="888">
        <v>-85.17</v>
      </c>
      <c r="AM114" s="850"/>
      <c r="AN114" s="1192">
        <v>-85.67</v>
      </c>
      <c r="AO114" s="1159" t="s">
        <v>11396</v>
      </c>
      <c r="AP114" s="1159"/>
      <c r="AQ114" s="160"/>
      <c r="AR114" s="160"/>
    </row>
    <row r="115" spans="1:44" s="161" customFormat="1" ht="24.95" customHeight="1">
      <c r="A115" s="1006" t="s">
        <v>2931</v>
      </c>
      <c r="B115" s="287">
        <v>34</v>
      </c>
      <c r="C115" s="1817"/>
      <c r="D115" s="1013"/>
      <c r="E115" s="1013" t="s">
        <v>1349</v>
      </c>
      <c r="F115" s="1029" t="s">
        <v>1388</v>
      </c>
      <c r="G115" s="1029"/>
      <c r="H115" s="1042" t="s">
        <v>1194</v>
      </c>
      <c r="I115" s="1042" t="s">
        <v>875</v>
      </c>
      <c r="J115" s="1057">
        <v>1900</v>
      </c>
      <c r="K115" s="1057">
        <v>1920</v>
      </c>
      <c r="L115" s="1057">
        <v>1</v>
      </c>
      <c r="M115" s="1029" t="s">
        <v>39</v>
      </c>
      <c r="N115" s="1029"/>
      <c r="O115" s="1029" t="s">
        <v>14</v>
      </c>
      <c r="P115" s="874" t="s">
        <v>79</v>
      </c>
      <c r="Q115" s="874" t="s">
        <v>36</v>
      </c>
      <c r="R115" s="1099"/>
      <c r="S115" s="1099"/>
      <c r="T115" s="1099">
        <v>-56</v>
      </c>
      <c r="U115" s="1013" t="s">
        <v>1271</v>
      </c>
      <c r="V115" s="1029" t="s">
        <v>21</v>
      </c>
      <c r="W115" s="1907"/>
      <c r="X115" s="893" t="s">
        <v>1521</v>
      </c>
      <c r="Y115" s="1843"/>
      <c r="Z115" s="1149"/>
      <c r="AA115" s="850"/>
      <c r="AB115" s="850"/>
      <c r="AC115" s="850"/>
      <c r="AD115" s="850"/>
      <c r="AE115" s="850"/>
      <c r="AF115" s="850"/>
      <c r="AG115" s="850"/>
      <c r="AH115" s="1150"/>
      <c r="AI115" s="1145"/>
      <c r="AJ115" s="888">
        <v>-82.9</v>
      </c>
      <c r="AK115" s="850"/>
      <c r="AL115" s="888">
        <v>-82.61</v>
      </c>
      <c r="AM115" s="850"/>
      <c r="AN115" s="1192">
        <v>-82.78</v>
      </c>
      <c r="AO115" s="1159" t="s">
        <v>11396</v>
      </c>
      <c r="AP115" s="1159"/>
      <c r="AQ115" s="160"/>
      <c r="AR115" s="160"/>
    </row>
    <row r="116" spans="1:44" s="161" customFormat="1" ht="24.95" customHeight="1">
      <c r="A116" s="1006" t="s">
        <v>2932</v>
      </c>
      <c r="B116" s="287">
        <v>34</v>
      </c>
      <c r="C116" s="1817"/>
      <c r="D116" s="1013"/>
      <c r="E116" s="1013" t="s">
        <v>1349</v>
      </c>
      <c r="F116" s="1029" t="s">
        <v>1388</v>
      </c>
      <c r="G116" s="1029"/>
      <c r="H116" s="1042" t="s">
        <v>1194</v>
      </c>
      <c r="I116" s="1042" t="s">
        <v>875</v>
      </c>
      <c r="J116" s="1057">
        <v>2570</v>
      </c>
      <c r="K116" s="1057">
        <v>2620</v>
      </c>
      <c r="L116" s="1057">
        <v>1</v>
      </c>
      <c r="M116" s="1029" t="s">
        <v>39</v>
      </c>
      <c r="N116" s="1029"/>
      <c r="O116" s="1029" t="s">
        <v>14</v>
      </c>
      <c r="P116" s="874" t="s">
        <v>79</v>
      </c>
      <c r="Q116" s="874" t="s">
        <v>36</v>
      </c>
      <c r="R116" s="1099"/>
      <c r="S116" s="1099"/>
      <c r="T116" s="1099">
        <v>-56</v>
      </c>
      <c r="U116" s="1013" t="s">
        <v>1271</v>
      </c>
      <c r="V116" s="1029" t="s">
        <v>21</v>
      </c>
      <c r="W116" s="1907"/>
      <c r="X116" s="893" t="s">
        <v>1290</v>
      </c>
      <c r="Y116" s="1843"/>
      <c r="Z116" s="1149"/>
      <c r="AA116" s="850"/>
      <c r="AB116" s="850"/>
      <c r="AC116" s="850"/>
      <c r="AD116" s="850"/>
      <c r="AE116" s="850"/>
      <c r="AF116" s="850"/>
      <c r="AG116" s="850"/>
      <c r="AH116" s="1150"/>
      <c r="AI116" s="1145"/>
      <c r="AJ116" s="888">
        <v>-82.59</v>
      </c>
      <c r="AK116" s="850"/>
      <c r="AL116" s="888">
        <v>-82.03</v>
      </c>
      <c r="AM116" s="850"/>
      <c r="AN116" s="1192">
        <v>-82.71</v>
      </c>
      <c r="AO116" s="1159" t="s">
        <v>11396</v>
      </c>
      <c r="AP116" s="1159"/>
      <c r="AQ116" s="160"/>
      <c r="AR116" s="160"/>
    </row>
    <row r="117" spans="1:44" s="161" customFormat="1" ht="24.95" customHeight="1">
      <c r="A117" s="1006" t="s">
        <v>2933</v>
      </c>
      <c r="B117" s="287">
        <v>34</v>
      </c>
      <c r="C117" s="1817"/>
      <c r="D117" s="1013"/>
      <c r="E117" s="1013" t="s">
        <v>1349</v>
      </c>
      <c r="F117" s="1029" t="s">
        <v>1388</v>
      </c>
      <c r="G117" s="1029"/>
      <c r="H117" s="1042" t="s">
        <v>1194</v>
      </c>
      <c r="I117" s="1042" t="s">
        <v>875</v>
      </c>
      <c r="J117" s="1057">
        <v>1880</v>
      </c>
      <c r="K117" s="1057">
        <v>1920</v>
      </c>
      <c r="L117" s="1057">
        <v>1</v>
      </c>
      <c r="M117" s="1029" t="s">
        <v>39</v>
      </c>
      <c r="N117" s="1029"/>
      <c r="O117" s="1029" t="s">
        <v>14</v>
      </c>
      <c r="P117" s="874" t="s">
        <v>79</v>
      </c>
      <c r="Q117" s="874" t="s">
        <v>36</v>
      </c>
      <c r="R117" s="1099"/>
      <c r="S117" s="1099"/>
      <c r="T117" s="1099">
        <v>-56</v>
      </c>
      <c r="U117" s="1013" t="s">
        <v>1271</v>
      </c>
      <c r="V117" s="1029" t="s">
        <v>21</v>
      </c>
      <c r="W117" s="1907"/>
      <c r="X117" s="893" t="s">
        <v>1295</v>
      </c>
      <c r="Y117" s="1843"/>
      <c r="Z117" s="1149"/>
      <c r="AA117" s="850"/>
      <c r="AB117" s="850"/>
      <c r="AC117" s="850"/>
      <c r="AD117" s="850"/>
      <c r="AE117" s="850"/>
      <c r="AF117" s="850"/>
      <c r="AG117" s="850"/>
      <c r="AH117" s="1150"/>
      <c r="AI117" s="1145"/>
      <c r="AJ117" s="888">
        <v>-80.91</v>
      </c>
      <c r="AK117" s="850"/>
      <c r="AL117" s="888">
        <v>-78.73</v>
      </c>
      <c r="AM117" s="850"/>
      <c r="AN117" s="1192">
        <v>-80.06</v>
      </c>
      <c r="AO117" s="1159" t="s">
        <v>11396</v>
      </c>
      <c r="AP117" s="1159"/>
      <c r="AQ117" s="160"/>
      <c r="AR117" s="160"/>
    </row>
    <row r="118" spans="1:44" s="161" customFormat="1" ht="24.95" customHeight="1">
      <c r="A118" s="1006" t="s">
        <v>2934</v>
      </c>
      <c r="B118" s="287">
        <v>34</v>
      </c>
      <c r="C118" s="1817"/>
      <c r="D118" s="1013"/>
      <c r="E118" s="1013" t="s">
        <v>1349</v>
      </c>
      <c r="F118" s="1029" t="s">
        <v>1388</v>
      </c>
      <c r="G118" s="1029"/>
      <c r="H118" s="1042" t="s">
        <v>1194</v>
      </c>
      <c r="I118" s="1042" t="s">
        <v>875</v>
      </c>
      <c r="J118" s="1057">
        <v>2300</v>
      </c>
      <c r="K118" s="1057">
        <v>2400</v>
      </c>
      <c r="L118" s="1057">
        <v>1</v>
      </c>
      <c r="M118" s="1029" t="s">
        <v>39</v>
      </c>
      <c r="N118" s="1029"/>
      <c r="O118" s="1029" t="s">
        <v>14</v>
      </c>
      <c r="P118" s="874" t="s">
        <v>79</v>
      </c>
      <c r="Q118" s="874" t="s">
        <v>36</v>
      </c>
      <c r="R118" s="1099"/>
      <c r="S118" s="1099"/>
      <c r="T118" s="1099">
        <v>-56</v>
      </c>
      <c r="U118" s="1013" t="s">
        <v>1271</v>
      </c>
      <c r="V118" s="1029" t="s">
        <v>21</v>
      </c>
      <c r="W118" s="1907"/>
      <c r="X118" s="893" t="s">
        <v>1291</v>
      </c>
      <c r="Y118" s="1843"/>
      <c r="Z118" s="1149"/>
      <c r="AA118" s="850"/>
      <c r="AB118" s="850"/>
      <c r="AC118" s="850"/>
      <c r="AD118" s="850"/>
      <c r="AE118" s="850"/>
      <c r="AF118" s="850"/>
      <c r="AG118" s="850"/>
      <c r="AH118" s="1150"/>
      <c r="AI118" s="1145"/>
      <c r="AJ118" s="888">
        <v>-83.51</v>
      </c>
      <c r="AK118" s="850"/>
      <c r="AL118" s="888">
        <v>-83.34</v>
      </c>
      <c r="AM118" s="850"/>
      <c r="AN118" s="1192">
        <v>-83.54</v>
      </c>
      <c r="AO118" s="1159" t="s">
        <v>11396</v>
      </c>
      <c r="AP118" s="1159"/>
      <c r="AQ118" s="160"/>
      <c r="AR118" s="160"/>
    </row>
    <row r="119" spans="1:44" s="161" customFormat="1" ht="24.95" customHeight="1">
      <c r="A119" s="1006" t="s">
        <v>2935</v>
      </c>
      <c r="B119" s="287">
        <v>34</v>
      </c>
      <c r="C119" s="1817"/>
      <c r="D119" s="1013"/>
      <c r="E119" s="1013" t="s">
        <v>1349</v>
      </c>
      <c r="F119" s="1029" t="s">
        <v>1388</v>
      </c>
      <c r="G119" s="1029"/>
      <c r="H119" s="1042" t="s">
        <v>1194</v>
      </c>
      <c r="I119" s="1042" t="s">
        <v>875</v>
      </c>
      <c r="J119" s="1057">
        <v>2496</v>
      </c>
      <c r="K119" s="1057">
        <v>2690</v>
      </c>
      <c r="L119" s="1057">
        <v>1</v>
      </c>
      <c r="M119" s="1029" t="s">
        <v>39</v>
      </c>
      <c r="N119" s="1029"/>
      <c r="O119" s="1029" t="s">
        <v>14</v>
      </c>
      <c r="P119" s="874" t="s">
        <v>79</v>
      </c>
      <c r="Q119" s="874" t="s">
        <v>36</v>
      </c>
      <c r="R119" s="1099"/>
      <c r="S119" s="1099"/>
      <c r="T119" s="1099">
        <v>-56</v>
      </c>
      <c r="U119" s="1013" t="s">
        <v>1271</v>
      </c>
      <c r="V119" s="1029" t="s">
        <v>21</v>
      </c>
      <c r="W119" s="1907"/>
      <c r="X119" s="893" t="s">
        <v>1472</v>
      </c>
      <c r="Y119" s="1843"/>
      <c r="Z119" s="1149"/>
      <c r="AA119" s="850"/>
      <c r="AB119" s="850"/>
      <c r="AC119" s="850"/>
      <c r="AD119" s="850"/>
      <c r="AE119" s="850"/>
      <c r="AF119" s="850"/>
      <c r="AG119" s="850"/>
      <c r="AH119" s="1150"/>
      <c r="AI119" s="1145"/>
      <c r="AJ119" s="888">
        <v>-82.8</v>
      </c>
      <c r="AK119" s="850"/>
      <c r="AL119" s="888">
        <v>-82.67</v>
      </c>
      <c r="AM119" s="850"/>
      <c r="AN119" s="1192">
        <v>-82.59</v>
      </c>
      <c r="AO119" s="1159" t="s">
        <v>11396</v>
      </c>
      <c r="AP119" s="1159"/>
      <c r="AQ119" s="160"/>
      <c r="AR119" s="160"/>
    </row>
    <row r="120" spans="1:44" s="161" customFormat="1" ht="24.95" customHeight="1">
      <c r="A120" s="1006" t="s">
        <v>2936</v>
      </c>
      <c r="B120" s="287">
        <v>34</v>
      </c>
      <c r="C120" s="1817"/>
      <c r="D120" s="1013"/>
      <c r="E120" s="1013" t="s">
        <v>1349</v>
      </c>
      <c r="F120" s="1029" t="s">
        <v>1388</v>
      </c>
      <c r="G120" s="1029"/>
      <c r="H120" s="1042" t="s">
        <v>1194</v>
      </c>
      <c r="I120" s="1042" t="s">
        <v>875</v>
      </c>
      <c r="J120" s="1057">
        <v>3400</v>
      </c>
      <c r="K120" s="1057">
        <v>3600</v>
      </c>
      <c r="L120" s="1057">
        <v>1</v>
      </c>
      <c r="M120" s="1029" t="s">
        <v>39</v>
      </c>
      <c r="N120" s="1029"/>
      <c r="O120" s="1029" t="s">
        <v>14</v>
      </c>
      <c r="P120" s="874" t="s">
        <v>79</v>
      </c>
      <c r="Q120" s="874" t="s">
        <v>36</v>
      </c>
      <c r="R120" s="1099"/>
      <c r="S120" s="1099"/>
      <c r="T120" s="1099">
        <v>-56</v>
      </c>
      <c r="U120" s="1013" t="s">
        <v>1271</v>
      </c>
      <c r="V120" s="1029" t="s">
        <v>21</v>
      </c>
      <c r="W120" s="1907"/>
      <c r="X120" s="893" t="s">
        <v>1292</v>
      </c>
      <c r="Y120" s="1843"/>
      <c r="Z120" s="1149"/>
      <c r="AA120" s="850"/>
      <c r="AB120" s="850"/>
      <c r="AC120" s="850"/>
      <c r="AD120" s="850"/>
      <c r="AE120" s="850"/>
      <c r="AF120" s="850"/>
      <c r="AG120" s="850"/>
      <c r="AH120" s="1150"/>
      <c r="AI120" s="1145"/>
      <c r="AJ120" s="888">
        <v>-82.13</v>
      </c>
      <c r="AK120" s="850"/>
      <c r="AL120" s="888">
        <v>-81.75</v>
      </c>
      <c r="AM120" s="850"/>
      <c r="AN120" s="1192">
        <v>-82.12</v>
      </c>
      <c r="AO120" s="1159" t="s">
        <v>11396</v>
      </c>
      <c r="AP120" s="1159"/>
      <c r="AQ120" s="160"/>
      <c r="AR120" s="160"/>
    </row>
    <row r="121" spans="1:44" s="161" customFormat="1" ht="24.95" customHeight="1">
      <c r="A121" s="1006" t="s">
        <v>2937</v>
      </c>
      <c r="B121" s="287">
        <v>34</v>
      </c>
      <c r="C121" s="1817"/>
      <c r="D121" s="1013"/>
      <c r="E121" s="1013" t="s">
        <v>1349</v>
      </c>
      <c r="F121" s="1029" t="s">
        <v>1388</v>
      </c>
      <c r="G121" s="1029"/>
      <c r="H121" s="1042" t="s">
        <v>1194</v>
      </c>
      <c r="I121" s="1042" t="s">
        <v>875</v>
      </c>
      <c r="J121" s="1057">
        <v>3600</v>
      </c>
      <c r="K121" s="1057">
        <v>3800</v>
      </c>
      <c r="L121" s="1057">
        <v>1</v>
      </c>
      <c r="M121" s="1029" t="s">
        <v>39</v>
      </c>
      <c r="N121" s="1029"/>
      <c r="O121" s="1029" t="s">
        <v>14</v>
      </c>
      <c r="P121" s="874" t="s">
        <v>79</v>
      </c>
      <c r="Q121" s="874" t="s">
        <v>36</v>
      </c>
      <c r="R121" s="1099"/>
      <c r="S121" s="1099"/>
      <c r="T121" s="1099">
        <v>-56</v>
      </c>
      <c r="U121" s="1013" t="s">
        <v>1271</v>
      </c>
      <c r="V121" s="1029" t="s">
        <v>21</v>
      </c>
      <c r="W121" s="1907"/>
      <c r="X121" s="893" t="s">
        <v>1293</v>
      </c>
      <c r="Y121" s="1843"/>
      <c r="Z121" s="1149"/>
      <c r="AA121" s="850"/>
      <c r="AB121" s="850"/>
      <c r="AC121" s="850"/>
      <c r="AD121" s="850"/>
      <c r="AE121" s="850"/>
      <c r="AF121" s="850"/>
      <c r="AG121" s="850"/>
      <c r="AH121" s="1150"/>
      <c r="AI121" s="1145"/>
      <c r="AJ121" s="888">
        <v>-84.08</v>
      </c>
      <c r="AK121" s="850"/>
      <c r="AL121" s="888">
        <v>-84.34</v>
      </c>
      <c r="AM121" s="850"/>
      <c r="AN121" s="1192">
        <v>-83.75</v>
      </c>
      <c r="AO121" s="1159" t="s">
        <v>11396</v>
      </c>
      <c r="AP121" s="1159"/>
      <c r="AQ121" s="160"/>
      <c r="AR121" s="160"/>
    </row>
    <row r="122" spans="1:44" s="161" customFormat="1" ht="24.95" customHeight="1">
      <c r="A122" s="1006" t="s">
        <v>2938</v>
      </c>
      <c r="B122" s="287">
        <v>34</v>
      </c>
      <c r="C122" s="1817"/>
      <c r="D122" s="1013"/>
      <c r="E122" s="1013" t="s">
        <v>1349</v>
      </c>
      <c r="F122" s="1029" t="s">
        <v>1388</v>
      </c>
      <c r="G122" s="1029"/>
      <c r="H122" s="1042" t="s">
        <v>1194</v>
      </c>
      <c r="I122" s="1042" t="s">
        <v>875</v>
      </c>
      <c r="J122" s="1057">
        <v>703</v>
      </c>
      <c r="K122" s="1057">
        <v>803</v>
      </c>
      <c r="L122" s="1057">
        <v>1</v>
      </c>
      <c r="M122" s="1029" t="s">
        <v>39</v>
      </c>
      <c r="N122" s="1029"/>
      <c r="O122" s="1029" t="s">
        <v>14</v>
      </c>
      <c r="P122" s="874" t="s">
        <v>79</v>
      </c>
      <c r="Q122" s="874" t="s">
        <v>36</v>
      </c>
      <c r="R122" s="1099"/>
      <c r="S122" s="1099"/>
      <c r="T122" s="1099">
        <v>-56</v>
      </c>
      <c r="U122" s="1013" t="s">
        <v>1271</v>
      </c>
      <c r="V122" s="1029" t="s">
        <v>21</v>
      </c>
      <c r="W122" s="1907"/>
      <c r="X122" s="893" t="s">
        <v>1294</v>
      </c>
      <c r="Y122" s="1843"/>
      <c r="Z122" s="1149"/>
      <c r="AA122" s="850"/>
      <c r="AB122" s="850"/>
      <c r="AC122" s="850"/>
      <c r="AD122" s="850"/>
      <c r="AE122" s="850"/>
      <c r="AF122" s="850"/>
      <c r="AG122" s="850"/>
      <c r="AH122" s="1150"/>
      <c r="AI122" s="1145"/>
      <c r="AJ122" s="888">
        <v>-87.84</v>
      </c>
      <c r="AK122" s="850"/>
      <c r="AL122" s="888">
        <v>-87.8</v>
      </c>
      <c r="AM122" s="850"/>
      <c r="AN122" s="1192">
        <v>-87.92</v>
      </c>
      <c r="AO122" s="1159" t="s">
        <v>11396</v>
      </c>
      <c r="AP122" s="1159"/>
      <c r="AQ122" s="160"/>
      <c r="AR122" s="160"/>
    </row>
    <row r="123" spans="1:44" s="161" customFormat="1" ht="24.95" customHeight="1">
      <c r="A123" s="1006" t="s">
        <v>2939</v>
      </c>
      <c r="B123" s="287">
        <v>34</v>
      </c>
      <c r="C123" s="1817"/>
      <c r="D123" s="1013"/>
      <c r="E123" s="1013" t="s">
        <v>1349</v>
      </c>
      <c r="F123" s="1029" t="s">
        <v>1388</v>
      </c>
      <c r="G123" s="1029"/>
      <c r="H123" s="1042" t="s">
        <v>1194</v>
      </c>
      <c r="I123" s="1042" t="s">
        <v>875</v>
      </c>
      <c r="J123" s="1057">
        <v>1447</v>
      </c>
      <c r="K123" s="1057">
        <v>1467</v>
      </c>
      <c r="L123" s="1057">
        <v>1</v>
      </c>
      <c r="M123" s="1029" t="s">
        <v>39</v>
      </c>
      <c r="N123" s="1029"/>
      <c r="O123" s="1029" t="s">
        <v>14</v>
      </c>
      <c r="P123" s="874" t="s">
        <v>79</v>
      </c>
      <c r="Q123" s="874" t="s">
        <v>36</v>
      </c>
      <c r="R123" s="1099"/>
      <c r="S123" s="1099"/>
      <c r="T123" s="1099">
        <v>-56</v>
      </c>
      <c r="U123" s="1013" t="s">
        <v>1271</v>
      </c>
      <c r="V123" s="1029" t="s">
        <v>21</v>
      </c>
      <c r="W123" s="1907"/>
      <c r="X123" s="893" t="s">
        <v>1473</v>
      </c>
      <c r="Y123" s="1843"/>
      <c r="Z123" s="1149"/>
      <c r="AA123" s="850"/>
      <c r="AB123" s="850"/>
      <c r="AC123" s="850"/>
      <c r="AD123" s="850"/>
      <c r="AE123" s="850"/>
      <c r="AF123" s="850"/>
      <c r="AG123" s="850"/>
      <c r="AH123" s="1150"/>
      <c r="AI123" s="1145"/>
      <c r="AJ123" s="888">
        <v>-85.13</v>
      </c>
      <c r="AK123" s="850"/>
      <c r="AL123" s="888">
        <v>-85.05</v>
      </c>
      <c r="AM123" s="850"/>
      <c r="AN123" s="1192">
        <v>-85.59</v>
      </c>
      <c r="AO123" s="1159" t="s">
        <v>11396</v>
      </c>
      <c r="AP123" s="1159"/>
      <c r="AQ123" s="160"/>
      <c r="AR123" s="160"/>
    </row>
    <row r="124" spans="1:44" s="161" customFormat="1" ht="24.95" customHeight="1">
      <c r="A124" s="1006" t="s">
        <v>2940</v>
      </c>
      <c r="B124" s="287">
        <v>34</v>
      </c>
      <c r="C124" s="1817"/>
      <c r="D124" s="1013"/>
      <c r="E124" s="1013" t="s">
        <v>1349</v>
      </c>
      <c r="F124" s="1029" t="s">
        <v>1388</v>
      </c>
      <c r="G124" s="1029"/>
      <c r="H124" s="1042" t="s">
        <v>1194</v>
      </c>
      <c r="I124" s="1042" t="s">
        <v>875</v>
      </c>
      <c r="J124" s="1057">
        <v>2110</v>
      </c>
      <c r="K124" s="1057">
        <v>2200</v>
      </c>
      <c r="L124" s="1057">
        <v>1</v>
      </c>
      <c r="M124" s="1029" t="s">
        <v>39</v>
      </c>
      <c r="N124" s="1029"/>
      <c r="O124" s="1029" t="s">
        <v>14</v>
      </c>
      <c r="P124" s="874" t="s">
        <v>79</v>
      </c>
      <c r="Q124" s="874" t="s">
        <v>36</v>
      </c>
      <c r="R124" s="1099"/>
      <c r="S124" s="1099"/>
      <c r="T124" s="1099">
        <v>-56</v>
      </c>
      <c r="U124" s="1013" t="s">
        <v>1271</v>
      </c>
      <c r="V124" s="1029" t="s">
        <v>21</v>
      </c>
      <c r="W124" s="1907"/>
      <c r="X124" s="893" t="s">
        <v>1474</v>
      </c>
      <c r="Y124" s="1843"/>
      <c r="Z124" s="1149"/>
      <c r="AA124" s="850"/>
      <c r="AB124" s="850"/>
      <c r="AC124" s="850"/>
      <c r="AD124" s="850"/>
      <c r="AE124" s="850"/>
      <c r="AF124" s="850"/>
      <c r="AG124" s="850"/>
      <c r="AH124" s="1150"/>
      <c r="AI124" s="1145"/>
      <c r="AJ124" s="888">
        <v>-84.06</v>
      </c>
      <c r="AK124" s="850"/>
      <c r="AL124" s="888">
        <v>-83.91</v>
      </c>
      <c r="AM124" s="850"/>
      <c r="AN124" s="1192">
        <v>-83.85</v>
      </c>
      <c r="AO124" s="1159" t="s">
        <v>11396</v>
      </c>
      <c r="AP124" s="1159"/>
      <c r="AQ124" s="160"/>
      <c r="AR124" s="160"/>
    </row>
    <row r="125" spans="1:44" s="161" customFormat="1" ht="24.95" customHeight="1">
      <c r="A125" s="1006" t="s">
        <v>2941</v>
      </c>
      <c r="B125" s="287">
        <v>34</v>
      </c>
      <c r="C125" s="1817"/>
      <c r="D125" s="1013"/>
      <c r="E125" s="1013" t="s">
        <v>1349</v>
      </c>
      <c r="F125" s="1029" t="s">
        <v>1388</v>
      </c>
      <c r="G125" s="1029"/>
      <c r="H125" s="1042" t="s">
        <v>1194</v>
      </c>
      <c r="I125" s="1042" t="s">
        <v>875</v>
      </c>
      <c r="J125" s="1057">
        <v>738</v>
      </c>
      <c r="K125" s="1057">
        <v>758</v>
      </c>
      <c r="L125" s="1057">
        <v>1</v>
      </c>
      <c r="M125" s="1029" t="s">
        <v>39</v>
      </c>
      <c r="N125" s="1029"/>
      <c r="O125" s="1029" t="s">
        <v>14</v>
      </c>
      <c r="P125" s="874" t="s">
        <v>79</v>
      </c>
      <c r="Q125" s="874" t="s">
        <v>36</v>
      </c>
      <c r="R125" s="1099"/>
      <c r="S125" s="1099"/>
      <c r="T125" s="1099">
        <v>-56</v>
      </c>
      <c r="U125" s="1013" t="s">
        <v>1271</v>
      </c>
      <c r="V125" s="1029" t="s">
        <v>21</v>
      </c>
      <c r="W125" s="1907"/>
      <c r="X125" s="893" t="s">
        <v>1475</v>
      </c>
      <c r="Y125" s="1843"/>
      <c r="Z125" s="1149"/>
      <c r="AA125" s="850"/>
      <c r="AB125" s="850"/>
      <c r="AC125" s="850"/>
      <c r="AD125" s="850"/>
      <c r="AE125" s="850"/>
      <c r="AF125" s="850"/>
      <c r="AG125" s="850"/>
      <c r="AH125" s="1150"/>
      <c r="AI125" s="1145"/>
      <c r="AJ125" s="888">
        <v>-87.07</v>
      </c>
      <c r="AK125" s="850"/>
      <c r="AL125" s="888">
        <v>-87.42</v>
      </c>
      <c r="AM125" s="850"/>
      <c r="AN125" s="1192">
        <v>-86.79</v>
      </c>
      <c r="AO125" s="1159" t="s">
        <v>11396</v>
      </c>
      <c r="AP125" s="1159"/>
      <c r="AQ125" s="160"/>
      <c r="AR125" s="160"/>
    </row>
    <row r="126" spans="1:44" s="161" customFormat="1" ht="24.95" customHeight="1">
      <c r="A126" s="1006" t="s">
        <v>2942</v>
      </c>
      <c r="B126" s="287">
        <v>34</v>
      </c>
      <c r="C126" s="1817"/>
      <c r="D126" s="1013"/>
      <c r="E126" s="1013" t="s">
        <v>1349</v>
      </c>
      <c r="F126" s="1029" t="s">
        <v>1388</v>
      </c>
      <c r="G126" s="1029"/>
      <c r="H126" s="1042" t="s">
        <v>1194</v>
      </c>
      <c r="I126" s="1042" t="s">
        <v>875</v>
      </c>
      <c r="J126" s="1057">
        <v>2570</v>
      </c>
      <c r="K126" s="1057">
        <v>2620</v>
      </c>
      <c r="L126" s="1057">
        <v>1</v>
      </c>
      <c r="M126" s="1029" t="s">
        <v>39</v>
      </c>
      <c r="N126" s="1029"/>
      <c r="O126" s="1029" t="s">
        <v>14</v>
      </c>
      <c r="P126" s="874" t="s">
        <v>79</v>
      </c>
      <c r="Q126" s="874" t="s">
        <v>36</v>
      </c>
      <c r="R126" s="1099"/>
      <c r="S126" s="1099"/>
      <c r="T126" s="1099">
        <v>-56</v>
      </c>
      <c r="U126" s="1013" t="s">
        <v>1271</v>
      </c>
      <c r="V126" s="1029" t="s">
        <v>21</v>
      </c>
      <c r="W126" s="1907"/>
      <c r="X126" s="893" t="s">
        <v>1477</v>
      </c>
      <c r="Y126" s="1843"/>
      <c r="Z126" s="1149"/>
      <c r="AA126" s="850"/>
      <c r="AB126" s="850"/>
      <c r="AC126" s="850"/>
      <c r="AD126" s="850"/>
      <c r="AE126" s="850"/>
      <c r="AF126" s="850"/>
      <c r="AG126" s="850"/>
      <c r="AH126" s="1150"/>
      <c r="AI126" s="1145"/>
      <c r="AJ126" s="888">
        <v>-82.78</v>
      </c>
      <c r="AK126" s="850"/>
      <c r="AL126" s="888">
        <v>-82.53</v>
      </c>
      <c r="AM126" s="850"/>
      <c r="AN126" s="1192">
        <v>-82.51</v>
      </c>
      <c r="AO126" s="1159" t="s">
        <v>11396</v>
      </c>
      <c r="AP126" s="1159"/>
      <c r="AQ126" s="160"/>
      <c r="AR126" s="160"/>
    </row>
    <row r="127" spans="1:44" s="161" customFormat="1" ht="24.95" customHeight="1">
      <c r="A127" s="1006" t="s">
        <v>2943</v>
      </c>
      <c r="B127" s="287">
        <v>34</v>
      </c>
      <c r="C127" s="1817"/>
      <c r="D127" s="1013"/>
      <c r="E127" s="1013" t="s">
        <v>1349</v>
      </c>
      <c r="F127" s="1029" t="s">
        <v>1388</v>
      </c>
      <c r="G127" s="1029"/>
      <c r="H127" s="1042" t="s">
        <v>1194</v>
      </c>
      <c r="I127" s="1042" t="s">
        <v>875</v>
      </c>
      <c r="J127" s="1057">
        <v>1884.5</v>
      </c>
      <c r="K127" s="1057">
        <v>1915.7</v>
      </c>
      <c r="L127" s="1057">
        <v>0.3</v>
      </c>
      <c r="M127" s="1029" t="s">
        <v>39</v>
      </c>
      <c r="N127" s="1029"/>
      <c r="O127" s="1029" t="s">
        <v>14</v>
      </c>
      <c r="P127" s="874" t="s">
        <v>79</v>
      </c>
      <c r="Q127" s="874" t="s">
        <v>36</v>
      </c>
      <c r="R127" s="1099"/>
      <c r="S127" s="1099"/>
      <c r="T127" s="1099">
        <v>-41</v>
      </c>
      <c r="U127" s="1013" t="s">
        <v>1275</v>
      </c>
      <c r="V127" s="1029" t="s">
        <v>21</v>
      </c>
      <c r="W127" s="1907"/>
      <c r="X127" s="893"/>
      <c r="Y127" s="1843"/>
      <c r="Z127" s="1149"/>
      <c r="AA127" s="850"/>
      <c r="AB127" s="850"/>
      <c r="AC127" s="850"/>
      <c r="AD127" s="850"/>
      <c r="AE127" s="850"/>
      <c r="AF127" s="850"/>
      <c r="AG127" s="850"/>
      <c r="AH127" s="1150"/>
      <c r="AI127" s="1145"/>
      <c r="AJ127" s="888">
        <v>-87.63</v>
      </c>
      <c r="AK127" s="850"/>
      <c r="AL127" s="888">
        <v>-85.92</v>
      </c>
      <c r="AM127" s="850"/>
      <c r="AN127" s="1192">
        <v>-85.4</v>
      </c>
      <c r="AO127" s="1159" t="s">
        <v>11396</v>
      </c>
      <c r="AP127" s="1159"/>
      <c r="AQ127" s="160"/>
      <c r="AR127" s="160"/>
    </row>
    <row r="128" spans="1:44" s="161" customFormat="1" ht="24.95" customHeight="1">
      <c r="A128" s="1006" t="s">
        <v>4118</v>
      </c>
      <c r="B128" s="287">
        <v>34</v>
      </c>
      <c r="C128" s="1817"/>
      <c r="D128" s="1013"/>
      <c r="E128" s="1013" t="s">
        <v>1664</v>
      </c>
      <c r="F128" s="1029" t="s">
        <v>1388</v>
      </c>
      <c r="G128" s="1029"/>
      <c r="H128" s="1042" t="s">
        <v>1194</v>
      </c>
      <c r="I128" s="1042" t="s">
        <v>875</v>
      </c>
      <c r="J128" s="1057">
        <v>30</v>
      </c>
      <c r="K128" s="1057">
        <v>1000</v>
      </c>
      <c r="L128" s="1057">
        <v>0.1</v>
      </c>
      <c r="M128" s="1029" t="s">
        <v>39</v>
      </c>
      <c r="N128" s="1029"/>
      <c r="O128" s="1029" t="s">
        <v>14</v>
      </c>
      <c r="P128" s="874" t="s">
        <v>79</v>
      </c>
      <c r="Q128" s="874" t="s">
        <v>36</v>
      </c>
      <c r="R128" s="1099"/>
      <c r="S128" s="1099"/>
      <c r="T128" s="1099">
        <v>-39</v>
      </c>
      <c r="U128" s="1013" t="s">
        <v>1297</v>
      </c>
      <c r="V128" s="1029" t="s">
        <v>21</v>
      </c>
      <c r="W128" s="1907"/>
      <c r="X128" s="893" t="s">
        <v>3368</v>
      </c>
      <c r="Y128" s="1843"/>
      <c r="Z128" s="1149"/>
      <c r="AA128" s="850"/>
      <c r="AB128" s="850"/>
      <c r="AC128" s="850"/>
      <c r="AD128" s="850"/>
      <c r="AE128" s="850"/>
      <c r="AF128" s="850"/>
      <c r="AG128" s="850"/>
      <c r="AH128" s="1150"/>
      <c r="AI128" s="1145"/>
      <c r="AJ128" s="888">
        <v>-88.16</v>
      </c>
      <c r="AK128" s="850"/>
      <c r="AL128" s="888">
        <v>-87.37</v>
      </c>
      <c r="AM128" s="850"/>
      <c r="AN128" s="1192">
        <v>-88.17</v>
      </c>
      <c r="AO128" s="1159" t="s">
        <v>11396</v>
      </c>
      <c r="AP128" s="1159"/>
      <c r="AQ128" s="160"/>
      <c r="AR128" s="160"/>
    </row>
    <row r="129" spans="1:44" s="161" customFormat="1" ht="24.95" customHeight="1">
      <c r="A129" s="1006" t="s">
        <v>4119</v>
      </c>
      <c r="B129" s="287">
        <v>34</v>
      </c>
      <c r="C129" s="1817"/>
      <c r="D129" s="1013"/>
      <c r="E129" s="1013" t="s">
        <v>1664</v>
      </c>
      <c r="F129" s="1029" t="s">
        <v>1388</v>
      </c>
      <c r="G129" s="1029"/>
      <c r="H129" s="1042" t="s">
        <v>1194</v>
      </c>
      <c r="I129" s="1042" t="s">
        <v>875</v>
      </c>
      <c r="J129" s="1057">
        <v>1000</v>
      </c>
      <c r="K129" s="1057">
        <v>12750</v>
      </c>
      <c r="L129" s="1057">
        <v>1</v>
      </c>
      <c r="M129" s="1029" t="s">
        <v>39</v>
      </c>
      <c r="N129" s="1029"/>
      <c r="O129" s="1029" t="s">
        <v>14</v>
      </c>
      <c r="P129" s="874" t="s">
        <v>79</v>
      </c>
      <c r="Q129" s="874" t="s">
        <v>36</v>
      </c>
      <c r="R129" s="1099"/>
      <c r="S129" s="1099"/>
      <c r="T129" s="1099">
        <v>-36</v>
      </c>
      <c r="U129" s="1013" t="s">
        <v>3367</v>
      </c>
      <c r="V129" s="1029" t="s">
        <v>21</v>
      </c>
      <c r="W129" s="1907"/>
      <c r="X129" s="893" t="s">
        <v>3368</v>
      </c>
      <c r="Y129" s="1843"/>
      <c r="Z129" s="1149"/>
      <c r="AA129" s="850"/>
      <c r="AB129" s="850"/>
      <c r="AC129" s="850"/>
      <c r="AD129" s="850"/>
      <c r="AE129" s="850"/>
      <c r="AF129" s="850"/>
      <c r="AG129" s="850"/>
      <c r="AH129" s="1150"/>
      <c r="AI129" s="1145"/>
      <c r="AJ129" s="890">
        <v>-35.06</v>
      </c>
      <c r="AK129" s="850"/>
      <c r="AL129" s="890">
        <v>-33.93</v>
      </c>
      <c r="AM129" s="850"/>
      <c r="AN129" s="1189">
        <v>-35.85</v>
      </c>
      <c r="AO129" s="1159" t="s">
        <v>11396</v>
      </c>
      <c r="AP129" s="1159"/>
      <c r="AQ129" s="160"/>
      <c r="AR129" s="160"/>
    </row>
    <row r="130" spans="1:44" s="161" customFormat="1" ht="24.95" customHeight="1">
      <c r="A130" s="1008" t="s">
        <v>4120</v>
      </c>
      <c r="B130" s="300">
        <v>34</v>
      </c>
      <c r="C130" s="1819" t="s">
        <v>3366</v>
      </c>
      <c r="D130" s="1012"/>
      <c r="E130" s="1012" t="s">
        <v>1349</v>
      </c>
      <c r="F130" s="1032" t="s">
        <v>1388</v>
      </c>
      <c r="G130" s="1032"/>
      <c r="H130" s="1040" t="s">
        <v>1194</v>
      </c>
      <c r="I130" s="1040" t="s">
        <v>875</v>
      </c>
      <c r="J130" s="1058">
        <v>703</v>
      </c>
      <c r="K130" s="1058">
        <v>803</v>
      </c>
      <c r="L130" s="1058">
        <v>1</v>
      </c>
      <c r="M130" s="1032" t="s">
        <v>39</v>
      </c>
      <c r="N130" s="1032"/>
      <c r="O130" s="1032" t="s">
        <v>14</v>
      </c>
      <c r="P130" s="1103" t="s">
        <v>1236</v>
      </c>
      <c r="Q130" s="1103" t="s">
        <v>36</v>
      </c>
      <c r="R130" s="1100"/>
      <c r="S130" s="1100"/>
      <c r="T130" s="1128">
        <v>-56</v>
      </c>
      <c r="U130" s="1012" t="s">
        <v>1271</v>
      </c>
      <c r="V130" s="1032" t="s">
        <v>21</v>
      </c>
      <c r="W130" s="1908"/>
      <c r="X130" s="892"/>
      <c r="Y130" s="1181"/>
      <c r="Z130" s="1151"/>
      <c r="AA130" s="851"/>
      <c r="AB130" s="851"/>
      <c r="AC130" s="851"/>
      <c r="AD130" s="851"/>
      <c r="AE130" s="851"/>
      <c r="AF130" s="851"/>
      <c r="AG130" s="851"/>
      <c r="AH130" s="1152"/>
      <c r="AI130" s="1146"/>
      <c r="AJ130" s="888">
        <v>-87.91</v>
      </c>
      <c r="AK130" s="851"/>
      <c r="AL130" s="888">
        <v>-87.63</v>
      </c>
      <c r="AM130" s="851"/>
      <c r="AN130" s="1192">
        <v>-87.5</v>
      </c>
      <c r="AO130" s="1160" t="s">
        <v>11399</v>
      </c>
      <c r="AP130" s="1223"/>
      <c r="AQ130" s="160"/>
      <c r="AR130" s="160"/>
    </row>
    <row r="131" spans="1:44" s="161" customFormat="1" ht="24.95" customHeight="1">
      <c r="A131" s="1008" t="s">
        <v>4121</v>
      </c>
      <c r="B131" s="300">
        <v>34</v>
      </c>
      <c r="C131" s="1820"/>
      <c r="D131" s="1012"/>
      <c r="E131" s="1012" t="s">
        <v>1349</v>
      </c>
      <c r="F131" s="1032" t="s">
        <v>1388</v>
      </c>
      <c r="G131" s="1032"/>
      <c r="H131" s="1040" t="s">
        <v>1194</v>
      </c>
      <c r="I131" s="1040" t="s">
        <v>875</v>
      </c>
      <c r="J131" s="1058">
        <v>921</v>
      </c>
      <c r="K131" s="1058">
        <v>925</v>
      </c>
      <c r="L131" s="1058">
        <v>0.1</v>
      </c>
      <c r="M131" s="1032" t="s">
        <v>39</v>
      </c>
      <c r="N131" s="1032"/>
      <c r="O131" s="1032" t="s">
        <v>14</v>
      </c>
      <c r="P131" s="1103" t="s">
        <v>1236</v>
      </c>
      <c r="Q131" s="1103" t="s">
        <v>36</v>
      </c>
      <c r="R131" s="1100"/>
      <c r="S131" s="1100"/>
      <c r="T131" s="1128">
        <v>-66</v>
      </c>
      <c r="U131" s="1012" t="s">
        <v>1297</v>
      </c>
      <c r="V131" s="1032" t="s">
        <v>21</v>
      </c>
      <c r="W131" s="1908"/>
      <c r="X131" s="892"/>
      <c r="Y131" s="1181"/>
      <c r="Z131" s="1151"/>
      <c r="AA131" s="851"/>
      <c r="AB131" s="851"/>
      <c r="AC131" s="851"/>
      <c r="AD131" s="851"/>
      <c r="AE131" s="851"/>
      <c r="AF131" s="851"/>
      <c r="AG131" s="851"/>
      <c r="AH131" s="1152"/>
      <c r="AI131" s="1146"/>
      <c r="AJ131" s="888">
        <v>-95.29</v>
      </c>
      <c r="AK131" s="851"/>
      <c r="AL131" s="888">
        <v>-94.58</v>
      </c>
      <c r="AM131" s="851"/>
      <c r="AN131" s="1192">
        <v>-94.64</v>
      </c>
      <c r="AO131" s="1160" t="s">
        <v>11399</v>
      </c>
      <c r="AP131" s="1223"/>
      <c r="AQ131" s="160"/>
      <c r="AR131" s="160"/>
    </row>
    <row r="132" spans="1:44" s="161" customFormat="1" ht="24.95" customHeight="1">
      <c r="A132" s="1008" t="s">
        <v>4122</v>
      </c>
      <c r="B132" s="300">
        <v>34</v>
      </c>
      <c r="C132" s="1820"/>
      <c r="D132" s="1012"/>
      <c r="E132" s="1012" t="s">
        <v>1349</v>
      </c>
      <c r="F132" s="1032" t="s">
        <v>1388</v>
      </c>
      <c r="G132" s="1032"/>
      <c r="H132" s="1040" t="s">
        <v>1194</v>
      </c>
      <c r="I132" s="1040" t="s">
        <v>875</v>
      </c>
      <c r="J132" s="1058">
        <v>925</v>
      </c>
      <c r="K132" s="1058">
        <v>935</v>
      </c>
      <c r="L132" s="1058">
        <v>0.1</v>
      </c>
      <c r="M132" s="1032" t="s">
        <v>39</v>
      </c>
      <c r="N132" s="1032"/>
      <c r="O132" s="1032" t="s">
        <v>14</v>
      </c>
      <c r="P132" s="1103" t="s">
        <v>1236</v>
      </c>
      <c r="Q132" s="1103" t="s">
        <v>36</v>
      </c>
      <c r="R132" s="1100"/>
      <c r="S132" s="1100"/>
      <c r="T132" s="1128">
        <v>-73</v>
      </c>
      <c r="U132" s="1012" t="s">
        <v>1297</v>
      </c>
      <c r="V132" s="1032" t="s">
        <v>21</v>
      </c>
      <c r="W132" s="1908"/>
      <c r="X132" s="892"/>
      <c r="Y132" s="1181"/>
      <c r="Z132" s="1151"/>
      <c r="AA132" s="851"/>
      <c r="AB132" s="851"/>
      <c r="AC132" s="851"/>
      <c r="AD132" s="851"/>
      <c r="AE132" s="851"/>
      <c r="AF132" s="851"/>
      <c r="AG132" s="851"/>
      <c r="AH132" s="1152"/>
      <c r="AI132" s="1146"/>
      <c r="AJ132" s="888">
        <v>-95.06</v>
      </c>
      <c r="AK132" s="851"/>
      <c r="AL132" s="888">
        <v>-95.17</v>
      </c>
      <c r="AM132" s="851"/>
      <c r="AN132" s="1192">
        <v>-95.25</v>
      </c>
      <c r="AO132" s="1160" t="s">
        <v>11398</v>
      </c>
      <c r="AP132" s="1223"/>
      <c r="AQ132" s="160"/>
      <c r="AR132" s="160"/>
    </row>
    <row r="133" spans="1:44" s="161" customFormat="1" ht="24.95" customHeight="1">
      <c r="A133" s="1008" t="s">
        <v>4123</v>
      </c>
      <c r="B133" s="300">
        <v>34</v>
      </c>
      <c r="C133" s="1820"/>
      <c r="D133" s="1012"/>
      <c r="E133" s="1012" t="s">
        <v>1349</v>
      </c>
      <c r="F133" s="1032" t="s">
        <v>1388</v>
      </c>
      <c r="G133" s="1032"/>
      <c r="H133" s="1040" t="s">
        <v>1194</v>
      </c>
      <c r="I133" s="1040" t="s">
        <v>875</v>
      </c>
      <c r="J133" s="1058">
        <v>935</v>
      </c>
      <c r="K133" s="1058">
        <v>960</v>
      </c>
      <c r="L133" s="1058">
        <v>0.1</v>
      </c>
      <c r="M133" s="1032" t="s">
        <v>39</v>
      </c>
      <c r="N133" s="1032"/>
      <c r="O133" s="1032" t="s">
        <v>14</v>
      </c>
      <c r="P133" s="1103" t="s">
        <v>1236</v>
      </c>
      <c r="Q133" s="1103" t="s">
        <v>36</v>
      </c>
      <c r="R133" s="1100"/>
      <c r="S133" s="1100"/>
      <c r="T133" s="1128">
        <v>-85</v>
      </c>
      <c r="U133" s="1012" t="s">
        <v>1297</v>
      </c>
      <c r="V133" s="1032" t="s">
        <v>21</v>
      </c>
      <c r="W133" s="1908"/>
      <c r="X133" s="892"/>
      <c r="Y133" s="1181"/>
      <c r="Z133" s="1151"/>
      <c r="AA133" s="851"/>
      <c r="AB133" s="851"/>
      <c r="AC133" s="851"/>
      <c r="AD133" s="851"/>
      <c r="AE133" s="851"/>
      <c r="AF133" s="851"/>
      <c r="AG133" s="851"/>
      <c r="AH133" s="1152"/>
      <c r="AI133" s="1146"/>
      <c r="AJ133" s="888">
        <v>-95.63</v>
      </c>
      <c r="AK133" s="851"/>
      <c r="AL133" s="888">
        <v>-95.78</v>
      </c>
      <c r="AM133" s="851"/>
      <c r="AN133" s="1192">
        <v>-95.55</v>
      </c>
      <c r="AO133" s="1160" t="s">
        <v>11398</v>
      </c>
      <c r="AP133" s="1223"/>
      <c r="AQ133" s="160"/>
      <c r="AR133" s="160"/>
    </row>
    <row r="134" spans="1:44" s="161" customFormat="1" ht="24.95" customHeight="1">
      <c r="A134" s="1008" t="s">
        <v>4124</v>
      </c>
      <c r="B134" s="300">
        <v>34</v>
      </c>
      <c r="C134" s="1820"/>
      <c r="D134" s="1012"/>
      <c r="E134" s="1012" t="s">
        <v>1349</v>
      </c>
      <c r="F134" s="1032" t="s">
        <v>1388</v>
      </c>
      <c r="G134" s="1032"/>
      <c r="H134" s="1040" t="s">
        <v>1194</v>
      </c>
      <c r="I134" s="1040" t="s">
        <v>875</v>
      </c>
      <c r="J134" s="1058">
        <v>1805</v>
      </c>
      <c r="K134" s="1058">
        <v>1880</v>
      </c>
      <c r="L134" s="1058">
        <v>0.1</v>
      </c>
      <c r="M134" s="1032" t="s">
        <v>39</v>
      </c>
      <c r="N134" s="1032"/>
      <c r="O134" s="1032" t="s">
        <v>14</v>
      </c>
      <c r="P134" s="1103" t="s">
        <v>1236</v>
      </c>
      <c r="Q134" s="1103" t="s">
        <v>36</v>
      </c>
      <c r="R134" s="1100"/>
      <c r="S134" s="1100"/>
      <c r="T134" s="1128">
        <v>-77</v>
      </c>
      <c r="U134" s="1012" t="s">
        <v>1297</v>
      </c>
      <c r="V134" s="1032" t="s">
        <v>21</v>
      </c>
      <c r="W134" s="1908"/>
      <c r="X134" s="892"/>
      <c r="Y134" s="1181"/>
      <c r="Z134" s="1151"/>
      <c r="AA134" s="851"/>
      <c r="AB134" s="851"/>
      <c r="AC134" s="851"/>
      <c r="AD134" s="851"/>
      <c r="AE134" s="851"/>
      <c r="AF134" s="851"/>
      <c r="AG134" s="851"/>
      <c r="AH134" s="1152"/>
      <c r="AI134" s="1146"/>
      <c r="AJ134" s="888">
        <v>-92.62</v>
      </c>
      <c r="AK134" s="851"/>
      <c r="AL134" s="888">
        <v>-93.01</v>
      </c>
      <c r="AM134" s="851"/>
      <c r="AN134" s="1192">
        <v>-92.83</v>
      </c>
      <c r="AO134" s="1160" t="s">
        <v>11397</v>
      </c>
      <c r="AP134" s="1223"/>
      <c r="AQ134" s="160"/>
      <c r="AR134" s="160"/>
    </row>
    <row r="135" spans="1:44" s="161" customFormat="1" ht="24.95" customHeight="1">
      <c r="A135" s="1008" t="s">
        <v>4125</v>
      </c>
      <c r="B135" s="300">
        <v>34</v>
      </c>
      <c r="C135" s="1820"/>
      <c r="D135" s="1012"/>
      <c r="E135" s="1012" t="s">
        <v>1349</v>
      </c>
      <c r="F135" s="1032" t="s">
        <v>1388</v>
      </c>
      <c r="G135" s="1032"/>
      <c r="H135" s="1040" t="s">
        <v>1194</v>
      </c>
      <c r="I135" s="1040" t="s">
        <v>875</v>
      </c>
      <c r="J135" s="1058">
        <v>1880</v>
      </c>
      <c r="K135" s="1058">
        <v>1920</v>
      </c>
      <c r="L135" s="1058">
        <v>1</v>
      </c>
      <c r="M135" s="1032" t="s">
        <v>39</v>
      </c>
      <c r="N135" s="1032"/>
      <c r="O135" s="1032" t="s">
        <v>14</v>
      </c>
      <c r="P135" s="1103" t="s">
        <v>1236</v>
      </c>
      <c r="Q135" s="1103" t="s">
        <v>36</v>
      </c>
      <c r="R135" s="1100"/>
      <c r="S135" s="1100"/>
      <c r="T135" s="1128">
        <v>-71</v>
      </c>
      <c r="U135" s="1012" t="s">
        <v>1271</v>
      </c>
      <c r="V135" s="1032" t="s">
        <v>21</v>
      </c>
      <c r="W135" s="1908"/>
      <c r="X135" s="892"/>
      <c r="Y135" s="1181"/>
      <c r="Z135" s="1151"/>
      <c r="AA135" s="851"/>
      <c r="AB135" s="851"/>
      <c r="AC135" s="851"/>
      <c r="AD135" s="851"/>
      <c r="AE135" s="851"/>
      <c r="AF135" s="851"/>
      <c r="AG135" s="851"/>
      <c r="AH135" s="1152"/>
      <c r="AI135" s="1146"/>
      <c r="AJ135" s="888">
        <v>-84.5</v>
      </c>
      <c r="AK135" s="851"/>
      <c r="AL135" s="888">
        <v>-83.96</v>
      </c>
      <c r="AM135" s="851"/>
      <c r="AN135" s="1192">
        <v>-84.59</v>
      </c>
      <c r="AO135" s="1160" t="s">
        <v>11399</v>
      </c>
      <c r="AP135" s="1223"/>
      <c r="AQ135" s="160"/>
      <c r="AR135" s="160"/>
    </row>
    <row r="136" spans="1:44" s="161" customFormat="1" ht="24.95" customHeight="1">
      <c r="A136" s="1008" t="s">
        <v>4126</v>
      </c>
      <c r="B136" s="300">
        <v>34</v>
      </c>
      <c r="C136" s="1820"/>
      <c r="D136" s="1012"/>
      <c r="E136" s="1012" t="s">
        <v>1349</v>
      </c>
      <c r="F136" s="1032" t="s">
        <v>1388</v>
      </c>
      <c r="G136" s="1032"/>
      <c r="H136" s="1040" t="s">
        <v>1194</v>
      </c>
      <c r="I136" s="1040" t="s">
        <v>875</v>
      </c>
      <c r="J136" s="1058">
        <v>2300</v>
      </c>
      <c r="K136" s="1058">
        <v>2400</v>
      </c>
      <c r="L136" s="1058">
        <v>1</v>
      </c>
      <c r="M136" s="1032" t="s">
        <v>39</v>
      </c>
      <c r="N136" s="1032"/>
      <c r="O136" s="1032" t="s">
        <v>14</v>
      </c>
      <c r="P136" s="1103" t="s">
        <v>1236</v>
      </c>
      <c r="Q136" s="1103" t="s">
        <v>36</v>
      </c>
      <c r="R136" s="1100"/>
      <c r="S136" s="1100"/>
      <c r="T136" s="1128">
        <v>-71</v>
      </c>
      <c r="U136" s="1012" t="s">
        <v>1271</v>
      </c>
      <c r="V136" s="1032" t="s">
        <v>21</v>
      </c>
      <c r="W136" s="1908"/>
      <c r="X136" s="892"/>
      <c r="Y136" s="1181"/>
      <c r="Z136" s="1151"/>
      <c r="AA136" s="851"/>
      <c r="AB136" s="851"/>
      <c r="AC136" s="851"/>
      <c r="AD136" s="851"/>
      <c r="AE136" s="851"/>
      <c r="AF136" s="851"/>
      <c r="AG136" s="851"/>
      <c r="AH136" s="1152"/>
      <c r="AI136" s="1146"/>
      <c r="AJ136" s="888">
        <v>-83.62</v>
      </c>
      <c r="AK136" s="851"/>
      <c r="AL136" s="888">
        <v>-83.29</v>
      </c>
      <c r="AM136" s="851"/>
      <c r="AN136" s="1192">
        <v>-83.54</v>
      </c>
      <c r="AO136" s="1160" t="s">
        <v>11398</v>
      </c>
      <c r="AP136" s="1223"/>
      <c r="AQ136" s="160"/>
      <c r="AR136" s="160"/>
    </row>
    <row r="137" spans="1:44" s="161" customFormat="1" ht="24.95" customHeight="1">
      <c r="A137" s="1008" t="s">
        <v>4127</v>
      </c>
      <c r="B137" s="300">
        <v>34</v>
      </c>
      <c r="C137" s="1821"/>
      <c r="D137" s="1012"/>
      <c r="E137" s="1012" t="s">
        <v>1349</v>
      </c>
      <c r="F137" s="1032" t="s">
        <v>1388</v>
      </c>
      <c r="G137" s="1032"/>
      <c r="H137" s="1040" t="s">
        <v>1194</v>
      </c>
      <c r="I137" s="1040" t="s">
        <v>875</v>
      </c>
      <c r="J137" s="1058">
        <v>2496</v>
      </c>
      <c r="K137" s="1058">
        <v>2690</v>
      </c>
      <c r="L137" s="1058">
        <v>1</v>
      </c>
      <c r="M137" s="1032" t="s">
        <v>39</v>
      </c>
      <c r="N137" s="1032"/>
      <c r="O137" s="1032" t="s">
        <v>14</v>
      </c>
      <c r="P137" s="1103" t="s">
        <v>1236</v>
      </c>
      <c r="Q137" s="1103" t="s">
        <v>36</v>
      </c>
      <c r="R137" s="1100"/>
      <c r="S137" s="1100"/>
      <c r="T137" s="1128">
        <v>-56</v>
      </c>
      <c r="U137" s="1012" t="s">
        <v>1271</v>
      </c>
      <c r="V137" s="1032" t="s">
        <v>21</v>
      </c>
      <c r="W137" s="1908"/>
      <c r="X137" s="892"/>
      <c r="Y137" s="1181"/>
      <c r="Z137" s="1151"/>
      <c r="AA137" s="851"/>
      <c r="AB137" s="851"/>
      <c r="AC137" s="851"/>
      <c r="AD137" s="851"/>
      <c r="AE137" s="851"/>
      <c r="AF137" s="851"/>
      <c r="AG137" s="851"/>
      <c r="AH137" s="1152"/>
      <c r="AI137" s="1146"/>
      <c r="AJ137" s="888">
        <v>-83.07</v>
      </c>
      <c r="AK137" s="851"/>
      <c r="AL137" s="888">
        <v>-82.85</v>
      </c>
      <c r="AM137" s="851"/>
      <c r="AN137" s="1192">
        <v>-82.95</v>
      </c>
      <c r="AO137" s="1160" t="s">
        <v>11398</v>
      </c>
      <c r="AP137" s="1223"/>
      <c r="AQ137" s="160"/>
      <c r="AR137" s="160"/>
    </row>
    <row r="138" spans="1:44" s="162" customFormat="1" ht="24.95" customHeight="1">
      <c r="A138" s="1005" t="s">
        <v>2881</v>
      </c>
      <c r="B138" s="286"/>
      <c r="C138" s="286" t="s">
        <v>1311</v>
      </c>
      <c r="D138" s="1027"/>
      <c r="E138" s="1027"/>
      <c r="F138" s="1027"/>
      <c r="G138" s="1027"/>
      <c r="H138" s="1028"/>
      <c r="I138" s="1028"/>
      <c r="J138" s="1028"/>
      <c r="K138" s="1028"/>
      <c r="L138" s="1028"/>
      <c r="M138" s="1027"/>
      <c r="N138" s="1027"/>
      <c r="O138" s="1027"/>
      <c r="P138" s="1027"/>
      <c r="Q138" s="1027"/>
      <c r="R138" s="1097"/>
      <c r="S138" s="1097"/>
      <c r="T138" s="1097"/>
      <c r="U138" s="1027"/>
      <c r="V138" s="1027"/>
      <c r="W138" s="1906"/>
      <c r="X138" s="165"/>
      <c r="Y138" s="1141"/>
      <c r="Z138" s="1147"/>
      <c r="AA138" s="849"/>
      <c r="AB138" s="849"/>
      <c r="AC138" s="849"/>
      <c r="AD138" s="849"/>
      <c r="AE138" s="849"/>
      <c r="AF138" s="849"/>
      <c r="AG138" s="849"/>
      <c r="AH138" s="1148"/>
      <c r="AI138" s="1144"/>
      <c r="AJ138" s="849"/>
      <c r="AK138" s="849"/>
      <c r="AL138" s="849"/>
      <c r="AM138" s="849"/>
      <c r="AN138" s="1153"/>
      <c r="AO138" s="1158"/>
      <c r="AP138" s="1197"/>
    </row>
    <row r="139" spans="1:44" s="161" customFormat="1" ht="24.95" customHeight="1">
      <c r="A139" s="1006" t="s">
        <v>2882</v>
      </c>
      <c r="B139" s="13">
        <v>34</v>
      </c>
      <c r="C139" s="288" t="s">
        <v>1421</v>
      </c>
      <c r="D139" s="1013"/>
      <c r="E139" s="1013"/>
      <c r="F139" s="1029"/>
      <c r="G139" s="1029"/>
      <c r="H139" s="1042"/>
      <c r="I139" s="1042"/>
      <c r="J139" s="1043"/>
      <c r="K139" s="1043"/>
      <c r="L139" s="1043"/>
      <c r="M139" s="1029" t="s">
        <v>39</v>
      </c>
      <c r="N139" s="1029"/>
      <c r="O139" s="1029" t="s">
        <v>36</v>
      </c>
      <c r="P139" s="1029" t="s">
        <v>36</v>
      </c>
      <c r="Q139" s="1029" t="s">
        <v>36</v>
      </c>
      <c r="R139" s="1099"/>
      <c r="S139" s="1099"/>
      <c r="T139" s="1105">
        <v>2</v>
      </c>
      <c r="U139" s="1013" t="s">
        <v>18</v>
      </c>
      <c r="V139" s="1029" t="s">
        <v>21</v>
      </c>
      <c r="W139" s="1907"/>
      <c r="X139" s="903" t="s">
        <v>1419</v>
      </c>
      <c r="Y139" s="1180"/>
      <c r="Z139" s="1149"/>
      <c r="AA139" s="850"/>
      <c r="AB139" s="850"/>
      <c r="AC139" s="850"/>
      <c r="AD139" s="850"/>
      <c r="AE139" s="850"/>
      <c r="AF139" s="850"/>
      <c r="AG139" s="850"/>
      <c r="AH139" s="1150"/>
      <c r="AI139" s="1145"/>
      <c r="AJ139" s="850"/>
      <c r="AK139" s="850"/>
      <c r="AL139" s="850"/>
      <c r="AM139" s="850"/>
      <c r="AN139" s="1154"/>
      <c r="AO139" s="1159"/>
      <c r="AP139" s="1222"/>
      <c r="AQ139" s="160"/>
      <c r="AR139" s="160"/>
    </row>
    <row r="140" spans="1:44" s="161" customFormat="1" ht="24.95" customHeight="1">
      <c r="A140" s="1008" t="s">
        <v>2883</v>
      </c>
      <c r="B140" s="301">
        <v>34</v>
      </c>
      <c r="C140" s="78" t="s">
        <v>1312</v>
      </c>
      <c r="D140" s="1012"/>
      <c r="E140" s="1012"/>
      <c r="F140" s="1032"/>
      <c r="G140" s="1032"/>
      <c r="H140" s="1040"/>
      <c r="I140" s="1040"/>
      <c r="J140" s="1041"/>
      <c r="K140" s="1041"/>
      <c r="L140" s="1041"/>
      <c r="M140" s="1032" t="s">
        <v>36</v>
      </c>
      <c r="N140" s="1032"/>
      <c r="O140" s="1032"/>
      <c r="P140" s="1103"/>
      <c r="Q140" s="1103"/>
      <c r="R140" s="1113"/>
      <c r="S140" s="1113">
        <v>0</v>
      </c>
      <c r="T140" s="1113"/>
      <c r="U140" s="1113" t="s">
        <v>18</v>
      </c>
      <c r="V140" s="1032" t="s">
        <v>21</v>
      </c>
      <c r="W140" s="1908"/>
      <c r="X140" s="306"/>
      <c r="Y140" s="1181"/>
      <c r="Z140" s="1151"/>
      <c r="AA140" s="851"/>
      <c r="AB140" s="851"/>
      <c r="AC140" s="851"/>
      <c r="AD140" s="851"/>
      <c r="AE140" s="851"/>
      <c r="AF140" s="851"/>
      <c r="AG140" s="851"/>
      <c r="AH140" s="1152"/>
      <c r="AI140" s="1146"/>
      <c r="AJ140" s="851"/>
      <c r="AK140" s="851"/>
      <c r="AL140" s="851"/>
      <c r="AM140" s="851"/>
      <c r="AN140" s="1155"/>
      <c r="AO140" s="1160"/>
      <c r="AP140" s="1223"/>
      <c r="AQ140" s="160"/>
      <c r="AR140" s="160"/>
    </row>
    <row r="141" spans="1:44" s="161" customFormat="1" ht="24.95" customHeight="1">
      <c r="A141" s="1006" t="s">
        <v>2884</v>
      </c>
      <c r="B141" s="13">
        <v>34</v>
      </c>
      <c r="C141" s="293" t="s">
        <v>1420</v>
      </c>
      <c r="D141" s="1013"/>
      <c r="E141" s="1013"/>
      <c r="F141" s="1029"/>
      <c r="G141" s="1029"/>
      <c r="H141" s="1042"/>
      <c r="I141" s="1042"/>
      <c r="J141" s="1043"/>
      <c r="K141" s="1043"/>
      <c r="L141" s="1043"/>
      <c r="M141" s="1029" t="s">
        <v>39</v>
      </c>
      <c r="N141" s="1029"/>
      <c r="O141" s="1029"/>
      <c r="P141" s="874"/>
      <c r="Q141" s="874"/>
      <c r="R141" s="1124">
        <v>1</v>
      </c>
      <c r="S141" s="1124">
        <v>2</v>
      </c>
      <c r="T141" s="1124">
        <v>3</v>
      </c>
      <c r="U141" s="1124" t="s">
        <v>18</v>
      </c>
      <c r="V141" s="1029" t="s">
        <v>21</v>
      </c>
      <c r="W141" s="1907"/>
      <c r="X141" s="903" t="s">
        <v>1427</v>
      </c>
      <c r="Y141" s="1180"/>
      <c r="Z141" s="1149"/>
      <c r="AA141" s="850"/>
      <c r="AB141" s="850"/>
      <c r="AC141" s="850"/>
      <c r="AD141" s="850"/>
      <c r="AE141" s="850"/>
      <c r="AF141" s="850"/>
      <c r="AG141" s="850"/>
      <c r="AH141" s="1150"/>
      <c r="AI141" s="1145"/>
      <c r="AJ141" s="850"/>
      <c r="AK141" s="850"/>
      <c r="AL141" s="850"/>
      <c r="AM141" s="850"/>
      <c r="AN141" s="1154"/>
      <c r="AO141" s="1159"/>
      <c r="AP141" s="1222"/>
      <c r="AQ141" s="160"/>
      <c r="AR141" s="160"/>
    </row>
    <row r="142" spans="1:44" s="161" customFormat="1" ht="24.95" customHeight="1">
      <c r="A142" s="1008" t="s">
        <v>2885</v>
      </c>
      <c r="B142" s="301">
        <v>34</v>
      </c>
      <c r="C142" s="78" t="s">
        <v>1313</v>
      </c>
      <c r="D142" s="1012"/>
      <c r="E142" s="1012"/>
      <c r="F142" s="1032"/>
      <c r="G142" s="1032"/>
      <c r="H142" s="1040"/>
      <c r="I142" s="1040"/>
      <c r="J142" s="1041"/>
      <c r="K142" s="1041"/>
      <c r="L142" s="1041"/>
      <c r="M142" s="1032" t="s">
        <v>39</v>
      </c>
      <c r="N142" s="1032"/>
      <c r="O142" s="1032"/>
      <c r="P142" s="1103"/>
      <c r="Q142" s="1103"/>
      <c r="R142" s="1113">
        <v>-3</v>
      </c>
      <c r="S142" s="1113"/>
      <c r="T142" s="1113">
        <v>3</v>
      </c>
      <c r="U142" s="1113" t="s">
        <v>1316</v>
      </c>
      <c r="V142" s="1032" t="s">
        <v>21</v>
      </c>
      <c r="W142" s="1908"/>
      <c r="X142" s="894" t="s">
        <v>1422</v>
      </c>
      <c r="Y142" s="1181"/>
      <c r="Z142" s="1151"/>
      <c r="AA142" s="851"/>
      <c r="AB142" s="851"/>
      <c r="AC142" s="851"/>
      <c r="AD142" s="851"/>
      <c r="AE142" s="851"/>
      <c r="AF142" s="851"/>
      <c r="AG142" s="851"/>
      <c r="AH142" s="1152"/>
      <c r="AI142" s="1146"/>
      <c r="AJ142" s="851"/>
      <c r="AK142" s="851"/>
      <c r="AL142" s="851"/>
      <c r="AM142" s="851"/>
      <c r="AN142" s="1155"/>
      <c r="AO142" s="1160"/>
      <c r="AP142" s="1223"/>
      <c r="AQ142" s="160"/>
      <c r="AR142" s="160"/>
    </row>
    <row r="143" spans="1:44" s="161" customFormat="1" ht="24.95" customHeight="1">
      <c r="A143" s="1006" t="s">
        <v>2886</v>
      </c>
      <c r="B143" s="13">
        <v>34</v>
      </c>
      <c r="C143" s="1834" t="s">
        <v>1314</v>
      </c>
      <c r="D143" s="1013"/>
      <c r="E143" s="1013"/>
      <c r="F143" s="1029"/>
      <c r="G143" s="1029"/>
      <c r="H143" s="1042"/>
      <c r="I143" s="1042"/>
      <c r="J143" s="1043"/>
      <c r="K143" s="1043"/>
      <c r="L143" s="1043"/>
      <c r="M143" s="1029" t="s">
        <v>39</v>
      </c>
      <c r="N143" s="1029"/>
      <c r="O143" s="1029" t="s">
        <v>14</v>
      </c>
      <c r="P143" s="874" t="s">
        <v>79</v>
      </c>
      <c r="Q143" s="874" t="s">
        <v>1345</v>
      </c>
      <c r="R143" s="1124"/>
      <c r="S143" s="1124"/>
      <c r="T143" s="1125">
        <v>0.15</v>
      </c>
      <c r="U143" s="1124" t="s">
        <v>18</v>
      </c>
      <c r="V143" s="1029" t="s">
        <v>21</v>
      </c>
      <c r="W143" s="1910"/>
      <c r="X143" s="1858" t="s">
        <v>1317</v>
      </c>
      <c r="Y143" s="1842"/>
      <c r="Z143" s="1149"/>
      <c r="AA143" s="850"/>
      <c r="AB143" s="850"/>
      <c r="AC143" s="850"/>
      <c r="AD143" s="850"/>
      <c r="AE143" s="850"/>
      <c r="AF143" s="850"/>
      <c r="AG143" s="850"/>
      <c r="AH143" s="1150"/>
      <c r="AI143" s="1145"/>
      <c r="AJ143" s="850"/>
      <c r="AK143" s="850"/>
      <c r="AL143" s="850"/>
      <c r="AM143" s="850"/>
      <c r="AN143" s="1154"/>
      <c r="AO143" s="1159"/>
      <c r="AP143" s="1862"/>
      <c r="AQ143" s="160"/>
      <c r="AR143" s="160"/>
    </row>
    <row r="144" spans="1:44" s="161" customFormat="1" ht="24.95" customHeight="1">
      <c r="A144" s="1006" t="s">
        <v>2887</v>
      </c>
      <c r="B144" s="13">
        <v>34</v>
      </c>
      <c r="C144" s="1851"/>
      <c r="D144" s="1013"/>
      <c r="E144" s="1013"/>
      <c r="F144" s="1029"/>
      <c r="G144" s="1029"/>
      <c r="H144" s="1042"/>
      <c r="I144" s="1042"/>
      <c r="J144" s="1043"/>
      <c r="K144" s="1043"/>
      <c r="L144" s="1043"/>
      <c r="M144" s="1029" t="s">
        <v>39</v>
      </c>
      <c r="N144" s="1029"/>
      <c r="O144" s="1029" t="s">
        <v>14</v>
      </c>
      <c r="P144" s="874" t="s">
        <v>79</v>
      </c>
      <c r="Q144" s="874" t="s">
        <v>1346</v>
      </c>
      <c r="R144" s="1124"/>
      <c r="S144" s="1124"/>
      <c r="T144" s="1125">
        <v>0.2</v>
      </c>
      <c r="U144" s="1124" t="s">
        <v>18</v>
      </c>
      <c r="V144" s="1029" t="s">
        <v>21</v>
      </c>
      <c r="W144" s="1912"/>
      <c r="X144" s="1859"/>
      <c r="Y144" s="1843"/>
      <c r="Z144" s="1149"/>
      <c r="AA144" s="850"/>
      <c r="AB144" s="850"/>
      <c r="AC144" s="850"/>
      <c r="AD144" s="850"/>
      <c r="AE144" s="850"/>
      <c r="AF144" s="850"/>
      <c r="AG144" s="850"/>
      <c r="AH144" s="1150"/>
      <c r="AI144" s="1145"/>
      <c r="AJ144" s="850"/>
      <c r="AK144" s="850"/>
      <c r="AL144" s="850"/>
      <c r="AM144" s="850"/>
      <c r="AN144" s="1154"/>
      <c r="AO144" s="1159"/>
      <c r="AP144" s="1863"/>
      <c r="AQ144" s="160"/>
      <c r="AR144" s="160"/>
    </row>
    <row r="145" spans="1:44" s="161" customFormat="1" ht="24.95" customHeight="1">
      <c r="A145" s="1008" t="s">
        <v>2888</v>
      </c>
      <c r="B145" s="301">
        <v>34</v>
      </c>
      <c r="C145" s="1852" t="s">
        <v>1315</v>
      </c>
      <c r="D145" s="1012"/>
      <c r="E145" s="1012"/>
      <c r="F145" s="1032"/>
      <c r="G145" s="1032"/>
      <c r="H145" s="1040"/>
      <c r="I145" s="1040"/>
      <c r="J145" s="1041"/>
      <c r="K145" s="1041"/>
      <c r="L145" s="1041"/>
      <c r="M145" s="1032" t="s">
        <v>39</v>
      </c>
      <c r="N145" s="1032"/>
      <c r="O145" s="1032" t="s">
        <v>14</v>
      </c>
      <c r="P145" s="1103" t="s">
        <v>79</v>
      </c>
      <c r="Q145" s="1103" t="s">
        <v>1345</v>
      </c>
      <c r="R145" s="1113"/>
      <c r="S145" s="1113"/>
      <c r="T145" s="1126">
        <v>1.5</v>
      </c>
      <c r="U145" s="1113" t="s">
        <v>37</v>
      </c>
      <c r="V145" s="1032" t="s">
        <v>21</v>
      </c>
      <c r="W145" s="1911"/>
      <c r="X145" s="1825" t="s">
        <v>1317</v>
      </c>
      <c r="Y145" s="1860"/>
      <c r="Z145" s="1151"/>
      <c r="AA145" s="851"/>
      <c r="AB145" s="851"/>
      <c r="AC145" s="851"/>
      <c r="AD145" s="851"/>
      <c r="AE145" s="851"/>
      <c r="AF145" s="851"/>
      <c r="AG145" s="851"/>
      <c r="AH145" s="1152"/>
      <c r="AI145" s="1146"/>
      <c r="AJ145" s="851"/>
      <c r="AK145" s="851"/>
      <c r="AL145" s="851"/>
      <c r="AM145" s="851"/>
      <c r="AN145" s="1155"/>
      <c r="AO145" s="1160"/>
      <c r="AP145" s="1864"/>
      <c r="AQ145" s="160"/>
      <c r="AR145" s="160"/>
    </row>
    <row r="146" spans="1:44" s="161" customFormat="1" ht="24.95" customHeight="1">
      <c r="A146" s="1008" t="s">
        <v>2889</v>
      </c>
      <c r="B146" s="301">
        <v>34</v>
      </c>
      <c r="C146" s="1853"/>
      <c r="D146" s="1012"/>
      <c r="E146" s="1012"/>
      <c r="F146" s="1032"/>
      <c r="G146" s="1032"/>
      <c r="H146" s="1040"/>
      <c r="I146" s="1040"/>
      <c r="J146" s="1041"/>
      <c r="K146" s="1041"/>
      <c r="L146" s="1041"/>
      <c r="M146" s="1032" t="s">
        <v>39</v>
      </c>
      <c r="N146" s="1032"/>
      <c r="O146" s="1032" t="s">
        <v>14</v>
      </c>
      <c r="P146" s="1103" t="s">
        <v>79</v>
      </c>
      <c r="Q146" s="1103" t="s">
        <v>1346</v>
      </c>
      <c r="R146" s="1113"/>
      <c r="S146" s="1113"/>
      <c r="T146" s="1126">
        <v>1.5</v>
      </c>
      <c r="U146" s="1113" t="s">
        <v>37</v>
      </c>
      <c r="V146" s="1032" t="s">
        <v>21</v>
      </c>
      <c r="W146" s="1913"/>
      <c r="X146" s="1826"/>
      <c r="Y146" s="1861"/>
      <c r="Z146" s="1151"/>
      <c r="AA146" s="851"/>
      <c r="AB146" s="851"/>
      <c r="AC146" s="851"/>
      <c r="AD146" s="851"/>
      <c r="AE146" s="851"/>
      <c r="AF146" s="851"/>
      <c r="AG146" s="851"/>
      <c r="AH146" s="1152"/>
      <c r="AI146" s="1146"/>
      <c r="AJ146" s="851"/>
      <c r="AK146" s="851"/>
      <c r="AL146" s="851"/>
      <c r="AM146" s="851"/>
      <c r="AN146" s="1155"/>
      <c r="AO146" s="1160"/>
      <c r="AP146" s="1865"/>
      <c r="AQ146" s="160"/>
      <c r="AR146" s="160"/>
    </row>
    <row r="147" spans="1:44" s="162" customFormat="1" ht="24.95" customHeight="1">
      <c r="A147" s="1005" t="s">
        <v>2890</v>
      </c>
      <c r="B147" s="286"/>
      <c r="C147" s="294" t="s">
        <v>1397</v>
      </c>
      <c r="D147" s="1027"/>
      <c r="E147" s="1027"/>
      <c r="F147" s="1027"/>
      <c r="G147" s="1027"/>
      <c r="H147" s="1028"/>
      <c r="I147" s="1028"/>
      <c r="J147" s="1028"/>
      <c r="K147" s="1028"/>
      <c r="L147" s="1028"/>
      <c r="M147" s="1027"/>
      <c r="N147" s="1027"/>
      <c r="O147" s="1027"/>
      <c r="P147" s="1027"/>
      <c r="Q147" s="1027"/>
      <c r="R147" s="1097"/>
      <c r="S147" s="1097"/>
      <c r="T147" s="1097"/>
      <c r="U147" s="1027"/>
      <c r="V147" s="1027"/>
      <c r="W147" s="1906"/>
      <c r="X147" s="165"/>
      <c r="Y147" s="1141"/>
      <c r="Z147" s="1147"/>
      <c r="AA147" s="849"/>
      <c r="AB147" s="849"/>
      <c r="AC147" s="849"/>
      <c r="AD147" s="849"/>
      <c r="AE147" s="849"/>
      <c r="AF147" s="849"/>
      <c r="AG147" s="849"/>
      <c r="AH147" s="1148"/>
      <c r="AI147" s="1144"/>
      <c r="AJ147" s="849"/>
      <c r="AK147" s="849"/>
      <c r="AL147" s="849"/>
      <c r="AM147" s="849"/>
      <c r="AN147" s="1153"/>
      <c r="AO147" s="1158"/>
      <c r="AP147" s="1197"/>
    </row>
    <row r="148" spans="1:44" s="162" customFormat="1" ht="24.95" customHeight="1">
      <c r="A148" s="1005" t="s">
        <v>2891</v>
      </c>
      <c r="B148" s="286"/>
      <c r="C148" s="294" t="s">
        <v>1398</v>
      </c>
      <c r="D148" s="1027"/>
      <c r="E148" s="1027"/>
      <c r="F148" s="1027"/>
      <c r="G148" s="1027"/>
      <c r="H148" s="1028"/>
      <c r="I148" s="1028"/>
      <c r="J148" s="1028"/>
      <c r="K148" s="1028"/>
      <c r="L148" s="1028"/>
      <c r="M148" s="1027"/>
      <c r="N148" s="1027"/>
      <c r="O148" s="1027"/>
      <c r="P148" s="1027"/>
      <c r="Q148" s="1027"/>
      <c r="R148" s="1097"/>
      <c r="S148" s="1097"/>
      <c r="T148" s="1097"/>
      <c r="U148" s="1027"/>
      <c r="V148" s="1027"/>
      <c r="W148" s="1906"/>
      <c r="X148" s="165"/>
      <c r="Y148" s="1141"/>
      <c r="Z148" s="1147"/>
      <c r="AA148" s="849"/>
      <c r="AB148" s="849"/>
      <c r="AC148" s="849"/>
      <c r="AD148" s="849"/>
      <c r="AE148" s="849"/>
      <c r="AF148" s="849"/>
      <c r="AG148" s="849"/>
      <c r="AH148" s="1148"/>
      <c r="AI148" s="1144"/>
      <c r="AJ148" s="849"/>
      <c r="AK148" s="849"/>
      <c r="AL148" s="849"/>
      <c r="AM148" s="849"/>
      <c r="AN148" s="1153"/>
      <c r="AO148" s="1158"/>
      <c r="AP148" s="1197"/>
    </row>
    <row r="149" spans="1:44" s="161" customFormat="1" ht="24.95" customHeight="1">
      <c r="A149" s="887" t="s">
        <v>2892</v>
      </c>
      <c r="B149" s="13">
        <v>34</v>
      </c>
      <c r="C149" s="1866" t="s">
        <v>2926</v>
      </c>
      <c r="D149" s="1013"/>
      <c r="E149" s="1013" t="s">
        <v>1349</v>
      </c>
      <c r="F149" s="1029" t="s">
        <v>1364</v>
      </c>
      <c r="G149" s="1029">
        <v>3.15</v>
      </c>
      <c r="H149" s="1042" t="s">
        <v>1194</v>
      </c>
      <c r="I149" s="1042" t="s">
        <v>875</v>
      </c>
      <c r="J149" s="1057">
        <v>2010</v>
      </c>
      <c r="K149" s="1057">
        <v>2025</v>
      </c>
      <c r="L149" s="1057"/>
      <c r="M149" s="1029" t="s">
        <v>39</v>
      </c>
      <c r="N149" s="1029"/>
      <c r="O149" s="1029" t="s">
        <v>14</v>
      </c>
      <c r="P149" s="874"/>
      <c r="Q149" s="874"/>
      <c r="R149" s="1099"/>
      <c r="S149" s="1099"/>
      <c r="T149" s="1105">
        <v>-12</v>
      </c>
      <c r="U149" s="1013" t="s">
        <v>16</v>
      </c>
      <c r="V149" s="1029" t="s">
        <v>21</v>
      </c>
      <c r="W149" s="1910"/>
      <c r="X149" s="910" t="s">
        <v>1375</v>
      </c>
      <c r="Y149" s="1180"/>
      <c r="Z149" s="1149"/>
      <c r="AA149" s="850"/>
      <c r="AB149" s="850"/>
      <c r="AC149" s="850"/>
      <c r="AD149" s="850"/>
      <c r="AE149" s="850"/>
      <c r="AF149" s="850"/>
      <c r="AG149" s="850"/>
      <c r="AH149" s="1150"/>
      <c r="AI149" s="1145"/>
      <c r="AJ149" s="888">
        <v>-32.812199999999997</v>
      </c>
      <c r="AK149" s="850"/>
      <c r="AL149" s="888">
        <v>-34.133699999999997</v>
      </c>
      <c r="AM149" s="850"/>
      <c r="AN149" s="1192">
        <v>-32.329500000000003</v>
      </c>
      <c r="AO149" s="1159" t="s">
        <v>12276</v>
      </c>
      <c r="AP149" s="1222"/>
      <c r="AQ149" s="160"/>
      <c r="AR149" s="160"/>
    </row>
    <row r="150" spans="1:44" s="161" customFormat="1" ht="24.95" customHeight="1">
      <c r="A150" s="887" t="s">
        <v>2893</v>
      </c>
      <c r="B150" s="13">
        <v>34</v>
      </c>
      <c r="C150" s="1868"/>
      <c r="D150" s="1013"/>
      <c r="E150" s="1013" t="s">
        <v>1349</v>
      </c>
      <c r="F150" s="1029" t="s">
        <v>1364</v>
      </c>
      <c r="G150" s="1029">
        <v>3.15</v>
      </c>
      <c r="H150" s="1042" t="s">
        <v>1194</v>
      </c>
      <c r="I150" s="1042" t="s">
        <v>1237</v>
      </c>
      <c r="J150" s="1057">
        <v>2010</v>
      </c>
      <c r="K150" s="1057">
        <v>2025</v>
      </c>
      <c r="L150" s="1057"/>
      <c r="M150" s="1029" t="s">
        <v>39</v>
      </c>
      <c r="N150" s="1029"/>
      <c r="O150" s="1029" t="s">
        <v>14</v>
      </c>
      <c r="P150" s="874"/>
      <c r="Q150" s="874"/>
      <c r="R150" s="1099"/>
      <c r="S150" s="1099"/>
      <c r="T150" s="1099">
        <v>-9</v>
      </c>
      <c r="U150" s="1013" t="s">
        <v>16</v>
      </c>
      <c r="V150" s="1029" t="s">
        <v>21</v>
      </c>
      <c r="W150" s="1910"/>
      <c r="X150" s="910" t="s">
        <v>1375</v>
      </c>
      <c r="Y150" s="1180"/>
      <c r="Z150" s="1149"/>
      <c r="AA150" s="850"/>
      <c r="AB150" s="850"/>
      <c r="AC150" s="850"/>
      <c r="AD150" s="850"/>
      <c r="AE150" s="850"/>
      <c r="AF150" s="850"/>
      <c r="AG150" s="850"/>
      <c r="AH150" s="1150"/>
      <c r="AI150" s="1145"/>
      <c r="AJ150" s="888">
        <v>-32.279800000000002</v>
      </c>
      <c r="AK150" s="850"/>
      <c r="AL150" s="888">
        <v>-31.439699999999998</v>
      </c>
      <c r="AM150" s="850"/>
      <c r="AN150" s="1192">
        <v>-31.941700000000001</v>
      </c>
      <c r="AO150" s="1159" t="s">
        <v>12419</v>
      </c>
      <c r="AP150" s="1222"/>
      <c r="AQ150" s="160"/>
      <c r="AR150" s="160"/>
    </row>
    <row r="151" spans="1:44" s="161" customFormat="1" ht="24.95" customHeight="1">
      <c r="A151" s="1011" t="s">
        <v>2894</v>
      </c>
      <c r="B151" s="301">
        <v>34</v>
      </c>
      <c r="C151" s="327" t="s">
        <v>2927</v>
      </c>
      <c r="D151" s="1012"/>
      <c r="E151" s="1012" t="s">
        <v>1349</v>
      </c>
      <c r="F151" s="1032" t="s">
        <v>1369</v>
      </c>
      <c r="G151" s="1032">
        <v>3.15</v>
      </c>
      <c r="H151" s="1040" t="s">
        <v>1194</v>
      </c>
      <c r="I151" s="1040" t="s">
        <v>1237</v>
      </c>
      <c r="J151" s="1058">
        <v>2010</v>
      </c>
      <c r="K151" s="1058">
        <v>2025</v>
      </c>
      <c r="L151" s="1058"/>
      <c r="M151" s="1032" t="s">
        <v>39</v>
      </c>
      <c r="N151" s="1032"/>
      <c r="O151" s="1032" t="s">
        <v>14</v>
      </c>
      <c r="P151" s="1103"/>
      <c r="Q151" s="1103"/>
      <c r="R151" s="1100"/>
      <c r="S151" s="1100"/>
      <c r="T151" s="1100">
        <v>-3</v>
      </c>
      <c r="U151" s="1012" t="s">
        <v>16</v>
      </c>
      <c r="V151" s="1032" t="s">
        <v>21</v>
      </c>
      <c r="W151" s="1911"/>
      <c r="X151" s="1162" t="s">
        <v>1375</v>
      </c>
      <c r="Y151" s="1181"/>
      <c r="Z151" s="1151"/>
      <c r="AA151" s="851"/>
      <c r="AB151" s="851"/>
      <c r="AC151" s="851"/>
      <c r="AD151" s="851"/>
      <c r="AE151" s="851"/>
      <c r="AF151" s="851"/>
      <c r="AG151" s="851"/>
      <c r="AH151" s="1152"/>
      <c r="AI151" s="1146"/>
      <c r="AJ151" s="888">
        <v>-27.379300000000001</v>
      </c>
      <c r="AK151" s="851"/>
      <c r="AL151" s="888">
        <v>-28.225000000000001</v>
      </c>
      <c r="AM151" s="851"/>
      <c r="AN151" s="1192">
        <v>-27.507999999999999</v>
      </c>
      <c r="AO151" s="1160" t="s">
        <v>12420</v>
      </c>
      <c r="AP151" s="1223"/>
      <c r="AQ151" s="160"/>
      <c r="AR151" s="160"/>
    </row>
    <row r="152" spans="1:44" s="161" customFormat="1" ht="24.95" customHeight="1">
      <c r="A152" s="887" t="s">
        <v>2895</v>
      </c>
      <c r="B152" s="13">
        <v>34</v>
      </c>
      <c r="C152" s="335" t="s">
        <v>2928</v>
      </c>
      <c r="D152" s="1013"/>
      <c r="E152" s="1013" t="s">
        <v>1349</v>
      </c>
      <c r="F152" s="1029" t="s">
        <v>1378</v>
      </c>
      <c r="G152" s="1029">
        <v>3.15</v>
      </c>
      <c r="H152" s="1042" t="s">
        <v>1194</v>
      </c>
      <c r="I152" s="1042" t="s">
        <v>1237</v>
      </c>
      <c r="J152" s="1057">
        <v>2010</v>
      </c>
      <c r="K152" s="1057">
        <v>2025</v>
      </c>
      <c r="L152" s="1057"/>
      <c r="M152" s="1029" t="s">
        <v>39</v>
      </c>
      <c r="N152" s="1029"/>
      <c r="O152" s="1029" t="s">
        <v>14</v>
      </c>
      <c r="P152" s="874"/>
      <c r="Q152" s="874"/>
      <c r="R152" s="1099"/>
      <c r="S152" s="1099"/>
      <c r="T152" s="1099">
        <v>-3</v>
      </c>
      <c r="U152" s="1013" t="s">
        <v>16</v>
      </c>
      <c r="V152" s="1029" t="s">
        <v>21</v>
      </c>
      <c r="W152" s="1910"/>
      <c r="X152" s="910" t="s">
        <v>1375</v>
      </c>
      <c r="Y152" s="1180"/>
      <c r="Z152" s="1149"/>
      <c r="AA152" s="850"/>
      <c r="AB152" s="850"/>
      <c r="AC152" s="850"/>
      <c r="AD152" s="850"/>
      <c r="AE152" s="850"/>
      <c r="AF152" s="850"/>
      <c r="AG152" s="850"/>
      <c r="AH152" s="1150"/>
      <c r="AI152" s="1145"/>
      <c r="AJ152" s="888">
        <v>-29.078299999999999</v>
      </c>
      <c r="AK152" s="850"/>
      <c r="AL152" s="888">
        <v>-29.072399999999998</v>
      </c>
      <c r="AM152" s="850"/>
      <c r="AN152" s="1192">
        <v>-28.661300000000001</v>
      </c>
      <c r="AO152" s="1159" t="s">
        <v>12420</v>
      </c>
      <c r="AP152" s="1222"/>
      <c r="AQ152" s="160"/>
      <c r="AR152" s="160"/>
    </row>
    <row r="153" spans="1:44" s="162" customFormat="1" ht="24.95" customHeight="1">
      <c r="A153" s="1005" t="s">
        <v>2896</v>
      </c>
      <c r="B153" s="286"/>
      <c r="C153" s="294" t="s">
        <v>1400</v>
      </c>
      <c r="D153" s="1027"/>
      <c r="E153" s="1027"/>
      <c r="F153" s="1027"/>
      <c r="G153" s="1027"/>
      <c r="H153" s="1028"/>
      <c r="I153" s="1028"/>
      <c r="J153" s="1028"/>
      <c r="K153" s="1028"/>
      <c r="L153" s="1028"/>
      <c r="M153" s="1027"/>
      <c r="N153" s="1027"/>
      <c r="O153" s="1027"/>
      <c r="P153" s="1027"/>
      <c r="Q153" s="1027"/>
      <c r="R153" s="1097"/>
      <c r="S153" s="1097"/>
      <c r="T153" s="1097"/>
      <c r="U153" s="1027"/>
      <c r="V153" s="1027"/>
      <c r="W153" s="1906"/>
      <c r="X153" s="165"/>
      <c r="Y153" s="1141"/>
      <c r="Z153" s="1147"/>
      <c r="AA153" s="849"/>
      <c r="AB153" s="849"/>
      <c r="AC153" s="849"/>
      <c r="AD153" s="849"/>
      <c r="AE153" s="849"/>
      <c r="AF153" s="849"/>
      <c r="AG153" s="849"/>
      <c r="AH153" s="1148"/>
      <c r="AI153" s="1144"/>
      <c r="AJ153" s="849"/>
      <c r="AK153" s="849"/>
      <c r="AL153" s="849"/>
      <c r="AM153" s="849"/>
      <c r="AN153" s="1153"/>
      <c r="AO153" s="1158"/>
      <c r="AP153" s="1197"/>
    </row>
    <row r="154" spans="1:44" s="161" customFormat="1" ht="24.95" customHeight="1">
      <c r="A154" s="887" t="s">
        <v>2897</v>
      </c>
      <c r="B154" s="13">
        <v>34</v>
      </c>
      <c r="C154" s="337" t="s">
        <v>1363</v>
      </c>
      <c r="D154" s="1013"/>
      <c r="E154" s="1013" t="s">
        <v>1349</v>
      </c>
      <c r="F154" s="1029" t="s">
        <v>1364</v>
      </c>
      <c r="G154" s="1029">
        <v>3.15</v>
      </c>
      <c r="H154" s="1042" t="s">
        <v>1194</v>
      </c>
      <c r="I154" s="1042" t="s">
        <v>1237</v>
      </c>
      <c r="J154" s="1057">
        <v>1710</v>
      </c>
      <c r="K154" s="1057">
        <v>2690</v>
      </c>
      <c r="L154" s="1057"/>
      <c r="M154" s="1029" t="s">
        <v>39</v>
      </c>
      <c r="N154" s="1029"/>
      <c r="O154" s="1029" t="s">
        <v>14</v>
      </c>
      <c r="P154" s="874"/>
      <c r="Q154" s="874"/>
      <c r="R154" s="1105">
        <v>35</v>
      </c>
      <c r="S154" s="1099"/>
      <c r="T154" s="1105"/>
      <c r="U154" s="1013" t="s">
        <v>18</v>
      </c>
      <c r="V154" s="1029" t="s">
        <v>21</v>
      </c>
      <c r="W154" s="1907"/>
      <c r="X154" s="893" t="s">
        <v>1365</v>
      </c>
      <c r="Y154" s="1180"/>
      <c r="Z154" s="1149"/>
      <c r="AA154" s="850"/>
      <c r="AB154" s="850"/>
      <c r="AC154" s="850"/>
      <c r="AD154" s="850"/>
      <c r="AE154" s="850"/>
      <c r="AF154" s="850"/>
      <c r="AG154" s="850"/>
      <c r="AH154" s="1150"/>
      <c r="AI154" s="1231">
        <v>52.553741999346997</v>
      </c>
      <c r="AJ154" s="850"/>
      <c r="AK154" s="888">
        <v>51.1304727057774</v>
      </c>
      <c r="AL154" s="850"/>
      <c r="AM154" s="850"/>
      <c r="AN154" s="1154"/>
      <c r="AO154" s="1159" t="s">
        <v>10066</v>
      </c>
      <c r="AP154" s="1222"/>
      <c r="AQ154" s="160"/>
      <c r="AR154" s="160"/>
    </row>
    <row r="155" spans="1:44" s="161" customFormat="1" ht="24.95" customHeight="1">
      <c r="A155" s="1011" t="s">
        <v>2898</v>
      </c>
      <c r="B155" s="301">
        <v>34</v>
      </c>
      <c r="C155" s="328" t="s">
        <v>1366</v>
      </c>
      <c r="D155" s="1012"/>
      <c r="E155" s="1012" t="s">
        <v>1349</v>
      </c>
      <c r="F155" s="1012" t="s">
        <v>2608</v>
      </c>
      <c r="G155" s="1032">
        <v>3.15</v>
      </c>
      <c r="H155" s="1040" t="s">
        <v>1194</v>
      </c>
      <c r="I155" s="1040" t="s">
        <v>1237</v>
      </c>
      <c r="J155" s="1058">
        <v>1710</v>
      </c>
      <c r="K155" s="1058">
        <v>2690</v>
      </c>
      <c r="L155" s="1058"/>
      <c r="M155" s="1032" t="s">
        <v>39</v>
      </c>
      <c r="N155" s="1032"/>
      <c r="O155" s="1032" t="s">
        <v>14</v>
      </c>
      <c r="P155" s="1103"/>
      <c r="Q155" s="1103"/>
      <c r="R155" s="1104">
        <v>20</v>
      </c>
      <c r="S155" s="1100"/>
      <c r="T155" s="1104"/>
      <c r="U155" s="1012" t="s">
        <v>18</v>
      </c>
      <c r="V155" s="1032" t="s">
        <v>21</v>
      </c>
      <c r="W155" s="1908"/>
      <c r="X155" s="892"/>
      <c r="Y155" s="1181"/>
      <c r="Z155" s="1151"/>
      <c r="AA155" s="851"/>
      <c r="AB155" s="851"/>
      <c r="AC155" s="851"/>
      <c r="AD155" s="851"/>
      <c r="AE155" s="851"/>
      <c r="AF155" s="851"/>
      <c r="AG155" s="851"/>
      <c r="AH155" s="1152"/>
      <c r="AI155" s="1184">
        <v>15.485226775536701</v>
      </c>
      <c r="AJ155" s="851"/>
      <c r="AK155" s="890">
        <v>15.6987834629017</v>
      </c>
      <c r="AL155" s="851"/>
      <c r="AM155" s="851"/>
      <c r="AN155" s="1155"/>
      <c r="AO155" s="1160" t="s">
        <v>10067</v>
      </c>
      <c r="AP155" s="1223"/>
      <c r="AQ155" s="160"/>
      <c r="AR155" s="160"/>
    </row>
    <row r="156" spans="1:44" s="161" customFormat="1" ht="24.95" customHeight="1">
      <c r="A156" s="887" t="s">
        <v>2899</v>
      </c>
      <c r="B156" s="13">
        <v>34</v>
      </c>
      <c r="C156" s="337" t="s">
        <v>1379</v>
      </c>
      <c r="D156" s="1013"/>
      <c r="E156" s="1013" t="s">
        <v>1349</v>
      </c>
      <c r="F156" s="1029" t="s">
        <v>1378</v>
      </c>
      <c r="G156" s="1029">
        <v>3.15</v>
      </c>
      <c r="H156" s="1042" t="s">
        <v>1194</v>
      </c>
      <c r="I156" s="1042" t="s">
        <v>1237</v>
      </c>
      <c r="J156" s="1057">
        <v>1710</v>
      </c>
      <c r="K156" s="1057">
        <v>2690</v>
      </c>
      <c r="L156" s="1057"/>
      <c r="M156" s="1029" t="s">
        <v>39</v>
      </c>
      <c r="N156" s="1029"/>
      <c r="O156" s="1029" t="s">
        <v>14</v>
      </c>
      <c r="P156" s="874"/>
      <c r="Q156" s="874"/>
      <c r="R156" s="1099">
        <v>60</v>
      </c>
      <c r="S156" s="1099"/>
      <c r="T156" s="1105"/>
      <c r="U156" s="1013" t="s">
        <v>18</v>
      </c>
      <c r="V156" s="1029" t="s">
        <v>21</v>
      </c>
      <c r="W156" s="1907"/>
      <c r="X156" s="893"/>
      <c r="Y156" s="1180"/>
      <c r="Z156" s="1149"/>
      <c r="AA156" s="850"/>
      <c r="AB156" s="850"/>
      <c r="AC156" s="850"/>
      <c r="AD156" s="850"/>
      <c r="AE156" s="850"/>
      <c r="AF156" s="850"/>
      <c r="AG156" s="850"/>
      <c r="AH156" s="1150"/>
      <c r="AI156" s="1184">
        <v>24.6713042949699</v>
      </c>
      <c r="AJ156" s="850"/>
      <c r="AK156" s="890">
        <v>24.6393915730653</v>
      </c>
      <c r="AL156" s="850"/>
      <c r="AM156" s="850"/>
      <c r="AN156" s="1154"/>
      <c r="AO156" s="1159" t="s">
        <v>10068</v>
      </c>
      <c r="AP156" s="1222"/>
      <c r="AQ156" s="160"/>
      <c r="AR156" s="160"/>
    </row>
    <row r="157" spans="1:44" s="161" customFormat="1" ht="24.95" customHeight="1">
      <c r="A157" s="1011" t="s">
        <v>2900</v>
      </c>
      <c r="B157" s="301">
        <v>34</v>
      </c>
      <c r="C157" s="328" t="s">
        <v>1368</v>
      </c>
      <c r="D157" s="1012"/>
      <c r="E157" s="1012" t="s">
        <v>1349</v>
      </c>
      <c r="F157" s="1032" t="s">
        <v>1369</v>
      </c>
      <c r="G157" s="1032">
        <v>3.15</v>
      </c>
      <c r="H157" s="1040" t="s">
        <v>1194</v>
      </c>
      <c r="I157" s="1040" t="s">
        <v>1237</v>
      </c>
      <c r="J157" s="1058">
        <v>1710</v>
      </c>
      <c r="K157" s="1058">
        <v>2690</v>
      </c>
      <c r="L157" s="1058"/>
      <c r="M157" s="1032" t="s">
        <v>39</v>
      </c>
      <c r="N157" s="1032"/>
      <c r="O157" s="1032" t="s">
        <v>14</v>
      </c>
      <c r="P157" s="1103"/>
      <c r="Q157" s="1103"/>
      <c r="R157" s="1100">
        <v>40</v>
      </c>
      <c r="S157" s="1100"/>
      <c r="T157" s="1104"/>
      <c r="U157" s="1012" t="s">
        <v>18</v>
      </c>
      <c r="V157" s="1032" t="s">
        <v>21</v>
      </c>
      <c r="W157" s="1908"/>
      <c r="X157" s="892"/>
      <c r="Y157" s="1181"/>
      <c r="Z157" s="1151"/>
      <c r="AA157" s="851"/>
      <c r="AB157" s="851"/>
      <c r="AC157" s="851"/>
      <c r="AD157" s="851"/>
      <c r="AE157" s="851"/>
      <c r="AF157" s="851"/>
      <c r="AG157" s="851"/>
      <c r="AH157" s="1152"/>
      <c r="AI157" s="1184">
        <v>23.9037749685343</v>
      </c>
      <c r="AJ157" s="851"/>
      <c r="AK157" s="890">
        <v>23.871022744646599</v>
      </c>
      <c r="AL157" s="851"/>
      <c r="AM157" s="851"/>
      <c r="AN157" s="1155"/>
      <c r="AO157" s="1160" t="s">
        <v>10069</v>
      </c>
      <c r="AP157" s="1223"/>
      <c r="AQ157" s="160"/>
      <c r="AR157" s="160"/>
    </row>
    <row r="158" spans="1:44" s="161" customFormat="1" ht="24.95" customHeight="1">
      <c r="A158" s="887" t="s">
        <v>2901</v>
      </c>
      <c r="B158" s="13">
        <v>34</v>
      </c>
      <c r="C158" s="334" t="s">
        <v>1373</v>
      </c>
      <c r="D158" s="1013"/>
      <c r="E158" s="1029" t="s">
        <v>1364</v>
      </c>
      <c r="F158" s="1029" t="s">
        <v>1364</v>
      </c>
      <c r="G158" s="1029">
        <v>3.15</v>
      </c>
      <c r="H158" s="1042" t="s">
        <v>1194</v>
      </c>
      <c r="I158" s="1042" t="s">
        <v>1237</v>
      </c>
      <c r="J158" s="1057">
        <v>1710</v>
      </c>
      <c r="K158" s="1057">
        <v>2690</v>
      </c>
      <c r="L158" s="1057"/>
      <c r="M158" s="1029" t="s">
        <v>39</v>
      </c>
      <c r="N158" s="1029"/>
      <c r="O158" s="1029" t="s">
        <v>14</v>
      </c>
      <c r="P158" s="874"/>
      <c r="Q158" s="874"/>
      <c r="R158" s="1099">
        <v>30</v>
      </c>
      <c r="S158" s="1099"/>
      <c r="T158" s="1105"/>
      <c r="U158" s="1013" t="s">
        <v>18</v>
      </c>
      <c r="V158" s="1029" t="s">
        <v>21</v>
      </c>
      <c r="W158" s="1907"/>
      <c r="X158" s="893"/>
      <c r="Y158" s="1180"/>
      <c r="Z158" s="1149"/>
      <c r="AA158" s="850"/>
      <c r="AB158" s="850"/>
      <c r="AC158" s="850"/>
      <c r="AD158" s="850"/>
      <c r="AE158" s="850"/>
      <c r="AF158" s="850"/>
      <c r="AG158" s="850"/>
      <c r="AH158" s="1150"/>
      <c r="AI158" s="1184">
        <v>27.502105462100999</v>
      </c>
      <c r="AJ158" s="850"/>
      <c r="AK158" s="890">
        <v>27.768554467135498</v>
      </c>
      <c r="AL158" s="850"/>
      <c r="AM158" s="850"/>
      <c r="AN158" s="1154"/>
      <c r="AO158" s="1159" t="s">
        <v>10070</v>
      </c>
      <c r="AP158" s="1222"/>
      <c r="AQ158" s="160"/>
      <c r="AR158" s="160"/>
    </row>
    <row r="159" spans="1:44" s="161" customFormat="1" ht="24.95" customHeight="1">
      <c r="A159" s="1011" t="s">
        <v>2902</v>
      </c>
      <c r="B159" s="301">
        <v>34</v>
      </c>
      <c r="C159" s="313" t="s">
        <v>1372</v>
      </c>
      <c r="D159" s="1012"/>
      <c r="E159" s="1032" t="s">
        <v>1364</v>
      </c>
      <c r="F159" s="1032" t="s">
        <v>1364</v>
      </c>
      <c r="G159" s="1032">
        <v>3.15</v>
      </c>
      <c r="H159" s="1040" t="s">
        <v>1194</v>
      </c>
      <c r="I159" s="1040" t="s">
        <v>1237</v>
      </c>
      <c r="J159" s="1058">
        <v>1710</v>
      </c>
      <c r="K159" s="1058">
        <v>2690</v>
      </c>
      <c r="L159" s="1058"/>
      <c r="M159" s="1032" t="s">
        <v>39</v>
      </c>
      <c r="N159" s="1032"/>
      <c r="O159" s="1032" t="s">
        <v>14</v>
      </c>
      <c r="P159" s="1103"/>
      <c r="Q159" s="1103"/>
      <c r="R159" s="1100">
        <v>30</v>
      </c>
      <c r="S159" s="1100"/>
      <c r="T159" s="1104"/>
      <c r="U159" s="1012" t="s">
        <v>18</v>
      </c>
      <c r="V159" s="1032" t="s">
        <v>21</v>
      </c>
      <c r="W159" s="1908"/>
      <c r="X159" s="892"/>
      <c r="Y159" s="1181"/>
      <c r="Z159" s="1151"/>
      <c r="AA159" s="851"/>
      <c r="AB159" s="851"/>
      <c r="AC159" s="851"/>
      <c r="AD159" s="851"/>
      <c r="AE159" s="851"/>
      <c r="AF159" s="851"/>
      <c r="AG159" s="851"/>
      <c r="AH159" s="1152"/>
      <c r="AI159" s="1231">
        <v>34.900845864925103</v>
      </c>
      <c r="AJ159" s="851"/>
      <c r="AK159" s="888">
        <v>35.094533382705002</v>
      </c>
      <c r="AL159" s="851"/>
      <c r="AM159" s="851"/>
      <c r="AN159" s="1155"/>
      <c r="AO159" s="1160" t="s">
        <v>10071</v>
      </c>
      <c r="AP159" s="1223"/>
      <c r="AQ159" s="160"/>
      <c r="AR159" s="160"/>
    </row>
    <row r="160" spans="1:44" s="161" customFormat="1" ht="24.95" customHeight="1">
      <c r="A160" s="887" t="s">
        <v>2903</v>
      </c>
      <c r="B160" s="13">
        <v>34</v>
      </c>
      <c r="C160" s="334" t="s">
        <v>1393</v>
      </c>
      <c r="D160" s="1013"/>
      <c r="E160" s="1029" t="s">
        <v>1388</v>
      </c>
      <c r="F160" s="1029" t="s">
        <v>1388</v>
      </c>
      <c r="G160" s="1029">
        <v>3.15</v>
      </c>
      <c r="H160" s="1042" t="s">
        <v>1194</v>
      </c>
      <c r="I160" s="1042" t="s">
        <v>1237</v>
      </c>
      <c r="J160" s="1057">
        <v>1710</v>
      </c>
      <c r="K160" s="1057">
        <v>2690</v>
      </c>
      <c r="L160" s="1057"/>
      <c r="M160" s="1029" t="s">
        <v>39</v>
      </c>
      <c r="N160" s="1029"/>
      <c r="O160" s="1029" t="s">
        <v>14</v>
      </c>
      <c r="P160" s="874"/>
      <c r="Q160" s="874"/>
      <c r="R160" s="1099">
        <v>20</v>
      </c>
      <c r="S160" s="1099"/>
      <c r="T160" s="1105"/>
      <c r="U160" s="1013" t="s">
        <v>18</v>
      </c>
      <c r="V160" s="1029" t="s">
        <v>21</v>
      </c>
      <c r="W160" s="1910"/>
      <c r="X160" s="910"/>
      <c r="Y160" s="1180"/>
      <c r="Z160" s="1149"/>
      <c r="AA160" s="850"/>
      <c r="AB160" s="850"/>
      <c r="AC160" s="850"/>
      <c r="AD160" s="850"/>
      <c r="AE160" s="850"/>
      <c r="AF160" s="850"/>
      <c r="AG160" s="850"/>
      <c r="AH160" s="1150"/>
      <c r="AI160" s="1231">
        <v>24.654950226232199</v>
      </c>
      <c r="AJ160" s="850"/>
      <c r="AK160" s="888">
        <v>24.8548615601389</v>
      </c>
      <c r="AL160" s="850"/>
      <c r="AM160" s="850"/>
      <c r="AN160" s="1154"/>
      <c r="AO160" s="1159" t="s">
        <v>10072</v>
      </c>
      <c r="AP160" s="1222"/>
      <c r="AQ160" s="160"/>
      <c r="AR160" s="160"/>
    </row>
    <row r="161" spans="1:44" s="161" customFormat="1" ht="24.95" customHeight="1">
      <c r="A161" s="1011" t="s">
        <v>2904</v>
      </c>
      <c r="B161" s="301">
        <v>34</v>
      </c>
      <c r="C161" s="313" t="s">
        <v>1394</v>
      </c>
      <c r="D161" s="1012"/>
      <c r="E161" s="1032" t="s">
        <v>1388</v>
      </c>
      <c r="F161" s="1032" t="s">
        <v>1388</v>
      </c>
      <c r="G161" s="1032">
        <v>3.15</v>
      </c>
      <c r="H161" s="1040" t="s">
        <v>1194</v>
      </c>
      <c r="I161" s="1040" t="s">
        <v>1237</v>
      </c>
      <c r="J161" s="1058">
        <v>1710</v>
      </c>
      <c r="K161" s="1058">
        <v>2690</v>
      </c>
      <c r="L161" s="1058"/>
      <c r="M161" s="1032" t="s">
        <v>39</v>
      </c>
      <c r="N161" s="1032"/>
      <c r="O161" s="1032" t="s">
        <v>14</v>
      </c>
      <c r="P161" s="1103"/>
      <c r="Q161" s="1103"/>
      <c r="R161" s="1100">
        <v>30</v>
      </c>
      <c r="S161" s="1100"/>
      <c r="T161" s="1104"/>
      <c r="U161" s="1012" t="s">
        <v>18</v>
      </c>
      <c r="V161" s="1032" t="s">
        <v>21</v>
      </c>
      <c r="W161" s="1911"/>
      <c r="X161" s="1162"/>
      <c r="Y161" s="1181"/>
      <c r="Z161" s="1151"/>
      <c r="AA161" s="851"/>
      <c r="AB161" s="851"/>
      <c r="AC161" s="851"/>
      <c r="AD161" s="851"/>
      <c r="AE161" s="851"/>
      <c r="AF161" s="851"/>
      <c r="AG161" s="851"/>
      <c r="AH161" s="1152"/>
      <c r="AI161" s="1184">
        <v>20.268462905279101</v>
      </c>
      <c r="AJ161" s="851"/>
      <c r="AK161" s="890">
        <v>20.616159853619902</v>
      </c>
      <c r="AL161" s="851"/>
      <c r="AM161" s="851"/>
      <c r="AN161" s="1155"/>
      <c r="AO161" s="1160" t="s">
        <v>10073</v>
      </c>
      <c r="AP161" s="1223"/>
      <c r="AQ161" s="160"/>
      <c r="AR161" s="160"/>
    </row>
    <row r="162" spans="1:44" s="162" customFormat="1" ht="24.95" customHeight="1">
      <c r="A162" s="1005" t="s">
        <v>2905</v>
      </c>
      <c r="B162" s="286"/>
      <c r="C162" s="294" t="s">
        <v>1408</v>
      </c>
      <c r="D162" s="1027"/>
      <c r="E162" s="1027"/>
      <c r="F162" s="1027"/>
      <c r="G162" s="1027"/>
      <c r="H162" s="1028"/>
      <c r="I162" s="1028"/>
      <c r="J162" s="1028"/>
      <c r="K162" s="1028"/>
      <c r="L162" s="1028"/>
      <c r="M162" s="1027"/>
      <c r="N162" s="1027"/>
      <c r="O162" s="1027"/>
      <c r="P162" s="1027"/>
      <c r="Q162" s="1027"/>
      <c r="R162" s="1097"/>
      <c r="S162" s="1097"/>
      <c r="T162" s="1097"/>
      <c r="U162" s="1027"/>
      <c r="V162" s="1027"/>
      <c r="W162" s="1906"/>
      <c r="X162" s="165"/>
      <c r="Y162" s="1141"/>
      <c r="Z162" s="1147"/>
      <c r="AA162" s="849"/>
      <c r="AB162" s="849"/>
      <c r="AC162" s="849"/>
      <c r="AD162" s="849"/>
      <c r="AE162" s="849"/>
      <c r="AF162" s="849"/>
      <c r="AG162" s="849"/>
      <c r="AH162" s="1148"/>
      <c r="AI162" s="1144"/>
      <c r="AJ162" s="849"/>
      <c r="AK162" s="849"/>
      <c r="AL162" s="849"/>
      <c r="AM162" s="849"/>
      <c r="AN162" s="1153"/>
      <c r="AO162" s="1158"/>
      <c r="AP162" s="1197"/>
    </row>
    <row r="163" spans="1:44" s="161" customFormat="1" ht="24.95" customHeight="1">
      <c r="A163" s="887" t="s">
        <v>2906</v>
      </c>
      <c r="B163" s="13">
        <v>34</v>
      </c>
      <c r="C163" s="329" t="s">
        <v>1319</v>
      </c>
      <c r="D163" s="1013"/>
      <c r="E163" s="1013" t="s">
        <v>1349</v>
      </c>
      <c r="F163" s="1029" t="s">
        <v>1401</v>
      </c>
      <c r="G163" s="1029">
        <v>3.15</v>
      </c>
      <c r="H163" s="1042" t="s">
        <v>1194</v>
      </c>
      <c r="I163" s="1042" t="s">
        <v>1237</v>
      </c>
      <c r="J163" s="1043"/>
      <c r="K163" s="1043"/>
      <c r="L163" s="1043"/>
      <c r="M163" s="1029" t="s">
        <v>39</v>
      </c>
      <c r="N163" s="1029"/>
      <c r="O163" s="1029" t="s">
        <v>14</v>
      </c>
      <c r="P163" s="874"/>
      <c r="Q163" s="874"/>
      <c r="R163" s="1099"/>
      <c r="S163" s="1099"/>
      <c r="T163" s="1105" t="s">
        <v>34</v>
      </c>
      <c r="U163" s="1013" t="s">
        <v>16</v>
      </c>
      <c r="V163" s="1029" t="s">
        <v>21</v>
      </c>
      <c r="W163" s="1907"/>
      <c r="X163" s="893"/>
      <c r="Y163" s="1180"/>
      <c r="Z163" s="1149"/>
      <c r="AA163" s="850"/>
      <c r="AB163" s="850"/>
      <c r="AC163" s="850"/>
      <c r="AD163" s="850"/>
      <c r="AE163" s="850"/>
      <c r="AF163" s="850"/>
      <c r="AG163" s="850"/>
      <c r="AH163" s="1150"/>
      <c r="AI163" s="1145"/>
      <c r="AJ163" s="850">
        <v>-28.500033372000001</v>
      </c>
      <c r="AK163" s="850"/>
      <c r="AL163" s="850">
        <v>-26.269734381999999</v>
      </c>
      <c r="AM163" s="850"/>
      <c r="AN163" s="1154">
        <v>-27.502211572</v>
      </c>
      <c r="AO163" s="1159" t="s">
        <v>12145</v>
      </c>
      <c r="AP163" s="1222"/>
      <c r="AQ163" s="160"/>
      <c r="AR163" s="160"/>
    </row>
    <row r="164" spans="1:44" s="161" customFormat="1" ht="24.95" customHeight="1">
      <c r="A164" s="1011" t="s">
        <v>2907</v>
      </c>
      <c r="B164" s="301">
        <v>34</v>
      </c>
      <c r="C164" s="328" t="s">
        <v>1320</v>
      </c>
      <c r="D164" s="1012"/>
      <c r="E164" s="1012" t="s">
        <v>1349</v>
      </c>
      <c r="F164" s="1032" t="s">
        <v>1401</v>
      </c>
      <c r="G164" s="1032">
        <v>3.15</v>
      </c>
      <c r="H164" s="1040" t="s">
        <v>1194</v>
      </c>
      <c r="I164" s="1040" t="s">
        <v>1237</v>
      </c>
      <c r="J164" s="1041"/>
      <c r="K164" s="1041"/>
      <c r="L164" s="1041"/>
      <c r="M164" s="1032" t="s">
        <v>39</v>
      </c>
      <c r="N164" s="1032"/>
      <c r="O164" s="1032" t="s">
        <v>14</v>
      </c>
      <c r="P164" s="1103"/>
      <c r="Q164" s="1103"/>
      <c r="R164" s="1100"/>
      <c r="S164" s="1100"/>
      <c r="T164" s="1104" t="s">
        <v>34</v>
      </c>
      <c r="U164" s="1012" t="s">
        <v>16</v>
      </c>
      <c r="V164" s="1032" t="s">
        <v>21</v>
      </c>
      <c r="W164" s="1908"/>
      <c r="X164" s="892"/>
      <c r="Y164" s="1181"/>
      <c r="Z164" s="1151"/>
      <c r="AA164" s="851"/>
      <c r="AB164" s="851"/>
      <c r="AC164" s="851"/>
      <c r="AD164" s="851"/>
      <c r="AE164" s="851"/>
      <c r="AF164" s="851"/>
      <c r="AG164" s="851"/>
      <c r="AH164" s="1152"/>
      <c r="AI164" s="1146"/>
      <c r="AJ164" s="851">
        <v>-39.143331527999997</v>
      </c>
      <c r="AK164" s="851"/>
      <c r="AL164" s="851">
        <v>-40.455747598000002</v>
      </c>
      <c r="AM164" s="851"/>
      <c r="AN164" s="1155">
        <v>-40.927095408</v>
      </c>
      <c r="AO164" s="1160" t="s">
        <v>12146</v>
      </c>
      <c r="AP164" s="1223"/>
      <c r="AQ164" s="160"/>
      <c r="AR164" s="160"/>
    </row>
    <row r="165" spans="1:44" s="161" customFormat="1" ht="24.95" customHeight="1">
      <c r="A165" s="887" t="s">
        <v>2908</v>
      </c>
      <c r="B165" s="13">
        <v>34</v>
      </c>
      <c r="C165" s="329" t="s">
        <v>1321</v>
      </c>
      <c r="D165" s="1013"/>
      <c r="E165" s="1013" t="s">
        <v>1349</v>
      </c>
      <c r="F165" s="1029" t="s">
        <v>1402</v>
      </c>
      <c r="G165" s="1029">
        <v>3.15</v>
      </c>
      <c r="H165" s="1042" t="s">
        <v>1194</v>
      </c>
      <c r="I165" s="1042" t="s">
        <v>1237</v>
      </c>
      <c r="J165" s="1043"/>
      <c r="K165" s="1043"/>
      <c r="L165" s="1043"/>
      <c r="M165" s="1029" t="s">
        <v>39</v>
      </c>
      <c r="N165" s="1029"/>
      <c r="O165" s="1029" t="s">
        <v>14</v>
      </c>
      <c r="P165" s="874"/>
      <c r="Q165" s="874"/>
      <c r="R165" s="1099"/>
      <c r="S165" s="1099"/>
      <c r="T165" s="1105" t="s">
        <v>34</v>
      </c>
      <c r="U165" s="1013" t="s">
        <v>16</v>
      </c>
      <c r="V165" s="1029" t="s">
        <v>21</v>
      </c>
      <c r="W165" s="1907"/>
      <c r="X165" s="893"/>
      <c r="Y165" s="1180"/>
      <c r="Z165" s="1149"/>
      <c r="AA165" s="850"/>
      <c r="AB165" s="850"/>
      <c r="AC165" s="850"/>
      <c r="AD165" s="850"/>
      <c r="AE165" s="850"/>
      <c r="AF165" s="850"/>
      <c r="AG165" s="850"/>
      <c r="AH165" s="1150"/>
      <c r="AI165" s="1145"/>
      <c r="AJ165" s="850">
        <v>-28.500033372000001</v>
      </c>
      <c r="AK165" s="850"/>
      <c r="AL165" s="850">
        <v>-26.269734381999999</v>
      </c>
      <c r="AM165" s="850"/>
      <c r="AN165" s="1154">
        <v>-27.502211572</v>
      </c>
      <c r="AO165" s="1159" t="s">
        <v>12145</v>
      </c>
      <c r="AP165" s="1222"/>
      <c r="AQ165" s="160"/>
      <c r="AR165" s="160"/>
    </row>
    <row r="166" spans="1:44" s="161" customFormat="1" ht="24.95" customHeight="1">
      <c r="A166" s="1011" t="s">
        <v>2909</v>
      </c>
      <c r="B166" s="301">
        <v>34</v>
      </c>
      <c r="C166" s="328" t="s">
        <v>1322</v>
      </c>
      <c r="D166" s="1012"/>
      <c r="E166" s="1012" t="s">
        <v>1349</v>
      </c>
      <c r="F166" s="1032" t="s">
        <v>1402</v>
      </c>
      <c r="G166" s="1032">
        <v>3.15</v>
      </c>
      <c r="H166" s="1040" t="s">
        <v>1194</v>
      </c>
      <c r="I166" s="1040" t="s">
        <v>1237</v>
      </c>
      <c r="J166" s="1041"/>
      <c r="K166" s="1041"/>
      <c r="L166" s="1041"/>
      <c r="M166" s="1032" t="s">
        <v>39</v>
      </c>
      <c r="N166" s="1032"/>
      <c r="O166" s="1032" t="s">
        <v>14</v>
      </c>
      <c r="P166" s="1103"/>
      <c r="Q166" s="1103"/>
      <c r="R166" s="1100"/>
      <c r="S166" s="1100"/>
      <c r="T166" s="1104" t="s">
        <v>34</v>
      </c>
      <c r="U166" s="1012" t="s">
        <v>16</v>
      </c>
      <c r="V166" s="1032" t="s">
        <v>21</v>
      </c>
      <c r="W166" s="1908"/>
      <c r="X166" s="892"/>
      <c r="Y166" s="1181"/>
      <c r="Z166" s="1151"/>
      <c r="AA166" s="851"/>
      <c r="AB166" s="851"/>
      <c r="AC166" s="851"/>
      <c r="AD166" s="851"/>
      <c r="AE166" s="851"/>
      <c r="AF166" s="851"/>
      <c r="AG166" s="851"/>
      <c r="AH166" s="1152"/>
      <c r="AI166" s="1146"/>
      <c r="AJ166" s="851">
        <v>-39.143331527999997</v>
      </c>
      <c r="AK166" s="851"/>
      <c r="AL166" s="851">
        <v>-40.455747598000002</v>
      </c>
      <c r="AM166" s="851"/>
      <c r="AN166" s="1155">
        <v>-40.927095408</v>
      </c>
      <c r="AO166" s="1160" t="s">
        <v>12146</v>
      </c>
      <c r="AP166" s="1223"/>
      <c r="AQ166" s="160"/>
      <c r="AR166" s="160"/>
    </row>
    <row r="167" spans="1:44" s="161" customFormat="1" ht="24.95" customHeight="1">
      <c r="A167" s="887" t="s">
        <v>2910</v>
      </c>
      <c r="B167" s="13">
        <v>34</v>
      </c>
      <c r="C167" s="329" t="s">
        <v>1323</v>
      </c>
      <c r="D167" s="1013"/>
      <c r="E167" s="1013" t="s">
        <v>1349</v>
      </c>
      <c r="F167" s="1029" t="s">
        <v>93</v>
      </c>
      <c r="G167" s="1029">
        <v>3.15</v>
      </c>
      <c r="H167" s="1042" t="s">
        <v>1194</v>
      </c>
      <c r="I167" s="1042" t="s">
        <v>1237</v>
      </c>
      <c r="J167" s="1043"/>
      <c r="K167" s="1043"/>
      <c r="L167" s="1043"/>
      <c r="M167" s="1029" t="s">
        <v>39</v>
      </c>
      <c r="N167" s="1029"/>
      <c r="O167" s="1029" t="s">
        <v>14</v>
      </c>
      <c r="P167" s="874"/>
      <c r="Q167" s="874"/>
      <c r="R167" s="1099"/>
      <c r="S167" s="1099"/>
      <c r="T167" s="1105" t="s">
        <v>34</v>
      </c>
      <c r="U167" s="1013" t="s">
        <v>16</v>
      </c>
      <c r="V167" s="1029" t="s">
        <v>21</v>
      </c>
      <c r="W167" s="1907"/>
      <c r="X167" s="893"/>
      <c r="Y167" s="1180"/>
      <c r="Z167" s="1149"/>
      <c r="AA167" s="850"/>
      <c r="AB167" s="850"/>
      <c r="AC167" s="850"/>
      <c r="AD167" s="850"/>
      <c r="AE167" s="850"/>
      <c r="AF167" s="850"/>
      <c r="AG167" s="850"/>
      <c r="AH167" s="1150"/>
      <c r="AI167" s="1145"/>
      <c r="AJ167" s="850">
        <v>-35.419794076000002</v>
      </c>
      <c r="AK167" s="850"/>
      <c r="AL167" s="850">
        <v>-35.401647566000001</v>
      </c>
      <c r="AM167" s="850"/>
      <c r="AN167" s="1154">
        <v>-35.738309856000001</v>
      </c>
      <c r="AO167" s="1159" t="s">
        <v>12147</v>
      </c>
      <c r="AP167" s="1222"/>
      <c r="AQ167" s="160"/>
      <c r="AR167" s="160"/>
    </row>
    <row r="168" spans="1:44" s="161" customFormat="1" ht="24.95" customHeight="1">
      <c r="A168" s="1011" t="s">
        <v>2911</v>
      </c>
      <c r="B168" s="301">
        <v>34</v>
      </c>
      <c r="C168" s="328" t="s">
        <v>1324</v>
      </c>
      <c r="D168" s="1012"/>
      <c r="E168" s="1012" t="s">
        <v>1349</v>
      </c>
      <c r="F168" s="1032" t="s">
        <v>93</v>
      </c>
      <c r="G168" s="1032">
        <v>3.15</v>
      </c>
      <c r="H168" s="1040" t="s">
        <v>1194</v>
      </c>
      <c r="I168" s="1040" t="s">
        <v>1237</v>
      </c>
      <c r="J168" s="1041"/>
      <c r="K168" s="1041"/>
      <c r="L168" s="1041"/>
      <c r="M168" s="1032" t="s">
        <v>39</v>
      </c>
      <c r="N168" s="1032"/>
      <c r="O168" s="1032" t="s">
        <v>14</v>
      </c>
      <c r="P168" s="1103"/>
      <c r="Q168" s="1103"/>
      <c r="R168" s="1100"/>
      <c r="S168" s="1100"/>
      <c r="T168" s="1104" t="s">
        <v>34</v>
      </c>
      <c r="U168" s="1012" t="s">
        <v>16</v>
      </c>
      <c r="V168" s="1032" t="s">
        <v>21</v>
      </c>
      <c r="W168" s="1908"/>
      <c r="X168" s="892"/>
      <c r="Y168" s="1181"/>
      <c r="Z168" s="1151"/>
      <c r="AA168" s="851"/>
      <c r="AB168" s="851"/>
      <c r="AC168" s="851"/>
      <c r="AD168" s="851"/>
      <c r="AE168" s="851"/>
      <c r="AF168" s="851"/>
      <c r="AG168" s="851"/>
      <c r="AH168" s="1152"/>
      <c r="AI168" s="1146"/>
      <c r="AJ168" s="851">
        <v>-72.537938095000001</v>
      </c>
      <c r="AK168" s="851"/>
      <c r="AL168" s="851">
        <v>-72.507107715000004</v>
      </c>
      <c r="AM168" s="851"/>
      <c r="AN168" s="1155">
        <v>-72.494915934999995</v>
      </c>
      <c r="AO168" s="1160" t="s">
        <v>12148</v>
      </c>
      <c r="AP168" s="1223"/>
      <c r="AQ168" s="160"/>
      <c r="AR168" s="160"/>
    </row>
    <row r="169" spans="1:44" s="161" customFormat="1" ht="24.95" customHeight="1">
      <c r="A169" s="887" t="s">
        <v>2912</v>
      </c>
      <c r="B169" s="13">
        <v>34</v>
      </c>
      <c r="C169" s="329" t="s">
        <v>1323</v>
      </c>
      <c r="D169" s="1013"/>
      <c r="E169" s="1013" t="s">
        <v>1349</v>
      </c>
      <c r="F169" s="1029" t="s">
        <v>1403</v>
      </c>
      <c r="G169" s="1029">
        <v>3.15</v>
      </c>
      <c r="H169" s="1042" t="s">
        <v>1194</v>
      </c>
      <c r="I169" s="1042" t="s">
        <v>1237</v>
      </c>
      <c r="J169" s="1043"/>
      <c r="K169" s="1043"/>
      <c r="L169" s="1043"/>
      <c r="M169" s="1029" t="s">
        <v>39</v>
      </c>
      <c r="N169" s="1029"/>
      <c r="O169" s="1029" t="s">
        <v>14</v>
      </c>
      <c r="P169" s="874"/>
      <c r="Q169" s="874"/>
      <c r="R169" s="1099"/>
      <c r="S169" s="1099"/>
      <c r="T169" s="1105" t="s">
        <v>34</v>
      </c>
      <c r="U169" s="1013" t="s">
        <v>16</v>
      </c>
      <c r="V169" s="1029" t="s">
        <v>21</v>
      </c>
      <c r="W169" s="1907"/>
      <c r="X169" s="893"/>
      <c r="Y169" s="1180"/>
      <c r="Z169" s="1149"/>
      <c r="AA169" s="850"/>
      <c r="AB169" s="850"/>
      <c r="AC169" s="850"/>
      <c r="AD169" s="850"/>
      <c r="AE169" s="850"/>
      <c r="AF169" s="850"/>
      <c r="AG169" s="850"/>
      <c r="AH169" s="1150"/>
      <c r="AI169" s="1145"/>
      <c r="AJ169" s="850">
        <v>-27.839831373999999</v>
      </c>
      <c r="AK169" s="850"/>
      <c r="AL169" s="850">
        <v>-28.156489394000001</v>
      </c>
      <c r="AM169" s="850"/>
      <c r="AN169" s="1154">
        <v>-28.050343544</v>
      </c>
      <c r="AO169" s="1159" t="s">
        <v>12149</v>
      </c>
      <c r="AP169" s="1222"/>
      <c r="AQ169" s="160"/>
      <c r="AR169" s="160"/>
    </row>
    <row r="170" spans="1:44" s="161" customFormat="1" ht="24.95" customHeight="1">
      <c r="A170" s="1011" t="s">
        <v>2913</v>
      </c>
      <c r="B170" s="301">
        <v>34</v>
      </c>
      <c r="C170" s="328" t="s">
        <v>1324</v>
      </c>
      <c r="D170" s="1012"/>
      <c r="E170" s="1012" t="s">
        <v>1349</v>
      </c>
      <c r="F170" s="1032" t="s">
        <v>1403</v>
      </c>
      <c r="G170" s="1032">
        <v>3.15</v>
      </c>
      <c r="H170" s="1040" t="s">
        <v>1194</v>
      </c>
      <c r="I170" s="1040" t="s">
        <v>1237</v>
      </c>
      <c r="J170" s="1041"/>
      <c r="K170" s="1041"/>
      <c r="L170" s="1041"/>
      <c r="M170" s="1032" t="s">
        <v>39</v>
      </c>
      <c r="N170" s="1032"/>
      <c r="O170" s="1032" t="s">
        <v>14</v>
      </c>
      <c r="P170" s="1103"/>
      <c r="Q170" s="1103"/>
      <c r="R170" s="1100"/>
      <c r="S170" s="1100"/>
      <c r="T170" s="1104" t="s">
        <v>34</v>
      </c>
      <c r="U170" s="1012" t="s">
        <v>16</v>
      </c>
      <c r="V170" s="1032" t="s">
        <v>21</v>
      </c>
      <c r="W170" s="1908"/>
      <c r="X170" s="892"/>
      <c r="Y170" s="1181"/>
      <c r="Z170" s="1151"/>
      <c r="AA170" s="851"/>
      <c r="AB170" s="851"/>
      <c r="AC170" s="851"/>
      <c r="AD170" s="851"/>
      <c r="AE170" s="851"/>
      <c r="AF170" s="851"/>
      <c r="AG170" s="851"/>
      <c r="AH170" s="1152"/>
      <c r="AI170" s="1146"/>
      <c r="AJ170" s="851">
        <v>-42.690088303000003</v>
      </c>
      <c r="AK170" s="851"/>
      <c r="AL170" s="851">
        <v>-43.226907763</v>
      </c>
      <c r="AM170" s="851"/>
      <c r="AN170" s="1155">
        <v>-44.660604503000002</v>
      </c>
      <c r="AO170" s="1160" t="s">
        <v>12150</v>
      </c>
      <c r="AP170" s="1223"/>
      <c r="AQ170" s="160"/>
      <c r="AR170" s="160"/>
    </row>
    <row r="171" spans="1:44" s="161" customFormat="1" ht="24.95" customHeight="1">
      <c r="A171" s="887" t="s">
        <v>2914</v>
      </c>
      <c r="B171" s="13">
        <v>34</v>
      </c>
      <c r="C171" s="329" t="s">
        <v>1325</v>
      </c>
      <c r="D171" s="1013"/>
      <c r="E171" s="1013" t="s">
        <v>1349</v>
      </c>
      <c r="F171" s="1029" t="s">
        <v>1404</v>
      </c>
      <c r="G171" s="1029">
        <v>3.15</v>
      </c>
      <c r="H171" s="1042" t="s">
        <v>1194</v>
      </c>
      <c r="I171" s="1042" t="s">
        <v>1237</v>
      </c>
      <c r="J171" s="1043"/>
      <c r="K171" s="1043"/>
      <c r="L171" s="1043"/>
      <c r="M171" s="1029" t="s">
        <v>39</v>
      </c>
      <c r="N171" s="1029"/>
      <c r="O171" s="1029" t="s">
        <v>14</v>
      </c>
      <c r="P171" s="874"/>
      <c r="Q171" s="874"/>
      <c r="R171" s="1099"/>
      <c r="S171" s="1099"/>
      <c r="T171" s="1099" t="s">
        <v>34</v>
      </c>
      <c r="U171" s="1013" t="s">
        <v>16</v>
      </c>
      <c r="V171" s="1029" t="s">
        <v>21</v>
      </c>
      <c r="W171" s="1907"/>
      <c r="X171" s="893"/>
      <c r="Y171" s="1180"/>
      <c r="Z171" s="1149"/>
      <c r="AA171" s="850"/>
      <c r="AB171" s="850"/>
      <c r="AC171" s="850"/>
      <c r="AD171" s="850"/>
      <c r="AE171" s="850"/>
      <c r="AF171" s="850"/>
      <c r="AG171" s="850"/>
      <c r="AH171" s="1150"/>
      <c r="AI171" s="1145"/>
      <c r="AJ171" s="850">
        <v>-57.351340288999999</v>
      </c>
      <c r="AK171" s="850"/>
      <c r="AL171" s="850">
        <v>-57.804980268999998</v>
      </c>
      <c r="AM171" s="850"/>
      <c r="AN171" s="1154">
        <v>-56.480883589000001</v>
      </c>
      <c r="AO171" s="1159" t="s">
        <v>12151</v>
      </c>
      <c r="AP171" s="1222"/>
      <c r="AQ171" s="160"/>
      <c r="AR171" s="160"/>
    </row>
    <row r="172" spans="1:44" s="161" customFormat="1" ht="24.95" customHeight="1">
      <c r="A172" s="1011" t="s">
        <v>2915</v>
      </c>
      <c r="B172" s="301">
        <v>34</v>
      </c>
      <c r="C172" s="328" t="s">
        <v>1326</v>
      </c>
      <c r="D172" s="1012"/>
      <c r="E172" s="1012" t="s">
        <v>1349</v>
      </c>
      <c r="F172" s="1032" t="s">
        <v>1404</v>
      </c>
      <c r="G172" s="1032">
        <v>3.15</v>
      </c>
      <c r="H172" s="1040" t="s">
        <v>1194</v>
      </c>
      <c r="I172" s="1040" t="s">
        <v>1237</v>
      </c>
      <c r="J172" s="1041"/>
      <c r="K172" s="1041"/>
      <c r="L172" s="1041"/>
      <c r="M172" s="1032" t="s">
        <v>39</v>
      </c>
      <c r="N172" s="1032"/>
      <c r="O172" s="1032" t="s">
        <v>14</v>
      </c>
      <c r="P172" s="1103"/>
      <c r="Q172" s="1103"/>
      <c r="R172" s="1100"/>
      <c r="S172" s="1100"/>
      <c r="T172" s="1100" t="s">
        <v>34</v>
      </c>
      <c r="U172" s="1012" t="s">
        <v>16</v>
      </c>
      <c r="V172" s="1032" t="s">
        <v>21</v>
      </c>
      <c r="W172" s="1908"/>
      <c r="X172" s="892"/>
      <c r="Y172" s="1181"/>
      <c r="Z172" s="1151"/>
      <c r="AA172" s="851"/>
      <c r="AB172" s="851"/>
      <c r="AC172" s="851"/>
      <c r="AD172" s="851"/>
      <c r="AE172" s="851"/>
      <c r="AF172" s="851"/>
      <c r="AG172" s="851"/>
      <c r="AH172" s="1152"/>
      <c r="AI172" s="1146"/>
      <c r="AJ172" s="851">
        <v>-72.572782517999997</v>
      </c>
      <c r="AK172" s="851"/>
      <c r="AL172" s="851">
        <v>-72.512495037999997</v>
      </c>
      <c r="AM172" s="851"/>
      <c r="AN172" s="1155">
        <v>-72.554395678000006</v>
      </c>
      <c r="AO172" s="1160" t="s">
        <v>12152</v>
      </c>
      <c r="AP172" s="1223"/>
      <c r="AQ172" s="160"/>
      <c r="AR172" s="160"/>
    </row>
    <row r="173" spans="1:44" s="161" customFormat="1" ht="24.95" customHeight="1">
      <c r="A173" s="887" t="s">
        <v>2916</v>
      </c>
      <c r="B173" s="13">
        <v>34</v>
      </c>
      <c r="C173" s="329" t="s">
        <v>1325</v>
      </c>
      <c r="D173" s="1013"/>
      <c r="E173" s="1013" t="s">
        <v>1349</v>
      </c>
      <c r="F173" s="1029" t="s">
        <v>1405</v>
      </c>
      <c r="G173" s="1029">
        <v>3.15</v>
      </c>
      <c r="H173" s="1042" t="s">
        <v>1194</v>
      </c>
      <c r="I173" s="1042" t="s">
        <v>1237</v>
      </c>
      <c r="J173" s="1043"/>
      <c r="K173" s="1043"/>
      <c r="L173" s="1043"/>
      <c r="M173" s="1029" t="s">
        <v>39</v>
      </c>
      <c r="N173" s="1029"/>
      <c r="O173" s="1029" t="s">
        <v>14</v>
      </c>
      <c r="P173" s="874"/>
      <c r="Q173" s="874"/>
      <c r="R173" s="1099"/>
      <c r="S173" s="1099"/>
      <c r="T173" s="1099" t="s">
        <v>34</v>
      </c>
      <c r="U173" s="1013" t="s">
        <v>16</v>
      </c>
      <c r="V173" s="1029" t="s">
        <v>21</v>
      </c>
      <c r="W173" s="1907"/>
      <c r="X173" s="893"/>
      <c r="Y173" s="1180"/>
      <c r="Z173" s="1149"/>
      <c r="AA173" s="850"/>
      <c r="AB173" s="850"/>
      <c r="AC173" s="850"/>
      <c r="AD173" s="850"/>
      <c r="AE173" s="850"/>
      <c r="AF173" s="850"/>
      <c r="AG173" s="850"/>
      <c r="AH173" s="1150"/>
      <c r="AI173" s="1145"/>
      <c r="AJ173" s="850">
        <v>-28.381010052000001</v>
      </c>
      <c r="AK173" s="850"/>
      <c r="AL173" s="850">
        <v>-28.553792951999998</v>
      </c>
      <c r="AM173" s="850"/>
      <c r="AN173" s="1154">
        <v>-30.280124661999999</v>
      </c>
      <c r="AO173" s="1159" t="s">
        <v>12153</v>
      </c>
      <c r="AP173" s="1222"/>
      <c r="AQ173" s="160"/>
      <c r="AR173" s="160"/>
    </row>
    <row r="174" spans="1:44" s="161" customFormat="1" ht="24.95" customHeight="1">
      <c r="A174" s="1011" t="s">
        <v>2917</v>
      </c>
      <c r="B174" s="301">
        <v>34</v>
      </c>
      <c r="C174" s="328" t="s">
        <v>1326</v>
      </c>
      <c r="D174" s="1012"/>
      <c r="E174" s="1012" t="s">
        <v>1349</v>
      </c>
      <c r="F174" s="1032" t="s">
        <v>1405</v>
      </c>
      <c r="G174" s="1032">
        <v>3.15</v>
      </c>
      <c r="H174" s="1040" t="s">
        <v>1194</v>
      </c>
      <c r="I174" s="1040" t="s">
        <v>1237</v>
      </c>
      <c r="J174" s="1041"/>
      <c r="K174" s="1041"/>
      <c r="L174" s="1041"/>
      <c r="M174" s="1032" t="s">
        <v>39</v>
      </c>
      <c r="N174" s="1032"/>
      <c r="O174" s="1032" t="s">
        <v>14</v>
      </c>
      <c r="P174" s="1103"/>
      <c r="Q174" s="1103"/>
      <c r="R174" s="1100"/>
      <c r="S174" s="1100"/>
      <c r="T174" s="1100" t="s">
        <v>34</v>
      </c>
      <c r="U174" s="1012" t="s">
        <v>16</v>
      </c>
      <c r="V174" s="1032" t="s">
        <v>21</v>
      </c>
      <c r="W174" s="1908"/>
      <c r="X174" s="892"/>
      <c r="Y174" s="1181"/>
      <c r="Z174" s="1151"/>
      <c r="AA174" s="851"/>
      <c r="AB174" s="851"/>
      <c r="AC174" s="851"/>
      <c r="AD174" s="851"/>
      <c r="AE174" s="851"/>
      <c r="AF174" s="851"/>
      <c r="AG174" s="851"/>
      <c r="AH174" s="1152"/>
      <c r="AI174" s="1146"/>
      <c r="AJ174" s="851">
        <v>-28.477499012999999</v>
      </c>
      <c r="AK174" s="851"/>
      <c r="AL174" s="851">
        <v>-28.721807482999999</v>
      </c>
      <c r="AM174" s="851"/>
      <c r="AN174" s="1155">
        <v>-29.399297712999999</v>
      </c>
      <c r="AO174" s="1160" t="s">
        <v>12153</v>
      </c>
      <c r="AP174" s="1223"/>
      <c r="AQ174" s="160"/>
      <c r="AR174" s="160"/>
    </row>
    <row r="175" spans="1:44" s="161" customFormat="1" ht="24.95" customHeight="1">
      <c r="A175" s="887" t="s">
        <v>2918</v>
      </c>
      <c r="B175" s="13">
        <v>34</v>
      </c>
      <c r="C175" s="329" t="s">
        <v>1327</v>
      </c>
      <c r="D175" s="1013"/>
      <c r="E175" s="1013" t="s">
        <v>1349</v>
      </c>
      <c r="F175" s="1029" t="s">
        <v>1406</v>
      </c>
      <c r="G175" s="1029">
        <v>3.15</v>
      </c>
      <c r="H175" s="1042" t="s">
        <v>1194</v>
      </c>
      <c r="I175" s="1042" t="s">
        <v>1237</v>
      </c>
      <c r="J175" s="1043"/>
      <c r="K175" s="1043"/>
      <c r="L175" s="1043"/>
      <c r="M175" s="1029" t="s">
        <v>39</v>
      </c>
      <c r="N175" s="1029"/>
      <c r="O175" s="1029" t="s">
        <v>14</v>
      </c>
      <c r="P175" s="874"/>
      <c r="Q175" s="874"/>
      <c r="R175" s="1099"/>
      <c r="S175" s="1099"/>
      <c r="T175" s="1099" t="s">
        <v>34</v>
      </c>
      <c r="U175" s="1013" t="s">
        <v>16</v>
      </c>
      <c r="V175" s="1029" t="s">
        <v>21</v>
      </c>
      <c r="W175" s="1907"/>
      <c r="X175" s="893"/>
      <c r="Y175" s="1180"/>
      <c r="Z175" s="1149"/>
      <c r="AA175" s="850"/>
      <c r="AB175" s="850"/>
      <c r="AC175" s="850"/>
      <c r="AD175" s="850"/>
      <c r="AE175" s="850"/>
      <c r="AF175" s="850"/>
      <c r="AG175" s="850"/>
      <c r="AH175" s="1150"/>
      <c r="AI175" s="1145"/>
      <c r="AJ175" s="850">
        <v>-41.198790547000002</v>
      </c>
      <c r="AK175" s="850"/>
      <c r="AL175" s="850">
        <v>-41.325682637</v>
      </c>
      <c r="AM175" s="850"/>
      <c r="AN175" s="1154">
        <v>-41.687987327000002</v>
      </c>
      <c r="AO175" s="1159" t="s">
        <v>12154</v>
      </c>
      <c r="AP175" s="1222"/>
      <c r="AQ175" s="160"/>
      <c r="AR175" s="160"/>
    </row>
    <row r="176" spans="1:44" s="161" customFormat="1" ht="24.95" customHeight="1">
      <c r="A176" s="1011" t="s">
        <v>2919</v>
      </c>
      <c r="B176" s="301">
        <v>34</v>
      </c>
      <c r="C176" s="328" t="s">
        <v>1328</v>
      </c>
      <c r="D176" s="1012"/>
      <c r="E176" s="1012" t="s">
        <v>1349</v>
      </c>
      <c r="F176" s="1032" t="s">
        <v>1406</v>
      </c>
      <c r="G176" s="1032">
        <v>3.15</v>
      </c>
      <c r="H176" s="1040" t="s">
        <v>1194</v>
      </c>
      <c r="I176" s="1040" t="s">
        <v>1237</v>
      </c>
      <c r="J176" s="1041"/>
      <c r="K176" s="1041"/>
      <c r="L176" s="1041"/>
      <c r="M176" s="1032" t="s">
        <v>39</v>
      </c>
      <c r="N176" s="1032"/>
      <c r="O176" s="1032" t="s">
        <v>14</v>
      </c>
      <c r="P176" s="1103"/>
      <c r="Q176" s="1103"/>
      <c r="R176" s="1100"/>
      <c r="S176" s="1100"/>
      <c r="T176" s="1100" t="s">
        <v>34</v>
      </c>
      <c r="U176" s="1012" t="s">
        <v>16</v>
      </c>
      <c r="V176" s="1032" t="s">
        <v>21</v>
      </c>
      <c r="W176" s="1908"/>
      <c r="X176" s="892"/>
      <c r="Y176" s="1181"/>
      <c r="Z176" s="1151"/>
      <c r="AA176" s="851"/>
      <c r="AB176" s="851"/>
      <c r="AC176" s="851"/>
      <c r="AD176" s="851"/>
      <c r="AE176" s="851"/>
      <c r="AF176" s="851"/>
      <c r="AG176" s="851"/>
      <c r="AH176" s="1152"/>
      <c r="AI176" s="1146"/>
      <c r="AJ176" s="851">
        <v>-72.471056937</v>
      </c>
      <c r="AK176" s="851"/>
      <c r="AL176" s="851">
        <v>-72.445048326999995</v>
      </c>
      <c r="AM176" s="851"/>
      <c r="AN176" s="1155">
        <v>-72.446261406999994</v>
      </c>
      <c r="AO176" s="1160" t="s">
        <v>12155</v>
      </c>
      <c r="AP176" s="1223"/>
      <c r="AQ176" s="160"/>
      <c r="AR176" s="160"/>
    </row>
    <row r="177" spans="1:44" s="161" customFormat="1" ht="24.95" customHeight="1">
      <c r="A177" s="887" t="s">
        <v>2920</v>
      </c>
      <c r="B177" s="13">
        <v>34</v>
      </c>
      <c r="C177" s="329" t="s">
        <v>1327</v>
      </c>
      <c r="D177" s="1013"/>
      <c r="E177" s="1013" t="s">
        <v>1349</v>
      </c>
      <c r="F177" s="1029" t="s">
        <v>1407</v>
      </c>
      <c r="G177" s="1029">
        <v>3.15</v>
      </c>
      <c r="H177" s="1042" t="s">
        <v>1194</v>
      </c>
      <c r="I177" s="1042" t="s">
        <v>1237</v>
      </c>
      <c r="J177" s="1043"/>
      <c r="K177" s="1043"/>
      <c r="L177" s="1043"/>
      <c r="M177" s="1029" t="s">
        <v>39</v>
      </c>
      <c r="N177" s="1029"/>
      <c r="O177" s="1029" t="s">
        <v>14</v>
      </c>
      <c r="P177" s="874"/>
      <c r="Q177" s="874"/>
      <c r="R177" s="1099"/>
      <c r="S177" s="1099"/>
      <c r="T177" s="1099" t="s">
        <v>34</v>
      </c>
      <c r="U177" s="1013" t="s">
        <v>16</v>
      </c>
      <c r="V177" s="1029" t="s">
        <v>21</v>
      </c>
      <c r="W177" s="1907"/>
      <c r="X177" s="893"/>
      <c r="Y177" s="1180"/>
      <c r="Z177" s="1149"/>
      <c r="AA177" s="850"/>
      <c r="AB177" s="850"/>
      <c r="AC177" s="850"/>
      <c r="AD177" s="850"/>
      <c r="AE177" s="850"/>
      <c r="AF177" s="850"/>
      <c r="AG177" s="850"/>
      <c r="AH177" s="1150"/>
      <c r="AI177" s="1145"/>
      <c r="AJ177" s="850">
        <v>-35.642805099999997</v>
      </c>
      <c r="AK177" s="850"/>
      <c r="AL177" s="850">
        <v>-36.026323320000003</v>
      </c>
      <c r="AM177" s="850"/>
      <c r="AN177" s="1154">
        <v>-36.906129839999998</v>
      </c>
      <c r="AO177" s="1159" t="s">
        <v>12156</v>
      </c>
      <c r="AP177" s="1222"/>
      <c r="AQ177" s="160"/>
      <c r="AR177" s="160"/>
    </row>
    <row r="178" spans="1:44" s="161" customFormat="1" ht="24.95" customHeight="1">
      <c r="A178" s="1011" t="s">
        <v>2921</v>
      </c>
      <c r="B178" s="301">
        <v>34</v>
      </c>
      <c r="C178" s="328" t="s">
        <v>1328</v>
      </c>
      <c r="D178" s="1012"/>
      <c r="E178" s="1012" t="s">
        <v>1349</v>
      </c>
      <c r="F178" s="1032" t="s">
        <v>1407</v>
      </c>
      <c r="G178" s="1032">
        <v>3.15</v>
      </c>
      <c r="H178" s="1040" t="s">
        <v>1194</v>
      </c>
      <c r="I178" s="1040" t="s">
        <v>1237</v>
      </c>
      <c r="J178" s="1041"/>
      <c r="K178" s="1041"/>
      <c r="L178" s="1041"/>
      <c r="M178" s="1032" t="s">
        <v>39</v>
      </c>
      <c r="N178" s="1032"/>
      <c r="O178" s="1032" t="s">
        <v>14</v>
      </c>
      <c r="P178" s="1103"/>
      <c r="Q178" s="1103"/>
      <c r="R178" s="1100"/>
      <c r="S178" s="1100"/>
      <c r="T178" s="1100" t="s">
        <v>34</v>
      </c>
      <c r="U178" s="1012" t="s">
        <v>16</v>
      </c>
      <c r="V178" s="1032" t="s">
        <v>21</v>
      </c>
      <c r="W178" s="1908"/>
      <c r="X178" s="892"/>
      <c r="Y178" s="1181"/>
      <c r="Z178" s="1151"/>
      <c r="AA178" s="851"/>
      <c r="AB178" s="851"/>
      <c r="AC178" s="851"/>
      <c r="AD178" s="851"/>
      <c r="AE178" s="851"/>
      <c r="AF178" s="851"/>
      <c r="AG178" s="851"/>
      <c r="AH178" s="1152"/>
      <c r="AI178" s="1146"/>
      <c r="AJ178" s="851">
        <v>-48.000654222000001</v>
      </c>
      <c r="AK178" s="851"/>
      <c r="AL178" s="851">
        <v>-47.163713452000003</v>
      </c>
      <c r="AM178" s="851"/>
      <c r="AN178" s="1155">
        <v>-47.575578682</v>
      </c>
      <c r="AO178" s="1160" t="s">
        <v>12157</v>
      </c>
      <c r="AP178" s="1223"/>
      <c r="AQ178" s="160"/>
      <c r="AR178" s="160"/>
    </row>
    <row r="179" spans="1:44" s="161" customFormat="1" ht="24.95" customHeight="1">
      <c r="A179" s="887" t="s">
        <v>2922</v>
      </c>
      <c r="B179" s="13">
        <v>34</v>
      </c>
      <c r="C179" s="329" t="s">
        <v>1329</v>
      </c>
      <c r="D179" s="1013"/>
      <c r="E179" s="1013" t="s">
        <v>1349</v>
      </c>
      <c r="F179" s="1029" t="s">
        <v>60</v>
      </c>
      <c r="G179" s="1029">
        <v>3.15</v>
      </c>
      <c r="H179" s="1042" t="s">
        <v>1194</v>
      </c>
      <c r="I179" s="1042" t="s">
        <v>1237</v>
      </c>
      <c r="J179" s="1043"/>
      <c r="K179" s="1043"/>
      <c r="L179" s="1043"/>
      <c r="M179" s="1029" t="s">
        <v>39</v>
      </c>
      <c r="N179" s="1029"/>
      <c r="O179" s="1029" t="s">
        <v>14</v>
      </c>
      <c r="P179" s="874"/>
      <c r="Q179" s="874"/>
      <c r="R179" s="1099"/>
      <c r="S179" s="1099"/>
      <c r="T179" s="1099" t="s">
        <v>34</v>
      </c>
      <c r="U179" s="1013" t="s">
        <v>16</v>
      </c>
      <c r="V179" s="1029" t="s">
        <v>21</v>
      </c>
      <c r="W179" s="1907"/>
      <c r="X179" s="893"/>
      <c r="Y179" s="1180"/>
      <c r="Z179" s="1149"/>
      <c r="AA179" s="850"/>
      <c r="AB179" s="850"/>
      <c r="AC179" s="850"/>
      <c r="AD179" s="850"/>
      <c r="AE179" s="850"/>
      <c r="AF179" s="850"/>
      <c r="AG179" s="850"/>
      <c r="AH179" s="1150"/>
      <c r="AI179" s="1145"/>
      <c r="AJ179" s="850">
        <v>-32.359364515000003</v>
      </c>
      <c r="AK179" s="850"/>
      <c r="AL179" s="850">
        <v>-32.883122454999999</v>
      </c>
      <c r="AM179" s="850"/>
      <c r="AN179" s="1154">
        <v>-33.446839335</v>
      </c>
      <c r="AO179" s="1159" t="s">
        <v>12158</v>
      </c>
      <c r="AP179" s="1222"/>
      <c r="AQ179" s="160"/>
      <c r="AR179" s="160"/>
    </row>
    <row r="180" spans="1:44" s="161" customFormat="1" ht="24.95" customHeight="1">
      <c r="A180" s="1011" t="s">
        <v>2923</v>
      </c>
      <c r="B180" s="301">
        <v>34</v>
      </c>
      <c r="C180" s="306" t="s">
        <v>1330</v>
      </c>
      <c r="D180" s="1012"/>
      <c r="E180" s="1012" t="s">
        <v>1349</v>
      </c>
      <c r="F180" s="1032" t="s">
        <v>60</v>
      </c>
      <c r="G180" s="1032">
        <v>3.15</v>
      </c>
      <c r="H180" s="1040" t="s">
        <v>1194</v>
      </c>
      <c r="I180" s="1040" t="s">
        <v>1237</v>
      </c>
      <c r="J180" s="1041"/>
      <c r="K180" s="1041"/>
      <c r="L180" s="1041"/>
      <c r="M180" s="1032" t="s">
        <v>39</v>
      </c>
      <c r="N180" s="1032"/>
      <c r="O180" s="1032" t="s">
        <v>14</v>
      </c>
      <c r="P180" s="1103"/>
      <c r="Q180" s="1103"/>
      <c r="R180" s="1100"/>
      <c r="S180" s="1100"/>
      <c r="T180" s="1100" t="s">
        <v>34</v>
      </c>
      <c r="U180" s="1012" t="s">
        <v>16</v>
      </c>
      <c r="V180" s="1032" t="s">
        <v>21</v>
      </c>
      <c r="W180" s="1908"/>
      <c r="X180" s="892"/>
      <c r="Y180" s="1181"/>
      <c r="Z180" s="1151"/>
      <c r="AA180" s="851"/>
      <c r="AB180" s="851"/>
      <c r="AC180" s="851"/>
      <c r="AD180" s="851"/>
      <c r="AE180" s="851"/>
      <c r="AF180" s="851"/>
      <c r="AG180" s="851"/>
      <c r="AH180" s="1152"/>
      <c r="AI180" s="1146"/>
      <c r="AJ180" s="851">
        <v>-51.138214118999997</v>
      </c>
      <c r="AK180" s="851"/>
      <c r="AL180" s="851">
        <v>-50.877719888999998</v>
      </c>
      <c r="AM180" s="851"/>
      <c r="AN180" s="1155">
        <v>-52.410427099000003</v>
      </c>
      <c r="AO180" s="1160" t="s">
        <v>12159</v>
      </c>
      <c r="AP180" s="1223"/>
      <c r="AQ180" s="160"/>
      <c r="AR180" s="160"/>
    </row>
    <row r="181" spans="1:44" ht="24.95" customHeight="1"/>
    <row r="182" spans="1:44" ht="24.95" customHeight="1"/>
    <row r="183" spans="1:44" ht="24.95" customHeight="1"/>
    <row r="184" spans="1:44" ht="24.95" customHeight="1"/>
    <row r="185" spans="1:44" ht="24.95" customHeight="1"/>
    <row r="186" spans="1:44" ht="24.95" customHeight="1"/>
    <row r="187" spans="1:44" ht="24.95" customHeight="1"/>
    <row r="188" spans="1:44" ht="24.95" customHeight="1"/>
    <row r="189" spans="1:44" ht="24.95" customHeight="1"/>
    <row r="190" spans="1:44" ht="24.95" customHeight="1"/>
    <row r="191" spans="1:44" ht="24.95" customHeight="1"/>
    <row r="192" spans="1:44" ht="24.95" customHeight="1"/>
    <row r="193" ht="24.95" customHeight="1"/>
    <row r="194" ht="24.95" customHeight="1"/>
    <row r="195" ht="24.95" customHeight="1"/>
    <row r="196" ht="24.95" customHeight="1"/>
    <row r="197" ht="24.95" customHeight="1"/>
    <row r="198" ht="24.95" customHeight="1"/>
    <row r="199" ht="24.95" customHeight="1"/>
    <row r="200" ht="24.95" customHeight="1"/>
    <row r="201" ht="24.95" customHeight="1"/>
    <row r="202" ht="24.95" customHeight="1"/>
    <row r="203" ht="24.95" customHeight="1"/>
    <row r="204" ht="24.95" customHeight="1"/>
    <row r="205" ht="24.95" customHeight="1"/>
    <row r="206" ht="24.95" customHeight="1"/>
    <row r="207" ht="24.95" customHeight="1"/>
    <row r="208"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S28" activePane="bottomRight" state="frozen"/>
      <selection pane="bottomRight" activeCell="V40" sqref="V40"/>
      <rowBreaks count="1" manualBreakCount="1">
        <brk id="162"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S100" activePane="bottomRight" state="frozen"/>
      <selection pane="bottomRight" activeCell="M159" sqref="M159"/>
      <rowBreaks count="1" manualBreakCount="1">
        <brk id="162" max="16383" man="1"/>
      </rowBreaks>
      <pageMargins left="0.7" right="0.7" top="0.75" bottom="0.75" header="0.3" footer="0.3"/>
      <pageSetup orientation="portrait" horizontalDpi="4294967292" verticalDpi="4294967292"/>
      <autoFilter ref="A3:QW180"/>
    </customSheetView>
    <customSheetView guid="{B28F16FF-0F44-40BD-9D69-8D273D3E7650}" scale="85" showAutoFilter="1">
      <pane xSplit="3" ySplit="3" topLeftCell="AA166" activePane="bottomRight" state="frozen"/>
      <selection pane="bottomRight" activeCell="AK177" sqref="AK177"/>
      <rowBreaks count="1" manualBreakCount="1">
        <brk id="162" max="16383" man="1"/>
      </rowBreaks>
      <pageMargins left="0.7" right="0.7" top="0.75" bottom="0.75" header="0.3" footer="0.3"/>
      <pageSetup orientation="portrait" horizontalDpi="4294967292" verticalDpi="4294967292"/>
      <autoFilter ref="A3:QW180"/>
    </customSheetView>
    <customSheetView guid="{74B11F93-8E3D-4003-B954-730EE77B0896}" scale="85" showAutoFilter="1">
      <pane xSplit="3" ySplit="3" topLeftCell="AA166" activePane="bottomRight" state="frozen"/>
      <selection pane="bottomRight" activeCell="AK177" sqref="AK177"/>
      <rowBreaks count="1" manualBreakCount="1">
        <brk id="162" max="16383" man="1"/>
      </rowBreaks>
      <pageMargins left="0.7" right="0.7" top="0.75" bottom="0.75" header="0.3" footer="0.3"/>
      <pageSetup orientation="portrait" horizontalDpi="4294967292" verticalDpi="4294967292"/>
      <autoFilter ref="A3:QW180"/>
    </customSheetView>
    <customSheetView guid="{E0947896-3CC1-4B8D-841C-2894E9BC2E1F}" scale="70" showAutoFilter="1">
      <pane xSplit="3" ySplit="3" topLeftCell="W163" activePane="bottomRight" state="frozen"/>
      <selection pane="bottomRight" activeCell="C138" sqref="C138:C153"/>
      <rowBreaks count="1" manualBreakCount="1">
        <brk id="162" max="16383" man="1"/>
      </rowBreaks>
      <pageMargins left="0.7" right="0.7" top="0.75" bottom="0.75" header="0.3" footer="0.3"/>
      <pageSetup orientation="portrait" horizontalDpi="4294967292" verticalDpi="4294967292"/>
      <autoFilter ref="A3:QW92"/>
    </customSheetView>
    <customSheetView guid="{A9DB288B-AAF3-4F86-80F8-FF6C3628B522}" scale="40" showAutoFilter="1">
      <pane xSplit="3" ySplit="3" topLeftCell="S100" activePane="bottomRight" state="frozen"/>
      <selection pane="bottomRight" activeCell="M159" sqref="M159"/>
      <rowBreaks count="1" manualBreakCount="1">
        <brk id="162" max="16383" man="1"/>
      </rowBreaks>
      <pageMargins left="0.7" right="0.7" top="0.75" bottom="0.75" header="0.3" footer="0.3"/>
      <pageSetup orientation="portrait" horizontalDpi="4294967292" verticalDpi="4294967292"/>
      <autoFilter ref="A3:QW180"/>
    </customSheetView>
    <customSheetView guid="{26811BBE-EA28-41F7-9886-4075B67DDAEA}" scale="70" showAutoFilter="1">
      <pane xSplit="3" ySplit="3" topLeftCell="W163" activePane="bottomRight" state="frozen"/>
      <selection pane="bottomRight" activeCell="C138" sqref="C138:C153"/>
      <rowBreaks count="1" manualBreakCount="1">
        <brk id="162" max="16383" man="1"/>
      </rowBreaks>
      <pageMargins left="0.7" right="0.7" top="0.75" bottom="0.75" header="0.3" footer="0.3"/>
      <pageSetup orientation="portrait" horizontalDpi="4294967292" verticalDpi="4294967292"/>
      <autoFilter ref="A3:QW180"/>
    </customSheetView>
  </customSheetViews>
  <mergeCells count="49">
    <mergeCell ref="AL2:AL3"/>
    <mergeCell ref="AM2:AM3"/>
    <mergeCell ref="AN2:AN3"/>
    <mergeCell ref="AO2:AO3"/>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C62:C64"/>
    <mergeCell ref="C56:C61"/>
    <mergeCell ref="C6:C8"/>
    <mergeCell ref="C10:C11"/>
    <mergeCell ref="C14:C16"/>
    <mergeCell ref="C18:C20"/>
    <mergeCell ref="C22:C24"/>
    <mergeCell ref="AP143:AP144"/>
    <mergeCell ref="AP145:AP146"/>
    <mergeCell ref="C149:C150"/>
    <mergeCell ref="C143:C144"/>
    <mergeCell ref="X143:X144"/>
    <mergeCell ref="Y143:Y144"/>
    <mergeCell ref="C145:C146"/>
    <mergeCell ref="X145:X146"/>
    <mergeCell ref="Y145:Y146"/>
    <mergeCell ref="Y101:Y129"/>
    <mergeCell ref="C101:C129"/>
    <mergeCell ref="X65:X73"/>
    <mergeCell ref="C25:C27"/>
    <mergeCell ref="C130:C137"/>
    <mergeCell ref="C65:C73"/>
    <mergeCell ref="C74:C79"/>
    <mergeCell ref="C80:C85"/>
    <mergeCell ref="C86:C88"/>
    <mergeCell ref="C89:C91"/>
    <mergeCell ref="C38:C42"/>
    <mergeCell ref="C44:C49"/>
    <mergeCell ref="C50:C55"/>
  </mergeCells>
  <phoneticPr fontId="111" type="noConversion"/>
  <conditionalFormatting sqref="T143:T144">
    <cfRule type="containsText" dxfId="862" priority="3" operator="containsText" text="TBD">
      <formula>NOT(ISERROR(SEARCH("TBD",T1)))</formula>
    </cfRule>
  </conditionalFormatting>
  <conditionalFormatting sqref="C13">
    <cfRule type="containsText" dxfId="861" priority="2" operator="containsText" text="TBD">
      <formula>NOT(ISERROR(SEARCH("TBD",C13)))</formula>
    </cfRule>
  </conditionalFormatting>
  <conditionalFormatting sqref="T145:T146">
    <cfRule type="containsText" dxfId="860" priority="4" operator="containsText" text="TBD">
      <formula>NOT(ISERROR(SEARCH("TBD",#REF!)))</formula>
    </cfRule>
  </conditionalFormatting>
  <pageMargins left="0.7" right="0.7" top="0.75" bottom="0.75" header="0.3" footer="0.3"/>
  <pageSetup orientation="portrait" horizontalDpi="4294967292" verticalDpi="4294967292"/>
  <rowBreaks count="1" manualBreakCount="1">
    <brk id="162" max="16383" man="1"/>
  </rowBreaks>
  <extLst>
    <ext xmlns:x14="http://schemas.microsoft.com/office/spreadsheetml/2009/9/main" uri="{78C0D931-6437-407d-A8EE-F0AAD7539E65}">
      <x14:conditionalFormattings>
        <x14:conditionalFormatting xmlns:xm="http://schemas.microsoft.com/office/excel/2006/main">
          <x14:cfRule type="containsText" priority="1" operator="containsText" text="TBD" id="{C66CFDEE-B13D-FF43-891B-D252FF5A5015}">
            <xm:f>NOT(ISERROR(SEARCH("TBD",Band_25_Tx!T149)))</xm:f>
            <x14:dxf>
              <font>
                <color rgb="FF9C0006"/>
              </font>
              <fill>
                <patternFill>
                  <bgColor rgb="FFFFC7CE"/>
                </patternFill>
              </fill>
            </x14:dxf>
          </x14:cfRule>
          <xm:sqref>T130:T137</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R255"/>
  <sheetViews>
    <sheetView zoomScale="70" zoomScaleNormal="70" zoomScalePageLayoutView="91" workbookViewId="0">
      <pane xSplit="3" ySplit="3" topLeftCell="S34" activePane="bottomRight" state="frozen"/>
      <selection pane="topRight" activeCell="D1" sqref="D1"/>
      <selection pane="bottomLeft" activeCell="A4" sqref="A4"/>
      <selection pane="bottomRight" activeCell="X60" sqref="X60"/>
    </sheetView>
  </sheetViews>
  <sheetFormatPr defaultColWidth="8.71875" defaultRowHeight="21"/>
  <cols>
    <col min="1" max="1" width="20.609375" style="1010" customWidth="1"/>
    <col min="2" max="2" width="12.609375" style="9" customWidth="1"/>
    <col min="3" max="3" width="50.609375" style="11" customWidth="1"/>
    <col min="4" max="4" width="12.609375" style="1036" customWidth="1"/>
    <col min="5" max="6" width="15.609375" style="1036" customWidth="1"/>
    <col min="7" max="7" width="12.609375" style="1037" customWidth="1"/>
    <col min="8" max="8" width="12.609375" style="1038" customWidth="1"/>
    <col min="9" max="9" width="12.609375" style="1039" customWidth="1"/>
    <col min="10" max="12" width="20.609375" style="1038" customWidth="1"/>
    <col min="13" max="13" width="12.609375" style="1037" customWidth="1"/>
    <col min="14" max="14" width="23.21875" style="1036" customWidth="1"/>
    <col min="15" max="17" width="12.609375" style="1036" customWidth="1"/>
    <col min="18" max="19" width="12.609375" style="1101" customWidth="1"/>
    <col min="20" max="20" width="12.609375" style="1102" customWidth="1"/>
    <col min="21" max="21" width="12.609375" style="1037" customWidth="1"/>
    <col min="22" max="23" width="12.609375" style="1010" customWidth="1"/>
    <col min="24" max="24" width="45.609375" style="1173" customWidth="1"/>
    <col min="25" max="25" width="45.609375" style="12" customWidth="1"/>
    <col min="26" max="40" width="10.609375" style="856" customWidth="1"/>
    <col min="41" max="41" width="30.609375" style="889" customWidth="1"/>
    <col min="42" max="42" width="25.609375" style="208" customWidth="1"/>
    <col min="43" max="43" width="11.5" style="146" customWidth="1"/>
    <col min="44" max="44" width="44.71875" style="146" bestFit="1" customWidth="1"/>
    <col min="45" max="16384" width="8.71875" style="159"/>
  </cols>
  <sheetData>
    <row r="1" spans="1:44" ht="28.95" customHeight="1">
      <c r="A1" s="1017" t="s">
        <v>2944</v>
      </c>
      <c r="B1" s="17"/>
      <c r="C1" s="18"/>
      <c r="D1" s="1018"/>
      <c r="E1" s="1018"/>
      <c r="F1" s="1018"/>
      <c r="G1" s="1019"/>
      <c r="H1" s="1020"/>
      <c r="I1" s="1021"/>
      <c r="J1" s="1020"/>
      <c r="K1" s="1020"/>
      <c r="L1" s="1020"/>
      <c r="M1" s="1019"/>
      <c r="N1" s="1018"/>
      <c r="O1" s="1018"/>
      <c r="P1" s="1018"/>
      <c r="Q1" s="1018"/>
      <c r="R1" s="1087"/>
      <c r="S1" s="1087"/>
      <c r="T1" s="1088"/>
      <c r="U1" s="1019"/>
      <c r="V1" s="1089"/>
      <c r="W1" s="1089"/>
      <c r="X1" s="1163"/>
      <c r="Y1" s="164"/>
      <c r="Z1" s="1803" t="s">
        <v>9367</v>
      </c>
      <c r="AA1" s="1804"/>
      <c r="AB1" s="1804"/>
      <c r="AC1" s="1804"/>
      <c r="AD1" s="1804"/>
      <c r="AE1" s="1804"/>
      <c r="AF1" s="1804"/>
      <c r="AG1" s="1804"/>
      <c r="AH1" s="1805"/>
      <c r="AI1" s="1806" t="s">
        <v>9358</v>
      </c>
      <c r="AJ1" s="1807"/>
      <c r="AK1" s="1808" t="s">
        <v>9368</v>
      </c>
      <c r="AL1" s="1807"/>
      <c r="AM1" s="1808" t="s">
        <v>9369</v>
      </c>
      <c r="AN1" s="1809"/>
      <c r="AO1" s="1138" t="s">
        <v>9359</v>
      </c>
      <c r="AP1" s="891"/>
    </row>
    <row r="2" spans="1:44" ht="28.95" customHeight="1">
      <c r="A2" s="1004"/>
      <c r="B2" s="61"/>
      <c r="C2" s="62"/>
      <c r="D2" s="319" t="s">
        <v>88</v>
      </c>
      <c r="E2" s="1022"/>
      <c r="F2" s="1022"/>
      <c r="G2" s="1023"/>
      <c r="H2" s="1024"/>
      <c r="I2" s="1024"/>
      <c r="J2" s="1024"/>
      <c r="K2" s="1024"/>
      <c r="L2" s="1025"/>
      <c r="M2" s="318" t="s">
        <v>83</v>
      </c>
      <c r="N2" s="1023"/>
      <c r="O2" s="1023"/>
      <c r="P2" s="1023"/>
      <c r="Q2" s="1023"/>
      <c r="R2" s="289" t="s">
        <v>89</v>
      </c>
      <c r="S2" s="1090"/>
      <c r="T2" s="1091"/>
      <c r="U2" s="1092"/>
      <c r="V2" s="1093"/>
      <c r="W2" s="1093"/>
      <c r="X2" s="1164"/>
      <c r="Y2" s="1139"/>
      <c r="Z2" s="1810" t="s">
        <v>9360</v>
      </c>
      <c r="AA2" s="1812" t="s">
        <v>9361</v>
      </c>
      <c r="AB2" s="1812" t="s">
        <v>9362</v>
      </c>
      <c r="AC2" s="1812" t="s">
        <v>14</v>
      </c>
      <c r="AD2" s="1812" t="s">
        <v>12</v>
      </c>
      <c r="AE2" s="1812" t="s">
        <v>9363</v>
      </c>
      <c r="AF2" s="1812" t="s">
        <v>9364</v>
      </c>
      <c r="AG2" s="1814" t="s">
        <v>9365</v>
      </c>
      <c r="AH2" s="1792" t="s">
        <v>9728</v>
      </c>
      <c r="AI2" s="1794" t="s">
        <v>9371</v>
      </c>
      <c r="AJ2" s="1795" t="s">
        <v>9372</v>
      </c>
      <c r="AK2" s="1795" t="s">
        <v>9371</v>
      </c>
      <c r="AL2" s="1795" t="s">
        <v>9372</v>
      </c>
      <c r="AM2" s="1795" t="s">
        <v>9371</v>
      </c>
      <c r="AN2" s="1800" t="s">
        <v>9372</v>
      </c>
      <c r="AO2" s="1801" t="s">
        <v>9366</v>
      </c>
      <c r="AP2" s="1219" t="s">
        <v>4146</v>
      </c>
    </row>
    <row r="3" spans="1:44" s="158" customFormat="1" ht="60">
      <c r="A3" s="1081" t="s">
        <v>10</v>
      </c>
      <c r="B3" s="1082" t="s">
        <v>40</v>
      </c>
      <c r="C3" s="1083" t="s">
        <v>33</v>
      </c>
      <c r="D3" s="1084" t="s">
        <v>1</v>
      </c>
      <c r="E3" s="1084" t="s">
        <v>73</v>
      </c>
      <c r="F3" s="1084" t="s">
        <v>74</v>
      </c>
      <c r="G3" s="1084" t="s">
        <v>75</v>
      </c>
      <c r="H3" s="1085" t="s">
        <v>1193</v>
      </c>
      <c r="I3" s="1085" t="s">
        <v>70</v>
      </c>
      <c r="J3" s="1086" t="s">
        <v>1467</v>
      </c>
      <c r="K3" s="1086" t="s">
        <v>1468</v>
      </c>
      <c r="L3" s="1086" t="s">
        <v>1522</v>
      </c>
      <c r="M3" s="1026" t="s">
        <v>35</v>
      </c>
      <c r="N3" s="68" t="s">
        <v>1195</v>
      </c>
      <c r="O3" s="1026" t="s">
        <v>82</v>
      </c>
      <c r="P3" s="1026" t="s">
        <v>76</v>
      </c>
      <c r="Q3" s="1094" t="s">
        <v>72</v>
      </c>
      <c r="R3" s="1095" t="s">
        <v>81</v>
      </c>
      <c r="S3" s="1095" t="s">
        <v>86</v>
      </c>
      <c r="T3" s="1095" t="s">
        <v>80</v>
      </c>
      <c r="U3" s="1026" t="s">
        <v>0</v>
      </c>
      <c r="V3" s="1096" t="s">
        <v>11</v>
      </c>
      <c r="W3" s="1909" t="s">
        <v>12482</v>
      </c>
      <c r="X3" s="1165" t="s">
        <v>627</v>
      </c>
      <c r="Y3" s="1140" t="s">
        <v>2</v>
      </c>
      <c r="Z3" s="1811"/>
      <c r="AA3" s="1813"/>
      <c r="AB3" s="1813"/>
      <c r="AC3" s="1813"/>
      <c r="AD3" s="1813"/>
      <c r="AE3" s="1813"/>
      <c r="AF3" s="1813"/>
      <c r="AG3" s="1815"/>
      <c r="AH3" s="1793"/>
      <c r="AI3" s="1794"/>
      <c r="AJ3" s="1795"/>
      <c r="AK3" s="1795"/>
      <c r="AL3" s="1795"/>
      <c r="AM3" s="1795"/>
      <c r="AN3" s="1800"/>
      <c r="AO3" s="1802"/>
      <c r="AP3" s="1196" t="s">
        <v>4147</v>
      </c>
      <c r="AQ3" s="157"/>
      <c r="AR3" s="157"/>
    </row>
    <row r="4" spans="1:44" s="162" customFormat="1" ht="24.95" customHeight="1">
      <c r="A4" s="1005" t="s">
        <v>2945</v>
      </c>
      <c r="B4" s="286"/>
      <c r="C4" s="286" t="s">
        <v>43</v>
      </c>
      <c r="D4" s="1027"/>
      <c r="E4" s="1027"/>
      <c r="F4" s="1027"/>
      <c r="G4" s="1027"/>
      <c r="H4" s="1028"/>
      <c r="I4" s="1028"/>
      <c r="J4" s="1028"/>
      <c r="K4" s="1028"/>
      <c r="L4" s="1028"/>
      <c r="M4" s="1027"/>
      <c r="N4" s="1027"/>
      <c r="O4" s="1027"/>
      <c r="P4" s="1027"/>
      <c r="Q4" s="1027"/>
      <c r="R4" s="1097"/>
      <c r="S4" s="1097"/>
      <c r="T4" s="1097"/>
      <c r="U4" s="1027"/>
      <c r="V4" s="1027"/>
      <c r="W4" s="1906"/>
      <c r="X4" s="165"/>
      <c r="Y4" s="1141"/>
      <c r="Z4" s="1147"/>
      <c r="AA4" s="849"/>
      <c r="AB4" s="849"/>
      <c r="AC4" s="849"/>
      <c r="AD4" s="849"/>
      <c r="AE4" s="849"/>
      <c r="AF4" s="849"/>
      <c r="AG4" s="849"/>
      <c r="AH4" s="1148"/>
      <c r="AI4" s="1144"/>
      <c r="AJ4" s="849"/>
      <c r="AK4" s="849"/>
      <c r="AL4" s="849"/>
      <c r="AM4" s="849"/>
      <c r="AN4" s="1153"/>
      <c r="AO4" s="1158"/>
      <c r="AP4" s="1197"/>
    </row>
    <row r="5" spans="1:44" s="161" customFormat="1" ht="24.95" customHeight="1">
      <c r="A5" s="1006" t="s">
        <v>2946</v>
      </c>
      <c r="B5" s="13" t="s">
        <v>3112</v>
      </c>
      <c r="C5" s="66" t="s">
        <v>38</v>
      </c>
      <c r="D5" s="1029"/>
      <c r="E5" s="1031" t="s">
        <v>1664</v>
      </c>
      <c r="F5" s="1030" t="s">
        <v>1388</v>
      </c>
      <c r="G5" s="1029"/>
      <c r="H5" s="873"/>
      <c r="I5" s="873"/>
      <c r="J5" s="873"/>
      <c r="K5" s="873"/>
      <c r="L5" s="873"/>
      <c r="M5" s="1029"/>
      <c r="N5" s="1029"/>
      <c r="O5" s="1029"/>
      <c r="P5" s="1029"/>
      <c r="Q5" s="1029"/>
      <c r="R5" s="875">
        <v>2496</v>
      </c>
      <c r="S5" s="875"/>
      <c r="T5" s="875">
        <v>2690</v>
      </c>
      <c r="U5" s="1029" t="s">
        <v>19</v>
      </c>
      <c r="V5" s="1029" t="s">
        <v>64</v>
      </c>
      <c r="W5" s="1907"/>
      <c r="X5" s="152"/>
      <c r="Y5" s="1178"/>
      <c r="Z5" s="1149"/>
      <c r="AA5" s="850"/>
      <c r="AB5" s="850"/>
      <c r="AC5" s="850"/>
      <c r="AD5" s="850"/>
      <c r="AE5" s="850"/>
      <c r="AF5" s="850"/>
      <c r="AG5" s="850"/>
      <c r="AH5" s="1150"/>
      <c r="AI5" s="1145"/>
      <c r="AJ5" s="850"/>
      <c r="AK5" s="850"/>
      <c r="AL5" s="850"/>
      <c r="AM5" s="850"/>
      <c r="AN5" s="1154"/>
      <c r="AO5" s="1159"/>
      <c r="AP5" s="1220"/>
      <c r="AQ5" s="160"/>
      <c r="AR5" s="160"/>
    </row>
    <row r="6" spans="1:44" s="161" customFormat="1" ht="24.95" customHeight="1">
      <c r="A6" s="1008" t="s">
        <v>2947</v>
      </c>
      <c r="B6" s="301" t="s">
        <v>3112</v>
      </c>
      <c r="C6" s="1819" t="s">
        <v>84</v>
      </c>
      <c r="D6" s="1012"/>
      <c r="E6" s="1012"/>
      <c r="F6" s="1014"/>
      <c r="G6" s="1032">
        <v>3.15</v>
      </c>
      <c r="H6" s="1040" t="s">
        <v>1194</v>
      </c>
      <c r="I6" s="1040" t="s">
        <v>875</v>
      </c>
      <c r="J6" s="1041"/>
      <c r="K6" s="1041"/>
      <c r="L6" s="1041"/>
      <c r="M6" s="1032" t="s">
        <v>39</v>
      </c>
      <c r="N6" s="1032"/>
      <c r="O6" s="1032"/>
      <c r="P6" s="1103"/>
      <c r="Q6" s="1103"/>
      <c r="R6" s="1100">
        <v>1</v>
      </c>
      <c r="S6" s="1100"/>
      <c r="T6" s="1104">
        <v>5.5</v>
      </c>
      <c r="U6" s="1012" t="s">
        <v>15</v>
      </c>
      <c r="V6" s="1032" t="s">
        <v>21</v>
      </c>
      <c r="W6" s="1908"/>
      <c r="X6" s="892"/>
      <c r="Y6" s="1179"/>
      <c r="Z6" s="1151"/>
      <c r="AA6" s="851"/>
      <c r="AB6" s="851"/>
      <c r="AC6" s="851"/>
      <c r="AD6" s="851"/>
      <c r="AE6" s="851"/>
      <c r="AF6" s="851"/>
      <c r="AG6" s="851"/>
      <c r="AH6" s="1152"/>
      <c r="AI6" s="1146"/>
      <c r="AJ6" s="851"/>
      <c r="AK6" s="851"/>
      <c r="AL6" s="851"/>
      <c r="AM6" s="851"/>
      <c r="AN6" s="1155"/>
      <c r="AO6" s="1160"/>
      <c r="AP6" s="1221"/>
      <c r="AQ6" s="160"/>
      <c r="AR6" s="160"/>
    </row>
    <row r="7" spans="1:44" s="161" customFormat="1" ht="24.95" customHeight="1">
      <c r="A7" s="1008" t="s">
        <v>2948</v>
      </c>
      <c r="B7" s="301" t="s">
        <v>3112</v>
      </c>
      <c r="C7" s="1820"/>
      <c r="D7" s="1012"/>
      <c r="E7" s="1012"/>
      <c r="F7" s="1014"/>
      <c r="G7" s="1032">
        <v>3.15</v>
      </c>
      <c r="H7" s="1040" t="s">
        <v>1194</v>
      </c>
      <c r="I7" s="1040" t="s">
        <v>875</v>
      </c>
      <c r="J7" s="1041"/>
      <c r="K7" s="1041"/>
      <c r="L7" s="1041"/>
      <c r="M7" s="1032" t="s">
        <v>39</v>
      </c>
      <c r="N7" s="1032"/>
      <c r="O7" s="1032"/>
      <c r="P7" s="1103"/>
      <c r="Q7" s="1103"/>
      <c r="R7" s="1100">
        <v>1</v>
      </c>
      <c r="S7" s="1100"/>
      <c r="T7" s="1104">
        <v>5.5</v>
      </c>
      <c r="U7" s="1012" t="s">
        <v>15</v>
      </c>
      <c r="V7" s="1032" t="s">
        <v>21</v>
      </c>
      <c r="W7" s="1908"/>
      <c r="X7" s="892"/>
      <c r="Y7" s="1179"/>
      <c r="Z7" s="1151"/>
      <c r="AA7" s="851"/>
      <c r="AB7" s="851"/>
      <c r="AC7" s="851"/>
      <c r="AD7" s="851"/>
      <c r="AE7" s="851"/>
      <c r="AF7" s="851"/>
      <c r="AG7" s="851"/>
      <c r="AH7" s="1152"/>
      <c r="AI7" s="1146"/>
      <c r="AJ7" s="851"/>
      <c r="AK7" s="851"/>
      <c r="AL7" s="851"/>
      <c r="AM7" s="851"/>
      <c r="AN7" s="1155"/>
      <c r="AO7" s="1160"/>
      <c r="AP7" s="1221"/>
      <c r="AQ7" s="160"/>
      <c r="AR7" s="160"/>
    </row>
    <row r="8" spans="1:44" s="163" customFormat="1" ht="24.95" customHeight="1">
      <c r="A8" s="1008" t="s">
        <v>2949</v>
      </c>
      <c r="B8" s="301" t="s">
        <v>3112</v>
      </c>
      <c r="C8" s="1821"/>
      <c r="D8" s="1012"/>
      <c r="E8" s="1012"/>
      <c r="F8" s="1014"/>
      <c r="G8" s="1032">
        <v>3.15</v>
      </c>
      <c r="H8" s="1040" t="s">
        <v>1194</v>
      </c>
      <c r="I8" s="1040" t="s">
        <v>875</v>
      </c>
      <c r="J8" s="1041"/>
      <c r="K8" s="1041"/>
      <c r="L8" s="1041"/>
      <c r="M8" s="1032" t="s">
        <v>85</v>
      </c>
      <c r="N8" s="1032"/>
      <c r="O8" s="1032"/>
      <c r="P8" s="1103"/>
      <c r="Q8" s="1103"/>
      <c r="R8" s="1100">
        <v>0.6</v>
      </c>
      <c r="S8" s="1100"/>
      <c r="T8" s="1104">
        <v>3</v>
      </c>
      <c r="U8" s="1012" t="s">
        <v>15</v>
      </c>
      <c r="V8" s="1032" t="s">
        <v>21</v>
      </c>
      <c r="W8" s="1908"/>
      <c r="X8" s="892"/>
      <c r="Y8" s="1179"/>
      <c r="Z8" s="1151"/>
      <c r="AA8" s="851"/>
      <c r="AB8" s="851"/>
      <c r="AC8" s="851"/>
      <c r="AD8" s="851"/>
      <c r="AE8" s="851"/>
      <c r="AF8" s="851"/>
      <c r="AG8" s="851"/>
      <c r="AH8" s="1152"/>
      <c r="AI8" s="1146"/>
      <c r="AJ8" s="851"/>
      <c r="AK8" s="851"/>
      <c r="AL8" s="851"/>
      <c r="AM8" s="851"/>
      <c r="AN8" s="1155"/>
      <c r="AO8" s="1160"/>
      <c r="AP8" s="1221"/>
    </row>
    <row r="9" spans="1:44" s="161" customFormat="1" ht="24.95" customHeight="1">
      <c r="A9" s="1006" t="s">
        <v>2950</v>
      </c>
      <c r="B9" s="13" t="s">
        <v>3112</v>
      </c>
      <c r="C9" s="15" t="s">
        <v>87</v>
      </c>
      <c r="D9" s="1013"/>
      <c r="E9" s="1031"/>
      <c r="F9" s="1030"/>
      <c r="G9" s="1029">
        <v>3.15</v>
      </c>
      <c r="H9" s="1042" t="s">
        <v>1194</v>
      </c>
      <c r="I9" s="1042" t="s">
        <v>875</v>
      </c>
      <c r="J9" s="1043"/>
      <c r="K9" s="1043"/>
      <c r="L9" s="1043"/>
      <c r="M9" s="1029" t="s">
        <v>39</v>
      </c>
      <c r="N9" s="1029"/>
      <c r="O9" s="1029"/>
      <c r="P9" s="874"/>
      <c r="Q9" s="874"/>
      <c r="R9" s="1099"/>
      <c r="S9" s="1099">
        <v>3.4</v>
      </c>
      <c r="T9" s="1105"/>
      <c r="U9" s="1013" t="s">
        <v>15</v>
      </c>
      <c r="V9" s="1029" t="s">
        <v>21</v>
      </c>
      <c r="W9" s="1907"/>
      <c r="X9" s="893"/>
      <c r="Y9" s="1180"/>
      <c r="Z9" s="1149"/>
      <c r="AA9" s="850"/>
      <c r="AB9" s="850"/>
      <c r="AC9" s="850"/>
      <c r="AD9" s="850"/>
      <c r="AE9" s="850"/>
      <c r="AF9" s="850"/>
      <c r="AG9" s="850"/>
      <c r="AH9" s="1150"/>
      <c r="AI9" s="1145"/>
      <c r="AJ9" s="850"/>
      <c r="AK9" s="850"/>
      <c r="AL9" s="850"/>
      <c r="AM9" s="850"/>
      <c r="AN9" s="1154"/>
      <c r="AO9" s="1159"/>
      <c r="AP9" s="1222"/>
      <c r="AQ9" s="160"/>
      <c r="AR9" s="160"/>
    </row>
    <row r="10" spans="1:44" s="161" customFormat="1" ht="24.95" customHeight="1">
      <c r="A10" s="1008" t="s">
        <v>2951</v>
      </c>
      <c r="B10" s="301" t="s">
        <v>3112</v>
      </c>
      <c r="C10" s="1819" t="s">
        <v>1341</v>
      </c>
      <c r="D10" s="1012"/>
      <c r="E10" s="1012" t="s">
        <v>1664</v>
      </c>
      <c r="F10" s="1014" t="s">
        <v>1388</v>
      </c>
      <c r="G10" s="1032">
        <v>3.15</v>
      </c>
      <c r="H10" s="1040" t="s">
        <v>1194</v>
      </c>
      <c r="I10" s="1040" t="s">
        <v>875</v>
      </c>
      <c r="J10" s="1041"/>
      <c r="K10" s="1041"/>
      <c r="L10" s="1041"/>
      <c r="M10" s="1032" t="s">
        <v>39</v>
      </c>
      <c r="N10" s="1032"/>
      <c r="O10" s="1032"/>
      <c r="P10" s="1103" t="s">
        <v>36</v>
      </c>
      <c r="Q10" s="1103"/>
      <c r="R10" s="1100">
        <v>14</v>
      </c>
      <c r="S10" s="1100"/>
      <c r="T10" s="1104">
        <v>29.9</v>
      </c>
      <c r="U10" s="1012" t="s">
        <v>16</v>
      </c>
      <c r="V10" s="1032" t="s">
        <v>21</v>
      </c>
      <c r="W10" s="1908"/>
      <c r="X10" s="892"/>
      <c r="Y10" s="1181"/>
      <c r="Z10" s="1151"/>
      <c r="AA10" s="851"/>
      <c r="AB10" s="851"/>
      <c r="AC10" s="851"/>
      <c r="AD10" s="851"/>
      <c r="AE10" s="851"/>
      <c r="AF10" s="851"/>
      <c r="AG10" s="851"/>
      <c r="AH10" s="1152"/>
      <c r="AI10" s="1146"/>
      <c r="AJ10" s="851"/>
      <c r="AK10" s="851"/>
      <c r="AL10" s="851"/>
      <c r="AM10" s="851"/>
      <c r="AN10" s="1155"/>
      <c r="AO10" s="1160"/>
      <c r="AP10" s="1223"/>
      <c r="AQ10" s="160"/>
      <c r="AR10" s="160"/>
    </row>
    <row r="11" spans="1:44" s="161" customFormat="1" ht="24.95" customHeight="1">
      <c r="A11" s="1008" t="s">
        <v>2952</v>
      </c>
      <c r="B11" s="301" t="s">
        <v>3112</v>
      </c>
      <c r="C11" s="1820"/>
      <c r="D11" s="1012"/>
      <c r="E11" s="1012" t="s">
        <v>1664</v>
      </c>
      <c r="F11" s="1014" t="s">
        <v>1388</v>
      </c>
      <c r="G11" s="1032">
        <v>3.15</v>
      </c>
      <c r="H11" s="1040" t="s">
        <v>1194</v>
      </c>
      <c r="I11" s="1040" t="s">
        <v>875</v>
      </c>
      <c r="J11" s="1041"/>
      <c r="K11" s="1041"/>
      <c r="L11" s="1041"/>
      <c r="M11" s="1032" t="s">
        <v>85</v>
      </c>
      <c r="N11" s="1032"/>
      <c r="O11" s="1032"/>
      <c r="P11" s="1103" t="s">
        <v>79</v>
      </c>
      <c r="Q11" s="1103"/>
      <c r="R11" s="1100">
        <v>-40</v>
      </c>
      <c r="S11" s="1100"/>
      <c r="T11" s="1104">
        <v>14</v>
      </c>
      <c r="U11" s="1012" t="s">
        <v>16</v>
      </c>
      <c r="V11" s="1032" t="s">
        <v>21</v>
      </c>
      <c r="W11" s="1908"/>
      <c r="X11" s="892"/>
      <c r="Y11" s="1181"/>
      <c r="Z11" s="1151"/>
      <c r="AA11" s="851"/>
      <c r="AB11" s="851"/>
      <c r="AC11" s="851"/>
      <c r="AD11" s="851"/>
      <c r="AE11" s="851"/>
      <c r="AF11" s="851"/>
      <c r="AG11" s="851"/>
      <c r="AH11" s="1152"/>
      <c r="AI11" s="1146"/>
      <c r="AJ11" s="851"/>
      <c r="AK11" s="851"/>
      <c r="AL11" s="851"/>
      <c r="AM11" s="851"/>
      <c r="AN11" s="1155"/>
      <c r="AO11" s="1160"/>
      <c r="AP11" s="1223"/>
      <c r="AQ11" s="160"/>
      <c r="AR11" s="160"/>
    </row>
    <row r="12" spans="1:44" s="161" customFormat="1" ht="24.95" customHeight="1">
      <c r="A12" s="1006" t="s">
        <v>2953</v>
      </c>
      <c r="B12" s="13" t="s">
        <v>3112</v>
      </c>
      <c r="C12" s="15" t="s">
        <v>1299</v>
      </c>
      <c r="D12" s="1013"/>
      <c r="E12" s="1031" t="s">
        <v>1664</v>
      </c>
      <c r="F12" s="1030" t="s">
        <v>1388</v>
      </c>
      <c r="G12" s="1029" t="s">
        <v>872</v>
      </c>
      <c r="H12" s="1042" t="s">
        <v>1300</v>
      </c>
      <c r="I12" s="1042" t="s">
        <v>875</v>
      </c>
      <c r="J12" s="1043"/>
      <c r="K12" s="1043"/>
      <c r="L12" s="1043"/>
      <c r="M12" s="1029" t="s">
        <v>58</v>
      </c>
      <c r="N12" s="1029"/>
      <c r="O12" s="1029" t="s">
        <v>36</v>
      </c>
      <c r="P12" s="874" t="s">
        <v>36</v>
      </c>
      <c r="Q12" s="874" t="s">
        <v>36</v>
      </c>
      <c r="R12" s="1099"/>
      <c r="S12" s="1099"/>
      <c r="T12" s="1105">
        <v>-95</v>
      </c>
      <c r="U12" s="1013" t="s">
        <v>1301</v>
      </c>
      <c r="V12" s="1029" t="s">
        <v>21</v>
      </c>
      <c r="W12" s="1907"/>
      <c r="X12" s="893"/>
      <c r="Y12" s="1180"/>
      <c r="Z12" s="1149"/>
      <c r="AA12" s="850"/>
      <c r="AB12" s="850"/>
      <c r="AC12" s="850"/>
      <c r="AD12" s="850"/>
      <c r="AE12" s="850"/>
      <c r="AF12" s="850"/>
      <c r="AG12" s="850"/>
      <c r="AH12" s="1150"/>
      <c r="AI12" s="1145"/>
      <c r="AJ12" s="850"/>
      <c r="AK12" s="850"/>
      <c r="AL12" s="850"/>
      <c r="AM12" s="850"/>
      <c r="AN12" s="1154"/>
      <c r="AO12" s="1159"/>
      <c r="AP12" s="1222"/>
      <c r="AQ12" s="160"/>
      <c r="AR12" s="160"/>
    </row>
    <row r="13" spans="1:44" s="161" customFormat="1" ht="24.95" customHeight="1">
      <c r="A13" s="1008" t="s">
        <v>2954</v>
      </c>
      <c r="B13" s="301" t="s">
        <v>3112</v>
      </c>
      <c r="C13" s="306" t="s">
        <v>1337</v>
      </c>
      <c r="D13" s="1012"/>
      <c r="E13" s="1012" t="s">
        <v>1664</v>
      </c>
      <c r="F13" s="1014" t="s">
        <v>1388</v>
      </c>
      <c r="G13" s="1032" t="s">
        <v>872</v>
      </c>
      <c r="H13" s="1040" t="s">
        <v>1338</v>
      </c>
      <c r="I13" s="1040" t="s">
        <v>875</v>
      </c>
      <c r="J13" s="1041"/>
      <c r="K13" s="1041"/>
      <c r="L13" s="1041"/>
      <c r="M13" s="1032" t="s">
        <v>58</v>
      </c>
      <c r="N13" s="1032"/>
      <c r="O13" s="1032"/>
      <c r="P13" s="1103"/>
      <c r="Q13" s="1103" t="s">
        <v>36</v>
      </c>
      <c r="R13" s="1100"/>
      <c r="S13" s="1100"/>
      <c r="T13" s="1104"/>
      <c r="U13" s="1012"/>
      <c r="V13" s="1032" t="s">
        <v>21</v>
      </c>
      <c r="W13" s="1908"/>
      <c r="X13" s="892" t="s">
        <v>1339</v>
      </c>
      <c r="Y13" s="1181"/>
      <c r="Z13" s="1151"/>
      <c r="AA13" s="851"/>
      <c r="AB13" s="851"/>
      <c r="AC13" s="851"/>
      <c r="AD13" s="851"/>
      <c r="AE13" s="851"/>
      <c r="AF13" s="851"/>
      <c r="AG13" s="851"/>
      <c r="AH13" s="1152"/>
      <c r="AI13" s="1146"/>
      <c r="AJ13" s="851"/>
      <c r="AK13" s="851"/>
      <c r="AL13" s="851"/>
      <c r="AM13" s="851"/>
      <c r="AN13" s="1155"/>
      <c r="AO13" s="1160"/>
      <c r="AP13" s="1223"/>
      <c r="AQ13" s="160"/>
      <c r="AR13" s="160"/>
    </row>
    <row r="14" spans="1:44" s="161" customFormat="1" ht="24.95" customHeight="1">
      <c r="A14" s="1006" t="s">
        <v>2955</v>
      </c>
      <c r="B14" s="13" t="s">
        <v>3112</v>
      </c>
      <c r="C14" s="1822" t="s">
        <v>1340</v>
      </c>
      <c r="D14" s="1013"/>
      <c r="E14" s="1031" t="s">
        <v>1664</v>
      </c>
      <c r="F14" s="1030" t="s">
        <v>1388</v>
      </c>
      <c r="G14" s="1029">
        <v>3.15</v>
      </c>
      <c r="H14" s="1042" t="s">
        <v>1194</v>
      </c>
      <c r="I14" s="1042" t="s">
        <v>1237</v>
      </c>
      <c r="J14" s="1043"/>
      <c r="K14" s="1043"/>
      <c r="L14" s="1043"/>
      <c r="M14" s="1029" t="s">
        <v>39</v>
      </c>
      <c r="N14" s="1029"/>
      <c r="O14" s="1029"/>
      <c r="P14" s="874"/>
      <c r="Q14" s="874"/>
      <c r="R14" s="1099"/>
      <c r="S14" s="1099"/>
      <c r="T14" s="1106" t="s">
        <v>1347</v>
      </c>
      <c r="U14" s="1013"/>
      <c r="V14" s="1029" t="s">
        <v>21</v>
      </c>
      <c r="W14" s="1907"/>
      <c r="X14" s="893"/>
      <c r="Y14" s="1180"/>
      <c r="Z14" s="1149"/>
      <c r="AA14" s="850"/>
      <c r="AB14" s="850"/>
      <c r="AC14" s="850"/>
      <c r="AD14" s="850"/>
      <c r="AE14" s="850"/>
      <c r="AF14" s="850"/>
      <c r="AG14" s="850"/>
      <c r="AH14" s="1150"/>
      <c r="AI14" s="1145"/>
      <c r="AJ14" s="888">
        <v>1.42513497350144</v>
      </c>
      <c r="AK14" s="850"/>
      <c r="AL14" s="888">
        <v>1.3786401977832501</v>
      </c>
      <c r="AM14" s="850"/>
      <c r="AN14" s="1154"/>
      <c r="AO14" s="1159" t="s">
        <v>10074</v>
      </c>
      <c r="AP14" s="1222"/>
      <c r="AQ14" s="160"/>
      <c r="AR14" s="160"/>
    </row>
    <row r="15" spans="1:44" s="161" customFormat="1" ht="24.95" customHeight="1">
      <c r="A15" s="1006" t="s">
        <v>2956</v>
      </c>
      <c r="B15" s="13" t="s">
        <v>3112</v>
      </c>
      <c r="C15" s="1823"/>
      <c r="D15" s="1013"/>
      <c r="E15" s="1031" t="s">
        <v>1664</v>
      </c>
      <c r="F15" s="1030" t="s">
        <v>1388</v>
      </c>
      <c r="G15" s="1029">
        <v>3.15</v>
      </c>
      <c r="H15" s="1042" t="s">
        <v>1194</v>
      </c>
      <c r="I15" s="1042" t="s">
        <v>1237</v>
      </c>
      <c r="J15" s="1043"/>
      <c r="K15" s="1043"/>
      <c r="L15" s="1043"/>
      <c r="M15" s="1029" t="s">
        <v>85</v>
      </c>
      <c r="N15" s="1029"/>
      <c r="O15" s="1029"/>
      <c r="P15" s="874"/>
      <c r="Q15" s="874"/>
      <c r="R15" s="1099"/>
      <c r="S15" s="1099"/>
      <c r="T15" s="1107" t="s">
        <v>1348</v>
      </c>
      <c r="U15" s="1013"/>
      <c r="V15" s="1029" t="s">
        <v>21</v>
      </c>
      <c r="W15" s="1907"/>
      <c r="X15" s="893"/>
      <c r="Y15" s="1180"/>
      <c r="Z15" s="1149"/>
      <c r="AA15" s="850"/>
      <c r="AB15" s="850"/>
      <c r="AC15" s="850"/>
      <c r="AD15" s="850"/>
      <c r="AE15" s="850"/>
      <c r="AF15" s="850"/>
      <c r="AG15" s="850"/>
      <c r="AH15" s="1150"/>
      <c r="AI15" s="1145"/>
      <c r="AJ15" s="850"/>
      <c r="AK15" s="850"/>
      <c r="AL15" s="850"/>
      <c r="AM15" s="850"/>
      <c r="AN15" s="1154"/>
      <c r="AO15" s="1159"/>
      <c r="AP15" s="1222"/>
      <c r="AQ15" s="160"/>
      <c r="AR15" s="160"/>
    </row>
    <row r="16" spans="1:44" s="161" customFormat="1" ht="24.95" customHeight="1">
      <c r="A16" s="1006" t="s">
        <v>2957</v>
      </c>
      <c r="B16" s="13" t="s">
        <v>3112</v>
      </c>
      <c r="C16" s="1824"/>
      <c r="D16" s="1013"/>
      <c r="E16" s="1031" t="s">
        <v>1664</v>
      </c>
      <c r="F16" s="1030" t="s">
        <v>1388</v>
      </c>
      <c r="G16" s="1029">
        <v>3.15</v>
      </c>
      <c r="H16" s="1042" t="s">
        <v>1194</v>
      </c>
      <c r="I16" s="1042" t="s">
        <v>1237</v>
      </c>
      <c r="J16" s="1043"/>
      <c r="K16" s="1043"/>
      <c r="L16" s="1043"/>
      <c r="M16" s="1029" t="s">
        <v>1418</v>
      </c>
      <c r="N16" s="1029"/>
      <c r="O16" s="1029"/>
      <c r="P16" s="874"/>
      <c r="Q16" s="874"/>
      <c r="R16" s="1099"/>
      <c r="S16" s="1099"/>
      <c r="T16" s="1108" t="s">
        <v>207</v>
      </c>
      <c r="U16" s="1013"/>
      <c r="V16" s="1029" t="s">
        <v>21</v>
      </c>
      <c r="W16" s="1907"/>
      <c r="X16" s="893"/>
      <c r="Y16" s="1180"/>
      <c r="Z16" s="1149"/>
      <c r="AA16" s="850"/>
      <c r="AB16" s="850"/>
      <c r="AC16" s="850"/>
      <c r="AD16" s="850"/>
      <c r="AE16" s="850"/>
      <c r="AF16" s="850"/>
      <c r="AG16" s="850"/>
      <c r="AH16" s="1150"/>
      <c r="AI16" s="1145"/>
      <c r="AJ16" s="850"/>
      <c r="AK16" s="850"/>
      <c r="AL16" s="850"/>
      <c r="AM16" s="850"/>
      <c r="AN16" s="1154"/>
      <c r="AO16" s="1159"/>
      <c r="AP16" s="1222"/>
      <c r="AQ16" s="160"/>
      <c r="AR16" s="160"/>
    </row>
    <row r="17" spans="1:44" s="162" customFormat="1" ht="24.95" customHeight="1">
      <c r="A17" s="1005" t="s">
        <v>2958</v>
      </c>
      <c r="B17" s="286"/>
      <c r="C17" s="286" t="s">
        <v>1231</v>
      </c>
      <c r="D17" s="1027"/>
      <c r="E17" s="1027"/>
      <c r="F17" s="1027"/>
      <c r="G17" s="1027"/>
      <c r="H17" s="1028"/>
      <c r="I17" s="1028"/>
      <c r="J17" s="1028"/>
      <c r="K17" s="1028"/>
      <c r="L17" s="1028"/>
      <c r="M17" s="1027"/>
      <c r="N17" s="1027"/>
      <c r="O17" s="1027"/>
      <c r="P17" s="1027"/>
      <c r="Q17" s="1027"/>
      <c r="R17" s="1097"/>
      <c r="S17" s="1097"/>
      <c r="T17" s="1097"/>
      <c r="U17" s="1027"/>
      <c r="V17" s="1027"/>
      <c r="W17" s="1906"/>
      <c r="X17" s="165"/>
      <c r="Y17" s="1141"/>
      <c r="Z17" s="1147"/>
      <c r="AA17" s="849"/>
      <c r="AB17" s="849"/>
      <c r="AC17" s="849"/>
      <c r="AD17" s="849"/>
      <c r="AE17" s="849"/>
      <c r="AF17" s="849"/>
      <c r="AG17" s="849"/>
      <c r="AH17" s="1148"/>
      <c r="AI17" s="1144"/>
      <c r="AJ17" s="849"/>
      <c r="AK17" s="849"/>
      <c r="AL17" s="849"/>
      <c r="AM17" s="849"/>
      <c r="AN17" s="1153"/>
      <c r="AO17" s="1158"/>
      <c r="AP17" s="1197"/>
    </row>
    <row r="18" spans="1:44" s="161" customFormat="1" ht="24.95" customHeight="1">
      <c r="A18" s="1006" t="s">
        <v>2959</v>
      </c>
      <c r="B18" s="287" t="s">
        <v>3112</v>
      </c>
      <c r="C18" s="1782" t="s">
        <v>91</v>
      </c>
      <c r="D18" s="1029"/>
      <c r="E18" s="1013" t="s">
        <v>1664</v>
      </c>
      <c r="F18" s="1016" t="s">
        <v>1388</v>
      </c>
      <c r="G18" s="1029">
        <v>3.15</v>
      </c>
      <c r="H18" s="1042" t="s">
        <v>1194</v>
      </c>
      <c r="I18" s="1042" t="s">
        <v>875</v>
      </c>
      <c r="J18" s="1043" t="s">
        <v>1505</v>
      </c>
      <c r="K18" s="1043" t="s">
        <v>8836</v>
      </c>
      <c r="L18" s="1043"/>
      <c r="M18" s="1029" t="s">
        <v>39</v>
      </c>
      <c r="N18" s="1029"/>
      <c r="O18" s="1029"/>
      <c r="P18" s="874" t="s">
        <v>79</v>
      </c>
      <c r="Q18" s="874" t="s">
        <v>9252</v>
      </c>
      <c r="R18" s="1099">
        <v>28.9</v>
      </c>
      <c r="S18" s="1099"/>
      <c r="T18" s="1105"/>
      <c r="U18" s="1013" t="s">
        <v>16</v>
      </c>
      <c r="V18" s="1029" t="s">
        <v>21</v>
      </c>
      <c r="W18" s="1907"/>
      <c r="X18" s="893" t="s">
        <v>8837</v>
      </c>
      <c r="Y18" s="1180"/>
      <c r="Z18" s="1149"/>
      <c r="AA18" s="850"/>
      <c r="AB18" s="850"/>
      <c r="AC18" s="850"/>
      <c r="AD18" s="850"/>
      <c r="AE18" s="850"/>
      <c r="AF18" s="850"/>
      <c r="AG18" s="850"/>
      <c r="AH18" s="1150"/>
      <c r="AI18" s="1145"/>
      <c r="AJ18" s="850"/>
      <c r="AK18" s="850"/>
      <c r="AL18" s="850"/>
      <c r="AM18" s="850"/>
      <c r="AN18" s="1154"/>
      <c r="AO18" s="1159"/>
      <c r="AP18" s="1222"/>
      <c r="AQ18" s="160"/>
      <c r="AR18" s="160"/>
    </row>
    <row r="19" spans="1:44" s="161" customFormat="1" ht="24.95" customHeight="1">
      <c r="A19" s="1006" t="s">
        <v>2960</v>
      </c>
      <c r="B19" s="287" t="s">
        <v>3112</v>
      </c>
      <c r="C19" s="1783"/>
      <c r="D19" s="1029"/>
      <c r="E19" s="1013" t="s">
        <v>1664</v>
      </c>
      <c r="F19" s="1016" t="s">
        <v>1388</v>
      </c>
      <c r="G19" s="1029">
        <v>3.15</v>
      </c>
      <c r="H19" s="1042" t="s">
        <v>1194</v>
      </c>
      <c r="I19" s="1042" t="s">
        <v>1237</v>
      </c>
      <c r="J19" s="1043" t="s">
        <v>1505</v>
      </c>
      <c r="K19" s="1043" t="s">
        <v>8836</v>
      </c>
      <c r="L19" s="1043"/>
      <c r="M19" s="1029" t="s">
        <v>39</v>
      </c>
      <c r="N19" s="1029"/>
      <c r="O19" s="1029"/>
      <c r="P19" s="874" t="s">
        <v>79</v>
      </c>
      <c r="Q19" s="874" t="s">
        <v>9252</v>
      </c>
      <c r="R19" s="1099">
        <v>28.4</v>
      </c>
      <c r="S19" s="1099"/>
      <c r="T19" s="1105"/>
      <c r="U19" s="1013" t="s">
        <v>16</v>
      </c>
      <c r="V19" s="1029" t="s">
        <v>21</v>
      </c>
      <c r="W19" s="1907"/>
      <c r="X19" s="893"/>
      <c r="Y19" s="1180"/>
      <c r="Z19" s="1149"/>
      <c r="AA19" s="850"/>
      <c r="AB19" s="850"/>
      <c r="AC19" s="850"/>
      <c r="AD19" s="850"/>
      <c r="AE19" s="850"/>
      <c r="AF19" s="850"/>
      <c r="AG19" s="850"/>
      <c r="AH19" s="1150"/>
      <c r="AI19" s="1145"/>
      <c r="AJ19" s="850"/>
      <c r="AK19" s="850"/>
      <c r="AL19" s="850"/>
      <c r="AM19" s="850"/>
      <c r="AN19" s="1154"/>
      <c r="AO19" s="1159"/>
      <c r="AP19" s="1222"/>
      <c r="AQ19" s="160"/>
      <c r="AR19" s="160"/>
    </row>
    <row r="20" spans="1:44" s="161" customFormat="1" ht="24.95" customHeight="1">
      <c r="A20" s="1006" t="s">
        <v>2961</v>
      </c>
      <c r="B20" s="287" t="s">
        <v>3112</v>
      </c>
      <c r="C20" s="1783"/>
      <c r="D20" s="1029"/>
      <c r="E20" s="1013" t="s">
        <v>1664</v>
      </c>
      <c r="F20" s="1016" t="s">
        <v>1388</v>
      </c>
      <c r="G20" s="1029">
        <v>3.15</v>
      </c>
      <c r="H20" s="1042" t="s">
        <v>1194</v>
      </c>
      <c r="I20" s="1042" t="s">
        <v>875</v>
      </c>
      <c r="J20" s="1043" t="s">
        <v>8836</v>
      </c>
      <c r="K20" s="1043" t="s">
        <v>1450</v>
      </c>
      <c r="L20" s="1043"/>
      <c r="M20" s="1029" t="s">
        <v>39</v>
      </c>
      <c r="N20" s="1029"/>
      <c r="O20" s="1029"/>
      <c r="P20" s="874" t="s">
        <v>79</v>
      </c>
      <c r="Q20" s="874" t="s">
        <v>9252</v>
      </c>
      <c r="R20" s="1099">
        <v>29.9</v>
      </c>
      <c r="S20" s="1099"/>
      <c r="T20" s="1105"/>
      <c r="U20" s="1013" t="s">
        <v>16</v>
      </c>
      <c r="V20" s="1029" t="s">
        <v>21</v>
      </c>
      <c r="W20" s="1907"/>
      <c r="X20" s="1174" t="s">
        <v>8838</v>
      </c>
      <c r="Y20" s="1180"/>
      <c r="Z20" s="1149"/>
      <c r="AA20" s="850"/>
      <c r="AB20" s="850"/>
      <c r="AC20" s="850"/>
      <c r="AD20" s="850"/>
      <c r="AE20" s="850"/>
      <c r="AF20" s="850"/>
      <c r="AG20" s="850"/>
      <c r="AH20" s="1150"/>
      <c r="AI20" s="1145"/>
      <c r="AJ20" s="850"/>
      <c r="AK20" s="850"/>
      <c r="AL20" s="850"/>
      <c r="AM20" s="850"/>
      <c r="AN20" s="1154"/>
      <c r="AO20" s="1159"/>
      <c r="AP20" s="1222"/>
      <c r="AQ20" s="160"/>
      <c r="AR20" s="160"/>
    </row>
    <row r="21" spans="1:44" s="161" customFormat="1" ht="24.95" customHeight="1">
      <c r="A21" s="1006" t="s">
        <v>8839</v>
      </c>
      <c r="B21" s="287" t="s">
        <v>3112</v>
      </c>
      <c r="C21" s="1783"/>
      <c r="D21" s="1029"/>
      <c r="E21" s="1013" t="s">
        <v>1664</v>
      </c>
      <c r="F21" s="1016" t="s">
        <v>1388</v>
      </c>
      <c r="G21" s="1029">
        <v>3.15</v>
      </c>
      <c r="H21" s="1042" t="s">
        <v>1194</v>
      </c>
      <c r="I21" s="1042" t="s">
        <v>1237</v>
      </c>
      <c r="J21" s="1043" t="s">
        <v>8836</v>
      </c>
      <c r="K21" s="1043" t="s">
        <v>1450</v>
      </c>
      <c r="L21" s="1043"/>
      <c r="M21" s="1029" t="s">
        <v>39</v>
      </c>
      <c r="N21" s="1029"/>
      <c r="O21" s="1029"/>
      <c r="P21" s="874" t="s">
        <v>79</v>
      </c>
      <c r="Q21" s="874" t="s">
        <v>9252</v>
      </c>
      <c r="R21" s="1099">
        <v>29.4</v>
      </c>
      <c r="S21" s="1099"/>
      <c r="T21" s="1105"/>
      <c r="U21" s="1013" t="s">
        <v>16</v>
      </c>
      <c r="V21" s="1029" t="s">
        <v>21</v>
      </c>
      <c r="W21" s="1907"/>
      <c r="X21" s="1174"/>
      <c r="Y21" s="1180"/>
      <c r="Z21" s="1149"/>
      <c r="AA21" s="850"/>
      <c r="AB21" s="850"/>
      <c r="AC21" s="850"/>
      <c r="AD21" s="850"/>
      <c r="AE21" s="850"/>
      <c r="AF21" s="850"/>
      <c r="AG21" s="850"/>
      <c r="AH21" s="1150"/>
      <c r="AI21" s="1145"/>
      <c r="AJ21" s="850"/>
      <c r="AK21" s="850"/>
      <c r="AL21" s="850"/>
      <c r="AM21" s="850"/>
      <c r="AN21" s="1154"/>
      <c r="AO21" s="1159"/>
      <c r="AP21" s="1222"/>
      <c r="AQ21" s="160"/>
      <c r="AR21" s="160"/>
    </row>
    <row r="22" spans="1:44" s="161" customFormat="1" ht="24.95" customHeight="1">
      <c r="A22" s="1006" t="s">
        <v>8840</v>
      </c>
      <c r="B22" s="287" t="s">
        <v>3112</v>
      </c>
      <c r="C22" s="1783"/>
      <c r="D22" s="1029"/>
      <c r="E22" s="1013" t="s">
        <v>1664</v>
      </c>
      <c r="F22" s="1016" t="s">
        <v>1388</v>
      </c>
      <c r="G22" s="1029">
        <v>3.15</v>
      </c>
      <c r="H22" s="1042" t="s">
        <v>1194</v>
      </c>
      <c r="I22" s="1042" t="s">
        <v>1237</v>
      </c>
      <c r="J22" s="1043"/>
      <c r="K22" s="1043"/>
      <c r="L22" s="1043"/>
      <c r="M22" s="1029" t="s">
        <v>85</v>
      </c>
      <c r="N22" s="1029"/>
      <c r="O22" s="1029"/>
      <c r="P22" s="874" t="s">
        <v>79</v>
      </c>
      <c r="Q22" s="874" t="s">
        <v>36</v>
      </c>
      <c r="R22" s="1099">
        <v>14</v>
      </c>
      <c r="S22" s="1099"/>
      <c r="T22" s="1105"/>
      <c r="U22" s="1013" t="s">
        <v>16</v>
      </c>
      <c r="V22" s="1029" t="s">
        <v>21</v>
      </c>
      <c r="W22" s="1907"/>
      <c r="X22" s="893"/>
      <c r="Y22" s="1180"/>
      <c r="Z22" s="1149"/>
      <c r="AA22" s="850"/>
      <c r="AB22" s="850"/>
      <c r="AC22" s="850"/>
      <c r="AD22" s="850"/>
      <c r="AE22" s="850"/>
      <c r="AF22" s="850"/>
      <c r="AG22" s="850"/>
      <c r="AH22" s="1150"/>
      <c r="AI22" s="1145"/>
      <c r="AJ22" s="850"/>
      <c r="AK22" s="850"/>
      <c r="AL22" s="850"/>
      <c r="AM22" s="850"/>
      <c r="AN22" s="1154"/>
      <c r="AO22" s="1159"/>
      <c r="AP22" s="1222"/>
      <c r="AQ22" s="160"/>
      <c r="AR22" s="160"/>
    </row>
    <row r="23" spans="1:44" s="161" customFormat="1" ht="24.95" customHeight="1">
      <c r="A23" s="1006" t="s">
        <v>9257</v>
      </c>
      <c r="B23" s="287" t="s">
        <v>3112</v>
      </c>
      <c r="C23" s="1783"/>
      <c r="D23" s="1029"/>
      <c r="E23" s="1013" t="s">
        <v>1664</v>
      </c>
      <c r="F23" s="1016" t="s">
        <v>1388</v>
      </c>
      <c r="G23" s="1029">
        <v>3.15</v>
      </c>
      <c r="H23" s="1042" t="s">
        <v>1194</v>
      </c>
      <c r="I23" s="1042" t="s">
        <v>875</v>
      </c>
      <c r="J23" s="1043"/>
      <c r="K23" s="1043"/>
      <c r="L23" s="1043"/>
      <c r="M23" s="1029" t="s">
        <v>39</v>
      </c>
      <c r="N23" s="1029"/>
      <c r="O23" s="1029"/>
      <c r="P23" s="874" t="s">
        <v>79</v>
      </c>
      <c r="Q23" s="874" t="s">
        <v>9251</v>
      </c>
      <c r="R23" s="1099">
        <v>27.7</v>
      </c>
      <c r="S23" s="1099"/>
      <c r="T23" s="1105"/>
      <c r="U23" s="1013" t="s">
        <v>16</v>
      </c>
      <c r="V23" s="1029" t="s">
        <v>21</v>
      </c>
      <c r="W23" s="1907"/>
      <c r="X23" s="893" t="s">
        <v>9254</v>
      </c>
      <c r="Y23" s="1180"/>
      <c r="Z23" s="1149"/>
      <c r="AA23" s="850"/>
      <c r="AB23" s="850"/>
      <c r="AC23" s="850"/>
      <c r="AD23" s="850"/>
      <c r="AE23" s="850"/>
      <c r="AF23" s="850"/>
      <c r="AG23" s="850"/>
      <c r="AH23" s="1150"/>
      <c r="AI23" s="1145"/>
      <c r="AJ23" s="850"/>
      <c r="AK23" s="850"/>
      <c r="AL23" s="850"/>
      <c r="AM23" s="850"/>
      <c r="AN23" s="1154"/>
      <c r="AO23" s="1159"/>
      <c r="AP23" s="1222"/>
      <c r="AQ23" s="160"/>
      <c r="AR23" s="160"/>
    </row>
    <row r="24" spans="1:44" s="161" customFormat="1" ht="24.95" customHeight="1">
      <c r="A24" s="1006" t="s">
        <v>9258</v>
      </c>
      <c r="B24" s="287" t="s">
        <v>3112</v>
      </c>
      <c r="C24" s="1784"/>
      <c r="D24" s="1029"/>
      <c r="E24" s="1013" t="s">
        <v>1664</v>
      </c>
      <c r="F24" s="1016" t="s">
        <v>1388</v>
      </c>
      <c r="G24" s="1029">
        <v>3.15</v>
      </c>
      <c r="H24" s="1042" t="s">
        <v>1194</v>
      </c>
      <c r="I24" s="1042" t="s">
        <v>1237</v>
      </c>
      <c r="J24" s="1043"/>
      <c r="K24" s="1043"/>
      <c r="L24" s="1043"/>
      <c r="M24" s="1029" t="s">
        <v>39</v>
      </c>
      <c r="N24" s="1029"/>
      <c r="O24" s="1029"/>
      <c r="P24" s="874" t="s">
        <v>79</v>
      </c>
      <c r="Q24" s="874" t="s">
        <v>9251</v>
      </c>
      <c r="R24" s="1099">
        <v>27.2</v>
      </c>
      <c r="S24" s="1099"/>
      <c r="T24" s="1105"/>
      <c r="U24" s="1013" t="s">
        <v>16</v>
      </c>
      <c r="V24" s="1029" t="s">
        <v>21</v>
      </c>
      <c r="W24" s="1907"/>
      <c r="X24" s="893"/>
      <c r="Y24" s="1180"/>
      <c r="Z24" s="1149"/>
      <c r="AA24" s="850"/>
      <c r="AB24" s="850"/>
      <c r="AC24" s="850"/>
      <c r="AD24" s="850"/>
      <c r="AE24" s="850"/>
      <c r="AF24" s="850"/>
      <c r="AG24" s="850"/>
      <c r="AH24" s="1150"/>
      <c r="AI24" s="1145"/>
      <c r="AJ24" s="850"/>
      <c r="AK24" s="850"/>
      <c r="AL24" s="850"/>
      <c r="AM24" s="850"/>
      <c r="AN24" s="1154"/>
      <c r="AO24" s="1159"/>
      <c r="AP24" s="1222"/>
      <c r="AQ24" s="160"/>
      <c r="AR24" s="160"/>
    </row>
    <row r="25" spans="1:44" s="162" customFormat="1" ht="24.95" customHeight="1">
      <c r="A25" s="1005" t="s">
        <v>2962</v>
      </c>
      <c r="B25" s="286"/>
      <c r="C25" s="286" t="s">
        <v>77</v>
      </c>
      <c r="D25" s="1027"/>
      <c r="E25" s="1027"/>
      <c r="F25" s="1027"/>
      <c r="G25" s="1027"/>
      <c r="H25" s="1028"/>
      <c r="I25" s="1028"/>
      <c r="J25" s="1028"/>
      <c r="K25" s="1028"/>
      <c r="L25" s="1028"/>
      <c r="M25" s="1027"/>
      <c r="N25" s="1027"/>
      <c r="O25" s="1027"/>
      <c r="P25" s="1027"/>
      <c r="Q25" s="1027"/>
      <c r="R25" s="1097"/>
      <c r="S25" s="1097"/>
      <c r="T25" s="1097"/>
      <c r="U25" s="1027"/>
      <c r="V25" s="1027"/>
      <c r="W25" s="1906"/>
      <c r="X25" s="165"/>
      <c r="Y25" s="1141"/>
      <c r="Z25" s="1147"/>
      <c r="AA25" s="849"/>
      <c r="AB25" s="849"/>
      <c r="AC25" s="849"/>
      <c r="AD25" s="849"/>
      <c r="AE25" s="849"/>
      <c r="AF25" s="849"/>
      <c r="AG25" s="849"/>
      <c r="AH25" s="1148"/>
      <c r="AI25" s="1144"/>
      <c r="AJ25" s="849"/>
      <c r="AK25" s="849"/>
      <c r="AL25" s="849"/>
      <c r="AM25" s="849"/>
      <c r="AN25" s="1153"/>
      <c r="AO25" s="1158"/>
      <c r="AP25" s="1197"/>
    </row>
    <row r="26" spans="1:44" s="161" customFormat="1" ht="24.95" customHeight="1">
      <c r="A26" s="1008" t="s">
        <v>2963</v>
      </c>
      <c r="B26" s="300" t="s">
        <v>3112</v>
      </c>
      <c r="C26" s="1799" t="s">
        <v>1308</v>
      </c>
      <c r="D26" s="1044"/>
      <c r="E26" s="1012" t="s">
        <v>1664</v>
      </c>
      <c r="F26" s="1032" t="s">
        <v>1388</v>
      </c>
      <c r="G26" s="1032">
        <v>3.15</v>
      </c>
      <c r="H26" s="1040" t="s">
        <v>1194</v>
      </c>
      <c r="I26" s="1040" t="s">
        <v>875</v>
      </c>
      <c r="J26" s="1033"/>
      <c r="K26" s="1033"/>
      <c r="L26" s="1033"/>
      <c r="M26" s="1032" t="s">
        <v>39</v>
      </c>
      <c r="N26" s="1032"/>
      <c r="O26" s="1032">
        <v>29.9</v>
      </c>
      <c r="P26" s="1032"/>
      <c r="Q26" s="1032"/>
      <c r="R26" s="1109">
        <v>25.5</v>
      </c>
      <c r="S26" s="1109">
        <v>27</v>
      </c>
      <c r="T26" s="1110">
        <v>28.5</v>
      </c>
      <c r="U26" s="1032" t="s">
        <v>18</v>
      </c>
      <c r="V26" s="1032" t="s">
        <v>21</v>
      </c>
      <c r="W26" s="1908"/>
      <c r="X26" s="308" t="s">
        <v>90</v>
      </c>
      <c r="Y26" s="1181"/>
      <c r="Z26" s="1151"/>
      <c r="AA26" s="851"/>
      <c r="AB26" s="851"/>
      <c r="AC26" s="851"/>
      <c r="AD26" s="851"/>
      <c r="AE26" s="851"/>
      <c r="AF26" s="851"/>
      <c r="AG26" s="851"/>
      <c r="AH26" s="1152"/>
      <c r="AI26" s="1231">
        <v>27.441400000000002</v>
      </c>
      <c r="AJ26" s="851"/>
      <c r="AK26" s="888">
        <v>27.474699999999999</v>
      </c>
      <c r="AL26" s="851"/>
      <c r="AM26" s="888">
        <v>27.567599999999999</v>
      </c>
      <c r="AN26" s="1155"/>
      <c r="AO26" s="1160" t="s">
        <v>12187</v>
      </c>
      <c r="AP26" s="1223"/>
      <c r="AQ26" s="160"/>
      <c r="AR26" s="160"/>
    </row>
    <row r="27" spans="1:44" s="161" customFormat="1" ht="24.95" customHeight="1">
      <c r="A27" s="1008" t="s">
        <v>2964</v>
      </c>
      <c r="B27" s="300" t="s">
        <v>3112</v>
      </c>
      <c r="C27" s="1785"/>
      <c r="D27" s="1044"/>
      <c r="E27" s="1012" t="s">
        <v>1664</v>
      </c>
      <c r="F27" s="1032" t="s">
        <v>1388</v>
      </c>
      <c r="G27" s="1032">
        <v>3.15</v>
      </c>
      <c r="H27" s="1040" t="s">
        <v>1194</v>
      </c>
      <c r="I27" s="1040" t="s">
        <v>1237</v>
      </c>
      <c r="J27" s="1033"/>
      <c r="K27" s="1033"/>
      <c r="L27" s="1033"/>
      <c r="M27" s="1032" t="s">
        <v>39</v>
      </c>
      <c r="N27" s="1032"/>
      <c r="O27" s="1032">
        <v>29.4</v>
      </c>
      <c r="P27" s="1032"/>
      <c r="Q27" s="1032"/>
      <c r="R27" s="1109">
        <v>24</v>
      </c>
      <c r="S27" s="1109"/>
      <c r="T27" s="1110">
        <v>30</v>
      </c>
      <c r="U27" s="1032" t="s">
        <v>18</v>
      </c>
      <c r="V27" s="1032" t="s">
        <v>21</v>
      </c>
      <c r="W27" s="1908"/>
      <c r="X27" s="308"/>
      <c r="Y27" s="1181"/>
      <c r="Z27" s="1151"/>
      <c r="AA27" s="851"/>
      <c r="AB27" s="851"/>
      <c r="AC27" s="851"/>
      <c r="AD27" s="851"/>
      <c r="AE27" s="851"/>
      <c r="AF27" s="851"/>
      <c r="AG27" s="851"/>
      <c r="AH27" s="1152"/>
      <c r="AI27" s="1231">
        <v>26.8521</v>
      </c>
      <c r="AJ27" s="851"/>
      <c r="AK27" s="888">
        <v>26.8918</v>
      </c>
      <c r="AL27" s="851"/>
      <c r="AM27" s="888">
        <v>26.933800000000002</v>
      </c>
      <c r="AN27" s="1155"/>
      <c r="AO27" s="1160" t="s">
        <v>12314</v>
      </c>
      <c r="AP27" s="1223"/>
      <c r="AQ27" s="160"/>
      <c r="AR27" s="160"/>
    </row>
    <row r="28" spans="1:44" s="161" customFormat="1" ht="24.95" customHeight="1">
      <c r="A28" s="1008" t="s">
        <v>2965</v>
      </c>
      <c r="B28" s="300" t="s">
        <v>3112</v>
      </c>
      <c r="C28" s="1789"/>
      <c r="D28" s="1044"/>
      <c r="E28" s="1012" t="s">
        <v>1664</v>
      </c>
      <c r="F28" s="1032" t="s">
        <v>1388</v>
      </c>
      <c r="G28" s="1032" t="s">
        <v>872</v>
      </c>
      <c r="H28" s="1040" t="s">
        <v>207</v>
      </c>
      <c r="I28" s="1040" t="s">
        <v>875</v>
      </c>
      <c r="J28" s="1033"/>
      <c r="K28" s="1033"/>
      <c r="L28" s="1033"/>
      <c r="M28" s="1032" t="s">
        <v>39</v>
      </c>
      <c r="N28" s="1032"/>
      <c r="O28" s="1032">
        <v>29.9</v>
      </c>
      <c r="P28" s="1032"/>
      <c r="Q28" s="1032"/>
      <c r="R28" s="1109">
        <v>24</v>
      </c>
      <c r="S28" s="1109"/>
      <c r="T28" s="1110">
        <v>30</v>
      </c>
      <c r="U28" s="1032" t="s">
        <v>18</v>
      </c>
      <c r="V28" s="1032" t="s">
        <v>21</v>
      </c>
      <c r="W28" s="1908"/>
      <c r="X28" s="308"/>
      <c r="Y28" s="1181"/>
      <c r="Z28" s="1151"/>
      <c r="AA28" s="851"/>
      <c r="AB28" s="851"/>
      <c r="AC28" s="851"/>
      <c r="AD28" s="851"/>
      <c r="AE28" s="851"/>
      <c r="AF28" s="851"/>
      <c r="AG28" s="851"/>
      <c r="AH28" s="1152"/>
      <c r="AI28" s="1146"/>
      <c r="AJ28" s="851"/>
      <c r="AK28" s="851"/>
      <c r="AL28" s="851"/>
      <c r="AM28" s="851"/>
      <c r="AN28" s="1155"/>
      <c r="AO28" s="1160"/>
      <c r="AP28" s="1223"/>
      <c r="AQ28" s="160"/>
      <c r="AR28" s="160"/>
    </row>
    <row r="29" spans="1:44" s="161" customFormat="1" ht="24.95" customHeight="1">
      <c r="A29" s="1006" t="s">
        <v>2966</v>
      </c>
      <c r="B29" s="287" t="s">
        <v>3112</v>
      </c>
      <c r="C29" s="1816" t="s">
        <v>1238</v>
      </c>
      <c r="D29" s="1045"/>
      <c r="E29" s="1013" t="s">
        <v>1664</v>
      </c>
      <c r="F29" s="1029" t="s">
        <v>1388</v>
      </c>
      <c r="G29" s="1029">
        <v>3.15</v>
      </c>
      <c r="H29" s="1042" t="s">
        <v>1194</v>
      </c>
      <c r="I29" s="1042" t="s">
        <v>875</v>
      </c>
      <c r="J29" s="873"/>
      <c r="K29" s="873"/>
      <c r="L29" s="873"/>
      <c r="M29" s="1029" t="s">
        <v>85</v>
      </c>
      <c r="N29" s="1029"/>
      <c r="O29" s="1029">
        <v>14</v>
      </c>
      <c r="P29" s="1029"/>
      <c r="Q29" s="1029"/>
      <c r="R29" s="1099">
        <v>17.5</v>
      </c>
      <c r="S29" s="1099">
        <v>19</v>
      </c>
      <c r="T29" s="1111">
        <v>20.5</v>
      </c>
      <c r="U29" s="1029" t="s">
        <v>18</v>
      </c>
      <c r="V29" s="1029" t="s">
        <v>21</v>
      </c>
      <c r="W29" s="1907"/>
      <c r="X29" s="152"/>
      <c r="Y29" s="1180"/>
      <c r="Z29" s="1149"/>
      <c r="AA29" s="850"/>
      <c r="AB29" s="850"/>
      <c r="AC29" s="850"/>
      <c r="AD29" s="850"/>
      <c r="AE29" s="850"/>
      <c r="AF29" s="850"/>
      <c r="AG29" s="850"/>
      <c r="AH29" s="1150"/>
      <c r="AI29" s="1184">
        <v>23.626149999999999</v>
      </c>
      <c r="AJ29" s="890">
        <v>27.29644</v>
      </c>
      <c r="AK29" s="890">
        <v>23.58296</v>
      </c>
      <c r="AL29" s="890">
        <v>27.356940000000002</v>
      </c>
      <c r="AM29" s="890">
        <v>23.525410000000001</v>
      </c>
      <c r="AN29" s="1189">
        <v>27.29486</v>
      </c>
      <c r="AO29" s="1159" t="s">
        <v>9479</v>
      </c>
      <c r="AP29" s="1222" t="s">
        <v>9480</v>
      </c>
      <c r="AQ29" s="160"/>
      <c r="AR29" s="160"/>
    </row>
    <row r="30" spans="1:44" s="161" customFormat="1" ht="24.95" customHeight="1">
      <c r="A30" s="1006" t="s">
        <v>2967</v>
      </c>
      <c r="B30" s="287" t="s">
        <v>3112</v>
      </c>
      <c r="C30" s="1817"/>
      <c r="D30" s="1013"/>
      <c r="E30" s="1013" t="s">
        <v>1664</v>
      </c>
      <c r="F30" s="1029" t="s">
        <v>1388</v>
      </c>
      <c r="G30" s="1029">
        <v>3.15</v>
      </c>
      <c r="H30" s="1042" t="s">
        <v>1194</v>
      </c>
      <c r="I30" s="1042" t="s">
        <v>1237</v>
      </c>
      <c r="J30" s="873"/>
      <c r="K30" s="873"/>
      <c r="L30" s="873"/>
      <c r="M30" s="1029" t="s">
        <v>85</v>
      </c>
      <c r="N30" s="1029"/>
      <c r="O30" s="1029">
        <v>14</v>
      </c>
      <c r="P30" s="1029"/>
      <c r="Q30" s="1029"/>
      <c r="R30" s="1099">
        <v>16</v>
      </c>
      <c r="S30" s="1099"/>
      <c r="T30" s="1111">
        <v>22</v>
      </c>
      <c r="U30" s="1029" t="s">
        <v>18</v>
      </c>
      <c r="V30" s="1029" t="s">
        <v>21</v>
      </c>
      <c r="W30" s="1907"/>
      <c r="X30" s="893"/>
      <c r="Y30" s="1180"/>
      <c r="Z30" s="1149"/>
      <c r="AA30" s="850"/>
      <c r="AB30" s="850"/>
      <c r="AC30" s="850"/>
      <c r="AD30" s="850"/>
      <c r="AE30" s="850"/>
      <c r="AF30" s="850"/>
      <c r="AG30" s="850"/>
      <c r="AH30" s="1150"/>
      <c r="AI30" s="1184">
        <v>22.526319999999998</v>
      </c>
      <c r="AJ30" s="890">
        <v>28.31475</v>
      </c>
      <c r="AK30" s="890">
        <v>22.557480000000002</v>
      </c>
      <c r="AL30" s="890">
        <v>28.38185</v>
      </c>
      <c r="AM30" s="890">
        <v>22.374500000000001</v>
      </c>
      <c r="AN30" s="1189">
        <v>28.042829999999999</v>
      </c>
      <c r="AO30" s="1159" t="s">
        <v>9579</v>
      </c>
      <c r="AP30" s="1222" t="s">
        <v>9578</v>
      </c>
      <c r="AQ30" s="160"/>
      <c r="AR30" s="160"/>
    </row>
    <row r="31" spans="1:44" s="161" customFormat="1" ht="24.95" customHeight="1">
      <c r="A31" s="1006" t="s">
        <v>2968</v>
      </c>
      <c r="B31" s="287" t="s">
        <v>3112</v>
      </c>
      <c r="C31" s="1818"/>
      <c r="D31" s="1013"/>
      <c r="E31" s="1013" t="s">
        <v>1664</v>
      </c>
      <c r="F31" s="1029" t="s">
        <v>1388</v>
      </c>
      <c r="G31" s="1029">
        <v>3.15</v>
      </c>
      <c r="H31" s="1042" t="s">
        <v>1194</v>
      </c>
      <c r="I31" s="1042" t="s">
        <v>1237</v>
      </c>
      <c r="J31" s="1043"/>
      <c r="K31" s="1043"/>
      <c r="L31" s="1043"/>
      <c r="M31" s="1029" t="s">
        <v>85</v>
      </c>
      <c r="N31" s="1029"/>
      <c r="O31" s="1029">
        <v>-2</v>
      </c>
      <c r="P31" s="874"/>
      <c r="Q31" s="874"/>
      <c r="R31" s="1099"/>
      <c r="S31" s="1099"/>
      <c r="T31" s="1105">
        <v>15</v>
      </c>
      <c r="U31" s="1013" t="s">
        <v>18</v>
      </c>
      <c r="V31" s="1029" t="s">
        <v>21</v>
      </c>
      <c r="W31" s="1907"/>
      <c r="X31" s="893" t="s">
        <v>1344</v>
      </c>
      <c r="Y31" s="1180"/>
      <c r="Z31" s="1149"/>
      <c r="AA31" s="850"/>
      <c r="AB31" s="850"/>
      <c r="AC31" s="850"/>
      <c r="AD31" s="850"/>
      <c r="AE31" s="850"/>
      <c r="AF31" s="850"/>
      <c r="AG31" s="850"/>
      <c r="AH31" s="1150"/>
      <c r="AI31" s="1145"/>
      <c r="AJ31" s="890">
        <v>18.513169999999999</v>
      </c>
      <c r="AK31" s="850"/>
      <c r="AL31" s="890">
        <v>18.983070000000001</v>
      </c>
      <c r="AM31" s="850"/>
      <c r="AN31" s="1189">
        <v>18.555430000000001</v>
      </c>
      <c r="AO31" s="1159" t="s">
        <v>9577</v>
      </c>
      <c r="AP31" s="1222"/>
      <c r="AQ31" s="160"/>
      <c r="AR31" s="160"/>
    </row>
    <row r="32" spans="1:44" s="161" customFormat="1" ht="24.95" customHeight="1">
      <c r="A32" s="1008" t="s">
        <v>2969</v>
      </c>
      <c r="B32" s="300" t="s">
        <v>3112</v>
      </c>
      <c r="C32" s="343" t="s">
        <v>1331</v>
      </c>
      <c r="D32" s="1012"/>
      <c r="E32" s="1012" t="s">
        <v>1664</v>
      </c>
      <c r="F32" s="1032" t="s">
        <v>1388</v>
      </c>
      <c r="G32" s="1032">
        <v>3.15</v>
      </c>
      <c r="H32" s="1040" t="s">
        <v>1194</v>
      </c>
      <c r="I32" s="1040" t="s">
        <v>1237</v>
      </c>
      <c r="J32" s="1041"/>
      <c r="K32" s="1041"/>
      <c r="L32" s="1041"/>
      <c r="M32" s="1032" t="s">
        <v>58</v>
      </c>
      <c r="N32" s="1032"/>
      <c r="O32" s="1032" t="s">
        <v>36</v>
      </c>
      <c r="P32" s="1103" t="s">
        <v>79</v>
      </c>
      <c r="Q32" s="1103" t="s">
        <v>36</v>
      </c>
      <c r="R32" s="1100"/>
      <c r="S32" s="1100"/>
      <c r="T32" s="1112">
        <v>1</v>
      </c>
      <c r="U32" s="1112" t="s">
        <v>1332</v>
      </c>
      <c r="V32" s="1113" t="s">
        <v>21</v>
      </c>
      <c r="W32" s="1886"/>
      <c r="X32" s="909" t="s">
        <v>1333</v>
      </c>
      <c r="Y32" s="1181"/>
      <c r="Z32" s="967"/>
      <c r="AA32" s="852"/>
      <c r="AB32" s="852"/>
      <c r="AC32" s="852"/>
      <c r="AD32" s="852"/>
      <c r="AE32" s="852"/>
      <c r="AF32" s="852"/>
      <c r="AG32" s="852"/>
      <c r="AH32" s="968"/>
      <c r="AI32" s="960"/>
      <c r="AJ32" s="905">
        <v>1.1069800000000001</v>
      </c>
      <c r="AK32" s="852"/>
      <c r="AL32" s="905">
        <v>1.07</v>
      </c>
      <c r="AM32" s="852"/>
      <c r="AN32" s="1191">
        <v>1.0886800000000001</v>
      </c>
      <c r="AO32" s="997" t="s">
        <v>9605</v>
      </c>
      <c r="AP32" s="1223"/>
      <c r="AQ32" s="160"/>
      <c r="AR32" s="160"/>
    </row>
    <row r="33" spans="1:44" s="161" customFormat="1" ht="24.95" customHeight="1">
      <c r="A33" s="1006" t="s">
        <v>2970</v>
      </c>
      <c r="B33" s="287" t="s">
        <v>3112</v>
      </c>
      <c r="C33" s="311" t="s">
        <v>1334</v>
      </c>
      <c r="D33" s="1013"/>
      <c r="E33" s="1013" t="s">
        <v>1664</v>
      </c>
      <c r="F33" s="1029" t="s">
        <v>1388</v>
      </c>
      <c r="G33" s="1029">
        <v>3.15</v>
      </c>
      <c r="H33" s="1042" t="s">
        <v>1194</v>
      </c>
      <c r="I33" s="1042" t="s">
        <v>1237</v>
      </c>
      <c r="J33" s="1043"/>
      <c r="K33" s="1043"/>
      <c r="L33" s="1043"/>
      <c r="M33" s="1029" t="s">
        <v>58</v>
      </c>
      <c r="N33" s="1029"/>
      <c r="O33" s="1029" t="s">
        <v>36</v>
      </c>
      <c r="P33" s="874" t="s">
        <v>78</v>
      </c>
      <c r="Q33" s="874"/>
      <c r="R33" s="1099"/>
      <c r="S33" s="1099"/>
      <c r="T33" s="1114">
        <v>0.5</v>
      </c>
      <c r="U33" s="1114" t="s">
        <v>18</v>
      </c>
      <c r="V33" s="872" t="s">
        <v>21</v>
      </c>
      <c r="W33" s="872"/>
      <c r="X33" s="1175" t="s">
        <v>2062</v>
      </c>
      <c r="Y33" s="1180"/>
      <c r="Z33" s="969"/>
      <c r="AA33" s="853"/>
      <c r="AB33" s="853"/>
      <c r="AC33" s="853"/>
      <c r="AD33" s="853"/>
      <c r="AE33" s="853"/>
      <c r="AF33" s="853"/>
      <c r="AG33" s="853"/>
      <c r="AH33" s="970"/>
      <c r="AI33" s="961"/>
      <c r="AJ33" s="905">
        <v>1.1703401759911201</v>
      </c>
      <c r="AK33" s="853"/>
      <c r="AL33" s="905">
        <v>1.2148923509201299</v>
      </c>
      <c r="AM33" s="853"/>
      <c r="AN33" s="980"/>
      <c r="AO33" s="998" t="s">
        <v>10075</v>
      </c>
      <c r="AP33" s="1222"/>
      <c r="AQ33" s="160"/>
      <c r="AR33" s="160"/>
    </row>
    <row r="34" spans="1:44" s="161" customFormat="1" ht="24.95" customHeight="1">
      <c r="A34" s="1008" t="s">
        <v>2971</v>
      </c>
      <c r="B34" s="300" t="s">
        <v>3112</v>
      </c>
      <c r="C34" s="343" t="s">
        <v>1410</v>
      </c>
      <c r="D34" s="1012"/>
      <c r="E34" s="1012" t="s">
        <v>1664</v>
      </c>
      <c r="F34" s="1032" t="s">
        <v>1388</v>
      </c>
      <c r="G34" s="1032">
        <v>3.15</v>
      </c>
      <c r="H34" s="1040" t="s">
        <v>1194</v>
      </c>
      <c r="I34" s="1040" t="s">
        <v>1237</v>
      </c>
      <c r="J34" s="1041" t="s">
        <v>1439</v>
      </c>
      <c r="K34" s="1041" t="s">
        <v>1440</v>
      </c>
      <c r="L34" s="1041"/>
      <c r="M34" s="1032" t="s">
        <v>39</v>
      </c>
      <c r="N34" s="1032"/>
      <c r="O34" s="1103" t="s">
        <v>14</v>
      </c>
      <c r="P34" s="1103" t="s">
        <v>36</v>
      </c>
      <c r="Q34" s="1103" t="s">
        <v>36</v>
      </c>
      <c r="R34" s="1100"/>
      <c r="S34" s="1100"/>
      <c r="T34" s="1100">
        <v>-15</v>
      </c>
      <c r="U34" s="1112" t="s">
        <v>18</v>
      </c>
      <c r="V34" s="1113"/>
      <c r="W34" s="1126"/>
      <c r="X34" s="1167"/>
      <c r="Y34" s="1181"/>
      <c r="Z34" s="967"/>
      <c r="AA34" s="852"/>
      <c r="AB34" s="852"/>
      <c r="AC34" s="852"/>
      <c r="AD34" s="852"/>
      <c r="AE34" s="852"/>
      <c r="AF34" s="852"/>
      <c r="AG34" s="852"/>
      <c r="AH34" s="968"/>
      <c r="AI34" s="960"/>
      <c r="AJ34" s="906">
        <v>-49.9074316987017</v>
      </c>
      <c r="AK34" s="852"/>
      <c r="AL34" s="906">
        <v>-48.310650708591297</v>
      </c>
      <c r="AM34" s="852"/>
      <c r="AN34" s="979"/>
      <c r="AO34" s="997" t="s">
        <v>10076</v>
      </c>
      <c r="AP34" s="1223"/>
      <c r="AQ34" s="160"/>
      <c r="AR34" s="160"/>
    </row>
    <row r="35" spans="1:44" s="161" customFormat="1" ht="24.95" customHeight="1">
      <c r="A35" s="1006" t="s">
        <v>2972</v>
      </c>
      <c r="B35" s="287" t="s">
        <v>3112</v>
      </c>
      <c r="C35" s="295" t="s">
        <v>1411</v>
      </c>
      <c r="D35" s="1013"/>
      <c r="E35" s="1013" t="s">
        <v>1664</v>
      </c>
      <c r="F35" s="1029" t="s">
        <v>1388</v>
      </c>
      <c r="G35" s="1029">
        <v>3.15</v>
      </c>
      <c r="H35" s="1042" t="s">
        <v>1194</v>
      </c>
      <c r="I35" s="1042" t="s">
        <v>1237</v>
      </c>
      <c r="J35" s="1043" t="s">
        <v>1441</v>
      </c>
      <c r="K35" s="1043" t="s">
        <v>1442</v>
      </c>
      <c r="L35" s="1043"/>
      <c r="M35" s="1029" t="s">
        <v>39</v>
      </c>
      <c r="N35" s="1029"/>
      <c r="O35" s="874" t="s">
        <v>14</v>
      </c>
      <c r="P35" s="874" t="s">
        <v>36</v>
      </c>
      <c r="Q35" s="874" t="s">
        <v>36</v>
      </c>
      <c r="R35" s="1099"/>
      <c r="S35" s="1099"/>
      <c r="T35" s="1099">
        <v>-27</v>
      </c>
      <c r="U35" s="1114" t="s">
        <v>18</v>
      </c>
      <c r="V35" s="1029"/>
      <c r="W35" s="1907"/>
      <c r="X35" s="893"/>
      <c r="Y35" s="1180"/>
      <c r="Z35" s="1149"/>
      <c r="AA35" s="850"/>
      <c r="AB35" s="850"/>
      <c r="AC35" s="850"/>
      <c r="AD35" s="850"/>
      <c r="AE35" s="850"/>
      <c r="AF35" s="850"/>
      <c r="AG35" s="850"/>
      <c r="AH35" s="1150"/>
      <c r="AI35" s="1145"/>
      <c r="AJ35" s="890">
        <v>-16.9797123483002</v>
      </c>
      <c r="AK35" s="850"/>
      <c r="AL35" s="890">
        <v>-17.013334709857499</v>
      </c>
      <c r="AM35" s="850"/>
      <c r="AN35" s="1154"/>
      <c r="AO35" s="1159" t="s">
        <v>10077</v>
      </c>
      <c r="AP35" s="1222"/>
      <c r="AQ35" s="160"/>
      <c r="AR35" s="160"/>
    </row>
    <row r="36" spans="1:44" s="161" customFormat="1" ht="24.95" customHeight="1">
      <c r="A36" s="1008" t="s">
        <v>2973</v>
      </c>
      <c r="B36" s="300" t="s">
        <v>3112</v>
      </c>
      <c r="C36" s="309" t="s">
        <v>1412</v>
      </c>
      <c r="D36" s="1012"/>
      <c r="E36" s="1012" t="s">
        <v>1664</v>
      </c>
      <c r="F36" s="1032" t="s">
        <v>1388</v>
      </c>
      <c r="G36" s="1012">
        <v>3.15</v>
      </c>
      <c r="H36" s="1046" t="s">
        <v>1194</v>
      </c>
      <c r="I36" s="1046" t="s">
        <v>1237</v>
      </c>
      <c r="J36" s="1041" t="s">
        <v>1443</v>
      </c>
      <c r="K36" s="1041" t="s">
        <v>1444</v>
      </c>
      <c r="L36" s="1041"/>
      <c r="M36" s="1032" t="s">
        <v>39</v>
      </c>
      <c r="N36" s="1032"/>
      <c r="O36" s="1103" t="s">
        <v>14</v>
      </c>
      <c r="P36" s="1103" t="s">
        <v>36</v>
      </c>
      <c r="Q36" s="1103" t="s">
        <v>36</v>
      </c>
      <c r="R36" s="1100"/>
      <c r="S36" s="1100"/>
      <c r="T36" s="1100">
        <v>-10</v>
      </c>
      <c r="U36" s="1112" t="s">
        <v>18</v>
      </c>
      <c r="V36" s="1032"/>
      <c r="W36" s="1908"/>
      <c r="X36" s="892"/>
      <c r="Y36" s="1181"/>
      <c r="Z36" s="1151"/>
      <c r="AA36" s="851"/>
      <c r="AB36" s="851"/>
      <c r="AC36" s="851"/>
      <c r="AD36" s="851"/>
      <c r="AE36" s="851"/>
      <c r="AF36" s="851"/>
      <c r="AG36" s="851"/>
      <c r="AH36" s="1152"/>
      <c r="AI36" s="1146"/>
      <c r="AJ36" s="890">
        <v>-3.1873556305720498</v>
      </c>
      <c r="AK36" s="851"/>
      <c r="AL36" s="890">
        <v>-3.1982532409844802</v>
      </c>
      <c r="AM36" s="851"/>
      <c r="AN36" s="1155"/>
      <c r="AO36" s="1160" t="s">
        <v>10078</v>
      </c>
      <c r="AP36" s="1223"/>
      <c r="AQ36" s="160"/>
      <c r="AR36" s="160"/>
    </row>
    <row r="37" spans="1:44" s="161" customFormat="1" ht="24.95" customHeight="1">
      <c r="A37" s="1006" t="s">
        <v>2974</v>
      </c>
      <c r="B37" s="287" t="s">
        <v>3112</v>
      </c>
      <c r="C37" s="295" t="s">
        <v>1438</v>
      </c>
      <c r="D37" s="1013"/>
      <c r="E37" s="1013" t="s">
        <v>1664</v>
      </c>
      <c r="F37" s="1029" t="s">
        <v>1388</v>
      </c>
      <c r="G37" s="1047">
        <v>3.15</v>
      </c>
      <c r="H37" s="1048" t="s">
        <v>1194</v>
      </c>
      <c r="I37" s="1048" t="s">
        <v>1237</v>
      </c>
      <c r="J37" s="1043" t="s">
        <v>1620</v>
      </c>
      <c r="K37" s="1043" t="s">
        <v>1446</v>
      </c>
      <c r="L37" s="1043"/>
      <c r="M37" s="1029" t="s">
        <v>39</v>
      </c>
      <c r="N37" s="1029"/>
      <c r="O37" s="874" t="s">
        <v>14</v>
      </c>
      <c r="P37" s="874" t="s">
        <v>36</v>
      </c>
      <c r="Q37" s="874" t="s">
        <v>36</v>
      </c>
      <c r="R37" s="1099"/>
      <c r="S37" s="1099"/>
      <c r="T37" s="1099">
        <v>-25</v>
      </c>
      <c r="U37" s="1114" t="s">
        <v>18</v>
      </c>
      <c r="V37" s="1029"/>
      <c r="W37" s="1907"/>
      <c r="X37" s="893" t="s">
        <v>1591</v>
      </c>
      <c r="Y37" s="1180"/>
      <c r="Z37" s="1149"/>
      <c r="AA37" s="850"/>
      <c r="AB37" s="850"/>
      <c r="AC37" s="850"/>
      <c r="AD37" s="850"/>
      <c r="AE37" s="850"/>
      <c r="AF37" s="850"/>
      <c r="AG37" s="850"/>
      <c r="AH37" s="1150"/>
      <c r="AI37" s="1145"/>
      <c r="AJ37" s="888">
        <v>-57.8560640593779</v>
      </c>
      <c r="AK37" s="850"/>
      <c r="AL37" s="888">
        <v>-57.360184183099598</v>
      </c>
      <c r="AM37" s="850"/>
      <c r="AN37" s="1154"/>
      <c r="AO37" s="1159" t="s">
        <v>10079</v>
      </c>
      <c r="AP37" s="1222"/>
      <c r="AQ37" s="160"/>
      <c r="AR37" s="160"/>
    </row>
    <row r="38" spans="1:44" s="161" customFormat="1" ht="24.95" customHeight="1">
      <c r="A38" s="1006" t="s">
        <v>2975</v>
      </c>
      <c r="B38" s="287" t="s">
        <v>3112</v>
      </c>
      <c r="C38" s="341" t="s">
        <v>1302</v>
      </c>
      <c r="D38" s="1013"/>
      <c r="E38" s="1013" t="s">
        <v>1664</v>
      </c>
      <c r="F38" s="1029" t="s">
        <v>1388</v>
      </c>
      <c r="G38" s="1029">
        <v>3.15</v>
      </c>
      <c r="H38" s="1042" t="s">
        <v>1194</v>
      </c>
      <c r="I38" s="1042" t="s">
        <v>1237</v>
      </c>
      <c r="J38" s="1043">
        <v>4992</v>
      </c>
      <c r="K38" s="1043">
        <v>5380</v>
      </c>
      <c r="L38" s="1043"/>
      <c r="M38" s="1029" t="s">
        <v>39</v>
      </c>
      <c r="N38" s="1029"/>
      <c r="O38" s="874" t="s">
        <v>14</v>
      </c>
      <c r="P38" s="874" t="s">
        <v>36</v>
      </c>
      <c r="Q38" s="874" t="s">
        <v>36</v>
      </c>
      <c r="R38" s="1099"/>
      <c r="S38" s="1099"/>
      <c r="T38" s="1099">
        <v>-40</v>
      </c>
      <c r="U38" s="1013" t="s">
        <v>18</v>
      </c>
      <c r="V38" s="1029"/>
      <c r="W38" s="1907"/>
      <c r="X38" s="893"/>
      <c r="Y38" s="1180"/>
      <c r="Z38" s="1149"/>
      <c r="AA38" s="850"/>
      <c r="AB38" s="850"/>
      <c r="AC38" s="850"/>
      <c r="AD38" s="850"/>
      <c r="AE38" s="850"/>
      <c r="AF38" s="850"/>
      <c r="AG38" s="850"/>
      <c r="AH38" s="1150"/>
      <c r="AI38" s="1145"/>
      <c r="AJ38" s="888">
        <v>-57.797988238913597</v>
      </c>
      <c r="AK38" s="850"/>
      <c r="AL38" s="888">
        <v>-56.975618990255903</v>
      </c>
      <c r="AM38" s="850"/>
      <c r="AN38" s="1154"/>
      <c r="AO38" s="1159" t="s">
        <v>10080</v>
      </c>
      <c r="AP38" s="1222"/>
      <c r="AQ38" s="160"/>
      <c r="AR38" s="160"/>
    </row>
    <row r="39" spans="1:44" s="161" customFormat="1" ht="24.95" customHeight="1">
      <c r="A39" s="1008" t="s">
        <v>2976</v>
      </c>
      <c r="B39" s="300" t="s">
        <v>3112</v>
      </c>
      <c r="C39" s="302" t="s">
        <v>1303</v>
      </c>
      <c r="D39" s="1012"/>
      <c r="E39" s="1012" t="s">
        <v>1664</v>
      </c>
      <c r="F39" s="1032" t="s">
        <v>1388</v>
      </c>
      <c r="G39" s="1032">
        <v>3.15</v>
      </c>
      <c r="H39" s="1040" t="s">
        <v>1194</v>
      </c>
      <c r="I39" s="1040" t="s">
        <v>1237</v>
      </c>
      <c r="J39" s="1041">
        <v>7488</v>
      </c>
      <c r="K39" s="1041">
        <v>8070</v>
      </c>
      <c r="L39" s="1041"/>
      <c r="M39" s="1032" t="s">
        <v>39</v>
      </c>
      <c r="N39" s="1032"/>
      <c r="O39" s="1103" t="s">
        <v>14</v>
      </c>
      <c r="P39" s="1103" t="s">
        <v>36</v>
      </c>
      <c r="Q39" s="1103" t="s">
        <v>36</v>
      </c>
      <c r="R39" s="1100"/>
      <c r="S39" s="1100"/>
      <c r="T39" s="1100">
        <v>-25</v>
      </c>
      <c r="U39" s="1012" t="s">
        <v>18</v>
      </c>
      <c r="V39" s="1032"/>
      <c r="W39" s="1908"/>
      <c r="X39" s="892"/>
      <c r="Y39" s="1181"/>
      <c r="Z39" s="1151"/>
      <c r="AA39" s="851"/>
      <c r="AB39" s="851"/>
      <c r="AC39" s="851"/>
      <c r="AD39" s="851"/>
      <c r="AE39" s="851"/>
      <c r="AF39" s="851"/>
      <c r="AG39" s="851"/>
      <c r="AH39" s="1152"/>
      <c r="AI39" s="1146"/>
      <c r="AJ39" s="888">
        <v>-53.266507694136102</v>
      </c>
      <c r="AK39" s="851"/>
      <c r="AL39" s="888">
        <v>-53.089818606337303</v>
      </c>
      <c r="AM39" s="851"/>
      <c r="AN39" s="1155"/>
      <c r="AO39" s="1160" t="s">
        <v>10081</v>
      </c>
      <c r="AP39" s="1223"/>
      <c r="AQ39" s="160"/>
      <c r="AR39" s="160"/>
    </row>
    <row r="40" spans="1:44" s="161" customFormat="1" ht="24.95" customHeight="1">
      <c r="A40" s="1006" t="s">
        <v>2977</v>
      </c>
      <c r="B40" s="287" t="s">
        <v>3112</v>
      </c>
      <c r="C40" s="288" t="s">
        <v>1304</v>
      </c>
      <c r="D40" s="1013"/>
      <c r="E40" s="1013" t="s">
        <v>1664</v>
      </c>
      <c r="F40" s="1029" t="s">
        <v>1388</v>
      </c>
      <c r="G40" s="1029">
        <v>3.15</v>
      </c>
      <c r="H40" s="1042" t="s">
        <v>1194</v>
      </c>
      <c r="I40" s="1042" t="s">
        <v>1237</v>
      </c>
      <c r="J40" s="1043" t="s">
        <v>2255</v>
      </c>
      <c r="K40" s="1043" t="s">
        <v>2256</v>
      </c>
      <c r="L40" s="1043"/>
      <c r="M40" s="1029" t="s">
        <v>39</v>
      </c>
      <c r="N40" s="1029" t="s">
        <v>1336</v>
      </c>
      <c r="O40" s="874" t="s">
        <v>14</v>
      </c>
      <c r="P40" s="874" t="s">
        <v>36</v>
      </c>
      <c r="Q40" s="874" t="s">
        <v>36</v>
      </c>
      <c r="R40" s="1099"/>
      <c r="S40" s="1099"/>
      <c r="T40" s="1099">
        <v>-25</v>
      </c>
      <c r="U40" s="1013" t="s">
        <v>18</v>
      </c>
      <c r="V40" s="1029"/>
      <c r="W40" s="1907"/>
      <c r="X40" s="893"/>
      <c r="Y40" s="1180"/>
      <c r="Z40" s="1149"/>
      <c r="AA40" s="850"/>
      <c r="AB40" s="850"/>
      <c r="AC40" s="850"/>
      <c r="AD40" s="850"/>
      <c r="AE40" s="850"/>
      <c r="AF40" s="850"/>
      <c r="AG40" s="850"/>
      <c r="AH40" s="1150"/>
      <c r="AI40" s="1145"/>
      <c r="AJ40" s="850"/>
      <c r="AK40" s="850"/>
      <c r="AL40" s="850"/>
      <c r="AM40" s="850"/>
      <c r="AN40" s="1154"/>
      <c r="AO40" s="1159"/>
      <c r="AP40" s="1222"/>
      <c r="AQ40" s="160"/>
      <c r="AR40" s="160"/>
    </row>
    <row r="41" spans="1:44" s="161" customFormat="1" ht="24.95" customHeight="1">
      <c r="A41" s="1008" t="s">
        <v>2978</v>
      </c>
      <c r="B41" s="300" t="s">
        <v>3112</v>
      </c>
      <c r="C41" s="302" t="s">
        <v>1306</v>
      </c>
      <c r="D41" s="1012"/>
      <c r="E41" s="1012" t="s">
        <v>1664</v>
      </c>
      <c r="F41" s="1032" t="s">
        <v>1388</v>
      </c>
      <c r="G41" s="1032">
        <v>3.15</v>
      </c>
      <c r="H41" s="1040" t="s">
        <v>1194</v>
      </c>
      <c r="I41" s="1040" t="s">
        <v>1237</v>
      </c>
      <c r="J41" s="1041" t="s">
        <v>1461</v>
      </c>
      <c r="K41" s="1041" t="s">
        <v>1462</v>
      </c>
      <c r="L41" s="1041"/>
      <c r="M41" s="1032" t="s">
        <v>39</v>
      </c>
      <c r="N41" s="1032"/>
      <c r="O41" s="1103" t="s">
        <v>14</v>
      </c>
      <c r="P41" s="1103" t="s">
        <v>36</v>
      </c>
      <c r="Q41" s="1103" t="s">
        <v>36</v>
      </c>
      <c r="R41" s="1100"/>
      <c r="S41" s="1100"/>
      <c r="T41" s="1100">
        <v>-5</v>
      </c>
      <c r="U41" s="1012" t="s">
        <v>18</v>
      </c>
      <c r="V41" s="1032"/>
      <c r="W41" s="1908"/>
      <c r="X41" s="892"/>
      <c r="Y41" s="1181"/>
      <c r="Z41" s="1151"/>
      <c r="AA41" s="851"/>
      <c r="AB41" s="851"/>
      <c r="AC41" s="851"/>
      <c r="AD41" s="851"/>
      <c r="AE41" s="851"/>
      <c r="AF41" s="851"/>
      <c r="AG41" s="851"/>
      <c r="AH41" s="1152"/>
      <c r="AI41" s="1146"/>
      <c r="AJ41" s="888">
        <v>-42.219976420044603</v>
      </c>
      <c r="AK41" s="851"/>
      <c r="AL41" s="888">
        <v>-40.5921369116463</v>
      </c>
      <c r="AM41" s="851"/>
      <c r="AN41" s="1155"/>
      <c r="AO41" s="1160" t="s">
        <v>10082</v>
      </c>
      <c r="AP41" s="1223"/>
      <c r="AQ41" s="160"/>
      <c r="AR41" s="160"/>
    </row>
    <row r="42" spans="1:44" s="161" customFormat="1" ht="24.95" customHeight="1">
      <c r="A42" s="1006" t="s">
        <v>2979</v>
      </c>
      <c r="B42" s="287" t="s">
        <v>3112</v>
      </c>
      <c r="C42" s="15" t="s">
        <v>1305</v>
      </c>
      <c r="D42" s="1013"/>
      <c r="E42" s="1013" t="s">
        <v>1664</v>
      </c>
      <c r="F42" s="1029" t="s">
        <v>1388</v>
      </c>
      <c r="G42" s="1029">
        <v>3.15</v>
      </c>
      <c r="H42" s="1042" t="s">
        <v>1194</v>
      </c>
      <c r="I42" s="1042" t="s">
        <v>1237</v>
      </c>
      <c r="J42" s="1043" t="s">
        <v>1463</v>
      </c>
      <c r="K42" s="1043" t="s">
        <v>1464</v>
      </c>
      <c r="L42" s="1043"/>
      <c r="M42" s="1029" t="s">
        <v>39</v>
      </c>
      <c r="N42" s="1029"/>
      <c r="O42" s="874" t="s">
        <v>14</v>
      </c>
      <c r="P42" s="874" t="s">
        <v>36</v>
      </c>
      <c r="Q42" s="874" t="s">
        <v>36</v>
      </c>
      <c r="R42" s="1099"/>
      <c r="S42" s="1099"/>
      <c r="T42" s="1099">
        <v>-10</v>
      </c>
      <c r="U42" s="1013" t="s">
        <v>18</v>
      </c>
      <c r="V42" s="1029"/>
      <c r="W42" s="1907"/>
      <c r="X42" s="893"/>
      <c r="Y42" s="1180"/>
      <c r="Z42" s="1149"/>
      <c r="AA42" s="850"/>
      <c r="AB42" s="850"/>
      <c r="AC42" s="850"/>
      <c r="AD42" s="850"/>
      <c r="AE42" s="850"/>
      <c r="AF42" s="850"/>
      <c r="AG42" s="850"/>
      <c r="AH42" s="1150"/>
      <c r="AI42" s="1145"/>
      <c r="AJ42" s="890">
        <v>-8.5058852856189908</v>
      </c>
      <c r="AK42" s="850"/>
      <c r="AL42" s="890">
        <v>-8.5530747367622801</v>
      </c>
      <c r="AM42" s="850"/>
      <c r="AN42" s="1154"/>
      <c r="AO42" s="1159" t="s">
        <v>10083</v>
      </c>
      <c r="AP42" s="1222"/>
      <c r="AQ42" s="160"/>
      <c r="AR42" s="160"/>
    </row>
    <row r="43" spans="1:44" s="161" customFormat="1" ht="24.95" customHeight="1">
      <c r="A43" s="1008" t="s">
        <v>7232</v>
      </c>
      <c r="B43" s="300" t="s">
        <v>3112</v>
      </c>
      <c r="C43" s="1819" t="s">
        <v>1307</v>
      </c>
      <c r="D43" s="1012"/>
      <c r="E43" s="1012" t="s">
        <v>1664</v>
      </c>
      <c r="F43" s="1032" t="s">
        <v>1388</v>
      </c>
      <c r="G43" s="1032">
        <v>3.15</v>
      </c>
      <c r="H43" s="1040" t="s">
        <v>1194</v>
      </c>
      <c r="I43" s="1040" t="s">
        <v>1237</v>
      </c>
      <c r="J43" s="1041" t="s">
        <v>1465</v>
      </c>
      <c r="K43" s="1041" t="s">
        <v>7212</v>
      </c>
      <c r="L43" s="1041"/>
      <c r="M43" s="1032" t="s">
        <v>39</v>
      </c>
      <c r="N43" s="1032"/>
      <c r="O43" s="1103" t="s">
        <v>14</v>
      </c>
      <c r="P43" s="1103" t="s">
        <v>36</v>
      </c>
      <c r="Q43" s="1103" t="s">
        <v>36</v>
      </c>
      <c r="R43" s="1100"/>
      <c r="S43" s="1100"/>
      <c r="T43" s="1100">
        <v>-20</v>
      </c>
      <c r="U43" s="1012" t="s">
        <v>18</v>
      </c>
      <c r="V43" s="1032"/>
      <c r="W43" s="1908"/>
      <c r="X43" s="892" t="s">
        <v>7221</v>
      </c>
      <c r="Y43" s="1181"/>
      <c r="Z43" s="1151"/>
      <c r="AA43" s="851"/>
      <c r="AB43" s="851"/>
      <c r="AC43" s="851"/>
      <c r="AD43" s="851"/>
      <c r="AE43" s="851"/>
      <c r="AF43" s="851"/>
      <c r="AG43" s="851"/>
      <c r="AH43" s="1152"/>
      <c r="AI43" s="1146"/>
      <c r="AJ43" s="890">
        <v>-14.909258393596801</v>
      </c>
      <c r="AK43" s="851"/>
      <c r="AL43" s="890">
        <v>-15.0795087577449</v>
      </c>
      <c r="AM43" s="851"/>
      <c r="AN43" s="1155"/>
      <c r="AO43" s="1160" t="s">
        <v>10084</v>
      </c>
      <c r="AP43" s="1223"/>
      <c r="AQ43" s="160"/>
      <c r="AR43" s="160"/>
    </row>
    <row r="44" spans="1:44" s="161" customFormat="1" ht="24.95" customHeight="1">
      <c r="A44" s="1008" t="s">
        <v>7233</v>
      </c>
      <c r="B44" s="300" t="s">
        <v>3112</v>
      </c>
      <c r="C44" s="1820"/>
      <c r="D44" s="1012"/>
      <c r="E44" s="1012" t="s">
        <v>1664</v>
      </c>
      <c r="F44" s="1032" t="s">
        <v>1388</v>
      </c>
      <c r="G44" s="1032">
        <v>3.15</v>
      </c>
      <c r="H44" s="1040" t="s">
        <v>1194</v>
      </c>
      <c r="I44" s="1040" t="s">
        <v>1237</v>
      </c>
      <c r="J44" s="1041" t="s">
        <v>7214</v>
      </c>
      <c r="K44" s="1041" t="s">
        <v>7215</v>
      </c>
      <c r="L44" s="1041"/>
      <c r="M44" s="1032" t="s">
        <v>39</v>
      </c>
      <c r="N44" s="1032"/>
      <c r="O44" s="1103" t="s">
        <v>14</v>
      </c>
      <c r="P44" s="1103" t="s">
        <v>36</v>
      </c>
      <c r="Q44" s="1103" t="s">
        <v>36</v>
      </c>
      <c r="R44" s="1100"/>
      <c r="S44" s="1100"/>
      <c r="T44" s="1100">
        <v>-20</v>
      </c>
      <c r="U44" s="1012" t="s">
        <v>18</v>
      </c>
      <c r="V44" s="1032"/>
      <c r="W44" s="1908"/>
      <c r="X44" s="892" t="s">
        <v>7222</v>
      </c>
      <c r="Y44" s="1181"/>
      <c r="Z44" s="1151"/>
      <c r="AA44" s="851"/>
      <c r="AB44" s="851"/>
      <c r="AC44" s="851"/>
      <c r="AD44" s="851"/>
      <c r="AE44" s="851"/>
      <c r="AF44" s="851"/>
      <c r="AG44" s="851"/>
      <c r="AH44" s="1152"/>
      <c r="AI44" s="1146"/>
      <c r="AJ44" s="890">
        <v>8.41023734934695</v>
      </c>
      <c r="AK44" s="851"/>
      <c r="AL44" s="890">
        <v>0.36420573878234203</v>
      </c>
      <c r="AM44" s="851"/>
      <c r="AN44" s="1155"/>
      <c r="AO44" s="1160" t="s">
        <v>10085</v>
      </c>
      <c r="AP44" s="1223"/>
      <c r="AQ44" s="160"/>
      <c r="AR44" s="160"/>
    </row>
    <row r="45" spans="1:44" s="161" customFormat="1" ht="24.95" customHeight="1">
      <c r="A45" s="1008" t="s">
        <v>7234</v>
      </c>
      <c r="B45" s="300" t="s">
        <v>3112</v>
      </c>
      <c r="C45" s="1820"/>
      <c r="D45" s="1012"/>
      <c r="E45" s="1012" t="s">
        <v>1664</v>
      </c>
      <c r="F45" s="1032" t="s">
        <v>1388</v>
      </c>
      <c r="G45" s="1032">
        <v>3.15</v>
      </c>
      <c r="H45" s="1040" t="s">
        <v>1194</v>
      </c>
      <c r="I45" s="1040" t="s">
        <v>1237</v>
      </c>
      <c r="J45" s="1041" t="s">
        <v>7216</v>
      </c>
      <c r="K45" s="1041" t="s">
        <v>7217</v>
      </c>
      <c r="L45" s="1041"/>
      <c r="M45" s="1032" t="s">
        <v>39</v>
      </c>
      <c r="N45" s="1032"/>
      <c r="O45" s="1103" t="s">
        <v>14</v>
      </c>
      <c r="P45" s="1103" t="s">
        <v>36</v>
      </c>
      <c r="Q45" s="1103" t="s">
        <v>36</v>
      </c>
      <c r="R45" s="1100"/>
      <c r="S45" s="1100"/>
      <c r="T45" s="1100">
        <v>-15</v>
      </c>
      <c r="U45" s="1012" t="s">
        <v>18</v>
      </c>
      <c r="V45" s="1032"/>
      <c r="W45" s="1908"/>
      <c r="X45" s="892" t="s">
        <v>7223</v>
      </c>
      <c r="Y45" s="1181"/>
      <c r="Z45" s="1151"/>
      <c r="AA45" s="851"/>
      <c r="AB45" s="851"/>
      <c r="AC45" s="851"/>
      <c r="AD45" s="851"/>
      <c r="AE45" s="851"/>
      <c r="AF45" s="851"/>
      <c r="AG45" s="851"/>
      <c r="AH45" s="1152"/>
      <c r="AI45" s="1146"/>
      <c r="AJ45" s="890">
        <v>24.902548897789</v>
      </c>
      <c r="AK45" s="851"/>
      <c r="AL45" s="890">
        <v>22.460614595146399</v>
      </c>
      <c r="AM45" s="851"/>
      <c r="AN45" s="1155"/>
      <c r="AO45" s="1160" t="s">
        <v>10086</v>
      </c>
      <c r="AP45" s="1223"/>
      <c r="AQ45" s="160"/>
      <c r="AR45" s="160"/>
    </row>
    <row r="46" spans="1:44" s="161" customFormat="1" ht="24.95" customHeight="1">
      <c r="A46" s="1008" t="s">
        <v>7235</v>
      </c>
      <c r="B46" s="300" t="s">
        <v>3112</v>
      </c>
      <c r="C46" s="1821"/>
      <c r="D46" s="1012"/>
      <c r="E46" s="1012" t="s">
        <v>1664</v>
      </c>
      <c r="F46" s="1032" t="s">
        <v>1388</v>
      </c>
      <c r="G46" s="1032">
        <v>3.15</v>
      </c>
      <c r="H46" s="1040" t="s">
        <v>1194</v>
      </c>
      <c r="I46" s="1040" t="s">
        <v>1237</v>
      </c>
      <c r="J46" s="1041" t="s">
        <v>7218</v>
      </c>
      <c r="K46" s="1041" t="s">
        <v>7219</v>
      </c>
      <c r="L46" s="1041"/>
      <c r="M46" s="1032" t="s">
        <v>39</v>
      </c>
      <c r="N46" s="1032"/>
      <c r="O46" s="1103" t="s">
        <v>14</v>
      </c>
      <c r="P46" s="1103" t="s">
        <v>36</v>
      </c>
      <c r="Q46" s="1103" t="s">
        <v>36</v>
      </c>
      <c r="R46" s="1100"/>
      <c r="S46" s="1100"/>
      <c r="T46" s="1100">
        <v>-15</v>
      </c>
      <c r="U46" s="1012" t="s">
        <v>18</v>
      </c>
      <c r="V46" s="1032"/>
      <c r="W46" s="1908"/>
      <c r="X46" s="892" t="s">
        <v>7220</v>
      </c>
      <c r="Y46" s="1181"/>
      <c r="Z46" s="1151"/>
      <c r="AA46" s="851"/>
      <c r="AB46" s="851"/>
      <c r="AC46" s="851"/>
      <c r="AD46" s="851"/>
      <c r="AE46" s="851"/>
      <c r="AF46" s="851"/>
      <c r="AG46" s="851"/>
      <c r="AH46" s="1152"/>
      <c r="AI46" s="1146"/>
      <c r="AJ46" s="890">
        <v>28.5478593236422</v>
      </c>
      <c r="AK46" s="851"/>
      <c r="AL46" s="890">
        <v>27.8589270208515</v>
      </c>
      <c r="AM46" s="851"/>
      <c r="AN46" s="1155"/>
      <c r="AO46" s="1160" t="s">
        <v>10087</v>
      </c>
      <c r="AP46" s="1223"/>
      <c r="AQ46" s="160"/>
      <c r="AR46" s="160"/>
    </row>
    <row r="47" spans="1:44" s="162" customFormat="1" ht="24.95" customHeight="1">
      <c r="A47" s="1005" t="s">
        <v>2980</v>
      </c>
      <c r="B47" s="286"/>
      <c r="C47" s="286" t="s">
        <v>1234</v>
      </c>
      <c r="D47" s="1027"/>
      <c r="E47" s="1027"/>
      <c r="F47" s="1027"/>
      <c r="G47" s="1027"/>
      <c r="H47" s="1028"/>
      <c r="I47" s="1028"/>
      <c r="J47" s="1028"/>
      <c r="K47" s="1028"/>
      <c r="L47" s="1028"/>
      <c r="M47" s="1027"/>
      <c r="N47" s="1027"/>
      <c r="O47" s="1027"/>
      <c r="P47" s="1027"/>
      <c r="Q47" s="1027"/>
      <c r="R47" s="1097"/>
      <c r="S47" s="1097"/>
      <c r="T47" s="1097"/>
      <c r="U47" s="1027"/>
      <c r="V47" s="1027"/>
      <c r="W47" s="1906"/>
      <c r="X47" s="165"/>
      <c r="Y47" s="1141"/>
      <c r="Z47" s="1147"/>
      <c r="AA47" s="849"/>
      <c r="AB47" s="849"/>
      <c r="AC47" s="849"/>
      <c r="AD47" s="849"/>
      <c r="AE47" s="849"/>
      <c r="AF47" s="849"/>
      <c r="AG47" s="849"/>
      <c r="AH47" s="1148"/>
      <c r="AI47" s="1144"/>
      <c r="AJ47" s="849"/>
      <c r="AK47" s="849"/>
      <c r="AL47" s="849"/>
      <c r="AM47" s="849"/>
      <c r="AN47" s="1153"/>
      <c r="AO47" s="1158"/>
      <c r="AP47" s="1197"/>
    </row>
    <row r="48" spans="1:44" s="161" customFormat="1" ht="24.95" customHeight="1">
      <c r="A48" s="1006" t="s">
        <v>2981</v>
      </c>
      <c r="B48" s="287" t="s">
        <v>3112</v>
      </c>
      <c r="C48" s="1782" t="s">
        <v>1251</v>
      </c>
      <c r="D48" s="1045"/>
      <c r="E48" s="1013" t="s">
        <v>1664</v>
      </c>
      <c r="F48" s="1029" t="s">
        <v>1388</v>
      </c>
      <c r="G48" s="1029">
        <v>3.15</v>
      </c>
      <c r="H48" s="1042" t="s">
        <v>1194</v>
      </c>
      <c r="I48" s="1042" t="s">
        <v>875</v>
      </c>
      <c r="J48" s="873"/>
      <c r="K48" s="873"/>
      <c r="L48" s="873"/>
      <c r="M48" s="1029" t="s">
        <v>39</v>
      </c>
      <c r="N48" s="1029"/>
      <c r="O48" s="1029">
        <v>29.9</v>
      </c>
      <c r="P48" s="1029" t="s">
        <v>79</v>
      </c>
      <c r="Q48" s="1029" t="s">
        <v>1252</v>
      </c>
      <c r="R48" s="1115"/>
      <c r="S48" s="1115">
        <v>780</v>
      </c>
      <c r="T48" s="1111"/>
      <c r="U48" s="1029" t="s">
        <v>17</v>
      </c>
      <c r="V48" s="1029" t="s">
        <v>21</v>
      </c>
      <c r="W48" s="1907" t="s">
        <v>12483</v>
      </c>
      <c r="X48" s="152" t="s">
        <v>1395</v>
      </c>
      <c r="Y48" s="1180"/>
      <c r="Z48" s="1149"/>
      <c r="AA48" s="850"/>
      <c r="AB48" s="850"/>
      <c r="AC48" s="850"/>
      <c r="AD48" s="850"/>
      <c r="AE48" s="850"/>
      <c r="AF48" s="850"/>
      <c r="AG48" s="850"/>
      <c r="AH48" s="1150"/>
      <c r="AI48" s="1145"/>
      <c r="AJ48" s="850">
        <v>1002.5999999999999</v>
      </c>
      <c r="AK48" s="850"/>
      <c r="AL48" s="850">
        <v>1010.3</v>
      </c>
      <c r="AM48" s="850"/>
      <c r="AN48" s="1154">
        <v>1016.2</v>
      </c>
      <c r="AO48" s="1159" t="s">
        <v>12301</v>
      </c>
      <c r="AP48" s="1222"/>
      <c r="AQ48" s="160"/>
      <c r="AR48" s="160"/>
    </row>
    <row r="49" spans="1:44" s="161" customFormat="1" ht="24.95" customHeight="1">
      <c r="A49" s="1006" t="s">
        <v>2982</v>
      </c>
      <c r="B49" s="287" t="s">
        <v>3112</v>
      </c>
      <c r="C49" s="1783"/>
      <c r="D49" s="1045"/>
      <c r="E49" s="1013" t="s">
        <v>1664</v>
      </c>
      <c r="F49" s="1029" t="s">
        <v>1388</v>
      </c>
      <c r="G49" s="1029">
        <v>3.15</v>
      </c>
      <c r="H49" s="1042" t="s">
        <v>1194</v>
      </c>
      <c r="I49" s="1042" t="s">
        <v>875</v>
      </c>
      <c r="J49" s="873"/>
      <c r="K49" s="873"/>
      <c r="L49" s="873"/>
      <c r="M49" s="1029" t="s">
        <v>39</v>
      </c>
      <c r="N49" s="1029"/>
      <c r="O49" s="1029">
        <v>28.9</v>
      </c>
      <c r="P49" s="1029" t="s">
        <v>79</v>
      </c>
      <c r="Q49" s="1029" t="s">
        <v>1253</v>
      </c>
      <c r="R49" s="1099"/>
      <c r="S49" s="1115">
        <v>620</v>
      </c>
      <c r="T49" s="1111"/>
      <c r="U49" s="1029" t="s">
        <v>17</v>
      </c>
      <c r="V49" s="1029" t="s">
        <v>21</v>
      </c>
      <c r="W49" s="1907" t="s">
        <v>12483</v>
      </c>
      <c r="X49" s="152" t="s">
        <v>1395</v>
      </c>
      <c r="Y49" s="1180"/>
      <c r="Z49" s="1149"/>
      <c r="AA49" s="850"/>
      <c r="AB49" s="850"/>
      <c r="AC49" s="850"/>
      <c r="AD49" s="850"/>
      <c r="AE49" s="850"/>
      <c r="AF49" s="850"/>
      <c r="AG49" s="850"/>
      <c r="AH49" s="1150"/>
      <c r="AI49" s="1145"/>
      <c r="AJ49" s="850">
        <v>802.86</v>
      </c>
      <c r="AK49" s="850"/>
      <c r="AL49" s="850">
        <v>815.33</v>
      </c>
      <c r="AM49" s="850"/>
      <c r="AN49" s="1154">
        <v>821.72</v>
      </c>
      <c r="AO49" s="1159" t="s">
        <v>12302</v>
      </c>
      <c r="AP49" s="1222"/>
      <c r="AQ49" s="160"/>
      <c r="AR49" s="160"/>
    </row>
    <row r="50" spans="1:44" s="161" customFormat="1" ht="24.95" customHeight="1">
      <c r="A50" s="1006" t="s">
        <v>2983</v>
      </c>
      <c r="B50" s="287" t="s">
        <v>3112</v>
      </c>
      <c r="C50" s="1783"/>
      <c r="D50" s="1013"/>
      <c r="E50" s="1013" t="s">
        <v>1664</v>
      </c>
      <c r="F50" s="1029" t="s">
        <v>1388</v>
      </c>
      <c r="G50" s="1029">
        <v>3.15</v>
      </c>
      <c r="H50" s="1042" t="s">
        <v>1194</v>
      </c>
      <c r="I50" s="1042" t="s">
        <v>875</v>
      </c>
      <c r="J50" s="873"/>
      <c r="K50" s="873"/>
      <c r="L50" s="873"/>
      <c r="M50" s="1029" t="s">
        <v>85</v>
      </c>
      <c r="N50" s="1029"/>
      <c r="O50" s="1029">
        <v>2</v>
      </c>
      <c r="P50" s="1029" t="s">
        <v>79</v>
      </c>
      <c r="Q50" s="1029" t="s">
        <v>1253</v>
      </c>
      <c r="R50" s="1099"/>
      <c r="S50" s="1115">
        <v>9</v>
      </c>
      <c r="T50" s="1111"/>
      <c r="U50" s="1029" t="s">
        <v>17</v>
      </c>
      <c r="V50" s="1029" t="s">
        <v>21</v>
      </c>
      <c r="W50" s="1907" t="s">
        <v>12483</v>
      </c>
      <c r="X50" s="893"/>
      <c r="Y50" s="1180"/>
      <c r="Z50" s="1149"/>
      <c r="AA50" s="850"/>
      <c r="AB50" s="850"/>
      <c r="AC50" s="850"/>
      <c r="AD50" s="850"/>
      <c r="AE50" s="850"/>
      <c r="AF50" s="850"/>
      <c r="AG50" s="850"/>
      <c r="AH50" s="1150"/>
      <c r="AI50" s="1145"/>
      <c r="AJ50" s="850">
        <v>18.5799890509787</v>
      </c>
      <c r="AK50" s="850"/>
      <c r="AL50" s="850">
        <v>18.777663961478499</v>
      </c>
      <c r="AM50" s="850"/>
      <c r="AN50" s="1154">
        <v>18.735245102531501</v>
      </c>
      <c r="AO50" s="1159" t="s">
        <v>9481</v>
      </c>
      <c r="AP50" s="1222"/>
      <c r="AQ50" s="160"/>
      <c r="AR50" s="160"/>
    </row>
    <row r="51" spans="1:44" s="161" customFormat="1" ht="24.95" customHeight="1">
      <c r="A51" s="1006" t="s">
        <v>2984</v>
      </c>
      <c r="B51" s="287" t="s">
        <v>3112</v>
      </c>
      <c r="C51" s="1783"/>
      <c r="D51" s="1013"/>
      <c r="E51" s="1013" t="s">
        <v>1664</v>
      </c>
      <c r="F51" s="1029" t="s">
        <v>1388</v>
      </c>
      <c r="G51" s="1029" t="s">
        <v>872</v>
      </c>
      <c r="H51" s="1042" t="s">
        <v>207</v>
      </c>
      <c r="I51" s="1042" t="s">
        <v>875</v>
      </c>
      <c r="J51" s="873"/>
      <c r="K51" s="873"/>
      <c r="L51" s="873"/>
      <c r="M51" s="1029" t="s">
        <v>85</v>
      </c>
      <c r="N51" s="1029"/>
      <c r="O51" s="1029">
        <v>2</v>
      </c>
      <c r="P51" s="1029" t="s">
        <v>79</v>
      </c>
      <c r="Q51" s="1029" t="s">
        <v>1253</v>
      </c>
      <c r="R51" s="1099"/>
      <c r="S51" s="1115">
        <v>9</v>
      </c>
      <c r="T51" s="1111"/>
      <c r="U51" s="1029" t="s">
        <v>17</v>
      </c>
      <c r="V51" s="1029" t="s">
        <v>21</v>
      </c>
      <c r="W51" s="1907" t="s">
        <v>12483</v>
      </c>
      <c r="X51" s="893"/>
      <c r="Y51" s="1180"/>
      <c r="Z51" s="1149"/>
      <c r="AA51" s="850"/>
      <c r="AB51" s="850"/>
      <c r="AC51" s="850"/>
      <c r="AD51" s="850"/>
      <c r="AE51" s="850"/>
      <c r="AF51" s="850"/>
      <c r="AG51" s="850"/>
      <c r="AH51" s="1150"/>
      <c r="AI51" s="1145"/>
      <c r="AJ51" s="850">
        <v>20.3041445420054</v>
      </c>
      <c r="AK51" s="850"/>
      <c r="AL51" s="850">
        <v>20.426658384823799</v>
      </c>
      <c r="AM51" s="850"/>
      <c r="AN51" s="1154">
        <v>20.361212224157999</v>
      </c>
      <c r="AO51" s="1159" t="s">
        <v>11987</v>
      </c>
      <c r="AP51" s="1222"/>
      <c r="AQ51" s="160"/>
      <c r="AR51" s="160"/>
    </row>
    <row r="52" spans="1:44" s="161" customFormat="1" ht="24.95" customHeight="1">
      <c r="A52" s="1006" t="s">
        <v>2985</v>
      </c>
      <c r="B52" s="287" t="s">
        <v>3112</v>
      </c>
      <c r="C52" s="1784"/>
      <c r="D52" s="1013"/>
      <c r="E52" s="1013" t="s">
        <v>1664</v>
      </c>
      <c r="F52" s="1029" t="s">
        <v>1388</v>
      </c>
      <c r="G52" s="1029">
        <v>3.15</v>
      </c>
      <c r="H52" s="1042" t="s">
        <v>1194</v>
      </c>
      <c r="I52" s="1042" t="s">
        <v>875</v>
      </c>
      <c r="J52" s="873"/>
      <c r="K52" s="873"/>
      <c r="L52" s="873"/>
      <c r="M52" s="1029" t="s">
        <v>85</v>
      </c>
      <c r="N52" s="1029"/>
      <c r="O52" s="1029">
        <v>-10</v>
      </c>
      <c r="P52" s="1029" t="s">
        <v>79</v>
      </c>
      <c r="Q52" s="1029" t="s">
        <v>1253</v>
      </c>
      <c r="R52" s="1099"/>
      <c r="S52" s="1115">
        <v>6</v>
      </c>
      <c r="T52" s="1111"/>
      <c r="U52" s="1029" t="s">
        <v>17</v>
      </c>
      <c r="V52" s="1029" t="s">
        <v>21</v>
      </c>
      <c r="W52" s="1907" t="s">
        <v>12483</v>
      </c>
      <c r="X52" s="893"/>
      <c r="Y52" s="1180"/>
      <c r="Z52" s="1149"/>
      <c r="AA52" s="850"/>
      <c r="AB52" s="850"/>
      <c r="AC52" s="850"/>
      <c r="AD52" s="850"/>
      <c r="AE52" s="850"/>
      <c r="AF52" s="850"/>
      <c r="AG52" s="850"/>
      <c r="AH52" s="1150"/>
      <c r="AI52" s="1145"/>
      <c r="AJ52" s="850">
        <v>10.409584581247801</v>
      </c>
      <c r="AK52" s="850"/>
      <c r="AL52" s="850">
        <v>10.909990921916499</v>
      </c>
      <c r="AM52" s="850"/>
      <c r="AN52" s="1154">
        <v>10.809867594347899</v>
      </c>
      <c r="AO52" s="1159" t="s">
        <v>9482</v>
      </c>
      <c r="AP52" s="1222"/>
      <c r="AQ52" s="160"/>
      <c r="AR52" s="160"/>
    </row>
    <row r="53" spans="1:44" s="162" customFormat="1" ht="24.95" customHeight="1">
      <c r="A53" s="1005" t="s">
        <v>2986</v>
      </c>
      <c r="B53" s="286"/>
      <c r="C53" s="286" t="s">
        <v>1240</v>
      </c>
      <c r="D53" s="1027"/>
      <c r="E53" s="1027"/>
      <c r="F53" s="1027"/>
      <c r="G53" s="1027"/>
      <c r="H53" s="1028"/>
      <c r="I53" s="1028"/>
      <c r="J53" s="1028"/>
      <c r="K53" s="1028"/>
      <c r="L53" s="1028"/>
      <c r="M53" s="1027"/>
      <c r="N53" s="1027"/>
      <c r="O53" s="1027"/>
      <c r="P53" s="1027"/>
      <c r="Q53" s="1027"/>
      <c r="R53" s="1097"/>
      <c r="S53" s="1097"/>
      <c r="T53" s="1097"/>
      <c r="U53" s="1027"/>
      <c r="V53" s="1027"/>
      <c r="W53" s="1906"/>
      <c r="X53" s="165"/>
      <c r="Y53" s="1141"/>
      <c r="Z53" s="1147"/>
      <c r="AA53" s="849"/>
      <c r="AB53" s="849"/>
      <c r="AC53" s="849"/>
      <c r="AD53" s="849"/>
      <c r="AE53" s="849"/>
      <c r="AF53" s="849"/>
      <c r="AG53" s="849"/>
      <c r="AH53" s="1148"/>
      <c r="AI53" s="1144"/>
      <c r="AJ53" s="849"/>
      <c r="AK53" s="849"/>
      <c r="AL53" s="849"/>
      <c r="AM53" s="849"/>
      <c r="AN53" s="1153"/>
      <c r="AO53" s="1158"/>
      <c r="AP53" s="1197"/>
    </row>
    <row r="54" spans="1:44" s="161" customFormat="1" ht="24.95" customHeight="1">
      <c r="A54" s="1006" t="s">
        <v>2987</v>
      </c>
      <c r="B54" s="287" t="s">
        <v>3112</v>
      </c>
      <c r="C54" s="1816" t="s">
        <v>1250</v>
      </c>
      <c r="D54" s="1013"/>
      <c r="E54" s="1013" t="s">
        <v>1664</v>
      </c>
      <c r="F54" s="1029" t="s">
        <v>1388</v>
      </c>
      <c r="G54" s="1029">
        <v>3.15</v>
      </c>
      <c r="H54" s="1042" t="s">
        <v>1194</v>
      </c>
      <c r="I54" s="1042" t="s">
        <v>875</v>
      </c>
      <c r="J54" s="1043"/>
      <c r="K54" s="1043"/>
      <c r="L54" s="1043"/>
      <c r="M54" s="1029" t="s">
        <v>39</v>
      </c>
      <c r="N54" s="1029"/>
      <c r="O54" s="1029" t="s">
        <v>8832</v>
      </c>
      <c r="P54" s="874" t="s">
        <v>79</v>
      </c>
      <c r="Q54" s="874" t="s">
        <v>36</v>
      </c>
      <c r="R54" s="1099"/>
      <c r="S54" s="1099"/>
      <c r="T54" s="1105">
        <v>-36</v>
      </c>
      <c r="U54" s="1013" t="s">
        <v>1241</v>
      </c>
      <c r="V54" s="1029" t="s">
        <v>21</v>
      </c>
      <c r="W54" s="1907"/>
      <c r="X54" s="893"/>
      <c r="Y54" s="1180"/>
      <c r="Z54" s="1149"/>
      <c r="AA54" s="850"/>
      <c r="AB54" s="850"/>
      <c r="AC54" s="850"/>
      <c r="AD54" s="850"/>
      <c r="AE54" s="850"/>
      <c r="AF54" s="850"/>
      <c r="AG54" s="850"/>
      <c r="AH54" s="1150"/>
      <c r="AI54" s="1145"/>
      <c r="AJ54" s="890">
        <v>-34.628500000000003</v>
      </c>
      <c r="AK54" s="850"/>
      <c r="AL54" s="890">
        <v>-34.601799999999997</v>
      </c>
      <c r="AM54" s="850"/>
      <c r="AN54" s="1189">
        <v>-34.304099999999998</v>
      </c>
      <c r="AO54" s="1159" t="s">
        <v>12226</v>
      </c>
      <c r="AP54" s="1222"/>
      <c r="AQ54" s="160"/>
      <c r="AR54" s="160"/>
    </row>
    <row r="55" spans="1:44" s="161" customFormat="1" ht="24.95" customHeight="1">
      <c r="A55" s="1006" t="s">
        <v>2988</v>
      </c>
      <c r="B55" s="287" t="s">
        <v>3112</v>
      </c>
      <c r="C55" s="1817"/>
      <c r="D55" s="1013"/>
      <c r="E55" s="1013" t="s">
        <v>1664</v>
      </c>
      <c r="F55" s="1029" t="s">
        <v>1388</v>
      </c>
      <c r="G55" s="1029">
        <v>3.15</v>
      </c>
      <c r="H55" s="1042" t="s">
        <v>1194</v>
      </c>
      <c r="I55" s="1042" t="s">
        <v>1237</v>
      </c>
      <c r="J55" s="1043"/>
      <c r="K55" s="1043"/>
      <c r="L55" s="1043"/>
      <c r="M55" s="1029" t="s">
        <v>39</v>
      </c>
      <c r="N55" s="1029"/>
      <c r="O55" s="1029" t="s">
        <v>8833</v>
      </c>
      <c r="P55" s="874" t="s">
        <v>79</v>
      </c>
      <c r="Q55" s="874" t="s">
        <v>36</v>
      </c>
      <c r="R55" s="1099"/>
      <c r="S55" s="1099"/>
      <c r="T55" s="1105">
        <v>-33</v>
      </c>
      <c r="U55" s="1013" t="s">
        <v>1241</v>
      </c>
      <c r="V55" s="1029" t="s">
        <v>21</v>
      </c>
      <c r="W55" s="1907"/>
      <c r="X55" s="893"/>
      <c r="Y55" s="1180"/>
      <c r="Z55" s="1149"/>
      <c r="AA55" s="850"/>
      <c r="AB55" s="850"/>
      <c r="AC55" s="850"/>
      <c r="AD55" s="850"/>
      <c r="AE55" s="850"/>
      <c r="AF55" s="850"/>
      <c r="AG55" s="850"/>
      <c r="AH55" s="1150"/>
      <c r="AI55" s="1145"/>
      <c r="AJ55" s="888">
        <v>-34.754199999999997</v>
      </c>
      <c r="AK55" s="850"/>
      <c r="AL55" s="888">
        <v>-34.845599999999997</v>
      </c>
      <c r="AM55" s="850"/>
      <c r="AN55" s="1192">
        <v>-34.4876</v>
      </c>
      <c r="AO55" s="1159" t="s">
        <v>12352</v>
      </c>
      <c r="AP55" s="1222"/>
      <c r="AQ55" s="160"/>
      <c r="AR55" s="160"/>
    </row>
    <row r="56" spans="1:44" s="161" customFormat="1" ht="24.95" customHeight="1">
      <c r="A56" s="1006" t="s">
        <v>2989</v>
      </c>
      <c r="B56" s="287" t="s">
        <v>3112</v>
      </c>
      <c r="C56" s="1817"/>
      <c r="D56" s="1013"/>
      <c r="E56" s="1013" t="s">
        <v>1664</v>
      </c>
      <c r="F56" s="1029" t="s">
        <v>1388</v>
      </c>
      <c r="G56" s="1029" t="s">
        <v>872</v>
      </c>
      <c r="H56" s="1042" t="s">
        <v>207</v>
      </c>
      <c r="I56" s="1042" t="s">
        <v>875</v>
      </c>
      <c r="J56" s="1043"/>
      <c r="K56" s="1043"/>
      <c r="L56" s="1043"/>
      <c r="M56" s="1029" t="s">
        <v>39</v>
      </c>
      <c r="N56" s="1029"/>
      <c r="O56" s="1029" t="s">
        <v>8832</v>
      </c>
      <c r="P56" s="874" t="s">
        <v>79</v>
      </c>
      <c r="Q56" s="874" t="s">
        <v>36</v>
      </c>
      <c r="R56" s="1099"/>
      <c r="S56" s="1099"/>
      <c r="T56" s="1105">
        <v>-31</v>
      </c>
      <c r="U56" s="1013" t="s">
        <v>1241</v>
      </c>
      <c r="V56" s="1029" t="s">
        <v>21</v>
      </c>
      <c r="W56" s="1907"/>
      <c r="X56" s="893"/>
      <c r="Y56" s="1180"/>
      <c r="Z56" s="1149"/>
      <c r="AA56" s="850"/>
      <c r="AB56" s="850"/>
      <c r="AC56" s="850"/>
      <c r="AD56" s="850"/>
      <c r="AE56" s="850"/>
      <c r="AF56" s="850"/>
      <c r="AG56" s="850"/>
      <c r="AH56" s="1150"/>
      <c r="AI56" s="1145"/>
      <c r="AJ56" s="850"/>
      <c r="AK56" s="850"/>
      <c r="AL56" s="850"/>
      <c r="AM56" s="850"/>
      <c r="AN56" s="1154"/>
      <c r="AO56" s="1159"/>
      <c r="AP56" s="1222"/>
      <c r="AQ56" s="160"/>
      <c r="AR56" s="160"/>
    </row>
    <row r="57" spans="1:44" s="161" customFormat="1" ht="24.95" customHeight="1">
      <c r="A57" s="1006" t="s">
        <v>2990</v>
      </c>
      <c r="B57" s="287" t="s">
        <v>3112</v>
      </c>
      <c r="C57" s="1817"/>
      <c r="D57" s="1013"/>
      <c r="E57" s="1013" t="s">
        <v>1664</v>
      </c>
      <c r="F57" s="1029" t="s">
        <v>1388</v>
      </c>
      <c r="G57" s="1029">
        <v>3.15</v>
      </c>
      <c r="H57" s="1042" t="s">
        <v>1194</v>
      </c>
      <c r="I57" s="1042" t="s">
        <v>875</v>
      </c>
      <c r="J57" s="1043"/>
      <c r="K57" s="1043"/>
      <c r="L57" s="1043"/>
      <c r="M57" s="1029" t="s">
        <v>85</v>
      </c>
      <c r="N57" s="1029"/>
      <c r="O57" s="1116" t="s">
        <v>1258</v>
      </c>
      <c r="P57" s="874" t="s">
        <v>79</v>
      </c>
      <c r="Q57" s="874" t="s">
        <v>36</v>
      </c>
      <c r="R57" s="1099"/>
      <c r="S57" s="1099"/>
      <c r="T57" s="1105">
        <v>-36</v>
      </c>
      <c r="U57" s="1013" t="s">
        <v>1241</v>
      </c>
      <c r="V57" s="1029" t="s">
        <v>21</v>
      </c>
      <c r="W57" s="1907"/>
      <c r="X57" s="893"/>
      <c r="Y57" s="1180"/>
      <c r="Z57" s="1149"/>
      <c r="AA57" s="850"/>
      <c r="AB57" s="850"/>
      <c r="AC57" s="850"/>
      <c r="AD57" s="850"/>
      <c r="AE57" s="850"/>
      <c r="AF57" s="850"/>
      <c r="AG57" s="850"/>
      <c r="AH57" s="1150"/>
      <c r="AI57" s="1145"/>
      <c r="AJ57" s="888">
        <v>-37.50947</v>
      </c>
      <c r="AK57" s="850"/>
      <c r="AL57" s="888">
        <v>-38.266530000000003</v>
      </c>
      <c r="AM57" s="850"/>
      <c r="AN57" s="1192">
        <v>-38.020560000000003</v>
      </c>
      <c r="AO57" s="1159" t="s">
        <v>9483</v>
      </c>
      <c r="AP57" s="1222"/>
      <c r="AQ57" s="160"/>
      <c r="AR57" s="160"/>
    </row>
    <row r="58" spans="1:44" s="161" customFormat="1" ht="24.95" customHeight="1">
      <c r="A58" s="1006" t="s">
        <v>2991</v>
      </c>
      <c r="B58" s="287" t="s">
        <v>3112</v>
      </c>
      <c r="C58" s="1817"/>
      <c r="D58" s="1013"/>
      <c r="E58" s="1013" t="s">
        <v>1664</v>
      </c>
      <c r="F58" s="1029" t="s">
        <v>1388</v>
      </c>
      <c r="G58" s="1029">
        <v>3.15</v>
      </c>
      <c r="H58" s="1042" t="s">
        <v>1194</v>
      </c>
      <c r="I58" s="1042" t="s">
        <v>1237</v>
      </c>
      <c r="J58" s="1043"/>
      <c r="K58" s="1043"/>
      <c r="L58" s="1043"/>
      <c r="M58" s="1029" t="s">
        <v>85</v>
      </c>
      <c r="N58" s="1029"/>
      <c r="O58" s="1116" t="s">
        <v>1258</v>
      </c>
      <c r="P58" s="874" t="s">
        <v>79</v>
      </c>
      <c r="Q58" s="874" t="s">
        <v>36</v>
      </c>
      <c r="R58" s="1099"/>
      <c r="S58" s="1099"/>
      <c r="T58" s="1105">
        <v>-33</v>
      </c>
      <c r="U58" s="1013" t="s">
        <v>1241</v>
      </c>
      <c r="V58" s="1029" t="s">
        <v>21</v>
      </c>
      <c r="W58" s="1907"/>
      <c r="X58" s="893"/>
      <c r="Y58" s="1180"/>
      <c r="Z58" s="1149"/>
      <c r="AA58" s="850"/>
      <c r="AB58" s="850"/>
      <c r="AC58" s="850"/>
      <c r="AD58" s="850"/>
      <c r="AE58" s="850"/>
      <c r="AF58" s="850"/>
      <c r="AG58" s="850"/>
      <c r="AH58" s="1150"/>
      <c r="AI58" s="1145"/>
      <c r="AJ58" s="888">
        <v>-36.072670000000002</v>
      </c>
      <c r="AK58" s="850"/>
      <c r="AL58" s="888">
        <v>-37.15287</v>
      </c>
      <c r="AM58" s="850"/>
      <c r="AN58" s="1192">
        <v>-37.137520000000002</v>
      </c>
      <c r="AO58" s="1159" t="s">
        <v>9574</v>
      </c>
      <c r="AP58" s="1222"/>
      <c r="AQ58" s="160"/>
      <c r="AR58" s="160"/>
    </row>
    <row r="59" spans="1:44" s="161" customFormat="1" ht="24.95" customHeight="1">
      <c r="A59" s="1006" t="s">
        <v>2992</v>
      </c>
      <c r="B59" s="287" t="s">
        <v>3112</v>
      </c>
      <c r="C59" s="1818"/>
      <c r="D59" s="1013"/>
      <c r="E59" s="1013" t="s">
        <v>1664</v>
      </c>
      <c r="F59" s="1029" t="s">
        <v>1388</v>
      </c>
      <c r="G59" s="1029" t="s">
        <v>872</v>
      </c>
      <c r="H59" s="1042" t="s">
        <v>207</v>
      </c>
      <c r="I59" s="1042" t="s">
        <v>875</v>
      </c>
      <c r="J59" s="1043"/>
      <c r="K59" s="1043"/>
      <c r="L59" s="1043"/>
      <c r="M59" s="1029" t="s">
        <v>85</v>
      </c>
      <c r="N59" s="1029"/>
      <c r="O59" s="1116" t="s">
        <v>1258</v>
      </c>
      <c r="P59" s="874" t="s">
        <v>79</v>
      </c>
      <c r="Q59" s="874" t="s">
        <v>36</v>
      </c>
      <c r="R59" s="1099"/>
      <c r="S59" s="1099"/>
      <c r="T59" s="1105">
        <v>-31</v>
      </c>
      <c r="U59" s="1013" t="s">
        <v>1241</v>
      </c>
      <c r="V59" s="1029" t="s">
        <v>21</v>
      </c>
      <c r="W59" s="1907"/>
      <c r="X59" s="893"/>
      <c r="Y59" s="1180"/>
      <c r="Z59" s="1149"/>
      <c r="AA59" s="850"/>
      <c r="AB59" s="850"/>
      <c r="AC59" s="850"/>
      <c r="AD59" s="850"/>
      <c r="AE59" s="850"/>
      <c r="AF59" s="850"/>
      <c r="AG59" s="850"/>
      <c r="AH59" s="1150"/>
      <c r="AI59" s="1145"/>
      <c r="AJ59" s="888">
        <v>-34.762219999999999</v>
      </c>
      <c r="AK59" s="850"/>
      <c r="AL59" s="888">
        <v>-35.76688</v>
      </c>
      <c r="AM59" s="850"/>
      <c r="AN59" s="1192">
        <v>-35.32452</v>
      </c>
      <c r="AO59" s="1159" t="s">
        <v>11989</v>
      </c>
      <c r="AP59" s="1222"/>
      <c r="AQ59" s="160"/>
      <c r="AR59" s="160"/>
    </row>
    <row r="60" spans="1:44" s="161" customFormat="1" ht="24.95" customHeight="1">
      <c r="A60" s="1008" t="s">
        <v>2993</v>
      </c>
      <c r="B60" s="300" t="s">
        <v>3112</v>
      </c>
      <c r="C60" s="1819" t="s">
        <v>1242</v>
      </c>
      <c r="D60" s="1012"/>
      <c r="E60" s="1012" t="s">
        <v>1664</v>
      </c>
      <c r="F60" s="1032" t="s">
        <v>1388</v>
      </c>
      <c r="G60" s="1032">
        <v>3.15</v>
      </c>
      <c r="H60" s="1040" t="s">
        <v>1194</v>
      </c>
      <c r="I60" s="1040" t="s">
        <v>875</v>
      </c>
      <c r="J60" s="1041"/>
      <c r="K60" s="1041"/>
      <c r="L60" s="1041"/>
      <c r="M60" s="1032" t="s">
        <v>39</v>
      </c>
      <c r="N60" s="1032"/>
      <c r="O60" s="1032" t="s">
        <v>8832</v>
      </c>
      <c r="P60" s="1103" t="s">
        <v>79</v>
      </c>
      <c r="Q60" s="1103" t="s">
        <v>36</v>
      </c>
      <c r="R60" s="1100"/>
      <c r="S60" s="1100"/>
      <c r="T60" s="1104">
        <v>-39</v>
      </c>
      <c r="U60" s="1012" t="s">
        <v>1241</v>
      </c>
      <c r="V60" s="1032" t="s">
        <v>21</v>
      </c>
      <c r="W60" s="1908"/>
      <c r="X60" s="892"/>
      <c r="Y60" s="1181"/>
      <c r="Z60" s="1151"/>
      <c r="AA60" s="851"/>
      <c r="AB60" s="851"/>
      <c r="AC60" s="851"/>
      <c r="AD60" s="851"/>
      <c r="AE60" s="851"/>
      <c r="AF60" s="851"/>
      <c r="AG60" s="851"/>
      <c r="AH60" s="1152"/>
      <c r="AI60" s="1146"/>
      <c r="AJ60" s="888">
        <v>-40.306399999999996</v>
      </c>
      <c r="AK60" s="851"/>
      <c r="AL60" s="888">
        <v>-40.291899999999998</v>
      </c>
      <c r="AM60" s="851"/>
      <c r="AN60" s="1192">
        <v>-40.611400000000003</v>
      </c>
      <c r="AO60" s="1160" t="s">
        <v>12227</v>
      </c>
      <c r="AP60" s="1223"/>
      <c r="AQ60" s="160"/>
      <c r="AR60" s="160"/>
    </row>
    <row r="61" spans="1:44" s="161" customFormat="1" ht="24.95" customHeight="1">
      <c r="A61" s="1008" t="s">
        <v>2994</v>
      </c>
      <c r="B61" s="300" t="s">
        <v>3112</v>
      </c>
      <c r="C61" s="1820"/>
      <c r="D61" s="1012"/>
      <c r="E61" s="1012" t="s">
        <v>1664</v>
      </c>
      <c r="F61" s="1032" t="s">
        <v>1388</v>
      </c>
      <c r="G61" s="1032">
        <v>3.15</v>
      </c>
      <c r="H61" s="1040" t="s">
        <v>1194</v>
      </c>
      <c r="I61" s="1040" t="s">
        <v>1237</v>
      </c>
      <c r="J61" s="1041"/>
      <c r="K61" s="1041"/>
      <c r="L61" s="1041"/>
      <c r="M61" s="1032" t="s">
        <v>39</v>
      </c>
      <c r="N61" s="1032"/>
      <c r="O61" s="1032" t="s">
        <v>8833</v>
      </c>
      <c r="P61" s="1103" t="s">
        <v>79</v>
      </c>
      <c r="Q61" s="1103" t="s">
        <v>36</v>
      </c>
      <c r="R61" s="1100"/>
      <c r="S61" s="1100"/>
      <c r="T61" s="1104">
        <v>-36</v>
      </c>
      <c r="U61" s="1012" t="s">
        <v>1241</v>
      </c>
      <c r="V61" s="1032" t="s">
        <v>21</v>
      </c>
      <c r="W61" s="1908"/>
      <c r="X61" s="892"/>
      <c r="Y61" s="1181"/>
      <c r="Z61" s="1151"/>
      <c r="AA61" s="851"/>
      <c r="AB61" s="851"/>
      <c r="AC61" s="851"/>
      <c r="AD61" s="851"/>
      <c r="AE61" s="851"/>
      <c r="AF61" s="851"/>
      <c r="AG61" s="851"/>
      <c r="AH61" s="1152"/>
      <c r="AI61" s="1146"/>
      <c r="AJ61" s="888">
        <v>-39.800199999999997</v>
      </c>
      <c r="AK61" s="851"/>
      <c r="AL61" s="888">
        <v>-39.528599999999997</v>
      </c>
      <c r="AM61" s="851"/>
      <c r="AN61" s="1192">
        <v>-39.732900000000001</v>
      </c>
      <c r="AO61" s="1160" t="s">
        <v>12353</v>
      </c>
      <c r="AP61" s="1223"/>
      <c r="AQ61" s="160"/>
      <c r="AR61" s="160"/>
    </row>
    <row r="62" spans="1:44" s="161" customFormat="1" ht="24.95" customHeight="1">
      <c r="A62" s="1008" t="s">
        <v>2995</v>
      </c>
      <c r="B62" s="300" t="s">
        <v>3112</v>
      </c>
      <c r="C62" s="1820"/>
      <c r="D62" s="1012"/>
      <c r="E62" s="1012" t="s">
        <v>1664</v>
      </c>
      <c r="F62" s="1032" t="s">
        <v>1388</v>
      </c>
      <c r="G62" s="1032" t="s">
        <v>872</v>
      </c>
      <c r="H62" s="1040" t="s">
        <v>207</v>
      </c>
      <c r="I62" s="1040" t="s">
        <v>875</v>
      </c>
      <c r="J62" s="1041"/>
      <c r="K62" s="1041"/>
      <c r="L62" s="1041"/>
      <c r="M62" s="1032" t="s">
        <v>39</v>
      </c>
      <c r="N62" s="1032"/>
      <c r="O62" s="1032" t="s">
        <v>8832</v>
      </c>
      <c r="P62" s="1103" t="s">
        <v>79</v>
      </c>
      <c r="Q62" s="1103" t="s">
        <v>36</v>
      </c>
      <c r="R62" s="1100"/>
      <c r="S62" s="1100"/>
      <c r="T62" s="1104">
        <v>-34</v>
      </c>
      <c r="U62" s="1012" t="s">
        <v>1241</v>
      </c>
      <c r="V62" s="1032" t="s">
        <v>21</v>
      </c>
      <c r="W62" s="1908"/>
      <c r="X62" s="892"/>
      <c r="Y62" s="1181"/>
      <c r="Z62" s="1151"/>
      <c r="AA62" s="851"/>
      <c r="AB62" s="851"/>
      <c r="AC62" s="851"/>
      <c r="AD62" s="851"/>
      <c r="AE62" s="851"/>
      <c r="AF62" s="851"/>
      <c r="AG62" s="851"/>
      <c r="AH62" s="1152"/>
      <c r="AI62" s="1146"/>
      <c r="AJ62" s="851"/>
      <c r="AK62" s="851"/>
      <c r="AL62" s="851"/>
      <c r="AM62" s="851"/>
      <c r="AN62" s="1155"/>
      <c r="AO62" s="1160"/>
      <c r="AP62" s="1223"/>
      <c r="AQ62" s="160"/>
      <c r="AR62" s="160"/>
    </row>
    <row r="63" spans="1:44" s="161" customFormat="1" ht="24.95" customHeight="1">
      <c r="A63" s="1008" t="s">
        <v>2996</v>
      </c>
      <c r="B63" s="300" t="s">
        <v>3112</v>
      </c>
      <c r="C63" s="1820"/>
      <c r="D63" s="1012"/>
      <c r="E63" s="1012" t="s">
        <v>1664</v>
      </c>
      <c r="F63" s="1032" t="s">
        <v>1388</v>
      </c>
      <c r="G63" s="1032">
        <v>3.15</v>
      </c>
      <c r="H63" s="1040" t="s">
        <v>1194</v>
      </c>
      <c r="I63" s="1040" t="s">
        <v>875</v>
      </c>
      <c r="J63" s="1041"/>
      <c r="K63" s="1041"/>
      <c r="L63" s="1041"/>
      <c r="M63" s="1032" t="s">
        <v>85</v>
      </c>
      <c r="N63" s="1032"/>
      <c r="O63" s="1117" t="s">
        <v>1258</v>
      </c>
      <c r="P63" s="1103" t="s">
        <v>79</v>
      </c>
      <c r="Q63" s="1103" t="s">
        <v>36</v>
      </c>
      <c r="R63" s="1100"/>
      <c r="S63" s="1100"/>
      <c r="T63" s="1104">
        <v>-39</v>
      </c>
      <c r="U63" s="1012" t="s">
        <v>1241</v>
      </c>
      <c r="V63" s="1032" t="s">
        <v>21</v>
      </c>
      <c r="W63" s="1908"/>
      <c r="X63" s="892"/>
      <c r="Y63" s="1181"/>
      <c r="Z63" s="1151"/>
      <c r="AA63" s="851"/>
      <c r="AB63" s="851"/>
      <c r="AC63" s="851"/>
      <c r="AD63" s="851"/>
      <c r="AE63" s="851"/>
      <c r="AF63" s="851"/>
      <c r="AG63" s="851"/>
      <c r="AH63" s="1152"/>
      <c r="AI63" s="1146"/>
      <c r="AJ63" s="888">
        <v>-42.986519999999999</v>
      </c>
      <c r="AK63" s="851"/>
      <c r="AL63" s="888">
        <v>-43.504010000000001</v>
      </c>
      <c r="AM63" s="851"/>
      <c r="AN63" s="1192">
        <v>-43.327330000000003</v>
      </c>
      <c r="AO63" s="1160" t="s">
        <v>9484</v>
      </c>
      <c r="AP63" s="1223"/>
      <c r="AQ63" s="160"/>
      <c r="AR63" s="160"/>
    </row>
    <row r="64" spans="1:44" s="161" customFormat="1" ht="24.95" customHeight="1">
      <c r="A64" s="1008" t="s">
        <v>2997</v>
      </c>
      <c r="B64" s="300" t="s">
        <v>3112</v>
      </c>
      <c r="C64" s="1820"/>
      <c r="D64" s="1012"/>
      <c r="E64" s="1012" t="s">
        <v>1664</v>
      </c>
      <c r="F64" s="1032" t="s">
        <v>1388</v>
      </c>
      <c r="G64" s="1032">
        <v>3.15</v>
      </c>
      <c r="H64" s="1040" t="s">
        <v>1194</v>
      </c>
      <c r="I64" s="1040" t="s">
        <v>1237</v>
      </c>
      <c r="J64" s="1041"/>
      <c r="K64" s="1041"/>
      <c r="L64" s="1041"/>
      <c r="M64" s="1032" t="s">
        <v>85</v>
      </c>
      <c r="N64" s="1032"/>
      <c r="O64" s="1117" t="s">
        <v>1258</v>
      </c>
      <c r="P64" s="1103" t="s">
        <v>79</v>
      </c>
      <c r="Q64" s="1103" t="s">
        <v>36</v>
      </c>
      <c r="R64" s="1100"/>
      <c r="S64" s="1100"/>
      <c r="T64" s="1104">
        <v>-36</v>
      </c>
      <c r="U64" s="1012" t="s">
        <v>1241</v>
      </c>
      <c r="V64" s="1032" t="s">
        <v>21</v>
      </c>
      <c r="W64" s="1908"/>
      <c r="X64" s="892"/>
      <c r="Y64" s="1181"/>
      <c r="Z64" s="1151"/>
      <c r="AA64" s="851"/>
      <c r="AB64" s="851"/>
      <c r="AC64" s="851"/>
      <c r="AD64" s="851"/>
      <c r="AE64" s="851"/>
      <c r="AF64" s="851"/>
      <c r="AG64" s="851"/>
      <c r="AH64" s="1152"/>
      <c r="AI64" s="1146"/>
      <c r="AJ64" s="888">
        <v>-42.20579</v>
      </c>
      <c r="AK64" s="851"/>
      <c r="AL64" s="888">
        <v>-42.615220000000001</v>
      </c>
      <c r="AM64" s="851"/>
      <c r="AN64" s="1192">
        <v>-42.751739999999998</v>
      </c>
      <c r="AO64" s="1160" t="s">
        <v>9575</v>
      </c>
      <c r="AP64" s="1223"/>
      <c r="AQ64" s="160"/>
      <c r="AR64" s="160"/>
    </row>
    <row r="65" spans="1:44" s="161" customFormat="1" ht="24.95" customHeight="1">
      <c r="A65" s="1008" t="s">
        <v>2998</v>
      </c>
      <c r="B65" s="300" t="s">
        <v>3112</v>
      </c>
      <c r="C65" s="1821"/>
      <c r="D65" s="1012"/>
      <c r="E65" s="1012" t="s">
        <v>1664</v>
      </c>
      <c r="F65" s="1032" t="s">
        <v>1388</v>
      </c>
      <c r="G65" s="1032" t="s">
        <v>872</v>
      </c>
      <c r="H65" s="1040" t="s">
        <v>207</v>
      </c>
      <c r="I65" s="1040" t="s">
        <v>875</v>
      </c>
      <c r="J65" s="1041"/>
      <c r="K65" s="1041"/>
      <c r="L65" s="1041"/>
      <c r="M65" s="1032" t="s">
        <v>85</v>
      </c>
      <c r="N65" s="1032"/>
      <c r="O65" s="1117" t="s">
        <v>1258</v>
      </c>
      <c r="P65" s="1103" t="s">
        <v>79</v>
      </c>
      <c r="Q65" s="1103" t="s">
        <v>36</v>
      </c>
      <c r="R65" s="1100"/>
      <c r="S65" s="1100"/>
      <c r="T65" s="1104">
        <v>-34</v>
      </c>
      <c r="U65" s="1012" t="s">
        <v>1241</v>
      </c>
      <c r="V65" s="1032" t="s">
        <v>21</v>
      </c>
      <c r="W65" s="1908"/>
      <c r="X65" s="892"/>
      <c r="Y65" s="1181"/>
      <c r="Z65" s="1151"/>
      <c r="AA65" s="851"/>
      <c r="AB65" s="851"/>
      <c r="AC65" s="851"/>
      <c r="AD65" s="851"/>
      <c r="AE65" s="851"/>
      <c r="AF65" s="851"/>
      <c r="AG65" s="851"/>
      <c r="AH65" s="1152"/>
      <c r="AI65" s="1146"/>
      <c r="AJ65" s="888">
        <v>-40.924790000000002</v>
      </c>
      <c r="AK65" s="851"/>
      <c r="AL65" s="888">
        <v>-40.85351</v>
      </c>
      <c r="AM65" s="851"/>
      <c r="AN65" s="1192">
        <v>-40.791310000000003</v>
      </c>
      <c r="AO65" s="1160" t="s">
        <v>11990</v>
      </c>
      <c r="AP65" s="1223"/>
      <c r="AQ65" s="160"/>
      <c r="AR65" s="160"/>
    </row>
    <row r="66" spans="1:44" s="161" customFormat="1" ht="24.95" customHeight="1">
      <c r="A66" s="1006" t="s">
        <v>2999</v>
      </c>
      <c r="B66" s="287" t="s">
        <v>3112</v>
      </c>
      <c r="C66" s="1816" t="s">
        <v>1243</v>
      </c>
      <c r="D66" s="1013"/>
      <c r="E66" s="1013" t="s">
        <v>1664</v>
      </c>
      <c r="F66" s="1029" t="s">
        <v>1388</v>
      </c>
      <c r="G66" s="1029">
        <v>3.15</v>
      </c>
      <c r="H66" s="1042" t="s">
        <v>1194</v>
      </c>
      <c r="I66" s="1042" t="s">
        <v>875</v>
      </c>
      <c r="J66" s="1043"/>
      <c r="K66" s="1043"/>
      <c r="L66" s="1043"/>
      <c r="M66" s="1029" t="s">
        <v>39</v>
      </c>
      <c r="N66" s="1029"/>
      <c r="O66" s="1029" t="s">
        <v>8832</v>
      </c>
      <c r="P66" s="874" t="s">
        <v>79</v>
      </c>
      <c r="Q66" s="874" t="s">
        <v>36</v>
      </c>
      <c r="R66" s="1099"/>
      <c r="S66" s="1099"/>
      <c r="T66" s="1105">
        <v>-42</v>
      </c>
      <c r="U66" s="1013" t="s">
        <v>1241</v>
      </c>
      <c r="V66" s="1029" t="s">
        <v>21</v>
      </c>
      <c r="W66" s="1907"/>
      <c r="X66" s="893"/>
      <c r="Y66" s="1180"/>
      <c r="Z66" s="1149"/>
      <c r="AA66" s="850"/>
      <c r="AB66" s="850"/>
      <c r="AC66" s="850"/>
      <c r="AD66" s="850"/>
      <c r="AE66" s="850"/>
      <c r="AF66" s="850"/>
      <c r="AG66" s="850"/>
      <c r="AH66" s="1150"/>
      <c r="AI66" s="1145"/>
      <c r="AJ66" s="888">
        <v>-46.568399999999997</v>
      </c>
      <c r="AK66" s="850"/>
      <c r="AL66" s="888">
        <v>-46.7943</v>
      </c>
      <c r="AM66" s="850"/>
      <c r="AN66" s="1192">
        <v>-46.217799999999997</v>
      </c>
      <c r="AO66" s="1159" t="s">
        <v>12228</v>
      </c>
      <c r="AP66" s="1222"/>
      <c r="AQ66" s="160"/>
      <c r="AR66" s="160"/>
    </row>
    <row r="67" spans="1:44" s="161" customFormat="1" ht="24.95" customHeight="1">
      <c r="A67" s="1006" t="s">
        <v>3000</v>
      </c>
      <c r="B67" s="287" t="s">
        <v>3112</v>
      </c>
      <c r="C67" s="1817"/>
      <c r="D67" s="1013"/>
      <c r="E67" s="1013" t="s">
        <v>1664</v>
      </c>
      <c r="F67" s="1029" t="s">
        <v>1388</v>
      </c>
      <c r="G67" s="1029">
        <v>3.15</v>
      </c>
      <c r="H67" s="1042" t="s">
        <v>1194</v>
      </c>
      <c r="I67" s="1042" t="s">
        <v>1237</v>
      </c>
      <c r="J67" s="1043"/>
      <c r="K67" s="1043"/>
      <c r="L67" s="1043"/>
      <c r="M67" s="1029" t="s">
        <v>39</v>
      </c>
      <c r="N67" s="1029"/>
      <c r="O67" s="1029" t="s">
        <v>8833</v>
      </c>
      <c r="P67" s="874" t="s">
        <v>79</v>
      </c>
      <c r="Q67" s="874" t="s">
        <v>36</v>
      </c>
      <c r="R67" s="1099"/>
      <c r="S67" s="1099"/>
      <c r="T67" s="1105">
        <v>-39</v>
      </c>
      <c r="U67" s="1013" t="s">
        <v>1241</v>
      </c>
      <c r="V67" s="1029" t="s">
        <v>21</v>
      </c>
      <c r="W67" s="1907"/>
      <c r="X67" s="893"/>
      <c r="Y67" s="1180"/>
      <c r="Z67" s="1149"/>
      <c r="AA67" s="850"/>
      <c r="AB67" s="850"/>
      <c r="AC67" s="850"/>
      <c r="AD67" s="850"/>
      <c r="AE67" s="850"/>
      <c r="AF67" s="850"/>
      <c r="AG67" s="850"/>
      <c r="AH67" s="1150"/>
      <c r="AI67" s="1145"/>
      <c r="AJ67" s="888">
        <v>-43.796999999999997</v>
      </c>
      <c r="AK67" s="850"/>
      <c r="AL67" s="888">
        <v>-44.093200000000003</v>
      </c>
      <c r="AM67" s="850"/>
      <c r="AN67" s="1192">
        <v>-43.685499999999998</v>
      </c>
      <c r="AO67" s="1159" t="s">
        <v>12354</v>
      </c>
      <c r="AP67" s="1222"/>
      <c r="AQ67" s="160"/>
      <c r="AR67" s="160"/>
    </row>
    <row r="68" spans="1:44" s="161" customFormat="1" ht="24.95" customHeight="1">
      <c r="A68" s="1006" t="s">
        <v>3001</v>
      </c>
      <c r="B68" s="287" t="s">
        <v>3112</v>
      </c>
      <c r="C68" s="1817"/>
      <c r="D68" s="1013"/>
      <c r="E68" s="1013" t="s">
        <v>1664</v>
      </c>
      <c r="F68" s="1029" t="s">
        <v>1388</v>
      </c>
      <c r="G68" s="1029" t="s">
        <v>872</v>
      </c>
      <c r="H68" s="1042" t="s">
        <v>207</v>
      </c>
      <c r="I68" s="1042" t="s">
        <v>875</v>
      </c>
      <c r="J68" s="1043"/>
      <c r="K68" s="1043"/>
      <c r="L68" s="1043"/>
      <c r="M68" s="1029" t="s">
        <v>39</v>
      </c>
      <c r="N68" s="1029"/>
      <c r="O68" s="1029" t="s">
        <v>8832</v>
      </c>
      <c r="P68" s="874" t="s">
        <v>79</v>
      </c>
      <c r="Q68" s="874" t="s">
        <v>36</v>
      </c>
      <c r="R68" s="1099"/>
      <c r="S68" s="1099"/>
      <c r="T68" s="1105">
        <v>-37</v>
      </c>
      <c r="U68" s="1013" t="s">
        <v>1241</v>
      </c>
      <c r="V68" s="1029" t="s">
        <v>21</v>
      </c>
      <c r="W68" s="1907"/>
      <c r="X68" s="893"/>
      <c r="Y68" s="1180"/>
      <c r="Z68" s="1149"/>
      <c r="AA68" s="850"/>
      <c r="AB68" s="850"/>
      <c r="AC68" s="850"/>
      <c r="AD68" s="850"/>
      <c r="AE68" s="850"/>
      <c r="AF68" s="850"/>
      <c r="AG68" s="850"/>
      <c r="AH68" s="1150"/>
      <c r="AI68" s="1145"/>
      <c r="AJ68" s="850"/>
      <c r="AK68" s="850"/>
      <c r="AL68" s="850"/>
      <c r="AM68" s="850"/>
      <c r="AN68" s="1154"/>
      <c r="AO68" s="1159"/>
      <c r="AP68" s="1222"/>
      <c r="AQ68" s="160"/>
      <c r="AR68" s="160"/>
    </row>
    <row r="69" spans="1:44" s="161" customFormat="1" ht="24.95" customHeight="1">
      <c r="A69" s="1006" t="s">
        <v>3002</v>
      </c>
      <c r="B69" s="287" t="s">
        <v>3112</v>
      </c>
      <c r="C69" s="1817"/>
      <c r="D69" s="1013"/>
      <c r="E69" s="1013" t="s">
        <v>1664</v>
      </c>
      <c r="F69" s="1029" t="s">
        <v>1388</v>
      </c>
      <c r="G69" s="1029">
        <v>3.15</v>
      </c>
      <c r="H69" s="1042" t="s">
        <v>1194</v>
      </c>
      <c r="I69" s="1042" t="s">
        <v>875</v>
      </c>
      <c r="J69" s="1043"/>
      <c r="K69" s="1043"/>
      <c r="L69" s="1043"/>
      <c r="M69" s="1029" t="s">
        <v>85</v>
      </c>
      <c r="N69" s="1029"/>
      <c r="O69" s="1116" t="s">
        <v>1258</v>
      </c>
      <c r="P69" s="874" t="s">
        <v>79</v>
      </c>
      <c r="Q69" s="874" t="s">
        <v>36</v>
      </c>
      <c r="R69" s="1099"/>
      <c r="S69" s="1099"/>
      <c r="T69" s="1105">
        <v>-42</v>
      </c>
      <c r="U69" s="1013" t="s">
        <v>1241</v>
      </c>
      <c r="V69" s="1029" t="s">
        <v>21</v>
      </c>
      <c r="W69" s="1907"/>
      <c r="X69" s="893"/>
      <c r="Y69" s="1180"/>
      <c r="Z69" s="1149"/>
      <c r="AA69" s="850"/>
      <c r="AB69" s="850"/>
      <c r="AC69" s="850"/>
      <c r="AD69" s="850"/>
      <c r="AE69" s="850"/>
      <c r="AF69" s="850"/>
      <c r="AG69" s="850"/>
      <c r="AH69" s="1150"/>
      <c r="AI69" s="1145"/>
      <c r="AJ69" s="888">
        <v>-47.27617</v>
      </c>
      <c r="AK69" s="850"/>
      <c r="AL69" s="888">
        <v>-48.142989999999998</v>
      </c>
      <c r="AM69" s="850"/>
      <c r="AN69" s="1192">
        <v>-47.912379999999999</v>
      </c>
      <c r="AO69" s="1159" t="s">
        <v>9485</v>
      </c>
      <c r="AP69" s="1222"/>
      <c r="AQ69" s="160"/>
      <c r="AR69" s="160"/>
    </row>
    <row r="70" spans="1:44" s="161" customFormat="1" ht="24.95" customHeight="1">
      <c r="A70" s="1006" t="s">
        <v>3003</v>
      </c>
      <c r="B70" s="287" t="s">
        <v>3112</v>
      </c>
      <c r="C70" s="1817"/>
      <c r="D70" s="1013"/>
      <c r="E70" s="1013" t="s">
        <v>1664</v>
      </c>
      <c r="F70" s="1029" t="s">
        <v>1388</v>
      </c>
      <c r="G70" s="1029">
        <v>3.15</v>
      </c>
      <c r="H70" s="1042" t="s">
        <v>1194</v>
      </c>
      <c r="I70" s="1042" t="s">
        <v>1237</v>
      </c>
      <c r="J70" s="1043"/>
      <c r="K70" s="1043"/>
      <c r="L70" s="1043"/>
      <c r="M70" s="1029" t="s">
        <v>85</v>
      </c>
      <c r="N70" s="1029"/>
      <c r="O70" s="1116" t="s">
        <v>1258</v>
      </c>
      <c r="P70" s="874" t="s">
        <v>79</v>
      </c>
      <c r="Q70" s="874" t="s">
        <v>36</v>
      </c>
      <c r="R70" s="1099"/>
      <c r="S70" s="1099"/>
      <c r="T70" s="1105">
        <v>-39</v>
      </c>
      <c r="U70" s="1013" t="s">
        <v>1241</v>
      </c>
      <c r="V70" s="1029" t="s">
        <v>21</v>
      </c>
      <c r="W70" s="1907"/>
      <c r="X70" s="893"/>
      <c r="Y70" s="1180"/>
      <c r="Z70" s="1149"/>
      <c r="AA70" s="850"/>
      <c r="AB70" s="850"/>
      <c r="AC70" s="850"/>
      <c r="AD70" s="850"/>
      <c r="AE70" s="850"/>
      <c r="AF70" s="850"/>
      <c r="AG70" s="850"/>
      <c r="AH70" s="1150"/>
      <c r="AI70" s="1145"/>
      <c r="AJ70" s="888">
        <v>-45.364469999999997</v>
      </c>
      <c r="AK70" s="850"/>
      <c r="AL70" s="888">
        <v>-46.697749999999999</v>
      </c>
      <c r="AM70" s="850"/>
      <c r="AN70" s="1192">
        <v>-46.796509999999998</v>
      </c>
      <c r="AO70" s="1159" t="s">
        <v>9576</v>
      </c>
      <c r="AP70" s="1222"/>
      <c r="AQ70" s="160"/>
      <c r="AR70" s="160"/>
    </row>
    <row r="71" spans="1:44" s="161" customFormat="1" ht="24.95" customHeight="1">
      <c r="A71" s="1006" t="s">
        <v>3004</v>
      </c>
      <c r="B71" s="287" t="s">
        <v>3112</v>
      </c>
      <c r="C71" s="1818"/>
      <c r="D71" s="1013"/>
      <c r="E71" s="1013" t="s">
        <v>1664</v>
      </c>
      <c r="F71" s="1029" t="s">
        <v>1388</v>
      </c>
      <c r="G71" s="1029" t="s">
        <v>872</v>
      </c>
      <c r="H71" s="1042" t="s">
        <v>207</v>
      </c>
      <c r="I71" s="1042" t="s">
        <v>875</v>
      </c>
      <c r="J71" s="1043"/>
      <c r="K71" s="1043"/>
      <c r="L71" s="1043"/>
      <c r="M71" s="1029" t="s">
        <v>85</v>
      </c>
      <c r="N71" s="1029"/>
      <c r="O71" s="1116" t="s">
        <v>1258</v>
      </c>
      <c r="P71" s="874" t="s">
        <v>79</v>
      </c>
      <c r="Q71" s="874" t="s">
        <v>36</v>
      </c>
      <c r="R71" s="1099"/>
      <c r="S71" s="1099"/>
      <c r="T71" s="1105">
        <v>-37</v>
      </c>
      <c r="U71" s="1013" t="s">
        <v>1241</v>
      </c>
      <c r="V71" s="1029" t="s">
        <v>21</v>
      </c>
      <c r="W71" s="1907"/>
      <c r="X71" s="893"/>
      <c r="Y71" s="1180"/>
      <c r="Z71" s="1149"/>
      <c r="AA71" s="850"/>
      <c r="AB71" s="850"/>
      <c r="AC71" s="850"/>
      <c r="AD71" s="850"/>
      <c r="AE71" s="850"/>
      <c r="AF71" s="850"/>
      <c r="AG71" s="850"/>
      <c r="AH71" s="1150"/>
      <c r="AI71" s="1145"/>
      <c r="AJ71" s="888">
        <v>-44.486269999999998</v>
      </c>
      <c r="AK71" s="850"/>
      <c r="AL71" s="888">
        <v>-45.483179999999997</v>
      </c>
      <c r="AM71" s="850"/>
      <c r="AN71" s="1192">
        <v>-45.034790000000001</v>
      </c>
      <c r="AO71" s="1159" t="s">
        <v>11991</v>
      </c>
      <c r="AP71" s="1222"/>
      <c r="AQ71" s="160"/>
      <c r="AR71" s="160"/>
    </row>
    <row r="72" spans="1:44" s="161" customFormat="1" ht="24.95" customHeight="1">
      <c r="A72" s="1008" t="s">
        <v>3005</v>
      </c>
      <c r="B72" s="300" t="s">
        <v>3112</v>
      </c>
      <c r="C72" s="1819" t="s">
        <v>1247</v>
      </c>
      <c r="D72" s="1012"/>
      <c r="E72" s="1012" t="s">
        <v>1664</v>
      </c>
      <c r="F72" s="1032" t="s">
        <v>1388</v>
      </c>
      <c r="G72" s="1032">
        <v>3.15</v>
      </c>
      <c r="H72" s="1040" t="s">
        <v>1194</v>
      </c>
      <c r="I72" s="1040" t="s">
        <v>875</v>
      </c>
      <c r="J72" s="1041"/>
      <c r="K72" s="1041"/>
      <c r="L72" s="1041"/>
      <c r="M72" s="1032" t="s">
        <v>58</v>
      </c>
      <c r="N72" s="1032"/>
      <c r="O72" s="1103" t="s">
        <v>36</v>
      </c>
      <c r="P72" s="1103" t="s">
        <v>79</v>
      </c>
      <c r="Q72" s="1103" t="s">
        <v>36</v>
      </c>
      <c r="R72" s="1100"/>
      <c r="S72" s="1100"/>
      <c r="T72" s="1104">
        <v>2.5</v>
      </c>
      <c r="U72" s="1012" t="s">
        <v>1248</v>
      </c>
      <c r="V72" s="1032" t="s">
        <v>21</v>
      </c>
      <c r="W72" s="1908"/>
      <c r="X72" s="892"/>
      <c r="Y72" s="1181"/>
      <c r="Z72" s="1151"/>
      <c r="AA72" s="851"/>
      <c r="AB72" s="851"/>
      <c r="AC72" s="851"/>
      <c r="AD72" s="851"/>
      <c r="AE72" s="851"/>
      <c r="AF72" s="851"/>
      <c r="AG72" s="851"/>
      <c r="AH72" s="1152"/>
      <c r="AI72" s="1146"/>
      <c r="AJ72" s="890">
        <v>3.0954000000000002</v>
      </c>
      <c r="AK72" s="851"/>
      <c r="AL72" s="890">
        <v>2.9805000000000001</v>
      </c>
      <c r="AM72" s="851"/>
      <c r="AN72" s="1189">
        <v>2.9430000000000001</v>
      </c>
      <c r="AO72" s="1160" t="s">
        <v>12245</v>
      </c>
      <c r="AP72" s="1223"/>
      <c r="AQ72" s="160"/>
      <c r="AR72" s="160"/>
    </row>
    <row r="73" spans="1:44" s="161" customFormat="1" ht="24.95" customHeight="1">
      <c r="A73" s="1008" t="s">
        <v>3006</v>
      </c>
      <c r="B73" s="300" t="s">
        <v>3112</v>
      </c>
      <c r="C73" s="1820"/>
      <c r="D73" s="1012"/>
      <c r="E73" s="1012" t="s">
        <v>1664</v>
      </c>
      <c r="F73" s="1032" t="s">
        <v>1388</v>
      </c>
      <c r="G73" s="1032">
        <v>3.15</v>
      </c>
      <c r="H73" s="1040" t="s">
        <v>1194</v>
      </c>
      <c r="I73" s="1040" t="s">
        <v>1237</v>
      </c>
      <c r="J73" s="1041"/>
      <c r="K73" s="1041"/>
      <c r="L73" s="1041"/>
      <c r="M73" s="1032" t="s">
        <v>58</v>
      </c>
      <c r="N73" s="1032"/>
      <c r="O73" s="1103" t="s">
        <v>36</v>
      </c>
      <c r="P73" s="1103" t="s">
        <v>79</v>
      </c>
      <c r="Q73" s="1103" t="s">
        <v>36</v>
      </c>
      <c r="R73" s="1100"/>
      <c r="S73" s="1100"/>
      <c r="T73" s="1104">
        <v>5</v>
      </c>
      <c r="U73" s="1012" t="s">
        <v>1248</v>
      </c>
      <c r="V73" s="1032" t="s">
        <v>21</v>
      </c>
      <c r="W73" s="1908"/>
      <c r="X73" s="892"/>
      <c r="Y73" s="1181"/>
      <c r="Z73" s="1151"/>
      <c r="AA73" s="851"/>
      <c r="AB73" s="851"/>
      <c r="AC73" s="851"/>
      <c r="AD73" s="851"/>
      <c r="AE73" s="851"/>
      <c r="AF73" s="851"/>
      <c r="AG73" s="851"/>
      <c r="AH73" s="1152"/>
      <c r="AI73" s="1146"/>
      <c r="AJ73" s="888">
        <v>3.0918000000000001</v>
      </c>
      <c r="AK73" s="851"/>
      <c r="AL73" s="888">
        <v>3.1358000000000001</v>
      </c>
      <c r="AM73" s="851"/>
      <c r="AN73" s="1192">
        <v>3.0607000000000002</v>
      </c>
      <c r="AO73" s="1160" t="s">
        <v>12371</v>
      </c>
      <c r="AP73" s="1223"/>
      <c r="AQ73" s="160"/>
      <c r="AR73" s="160"/>
    </row>
    <row r="74" spans="1:44" s="161" customFormat="1" ht="24.95" customHeight="1">
      <c r="A74" s="1008" t="s">
        <v>3007</v>
      </c>
      <c r="B74" s="300" t="s">
        <v>3112</v>
      </c>
      <c r="C74" s="1821"/>
      <c r="D74" s="1012"/>
      <c r="E74" s="1012" t="s">
        <v>1664</v>
      </c>
      <c r="F74" s="1032" t="s">
        <v>1388</v>
      </c>
      <c r="G74" s="1032" t="s">
        <v>872</v>
      </c>
      <c r="H74" s="1040" t="s">
        <v>207</v>
      </c>
      <c r="I74" s="1040" t="s">
        <v>875</v>
      </c>
      <c r="J74" s="1041"/>
      <c r="K74" s="1041"/>
      <c r="L74" s="1041"/>
      <c r="M74" s="1032" t="s">
        <v>58</v>
      </c>
      <c r="N74" s="1032"/>
      <c r="O74" s="1103" t="s">
        <v>36</v>
      </c>
      <c r="P74" s="1103" t="s">
        <v>79</v>
      </c>
      <c r="Q74" s="1103" t="s">
        <v>36</v>
      </c>
      <c r="R74" s="1100"/>
      <c r="S74" s="1100"/>
      <c r="T74" s="1104">
        <v>6</v>
      </c>
      <c r="U74" s="1012" t="s">
        <v>1248</v>
      </c>
      <c r="V74" s="1032" t="s">
        <v>21</v>
      </c>
      <c r="W74" s="1908"/>
      <c r="X74" s="892"/>
      <c r="Y74" s="1181"/>
      <c r="Z74" s="1151"/>
      <c r="AA74" s="851"/>
      <c r="AB74" s="851"/>
      <c r="AC74" s="851"/>
      <c r="AD74" s="851"/>
      <c r="AE74" s="851"/>
      <c r="AF74" s="851"/>
      <c r="AG74" s="851"/>
      <c r="AH74" s="1152"/>
      <c r="AI74" s="1146"/>
      <c r="AJ74" s="888">
        <v>2.4142519999999998</v>
      </c>
      <c r="AK74" s="851"/>
      <c r="AL74" s="888">
        <v>2.1550790000000002</v>
      </c>
      <c r="AM74" s="851"/>
      <c r="AN74" s="1192">
        <v>2.2787540000000002</v>
      </c>
      <c r="AO74" s="1160" t="s">
        <v>11988</v>
      </c>
      <c r="AP74" s="1223"/>
      <c r="AQ74" s="160"/>
      <c r="AR74" s="160"/>
    </row>
    <row r="75" spans="1:44" s="161" customFormat="1" ht="24.95" customHeight="1">
      <c r="A75" s="1006" t="s">
        <v>3008</v>
      </c>
      <c r="B75" s="287" t="s">
        <v>3112</v>
      </c>
      <c r="C75" s="1839" t="s">
        <v>1272</v>
      </c>
      <c r="D75" s="1013"/>
      <c r="E75" s="1013" t="s">
        <v>1664</v>
      </c>
      <c r="F75" s="1029" t="s">
        <v>1388</v>
      </c>
      <c r="G75" s="1029">
        <v>3.15</v>
      </c>
      <c r="H75" s="1042" t="s">
        <v>1194</v>
      </c>
      <c r="I75" s="1042" t="s">
        <v>875</v>
      </c>
      <c r="J75" s="1049" t="s">
        <v>7102</v>
      </c>
      <c r="K75" s="1050" t="s">
        <v>7102</v>
      </c>
      <c r="L75" s="1051">
        <v>0.03</v>
      </c>
      <c r="M75" s="1030" t="s">
        <v>58</v>
      </c>
      <c r="N75" s="1030"/>
      <c r="O75" s="1118" t="s">
        <v>36</v>
      </c>
      <c r="P75" s="1118" t="s">
        <v>79</v>
      </c>
      <c r="Q75" s="1118" t="s">
        <v>36</v>
      </c>
      <c r="R75" s="1119">
        <v>3</v>
      </c>
      <c r="S75" s="1119">
        <v>5</v>
      </c>
      <c r="T75" s="1119"/>
      <c r="U75" s="1119" t="s">
        <v>18</v>
      </c>
      <c r="V75" s="1030" t="s">
        <v>21</v>
      </c>
      <c r="W75" s="1894"/>
      <c r="X75" s="1881" t="s">
        <v>7150</v>
      </c>
      <c r="Y75" s="1242"/>
      <c r="Z75" s="1185"/>
      <c r="AA75" s="854"/>
      <c r="AB75" s="854"/>
      <c r="AC75" s="854"/>
      <c r="AD75" s="854"/>
      <c r="AE75" s="854"/>
      <c r="AF75" s="854"/>
      <c r="AG75" s="854"/>
      <c r="AH75" s="1186"/>
      <c r="AI75" s="854"/>
      <c r="AJ75" s="854"/>
      <c r="AK75" s="854"/>
      <c r="AL75" s="854"/>
      <c r="AM75" s="854"/>
      <c r="AN75" s="1193"/>
      <c r="AO75" s="1215"/>
      <c r="AP75" s="1222"/>
      <c r="AQ75" s="160"/>
      <c r="AR75" s="160"/>
    </row>
    <row r="76" spans="1:44" s="161" customFormat="1" ht="24.95" customHeight="1">
      <c r="A76" s="1006" t="s">
        <v>3009</v>
      </c>
      <c r="B76" s="287" t="s">
        <v>3112</v>
      </c>
      <c r="C76" s="1840"/>
      <c r="D76" s="1013"/>
      <c r="E76" s="1013" t="s">
        <v>1664</v>
      </c>
      <c r="F76" s="1029" t="s">
        <v>1388</v>
      </c>
      <c r="G76" s="1029">
        <v>3.15</v>
      </c>
      <c r="H76" s="1042" t="s">
        <v>1194</v>
      </c>
      <c r="I76" s="1042" t="s">
        <v>875</v>
      </c>
      <c r="J76" s="1052" t="s">
        <v>7141</v>
      </c>
      <c r="K76" s="1053" t="s">
        <v>7141</v>
      </c>
      <c r="L76" s="1054">
        <v>1</v>
      </c>
      <c r="M76" s="1120" t="s">
        <v>58</v>
      </c>
      <c r="N76" s="1120"/>
      <c r="O76" s="1121" t="s">
        <v>36</v>
      </c>
      <c r="P76" s="1121" t="s">
        <v>79</v>
      </c>
      <c r="Q76" s="1121" t="s">
        <v>36</v>
      </c>
      <c r="R76" s="1122">
        <v>3</v>
      </c>
      <c r="S76" s="1122">
        <v>5</v>
      </c>
      <c r="T76" s="1122"/>
      <c r="U76" s="1122" t="s">
        <v>18</v>
      </c>
      <c r="V76" s="1120" t="s">
        <v>21</v>
      </c>
      <c r="W76" s="1893"/>
      <c r="X76" s="1882"/>
      <c r="Y76" s="1243"/>
      <c r="Z76" s="1187"/>
      <c r="AA76" s="855"/>
      <c r="AB76" s="855"/>
      <c r="AC76" s="855"/>
      <c r="AD76" s="855"/>
      <c r="AE76" s="855"/>
      <c r="AF76" s="855"/>
      <c r="AG76" s="855"/>
      <c r="AH76" s="1188"/>
      <c r="AI76" s="855"/>
      <c r="AJ76" s="855"/>
      <c r="AK76" s="855"/>
      <c r="AL76" s="855"/>
      <c r="AM76" s="855"/>
      <c r="AN76" s="1194"/>
      <c r="AO76" s="1216"/>
      <c r="AP76" s="1222"/>
      <c r="AQ76" s="160"/>
      <c r="AR76" s="160"/>
    </row>
    <row r="77" spans="1:44" s="161" customFormat="1" ht="24.95" customHeight="1">
      <c r="A77" s="1006" t="s">
        <v>3010</v>
      </c>
      <c r="B77" s="287" t="s">
        <v>3112</v>
      </c>
      <c r="C77" s="1840"/>
      <c r="D77" s="1013"/>
      <c r="E77" s="1013" t="s">
        <v>1664</v>
      </c>
      <c r="F77" s="1029" t="s">
        <v>1388</v>
      </c>
      <c r="G77" s="1029">
        <v>3.15</v>
      </c>
      <c r="H77" s="1042" t="s">
        <v>1194</v>
      </c>
      <c r="I77" s="1042" t="s">
        <v>875</v>
      </c>
      <c r="J77" s="1052" t="s">
        <v>7142</v>
      </c>
      <c r="K77" s="1053" t="s">
        <v>7142</v>
      </c>
      <c r="L77" s="1054">
        <v>1</v>
      </c>
      <c r="M77" s="1120" t="s">
        <v>58</v>
      </c>
      <c r="N77" s="1120"/>
      <c r="O77" s="1121" t="s">
        <v>36</v>
      </c>
      <c r="P77" s="1121" t="s">
        <v>79</v>
      </c>
      <c r="Q77" s="1121" t="s">
        <v>36</v>
      </c>
      <c r="R77" s="1122">
        <v>3</v>
      </c>
      <c r="S77" s="1122">
        <v>5</v>
      </c>
      <c r="T77" s="1122"/>
      <c r="U77" s="1122" t="s">
        <v>18</v>
      </c>
      <c r="V77" s="1120" t="s">
        <v>21</v>
      </c>
      <c r="W77" s="1893"/>
      <c r="X77" s="1882"/>
      <c r="Y77" s="1243"/>
      <c r="Z77" s="1187"/>
      <c r="AA77" s="855"/>
      <c r="AB77" s="855"/>
      <c r="AC77" s="855"/>
      <c r="AD77" s="855"/>
      <c r="AE77" s="855"/>
      <c r="AF77" s="855"/>
      <c r="AG77" s="855"/>
      <c r="AH77" s="1188"/>
      <c r="AI77" s="855"/>
      <c r="AJ77" s="855"/>
      <c r="AK77" s="855"/>
      <c r="AL77" s="855"/>
      <c r="AM77" s="855"/>
      <c r="AN77" s="1194"/>
      <c r="AO77" s="1216"/>
      <c r="AP77" s="1222"/>
      <c r="AQ77" s="160"/>
      <c r="AR77" s="160"/>
    </row>
    <row r="78" spans="1:44" s="161" customFormat="1" ht="24.95" customHeight="1">
      <c r="A78" s="1006" t="s">
        <v>3011</v>
      </c>
      <c r="B78" s="287" t="s">
        <v>3112</v>
      </c>
      <c r="C78" s="1840"/>
      <c r="D78" s="1013"/>
      <c r="E78" s="1013" t="s">
        <v>1664</v>
      </c>
      <c r="F78" s="1029" t="s">
        <v>1388</v>
      </c>
      <c r="G78" s="1029">
        <v>3.15</v>
      </c>
      <c r="H78" s="1042" t="s">
        <v>1194</v>
      </c>
      <c r="I78" s="1042" t="s">
        <v>875</v>
      </c>
      <c r="J78" s="1052" t="s">
        <v>7143</v>
      </c>
      <c r="K78" s="1053" t="s">
        <v>7143</v>
      </c>
      <c r="L78" s="1054">
        <v>1</v>
      </c>
      <c r="M78" s="1120" t="s">
        <v>58</v>
      </c>
      <c r="N78" s="1120"/>
      <c r="O78" s="1121" t="s">
        <v>36</v>
      </c>
      <c r="P78" s="1121" t="s">
        <v>79</v>
      </c>
      <c r="Q78" s="1121" t="s">
        <v>36</v>
      </c>
      <c r="R78" s="1122">
        <v>3</v>
      </c>
      <c r="S78" s="1122">
        <v>5</v>
      </c>
      <c r="T78" s="1122"/>
      <c r="U78" s="1122" t="s">
        <v>18</v>
      </c>
      <c r="V78" s="1120" t="s">
        <v>21</v>
      </c>
      <c r="W78" s="1893"/>
      <c r="X78" s="1882"/>
      <c r="Y78" s="1243"/>
      <c r="Z78" s="1187"/>
      <c r="AA78" s="855"/>
      <c r="AB78" s="855"/>
      <c r="AC78" s="855"/>
      <c r="AD78" s="855"/>
      <c r="AE78" s="855"/>
      <c r="AF78" s="855"/>
      <c r="AG78" s="855"/>
      <c r="AH78" s="1188"/>
      <c r="AI78" s="855"/>
      <c r="AJ78" s="855"/>
      <c r="AK78" s="855"/>
      <c r="AL78" s="855"/>
      <c r="AM78" s="855"/>
      <c r="AN78" s="1194"/>
      <c r="AO78" s="1216"/>
      <c r="AP78" s="1222"/>
      <c r="AQ78" s="160"/>
      <c r="AR78" s="160"/>
    </row>
    <row r="79" spans="1:44" s="161" customFormat="1" ht="24.95" customHeight="1">
      <c r="A79" s="1006" t="s">
        <v>3012</v>
      </c>
      <c r="B79" s="287" t="s">
        <v>3112</v>
      </c>
      <c r="C79" s="1840"/>
      <c r="D79" s="1013"/>
      <c r="E79" s="1013" t="s">
        <v>1664</v>
      </c>
      <c r="F79" s="1029" t="s">
        <v>1388</v>
      </c>
      <c r="G79" s="1029">
        <v>3.15</v>
      </c>
      <c r="H79" s="1042" t="s">
        <v>1194</v>
      </c>
      <c r="I79" s="1042" t="s">
        <v>875</v>
      </c>
      <c r="J79" s="1052" t="s">
        <v>7144</v>
      </c>
      <c r="K79" s="1053" t="s">
        <v>7144</v>
      </c>
      <c r="L79" s="1054">
        <v>1</v>
      </c>
      <c r="M79" s="1120" t="s">
        <v>58</v>
      </c>
      <c r="N79" s="1120"/>
      <c r="O79" s="1121" t="s">
        <v>36</v>
      </c>
      <c r="P79" s="1121" t="s">
        <v>79</v>
      </c>
      <c r="Q79" s="1121" t="s">
        <v>36</v>
      </c>
      <c r="R79" s="1122">
        <v>3</v>
      </c>
      <c r="S79" s="1122">
        <v>5</v>
      </c>
      <c r="T79" s="1122"/>
      <c r="U79" s="1122" t="s">
        <v>18</v>
      </c>
      <c r="V79" s="1120" t="s">
        <v>21</v>
      </c>
      <c r="W79" s="1893"/>
      <c r="X79" s="1882"/>
      <c r="Y79" s="1243"/>
      <c r="Z79" s="1187"/>
      <c r="AA79" s="855"/>
      <c r="AB79" s="855"/>
      <c r="AC79" s="855"/>
      <c r="AD79" s="855"/>
      <c r="AE79" s="855"/>
      <c r="AF79" s="855"/>
      <c r="AG79" s="855"/>
      <c r="AH79" s="1188"/>
      <c r="AI79" s="855"/>
      <c r="AJ79" s="855"/>
      <c r="AK79" s="855"/>
      <c r="AL79" s="855"/>
      <c r="AM79" s="855"/>
      <c r="AN79" s="1194"/>
      <c r="AO79" s="1216"/>
      <c r="AP79" s="1222"/>
      <c r="AQ79" s="160"/>
      <c r="AR79" s="160"/>
    </row>
    <row r="80" spans="1:44" s="161" customFormat="1" ht="24.95" customHeight="1">
      <c r="A80" s="1006" t="s">
        <v>3013</v>
      </c>
      <c r="B80" s="287" t="s">
        <v>3112</v>
      </c>
      <c r="C80" s="1840"/>
      <c r="D80" s="1013"/>
      <c r="E80" s="1013" t="s">
        <v>1664</v>
      </c>
      <c r="F80" s="1029" t="s">
        <v>1388</v>
      </c>
      <c r="G80" s="1029">
        <v>3.15</v>
      </c>
      <c r="H80" s="1042" t="s">
        <v>1194</v>
      </c>
      <c r="I80" s="1042" t="s">
        <v>875</v>
      </c>
      <c r="J80" s="1052" t="s">
        <v>7145</v>
      </c>
      <c r="K80" s="1053" t="s">
        <v>7145</v>
      </c>
      <c r="L80" s="1054">
        <v>1</v>
      </c>
      <c r="M80" s="1120" t="s">
        <v>58</v>
      </c>
      <c r="N80" s="1120"/>
      <c r="O80" s="1121" t="s">
        <v>36</v>
      </c>
      <c r="P80" s="1121" t="s">
        <v>79</v>
      </c>
      <c r="Q80" s="1121" t="s">
        <v>36</v>
      </c>
      <c r="R80" s="1122">
        <v>3</v>
      </c>
      <c r="S80" s="1122">
        <v>5</v>
      </c>
      <c r="T80" s="1122"/>
      <c r="U80" s="1122" t="s">
        <v>18</v>
      </c>
      <c r="V80" s="1120" t="s">
        <v>21</v>
      </c>
      <c r="W80" s="1893"/>
      <c r="X80" s="1882"/>
      <c r="Y80" s="1243"/>
      <c r="Z80" s="1187"/>
      <c r="AA80" s="855"/>
      <c r="AB80" s="855"/>
      <c r="AC80" s="855"/>
      <c r="AD80" s="855"/>
      <c r="AE80" s="855"/>
      <c r="AF80" s="855"/>
      <c r="AG80" s="855"/>
      <c r="AH80" s="1188"/>
      <c r="AI80" s="855"/>
      <c r="AJ80" s="855"/>
      <c r="AK80" s="855"/>
      <c r="AL80" s="855"/>
      <c r="AM80" s="855"/>
      <c r="AN80" s="1194"/>
      <c r="AO80" s="1216"/>
      <c r="AP80" s="1222"/>
      <c r="AQ80" s="160"/>
      <c r="AR80" s="160"/>
    </row>
    <row r="81" spans="1:44" s="161" customFormat="1" ht="24.95" customHeight="1">
      <c r="A81" s="1006" t="s">
        <v>3014</v>
      </c>
      <c r="B81" s="287" t="s">
        <v>3112</v>
      </c>
      <c r="C81" s="1840"/>
      <c r="D81" s="1013"/>
      <c r="E81" s="1013" t="s">
        <v>1664</v>
      </c>
      <c r="F81" s="1029" t="s">
        <v>1388</v>
      </c>
      <c r="G81" s="1029">
        <v>3.15</v>
      </c>
      <c r="H81" s="1042" t="s">
        <v>1194</v>
      </c>
      <c r="I81" s="1042" t="s">
        <v>875</v>
      </c>
      <c r="J81" s="1055" t="s">
        <v>7146</v>
      </c>
      <c r="K81" s="1056" t="s">
        <v>7146</v>
      </c>
      <c r="L81" s="1054">
        <v>1</v>
      </c>
      <c r="M81" s="1120" t="s">
        <v>58</v>
      </c>
      <c r="N81" s="1120"/>
      <c r="O81" s="1121" t="s">
        <v>36</v>
      </c>
      <c r="P81" s="1121" t="s">
        <v>79</v>
      </c>
      <c r="Q81" s="1121" t="s">
        <v>36</v>
      </c>
      <c r="R81" s="1122">
        <v>3</v>
      </c>
      <c r="S81" s="1122">
        <v>5</v>
      </c>
      <c r="T81" s="1122"/>
      <c r="U81" s="1122" t="s">
        <v>18</v>
      </c>
      <c r="V81" s="1120" t="s">
        <v>21</v>
      </c>
      <c r="W81" s="1893"/>
      <c r="X81" s="1882"/>
      <c r="Y81" s="1243"/>
      <c r="Z81" s="1187"/>
      <c r="AA81" s="855"/>
      <c r="AB81" s="855"/>
      <c r="AC81" s="855"/>
      <c r="AD81" s="855"/>
      <c r="AE81" s="855"/>
      <c r="AF81" s="855"/>
      <c r="AG81" s="855"/>
      <c r="AH81" s="1188"/>
      <c r="AI81" s="855"/>
      <c r="AJ81" s="855"/>
      <c r="AK81" s="855"/>
      <c r="AL81" s="855"/>
      <c r="AM81" s="855"/>
      <c r="AN81" s="1194"/>
      <c r="AO81" s="1216"/>
      <c r="AP81" s="1222"/>
      <c r="AQ81" s="160"/>
      <c r="AR81" s="160"/>
    </row>
    <row r="82" spans="1:44" s="161" customFormat="1" ht="24.95" customHeight="1">
      <c r="A82" s="1006" t="s">
        <v>3015</v>
      </c>
      <c r="B82" s="287" t="s">
        <v>3112</v>
      </c>
      <c r="C82" s="1840"/>
      <c r="D82" s="1013"/>
      <c r="E82" s="1013" t="s">
        <v>1664</v>
      </c>
      <c r="F82" s="1029" t="s">
        <v>1388</v>
      </c>
      <c r="G82" s="1029">
        <v>3.15</v>
      </c>
      <c r="H82" s="1042" t="s">
        <v>1194</v>
      </c>
      <c r="I82" s="1042" t="s">
        <v>875</v>
      </c>
      <c r="J82" s="1055" t="s">
        <v>7147</v>
      </c>
      <c r="K82" s="1056" t="s">
        <v>7147</v>
      </c>
      <c r="L82" s="1054">
        <v>1</v>
      </c>
      <c r="M82" s="1120" t="s">
        <v>58</v>
      </c>
      <c r="N82" s="1120"/>
      <c r="O82" s="1121" t="s">
        <v>36</v>
      </c>
      <c r="P82" s="1121" t="s">
        <v>79</v>
      </c>
      <c r="Q82" s="1121" t="s">
        <v>36</v>
      </c>
      <c r="R82" s="1122">
        <v>3</v>
      </c>
      <c r="S82" s="1122">
        <v>5</v>
      </c>
      <c r="T82" s="1122"/>
      <c r="U82" s="1122" t="s">
        <v>18</v>
      </c>
      <c r="V82" s="1120" t="s">
        <v>21</v>
      </c>
      <c r="W82" s="1893"/>
      <c r="X82" s="1882"/>
      <c r="Y82" s="1243"/>
      <c r="Z82" s="1187"/>
      <c r="AA82" s="855"/>
      <c r="AB82" s="855"/>
      <c r="AC82" s="855"/>
      <c r="AD82" s="855"/>
      <c r="AE82" s="855"/>
      <c r="AF82" s="855"/>
      <c r="AG82" s="855"/>
      <c r="AH82" s="1188"/>
      <c r="AI82" s="855"/>
      <c r="AJ82" s="855"/>
      <c r="AK82" s="855"/>
      <c r="AL82" s="855"/>
      <c r="AM82" s="855"/>
      <c r="AN82" s="1194"/>
      <c r="AO82" s="1216"/>
      <c r="AP82" s="1222"/>
      <c r="AQ82" s="160"/>
      <c r="AR82" s="160"/>
    </row>
    <row r="83" spans="1:44" s="161" customFormat="1" ht="24.95" customHeight="1">
      <c r="A83" s="1006" t="s">
        <v>3016</v>
      </c>
      <c r="B83" s="287" t="s">
        <v>3112</v>
      </c>
      <c r="C83" s="1841"/>
      <c r="D83" s="1013"/>
      <c r="E83" s="1013" t="s">
        <v>1664</v>
      </c>
      <c r="F83" s="1029" t="s">
        <v>1388</v>
      </c>
      <c r="G83" s="1029">
        <v>3.15</v>
      </c>
      <c r="H83" s="1042" t="s">
        <v>1194</v>
      </c>
      <c r="I83" s="1042" t="s">
        <v>875</v>
      </c>
      <c r="J83" s="1055" t="s">
        <v>7148</v>
      </c>
      <c r="K83" s="1056" t="s">
        <v>7148</v>
      </c>
      <c r="L83" s="1054">
        <v>1</v>
      </c>
      <c r="M83" s="1120" t="s">
        <v>58</v>
      </c>
      <c r="N83" s="1120"/>
      <c r="O83" s="1121" t="s">
        <v>36</v>
      </c>
      <c r="P83" s="1121" t="s">
        <v>79</v>
      </c>
      <c r="Q83" s="1121" t="s">
        <v>36</v>
      </c>
      <c r="R83" s="1122">
        <v>3</v>
      </c>
      <c r="S83" s="1122">
        <v>5</v>
      </c>
      <c r="T83" s="1122"/>
      <c r="U83" s="1122" t="s">
        <v>18</v>
      </c>
      <c r="V83" s="1120" t="s">
        <v>21</v>
      </c>
      <c r="W83" s="1120"/>
      <c r="X83" s="1883"/>
      <c r="Y83" s="1243"/>
      <c r="Z83" s="1187"/>
      <c r="AA83" s="855"/>
      <c r="AB83" s="855"/>
      <c r="AC83" s="855"/>
      <c r="AD83" s="855"/>
      <c r="AE83" s="855"/>
      <c r="AF83" s="855"/>
      <c r="AG83" s="855"/>
      <c r="AH83" s="1188"/>
      <c r="AI83" s="855"/>
      <c r="AJ83" s="855"/>
      <c r="AK83" s="855"/>
      <c r="AL83" s="855"/>
      <c r="AM83" s="855"/>
      <c r="AN83" s="1194"/>
      <c r="AO83" s="1216"/>
      <c r="AP83" s="1222"/>
      <c r="AQ83" s="160"/>
      <c r="AR83" s="160"/>
    </row>
    <row r="84" spans="1:44" s="162" customFormat="1" ht="24.95" customHeight="1">
      <c r="A84" s="1005" t="s">
        <v>3017</v>
      </c>
      <c r="B84" s="286"/>
      <c r="C84" s="286" t="s">
        <v>1259</v>
      </c>
      <c r="D84" s="1027"/>
      <c r="E84" s="1027"/>
      <c r="F84" s="1027"/>
      <c r="G84" s="1027"/>
      <c r="H84" s="1028"/>
      <c r="I84" s="1028"/>
      <c r="J84" s="1028"/>
      <c r="K84" s="1028"/>
      <c r="L84" s="1028"/>
      <c r="M84" s="1027"/>
      <c r="N84" s="1027"/>
      <c r="O84" s="1027"/>
      <c r="P84" s="1027"/>
      <c r="Q84" s="1027"/>
      <c r="R84" s="1097"/>
      <c r="S84" s="1097"/>
      <c r="T84" s="1097"/>
      <c r="U84" s="1027"/>
      <c r="V84" s="1027"/>
      <c r="W84" s="1906"/>
      <c r="X84" s="165"/>
      <c r="Y84" s="1141"/>
      <c r="Z84" s="1147"/>
      <c r="AA84" s="849"/>
      <c r="AB84" s="849"/>
      <c r="AC84" s="849"/>
      <c r="AD84" s="849"/>
      <c r="AE84" s="849"/>
      <c r="AF84" s="849"/>
      <c r="AG84" s="849"/>
      <c r="AH84" s="1148"/>
      <c r="AI84" s="1144"/>
      <c r="AJ84" s="849"/>
      <c r="AK84" s="849"/>
      <c r="AL84" s="849"/>
      <c r="AM84" s="849"/>
      <c r="AN84" s="1153"/>
      <c r="AO84" s="1158"/>
      <c r="AP84" s="1197"/>
    </row>
    <row r="85" spans="1:44" s="161" customFormat="1" ht="24.95" customHeight="1">
      <c r="A85" s="1006" t="s">
        <v>3018</v>
      </c>
      <c r="B85" s="287" t="s">
        <v>3112</v>
      </c>
      <c r="C85" s="341" t="s">
        <v>1260</v>
      </c>
      <c r="D85" s="1013"/>
      <c r="E85" s="1013" t="s">
        <v>1664</v>
      </c>
      <c r="F85" s="1029" t="s">
        <v>1388</v>
      </c>
      <c r="G85" s="1029"/>
      <c r="H85" s="1042" t="s">
        <v>207</v>
      </c>
      <c r="I85" s="1042" t="s">
        <v>1237</v>
      </c>
      <c r="J85" s="1043">
        <v>4992</v>
      </c>
      <c r="K85" s="1043">
        <v>5380</v>
      </c>
      <c r="L85" s="1057">
        <v>1</v>
      </c>
      <c r="M85" s="1029" t="s">
        <v>39</v>
      </c>
      <c r="N85" s="1029"/>
      <c r="O85" s="1029" t="s">
        <v>14</v>
      </c>
      <c r="P85" s="874" t="s">
        <v>79</v>
      </c>
      <c r="Q85" s="874" t="s">
        <v>36</v>
      </c>
      <c r="R85" s="1099"/>
      <c r="S85" s="1099"/>
      <c r="T85" s="1105">
        <v>-65</v>
      </c>
      <c r="U85" s="1013" t="s">
        <v>1271</v>
      </c>
      <c r="V85" s="1029" t="s">
        <v>21</v>
      </c>
      <c r="W85" s="1907"/>
      <c r="X85" s="893"/>
      <c r="Y85" s="1180"/>
      <c r="Z85" s="1149"/>
      <c r="AA85" s="850"/>
      <c r="AB85" s="850"/>
      <c r="AC85" s="850"/>
      <c r="AD85" s="850"/>
      <c r="AE85" s="850"/>
      <c r="AF85" s="850"/>
      <c r="AG85" s="850"/>
      <c r="AH85" s="1150"/>
      <c r="AI85" s="1145"/>
      <c r="AJ85" s="850"/>
      <c r="AK85" s="850"/>
      <c r="AL85" s="850"/>
      <c r="AM85" s="850"/>
      <c r="AN85" s="1154"/>
      <c r="AO85" s="1159"/>
      <c r="AP85" s="1222"/>
      <c r="AQ85" s="160"/>
      <c r="AR85" s="160"/>
    </row>
    <row r="86" spans="1:44" s="161" customFormat="1" ht="24.95" customHeight="1">
      <c r="A86" s="1008" t="s">
        <v>3019</v>
      </c>
      <c r="B86" s="300" t="s">
        <v>3112</v>
      </c>
      <c r="C86" s="342" t="s">
        <v>1261</v>
      </c>
      <c r="D86" s="1012"/>
      <c r="E86" s="1012" t="s">
        <v>1664</v>
      </c>
      <c r="F86" s="1032" t="s">
        <v>1388</v>
      </c>
      <c r="G86" s="1032"/>
      <c r="H86" s="1040" t="s">
        <v>207</v>
      </c>
      <c r="I86" s="1040" t="s">
        <v>1237</v>
      </c>
      <c r="J86" s="1041">
        <v>7488</v>
      </c>
      <c r="K86" s="1041">
        <v>8070</v>
      </c>
      <c r="L86" s="1058">
        <v>1</v>
      </c>
      <c r="M86" s="1032" t="s">
        <v>39</v>
      </c>
      <c r="N86" s="1032"/>
      <c r="O86" s="1032" t="s">
        <v>14</v>
      </c>
      <c r="P86" s="1103" t="s">
        <v>79</v>
      </c>
      <c r="Q86" s="1103" t="s">
        <v>36</v>
      </c>
      <c r="R86" s="1100"/>
      <c r="S86" s="1100"/>
      <c r="T86" s="1104">
        <v>-36</v>
      </c>
      <c r="U86" s="1012" t="s">
        <v>1271</v>
      </c>
      <c r="V86" s="1032" t="s">
        <v>21</v>
      </c>
      <c r="W86" s="1908"/>
      <c r="X86" s="892"/>
      <c r="Y86" s="1181"/>
      <c r="Z86" s="1151"/>
      <c r="AA86" s="851"/>
      <c r="AB86" s="851"/>
      <c r="AC86" s="851"/>
      <c r="AD86" s="851"/>
      <c r="AE86" s="851"/>
      <c r="AF86" s="851"/>
      <c r="AG86" s="851"/>
      <c r="AH86" s="1152"/>
      <c r="AI86" s="1146"/>
      <c r="AJ86" s="851"/>
      <c r="AK86" s="851"/>
      <c r="AL86" s="851"/>
      <c r="AM86" s="851"/>
      <c r="AN86" s="1155"/>
      <c r="AO86" s="1160"/>
      <c r="AP86" s="1223"/>
      <c r="AQ86" s="160"/>
      <c r="AR86" s="160"/>
    </row>
    <row r="87" spans="1:44" s="161" customFormat="1" ht="24.95" customHeight="1">
      <c r="A87" s="1006" t="s">
        <v>3020</v>
      </c>
      <c r="B87" s="287" t="s">
        <v>3112</v>
      </c>
      <c r="C87" s="15" t="s">
        <v>1266</v>
      </c>
      <c r="D87" s="1013"/>
      <c r="E87" s="1013" t="s">
        <v>1664</v>
      </c>
      <c r="F87" s="1029" t="s">
        <v>1388</v>
      </c>
      <c r="G87" s="1029"/>
      <c r="H87" s="1042" t="s">
        <v>207</v>
      </c>
      <c r="I87" s="1042" t="s">
        <v>1237</v>
      </c>
      <c r="J87" s="1043">
        <v>9984</v>
      </c>
      <c r="K87" s="1043">
        <v>10760</v>
      </c>
      <c r="L87" s="1057">
        <v>1</v>
      </c>
      <c r="M87" s="1029" t="s">
        <v>39</v>
      </c>
      <c r="N87" s="1029"/>
      <c r="O87" s="1029" t="s">
        <v>14</v>
      </c>
      <c r="P87" s="874" t="s">
        <v>79</v>
      </c>
      <c r="Q87" s="874" t="s">
        <v>36</v>
      </c>
      <c r="R87" s="1099"/>
      <c r="S87" s="1099"/>
      <c r="T87" s="1105">
        <v>-36</v>
      </c>
      <c r="U87" s="1013" t="s">
        <v>1271</v>
      </c>
      <c r="V87" s="1029" t="s">
        <v>21</v>
      </c>
      <c r="W87" s="1907"/>
      <c r="X87" s="893"/>
      <c r="Y87" s="1180"/>
      <c r="Z87" s="1149"/>
      <c r="AA87" s="850"/>
      <c r="AB87" s="850"/>
      <c r="AC87" s="850"/>
      <c r="AD87" s="850"/>
      <c r="AE87" s="850"/>
      <c r="AF87" s="850"/>
      <c r="AG87" s="850"/>
      <c r="AH87" s="1150"/>
      <c r="AI87" s="1145"/>
      <c r="AJ87" s="850"/>
      <c r="AK87" s="850"/>
      <c r="AL87" s="850"/>
      <c r="AM87" s="850"/>
      <c r="AN87" s="1154"/>
      <c r="AO87" s="1159"/>
      <c r="AP87" s="1222"/>
      <c r="AQ87" s="160"/>
      <c r="AR87" s="160"/>
    </row>
    <row r="88" spans="1:44" s="161" customFormat="1" ht="24.95" customHeight="1">
      <c r="A88" s="1008" t="s">
        <v>3021</v>
      </c>
      <c r="B88" s="300" t="s">
        <v>3112</v>
      </c>
      <c r="C88" s="302" t="s">
        <v>1267</v>
      </c>
      <c r="D88" s="1012"/>
      <c r="E88" s="1012" t="s">
        <v>1664</v>
      </c>
      <c r="F88" s="1032" t="s">
        <v>1388</v>
      </c>
      <c r="G88" s="1032"/>
      <c r="H88" s="1040" t="s">
        <v>207</v>
      </c>
      <c r="I88" s="1040" t="s">
        <v>1237</v>
      </c>
      <c r="J88" s="1058">
        <v>12480</v>
      </c>
      <c r="K88" s="1058">
        <v>16140</v>
      </c>
      <c r="L88" s="1058">
        <v>1</v>
      </c>
      <c r="M88" s="1032" t="s">
        <v>39</v>
      </c>
      <c r="N88" s="1032"/>
      <c r="O88" s="1032" t="s">
        <v>14</v>
      </c>
      <c r="P88" s="1103" t="s">
        <v>79</v>
      </c>
      <c r="Q88" s="1103" t="s">
        <v>36</v>
      </c>
      <c r="R88" s="1100"/>
      <c r="S88" s="1100"/>
      <c r="T88" s="1104">
        <v>-36</v>
      </c>
      <c r="U88" s="1012" t="s">
        <v>1271</v>
      </c>
      <c r="V88" s="1032" t="s">
        <v>21</v>
      </c>
      <c r="W88" s="1908"/>
      <c r="X88" s="892"/>
      <c r="Y88" s="1181"/>
      <c r="Z88" s="1151"/>
      <c r="AA88" s="851"/>
      <c r="AB88" s="851"/>
      <c r="AC88" s="851"/>
      <c r="AD88" s="851"/>
      <c r="AE88" s="851"/>
      <c r="AF88" s="851"/>
      <c r="AG88" s="851"/>
      <c r="AH88" s="1152"/>
      <c r="AI88" s="1146"/>
      <c r="AJ88" s="851"/>
      <c r="AK88" s="851"/>
      <c r="AL88" s="851"/>
      <c r="AM88" s="851"/>
      <c r="AN88" s="1155"/>
      <c r="AO88" s="1160"/>
      <c r="AP88" s="1223"/>
      <c r="AQ88" s="160"/>
      <c r="AR88" s="160"/>
    </row>
    <row r="89" spans="1:44" s="161" customFormat="1" ht="24.95" customHeight="1">
      <c r="A89" s="1006" t="s">
        <v>3022</v>
      </c>
      <c r="B89" s="287" t="s">
        <v>3112</v>
      </c>
      <c r="C89" s="1816" t="s">
        <v>1262</v>
      </c>
      <c r="D89" s="1013"/>
      <c r="E89" s="1013" t="s">
        <v>1664</v>
      </c>
      <c r="F89" s="1029" t="s">
        <v>1388</v>
      </c>
      <c r="G89" s="1029"/>
      <c r="H89" s="1042" t="s">
        <v>1194</v>
      </c>
      <c r="I89" s="1042" t="s">
        <v>875</v>
      </c>
      <c r="J89" s="1057">
        <v>2400</v>
      </c>
      <c r="K89" s="1057">
        <v>2451</v>
      </c>
      <c r="L89" s="1057">
        <v>18</v>
      </c>
      <c r="M89" s="1029" t="s">
        <v>39</v>
      </c>
      <c r="N89" s="1029"/>
      <c r="O89" s="1029" t="s">
        <v>14</v>
      </c>
      <c r="P89" s="874" t="s">
        <v>79</v>
      </c>
      <c r="Q89" s="874" t="s">
        <v>36</v>
      </c>
      <c r="R89" s="1099"/>
      <c r="S89" s="1099"/>
      <c r="T89" s="1099">
        <v>-90</v>
      </c>
      <c r="U89" s="1013" t="s">
        <v>9020</v>
      </c>
      <c r="V89" s="1029" t="s">
        <v>21</v>
      </c>
      <c r="W89" s="1907"/>
      <c r="X89" s="893"/>
      <c r="Y89" s="1180"/>
      <c r="Z89" s="1149"/>
      <c r="AA89" s="850"/>
      <c r="AB89" s="850"/>
      <c r="AC89" s="850"/>
      <c r="AD89" s="850"/>
      <c r="AE89" s="850"/>
      <c r="AF89" s="850"/>
      <c r="AG89" s="850"/>
      <c r="AH89" s="1150"/>
      <c r="AI89" s="1145"/>
      <c r="AJ89" s="850"/>
      <c r="AK89" s="850"/>
      <c r="AL89" s="850"/>
      <c r="AM89" s="850"/>
      <c r="AN89" s="1154"/>
      <c r="AO89" s="1159"/>
      <c r="AP89" s="1222"/>
      <c r="AQ89" s="160"/>
      <c r="AR89" s="160"/>
    </row>
    <row r="90" spans="1:44" s="161" customFormat="1" ht="24.95" customHeight="1">
      <c r="A90" s="1006" t="s">
        <v>9030</v>
      </c>
      <c r="B90" s="287" t="s">
        <v>3112</v>
      </c>
      <c r="C90" s="1817"/>
      <c r="D90" s="1013"/>
      <c r="E90" s="1013" t="s">
        <v>1664</v>
      </c>
      <c r="F90" s="1029" t="s">
        <v>1388</v>
      </c>
      <c r="G90" s="1029"/>
      <c r="H90" s="1042" t="s">
        <v>1194</v>
      </c>
      <c r="I90" s="1042" t="s">
        <v>875</v>
      </c>
      <c r="J90" s="1057">
        <v>2453</v>
      </c>
      <c r="K90" s="1057">
        <v>2471</v>
      </c>
      <c r="L90" s="1057">
        <v>18</v>
      </c>
      <c r="M90" s="1029" t="s">
        <v>39</v>
      </c>
      <c r="N90" s="1029"/>
      <c r="O90" s="1029" t="s">
        <v>14</v>
      </c>
      <c r="P90" s="874" t="s">
        <v>79</v>
      </c>
      <c r="Q90" s="874" t="s">
        <v>36</v>
      </c>
      <c r="R90" s="1099"/>
      <c r="S90" s="1099"/>
      <c r="T90" s="1099">
        <v>-90</v>
      </c>
      <c r="U90" s="1013" t="s">
        <v>9020</v>
      </c>
      <c r="V90" s="1029" t="s">
        <v>21</v>
      </c>
      <c r="W90" s="1907"/>
      <c r="X90" s="893"/>
      <c r="Y90" s="1180"/>
      <c r="Z90" s="1149"/>
      <c r="AA90" s="850"/>
      <c r="AB90" s="850"/>
      <c r="AC90" s="850"/>
      <c r="AD90" s="850"/>
      <c r="AE90" s="850"/>
      <c r="AF90" s="850"/>
      <c r="AG90" s="850"/>
      <c r="AH90" s="1150"/>
      <c r="AI90" s="1145"/>
      <c r="AJ90" s="850"/>
      <c r="AK90" s="850"/>
      <c r="AL90" s="850"/>
      <c r="AM90" s="850"/>
      <c r="AN90" s="1154"/>
      <c r="AO90" s="1159"/>
      <c r="AP90" s="1222"/>
      <c r="AQ90" s="160"/>
      <c r="AR90" s="160"/>
    </row>
    <row r="91" spans="1:44" s="161" customFormat="1" ht="24.95" customHeight="1">
      <c r="A91" s="1006" t="s">
        <v>9031</v>
      </c>
      <c r="B91" s="287" t="s">
        <v>3112</v>
      </c>
      <c r="C91" s="1818"/>
      <c r="D91" s="1013"/>
      <c r="E91" s="1013" t="s">
        <v>1664</v>
      </c>
      <c r="F91" s="1029" t="s">
        <v>1388</v>
      </c>
      <c r="G91" s="1029"/>
      <c r="H91" s="1042" t="s">
        <v>1194</v>
      </c>
      <c r="I91" s="1042" t="s">
        <v>875</v>
      </c>
      <c r="J91" s="1057">
        <v>2463</v>
      </c>
      <c r="K91" s="1057">
        <v>2481</v>
      </c>
      <c r="L91" s="1057">
        <v>18</v>
      </c>
      <c r="M91" s="1029" t="s">
        <v>39</v>
      </c>
      <c r="N91" s="1029"/>
      <c r="O91" s="1029" t="s">
        <v>14</v>
      </c>
      <c r="P91" s="874" t="s">
        <v>79</v>
      </c>
      <c r="Q91" s="874" t="s">
        <v>36</v>
      </c>
      <c r="R91" s="1099"/>
      <c r="S91" s="1099"/>
      <c r="T91" s="1099">
        <v>-80</v>
      </c>
      <c r="U91" s="1013" t="s">
        <v>9020</v>
      </c>
      <c r="V91" s="1029" t="s">
        <v>21</v>
      </c>
      <c r="W91" s="1907"/>
      <c r="X91" s="893"/>
      <c r="Y91" s="1180"/>
      <c r="Z91" s="1149"/>
      <c r="AA91" s="850"/>
      <c r="AB91" s="850"/>
      <c r="AC91" s="850"/>
      <c r="AD91" s="850"/>
      <c r="AE91" s="850"/>
      <c r="AF91" s="850"/>
      <c r="AG91" s="850"/>
      <c r="AH91" s="1150"/>
      <c r="AI91" s="1145"/>
      <c r="AJ91" s="850"/>
      <c r="AK91" s="850"/>
      <c r="AL91" s="850"/>
      <c r="AM91" s="850"/>
      <c r="AN91" s="1154"/>
      <c r="AO91" s="1159"/>
      <c r="AP91" s="1222"/>
      <c r="AQ91" s="160"/>
      <c r="AR91" s="160"/>
    </row>
    <row r="92" spans="1:44" s="161" customFormat="1" ht="24.95" customHeight="1">
      <c r="A92" s="1008" t="s">
        <v>3023</v>
      </c>
      <c r="B92" s="300" t="s">
        <v>3112</v>
      </c>
      <c r="C92" s="302" t="s">
        <v>1263</v>
      </c>
      <c r="D92" s="1012"/>
      <c r="E92" s="1012" t="s">
        <v>1664</v>
      </c>
      <c r="F92" s="1032" t="s">
        <v>1388</v>
      </c>
      <c r="G92" s="1032"/>
      <c r="H92" s="1040" t="s">
        <v>1194</v>
      </c>
      <c r="I92" s="1040" t="s">
        <v>875</v>
      </c>
      <c r="J92" s="1058">
        <v>5150</v>
      </c>
      <c r="K92" s="1058">
        <v>5925</v>
      </c>
      <c r="L92" s="1058"/>
      <c r="M92" s="1032" t="s">
        <v>39</v>
      </c>
      <c r="N92" s="1032"/>
      <c r="O92" s="1032" t="s">
        <v>14</v>
      </c>
      <c r="P92" s="1103" t="s">
        <v>79</v>
      </c>
      <c r="Q92" s="1103" t="s">
        <v>36</v>
      </c>
      <c r="R92" s="1100"/>
      <c r="S92" s="1100"/>
      <c r="T92" s="1123">
        <v>-150</v>
      </c>
      <c r="U92" s="1012" t="s">
        <v>1270</v>
      </c>
      <c r="V92" s="1032" t="s">
        <v>21</v>
      </c>
      <c r="W92" s="1908"/>
      <c r="X92" s="892"/>
      <c r="Y92" s="1181"/>
      <c r="Z92" s="1151"/>
      <c r="AA92" s="851"/>
      <c r="AB92" s="851"/>
      <c r="AC92" s="851"/>
      <c r="AD92" s="851"/>
      <c r="AE92" s="851"/>
      <c r="AF92" s="851"/>
      <c r="AG92" s="851"/>
      <c r="AH92" s="1152"/>
      <c r="AI92" s="1146"/>
      <c r="AJ92" s="851"/>
      <c r="AK92" s="851"/>
      <c r="AL92" s="851"/>
      <c r="AM92" s="851"/>
      <c r="AN92" s="1155"/>
      <c r="AO92" s="1160"/>
      <c r="AP92" s="1223"/>
      <c r="AQ92" s="160"/>
      <c r="AR92" s="160"/>
    </row>
    <row r="93" spans="1:44" s="161" customFormat="1" ht="24.95" customHeight="1">
      <c r="A93" s="1006" t="s">
        <v>3024</v>
      </c>
      <c r="B93" s="287" t="s">
        <v>3112</v>
      </c>
      <c r="C93" s="15" t="s">
        <v>1265</v>
      </c>
      <c r="D93" s="1013"/>
      <c r="E93" s="1013" t="s">
        <v>1664</v>
      </c>
      <c r="F93" s="1029" t="s">
        <v>1388</v>
      </c>
      <c r="G93" s="1029"/>
      <c r="H93" s="1042" t="s">
        <v>1194</v>
      </c>
      <c r="I93" s="1042" t="s">
        <v>875</v>
      </c>
      <c r="J93" s="1057">
        <v>1559</v>
      </c>
      <c r="K93" s="1057">
        <v>1607</v>
      </c>
      <c r="L93" s="1057"/>
      <c r="M93" s="1029" t="s">
        <v>39</v>
      </c>
      <c r="N93" s="1029"/>
      <c r="O93" s="1029" t="s">
        <v>14</v>
      </c>
      <c r="P93" s="874" t="s">
        <v>79</v>
      </c>
      <c r="Q93" s="874" t="s">
        <v>36</v>
      </c>
      <c r="R93" s="1099"/>
      <c r="S93" s="1099"/>
      <c r="T93" s="1099">
        <v>-165</v>
      </c>
      <c r="U93" s="1013" t="s">
        <v>1270</v>
      </c>
      <c r="V93" s="1029" t="s">
        <v>21</v>
      </c>
      <c r="W93" s="1907"/>
      <c r="X93" s="893"/>
      <c r="Y93" s="1180"/>
      <c r="Z93" s="1149"/>
      <c r="AA93" s="850"/>
      <c r="AB93" s="850"/>
      <c r="AC93" s="850"/>
      <c r="AD93" s="850"/>
      <c r="AE93" s="850"/>
      <c r="AF93" s="850"/>
      <c r="AG93" s="850"/>
      <c r="AH93" s="1150"/>
      <c r="AI93" s="1145"/>
      <c r="AJ93" s="850"/>
      <c r="AK93" s="850"/>
      <c r="AL93" s="850"/>
      <c r="AM93" s="850"/>
      <c r="AN93" s="1154"/>
      <c r="AO93" s="1159"/>
      <c r="AP93" s="1222"/>
      <c r="AQ93" s="160"/>
      <c r="AR93" s="160"/>
    </row>
    <row r="94" spans="1:44" s="161" customFormat="1" ht="24.95" customHeight="1">
      <c r="A94" s="1008" t="s">
        <v>3025</v>
      </c>
      <c r="B94" s="300" t="s">
        <v>3112</v>
      </c>
      <c r="C94" s="302" t="s">
        <v>1264</v>
      </c>
      <c r="D94" s="1012"/>
      <c r="E94" s="1012" t="s">
        <v>1664</v>
      </c>
      <c r="F94" s="1032" t="s">
        <v>1388</v>
      </c>
      <c r="G94" s="1032"/>
      <c r="H94" s="1040" t="s">
        <v>1194</v>
      </c>
      <c r="I94" s="1040" t="s">
        <v>875</v>
      </c>
      <c r="J94" s="1058">
        <v>1164.45</v>
      </c>
      <c r="K94" s="1058">
        <v>1188.45</v>
      </c>
      <c r="L94" s="1058"/>
      <c r="M94" s="1032" t="s">
        <v>39</v>
      </c>
      <c r="N94" s="1032"/>
      <c r="O94" s="1032" t="s">
        <v>14</v>
      </c>
      <c r="P94" s="1103" t="s">
        <v>79</v>
      </c>
      <c r="Q94" s="1103" t="s">
        <v>36</v>
      </c>
      <c r="R94" s="1100"/>
      <c r="S94" s="1100"/>
      <c r="T94" s="1100">
        <v>-165</v>
      </c>
      <c r="U94" s="1012" t="s">
        <v>1270</v>
      </c>
      <c r="V94" s="1032" t="s">
        <v>21</v>
      </c>
      <c r="W94" s="1908"/>
      <c r="X94" s="892"/>
      <c r="Y94" s="1181"/>
      <c r="Z94" s="1151"/>
      <c r="AA94" s="851"/>
      <c r="AB94" s="851"/>
      <c r="AC94" s="851"/>
      <c r="AD94" s="851"/>
      <c r="AE94" s="851"/>
      <c r="AF94" s="851"/>
      <c r="AG94" s="851"/>
      <c r="AH94" s="1152"/>
      <c r="AI94" s="1146"/>
      <c r="AJ94" s="851"/>
      <c r="AK94" s="851"/>
      <c r="AL94" s="851"/>
      <c r="AM94" s="851"/>
      <c r="AN94" s="1155"/>
      <c r="AO94" s="1160"/>
      <c r="AP94" s="1223"/>
      <c r="AQ94" s="160"/>
      <c r="AR94" s="160"/>
    </row>
    <row r="95" spans="1:44" s="161" customFormat="1" ht="24.95" customHeight="1">
      <c r="A95" s="1006" t="s">
        <v>3026</v>
      </c>
      <c r="B95" s="287" t="s">
        <v>3112</v>
      </c>
      <c r="C95" s="1816" t="s">
        <v>1268</v>
      </c>
      <c r="D95" s="1013"/>
      <c r="E95" s="1013" t="s">
        <v>1664</v>
      </c>
      <c r="F95" s="1029" t="s">
        <v>1388</v>
      </c>
      <c r="G95" s="1029"/>
      <c r="H95" s="1042" t="s">
        <v>1194</v>
      </c>
      <c r="I95" s="1042" t="s">
        <v>875</v>
      </c>
      <c r="J95" s="1057">
        <v>2110</v>
      </c>
      <c r="K95" s="1057">
        <v>2170</v>
      </c>
      <c r="L95" s="1057">
        <v>1</v>
      </c>
      <c r="M95" s="1029" t="s">
        <v>39</v>
      </c>
      <c r="N95" s="1029"/>
      <c r="O95" s="1029" t="s">
        <v>14</v>
      </c>
      <c r="P95" s="874" t="s">
        <v>79</v>
      </c>
      <c r="Q95" s="874" t="s">
        <v>36</v>
      </c>
      <c r="R95" s="1099"/>
      <c r="S95" s="1099"/>
      <c r="T95" s="1099">
        <v>-56</v>
      </c>
      <c r="U95" s="1013" t="s">
        <v>1271</v>
      </c>
      <c r="V95" s="1029" t="s">
        <v>21</v>
      </c>
      <c r="W95" s="1907"/>
      <c r="X95" s="893" t="s">
        <v>1276</v>
      </c>
      <c r="Y95" s="1842" t="s">
        <v>1428</v>
      </c>
      <c r="Z95" s="1149"/>
      <c r="AA95" s="850"/>
      <c r="AB95" s="850"/>
      <c r="AC95" s="850"/>
      <c r="AD95" s="850"/>
      <c r="AE95" s="850"/>
      <c r="AF95" s="850"/>
      <c r="AG95" s="850"/>
      <c r="AH95" s="1150"/>
      <c r="AI95" s="1145"/>
      <c r="AJ95" s="888">
        <v>-80.12</v>
      </c>
      <c r="AK95" s="850"/>
      <c r="AL95" s="888">
        <v>-79.97</v>
      </c>
      <c r="AM95" s="850"/>
      <c r="AN95" s="1192">
        <v>-79.680000000000007</v>
      </c>
      <c r="AO95" s="1159" t="s">
        <v>11400</v>
      </c>
      <c r="AP95" s="1159"/>
      <c r="AQ95" s="160"/>
      <c r="AR95" s="160"/>
    </row>
    <row r="96" spans="1:44" s="161" customFormat="1" ht="24.95" customHeight="1">
      <c r="A96" s="1006" t="s">
        <v>3027</v>
      </c>
      <c r="B96" s="287" t="s">
        <v>3112</v>
      </c>
      <c r="C96" s="1817"/>
      <c r="D96" s="1013"/>
      <c r="E96" s="1013" t="s">
        <v>1664</v>
      </c>
      <c r="F96" s="1029" t="s">
        <v>1388</v>
      </c>
      <c r="G96" s="1029"/>
      <c r="H96" s="1042" t="s">
        <v>1194</v>
      </c>
      <c r="I96" s="1042" t="s">
        <v>875</v>
      </c>
      <c r="J96" s="1057">
        <v>1930</v>
      </c>
      <c r="K96" s="1057">
        <v>1990</v>
      </c>
      <c r="L96" s="1057">
        <v>1</v>
      </c>
      <c r="M96" s="1029" t="s">
        <v>39</v>
      </c>
      <c r="N96" s="1029"/>
      <c r="O96" s="1029" t="s">
        <v>14</v>
      </c>
      <c r="P96" s="874" t="s">
        <v>79</v>
      </c>
      <c r="Q96" s="874" t="s">
        <v>36</v>
      </c>
      <c r="R96" s="1099"/>
      <c r="S96" s="1099"/>
      <c r="T96" s="1099">
        <v>-56</v>
      </c>
      <c r="U96" s="1013" t="s">
        <v>1271</v>
      </c>
      <c r="V96" s="1029" t="s">
        <v>21</v>
      </c>
      <c r="W96" s="1907"/>
      <c r="X96" s="893" t="s">
        <v>1626</v>
      </c>
      <c r="Y96" s="1843"/>
      <c r="Z96" s="1149"/>
      <c r="AA96" s="850"/>
      <c r="AB96" s="850"/>
      <c r="AC96" s="850"/>
      <c r="AD96" s="850"/>
      <c r="AE96" s="850"/>
      <c r="AF96" s="850"/>
      <c r="AG96" s="850"/>
      <c r="AH96" s="1150"/>
      <c r="AI96" s="1145"/>
      <c r="AJ96" s="888">
        <v>-83.16</v>
      </c>
      <c r="AK96" s="850"/>
      <c r="AL96" s="888">
        <v>-82.83</v>
      </c>
      <c r="AM96" s="850"/>
      <c r="AN96" s="1192">
        <v>-83.35</v>
      </c>
      <c r="AO96" s="1159" t="s">
        <v>11328</v>
      </c>
      <c r="AP96" s="1159"/>
      <c r="AQ96" s="160"/>
      <c r="AR96" s="160"/>
    </row>
    <row r="97" spans="1:44" s="161" customFormat="1" ht="24.95" customHeight="1">
      <c r="A97" s="1006" t="s">
        <v>3028</v>
      </c>
      <c r="B97" s="287" t="s">
        <v>3112</v>
      </c>
      <c r="C97" s="1817"/>
      <c r="D97" s="1013"/>
      <c r="E97" s="1013" t="s">
        <v>1664</v>
      </c>
      <c r="F97" s="1029" t="s">
        <v>1388</v>
      </c>
      <c r="G97" s="1029"/>
      <c r="H97" s="1042" t="s">
        <v>1194</v>
      </c>
      <c r="I97" s="1042" t="s">
        <v>875</v>
      </c>
      <c r="J97" s="1057">
        <v>1805</v>
      </c>
      <c r="K97" s="1057">
        <v>1880</v>
      </c>
      <c r="L97" s="1057">
        <v>1</v>
      </c>
      <c r="M97" s="1029" t="s">
        <v>39</v>
      </c>
      <c r="N97" s="1029"/>
      <c r="O97" s="1029" t="s">
        <v>14</v>
      </c>
      <c r="P97" s="874" t="s">
        <v>79</v>
      </c>
      <c r="Q97" s="874" t="s">
        <v>36</v>
      </c>
      <c r="R97" s="1099"/>
      <c r="S97" s="1099"/>
      <c r="T97" s="1099">
        <v>-56</v>
      </c>
      <c r="U97" s="1013" t="s">
        <v>1271</v>
      </c>
      <c r="V97" s="1029" t="s">
        <v>21</v>
      </c>
      <c r="W97" s="1907"/>
      <c r="X97" s="893" t="s">
        <v>1277</v>
      </c>
      <c r="Y97" s="1843"/>
      <c r="Z97" s="1149"/>
      <c r="AA97" s="850"/>
      <c r="AB97" s="850"/>
      <c r="AC97" s="850"/>
      <c r="AD97" s="850"/>
      <c r="AE97" s="850"/>
      <c r="AF97" s="850"/>
      <c r="AG97" s="850"/>
      <c r="AH97" s="1150"/>
      <c r="AI97" s="1145"/>
      <c r="AJ97" s="888">
        <v>-82.92</v>
      </c>
      <c r="AK97" s="850"/>
      <c r="AL97" s="888">
        <v>-82.92</v>
      </c>
      <c r="AM97" s="850"/>
      <c r="AN97" s="1192">
        <v>-82.81</v>
      </c>
      <c r="AO97" s="1159" t="s">
        <v>11400</v>
      </c>
      <c r="AP97" s="1159"/>
      <c r="AQ97" s="160"/>
      <c r="AR97" s="160"/>
    </row>
    <row r="98" spans="1:44" s="161" customFormat="1" ht="24.95" customHeight="1">
      <c r="A98" s="1006" t="s">
        <v>3029</v>
      </c>
      <c r="B98" s="287" t="s">
        <v>3112</v>
      </c>
      <c r="C98" s="1817"/>
      <c r="D98" s="1013"/>
      <c r="E98" s="1013" t="s">
        <v>1664</v>
      </c>
      <c r="F98" s="1029" t="s">
        <v>1388</v>
      </c>
      <c r="G98" s="1029"/>
      <c r="H98" s="1042" t="s">
        <v>1194</v>
      </c>
      <c r="I98" s="1042" t="s">
        <v>875</v>
      </c>
      <c r="J98" s="1057">
        <v>2110</v>
      </c>
      <c r="K98" s="1057">
        <v>2155</v>
      </c>
      <c r="L98" s="1057">
        <v>1</v>
      </c>
      <c r="M98" s="1029" t="s">
        <v>39</v>
      </c>
      <c r="N98" s="1029"/>
      <c r="O98" s="1029" t="s">
        <v>14</v>
      </c>
      <c r="P98" s="874" t="s">
        <v>79</v>
      </c>
      <c r="Q98" s="874" t="s">
        <v>36</v>
      </c>
      <c r="R98" s="1099"/>
      <c r="S98" s="1099"/>
      <c r="T98" s="1099">
        <v>-56</v>
      </c>
      <c r="U98" s="1013" t="s">
        <v>1271</v>
      </c>
      <c r="V98" s="1029" t="s">
        <v>21</v>
      </c>
      <c r="W98" s="1907"/>
      <c r="X98" s="893" t="s">
        <v>1543</v>
      </c>
      <c r="Y98" s="1843"/>
      <c r="Z98" s="1149"/>
      <c r="AA98" s="850"/>
      <c r="AB98" s="850"/>
      <c r="AC98" s="850"/>
      <c r="AD98" s="850"/>
      <c r="AE98" s="850"/>
      <c r="AF98" s="850"/>
      <c r="AG98" s="850"/>
      <c r="AH98" s="1150"/>
      <c r="AI98" s="1145"/>
      <c r="AJ98" s="888">
        <v>-80.75</v>
      </c>
      <c r="AK98" s="850"/>
      <c r="AL98" s="888">
        <v>-79.47</v>
      </c>
      <c r="AM98" s="850"/>
      <c r="AN98" s="1192">
        <v>-79.81</v>
      </c>
      <c r="AO98" s="1159" t="s">
        <v>11400</v>
      </c>
      <c r="AP98" s="1159"/>
      <c r="AQ98" s="160"/>
      <c r="AR98" s="160"/>
    </row>
    <row r="99" spans="1:44" s="161" customFormat="1" ht="24.95" customHeight="1">
      <c r="A99" s="1006" t="s">
        <v>3030</v>
      </c>
      <c r="B99" s="287" t="s">
        <v>3112</v>
      </c>
      <c r="C99" s="1817"/>
      <c r="D99" s="1013"/>
      <c r="E99" s="1013" t="s">
        <v>1664</v>
      </c>
      <c r="F99" s="1029" t="s">
        <v>1388</v>
      </c>
      <c r="G99" s="1029"/>
      <c r="H99" s="1042" t="s">
        <v>1194</v>
      </c>
      <c r="I99" s="1042" t="s">
        <v>875</v>
      </c>
      <c r="J99" s="1057">
        <v>869</v>
      </c>
      <c r="K99" s="1057">
        <v>894</v>
      </c>
      <c r="L99" s="1057">
        <v>1</v>
      </c>
      <c r="M99" s="1029" t="s">
        <v>39</v>
      </c>
      <c r="N99" s="1029"/>
      <c r="O99" s="1029" t="s">
        <v>14</v>
      </c>
      <c r="P99" s="874" t="s">
        <v>79</v>
      </c>
      <c r="Q99" s="874" t="s">
        <v>36</v>
      </c>
      <c r="R99" s="1099"/>
      <c r="S99" s="1099"/>
      <c r="T99" s="1099">
        <v>-56</v>
      </c>
      <c r="U99" s="1013" t="s">
        <v>1271</v>
      </c>
      <c r="V99" s="1029" t="s">
        <v>21</v>
      </c>
      <c r="W99" s="1907"/>
      <c r="X99" s="893" t="s">
        <v>1469</v>
      </c>
      <c r="Y99" s="1843"/>
      <c r="Z99" s="1149"/>
      <c r="AA99" s="850"/>
      <c r="AB99" s="850"/>
      <c r="AC99" s="850"/>
      <c r="AD99" s="850"/>
      <c r="AE99" s="850"/>
      <c r="AF99" s="850"/>
      <c r="AG99" s="850"/>
      <c r="AH99" s="1150"/>
      <c r="AI99" s="1145"/>
      <c r="AJ99" s="888">
        <v>-87.07</v>
      </c>
      <c r="AK99" s="850"/>
      <c r="AL99" s="888">
        <v>-86.82</v>
      </c>
      <c r="AM99" s="850"/>
      <c r="AN99" s="1192">
        <v>-86.87</v>
      </c>
      <c r="AO99" s="1159" t="s">
        <v>11328</v>
      </c>
      <c r="AP99" s="1159"/>
      <c r="AQ99" s="160"/>
      <c r="AR99" s="160"/>
    </row>
    <row r="100" spans="1:44" s="161" customFormat="1" ht="24.95" customHeight="1">
      <c r="A100" s="1006" t="s">
        <v>3031</v>
      </c>
      <c r="B100" s="287" t="s">
        <v>3112</v>
      </c>
      <c r="C100" s="1817"/>
      <c r="D100" s="1013"/>
      <c r="E100" s="1013" t="s">
        <v>1664</v>
      </c>
      <c r="F100" s="1029" t="s">
        <v>1388</v>
      </c>
      <c r="G100" s="1029"/>
      <c r="H100" s="1042" t="s">
        <v>1194</v>
      </c>
      <c r="I100" s="1042" t="s">
        <v>875</v>
      </c>
      <c r="J100" s="1057">
        <v>925</v>
      </c>
      <c r="K100" s="1057">
        <v>960</v>
      </c>
      <c r="L100" s="1057">
        <v>1</v>
      </c>
      <c r="M100" s="1029" t="s">
        <v>39</v>
      </c>
      <c r="N100" s="1029"/>
      <c r="O100" s="1029" t="s">
        <v>14</v>
      </c>
      <c r="P100" s="874" t="s">
        <v>79</v>
      </c>
      <c r="Q100" s="874" t="s">
        <v>36</v>
      </c>
      <c r="R100" s="1099"/>
      <c r="S100" s="1099"/>
      <c r="T100" s="1099">
        <v>-56</v>
      </c>
      <c r="U100" s="1013" t="s">
        <v>1271</v>
      </c>
      <c r="V100" s="1029" t="s">
        <v>21</v>
      </c>
      <c r="W100" s="1907"/>
      <c r="X100" s="893" t="s">
        <v>1279</v>
      </c>
      <c r="Y100" s="1843"/>
      <c r="Z100" s="1149"/>
      <c r="AA100" s="850"/>
      <c r="AB100" s="850"/>
      <c r="AC100" s="850"/>
      <c r="AD100" s="850"/>
      <c r="AE100" s="850"/>
      <c r="AF100" s="850"/>
      <c r="AG100" s="850"/>
      <c r="AH100" s="1150"/>
      <c r="AI100" s="1145"/>
      <c r="AJ100" s="888">
        <v>-86.79</v>
      </c>
      <c r="AK100" s="850"/>
      <c r="AL100" s="888">
        <v>-85.95</v>
      </c>
      <c r="AM100" s="850"/>
      <c r="AN100" s="1192">
        <v>-86.75</v>
      </c>
      <c r="AO100" s="1159" t="s">
        <v>11400</v>
      </c>
      <c r="AP100" s="1159"/>
      <c r="AQ100" s="160"/>
      <c r="AR100" s="160"/>
    </row>
    <row r="101" spans="1:44" s="161" customFormat="1" ht="24.95" customHeight="1">
      <c r="A101" s="1006" t="s">
        <v>3032</v>
      </c>
      <c r="B101" s="287" t="s">
        <v>3112</v>
      </c>
      <c r="C101" s="1817"/>
      <c r="D101" s="1013"/>
      <c r="E101" s="1013" t="s">
        <v>1664</v>
      </c>
      <c r="F101" s="1029" t="s">
        <v>1388</v>
      </c>
      <c r="G101" s="1029"/>
      <c r="H101" s="1042" t="s">
        <v>1194</v>
      </c>
      <c r="I101" s="1042" t="s">
        <v>875</v>
      </c>
      <c r="J101" s="1057">
        <v>1844.9</v>
      </c>
      <c r="K101" s="1057">
        <v>1879.9</v>
      </c>
      <c r="L101" s="1057">
        <v>1</v>
      </c>
      <c r="M101" s="1029" t="s">
        <v>39</v>
      </c>
      <c r="N101" s="1029"/>
      <c r="O101" s="1029" t="s">
        <v>14</v>
      </c>
      <c r="P101" s="874" t="s">
        <v>79</v>
      </c>
      <c r="Q101" s="874" t="s">
        <v>36</v>
      </c>
      <c r="R101" s="1099"/>
      <c r="S101" s="1099"/>
      <c r="T101" s="1099">
        <v>-56</v>
      </c>
      <c r="U101" s="1013" t="s">
        <v>1271</v>
      </c>
      <c r="V101" s="1029" t="s">
        <v>21</v>
      </c>
      <c r="W101" s="1907"/>
      <c r="X101" s="893" t="s">
        <v>2257</v>
      </c>
      <c r="Y101" s="1843"/>
      <c r="Z101" s="1149"/>
      <c r="AA101" s="850"/>
      <c r="AB101" s="850"/>
      <c r="AC101" s="850"/>
      <c r="AD101" s="850"/>
      <c r="AE101" s="850"/>
      <c r="AF101" s="850"/>
      <c r="AG101" s="850"/>
      <c r="AH101" s="1150"/>
      <c r="AI101" s="1145"/>
      <c r="AJ101" s="888">
        <v>-82.47</v>
      </c>
      <c r="AK101" s="850"/>
      <c r="AL101" s="888">
        <v>-82.8</v>
      </c>
      <c r="AM101" s="850"/>
      <c r="AN101" s="1192">
        <v>-82.8</v>
      </c>
      <c r="AO101" s="1159" t="s">
        <v>11400</v>
      </c>
      <c r="AP101" s="1159"/>
      <c r="AQ101" s="160"/>
      <c r="AR101" s="160"/>
    </row>
    <row r="102" spans="1:44" s="161" customFormat="1" ht="24.95" customHeight="1">
      <c r="A102" s="1006" t="s">
        <v>3033</v>
      </c>
      <c r="B102" s="287" t="s">
        <v>3112</v>
      </c>
      <c r="C102" s="1817"/>
      <c r="D102" s="1013"/>
      <c r="E102" s="1013" t="s">
        <v>1664</v>
      </c>
      <c r="F102" s="1029" t="s">
        <v>1388</v>
      </c>
      <c r="G102" s="1029"/>
      <c r="H102" s="1042" t="s">
        <v>1194</v>
      </c>
      <c r="I102" s="1042" t="s">
        <v>875</v>
      </c>
      <c r="J102" s="1057">
        <v>2110</v>
      </c>
      <c r="K102" s="1057">
        <v>2170</v>
      </c>
      <c r="L102" s="1057">
        <v>1</v>
      </c>
      <c r="M102" s="1029" t="s">
        <v>39</v>
      </c>
      <c r="N102" s="1029"/>
      <c r="O102" s="1029" t="s">
        <v>14</v>
      </c>
      <c r="P102" s="874" t="s">
        <v>79</v>
      </c>
      <c r="Q102" s="874" t="s">
        <v>36</v>
      </c>
      <c r="R102" s="1099"/>
      <c r="S102" s="1099"/>
      <c r="T102" s="1099">
        <v>-56</v>
      </c>
      <c r="U102" s="1013" t="s">
        <v>1271</v>
      </c>
      <c r="V102" s="1029" t="s">
        <v>21</v>
      </c>
      <c r="W102" s="1907"/>
      <c r="X102" s="893" t="s">
        <v>1544</v>
      </c>
      <c r="Y102" s="1843"/>
      <c r="Z102" s="1149"/>
      <c r="AA102" s="850"/>
      <c r="AB102" s="850"/>
      <c r="AC102" s="850"/>
      <c r="AD102" s="850"/>
      <c r="AE102" s="850"/>
      <c r="AF102" s="850"/>
      <c r="AG102" s="850"/>
      <c r="AH102" s="1150"/>
      <c r="AI102" s="1145"/>
      <c r="AJ102" s="888">
        <v>-79.97</v>
      </c>
      <c r="AK102" s="850"/>
      <c r="AL102" s="888">
        <v>-80.11</v>
      </c>
      <c r="AM102" s="850"/>
      <c r="AN102" s="1192">
        <v>-79.78</v>
      </c>
      <c r="AO102" s="1159" t="s">
        <v>11400</v>
      </c>
      <c r="AP102" s="1159"/>
      <c r="AQ102" s="160"/>
      <c r="AR102" s="160"/>
    </row>
    <row r="103" spans="1:44" s="161" customFormat="1" ht="24.95" customHeight="1">
      <c r="A103" s="1006" t="s">
        <v>3034</v>
      </c>
      <c r="B103" s="287" t="s">
        <v>3112</v>
      </c>
      <c r="C103" s="1817"/>
      <c r="D103" s="1013"/>
      <c r="E103" s="1013" t="s">
        <v>1664</v>
      </c>
      <c r="F103" s="1029" t="s">
        <v>1388</v>
      </c>
      <c r="G103" s="1029"/>
      <c r="H103" s="1042" t="s">
        <v>1194</v>
      </c>
      <c r="I103" s="1042" t="s">
        <v>875</v>
      </c>
      <c r="J103" s="1057">
        <v>1475.9</v>
      </c>
      <c r="K103" s="1057">
        <v>1495.9</v>
      </c>
      <c r="L103" s="1057">
        <v>1</v>
      </c>
      <c r="M103" s="1029" t="s">
        <v>39</v>
      </c>
      <c r="N103" s="1029"/>
      <c r="O103" s="1029" t="s">
        <v>14</v>
      </c>
      <c r="P103" s="874" t="s">
        <v>79</v>
      </c>
      <c r="Q103" s="874" t="s">
        <v>36</v>
      </c>
      <c r="R103" s="1099"/>
      <c r="S103" s="1099"/>
      <c r="T103" s="1099">
        <v>-56</v>
      </c>
      <c r="U103" s="1013" t="s">
        <v>1271</v>
      </c>
      <c r="V103" s="1029" t="s">
        <v>21</v>
      </c>
      <c r="W103" s="1907"/>
      <c r="X103" s="893" t="s">
        <v>1280</v>
      </c>
      <c r="Y103" s="1843"/>
      <c r="Z103" s="1149"/>
      <c r="AA103" s="850"/>
      <c r="AB103" s="850"/>
      <c r="AC103" s="850"/>
      <c r="AD103" s="850"/>
      <c r="AE103" s="850"/>
      <c r="AF103" s="850"/>
      <c r="AG103" s="850"/>
      <c r="AH103" s="1150"/>
      <c r="AI103" s="1145"/>
      <c r="AJ103" s="888">
        <v>-84.54</v>
      </c>
      <c r="AK103" s="850"/>
      <c r="AL103" s="888">
        <v>-84.35</v>
      </c>
      <c r="AM103" s="850"/>
      <c r="AN103" s="1192">
        <v>-84.24</v>
      </c>
      <c r="AO103" s="1159" t="s">
        <v>11328</v>
      </c>
      <c r="AP103" s="1159"/>
      <c r="AQ103" s="160"/>
      <c r="AR103" s="160"/>
    </row>
    <row r="104" spans="1:44" s="161" customFormat="1" ht="24.95" customHeight="1">
      <c r="A104" s="1006" t="s">
        <v>3035</v>
      </c>
      <c r="B104" s="287" t="s">
        <v>3112</v>
      </c>
      <c r="C104" s="1817"/>
      <c r="D104" s="1013"/>
      <c r="E104" s="1013" t="s">
        <v>1664</v>
      </c>
      <c r="F104" s="1029" t="s">
        <v>1388</v>
      </c>
      <c r="G104" s="1029"/>
      <c r="H104" s="1042" t="s">
        <v>1194</v>
      </c>
      <c r="I104" s="1042" t="s">
        <v>875</v>
      </c>
      <c r="J104" s="1057">
        <v>729</v>
      </c>
      <c r="K104" s="1057">
        <v>746</v>
      </c>
      <c r="L104" s="1057">
        <v>1</v>
      </c>
      <c r="M104" s="1029" t="s">
        <v>39</v>
      </c>
      <c r="N104" s="1029"/>
      <c r="O104" s="1029" t="s">
        <v>14</v>
      </c>
      <c r="P104" s="874" t="s">
        <v>79</v>
      </c>
      <c r="Q104" s="874" t="s">
        <v>36</v>
      </c>
      <c r="R104" s="1099"/>
      <c r="S104" s="1099"/>
      <c r="T104" s="1099">
        <v>-56</v>
      </c>
      <c r="U104" s="1013" t="s">
        <v>1271</v>
      </c>
      <c r="V104" s="1029" t="s">
        <v>21</v>
      </c>
      <c r="W104" s="1907"/>
      <c r="X104" s="893" t="s">
        <v>1545</v>
      </c>
      <c r="Y104" s="1843"/>
      <c r="Z104" s="1149"/>
      <c r="AA104" s="850"/>
      <c r="AB104" s="850"/>
      <c r="AC104" s="850"/>
      <c r="AD104" s="850"/>
      <c r="AE104" s="850"/>
      <c r="AF104" s="850"/>
      <c r="AG104" s="850"/>
      <c r="AH104" s="1150"/>
      <c r="AI104" s="1145"/>
      <c r="AJ104" s="888">
        <v>-87.06</v>
      </c>
      <c r="AK104" s="850"/>
      <c r="AL104" s="888">
        <v>-86.88</v>
      </c>
      <c r="AM104" s="850"/>
      <c r="AN104" s="1192">
        <v>-86.67</v>
      </c>
      <c r="AO104" s="1159" t="s">
        <v>11400</v>
      </c>
      <c r="AP104" s="1159"/>
      <c r="AQ104" s="160"/>
      <c r="AR104" s="160"/>
    </row>
    <row r="105" spans="1:44" s="161" customFormat="1" ht="24.95" customHeight="1">
      <c r="A105" s="1006" t="s">
        <v>3036</v>
      </c>
      <c r="B105" s="287" t="s">
        <v>3112</v>
      </c>
      <c r="C105" s="1817"/>
      <c r="D105" s="1013"/>
      <c r="E105" s="1013" t="s">
        <v>1664</v>
      </c>
      <c r="F105" s="1029" t="s">
        <v>1388</v>
      </c>
      <c r="G105" s="1029"/>
      <c r="H105" s="1042" t="s">
        <v>1194</v>
      </c>
      <c r="I105" s="1042" t="s">
        <v>875</v>
      </c>
      <c r="J105" s="1057">
        <v>746</v>
      </c>
      <c r="K105" s="1057">
        <v>756</v>
      </c>
      <c r="L105" s="1057">
        <v>1</v>
      </c>
      <c r="M105" s="1029" t="s">
        <v>39</v>
      </c>
      <c r="N105" s="1029"/>
      <c r="O105" s="1029" t="s">
        <v>14</v>
      </c>
      <c r="P105" s="874" t="s">
        <v>79</v>
      </c>
      <c r="Q105" s="874" t="s">
        <v>36</v>
      </c>
      <c r="R105" s="1099"/>
      <c r="S105" s="1099"/>
      <c r="T105" s="1099">
        <v>-56</v>
      </c>
      <c r="U105" s="1013" t="s">
        <v>1271</v>
      </c>
      <c r="V105" s="1029" t="s">
        <v>21</v>
      </c>
      <c r="W105" s="1907"/>
      <c r="X105" s="893" t="s">
        <v>1546</v>
      </c>
      <c r="Y105" s="1843"/>
      <c r="Z105" s="1149"/>
      <c r="AA105" s="850"/>
      <c r="AB105" s="850"/>
      <c r="AC105" s="850"/>
      <c r="AD105" s="850"/>
      <c r="AE105" s="850"/>
      <c r="AF105" s="850"/>
      <c r="AG105" s="850"/>
      <c r="AH105" s="1150"/>
      <c r="AI105" s="1145"/>
      <c r="AJ105" s="888">
        <v>-86.44</v>
      </c>
      <c r="AK105" s="850"/>
      <c r="AL105" s="888">
        <v>-86.34</v>
      </c>
      <c r="AM105" s="850"/>
      <c r="AN105" s="1192">
        <v>-86.38</v>
      </c>
      <c r="AO105" s="1159" t="s">
        <v>11402</v>
      </c>
      <c r="AP105" s="1159"/>
      <c r="AQ105" s="160"/>
      <c r="AR105" s="160"/>
    </row>
    <row r="106" spans="1:44" s="161" customFormat="1" ht="24.95" customHeight="1">
      <c r="A106" s="1006" t="s">
        <v>3037</v>
      </c>
      <c r="B106" s="287" t="s">
        <v>3112</v>
      </c>
      <c r="C106" s="1817"/>
      <c r="D106" s="1013"/>
      <c r="E106" s="1013" t="s">
        <v>1664</v>
      </c>
      <c r="F106" s="1029" t="s">
        <v>1388</v>
      </c>
      <c r="G106" s="1029"/>
      <c r="H106" s="1042" t="s">
        <v>1194</v>
      </c>
      <c r="I106" s="1042" t="s">
        <v>875</v>
      </c>
      <c r="J106" s="1057">
        <v>758</v>
      </c>
      <c r="K106" s="1057">
        <v>768</v>
      </c>
      <c r="L106" s="1057">
        <v>1</v>
      </c>
      <c r="M106" s="1029" t="s">
        <v>39</v>
      </c>
      <c r="N106" s="1029"/>
      <c r="O106" s="1029" t="s">
        <v>14</v>
      </c>
      <c r="P106" s="874" t="s">
        <v>79</v>
      </c>
      <c r="Q106" s="874" t="s">
        <v>36</v>
      </c>
      <c r="R106" s="1099"/>
      <c r="S106" s="1099"/>
      <c r="T106" s="1099">
        <v>-56</v>
      </c>
      <c r="U106" s="1013" t="s">
        <v>1271</v>
      </c>
      <c r="V106" s="1029" t="s">
        <v>21</v>
      </c>
      <c r="W106" s="1907"/>
      <c r="X106" s="893" t="s">
        <v>1547</v>
      </c>
      <c r="Y106" s="1843"/>
      <c r="Z106" s="1149"/>
      <c r="AA106" s="850"/>
      <c r="AB106" s="850"/>
      <c r="AC106" s="850"/>
      <c r="AD106" s="850"/>
      <c r="AE106" s="850"/>
      <c r="AF106" s="850"/>
      <c r="AG106" s="850"/>
      <c r="AH106" s="1150"/>
      <c r="AI106" s="1145"/>
      <c r="AJ106" s="888">
        <v>-85.97</v>
      </c>
      <c r="AK106" s="850"/>
      <c r="AL106" s="888">
        <v>-86.21</v>
      </c>
      <c r="AM106" s="850"/>
      <c r="AN106" s="1192">
        <v>-86.09</v>
      </c>
      <c r="AO106" s="1159" t="s">
        <v>11402</v>
      </c>
      <c r="AP106" s="1159"/>
      <c r="AQ106" s="160"/>
      <c r="AR106" s="160"/>
    </row>
    <row r="107" spans="1:44" s="161" customFormat="1" ht="24.95" customHeight="1">
      <c r="A107" s="1006" t="s">
        <v>3038</v>
      </c>
      <c r="B107" s="287" t="s">
        <v>3112</v>
      </c>
      <c r="C107" s="1817"/>
      <c r="D107" s="1013"/>
      <c r="E107" s="1013" t="s">
        <v>1664</v>
      </c>
      <c r="F107" s="1029" t="s">
        <v>1388</v>
      </c>
      <c r="G107" s="1029"/>
      <c r="H107" s="1042" t="s">
        <v>1194</v>
      </c>
      <c r="I107" s="1042" t="s">
        <v>875</v>
      </c>
      <c r="J107" s="1057">
        <v>734</v>
      </c>
      <c r="K107" s="1057">
        <v>746</v>
      </c>
      <c r="L107" s="1057">
        <v>1</v>
      </c>
      <c r="M107" s="1029" t="s">
        <v>39</v>
      </c>
      <c r="N107" s="1029"/>
      <c r="O107" s="1029" t="s">
        <v>14</v>
      </c>
      <c r="P107" s="874" t="s">
        <v>79</v>
      </c>
      <c r="Q107" s="874" t="s">
        <v>36</v>
      </c>
      <c r="R107" s="1099"/>
      <c r="S107" s="1099"/>
      <c r="T107" s="1099">
        <v>-56</v>
      </c>
      <c r="U107" s="1013" t="s">
        <v>1271</v>
      </c>
      <c r="V107" s="1029" t="s">
        <v>21</v>
      </c>
      <c r="W107" s="1907"/>
      <c r="X107" s="893" t="s">
        <v>1548</v>
      </c>
      <c r="Y107" s="1843"/>
      <c r="Z107" s="1149"/>
      <c r="AA107" s="850"/>
      <c r="AB107" s="850"/>
      <c r="AC107" s="850"/>
      <c r="AD107" s="850"/>
      <c r="AE107" s="850"/>
      <c r="AF107" s="850"/>
      <c r="AG107" s="850"/>
      <c r="AH107" s="1150"/>
      <c r="AI107" s="1145"/>
      <c r="AJ107" s="888">
        <v>-86.8</v>
      </c>
      <c r="AK107" s="850"/>
      <c r="AL107" s="888">
        <v>-86.64</v>
      </c>
      <c r="AM107" s="850"/>
      <c r="AN107" s="1192">
        <v>-86.62</v>
      </c>
      <c r="AO107" s="1159" t="s">
        <v>11402</v>
      </c>
      <c r="AP107" s="1159"/>
      <c r="AQ107" s="160"/>
      <c r="AR107" s="160"/>
    </row>
    <row r="108" spans="1:44" s="161" customFormat="1" ht="24.95" customHeight="1">
      <c r="A108" s="1006" t="s">
        <v>3039</v>
      </c>
      <c r="B108" s="287" t="s">
        <v>3112</v>
      </c>
      <c r="C108" s="1817"/>
      <c r="D108" s="1013"/>
      <c r="E108" s="1013" t="s">
        <v>1664</v>
      </c>
      <c r="F108" s="1029" t="s">
        <v>1388</v>
      </c>
      <c r="G108" s="1029"/>
      <c r="H108" s="1042" t="s">
        <v>1194</v>
      </c>
      <c r="I108" s="1042" t="s">
        <v>875</v>
      </c>
      <c r="J108" s="1057">
        <v>860</v>
      </c>
      <c r="K108" s="1057">
        <v>875</v>
      </c>
      <c r="L108" s="1057">
        <v>1</v>
      </c>
      <c r="M108" s="1029" t="s">
        <v>39</v>
      </c>
      <c r="N108" s="1029"/>
      <c r="O108" s="1029" t="s">
        <v>14</v>
      </c>
      <c r="P108" s="874" t="s">
        <v>79</v>
      </c>
      <c r="Q108" s="874" t="s">
        <v>36</v>
      </c>
      <c r="R108" s="1099"/>
      <c r="S108" s="1099"/>
      <c r="T108" s="1099">
        <v>-56</v>
      </c>
      <c r="U108" s="1013" t="s">
        <v>1271</v>
      </c>
      <c r="V108" s="1029" t="s">
        <v>21</v>
      </c>
      <c r="W108" s="1907"/>
      <c r="X108" s="893" t="s">
        <v>1281</v>
      </c>
      <c r="Y108" s="1843"/>
      <c r="Z108" s="1149"/>
      <c r="AA108" s="850"/>
      <c r="AB108" s="850"/>
      <c r="AC108" s="850"/>
      <c r="AD108" s="850"/>
      <c r="AE108" s="850"/>
      <c r="AF108" s="850"/>
      <c r="AG108" s="850"/>
      <c r="AH108" s="1150"/>
      <c r="AI108" s="1145"/>
      <c r="AJ108" s="888">
        <v>-86.47</v>
      </c>
      <c r="AK108" s="850"/>
      <c r="AL108" s="888">
        <v>-86.52</v>
      </c>
      <c r="AM108" s="850"/>
      <c r="AN108" s="1192">
        <v>-86.78</v>
      </c>
      <c r="AO108" s="1159" t="s">
        <v>11328</v>
      </c>
      <c r="AP108" s="1159"/>
      <c r="AQ108" s="160"/>
      <c r="AR108" s="160"/>
    </row>
    <row r="109" spans="1:44" s="161" customFormat="1" ht="24.95" customHeight="1">
      <c r="A109" s="1006" t="s">
        <v>3040</v>
      </c>
      <c r="B109" s="287" t="s">
        <v>3112</v>
      </c>
      <c r="C109" s="1817"/>
      <c r="D109" s="1013"/>
      <c r="E109" s="1013" t="s">
        <v>1664</v>
      </c>
      <c r="F109" s="1029" t="s">
        <v>1388</v>
      </c>
      <c r="G109" s="1029"/>
      <c r="H109" s="1042" t="s">
        <v>1194</v>
      </c>
      <c r="I109" s="1042" t="s">
        <v>875</v>
      </c>
      <c r="J109" s="1057">
        <v>875</v>
      </c>
      <c r="K109" s="1057">
        <v>890</v>
      </c>
      <c r="L109" s="1057">
        <v>1</v>
      </c>
      <c r="M109" s="1029" t="s">
        <v>39</v>
      </c>
      <c r="N109" s="1029"/>
      <c r="O109" s="1029" t="s">
        <v>14</v>
      </c>
      <c r="P109" s="874" t="s">
        <v>79</v>
      </c>
      <c r="Q109" s="874" t="s">
        <v>36</v>
      </c>
      <c r="R109" s="1099"/>
      <c r="S109" s="1099"/>
      <c r="T109" s="1099">
        <v>-56</v>
      </c>
      <c r="U109" s="1013" t="s">
        <v>1271</v>
      </c>
      <c r="V109" s="1029" t="s">
        <v>21</v>
      </c>
      <c r="W109" s="1907"/>
      <c r="X109" s="893" t="s">
        <v>1282</v>
      </c>
      <c r="Y109" s="1843"/>
      <c r="Z109" s="1149"/>
      <c r="AA109" s="850"/>
      <c r="AB109" s="850"/>
      <c r="AC109" s="850"/>
      <c r="AD109" s="850"/>
      <c r="AE109" s="850"/>
      <c r="AF109" s="850"/>
      <c r="AG109" s="850"/>
      <c r="AH109" s="1150"/>
      <c r="AI109" s="1145"/>
      <c r="AJ109" s="888">
        <v>-86.64</v>
      </c>
      <c r="AK109" s="850"/>
      <c r="AL109" s="888">
        <v>-86.32</v>
      </c>
      <c r="AM109" s="850"/>
      <c r="AN109" s="1192">
        <v>-86.5</v>
      </c>
      <c r="AO109" s="1159" t="s">
        <v>11328</v>
      </c>
      <c r="AP109" s="1159"/>
      <c r="AQ109" s="160"/>
      <c r="AR109" s="160"/>
    </row>
    <row r="110" spans="1:44" s="161" customFormat="1" ht="24.95" customHeight="1">
      <c r="A110" s="1006" t="s">
        <v>3041</v>
      </c>
      <c r="B110" s="287" t="s">
        <v>3112</v>
      </c>
      <c r="C110" s="1817"/>
      <c r="D110" s="1013"/>
      <c r="E110" s="1013" t="s">
        <v>1664</v>
      </c>
      <c r="F110" s="1029" t="s">
        <v>1388</v>
      </c>
      <c r="G110" s="1029"/>
      <c r="H110" s="1042" t="s">
        <v>1194</v>
      </c>
      <c r="I110" s="1042" t="s">
        <v>875</v>
      </c>
      <c r="J110" s="1057">
        <v>1495.9</v>
      </c>
      <c r="K110" s="1057">
        <v>1510.9</v>
      </c>
      <c r="L110" s="1057">
        <v>1</v>
      </c>
      <c r="M110" s="1029" t="s">
        <v>39</v>
      </c>
      <c r="N110" s="1029"/>
      <c r="O110" s="1029" t="s">
        <v>14</v>
      </c>
      <c r="P110" s="874" t="s">
        <v>79</v>
      </c>
      <c r="Q110" s="874" t="s">
        <v>36</v>
      </c>
      <c r="R110" s="1099"/>
      <c r="S110" s="1099"/>
      <c r="T110" s="1099">
        <v>-56</v>
      </c>
      <c r="U110" s="1013" t="s">
        <v>1271</v>
      </c>
      <c r="V110" s="1029" t="s">
        <v>21</v>
      </c>
      <c r="W110" s="1907"/>
      <c r="X110" s="893" t="s">
        <v>1284</v>
      </c>
      <c r="Y110" s="1843"/>
      <c r="Z110" s="1149"/>
      <c r="AA110" s="850"/>
      <c r="AB110" s="850"/>
      <c r="AC110" s="850"/>
      <c r="AD110" s="850"/>
      <c r="AE110" s="850"/>
      <c r="AF110" s="850"/>
      <c r="AG110" s="850"/>
      <c r="AH110" s="1150"/>
      <c r="AI110" s="1145"/>
      <c r="AJ110" s="888">
        <v>-84.02</v>
      </c>
      <c r="AK110" s="850"/>
      <c r="AL110" s="888">
        <v>-84.06</v>
      </c>
      <c r="AM110" s="850"/>
      <c r="AN110" s="1192">
        <v>-84.17</v>
      </c>
      <c r="AO110" s="1159" t="s">
        <v>11402</v>
      </c>
      <c r="AP110" s="1159"/>
      <c r="AQ110" s="160"/>
      <c r="AR110" s="160"/>
    </row>
    <row r="111" spans="1:44" s="161" customFormat="1" ht="24.95" customHeight="1">
      <c r="A111" s="1006" t="s">
        <v>3042</v>
      </c>
      <c r="B111" s="287" t="s">
        <v>3112</v>
      </c>
      <c r="C111" s="1817"/>
      <c r="D111" s="1013"/>
      <c r="E111" s="1013" t="s">
        <v>1664</v>
      </c>
      <c r="F111" s="1029" t="s">
        <v>1388</v>
      </c>
      <c r="G111" s="1029"/>
      <c r="H111" s="1042" t="s">
        <v>1194</v>
      </c>
      <c r="I111" s="1042" t="s">
        <v>875</v>
      </c>
      <c r="J111" s="1057">
        <v>1525</v>
      </c>
      <c r="K111" s="1057">
        <v>1559</v>
      </c>
      <c r="L111" s="1057">
        <v>1</v>
      </c>
      <c r="M111" s="1029" t="s">
        <v>39</v>
      </c>
      <c r="N111" s="1029"/>
      <c r="O111" s="1029" t="s">
        <v>14</v>
      </c>
      <c r="P111" s="874" t="s">
        <v>79</v>
      </c>
      <c r="Q111" s="874" t="s">
        <v>36</v>
      </c>
      <c r="R111" s="1099"/>
      <c r="S111" s="1099"/>
      <c r="T111" s="1099">
        <v>-56</v>
      </c>
      <c r="U111" s="1013" t="s">
        <v>1271</v>
      </c>
      <c r="V111" s="1029" t="s">
        <v>21</v>
      </c>
      <c r="W111" s="1907"/>
      <c r="X111" s="893" t="s">
        <v>1549</v>
      </c>
      <c r="Y111" s="1843"/>
      <c r="Z111" s="1149"/>
      <c r="AA111" s="850"/>
      <c r="AB111" s="850"/>
      <c r="AC111" s="850"/>
      <c r="AD111" s="850"/>
      <c r="AE111" s="850"/>
      <c r="AF111" s="850"/>
      <c r="AG111" s="850"/>
      <c r="AH111" s="1150"/>
      <c r="AI111" s="1145"/>
      <c r="AJ111" s="888">
        <v>-84.53</v>
      </c>
      <c r="AK111" s="850"/>
      <c r="AL111" s="888">
        <v>-84.05</v>
      </c>
      <c r="AM111" s="850"/>
      <c r="AN111" s="1192">
        <v>-84.64</v>
      </c>
      <c r="AO111" s="1159" t="s">
        <v>11328</v>
      </c>
      <c r="AP111" s="1159"/>
      <c r="AQ111" s="160"/>
      <c r="AR111" s="160"/>
    </row>
    <row r="112" spans="1:44" s="161" customFormat="1" ht="24.95" customHeight="1">
      <c r="A112" s="1006" t="s">
        <v>3043</v>
      </c>
      <c r="B112" s="287" t="s">
        <v>3112</v>
      </c>
      <c r="C112" s="1817"/>
      <c r="D112" s="1013"/>
      <c r="E112" s="1013" t="s">
        <v>1664</v>
      </c>
      <c r="F112" s="1029" t="s">
        <v>1388</v>
      </c>
      <c r="G112" s="1029"/>
      <c r="H112" s="1042" t="s">
        <v>1194</v>
      </c>
      <c r="I112" s="1042" t="s">
        <v>875</v>
      </c>
      <c r="J112" s="1057">
        <v>1930</v>
      </c>
      <c r="K112" s="1057">
        <v>1995</v>
      </c>
      <c r="L112" s="1057">
        <v>1</v>
      </c>
      <c r="M112" s="1029" t="s">
        <v>39</v>
      </c>
      <c r="N112" s="1029"/>
      <c r="O112" s="1029" t="s">
        <v>14</v>
      </c>
      <c r="P112" s="874" t="s">
        <v>79</v>
      </c>
      <c r="Q112" s="874" t="s">
        <v>36</v>
      </c>
      <c r="R112" s="1099"/>
      <c r="S112" s="1099"/>
      <c r="T112" s="1099">
        <v>-56</v>
      </c>
      <c r="U112" s="1013" t="s">
        <v>1271</v>
      </c>
      <c r="V112" s="1029" t="s">
        <v>21</v>
      </c>
      <c r="W112" s="1907"/>
      <c r="X112" s="893" t="s">
        <v>1550</v>
      </c>
      <c r="Y112" s="1843"/>
      <c r="Z112" s="1149"/>
      <c r="AA112" s="850"/>
      <c r="AB112" s="850"/>
      <c r="AC112" s="850"/>
      <c r="AD112" s="850"/>
      <c r="AE112" s="850"/>
      <c r="AF112" s="850"/>
      <c r="AG112" s="850"/>
      <c r="AH112" s="1150"/>
      <c r="AI112" s="1145"/>
      <c r="AJ112" s="888">
        <v>-83.45</v>
      </c>
      <c r="AK112" s="850"/>
      <c r="AL112" s="888">
        <v>-82.67</v>
      </c>
      <c r="AM112" s="850"/>
      <c r="AN112" s="1192">
        <v>-83.28</v>
      </c>
      <c r="AO112" s="1159" t="s">
        <v>11400</v>
      </c>
      <c r="AP112" s="1159"/>
      <c r="AQ112" s="160"/>
      <c r="AR112" s="160"/>
    </row>
    <row r="113" spans="1:44" s="161" customFormat="1" ht="24.95" customHeight="1">
      <c r="A113" s="1006" t="s">
        <v>3044</v>
      </c>
      <c r="B113" s="287" t="s">
        <v>3112</v>
      </c>
      <c r="C113" s="1817"/>
      <c r="D113" s="1013"/>
      <c r="E113" s="1013" t="s">
        <v>1664</v>
      </c>
      <c r="F113" s="1029" t="s">
        <v>1388</v>
      </c>
      <c r="G113" s="1029"/>
      <c r="H113" s="1042" t="s">
        <v>1194</v>
      </c>
      <c r="I113" s="1042" t="s">
        <v>875</v>
      </c>
      <c r="J113" s="1057">
        <v>859</v>
      </c>
      <c r="K113" s="1057">
        <v>894</v>
      </c>
      <c r="L113" s="1057">
        <v>1</v>
      </c>
      <c r="M113" s="1029" t="s">
        <v>39</v>
      </c>
      <c r="N113" s="1029"/>
      <c r="O113" s="1029" t="s">
        <v>14</v>
      </c>
      <c r="P113" s="874" t="s">
        <v>79</v>
      </c>
      <c r="Q113" s="874" t="s">
        <v>36</v>
      </c>
      <c r="R113" s="1099"/>
      <c r="S113" s="1099"/>
      <c r="T113" s="1099">
        <v>-56</v>
      </c>
      <c r="U113" s="1013" t="s">
        <v>1271</v>
      </c>
      <c r="V113" s="1029" t="s">
        <v>21</v>
      </c>
      <c r="W113" s="1907"/>
      <c r="X113" s="893" t="s">
        <v>1286</v>
      </c>
      <c r="Y113" s="1843"/>
      <c r="Z113" s="1149"/>
      <c r="AA113" s="850"/>
      <c r="AB113" s="850"/>
      <c r="AC113" s="850"/>
      <c r="AD113" s="850"/>
      <c r="AE113" s="850"/>
      <c r="AF113" s="850"/>
      <c r="AG113" s="850"/>
      <c r="AH113" s="1150"/>
      <c r="AI113" s="1145"/>
      <c r="AJ113" s="888">
        <v>-86.73</v>
      </c>
      <c r="AK113" s="850"/>
      <c r="AL113" s="888">
        <v>-86.66</v>
      </c>
      <c r="AM113" s="850"/>
      <c r="AN113" s="1192">
        <v>-86.99</v>
      </c>
      <c r="AO113" s="1159" t="s">
        <v>11328</v>
      </c>
      <c r="AP113" s="1159"/>
      <c r="AQ113" s="160"/>
      <c r="AR113" s="160"/>
    </row>
    <row r="114" spans="1:44" s="161" customFormat="1" ht="24.95" customHeight="1">
      <c r="A114" s="1006" t="s">
        <v>3045</v>
      </c>
      <c r="B114" s="287" t="s">
        <v>3112</v>
      </c>
      <c r="C114" s="1817"/>
      <c r="D114" s="1013"/>
      <c r="E114" s="1013" t="s">
        <v>1664</v>
      </c>
      <c r="F114" s="1029" t="s">
        <v>1388</v>
      </c>
      <c r="G114" s="1029"/>
      <c r="H114" s="1042" t="s">
        <v>1194</v>
      </c>
      <c r="I114" s="1042" t="s">
        <v>875</v>
      </c>
      <c r="J114" s="1057">
        <v>852</v>
      </c>
      <c r="K114" s="1057">
        <v>869</v>
      </c>
      <c r="L114" s="1057">
        <v>1</v>
      </c>
      <c r="M114" s="1029" t="s">
        <v>39</v>
      </c>
      <c r="N114" s="1029"/>
      <c r="O114" s="1029" t="s">
        <v>14</v>
      </c>
      <c r="P114" s="874" t="s">
        <v>79</v>
      </c>
      <c r="Q114" s="874" t="s">
        <v>36</v>
      </c>
      <c r="R114" s="1099"/>
      <c r="S114" s="1099"/>
      <c r="T114" s="1099">
        <v>-56</v>
      </c>
      <c r="U114" s="1013" t="s">
        <v>1271</v>
      </c>
      <c r="V114" s="1029" t="s">
        <v>21</v>
      </c>
      <c r="W114" s="1907"/>
      <c r="X114" s="893" t="s">
        <v>1287</v>
      </c>
      <c r="Y114" s="1843"/>
      <c r="Z114" s="1149"/>
      <c r="AA114" s="850"/>
      <c r="AB114" s="850"/>
      <c r="AC114" s="850"/>
      <c r="AD114" s="850"/>
      <c r="AE114" s="850"/>
      <c r="AF114" s="850"/>
      <c r="AG114" s="850"/>
      <c r="AH114" s="1150"/>
      <c r="AI114" s="1145"/>
      <c r="AJ114" s="888">
        <v>-86.7</v>
      </c>
      <c r="AK114" s="850"/>
      <c r="AL114" s="888">
        <v>-86.74</v>
      </c>
      <c r="AM114" s="850"/>
      <c r="AN114" s="1192">
        <v>-86.68</v>
      </c>
      <c r="AO114" s="1159" t="s">
        <v>11400</v>
      </c>
      <c r="AP114" s="1159"/>
      <c r="AQ114" s="160"/>
      <c r="AR114" s="160"/>
    </row>
    <row r="115" spans="1:44" s="161" customFormat="1" ht="24.95" customHeight="1">
      <c r="A115" s="1006" t="s">
        <v>3046</v>
      </c>
      <c r="B115" s="287" t="s">
        <v>3112</v>
      </c>
      <c r="C115" s="1817"/>
      <c r="D115" s="1013"/>
      <c r="E115" s="1013" t="s">
        <v>1664</v>
      </c>
      <c r="F115" s="1029" t="s">
        <v>1388</v>
      </c>
      <c r="G115" s="1029"/>
      <c r="H115" s="1042" t="s">
        <v>1194</v>
      </c>
      <c r="I115" s="1042" t="s">
        <v>875</v>
      </c>
      <c r="J115" s="1057">
        <v>758</v>
      </c>
      <c r="K115" s="1057">
        <v>803</v>
      </c>
      <c r="L115" s="1057">
        <v>1</v>
      </c>
      <c r="M115" s="1029" t="s">
        <v>39</v>
      </c>
      <c r="N115" s="1029"/>
      <c r="O115" s="1029" t="s">
        <v>14</v>
      </c>
      <c r="P115" s="874" t="s">
        <v>79</v>
      </c>
      <c r="Q115" s="874" t="s">
        <v>36</v>
      </c>
      <c r="R115" s="1099"/>
      <c r="S115" s="1099"/>
      <c r="T115" s="1099">
        <v>-56</v>
      </c>
      <c r="U115" s="1013" t="s">
        <v>1271</v>
      </c>
      <c r="V115" s="1029" t="s">
        <v>21</v>
      </c>
      <c r="W115" s="1907"/>
      <c r="X115" s="893" t="s">
        <v>1288</v>
      </c>
      <c r="Y115" s="1843"/>
      <c r="Z115" s="1149"/>
      <c r="AA115" s="850"/>
      <c r="AB115" s="850"/>
      <c r="AC115" s="850"/>
      <c r="AD115" s="850"/>
      <c r="AE115" s="850"/>
      <c r="AF115" s="850"/>
      <c r="AG115" s="850"/>
      <c r="AH115" s="1150"/>
      <c r="AI115" s="1145"/>
      <c r="AJ115" s="888">
        <v>-87.19</v>
      </c>
      <c r="AK115" s="850"/>
      <c r="AL115" s="888">
        <v>-86.53</v>
      </c>
      <c r="AM115" s="850"/>
      <c r="AN115" s="1192">
        <v>-87.05</v>
      </c>
      <c r="AO115" s="1159" t="s">
        <v>11402</v>
      </c>
      <c r="AP115" s="1159"/>
      <c r="AQ115" s="160"/>
      <c r="AR115" s="160"/>
    </row>
    <row r="116" spans="1:44" s="161" customFormat="1" ht="24.95" customHeight="1">
      <c r="A116" s="1006" t="s">
        <v>3047</v>
      </c>
      <c r="B116" s="287" t="s">
        <v>3112</v>
      </c>
      <c r="C116" s="1817"/>
      <c r="D116" s="1013"/>
      <c r="E116" s="1013" t="s">
        <v>1664</v>
      </c>
      <c r="F116" s="1029" t="s">
        <v>1388</v>
      </c>
      <c r="G116" s="1029"/>
      <c r="H116" s="1042" t="s">
        <v>1194</v>
      </c>
      <c r="I116" s="1042" t="s">
        <v>875</v>
      </c>
      <c r="J116" s="1057">
        <v>717</v>
      </c>
      <c r="K116" s="1057">
        <v>728</v>
      </c>
      <c r="L116" s="1057">
        <v>1</v>
      </c>
      <c r="M116" s="1029" t="s">
        <v>39</v>
      </c>
      <c r="N116" s="1029"/>
      <c r="O116" s="1029" t="s">
        <v>14</v>
      </c>
      <c r="P116" s="874" t="s">
        <v>79</v>
      </c>
      <c r="Q116" s="874" t="s">
        <v>36</v>
      </c>
      <c r="R116" s="1099"/>
      <c r="S116" s="1099"/>
      <c r="T116" s="1099">
        <v>-56</v>
      </c>
      <c r="U116" s="1013" t="s">
        <v>1271</v>
      </c>
      <c r="V116" s="1029" t="s">
        <v>21</v>
      </c>
      <c r="W116" s="1907"/>
      <c r="X116" s="893" t="s">
        <v>1551</v>
      </c>
      <c r="Y116" s="1843"/>
      <c r="Z116" s="1149"/>
      <c r="AA116" s="850"/>
      <c r="AB116" s="850"/>
      <c r="AC116" s="850"/>
      <c r="AD116" s="850"/>
      <c r="AE116" s="850"/>
      <c r="AF116" s="850"/>
      <c r="AG116" s="850"/>
      <c r="AH116" s="1150"/>
      <c r="AI116" s="1145"/>
      <c r="AJ116" s="888">
        <v>-86.59</v>
      </c>
      <c r="AK116" s="850"/>
      <c r="AL116" s="888">
        <v>-86.33</v>
      </c>
      <c r="AM116" s="850"/>
      <c r="AN116" s="1192">
        <v>-86.61</v>
      </c>
      <c r="AO116" s="1159" t="s">
        <v>11402</v>
      </c>
      <c r="AP116" s="1159"/>
      <c r="AQ116" s="160"/>
      <c r="AR116" s="160"/>
    </row>
    <row r="117" spans="1:44" s="161" customFormat="1" ht="24.95" customHeight="1">
      <c r="A117" s="1006" t="s">
        <v>3048</v>
      </c>
      <c r="B117" s="287" t="s">
        <v>3112</v>
      </c>
      <c r="C117" s="1817"/>
      <c r="D117" s="1013"/>
      <c r="E117" s="1013" t="s">
        <v>1664</v>
      </c>
      <c r="F117" s="1029" t="s">
        <v>1388</v>
      </c>
      <c r="G117" s="1029"/>
      <c r="H117" s="1042" t="s">
        <v>1194</v>
      </c>
      <c r="I117" s="1042" t="s">
        <v>875</v>
      </c>
      <c r="J117" s="1057">
        <v>2350</v>
      </c>
      <c r="K117" s="1057">
        <v>2360</v>
      </c>
      <c r="L117" s="1057">
        <v>1</v>
      </c>
      <c r="M117" s="1029" t="s">
        <v>39</v>
      </c>
      <c r="N117" s="1029"/>
      <c r="O117" s="1029" t="s">
        <v>14</v>
      </c>
      <c r="P117" s="874" t="s">
        <v>79</v>
      </c>
      <c r="Q117" s="874" t="s">
        <v>36</v>
      </c>
      <c r="R117" s="1099"/>
      <c r="S117" s="1099"/>
      <c r="T117" s="1099">
        <v>-56</v>
      </c>
      <c r="U117" s="1013" t="s">
        <v>1271</v>
      </c>
      <c r="V117" s="1029" t="s">
        <v>21</v>
      </c>
      <c r="W117" s="1907"/>
      <c r="X117" s="893" t="s">
        <v>1552</v>
      </c>
      <c r="Y117" s="1843"/>
      <c r="Z117" s="1149"/>
      <c r="AA117" s="850"/>
      <c r="AB117" s="850"/>
      <c r="AC117" s="850"/>
      <c r="AD117" s="850"/>
      <c r="AE117" s="850"/>
      <c r="AF117" s="850"/>
      <c r="AG117" s="850"/>
      <c r="AH117" s="1150"/>
      <c r="AI117" s="1145"/>
      <c r="AJ117" s="888">
        <v>-82.02</v>
      </c>
      <c r="AK117" s="850"/>
      <c r="AL117" s="888">
        <v>-80.88</v>
      </c>
      <c r="AM117" s="850"/>
      <c r="AN117" s="1192">
        <v>-81.09</v>
      </c>
      <c r="AO117" s="1159" t="s">
        <v>11402</v>
      </c>
      <c r="AP117" s="1159"/>
      <c r="AQ117" s="160"/>
      <c r="AR117" s="160"/>
    </row>
    <row r="118" spans="1:44" s="161" customFormat="1" ht="24.95" customHeight="1">
      <c r="A118" s="1006" t="s">
        <v>3049</v>
      </c>
      <c r="B118" s="287" t="s">
        <v>3112</v>
      </c>
      <c r="C118" s="1817"/>
      <c r="D118" s="1013"/>
      <c r="E118" s="1013" t="s">
        <v>1664</v>
      </c>
      <c r="F118" s="1029" t="s">
        <v>1388</v>
      </c>
      <c r="G118" s="1029"/>
      <c r="H118" s="1042" t="s">
        <v>1194</v>
      </c>
      <c r="I118" s="1042" t="s">
        <v>875</v>
      </c>
      <c r="J118" s="1057">
        <v>2010</v>
      </c>
      <c r="K118" s="1057">
        <v>2025</v>
      </c>
      <c r="L118" s="1057">
        <v>1</v>
      </c>
      <c r="M118" s="1029" t="s">
        <v>39</v>
      </c>
      <c r="N118" s="1029"/>
      <c r="O118" s="1029" t="s">
        <v>14</v>
      </c>
      <c r="P118" s="874" t="s">
        <v>79</v>
      </c>
      <c r="Q118" s="874" t="s">
        <v>36</v>
      </c>
      <c r="R118" s="1099"/>
      <c r="S118" s="1099"/>
      <c r="T118" s="1099">
        <v>-56</v>
      </c>
      <c r="U118" s="1013" t="s">
        <v>1271</v>
      </c>
      <c r="V118" s="1029" t="s">
        <v>21</v>
      </c>
      <c r="W118" s="1907"/>
      <c r="X118" s="893" t="s">
        <v>1289</v>
      </c>
      <c r="Y118" s="1843"/>
      <c r="Z118" s="1149"/>
      <c r="AA118" s="850"/>
      <c r="AB118" s="850"/>
      <c r="AC118" s="850"/>
      <c r="AD118" s="850"/>
      <c r="AE118" s="850"/>
      <c r="AF118" s="850"/>
      <c r="AG118" s="850"/>
      <c r="AH118" s="1150"/>
      <c r="AI118" s="1145"/>
      <c r="AJ118" s="888">
        <v>-83.16</v>
      </c>
      <c r="AK118" s="850"/>
      <c r="AL118" s="888">
        <v>-82.16</v>
      </c>
      <c r="AM118" s="850"/>
      <c r="AN118" s="1192">
        <v>-82.71</v>
      </c>
      <c r="AO118" s="1159" t="s">
        <v>11328</v>
      </c>
      <c r="AP118" s="1159"/>
      <c r="AQ118" s="160"/>
      <c r="AR118" s="160"/>
    </row>
    <row r="119" spans="1:44" s="161" customFormat="1" ht="24.95" customHeight="1">
      <c r="A119" s="1006" t="s">
        <v>3050</v>
      </c>
      <c r="B119" s="287" t="s">
        <v>3112</v>
      </c>
      <c r="C119" s="1817"/>
      <c r="D119" s="1013"/>
      <c r="E119" s="1013" t="s">
        <v>1664</v>
      </c>
      <c r="F119" s="1029" t="s">
        <v>1388</v>
      </c>
      <c r="G119" s="1029"/>
      <c r="H119" s="1042" t="s">
        <v>1194</v>
      </c>
      <c r="I119" s="1042" t="s">
        <v>875</v>
      </c>
      <c r="J119" s="1057">
        <v>1880</v>
      </c>
      <c r="K119" s="1057">
        <v>1920</v>
      </c>
      <c r="L119" s="1057">
        <v>1</v>
      </c>
      <c r="M119" s="1029" t="s">
        <v>39</v>
      </c>
      <c r="N119" s="1029"/>
      <c r="O119" s="1029" t="s">
        <v>14</v>
      </c>
      <c r="P119" s="874" t="s">
        <v>79</v>
      </c>
      <c r="Q119" s="874" t="s">
        <v>36</v>
      </c>
      <c r="R119" s="1099"/>
      <c r="S119" s="1099"/>
      <c r="T119" s="1099">
        <v>-56</v>
      </c>
      <c r="U119" s="1013" t="s">
        <v>1271</v>
      </c>
      <c r="V119" s="1029" t="s">
        <v>21</v>
      </c>
      <c r="W119" s="1907"/>
      <c r="X119" s="893" t="s">
        <v>1295</v>
      </c>
      <c r="Y119" s="1843"/>
      <c r="Z119" s="1149"/>
      <c r="AA119" s="850"/>
      <c r="AB119" s="850"/>
      <c r="AC119" s="850"/>
      <c r="AD119" s="850"/>
      <c r="AE119" s="850"/>
      <c r="AF119" s="850"/>
      <c r="AG119" s="850"/>
      <c r="AH119" s="1150"/>
      <c r="AI119" s="1145"/>
      <c r="AJ119" s="888">
        <v>-83.08</v>
      </c>
      <c r="AK119" s="850"/>
      <c r="AL119" s="888">
        <v>-83.18</v>
      </c>
      <c r="AM119" s="850"/>
      <c r="AN119" s="1192">
        <v>-82.99</v>
      </c>
      <c r="AO119" s="1159" t="s">
        <v>11400</v>
      </c>
      <c r="AP119" s="1159"/>
      <c r="AQ119" s="160"/>
      <c r="AR119" s="160"/>
    </row>
    <row r="120" spans="1:44" s="161" customFormat="1" ht="24.95" customHeight="1">
      <c r="A120" s="1006" t="s">
        <v>3051</v>
      </c>
      <c r="B120" s="287" t="s">
        <v>3112</v>
      </c>
      <c r="C120" s="1817"/>
      <c r="D120" s="1013"/>
      <c r="E120" s="1013" t="s">
        <v>1664</v>
      </c>
      <c r="F120" s="1029" t="s">
        <v>1388</v>
      </c>
      <c r="G120" s="1029"/>
      <c r="H120" s="1042" t="s">
        <v>1194</v>
      </c>
      <c r="I120" s="1042" t="s">
        <v>875</v>
      </c>
      <c r="J120" s="1057">
        <v>2300</v>
      </c>
      <c r="K120" s="1057">
        <v>2400</v>
      </c>
      <c r="L120" s="1057">
        <v>1</v>
      </c>
      <c r="M120" s="1029" t="s">
        <v>39</v>
      </c>
      <c r="N120" s="1029"/>
      <c r="O120" s="1029" t="s">
        <v>14</v>
      </c>
      <c r="P120" s="874" t="s">
        <v>79</v>
      </c>
      <c r="Q120" s="874" t="s">
        <v>36</v>
      </c>
      <c r="R120" s="1099"/>
      <c r="S120" s="1099"/>
      <c r="T120" s="1099">
        <v>-56</v>
      </c>
      <c r="U120" s="1013" t="s">
        <v>1271</v>
      </c>
      <c r="V120" s="1029" t="s">
        <v>21</v>
      </c>
      <c r="W120" s="1907"/>
      <c r="X120" s="893" t="s">
        <v>1291</v>
      </c>
      <c r="Y120" s="1843"/>
      <c r="Z120" s="1149"/>
      <c r="AA120" s="850"/>
      <c r="AB120" s="850"/>
      <c r="AC120" s="850"/>
      <c r="AD120" s="850"/>
      <c r="AE120" s="850"/>
      <c r="AF120" s="850"/>
      <c r="AG120" s="850"/>
      <c r="AH120" s="1150"/>
      <c r="AI120" s="1145"/>
      <c r="AJ120" s="888">
        <v>-82.79</v>
      </c>
      <c r="AK120" s="850"/>
      <c r="AL120" s="888">
        <v>-82.06</v>
      </c>
      <c r="AM120" s="850"/>
      <c r="AN120" s="1192">
        <v>-81.94</v>
      </c>
      <c r="AO120" s="1159" t="s">
        <v>11402</v>
      </c>
      <c r="AP120" s="1159"/>
      <c r="AQ120" s="160"/>
      <c r="AR120" s="160"/>
    </row>
    <row r="121" spans="1:44" s="161" customFormat="1" ht="24.95" customHeight="1">
      <c r="A121" s="1006" t="s">
        <v>3052</v>
      </c>
      <c r="B121" s="287" t="s">
        <v>3112</v>
      </c>
      <c r="C121" s="1817"/>
      <c r="D121" s="1013"/>
      <c r="E121" s="1013" t="s">
        <v>1664</v>
      </c>
      <c r="F121" s="1029" t="s">
        <v>1388</v>
      </c>
      <c r="G121" s="1029"/>
      <c r="H121" s="1042" t="s">
        <v>1194</v>
      </c>
      <c r="I121" s="1042" t="s">
        <v>875</v>
      </c>
      <c r="J121" s="1057">
        <v>3400</v>
      </c>
      <c r="K121" s="1057">
        <v>3600</v>
      </c>
      <c r="L121" s="1057">
        <v>1</v>
      </c>
      <c r="M121" s="1029" t="s">
        <v>39</v>
      </c>
      <c r="N121" s="1029"/>
      <c r="O121" s="1029" t="s">
        <v>14</v>
      </c>
      <c r="P121" s="874" t="s">
        <v>79</v>
      </c>
      <c r="Q121" s="874" t="s">
        <v>36</v>
      </c>
      <c r="R121" s="1099"/>
      <c r="S121" s="1099"/>
      <c r="T121" s="1099">
        <v>-56</v>
      </c>
      <c r="U121" s="1013" t="s">
        <v>1271</v>
      </c>
      <c r="V121" s="1029" t="s">
        <v>21</v>
      </c>
      <c r="W121" s="1907"/>
      <c r="X121" s="893" t="s">
        <v>1292</v>
      </c>
      <c r="Y121" s="1843"/>
      <c r="Z121" s="1149"/>
      <c r="AA121" s="850"/>
      <c r="AB121" s="850"/>
      <c r="AC121" s="850"/>
      <c r="AD121" s="850"/>
      <c r="AE121" s="850"/>
      <c r="AF121" s="850"/>
      <c r="AG121" s="850"/>
      <c r="AH121" s="1150"/>
      <c r="AI121" s="1145"/>
      <c r="AJ121" s="888">
        <v>-81.900000000000006</v>
      </c>
      <c r="AK121" s="850"/>
      <c r="AL121" s="888">
        <v>-81.53</v>
      </c>
      <c r="AM121" s="850"/>
      <c r="AN121" s="1192">
        <v>-81.680000000000007</v>
      </c>
      <c r="AO121" s="1159" t="s">
        <v>11328</v>
      </c>
      <c r="AP121" s="1159"/>
      <c r="AQ121" s="160"/>
      <c r="AR121" s="160"/>
    </row>
    <row r="122" spans="1:44" s="161" customFormat="1" ht="24.95" customHeight="1">
      <c r="A122" s="1006" t="s">
        <v>3053</v>
      </c>
      <c r="B122" s="287" t="s">
        <v>3112</v>
      </c>
      <c r="C122" s="1817"/>
      <c r="D122" s="1013"/>
      <c r="E122" s="1013" t="s">
        <v>1664</v>
      </c>
      <c r="F122" s="1029" t="s">
        <v>1388</v>
      </c>
      <c r="G122" s="1029"/>
      <c r="H122" s="1042" t="s">
        <v>1194</v>
      </c>
      <c r="I122" s="1042" t="s">
        <v>875</v>
      </c>
      <c r="J122" s="1057">
        <v>703</v>
      </c>
      <c r="K122" s="1057">
        <v>803</v>
      </c>
      <c r="L122" s="1057">
        <v>1</v>
      </c>
      <c r="M122" s="1029" t="s">
        <v>39</v>
      </c>
      <c r="N122" s="1029"/>
      <c r="O122" s="1029" t="s">
        <v>14</v>
      </c>
      <c r="P122" s="874" t="s">
        <v>79</v>
      </c>
      <c r="Q122" s="874" t="s">
        <v>36</v>
      </c>
      <c r="R122" s="1099"/>
      <c r="S122" s="1099"/>
      <c r="T122" s="1099">
        <v>-56</v>
      </c>
      <c r="U122" s="1013" t="s">
        <v>1271</v>
      </c>
      <c r="V122" s="1029" t="s">
        <v>21</v>
      </c>
      <c r="W122" s="1907"/>
      <c r="X122" s="893" t="s">
        <v>1294</v>
      </c>
      <c r="Y122" s="1843"/>
      <c r="Z122" s="1149"/>
      <c r="AA122" s="850"/>
      <c r="AB122" s="850"/>
      <c r="AC122" s="850"/>
      <c r="AD122" s="850"/>
      <c r="AE122" s="850"/>
      <c r="AF122" s="850"/>
      <c r="AG122" s="850"/>
      <c r="AH122" s="1150"/>
      <c r="AI122" s="1145"/>
      <c r="AJ122" s="888">
        <v>-87.54</v>
      </c>
      <c r="AK122" s="850"/>
      <c r="AL122" s="888">
        <v>-87.12</v>
      </c>
      <c r="AM122" s="850"/>
      <c r="AN122" s="1192">
        <v>-87.55</v>
      </c>
      <c r="AO122" s="1159" t="s">
        <v>11328</v>
      </c>
      <c r="AP122" s="1159"/>
      <c r="AQ122" s="160"/>
      <c r="AR122" s="160"/>
    </row>
    <row r="123" spans="1:44" s="161" customFormat="1" ht="24.95" customHeight="1">
      <c r="A123" s="1006" t="s">
        <v>3054</v>
      </c>
      <c r="B123" s="287" t="s">
        <v>3112</v>
      </c>
      <c r="C123" s="1817"/>
      <c r="D123" s="1013"/>
      <c r="E123" s="1013" t="s">
        <v>1664</v>
      </c>
      <c r="F123" s="1029" t="s">
        <v>1388</v>
      </c>
      <c r="G123" s="1029"/>
      <c r="H123" s="1042" t="s">
        <v>1194</v>
      </c>
      <c r="I123" s="1042" t="s">
        <v>875</v>
      </c>
      <c r="J123" s="1057">
        <v>1447</v>
      </c>
      <c r="K123" s="1057">
        <v>1467</v>
      </c>
      <c r="L123" s="1057">
        <v>1</v>
      </c>
      <c r="M123" s="1029" t="s">
        <v>39</v>
      </c>
      <c r="N123" s="1029"/>
      <c r="O123" s="1029" t="s">
        <v>14</v>
      </c>
      <c r="P123" s="874" t="s">
        <v>79</v>
      </c>
      <c r="Q123" s="874" t="s">
        <v>36</v>
      </c>
      <c r="R123" s="1099"/>
      <c r="S123" s="1099"/>
      <c r="T123" s="1099">
        <v>-56</v>
      </c>
      <c r="U123" s="1013" t="s">
        <v>1271</v>
      </c>
      <c r="V123" s="1029" t="s">
        <v>21</v>
      </c>
      <c r="W123" s="1907"/>
      <c r="X123" s="893" t="s">
        <v>1473</v>
      </c>
      <c r="Y123" s="1843"/>
      <c r="Z123" s="1149"/>
      <c r="AA123" s="850"/>
      <c r="AB123" s="850"/>
      <c r="AC123" s="850"/>
      <c r="AD123" s="850"/>
      <c r="AE123" s="850"/>
      <c r="AF123" s="850"/>
      <c r="AG123" s="850"/>
      <c r="AH123" s="1150"/>
      <c r="AI123" s="1145"/>
      <c r="AJ123" s="888">
        <v>-84.36</v>
      </c>
      <c r="AK123" s="850"/>
      <c r="AL123" s="888">
        <v>-83.5</v>
      </c>
      <c r="AM123" s="850"/>
      <c r="AN123" s="1192">
        <v>-83.62</v>
      </c>
      <c r="AO123" s="1159" t="s">
        <v>11400</v>
      </c>
      <c r="AP123" s="1159"/>
      <c r="AQ123" s="160"/>
      <c r="AR123" s="160"/>
    </row>
    <row r="124" spans="1:44" s="161" customFormat="1" ht="24.95" customHeight="1">
      <c r="A124" s="1006" t="s">
        <v>3055</v>
      </c>
      <c r="B124" s="287" t="s">
        <v>3112</v>
      </c>
      <c r="C124" s="1817"/>
      <c r="D124" s="1013"/>
      <c r="E124" s="1013" t="s">
        <v>1664</v>
      </c>
      <c r="F124" s="1029" t="s">
        <v>1388</v>
      </c>
      <c r="G124" s="1029"/>
      <c r="H124" s="1042" t="s">
        <v>1194</v>
      </c>
      <c r="I124" s="1042" t="s">
        <v>875</v>
      </c>
      <c r="J124" s="1057">
        <v>3550</v>
      </c>
      <c r="K124" s="1057">
        <v>3700</v>
      </c>
      <c r="L124" s="1057">
        <v>1</v>
      </c>
      <c r="M124" s="1029" t="s">
        <v>39</v>
      </c>
      <c r="N124" s="1029"/>
      <c r="O124" s="1029" t="s">
        <v>14</v>
      </c>
      <c r="P124" s="874" t="s">
        <v>79</v>
      </c>
      <c r="Q124" s="874" t="s">
        <v>36</v>
      </c>
      <c r="R124" s="1099"/>
      <c r="S124" s="1099"/>
      <c r="T124" s="1099">
        <v>-56</v>
      </c>
      <c r="U124" s="1013" t="s">
        <v>1271</v>
      </c>
      <c r="V124" s="1029" t="s">
        <v>21</v>
      </c>
      <c r="W124" s="1907"/>
      <c r="X124" s="893" t="s">
        <v>1553</v>
      </c>
      <c r="Y124" s="1843"/>
      <c r="Z124" s="1149"/>
      <c r="AA124" s="850"/>
      <c r="AB124" s="850"/>
      <c r="AC124" s="850"/>
      <c r="AD124" s="850"/>
      <c r="AE124" s="850"/>
      <c r="AF124" s="850"/>
      <c r="AG124" s="850"/>
      <c r="AH124" s="1150"/>
      <c r="AI124" s="1145"/>
      <c r="AJ124" s="888">
        <v>-83.5</v>
      </c>
      <c r="AK124" s="850"/>
      <c r="AL124" s="888">
        <v>-83.48</v>
      </c>
      <c r="AM124" s="850"/>
      <c r="AN124" s="1192">
        <v>-82.99</v>
      </c>
      <c r="AO124" s="1159" t="s">
        <v>11328</v>
      </c>
      <c r="AP124" s="1159"/>
      <c r="AQ124" s="160"/>
      <c r="AR124" s="160"/>
    </row>
    <row r="125" spans="1:44" s="161" customFormat="1" ht="24.95" customHeight="1">
      <c r="A125" s="1006" t="s">
        <v>3056</v>
      </c>
      <c r="B125" s="287" t="s">
        <v>3112</v>
      </c>
      <c r="C125" s="1817"/>
      <c r="D125" s="1013"/>
      <c r="E125" s="1013" t="s">
        <v>1664</v>
      </c>
      <c r="F125" s="1029" t="s">
        <v>1388</v>
      </c>
      <c r="G125" s="1029"/>
      <c r="H125" s="1042" t="s">
        <v>1194</v>
      </c>
      <c r="I125" s="1042" t="s">
        <v>875</v>
      </c>
      <c r="J125" s="1057">
        <v>2110</v>
      </c>
      <c r="K125" s="1057">
        <v>2200</v>
      </c>
      <c r="L125" s="1057">
        <v>1</v>
      </c>
      <c r="M125" s="1029" t="s">
        <v>39</v>
      </c>
      <c r="N125" s="1029"/>
      <c r="O125" s="1029" t="s">
        <v>14</v>
      </c>
      <c r="P125" s="874" t="s">
        <v>79</v>
      </c>
      <c r="Q125" s="874" t="s">
        <v>36</v>
      </c>
      <c r="R125" s="1099"/>
      <c r="S125" s="1099"/>
      <c r="T125" s="1099">
        <v>-56</v>
      </c>
      <c r="U125" s="1013" t="s">
        <v>1271</v>
      </c>
      <c r="V125" s="1029" t="s">
        <v>21</v>
      </c>
      <c r="W125" s="1907"/>
      <c r="X125" s="893" t="s">
        <v>1474</v>
      </c>
      <c r="Y125" s="1843"/>
      <c r="Z125" s="1149"/>
      <c r="AA125" s="850"/>
      <c r="AB125" s="850"/>
      <c r="AC125" s="850"/>
      <c r="AD125" s="850"/>
      <c r="AE125" s="850"/>
      <c r="AF125" s="850"/>
      <c r="AG125" s="850"/>
      <c r="AH125" s="1150"/>
      <c r="AI125" s="1145"/>
      <c r="AJ125" s="888">
        <v>-79.989999999999995</v>
      </c>
      <c r="AK125" s="850"/>
      <c r="AL125" s="888">
        <v>-79.83</v>
      </c>
      <c r="AM125" s="850"/>
      <c r="AN125" s="1192">
        <v>-79.959999999999994</v>
      </c>
      <c r="AO125" s="1159" t="s">
        <v>11400</v>
      </c>
      <c r="AP125" s="1159"/>
      <c r="AQ125" s="160"/>
      <c r="AR125" s="160"/>
    </row>
    <row r="126" spans="1:44" s="161" customFormat="1" ht="24.95" customHeight="1">
      <c r="A126" s="1006" t="s">
        <v>3057</v>
      </c>
      <c r="B126" s="287" t="s">
        <v>3112</v>
      </c>
      <c r="C126" s="1817"/>
      <c r="D126" s="1013"/>
      <c r="E126" s="1013" t="s">
        <v>1664</v>
      </c>
      <c r="F126" s="1029" t="s">
        <v>1388</v>
      </c>
      <c r="G126" s="1029"/>
      <c r="H126" s="1042" t="s">
        <v>1194</v>
      </c>
      <c r="I126" s="1042" t="s">
        <v>875</v>
      </c>
      <c r="J126" s="1057">
        <v>2110</v>
      </c>
      <c r="K126" s="1057">
        <v>2200</v>
      </c>
      <c r="L126" s="1057">
        <v>1</v>
      </c>
      <c r="M126" s="1029" t="s">
        <v>39</v>
      </c>
      <c r="N126" s="1029"/>
      <c r="O126" s="1029" t="s">
        <v>14</v>
      </c>
      <c r="P126" s="874" t="s">
        <v>79</v>
      </c>
      <c r="Q126" s="874" t="s">
        <v>36</v>
      </c>
      <c r="R126" s="1099"/>
      <c r="S126" s="1099"/>
      <c r="T126" s="1099">
        <v>-56</v>
      </c>
      <c r="U126" s="1013" t="s">
        <v>1271</v>
      </c>
      <c r="V126" s="1029" t="s">
        <v>21</v>
      </c>
      <c r="W126" s="1907"/>
      <c r="X126" s="893" t="s">
        <v>1554</v>
      </c>
      <c r="Y126" s="1843"/>
      <c r="Z126" s="1149"/>
      <c r="AA126" s="850"/>
      <c r="AB126" s="850"/>
      <c r="AC126" s="850"/>
      <c r="AD126" s="850"/>
      <c r="AE126" s="850"/>
      <c r="AF126" s="850"/>
      <c r="AG126" s="850"/>
      <c r="AH126" s="1150"/>
      <c r="AI126" s="1145"/>
      <c r="AJ126" s="888">
        <v>-79.959999999999994</v>
      </c>
      <c r="AK126" s="850"/>
      <c r="AL126" s="888">
        <v>-79.86</v>
      </c>
      <c r="AM126" s="850"/>
      <c r="AN126" s="1192">
        <v>-80.760000000000005</v>
      </c>
      <c r="AO126" s="1159" t="s">
        <v>11400</v>
      </c>
      <c r="AP126" s="1159"/>
      <c r="AQ126" s="160"/>
      <c r="AR126" s="160"/>
    </row>
    <row r="127" spans="1:44" s="161" customFormat="1" ht="24.95" customHeight="1">
      <c r="A127" s="1006" t="s">
        <v>3058</v>
      </c>
      <c r="B127" s="287" t="s">
        <v>3112</v>
      </c>
      <c r="C127" s="1817"/>
      <c r="D127" s="1013"/>
      <c r="E127" s="1013" t="s">
        <v>1664</v>
      </c>
      <c r="F127" s="1029" t="s">
        <v>1388</v>
      </c>
      <c r="G127" s="1029"/>
      <c r="H127" s="1042" t="s">
        <v>1194</v>
      </c>
      <c r="I127" s="1042" t="s">
        <v>875</v>
      </c>
      <c r="J127" s="1057">
        <v>1995</v>
      </c>
      <c r="K127" s="1057">
        <v>2020</v>
      </c>
      <c r="L127" s="1057">
        <v>1</v>
      </c>
      <c r="M127" s="1029" t="s">
        <v>39</v>
      </c>
      <c r="N127" s="1029"/>
      <c r="O127" s="1029" t="s">
        <v>14</v>
      </c>
      <c r="P127" s="874" t="s">
        <v>79</v>
      </c>
      <c r="Q127" s="874" t="s">
        <v>36</v>
      </c>
      <c r="R127" s="1099"/>
      <c r="S127" s="1099"/>
      <c r="T127" s="1099">
        <v>-56</v>
      </c>
      <c r="U127" s="1013" t="s">
        <v>1271</v>
      </c>
      <c r="V127" s="1029" t="s">
        <v>21</v>
      </c>
      <c r="W127" s="1907"/>
      <c r="X127" s="893" t="s">
        <v>1555</v>
      </c>
      <c r="Y127" s="1843"/>
      <c r="Z127" s="1149"/>
      <c r="AA127" s="850"/>
      <c r="AB127" s="850"/>
      <c r="AC127" s="850"/>
      <c r="AD127" s="850"/>
      <c r="AE127" s="850"/>
      <c r="AF127" s="850"/>
      <c r="AG127" s="850"/>
      <c r="AH127" s="1150"/>
      <c r="AI127" s="1145"/>
      <c r="AJ127" s="888">
        <v>-83.05</v>
      </c>
      <c r="AK127" s="850"/>
      <c r="AL127" s="888">
        <v>-82.08</v>
      </c>
      <c r="AM127" s="850"/>
      <c r="AN127" s="1192">
        <v>-83.23</v>
      </c>
      <c r="AO127" s="1159" t="s">
        <v>11328</v>
      </c>
      <c r="AP127" s="1159"/>
      <c r="AQ127" s="160"/>
      <c r="AR127" s="160"/>
    </row>
    <row r="128" spans="1:44" s="161" customFormat="1" ht="24.95" customHeight="1">
      <c r="A128" s="1006" t="s">
        <v>3059</v>
      </c>
      <c r="B128" s="287" t="s">
        <v>3112</v>
      </c>
      <c r="C128" s="1817"/>
      <c r="D128" s="1013"/>
      <c r="E128" s="1013" t="s">
        <v>1664</v>
      </c>
      <c r="F128" s="1029" t="s">
        <v>1388</v>
      </c>
      <c r="G128" s="1029"/>
      <c r="H128" s="1042" t="s">
        <v>1194</v>
      </c>
      <c r="I128" s="1042" t="s">
        <v>875</v>
      </c>
      <c r="J128" s="1057">
        <v>617</v>
      </c>
      <c r="K128" s="1057">
        <v>652</v>
      </c>
      <c r="L128" s="1057">
        <v>1</v>
      </c>
      <c r="M128" s="1029" t="s">
        <v>39</v>
      </c>
      <c r="N128" s="1029"/>
      <c r="O128" s="1029" t="s">
        <v>14</v>
      </c>
      <c r="P128" s="874" t="s">
        <v>79</v>
      </c>
      <c r="Q128" s="874" t="s">
        <v>36</v>
      </c>
      <c r="R128" s="1099"/>
      <c r="S128" s="1099"/>
      <c r="T128" s="1099">
        <v>-56</v>
      </c>
      <c r="U128" s="1013" t="s">
        <v>1271</v>
      </c>
      <c r="V128" s="1029" t="s">
        <v>21</v>
      </c>
      <c r="W128" s="1907"/>
      <c r="X128" s="893" t="s">
        <v>1556</v>
      </c>
      <c r="Y128" s="1843"/>
      <c r="Z128" s="1149"/>
      <c r="AA128" s="850"/>
      <c r="AB128" s="850"/>
      <c r="AC128" s="850"/>
      <c r="AD128" s="850"/>
      <c r="AE128" s="850"/>
      <c r="AF128" s="850"/>
      <c r="AG128" s="850"/>
      <c r="AH128" s="1150"/>
      <c r="AI128" s="1145"/>
      <c r="AJ128" s="888">
        <v>-87.55</v>
      </c>
      <c r="AK128" s="850"/>
      <c r="AL128" s="888">
        <v>-86.96</v>
      </c>
      <c r="AM128" s="850"/>
      <c r="AN128" s="1192">
        <v>-87.29</v>
      </c>
      <c r="AO128" s="1159" t="s">
        <v>11328</v>
      </c>
      <c r="AP128" s="1159"/>
      <c r="AQ128" s="160"/>
      <c r="AR128" s="160"/>
    </row>
    <row r="129" spans="1:44" s="161" customFormat="1" ht="24.95" customHeight="1">
      <c r="A129" s="1006" t="s">
        <v>3060</v>
      </c>
      <c r="B129" s="287" t="s">
        <v>3112</v>
      </c>
      <c r="C129" s="1817"/>
      <c r="D129" s="1013"/>
      <c r="E129" s="1013" t="s">
        <v>1664</v>
      </c>
      <c r="F129" s="1029" t="s">
        <v>1388</v>
      </c>
      <c r="G129" s="1029"/>
      <c r="H129" s="1042" t="s">
        <v>1194</v>
      </c>
      <c r="I129" s="1042" t="s">
        <v>875</v>
      </c>
      <c r="J129" s="1057">
        <v>1884.5</v>
      </c>
      <c r="K129" s="1057">
        <v>1915.7</v>
      </c>
      <c r="L129" s="1057">
        <v>0.3</v>
      </c>
      <c r="M129" s="1029" t="s">
        <v>39</v>
      </c>
      <c r="N129" s="1029"/>
      <c r="O129" s="1029" t="s">
        <v>14</v>
      </c>
      <c r="P129" s="874" t="s">
        <v>79</v>
      </c>
      <c r="Q129" s="874" t="s">
        <v>36</v>
      </c>
      <c r="R129" s="1099"/>
      <c r="S129" s="1099"/>
      <c r="T129" s="1099">
        <v>-44</v>
      </c>
      <c r="U129" s="1013" t="s">
        <v>1275</v>
      </c>
      <c r="V129" s="1029" t="s">
        <v>21</v>
      </c>
      <c r="W129" s="1907"/>
      <c r="X129" s="893"/>
      <c r="Y129" s="1843"/>
      <c r="Z129" s="1149"/>
      <c r="AA129" s="850"/>
      <c r="AB129" s="850"/>
      <c r="AC129" s="850"/>
      <c r="AD129" s="850"/>
      <c r="AE129" s="850"/>
      <c r="AF129" s="850"/>
      <c r="AG129" s="850"/>
      <c r="AH129" s="1150"/>
      <c r="AI129" s="1145"/>
      <c r="AJ129" s="888">
        <v>-88.33</v>
      </c>
      <c r="AK129" s="850"/>
      <c r="AL129" s="888">
        <v>-87.86</v>
      </c>
      <c r="AM129" s="850"/>
      <c r="AN129" s="1192">
        <v>-86.99</v>
      </c>
      <c r="AO129" s="1159" t="s">
        <v>11400</v>
      </c>
      <c r="AP129" s="1159"/>
      <c r="AQ129" s="160"/>
      <c r="AR129" s="160"/>
    </row>
    <row r="130" spans="1:44" s="161" customFormat="1" ht="24.95" customHeight="1">
      <c r="A130" s="1006" t="s">
        <v>4128</v>
      </c>
      <c r="B130" s="287" t="s">
        <v>3112</v>
      </c>
      <c r="C130" s="1817"/>
      <c r="D130" s="1013"/>
      <c r="E130" s="1013" t="s">
        <v>1664</v>
      </c>
      <c r="F130" s="1029" t="s">
        <v>1388</v>
      </c>
      <c r="G130" s="1029"/>
      <c r="H130" s="1042" t="s">
        <v>1194</v>
      </c>
      <c r="I130" s="1042" t="s">
        <v>875</v>
      </c>
      <c r="J130" s="1057">
        <v>30</v>
      </c>
      <c r="K130" s="1057">
        <v>1000</v>
      </c>
      <c r="L130" s="1057">
        <v>0.1</v>
      </c>
      <c r="M130" s="1029" t="s">
        <v>39</v>
      </c>
      <c r="N130" s="1029"/>
      <c r="O130" s="1029" t="s">
        <v>14</v>
      </c>
      <c r="P130" s="874" t="s">
        <v>79</v>
      </c>
      <c r="Q130" s="874" t="s">
        <v>36</v>
      </c>
      <c r="R130" s="1099"/>
      <c r="S130" s="1099"/>
      <c r="T130" s="1099">
        <v>-39</v>
      </c>
      <c r="U130" s="1013" t="s">
        <v>1297</v>
      </c>
      <c r="V130" s="1029" t="s">
        <v>21</v>
      </c>
      <c r="W130" s="1907"/>
      <c r="X130" s="893" t="s">
        <v>3368</v>
      </c>
      <c r="Y130" s="1843"/>
      <c r="Z130" s="1149"/>
      <c r="AA130" s="850"/>
      <c r="AB130" s="850"/>
      <c r="AC130" s="850"/>
      <c r="AD130" s="850"/>
      <c r="AE130" s="850"/>
      <c r="AF130" s="850"/>
      <c r="AG130" s="850"/>
      <c r="AH130" s="1150"/>
      <c r="AI130" s="1145"/>
      <c r="AJ130" s="888">
        <v>-88.14</v>
      </c>
      <c r="AK130" s="850"/>
      <c r="AL130" s="888">
        <v>-88.18</v>
      </c>
      <c r="AM130" s="850"/>
      <c r="AN130" s="1192">
        <v>-88.06</v>
      </c>
      <c r="AO130" s="1159" t="s">
        <v>11328</v>
      </c>
      <c r="AP130" s="1159"/>
      <c r="AQ130" s="160"/>
      <c r="AR130" s="160"/>
    </row>
    <row r="131" spans="1:44" s="161" customFormat="1" ht="24.95" customHeight="1">
      <c r="A131" s="1006" t="s">
        <v>4129</v>
      </c>
      <c r="B131" s="287" t="s">
        <v>3112</v>
      </c>
      <c r="C131" s="1817"/>
      <c r="D131" s="1013"/>
      <c r="E131" s="1013" t="s">
        <v>1664</v>
      </c>
      <c r="F131" s="1029" t="s">
        <v>1388</v>
      </c>
      <c r="G131" s="1029"/>
      <c r="H131" s="1042" t="s">
        <v>1194</v>
      </c>
      <c r="I131" s="1042" t="s">
        <v>875</v>
      </c>
      <c r="J131" s="1057">
        <v>1000</v>
      </c>
      <c r="K131" s="1057">
        <v>12750</v>
      </c>
      <c r="L131" s="1057">
        <v>1</v>
      </c>
      <c r="M131" s="1029" t="s">
        <v>39</v>
      </c>
      <c r="N131" s="1029"/>
      <c r="O131" s="1029" t="s">
        <v>14</v>
      </c>
      <c r="P131" s="874" t="s">
        <v>79</v>
      </c>
      <c r="Q131" s="874" t="s">
        <v>36</v>
      </c>
      <c r="R131" s="1099"/>
      <c r="S131" s="1099"/>
      <c r="T131" s="1099">
        <v>-36</v>
      </c>
      <c r="U131" s="1013" t="s">
        <v>3367</v>
      </c>
      <c r="V131" s="1029" t="s">
        <v>21</v>
      </c>
      <c r="W131" s="1907"/>
      <c r="X131" s="893" t="s">
        <v>3368</v>
      </c>
      <c r="Y131" s="1843"/>
      <c r="Z131" s="1149"/>
      <c r="AA131" s="850"/>
      <c r="AB131" s="850"/>
      <c r="AC131" s="850"/>
      <c r="AD131" s="850"/>
      <c r="AE131" s="850"/>
      <c r="AF131" s="850"/>
      <c r="AG131" s="850"/>
      <c r="AH131" s="1150"/>
      <c r="AI131" s="1145"/>
      <c r="AJ131" s="890">
        <v>-29.4</v>
      </c>
      <c r="AK131" s="850"/>
      <c r="AL131" s="890">
        <v>-29.93</v>
      </c>
      <c r="AM131" s="850"/>
      <c r="AN131" s="1189">
        <v>-30.06</v>
      </c>
      <c r="AO131" s="1159" t="s">
        <v>11328</v>
      </c>
      <c r="AP131" s="1159"/>
      <c r="AQ131" s="160"/>
      <c r="AR131" s="160"/>
    </row>
    <row r="132" spans="1:44" s="161" customFormat="1" ht="24.95" customHeight="1">
      <c r="A132" s="1011" t="s">
        <v>7123</v>
      </c>
      <c r="B132" s="301">
        <v>41</v>
      </c>
      <c r="C132" s="1819" t="s">
        <v>7088</v>
      </c>
      <c r="D132" s="1012"/>
      <c r="E132" s="1012" t="s">
        <v>1664</v>
      </c>
      <c r="F132" s="1032" t="s">
        <v>1388</v>
      </c>
      <c r="G132" s="1032"/>
      <c r="H132" s="1040" t="s">
        <v>1194</v>
      </c>
      <c r="I132" s="1040" t="s">
        <v>875</v>
      </c>
      <c r="J132" s="1058">
        <v>1559</v>
      </c>
      <c r="K132" s="1058">
        <v>1574.42</v>
      </c>
      <c r="L132" s="1058">
        <v>1</v>
      </c>
      <c r="M132" s="1032" t="s">
        <v>39</v>
      </c>
      <c r="N132" s="1032"/>
      <c r="O132" s="1032" t="s">
        <v>14</v>
      </c>
      <c r="P132" s="1103" t="s">
        <v>79</v>
      </c>
      <c r="Q132" s="1103" t="s">
        <v>36</v>
      </c>
      <c r="R132" s="1100"/>
      <c r="S132" s="1100"/>
      <c r="T132" s="1100">
        <v>-63</v>
      </c>
      <c r="U132" s="1012" t="s">
        <v>1271</v>
      </c>
      <c r="V132" s="1032" t="s">
        <v>21</v>
      </c>
      <c r="W132" s="1908"/>
      <c r="X132" s="892"/>
      <c r="Y132" s="1236"/>
      <c r="Z132" s="1151"/>
      <c r="AA132" s="851"/>
      <c r="AB132" s="851"/>
      <c r="AC132" s="851"/>
      <c r="AD132" s="851"/>
      <c r="AE132" s="851"/>
      <c r="AF132" s="851"/>
      <c r="AG132" s="851"/>
      <c r="AH132" s="1152"/>
      <c r="AI132" s="1146"/>
      <c r="AJ132" s="888">
        <v>-83.7</v>
      </c>
      <c r="AK132" s="851"/>
      <c r="AL132" s="888">
        <v>-83.78</v>
      </c>
      <c r="AM132" s="851"/>
      <c r="AN132" s="1192">
        <v>-83.86</v>
      </c>
      <c r="AO132" s="1160" t="s">
        <v>11328</v>
      </c>
      <c r="AP132" s="1238"/>
      <c r="AQ132" s="160"/>
      <c r="AR132" s="160"/>
    </row>
    <row r="133" spans="1:44" s="161" customFormat="1" ht="24.95" customHeight="1">
      <c r="A133" s="1011" t="s">
        <v>7124</v>
      </c>
      <c r="B133" s="301">
        <v>41</v>
      </c>
      <c r="C133" s="1820"/>
      <c r="D133" s="1012"/>
      <c r="E133" s="1012" t="s">
        <v>1664</v>
      </c>
      <c r="F133" s="1032" t="s">
        <v>1388</v>
      </c>
      <c r="G133" s="1032"/>
      <c r="H133" s="1040" t="s">
        <v>1194</v>
      </c>
      <c r="I133" s="1040" t="s">
        <v>875</v>
      </c>
      <c r="J133" s="1058">
        <v>1574.42</v>
      </c>
      <c r="K133" s="1058">
        <v>1576.42</v>
      </c>
      <c r="L133" s="1058">
        <v>1</v>
      </c>
      <c r="M133" s="1032" t="s">
        <v>39</v>
      </c>
      <c r="N133" s="1032"/>
      <c r="O133" s="1032" t="s">
        <v>14</v>
      </c>
      <c r="P133" s="1103" t="s">
        <v>79</v>
      </c>
      <c r="Q133" s="1103" t="s">
        <v>36</v>
      </c>
      <c r="R133" s="1100"/>
      <c r="S133" s="1100"/>
      <c r="T133" s="1100">
        <v>-83</v>
      </c>
      <c r="U133" s="1012" t="s">
        <v>1271</v>
      </c>
      <c r="V133" s="1032" t="s">
        <v>21</v>
      </c>
      <c r="W133" s="1908"/>
      <c r="X133" s="892"/>
      <c r="Y133" s="1236"/>
      <c r="Z133" s="1151"/>
      <c r="AA133" s="851"/>
      <c r="AB133" s="851"/>
      <c r="AC133" s="851"/>
      <c r="AD133" s="851"/>
      <c r="AE133" s="851"/>
      <c r="AF133" s="851"/>
      <c r="AG133" s="851"/>
      <c r="AH133" s="1152"/>
      <c r="AI133" s="1146"/>
      <c r="AJ133" s="890">
        <v>-82.09</v>
      </c>
      <c r="AK133" s="851"/>
      <c r="AL133" s="890">
        <v>-82.09</v>
      </c>
      <c r="AM133" s="851"/>
      <c r="AN133" s="1189">
        <v>-82.26</v>
      </c>
      <c r="AO133" s="1160" t="s">
        <v>11401</v>
      </c>
      <c r="AP133" s="1238"/>
      <c r="AQ133" s="160"/>
      <c r="AR133" s="160"/>
    </row>
    <row r="134" spans="1:44" s="161" customFormat="1" ht="24.95" customHeight="1">
      <c r="A134" s="1011" t="s">
        <v>7125</v>
      </c>
      <c r="B134" s="301">
        <v>41</v>
      </c>
      <c r="C134" s="1821"/>
      <c r="D134" s="1012"/>
      <c r="E134" s="1012" t="s">
        <v>1664</v>
      </c>
      <c r="F134" s="1032" t="s">
        <v>1388</v>
      </c>
      <c r="G134" s="1032"/>
      <c r="H134" s="1040" t="s">
        <v>1194</v>
      </c>
      <c r="I134" s="1040" t="s">
        <v>875</v>
      </c>
      <c r="J134" s="1058">
        <v>1576.42</v>
      </c>
      <c r="K134" s="1058">
        <v>1610</v>
      </c>
      <c r="L134" s="1058">
        <v>1</v>
      </c>
      <c r="M134" s="1032" t="s">
        <v>39</v>
      </c>
      <c r="N134" s="1032"/>
      <c r="O134" s="1032" t="s">
        <v>14</v>
      </c>
      <c r="P134" s="1103" t="s">
        <v>79</v>
      </c>
      <c r="Q134" s="1103" t="s">
        <v>36</v>
      </c>
      <c r="R134" s="1100"/>
      <c r="S134" s="1100"/>
      <c r="T134" s="1100">
        <v>-63</v>
      </c>
      <c r="U134" s="1012" t="s">
        <v>1271</v>
      </c>
      <c r="V134" s="1032" t="s">
        <v>21</v>
      </c>
      <c r="W134" s="1908"/>
      <c r="X134" s="892"/>
      <c r="Y134" s="1236"/>
      <c r="Z134" s="1151"/>
      <c r="AA134" s="851"/>
      <c r="AB134" s="851"/>
      <c r="AC134" s="851"/>
      <c r="AD134" s="851"/>
      <c r="AE134" s="851"/>
      <c r="AF134" s="851"/>
      <c r="AG134" s="851"/>
      <c r="AH134" s="1152"/>
      <c r="AI134" s="1146"/>
      <c r="AJ134" s="888">
        <v>-84.49</v>
      </c>
      <c r="AK134" s="851"/>
      <c r="AL134" s="888">
        <v>-83.6</v>
      </c>
      <c r="AM134" s="851"/>
      <c r="AN134" s="1192">
        <v>-84.23</v>
      </c>
      <c r="AO134" s="1160" t="s">
        <v>11328</v>
      </c>
      <c r="AP134" s="1238"/>
      <c r="AQ134" s="160"/>
      <c r="AR134" s="160"/>
    </row>
    <row r="135" spans="1:44" s="161" customFormat="1" ht="24.95" customHeight="1">
      <c r="A135" s="887" t="s">
        <v>7126</v>
      </c>
      <c r="B135" s="13" t="s">
        <v>7092</v>
      </c>
      <c r="C135" s="1816" t="s">
        <v>7096</v>
      </c>
      <c r="D135" s="1013"/>
      <c r="E135" s="1013" t="s">
        <v>1664</v>
      </c>
      <c r="F135" s="1029" t="s">
        <v>1388</v>
      </c>
      <c r="G135" s="1029"/>
      <c r="H135" s="1042" t="s">
        <v>1194</v>
      </c>
      <c r="I135" s="1042" t="s">
        <v>875</v>
      </c>
      <c r="J135" s="1057">
        <v>2505</v>
      </c>
      <c r="K135" s="1057">
        <v>2530</v>
      </c>
      <c r="L135" s="1057">
        <v>1</v>
      </c>
      <c r="M135" s="1029" t="s">
        <v>39</v>
      </c>
      <c r="N135" s="1029"/>
      <c r="O135" s="1029" t="s">
        <v>14</v>
      </c>
      <c r="P135" s="874" t="s">
        <v>79</v>
      </c>
      <c r="Q135" s="874" t="s">
        <v>36</v>
      </c>
      <c r="R135" s="1099"/>
      <c r="S135" s="1099"/>
      <c r="T135" s="1099">
        <v>-33</v>
      </c>
      <c r="U135" s="1013" t="s">
        <v>1271</v>
      </c>
      <c r="V135" s="1029" t="s">
        <v>21</v>
      </c>
      <c r="W135" s="1907"/>
      <c r="X135" s="893"/>
      <c r="Y135" s="1229"/>
      <c r="Z135" s="1149"/>
      <c r="AA135" s="850"/>
      <c r="AB135" s="850"/>
      <c r="AC135" s="850"/>
      <c r="AD135" s="850"/>
      <c r="AE135" s="850"/>
      <c r="AF135" s="850"/>
      <c r="AG135" s="850"/>
      <c r="AH135" s="1150"/>
      <c r="AI135" s="1145"/>
      <c r="AJ135" s="888">
        <v>-44.87</v>
      </c>
      <c r="AK135" s="850"/>
      <c r="AL135" s="888">
        <v>-43.59</v>
      </c>
      <c r="AM135" s="850"/>
      <c r="AN135" s="1192">
        <v>-44.62</v>
      </c>
      <c r="AO135" s="1159" t="s">
        <v>11403</v>
      </c>
      <c r="AP135" s="1239"/>
      <c r="AQ135" s="160"/>
      <c r="AR135" s="160"/>
    </row>
    <row r="136" spans="1:44" s="161" customFormat="1" ht="24.95" customHeight="1">
      <c r="A136" s="887" t="s">
        <v>7127</v>
      </c>
      <c r="B136" s="13" t="s">
        <v>7092</v>
      </c>
      <c r="C136" s="1818"/>
      <c r="D136" s="1013"/>
      <c r="E136" s="1013" t="s">
        <v>1664</v>
      </c>
      <c r="F136" s="1029" t="s">
        <v>1388</v>
      </c>
      <c r="G136" s="1029"/>
      <c r="H136" s="1042" t="s">
        <v>1194</v>
      </c>
      <c r="I136" s="1042" t="s">
        <v>875</v>
      </c>
      <c r="J136" s="1057">
        <v>2530</v>
      </c>
      <c r="K136" s="1057">
        <v>2535</v>
      </c>
      <c r="L136" s="1057">
        <v>1</v>
      </c>
      <c r="M136" s="1029" t="s">
        <v>39</v>
      </c>
      <c r="N136" s="1029"/>
      <c r="O136" s="1029" t="s">
        <v>14</v>
      </c>
      <c r="P136" s="874" t="s">
        <v>79</v>
      </c>
      <c r="Q136" s="874" t="s">
        <v>36</v>
      </c>
      <c r="R136" s="1099"/>
      <c r="S136" s="1099"/>
      <c r="T136" s="1099">
        <v>-28</v>
      </c>
      <c r="U136" s="1013" t="s">
        <v>1271</v>
      </c>
      <c r="V136" s="1029" t="s">
        <v>21</v>
      </c>
      <c r="W136" s="1907"/>
      <c r="X136" s="893"/>
      <c r="Y136" s="1229"/>
      <c r="Z136" s="1149"/>
      <c r="AA136" s="850"/>
      <c r="AB136" s="850"/>
      <c r="AC136" s="850"/>
      <c r="AD136" s="850"/>
      <c r="AE136" s="850"/>
      <c r="AF136" s="850"/>
      <c r="AG136" s="850"/>
      <c r="AH136" s="1150"/>
      <c r="AI136" s="1145"/>
      <c r="AJ136" s="888">
        <v>-44.68</v>
      </c>
      <c r="AK136" s="850"/>
      <c r="AL136" s="888">
        <v>-42.75</v>
      </c>
      <c r="AM136" s="850"/>
      <c r="AN136" s="1192">
        <v>-43.45</v>
      </c>
      <c r="AO136" s="1159" t="s">
        <v>11403</v>
      </c>
      <c r="AP136" s="1239"/>
      <c r="AQ136" s="160"/>
      <c r="AR136" s="160"/>
    </row>
    <row r="137" spans="1:44" s="161" customFormat="1" ht="24.95" customHeight="1">
      <c r="A137" s="1011" t="s">
        <v>7128</v>
      </c>
      <c r="B137" s="301" t="s">
        <v>7092</v>
      </c>
      <c r="C137" s="302" t="s">
        <v>7098</v>
      </c>
      <c r="D137" s="1012"/>
      <c r="E137" s="1012" t="s">
        <v>1664</v>
      </c>
      <c r="F137" s="1032" t="s">
        <v>1388</v>
      </c>
      <c r="G137" s="1032"/>
      <c r="H137" s="1040" t="s">
        <v>1194</v>
      </c>
      <c r="I137" s="1040" t="s">
        <v>875</v>
      </c>
      <c r="J137" s="1058">
        <v>2535</v>
      </c>
      <c r="K137" s="1058">
        <v>2655</v>
      </c>
      <c r="L137" s="1058">
        <v>1</v>
      </c>
      <c r="M137" s="1032" t="s">
        <v>39</v>
      </c>
      <c r="N137" s="1032"/>
      <c r="O137" s="1032" t="s">
        <v>14</v>
      </c>
      <c r="P137" s="1103" t="s">
        <v>79</v>
      </c>
      <c r="Q137" s="1103" t="s">
        <v>36</v>
      </c>
      <c r="R137" s="1100"/>
      <c r="S137" s="1100"/>
      <c r="T137" s="1100">
        <v>-33</v>
      </c>
      <c r="U137" s="1012" t="s">
        <v>1271</v>
      </c>
      <c r="V137" s="1032" t="s">
        <v>21</v>
      </c>
      <c r="W137" s="1908"/>
      <c r="X137" s="1469" t="s">
        <v>7099</v>
      </c>
      <c r="Y137" s="1237"/>
      <c r="Z137" s="1151"/>
      <c r="AA137" s="851"/>
      <c r="AB137" s="851"/>
      <c r="AC137" s="851"/>
      <c r="AD137" s="851"/>
      <c r="AE137" s="851"/>
      <c r="AF137" s="851"/>
      <c r="AG137" s="851"/>
      <c r="AH137" s="1152"/>
      <c r="AI137" s="1146"/>
      <c r="AJ137" s="888">
        <v>-37.44</v>
      </c>
      <c r="AK137" s="851"/>
      <c r="AL137" s="888">
        <v>-37.01</v>
      </c>
      <c r="AM137" s="851"/>
      <c r="AN137" s="1192">
        <v>-37.36</v>
      </c>
      <c r="AO137" s="1160" t="s">
        <v>11404</v>
      </c>
      <c r="AP137" s="1240"/>
      <c r="AQ137" s="160"/>
      <c r="AR137" s="160"/>
    </row>
    <row r="138" spans="1:44" s="161" customFormat="1" ht="24.95" customHeight="1">
      <c r="A138" s="887" t="s">
        <v>7129</v>
      </c>
      <c r="B138" s="13">
        <v>41</v>
      </c>
      <c r="C138" s="1482" t="s">
        <v>7100</v>
      </c>
      <c r="D138" s="872"/>
      <c r="E138" s="872" t="s">
        <v>1664</v>
      </c>
      <c r="F138" s="872" t="s">
        <v>1388</v>
      </c>
      <c r="G138" s="872"/>
      <c r="H138" s="873" t="s">
        <v>1194</v>
      </c>
      <c r="I138" s="873" t="s">
        <v>875</v>
      </c>
      <c r="J138" s="1057" t="s">
        <v>7102</v>
      </c>
      <c r="K138" s="1057" t="s">
        <v>7102</v>
      </c>
      <c r="L138" s="1057">
        <v>0.03</v>
      </c>
      <c r="M138" s="872" t="s">
        <v>39</v>
      </c>
      <c r="N138" s="872"/>
      <c r="O138" s="872" t="s">
        <v>14</v>
      </c>
      <c r="P138" s="874" t="s">
        <v>79</v>
      </c>
      <c r="Q138" s="874" t="s">
        <v>7052</v>
      </c>
      <c r="R138" s="875"/>
      <c r="S138" s="875"/>
      <c r="T138" s="876">
        <v>-21</v>
      </c>
      <c r="U138" s="877" t="s">
        <v>7104</v>
      </c>
      <c r="V138" s="872" t="s">
        <v>21</v>
      </c>
      <c r="W138" s="1896"/>
      <c r="X138" s="1876" t="s">
        <v>9606</v>
      </c>
      <c r="Y138" s="1873"/>
      <c r="Z138" s="878"/>
      <c r="AA138" s="879"/>
      <c r="AB138" s="879"/>
      <c r="AC138" s="879"/>
      <c r="AD138" s="879"/>
      <c r="AE138" s="879"/>
      <c r="AF138" s="879"/>
      <c r="AG138" s="879"/>
      <c r="AH138" s="1150"/>
      <c r="AI138" s="1145"/>
      <c r="AJ138" s="888">
        <v>-21.858000000000001</v>
      </c>
      <c r="AK138" s="850"/>
      <c r="AL138" s="888">
        <v>-21.774999999999999</v>
      </c>
      <c r="AM138" s="850"/>
      <c r="AN138" s="1192">
        <v>-21.783000000000001</v>
      </c>
      <c r="AO138" s="1159" t="s">
        <v>11337</v>
      </c>
      <c r="AP138" s="1239"/>
      <c r="AQ138" s="160"/>
      <c r="AR138" s="160"/>
    </row>
    <row r="139" spans="1:44" s="161" customFormat="1" ht="24.95" customHeight="1">
      <c r="A139" s="887" t="s">
        <v>7130</v>
      </c>
      <c r="B139" s="13">
        <v>41</v>
      </c>
      <c r="C139" s="1483"/>
      <c r="D139" s="872"/>
      <c r="E139" s="872" t="s">
        <v>1664</v>
      </c>
      <c r="F139" s="872" t="s">
        <v>1388</v>
      </c>
      <c r="G139" s="872"/>
      <c r="H139" s="873" t="s">
        <v>1194</v>
      </c>
      <c r="I139" s="873" t="s">
        <v>875</v>
      </c>
      <c r="J139" s="1059" t="s">
        <v>9386</v>
      </c>
      <c r="K139" s="1060" t="s">
        <v>9386</v>
      </c>
      <c r="L139" s="1057">
        <v>1</v>
      </c>
      <c r="M139" s="872" t="s">
        <v>39</v>
      </c>
      <c r="N139" s="872"/>
      <c r="O139" s="872" t="s">
        <v>14</v>
      </c>
      <c r="P139" s="874" t="s">
        <v>79</v>
      </c>
      <c r="Q139" s="874" t="s">
        <v>7052</v>
      </c>
      <c r="R139" s="875"/>
      <c r="S139" s="875"/>
      <c r="T139" s="881">
        <v>-16</v>
      </c>
      <c r="U139" s="882" t="s">
        <v>3367</v>
      </c>
      <c r="V139" s="872" t="s">
        <v>21</v>
      </c>
      <c r="W139" s="1895"/>
      <c r="X139" s="1877"/>
      <c r="Y139" s="1874"/>
      <c r="Z139" s="878"/>
      <c r="AA139" s="879"/>
      <c r="AB139" s="879"/>
      <c r="AC139" s="879"/>
      <c r="AD139" s="879"/>
      <c r="AE139" s="879"/>
      <c r="AF139" s="879"/>
      <c r="AG139" s="879"/>
      <c r="AH139" s="1150"/>
      <c r="AI139" s="1145"/>
      <c r="AJ139" s="888">
        <v>-16.986999999999998</v>
      </c>
      <c r="AK139" s="850"/>
      <c r="AL139" s="888">
        <v>-17.431000000000001</v>
      </c>
      <c r="AM139" s="850"/>
      <c r="AN139" s="1189">
        <v>-15.879</v>
      </c>
      <c r="AO139" s="1159" t="s">
        <v>11337</v>
      </c>
      <c r="AP139" s="1239"/>
      <c r="AQ139" s="160"/>
      <c r="AR139" s="160"/>
    </row>
    <row r="140" spans="1:44" s="161" customFormat="1" ht="24.95" customHeight="1">
      <c r="A140" s="887" t="s">
        <v>7131</v>
      </c>
      <c r="B140" s="13">
        <v>41</v>
      </c>
      <c r="C140" s="1483"/>
      <c r="D140" s="872"/>
      <c r="E140" s="872" t="s">
        <v>1664</v>
      </c>
      <c r="F140" s="872" t="s">
        <v>1388</v>
      </c>
      <c r="G140" s="872"/>
      <c r="H140" s="873" t="s">
        <v>1194</v>
      </c>
      <c r="I140" s="873" t="s">
        <v>875</v>
      </c>
      <c r="J140" s="1060" t="s">
        <v>9387</v>
      </c>
      <c r="K140" s="1060" t="s">
        <v>9387</v>
      </c>
      <c r="L140" s="1057">
        <v>1</v>
      </c>
      <c r="M140" s="872" t="s">
        <v>39</v>
      </c>
      <c r="N140" s="872"/>
      <c r="O140" s="872" t="s">
        <v>14</v>
      </c>
      <c r="P140" s="874" t="s">
        <v>79</v>
      </c>
      <c r="Q140" s="874" t="s">
        <v>7052</v>
      </c>
      <c r="R140" s="875"/>
      <c r="S140" s="875"/>
      <c r="T140" s="881">
        <v>-19</v>
      </c>
      <c r="U140" s="882" t="s">
        <v>3367</v>
      </c>
      <c r="V140" s="872" t="s">
        <v>21</v>
      </c>
      <c r="W140" s="1895"/>
      <c r="X140" s="1877"/>
      <c r="Y140" s="1874"/>
      <c r="Z140" s="878"/>
      <c r="AA140" s="879"/>
      <c r="AB140" s="879"/>
      <c r="AC140" s="879"/>
      <c r="AD140" s="879"/>
      <c r="AE140" s="879"/>
      <c r="AF140" s="879"/>
      <c r="AG140" s="879"/>
      <c r="AH140" s="1150"/>
      <c r="AI140" s="1145"/>
      <c r="AJ140" s="888">
        <v>-29.704999999999998</v>
      </c>
      <c r="AK140" s="850"/>
      <c r="AL140" s="888">
        <v>-28.803000000000001</v>
      </c>
      <c r="AM140" s="850"/>
      <c r="AN140" s="1192">
        <v>-29.036000000000001</v>
      </c>
      <c r="AO140" s="1159" t="s">
        <v>11336</v>
      </c>
      <c r="AP140" s="1239"/>
      <c r="AQ140" s="160"/>
      <c r="AR140" s="160"/>
    </row>
    <row r="141" spans="1:44" s="161" customFormat="1" ht="24.95" customHeight="1">
      <c r="A141" s="887" t="s">
        <v>7132</v>
      </c>
      <c r="B141" s="13">
        <v>41</v>
      </c>
      <c r="C141" s="1483"/>
      <c r="D141" s="872"/>
      <c r="E141" s="872" t="s">
        <v>1664</v>
      </c>
      <c r="F141" s="872" t="s">
        <v>1388</v>
      </c>
      <c r="G141" s="872"/>
      <c r="H141" s="873" t="s">
        <v>1194</v>
      </c>
      <c r="I141" s="873" t="s">
        <v>875</v>
      </c>
      <c r="J141" s="1060" t="s">
        <v>9388</v>
      </c>
      <c r="K141" s="1060" t="s">
        <v>9389</v>
      </c>
      <c r="L141" s="1057">
        <v>1</v>
      </c>
      <c r="M141" s="872" t="s">
        <v>39</v>
      </c>
      <c r="N141" s="872"/>
      <c r="O141" s="872" t="s">
        <v>14</v>
      </c>
      <c r="P141" s="874" t="s">
        <v>79</v>
      </c>
      <c r="Q141" s="874" t="s">
        <v>7052</v>
      </c>
      <c r="R141" s="875"/>
      <c r="S141" s="875"/>
      <c r="T141" s="876">
        <v>-31</v>
      </c>
      <c r="U141" s="882" t="s">
        <v>3367</v>
      </c>
      <c r="V141" s="872" t="s">
        <v>21</v>
      </c>
      <c r="W141" s="1895"/>
      <c r="X141" s="1877"/>
      <c r="Y141" s="1874"/>
      <c r="Z141" s="878"/>
      <c r="AA141" s="879"/>
      <c r="AB141" s="879"/>
      <c r="AC141" s="879"/>
      <c r="AD141" s="879"/>
      <c r="AE141" s="879"/>
      <c r="AF141" s="879"/>
      <c r="AG141" s="879"/>
      <c r="AH141" s="1150"/>
      <c r="AI141" s="1145"/>
      <c r="AJ141" s="890">
        <v>-29.783999999999999</v>
      </c>
      <c r="AK141" s="850"/>
      <c r="AL141" s="890">
        <v>-28.312999999999999</v>
      </c>
      <c r="AM141" s="850"/>
      <c r="AN141" s="1189">
        <v>-28.564</v>
      </c>
      <c r="AO141" s="1159" t="s">
        <v>11336</v>
      </c>
      <c r="AP141" s="1239"/>
      <c r="AQ141" s="160"/>
      <c r="AR141" s="160"/>
    </row>
    <row r="142" spans="1:44" s="161" customFormat="1" ht="24.95" customHeight="1">
      <c r="A142" s="887" t="s">
        <v>7133</v>
      </c>
      <c r="B142" s="13">
        <v>41</v>
      </c>
      <c r="C142" s="1483"/>
      <c r="D142" s="872"/>
      <c r="E142" s="872" t="s">
        <v>1664</v>
      </c>
      <c r="F142" s="872" t="s">
        <v>1388</v>
      </c>
      <c r="G142" s="872"/>
      <c r="H142" s="873" t="s">
        <v>1194</v>
      </c>
      <c r="I142" s="873" t="s">
        <v>875</v>
      </c>
      <c r="J142" s="1057" t="s">
        <v>7102</v>
      </c>
      <c r="K142" s="1057" t="s">
        <v>7102</v>
      </c>
      <c r="L142" s="1057">
        <v>0.03</v>
      </c>
      <c r="M142" s="872" t="s">
        <v>39</v>
      </c>
      <c r="N142" s="872"/>
      <c r="O142" s="872" t="s">
        <v>14</v>
      </c>
      <c r="P142" s="874" t="s">
        <v>79</v>
      </c>
      <c r="Q142" s="874" t="s">
        <v>7053</v>
      </c>
      <c r="R142" s="875"/>
      <c r="S142" s="875"/>
      <c r="T142" s="876">
        <v>-24</v>
      </c>
      <c r="U142" s="877" t="s">
        <v>7104</v>
      </c>
      <c r="V142" s="872" t="s">
        <v>21</v>
      </c>
      <c r="W142" s="1895"/>
      <c r="X142" s="1877"/>
      <c r="Y142" s="1874"/>
      <c r="Z142" s="878"/>
      <c r="AA142" s="879"/>
      <c r="AB142" s="879"/>
      <c r="AC142" s="879"/>
      <c r="AD142" s="879"/>
      <c r="AE142" s="879"/>
      <c r="AF142" s="879"/>
      <c r="AG142" s="879"/>
      <c r="AH142" s="1150"/>
      <c r="AI142" s="1145"/>
      <c r="AJ142" s="888">
        <v>-32.298999999999999</v>
      </c>
      <c r="AK142" s="850"/>
      <c r="AL142" s="888">
        <v>-32.36</v>
      </c>
      <c r="AM142" s="850"/>
      <c r="AN142" s="1192">
        <v>-32.273000000000003</v>
      </c>
      <c r="AO142" s="1159" t="s">
        <v>11334</v>
      </c>
      <c r="AP142" s="1239"/>
      <c r="AQ142" s="160"/>
      <c r="AR142" s="160"/>
    </row>
    <row r="143" spans="1:44" s="161" customFormat="1" ht="24.95" customHeight="1">
      <c r="A143" s="887" t="s">
        <v>7134</v>
      </c>
      <c r="B143" s="13">
        <v>41</v>
      </c>
      <c r="C143" s="1483"/>
      <c r="D143" s="872"/>
      <c r="E143" s="872" t="s">
        <v>1664</v>
      </c>
      <c r="F143" s="872" t="s">
        <v>1388</v>
      </c>
      <c r="G143" s="872"/>
      <c r="H143" s="873" t="s">
        <v>1194</v>
      </c>
      <c r="I143" s="873" t="s">
        <v>875</v>
      </c>
      <c r="J143" s="1059" t="s">
        <v>9390</v>
      </c>
      <c r="K143" s="1059" t="s">
        <v>9390</v>
      </c>
      <c r="L143" s="1057">
        <v>1</v>
      </c>
      <c r="M143" s="872" t="s">
        <v>39</v>
      </c>
      <c r="N143" s="872"/>
      <c r="O143" s="872" t="s">
        <v>14</v>
      </c>
      <c r="P143" s="874" t="s">
        <v>79</v>
      </c>
      <c r="Q143" s="874" t="s">
        <v>7053</v>
      </c>
      <c r="R143" s="875"/>
      <c r="S143" s="875"/>
      <c r="T143" s="881">
        <v>-16</v>
      </c>
      <c r="U143" s="882" t="s">
        <v>3367</v>
      </c>
      <c r="V143" s="872" t="s">
        <v>21</v>
      </c>
      <c r="W143" s="1895"/>
      <c r="X143" s="1877"/>
      <c r="Y143" s="1874"/>
      <c r="Z143" s="878"/>
      <c r="AA143" s="879"/>
      <c r="AB143" s="879"/>
      <c r="AC143" s="879"/>
      <c r="AD143" s="879"/>
      <c r="AE143" s="879"/>
      <c r="AF143" s="879"/>
      <c r="AG143" s="879"/>
      <c r="AH143" s="1150"/>
      <c r="AI143" s="1145"/>
      <c r="AJ143" s="888">
        <v>-24.010999999999999</v>
      </c>
      <c r="AK143" s="850"/>
      <c r="AL143" s="888">
        <v>-25.027000000000001</v>
      </c>
      <c r="AM143" s="850"/>
      <c r="AN143" s="1192">
        <v>-24.37</v>
      </c>
      <c r="AO143" s="1159" t="s">
        <v>11335</v>
      </c>
      <c r="AP143" s="1239"/>
      <c r="AQ143" s="160"/>
      <c r="AR143" s="160"/>
    </row>
    <row r="144" spans="1:44" s="161" customFormat="1" ht="24.95" customHeight="1">
      <c r="A144" s="887" t="s">
        <v>7135</v>
      </c>
      <c r="B144" s="13">
        <v>41</v>
      </c>
      <c r="C144" s="1483"/>
      <c r="D144" s="872"/>
      <c r="E144" s="872" t="s">
        <v>1664</v>
      </c>
      <c r="F144" s="872" t="s">
        <v>1388</v>
      </c>
      <c r="G144" s="872"/>
      <c r="H144" s="873" t="s">
        <v>1194</v>
      </c>
      <c r="I144" s="873" t="s">
        <v>875</v>
      </c>
      <c r="J144" s="1060" t="s">
        <v>9391</v>
      </c>
      <c r="K144" s="1060" t="s">
        <v>9391</v>
      </c>
      <c r="L144" s="1057">
        <v>1</v>
      </c>
      <c r="M144" s="872" t="s">
        <v>39</v>
      </c>
      <c r="N144" s="872"/>
      <c r="O144" s="872" t="s">
        <v>14</v>
      </c>
      <c r="P144" s="874" t="s">
        <v>79</v>
      </c>
      <c r="Q144" s="874" t="s">
        <v>7053</v>
      </c>
      <c r="R144" s="875"/>
      <c r="S144" s="875"/>
      <c r="T144" s="881">
        <v>-19</v>
      </c>
      <c r="U144" s="882" t="s">
        <v>3367</v>
      </c>
      <c r="V144" s="872" t="s">
        <v>21</v>
      </c>
      <c r="W144" s="1895"/>
      <c r="X144" s="1877"/>
      <c r="Y144" s="1874"/>
      <c r="Z144" s="878"/>
      <c r="AA144" s="879"/>
      <c r="AB144" s="879"/>
      <c r="AC144" s="879"/>
      <c r="AD144" s="879"/>
      <c r="AE144" s="879"/>
      <c r="AF144" s="879"/>
      <c r="AG144" s="879"/>
      <c r="AH144" s="1150"/>
      <c r="AI144" s="1145"/>
      <c r="AJ144" s="888">
        <v>-27.427</v>
      </c>
      <c r="AK144" s="850"/>
      <c r="AL144" s="888">
        <v>-25.971</v>
      </c>
      <c r="AM144" s="850"/>
      <c r="AN144" s="1192">
        <v>-26.276</v>
      </c>
      <c r="AO144" s="1159" t="s">
        <v>11334</v>
      </c>
      <c r="AP144" s="1239"/>
      <c r="AQ144" s="160"/>
      <c r="AR144" s="160"/>
    </row>
    <row r="145" spans="1:44" s="161" customFormat="1" ht="24.95" customHeight="1">
      <c r="A145" s="887" t="s">
        <v>7136</v>
      </c>
      <c r="B145" s="13">
        <v>41</v>
      </c>
      <c r="C145" s="1483"/>
      <c r="D145" s="872"/>
      <c r="E145" s="872" t="s">
        <v>1664</v>
      </c>
      <c r="F145" s="872" t="s">
        <v>1388</v>
      </c>
      <c r="G145" s="872"/>
      <c r="H145" s="873" t="s">
        <v>1194</v>
      </c>
      <c r="I145" s="873" t="s">
        <v>875</v>
      </c>
      <c r="J145" s="1060" t="s">
        <v>9392</v>
      </c>
      <c r="K145" s="1060" t="s">
        <v>9392</v>
      </c>
      <c r="L145" s="1057">
        <v>1</v>
      </c>
      <c r="M145" s="872" t="s">
        <v>39</v>
      </c>
      <c r="N145" s="872"/>
      <c r="O145" s="872" t="s">
        <v>14</v>
      </c>
      <c r="P145" s="874" t="s">
        <v>79</v>
      </c>
      <c r="Q145" s="874" t="s">
        <v>7053</v>
      </c>
      <c r="R145" s="875"/>
      <c r="S145" s="875"/>
      <c r="T145" s="876">
        <v>-31</v>
      </c>
      <c r="U145" s="882" t="s">
        <v>3367</v>
      </c>
      <c r="V145" s="872" t="s">
        <v>21</v>
      </c>
      <c r="W145" s="1895"/>
      <c r="X145" s="1877"/>
      <c r="Y145" s="1874"/>
      <c r="Z145" s="878"/>
      <c r="AA145" s="879"/>
      <c r="AB145" s="879"/>
      <c r="AC145" s="879"/>
      <c r="AD145" s="879"/>
      <c r="AE145" s="879"/>
      <c r="AF145" s="879"/>
      <c r="AG145" s="879"/>
      <c r="AH145" s="1150"/>
      <c r="AI145" s="1145"/>
      <c r="AJ145" s="890">
        <v>-29.620999999999999</v>
      </c>
      <c r="AK145" s="850"/>
      <c r="AL145" s="890">
        <v>-28.155000000000001</v>
      </c>
      <c r="AM145" s="850"/>
      <c r="AN145" s="1189">
        <v>-28.286000000000001</v>
      </c>
      <c r="AO145" s="1159" t="s">
        <v>11334</v>
      </c>
      <c r="AP145" s="1239"/>
      <c r="AQ145" s="160"/>
      <c r="AR145" s="160"/>
    </row>
    <row r="146" spans="1:44" s="161" customFormat="1" ht="24.95" customHeight="1">
      <c r="A146" s="887" t="s">
        <v>7137</v>
      </c>
      <c r="B146" s="13">
        <v>41</v>
      </c>
      <c r="C146" s="1483"/>
      <c r="D146" s="872"/>
      <c r="E146" s="872" t="s">
        <v>1664</v>
      </c>
      <c r="F146" s="872" t="s">
        <v>1388</v>
      </c>
      <c r="G146" s="872"/>
      <c r="H146" s="873" t="s">
        <v>1194</v>
      </c>
      <c r="I146" s="873" t="s">
        <v>875</v>
      </c>
      <c r="J146" s="1057" t="s">
        <v>7102</v>
      </c>
      <c r="K146" s="1057" t="s">
        <v>7102</v>
      </c>
      <c r="L146" s="1057">
        <v>0.03</v>
      </c>
      <c r="M146" s="872" t="s">
        <v>39</v>
      </c>
      <c r="N146" s="872"/>
      <c r="O146" s="872" t="s">
        <v>14</v>
      </c>
      <c r="P146" s="874" t="s">
        <v>79</v>
      </c>
      <c r="Q146" s="874" t="s">
        <v>7054</v>
      </c>
      <c r="R146" s="875"/>
      <c r="S146" s="875"/>
      <c r="T146" s="883">
        <v>-26</v>
      </c>
      <c r="U146" s="877" t="s">
        <v>7104</v>
      </c>
      <c r="V146" s="872" t="s">
        <v>21</v>
      </c>
      <c r="W146" s="1895"/>
      <c r="X146" s="1877"/>
      <c r="Y146" s="1874"/>
      <c r="Z146" s="884"/>
      <c r="AA146" s="885"/>
      <c r="AB146" s="885"/>
      <c r="AC146" s="885"/>
      <c r="AD146" s="885"/>
      <c r="AE146" s="885"/>
      <c r="AF146" s="885"/>
      <c r="AG146" s="885"/>
      <c r="AH146" s="1150"/>
      <c r="AI146" s="1145"/>
      <c r="AJ146" s="888">
        <v>-32.293999999999997</v>
      </c>
      <c r="AK146" s="850"/>
      <c r="AL146" s="888">
        <v>-32.353999999999999</v>
      </c>
      <c r="AM146" s="850"/>
      <c r="AN146" s="1192">
        <v>-32.173999999999999</v>
      </c>
      <c r="AO146" s="1159" t="s">
        <v>11333</v>
      </c>
      <c r="AP146" s="1239"/>
      <c r="AQ146" s="160"/>
      <c r="AR146" s="160"/>
    </row>
    <row r="147" spans="1:44" s="161" customFormat="1" ht="24.95" customHeight="1">
      <c r="A147" s="887" t="s">
        <v>7138</v>
      </c>
      <c r="B147" s="13">
        <v>41</v>
      </c>
      <c r="C147" s="1483"/>
      <c r="D147" s="872"/>
      <c r="E147" s="872" t="s">
        <v>1664</v>
      </c>
      <c r="F147" s="872" t="s">
        <v>1388</v>
      </c>
      <c r="G147" s="872"/>
      <c r="H147" s="873" t="s">
        <v>1194</v>
      </c>
      <c r="I147" s="873" t="s">
        <v>875</v>
      </c>
      <c r="J147" s="1059" t="s">
        <v>9386</v>
      </c>
      <c r="K147" s="1059" t="s">
        <v>9386</v>
      </c>
      <c r="L147" s="1057">
        <v>1</v>
      </c>
      <c r="M147" s="872" t="s">
        <v>39</v>
      </c>
      <c r="N147" s="872"/>
      <c r="O147" s="872" t="s">
        <v>14</v>
      </c>
      <c r="P147" s="874" t="s">
        <v>79</v>
      </c>
      <c r="Q147" s="874" t="s">
        <v>7054</v>
      </c>
      <c r="R147" s="875"/>
      <c r="S147" s="875"/>
      <c r="T147" s="886">
        <v>-16</v>
      </c>
      <c r="U147" s="882" t="s">
        <v>3367</v>
      </c>
      <c r="V147" s="872" t="s">
        <v>21</v>
      </c>
      <c r="W147" s="1895"/>
      <c r="X147" s="1877"/>
      <c r="Y147" s="1874"/>
      <c r="Z147" s="884"/>
      <c r="AA147" s="885"/>
      <c r="AB147" s="885"/>
      <c r="AC147" s="885"/>
      <c r="AD147" s="885"/>
      <c r="AE147" s="885"/>
      <c r="AF147" s="885"/>
      <c r="AG147" s="885"/>
      <c r="AH147" s="1150"/>
      <c r="AI147" s="1145"/>
      <c r="AJ147" s="888">
        <v>-20.303000000000001</v>
      </c>
      <c r="AK147" s="850"/>
      <c r="AL147" s="888">
        <v>-21.675999999999998</v>
      </c>
      <c r="AM147" s="850"/>
      <c r="AN147" s="1192">
        <v>-20.303999999999998</v>
      </c>
      <c r="AO147" s="1159" t="s">
        <v>11332</v>
      </c>
      <c r="AP147" s="1239"/>
      <c r="AQ147" s="160"/>
      <c r="AR147" s="160"/>
    </row>
    <row r="148" spans="1:44" s="161" customFormat="1" ht="24.95" customHeight="1">
      <c r="A148" s="887" t="s">
        <v>7139</v>
      </c>
      <c r="B148" s="13">
        <v>41</v>
      </c>
      <c r="C148" s="1483"/>
      <c r="D148" s="872"/>
      <c r="E148" s="872" t="s">
        <v>1664</v>
      </c>
      <c r="F148" s="872" t="s">
        <v>1388</v>
      </c>
      <c r="G148" s="872"/>
      <c r="H148" s="873" t="s">
        <v>1194</v>
      </c>
      <c r="I148" s="873" t="s">
        <v>875</v>
      </c>
      <c r="J148" s="1060" t="s">
        <v>9393</v>
      </c>
      <c r="K148" s="1060" t="s">
        <v>9393</v>
      </c>
      <c r="L148" s="1057">
        <v>1</v>
      </c>
      <c r="M148" s="872" t="s">
        <v>39</v>
      </c>
      <c r="N148" s="872"/>
      <c r="O148" s="872" t="s">
        <v>14</v>
      </c>
      <c r="P148" s="874" t="s">
        <v>79</v>
      </c>
      <c r="Q148" s="874" t="s">
        <v>7054</v>
      </c>
      <c r="R148" s="875"/>
      <c r="S148" s="875"/>
      <c r="T148" s="886">
        <v>-19</v>
      </c>
      <c r="U148" s="882" t="s">
        <v>3367</v>
      </c>
      <c r="V148" s="872" t="s">
        <v>21</v>
      </c>
      <c r="W148" s="1895"/>
      <c r="X148" s="1877"/>
      <c r="Y148" s="1874"/>
      <c r="Z148" s="884"/>
      <c r="AA148" s="885"/>
      <c r="AB148" s="885"/>
      <c r="AC148" s="885"/>
      <c r="AD148" s="885"/>
      <c r="AE148" s="885"/>
      <c r="AF148" s="885"/>
      <c r="AG148" s="885"/>
      <c r="AH148" s="1150"/>
      <c r="AI148" s="1145"/>
      <c r="AJ148" s="888">
        <v>-20.972999999999999</v>
      </c>
      <c r="AK148" s="850"/>
      <c r="AL148" s="888">
        <v>-21.978000000000002</v>
      </c>
      <c r="AM148" s="850"/>
      <c r="AN148" s="1192">
        <v>-20.943000000000001</v>
      </c>
      <c r="AO148" s="1159" t="s">
        <v>11332</v>
      </c>
      <c r="AP148" s="1239"/>
      <c r="AQ148" s="160"/>
      <c r="AR148" s="160"/>
    </row>
    <row r="149" spans="1:44" s="161" customFormat="1" ht="24.95" customHeight="1">
      <c r="A149" s="887" t="s">
        <v>7140</v>
      </c>
      <c r="B149" s="13">
        <v>41</v>
      </c>
      <c r="C149" s="1483"/>
      <c r="D149" s="872"/>
      <c r="E149" s="872" t="s">
        <v>1664</v>
      </c>
      <c r="F149" s="872" t="s">
        <v>1388</v>
      </c>
      <c r="G149" s="872"/>
      <c r="H149" s="873" t="s">
        <v>1194</v>
      </c>
      <c r="I149" s="873" t="s">
        <v>875</v>
      </c>
      <c r="J149" s="1060" t="s">
        <v>9394</v>
      </c>
      <c r="K149" s="1060" t="s">
        <v>9394</v>
      </c>
      <c r="L149" s="1057">
        <v>1</v>
      </c>
      <c r="M149" s="872" t="s">
        <v>39</v>
      </c>
      <c r="N149" s="872"/>
      <c r="O149" s="872" t="s">
        <v>14</v>
      </c>
      <c r="P149" s="874" t="s">
        <v>79</v>
      </c>
      <c r="Q149" s="874" t="s">
        <v>7054</v>
      </c>
      <c r="R149" s="875"/>
      <c r="S149" s="875"/>
      <c r="T149" s="883">
        <v>-31</v>
      </c>
      <c r="U149" s="882" t="s">
        <v>3367</v>
      </c>
      <c r="V149" s="872" t="s">
        <v>21</v>
      </c>
      <c r="W149" s="1895"/>
      <c r="X149" s="1877"/>
      <c r="Y149" s="1874"/>
      <c r="Z149" s="884"/>
      <c r="AA149" s="885"/>
      <c r="AB149" s="885"/>
      <c r="AC149" s="885"/>
      <c r="AD149" s="885"/>
      <c r="AE149" s="885"/>
      <c r="AF149" s="885"/>
      <c r="AG149" s="885"/>
      <c r="AH149" s="1150"/>
      <c r="AI149" s="1145"/>
      <c r="AJ149" s="890">
        <v>-29.425000000000001</v>
      </c>
      <c r="AK149" s="850"/>
      <c r="AL149" s="890">
        <v>-28.135999999999999</v>
      </c>
      <c r="AM149" s="850"/>
      <c r="AN149" s="1189">
        <v>-28.457999999999998</v>
      </c>
      <c r="AO149" s="1159" t="s">
        <v>11331</v>
      </c>
      <c r="AP149" s="1239"/>
      <c r="AQ149" s="160"/>
      <c r="AR149" s="160"/>
    </row>
    <row r="150" spans="1:44" s="161" customFormat="1" ht="24.95" customHeight="1">
      <c r="A150" s="887" t="s">
        <v>9395</v>
      </c>
      <c r="B150" s="13">
        <v>41</v>
      </c>
      <c r="C150" s="1483"/>
      <c r="D150" s="872"/>
      <c r="E150" s="872" t="s">
        <v>1664</v>
      </c>
      <c r="F150" s="872" t="s">
        <v>1388</v>
      </c>
      <c r="G150" s="872"/>
      <c r="H150" s="873" t="s">
        <v>1194</v>
      </c>
      <c r="I150" s="873" t="s">
        <v>875</v>
      </c>
      <c r="J150" s="1057" t="s">
        <v>7102</v>
      </c>
      <c r="K150" s="1057" t="s">
        <v>7102</v>
      </c>
      <c r="L150" s="1057">
        <v>0.03</v>
      </c>
      <c r="M150" s="872" t="s">
        <v>39</v>
      </c>
      <c r="N150" s="872"/>
      <c r="O150" s="872" t="s">
        <v>14</v>
      </c>
      <c r="P150" s="874" t="s">
        <v>79</v>
      </c>
      <c r="Q150" s="874" t="s">
        <v>7055</v>
      </c>
      <c r="R150" s="875"/>
      <c r="S150" s="875"/>
      <c r="T150" s="883">
        <v>-27</v>
      </c>
      <c r="U150" s="877" t="s">
        <v>7104</v>
      </c>
      <c r="V150" s="872" t="s">
        <v>21</v>
      </c>
      <c r="W150" s="1895"/>
      <c r="X150" s="1877"/>
      <c r="Y150" s="1874"/>
      <c r="Z150" s="884"/>
      <c r="AA150" s="885"/>
      <c r="AB150" s="885"/>
      <c r="AC150" s="885"/>
      <c r="AD150" s="885"/>
      <c r="AE150" s="885"/>
      <c r="AF150" s="885"/>
      <c r="AG150" s="885"/>
      <c r="AH150" s="1150"/>
      <c r="AI150" s="1145"/>
      <c r="AJ150" s="888">
        <v>-29.832999999999998</v>
      </c>
      <c r="AK150" s="850"/>
      <c r="AL150" s="888">
        <v>-29.966999999999999</v>
      </c>
      <c r="AM150" s="850"/>
      <c r="AN150" s="1192">
        <v>-29.754999999999999</v>
      </c>
      <c r="AO150" s="1159" t="s">
        <v>11330</v>
      </c>
      <c r="AP150" s="1239"/>
      <c r="AQ150" s="160"/>
      <c r="AR150" s="160"/>
    </row>
    <row r="151" spans="1:44" s="161" customFormat="1" ht="24.95" customHeight="1">
      <c r="A151" s="887" t="s">
        <v>9396</v>
      </c>
      <c r="B151" s="13">
        <v>41</v>
      </c>
      <c r="C151" s="1483"/>
      <c r="D151" s="872"/>
      <c r="E151" s="872" t="s">
        <v>1664</v>
      </c>
      <c r="F151" s="872" t="s">
        <v>1388</v>
      </c>
      <c r="G151" s="872"/>
      <c r="H151" s="873" t="s">
        <v>1194</v>
      </c>
      <c r="I151" s="873" t="s">
        <v>875</v>
      </c>
      <c r="J151" s="1059" t="s">
        <v>9386</v>
      </c>
      <c r="K151" s="1059" t="s">
        <v>9386</v>
      </c>
      <c r="L151" s="1057">
        <v>1</v>
      </c>
      <c r="M151" s="872" t="s">
        <v>39</v>
      </c>
      <c r="N151" s="872"/>
      <c r="O151" s="872" t="s">
        <v>14</v>
      </c>
      <c r="P151" s="874" t="s">
        <v>79</v>
      </c>
      <c r="Q151" s="874" t="s">
        <v>7055</v>
      </c>
      <c r="R151" s="875"/>
      <c r="S151" s="875"/>
      <c r="T151" s="886">
        <v>-16</v>
      </c>
      <c r="U151" s="882" t="s">
        <v>3367</v>
      </c>
      <c r="V151" s="872" t="s">
        <v>21</v>
      </c>
      <c r="W151" s="1895"/>
      <c r="X151" s="1877"/>
      <c r="Y151" s="1874"/>
      <c r="Z151" s="884"/>
      <c r="AA151" s="885"/>
      <c r="AB151" s="885"/>
      <c r="AC151" s="885"/>
      <c r="AD151" s="885"/>
      <c r="AE151" s="885"/>
      <c r="AF151" s="885"/>
      <c r="AG151" s="885"/>
      <c r="AH151" s="1150"/>
      <c r="AI151" s="1145"/>
      <c r="AJ151" s="888">
        <v>-21.74</v>
      </c>
      <c r="AK151" s="850"/>
      <c r="AL151" s="888">
        <v>-21.684000000000001</v>
      </c>
      <c r="AM151" s="850"/>
      <c r="AN151" s="1192">
        <v>-21.507000000000001</v>
      </c>
      <c r="AO151" s="1159" t="s">
        <v>11329</v>
      </c>
      <c r="AP151" s="1239"/>
      <c r="AQ151" s="160"/>
      <c r="AR151" s="160"/>
    </row>
    <row r="152" spans="1:44" s="161" customFormat="1" ht="24.95" customHeight="1">
      <c r="A152" s="887" t="s">
        <v>9397</v>
      </c>
      <c r="B152" s="13">
        <v>41</v>
      </c>
      <c r="C152" s="1483"/>
      <c r="D152" s="872"/>
      <c r="E152" s="872" t="s">
        <v>1664</v>
      </c>
      <c r="F152" s="872" t="s">
        <v>1388</v>
      </c>
      <c r="G152" s="872"/>
      <c r="H152" s="873" t="s">
        <v>1194</v>
      </c>
      <c r="I152" s="873" t="s">
        <v>875</v>
      </c>
      <c r="J152" s="1060" t="s">
        <v>9398</v>
      </c>
      <c r="K152" s="1060" t="s">
        <v>9398</v>
      </c>
      <c r="L152" s="1057">
        <v>1</v>
      </c>
      <c r="M152" s="872" t="s">
        <v>39</v>
      </c>
      <c r="N152" s="872"/>
      <c r="O152" s="872" t="s">
        <v>14</v>
      </c>
      <c r="P152" s="874" t="s">
        <v>79</v>
      </c>
      <c r="Q152" s="874" t="s">
        <v>7055</v>
      </c>
      <c r="R152" s="875"/>
      <c r="S152" s="875"/>
      <c r="T152" s="881">
        <v>-19</v>
      </c>
      <c r="U152" s="882" t="s">
        <v>3367</v>
      </c>
      <c r="V152" s="872" t="s">
        <v>21</v>
      </c>
      <c r="W152" s="1895"/>
      <c r="X152" s="1877"/>
      <c r="Y152" s="1874"/>
      <c r="Z152" s="884"/>
      <c r="AA152" s="885"/>
      <c r="AB152" s="885"/>
      <c r="AC152" s="885"/>
      <c r="AD152" s="885"/>
      <c r="AE152" s="885"/>
      <c r="AF152" s="885"/>
      <c r="AG152" s="885"/>
      <c r="AH152" s="1150"/>
      <c r="AI152" s="1145"/>
      <c r="AJ152" s="888">
        <v>-22.106999999999999</v>
      </c>
      <c r="AK152" s="850"/>
      <c r="AL152" s="888">
        <v>-21.335999999999999</v>
      </c>
      <c r="AM152" s="850"/>
      <c r="AN152" s="1192">
        <v>-21.423999999999999</v>
      </c>
      <c r="AO152" s="1159" t="s">
        <v>11328</v>
      </c>
      <c r="AP152" s="1239"/>
      <c r="AQ152" s="160"/>
      <c r="AR152" s="160"/>
    </row>
    <row r="153" spans="1:44" s="161" customFormat="1" ht="24.95" customHeight="1">
      <c r="A153" s="887" t="s">
        <v>9399</v>
      </c>
      <c r="B153" s="13">
        <v>41</v>
      </c>
      <c r="C153" s="1484"/>
      <c r="D153" s="872"/>
      <c r="E153" s="872" t="s">
        <v>1664</v>
      </c>
      <c r="F153" s="872" t="s">
        <v>1388</v>
      </c>
      <c r="G153" s="872"/>
      <c r="H153" s="873" t="s">
        <v>1194</v>
      </c>
      <c r="I153" s="873" t="s">
        <v>875</v>
      </c>
      <c r="J153" s="1060" t="s">
        <v>9400</v>
      </c>
      <c r="K153" s="1060" t="s">
        <v>9401</v>
      </c>
      <c r="L153" s="1057">
        <v>1</v>
      </c>
      <c r="M153" s="872" t="s">
        <v>39</v>
      </c>
      <c r="N153" s="872"/>
      <c r="O153" s="872" t="s">
        <v>14</v>
      </c>
      <c r="P153" s="874" t="s">
        <v>79</v>
      </c>
      <c r="Q153" s="874" t="s">
        <v>7055</v>
      </c>
      <c r="R153" s="875"/>
      <c r="S153" s="875"/>
      <c r="T153" s="876">
        <v>-31</v>
      </c>
      <c r="U153" s="882" t="s">
        <v>3367</v>
      </c>
      <c r="V153" s="872" t="s">
        <v>21</v>
      </c>
      <c r="W153" s="1888"/>
      <c r="X153" s="1878"/>
      <c r="Y153" s="1875"/>
      <c r="Z153" s="878"/>
      <c r="AA153" s="879"/>
      <c r="AB153" s="879"/>
      <c r="AC153" s="879"/>
      <c r="AD153" s="879"/>
      <c r="AE153" s="879"/>
      <c r="AF153" s="879"/>
      <c r="AG153" s="879"/>
      <c r="AH153" s="1150"/>
      <c r="AI153" s="1145"/>
      <c r="AJ153" s="890">
        <v>-25.77</v>
      </c>
      <c r="AK153" s="850"/>
      <c r="AL153" s="890">
        <v>-25.231999999999999</v>
      </c>
      <c r="AM153" s="850"/>
      <c r="AN153" s="1189">
        <v>-25.364999999999998</v>
      </c>
      <c r="AO153" s="1159" t="s">
        <v>11328</v>
      </c>
      <c r="AP153" s="1239"/>
      <c r="AQ153" s="160"/>
      <c r="AR153" s="160"/>
    </row>
    <row r="154" spans="1:44" s="162" customFormat="1" ht="24.95" customHeight="1">
      <c r="A154" s="1005" t="s">
        <v>3061</v>
      </c>
      <c r="B154" s="286"/>
      <c r="C154" s="286" t="s">
        <v>1311</v>
      </c>
      <c r="D154" s="1027"/>
      <c r="E154" s="1027"/>
      <c r="F154" s="1027"/>
      <c r="G154" s="1027"/>
      <c r="H154" s="1028"/>
      <c r="I154" s="1028"/>
      <c r="J154" s="1028"/>
      <c r="K154" s="1028"/>
      <c r="L154" s="1028"/>
      <c r="M154" s="1027"/>
      <c r="N154" s="1027"/>
      <c r="O154" s="1027"/>
      <c r="P154" s="1027"/>
      <c r="Q154" s="1027"/>
      <c r="R154" s="1097"/>
      <c r="S154" s="1097"/>
      <c r="T154" s="1097"/>
      <c r="U154" s="1027"/>
      <c r="V154" s="1027"/>
      <c r="W154" s="1906"/>
      <c r="X154" s="165"/>
      <c r="Y154" s="1141"/>
      <c r="Z154" s="1147"/>
      <c r="AA154" s="849"/>
      <c r="AB154" s="849"/>
      <c r="AC154" s="849"/>
      <c r="AD154" s="849"/>
      <c r="AE154" s="849"/>
      <c r="AF154" s="849"/>
      <c r="AG154" s="849"/>
      <c r="AH154" s="1148"/>
      <c r="AI154" s="1144"/>
      <c r="AJ154" s="849"/>
      <c r="AK154" s="849"/>
      <c r="AL154" s="849"/>
      <c r="AM154" s="849"/>
      <c r="AN154" s="1153"/>
      <c r="AO154" s="1158"/>
      <c r="AP154" s="1197"/>
    </row>
    <row r="155" spans="1:44" s="161" customFormat="1" ht="24.95" customHeight="1">
      <c r="A155" s="1006" t="s">
        <v>3062</v>
      </c>
      <c r="B155" s="13" t="s">
        <v>3112</v>
      </c>
      <c r="C155" s="288" t="s">
        <v>1421</v>
      </c>
      <c r="D155" s="1013"/>
      <c r="E155" s="1013"/>
      <c r="F155" s="1029"/>
      <c r="G155" s="1029"/>
      <c r="H155" s="1042"/>
      <c r="I155" s="1042"/>
      <c r="J155" s="1043"/>
      <c r="K155" s="1043"/>
      <c r="L155" s="1043"/>
      <c r="M155" s="1029" t="s">
        <v>39</v>
      </c>
      <c r="N155" s="1029"/>
      <c r="O155" s="1029" t="s">
        <v>36</v>
      </c>
      <c r="P155" s="1029" t="s">
        <v>36</v>
      </c>
      <c r="Q155" s="1029" t="s">
        <v>36</v>
      </c>
      <c r="R155" s="1099"/>
      <c r="S155" s="1099"/>
      <c r="T155" s="1105">
        <v>2</v>
      </c>
      <c r="U155" s="1013" t="s">
        <v>18</v>
      </c>
      <c r="V155" s="1029" t="s">
        <v>21</v>
      </c>
      <c r="W155" s="1907"/>
      <c r="X155" s="903" t="s">
        <v>1419</v>
      </c>
      <c r="Y155" s="1180"/>
      <c r="Z155" s="1149"/>
      <c r="AA155" s="850"/>
      <c r="AB155" s="850"/>
      <c r="AC155" s="850"/>
      <c r="AD155" s="850"/>
      <c r="AE155" s="850"/>
      <c r="AF155" s="850"/>
      <c r="AG155" s="850"/>
      <c r="AH155" s="1150"/>
      <c r="AI155" s="1145"/>
      <c r="AJ155" s="850"/>
      <c r="AK155" s="850"/>
      <c r="AL155" s="850"/>
      <c r="AM155" s="850"/>
      <c r="AN155" s="1154"/>
      <c r="AO155" s="1159"/>
      <c r="AP155" s="1222"/>
      <c r="AQ155" s="160"/>
      <c r="AR155" s="160"/>
    </row>
    <row r="156" spans="1:44" s="161" customFormat="1" ht="24.95" customHeight="1">
      <c r="A156" s="1008" t="s">
        <v>3063</v>
      </c>
      <c r="B156" s="301" t="s">
        <v>3112</v>
      </c>
      <c r="C156" s="78" t="s">
        <v>1312</v>
      </c>
      <c r="D156" s="1012"/>
      <c r="E156" s="1012"/>
      <c r="F156" s="1032"/>
      <c r="G156" s="1032"/>
      <c r="H156" s="1040"/>
      <c r="I156" s="1040"/>
      <c r="J156" s="1041"/>
      <c r="K156" s="1041"/>
      <c r="L156" s="1041"/>
      <c r="M156" s="1032" t="s">
        <v>36</v>
      </c>
      <c r="N156" s="1032"/>
      <c r="O156" s="1032"/>
      <c r="P156" s="1103"/>
      <c r="Q156" s="1103"/>
      <c r="R156" s="1113"/>
      <c r="S156" s="1113">
        <v>0</v>
      </c>
      <c r="T156" s="1113"/>
      <c r="U156" s="1113" t="s">
        <v>18</v>
      </c>
      <c r="V156" s="1032" t="s">
        <v>21</v>
      </c>
      <c r="W156" s="1908"/>
      <c r="X156" s="306"/>
      <c r="Y156" s="1181"/>
      <c r="Z156" s="1151"/>
      <c r="AA156" s="851"/>
      <c r="AB156" s="851"/>
      <c r="AC156" s="851"/>
      <c r="AD156" s="851"/>
      <c r="AE156" s="851"/>
      <c r="AF156" s="851"/>
      <c r="AG156" s="851"/>
      <c r="AH156" s="1152"/>
      <c r="AI156" s="1146"/>
      <c r="AJ156" s="851"/>
      <c r="AK156" s="851"/>
      <c r="AL156" s="851"/>
      <c r="AM156" s="851"/>
      <c r="AN156" s="1155"/>
      <c r="AO156" s="1160"/>
      <c r="AP156" s="1223"/>
      <c r="AQ156" s="160"/>
      <c r="AR156" s="160"/>
    </row>
    <row r="157" spans="1:44" s="161" customFormat="1" ht="24.95" customHeight="1">
      <c r="A157" s="1006" t="s">
        <v>3064</v>
      </c>
      <c r="B157" s="13" t="s">
        <v>3112</v>
      </c>
      <c r="C157" s="293" t="s">
        <v>1420</v>
      </c>
      <c r="D157" s="1013"/>
      <c r="E157" s="1013"/>
      <c r="F157" s="1029"/>
      <c r="G157" s="1029"/>
      <c r="H157" s="1042"/>
      <c r="I157" s="1042"/>
      <c r="J157" s="1043"/>
      <c r="K157" s="1043"/>
      <c r="L157" s="1043"/>
      <c r="M157" s="1029" t="s">
        <v>39</v>
      </c>
      <c r="N157" s="1029"/>
      <c r="O157" s="1029"/>
      <c r="P157" s="874"/>
      <c r="Q157" s="874"/>
      <c r="R157" s="1124">
        <v>1</v>
      </c>
      <c r="S157" s="1124">
        <v>2</v>
      </c>
      <c r="T157" s="1124">
        <v>3</v>
      </c>
      <c r="U157" s="1124" t="s">
        <v>18</v>
      </c>
      <c r="V157" s="1029" t="s">
        <v>21</v>
      </c>
      <c r="W157" s="1907"/>
      <c r="X157" s="903" t="s">
        <v>1427</v>
      </c>
      <c r="Y157" s="1180"/>
      <c r="Z157" s="1149"/>
      <c r="AA157" s="850"/>
      <c r="AB157" s="850"/>
      <c r="AC157" s="850"/>
      <c r="AD157" s="850"/>
      <c r="AE157" s="850"/>
      <c r="AF157" s="850"/>
      <c r="AG157" s="850"/>
      <c r="AH157" s="1150"/>
      <c r="AI157" s="1145"/>
      <c r="AJ157" s="850"/>
      <c r="AK157" s="850"/>
      <c r="AL157" s="850"/>
      <c r="AM157" s="850"/>
      <c r="AN157" s="1154"/>
      <c r="AO157" s="1159"/>
      <c r="AP157" s="1222"/>
      <c r="AQ157" s="160"/>
      <c r="AR157" s="160"/>
    </row>
    <row r="158" spans="1:44" s="161" customFormat="1" ht="24.95" customHeight="1">
      <c r="A158" s="1008" t="s">
        <v>3065</v>
      </c>
      <c r="B158" s="301" t="s">
        <v>3112</v>
      </c>
      <c r="C158" s="78" t="s">
        <v>1313</v>
      </c>
      <c r="D158" s="1012"/>
      <c r="E158" s="1012"/>
      <c r="F158" s="1032"/>
      <c r="G158" s="1032"/>
      <c r="H158" s="1040"/>
      <c r="I158" s="1040"/>
      <c r="J158" s="1041"/>
      <c r="K158" s="1041"/>
      <c r="L158" s="1041"/>
      <c r="M158" s="1032" t="s">
        <v>39</v>
      </c>
      <c r="N158" s="1032"/>
      <c r="O158" s="1032"/>
      <c r="P158" s="1103"/>
      <c r="Q158" s="1103"/>
      <c r="R158" s="1113">
        <v>-3</v>
      </c>
      <c r="S158" s="1113"/>
      <c r="T158" s="1113">
        <v>3</v>
      </c>
      <c r="U158" s="1113" t="s">
        <v>1316</v>
      </c>
      <c r="V158" s="1032" t="s">
        <v>21</v>
      </c>
      <c r="W158" s="1908"/>
      <c r="X158" s="894" t="s">
        <v>1422</v>
      </c>
      <c r="Y158" s="1181"/>
      <c r="Z158" s="1151"/>
      <c r="AA158" s="851"/>
      <c r="AB158" s="851"/>
      <c r="AC158" s="851"/>
      <c r="AD158" s="851"/>
      <c r="AE158" s="851"/>
      <c r="AF158" s="851"/>
      <c r="AG158" s="851"/>
      <c r="AH158" s="1152"/>
      <c r="AI158" s="1146"/>
      <c r="AJ158" s="851"/>
      <c r="AK158" s="851"/>
      <c r="AL158" s="851"/>
      <c r="AM158" s="851"/>
      <c r="AN158" s="1155"/>
      <c r="AO158" s="1160"/>
      <c r="AP158" s="1223"/>
      <c r="AQ158" s="160"/>
      <c r="AR158" s="160"/>
    </row>
    <row r="159" spans="1:44" s="161" customFormat="1" ht="24.95" customHeight="1">
      <c r="A159" s="1006" t="s">
        <v>3066</v>
      </c>
      <c r="B159" s="13" t="s">
        <v>3112</v>
      </c>
      <c r="C159" s="1834" t="s">
        <v>1314</v>
      </c>
      <c r="D159" s="1013"/>
      <c r="E159" s="1013"/>
      <c r="F159" s="1029"/>
      <c r="G159" s="1029"/>
      <c r="H159" s="1042"/>
      <c r="I159" s="1042"/>
      <c r="J159" s="1043"/>
      <c r="K159" s="1043"/>
      <c r="L159" s="1043"/>
      <c r="M159" s="1029" t="s">
        <v>39</v>
      </c>
      <c r="N159" s="1029"/>
      <c r="O159" s="1029" t="s">
        <v>14</v>
      </c>
      <c r="P159" s="874" t="s">
        <v>79</v>
      </c>
      <c r="Q159" s="874" t="s">
        <v>1345</v>
      </c>
      <c r="R159" s="1124"/>
      <c r="S159" s="1124"/>
      <c r="T159" s="1125">
        <v>0.15</v>
      </c>
      <c r="U159" s="1124" t="s">
        <v>18</v>
      </c>
      <c r="V159" s="1029" t="s">
        <v>21</v>
      </c>
      <c r="W159" s="1910"/>
      <c r="X159" s="1858" t="s">
        <v>1317</v>
      </c>
      <c r="Y159" s="1842"/>
      <c r="Z159" s="1149"/>
      <c r="AA159" s="850"/>
      <c r="AB159" s="850"/>
      <c r="AC159" s="850"/>
      <c r="AD159" s="850"/>
      <c r="AE159" s="850"/>
      <c r="AF159" s="850"/>
      <c r="AG159" s="850"/>
      <c r="AH159" s="1150"/>
      <c r="AI159" s="1145"/>
      <c r="AJ159" s="850"/>
      <c r="AK159" s="850"/>
      <c r="AL159" s="850"/>
      <c r="AM159" s="850"/>
      <c r="AN159" s="1154"/>
      <c r="AO159" s="1159"/>
      <c r="AP159" s="1862"/>
      <c r="AQ159" s="160"/>
      <c r="AR159" s="160"/>
    </row>
    <row r="160" spans="1:44" s="161" customFormat="1" ht="24.95" customHeight="1">
      <c r="A160" s="1006" t="s">
        <v>3067</v>
      </c>
      <c r="B160" s="13" t="s">
        <v>3112</v>
      </c>
      <c r="C160" s="1851"/>
      <c r="D160" s="1013"/>
      <c r="E160" s="1013"/>
      <c r="F160" s="1029"/>
      <c r="G160" s="1029"/>
      <c r="H160" s="1042"/>
      <c r="I160" s="1042"/>
      <c r="J160" s="1043"/>
      <c r="K160" s="1043"/>
      <c r="L160" s="1043"/>
      <c r="M160" s="1029" t="s">
        <v>39</v>
      </c>
      <c r="N160" s="1029"/>
      <c r="O160" s="1029" t="s">
        <v>14</v>
      </c>
      <c r="P160" s="874" t="s">
        <v>79</v>
      </c>
      <c r="Q160" s="874" t="s">
        <v>1346</v>
      </c>
      <c r="R160" s="1124"/>
      <c r="S160" s="1124"/>
      <c r="T160" s="1125">
        <v>0.2</v>
      </c>
      <c r="U160" s="1124" t="s">
        <v>18</v>
      </c>
      <c r="V160" s="1029" t="s">
        <v>21</v>
      </c>
      <c r="W160" s="1912"/>
      <c r="X160" s="1859"/>
      <c r="Y160" s="1843"/>
      <c r="Z160" s="1149"/>
      <c r="AA160" s="850"/>
      <c r="AB160" s="850"/>
      <c r="AC160" s="850"/>
      <c r="AD160" s="850"/>
      <c r="AE160" s="850"/>
      <c r="AF160" s="850"/>
      <c r="AG160" s="850"/>
      <c r="AH160" s="1150"/>
      <c r="AI160" s="1145"/>
      <c r="AJ160" s="850"/>
      <c r="AK160" s="850"/>
      <c r="AL160" s="850"/>
      <c r="AM160" s="850"/>
      <c r="AN160" s="1154"/>
      <c r="AO160" s="1159"/>
      <c r="AP160" s="1863"/>
      <c r="AQ160" s="160"/>
      <c r="AR160" s="160"/>
    </row>
    <row r="161" spans="1:44" s="161" customFormat="1" ht="24.95" customHeight="1">
      <c r="A161" s="1008" t="s">
        <v>3068</v>
      </c>
      <c r="B161" s="301" t="s">
        <v>3112</v>
      </c>
      <c r="C161" s="1852" t="s">
        <v>1315</v>
      </c>
      <c r="D161" s="1012"/>
      <c r="E161" s="1012"/>
      <c r="F161" s="1032"/>
      <c r="G161" s="1032"/>
      <c r="H161" s="1040"/>
      <c r="I161" s="1040"/>
      <c r="J161" s="1041"/>
      <c r="K161" s="1041"/>
      <c r="L161" s="1041"/>
      <c r="M161" s="1032" t="s">
        <v>39</v>
      </c>
      <c r="N161" s="1032"/>
      <c r="O161" s="1032" t="s">
        <v>14</v>
      </c>
      <c r="P161" s="1103" t="s">
        <v>79</v>
      </c>
      <c r="Q161" s="1103" t="s">
        <v>1345</v>
      </c>
      <c r="R161" s="1113"/>
      <c r="S161" s="1113"/>
      <c r="T161" s="1126">
        <v>1.5</v>
      </c>
      <c r="U161" s="1113" t="s">
        <v>37</v>
      </c>
      <c r="V161" s="1032" t="s">
        <v>21</v>
      </c>
      <c r="W161" s="1911"/>
      <c r="X161" s="1825" t="s">
        <v>1317</v>
      </c>
      <c r="Y161" s="1860"/>
      <c r="Z161" s="1151"/>
      <c r="AA161" s="851"/>
      <c r="AB161" s="851"/>
      <c r="AC161" s="851"/>
      <c r="AD161" s="851"/>
      <c r="AE161" s="851"/>
      <c r="AF161" s="851"/>
      <c r="AG161" s="851"/>
      <c r="AH161" s="1152"/>
      <c r="AI161" s="1146"/>
      <c r="AJ161" s="851"/>
      <c r="AK161" s="851"/>
      <c r="AL161" s="851"/>
      <c r="AM161" s="851"/>
      <c r="AN161" s="1155"/>
      <c r="AO161" s="1160"/>
      <c r="AP161" s="1864"/>
      <c r="AQ161" s="160"/>
      <c r="AR161" s="160"/>
    </row>
    <row r="162" spans="1:44" s="161" customFormat="1" ht="24.95" customHeight="1">
      <c r="A162" s="1008" t="s">
        <v>3069</v>
      </c>
      <c r="B162" s="301" t="s">
        <v>3112</v>
      </c>
      <c r="C162" s="1853"/>
      <c r="D162" s="1012"/>
      <c r="E162" s="1012"/>
      <c r="F162" s="1032"/>
      <c r="G162" s="1032"/>
      <c r="H162" s="1040"/>
      <c r="I162" s="1040"/>
      <c r="J162" s="1041"/>
      <c r="K162" s="1041"/>
      <c r="L162" s="1041"/>
      <c r="M162" s="1032" t="s">
        <v>39</v>
      </c>
      <c r="N162" s="1032"/>
      <c r="O162" s="1032" t="s">
        <v>14</v>
      </c>
      <c r="P162" s="1103" t="s">
        <v>79</v>
      </c>
      <c r="Q162" s="1103" t="s">
        <v>1346</v>
      </c>
      <c r="R162" s="1113"/>
      <c r="S162" s="1113"/>
      <c r="T162" s="1126">
        <v>1.5</v>
      </c>
      <c r="U162" s="1113" t="s">
        <v>37</v>
      </c>
      <c r="V162" s="1032" t="s">
        <v>21</v>
      </c>
      <c r="W162" s="1913"/>
      <c r="X162" s="1826"/>
      <c r="Y162" s="1861"/>
      <c r="Z162" s="1151"/>
      <c r="AA162" s="851"/>
      <c r="AB162" s="851"/>
      <c r="AC162" s="851"/>
      <c r="AD162" s="851"/>
      <c r="AE162" s="851"/>
      <c r="AF162" s="851"/>
      <c r="AG162" s="851"/>
      <c r="AH162" s="1152"/>
      <c r="AI162" s="1146"/>
      <c r="AJ162" s="851"/>
      <c r="AK162" s="851"/>
      <c r="AL162" s="851"/>
      <c r="AM162" s="851"/>
      <c r="AN162" s="1155"/>
      <c r="AO162" s="1160"/>
      <c r="AP162" s="1865"/>
      <c r="AQ162" s="160"/>
      <c r="AR162" s="160"/>
    </row>
    <row r="163" spans="1:44" s="161" customFormat="1" ht="24.95" customHeight="1">
      <c r="A163" s="1006" t="s">
        <v>3070</v>
      </c>
      <c r="B163" s="13" t="s">
        <v>3112</v>
      </c>
      <c r="C163" s="288" t="s">
        <v>1423</v>
      </c>
      <c r="D163" s="1013"/>
      <c r="E163" s="1013"/>
      <c r="F163" s="1029"/>
      <c r="G163" s="1029"/>
      <c r="H163" s="1042"/>
      <c r="I163" s="1042"/>
      <c r="J163" s="1043"/>
      <c r="K163" s="1043"/>
      <c r="L163" s="1043"/>
      <c r="M163" s="1029" t="s">
        <v>39</v>
      </c>
      <c r="N163" s="1029"/>
      <c r="O163" s="1029" t="s">
        <v>14</v>
      </c>
      <c r="P163" s="874" t="s">
        <v>79</v>
      </c>
      <c r="Q163" s="1029" t="s">
        <v>1435</v>
      </c>
      <c r="R163" s="1099">
        <v>180</v>
      </c>
      <c r="S163" s="1099"/>
      <c r="T163" s="1105"/>
      <c r="U163" s="1013" t="s">
        <v>19</v>
      </c>
      <c r="V163" s="1029" t="s">
        <v>21</v>
      </c>
      <c r="W163" s="1910"/>
      <c r="X163" s="1171" t="s">
        <v>1436</v>
      </c>
      <c r="Y163" s="1180"/>
      <c r="Z163" s="1149"/>
      <c r="AA163" s="850"/>
      <c r="AB163" s="850"/>
      <c r="AC163" s="850"/>
      <c r="AD163" s="850"/>
      <c r="AE163" s="850"/>
      <c r="AF163" s="850"/>
      <c r="AG163" s="850"/>
      <c r="AH163" s="1150"/>
      <c r="AI163" s="1145"/>
      <c r="AJ163" s="850"/>
      <c r="AK163" s="850"/>
      <c r="AL163" s="850"/>
      <c r="AM163" s="850"/>
      <c r="AN163" s="1154"/>
      <c r="AO163" s="1159"/>
      <c r="AP163" s="1222"/>
      <c r="AQ163" s="160"/>
      <c r="AR163" s="160"/>
    </row>
    <row r="164" spans="1:44" s="161" customFormat="1" ht="24.95" customHeight="1">
      <c r="A164" s="1008" t="s">
        <v>3071</v>
      </c>
      <c r="B164" s="301" t="s">
        <v>3112</v>
      </c>
      <c r="C164" s="78" t="s">
        <v>1424</v>
      </c>
      <c r="D164" s="1012"/>
      <c r="E164" s="1012"/>
      <c r="F164" s="1032"/>
      <c r="G164" s="1032"/>
      <c r="H164" s="1040"/>
      <c r="I164" s="1040"/>
      <c r="J164" s="1041"/>
      <c r="K164" s="1041"/>
      <c r="L164" s="1041"/>
      <c r="M164" s="1032" t="s">
        <v>39</v>
      </c>
      <c r="N164" s="1032"/>
      <c r="O164" s="1032" t="s">
        <v>14</v>
      </c>
      <c r="P164" s="1103" t="s">
        <v>79</v>
      </c>
      <c r="Q164" s="1032" t="s">
        <v>1435</v>
      </c>
      <c r="R164" s="1109">
        <v>200</v>
      </c>
      <c r="S164" s="1113"/>
      <c r="T164" s="1113"/>
      <c r="U164" s="1113" t="s">
        <v>19</v>
      </c>
      <c r="V164" s="1032" t="s">
        <v>21</v>
      </c>
      <c r="W164" s="1911"/>
      <c r="X164" s="1172" t="s">
        <v>1436</v>
      </c>
      <c r="Y164" s="1181"/>
      <c r="Z164" s="1151"/>
      <c r="AA164" s="851"/>
      <c r="AB164" s="851"/>
      <c r="AC164" s="851"/>
      <c r="AD164" s="851"/>
      <c r="AE164" s="851"/>
      <c r="AF164" s="851"/>
      <c r="AG164" s="851"/>
      <c r="AH164" s="1152"/>
      <c r="AI164" s="1146"/>
      <c r="AJ164" s="851"/>
      <c r="AK164" s="851"/>
      <c r="AL164" s="851"/>
      <c r="AM164" s="851"/>
      <c r="AN164" s="1155"/>
      <c r="AO164" s="1160"/>
      <c r="AP164" s="1223"/>
      <c r="AQ164" s="160"/>
      <c r="AR164" s="160"/>
    </row>
    <row r="165" spans="1:44" s="161" customFormat="1" ht="24.95" customHeight="1">
      <c r="A165" s="1006" t="s">
        <v>3072</v>
      </c>
      <c r="B165" s="13" t="s">
        <v>3112</v>
      </c>
      <c r="C165" s="288" t="s">
        <v>1425</v>
      </c>
      <c r="D165" s="1013"/>
      <c r="E165" s="1013"/>
      <c r="F165" s="1029"/>
      <c r="G165" s="1029"/>
      <c r="H165" s="1042"/>
      <c r="I165" s="1042"/>
      <c r="J165" s="1043"/>
      <c r="K165" s="1043"/>
      <c r="L165" s="1043"/>
      <c r="M165" s="1029" t="s">
        <v>39</v>
      </c>
      <c r="N165" s="1029"/>
      <c r="O165" s="1029" t="s">
        <v>14</v>
      </c>
      <c r="P165" s="874" t="s">
        <v>79</v>
      </c>
      <c r="Q165" s="1029" t="s">
        <v>1435</v>
      </c>
      <c r="R165" s="1099"/>
      <c r="S165" s="1099"/>
      <c r="T165" s="1105">
        <v>10</v>
      </c>
      <c r="U165" s="1013" t="s">
        <v>1248</v>
      </c>
      <c r="V165" s="1029" t="s">
        <v>21</v>
      </c>
      <c r="W165" s="1910"/>
      <c r="X165" s="1171" t="s">
        <v>1436</v>
      </c>
      <c r="Y165" s="1180"/>
      <c r="Z165" s="1149"/>
      <c r="AA165" s="850"/>
      <c r="AB165" s="850"/>
      <c r="AC165" s="850"/>
      <c r="AD165" s="850"/>
      <c r="AE165" s="850"/>
      <c r="AF165" s="850"/>
      <c r="AG165" s="850"/>
      <c r="AH165" s="1150"/>
      <c r="AI165" s="1145"/>
      <c r="AJ165" s="850"/>
      <c r="AK165" s="850"/>
      <c r="AL165" s="850"/>
      <c r="AM165" s="850"/>
      <c r="AN165" s="1154"/>
      <c r="AO165" s="1159"/>
      <c r="AP165" s="1222"/>
      <c r="AQ165" s="160"/>
      <c r="AR165" s="160"/>
    </row>
    <row r="166" spans="1:44" s="161" customFormat="1" ht="24.95" customHeight="1">
      <c r="A166" s="1008" t="s">
        <v>3073</v>
      </c>
      <c r="B166" s="301" t="s">
        <v>3112</v>
      </c>
      <c r="C166" s="78" t="s">
        <v>1426</v>
      </c>
      <c r="D166" s="1012"/>
      <c r="E166" s="1012"/>
      <c r="F166" s="1032"/>
      <c r="G166" s="1032"/>
      <c r="H166" s="1040"/>
      <c r="I166" s="1040"/>
      <c r="J166" s="1041"/>
      <c r="K166" s="1041"/>
      <c r="L166" s="1041"/>
      <c r="M166" s="1032" t="s">
        <v>39</v>
      </c>
      <c r="N166" s="1032"/>
      <c r="O166" s="1032" t="s">
        <v>14</v>
      </c>
      <c r="P166" s="1103" t="s">
        <v>79</v>
      </c>
      <c r="Q166" s="1032" t="s">
        <v>1435</v>
      </c>
      <c r="R166" s="1113"/>
      <c r="S166" s="1113"/>
      <c r="T166" s="1113">
        <v>1</v>
      </c>
      <c r="U166" s="1113" t="s">
        <v>1316</v>
      </c>
      <c r="V166" s="1032" t="s">
        <v>21</v>
      </c>
      <c r="W166" s="1911"/>
      <c r="X166" s="1172" t="s">
        <v>1436</v>
      </c>
      <c r="Y166" s="1181"/>
      <c r="Z166" s="1151"/>
      <c r="AA166" s="851"/>
      <c r="AB166" s="851"/>
      <c r="AC166" s="851"/>
      <c r="AD166" s="851"/>
      <c r="AE166" s="851"/>
      <c r="AF166" s="851"/>
      <c r="AG166" s="851"/>
      <c r="AH166" s="1152"/>
      <c r="AI166" s="1146"/>
      <c r="AJ166" s="851"/>
      <c r="AK166" s="851"/>
      <c r="AL166" s="851"/>
      <c r="AM166" s="851"/>
      <c r="AN166" s="1155"/>
      <c r="AO166" s="1160"/>
      <c r="AP166" s="1223"/>
      <c r="AQ166" s="160"/>
      <c r="AR166" s="160"/>
    </row>
    <row r="167" spans="1:44" s="162" customFormat="1" ht="24.95" customHeight="1">
      <c r="A167" s="1005" t="s">
        <v>3074</v>
      </c>
      <c r="B167" s="286"/>
      <c r="C167" s="294" t="s">
        <v>1397</v>
      </c>
      <c r="D167" s="1027"/>
      <c r="E167" s="1027"/>
      <c r="F167" s="1027"/>
      <c r="G167" s="1027"/>
      <c r="H167" s="1028"/>
      <c r="I167" s="1028"/>
      <c r="J167" s="1028"/>
      <c r="K167" s="1028"/>
      <c r="L167" s="1028"/>
      <c r="M167" s="1027"/>
      <c r="N167" s="1027"/>
      <c r="O167" s="1027"/>
      <c r="P167" s="1027"/>
      <c r="Q167" s="1027"/>
      <c r="R167" s="1097"/>
      <c r="S167" s="1097"/>
      <c r="T167" s="1097"/>
      <c r="U167" s="1027"/>
      <c r="V167" s="1027"/>
      <c r="W167" s="1906"/>
      <c r="X167" s="165"/>
      <c r="Y167" s="1141"/>
      <c r="Z167" s="1147"/>
      <c r="AA167" s="849"/>
      <c r="AB167" s="849"/>
      <c r="AC167" s="849"/>
      <c r="AD167" s="849"/>
      <c r="AE167" s="849"/>
      <c r="AF167" s="849"/>
      <c r="AG167" s="849"/>
      <c r="AH167" s="1148"/>
      <c r="AI167" s="1144"/>
      <c r="AJ167" s="849"/>
      <c r="AK167" s="849"/>
      <c r="AL167" s="849"/>
      <c r="AM167" s="849"/>
      <c r="AN167" s="1153"/>
      <c r="AO167" s="1158"/>
      <c r="AP167" s="1197"/>
    </row>
    <row r="168" spans="1:44" s="161" customFormat="1" ht="24.95" customHeight="1">
      <c r="A168" s="1012" t="s">
        <v>3075</v>
      </c>
      <c r="B168" s="302" t="s">
        <v>3112</v>
      </c>
      <c r="C168" s="313" t="s">
        <v>1572</v>
      </c>
      <c r="D168" s="1012"/>
      <c r="E168" s="1012" t="s">
        <v>1664</v>
      </c>
      <c r="F168" s="1032" t="s">
        <v>1388</v>
      </c>
      <c r="G168" s="1032">
        <v>3.15</v>
      </c>
      <c r="H168" s="1040" t="s">
        <v>1194</v>
      </c>
      <c r="I168" s="1040" t="s">
        <v>1237</v>
      </c>
      <c r="J168" s="1058">
        <v>617</v>
      </c>
      <c r="K168" s="1058">
        <v>960</v>
      </c>
      <c r="L168" s="1058"/>
      <c r="M168" s="1032" t="s">
        <v>39</v>
      </c>
      <c r="N168" s="1032"/>
      <c r="O168" s="1032" t="s">
        <v>14</v>
      </c>
      <c r="P168" s="1103"/>
      <c r="Q168" s="1103"/>
      <c r="R168" s="1100"/>
      <c r="S168" s="1100"/>
      <c r="T168" s="1100">
        <v>-172</v>
      </c>
      <c r="U168" s="1012" t="s">
        <v>1270</v>
      </c>
      <c r="V168" s="1032" t="s">
        <v>21</v>
      </c>
      <c r="W168" s="1911"/>
      <c r="X168" s="1162" t="s">
        <v>1390</v>
      </c>
      <c r="Y168" s="1181"/>
      <c r="Z168" s="1151"/>
      <c r="AA168" s="851"/>
      <c r="AB168" s="851"/>
      <c r="AC168" s="851"/>
      <c r="AD168" s="851"/>
      <c r="AE168" s="851"/>
      <c r="AF168" s="851"/>
      <c r="AG168" s="851"/>
      <c r="AH168" s="1152"/>
      <c r="AI168" s="1146"/>
      <c r="AJ168" s="851"/>
      <c r="AK168" s="851"/>
      <c r="AL168" s="851"/>
      <c r="AM168" s="851"/>
      <c r="AN168" s="1155"/>
      <c r="AO168" s="1160"/>
      <c r="AP168" s="1223"/>
      <c r="AQ168" s="160"/>
      <c r="AR168" s="160"/>
    </row>
    <row r="169" spans="1:44" s="161" customFormat="1" ht="24.95" customHeight="1">
      <c r="A169" s="1013" t="s">
        <v>3076</v>
      </c>
      <c r="B169" s="15" t="s">
        <v>3112</v>
      </c>
      <c r="C169" s="1866" t="s">
        <v>1700</v>
      </c>
      <c r="D169" s="1013"/>
      <c r="E169" s="1013" t="s">
        <v>1664</v>
      </c>
      <c r="F169" s="1029" t="s">
        <v>1371</v>
      </c>
      <c r="G169" s="1029">
        <v>3.15</v>
      </c>
      <c r="H169" s="1042" t="s">
        <v>1194</v>
      </c>
      <c r="I169" s="1042" t="s">
        <v>1237</v>
      </c>
      <c r="J169" s="1057">
        <v>1452</v>
      </c>
      <c r="K169" s="1057">
        <v>1510.9</v>
      </c>
      <c r="L169" s="1057"/>
      <c r="M169" s="1029" t="s">
        <v>39</v>
      </c>
      <c r="N169" s="1029"/>
      <c r="O169" s="1029" t="s">
        <v>14</v>
      </c>
      <c r="P169" s="874"/>
      <c r="Q169" s="874"/>
      <c r="R169" s="1099"/>
      <c r="S169" s="1099"/>
      <c r="T169" s="1099">
        <v>-184</v>
      </c>
      <c r="U169" s="1013" t="s">
        <v>1270</v>
      </c>
      <c r="V169" s="1029" t="s">
        <v>21</v>
      </c>
      <c r="W169" s="1910"/>
      <c r="X169" s="910" t="s">
        <v>1389</v>
      </c>
      <c r="Y169" s="1180"/>
      <c r="Z169" s="1149"/>
      <c r="AA169" s="850"/>
      <c r="AB169" s="850"/>
      <c r="AC169" s="850"/>
      <c r="AD169" s="850"/>
      <c r="AE169" s="850"/>
      <c r="AF169" s="850"/>
      <c r="AG169" s="850"/>
      <c r="AH169" s="1150"/>
      <c r="AI169" s="1145"/>
      <c r="AJ169" s="850"/>
      <c r="AK169" s="850"/>
      <c r="AL169" s="850"/>
      <c r="AM169" s="850"/>
      <c r="AN169" s="1154"/>
      <c r="AO169" s="1159"/>
      <c r="AP169" s="1222"/>
      <c r="AQ169" s="160"/>
      <c r="AR169" s="160"/>
    </row>
    <row r="170" spans="1:44" s="161" customFormat="1" ht="24.95" customHeight="1">
      <c r="A170" s="1013" t="s">
        <v>3077</v>
      </c>
      <c r="B170" s="15" t="s">
        <v>3112</v>
      </c>
      <c r="C170" s="1868"/>
      <c r="D170" s="1013"/>
      <c r="E170" s="1013" t="s">
        <v>1664</v>
      </c>
      <c r="F170" s="1029" t="s">
        <v>1378</v>
      </c>
      <c r="G170" s="1029">
        <v>3.15</v>
      </c>
      <c r="H170" s="1042" t="s">
        <v>1194</v>
      </c>
      <c r="I170" s="1042" t="s">
        <v>1237</v>
      </c>
      <c r="J170" s="1057">
        <v>1452</v>
      </c>
      <c r="K170" s="1057">
        <v>1510.9</v>
      </c>
      <c r="L170" s="1057"/>
      <c r="M170" s="1029" t="s">
        <v>39</v>
      </c>
      <c r="N170" s="1029"/>
      <c r="O170" s="1029" t="s">
        <v>14</v>
      </c>
      <c r="P170" s="874"/>
      <c r="Q170" s="874"/>
      <c r="R170" s="1099"/>
      <c r="S170" s="1099"/>
      <c r="T170" s="1099">
        <v>-194</v>
      </c>
      <c r="U170" s="1013" t="s">
        <v>1270</v>
      </c>
      <c r="V170" s="1029"/>
      <c r="W170" s="1910"/>
      <c r="X170" s="910" t="s">
        <v>1391</v>
      </c>
      <c r="Y170" s="1180"/>
      <c r="Z170" s="1149"/>
      <c r="AA170" s="850"/>
      <c r="AB170" s="850"/>
      <c r="AC170" s="850"/>
      <c r="AD170" s="850"/>
      <c r="AE170" s="850"/>
      <c r="AF170" s="850"/>
      <c r="AG170" s="850"/>
      <c r="AH170" s="1150"/>
      <c r="AI170" s="1145"/>
      <c r="AJ170" s="850"/>
      <c r="AK170" s="850"/>
      <c r="AL170" s="850"/>
      <c r="AM170" s="850"/>
      <c r="AN170" s="1154"/>
      <c r="AO170" s="1159"/>
      <c r="AP170" s="1222"/>
      <c r="AQ170" s="160"/>
      <c r="AR170" s="160"/>
    </row>
    <row r="171" spans="1:44" s="161" customFormat="1" ht="24.95" customHeight="1">
      <c r="A171" s="1014" t="s">
        <v>3078</v>
      </c>
      <c r="B171" s="303" t="s">
        <v>3112</v>
      </c>
      <c r="C171" s="307" t="s">
        <v>1637</v>
      </c>
      <c r="D171" s="1014"/>
      <c r="E171" s="1014" t="s">
        <v>1664</v>
      </c>
      <c r="F171" s="1014" t="s">
        <v>1388</v>
      </c>
      <c r="G171" s="1014">
        <v>3.15</v>
      </c>
      <c r="H171" s="1046" t="s">
        <v>1194</v>
      </c>
      <c r="I171" s="1046" t="s">
        <v>1237</v>
      </c>
      <c r="J171" s="1061">
        <v>3400</v>
      </c>
      <c r="K171" s="1061">
        <v>3800</v>
      </c>
      <c r="L171" s="1058"/>
      <c r="M171" s="1032" t="s">
        <v>39</v>
      </c>
      <c r="N171" s="1032"/>
      <c r="O171" s="1032" t="s">
        <v>14</v>
      </c>
      <c r="P171" s="1103"/>
      <c r="Q171" s="1103"/>
      <c r="R171" s="1100"/>
      <c r="S171" s="1100"/>
      <c r="T171" s="1100">
        <v>-167</v>
      </c>
      <c r="U171" s="1012" t="s">
        <v>1270</v>
      </c>
      <c r="V171" s="1032" t="s">
        <v>21</v>
      </c>
      <c r="W171" s="1911"/>
      <c r="X171" s="1162" t="s">
        <v>1390</v>
      </c>
      <c r="Y171" s="1181"/>
      <c r="Z171" s="1151"/>
      <c r="AA171" s="851"/>
      <c r="AB171" s="851"/>
      <c r="AC171" s="851"/>
      <c r="AD171" s="851"/>
      <c r="AE171" s="851"/>
      <c r="AF171" s="851"/>
      <c r="AG171" s="851"/>
      <c r="AH171" s="1152"/>
      <c r="AI171" s="1146"/>
      <c r="AJ171" s="851"/>
      <c r="AK171" s="851"/>
      <c r="AL171" s="851"/>
      <c r="AM171" s="851"/>
      <c r="AN171" s="1155"/>
      <c r="AO171" s="1160"/>
      <c r="AP171" s="1223"/>
      <c r="AQ171" s="160"/>
      <c r="AR171" s="160"/>
    </row>
    <row r="172" spans="1:44" s="162" customFormat="1" ht="24.95" customHeight="1">
      <c r="A172" s="1005" t="s">
        <v>3079</v>
      </c>
      <c r="B172" s="286"/>
      <c r="C172" s="294" t="s">
        <v>1398</v>
      </c>
      <c r="D172" s="1027"/>
      <c r="E172" s="1027"/>
      <c r="F172" s="1027"/>
      <c r="G172" s="1027"/>
      <c r="H172" s="1028"/>
      <c r="I172" s="1028"/>
      <c r="J172" s="1028"/>
      <c r="K172" s="1028"/>
      <c r="L172" s="1028"/>
      <c r="M172" s="1027"/>
      <c r="N172" s="1027"/>
      <c r="O172" s="1027"/>
      <c r="P172" s="1027"/>
      <c r="Q172" s="1027"/>
      <c r="R172" s="1097"/>
      <c r="S172" s="1097"/>
      <c r="T172" s="1097"/>
      <c r="U172" s="1027"/>
      <c r="V172" s="1027"/>
      <c r="W172" s="1906"/>
      <c r="X172" s="165"/>
      <c r="Y172" s="1141"/>
      <c r="Z172" s="1147"/>
      <c r="AA172" s="849"/>
      <c r="AB172" s="849"/>
      <c r="AC172" s="849"/>
      <c r="AD172" s="849"/>
      <c r="AE172" s="849"/>
      <c r="AF172" s="849"/>
      <c r="AG172" s="849"/>
      <c r="AH172" s="1148"/>
      <c r="AI172" s="1144"/>
      <c r="AJ172" s="849"/>
      <c r="AK172" s="849"/>
      <c r="AL172" s="849"/>
      <c r="AM172" s="849"/>
      <c r="AN172" s="1153"/>
      <c r="AO172" s="1158"/>
      <c r="AP172" s="1197"/>
    </row>
    <row r="173" spans="1:44" s="161" customFormat="1" ht="24.95" customHeight="1">
      <c r="A173" s="1011" t="s">
        <v>3080</v>
      </c>
      <c r="B173" s="301" t="s">
        <v>3112</v>
      </c>
      <c r="C173" s="1852" t="s">
        <v>2261</v>
      </c>
      <c r="D173" s="1012"/>
      <c r="E173" s="1012" t="s">
        <v>1664</v>
      </c>
      <c r="F173" s="1032" t="s">
        <v>1364</v>
      </c>
      <c r="G173" s="1032">
        <v>3.15</v>
      </c>
      <c r="H173" s="1040" t="s">
        <v>1194</v>
      </c>
      <c r="I173" s="1040" t="s">
        <v>875</v>
      </c>
      <c r="J173" s="1058">
        <v>2496</v>
      </c>
      <c r="K173" s="1058">
        <v>2690</v>
      </c>
      <c r="L173" s="1058"/>
      <c r="M173" s="1032" t="s">
        <v>39</v>
      </c>
      <c r="N173" s="1032"/>
      <c r="O173" s="1032" t="s">
        <v>14</v>
      </c>
      <c r="P173" s="1103"/>
      <c r="Q173" s="1103"/>
      <c r="R173" s="1100"/>
      <c r="S173" s="1100"/>
      <c r="T173" s="1104">
        <v>-12</v>
      </c>
      <c r="U173" s="1012" t="s">
        <v>16</v>
      </c>
      <c r="V173" s="1032" t="s">
        <v>21</v>
      </c>
      <c r="W173" s="1911"/>
      <c r="X173" s="1162" t="s">
        <v>1375</v>
      </c>
      <c r="Y173" s="1181"/>
      <c r="Z173" s="1151"/>
      <c r="AA173" s="851"/>
      <c r="AB173" s="851"/>
      <c r="AC173" s="851"/>
      <c r="AD173" s="851"/>
      <c r="AE173" s="851"/>
      <c r="AF173" s="851"/>
      <c r="AG173" s="851"/>
      <c r="AH173" s="1152"/>
      <c r="AI173" s="1146"/>
      <c r="AJ173" s="888">
        <v>-28.7501</v>
      </c>
      <c r="AK173" s="851"/>
      <c r="AL173" s="888">
        <v>-28.423999999999999</v>
      </c>
      <c r="AM173" s="851"/>
      <c r="AN173" s="1192">
        <v>-28.991700000000002</v>
      </c>
      <c r="AO173" s="1160" t="s">
        <v>12277</v>
      </c>
      <c r="AP173" s="1223"/>
      <c r="AQ173" s="160"/>
      <c r="AR173" s="160"/>
    </row>
    <row r="174" spans="1:44" s="161" customFormat="1" ht="24.95" customHeight="1">
      <c r="A174" s="1011" t="s">
        <v>3081</v>
      </c>
      <c r="B174" s="301" t="s">
        <v>3112</v>
      </c>
      <c r="C174" s="1854"/>
      <c r="D174" s="1012"/>
      <c r="E174" s="1012" t="s">
        <v>1664</v>
      </c>
      <c r="F174" s="1032" t="s">
        <v>1364</v>
      </c>
      <c r="G174" s="1032">
        <v>3.15</v>
      </c>
      <c r="H174" s="1040" t="s">
        <v>1194</v>
      </c>
      <c r="I174" s="1040" t="s">
        <v>1237</v>
      </c>
      <c r="J174" s="1058">
        <v>2496</v>
      </c>
      <c r="K174" s="1058">
        <v>2690</v>
      </c>
      <c r="L174" s="1058"/>
      <c r="M174" s="1032" t="s">
        <v>39</v>
      </c>
      <c r="N174" s="1032"/>
      <c r="O174" s="1032" t="s">
        <v>14</v>
      </c>
      <c r="P174" s="1103"/>
      <c r="Q174" s="1103"/>
      <c r="R174" s="1100"/>
      <c r="S174" s="1100"/>
      <c r="T174" s="1100">
        <v>-9</v>
      </c>
      <c r="U174" s="1012" t="s">
        <v>16</v>
      </c>
      <c r="V174" s="1032" t="s">
        <v>21</v>
      </c>
      <c r="W174" s="1911"/>
      <c r="X174" s="1162" t="s">
        <v>1375</v>
      </c>
      <c r="Y174" s="1181"/>
      <c r="Z174" s="1151"/>
      <c r="AA174" s="851"/>
      <c r="AB174" s="851"/>
      <c r="AC174" s="851"/>
      <c r="AD174" s="851"/>
      <c r="AE174" s="851"/>
      <c r="AF174" s="851"/>
      <c r="AG174" s="851"/>
      <c r="AH174" s="1152"/>
      <c r="AI174" s="1146"/>
      <c r="AJ174" s="888">
        <v>-29.031700000000001</v>
      </c>
      <c r="AK174" s="851"/>
      <c r="AL174" s="888">
        <v>-29.214400000000001</v>
      </c>
      <c r="AM174" s="851"/>
      <c r="AN174" s="1192">
        <v>-29.401499999999999</v>
      </c>
      <c r="AO174" s="1160" t="s">
        <v>12421</v>
      </c>
      <c r="AP174" s="1223"/>
      <c r="AQ174" s="160"/>
      <c r="AR174" s="160"/>
    </row>
    <row r="175" spans="1:44" s="161" customFormat="1" ht="24.95" customHeight="1">
      <c r="A175" s="887" t="s">
        <v>3082</v>
      </c>
      <c r="B175" s="13" t="s">
        <v>3112</v>
      </c>
      <c r="C175" s="344" t="s">
        <v>2262</v>
      </c>
      <c r="D175" s="1013"/>
      <c r="E175" s="1013" t="s">
        <v>1664</v>
      </c>
      <c r="F175" s="1029" t="s">
        <v>1369</v>
      </c>
      <c r="G175" s="1029">
        <v>3.15</v>
      </c>
      <c r="H175" s="1042" t="s">
        <v>1194</v>
      </c>
      <c r="I175" s="1042" t="s">
        <v>1237</v>
      </c>
      <c r="J175" s="1057">
        <v>2496</v>
      </c>
      <c r="K175" s="1057">
        <v>2690</v>
      </c>
      <c r="L175" s="1057"/>
      <c r="M175" s="1029" t="s">
        <v>39</v>
      </c>
      <c r="N175" s="1029"/>
      <c r="O175" s="1029" t="s">
        <v>14</v>
      </c>
      <c r="P175" s="874"/>
      <c r="Q175" s="874"/>
      <c r="R175" s="1099"/>
      <c r="S175" s="1099"/>
      <c r="T175" s="1099">
        <v>-3</v>
      </c>
      <c r="U175" s="1013" t="s">
        <v>16</v>
      </c>
      <c r="V175" s="1029" t="s">
        <v>21</v>
      </c>
      <c r="W175" s="1910"/>
      <c r="X175" s="910" t="s">
        <v>1375</v>
      </c>
      <c r="Y175" s="1180"/>
      <c r="Z175" s="1149"/>
      <c r="AA175" s="850"/>
      <c r="AB175" s="850"/>
      <c r="AC175" s="850"/>
      <c r="AD175" s="850"/>
      <c r="AE175" s="850"/>
      <c r="AF175" s="850"/>
      <c r="AG175" s="850"/>
      <c r="AH175" s="1150"/>
      <c r="AI175" s="1145"/>
      <c r="AJ175" s="888">
        <v>-17.695900000000002</v>
      </c>
      <c r="AK175" s="850"/>
      <c r="AL175" s="888">
        <v>-18.017299999999999</v>
      </c>
      <c r="AM175" s="850"/>
      <c r="AN175" s="1192">
        <v>-17.904</v>
      </c>
      <c r="AO175" s="1159" t="s">
        <v>12422</v>
      </c>
      <c r="AP175" s="1222"/>
      <c r="AQ175" s="160"/>
      <c r="AR175" s="160"/>
    </row>
    <row r="176" spans="1:44" s="161" customFormat="1" ht="24.95" customHeight="1">
      <c r="A176" s="1011" t="s">
        <v>3083</v>
      </c>
      <c r="B176" s="301" t="s">
        <v>3112</v>
      </c>
      <c r="C176" s="339" t="s">
        <v>2263</v>
      </c>
      <c r="D176" s="1012"/>
      <c r="E176" s="1012" t="s">
        <v>1664</v>
      </c>
      <c r="F176" s="1032" t="s">
        <v>1378</v>
      </c>
      <c r="G176" s="1032">
        <v>3.15</v>
      </c>
      <c r="H176" s="1040" t="s">
        <v>1194</v>
      </c>
      <c r="I176" s="1040" t="s">
        <v>1237</v>
      </c>
      <c r="J176" s="1058">
        <v>2496</v>
      </c>
      <c r="K176" s="1058">
        <v>2690</v>
      </c>
      <c r="L176" s="1058"/>
      <c r="M176" s="1032" t="s">
        <v>39</v>
      </c>
      <c r="N176" s="1032"/>
      <c r="O176" s="1032" t="s">
        <v>14</v>
      </c>
      <c r="P176" s="1103"/>
      <c r="Q176" s="1103"/>
      <c r="R176" s="1100"/>
      <c r="S176" s="1100"/>
      <c r="T176" s="1100">
        <v>-3</v>
      </c>
      <c r="U176" s="1012" t="s">
        <v>16</v>
      </c>
      <c r="V176" s="1032" t="s">
        <v>21</v>
      </c>
      <c r="W176" s="1911"/>
      <c r="X176" s="1162" t="s">
        <v>1375</v>
      </c>
      <c r="Y176" s="1181"/>
      <c r="Z176" s="1151"/>
      <c r="AA176" s="851"/>
      <c r="AB176" s="851"/>
      <c r="AC176" s="851"/>
      <c r="AD176" s="851"/>
      <c r="AE176" s="851"/>
      <c r="AF176" s="851"/>
      <c r="AG176" s="851"/>
      <c r="AH176" s="1152"/>
      <c r="AI176" s="1146"/>
      <c r="AJ176" s="888">
        <v>-19.126200000000001</v>
      </c>
      <c r="AK176" s="851"/>
      <c r="AL176" s="888">
        <v>-19.328700000000001</v>
      </c>
      <c r="AM176" s="851"/>
      <c r="AN176" s="1192">
        <v>-19.419599999999999</v>
      </c>
      <c r="AO176" s="1160" t="s">
        <v>12422</v>
      </c>
      <c r="AP176" s="1223"/>
      <c r="AQ176" s="160"/>
      <c r="AR176" s="160"/>
    </row>
    <row r="177" spans="1:44" s="162" customFormat="1" ht="24.95" customHeight="1">
      <c r="A177" s="1005" t="s">
        <v>3084</v>
      </c>
      <c r="B177" s="286"/>
      <c r="C177" s="294" t="s">
        <v>1400</v>
      </c>
      <c r="D177" s="1027"/>
      <c r="E177" s="1027"/>
      <c r="F177" s="1027"/>
      <c r="G177" s="1027"/>
      <c r="H177" s="1028"/>
      <c r="I177" s="1028"/>
      <c r="J177" s="1028"/>
      <c r="K177" s="1028"/>
      <c r="L177" s="1028"/>
      <c r="M177" s="1027"/>
      <c r="N177" s="1027"/>
      <c r="O177" s="1027"/>
      <c r="P177" s="1027"/>
      <c r="Q177" s="1027"/>
      <c r="R177" s="1097"/>
      <c r="S177" s="1097"/>
      <c r="T177" s="1097"/>
      <c r="U177" s="1027"/>
      <c r="V177" s="1027"/>
      <c r="W177" s="1906"/>
      <c r="X177" s="165"/>
      <c r="Y177" s="1141"/>
      <c r="Z177" s="1147"/>
      <c r="AA177" s="849"/>
      <c r="AB177" s="849"/>
      <c r="AC177" s="849"/>
      <c r="AD177" s="849"/>
      <c r="AE177" s="849"/>
      <c r="AF177" s="849"/>
      <c r="AG177" s="849"/>
      <c r="AH177" s="1148"/>
      <c r="AI177" s="1144"/>
      <c r="AJ177" s="849"/>
      <c r="AK177" s="849"/>
      <c r="AL177" s="849"/>
      <c r="AM177" s="849"/>
      <c r="AN177" s="1153"/>
      <c r="AO177" s="1158"/>
      <c r="AP177" s="1197"/>
    </row>
    <row r="178" spans="1:44" s="161" customFormat="1" ht="24.95" customHeight="1">
      <c r="A178" s="1011" t="s">
        <v>3085</v>
      </c>
      <c r="B178" s="301" t="s">
        <v>3112</v>
      </c>
      <c r="C178" s="340" t="s">
        <v>1363</v>
      </c>
      <c r="D178" s="1012"/>
      <c r="E178" s="1012" t="s">
        <v>1664</v>
      </c>
      <c r="F178" s="1032" t="s">
        <v>1364</v>
      </c>
      <c r="G178" s="1032">
        <v>3.15</v>
      </c>
      <c r="H178" s="1040" t="s">
        <v>1194</v>
      </c>
      <c r="I178" s="1040" t="s">
        <v>1237</v>
      </c>
      <c r="J178" s="1058">
        <v>1710</v>
      </c>
      <c r="K178" s="1058">
        <v>2690</v>
      </c>
      <c r="L178" s="1058"/>
      <c r="M178" s="1032" t="s">
        <v>39</v>
      </c>
      <c r="N178" s="1032"/>
      <c r="O178" s="1032" t="s">
        <v>14</v>
      </c>
      <c r="P178" s="1103"/>
      <c r="Q178" s="1103"/>
      <c r="R178" s="1104">
        <v>35</v>
      </c>
      <c r="S178" s="1100"/>
      <c r="T178" s="1104"/>
      <c r="U178" s="1012" t="s">
        <v>18</v>
      </c>
      <c r="V178" s="1032" t="s">
        <v>21</v>
      </c>
      <c r="W178" s="1908"/>
      <c r="X178" s="892" t="s">
        <v>1365</v>
      </c>
      <c r="Y178" s="1181"/>
      <c r="Z178" s="1151"/>
      <c r="AA178" s="851"/>
      <c r="AB178" s="851"/>
      <c r="AC178" s="851"/>
      <c r="AD178" s="851"/>
      <c r="AE178" s="851"/>
      <c r="AF178" s="851"/>
      <c r="AG178" s="851"/>
      <c r="AH178" s="1152"/>
      <c r="AI178" s="1231">
        <v>42.7613147711754</v>
      </c>
      <c r="AJ178" s="851"/>
      <c r="AK178" s="888">
        <v>37.886535291577303</v>
      </c>
      <c r="AL178" s="851"/>
      <c r="AM178" s="851"/>
      <c r="AN178" s="1155"/>
      <c r="AO178" s="1160" t="s">
        <v>10088</v>
      </c>
      <c r="AP178" s="1223"/>
      <c r="AQ178" s="160"/>
      <c r="AR178" s="160"/>
    </row>
    <row r="179" spans="1:44" s="161" customFormat="1" ht="24.95" customHeight="1">
      <c r="A179" s="887" t="s">
        <v>3086</v>
      </c>
      <c r="B179" s="13" t="s">
        <v>3112</v>
      </c>
      <c r="C179" s="345" t="s">
        <v>1366</v>
      </c>
      <c r="D179" s="1013"/>
      <c r="E179" s="1013" t="s">
        <v>1664</v>
      </c>
      <c r="F179" s="1013" t="s">
        <v>1665</v>
      </c>
      <c r="G179" s="1029">
        <v>3.15</v>
      </c>
      <c r="H179" s="1042" t="s">
        <v>1194</v>
      </c>
      <c r="I179" s="1042" t="s">
        <v>1237</v>
      </c>
      <c r="J179" s="1057">
        <v>1710</v>
      </c>
      <c r="K179" s="1057">
        <v>2690</v>
      </c>
      <c r="L179" s="1057"/>
      <c r="M179" s="1029" t="s">
        <v>39</v>
      </c>
      <c r="N179" s="1029"/>
      <c r="O179" s="1029" t="s">
        <v>14</v>
      </c>
      <c r="P179" s="874"/>
      <c r="Q179" s="874"/>
      <c r="R179" s="1105">
        <v>20</v>
      </c>
      <c r="S179" s="1099"/>
      <c r="T179" s="1105"/>
      <c r="U179" s="1013" t="s">
        <v>18</v>
      </c>
      <c r="V179" s="1029" t="s">
        <v>21</v>
      </c>
      <c r="W179" s="1907"/>
      <c r="X179" s="893"/>
      <c r="Y179" s="1180"/>
      <c r="Z179" s="1149"/>
      <c r="AA179" s="850"/>
      <c r="AB179" s="850"/>
      <c r="AC179" s="850"/>
      <c r="AD179" s="850"/>
      <c r="AE179" s="850"/>
      <c r="AF179" s="850"/>
      <c r="AG179" s="850"/>
      <c r="AH179" s="1150"/>
      <c r="AI179" s="1184">
        <v>16.717148466598299</v>
      </c>
      <c r="AJ179" s="850"/>
      <c r="AK179" s="890">
        <v>17.060930510042301</v>
      </c>
      <c r="AL179" s="850"/>
      <c r="AM179" s="850"/>
      <c r="AN179" s="1154"/>
      <c r="AO179" s="1159" t="s">
        <v>10089</v>
      </c>
      <c r="AP179" s="1222"/>
      <c r="AQ179" s="160"/>
      <c r="AR179" s="160"/>
    </row>
    <row r="180" spans="1:44" s="161" customFormat="1" ht="24.95" customHeight="1">
      <c r="A180" s="1011" t="s">
        <v>3087</v>
      </c>
      <c r="B180" s="301" t="s">
        <v>3112</v>
      </c>
      <c r="C180" s="1855" t="s">
        <v>1379</v>
      </c>
      <c r="D180" s="1012"/>
      <c r="E180" s="1012" t="s">
        <v>1664</v>
      </c>
      <c r="F180" s="1032" t="s">
        <v>1378</v>
      </c>
      <c r="G180" s="1032">
        <v>3.15</v>
      </c>
      <c r="H180" s="1040" t="s">
        <v>1194</v>
      </c>
      <c r="I180" s="1040" t="s">
        <v>1237</v>
      </c>
      <c r="J180" s="1058">
        <v>1427.9</v>
      </c>
      <c r="K180" s="1058">
        <v>1510.9</v>
      </c>
      <c r="L180" s="1058"/>
      <c r="M180" s="1032" t="s">
        <v>39</v>
      </c>
      <c r="N180" s="1032"/>
      <c r="O180" s="1032" t="s">
        <v>14</v>
      </c>
      <c r="P180" s="1103"/>
      <c r="Q180" s="1103"/>
      <c r="R180" s="1100">
        <v>58</v>
      </c>
      <c r="S180" s="1100"/>
      <c r="T180" s="1104"/>
      <c r="U180" s="1012" t="s">
        <v>18</v>
      </c>
      <c r="V180" s="1032" t="s">
        <v>21</v>
      </c>
      <c r="W180" s="1908"/>
      <c r="X180" s="892"/>
      <c r="Y180" s="1181"/>
      <c r="Z180" s="1151"/>
      <c r="AA180" s="851"/>
      <c r="AB180" s="851"/>
      <c r="AC180" s="851"/>
      <c r="AD180" s="851"/>
      <c r="AE180" s="851"/>
      <c r="AF180" s="851"/>
      <c r="AG180" s="851"/>
      <c r="AH180" s="1152"/>
      <c r="AI180" s="1231">
        <v>65.571395476207599</v>
      </c>
      <c r="AJ180" s="851"/>
      <c r="AK180" s="888">
        <v>63.194711750115097</v>
      </c>
      <c r="AL180" s="851"/>
      <c r="AM180" s="851"/>
      <c r="AN180" s="1155"/>
      <c r="AO180" s="1160" t="s">
        <v>10090</v>
      </c>
      <c r="AP180" s="1223"/>
      <c r="AQ180" s="160"/>
      <c r="AR180" s="160"/>
    </row>
    <row r="181" spans="1:44" s="161" customFormat="1" ht="24.95" customHeight="1">
      <c r="A181" s="1011" t="s">
        <v>4130</v>
      </c>
      <c r="B181" s="301" t="s">
        <v>3112</v>
      </c>
      <c r="C181" s="1856"/>
      <c r="D181" s="1012"/>
      <c r="E181" s="1012" t="s">
        <v>1664</v>
      </c>
      <c r="F181" s="1032" t="s">
        <v>1378</v>
      </c>
      <c r="G181" s="1032">
        <v>3.15</v>
      </c>
      <c r="H181" s="1040" t="s">
        <v>1194</v>
      </c>
      <c r="I181" s="1040" t="s">
        <v>1237</v>
      </c>
      <c r="J181" s="1058">
        <v>1710</v>
      </c>
      <c r="K181" s="1058">
        <v>2690</v>
      </c>
      <c r="L181" s="1058"/>
      <c r="M181" s="1032" t="s">
        <v>39</v>
      </c>
      <c r="N181" s="1032"/>
      <c r="O181" s="1032" t="s">
        <v>14</v>
      </c>
      <c r="P181" s="1103"/>
      <c r="Q181" s="1103"/>
      <c r="R181" s="1100">
        <v>60</v>
      </c>
      <c r="S181" s="1100"/>
      <c r="T181" s="1104"/>
      <c r="U181" s="1012" t="s">
        <v>18</v>
      </c>
      <c r="V181" s="1032" t="s">
        <v>21</v>
      </c>
      <c r="W181" s="1908"/>
      <c r="X181" s="892"/>
      <c r="Y181" s="1181"/>
      <c r="Z181" s="1151"/>
      <c r="AA181" s="851"/>
      <c r="AB181" s="851"/>
      <c r="AC181" s="851"/>
      <c r="AD181" s="851"/>
      <c r="AE181" s="851"/>
      <c r="AF181" s="851"/>
      <c r="AG181" s="851"/>
      <c r="AH181" s="1152"/>
      <c r="AI181" s="1184">
        <v>15.5905723484615</v>
      </c>
      <c r="AJ181" s="851"/>
      <c r="AK181" s="890">
        <v>16.3159142696333</v>
      </c>
      <c r="AL181" s="851"/>
      <c r="AM181" s="851"/>
      <c r="AN181" s="1155"/>
      <c r="AO181" s="1160" t="s">
        <v>10091</v>
      </c>
      <c r="AP181" s="1223"/>
      <c r="AQ181" s="160"/>
      <c r="AR181" s="160"/>
    </row>
    <row r="182" spans="1:44" s="161" customFormat="1" ht="24.95" customHeight="1">
      <c r="A182" s="1011" t="s">
        <v>4131</v>
      </c>
      <c r="B182" s="301" t="s">
        <v>3112</v>
      </c>
      <c r="C182" s="1857"/>
      <c r="D182" s="1012"/>
      <c r="E182" s="1012" t="s">
        <v>1664</v>
      </c>
      <c r="F182" s="1032" t="s">
        <v>1378</v>
      </c>
      <c r="G182" s="1032">
        <v>3.15</v>
      </c>
      <c r="H182" s="1040" t="s">
        <v>1194</v>
      </c>
      <c r="I182" s="1040" t="s">
        <v>1237</v>
      </c>
      <c r="J182" s="1058">
        <v>3400</v>
      </c>
      <c r="K182" s="1058">
        <v>3800</v>
      </c>
      <c r="L182" s="1058"/>
      <c r="M182" s="1032" t="s">
        <v>39</v>
      </c>
      <c r="N182" s="1032"/>
      <c r="O182" s="1032" t="s">
        <v>14</v>
      </c>
      <c r="P182" s="1103"/>
      <c r="Q182" s="1103"/>
      <c r="R182" s="1100">
        <v>40</v>
      </c>
      <c r="S182" s="1100"/>
      <c r="T182" s="1104"/>
      <c r="U182" s="1012" t="s">
        <v>18</v>
      </c>
      <c r="V182" s="1032" t="s">
        <v>21</v>
      </c>
      <c r="W182" s="1908"/>
      <c r="X182" s="892"/>
      <c r="Y182" s="1181"/>
      <c r="Z182" s="1151"/>
      <c r="AA182" s="851"/>
      <c r="AB182" s="851"/>
      <c r="AC182" s="851"/>
      <c r="AD182" s="851"/>
      <c r="AE182" s="851"/>
      <c r="AF182" s="851"/>
      <c r="AG182" s="851"/>
      <c r="AH182" s="1152"/>
      <c r="AI182" s="1231">
        <v>44.484821785147901</v>
      </c>
      <c r="AJ182" s="851"/>
      <c r="AK182" s="888">
        <v>44.8857659959477</v>
      </c>
      <c r="AL182" s="851"/>
      <c r="AM182" s="851"/>
      <c r="AN182" s="1155"/>
      <c r="AO182" s="1160" t="s">
        <v>10092</v>
      </c>
      <c r="AP182" s="1223"/>
      <c r="AQ182" s="160"/>
      <c r="AR182" s="160"/>
    </row>
    <row r="183" spans="1:44" s="161" customFormat="1" ht="24.95" customHeight="1">
      <c r="A183" s="887" t="s">
        <v>3088</v>
      </c>
      <c r="B183" s="13" t="s">
        <v>3112</v>
      </c>
      <c r="C183" s="1482" t="s">
        <v>1368</v>
      </c>
      <c r="D183" s="1013"/>
      <c r="E183" s="1013" t="s">
        <v>1664</v>
      </c>
      <c r="F183" s="1029" t="s">
        <v>1369</v>
      </c>
      <c r="G183" s="1029">
        <v>3.15</v>
      </c>
      <c r="H183" s="1042" t="s">
        <v>1194</v>
      </c>
      <c r="I183" s="1042" t="s">
        <v>1237</v>
      </c>
      <c r="J183" s="1057">
        <v>1710</v>
      </c>
      <c r="K183" s="1057">
        <v>2690</v>
      </c>
      <c r="L183" s="1057"/>
      <c r="M183" s="1029" t="s">
        <v>39</v>
      </c>
      <c r="N183" s="1029"/>
      <c r="O183" s="1029" t="s">
        <v>14</v>
      </c>
      <c r="P183" s="874"/>
      <c r="Q183" s="874"/>
      <c r="R183" s="1099">
        <v>40</v>
      </c>
      <c r="S183" s="1099"/>
      <c r="T183" s="1105"/>
      <c r="U183" s="1013" t="s">
        <v>18</v>
      </c>
      <c r="V183" s="1029" t="s">
        <v>21</v>
      </c>
      <c r="W183" s="1907"/>
      <c r="X183" s="893"/>
      <c r="Y183" s="1180"/>
      <c r="Z183" s="1149"/>
      <c r="AA183" s="850"/>
      <c r="AB183" s="850"/>
      <c r="AC183" s="850"/>
      <c r="AD183" s="850"/>
      <c r="AE183" s="850"/>
      <c r="AF183" s="850"/>
      <c r="AG183" s="850"/>
      <c r="AH183" s="1150"/>
      <c r="AI183" s="1184">
        <v>15.1422137930816</v>
      </c>
      <c r="AJ183" s="850"/>
      <c r="AK183" s="890">
        <v>15.389688551165801</v>
      </c>
      <c r="AL183" s="850"/>
      <c r="AM183" s="850"/>
      <c r="AN183" s="1154"/>
      <c r="AO183" s="1159" t="s">
        <v>10093</v>
      </c>
      <c r="AP183" s="1222"/>
      <c r="AQ183" s="160"/>
      <c r="AR183" s="160"/>
    </row>
    <row r="184" spans="1:44" s="161" customFormat="1" ht="24.95" customHeight="1">
      <c r="A184" s="887" t="s">
        <v>4132</v>
      </c>
      <c r="B184" s="13" t="s">
        <v>3112</v>
      </c>
      <c r="C184" s="1484"/>
      <c r="D184" s="1013"/>
      <c r="E184" s="1013" t="s">
        <v>1664</v>
      </c>
      <c r="F184" s="1029" t="s">
        <v>1369</v>
      </c>
      <c r="G184" s="1029">
        <v>3.15</v>
      </c>
      <c r="H184" s="1042" t="s">
        <v>1194</v>
      </c>
      <c r="I184" s="1042" t="s">
        <v>1237</v>
      </c>
      <c r="J184" s="1057">
        <v>3400</v>
      </c>
      <c r="K184" s="1057">
        <v>3800</v>
      </c>
      <c r="L184" s="1057"/>
      <c r="M184" s="1029" t="s">
        <v>39</v>
      </c>
      <c r="N184" s="1029"/>
      <c r="O184" s="1029" t="s">
        <v>14</v>
      </c>
      <c r="P184" s="874"/>
      <c r="Q184" s="874"/>
      <c r="R184" s="1099">
        <v>45</v>
      </c>
      <c r="S184" s="1099"/>
      <c r="T184" s="1105"/>
      <c r="U184" s="1013" t="s">
        <v>18</v>
      </c>
      <c r="V184" s="1029" t="s">
        <v>21</v>
      </c>
      <c r="W184" s="1907"/>
      <c r="X184" s="893"/>
      <c r="Y184" s="1180"/>
      <c r="Z184" s="1149"/>
      <c r="AA184" s="850"/>
      <c r="AB184" s="850"/>
      <c r="AC184" s="850"/>
      <c r="AD184" s="850"/>
      <c r="AE184" s="850"/>
      <c r="AF184" s="850"/>
      <c r="AG184" s="850"/>
      <c r="AH184" s="1150"/>
      <c r="AI184" s="1184">
        <v>41.894678840628103</v>
      </c>
      <c r="AJ184" s="850"/>
      <c r="AK184" s="890">
        <v>43.7038209819763</v>
      </c>
      <c r="AL184" s="850"/>
      <c r="AM184" s="850"/>
      <c r="AN184" s="1154"/>
      <c r="AO184" s="1159" t="s">
        <v>10094</v>
      </c>
      <c r="AP184" s="1222"/>
      <c r="AQ184" s="160"/>
      <c r="AR184" s="160"/>
    </row>
    <row r="185" spans="1:44" s="161" customFormat="1" ht="24.95" customHeight="1">
      <c r="A185" s="1011" t="s">
        <v>3089</v>
      </c>
      <c r="B185" s="301" t="s">
        <v>3112</v>
      </c>
      <c r="C185" s="313" t="s">
        <v>1373</v>
      </c>
      <c r="D185" s="1012"/>
      <c r="E185" s="1032" t="s">
        <v>1364</v>
      </c>
      <c r="F185" s="1032" t="s">
        <v>1364</v>
      </c>
      <c r="G185" s="1032">
        <v>3.15</v>
      </c>
      <c r="H185" s="1040" t="s">
        <v>1194</v>
      </c>
      <c r="I185" s="1040" t="s">
        <v>1237</v>
      </c>
      <c r="J185" s="1058">
        <v>1710</v>
      </c>
      <c r="K185" s="1058">
        <v>2690</v>
      </c>
      <c r="L185" s="1058"/>
      <c r="M185" s="1032" t="s">
        <v>39</v>
      </c>
      <c r="N185" s="1032"/>
      <c r="O185" s="1032" t="s">
        <v>14</v>
      </c>
      <c r="P185" s="1103"/>
      <c r="Q185" s="1103"/>
      <c r="R185" s="1100">
        <v>30</v>
      </c>
      <c r="S185" s="1100"/>
      <c r="T185" s="1104"/>
      <c r="U185" s="1012" t="s">
        <v>18</v>
      </c>
      <c r="V185" s="1032" t="s">
        <v>21</v>
      </c>
      <c r="W185" s="1908"/>
      <c r="X185" s="892"/>
      <c r="Y185" s="1181"/>
      <c r="Z185" s="1151"/>
      <c r="AA185" s="851"/>
      <c r="AB185" s="851"/>
      <c r="AC185" s="851"/>
      <c r="AD185" s="851"/>
      <c r="AE185" s="851"/>
      <c r="AF185" s="851"/>
      <c r="AG185" s="851"/>
      <c r="AH185" s="1152"/>
      <c r="AI185" s="1184">
        <v>28.956708476796301</v>
      </c>
      <c r="AJ185" s="851"/>
      <c r="AK185" s="890">
        <v>29.2362853498833</v>
      </c>
      <c r="AL185" s="851"/>
      <c r="AM185" s="851"/>
      <c r="AN185" s="1155"/>
      <c r="AO185" s="1160" t="s">
        <v>10095</v>
      </c>
      <c r="AP185" s="1223"/>
      <c r="AQ185" s="160"/>
      <c r="AR185" s="160"/>
    </row>
    <row r="186" spans="1:44" s="161" customFormat="1" ht="24.95" customHeight="1">
      <c r="A186" s="887" t="s">
        <v>3090</v>
      </c>
      <c r="B186" s="13" t="s">
        <v>3112</v>
      </c>
      <c r="C186" s="334" t="s">
        <v>1372</v>
      </c>
      <c r="D186" s="1013"/>
      <c r="E186" s="1029" t="s">
        <v>1364</v>
      </c>
      <c r="F186" s="1029" t="s">
        <v>1364</v>
      </c>
      <c r="G186" s="1029">
        <v>3.15</v>
      </c>
      <c r="H186" s="1042" t="s">
        <v>1194</v>
      </c>
      <c r="I186" s="1042" t="s">
        <v>1237</v>
      </c>
      <c r="J186" s="1057">
        <v>1710</v>
      </c>
      <c r="K186" s="1057">
        <v>2690</v>
      </c>
      <c r="L186" s="1057"/>
      <c r="M186" s="1029" t="s">
        <v>39</v>
      </c>
      <c r="N186" s="1029"/>
      <c r="O186" s="1029" t="s">
        <v>14</v>
      </c>
      <c r="P186" s="874"/>
      <c r="Q186" s="874"/>
      <c r="R186" s="1099">
        <v>30</v>
      </c>
      <c r="S186" s="1099"/>
      <c r="T186" s="1105"/>
      <c r="U186" s="1013" t="s">
        <v>18</v>
      </c>
      <c r="V186" s="1029" t="s">
        <v>21</v>
      </c>
      <c r="W186" s="1907"/>
      <c r="X186" s="893"/>
      <c r="Y186" s="1180"/>
      <c r="Z186" s="1149"/>
      <c r="AA186" s="850"/>
      <c r="AB186" s="850"/>
      <c r="AC186" s="850"/>
      <c r="AD186" s="850"/>
      <c r="AE186" s="850"/>
      <c r="AF186" s="850"/>
      <c r="AG186" s="850"/>
      <c r="AH186" s="1150"/>
      <c r="AI186" s="1231">
        <v>31.855177569678801</v>
      </c>
      <c r="AJ186" s="850"/>
      <c r="AK186" s="888">
        <v>32.1251011952073</v>
      </c>
      <c r="AL186" s="850"/>
      <c r="AM186" s="850"/>
      <c r="AN186" s="1154"/>
      <c r="AO186" s="1159" t="s">
        <v>10096</v>
      </c>
      <c r="AP186" s="1222"/>
      <c r="AQ186" s="160"/>
      <c r="AR186" s="160"/>
    </row>
    <row r="187" spans="1:44" s="161" customFormat="1" ht="24.95" customHeight="1">
      <c r="A187" s="1011" t="s">
        <v>3091</v>
      </c>
      <c r="B187" s="301" t="s">
        <v>3112</v>
      </c>
      <c r="C187" s="313" t="s">
        <v>1393</v>
      </c>
      <c r="D187" s="1012"/>
      <c r="E187" s="1032" t="s">
        <v>1388</v>
      </c>
      <c r="F187" s="1032" t="s">
        <v>1388</v>
      </c>
      <c r="G187" s="1032">
        <v>3.15</v>
      </c>
      <c r="H187" s="1040" t="s">
        <v>1194</v>
      </c>
      <c r="I187" s="1040" t="s">
        <v>1237</v>
      </c>
      <c r="J187" s="1058">
        <v>1710</v>
      </c>
      <c r="K187" s="1058">
        <v>2690</v>
      </c>
      <c r="L187" s="1058"/>
      <c r="M187" s="1032" t="s">
        <v>39</v>
      </c>
      <c r="N187" s="1032"/>
      <c r="O187" s="1032" t="s">
        <v>14</v>
      </c>
      <c r="P187" s="1103"/>
      <c r="Q187" s="1103"/>
      <c r="R187" s="1100">
        <v>20</v>
      </c>
      <c r="S187" s="1100"/>
      <c r="T187" s="1104"/>
      <c r="U187" s="1012" t="s">
        <v>18</v>
      </c>
      <c r="V187" s="1032" t="s">
        <v>21</v>
      </c>
      <c r="W187" s="1911"/>
      <c r="X187" s="1162"/>
      <c r="Y187" s="1181"/>
      <c r="Z187" s="1151"/>
      <c r="AA187" s="851"/>
      <c r="AB187" s="851"/>
      <c r="AC187" s="851"/>
      <c r="AD187" s="851"/>
      <c r="AE187" s="851"/>
      <c r="AF187" s="851"/>
      <c r="AG187" s="851"/>
      <c r="AH187" s="1152"/>
      <c r="AI187" s="1231">
        <v>23.788982188815901</v>
      </c>
      <c r="AJ187" s="851"/>
      <c r="AK187" s="888">
        <v>23.8690056453223</v>
      </c>
      <c r="AL187" s="851"/>
      <c r="AM187" s="851"/>
      <c r="AN187" s="1155"/>
      <c r="AO187" s="1160" t="s">
        <v>10097</v>
      </c>
      <c r="AP187" s="1223"/>
      <c r="AQ187" s="160"/>
      <c r="AR187" s="160"/>
    </row>
    <row r="188" spans="1:44" s="161" customFormat="1" ht="24.95" customHeight="1">
      <c r="A188" s="887" t="s">
        <v>3092</v>
      </c>
      <c r="B188" s="13" t="s">
        <v>3112</v>
      </c>
      <c r="C188" s="334" t="s">
        <v>1394</v>
      </c>
      <c r="D188" s="1013"/>
      <c r="E188" s="1029" t="s">
        <v>1388</v>
      </c>
      <c r="F188" s="1029" t="s">
        <v>1388</v>
      </c>
      <c r="G188" s="1029">
        <v>3.15</v>
      </c>
      <c r="H188" s="1042" t="s">
        <v>1194</v>
      </c>
      <c r="I188" s="1042" t="s">
        <v>1237</v>
      </c>
      <c r="J188" s="1057">
        <v>1710</v>
      </c>
      <c r="K188" s="1057">
        <v>2690</v>
      </c>
      <c r="L188" s="1057"/>
      <c r="M188" s="1029" t="s">
        <v>39</v>
      </c>
      <c r="N188" s="1029"/>
      <c r="O188" s="1029" t="s">
        <v>14</v>
      </c>
      <c r="P188" s="874"/>
      <c r="Q188" s="874"/>
      <c r="R188" s="1099">
        <v>30</v>
      </c>
      <c r="S188" s="1099"/>
      <c r="T188" s="1105"/>
      <c r="U188" s="1013" t="s">
        <v>18</v>
      </c>
      <c r="V188" s="1029" t="s">
        <v>21</v>
      </c>
      <c r="W188" s="1910"/>
      <c r="X188" s="910"/>
      <c r="Y188" s="1180"/>
      <c r="Z188" s="1149"/>
      <c r="AA188" s="850"/>
      <c r="AB188" s="850"/>
      <c r="AC188" s="850"/>
      <c r="AD188" s="850"/>
      <c r="AE188" s="850"/>
      <c r="AF188" s="850"/>
      <c r="AG188" s="850"/>
      <c r="AH188" s="1150"/>
      <c r="AI188" s="1184">
        <v>20.267702363564599</v>
      </c>
      <c r="AJ188" s="850"/>
      <c r="AK188" s="890">
        <v>20.6064998624874</v>
      </c>
      <c r="AL188" s="850"/>
      <c r="AM188" s="850"/>
      <c r="AN188" s="1154"/>
      <c r="AO188" s="1159" t="s">
        <v>10098</v>
      </c>
      <c r="AP188" s="1222"/>
      <c r="AQ188" s="160"/>
      <c r="AR188" s="160"/>
    </row>
    <row r="189" spans="1:44" s="162" customFormat="1" ht="24.95" customHeight="1">
      <c r="A189" s="1005" t="s">
        <v>3093</v>
      </c>
      <c r="B189" s="286"/>
      <c r="C189" s="294" t="s">
        <v>1408</v>
      </c>
      <c r="D189" s="1027"/>
      <c r="E189" s="1027"/>
      <c r="F189" s="1027"/>
      <c r="G189" s="1027"/>
      <c r="H189" s="1028"/>
      <c r="I189" s="1028"/>
      <c r="J189" s="1028"/>
      <c r="K189" s="1028"/>
      <c r="L189" s="1028"/>
      <c r="M189" s="1027"/>
      <c r="N189" s="1027"/>
      <c r="O189" s="1027"/>
      <c r="P189" s="1027"/>
      <c r="Q189" s="1027"/>
      <c r="R189" s="1097"/>
      <c r="S189" s="1097"/>
      <c r="T189" s="1097"/>
      <c r="U189" s="1027"/>
      <c r="V189" s="1027"/>
      <c r="W189" s="1906"/>
      <c r="X189" s="165"/>
      <c r="Y189" s="1141"/>
      <c r="Z189" s="1147"/>
      <c r="AA189" s="849"/>
      <c r="AB189" s="849"/>
      <c r="AC189" s="849"/>
      <c r="AD189" s="849"/>
      <c r="AE189" s="849"/>
      <c r="AF189" s="849"/>
      <c r="AG189" s="849"/>
      <c r="AH189" s="1148"/>
      <c r="AI189" s="1144"/>
      <c r="AJ189" s="849"/>
      <c r="AK189" s="849"/>
      <c r="AL189" s="849"/>
      <c r="AM189" s="849"/>
      <c r="AN189" s="1153"/>
      <c r="AO189" s="1158"/>
      <c r="AP189" s="1197"/>
    </row>
    <row r="190" spans="1:44" s="161" customFormat="1" ht="24.95" customHeight="1">
      <c r="A190" s="887" t="s">
        <v>3094</v>
      </c>
      <c r="B190" s="13" t="s">
        <v>3112</v>
      </c>
      <c r="C190" s="338" t="s">
        <v>1319</v>
      </c>
      <c r="D190" s="1013"/>
      <c r="E190" s="1013" t="s">
        <v>1664</v>
      </c>
      <c r="F190" s="1029" t="s">
        <v>1401</v>
      </c>
      <c r="G190" s="1029">
        <v>3.15</v>
      </c>
      <c r="H190" s="1042" t="s">
        <v>1194</v>
      </c>
      <c r="I190" s="1042" t="s">
        <v>1237</v>
      </c>
      <c r="J190" s="1043"/>
      <c r="K190" s="1043"/>
      <c r="L190" s="1043"/>
      <c r="M190" s="1029" t="s">
        <v>39</v>
      </c>
      <c r="N190" s="1029"/>
      <c r="O190" s="1029" t="s">
        <v>14</v>
      </c>
      <c r="P190" s="874"/>
      <c r="Q190" s="874"/>
      <c r="R190" s="1099"/>
      <c r="S190" s="1099"/>
      <c r="T190" s="1105" t="s">
        <v>34</v>
      </c>
      <c r="U190" s="1013" t="s">
        <v>16</v>
      </c>
      <c r="V190" s="1029" t="s">
        <v>21</v>
      </c>
      <c r="W190" s="1907"/>
      <c r="X190" s="893"/>
      <c r="Y190" s="1180"/>
      <c r="Z190" s="1149"/>
      <c r="AA190" s="850"/>
      <c r="AB190" s="850"/>
      <c r="AC190" s="850"/>
      <c r="AD190" s="850"/>
      <c r="AE190" s="850"/>
      <c r="AF190" s="850"/>
      <c r="AG190" s="850"/>
      <c r="AH190" s="1150"/>
      <c r="AI190" s="1145"/>
      <c r="AJ190" s="850">
        <v>-29.652009015000001</v>
      </c>
      <c r="AK190" s="850"/>
      <c r="AL190" s="850">
        <v>-29.219437605</v>
      </c>
      <c r="AM190" s="850"/>
      <c r="AN190" s="1154">
        <v>-29.967711455</v>
      </c>
      <c r="AO190" s="1159" t="s">
        <v>12160</v>
      </c>
      <c r="AP190" s="1222"/>
      <c r="AQ190" s="160"/>
      <c r="AR190" s="160"/>
    </row>
    <row r="191" spans="1:44" s="161" customFormat="1" ht="24.95" customHeight="1">
      <c r="A191" s="1011" t="s">
        <v>3095</v>
      </c>
      <c r="B191" s="301" t="s">
        <v>3112</v>
      </c>
      <c r="C191" s="340" t="s">
        <v>1320</v>
      </c>
      <c r="D191" s="1012"/>
      <c r="E191" s="1012" t="s">
        <v>1664</v>
      </c>
      <c r="F191" s="1032" t="s">
        <v>1401</v>
      </c>
      <c r="G191" s="1032">
        <v>3.15</v>
      </c>
      <c r="H191" s="1040" t="s">
        <v>1194</v>
      </c>
      <c r="I191" s="1040" t="s">
        <v>1237</v>
      </c>
      <c r="J191" s="1041"/>
      <c r="K191" s="1041"/>
      <c r="L191" s="1041"/>
      <c r="M191" s="1032" t="s">
        <v>39</v>
      </c>
      <c r="N191" s="1032"/>
      <c r="O191" s="1032" t="s">
        <v>14</v>
      </c>
      <c r="P191" s="1103"/>
      <c r="Q191" s="1103"/>
      <c r="R191" s="1100"/>
      <c r="S191" s="1100"/>
      <c r="T191" s="1104" t="s">
        <v>34</v>
      </c>
      <c r="U191" s="1012" t="s">
        <v>16</v>
      </c>
      <c r="V191" s="1032" t="s">
        <v>21</v>
      </c>
      <c r="W191" s="1908"/>
      <c r="X191" s="892"/>
      <c r="Y191" s="1181"/>
      <c r="Z191" s="1151"/>
      <c r="AA191" s="851"/>
      <c r="AB191" s="851"/>
      <c r="AC191" s="851"/>
      <c r="AD191" s="851"/>
      <c r="AE191" s="851"/>
      <c r="AF191" s="851"/>
      <c r="AG191" s="851"/>
      <c r="AH191" s="1152"/>
      <c r="AI191" s="1146"/>
      <c r="AJ191" s="851">
        <v>-32.802213670999997</v>
      </c>
      <c r="AK191" s="851"/>
      <c r="AL191" s="851">
        <v>-32.690031050999998</v>
      </c>
      <c r="AM191" s="851"/>
      <c r="AN191" s="1155">
        <v>-33.576551440999999</v>
      </c>
      <c r="AO191" s="1160" t="s">
        <v>12161</v>
      </c>
      <c r="AP191" s="1223"/>
      <c r="AQ191" s="160"/>
      <c r="AR191" s="160"/>
    </row>
    <row r="192" spans="1:44" s="161" customFormat="1" ht="24.95" customHeight="1">
      <c r="A192" s="887" t="s">
        <v>3096</v>
      </c>
      <c r="B192" s="13" t="s">
        <v>3112</v>
      </c>
      <c r="C192" s="338" t="s">
        <v>1321</v>
      </c>
      <c r="D192" s="1013"/>
      <c r="E192" s="1013" t="s">
        <v>1664</v>
      </c>
      <c r="F192" s="1029" t="s">
        <v>1402</v>
      </c>
      <c r="G192" s="1029">
        <v>3.15</v>
      </c>
      <c r="H192" s="1042" t="s">
        <v>1194</v>
      </c>
      <c r="I192" s="1042" t="s">
        <v>1237</v>
      </c>
      <c r="J192" s="1043"/>
      <c r="K192" s="1043"/>
      <c r="L192" s="1043"/>
      <c r="M192" s="1029" t="s">
        <v>39</v>
      </c>
      <c r="N192" s="1029"/>
      <c r="O192" s="1029" t="s">
        <v>14</v>
      </c>
      <c r="P192" s="874"/>
      <c r="Q192" s="874"/>
      <c r="R192" s="1099"/>
      <c r="S192" s="1099"/>
      <c r="T192" s="1105" t="s">
        <v>34</v>
      </c>
      <c r="U192" s="1013" t="s">
        <v>16</v>
      </c>
      <c r="V192" s="1029" t="s">
        <v>21</v>
      </c>
      <c r="W192" s="1907"/>
      <c r="X192" s="893"/>
      <c r="Y192" s="1180"/>
      <c r="Z192" s="1149"/>
      <c r="AA192" s="850"/>
      <c r="AB192" s="850"/>
      <c r="AC192" s="850"/>
      <c r="AD192" s="850"/>
      <c r="AE192" s="850"/>
      <c r="AF192" s="850"/>
      <c r="AG192" s="850"/>
      <c r="AH192" s="1150"/>
      <c r="AI192" s="1145"/>
      <c r="AJ192" s="850">
        <v>-29.652009015000001</v>
      </c>
      <c r="AK192" s="850"/>
      <c r="AL192" s="850">
        <v>-29.219437605</v>
      </c>
      <c r="AM192" s="850"/>
      <c r="AN192" s="1154">
        <v>-29.967711455</v>
      </c>
      <c r="AO192" s="1159" t="s">
        <v>12160</v>
      </c>
      <c r="AP192" s="1222"/>
      <c r="AQ192" s="160"/>
      <c r="AR192" s="160"/>
    </row>
    <row r="193" spans="1:44" s="161" customFormat="1" ht="24.95" customHeight="1">
      <c r="A193" s="1011" t="s">
        <v>3097</v>
      </c>
      <c r="B193" s="301" t="s">
        <v>3112</v>
      </c>
      <c r="C193" s="340" t="s">
        <v>1322</v>
      </c>
      <c r="D193" s="1012"/>
      <c r="E193" s="1012" t="s">
        <v>1664</v>
      </c>
      <c r="F193" s="1032" t="s">
        <v>1402</v>
      </c>
      <c r="G193" s="1032">
        <v>3.15</v>
      </c>
      <c r="H193" s="1040" t="s">
        <v>1194</v>
      </c>
      <c r="I193" s="1040" t="s">
        <v>1237</v>
      </c>
      <c r="J193" s="1041"/>
      <c r="K193" s="1041"/>
      <c r="L193" s="1041"/>
      <c r="M193" s="1032" t="s">
        <v>39</v>
      </c>
      <c r="N193" s="1032"/>
      <c r="O193" s="1032" t="s">
        <v>14</v>
      </c>
      <c r="P193" s="1103"/>
      <c r="Q193" s="1103"/>
      <c r="R193" s="1100"/>
      <c r="S193" s="1100"/>
      <c r="T193" s="1104" t="s">
        <v>34</v>
      </c>
      <c r="U193" s="1012" t="s">
        <v>16</v>
      </c>
      <c r="V193" s="1032" t="s">
        <v>21</v>
      </c>
      <c r="W193" s="1908"/>
      <c r="X193" s="892"/>
      <c r="Y193" s="1181"/>
      <c r="Z193" s="1151"/>
      <c r="AA193" s="851"/>
      <c r="AB193" s="851"/>
      <c r="AC193" s="851"/>
      <c r="AD193" s="851"/>
      <c r="AE193" s="851"/>
      <c r="AF193" s="851"/>
      <c r="AG193" s="851"/>
      <c r="AH193" s="1152"/>
      <c r="AI193" s="1146"/>
      <c r="AJ193" s="851">
        <v>-32.802213670999997</v>
      </c>
      <c r="AK193" s="851"/>
      <c r="AL193" s="851">
        <v>-32.690031050999998</v>
      </c>
      <c r="AM193" s="851"/>
      <c r="AN193" s="1155">
        <v>-33.576551440999999</v>
      </c>
      <c r="AO193" s="1160" t="s">
        <v>12161</v>
      </c>
      <c r="AP193" s="1223"/>
      <c r="AQ193" s="160"/>
      <c r="AR193" s="160"/>
    </row>
    <row r="194" spans="1:44" s="161" customFormat="1" ht="24.95" customHeight="1">
      <c r="A194" s="887" t="s">
        <v>3098</v>
      </c>
      <c r="B194" s="13" t="s">
        <v>3112</v>
      </c>
      <c r="C194" s="338" t="s">
        <v>1323</v>
      </c>
      <c r="D194" s="1013"/>
      <c r="E194" s="1013" t="s">
        <v>1664</v>
      </c>
      <c r="F194" s="1029" t="s">
        <v>93</v>
      </c>
      <c r="G194" s="1029">
        <v>3.15</v>
      </c>
      <c r="H194" s="1042" t="s">
        <v>1194</v>
      </c>
      <c r="I194" s="1042" t="s">
        <v>1237</v>
      </c>
      <c r="J194" s="1043"/>
      <c r="K194" s="1043"/>
      <c r="L194" s="1043"/>
      <c r="M194" s="1029" t="s">
        <v>39</v>
      </c>
      <c r="N194" s="1029"/>
      <c r="O194" s="1029" t="s">
        <v>14</v>
      </c>
      <c r="P194" s="874"/>
      <c r="Q194" s="874"/>
      <c r="R194" s="1099"/>
      <c r="S194" s="1099"/>
      <c r="T194" s="1105" t="s">
        <v>34</v>
      </c>
      <c r="U194" s="1013" t="s">
        <v>16</v>
      </c>
      <c r="V194" s="1029" t="s">
        <v>21</v>
      </c>
      <c r="W194" s="1907"/>
      <c r="X194" s="893"/>
      <c r="Y194" s="1180"/>
      <c r="Z194" s="1149"/>
      <c r="AA194" s="850"/>
      <c r="AB194" s="850"/>
      <c r="AC194" s="850"/>
      <c r="AD194" s="850"/>
      <c r="AE194" s="850"/>
      <c r="AF194" s="850"/>
      <c r="AG194" s="850"/>
      <c r="AH194" s="1150"/>
      <c r="AI194" s="1145"/>
      <c r="AJ194" s="850">
        <v>-33.191432964000001</v>
      </c>
      <c r="AK194" s="850"/>
      <c r="AL194" s="850">
        <v>-33.782989514</v>
      </c>
      <c r="AM194" s="850"/>
      <c r="AN194" s="1154">
        <v>-33.485103614000003</v>
      </c>
      <c r="AO194" s="1159" t="s">
        <v>12162</v>
      </c>
      <c r="AP194" s="1222"/>
      <c r="AQ194" s="160"/>
      <c r="AR194" s="160"/>
    </row>
    <row r="195" spans="1:44" s="161" customFormat="1" ht="24.95" customHeight="1">
      <c r="A195" s="1011" t="s">
        <v>3099</v>
      </c>
      <c r="B195" s="301" t="s">
        <v>3112</v>
      </c>
      <c r="C195" s="340" t="s">
        <v>1324</v>
      </c>
      <c r="D195" s="1012"/>
      <c r="E195" s="1012" t="s">
        <v>1664</v>
      </c>
      <c r="F195" s="1032" t="s">
        <v>93</v>
      </c>
      <c r="G195" s="1032">
        <v>3.15</v>
      </c>
      <c r="H195" s="1040" t="s">
        <v>1194</v>
      </c>
      <c r="I195" s="1040" t="s">
        <v>1237</v>
      </c>
      <c r="J195" s="1041"/>
      <c r="K195" s="1041"/>
      <c r="L195" s="1041"/>
      <c r="M195" s="1032" t="s">
        <v>39</v>
      </c>
      <c r="N195" s="1032"/>
      <c r="O195" s="1032" t="s">
        <v>14</v>
      </c>
      <c r="P195" s="1103"/>
      <c r="Q195" s="1103"/>
      <c r="R195" s="1100"/>
      <c r="S195" s="1100"/>
      <c r="T195" s="1104" t="s">
        <v>34</v>
      </c>
      <c r="U195" s="1012" t="s">
        <v>16</v>
      </c>
      <c r="V195" s="1032" t="s">
        <v>21</v>
      </c>
      <c r="W195" s="1908"/>
      <c r="X195" s="892"/>
      <c r="Y195" s="1181"/>
      <c r="Z195" s="1151"/>
      <c r="AA195" s="851"/>
      <c r="AB195" s="851"/>
      <c r="AC195" s="851"/>
      <c r="AD195" s="851"/>
      <c r="AE195" s="851"/>
      <c r="AF195" s="851"/>
      <c r="AG195" s="851"/>
      <c r="AH195" s="1152"/>
      <c r="AI195" s="1146"/>
      <c r="AJ195" s="851">
        <v>-72.760104189000003</v>
      </c>
      <c r="AK195" s="851"/>
      <c r="AL195" s="851">
        <v>-72.675112738999999</v>
      </c>
      <c r="AM195" s="851"/>
      <c r="AN195" s="1155">
        <v>-72.669810308999999</v>
      </c>
      <c r="AO195" s="1160" t="s">
        <v>12163</v>
      </c>
      <c r="AP195" s="1223"/>
      <c r="AQ195" s="160"/>
      <c r="AR195" s="160"/>
    </row>
    <row r="196" spans="1:44" s="161" customFormat="1" ht="24.95" customHeight="1">
      <c r="A196" s="887" t="s">
        <v>3100</v>
      </c>
      <c r="B196" s="13" t="s">
        <v>3112</v>
      </c>
      <c r="C196" s="338" t="s">
        <v>1323</v>
      </c>
      <c r="D196" s="1013"/>
      <c r="E196" s="1013" t="s">
        <v>1664</v>
      </c>
      <c r="F196" s="1029" t="s">
        <v>1403</v>
      </c>
      <c r="G196" s="1029">
        <v>3.15</v>
      </c>
      <c r="H196" s="1042" t="s">
        <v>1194</v>
      </c>
      <c r="I196" s="1042" t="s">
        <v>1237</v>
      </c>
      <c r="J196" s="1043"/>
      <c r="K196" s="1043"/>
      <c r="L196" s="1043"/>
      <c r="M196" s="1029" t="s">
        <v>39</v>
      </c>
      <c r="N196" s="1029"/>
      <c r="O196" s="1029" t="s">
        <v>14</v>
      </c>
      <c r="P196" s="874"/>
      <c r="Q196" s="874"/>
      <c r="R196" s="1099"/>
      <c r="S196" s="1099"/>
      <c r="T196" s="1105" t="s">
        <v>34</v>
      </c>
      <c r="U196" s="1013" t="s">
        <v>16</v>
      </c>
      <c r="V196" s="1029" t="s">
        <v>21</v>
      </c>
      <c r="W196" s="1907"/>
      <c r="X196" s="893"/>
      <c r="Y196" s="1180"/>
      <c r="Z196" s="1149"/>
      <c r="AA196" s="850"/>
      <c r="AB196" s="850"/>
      <c r="AC196" s="850"/>
      <c r="AD196" s="850"/>
      <c r="AE196" s="850"/>
      <c r="AF196" s="850"/>
      <c r="AG196" s="850"/>
      <c r="AH196" s="1150"/>
      <c r="AI196" s="1145"/>
      <c r="AJ196" s="850">
        <v>-20.809970862</v>
      </c>
      <c r="AK196" s="850"/>
      <c r="AL196" s="850">
        <v>-20.015483862</v>
      </c>
      <c r="AM196" s="850"/>
      <c r="AN196" s="1154">
        <v>-20.184883121999999</v>
      </c>
      <c r="AO196" s="1159" t="s">
        <v>12164</v>
      </c>
      <c r="AP196" s="1222"/>
      <c r="AQ196" s="160"/>
      <c r="AR196" s="160"/>
    </row>
    <row r="197" spans="1:44" s="161" customFormat="1" ht="24.95" customHeight="1">
      <c r="A197" s="1011" t="s">
        <v>3101</v>
      </c>
      <c r="B197" s="301" t="s">
        <v>3112</v>
      </c>
      <c r="C197" s="340" t="s">
        <v>1324</v>
      </c>
      <c r="D197" s="1012"/>
      <c r="E197" s="1012" t="s">
        <v>1664</v>
      </c>
      <c r="F197" s="1032" t="s">
        <v>1403</v>
      </c>
      <c r="G197" s="1032">
        <v>3.15</v>
      </c>
      <c r="H197" s="1040" t="s">
        <v>1194</v>
      </c>
      <c r="I197" s="1040" t="s">
        <v>1237</v>
      </c>
      <c r="J197" s="1041"/>
      <c r="K197" s="1041"/>
      <c r="L197" s="1041"/>
      <c r="M197" s="1032" t="s">
        <v>39</v>
      </c>
      <c r="N197" s="1032"/>
      <c r="O197" s="1032" t="s">
        <v>14</v>
      </c>
      <c r="P197" s="1103"/>
      <c r="Q197" s="1103"/>
      <c r="R197" s="1100"/>
      <c r="S197" s="1100"/>
      <c r="T197" s="1104" t="s">
        <v>34</v>
      </c>
      <c r="U197" s="1012" t="s">
        <v>16</v>
      </c>
      <c r="V197" s="1032" t="s">
        <v>21</v>
      </c>
      <c r="W197" s="1908"/>
      <c r="X197" s="892"/>
      <c r="Y197" s="1181"/>
      <c r="Z197" s="1151"/>
      <c r="AA197" s="851"/>
      <c r="AB197" s="851"/>
      <c r="AC197" s="851"/>
      <c r="AD197" s="851"/>
      <c r="AE197" s="851"/>
      <c r="AF197" s="851"/>
      <c r="AG197" s="851"/>
      <c r="AH197" s="1152"/>
      <c r="AI197" s="1146"/>
      <c r="AJ197" s="851">
        <v>-54.046201701999998</v>
      </c>
      <c r="AK197" s="851"/>
      <c r="AL197" s="851">
        <v>-54.392118451999998</v>
      </c>
      <c r="AM197" s="851"/>
      <c r="AN197" s="1155">
        <v>-58.718889242000003</v>
      </c>
      <c r="AO197" s="1160" t="s">
        <v>12165</v>
      </c>
      <c r="AP197" s="1223"/>
      <c r="AQ197" s="160"/>
      <c r="AR197" s="160"/>
    </row>
    <row r="198" spans="1:44" s="161" customFormat="1" ht="24.95" customHeight="1">
      <c r="A198" s="887" t="s">
        <v>3102</v>
      </c>
      <c r="B198" s="13" t="s">
        <v>3112</v>
      </c>
      <c r="C198" s="338" t="s">
        <v>1325</v>
      </c>
      <c r="D198" s="1013"/>
      <c r="E198" s="1013" t="s">
        <v>1664</v>
      </c>
      <c r="F198" s="1029" t="s">
        <v>1404</v>
      </c>
      <c r="G198" s="1029">
        <v>3.15</v>
      </c>
      <c r="H198" s="1042" t="s">
        <v>1194</v>
      </c>
      <c r="I198" s="1042" t="s">
        <v>1237</v>
      </c>
      <c r="J198" s="1043"/>
      <c r="K198" s="1043"/>
      <c r="L198" s="1043"/>
      <c r="M198" s="1029" t="s">
        <v>39</v>
      </c>
      <c r="N198" s="1029"/>
      <c r="O198" s="1029" t="s">
        <v>14</v>
      </c>
      <c r="P198" s="874"/>
      <c r="Q198" s="874"/>
      <c r="R198" s="1099"/>
      <c r="S198" s="1099"/>
      <c r="T198" s="1099" t="s">
        <v>34</v>
      </c>
      <c r="U198" s="1013" t="s">
        <v>16</v>
      </c>
      <c r="V198" s="1029" t="s">
        <v>21</v>
      </c>
      <c r="W198" s="1907"/>
      <c r="X198" s="893"/>
      <c r="Y198" s="1180"/>
      <c r="Z198" s="1149"/>
      <c r="AA198" s="850"/>
      <c r="AB198" s="850"/>
      <c r="AC198" s="850"/>
      <c r="AD198" s="850"/>
      <c r="AE198" s="850"/>
      <c r="AF198" s="850"/>
      <c r="AG198" s="850"/>
      <c r="AH198" s="1150"/>
      <c r="AI198" s="1145"/>
      <c r="AJ198" s="850">
        <v>-53.471852306000002</v>
      </c>
      <c r="AK198" s="850"/>
      <c r="AL198" s="850">
        <v>-52.632321365999999</v>
      </c>
      <c r="AM198" s="850"/>
      <c r="AN198" s="1154">
        <v>-53.873543746000003</v>
      </c>
      <c r="AO198" s="1159" t="s">
        <v>12166</v>
      </c>
      <c r="AP198" s="1222"/>
      <c r="AQ198" s="160"/>
      <c r="AR198" s="160"/>
    </row>
    <row r="199" spans="1:44" s="161" customFormat="1" ht="24.95" customHeight="1">
      <c r="A199" s="1011" t="s">
        <v>3103</v>
      </c>
      <c r="B199" s="301" t="s">
        <v>3112</v>
      </c>
      <c r="C199" s="340" t="s">
        <v>1326</v>
      </c>
      <c r="D199" s="1012"/>
      <c r="E199" s="1012" t="s">
        <v>1664</v>
      </c>
      <c r="F199" s="1032" t="s">
        <v>1404</v>
      </c>
      <c r="G199" s="1032">
        <v>3.15</v>
      </c>
      <c r="H199" s="1040" t="s">
        <v>1194</v>
      </c>
      <c r="I199" s="1040" t="s">
        <v>1237</v>
      </c>
      <c r="J199" s="1041"/>
      <c r="K199" s="1041"/>
      <c r="L199" s="1041"/>
      <c r="M199" s="1032" t="s">
        <v>39</v>
      </c>
      <c r="N199" s="1032"/>
      <c r="O199" s="1032" t="s">
        <v>14</v>
      </c>
      <c r="P199" s="1103"/>
      <c r="Q199" s="1103"/>
      <c r="R199" s="1100"/>
      <c r="S199" s="1100"/>
      <c r="T199" s="1100" t="s">
        <v>34</v>
      </c>
      <c r="U199" s="1012" t="s">
        <v>16</v>
      </c>
      <c r="V199" s="1032" t="s">
        <v>21</v>
      </c>
      <c r="W199" s="1908"/>
      <c r="X199" s="892"/>
      <c r="Y199" s="1181"/>
      <c r="Z199" s="1151"/>
      <c r="AA199" s="851"/>
      <c r="AB199" s="851"/>
      <c r="AC199" s="851"/>
      <c r="AD199" s="851"/>
      <c r="AE199" s="851"/>
      <c r="AF199" s="851"/>
      <c r="AG199" s="851"/>
      <c r="AH199" s="1152"/>
      <c r="AI199" s="1146"/>
      <c r="AJ199" s="851">
        <v>-72.772211080000005</v>
      </c>
      <c r="AK199" s="851"/>
      <c r="AL199" s="851">
        <v>-72.722040179999993</v>
      </c>
      <c r="AM199" s="851"/>
      <c r="AN199" s="1155">
        <v>-72.724084860000005</v>
      </c>
      <c r="AO199" s="1160" t="s">
        <v>12167</v>
      </c>
      <c r="AP199" s="1223"/>
      <c r="AQ199" s="160"/>
      <c r="AR199" s="160"/>
    </row>
    <row r="200" spans="1:44" s="161" customFormat="1" ht="24.95" customHeight="1">
      <c r="A200" s="887" t="s">
        <v>3104</v>
      </c>
      <c r="B200" s="13" t="s">
        <v>3112</v>
      </c>
      <c r="C200" s="338" t="s">
        <v>1325</v>
      </c>
      <c r="D200" s="1013"/>
      <c r="E200" s="1013" t="s">
        <v>1664</v>
      </c>
      <c r="F200" s="1029" t="s">
        <v>1405</v>
      </c>
      <c r="G200" s="1029">
        <v>3.15</v>
      </c>
      <c r="H200" s="1042" t="s">
        <v>1194</v>
      </c>
      <c r="I200" s="1042" t="s">
        <v>1237</v>
      </c>
      <c r="J200" s="1043"/>
      <c r="K200" s="1043"/>
      <c r="L200" s="1043"/>
      <c r="M200" s="1029" t="s">
        <v>39</v>
      </c>
      <c r="N200" s="1029"/>
      <c r="O200" s="1029" t="s">
        <v>14</v>
      </c>
      <c r="P200" s="874"/>
      <c r="Q200" s="874"/>
      <c r="R200" s="1099"/>
      <c r="S200" s="1099"/>
      <c r="T200" s="1099" t="s">
        <v>34</v>
      </c>
      <c r="U200" s="1013" t="s">
        <v>16</v>
      </c>
      <c r="V200" s="1029" t="s">
        <v>21</v>
      </c>
      <c r="W200" s="1907"/>
      <c r="X200" s="893"/>
      <c r="Y200" s="1180"/>
      <c r="Z200" s="1149"/>
      <c r="AA200" s="850"/>
      <c r="AB200" s="850"/>
      <c r="AC200" s="850"/>
      <c r="AD200" s="850"/>
      <c r="AE200" s="850"/>
      <c r="AF200" s="850"/>
      <c r="AG200" s="850"/>
      <c r="AH200" s="1150"/>
      <c r="AI200" s="1145"/>
      <c r="AJ200" s="850">
        <v>-23.940838806999999</v>
      </c>
      <c r="AK200" s="850"/>
      <c r="AL200" s="850">
        <v>-23.954257006999999</v>
      </c>
      <c r="AM200" s="850"/>
      <c r="AN200" s="1154">
        <v>-23.380749696999999</v>
      </c>
      <c r="AO200" s="1159" t="s">
        <v>12168</v>
      </c>
      <c r="AP200" s="1222"/>
      <c r="AQ200" s="160"/>
      <c r="AR200" s="160"/>
    </row>
    <row r="201" spans="1:44" s="161" customFormat="1" ht="24.95" customHeight="1">
      <c r="A201" s="1011" t="s">
        <v>3105</v>
      </c>
      <c r="B201" s="301" t="s">
        <v>3112</v>
      </c>
      <c r="C201" s="340" t="s">
        <v>1326</v>
      </c>
      <c r="D201" s="1012"/>
      <c r="E201" s="1012" t="s">
        <v>1664</v>
      </c>
      <c r="F201" s="1032" t="s">
        <v>1405</v>
      </c>
      <c r="G201" s="1032">
        <v>3.15</v>
      </c>
      <c r="H201" s="1040" t="s">
        <v>1194</v>
      </c>
      <c r="I201" s="1040" t="s">
        <v>1237</v>
      </c>
      <c r="J201" s="1041"/>
      <c r="K201" s="1041"/>
      <c r="L201" s="1041"/>
      <c r="M201" s="1032" t="s">
        <v>39</v>
      </c>
      <c r="N201" s="1032"/>
      <c r="O201" s="1032" t="s">
        <v>14</v>
      </c>
      <c r="P201" s="1103"/>
      <c r="Q201" s="1103"/>
      <c r="R201" s="1100"/>
      <c r="S201" s="1100"/>
      <c r="T201" s="1100" t="s">
        <v>34</v>
      </c>
      <c r="U201" s="1012" t="s">
        <v>16</v>
      </c>
      <c r="V201" s="1032" t="s">
        <v>21</v>
      </c>
      <c r="W201" s="1908"/>
      <c r="X201" s="892"/>
      <c r="Y201" s="1181"/>
      <c r="Z201" s="1151"/>
      <c r="AA201" s="851"/>
      <c r="AB201" s="851"/>
      <c r="AC201" s="851"/>
      <c r="AD201" s="851"/>
      <c r="AE201" s="851"/>
      <c r="AF201" s="851"/>
      <c r="AG201" s="851"/>
      <c r="AH201" s="1152"/>
      <c r="AI201" s="1146"/>
      <c r="AJ201" s="851">
        <v>-38.719463347000001</v>
      </c>
      <c r="AK201" s="851"/>
      <c r="AL201" s="851">
        <v>-39.344783786999997</v>
      </c>
      <c r="AM201" s="851"/>
      <c r="AN201" s="1155">
        <v>-39.604526516999996</v>
      </c>
      <c r="AO201" s="1160" t="s">
        <v>12169</v>
      </c>
      <c r="AP201" s="1223"/>
      <c r="AQ201" s="160"/>
      <c r="AR201" s="160"/>
    </row>
    <row r="202" spans="1:44" s="161" customFormat="1" ht="24.95" customHeight="1">
      <c r="A202" s="887" t="s">
        <v>3106</v>
      </c>
      <c r="B202" s="13" t="s">
        <v>3112</v>
      </c>
      <c r="C202" s="338" t="s">
        <v>1327</v>
      </c>
      <c r="D202" s="1013"/>
      <c r="E202" s="1013" t="s">
        <v>1664</v>
      </c>
      <c r="F202" s="1029" t="s">
        <v>1406</v>
      </c>
      <c r="G202" s="1029">
        <v>3.15</v>
      </c>
      <c r="H202" s="1042" t="s">
        <v>1194</v>
      </c>
      <c r="I202" s="1042" t="s">
        <v>1237</v>
      </c>
      <c r="J202" s="1043"/>
      <c r="K202" s="1043"/>
      <c r="L202" s="1043"/>
      <c r="M202" s="1029" t="s">
        <v>39</v>
      </c>
      <c r="N202" s="1029"/>
      <c r="O202" s="1029" t="s">
        <v>14</v>
      </c>
      <c r="P202" s="874"/>
      <c r="Q202" s="874"/>
      <c r="R202" s="1099"/>
      <c r="S202" s="1099"/>
      <c r="T202" s="1099" t="s">
        <v>34</v>
      </c>
      <c r="U202" s="1013" t="s">
        <v>16</v>
      </c>
      <c r="V202" s="1029" t="s">
        <v>21</v>
      </c>
      <c r="W202" s="1907"/>
      <c r="X202" s="893"/>
      <c r="Y202" s="1180"/>
      <c r="Z202" s="1149"/>
      <c r="AA202" s="850"/>
      <c r="AB202" s="850"/>
      <c r="AC202" s="850"/>
      <c r="AD202" s="850"/>
      <c r="AE202" s="850"/>
      <c r="AF202" s="850"/>
      <c r="AG202" s="850"/>
      <c r="AH202" s="1150"/>
      <c r="AI202" s="1145"/>
      <c r="AJ202" s="850">
        <v>-39.427083019000001</v>
      </c>
      <c r="AK202" s="850"/>
      <c r="AL202" s="850">
        <v>-39.052922258999999</v>
      </c>
      <c r="AM202" s="850"/>
      <c r="AN202" s="1154">
        <v>-39.891140939000003</v>
      </c>
      <c r="AO202" s="1159" t="s">
        <v>12170</v>
      </c>
      <c r="AP202" s="1222"/>
      <c r="AQ202" s="160"/>
      <c r="AR202" s="160"/>
    </row>
    <row r="203" spans="1:44" s="161" customFormat="1" ht="24.95" customHeight="1">
      <c r="A203" s="1011" t="s">
        <v>3107</v>
      </c>
      <c r="B203" s="301" t="s">
        <v>3112</v>
      </c>
      <c r="C203" s="340" t="s">
        <v>1328</v>
      </c>
      <c r="D203" s="1012"/>
      <c r="E203" s="1012" t="s">
        <v>1664</v>
      </c>
      <c r="F203" s="1032" t="s">
        <v>1406</v>
      </c>
      <c r="G203" s="1032">
        <v>3.15</v>
      </c>
      <c r="H203" s="1040" t="s">
        <v>1194</v>
      </c>
      <c r="I203" s="1040" t="s">
        <v>1237</v>
      </c>
      <c r="J203" s="1041"/>
      <c r="K203" s="1041"/>
      <c r="L203" s="1041"/>
      <c r="M203" s="1032" t="s">
        <v>39</v>
      </c>
      <c r="N203" s="1032"/>
      <c r="O203" s="1032" t="s">
        <v>14</v>
      </c>
      <c r="P203" s="1103"/>
      <c r="Q203" s="1103"/>
      <c r="R203" s="1100"/>
      <c r="S203" s="1100"/>
      <c r="T203" s="1100" t="s">
        <v>34</v>
      </c>
      <c r="U203" s="1012" t="s">
        <v>16</v>
      </c>
      <c r="V203" s="1032" t="s">
        <v>21</v>
      </c>
      <c r="W203" s="1908"/>
      <c r="X203" s="892"/>
      <c r="Y203" s="1181"/>
      <c r="Z203" s="1151"/>
      <c r="AA203" s="851"/>
      <c r="AB203" s="851"/>
      <c r="AC203" s="851"/>
      <c r="AD203" s="851"/>
      <c r="AE203" s="851"/>
      <c r="AF203" s="851"/>
      <c r="AG203" s="851"/>
      <c r="AH203" s="1152"/>
      <c r="AI203" s="1146"/>
      <c r="AJ203" s="851">
        <v>-72.580058101999995</v>
      </c>
      <c r="AK203" s="851"/>
      <c r="AL203" s="851">
        <v>-72.514155392000006</v>
      </c>
      <c r="AM203" s="851"/>
      <c r="AN203" s="1155">
        <v>-72.521334651999993</v>
      </c>
      <c r="AO203" s="1160" t="s">
        <v>12171</v>
      </c>
      <c r="AP203" s="1223"/>
      <c r="AQ203" s="160"/>
      <c r="AR203" s="160"/>
    </row>
    <row r="204" spans="1:44" s="161" customFormat="1" ht="24.95" customHeight="1">
      <c r="A204" s="887" t="s">
        <v>3108</v>
      </c>
      <c r="B204" s="13" t="s">
        <v>3112</v>
      </c>
      <c r="C204" s="338" t="s">
        <v>1327</v>
      </c>
      <c r="D204" s="1013"/>
      <c r="E204" s="1013" t="s">
        <v>1664</v>
      </c>
      <c r="F204" s="1029" t="s">
        <v>1407</v>
      </c>
      <c r="G204" s="1029">
        <v>3.15</v>
      </c>
      <c r="H204" s="1042" t="s">
        <v>1194</v>
      </c>
      <c r="I204" s="1042" t="s">
        <v>1237</v>
      </c>
      <c r="J204" s="1043"/>
      <c r="K204" s="1043"/>
      <c r="L204" s="1043"/>
      <c r="M204" s="1029" t="s">
        <v>39</v>
      </c>
      <c r="N204" s="1029"/>
      <c r="O204" s="1029" t="s">
        <v>14</v>
      </c>
      <c r="P204" s="874"/>
      <c r="Q204" s="874"/>
      <c r="R204" s="1099"/>
      <c r="S204" s="1099"/>
      <c r="T204" s="1099" t="s">
        <v>34</v>
      </c>
      <c r="U204" s="1013" t="s">
        <v>16</v>
      </c>
      <c r="V204" s="1029" t="s">
        <v>21</v>
      </c>
      <c r="W204" s="1907"/>
      <c r="X204" s="893"/>
      <c r="Y204" s="1180"/>
      <c r="Z204" s="1149"/>
      <c r="AA204" s="850"/>
      <c r="AB204" s="850"/>
      <c r="AC204" s="850"/>
      <c r="AD204" s="850"/>
      <c r="AE204" s="850"/>
      <c r="AF204" s="850"/>
      <c r="AG204" s="850"/>
      <c r="AH204" s="1150"/>
      <c r="AI204" s="1145"/>
      <c r="AJ204" s="850">
        <v>-36.723641391000001</v>
      </c>
      <c r="AK204" s="850"/>
      <c r="AL204" s="850">
        <v>-36.917824740999997</v>
      </c>
      <c r="AM204" s="850"/>
      <c r="AN204" s="1154">
        <v>-36.390206331000002</v>
      </c>
      <c r="AO204" s="1159" t="s">
        <v>12172</v>
      </c>
      <c r="AP204" s="1222"/>
      <c r="AQ204" s="160"/>
      <c r="AR204" s="160"/>
    </row>
    <row r="205" spans="1:44" s="161" customFormat="1" ht="24.95" customHeight="1">
      <c r="A205" s="1011" t="s">
        <v>3109</v>
      </c>
      <c r="B205" s="301" t="s">
        <v>3112</v>
      </c>
      <c r="C205" s="340" t="s">
        <v>1328</v>
      </c>
      <c r="D205" s="1012"/>
      <c r="E205" s="1012" t="s">
        <v>1664</v>
      </c>
      <c r="F205" s="1032" t="s">
        <v>1407</v>
      </c>
      <c r="G205" s="1032">
        <v>3.15</v>
      </c>
      <c r="H205" s="1040" t="s">
        <v>1194</v>
      </c>
      <c r="I205" s="1040" t="s">
        <v>1237</v>
      </c>
      <c r="J205" s="1041"/>
      <c r="K205" s="1041"/>
      <c r="L205" s="1041"/>
      <c r="M205" s="1032" t="s">
        <v>39</v>
      </c>
      <c r="N205" s="1032"/>
      <c r="O205" s="1032" t="s">
        <v>14</v>
      </c>
      <c r="P205" s="1103"/>
      <c r="Q205" s="1103"/>
      <c r="R205" s="1100"/>
      <c r="S205" s="1100"/>
      <c r="T205" s="1100" t="s">
        <v>34</v>
      </c>
      <c r="U205" s="1012" t="s">
        <v>16</v>
      </c>
      <c r="V205" s="1032" t="s">
        <v>21</v>
      </c>
      <c r="W205" s="1908"/>
      <c r="X205" s="892"/>
      <c r="Y205" s="1181"/>
      <c r="Z205" s="1151"/>
      <c r="AA205" s="851"/>
      <c r="AB205" s="851"/>
      <c r="AC205" s="851"/>
      <c r="AD205" s="851"/>
      <c r="AE205" s="851"/>
      <c r="AF205" s="851"/>
      <c r="AG205" s="851"/>
      <c r="AH205" s="1152"/>
      <c r="AI205" s="1146"/>
      <c r="AJ205" s="851">
        <v>-26.123786932000002</v>
      </c>
      <c r="AK205" s="851"/>
      <c r="AL205" s="851">
        <v>-26.144794472000001</v>
      </c>
      <c r="AM205" s="851"/>
      <c r="AN205" s="1155">
        <v>-26.569393162000001</v>
      </c>
      <c r="AO205" s="1160" t="s">
        <v>12173</v>
      </c>
      <c r="AP205" s="1223"/>
      <c r="AQ205" s="160"/>
      <c r="AR205" s="160"/>
    </row>
    <row r="206" spans="1:44" s="161" customFormat="1" ht="24.95" customHeight="1">
      <c r="A206" s="887" t="s">
        <v>3110</v>
      </c>
      <c r="B206" s="13" t="s">
        <v>3112</v>
      </c>
      <c r="C206" s="338" t="s">
        <v>1329</v>
      </c>
      <c r="D206" s="1013"/>
      <c r="E206" s="1013" t="s">
        <v>1664</v>
      </c>
      <c r="F206" s="1029" t="s">
        <v>60</v>
      </c>
      <c r="G206" s="1029">
        <v>3.15</v>
      </c>
      <c r="H206" s="1042" t="s">
        <v>1194</v>
      </c>
      <c r="I206" s="1042" t="s">
        <v>1237</v>
      </c>
      <c r="J206" s="1043"/>
      <c r="K206" s="1043"/>
      <c r="L206" s="1043"/>
      <c r="M206" s="1029" t="s">
        <v>39</v>
      </c>
      <c r="N206" s="1029"/>
      <c r="O206" s="1029" t="s">
        <v>14</v>
      </c>
      <c r="P206" s="874"/>
      <c r="Q206" s="874"/>
      <c r="R206" s="1099"/>
      <c r="S206" s="1099"/>
      <c r="T206" s="1099" t="s">
        <v>34</v>
      </c>
      <c r="U206" s="1013" t="s">
        <v>16</v>
      </c>
      <c r="V206" s="1029" t="s">
        <v>21</v>
      </c>
      <c r="W206" s="1907"/>
      <c r="X206" s="893"/>
      <c r="Y206" s="1180"/>
      <c r="Z206" s="1149"/>
      <c r="AA206" s="850"/>
      <c r="AB206" s="850"/>
      <c r="AC206" s="850"/>
      <c r="AD206" s="850"/>
      <c r="AE206" s="850"/>
      <c r="AF206" s="850"/>
      <c r="AG206" s="850"/>
      <c r="AH206" s="1150"/>
      <c r="AI206" s="1145"/>
      <c r="AJ206" s="850">
        <v>-24.287454610000001</v>
      </c>
      <c r="AK206" s="850"/>
      <c r="AL206" s="850">
        <v>-24.112373349999999</v>
      </c>
      <c r="AM206" s="850"/>
      <c r="AN206" s="1154">
        <v>-24.254468920000001</v>
      </c>
      <c r="AO206" s="1159" t="s">
        <v>12174</v>
      </c>
      <c r="AP206" s="1222"/>
      <c r="AQ206" s="160"/>
      <c r="AR206" s="160"/>
    </row>
    <row r="207" spans="1:44" s="161" customFormat="1" ht="24.95" customHeight="1">
      <c r="A207" s="1011" t="s">
        <v>3111</v>
      </c>
      <c r="B207" s="301" t="s">
        <v>3112</v>
      </c>
      <c r="C207" s="306" t="s">
        <v>1330</v>
      </c>
      <c r="D207" s="1012"/>
      <c r="E207" s="1012" t="s">
        <v>1664</v>
      </c>
      <c r="F207" s="1032" t="s">
        <v>60</v>
      </c>
      <c r="G207" s="1032">
        <v>3.15</v>
      </c>
      <c r="H207" s="1040" t="s">
        <v>1194</v>
      </c>
      <c r="I207" s="1040" t="s">
        <v>1237</v>
      </c>
      <c r="J207" s="1041"/>
      <c r="K207" s="1041"/>
      <c r="L207" s="1041"/>
      <c r="M207" s="1032" t="s">
        <v>39</v>
      </c>
      <c r="N207" s="1032"/>
      <c r="O207" s="1032" t="s">
        <v>14</v>
      </c>
      <c r="P207" s="1103"/>
      <c r="Q207" s="1103"/>
      <c r="R207" s="1100"/>
      <c r="S207" s="1100"/>
      <c r="T207" s="1100" t="s">
        <v>34</v>
      </c>
      <c r="U207" s="1012" t="s">
        <v>16</v>
      </c>
      <c r="V207" s="1032" t="s">
        <v>21</v>
      </c>
      <c r="W207" s="1908"/>
      <c r="X207" s="892"/>
      <c r="Y207" s="1181"/>
      <c r="Z207" s="1151"/>
      <c r="AA207" s="851"/>
      <c r="AB207" s="851"/>
      <c r="AC207" s="851"/>
      <c r="AD207" s="851"/>
      <c r="AE207" s="851"/>
      <c r="AF207" s="851"/>
      <c r="AG207" s="851"/>
      <c r="AH207" s="1152"/>
      <c r="AI207" s="1146"/>
      <c r="AJ207" s="851">
        <v>-47.95667933</v>
      </c>
      <c r="AK207" s="851"/>
      <c r="AL207" s="851">
        <v>-47.847273809999997</v>
      </c>
      <c r="AM207" s="851"/>
      <c r="AN207" s="1155">
        <v>-48.533469189999998</v>
      </c>
      <c r="AO207" s="1160" t="s">
        <v>12175</v>
      </c>
      <c r="AP207" s="1223"/>
      <c r="AQ207" s="160"/>
      <c r="AR207" s="160"/>
    </row>
    <row r="208" spans="1:44" ht="24.95" customHeight="1"/>
    <row r="209" ht="24.95" customHeight="1"/>
    <row r="210" ht="24.95" customHeight="1"/>
    <row r="211" ht="24.95" customHeight="1"/>
    <row r="212" ht="24.95" customHeight="1"/>
    <row r="213" ht="24.95" customHeight="1"/>
    <row r="214" ht="24.95" customHeight="1"/>
    <row r="215" ht="24.95" customHeight="1"/>
    <row r="216" ht="24.95" customHeight="1"/>
    <row r="217" ht="24.95" customHeight="1"/>
    <row r="218" ht="24.95" customHeight="1"/>
    <row r="219" ht="24.95" customHeight="1"/>
    <row r="220" ht="24.95" customHeight="1"/>
    <row r="221" ht="24.95" customHeight="1"/>
    <row r="222" ht="24.95" customHeight="1"/>
    <row r="223" ht="24.95" customHeight="1"/>
    <row r="224" ht="24.95" customHeight="1"/>
    <row r="225" ht="24.95" customHeight="1"/>
    <row r="226" ht="24.95" customHeight="1"/>
    <row r="227" ht="24.95" customHeight="1"/>
    <row r="228" ht="24.95" customHeight="1"/>
    <row r="229" ht="24.95" customHeight="1"/>
    <row r="230" ht="24.95" customHeight="1"/>
    <row r="231" ht="24.95" customHeight="1"/>
    <row r="232" ht="24.95" customHeight="1"/>
    <row r="233" ht="24.95" customHeight="1"/>
    <row r="234" ht="24.95" customHeight="1"/>
    <row r="235" ht="24.95" customHeight="1"/>
    <row r="236" ht="24.95" customHeight="1"/>
    <row r="237" ht="24.95" customHeight="1"/>
    <row r="238" ht="24.95" customHeight="1"/>
    <row r="239" ht="24.95" customHeight="1"/>
    <row r="240" ht="24.95" customHeight="1"/>
    <row r="241" ht="24.95" customHeight="1"/>
    <row r="242" ht="24.95" customHeight="1"/>
    <row r="243" ht="24.95" customHeight="1"/>
    <row r="244" ht="24.95" customHeight="1"/>
    <row r="245" ht="24.95" customHeight="1"/>
    <row r="246" ht="24.95" customHeight="1"/>
    <row r="247" ht="24.95" customHeight="1"/>
    <row r="248" ht="24.95" customHeight="1"/>
    <row r="249" ht="24.95" customHeight="1"/>
    <row r="250" ht="24.95" customHeight="1"/>
    <row r="251" ht="24.95" customHeight="1"/>
    <row r="252" ht="24.95" customHeight="1"/>
    <row r="253" ht="24.95" customHeight="1"/>
    <row r="254" ht="24.95" customHeight="1"/>
    <row r="255" ht="24.95" customHeight="1"/>
  </sheetData>
  <customSheetViews>
    <customSheetView guid="{0777C9AF-F037-491D-B8C7-19AB94379AB6}" scale="70">
      <pane xSplit="3" ySplit="3" topLeftCell="S34" activePane="bottomRight" state="frozen"/>
      <selection pane="bottomRight" activeCell="X60" sqref="X60"/>
      <rowBreaks count="1" manualBreakCount="1">
        <brk id="189" max="16383" man="1"/>
      </rowBreaks>
      <pageMargins left="0.7" right="0.7" top="0.75" bottom="0.75" header="0.3" footer="0.3"/>
      <pageSetup orientation="portrait" horizontalDpi="4294967292" verticalDpi="4294967292"/>
    </customSheetView>
    <customSheetView guid="{1D9E55D3-1D03-497E-83D1-69F043807A7B}" scale="40" showAutoFilter="1">
      <pane xSplit="3" ySplit="3" topLeftCell="S109" activePane="bottomRight" state="frozen"/>
      <selection pane="bottomRight" activeCell="M159" sqref="M159"/>
      <rowBreaks count="1" manualBreakCount="1">
        <brk id="189" max="16383" man="1"/>
      </rowBreaks>
      <pageMargins left="0.7" right="0.7" top="0.75" bottom="0.75" header="0.3" footer="0.3"/>
      <pageSetup orientation="portrait" horizontalDpi="4294967292" verticalDpi="4294967292"/>
      <autoFilter ref="A3:QW207"/>
    </customSheetView>
    <customSheetView guid="{B28F16FF-0F44-40BD-9D69-8D273D3E7650}" scale="85" showAutoFilter="1">
      <pane xSplit="3" ySplit="3" topLeftCell="AA187" activePane="bottomRight" state="frozen"/>
      <selection pane="bottomRight" activeCell="AE206" sqref="AE206"/>
      <rowBreaks count="1" manualBreakCount="1">
        <brk id="189" max="16383" man="1"/>
      </rowBreaks>
      <pageMargins left="0.7" right="0.7" top="0.75" bottom="0.75" header="0.3" footer="0.3"/>
      <pageSetup orientation="portrait" horizontalDpi="4294967292" verticalDpi="4294967292"/>
      <autoFilter ref="A3:QW207"/>
    </customSheetView>
    <customSheetView guid="{74B11F93-8E3D-4003-B954-730EE77B0896}" scale="85" showAutoFilter="1">
      <pane xSplit="3" ySplit="3" topLeftCell="AA187" activePane="bottomRight" state="frozen"/>
      <selection pane="bottomRight" activeCell="AE199" sqref="AE199"/>
      <rowBreaks count="1" manualBreakCount="1">
        <brk id="189" max="16383" man="1"/>
      </rowBreaks>
      <pageMargins left="0.7" right="0.7" top="0.75" bottom="0.75" header="0.3" footer="0.3"/>
      <pageSetup orientation="portrait" horizontalDpi="4294967292" verticalDpi="4294967292"/>
      <autoFilter ref="A3:QW207"/>
    </customSheetView>
    <customSheetView guid="{E0947896-3CC1-4B8D-841C-2894E9BC2E1F}" scale="70" showAutoFilter="1">
      <pane xSplit="3" ySplit="3" topLeftCell="U133" activePane="bottomRight" state="frozen"/>
      <selection pane="bottomRight" activeCell="C138" sqref="C138:C153"/>
      <rowBreaks count="1" manualBreakCount="1">
        <brk id="189" max="16383" man="1"/>
      </rowBreaks>
      <pageMargins left="0.7" right="0.7" top="0.75" bottom="0.75" header="0.3" footer="0.3"/>
      <pageSetup orientation="portrait" horizontalDpi="4294967292" verticalDpi="4294967292"/>
      <autoFilter ref="A3:QW84"/>
    </customSheetView>
    <customSheetView guid="{A9DB288B-AAF3-4F86-80F8-FF6C3628B522}" scale="40" showAutoFilter="1">
      <pane xSplit="3" ySplit="3" topLeftCell="S109" activePane="bottomRight" state="frozen"/>
      <selection pane="bottomRight" activeCell="M159" sqref="M159"/>
      <rowBreaks count="1" manualBreakCount="1">
        <brk id="189" max="16383" man="1"/>
      </rowBreaks>
      <pageMargins left="0.7" right="0.7" top="0.75" bottom="0.75" header="0.3" footer="0.3"/>
      <pageSetup orientation="portrait" horizontalDpi="4294967292" verticalDpi="4294967292"/>
      <autoFilter ref="A3:QW207"/>
    </customSheetView>
    <customSheetView guid="{26811BBE-EA28-41F7-9886-4075B67DDAEA}" scale="55" showAutoFilter="1">
      <pane xSplit="3" ySplit="3" topLeftCell="U124" activePane="bottomRight" state="frozen"/>
      <selection pane="bottomRight" activeCell="AI138" sqref="AI138"/>
      <rowBreaks count="1" manualBreakCount="1">
        <brk id="189" max="16383" man="1"/>
      </rowBreaks>
      <pageMargins left="0.7" right="0.7" top="0.75" bottom="0.75" header="0.3" footer="0.3"/>
      <pageSetup orientation="portrait" horizontalDpi="4294967292" verticalDpi="4294967292"/>
      <autoFilter ref="A3:QW207"/>
    </customSheetView>
  </customSheetViews>
  <mergeCells count="54">
    <mergeCell ref="Z1:AH1"/>
    <mergeCell ref="AI1:AJ1"/>
    <mergeCell ref="AK1:AL1"/>
    <mergeCell ref="AM1:AN1"/>
    <mergeCell ref="Z2:Z3"/>
    <mergeCell ref="AA2:AA3"/>
    <mergeCell ref="AB2:AB3"/>
    <mergeCell ref="AC2:AC3"/>
    <mergeCell ref="AD2:AD3"/>
    <mergeCell ref="AE2:AE3"/>
    <mergeCell ref="AF2:AF3"/>
    <mergeCell ref="AG2:AG3"/>
    <mergeCell ref="AH2:AH3"/>
    <mergeCell ref="AI2:AI3"/>
    <mergeCell ref="AJ2:AJ3"/>
    <mergeCell ref="AK2:AK3"/>
    <mergeCell ref="AL2:AL3"/>
    <mergeCell ref="AM2:AM3"/>
    <mergeCell ref="AN2:AN3"/>
    <mergeCell ref="AO2:AO3"/>
    <mergeCell ref="C6:C8"/>
    <mergeCell ref="C10:C11"/>
    <mergeCell ref="C14:C16"/>
    <mergeCell ref="C26:C28"/>
    <mergeCell ref="C29:C31"/>
    <mergeCell ref="C18:C24"/>
    <mergeCell ref="C43:C46"/>
    <mergeCell ref="AP159:AP160"/>
    <mergeCell ref="AP161:AP162"/>
    <mergeCell ref="C75:C83"/>
    <mergeCell ref="C48:C52"/>
    <mergeCell ref="C54:C59"/>
    <mergeCell ref="C60:C65"/>
    <mergeCell ref="C66:C71"/>
    <mergeCell ref="C72:C74"/>
    <mergeCell ref="Y95:Y131"/>
    <mergeCell ref="X159:X160"/>
    <mergeCell ref="Y159:Y160"/>
    <mergeCell ref="X75:X83"/>
    <mergeCell ref="C132:C134"/>
    <mergeCell ref="C135:C136"/>
    <mergeCell ref="C89:C91"/>
    <mergeCell ref="Y138:Y153"/>
    <mergeCell ref="C180:C182"/>
    <mergeCell ref="C183:C184"/>
    <mergeCell ref="C169:C170"/>
    <mergeCell ref="C95:C131"/>
    <mergeCell ref="C159:C160"/>
    <mergeCell ref="C161:C162"/>
    <mergeCell ref="C138:C153"/>
    <mergeCell ref="X161:X162"/>
    <mergeCell ref="Y161:Y162"/>
    <mergeCell ref="C173:C174"/>
    <mergeCell ref="X138:X153"/>
  </mergeCells>
  <phoneticPr fontId="111" type="noConversion"/>
  <conditionalFormatting sqref="T159:T160">
    <cfRule type="containsText" dxfId="858" priority="4" operator="containsText" text="TBD">
      <formula>NOT(ISERROR(SEARCH("TBD",T1)))</formula>
    </cfRule>
  </conditionalFormatting>
  <conditionalFormatting sqref="C13">
    <cfRule type="containsText" dxfId="857" priority="3" operator="containsText" text="TBD">
      <formula>NOT(ISERROR(SEARCH("TBD",C13)))</formula>
    </cfRule>
  </conditionalFormatting>
  <conditionalFormatting sqref="T161:T162">
    <cfRule type="containsText" dxfId="856" priority="5" operator="containsText" text="TBD">
      <formula>NOT(ISERROR(SEARCH("TBD",#REF!)))</formula>
    </cfRule>
  </conditionalFormatting>
  <conditionalFormatting sqref="Z140:AG140 Z144:AG148 Z151:AG152">
    <cfRule type="containsText" dxfId="855" priority="1" operator="containsText" text="TBD">
      <formula>NOT(ISERROR(SEARCH("TBD",AQ274)))</formula>
    </cfRule>
  </conditionalFormatting>
  <conditionalFormatting sqref="U140 U144:U148 U151:U152 T138:T153">
    <cfRule type="containsText" dxfId="854" priority="858" operator="containsText" text="TBD">
      <formula>NOT(ISERROR(SEARCH("TBD",AL272)))</formula>
    </cfRule>
  </conditionalFormatting>
  <pageMargins left="0.7" right="0.7" top="0.75" bottom="0.75" header="0.3" footer="0.3"/>
  <pageSetup orientation="portrait" horizontalDpi="4294967292" verticalDpi="4294967292"/>
  <rowBreaks count="1" manualBreakCount="1">
    <brk id="18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8"/>
  <sheetViews>
    <sheetView zoomScale="85" zoomScaleNormal="85" workbookViewId="0">
      <pane xSplit="3" ySplit="3" topLeftCell="T4" activePane="bottomRight" state="frozen"/>
      <selection pane="topRight" activeCell="D1" sqref="D1"/>
      <selection pane="bottomLeft" activeCell="A4" sqref="A4"/>
      <selection pane="bottomRight" activeCell="AA21" sqref="AA21"/>
    </sheetView>
  </sheetViews>
  <sheetFormatPr defaultColWidth="48.5" defaultRowHeight="18.350000000000001"/>
  <cols>
    <col min="1" max="1" width="20.609375" style="1264" customWidth="1"/>
    <col min="2" max="2" width="12.609375" style="485" customWidth="1"/>
    <col min="3" max="3" width="50.609375" style="451" customWidth="1"/>
    <col min="4" max="7" width="15.609375" style="1292" customWidth="1"/>
    <col min="8" max="8" width="15.609375" style="1306" customWidth="1"/>
    <col min="9" max="9" width="15.609375" style="1307" customWidth="1"/>
    <col min="10" max="13" width="15.609375" style="1292" customWidth="1"/>
    <col min="14" max="14" width="15.609375" style="1309" customWidth="1"/>
    <col min="15" max="16" width="20.609375" style="486" customWidth="1"/>
    <col min="17" max="18" width="12.609375" style="1292" customWidth="1"/>
    <col min="19" max="19" width="15.21875" style="1292" customWidth="1"/>
    <col min="20" max="22" width="12.609375" style="1292" customWidth="1"/>
    <col min="23" max="23" width="15.609375" style="487" customWidth="1"/>
    <col min="24" max="25" width="15.609375" style="22" customWidth="1"/>
    <col min="26" max="27" width="12.609375" style="451" customWidth="1"/>
    <col min="28" max="28" width="12.609375" style="1903" customWidth="1"/>
    <col min="29" max="29" width="25.609375" style="59" customWidth="1"/>
    <col min="30" max="30" width="45.609375" style="488" customWidth="1"/>
    <col min="31" max="39" width="10.609375" style="844" customWidth="1"/>
    <col min="40" max="45" width="10.609375" style="1460" customWidth="1"/>
    <col min="46" max="46" width="40.609375" style="1461" customWidth="1"/>
    <col min="47" max="47" width="25.609375" style="394" customWidth="1"/>
    <col min="48" max="48" width="39.71875" style="146" customWidth="1"/>
    <col min="49" max="51" width="8.71875" style="146" customWidth="1"/>
    <col min="52" max="52" width="46.71875" style="146" customWidth="1"/>
    <col min="53" max="16384" width="48.5" style="21"/>
  </cols>
  <sheetData>
    <row r="1" spans="1:52" ht="30">
      <c r="A1" s="1271" t="s">
        <v>4149</v>
      </c>
      <c r="B1" s="399"/>
      <c r="C1" s="399"/>
      <c r="D1" s="1272"/>
      <c r="E1" s="1272"/>
      <c r="F1" s="1272"/>
      <c r="G1" s="1272"/>
      <c r="H1" s="1272"/>
      <c r="I1" s="1273"/>
      <c r="J1" s="1272"/>
      <c r="K1" s="1272"/>
      <c r="L1" s="1272"/>
      <c r="M1" s="1272"/>
      <c r="N1" s="1272"/>
      <c r="O1" s="399"/>
      <c r="P1" s="399"/>
      <c r="Q1" s="1272"/>
      <c r="R1" s="1272"/>
      <c r="S1" s="1272"/>
      <c r="T1" s="1272"/>
      <c r="U1" s="1272"/>
      <c r="V1" s="1272"/>
      <c r="W1" s="400"/>
      <c r="X1" s="399"/>
      <c r="Y1" s="399"/>
      <c r="Z1" s="399"/>
      <c r="AA1" s="399"/>
      <c r="AB1" s="1900"/>
      <c r="AC1" s="399"/>
      <c r="AD1" s="401"/>
      <c r="AE1" s="1803" t="s">
        <v>9367</v>
      </c>
      <c r="AF1" s="1804"/>
      <c r="AG1" s="1804"/>
      <c r="AH1" s="1804"/>
      <c r="AI1" s="1804"/>
      <c r="AJ1" s="1804"/>
      <c r="AK1" s="1804"/>
      <c r="AL1" s="1804"/>
      <c r="AM1" s="1805"/>
      <c r="AN1" s="1806" t="s">
        <v>9358</v>
      </c>
      <c r="AO1" s="1807"/>
      <c r="AP1" s="1808" t="s">
        <v>9368</v>
      </c>
      <c r="AQ1" s="1807"/>
      <c r="AR1" s="1808" t="s">
        <v>9369</v>
      </c>
      <c r="AS1" s="1809"/>
      <c r="AT1" s="1464" t="s">
        <v>9359</v>
      </c>
      <c r="AU1" s="222"/>
      <c r="AV1" s="223"/>
      <c r="AW1" s="223"/>
      <c r="AX1" s="223"/>
      <c r="AY1" s="223"/>
      <c r="AZ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9729</v>
      </c>
      <c r="AN2" s="1794" t="s">
        <v>9371</v>
      </c>
      <c r="AO2" s="1795" t="s">
        <v>9372</v>
      </c>
      <c r="AP2" s="1795" t="s">
        <v>9371</v>
      </c>
      <c r="AQ2" s="1795" t="s">
        <v>9372</v>
      </c>
      <c r="AR2" s="1795" t="s">
        <v>9371</v>
      </c>
      <c r="AS2" s="1800" t="s">
        <v>9372</v>
      </c>
      <c r="AT2" s="1801" t="s">
        <v>9366</v>
      </c>
      <c r="AU2" s="932"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232"/>
      <c r="AV3" s="416"/>
      <c r="AW3" s="413"/>
      <c r="AX3" s="413"/>
      <c r="AY3" s="413"/>
      <c r="AZ3" s="417"/>
    </row>
    <row r="4" spans="1:52" ht="22.2" customHeight="1">
      <c r="A4" s="1255" t="s">
        <v>4161</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232"/>
      <c r="AV4" s="424"/>
      <c r="AW4" s="424"/>
      <c r="AX4" s="424"/>
      <c r="AY4" s="424"/>
      <c r="AZ4" s="424"/>
    </row>
    <row r="5" spans="1:52" s="433" customFormat="1" ht="19.2" customHeight="1">
      <c r="A5" s="1256" t="s">
        <v>4162</v>
      </c>
      <c r="B5" s="425">
        <v>1</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2110</v>
      </c>
      <c r="X5" s="430"/>
      <c r="Y5" s="430">
        <v>2200</v>
      </c>
      <c r="Z5" s="427"/>
      <c r="AA5" s="426"/>
      <c r="AB5" s="1902"/>
      <c r="AC5" s="431" t="s">
        <v>4163</v>
      </c>
      <c r="AD5" s="1366"/>
      <c r="AE5" s="1393"/>
      <c r="AF5" s="836"/>
      <c r="AG5" s="836"/>
      <c r="AH5" s="836"/>
      <c r="AI5" s="836"/>
      <c r="AJ5" s="836"/>
      <c r="AK5" s="836"/>
      <c r="AL5" s="836"/>
      <c r="AM5" s="1394"/>
      <c r="AN5" s="1386"/>
      <c r="AO5" s="836"/>
      <c r="AP5" s="836"/>
      <c r="AQ5" s="836"/>
      <c r="AR5" s="836"/>
      <c r="AS5" s="1407"/>
      <c r="AT5" s="1159"/>
      <c r="AU5" s="1411"/>
      <c r="AV5" s="392"/>
      <c r="AW5" s="432"/>
      <c r="AX5" s="432"/>
      <c r="AY5" s="432"/>
      <c r="AZ5" s="432"/>
    </row>
    <row r="6" spans="1:52" s="433" customFormat="1" ht="19.2" customHeight="1">
      <c r="A6" s="1256" t="s">
        <v>4164</v>
      </c>
      <c r="B6" s="434">
        <v>1</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7.3218017051231996</v>
      </c>
      <c r="AO6" s="836"/>
      <c r="AP6" s="1453">
        <v>7.9872940022154202</v>
      </c>
      <c r="AQ6" s="836"/>
      <c r="AR6" s="836"/>
      <c r="AS6" s="1407"/>
      <c r="AT6" s="1159" t="s">
        <v>10099</v>
      </c>
      <c r="AU6" s="934"/>
      <c r="AV6" s="392"/>
      <c r="AW6" s="432"/>
      <c r="AX6" s="432"/>
      <c r="AY6" s="432"/>
      <c r="AZ6" s="432"/>
    </row>
    <row r="7" spans="1:52" s="433" customFormat="1" ht="19.2" customHeight="1">
      <c r="A7" s="1256" t="s">
        <v>4167</v>
      </c>
      <c r="B7" s="434">
        <v>1</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6.8352657414737701</v>
      </c>
      <c r="AO7" s="836"/>
      <c r="AP7" s="1453">
        <v>7.3710039816531197</v>
      </c>
      <c r="AQ7" s="836"/>
      <c r="AR7" s="836"/>
      <c r="AS7" s="1407"/>
      <c r="AT7" s="1159" t="s">
        <v>10100</v>
      </c>
      <c r="AU7" s="934"/>
      <c r="AV7" s="392"/>
      <c r="AW7" s="432"/>
      <c r="AX7" s="432"/>
      <c r="AY7" s="432"/>
      <c r="AZ7" s="432"/>
    </row>
    <row r="8" spans="1:52" s="433" customFormat="1" ht="19.2" customHeight="1">
      <c r="A8" s="1256" t="s">
        <v>4169</v>
      </c>
      <c r="B8" s="434">
        <v>1</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16.9627912663994</v>
      </c>
      <c r="AO8" s="836"/>
      <c r="AP8" s="1455">
        <v>17.7188773824228</v>
      </c>
      <c r="AQ8" s="836"/>
      <c r="AR8" s="836"/>
      <c r="AS8" s="1407"/>
      <c r="AT8" s="1159" t="s">
        <v>10101</v>
      </c>
      <c r="AU8" s="934"/>
      <c r="AV8" s="392"/>
      <c r="AW8" s="432"/>
      <c r="AX8" s="432"/>
      <c r="AY8" s="432"/>
      <c r="AZ8" s="432"/>
    </row>
    <row r="9" spans="1:52" s="433" customFormat="1" ht="19.2" customHeight="1">
      <c r="A9" s="1256" t="s">
        <v>4171</v>
      </c>
      <c r="B9" s="435">
        <v>1</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15.500592904079999</v>
      </c>
      <c r="AO9" s="836"/>
      <c r="AP9" s="1455">
        <v>16.318939330722401</v>
      </c>
      <c r="AQ9" s="836"/>
      <c r="AR9" s="836"/>
      <c r="AS9" s="1407"/>
      <c r="AT9" s="1159" t="s">
        <v>10102</v>
      </c>
      <c r="AU9" s="934"/>
      <c r="AV9" s="392"/>
      <c r="AW9" s="432"/>
      <c r="AX9" s="432"/>
      <c r="AY9" s="432"/>
      <c r="AZ9" s="432"/>
    </row>
    <row r="10" spans="1:52" ht="18" customHeight="1">
      <c r="A10" s="1256" t="s">
        <v>4172</v>
      </c>
      <c r="B10" s="438">
        <v>1</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11"/>
      <c r="AV10" s="392"/>
      <c r="AW10" s="432"/>
      <c r="AX10" s="432"/>
      <c r="AY10" s="432"/>
      <c r="AZ10" s="432"/>
    </row>
    <row r="11" spans="1:52" ht="18" customHeight="1">
      <c r="A11" s="1256" t="s">
        <v>4178</v>
      </c>
      <c r="B11" s="438">
        <v>1</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1.69519249819018</v>
      </c>
      <c r="AO11" s="838"/>
      <c r="AP11" s="1457">
        <v>1.7274264592586199</v>
      </c>
      <c r="AQ11" s="838"/>
      <c r="AR11" s="838"/>
      <c r="AS11" s="1408"/>
      <c r="AT11" s="1159" t="s">
        <v>10103</v>
      </c>
      <c r="AU11" s="1411"/>
      <c r="AV11" s="392"/>
      <c r="AW11" s="432"/>
      <c r="AX11" s="432"/>
      <c r="AY11" s="432"/>
      <c r="AZ11" s="432"/>
    </row>
    <row r="12" spans="1:52" ht="22.2" customHeight="1">
      <c r="A12" s="1257" t="s">
        <v>4181</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11"/>
      <c r="AV12" s="424"/>
      <c r="AW12" s="424"/>
      <c r="AX12" s="424"/>
      <c r="AY12" s="424"/>
      <c r="AZ12" s="424"/>
    </row>
    <row r="13" spans="1:52" ht="17.350000000000001">
      <c r="A13" s="1258" t="s">
        <v>4182</v>
      </c>
      <c r="B13" s="438">
        <v>1</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7.8770000000000007</v>
      </c>
      <c r="AP13" s="838"/>
      <c r="AQ13" s="1457">
        <v>8.1049999999999986</v>
      </c>
      <c r="AR13" s="838"/>
      <c r="AS13" s="1470">
        <v>8.6560000000000006</v>
      </c>
      <c r="AT13" s="1159" t="s">
        <v>11433</v>
      </c>
      <c r="AU13" s="935"/>
      <c r="AV13" s="392"/>
      <c r="AW13" s="160"/>
      <c r="AX13" s="160"/>
      <c r="AY13" s="160"/>
      <c r="AZ13" s="160"/>
    </row>
    <row r="14" spans="1:52" ht="17.350000000000001">
      <c r="A14" s="1258" t="s">
        <v>4186</v>
      </c>
      <c r="B14" s="438">
        <v>1</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6.0979999999999999</v>
      </c>
      <c r="AP14" s="838"/>
      <c r="AQ14" s="1457">
        <v>6.3169999999999993</v>
      </c>
      <c r="AR14" s="838"/>
      <c r="AS14" s="1470">
        <v>6.7809999999999997</v>
      </c>
      <c r="AT14" s="1159" t="s">
        <v>11439</v>
      </c>
      <c r="AU14" s="935"/>
      <c r="AV14" s="392"/>
      <c r="AW14" s="160"/>
      <c r="AX14" s="160"/>
      <c r="AY14" s="160"/>
      <c r="AZ14" s="160"/>
    </row>
    <row r="15" spans="1:52" ht="17.350000000000001">
      <c r="A15" s="1258" t="s">
        <v>4188</v>
      </c>
      <c r="B15" s="438">
        <v>1</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5.9449999999999994</v>
      </c>
      <c r="AP15" s="839"/>
      <c r="AQ15" s="1457">
        <v>6.1190000000000007</v>
      </c>
      <c r="AR15" s="839"/>
      <c r="AS15" s="1470">
        <v>6.609</v>
      </c>
      <c r="AT15" s="1418" t="s">
        <v>11436</v>
      </c>
      <c r="AU15" s="1411"/>
      <c r="AV15" s="392"/>
      <c r="AW15" s="160"/>
      <c r="AX15" s="160"/>
      <c r="AY15" s="160"/>
      <c r="AZ15" s="160"/>
    </row>
    <row r="16" spans="1:52" ht="17.350000000000001">
      <c r="A16" s="1258" t="s">
        <v>4190</v>
      </c>
      <c r="B16" s="438">
        <v>1</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2.9979999999999998</v>
      </c>
      <c r="AP16" s="839"/>
      <c r="AQ16" s="1457">
        <v>3.0149999999999997</v>
      </c>
      <c r="AR16" s="839"/>
      <c r="AS16" s="1470">
        <v>3.246</v>
      </c>
      <c r="AT16" s="1418" t="s">
        <v>11437</v>
      </c>
      <c r="AU16" s="1411"/>
      <c r="AV16" s="392"/>
      <c r="AW16" s="160"/>
      <c r="AX16" s="160"/>
      <c r="AY16" s="160"/>
      <c r="AZ16" s="160"/>
    </row>
    <row r="17" spans="1:52" ht="17.350000000000001">
      <c r="A17" s="1258" t="s">
        <v>4192</v>
      </c>
      <c r="B17" s="438">
        <v>1</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2.1040000000000001</v>
      </c>
      <c r="AP17" s="839"/>
      <c r="AQ17" s="1458">
        <v>2.1280000000000001</v>
      </c>
      <c r="AR17" s="839"/>
      <c r="AS17" s="1471">
        <v>2.2929999999999997</v>
      </c>
      <c r="AT17" s="1418" t="s">
        <v>11434</v>
      </c>
      <c r="AU17" s="1411"/>
      <c r="AV17" s="392"/>
      <c r="AW17" s="160"/>
      <c r="AX17" s="160"/>
      <c r="AY17" s="160"/>
      <c r="AZ17" s="160"/>
    </row>
    <row r="18" spans="1:52" ht="17.350000000000001">
      <c r="A18" s="1258" t="s">
        <v>4194</v>
      </c>
      <c r="B18" s="438">
        <v>1</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2.2300000000000004</v>
      </c>
      <c r="AP18" s="839"/>
      <c r="AQ18" s="1458">
        <v>2.2469999999999999</v>
      </c>
      <c r="AR18" s="839"/>
      <c r="AS18" s="1471">
        <v>2.4250000000000003</v>
      </c>
      <c r="AT18" s="1418" t="s">
        <v>11438</v>
      </c>
      <c r="AU18" s="477"/>
      <c r="AV18" s="392"/>
      <c r="AW18" s="160"/>
      <c r="AX18" s="160"/>
      <c r="AY18" s="160"/>
      <c r="AZ18" s="160"/>
    </row>
    <row r="19" spans="1:52" ht="17.350000000000001">
      <c r="A19" s="1258" t="s">
        <v>4196</v>
      </c>
      <c r="B19" s="438">
        <v>1</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0.29500000000000004</v>
      </c>
      <c r="AP19" s="839"/>
      <c r="AQ19" s="1457">
        <v>0.29599999999999999</v>
      </c>
      <c r="AR19" s="839"/>
      <c r="AS19" s="1470">
        <v>0.28100000000000003</v>
      </c>
      <c r="AT19" s="1418" t="s">
        <v>11435</v>
      </c>
      <c r="AU19" s="1412"/>
      <c r="AV19" s="392"/>
      <c r="AW19" s="432"/>
      <c r="AX19" s="432"/>
      <c r="AY19" s="432"/>
      <c r="AZ19" s="432"/>
    </row>
    <row r="20" spans="1:52" ht="17.350000000000001">
      <c r="A20" s="1258" t="s">
        <v>4198</v>
      </c>
      <c r="B20" s="438">
        <v>1</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7">
        <v>8.8520000000000003</v>
      </c>
      <c r="AP20" s="838"/>
      <c r="AQ20" s="1458">
        <v>9.043000000000001</v>
      </c>
      <c r="AR20" s="838"/>
      <c r="AS20" s="1471">
        <v>9.5519999999999996</v>
      </c>
      <c r="AT20" s="1159" t="s">
        <v>11528</v>
      </c>
      <c r="AU20" s="1412"/>
      <c r="AV20" s="392"/>
      <c r="AW20" s="160"/>
      <c r="AX20" s="160"/>
      <c r="AY20" s="160"/>
      <c r="AZ20" s="160"/>
    </row>
    <row r="21" spans="1:52" ht="17.350000000000001">
      <c r="A21" s="1258" t="s">
        <v>4199</v>
      </c>
      <c r="B21" s="438">
        <v>1</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6.8339999999999996</v>
      </c>
      <c r="AP21" s="838"/>
      <c r="AQ21" s="1458">
        <v>7.024</v>
      </c>
      <c r="AR21" s="838"/>
      <c r="AS21" s="1471">
        <v>7.4429999999999996</v>
      </c>
      <c r="AT21" s="1159" t="s">
        <v>11534</v>
      </c>
      <c r="AU21" s="1412"/>
      <c r="AV21" s="392"/>
      <c r="AW21" s="160"/>
      <c r="AX21" s="160"/>
      <c r="AY21" s="160"/>
      <c r="AZ21" s="160"/>
    </row>
    <row r="22" spans="1:52" ht="17.350000000000001">
      <c r="A22" s="1258" t="s">
        <v>4200</v>
      </c>
      <c r="B22" s="438">
        <v>1</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6.61</v>
      </c>
      <c r="AP22" s="839"/>
      <c r="AQ22" s="1457">
        <v>6.7690000000000001</v>
      </c>
      <c r="AR22" s="839"/>
      <c r="AS22" s="1471">
        <v>7.202</v>
      </c>
      <c r="AT22" s="1418" t="s">
        <v>11531</v>
      </c>
      <c r="AU22" s="477"/>
      <c r="AV22" s="392"/>
      <c r="AW22" s="160"/>
      <c r="AX22" s="160"/>
      <c r="AY22" s="160"/>
      <c r="AZ22" s="160"/>
    </row>
    <row r="23" spans="1:52" ht="17.350000000000001">
      <c r="A23" s="1258" t="s">
        <v>4201</v>
      </c>
      <c r="B23" s="438">
        <v>1</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3.3260000000000001</v>
      </c>
      <c r="AP23" s="839"/>
      <c r="AQ23" s="1457">
        <v>3.3220000000000001</v>
      </c>
      <c r="AR23" s="839"/>
      <c r="AS23" s="1470">
        <v>3.5500000000000003</v>
      </c>
      <c r="AT23" s="1418" t="s">
        <v>11532</v>
      </c>
      <c r="AU23" s="477"/>
      <c r="AV23" s="392"/>
      <c r="AW23" s="160"/>
      <c r="AX23" s="160"/>
      <c r="AY23" s="160"/>
      <c r="AZ23" s="160"/>
    </row>
    <row r="24" spans="1:52" ht="17.350000000000001">
      <c r="A24" s="1258" t="s">
        <v>4202</v>
      </c>
      <c r="B24" s="438">
        <v>1</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2.2929999999999997</v>
      </c>
      <c r="AP24" s="839"/>
      <c r="AQ24" s="1458">
        <v>2.298</v>
      </c>
      <c r="AR24" s="839"/>
      <c r="AS24" s="1471">
        <v>2.4540000000000002</v>
      </c>
      <c r="AT24" s="1418" t="s">
        <v>11529</v>
      </c>
      <c r="AU24" s="477"/>
      <c r="AV24" s="392"/>
      <c r="AW24" s="160"/>
      <c r="AX24" s="160"/>
      <c r="AY24" s="160"/>
      <c r="AZ24" s="160"/>
    </row>
    <row r="25" spans="1:52" ht="17.350000000000001">
      <c r="A25" s="1258" t="s">
        <v>4203</v>
      </c>
      <c r="B25" s="438">
        <v>1</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2.4470000000000001</v>
      </c>
      <c r="AP25" s="839"/>
      <c r="AQ25" s="1458">
        <v>2.444</v>
      </c>
      <c r="AR25" s="839"/>
      <c r="AS25" s="1471">
        <v>2.621</v>
      </c>
      <c r="AT25" s="1418" t="s">
        <v>11533</v>
      </c>
      <c r="AU25" s="477"/>
      <c r="AV25" s="392"/>
      <c r="AW25" s="160"/>
      <c r="AX25" s="160"/>
      <c r="AY25" s="160"/>
      <c r="AZ25" s="160"/>
    </row>
    <row r="26" spans="1:52" ht="17.350000000000001">
      <c r="A26" s="1258" t="s">
        <v>4204</v>
      </c>
      <c r="B26" s="438">
        <v>1</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0.33500000000000002</v>
      </c>
      <c r="AP26" s="839"/>
      <c r="AQ26" s="1457">
        <v>0.33300000000000002</v>
      </c>
      <c r="AR26" s="839"/>
      <c r="AS26" s="1470">
        <v>0.32400000000000001</v>
      </c>
      <c r="AT26" s="1418" t="s">
        <v>11530</v>
      </c>
      <c r="AU26" s="1412"/>
      <c r="AV26" s="392"/>
      <c r="AW26" s="432"/>
      <c r="AX26" s="432"/>
      <c r="AY26" s="432"/>
      <c r="AZ26" s="432"/>
    </row>
    <row r="27" spans="1:52" ht="22.2" customHeight="1">
      <c r="A27" s="1257" t="s">
        <v>4205</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13"/>
      <c r="AV27" s="424"/>
      <c r="AW27" s="424"/>
      <c r="AX27" s="424"/>
      <c r="AY27" s="424"/>
      <c r="AZ27" s="424"/>
    </row>
    <row r="28" spans="1:52" ht="17.350000000000001">
      <c r="A28" s="1258" t="s">
        <v>4207</v>
      </c>
      <c r="B28" s="438">
        <v>1</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v>
      </c>
      <c r="Z28" s="66" t="s">
        <v>18</v>
      </c>
      <c r="AA28" s="66" t="s">
        <v>29</v>
      </c>
      <c r="AB28" s="1898"/>
      <c r="AC28" s="152" t="s">
        <v>4185</v>
      </c>
      <c r="AD28" s="1369" t="s">
        <v>4209</v>
      </c>
      <c r="AE28" s="1397"/>
      <c r="AF28" s="838"/>
      <c r="AG28" s="838"/>
      <c r="AH28" s="838"/>
      <c r="AI28" s="838"/>
      <c r="AJ28" s="838"/>
      <c r="AK28" s="838"/>
      <c r="AL28" s="838"/>
      <c r="AM28" s="1398"/>
      <c r="AN28" s="1387"/>
      <c r="AO28" s="1458">
        <v>4.1134838599999997</v>
      </c>
      <c r="AP28" s="838"/>
      <c r="AQ28" s="1458">
        <v>3.9300596200000002</v>
      </c>
      <c r="AR28" s="838"/>
      <c r="AS28" s="1471">
        <v>3.9755568299999999</v>
      </c>
      <c r="AT28" s="1159" t="s">
        <v>11819</v>
      </c>
      <c r="AU28" s="1412"/>
      <c r="AV28" s="392"/>
      <c r="AW28" s="432"/>
      <c r="AX28" s="432"/>
      <c r="AY28" s="432"/>
      <c r="AZ28" s="432"/>
    </row>
    <row r="29" spans="1:52" ht="17.350000000000001">
      <c r="A29" s="1258" t="s">
        <v>4210</v>
      </c>
      <c r="B29" s="438">
        <v>1</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3.1</v>
      </c>
      <c r="Z29" s="66" t="s">
        <v>18</v>
      </c>
      <c r="AA29" s="66" t="s">
        <v>29</v>
      </c>
      <c r="AB29" s="1898"/>
      <c r="AC29" s="152" t="s">
        <v>4187</v>
      </c>
      <c r="AD29" s="1370"/>
      <c r="AE29" s="1397"/>
      <c r="AF29" s="838"/>
      <c r="AG29" s="838"/>
      <c r="AH29" s="838"/>
      <c r="AI29" s="838"/>
      <c r="AJ29" s="838"/>
      <c r="AK29" s="838"/>
      <c r="AL29" s="838"/>
      <c r="AM29" s="1398"/>
      <c r="AN29" s="1387"/>
      <c r="AO29" s="1458">
        <v>4.1660972100000002</v>
      </c>
      <c r="AP29" s="838"/>
      <c r="AQ29" s="1458">
        <v>3.96776543</v>
      </c>
      <c r="AR29" s="838"/>
      <c r="AS29" s="1471">
        <v>4.0118005300000004</v>
      </c>
      <c r="AT29" s="1159" t="s">
        <v>11820</v>
      </c>
      <c r="AU29" s="1412"/>
      <c r="AV29" s="392"/>
      <c r="AW29" s="432"/>
      <c r="AX29" s="432"/>
      <c r="AY29" s="432"/>
      <c r="AZ29" s="432"/>
    </row>
    <row r="30" spans="1:52" ht="17.350000000000001">
      <c r="A30" s="1258" t="s">
        <v>4211</v>
      </c>
      <c r="B30" s="438">
        <v>1</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3.3</v>
      </c>
      <c r="Z30" s="66" t="s">
        <v>18</v>
      </c>
      <c r="AA30" s="66" t="s">
        <v>29</v>
      </c>
      <c r="AB30" s="1898"/>
      <c r="AC30" s="152"/>
      <c r="AD30" s="1370"/>
      <c r="AE30" s="1397"/>
      <c r="AF30" s="838"/>
      <c r="AG30" s="838"/>
      <c r="AH30" s="838"/>
      <c r="AI30" s="838"/>
      <c r="AJ30" s="838"/>
      <c r="AK30" s="838"/>
      <c r="AL30" s="838"/>
      <c r="AM30" s="1398"/>
      <c r="AN30" s="1387"/>
      <c r="AO30" s="1458">
        <v>4.23168173</v>
      </c>
      <c r="AP30" s="838"/>
      <c r="AQ30" s="1458">
        <v>4.0473173100000004</v>
      </c>
      <c r="AR30" s="838"/>
      <c r="AS30" s="1471">
        <v>4.0903398500000003</v>
      </c>
      <c r="AT30" s="1159" t="s">
        <v>11819</v>
      </c>
      <c r="AU30" s="1412"/>
      <c r="AV30" s="392"/>
      <c r="AW30" s="432"/>
      <c r="AX30" s="432"/>
      <c r="AY30" s="432"/>
      <c r="AZ30" s="432"/>
    </row>
    <row r="31" spans="1:52" ht="17.350000000000001">
      <c r="A31" s="1258" t="s">
        <v>4212</v>
      </c>
      <c r="B31" s="438">
        <v>1</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5.2</v>
      </c>
      <c r="Z31" s="66" t="s">
        <v>18</v>
      </c>
      <c r="AA31" s="66" t="s">
        <v>29</v>
      </c>
      <c r="AB31" s="1898"/>
      <c r="AC31" s="152"/>
      <c r="AD31" s="1370"/>
      <c r="AE31" s="1397"/>
      <c r="AF31" s="838"/>
      <c r="AG31" s="838"/>
      <c r="AH31" s="838"/>
      <c r="AI31" s="838"/>
      <c r="AJ31" s="838"/>
      <c r="AK31" s="838"/>
      <c r="AL31" s="838"/>
      <c r="AM31" s="1398"/>
      <c r="AN31" s="1387"/>
      <c r="AO31" s="1457">
        <v>5.0810244600000001</v>
      </c>
      <c r="AP31" s="838"/>
      <c r="AQ31" s="1457">
        <v>4.9039391999999999</v>
      </c>
      <c r="AR31" s="838"/>
      <c r="AS31" s="1470">
        <v>4.9302267999999998</v>
      </c>
      <c r="AT31" s="1159" t="s">
        <v>11819</v>
      </c>
      <c r="AU31" s="1412"/>
      <c r="AV31" s="392"/>
      <c r="AW31" s="432"/>
      <c r="AX31" s="432"/>
      <c r="AY31" s="432"/>
      <c r="AZ31" s="432"/>
    </row>
    <row r="32" spans="1:52" ht="17.350000000000001">
      <c r="A32" s="1258" t="s">
        <v>4213</v>
      </c>
      <c r="B32" s="438">
        <v>1</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6.2</v>
      </c>
      <c r="Z32" s="66" t="s">
        <v>18</v>
      </c>
      <c r="AA32" s="66" t="s">
        <v>29</v>
      </c>
      <c r="AB32" s="1898"/>
      <c r="AC32" s="152"/>
      <c r="AD32" s="1370"/>
      <c r="AE32" s="1397"/>
      <c r="AF32" s="838"/>
      <c r="AG32" s="838"/>
      <c r="AH32" s="838"/>
      <c r="AI32" s="838"/>
      <c r="AJ32" s="838"/>
      <c r="AK32" s="838"/>
      <c r="AL32" s="838"/>
      <c r="AM32" s="1398"/>
      <c r="AN32" s="1387"/>
      <c r="AO32" s="1457">
        <v>5.4773957700000002</v>
      </c>
      <c r="AP32" s="838"/>
      <c r="AQ32" s="1457">
        <v>5.2756332400000003</v>
      </c>
      <c r="AR32" s="838"/>
      <c r="AS32" s="1470">
        <v>5.2916172000000001</v>
      </c>
      <c r="AT32" s="1159" t="s">
        <v>11821</v>
      </c>
      <c r="AU32" s="1412"/>
      <c r="AV32" s="392"/>
      <c r="AW32" s="432"/>
      <c r="AX32" s="432"/>
      <c r="AY32" s="432"/>
      <c r="AZ32" s="432"/>
    </row>
    <row r="33" spans="1:52" ht="17.350000000000001">
      <c r="A33" s="1258" t="s">
        <v>4214</v>
      </c>
      <c r="B33" s="438">
        <v>1</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7.4</v>
      </c>
      <c r="Z33" s="66" t="s">
        <v>18</v>
      </c>
      <c r="AA33" s="66" t="s">
        <v>29</v>
      </c>
      <c r="AB33" s="1898"/>
      <c r="AC33" s="152"/>
      <c r="AD33" s="1370"/>
      <c r="AE33" s="1397"/>
      <c r="AF33" s="838"/>
      <c r="AG33" s="838"/>
      <c r="AH33" s="838"/>
      <c r="AI33" s="838"/>
      <c r="AJ33" s="838"/>
      <c r="AK33" s="838"/>
      <c r="AL33" s="838"/>
      <c r="AM33" s="1398"/>
      <c r="AN33" s="1387"/>
      <c r="AO33" s="1457">
        <v>6.1256454900000001</v>
      </c>
      <c r="AP33" s="838"/>
      <c r="AQ33" s="1457">
        <v>5.9452637199999998</v>
      </c>
      <c r="AR33" s="838"/>
      <c r="AS33" s="1470">
        <v>5.9241728800000004</v>
      </c>
      <c r="AT33" s="1159" t="s">
        <v>11819</v>
      </c>
      <c r="AU33" s="1412"/>
      <c r="AV33" s="392"/>
      <c r="AW33" s="432"/>
      <c r="AX33" s="432"/>
      <c r="AY33" s="432"/>
      <c r="AZ33" s="432"/>
    </row>
    <row r="34" spans="1:52" ht="17.350000000000001">
      <c r="A34" s="1258" t="s">
        <v>4215</v>
      </c>
      <c r="B34" s="438">
        <v>1</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6.2574644900000003</v>
      </c>
      <c r="AP34" s="838"/>
      <c r="AQ34" s="1457">
        <v>6.1743829999999997</v>
      </c>
      <c r="AR34" s="838"/>
      <c r="AS34" s="1470">
        <v>6.2168874699999996</v>
      </c>
      <c r="AT34" s="1159" t="s">
        <v>11819</v>
      </c>
      <c r="AU34" s="1412"/>
      <c r="AV34" s="392"/>
      <c r="AW34" s="432"/>
      <c r="AX34" s="432"/>
      <c r="AY34" s="432"/>
      <c r="AZ34" s="432"/>
    </row>
    <row r="35" spans="1:52" ht="17.350000000000001">
      <c r="A35" s="1258" t="s">
        <v>4216</v>
      </c>
      <c r="B35" s="445">
        <v>1</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v>3.5</v>
      </c>
      <c r="Z35" s="304" t="s">
        <v>18</v>
      </c>
      <c r="AA35" s="304" t="s">
        <v>21</v>
      </c>
      <c r="AB35" s="1899"/>
      <c r="AC35" s="308" t="s">
        <v>4185</v>
      </c>
      <c r="AD35" s="1372"/>
      <c r="AE35" s="1401"/>
      <c r="AF35" s="840"/>
      <c r="AG35" s="840"/>
      <c r="AH35" s="840"/>
      <c r="AI35" s="840"/>
      <c r="AJ35" s="840"/>
      <c r="AK35" s="840"/>
      <c r="AL35" s="840"/>
      <c r="AM35" s="1402"/>
      <c r="AN35" s="1389"/>
      <c r="AO35" s="1458">
        <v>4.4869000000000003</v>
      </c>
      <c r="AP35" s="840"/>
      <c r="AQ35" s="1458">
        <v>4.5785999999999998</v>
      </c>
      <c r="AR35" s="840"/>
      <c r="AS35" s="1471">
        <v>4.4974999999999996</v>
      </c>
      <c r="AT35" s="1160" t="s">
        <v>11886</v>
      </c>
      <c r="AU35" s="1412"/>
      <c r="AV35" s="392"/>
      <c r="AW35" s="432"/>
      <c r="AX35" s="432"/>
      <c r="AY35" s="432"/>
      <c r="AZ35" s="432"/>
    </row>
    <row r="36" spans="1:52" ht="17.350000000000001">
      <c r="A36" s="1258" t="s">
        <v>4217</v>
      </c>
      <c r="B36" s="445">
        <v>1</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v>3.6</v>
      </c>
      <c r="Z36" s="304" t="s">
        <v>18</v>
      </c>
      <c r="AA36" s="304" t="s">
        <v>21</v>
      </c>
      <c r="AB36" s="1899"/>
      <c r="AC36" s="308" t="s">
        <v>4187</v>
      </c>
      <c r="AD36" s="1372"/>
      <c r="AE36" s="1401"/>
      <c r="AF36" s="840"/>
      <c r="AG36" s="840"/>
      <c r="AH36" s="840"/>
      <c r="AI36" s="840"/>
      <c r="AJ36" s="840"/>
      <c r="AK36" s="840"/>
      <c r="AL36" s="840"/>
      <c r="AM36" s="1402"/>
      <c r="AN36" s="1389"/>
      <c r="AO36" s="1458">
        <v>4.5446999999999997</v>
      </c>
      <c r="AP36" s="840"/>
      <c r="AQ36" s="1458">
        <v>4.6196000000000002</v>
      </c>
      <c r="AR36" s="840"/>
      <c r="AS36" s="1471">
        <v>4.5490000000000004</v>
      </c>
      <c r="AT36" s="1160" t="s">
        <v>11887</v>
      </c>
      <c r="AU36" s="1412"/>
      <c r="AV36" s="392"/>
      <c r="AW36" s="432"/>
      <c r="AX36" s="432"/>
      <c r="AY36" s="432"/>
      <c r="AZ36" s="432"/>
    </row>
    <row r="37" spans="1:52" ht="17.350000000000001">
      <c r="A37" s="1258" t="s">
        <v>4218</v>
      </c>
      <c r="B37" s="445">
        <v>1</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v>3.8</v>
      </c>
      <c r="Z37" s="304" t="s">
        <v>18</v>
      </c>
      <c r="AA37" s="304" t="s">
        <v>21</v>
      </c>
      <c r="AB37" s="1899"/>
      <c r="AC37" s="308"/>
      <c r="AD37" s="1372"/>
      <c r="AE37" s="1401"/>
      <c r="AF37" s="840"/>
      <c r="AG37" s="840"/>
      <c r="AH37" s="840"/>
      <c r="AI37" s="840"/>
      <c r="AJ37" s="840"/>
      <c r="AK37" s="840"/>
      <c r="AL37" s="840"/>
      <c r="AM37" s="1402"/>
      <c r="AN37" s="1389"/>
      <c r="AO37" s="1458">
        <v>4.6308999999999996</v>
      </c>
      <c r="AP37" s="840"/>
      <c r="AQ37" s="1458">
        <v>4.6981999999999999</v>
      </c>
      <c r="AR37" s="840"/>
      <c r="AS37" s="1471">
        <v>4.6253000000000002</v>
      </c>
      <c r="AT37" s="1160" t="s">
        <v>11888</v>
      </c>
      <c r="AU37" s="1412"/>
      <c r="AV37" s="392"/>
      <c r="AW37" s="432"/>
      <c r="AX37" s="432"/>
      <c r="AY37" s="432"/>
      <c r="AZ37" s="432"/>
    </row>
    <row r="38" spans="1:52" ht="17.350000000000001">
      <c r="A38" s="1258" t="s">
        <v>4219</v>
      </c>
      <c r="B38" s="445">
        <v>1</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v>5.7</v>
      </c>
      <c r="Z38" s="304" t="s">
        <v>18</v>
      </c>
      <c r="AA38" s="304" t="s">
        <v>21</v>
      </c>
      <c r="AB38" s="1899"/>
      <c r="AC38" s="308"/>
      <c r="AD38" s="1372"/>
      <c r="AE38" s="1401"/>
      <c r="AF38" s="840"/>
      <c r="AG38" s="840"/>
      <c r="AH38" s="840"/>
      <c r="AI38" s="840"/>
      <c r="AJ38" s="840"/>
      <c r="AK38" s="840"/>
      <c r="AL38" s="840"/>
      <c r="AM38" s="1402"/>
      <c r="AN38" s="1389"/>
      <c r="AO38" s="1457">
        <v>5.5125999999999999</v>
      </c>
      <c r="AP38" s="840"/>
      <c r="AQ38" s="1457">
        <v>5.5907</v>
      </c>
      <c r="AR38" s="840"/>
      <c r="AS38" s="1470">
        <v>5.5038</v>
      </c>
      <c r="AT38" s="1160" t="s">
        <v>11889</v>
      </c>
      <c r="AU38" s="1412"/>
      <c r="AV38" s="392"/>
      <c r="AW38" s="432"/>
      <c r="AX38" s="432"/>
      <c r="AY38" s="432"/>
      <c r="AZ38" s="432"/>
    </row>
    <row r="39" spans="1:52" ht="17.350000000000001">
      <c r="A39" s="1258" t="s">
        <v>4220</v>
      </c>
      <c r="B39" s="445">
        <v>1</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v>6.7</v>
      </c>
      <c r="Z39" s="304" t="s">
        <v>18</v>
      </c>
      <c r="AA39" s="304" t="s">
        <v>21</v>
      </c>
      <c r="AB39" s="1899"/>
      <c r="AC39" s="308"/>
      <c r="AD39" s="1372"/>
      <c r="AE39" s="1401"/>
      <c r="AF39" s="840"/>
      <c r="AG39" s="840"/>
      <c r="AH39" s="840"/>
      <c r="AI39" s="840"/>
      <c r="AJ39" s="840"/>
      <c r="AK39" s="840"/>
      <c r="AL39" s="840"/>
      <c r="AM39" s="1402"/>
      <c r="AN39" s="1389"/>
      <c r="AO39" s="1457">
        <v>5.9551999999999996</v>
      </c>
      <c r="AP39" s="840"/>
      <c r="AQ39" s="1457">
        <v>6.0168999999999997</v>
      </c>
      <c r="AR39" s="840"/>
      <c r="AS39" s="1470">
        <v>5.8776000000000002</v>
      </c>
      <c r="AT39" s="1160" t="s">
        <v>11890</v>
      </c>
      <c r="AU39" s="1412"/>
      <c r="AV39" s="392"/>
      <c r="AW39" s="432"/>
      <c r="AX39" s="432"/>
      <c r="AY39" s="432"/>
      <c r="AZ39" s="432"/>
    </row>
    <row r="40" spans="1:52" ht="17.350000000000001">
      <c r="A40" s="1258" t="s">
        <v>4221</v>
      </c>
      <c r="B40" s="445">
        <v>1</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v>7.9</v>
      </c>
      <c r="Z40" s="304" t="s">
        <v>18</v>
      </c>
      <c r="AA40" s="304" t="s">
        <v>21</v>
      </c>
      <c r="AB40" s="1899"/>
      <c r="AC40" s="308"/>
      <c r="AD40" s="1372"/>
      <c r="AE40" s="1401"/>
      <c r="AF40" s="840"/>
      <c r="AG40" s="840"/>
      <c r="AH40" s="840"/>
      <c r="AI40" s="840"/>
      <c r="AJ40" s="840"/>
      <c r="AK40" s="840"/>
      <c r="AL40" s="840"/>
      <c r="AM40" s="1402"/>
      <c r="AN40" s="1389"/>
      <c r="AO40" s="1457">
        <v>6.6627999999999998</v>
      </c>
      <c r="AP40" s="840"/>
      <c r="AQ40" s="1457">
        <v>6.7294</v>
      </c>
      <c r="AR40" s="840"/>
      <c r="AS40" s="1470">
        <v>6.6348000000000003</v>
      </c>
      <c r="AT40" s="1160" t="s">
        <v>11891</v>
      </c>
      <c r="AU40" s="1412"/>
      <c r="AV40" s="392"/>
      <c r="AW40" s="432"/>
      <c r="AX40" s="432"/>
      <c r="AY40" s="432"/>
      <c r="AZ40" s="432"/>
    </row>
    <row r="41" spans="1:52" ht="17.350000000000001">
      <c r="A41" s="1258" t="s">
        <v>4222</v>
      </c>
      <c r="B41" s="445">
        <v>1</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v>9</v>
      </c>
      <c r="Z41" s="304" t="s">
        <v>18</v>
      </c>
      <c r="AA41" s="304" t="s">
        <v>21</v>
      </c>
      <c r="AB41" s="1899"/>
      <c r="AC41" s="308"/>
      <c r="AD41" s="1372"/>
      <c r="AE41" s="1401"/>
      <c r="AF41" s="840"/>
      <c r="AG41" s="840"/>
      <c r="AH41" s="840"/>
      <c r="AI41" s="840"/>
      <c r="AJ41" s="840"/>
      <c r="AK41" s="840"/>
      <c r="AL41" s="840"/>
      <c r="AM41" s="1402"/>
      <c r="AN41" s="1389"/>
      <c r="AO41" s="1457">
        <v>7.7934000000000001</v>
      </c>
      <c r="AP41" s="840"/>
      <c r="AQ41" s="1457">
        <v>7.9086999999999996</v>
      </c>
      <c r="AR41" s="840"/>
      <c r="AS41" s="1470">
        <v>8.0592000000000006</v>
      </c>
      <c r="AT41" s="1160" t="s">
        <v>11891</v>
      </c>
      <c r="AU41" s="1412"/>
      <c r="AV41" s="392"/>
      <c r="AW41" s="432"/>
      <c r="AX41" s="432"/>
      <c r="AY41" s="432"/>
      <c r="AZ41" s="432"/>
    </row>
    <row r="42" spans="1:52" ht="17.350000000000001">
      <c r="A42" s="1258" t="s">
        <v>4223</v>
      </c>
      <c r="B42" s="438">
        <v>1</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3.5</v>
      </c>
      <c r="Z42" s="66" t="s">
        <v>18</v>
      </c>
      <c r="AA42" s="66" t="s">
        <v>21</v>
      </c>
      <c r="AB42" s="1898"/>
      <c r="AC42" s="152" t="s">
        <v>4185</v>
      </c>
      <c r="AD42" s="1370"/>
      <c r="AE42" s="1397"/>
      <c r="AF42" s="838"/>
      <c r="AG42" s="838"/>
      <c r="AH42" s="838"/>
      <c r="AI42" s="838"/>
      <c r="AJ42" s="838"/>
      <c r="AK42" s="838"/>
      <c r="AL42" s="838"/>
      <c r="AM42" s="1398"/>
      <c r="AN42" s="1387"/>
      <c r="AO42" s="1458">
        <v>5.4012969699999998</v>
      </c>
      <c r="AP42" s="838"/>
      <c r="AQ42" s="1458">
        <v>5.4769095600000002</v>
      </c>
      <c r="AR42" s="838"/>
      <c r="AS42" s="1471">
        <v>5.6952419900000004</v>
      </c>
      <c r="AT42" s="1159" t="s">
        <v>12445</v>
      </c>
      <c r="AU42" s="1412"/>
      <c r="AV42" s="392"/>
      <c r="AW42" s="432"/>
      <c r="AX42" s="432"/>
      <c r="AY42" s="432"/>
      <c r="AZ42" s="432"/>
    </row>
    <row r="43" spans="1:52" ht="17.350000000000001">
      <c r="A43" s="1258" t="s">
        <v>4224</v>
      </c>
      <c r="B43" s="438">
        <v>1</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3.6</v>
      </c>
      <c r="Z43" s="66" t="s">
        <v>18</v>
      </c>
      <c r="AA43" s="66" t="s">
        <v>21</v>
      </c>
      <c r="AB43" s="1898"/>
      <c r="AC43" s="152" t="s">
        <v>4187</v>
      </c>
      <c r="AD43" s="1370"/>
      <c r="AE43" s="1397"/>
      <c r="AF43" s="838"/>
      <c r="AG43" s="838"/>
      <c r="AH43" s="838"/>
      <c r="AI43" s="838"/>
      <c r="AJ43" s="838"/>
      <c r="AK43" s="838"/>
      <c r="AL43" s="838"/>
      <c r="AM43" s="1398"/>
      <c r="AN43" s="1387"/>
      <c r="AO43" s="1458">
        <v>5.4456496000000003</v>
      </c>
      <c r="AP43" s="838"/>
      <c r="AQ43" s="1458">
        <v>5.5066335899999999</v>
      </c>
      <c r="AR43" s="838"/>
      <c r="AS43" s="1471">
        <v>5.7590675600000001</v>
      </c>
      <c r="AT43" s="1159" t="s">
        <v>12445</v>
      </c>
      <c r="AU43" s="1412"/>
      <c r="AV43" s="392"/>
      <c r="AW43" s="432"/>
      <c r="AX43" s="432"/>
      <c r="AY43" s="432"/>
      <c r="AZ43" s="432"/>
    </row>
    <row r="44" spans="1:52" ht="17.350000000000001">
      <c r="A44" s="1258" t="s">
        <v>4225</v>
      </c>
      <c r="B44" s="438">
        <v>1</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3.8</v>
      </c>
      <c r="Z44" s="66" t="s">
        <v>18</v>
      </c>
      <c r="AA44" s="66" t="s">
        <v>21</v>
      </c>
      <c r="AB44" s="1898"/>
      <c r="AC44" s="152"/>
      <c r="AD44" s="1370"/>
      <c r="AE44" s="1397"/>
      <c r="AF44" s="838"/>
      <c r="AG44" s="838"/>
      <c r="AH44" s="838"/>
      <c r="AI44" s="838"/>
      <c r="AJ44" s="838"/>
      <c r="AK44" s="838"/>
      <c r="AL44" s="838"/>
      <c r="AM44" s="1398"/>
      <c r="AN44" s="1387"/>
      <c r="AO44" s="1458">
        <v>5.5059549900000002</v>
      </c>
      <c r="AP44" s="838"/>
      <c r="AQ44" s="1458">
        <v>5.6010668299999997</v>
      </c>
      <c r="AR44" s="838"/>
      <c r="AS44" s="1471">
        <v>5.8463941799999999</v>
      </c>
      <c r="AT44" s="1159" t="s">
        <v>12445</v>
      </c>
      <c r="AU44" s="1412"/>
      <c r="AV44" s="392"/>
      <c r="AW44" s="432"/>
      <c r="AX44" s="432"/>
      <c r="AY44" s="432"/>
      <c r="AZ44" s="432"/>
    </row>
    <row r="45" spans="1:52" ht="17.350000000000001">
      <c r="A45" s="1258" t="s">
        <v>4226</v>
      </c>
      <c r="B45" s="438">
        <v>1</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5.7</v>
      </c>
      <c r="Z45" s="66" t="s">
        <v>18</v>
      </c>
      <c r="AA45" s="66" t="s">
        <v>21</v>
      </c>
      <c r="AB45" s="1898"/>
      <c r="AC45" s="152"/>
      <c r="AD45" s="1370"/>
      <c r="AE45" s="1397"/>
      <c r="AF45" s="838"/>
      <c r="AG45" s="838"/>
      <c r="AH45" s="838"/>
      <c r="AI45" s="838"/>
      <c r="AJ45" s="838"/>
      <c r="AK45" s="838"/>
      <c r="AL45" s="838"/>
      <c r="AM45" s="1398"/>
      <c r="AN45" s="1387"/>
      <c r="AO45" s="1458">
        <v>6.3666517200000001</v>
      </c>
      <c r="AP45" s="838"/>
      <c r="AQ45" s="1458">
        <v>6.4104345900000004</v>
      </c>
      <c r="AR45" s="838"/>
      <c r="AS45" s="1471">
        <v>6.6568243799999998</v>
      </c>
      <c r="AT45" s="1159" t="s">
        <v>12445</v>
      </c>
      <c r="AU45" s="1412"/>
      <c r="AV45" s="392"/>
      <c r="AW45" s="432"/>
      <c r="AX45" s="432"/>
      <c r="AY45" s="432"/>
      <c r="AZ45" s="432"/>
    </row>
    <row r="46" spans="1:52" ht="17.350000000000001">
      <c r="A46" s="1258" t="s">
        <v>4227</v>
      </c>
      <c r="B46" s="438">
        <v>1</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6.7</v>
      </c>
      <c r="Z46" s="66" t="s">
        <v>18</v>
      </c>
      <c r="AA46" s="66" t="s">
        <v>21</v>
      </c>
      <c r="AB46" s="1898"/>
      <c r="AC46" s="152"/>
      <c r="AD46" s="1370"/>
      <c r="AE46" s="1397"/>
      <c r="AF46" s="838"/>
      <c r="AG46" s="838"/>
      <c r="AH46" s="838"/>
      <c r="AI46" s="838"/>
      <c r="AJ46" s="838"/>
      <c r="AK46" s="838"/>
      <c r="AL46" s="838"/>
      <c r="AM46" s="1398"/>
      <c r="AN46" s="1387"/>
      <c r="AO46" s="1458">
        <v>6.7872146000000004</v>
      </c>
      <c r="AP46" s="838"/>
      <c r="AQ46" s="1458">
        <v>6.7883600700000004</v>
      </c>
      <c r="AR46" s="838"/>
      <c r="AS46" s="1471">
        <v>7.0922362200000002</v>
      </c>
      <c r="AT46" s="1159" t="s">
        <v>12445</v>
      </c>
      <c r="AU46" s="1412"/>
      <c r="AV46" s="392"/>
      <c r="AW46" s="432"/>
      <c r="AX46" s="432"/>
      <c r="AY46" s="432"/>
      <c r="AZ46" s="432"/>
    </row>
    <row r="47" spans="1:52" ht="17.350000000000001">
      <c r="A47" s="1258" t="s">
        <v>4228</v>
      </c>
      <c r="B47" s="438">
        <v>1</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7.9</v>
      </c>
      <c r="Z47" s="66" t="s">
        <v>18</v>
      </c>
      <c r="AA47" s="66" t="s">
        <v>21</v>
      </c>
      <c r="AB47" s="1898"/>
      <c r="AC47" s="152"/>
      <c r="AD47" s="1370"/>
      <c r="AE47" s="1397"/>
      <c r="AF47" s="838"/>
      <c r="AG47" s="838"/>
      <c r="AH47" s="838"/>
      <c r="AI47" s="838"/>
      <c r="AJ47" s="838"/>
      <c r="AK47" s="838"/>
      <c r="AL47" s="838"/>
      <c r="AM47" s="1398"/>
      <c r="AN47" s="1387"/>
      <c r="AO47" s="1457">
        <v>7.3500269100000004</v>
      </c>
      <c r="AP47" s="838"/>
      <c r="AQ47" s="1457">
        <v>7.3748622299999997</v>
      </c>
      <c r="AR47" s="838"/>
      <c r="AS47" s="1470">
        <v>7.6153018599999998</v>
      </c>
      <c r="AT47" s="1159" t="s">
        <v>12446</v>
      </c>
      <c r="AU47" s="1412"/>
      <c r="AV47" s="392"/>
      <c r="AW47" s="432"/>
      <c r="AX47" s="432"/>
      <c r="AY47" s="432"/>
      <c r="AZ47" s="432"/>
    </row>
    <row r="48" spans="1:52" ht="17.350000000000001">
      <c r="A48" s="1258" t="s">
        <v>4229</v>
      </c>
      <c r="B48" s="438">
        <v>1</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7.6827511499999996</v>
      </c>
      <c r="AP48" s="838"/>
      <c r="AQ48" s="1457">
        <v>7.5477096299999999</v>
      </c>
      <c r="AR48" s="838"/>
      <c r="AS48" s="1470">
        <v>7.3717482900000002</v>
      </c>
      <c r="AT48" s="1159" t="s">
        <v>12447</v>
      </c>
      <c r="AU48" s="1412"/>
      <c r="AV48" s="392"/>
      <c r="AW48" s="432"/>
      <c r="AX48" s="432"/>
      <c r="AY48" s="432"/>
      <c r="AZ48" s="432"/>
    </row>
    <row r="49" spans="1:52" ht="17.350000000000001">
      <c r="A49" s="1258" t="s">
        <v>4230</v>
      </c>
      <c r="B49" s="438">
        <v>1</v>
      </c>
      <c r="C49" s="489" t="s">
        <v>4231</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v>
      </c>
      <c r="Z49" s="66" t="s">
        <v>18</v>
      </c>
      <c r="AA49" s="66" t="s">
        <v>29</v>
      </c>
      <c r="AB49" s="1898"/>
      <c r="AC49" s="152" t="s">
        <v>4185</v>
      </c>
      <c r="AD49" s="1373"/>
      <c r="AE49" s="1397"/>
      <c r="AF49" s="838"/>
      <c r="AG49" s="838"/>
      <c r="AH49" s="838"/>
      <c r="AI49" s="838"/>
      <c r="AJ49" s="838"/>
      <c r="AK49" s="838"/>
      <c r="AL49" s="838"/>
      <c r="AM49" s="1398"/>
      <c r="AN49" s="1387"/>
      <c r="AO49" s="1458">
        <v>4.1058588</v>
      </c>
      <c r="AP49" s="838"/>
      <c r="AQ49" s="1458">
        <v>3.9371361500000002</v>
      </c>
      <c r="AR49" s="838"/>
      <c r="AS49" s="1471">
        <v>3.9891701199999998</v>
      </c>
      <c r="AT49" s="1159" t="s">
        <v>11822</v>
      </c>
      <c r="AU49" s="1412"/>
      <c r="AV49" s="392"/>
      <c r="AW49" s="432"/>
      <c r="AX49" s="432"/>
      <c r="AY49" s="432"/>
      <c r="AZ49" s="432"/>
    </row>
    <row r="50" spans="1:52" ht="17.350000000000001">
      <c r="A50" s="1258" t="s">
        <v>4232</v>
      </c>
      <c r="B50" s="438">
        <v>1</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3.1</v>
      </c>
      <c r="Z50" s="66" t="s">
        <v>18</v>
      </c>
      <c r="AA50" s="66" t="s">
        <v>29</v>
      </c>
      <c r="AB50" s="1898"/>
      <c r="AC50" s="152" t="s">
        <v>4187</v>
      </c>
      <c r="AD50" s="1373"/>
      <c r="AE50" s="1397"/>
      <c r="AF50" s="838"/>
      <c r="AG50" s="838"/>
      <c r="AH50" s="838"/>
      <c r="AI50" s="838"/>
      <c r="AJ50" s="838"/>
      <c r="AK50" s="838"/>
      <c r="AL50" s="838"/>
      <c r="AM50" s="1398"/>
      <c r="AN50" s="1387"/>
      <c r="AO50" s="1458">
        <v>4.1579927000000003</v>
      </c>
      <c r="AP50" s="838"/>
      <c r="AQ50" s="1458">
        <v>3.96300469</v>
      </c>
      <c r="AR50" s="838"/>
      <c r="AS50" s="1471">
        <v>4.0336475099999998</v>
      </c>
      <c r="AT50" s="1159" t="s">
        <v>11822</v>
      </c>
      <c r="AU50" s="1412"/>
      <c r="AV50" s="392"/>
      <c r="AW50" s="432"/>
      <c r="AX50" s="432"/>
      <c r="AY50" s="432"/>
      <c r="AZ50" s="432"/>
    </row>
    <row r="51" spans="1:52" ht="17.350000000000001">
      <c r="A51" s="1258" t="s">
        <v>4233</v>
      </c>
      <c r="B51" s="438">
        <v>1</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3.3</v>
      </c>
      <c r="Z51" s="66" t="s">
        <v>18</v>
      </c>
      <c r="AA51" s="66" t="s">
        <v>29</v>
      </c>
      <c r="AB51" s="1898"/>
      <c r="AC51" s="152"/>
      <c r="AD51" s="1373"/>
      <c r="AE51" s="1397"/>
      <c r="AF51" s="838"/>
      <c r="AG51" s="838"/>
      <c r="AH51" s="838"/>
      <c r="AI51" s="838"/>
      <c r="AJ51" s="838"/>
      <c r="AK51" s="838"/>
      <c r="AL51" s="838"/>
      <c r="AM51" s="1398"/>
      <c r="AN51" s="1387"/>
      <c r="AO51" s="1458">
        <v>4.2005432100000002</v>
      </c>
      <c r="AP51" s="838"/>
      <c r="AQ51" s="1458">
        <v>4.0433734399999999</v>
      </c>
      <c r="AR51" s="838"/>
      <c r="AS51" s="1471">
        <v>4.1009692199999996</v>
      </c>
      <c r="AT51" s="1159" t="s">
        <v>11822</v>
      </c>
      <c r="AU51" s="1412"/>
      <c r="AV51" s="392"/>
      <c r="AW51" s="432"/>
      <c r="AX51" s="432"/>
      <c r="AY51" s="432"/>
      <c r="AZ51" s="432"/>
    </row>
    <row r="52" spans="1:52" ht="17.350000000000001">
      <c r="A52" s="1258" t="s">
        <v>4234</v>
      </c>
      <c r="B52" s="438">
        <v>1</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5.2</v>
      </c>
      <c r="Z52" s="66" t="s">
        <v>18</v>
      </c>
      <c r="AA52" s="66" t="s">
        <v>29</v>
      </c>
      <c r="AB52" s="1898"/>
      <c r="AC52" s="152"/>
      <c r="AD52" s="1373"/>
      <c r="AE52" s="1397"/>
      <c r="AF52" s="838"/>
      <c r="AG52" s="838"/>
      <c r="AH52" s="838"/>
      <c r="AI52" s="838"/>
      <c r="AJ52" s="838"/>
      <c r="AK52" s="838"/>
      <c r="AL52" s="838"/>
      <c r="AM52" s="1398"/>
      <c r="AN52" s="1387"/>
      <c r="AO52" s="1457">
        <v>5.0687269700000002</v>
      </c>
      <c r="AP52" s="838"/>
      <c r="AQ52" s="1457">
        <v>4.8828552299999997</v>
      </c>
      <c r="AR52" s="838"/>
      <c r="AS52" s="1470">
        <v>4.9187798999999996</v>
      </c>
      <c r="AT52" s="1159" t="s">
        <v>11822</v>
      </c>
      <c r="AU52" s="1412"/>
      <c r="AV52" s="392"/>
      <c r="AW52" s="432"/>
      <c r="AX52" s="432"/>
      <c r="AY52" s="432"/>
      <c r="AZ52" s="432"/>
    </row>
    <row r="53" spans="1:52" ht="17.350000000000001">
      <c r="A53" s="1258" t="s">
        <v>4235</v>
      </c>
      <c r="B53" s="438">
        <v>1</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6.2</v>
      </c>
      <c r="Z53" s="66" t="s">
        <v>18</v>
      </c>
      <c r="AA53" s="66" t="s">
        <v>29</v>
      </c>
      <c r="AB53" s="1898"/>
      <c r="AC53" s="152"/>
      <c r="AD53" s="1373"/>
      <c r="AE53" s="1397"/>
      <c r="AF53" s="838"/>
      <c r="AG53" s="838"/>
      <c r="AH53" s="838"/>
      <c r="AI53" s="838"/>
      <c r="AJ53" s="838"/>
      <c r="AK53" s="838"/>
      <c r="AL53" s="838"/>
      <c r="AM53" s="1398"/>
      <c r="AN53" s="1387"/>
      <c r="AO53" s="1457">
        <v>5.4905388300000002</v>
      </c>
      <c r="AP53" s="838"/>
      <c r="AQ53" s="1457">
        <v>5.2691793000000002</v>
      </c>
      <c r="AR53" s="838"/>
      <c r="AS53" s="1470">
        <v>5.3014263100000001</v>
      </c>
      <c r="AT53" s="1159" t="s">
        <v>11822</v>
      </c>
      <c r="AU53" s="1412"/>
      <c r="AV53" s="392"/>
      <c r="AW53" s="432"/>
      <c r="AX53" s="432"/>
      <c r="AY53" s="432"/>
      <c r="AZ53" s="432"/>
    </row>
    <row r="54" spans="1:52" ht="17.350000000000001">
      <c r="A54" s="1258" t="s">
        <v>4236</v>
      </c>
      <c r="B54" s="438">
        <v>1</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7.4</v>
      </c>
      <c r="Z54" s="66" t="s">
        <v>18</v>
      </c>
      <c r="AA54" s="66" t="s">
        <v>29</v>
      </c>
      <c r="AB54" s="1898"/>
      <c r="AC54" s="152"/>
      <c r="AD54" s="1373"/>
      <c r="AE54" s="1397"/>
      <c r="AF54" s="838"/>
      <c r="AG54" s="838"/>
      <c r="AH54" s="838"/>
      <c r="AI54" s="838"/>
      <c r="AJ54" s="838"/>
      <c r="AK54" s="838"/>
      <c r="AL54" s="838"/>
      <c r="AM54" s="1398"/>
      <c r="AN54" s="1387"/>
      <c r="AO54" s="1457">
        <v>6.0953115499999999</v>
      </c>
      <c r="AP54" s="838"/>
      <c r="AQ54" s="1457">
        <v>5.8893936599999996</v>
      </c>
      <c r="AR54" s="838"/>
      <c r="AS54" s="1470">
        <v>5.8395173099999997</v>
      </c>
      <c r="AT54" s="1159" t="s">
        <v>11823</v>
      </c>
      <c r="AU54" s="1412"/>
      <c r="AV54" s="392"/>
      <c r="AW54" s="432"/>
      <c r="AX54" s="432"/>
      <c r="AY54" s="432"/>
      <c r="AZ54" s="432"/>
    </row>
    <row r="55" spans="1:52" ht="17.350000000000001">
      <c r="A55" s="1258" t="s">
        <v>4237</v>
      </c>
      <c r="B55" s="438">
        <v>1</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6.1054389499999999</v>
      </c>
      <c r="AP55" s="838"/>
      <c r="AQ55" s="1457">
        <v>5.9823552800000002</v>
      </c>
      <c r="AR55" s="838"/>
      <c r="AS55" s="1470">
        <v>6.0576963399999997</v>
      </c>
      <c r="AT55" s="1159" t="s">
        <v>11824</v>
      </c>
      <c r="AU55" s="1412"/>
      <c r="AV55" s="392"/>
      <c r="AW55" s="432"/>
      <c r="AX55" s="432"/>
      <c r="AY55" s="432"/>
      <c r="AZ55" s="432"/>
    </row>
    <row r="56" spans="1:52" ht="17.350000000000001">
      <c r="A56" s="1258" t="s">
        <v>4238</v>
      </c>
      <c r="B56" s="438">
        <v>1</v>
      </c>
      <c r="C56" s="489" t="s">
        <v>4239</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292">
        <v>3</v>
      </c>
      <c r="Z56" s="66" t="s">
        <v>18</v>
      </c>
      <c r="AA56" s="66" t="s">
        <v>29</v>
      </c>
      <c r="AB56" s="1898"/>
      <c r="AC56" s="152" t="s">
        <v>4185</v>
      </c>
      <c r="AD56" s="1373"/>
      <c r="AE56" s="1397"/>
      <c r="AF56" s="838"/>
      <c r="AG56" s="838"/>
      <c r="AH56" s="838"/>
      <c r="AI56" s="838"/>
      <c r="AJ56" s="838"/>
      <c r="AK56" s="838"/>
      <c r="AL56" s="838"/>
      <c r="AM56" s="1398"/>
      <c r="AN56" s="1387"/>
      <c r="AO56" s="1458">
        <v>4.0884508100000003</v>
      </c>
      <c r="AP56" s="838"/>
      <c r="AQ56" s="1458">
        <v>3.9160479800000001</v>
      </c>
      <c r="AR56" s="838"/>
      <c r="AS56" s="1471">
        <v>3.9965385000000002</v>
      </c>
      <c r="AT56" s="1159" t="s">
        <v>11822</v>
      </c>
      <c r="AU56" s="1412"/>
      <c r="AV56" s="392"/>
      <c r="AW56" s="432"/>
      <c r="AX56" s="432"/>
      <c r="AY56" s="432"/>
      <c r="AZ56" s="432"/>
    </row>
    <row r="57" spans="1:52" ht="17.350000000000001">
      <c r="A57" s="1258" t="s">
        <v>4240</v>
      </c>
      <c r="B57" s="438">
        <v>1</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499">
        <v>3.1</v>
      </c>
      <c r="Z57" s="66" t="s">
        <v>18</v>
      </c>
      <c r="AA57" s="66" t="s">
        <v>29</v>
      </c>
      <c r="AB57" s="1898"/>
      <c r="AC57" s="152" t="s">
        <v>4187</v>
      </c>
      <c r="AD57" s="1373"/>
      <c r="AE57" s="1397"/>
      <c r="AF57" s="838"/>
      <c r="AG57" s="838"/>
      <c r="AH57" s="838"/>
      <c r="AI57" s="838"/>
      <c r="AJ57" s="838"/>
      <c r="AK57" s="838"/>
      <c r="AL57" s="838"/>
      <c r="AM57" s="1398"/>
      <c r="AN57" s="1387"/>
      <c r="AO57" s="1458">
        <v>4.1564302900000003</v>
      </c>
      <c r="AP57" s="838"/>
      <c r="AQ57" s="1458">
        <v>3.9775402799999999</v>
      </c>
      <c r="AR57" s="838"/>
      <c r="AS57" s="1471">
        <v>4.0413729700000003</v>
      </c>
      <c r="AT57" s="1159" t="s">
        <v>11822</v>
      </c>
      <c r="AU57" s="1412"/>
      <c r="AV57" s="392"/>
      <c r="AW57" s="432"/>
      <c r="AX57" s="432"/>
      <c r="AY57" s="432"/>
      <c r="AZ57" s="432"/>
    </row>
    <row r="58" spans="1:52" ht="17.350000000000001">
      <c r="A58" s="1258" t="s">
        <v>4241</v>
      </c>
      <c r="B58" s="438">
        <v>1</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499">
        <v>3.3</v>
      </c>
      <c r="Z58" s="66" t="s">
        <v>18</v>
      </c>
      <c r="AA58" s="66" t="s">
        <v>29</v>
      </c>
      <c r="AB58" s="1898"/>
      <c r="AC58" s="152"/>
      <c r="AD58" s="1373"/>
      <c r="AE58" s="1397"/>
      <c r="AF58" s="838"/>
      <c r="AG58" s="838"/>
      <c r="AH58" s="838"/>
      <c r="AI58" s="838"/>
      <c r="AJ58" s="838"/>
      <c r="AK58" s="838"/>
      <c r="AL58" s="838"/>
      <c r="AM58" s="1398"/>
      <c r="AN58" s="1387"/>
      <c r="AO58" s="1458">
        <v>4.2148572499999997</v>
      </c>
      <c r="AP58" s="838"/>
      <c r="AQ58" s="1458">
        <v>4.02099545</v>
      </c>
      <c r="AR58" s="838"/>
      <c r="AS58" s="1471">
        <v>4.0931931500000003</v>
      </c>
      <c r="AT58" s="1159" t="s">
        <v>11822</v>
      </c>
      <c r="AU58" s="1412"/>
      <c r="AV58" s="392"/>
      <c r="AW58" s="432"/>
      <c r="AX58" s="432"/>
      <c r="AY58" s="432"/>
      <c r="AZ58" s="432"/>
    </row>
    <row r="59" spans="1:52" ht="17.350000000000001">
      <c r="A59" s="1258" t="s">
        <v>4242</v>
      </c>
      <c r="B59" s="438">
        <v>1</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499">
        <v>5.2</v>
      </c>
      <c r="Z59" s="66" t="s">
        <v>18</v>
      </c>
      <c r="AA59" s="66" t="s">
        <v>29</v>
      </c>
      <c r="AB59" s="1898"/>
      <c r="AC59" s="152"/>
      <c r="AD59" s="1373"/>
      <c r="AE59" s="1397"/>
      <c r="AF59" s="838"/>
      <c r="AG59" s="838"/>
      <c r="AH59" s="838"/>
      <c r="AI59" s="838"/>
      <c r="AJ59" s="838"/>
      <c r="AK59" s="838"/>
      <c r="AL59" s="838"/>
      <c r="AM59" s="1398"/>
      <c r="AN59" s="1387"/>
      <c r="AO59" s="1457">
        <v>5.02543936</v>
      </c>
      <c r="AP59" s="838"/>
      <c r="AQ59" s="1457">
        <v>4.8751587900000004</v>
      </c>
      <c r="AR59" s="838"/>
      <c r="AS59" s="1470">
        <v>4.88949342</v>
      </c>
      <c r="AT59" s="1159" t="s">
        <v>11823</v>
      </c>
      <c r="AU59" s="1412"/>
      <c r="AV59" s="392"/>
      <c r="AW59" s="432"/>
      <c r="AX59" s="432"/>
      <c r="AY59" s="432"/>
      <c r="AZ59" s="432"/>
    </row>
    <row r="60" spans="1:52" ht="17.350000000000001">
      <c r="A60" s="1258" t="s">
        <v>4243</v>
      </c>
      <c r="B60" s="438">
        <v>1</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499">
        <v>6.2</v>
      </c>
      <c r="Z60" s="66" t="s">
        <v>18</v>
      </c>
      <c r="AA60" s="66" t="s">
        <v>29</v>
      </c>
      <c r="AB60" s="1898"/>
      <c r="AC60" s="152"/>
      <c r="AD60" s="1373"/>
      <c r="AE60" s="1397"/>
      <c r="AF60" s="838"/>
      <c r="AG60" s="838"/>
      <c r="AH60" s="838"/>
      <c r="AI60" s="838"/>
      <c r="AJ60" s="838"/>
      <c r="AK60" s="838"/>
      <c r="AL60" s="838"/>
      <c r="AM60" s="1398"/>
      <c r="AN60" s="1387"/>
      <c r="AO60" s="1457">
        <v>5.48049798</v>
      </c>
      <c r="AP60" s="838"/>
      <c r="AQ60" s="1457">
        <v>5.2813043100000003</v>
      </c>
      <c r="AR60" s="838"/>
      <c r="AS60" s="1470">
        <v>5.2803592699999999</v>
      </c>
      <c r="AT60" s="1159" t="s">
        <v>11823</v>
      </c>
      <c r="AU60" s="1412"/>
      <c r="AV60" s="392"/>
      <c r="AW60" s="432"/>
      <c r="AX60" s="432"/>
      <c r="AY60" s="432"/>
      <c r="AZ60" s="432"/>
    </row>
    <row r="61" spans="1:52" ht="17.350000000000001">
      <c r="A61" s="1258" t="s">
        <v>4244</v>
      </c>
      <c r="B61" s="438">
        <v>1</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499">
        <v>7.4</v>
      </c>
      <c r="Z61" s="66" t="s">
        <v>18</v>
      </c>
      <c r="AA61" s="66" t="s">
        <v>29</v>
      </c>
      <c r="AB61" s="1898"/>
      <c r="AC61" s="152"/>
      <c r="AD61" s="1373"/>
      <c r="AE61" s="1397"/>
      <c r="AF61" s="838"/>
      <c r="AG61" s="838"/>
      <c r="AH61" s="838"/>
      <c r="AI61" s="838"/>
      <c r="AJ61" s="838"/>
      <c r="AK61" s="838"/>
      <c r="AL61" s="838"/>
      <c r="AM61" s="1398"/>
      <c r="AN61" s="1387"/>
      <c r="AO61" s="1457">
        <v>6.1260149500000001</v>
      </c>
      <c r="AP61" s="838"/>
      <c r="AQ61" s="1457">
        <v>5.8843066200000003</v>
      </c>
      <c r="AR61" s="838"/>
      <c r="AS61" s="1470">
        <v>5.8628463799999997</v>
      </c>
      <c r="AT61" s="1159" t="s">
        <v>11822</v>
      </c>
      <c r="AU61" s="1412"/>
      <c r="AV61" s="392"/>
      <c r="AW61" s="432"/>
      <c r="AX61" s="432"/>
      <c r="AY61" s="432"/>
      <c r="AZ61" s="432"/>
    </row>
    <row r="62" spans="1:52" ht="17.350000000000001">
      <c r="A62" s="1258" t="s">
        <v>4245</v>
      </c>
      <c r="B62" s="438">
        <v>1</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499">
        <v>8.5</v>
      </c>
      <c r="Z62" s="66" t="s">
        <v>18</v>
      </c>
      <c r="AA62" s="66" t="s">
        <v>29</v>
      </c>
      <c r="AB62" s="1898"/>
      <c r="AC62" s="152"/>
      <c r="AD62" s="1373"/>
      <c r="AE62" s="1397"/>
      <c r="AF62" s="838"/>
      <c r="AG62" s="838"/>
      <c r="AH62" s="838"/>
      <c r="AI62" s="838"/>
      <c r="AJ62" s="838"/>
      <c r="AK62" s="838"/>
      <c r="AL62" s="838"/>
      <c r="AM62" s="1398"/>
      <c r="AN62" s="1387"/>
      <c r="AO62" s="1457">
        <v>6.0903305200000002</v>
      </c>
      <c r="AP62" s="838"/>
      <c r="AQ62" s="1457">
        <v>6.00239762</v>
      </c>
      <c r="AR62" s="838"/>
      <c r="AS62" s="1470">
        <v>6.12059116</v>
      </c>
      <c r="AT62" s="1159" t="s">
        <v>11822</v>
      </c>
      <c r="AU62" s="1412"/>
      <c r="AV62" s="392"/>
      <c r="AW62" s="432"/>
      <c r="AX62" s="432"/>
      <c r="AY62" s="432"/>
      <c r="AZ62" s="432"/>
    </row>
    <row r="63" spans="1:52" ht="17.350000000000001">
      <c r="A63" s="1258" t="s">
        <v>4246</v>
      </c>
      <c r="B63" s="438">
        <v>1</v>
      </c>
      <c r="C63" s="489" t="s">
        <v>4247</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292">
        <v>3</v>
      </c>
      <c r="Z63" s="66" t="s">
        <v>18</v>
      </c>
      <c r="AA63" s="66" t="s">
        <v>29</v>
      </c>
      <c r="AB63" s="1898"/>
      <c r="AC63" s="152" t="s">
        <v>4185</v>
      </c>
      <c r="AD63" s="1373"/>
      <c r="AE63" s="1397"/>
      <c r="AF63" s="838"/>
      <c r="AG63" s="838"/>
      <c r="AH63" s="838"/>
      <c r="AI63" s="838"/>
      <c r="AJ63" s="838"/>
      <c r="AK63" s="838"/>
      <c r="AL63" s="838"/>
      <c r="AM63" s="1398"/>
      <c r="AN63" s="1387"/>
      <c r="AO63" s="1458">
        <v>4.0971390200000002</v>
      </c>
      <c r="AP63" s="838"/>
      <c r="AQ63" s="1458">
        <v>3.9269706000000002</v>
      </c>
      <c r="AR63" s="838"/>
      <c r="AS63" s="1471">
        <v>3.99594352</v>
      </c>
      <c r="AT63" s="1159" t="s">
        <v>11822</v>
      </c>
      <c r="AU63" s="1412"/>
      <c r="AV63" s="392"/>
      <c r="AW63" s="432"/>
      <c r="AX63" s="432"/>
      <c r="AY63" s="432"/>
      <c r="AZ63" s="432"/>
    </row>
    <row r="64" spans="1:52" ht="17.350000000000001">
      <c r="A64" s="1258" t="s">
        <v>4248</v>
      </c>
      <c r="B64" s="438">
        <v>1</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499">
        <v>3.1</v>
      </c>
      <c r="Z64" s="66" t="s">
        <v>18</v>
      </c>
      <c r="AA64" s="66" t="s">
        <v>29</v>
      </c>
      <c r="AB64" s="1898"/>
      <c r="AC64" s="152" t="s">
        <v>4187</v>
      </c>
      <c r="AD64" s="1373"/>
      <c r="AE64" s="1397"/>
      <c r="AF64" s="838"/>
      <c r="AG64" s="838"/>
      <c r="AH64" s="838"/>
      <c r="AI64" s="838"/>
      <c r="AJ64" s="838"/>
      <c r="AK64" s="838"/>
      <c r="AL64" s="838"/>
      <c r="AM64" s="1398"/>
      <c r="AN64" s="1387"/>
      <c r="AO64" s="1458">
        <v>4.1578125500000001</v>
      </c>
      <c r="AP64" s="838"/>
      <c r="AQ64" s="1458">
        <v>3.9625600300000001</v>
      </c>
      <c r="AR64" s="838"/>
      <c r="AS64" s="1471">
        <v>4.0306582899999999</v>
      </c>
      <c r="AT64" s="1159" t="s">
        <v>11822</v>
      </c>
      <c r="AU64" s="1412"/>
      <c r="AV64" s="392"/>
      <c r="AW64" s="432"/>
      <c r="AX64" s="432"/>
      <c r="AY64" s="432"/>
      <c r="AZ64" s="432"/>
    </row>
    <row r="65" spans="1:52" ht="17.350000000000001">
      <c r="A65" s="1258" t="s">
        <v>4249</v>
      </c>
      <c r="B65" s="438">
        <v>1</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499">
        <v>3.3</v>
      </c>
      <c r="Z65" s="66" t="s">
        <v>18</v>
      </c>
      <c r="AA65" s="66" t="s">
        <v>29</v>
      </c>
      <c r="AB65" s="1898"/>
      <c r="AC65" s="152"/>
      <c r="AD65" s="1373"/>
      <c r="AE65" s="1397"/>
      <c r="AF65" s="838"/>
      <c r="AG65" s="838"/>
      <c r="AH65" s="838"/>
      <c r="AI65" s="838"/>
      <c r="AJ65" s="838"/>
      <c r="AK65" s="838"/>
      <c r="AL65" s="838"/>
      <c r="AM65" s="1398"/>
      <c r="AN65" s="1387"/>
      <c r="AO65" s="1458">
        <v>4.2164192199999997</v>
      </c>
      <c r="AP65" s="838"/>
      <c r="AQ65" s="1458">
        <v>4.0160401600000002</v>
      </c>
      <c r="AR65" s="838"/>
      <c r="AS65" s="1471">
        <v>4.0884326499999997</v>
      </c>
      <c r="AT65" s="1159" t="s">
        <v>11822</v>
      </c>
      <c r="AU65" s="1412"/>
      <c r="AV65" s="392"/>
      <c r="AW65" s="432"/>
      <c r="AX65" s="432"/>
      <c r="AY65" s="432"/>
      <c r="AZ65" s="432"/>
    </row>
    <row r="66" spans="1:52" ht="17.350000000000001">
      <c r="A66" s="1258" t="s">
        <v>4250</v>
      </c>
      <c r="B66" s="438">
        <v>1</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499">
        <v>5.2</v>
      </c>
      <c r="Z66" s="66" t="s">
        <v>18</v>
      </c>
      <c r="AA66" s="66" t="s">
        <v>29</v>
      </c>
      <c r="AB66" s="1898"/>
      <c r="AC66" s="152"/>
      <c r="AD66" s="1373"/>
      <c r="AE66" s="1397"/>
      <c r="AF66" s="838"/>
      <c r="AG66" s="838"/>
      <c r="AH66" s="838"/>
      <c r="AI66" s="838"/>
      <c r="AJ66" s="838"/>
      <c r="AK66" s="838"/>
      <c r="AL66" s="838"/>
      <c r="AM66" s="1398"/>
      <c r="AN66" s="1387"/>
      <c r="AO66" s="1457">
        <v>5.0688991999999997</v>
      </c>
      <c r="AP66" s="838"/>
      <c r="AQ66" s="1457">
        <v>4.8905579599999998</v>
      </c>
      <c r="AR66" s="838"/>
      <c r="AS66" s="1470">
        <v>4.93276176</v>
      </c>
      <c r="AT66" s="1159" t="s">
        <v>11822</v>
      </c>
      <c r="AU66" s="1412"/>
      <c r="AV66" s="392"/>
      <c r="AW66" s="432"/>
      <c r="AX66" s="432"/>
      <c r="AY66" s="432"/>
      <c r="AZ66" s="432"/>
    </row>
    <row r="67" spans="1:52" ht="17.350000000000001">
      <c r="A67" s="1258" t="s">
        <v>4251</v>
      </c>
      <c r="B67" s="438">
        <v>1</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499">
        <v>6.2</v>
      </c>
      <c r="Z67" s="66" t="s">
        <v>18</v>
      </c>
      <c r="AA67" s="66" t="s">
        <v>29</v>
      </c>
      <c r="AB67" s="1898"/>
      <c r="AC67" s="152"/>
      <c r="AD67" s="1373"/>
      <c r="AE67" s="1397"/>
      <c r="AF67" s="838"/>
      <c r="AG67" s="838"/>
      <c r="AH67" s="838"/>
      <c r="AI67" s="838"/>
      <c r="AJ67" s="838"/>
      <c r="AK67" s="838"/>
      <c r="AL67" s="838"/>
      <c r="AM67" s="1398"/>
      <c r="AN67" s="1387"/>
      <c r="AO67" s="1457">
        <v>5.49505014</v>
      </c>
      <c r="AP67" s="838"/>
      <c r="AQ67" s="1457">
        <v>5.2837238299999996</v>
      </c>
      <c r="AR67" s="838"/>
      <c r="AS67" s="1470">
        <v>5.2886060199999996</v>
      </c>
      <c r="AT67" s="1159" t="s">
        <v>11823</v>
      </c>
      <c r="AU67" s="1412"/>
      <c r="AV67" s="392"/>
      <c r="AW67" s="432"/>
      <c r="AX67" s="432"/>
      <c r="AY67" s="432"/>
      <c r="AZ67" s="432"/>
    </row>
    <row r="68" spans="1:52" ht="17.350000000000001">
      <c r="A68" s="1258" t="s">
        <v>4252</v>
      </c>
      <c r="B68" s="438">
        <v>1</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499">
        <v>7.4</v>
      </c>
      <c r="Z68" s="66" t="s">
        <v>18</v>
      </c>
      <c r="AA68" s="66" t="s">
        <v>29</v>
      </c>
      <c r="AB68" s="1898"/>
      <c r="AC68" s="152"/>
      <c r="AD68" s="1373"/>
      <c r="AE68" s="1397"/>
      <c r="AF68" s="838"/>
      <c r="AG68" s="838"/>
      <c r="AH68" s="838"/>
      <c r="AI68" s="838"/>
      <c r="AJ68" s="838"/>
      <c r="AK68" s="838"/>
      <c r="AL68" s="838"/>
      <c r="AM68" s="1398"/>
      <c r="AN68" s="1387"/>
      <c r="AO68" s="1457">
        <v>6.1291167299999998</v>
      </c>
      <c r="AP68" s="838"/>
      <c r="AQ68" s="1457">
        <v>5.9157847400000003</v>
      </c>
      <c r="AR68" s="838"/>
      <c r="AS68" s="1470">
        <v>5.86905141</v>
      </c>
      <c r="AT68" s="1159" t="s">
        <v>11822</v>
      </c>
      <c r="AU68" s="1412"/>
      <c r="AV68" s="392"/>
      <c r="AW68" s="432"/>
      <c r="AX68" s="432"/>
      <c r="AY68" s="432"/>
      <c r="AZ68" s="432"/>
    </row>
    <row r="69" spans="1:52" ht="17.350000000000001">
      <c r="A69" s="1258" t="s">
        <v>4253</v>
      </c>
      <c r="B69" s="438">
        <v>1</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499">
        <v>8.5</v>
      </c>
      <c r="Z69" s="66" t="s">
        <v>18</v>
      </c>
      <c r="AA69" s="66" t="s">
        <v>29</v>
      </c>
      <c r="AB69" s="1898"/>
      <c r="AC69" s="152"/>
      <c r="AD69" s="1373"/>
      <c r="AE69" s="1397"/>
      <c r="AF69" s="838"/>
      <c r="AG69" s="838"/>
      <c r="AH69" s="838"/>
      <c r="AI69" s="838"/>
      <c r="AJ69" s="838"/>
      <c r="AK69" s="838"/>
      <c r="AL69" s="838"/>
      <c r="AM69" s="1398"/>
      <c r="AN69" s="1387"/>
      <c r="AO69" s="1457">
        <v>6.05127287</v>
      </c>
      <c r="AP69" s="838"/>
      <c r="AQ69" s="1457">
        <v>5.97547301</v>
      </c>
      <c r="AR69" s="838"/>
      <c r="AS69" s="1470">
        <v>6.0587025499999996</v>
      </c>
      <c r="AT69" s="1159" t="s">
        <v>11822</v>
      </c>
      <c r="AU69" s="1412"/>
      <c r="AV69" s="392"/>
      <c r="AW69" s="432"/>
      <c r="AX69" s="432"/>
      <c r="AY69" s="432"/>
      <c r="AZ69" s="432"/>
    </row>
    <row r="70" spans="1:52" ht="17.350000000000001">
      <c r="A70" s="1258" t="s">
        <v>4254</v>
      </c>
      <c r="B70" s="438">
        <v>1</v>
      </c>
      <c r="C70" s="489" t="s">
        <v>4255</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292">
        <v>3</v>
      </c>
      <c r="Z70" s="66" t="s">
        <v>18</v>
      </c>
      <c r="AA70" s="66" t="s">
        <v>29</v>
      </c>
      <c r="AB70" s="1898"/>
      <c r="AC70" s="152" t="s">
        <v>4185</v>
      </c>
      <c r="AD70" s="1373"/>
      <c r="AE70" s="1397"/>
      <c r="AF70" s="838"/>
      <c r="AG70" s="838"/>
      <c r="AH70" s="838"/>
      <c r="AI70" s="838"/>
      <c r="AJ70" s="838"/>
      <c r="AK70" s="838"/>
      <c r="AL70" s="838"/>
      <c r="AM70" s="1398"/>
      <c r="AN70" s="1387"/>
      <c r="AO70" s="1458">
        <v>4.1801126999999996</v>
      </c>
      <c r="AP70" s="838"/>
      <c r="AQ70" s="1458">
        <v>4.0201257200000002</v>
      </c>
      <c r="AR70" s="838"/>
      <c r="AS70" s="1471">
        <v>4.0730458299999999</v>
      </c>
      <c r="AT70" s="1159" t="s">
        <v>11823</v>
      </c>
      <c r="AU70" s="1412"/>
      <c r="AV70" s="392"/>
      <c r="AW70" s="432"/>
      <c r="AX70" s="432"/>
      <c r="AY70" s="432"/>
      <c r="AZ70" s="432"/>
    </row>
    <row r="71" spans="1:52" ht="17.350000000000001">
      <c r="A71" s="1258" t="s">
        <v>4256</v>
      </c>
      <c r="B71" s="438">
        <v>1</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499">
        <v>3.1</v>
      </c>
      <c r="Z71" s="66" t="s">
        <v>18</v>
      </c>
      <c r="AA71" s="66" t="s">
        <v>29</v>
      </c>
      <c r="AB71" s="1898"/>
      <c r="AC71" s="152" t="s">
        <v>4187</v>
      </c>
      <c r="AD71" s="1373"/>
      <c r="AE71" s="1397"/>
      <c r="AF71" s="838"/>
      <c r="AG71" s="838"/>
      <c r="AH71" s="838"/>
      <c r="AI71" s="838"/>
      <c r="AJ71" s="838"/>
      <c r="AK71" s="838"/>
      <c r="AL71" s="838"/>
      <c r="AM71" s="1398"/>
      <c r="AN71" s="1387"/>
      <c r="AO71" s="1458">
        <v>4.2280603399999999</v>
      </c>
      <c r="AP71" s="838"/>
      <c r="AQ71" s="1458">
        <v>4.0989644099999998</v>
      </c>
      <c r="AR71" s="838"/>
      <c r="AS71" s="1471">
        <v>4.1232176799999998</v>
      </c>
      <c r="AT71" s="1159" t="s">
        <v>11823</v>
      </c>
      <c r="AU71" s="1412"/>
      <c r="AV71" s="392"/>
      <c r="AW71" s="432"/>
      <c r="AX71" s="432"/>
      <c r="AY71" s="432"/>
      <c r="AZ71" s="432"/>
    </row>
    <row r="72" spans="1:52" ht="17.350000000000001">
      <c r="A72" s="1258" t="s">
        <v>4257</v>
      </c>
      <c r="B72" s="438">
        <v>1</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499">
        <v>3.3</v>
      </c>
      <c r="Z72" s="66" t="s">
        <v>18</v>
      </c>
      <c r="AA72" s="66" t="s">
        <v>29</v>
      </c>
      <c r="AB72" s="1898"/>
      <c r="AC72" s="152"/>
      <c r="AD72" s="1373"/>
      <c r="AE72" s="1397"/>
      <c r="AF72" s="838"/>
      <c r="AG72" s="838"/>
      <c r="AH72" s="838"/>
      <c r="AI72" s="838"/>
      <c r="AJ72" s="838"/>
      <c r="AK72" s="838"/>
      <c r="AL72" s="838"/>
      <c r="AM72" s="1398"/>
      <c r="AN72" s="1387"/>
      <c r="AO72" s="1458">
        <v>4.3162260100000003</v>
      </c>
      <c r="AP72" s="838"/>
      <c r="AQ72" s="1458">
        <v>4.1410590200000001</v>
      </c>
      <c r="AR72" s="838"/>
      <c r="AS72" s="1471">
        <v>4.1876271699999998</v>
      </c>
      <c r="AT72" s="1159" t="s">
        <v>11823</v>
      </c>
      <c r="AU72" s="1412"/>
      <c r="AV72" s="392"/>
      <c r="AW72" s="432"/>
      <c r="AX72" s="432"/>
      <c r="AY72" s="432"/>
      <c r="AZ72" s="432"/>
    </row>
    <row r="73" spans="1:52" ht="17.350000000000001">
      <c r="A73" s="1258" t="s">
        <v>4258</v>
      </c>
      <c r="B73" s="438">
        <v>1</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499">
        <v>5.2</v>
      </c>
      <c r="Z73" s="66" t="s">
        <v>18</v>
      </c>
      <c r="AA73" s="66" t="s">
        <v>29</v>
      </c>
      <c r="AB73" s="1898"/>
      <c r="AC73" s="152"/>
      <c r="AD73" s="1373"/>
      <c r="AE73" s="1397"/>
      <c r="AF73" s="838"/>
      <c r="AG73" s="838"/>
      <c r="AH73" s="838"/>
      <c r="AI73" s="838"/>
      <c r="AJ73" s="838"/>
      <c r="AK73" s="838"/>
      <c r="AL73" s="838"/>
      <c r="AM73" s="1398"/>
      <c r="AN73" s="1387"/>
      <c r="AO73" s="1457">
        <v>5.1294389699999998</v>
      </c>
      <c r="AP73" s="838"/>
      <c r="AQ73" s="1457">
        <v>4.9791666499999998</v>
      </c>
      <c r="AR73" s="838"/>
      <c r="AS73" s="1470">
        <v>5.0149687800000002</v>
      </c>
      <c r="AT73" s="1159" t="s">
        <v>11823</v>
      </c>
      <c r="AU73" s="1412"/>
      <c r="AV73" s="392"/>
      <c r="AW73" s="432"/>
      <c r="AX73" s="432"/>
      <c r="AY73" s="432"/>
      <c r="AZ73" s="432"/>
    </row>
    <row r="74" spans="1:52" ht="17.350000000000001">
      <c r="A74" s="1258" t="s">
        <v>4259</v>
      </c>
      <c r="B74" s="438">
        <v>1</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499">
        <v>6.2</v>
      </c>
      <c r="Z74" s="66" t="s">
        <v>18</v>
      </c>
      <c r="AA74" s="66" t="s">
        <v>29</v>
      </c>
      <c r="AB74" s="1898"/>
      <c r="AC74" s="152"/>
      <c r="AD74" s="1373"/>
      <c r="AE74" s="1397"/>
      <c r="AF74" s="838"/>
      <c r="AG74" s="838"/>
      <c r="AH74" s="838"/>
      <c r="AI74" s="838"/>
      <c r="AJ74" s="838"/>
      <c r="AK74" s="838"/>
      <c r="AL74" s="838"/>
      <c r="AM74" s="1398"/>
      <c r="AN74" s="1387"/>
      <c r="AO74" s="1457">
        <v>5.5915044800000002</v>
      </c>
      <c r="AP74" s="838"/>
      <c r="AQ74" s="1457">
        <v>5.3981082000000002</v>
      </c>
      <c r="AR74" s="838"/>
      <c r="AS74" s="1470">
        <v>5.4222112600000001</v>
      </c>
      <c r="AT74" s="1159" t="s">
        <v>11823</v>
      </c>
      <c r="AU74" s="1412"/>
      <c r="AV74" s="392"/>
      <c r="AW74" s="432"/>
      <c r="AX74" s="432"/>
      <c r="AY74" s="432"/>
      <c r="AZ74" s="432"/>
    </row>
    <row r="75" spans="1:52" ht="17.350000000000001">
      <c r="A75" s="1258" t="s">
        <v>4260</v>
      </c>
      <c r="B75" s="438">
        <v>1</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499">
        <v>7.4</v>
      </c>
      <c r="Z75" s="66" t="s">
        <v>18</v>
      </c>
      <c r="AA75" s="66" t="s">
        <v>29</v>
      </c>
      <c r="AB75" s="1898"/>
      <c r="AC75" s="152"/>
      <c r="AD75" s="1373"/>
      <c r="AE75" s="1397"/>
      <c r="AF75" s="838"/>
      <c r="AG75" s="838"/>
      <c r="AH75" s="838"/>
      <c r="AI75" s="838"/>
      <c r="AJ75" s="838"/>
      <c r="AK75" s="838"/>
      <c r="AL75" s="838"/>
      <c r="AM75" s="1398"/>
      <c r="AN75" s="1387"/>
      <c r="AO75" s="1457">
        <v>6.1919500300000001</v>
      </c>
      <c r="AP75" s="838"/>
      <c r="AQ75" s="1457">
        <v>5.99369102</v>
      </c>
      <c r="AR75" s="838"/>
      <c r="AS75" s="1470">
        <v>5.9477347399999996</v>
      </c>
      <c r="AT75" s="1159" t="s">
        <v>11823</v>
      </c>
      <c r="AU75" s="1412"/>
      <c r="AV75" s="392"/>
      <c r="AW75" s="432"/>
      <c r="AX75" s="432"/>
      <c r="AY75" s="432"/>
      <c r="AZ75" s="432"/>
    </row>
    <row r="76" spans="1:52" ht="17.350000000000001">
      <c r="A76" s="1258" t="s">
        <v>4261</v>
      </c>
      <c r="B76" s="438">
        <v>1</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499">
        <v>8.5</v>
      </c>
      <c r="Z76" s="66" t="s">
        <v>18</v>
      </c>
      <c r="AA76" s="66" t="s">
        <v>29</v>
      </c>
      <c r="AB76" s="1898"/>
      <c r="AC76" s="152"/>
      <c r="AD76" s="1373"/>
      <c r="AE76" s="1397"/>
      <c r="AF76" s="838"/>
      <c r="AG76" s="838"/>
      <c r="AH76" s="838"/>
      <c r="AI76" s="838"/>
      <c r="AJ76" s="838"/>
      <c r="AK76" s="838"/>
      <c r="AL76" s="838"/>
      <c r="AM76" s="1398"/>
      <c r="AN76" s="1387"/>
      <c r="AO76" s="1457">
        <v>6.1593015199999996</v>
      </c>
      <c r="AP76" s="838"/>
      <c r="AQ76" s="1457">
        <v>6.0747179999999998</v>
      </c>
      <c r="AR76" s="838"/>
      <c r="AS76" s="1470">
        <v>6.1304276</v>
      </c>
      <c r="AT76" s="1159" t="s">
        <v>11822</v>
      </c>
      <c r="AU76" s="1412"/>
      <c r="AV76" s="392"/>
      <c r="AW76" s="432"/>
      <c r="AX76" s="432"/>
      <c r="AY76" s="432"/>
      <c r="AZ76" s="432"/>
    </row>
    <row r="77" spans="1:52" ht="17.350000000000001">
      <c r="A77" s="1258" t="s">
        <v>4262</v>
      </c>
      <c r="B77" s="438">
        <v>1</v>
      </c>
      <c r="C77" s="489" t="s">
        <v>4263</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292">
        <v>3</v>
      </c>
      <c r="Z77" s="66" t="s">
        <v>18</v>
      </c>
      <c r="AA77" s="66" t="s">
        <v>29</v>
      </c>
      <c r="AB77" s="1898"/>
      <c r="AC77" s="152" t="s">
        <v>4185</v>
      </c>
      <c r="AD77" s="1373"/>
      <c r="AE77" s="1397"/>
      <c r="AF77" s="838"/>
      <c r="AG77" s="838"/>
      <c r="AH77" s="838"/>
      <c r="AI77" s="838"/>
      <c r="AJ77" s="838"/>
      <c r="AK77" s="838"/>
      <c r="AL77" s="838"/>
      <c r="AM77" s="1398"/>
      <c r="AN77" s="1387"/>
      <c r="AO77" s="1458">
        <v>4.09322081</v>
      </c>
      <c r="AP77" s="838"/>
      <c r="AQ77" s="1458">
        <v>3.93611259</v>
      </c>
      <c r="AR77" s="838"/>
      <c r="AS77" s="1471">
        <v>3.9873815100000001</v>
      </c>
      <c r="AT77" s="1159" t="s">
        <v>11822</v>
      </c>
      <c r="AU77" s="1412"/>
      <c r="AV77" s="392"/>
      <c r="AW77" s="432"/>
      <c r="AX77" s="432"/>
      <c r="AY77" s="432"/>
      <c r="AZ77" s="432"/>
    </row>
    <row r="78" spans="1:52" ht="17.350000000000001">
      <c r="A78" s="1258" t="s">
        <v>4264</v>
      </c>
      <c r="B78" s="438">
        <v>1</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499">
        <v>3.1</v>
      </c>
      <c r="Z78" s="66" t="s">
        <v>18</v>
      </c>
      <c r="AA78" s="66" t="s">
        <v>29</v>
      </c>
      <c r="AB78" s="1898"/>
      <c r="AC78" s="152" t="s">
        <v>4187</v>
      </c>
      <c r="AD78" s="1373"/>
      <c r="AE78" s="1397"/>
      <c r="AF78" s="838"/>
      <c r="AG78" s="838"/>
      <c r="AH78" s="838"/>
      <c r="AI78" s="838"/>
      <c r="AJ78" s="838"/>
      <c r="AK78" s="838"/>
      <c r="AL78" s="838"/>
      <c r="AM78" s="1398"/>
      <c r="AN78" s="1387"/>
      <c r="AO78" s="1458">
        <v>4.1409735699999999</v>
      </c>
      <c r="AP78" s="838"/>
      <c r="AQ78" s="1458">
        <v>3.9919554499999998</v>
      </c>
      <c r="AR78" s="838"/>
      <c r="AS78" s="1471">
        <v>4.0322562700000004</v>
      </c>
      <c r="AT78" s="1159" t="s">
        <v>11822</v>
      </c>
      <c r="AU78" s="1412"/>
      <c r="AV78" s="392"/>
      <c r="AW78" s="432"/>
      <c r="AX78" s="432"/>
      <c r="AY78" s="432"/>
      <c r="AZ78" s="432"/>
    </row>
    <row r="79" spans="1:52" ht="17.350000000000001">
      <c r="A79" s="1258" t="s">
        <v>4265</v>
      </c>
      <c r="B79" s="438">
        <v>1</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499">
        <v>3.3</v>
      </c>
      <c r="Z79" s="66" t="s">
        <v>18</v>
      </c>
      <c r="AA79" s="66" t="s">
        <v>29</v>
      </c>
      <c r="AB79" s="1898"/>
      <c r="AC79" s="152"/>
      <c r="AD79" s="1373"/>
      <c r="AE79" s="1397"/>
      <c r="AF79" s="838"/>
      <c r="AG79" s="838"/>
      <c r="AH79" s="838"/>
      <c r="AI79" s="838"/>
      <c r="AJ79" s="838"/>
      <c r="AK79" s="838"/>
      <c r="AL79" s="838"/>
      <c r="AM79" s="1398"/>
      <c r="AN79" s="1387"/>
      <c r="AO79" s="1458">
        <v>4.2157567499999997</v>
      </c>
      <c r="AP79" s="838"/>
      <c r="AQ79" s="1458">
        <v>4.0373333899999997</v>
      </c>
      <c r="AR79" s="838"/>
      <c r="AS79" s="1471">
        <v>4.0816795800000003</v>
      </c>
      <c r="AT79" s="1159" t="s">
        <v>11822</v>
      </c>
      <c r="AU79" s="1412"/>
      <c r="AV79" s="392"/>
      <c r="AW79" s="432"/>
      <c r="AX79" s="432"/>
      <c r="AY79" s="432"/>
      <c r="AZ79" s="432"/>
    </row>
    <row r="80" spans="1:52" ht="17.350000000000001">
      <c r="A80" s="1258" t="s">
        <v>4266</v>
      </c>
      <c r="B80" s="438">
        <v>1</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499">
        <v>5.2</v>
      </c>
      <c r="Z80" s="66" t="s">
        <v>18</v>
      </c>
      <c r="AA80" s="66" t="s">
        <v>29</v>
      </c>
      <c r="AB80" s="1898"/>
      <c r="AC80" s="152"/>
      <c r="AD80" s="1373"/>
      <c r="AE80" s="1397"/>
      <c r="AF80" s="838"/>
      <c r="AG80" s="838"/>
      <c r="AH80" s="838"/>
      <c r="AI80" s="838"/>
      <c r="AJ80" s="838"/>
      <c r="AK80" s="838"/>
      <c r="AL80" s="838"/>
      <c r="AM80" s="1398"/>
      <c r="AN80" s="1387"/>
      <c r="AO80" s="1457">
        <v>5.0694166699999998</v>
      </c>
      <c r="AP80" s="838"/>
      <c r="AQ80" s="1457">
        <v>4.8843006600000001</v>
      </c>
      <c r="AR80" s="838"/>
      <c r="AS80" s="1470">
        <v>4.90987711</v>
      </c>
      <c r="AT80" s="1159" t="s">
        <v>11822</v>
      </c>
      <c r="AU80" s="1412"/>
      <c r="AV80" s="392"/>
      <c r="AW80" s="432"/>
      <c r="AX80" s="432"/>
      <c r="AY80" s="432"/>
      <c r="AZ80" s="432"/>
    </row>
    <row r="81" spans="1:52" ht="17.350000000000001">
      <c r="A81" s="1258" t="s">
        <v>4267</v>
      </c>
      <c r="B81" s="438">
        <v>1</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499">
        <v>6.2</v>
      </c>
      <c r="Z81" s="66" t="s">
        <v>18</v>
      </c>
      <c r="AA81" s="66" t="s">
        <v>29</v>
      </c>
      <c r="AB81" s="1898"/>
      <c r="AC81" s="152"/>
      <c r="AD81" s="1373"/>
      <c r="AE81" s="1397"/>
      <c r="AF81" s="838"/>
      <c r="AG81" s="838"/>
      <c r="AH81" s="838"/>
      <c r="AI81" s="838"/>
      <c r="AJ81" s="838"/>
      <c r="AK81" s="838"/>
      <c r="AL81" s="838"/>
      <c r="AM81" s="1398"/>
      <c r="AN81" s="1387"/>
      <c r="AO81" s="1457">
        <v>5.48461833</v>
      </c>
      <c r="AP81" s="838"/>
      <c r="AQ81" s="1457">
        <v>5.2766841400000004</v>
      </c>
      <c r="AR81" s="838"/>
      <c r="AS81" s="1470">
        <v>5.28309798</v>
      </c>
      <c r="AT81" s="1159" t="s">
        <v>11823</v>
      </c>
      <c r="AU81" s="1412"/>
      <c r="AV81" s="392"/>
      <c r="AW81" s="432"/>
      <c r="AX81" s="432"/>
      <c r="AY81" s="432"/>
      <c r="AZ81" s="432"/>
    </row>
    <row r="82" spans="1:52" ht="17.350000000000001">
      <c r="A82" s="1258" t="s">
        <v>4268</v>
      </c>
      <c r="B82" s="438">
        <v>1</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499">
        <v>7.4</v>
      </c>
      <c r="Z82" s="66" t="s">
        <v>18</v>
      </c>
      <c r="AA82" s="66" t="s">
        <v>29</v>
      </c>
      <c r="AB82" s="1898"/>
      <c r="AC82" s="152"/>
      <c r="AD82" s="1373"/>
      <c r="AE82" s="1397"/>
      <c r="AF82" s="838"/>
      <c r="AG82" s="838"/>
      <c r="AH82" s="838"/>
      <c r="AI82" s="838"/>
      <c r="AJ82" s="838"/>
      <c r="AK82" s="838"/>
      <c r="AL82" s="838"/>
      <c r="AM82" s="1398"/>
      <c r="AN82" s="1387"/>
      <c r="AO82" s="1457">
        <v>6.0975599799999998</v>
      </c>
      <c r="AP82" s="838"/>
      <c r="AQ82" s="1457">
        <v>5.9050823699999997</v>
      </c>
      <c r="AR82" s="838"/>
      <c r="AS82" s="1470">
        <v>5.86868911</v>
      </c>
      <c r="AT82" s="1159" t="s">
        <v>11822</v>
      </c>
      <c r="AU82" s="1412"/>
      <c r="AV82" s="392"/>
      <c r="AW82" s="432"/>
      <c r="AX82" s="432"/>
      <c r="AY82" s="432"/>
      <c r="AZ82" s="432"/>
    </row>
    <row r="83" spans="1:52" ht="17.350000000000001">
      <c r="A83" s="1258" t="s">
        <v>4269</v>
      </c>
      <c r="B83" s="438">
        <v>1</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499">
        <v>8.5</v>
      </c>
      <c r="Z83" s="66" t="s">
        <v>18</v>
      </c>
      <c r="AA83" s="66" t="s">
        <v>29</v>
      </c>
      <c r="AB83" s="1898"/>
      <c r="AC83" s="152"/>
      <c r="AD83" s="1373"/>
      <c r="AE83" s="1397"/>
      <c r="AF83" s="838"/>
      <c r="AG83" s="838"/>
      <c r="AH83" s="838"/>
      <c r="AI83" s="838"/>
      <c r="AJ83" s="838"/>
      <c r="AK83" s="838"/>
      <c r="AL83" s="838"/>
      <c r="AM83" s="1398"/>
      <c r="AN83" s="1387"/>
      <c r="AO83" s="1457">
        <v>6.0554637900000001</v>
      </c>
      <c r="AP83" s="838"/>
      <c r="AQ83" s="1457">
        <v>6.0301588400000004</v>
      </c>
      <c r="AR83" s="838"/>
      <c r="AS83" s="1470">
        <v>6.0889662900000001</v>
      </c>
      <c r="AT83" s="1159" t="s">
        <v>11822</v>
      </c>
      <c r="AU83" s="1412"/>
      <c r="AV83" s="392"/>
      <c r="AW83" s="432"/>
      <c r="AX83" s="432"/>
      <c r="AY83" s="432"/>
      <c r="AZ83" s="432"/>
    </row>
    <row r="84" spans="1:52" ht="17.350000000000001">
      <c r="A84" s="1258" t="s">
        <v>4270</v>
      </c>
      <c r="B84" s="438">
        <v>1</v>
      </c>
      <c r="C84" s="489" t="s">
        <v>9325</v>
      </c>
      <c r="D84" s="1129" t="s">
        <v>4208</v>
      </c>
      <c r="E84" s="874" t="s">
        <v>1388</v>
      </c>
      <c r="F84" s="874" t="s">
        <v>1350</v>
      </c>
      <c r="G84" s="874"/>
      <c r="H84" s="1029" t="s">
        <v>4168</v>
      </c>
      <c r="I84" s="1057">
        <v>1.2</v>
      </c>
      <c r="J84" s="1029">
        <v>3.15</v>
      </c>
      <c r="K84" s="1116" t="s">
        <v>1194</v>
      </c>
      <c r="L84" s="1116" t="s">
        <v>1194</v>
      </c>
      <c r="M84" s="1116" t="s">
        <v>875</v>
      </c>
      <c r="N84" s="1029" t="s">
        <v>36</v>
      </c>
      <c r="O84" s="66"/>
      <c r="P84" s="66"/>
      <c r="Q84" s="1029" t="s">
        <v>3387</v>
      </c>
      <c r="R84" s="1029"/>
      <c r="S84" s="1029"/>
      <c r="T84" s="1029"/>
      <c r="U84" s="1029"/>
      <c r="V84" s="1029"/>
      <c r="W84" s="442"/>
      <c r="X84" s="66"/>
      <c r="Y84" s="292">
        <v>3</v>
      </c>
      <c r="Z84" s="66" t="s">
        <v>18</v>
      </c>
      <c r="AA84" s="66" t="s">
        <v>29</v>
      </c>
      <c r="AB84" s="1898"/>
      <c r="AC84" s="152" t="s">
        <v>4185</v>
      </c>
      <c r="AD84" s="1373"/>
      <c r="AE84" s="1397"/>
      <c r="AF84" s="838"/>
      <c r="AG84" s="838"/>
      <c r="AH84" s="838"/>
      <c r="AI84" s="838"/>
      <c r="AJ84" s="838"/>
      <c r="AK84" s="838"/>
      <c r="AL84" s="838"/>
      <c r="AM84" s="1398"/>
      <c r="AN84" s="1387"/>
      <c r="AO84" s="1458">
        <v>4.0916130500000003</v>
      </c>
      <c r="AP84" s="838"/>
      <c r="AQ84" s="1458">
        <v>3.9318729399999999</v>
      </c>
      <c r="AR84" s="838"/>
      <c r="AS84" s="1471">
        <v>3.9870217100000001</v>
      </c>
      <c r="AT84" s="1159" t="s">
        <v>11822</v>
      </c>
      <c r="AU84" s="1412"/>
      <c r="AV84" s="392"/>
      <c r="AW84" s="432"/>
      <c r="AX84" s="432"/>
      <c r="AY84" s="432"/>
      <c r="AZ84" s="432"/>
    </row>
    <row r="85" spans="1:52" ht="17.350000000000001">
      <c r="A85" s="1258" t="s">
        <v>4271</v>
      </c>
      <c r="B85" s="438">
        <v>1</v>
      </c>
      <c r="C85" s="490"/>
      <c r="D85" s="1129" t="s">
        <v>4208</v>
      </c>
      <c r="E85" s="874" t="s">
        <v>1388</v>
      </c>
      <c r="F85" s="874" t="s">
        <v>1350</v>
      </c>
      <c r="G85" s="874"/>
      <c r="H85" s="1029" t="s">
        <v>4168</v>
      </c>
      <c r="I85" s="1057">
        <v>1.2</v>
      </c>
      <c r="J85" s="1029">
        <v>3.15</v>
      </c>
      <c r="K85" s="1116" t="s">
        <v>1194</v>
      </c>
      <c r="L85" s="1116" t="s">
        <v>1194</v>
      </c>
      <c r="M85" s="1116" t="s">
        <v>875</v>
      </c>
      <c r="N85" s="1029" t="s">
        <v>36</v>
      </c>
      <c r="O85" s="66"/>
      <c r="P85" s="66"/>
      <c r="Q85" s="1029" t="s">
        <v>3387</v>
      </c>
      <c r="R85" s="1029"/>
      <c r="S85" s="1029"/>
      <c r="T85" s="1029"/>
      <c r="U85" s="1029"/>
      <c r="V85" s="1029"/>
      <c r="W85" s="442"/>
      <c r="X85" s="66"/>
      <c r="Y85" s="499">
        <v>3.1</v>
      </c>
      <c r="Z85" s="66" t="s">
        <v>18</v>
      </c>
      <c r="AA85" s="66" t="s">
        <v>29</v>
      </c>
      <c r="AB85" s="1898"/>
      <c r="AC85" s="152" t="s">
        <v>4187</v>
      </c>
      <c r="AD85" s="1373"/>
      <c r="AE85" s="1397"/>
      <c r="AF85" s="838"/>
      <c r="AG85" s="838"/>
      <c r="AH85" s="838"/>
      <c r="AI85" s="838"/>
      <c r="AJ85" s="838"/>
      <c r="AK85" s="838"/>
      <c r="AL85" s="838"/>
      <c r="AM85" s="1398"/>
      <c r="AN85" s="1387"/>
      <c r="AO85" s="1458">
        <v>4.1410856699999998</v>
      </c>
      <c r="AP85" s="838"/>
      <c r="AQ85" s="1458">
        <v>3.97000062</v>
      </c>
      <c r="AR85" s="838"/>
      <c r="AS85" s="1471">
        <v>4.0282876999999999</v>
      </c>
      <c r="AT85" s="1159" t="s">
        <v>11822</v>
      </c>
      <c r="AU85" s="1412"/>
      <c r="AV85" s="392"/>
      <c r="AW85" s="432"/>
      <c r="AX85" s="432"/>
      <c r="AY85" s="432"/>
      <c r="AZ85" s="432"/>
    </row>
    <row r="86" spans="1:52" ht="17.350000000000001">
      <c r="A86" s="1258" t="s">
        <v>4272</v>
      </c>
      <c r="B86" s="438">
        <v>1</v>
      </c>
      <c r="C86" s="490"/>
      <c r="D86" s="1129" t="s">
        <v>4208</v>
      </c>
      <c r="E86" s="874" t="s">
        <v>1388</v>
      </c>
      <c r="F86" s="874" t="s">
        <v>1350</v>
      </c>
      <c r="G86" s="874"/>
      <c r="H86" s="1029" t="s">
        <v>4189</v>
      </c>
      <c r="I86" s="1057">
        <v>1.2</v>
      </c>
      <c r="J86" s="1029">
        <v>3.15</v>
      </c>
      <c r="K86" s="1116" t="s">
        <v>1194</v>
      </c>
      <c r="L86" s="1116" t="s">
        <v>1194</v>
      </c>
      <c r="M86" s="1116" t="s">
        <v>875</v>
      </c>
      <c r="N86" s="1029" t="s">
        <v>36</v>
      </c>
      <c r="O86" s="66"/>
      <c r="P86" s="66"/>
      <c r="Q86" s="1029" t="s">
        <v>3387</v>
      </c>
      <c r="R86" s="1029"/>
      <c r="S86" s="1029"/>
      <c r="T86" s="1029"/>
      <c r="U86" s="1029"/>
      <c r="V86" s="1029"/>
      <c r="W86" s="442"/>
      <c r="X86" s="66"/>
      <c r="Y86" s="499">
        <v>3.3</v>
      </c>
      <c r="Z86" s="66" t="s">
        <v>18</v>
      </c>
      <c r="AA86" s="66" t="s">
        <v>29</v>
      </c>
      <c r="AB86" s="1898"/>
      <c r="AC86" s="152"/>
      <c r="AD86" s="1373"/>
      <c r="AE86" s="1397"/>
      <c r="AF86" s="838"/>
      <c r="AG86" s="838"/>
      <c r="AH86" s="838"/>
      <c r="AI86" s="838"/>
      <c r="AJ86" s="838"/>
      <c r="AK86" s="838"/>
      <c r="AL86" s="838"/>
      <c r="AM86" s="1398"/>
      <c r="AN86" s="1387"/>
      <c r="AO86" s="1458">
        <v>4.1991483199999999</v>
      </c>
      <c r="AP86" s="838"/>
      <c r="AQ86" s="1458">
        <v>4.0295714399999998</v>
      </c>
      <c r="AR86" s="838"/>
      <c r="AS86" s="1471">
        <v>4.0854238</v>
      </c>
      <c r="AT86" s="1159" t="s">
        <v>11822</v>
      </c>
      <c r="AU86" s="1412"/>
      <c r="AV86" s="392"/>
      <c r="AW86" s="432"/>
      <c r="AX86" s="432"/>
      <c r="AY86" s="432"/>
      <c r="AZ86" s="432"/>
    </row>
    <row r="87" spans="1:52" ht="17.350000000000001">
      <c r="A87" s="1258" t="s">
        <v>4273</v>
      </c>
      <c r="B87" s="438">
        <v>1</v>
      </c>
      <c r="C87" s="490"/>
      <c r="D87" s="1129" t="s">
        <v>4208</v>
      </c>
      <c r="E87" s="874" t="s">
        <v>1388</v>
      </c>
      <c r="F87" s="874" t="s">
        <v>1350</v>
      </c>
      <c r="G87" s="874"/>
      <c r="H87" s="1029" t="s">
        <v>4191</v>
      </c>
      <c r="I87" s="1057">
        <v>1.2</v>
      </c>
      <c r="J87" s="1029">
        <v>3.15</v>
      </c>
      <c r="K87" s="1116" t="s">
        <v>1194</v>
      </c>
      <c r="L87" s="1116" t="s">
        <v>1194</v>
      </c>
      <c r="M87" s="1116" t="s">
        <v>875</v>
      </c>
      <c r="N87" s="1029" t="s">
        <v>36</v>
      </c>
      <c r="O87" s="66"/>
      <c r="P87" s="66"/>
      <c r="Q87" s="1029" t="s">
        <v>3387</v>
      </c>
      <c r="R87" s="1029"/>
      <c r="S87" s="1029"/>
      <c r="T87" s="1029"/>
      <c r="U87" s="1029"/>
      <c r="V87" s="1029"/>
      <c r="W87" s="442"/>
      <c r="X87" s="66"/>
      <c r="Y87" s="499">
        <v>5.2</v>
      </c>
      <c r="Z87" s="66" t="s">
        <v>18</v>
      </c>
      <c r="AA87" s="66" t="s">
        <v>29</v>
      </c>
      <c r="AB87" s="1898"/>
      <c r="AC87" s="152"/>
      <c r="AD87" s="1373"/>
      <c r="AE87" s="1397"/>
      <c r="AF87" s="838"/>
      <c r="AG87" s="838"/>
      <c r="AH87" s="838"/>
      <c r="AI87" s="838"/>
      <c r="AJ87" s="838"/>
      <c r="AK87" s="838"/>
      <c r="AL87" s="838"/>
      <c r="AM87" s="1398"/>
      <c r="AN87" s="1387"/>
      <c r="AO87" s="1457">
        <v>5.0642521399999998</v>
      </c>
      <c r="AP87" s="838"/>
      <c r="AQ87" s="1457">
        <v>4.8848362400000003</v>
      </c>
      <c r="AR87" s="838"/>
      <c r="AS87" s="1470">
        <v>4.9290956000000001</v>
      </c>
      <c r="AT87" s="1159" t="s">
        <v>11822</v>
      </c>
      <c r="AU87" s="1412"/>
      <c r="AV87" s="392"/>
      <c r="AW87" s="432"/>
      <c r="AX87" s="432"/>
      <c r="AY87" s="432"/>
      <c r="AZ87" s="432"/>
    </row>
    <row r="88" spans="1:52" ht="17.350000000000001">
      <c r="A88" s="1258" t="s">
        <v>4274</v>
      </c>
      <c r="B88" s="438">
        <v>1</v>
      </c>
      <c r="C88" s="490"/>
      <c r="D88" s="1129" t="s">
        <v>4208</v>
      </c>
      <c r="E88" s="874" t="s">
        <v>1388</v>
      </c>
      <c r="F88" s="874" t="s">
        <v>1350</v>
      </c>
      <c r="G88" s="874"/>
      <c r="H88" s="1029" t="s">
        <v>4193</v>
      </c>
      <c r="I88" s="1057">
        <v>1.2</v>
      </c>
      <c r="J88" s="1029">
        <v>3.15</v>
      </c>
      <c r="K88" s="1116" t="s">
        <v>1194</v>
      </c>
      <c r="L88" s="1116" t="s">
        <v>1194</v>
      </c>
      <c r="M88" s="1116" t="s">
        <v>875</v>
      </c>
      <c r="N88" s="1029" t="s">
        <v>36</v>
      </c>
      <c r="O88" s="66"/>
      <c r="P88" s="66"/>
      <c r="Q88" s="1029" t="s">
        <v>3387</v>
      </c>
      <c r="R88" s="1029"/>
      <c r="S88" s="1029"/>
      <c r="T88" s="1029"/>
      <c r="U88" s="1029"/>
      <c r="V88" s="1029"/>
      <c r="W88" s="442"/>
      <c r="X88" s="66"/>
      <c r="Y88" s="499">
        <v>6.2</v>
      </c>
      <c r="Z88" s="66" t="s">
        <v>18</v>
      </c>
      <c r="AA88" s="66" t="s">
        <v>29</v>
      </c>
      <c r="AB88" s="1898"/>
      <c r="AC88" s="152"/>
      <c r="AD88" s="1373"/>
      <c r="AE88" s="1397"/>
      <c r="AF88" s="838"/>
      <c r="AG88" s="838"/>
      <c r="AH88" s="838"/>
      <c r="AI88" s="838"/>
      <c r="AJ88" s="838"/>
      <c r="AK88" s="838"/>
      <c r="AL88" s="838"/>
      <c r="AM88" s="1398"/>
      <c r="AN88" s="1387"/>
      <c r="AO88" s="1457">
        <v>5.47384644</v>
      </c>
      <c r="AP88" s="838"/>
      <c r="AQ88" s="1457">
        <v>5.2741901899999997</v>
      </c>
      <c r="AR88" s="838"/>
      <c r="AS88" s="1470">
        <v>5.28554134</v>
      </c>
      <c r="AT88" s="1159" t="s">
        <v>11823</v>
      </c>
      <c r="AU88" s="1412"/>
      <c r="AV88" s="392"/>
      <c r="AW88" s="432"/>
      <c r="AX88" s="432"/>
      <c r="AY88" s="432"/>
      <c r="AZ88" s="432"/>
    </row>
    <row r="89" spans="1:52" ht="17.350000000000001">
      <c r="A89" s="1258" t="s">
        <v>4275</v>
      </c>
      <c r="B89" s="438">
        <v>1</v>
      </c>
      <c r="C89" s="490"/>
      <c r="D89" s="1129" t="s">
        <v>4208</v>
      </c>
      <c r="E89" s="874" t="s">
        <v>1388</v>
      </c>
      <c r="F89" s="874" t="s">
        <v>1350</v>
      </c>
      <c r="G89" s="874"/>
      <c r="H89" s="1029" t="s">
        <v>4195</v>
      </c>
      <c r="I89" s="1057">
        <v>1.2</v>
      </c>
      <c r="J89" s="1029">
        <v>3.15</v>
      </c>
      <c r="K89" s="1116" t="s">
        <v>1194</v>
      </c>
      <c r="L89" s="1116" t="s">
        <v>1194</v>
      </c>
      <c r="M89" s="1116" t="s">
        <v>875</v>
      </c>
      <c r="N89" s="1029" t="s">
        <v>36</v>
      </c>
      <c r="O89" s="66"/>
      <c r="P89" s="66"/>
      <c r="Q89" s="1029" t="s">
        <v>3387</v>
      </c>
      <c r="R89" s="1029"/>
      <c r="S89" s="1029"/>
      <c r="T89" s="1029"/>
      <c r="U89" s="1029"/>
      <c r="V89" s="1029"/>
      <c r="W89" s="442"/>
      <c r="X89" s="66"/>
      <c r="Y89" s="499">
        <v>7.4</v>
      </c>
      <c r="Z89" s="66" t="s">
        <v>18</v>
      </c>
      <c r="AA89" s="66" t="s">
        <v>29</v>
      </c>
      <c r="AB89" s="1898"/>
      <c r="AC89" s="152"/>
      <c r="AD89" s="1373"/>
      <c r="AE89" s="1397"/>
      <c r="AF89" s="838"/>
      <c r="AG89" s="838"/>
      <c r="AH89" s="838"/>
      <c r="AI89" s="838"/>
      <c r="AJ89" s="838"/>
      <c r="AK89" s="838"/>
      <c r="AL89" s="838"/>
      <c r="AM89" s="1398"/>
      <c r="AN89" s="1387"/>
      <c r="AO89" s="1457">
        <v>6.0933340500000002</v>
      </c>
      <c r="AP89" s="838"/>
      <c r="AQ89" s="1457">
        <v>5.8922774799999997</v>
      </c>
      <c r="AR89" s="838"/>
      <c r="AS89" s="1470">
        <v>5.8878835699999996</v>
      </c>
      <c r="AT89" s="1159" t="s">
        <v>11822</v>
      </c>
      <c r="AU89" s="1412"/>
      <c r="AV89" s="392"/>
      <c r="AW89" s="432"/>
      <c r="AX89" s="432"/>
      <c r="AY89" s="432"/>
      <c r="AZ89" s="432"/>
    </row>
    <row r="90" spans="1:52" ht="17.350000000000001">
      <c r="A90" s="1258" t="s">
        <v>4276</v>
      </c>
      <c r="B90" s="438">
        <v>1</v>
      </c>
      <c r="C90" s="490"/>
      <c r="D90" s="1129" t="s">
        <v>4208</v>
      </c>
      <c r="E90" s="874" t="s">
        <v>1388</v>
      </c>
      <c r="F90" s="874" t="s">
        <v>1350</v>
      </c>
      <c r="G90" s="874"/>
      <c r="H90" s="1029" t="s">
        <v>4197</v>
      </c>
      <c r="I90" s="1057">
        <v>1.2</v>
      </c>
      <c r="J90" s="1029">
        <v>3.15</v>
      </c>
      <c r="K90" s="1116" t="s">
        <v>1194</v>
      </c>
      <c r="L90" s="1116" t="s">
        <v>1194</v>
      </c>
      <c r="M90" s="1116" t="s">
        <v>875</v>
      </c>
      <c r="N90" s="1029" t="s">
        <v>36</v>
      </c>
      <c r="O90" s="66"/>
      <c r="P90" s="66"/>
      <c r="Q90" s="1029" t="s">
        <v>3387</v>
      </c>
      <c r="R90" s="1029"/>
      <c r="S90" s="1029"/>
      <c r="T90" s="1029"/>
      <c r="U90" s="1029"/>
      <c r="V90" s="1029"/>
      <c r="W90" s="442"/>
      <c r="X90" s="66"/>
      <c r="Y90" s="499">
        <v>8.5</v>
      </c>
      <c r="Z90" s="66" t="s">
        <v>18</v>
      </c>
      <c r="AA90" s="66" t="s">
        <v>29</v>
      </c>
      <c r="AB90" s="1898"/>
      <c r="AC90" s="152"/>
      <c r="AD90" s="1373"/>
      <c r="AE90" s="1397"/>
      <c r="AF90" s="838"/>
      <c r="AG90" s="838"/>
      <c r="AH90" s="838"/>
      <c r="AI90" s="838"/>
      <c r="AJ90" s="838"/>
      <c r="AK90" s="838"/>
      <c r="AL90" s="838"/>
      <c r="AM90" s="1398"/>
      <c r="AN90" s="1387"/>
      <c r="AO90" s="1457">
        <v>6.0573467399999998</v>
      </c>
      <c r="AP90" s="838"/>
      <c r="AQ90" s="1457">
        <v>6.0191389700000002</v>
      </c>
      <c r="AR90" s="838"/>
      <c r="AS90" s="1470">
        <v>6.0523275500000002</v>
      </c>
      <c r="AT90" s="1159" t="s">
        <v>11824</v>
      </c>
      <c r="AU90" s="1412"/>
      <c r="AV90" s="392"/>
      <c r="AW90" s="432"/>
      <c r="AX90" s="432"/>
      <c r="AY90" s="432"/>
      <c r="AZ90" s="432"/>
    </row>
    <row r="91" spans="1:52" ht="17.350000000000001">
      <c r="A91" s="1258" t="s">
        <v>4277</v>
      </c>
      <c r="B91" s="438">
        <v>1</v>
      </c>
      <c r="C91" s="489" t="s">
        <v>4278</v>
      </c>
      <c r="D91" s="874" t="s">
        <v>4208</v>
      </c>
      <c r="E91" s="874" t="s">
        <v>1388</v>
      </c>
      <c r="F91" s="874" t="s">
        <v>1350</v>
      </c>
      <c r="G91" s="874"/>
      <c r="H91" s="1029" t="s">
        <v>4168</v>
      </c>
      <c r="I91" s="1057">
        <v>1.2</v>
      </c>
      <c r="J91" s="1029">
        <v>3.15</v>
      </c>
      <c r="K91" s="1288" t="s">
        <v>1194</v>
      </c>
      <c r="L91" s="1288" t="s">
        <v>1194</v>
      </c>
      <c r="M91" s="1116" t="s">
        <v>875</v>
      </c>
      <c r="N91" s="1029" t="s">
        <v>36</v>
      </c>
      <c r="O91" s="66"/>
      <c r="P91" s="66"/>
      <c r="Q91" s="1029" t="s">
        <v>3387</v>
      </c>
      <c r="R91" s="1029"/>
      <c r="S91" s="1029"/>
      <c r="T91" s="1029"/>
      <c r="U91" s="1029"/>
      <c r="V91" s="1029"/>
      <c r="W91" s="442"/>
      <c r="X91" s="440"/>
      <c r="Y91" s="440">
        <v>0</v>
      </c>
      <c r="Z91" s="66" t="s">
        <v>18</v>
      </c>
      <c r="AA91" s="66" t="s">
        <v>21</v>
      </c>
      <c r="AB91" s="1898"/>
      <c r="AC91" s="152"/>
      <c r="AD91" s="1369" t="s">
        <v>4209</v>
      </c>
      <c r="AE91" s="1397"/>
      <c r="AF91" s="838"/>
      <c r="AG91" s="838"/>
      <c r="AH91" s="838"/>
      <c r="AI91" s="838"/>
      <c r="AJ91" s="838"/>
      <c r="AK91" s="838"/>
      <c r="AL91" s="838"/>
      <c r="AM91" s="1398"/>
      <c r="AN91" s="1387"/>
      <c r="AO91" s="838"/>
      <c r="AP91" s="838"/>
      <c r="AQ91" s="838"/>
      <c r="AR91" s="838"/>
      <c r="AS91" s="1408"/>
      <c r="AT91" s="1159"/>
      <c r="AU91" s="1412"/>
      <c r="AV91" s="392"/>
      <c r="AW91" s="432"/>
      <c r="AX91" s="432"/>
      <c r="AY91" s="432"/>
      <c r="AZ91" s="432"/>
    </row>
    <row r="92" spans="1:52" ht="17.350000000000001">
      <c r="A92" s="1258" t="s">
        <v>4279</v>
      </c>
      <c r="B92" s="438">
        <v>1</v>
      </c>
      <c r="C92" s="489" t="s">
        <v>4280</v>
      </c>
      <c r="D92" s="874" t="s">
        <v>4208</v>
      </c>
      <c r="E92" s="874" t="s">
        <v>1388</v>
      </c>
      <c r="F92" s="874" t="s">
        <v>1350</v>
      </c>
      <c r="G92" s="874"/>
      <c r="H92" s="1029" t="s">
        <v>4168</v>
      </c>
      <c r="I92" s="1057">
        <v>1.2</v>
      </c>
      <c r="J92" s="1029">
        <v>3.15</v>
      </c>
      <c r="K92" s="1288" t="s">
        <v>1194</v>
      </c>
      <c r="L92" s="1288" t="s">
        <v>1194</v>
      </c>
      <c r="M92" s="1116" t="s">
        <v>875</v>
      </c>
      <c r="N92" s="1029" t="s">
        <v>36</v>
      </c>
      <c r="O92" s="66"/>
      <c r="P92" s="66"/>
      <c r="Q92" s="1029" t="s">
        <v>39</v>
      </c>
      <c r="R92" s="1029" t="s">
        <v>4281</v>
      </c>
      <c r="S92" s="1029" t="s">
        <v>36</v>
      </c>
      <c r="T92" s="1029" t="s">
        <v>14</v>
      </c>
      <c r="U92" s="1029" t="s">
        <v>79</v>
      </c>
      <c r="V92" s="1029" t="s">
        <v>4282</v>
      </c>
      <c r="W92" s="442"/>
      <c r="X92" s="440"/>
      <c r="Y92" s="440">
        <v>0.5</v>
      </c>
      <c r="Z92" s="66" t="s">
        <v>18</v>
      </c>
      <c r="AA92" s="66" t="s">
        <v>21</v>
      </c>
      <c r="AB92" s="1898"/>
      <c r="AC92" s="152"/>
      <c r="AD92" s="1374"/>
      <c r="AE92" s="1397"/>
      <c r="AF92" s="838"/>
      <c r="AG92" s="838"/>
      <c r="AH92" s="838"/>
      <c r="AI92" s="838"/>
      <c r="AJ92" s="838"/>
      <c r="AK92" s="838"/>
      <c r="AL92" s="838"/>
      <c r="AM92" s="1398"/>
      <c r="AN92" s="1387"/>
      <c r="AO92" s="838"/>
      <c r="AP92" s="838"/>
      <c r="AQ92" s="838"/>
      <c r="AR92" s="838"/>
      <c r="AS92" s="1408"/>
      <c r="AT92" s="1159"/>
      <c r="AU92" s="1412"/>
      <c r="AV92" s="392"/>
      <c r="AW92" s="432"/>
      <c r="AX92" s="432"/>
      <c r="AY92" s="432"/>
      <c r="AZ92" s="432"/>
    </row>
    <row r="93" spans="1:52" ht="17.350000000000001">
      <c r="A93" s="1258" t="s">
        <v>4283</v>
      </c>
      <c r="B93" s="438">
        <v>1</v>
      </c>
      <c r="C93" s="490"/>
      <c r="D93" s="874" t="s">
        <v>4208</v>
      </c>
      <c r="E93" s="874" t="s">
        <v>1388</v>
      </c>
      <c r="F93" s="874" t="s">
        <v>1350</v>
      </c>
      <c r="G93" s="874"/>
      <c r="H93" s="1029" t="s">
        <v>4168</v>
      </c>
      <c r="I93" s="1057">
        <v>1.2</v>
      </c>
      <c r="J93" s="1029">
        <v>3.15</v>
      </c>
      <c r="K93" s="1288" t="s">
        <v>1194</v>
      </c>
      <c r="L93" s="1288" t="s">
        <v>1194</v>
      </c>
      <c r="M93" s="1116" t="s">
        <v>873</v>
      </c>
      <c r="N93" s="1029" t="s">
        <v>36</v>
      </c>
      <c r="O93" s="66"/>
      <c r="P93" s="66"/>
      <c r="Q93" s="1029" t="s">
        <v>39</v>
      </c>
      <c r="R93" s="1029" t="s">
        <v>4281</v>
      </c>
      <c r="S93" s="1029" t="s">
        <v>36</v>
      </c>
      <c r="T93" s="1029" t="s">
        <v>14</v>
      </c>
      <c r="U93" s="1029" t="s">
        <v>79</v>
      </c>
      <c r="V93" s="1029" t="s">
        <v>4282</v>
      </c>
      <c r="W93" s="442"/>
      <c r="X93" s="440"/>
      <c r="Y93" s="440">
        <v>0.8</v>
      </c>
      <c r="Z93" s="66" t="s">
        <v>18</v>
      </c>
      <c r="AA93" s="66" t="s">
        <v>21</v>
      </c>
      <c r="AB93" s="1898"/>
      <c r="AC93" s="152"/>
      <c r="AD93" s="1374"/>
      <c r="AE93" s="1397"/>
      <c r="AF93" s="838"/>
      <c r="AG93" s="838"/>
      <c r="AH93" s="838"/>
      <c r="AI93" s="838"/>
      <c r="AJ93" s="838"/>
      <c r="AK93" s="838"/>
      <c r="AL93" s="838"/>
      <c r="AM93" s="1398"/>
      <c r="AN93" s="1387"/>
      <c r="AO93" s="838"/>
      <c r="AP93" s="838"/>
      <c r="AQ93" s="838"/>
      <c r="AR93" s="838"/>
      <c r="AS93" s="1408"/>
      <c r="AT93" s="1159"/>
      <c r="AU93" s="1412"/>
      <c r="AV93" s="392"/>
      <c r="AW93" s="432"/>
      <c r="AX93" s="432"/>
      <c r="AY93" s="432"/>
      <c r="AZ93" s="432"/>
    </row>
    <row r="94" spans="1:52" ht="17.350000000000001">
      <c r="A94" s="1258" t="s">
        <v>4284</v>
      </c>
      <c r="B94" s="438">
        <v>1</v>
      </c>
      <c r="C94" s="447"/>
      <c r="D94" s="874" t="s">
        <v>4208</v>
      </c>
      <c r="E94" s="874" t="s">
        <v>1388</v>
      </c>
      <c r="F94" s="874" t="s">
        <v>1350</v>
      </c>
      <c r="G94" s="874"/>
      <c r="H94" s="1029" t="s">
        <v>4168</v>
      </c>
      <c r="I94" s="1057">
        <v>1.2</v>
      </c>
      <c r="J94" s="1029">
        <v>3.15</v>
      </c>
      <c r="K94" s="1288" t="s">
        <v>207</v>
      </c>
      <c r="L94" s="1288" t="s">
        <v>1194</v>
      </c>
      <c r="M94" s="1116" t="s">
        <v>875</v>
      </c>
      <c r="N94" s="1029" t="s">
        <v>36</v>
      </c>
      <c r="O94" s="66"/>
      <c r="P94" s="66"/>
      <c r="Q94" s="1029" t="s">
        <v>39</v>
      </c>
      <c r="R94" s="1029" t="s">
        <v>4281</v>
      </c>
      <c r="S94" s="1029" t="s">
        <v>36</v>
      </c>
      <c r="T94" s="1029" t="s">
        <v>14</v>
      </c>
      <c r="U94" s="1029" t="s">
        <v>79</v>
      </c>
      <c r="V94" s="1029" t="s">
        <v>4282</v>
      </c>
      <c r="W94" s="442"/>
      <c r="X94" s="440"/>
      <c r="Y94" s="440">
        <v>0.8</v>
      </c>
      <c r="Z94" s="66" t="s">
        <v>18</v>
      </c>
      <c r="AA94" s="66" t="s">
        <v>21</v>
      </c>
      <c r="AB94" s="1898"/>
      <c r="AC94" s="152"/>
      <c r="AD94" s="1374"/>
      <c r="AE94" s="1397"/>
      <c r="AF94" s="838"/>
      <c r="AG94" s="838"/>
      <c r="AH94" s="838"/>
      <c r="AI94" s="838"/>
      <c r="AJ94" s="838"/>
      <c r="AK94" s="838"/>
      <c r="AL94" s="838"/>
      <c r="AM94" s="1398"/>
      <c r="AN94" s="1387"/>
      <c r="AO94" s="838"/>
      <c r="AP94" s="838"/>
      <c r="AQ94" s="838"/>
      <c r="AR94" s="838"/>
      <c r="AS94" s="1408"/>
      <c r="AT94" s="1159"/>
      <c r="AU94" s="1412"/>
      <c r="AV94" s="392"/>
      <c r="AW94" s="432"/>
      <c r="AX94" s="432"/>
      <c r="AY94" s="432"/>
      <c r="AZ94" s="432"/>
    </row>
    <row r="95" spans="1:52" ht="22.2" customHeight="1">
      <c r="A95" s="1257" t="s">
        <v>4285</v>
      </c>
      <c r="B95" s="420"/>
      <c r="C95" s="421" t="s">
        <v>77</v>
      </c>
      <c r="D95" s="1282"/>
      <c r="E95" s="1282"/>
      <c r="F95" s="1282"/>
      <c r="G95" s="1282"/>
      <c r="H95" s="1282"/>
      <c r="I95" s="1282"/>
      <c r="J95" s="1282"/>
      <c r="K95" s="1282"/>
      <c r="L95" s="1282"/>
      <c r="M95" s="1282"/>
      <c r="N95" s="1282"/>
      <c r="O95" s="420"/>
      <c r="P95" s="420"/>
      <c r="Q95" s="1282"/>
      <c r="R95" s="1282"/>
      <c r="S95" s="1282"/>
      <c r="T95" s="1282"/>
      <c r="U95" s="1282"/>
      <c r="V95" s="1282"/>
      <c r="W95" s="422"/>
      <c r="X95" s="420"/>
      <c r="Y95" s="420"/>
      <c r="Z95" s="420"/>
      <c r="AA95" s="420"/>
      <c r="AB95" s="1901"/>
      <c r="AC95" s="423"/>
      <c r="AD95" s="420"/>
      <c r="AE95" s="1391"/>
      <c r="AF95" s="835"/>
      <c r="AG95" s="835"/>
      <c r="AH95" s="835"/>
      <c r="AI95" s="835"/>
      <c r="AJ95" s="835"/>
      <c r="AK95" s="835"/>
      <c r="AL95" s="835"/>
      <c r="AM95" s="1392"/>
      <c r="AN95" s="835"/>
      <c r="AO95" s="835"/>
      <c r="AP95" s="835"/>
      <c r="AQ95" s="835"/>
      <c r="AR95" s="835"/>
      <c r="AS95" s="835"/>
      <c r="AT95" s="1417"/>
      <c r="AU95" s="1413"/>
      <c r="AV95" s="424"/>
      <c r="AW95" s="424"/>
      <c r="AX95" s="424"/>
      <c r="AY95" s="424"/>
      <c r="AZ95" s="424"/>
    </row>
    <row r="96" spans="1:52" ht="17.350000000000001">
      <c r="A96" s="1258" t="s">
        <v>4286</v>
      </c>
      <c r="B96" s="438">
        <v>1</v>
      </c>
      <c r="C96" s="584" t="s">
        <v>4287</v>
      </c>
      <c r="D96" s="1045" t="s">
        <v>77</v>
      </c>
      <c r="E96" s="874" t="s">
        <v>1388</v>
      </c>
      <c r="F96" s="874" t="s">
        <v>1350</v>
      </c>
      <c r="G96" s="1290"/>
      <c r="H96" s="1290" t="s">
        <v>4168</v>
      </c>
      <c r="I96" s="1057">
        <v>1.2</v>
      </c>
      <c r="J96" s="1029">
        <v>3.15</v>
      </c>
      <c r="K96" s="1116" t="s">
        <v>1194</v>
      </c>
      <c r="L96" s="1116" t="s">
        <v>1194</v>
      </c>
      <c r="M96" s="1116" t="s">
        <v>875</v>
      </c>
      <c r="N96" s="1029" t="s">
        <v>36</v>
      </c>
      <c r="O96" s="66"/>
      <c r="P96" s="66"/>
      <c r="Q96" s="1329" t="s">
        <v>3387</v>
      </c>
      <c r="R96" s="1029"/>
      <c r="S96" s="1029"/>
      <c r="T96" s="1029"/>
      <c r="U96" s="1029"/>
      <c r="V96" s="1029"/>
      <c r="W96" s="14">
        <v>14.5</v>
      </c>
      <c r="X96" s="66">
        <v>15.5</v>
      </c>
      <c r="Y96" s="66">
        <f>X96+1</f>
        <v>16.5</v>
      </c>
      <c r="Z96" s="66" t="s">
        <v>18</v>
      </c>
      <c r="AA96" s="66" t="s">
        <v>29</v>
      </c>
      <c r="AB96" s="1898"/>
      <c r="AC96" s="152" t="s">
        <v>4185</v>
      </c>
      <c r="AD96" s="1375"/>
      <c r="AE96" s="1397"/>
      <c r="AF96" s="838"/>
      <c r="AG96" s="838"/>
      <c r="AH96" s="838"/>
      <c r="AI96" s="838"/>
      <c r="AJ96" s="838"/>
      <c r="AK96" s="838"/>
      <c r="AL96" s="838"/>
      <c r="AM96" s="1398"/>
      <c r="AN96" s="1456">
        <v>14.6641887657824</v>
      </c>
      <c r="AO96" s="1457">
        <v>16.404883789628599</v>
      </c>
      <c r="AP96" s="1457">
        <v>14.737457093550301</v>
      </c>
      <c r="AQ96" s="1457">
        <v>16.103064098096699</v>
      </c>
      <c r="AR96" s="838"/>
      <c r="AS96" s="1408"/>
      <c r="AT96" s="1159" t="s">
        <v>10104</v>
      </c>
      <c r="AU96" s="1412"/>
      <c r="AV96" s="392"/>
      <c r="AW96" s="432"/>
      <c r="AX96" s="432"/>
      <c r="AY96" s="432"/>
      <c r="AZ96" s="432"/>
    </row>
    <row r="97" spans="1:52">
      <c r="A97" s="1258" t="s">
        <v>4288</v>
      </c>
      <c r="B97" s="438">
        <v>1</v>
      </c>
      <c r="C97" s="584"/>
      <c r="D97" s="1045" t="s">
        <v>77</v>
      </c>
      <c r="E97" s="874" t="s">
        <v>1388</v>
      </c>
      <c r="F97" s="874" t="s">
        <v>1350</v>
      </c>
      <c r="G97" s="1029"/>
      <c r="H97" s="1029" t="s">
        <v>4168</v>
      </c>
      <c r="I97" s="1057">
        <v>1.2</v>
      </c>
      <c r="J97" s="1029">
        <v>3.15</v>
      </c>
      <c r="K97" s="1116" t="s">
        <v>1194</v>
      </c>
      <c r="L97" s="1116" t="s">
        <v>1194</v>
      </c>
      <c r="M97" s="1116" t="s">
        <v>875</v>
      </c>
      <c r="N97" s="1029" t="s">
        <v>36</v>
      </c>
      <c r="O97" s="66"/>
      <c r="P97" s="66"/>
      <c r="Q97" s="1029" t="s">
        <v>3387</v>
      </c>
      <c r="R97" s="1029"/>
      <c r="S97" s="1029"/>
      <c r="T97" s="1029"/>
      <c r="U97" s="1029"/>
      <c r="V97" s="1029"/>
      <c r="W97" s="448">
        <f>X97-1</f>
        <v>13.5</v>
      </c>
      <c r="X97" s="449">
        <v>14.5</v>
      </c>
      <c r="Y97" s="449">
        <f>X97+1</f>
        <v>15.5</v>
      </c>
      <c r="Z97" s="66" t="s">
        <v>18</v>
      </c>
      <c r="AA97" s="66" t="s">
        <v>29</v>
      </c>
      <c r="AB97" s="1898"/>
      <c r="AC97" s="152" t="s">
        <v>4187</v>
      </c>
      <c r="AD97" s="1375"/>
      <c r="AE97" s="1397"/>
      <c r="AF97" s="838"/>
      <c r="AG97" s="838"/>
      <c r="AH97" s="838"/>
      <c r="AI97" s="838"/>
      <c r="AJ97" s="838"/>
      <c r="AK97" s="838"/>
      <c r="AL97" s="838"/>
      <c r="AM97" s="1398"/>
      <c r="AN97" s="1456">
        <v>13.8505964239581</v>
      </c>
      <c r="AO97" s="1458">
        <v>15.6464760409392</v>
      </c>
      <c r="AP97" s="1457">
        <v>13.9448507198532</v>
      </c>
      <c r="AQ97" s="1457">
        <v>15.3199417436402</v>
      </c>
      <c r="AR97" s="838"/>
      <c r="AS97" s="1408"/>
      <c r="AT97" s="1159" t="s">
        <v>10105</v>
      </c>
      <c r="AU97" s="1412"/>
      <c r="AV97" s="392"/>
      <c r="AW97" s="432"/>
      <c r="AX97" s="432"/>
      <c r="AY97" s="432"/>
      <c r="AZ97" s="432"/>
    </row>
    <row r="98" spans="1:52">
      <c r="A98" s="1258" t="s">
        <v>4289</v>
      </c>
      <c r="B98" s="438">
        <v>1</v>
      </c>
      <c r="C98" s="584"/>
      <c r="D98" s="1045" t="s">
        <v>77</v>
      </c>
      <c r="E98" s="874" t="s">
        <v>1388</v>
      </c>
      <c r="F98" s="874" t="s">
        <v>1350</v>
      </c>
      <c r="G98" s="1029"/>
      <c r="H98" s="1029" t="s">
        <v>4189</v>
      </c>
      <c r="I98" s="1057">
        <v>1.2</v>
      </c>
      <c r="J98" s="1029">
        <v>3.15</v>
      </c>
      <c r="K98" s="1116" t="s">
        <v>1194</v>
      </c>
      <c r="L98" s="1116" t="s">
        <v>1194</v>
      </c>
      <c r="M98" s="1116" t="s">
        <v>875</v>
      </c>
      <c r="N98" s="1029" t="s">
        <v>36</v>
      </c>
      <c r="O98" s="66"/>
      <c r="P98" s="66"/>
      <c r="Q98" s="1029" t="s">
        <v>3387</v>
      </c>
      <c r="R98" s="1029"/>
      <c r="S98" s="1029"/>
      <c r="T98" s="1029"/>
      <c r="U98" s="1029"/>
      <c r="V98" s="1029"/>
      <c r="W98" s="448">
        <f t="shared" ref="W98:W101" si="0">X98-1</f>
        <v>11.5</v>
      </c>
      <c r="X98" s="449">
        <v>12.5</v>
      </c>
      <c r="Y98" s="449">
        <f>X98+1</f>
        <v>13.5</v>
      </c>
      <c r="Z98" s="66" t="s">
        <v>18</v>
      </c>
      <c r="AA98" s="66" t="s">
        <v>29</v>
      </c>
      <c r="AB98" s="1898"/>
      <c r="AC98" s="152"/>
      <c r="AD98" s="1375"/>
      <c r="AE98" s="1397"/>
      <c r="AF98" s="838"/>
      <c r="AG98" s="838"/>
      <c r="AH98" s="838"/>
      <c r="AI98" s="838"/>
      <c r="AJ98" s="838"/>
      <c r="AK98" s="838"/>
      <c r="AL98" s="838"/>
      <c r="AM98" s="1398"/>
      <c r="AN98" s="1456">
        <v>11.628355820521399</v>
      </c>
      <c r="AO98" s="1457">
        <v>13.470636831946999</v>
      </c>
      <c r="AP98" s="1457">
        <v>11.7721575352119</v>
      </c>
      <c r="AQ98" s="1457">
        <v>13.133383178988799</v>
      </c>
      <c r="AR98" s="838"/>
      <c r="AS98" s="1408"/>
      <c r="AT98" s="1159" t="s">
        <v>10106</v>
      </c>
      <c r="AU98" s="1412"/>
      <c r="AV98" s="392"/>
      <c r="AW98" s="432"/>
      <c r="AX98" s="432"/>
      <c r="AY98" s="432"/>
      <c r="AZ98" s="432"/>
    </row>
    <row r="99" spans="1:52">
      <c r="A99" s="1258" t="s">
        <v>4290</v>
      </c>
      <c r="B99" s="438">
        <v>1</v>
      </c>
      <c r="C99" s="584"/>
      <c r="D99" s="1045" t="s">
        <v>77</v>
      </c>
      <c r="E99" s="874" t="s">
        <v>1388</v>
      </c>
      <c r="F99" s="874" t="s">
        <v>1350</v>
      </c>
      <c r="G99" s="1029"/>
      <c r="H99" s="1029" t="s">
        <v>4191</v>
      </c>
      <c r="I99" s="1057">
        <v>1.2</v>
      </c>
      <c r="J99" s="1029">
        <v>3.15</v>
      </c>
      <c r="K99" s="1116" t="s">
        <v>1194</v>
      </c>
      <c r="L99" s="1116" t="s">
        <v>1194</v>
      </c>
      <c r="M99" s="1116" t="s">
        <v>875</v>
      </c>
      <c r="N99" s="1029" t="s">
        <v>36</v>
      </c>
      <c r="O99" s="66"/>
      <c r="P99" s="66"/>
      <c r="Q99" s="1029" t="s">
        <v>3387</v>
      </c>
      <c r="R99" s="1029"/>
      <c r="S99" s="1029"/>
      <c r="T99" s="1029"/>
      <c r="U99" s="1029"/>
      <c r="V99" s="1029"/>
      <c r="W99" s="448">
        <f t="shared" si="0"/>
        <v>8.5</v>
      </c>
      <c r="X99" s="449">
        <v>9.5</v>
      </c>
      <c r="Y99" s="449">
        <f t="shared" ref="Y99:Y102" si="1">X99+1</f>
        <v>10.5</v>
      </c>
      <c r="Z99" s="66" t="s">
        <v>18</v>
      </c>
      <c r="AA99" s="66" t="s">
        <v>29</v>
      </c>
      <c r="AB99" s="1898"/>
      <c r="AC99" s="152"/>
      <c r="AD99" s="1375"/>
      <c r="AE99" s="1397"/>
      <c r="AF99" s="838"/>
      <c r="AG99" s="838"/>
      <c r="AH99" s="838"/>
      <c r="AI99" s="838"/>
      <c r="AJ99" s="838"/>
      <c r="AK99" s="838"/>
      <c r="AL99" s="838"/>
      <c r="AM99" s="1398"/>
      <c r="AN99" s="1456">
        <v>8.8731104314663494</v>
      </c>
      <c r="AO99" s="1457">
        <v>10.0999495511616</v>
      </c>
      <c r="AP99" s="1457">
        <v>9.0145945288162803</v>
      </c>
      <c r="AQ99" s="1457">
        <v>10.003343812054799</v>
      </c>
      <c r="AR99" s="838"/>
      <c r="AS99" s="1408"/>
      <c r="AT99" s="1159" t="s">
        <v>10107</v>
      </c>
      <c r="AU99" s="1412"/>
      <c r="AV99" s="392"/>
      <c r="AW99" s="432"/>
      <c r="AX99" s="432"/>
      <c r="AY99" s="432"/>
      <c r="AZ99" s="432"/>
    </row>
    <row r="100" spans="1:52">
      <c r="A100" s="1258" t="s">
        <v>4291</v>
      </c>
      <c r="B100" s="438">
        <v>1</v>
      </c>
      <c r="C100" s="584"/>
      <c r="D100" s="1045" t="s">
        <v>77</v>
      </c>
      <c r="E100" s="874" t="s">
        <v>1388</v>
      </c>
      <c r="F100" s="874" t="s">
        <v>1350</v>
      </c>
      <c r="G100" s="1029"/>
      <c r="H100" s="1029" t="s">
        <v>4193</v>
      </c>
      <c r="I100" s="1057">
        <v>1.2</v>
      </c>
      <c r="J100" s="1029">
        <v>3.15</v>
      </c>
      <c r="K100" s="1116" t="s">
        <v>1194</v>
      </c>
      <c r="L100" s="1116" t="s">
        <v>1194</v>
      </c>
      <c r="M100" s="1116" t="s">
        <v>875</v>
      </c>
      <c r="N100" s="1029" t="s">
        <v>36</v>
      </c>
      <c r="O100" s="66"/>
      <c r="P100" s="66"/>
      <c r="Q100" s="1029" t="s">
        <v>3387</v>
      </c>
      <c r="R100" s="1029"/>
      <c r="S100" s="1029"/>
      <c r="T100" s="1029"/>
      <c r="U100" s="1029"/>
      <c r="V100" s="1029"/>
      <c r="W100" s="448">
        <f t="shared" si="0"/>
        <v>5.5</v>
      </c>
      <c r="X100" s="449">
        <v>6.5</v>
      </c>
      <c r="Y100" s="449">
        <f t="shared" si="1"/>
        <v>7.5</v>
      </c>
      <c r="Z100" s="66" t="s">
        <v>18</v>
      </c>
      <c r="AA100" s="66" t="s">
        <v>29</v>
      </c>
      <c r="AB100" s="1898"/>
      <c r="AC100" s="152"/>
      <c r="AD100" s="1375"/>
      <c r="AE100" s="1397"/>
      <c r="AF100" s="838"/>
      <c r="AG100" s="838"/>
      <c r="AH100" s="838"/>
      <c r="AI100" s="838"/>
      <c r="AJ100" s="838"/>
      <c r="AK100" s="838"/>
      <c r="AL100" s="838"/>
      <c r="AM100" s="1398"/>
      <c r="AN100" s="1456">
        <v>5.6571411820768303</v>
      </c>
      <c r="AO100" s="1457">
        <v>7.1129951981642598</v>
      </c>
      <c r="AP100" s="1457">
        <v>5.8963366723728097</v>
      </c>
      <c r="AQ100" s="1457">
        <v>6.9991155141356298</v>
      </c>
      <c r="AR100" s="838"/>
      <c r="AS100" s="1408"/>
      <c r="AT100" s="1159" t="s">
        <v>10108</v>
      </c>
      <c r="AU100" s="1412"/>
      <c r="AV100" s="392"/>
      <c r="AW100" s="432"/>
      <c r="AX100" s="432"/>
      <c r="AY100" s="432"/>
      <c r="AZ100" s="432"/>
    </row>
    <row r="101" spans="1:52">
      <c r="A101" s="1258" t="s">
        <v>4292</v>
      </c>
      <c r="B101" s="438">
        <v>1</v>
      </c>
      <c r="C101" s="584"/>
      <c r="D101" s="1045" t="s">
        <v>77</v>
      </c>
      <c r="E101" s="874" t="s">
        <v>1388</v>
      </c>
      <c r="F101" s="874" t="s">
        <v>1350</v>
      </c>
      <c r="G101" s="1029"/>
      <c r="H101" s="1029" t="s">
        <v>4195</v>
      </c>
      <c r="I101" s="1057">
        <v>1.2</v>
      </c>
      <c r="J101" s="1029">
        <v>3.15</v>
      </c>
      <c r="K101" s="1116" t="s">
        <v>1194</v>
      </c>
      <c r="L101" s="1116" t="s">
        <v>1194</v>
      </c>
      <c r="M101" s="1116" t="s">
        <v>875</v>
      </c>
      <c r="N101" s="1029" t="s">
        <v>36</v>
      </c>
      <c r="O101" s="66"/>
      <c r="P101" s="66"/>
      <c r="Q101" s="1029" t="s">
        <v>3387</v>
      </c>
      <c r="R101" s="1029"/>
      <c r="S101" s="1029"/>
      <c r="T101" s="1029"/>
      <c r="U101" s="1029"/>
      <c r="V101" s="1029"/>
      <c r="W101" s="448">
        <f t="shared" si="0"/>
        <v>2.5</v>
      </c>
      <c r="X101" s="449">
        <v>3.5</v>
      </c>
      <c r="Y101" s="449">
        <f t="shared" si="1"/>
        <v>4.5</v>
      </c>
      <c r="Z101" s="66" t="s">
        <v>18</v>
      </c>
      <c r="AA101" s="66" t="s">
        <v>29</v>
      </c>
      <c r="AB101" s="1898"/>
      <c r="AC101" s="152"/>
      <c r="AD101" s="1375"/>
      <c r="AE101" s="1397"/>
      <c r="AF101" s="838"/>
      <c r="AG101" s="838"/>
      <c r="AH101" s="838"/>
      <c r="AI101" s="838"/>
      <c r="AJ101" s="838"/>
      <c r="AK101" s="838"/>
      <c r="AL101" s="838"/>
      <c r="AM101" s="1398"/>
      <c r="AN101" s="1456">
        <v>3.0877945995225602</v>
      </c>
      <c r="AO101" s="1457">
        <v>3.9963181238891998</v>
      </c>
      <c r="AP101" s="1457">
        <v>3.2270317002673798</v>
      </c>
      <c r="AQ101" s="1457">
        <v>3.99381259046763</v>
      </c>
      <c r="AR101" s="838"/>
      <c r="AS101" s="1408"/>
      <c r="AT101" s="1159" t="s">
        <v>10109</v>
      </c>
      <c r="AU101" s="1412"/>
      <c r="AV101" s="392"/>
      <c r="AW101" s="432"/>
      <c r="AX101" s="432"/>
      <c r="AY101" s="432"/>
      <c r="AZ101" s="432"/>
    </row>
    <row r="102" spans="1:52">
      <c r="A102" s="1258" t="s">
        <v>4293</v>
      </c>
      <c r="B102" s="438">
        <v>1</v>
      </c>
      <c r="C102" s="585"/>
      <c r="D102" s="1045" t="s">
        <v>77</v>
      </c>
      <c r="E102" s="874" t="s">
        <v>1388</v>
      </c>
      <c r="F102" s="874" t="s">
        <v>1350</v>
      </c>
      <c r="G102" s="1029"/>
      <c r="H102" s="1029" t="s">
        <v>4197</v>
      </c>
      <c r="I102" s="1057">
        <v>1.2</v>
      </c>
      <c r="J102" s="1029">
        <v>3.15</v>
      </c>
      <c r="K102" s="1116" t="s">
        <v>1194</v>
      </c>
      <c r="L102" s="1116" t="s">
        <v>1194</v>
      </c>
      <c r="M102" s="1116" t="s">
        <v>875</v>
      </c>
      <c r="N102" s="1029" t="s">
        <v>36</v>
      </c>
      <c r="O102" s="66"/>
      <c r="P102" s="66"/>
      <c r="Q102" s="1029" t="s">
        <v>3387</v>
      </c>
      <c r="R102" s="1029"/>
      <c r="S102" s="1029"/>
      <c r="T102" s="1029"/>
      <c r="U102" s="1029"/>
      <c r="V102" s="1029"/>
      <c r="W102" s="448">
        <v>-5</v>
      </c>
      <c r="X102" s="449">
        <v>-3</v>
      </c>
      <c r="Y102" s="449">
        <f t="shared" si="1"/>
        <v>-2</v>
      </c>
      <c r="Z102" s="66" t="s">
        <v>18</v>
      </c>
      <c r="AA102" s="66" t="s">
        <v>29</v>
      </c>
      <c r="AB102" s="1898"/>
      <c r="AC102" s="152"/>
      <c r="AD102" s="1376"/>
      <c r="AE102" s="1397"/>
      <c r="AF102" s="838"/>
      <c r="AG102" s="838"/>
      <c r="AH102" s="838"/>
      <c r="AI102" s="838"/>
      <c r="AJ102" s="838"/>
      <c r="AK102" s="838"/>
      <c r="AL102" s="838"/>
      <c r="AM102" s="1398"/>
      <c r="AN102" s="1459">
        <v>-5.9046631956028897</v>
      </c>
      <c r="AO102" s="1457">
        <v>-4.6650347463945296</v>
      </c>
      <c r="AP102" s="1458">
        <v>-6.0602563727772898</v>
      </c>
      <c r="AQ102" s="1457">
        <v>-4.79108583453593</v>
      </c>
      <c r="AR102" s="838"/>
      <c r="AS102" s="1408"/>
      <c r="AT102" s="1159" t="s">
        <v>10110</v>
      </c>
      <c r="AU102" s="1412"/>
      <c r="AV102" s="392"/>
      <c r="AW102" s="432"/>
      <c r="AX102" s="432"/>
      <c r="AY102" s="432"/>
      <c r="AZ102" s="432"/>
    </row>
    <row r="103" spans="1:52" ht="17.350000000000001">
      <c r="A103" s="1258" t="s">
        <v>4294</v>
      </c>
      <c r="B103" s="445">
        <v>1</v>
      </c>
      <c r="C103" s="586" t="s">
        <v>4295</v>
      </c>
      <c r="D103" s="1044" t="s">
        <v>77</v>
      </c>
      <c r="E103" s="1103" t="s">
        <v>1388</v>
      </c>
      <c r="F103" s="1103" t="s">
        <v>1350</v>
      </c>
      <c r="G103" s="1291"/>
      <c r="H103" s="1291" t="s">
        <v>4168</v>
      </c>
      <c r="I103" s="1058" t="s">
        <v>4176</v>
      </c>
      <c r="J103" s="1032" t="s">
        <v>872</v>
      </c>
      <c r="K103" s="1117" t="s">
        <v>1194</v>
      </c>
      <c r="L103" s="1117" t="s">
        <v>1194</v>
      </c>
      <c r="M103" s="1117" t="s">
        <v>873</v>
      </c>
      <c r="N103" s="1032" t="s">
        <v>36</v>
      </c>
      <c r="O103" s="304"/>
      <c r="P103" s="304"/>
      <c r="Q103" s="1330" t="s">
        <v>3387</v>
      </c>
      <c r="R103" s="1032"/>
      <c r="S103" s="1032"/>
      <c r="T103" s="1032"/>
      <c r="U103" s="1032"/>
      <c r="V103" s="1032"/>
      <c r="W103" s="305">
        <f>X103-1.5</f>
        <v>14</v>
      </c>
      <c r="X103" s="304">
        <v>15.5</v>
      </c>
      <c r="Y103" s="304">
        <f>X103+1.5</f>
        <v>17</v>
      </c>
      <c r="Z103" s="304" t="s">
        <v>18</v>
      </c>
      <c r="AA103" s="304" t="s">
        <v>21</v>
      </c>
      <c r="AB103" s="1899"/>
      <c r="AC103" s="308" t="s">
        <v>4185</v>
      </c>
      <c r="AD103" s="1377"/>
      <c r="AE103" s="1401"/>
      <c r="AF103" s="840"/>
      <c r="AG103" s="840"/>
      <c r="AH103" s="840"/>
      <c r="AI103" s="840"/>
      <c r="AJ103" s="840"/>
      <c r="AK103" s="840"/>
      <c r="AL103" s="840"/>
      <c r="AM103" s="1402"/>
      <c r="AN103" s="1459">
        <v>13.874642495790599</v>
      </c>
      <c r="AO103" s="1457">
        <v>16.9198154888199</v>
      </c>
      <c r="AP103" s="1457">
        <v>14.0228742202017</v>
      </c>
      <c r="AQ103" s="1457">
        <v>16.556540653430101</v>
      </c>
      <c r="AR103" s="840"/>
      <c r="AS103" s="1409"/>
      <c r="AT103" s="1160" t="s">
        <v>10111</v>
      </c>
      <c r="AU103" s="1412"/>
      <c r="AV103" s="392"/>
      <c r="AW103" s="432"/>
      <c r="AX103" s="432"/>
      <c r="AY103" s="432"/>
      <c r="AZ103" s="432"/>
    </row>
    <row r="104" spans="1:52">
      <c r="A104" s="1258" t="s">
        <v>4296</v>
      </c>
      <c r="B104" s="445">
        <v>1</v>
      </c>
      <c r="C104" s="586"/>
      <c r="D104" s="1044" t="s">
        <v>77</v>
      </c>
      <c r="E104" s="1103" t="s">
        <v>1388</v>
      </c>
      <c r="F104" s="1103" t="s">
        <v>1350</v>
      </c>
      <c r="G104" s="1032"/>
      <c r="H104" s="1032" t="s">
        <v>4168</v>
      </c>
      <c r="I104" s="1058" t="s">
        <v>4176</v>
      </c>
      <c r="J104" s="1032" t="s">
        <v>872</v>
      </c>
      <c r="K104" s="1117" t="s">
        <v>1194</v>
      </c>
      <c r="L104" s="1117" t="s">
        <v>1194</v>
      </c>
      <c r="M104" s="1117" t="s">
        <v>873</v>
      </c>
      <c r="N104" s="1032" t="s">
        <v>36</v>
      </c>
      <c r="O104" s="304"/>
      <c r="P104" s="304"/>
      <c r="Q104" s="1032" t="s">
        <v>3387</v>
      </c>
      <c r="R104" s="1032"/>
      <c r="S104" s="1032"/>
      <c r="T104" s="1032"/>
      <c r="U104" s="1032"/>
      <c r="V104" s="1032"/>
      <c r="W104" s="305">
        <f t="shared" ref="W104:W108" si="2">X104-1.5</f>
        <v>13</v>
      </c>
      <c r="X104" s="450">
        <v>14.5</v>
      </c>
      <c r="Y104" s="450">
        <v>16</v>
      </c>
      <c r="Z104" s="304" t="s">
        <v>18</v>
      </c>
      <c r="AA104" s="304" t="s">
        <v>21</v>
      </c>
      <c r="AB104" s="1899"/>
      <c r="AC104" s="308" t="s">
        <v>4187</v>
      </c>
      <c r="AD104" s="1377"/>
      <c r="AE104" s="1401"/>
      <c r="AF104" s="840"/>
      <c r="AG104" s="840"/>
      <c r="AH104" s="840"/>
      <c r="AI104" s="840"/>
      <c r="AJ104" s="840"/>
      <c r="AK104" s="840"/>
      <c r="AL104" s="840"/>
      <c r="AM104" s="1402"/>
      <c r="AN104" s="1456">
        <v>13.1007932859801</v>
      </c>
      <c r="AO104" s="1458">
        <v>16.1163299942137</v>
      </c>
      <c r="AP104" s="1457">
        <v>13.2681090403202</v>
      </c>
      <c r="AQ104" s="1457">
        <v>15.707623337602</v>
      </c>
      <c r="AR104" s="840"/>
      <c r="AS104" s="1409"/>
      <c r="AT104" s="1160" t="s">
        <v>10112</v>
      </c>
      <c r="AU104" s="1412"/>
      <c r="AV104" s="392"/>
      <c r="AW104" s="432"/>
      <c r="AX104" s="432"/>
      <c r="AY104" s="432"/>
      <c r="AZ104" s="432"/>
    </row>
    <row r="105" spans="1:52">
      <c r="A105" s="1258" t="s">
        <v>4297</v>
      </c>
      <c r="B105" s="445">
        <v>1</v>
      </c>
      <c r="C105" s="586"/>
      <c r="D105" s="1044" t="s">
        <v>77</v>
      </c>
      <c r="E105" s="1103" t="s">
        <v>1388</v>
      </c>
      <c r="F105" s="1103" t="s">
        <v>1350</v>
      </c>
      <c r="G105" s="1032"/>
      <c r="H105" s="1032" t="s">
        <v>4189</v>
      </c>
      <c r="I105" s="1058" t="s">
        <v>4176</v>
      </c>
      <c r="J105" s="1032" t="s">
        <v>872</v>
      </c>
      <c r="K105" s="1117" t="s">
        <v>1194</v>
      </c>
      <c r="L105" s="1117" t="s">
        <v>1194</v>
      </c>
      <c r="M105" s="1117" t="s">
        <v>873</v>
      </c>
      <c r="N105" s="1032" t="s">
        <v>36</v>
      </c>
      <c r="O105" s="304"/>
      <c r="P105" s="304"/>
      <c r="Q105" s="1032" t="s">
        <v>3387</v>
      </c>
      <c r="R105" s="1032"/>
      <c r="S105" s="1032"/>
      <c r="T105" s="1032"/>
      <c r="U105" s="1032"/>
      <c r="V105" s="1032"/>
      <c r="W105" s="305">
        <f t="shared" si="2"/>
        <v>11</v>
      </c>
      <c r="X105" s="450">
        <v>12.5</v>
      </c>
      <c r="Y105" s="450">
        <v>14</v>
      </c>
      <c r="Z105" s="304" t="s">
        <v>18</v>
      </c>
      <c r="AA105" s="304" t="s">
        <v>21</v>
      </c>
      <c r="AB105" s="1899"/>
      <c r="AC105" s="308"/>
      <c r="AD105" s="1377"/>
      <c r="AE105" s="1401"/>
      <c r="AF105" s="840"/>
      <c r="AG105" s="840"/>
      <c r="AH105" s="840"/>
      <c r="AI105" s="840"/>
      <c r="AJ105" s="840"/>
      <c r="AK105" s="840"/>
      <c r="AL105" s="840"/>
      <c r="AM105" s="1402"/>
      <c r="AN105" s="1459">
        <v>10.9722320719354</v>
      </c>
      <c r="AO105" s="1457">
        <v>13.825547946588999</v>
      </c>
      <c r="AP105" s="1457">
        <v>11.216389661372</v>
      </c>
      <c r="AQ105" s="1457">
        <v>13.4203557861366</v>
      </c>
      <c r="AR105" s="840"/>
      <c r="AS105" s="1409"/>
      <c r="AT105" s="1160" t="s">
        <v>10113</v>
      </c>
      <c r="AU105" s="1412"/>
      <c r="AV105" s="392"/>
      <c r="AW105" s="432"/>
      <c r="AX105" s="432"/>
      <c r="AY105" s="432"/>
      <c r="AZ105" s="432"/>
    </row>
    <row r="106" spans="1:52">
      <c r="A106" s="1258" t="s">
        <v>4298</v>
      </c>
      <c r="B106" s="445">
        <v>1</v>
      </c>
      <c r="C106" s="586"/>
      <c r="D106" s="1044" t="s">
        <v>77</v>
      </c>
      <c r="E106" s="1103" t="s">
        <v>1388</v>
      </c>
      <c r="F106" s="1103" t="s">
        <v>1350</v>
      </c>
      <c r="G106" s="1032"/>
      <c r="H106" s="1032" t="s">
        <v>4191</v>
      </c>
      <c r="I106" s="1058" t="s">
        <v>4176</v>
      </c>
      <c r="J106" s="1032" t="s">
        <v>872</v>
      </c>
      <c r="K106" s="1117" t="s">
        <v>1194</v>
      </c>
      <c r="L106" s="1117" t="s">
        <v>1194</v>
      </c>
      <c r="M106" s="1117" t="s">
        <v>873</v>
      </c>
      <c r="N106" s="1032" t="s">
        <v>36</v>
      </c>
      <c r="O106" s="304"/>
      <c r="P106" s="304"/>
      <c r="Q106" s="1032" t="s">
        <v>3387</v>
      </c>
      <c r="R106" s="1032"/>
      <c r="S106" s="1032"/>
      <c r="T106" s="1032"/>
      <c r="U106" s="1032"/>
      <c r="V106" s="1032"/>
      <c r="W106" s="305">
        <f t="shared" si="2"/>
        <v>8</v>
      </c>
      <c r="X106" s="450">
        <v>9.5</v>
      </c>
      <c r="Y106" s="450">
        <v>11</v>
      </c>
      <c r="Z106" s="304" t="s">
        <v>18</v>
      </c>
      <c r="AA106" s="304" t="s">
        <v>21</v>
      </c>
      <c r="AB106" s="1899"/>
      <c r="AC106" s="308"/>
      <c r="AD106" s="1377"/>
      <c r="AE106" s="1401"/>
      <c r="AF106" s="840"/>
      <c r="AG106" s="840"/>
      <c r="AH106" s="840"/>
      <c r="AI106" s="840"/>
      <c r="AJ106" s="840"/>
      <c r="AK106" s="840"/>
      <c r="AL106" s="840"/>
      <c r="AM106" s="1402"/>
      <c r="AN106" s="1456">
        <v>8.1551079301367206</v>
      </c>
      <c r="AO106" s="1457">
        <v>10.4901729574522</v>
      </c>
      <c r="AP106" s="1457">
        <v>8.4730032871674208</v>
      </c>
      <c r="AQ106" s="1457">
        <v>10.3615179728213</v>
      </c>
      <c r="AR106" s="840"/>
      <c r="AS106" s="1409"/>
      <c r="AT106" s="1160" t="s">
        <v>10114</v>
      </c>
      <c r="AU106" s="1412"/>
      <c r="AV106" s="392"/>
      <c r="AW106" s="432"/>
      <c r="AX106" s="432"/>
      <c r="AY106" s="432"/>
      <c r="AZ106" s="432"/>
    </row>
    <row r="107" spans="1:52">
      <c r="A107" s="1258" t="s">
        <v>4299</v>
      </c>
      <c r="B107" s="445">
        <v>1</v>
      </c>
      <c r="C107" s="586"/>
      <c r="D107" s="1044" t="s">
        <v>77</v>
      </c>
      <c r="E107" s="1103" t="s">
        <v>1388</v>
      </c>
      <c r="F107" s="1103" t="s">
        <v>1350</v>
      </c>
      <c r="G107" s="1032"/>
      <c r="H107" s="1032" t="s">
        <v>4193</v>
      </c>
      <c r="I107" s="1058" t="s">
        <v>4176</v>
      </c>
      <c r="J107" s="1032" t="s">
        <v>872</v>
      </c>
      <c r="K107" s="1117" t="s">
        <v>1194</v>
      </c>
      <c r="L107" s="1117" t="s">
        <v>1194</v>
      </c>
      <c r="M107" s="1117" t="s">
        <v>873</v>
      </c>
      <c r="N107" s="1032" t="s">
        <v>36</v>
      </c>
      <c r="O107" s="304"/>
      <c r="P107" s="304"/>
      <c r="Q107" s="1032" t="s">
        <v>3387</v>
      </c>
      <c r="R107" s="1032"/>
      <c r="S107" s="1032"/>
      <c r="T107" s="1032"/>
      <c r="U107" s="1032"/>
      <c r="V107" s="1032"/>
      <c r="W107" s="305">
        <f t="shared" si="2"/>
        <v>5</v>
      </c>
      <c r="X107" s="450">
        <v>6.5</v>
      </c>
      <c r="Y107" s="450">
        <v>8</v>
      </c>
      <c r="Z107" s="304" t="s">
        <v>18</v>
      </c>
      <c r="AA107" s="304" t="s">
        <v>21</v>
      </c>
      <c r="AB107" s="1899"/>
      <c r="AC107" s="308"/>
      <c r="AD107" s="1377"/>
      <c r="AE107" s="1401"/>
      <c r="AF107" s="840"/>
      <c r="AG107" s="840"/>
      <c r="AH107" s="840"/>
      <c r="AI107" s="840"/>
      <c r="AJ107" s="840"/>
      <c r="AK107" s="840"/>
      <c r="AL107" s="840"/>
      <c r="AM107" s="1402"/>
      <c r="AN107" s="1459">
        <v>4.82766547981009</v>
      </c>
      <c r="AO107" s="1457">
        <v>7.59875885598038</v>
      </c>
      <c r="AP107" s="1457">
        <v>5.22502292427985</v>
      </c>
      <c r="AQ107" s="1457">
        <v>7.4332909230997197</v>
      </c>
      <c r="AR107" s="840"/>
      <c r="AS107" s="1409"/>
      <c r="AT107" s="1160" t="s">
        <v>10115</v>
      </c>
      <c r="AU107" s="1412"/>
      <c r="AV107" s="392"/>
      <c r="AW107" s="432"/>
      <c r="AX107" s="432"/>
      <c r="AY107" s="432"/>
      <c r="AZ107" s="432"/>
    </row>
    <row r="108" spans="1:52">
      <c r="A108" s="1258" t="s">
        <v>4300</v>
      </c>
      <c r="B108" s="445">
        <v>1</v>
      </c>
      <c r="C108" s="586"/>
      <c r="D108" s="1044" t="s">
        <v>77</v>
      </c>
      <c r="E108" s="1103" t="s">
        <v>1388</v>
      </c>
      <c r="F108" s="1103" t="s">
        <v>1350</v>
      </c>
      <c r="G108" s="1032"/>
      <c r="H108" s="1032" t="s">
        <v>4195</v>
      </c>
      <c r="I108" s="1058" t="s">
        <v>4176</v>
      </c>
      <c r="J108" s="1032" t="s">
        <v>872</v>
      </c>
      <c r="K108" s="1117" t="s">
        <v>1194</v>
      </c>
      <c r="L108" s="1117" t="s">
        <v>1194</v>
      </c>
      <c r="M108" s="1117" t="s">
        <v>873</v>
      </c>
      <c r="N108" s="1032" t="s">
        <v>36</v>
      </c>
      <c r="O108" s="304"/>
      <c r="P108" s="304"/>
      <c r="Q108" s="1032" t="s">
        <v>3387</v>
      </c>
      <c r="R108" s="1032"/>
      <c r="S108" s="1032"/>
      <c r="T108" s="1032"/>
      <c r="U108" s="1032"/>
      <c r="V108" s="1032"/>
      <c r="W108" s="305">
        <f t="shared" si="2"/>
        <v>2</v>
      </c>
      <c r="X108" s="450">
        <v>3.5</v>
      </c>
      <c r="Y108" s="450">
        <v>5</v>
      </c>
      <c r="Z108" s="304" t="s">
        <v>18</v>
      </c>
      <c r="AA108" s="304" t="s">
        <v>21</v>
      </c>
      <c r="AB108" s="1899"/>
      <c r="AC108" s="308"/>
      <c r="AD108" s="1377"/>
      <c r="AE108" s="1401"/>
      <c r="AF108" s="840"/>
      <c r="AG108" s="840"/>
      <c r="AH108" s="840"/>
      <c r="AI108" s="840"/>
      <c r="AJ108" s="840"/>
      <c r="AK108" s="840"/>
      <c r="AL108" s="840"/>
      <c r="AM108" s="1402"/>
      <c r="AN108" s="1456">
        <v>2.3989552164577499</v>
      </c>
      <c r="AO108" s="1457">
        <v>4.36943905977461</v>
      </c>
      <c r="AP108" s="1457">
        <v>2.5314328716639198</v>
      </c>
      <c r="AQ108" s="1457">
        <v>4.3667516359542304</v>
      </c>
      <c r="AR108" s="840"/>
      <c r="AS108" s="1409"/>
      <c r="AT108" s="1160" t="s">
        <v>10116</v>
      </c>
      <c r="AU108" s="1412"/>
      <c r="AV108" s="392"/>
      <c r="AW108" s="432"/>
      <c r="AX108" s="432"/>
      <c r="AY108" s="432"/>
      <c r="AZ108" s="432"/>
    </row>
    <row r="109" spans="1:52">
      <c r="A109" s="1258" t="s">
        <v>4301</v>
      </c>
      <c r="B109" s="445">
        <v>1</v>
      </c>
      <c r="C109" s="587"/>
      <c r="D109" s="1044" t="s">
        <v>77</v>
      </c>
      <c r="E109" s="1103" t="s">
        <v>1388</v>
      </c>
      <c r="F109" s="1103" t="s">
        <v>1350</v>
      </c>
      <c r="G109" s="1032"/>
      <c r="H109" s="1032" t="s">
        <v>4197</v>
      </c>
      <c r="I109" s="1058" t="s">
        <v>4176</v>
      </c>
      <c r="J109" s="1032" t="s">
        <v>872</v>
      </c>
      <c r="K109" s="1117" t="s">
        <v>1194</v>
      </c>
      <c r="L109" s="1117" t="s">
        <v>1194</v>
      </c>
      <c r="M109" s="1117" t="s">
        <v>873</v>
      </c>
      <c r="N109" s="1032" t="s">
        <v>36</v>
      </c>
      <c r="O109" s="304"/>
      <c r="P109" s="304"/>
      <c r="Q109" s="1032" t="s">
        <v>3387</v>
      </c>
      <c r="R109" s="1032"/>
      <c r="S109" s="1032"/>
      <c r="T109" s="1032"/>
      <c r="U109" s="1032"/>
      <c r="V109" s="1032"/>
      <c r="W109" s="305">
        <v>-6</v>
      </c>
      <c r="X109" s="450">
        <v>-3</v>
      </c>
      <c r="Y109" s="450">
        <v>-2</v>
      </c>
      <c r="Z109" s="304" t="s">
        <v>18</v>
      </c>
      <c r="AA109" s="304" t="s">
        <v>21</v>
      </c>
      <c r="AB109" s="1899"/>
      <c r="AC109" s="308"/>
      <c r="AD109" s="1378"/>
      <c r="AE109" s="1401"/>
      <c r="AF109" s="840"/>
      <c r="AG109" s="840"/>
      <c r="AH109" s="840"/>
      <c r="AI109" s="840"/>
      <c r="AJ109" s="840"/>
      <c r="AK109" s="840"/>
      <c r="AL109" s="840"/>
      <c r="AM109" s="1402"/>
      <c r="AN109" s="1459">
        <v>-6.4416526206217499</v>
      </c>
      <c r="AO109" s="1457">
        <v>-4.2351950868913297</v>
      </c>
      <c r="AP109" s="1458">
        <v>-6.68346022479935</v>
      </c>
      <c r="AQ109" s="1457">
        <v>-4.3520269384637498</v>
      </c>
      <c r="AR109" s="840"/>
      <c r="AS109" s="1409"/>
      <c r="AT109" s="1160" t="s">
        <v>10117</v>
      </c>
      <c r="AU109" s="1412"/>
      <c r="AV109" s="392"/>
      <c r="AW109" s="432"/>
      <c r="AX109" s="432"/>
      <c r="AY109" s="432"/>
      <c r="AZ109" s="432"/>
    </row>
    <row r="110" spans="1:52" ht="17.350000000000001">
      <c r="A110" s="1258" t="s">
        <v>4302</v>
      </c>
      <c r="B110" s="438">
        <v>1</v>
      </c>
      <c r="C110" s="584" t="s">
        <v>4287</v>
      </c>
      <c r="D110" s="1045" t="s">
        <v>77</v>
      </c>
      <c r="E110" s="874" t="s">
        <v>1388</v>
      </c>
      <c r="F110" s="874" t="s">
        <v>1350</v>
      </c>
      <c r="G110" s="1290"/>
      <c r="H110" s="1290" t="s">
        <v>4168</v>
      </c>
      <c r="I110" s="1057">
        <v>1.2</v>
      </c>
      <c r="J110" s="1029">
        <v>3.15</v>
      </c>
      <c r="K110" s="1116" t="s">
        <v>207</v>
      </c>
      <c r="L110" s="1116" t="s">
        <v>1194</v>
      </c>
      <c r="M110" s="1116" t="s">
        <v>875</v>
      </c>
      <c r="N110" s="1029" t="s">
        <v>36</v>
      </c>
      <c r="O110" s="66"/>
      <c r="P110" s="66"/>
      <c r="Q110" s="1329" t="s">
        <v>3387</v>
      </c>
      <c r="R110" s="1029"/>
      <c r="S110" s="1029"/>
      <c r="T110" s="1029"/>
      <c r="U110" s="1029"/>
      <c r="V110" s="1029"/>
      <c r="W110" s="14">
        <v>14.5</v>
      </c>
      <c r="X110" s="66">
        <v>15.5</v>
      </c>
      <c r="Y110" s="66">
        <f>X110+1</f>
        <v>16.5</v>
      </c>
      <c r="Z110" s="66" t="s">
        <v>18</v>
      </c>
      <c r="AA110" s="66" t="s">
        <v>29</v>
      </c>
      <c r="AB110" s="1898"/>
      <c r="AC110" s="152" t="s">
        <v>4185</v>
      </c>
      <c r="AD110" s="1375"/>
      <c r="AE110" s="1397"/>
      <c r="AF110" s="838"/>
      <c r="AG110" s="838"/>
      <c r="AH110" s="838"/>
      <c r="AI110" s="838"/>
      <c r="AJ110" s="838"/>
      <c r="AK110" s="838"/>
      <c r="AL110" s="838"/>
      <c r="AM110" s="1398"/>
      <c r="AN110" s="1387"/>
      <c r="AO110" s="838"/>
      <c r="AP110" s="838"/>
      <c r="AQ110" s="838"/>
      <c r="AR110" s="838"/>
      <c r="AS110" s="1408"/>
      <c r="AT110" s="1159"/>
      <c r="AU110" s="1412"/>
      <c r="AV110" s="392"/>
      <c r="AW110" s="432"/>
      <c r="AX110" s="432"/>
      <c r="AY110" s="432"/>
      <c r="AZ110" s="432"/>
    </row>
    <row r="111" spans="1:52">
      <c r="A111" s="1258" t="s">
        <v>4303</v>
      </c>
      <c r="B111" s="438">
        <v>1</v>
      </c>
      <c r="C111" s="584"/>
      <c r="D111" s="1045" t="s">
        <v>77</v>
      </c>
      <c r="E111" s="874" t="s">
        <v>1388</v>
      </c>
      <c r="F111" s="874" t="s">
        <v>1350</v>
      </c>
      <c r="G111" s="1029"/>
      <c r="H111" s="1029" t="s">
        <v>4168</v>
      </c>
      <c r="I111" s="1057">
        <v>1.2</v>
      </c>
      <c r="J111" s="1029">
        <v>3.15</v>
      </c>
      <c r="K111" s="1116" t="s">
        <v>207</v>
      </c>
      <c r="L111" s="1116" t="s">
        <v>1194</v>
      </c>
      <c r="M111" s="1116" t="s">
        <v>875</v>
      </c>
      <c r="N111" s="1029" t="s">
        <v>36</v>
      </c>
      <c r="O111" s="66"/>
      <c r="P111" s="66"/>
      <c r="Q111" s="1029" t="s">
        <v>3387</v>
      </c>
      <c r="R111" s="1029"/>
      <c r="S111" s="1029"/>
      <c r="T111" s="1029"/>
      <c r="U111" s="1029"/>
      <c r="V111" s="1029"/>
      <c r="W111" s="448">
        <f>X111-1</f>
        <v>13.5</v>
      </c>
      <c r="X111" s="449">
        <v>14.5</v>
      </c>
      <c r="Y111" s="449">
        <f>X111+1</f>
        <v>15.5</v>
      </c>
      <c r="Z111" s="66" t="s">
        <v>18</v>
      </c>
      <c r="AA111" s="66" t="s">
        <v>29</v>
      </c>
      <c r="AB111" s="1898"/>
      <c r="AC111" s="152" t="s">
        <v>4187</v>
      </c>
      <c r="AD111" s="1375"/>
      <c r="AE111" s="1397"/>
      <c r="AF111" s="838"/>
      <c r="AG111" s="838"/>
      <c r="AH111" s="838"/>
      <c r="AI111" s="838"/>
      <c r="AJ111" s="838"/>
      <c r="AK111" s="838"/>
      <c r="AL111" s="838"/>
      <c r="AM111" s="1398"/>
      <c r="AN111" s="1387"/>
      <c r="AO111" s="838"/>
      <c r="AP111" s="838"/>
      <c r="AQ111" s="838"/>
      <c r="AR111" s="838"/>
      <c r="AS111" s="1408"/>
      <c r="AT111" s="1159"/>
      <c r="AU111" s="1412"/>
      <c r="AV111" s="392"/>
      <c r="AW111" s="432"/>
      <c r="AX111" s="432"/>
      <c r="AY111" s="432"/>
      <c r="AZ111" s="432"/>
    </row>
    <row r="112" spans="1:52">
      <c r="A112" s="1258" t="s">
        <v>4304</v>
      </c>
      <c r="B112" s="438">
        <v>1</v>
      </c>
      <c r="C112" s="584"/>
      <c r="D112" s="1045" t="s">
        <v>77</v>
      </c>
      <c r="E112" s="874" t="s">
        <v>1388</v>
      </c>
      <c r="F112" s="874" t="s">
        <v>1350</v>
      </c>
      <c r="G112" s="1029"/>
      <c r="H112" s="1029" t="s">
        <v>4189</v>
      </c>
      <c r="I112" s="1057">
        <v>1.2</v>
      </c>
      <c r="J112" s="1029">
        <v>3.15</v>
      </c>
      <c r="K112" s="1116" t="s">
        <v>207</v>
      </c>
      <c r="L112" s="1116" t="s">
        <v>1194</v>
      </c>
      <c r="M112" s="1116" t="s">
        <v>875</v>
      </c>
      <c r="N112" s="1029" t="s">
        <v>36</v>
      </c>
      <c r="O112" s="66"/>
      <c r="P112" s="66"/>
      <c r="Q112" s="1029" t="s">
        <v>3387</v>
      </c>
      <c r="R112" s="1029"/>
      <c r="S112" s="1029"/>
      <c r="T112" s="1029"/>
      <c r="U112" s="1029"/>
      <c r="V112" s="1029"/>
      <c r="W112" s="448">
        <f t="shared" ref="W112:W115" si="3">X112-1</f>
        <v>11.5</v>
      </c>
      <c r="X112" s="449">
        <v>12.5</v>
      </c>
      <c r="Y112" s="449">
        <f>X112+1</f>
        <v>13.5</v>
      </c>
      <c r="Z112" s="66" t="s">
        <v>18</v>
      </c>
      <c r="AA112" s="66" t="s">
        <v>29</v>
      </c>
      <c r="AB112" s="1898"/>
      <c r="AC112" s="152"/>
      <c r="AD112" s="1375"/>
      <c r="AE112" s="1397"/>
      <c r="AF112" s="838"/>
      <c r="AG112" s="838"/>
      <c r="AH112" s="838"/>
      <c r="AI112" s="838"/>
      <c r="AJ112" s="838"/>
      <c r="AK112" s="838"/>
      <c r="AL112" s="838"/>
      <c r="AM112" s="1398"/>
      <c r="AN112" s="1387"/>
      <c r="AO112" s="838"/>
      <c r="AP112" s="838"/>
      <c r="AQ112" s="838"/>
      <c r="AR112" s="838"/>
      <c r="AS112" s="1408"/>
      <c r="AT112" s="1159"/>
      <c r="AU112" s="1412"/>
      <c r="AV112" s="392"/>
      <c r="AW112" s="432"/>
      <c r="AX112" s="432"/>
      <c r="AY112" s="432"/>
      <c r="AZ112" s="432"/>
    </row>
    <row r="113" spans="1:52">
      <c r="A113" s="1258" t="s">
        <v>4305</v>
      </c>
      <c r="B113" s="438">
        <v>1</v>
      </c>
      <c r="C113" s="584"/>
      <c r="D113" s="1045" t="s">
        <v>77</v>
      </c>
      <c r="E113" s="874" t="s">
        <v>1388</v>
      </c>
      <c r="F113" s="874" t="s">
        <v>1350</v>
      </c>
      <c r="G113" s="1029"/>
      <c r="H113" s="1029" t="s">
        <v>4191</v>
      </c>
      <c r="I113" s="1057">
        <v>1.2</v>
      </c>
      <c r="J113" s="1029">
        <v>3.15</v>
      </c>
      <c r="K113" s="1116" t="s">
        <v>207</v>
      </c>
      <c r="L113" s="1116" t="s">
        <v>1194</v>
      </c>
      <c r="M113" s="1116" t="s">
        <v>875</v>
      </c>
      <c r="N113" s="1029" t="s">
        <v>36</v>
      </c>
      <c r="O113" s="66"/>
      <c r="P113" s="66"/>
      <c r="Q113" s="1029" t="s">
        <v>3387</v>
      </c>
      <c r="R113" s="1029"/>
      <c r="S113" s="1029"/>
      <c r="T113" s="1029"/>
      <c r="U113" s="1029"/>
      <c r="V113" s="1029"/>
      <c r="W113" s="448">
        <f t="shared" si="3"/>
        <v>8.5</v>
      </c>
      <c r="X113" s="449">
        <v>9.5</v>
      </c>
      <c r="Y113" s="449">
        <f t="shared" ref="Y113:Y116" si="4">X113+1</f>
        <v>10.5</v>
      </c>
      <c r="Z113" s="66" t="s">
        <v>18</v>
      </c>
      <c r="AA113" s="66" t="s">
        <v>29</v>
      </c>
      <c r="AB113" s="1898"/>
      <c r="AC113" s="152"/>
      <c r="AD113" s="1375"/>
      <c r="AE113" s="1397"/>
      <c r="AF113" s="838"/>
      <c r="AG113" s="838"/>
      <c r="AH113" s="838"/>
      <c r="AI113" s="838"/>
      <c r="AJ113" s="838"/>
      <c r="AK113" s="838"/>
      <c r="AL113" s="838"/>
      <c r="AM113" s="1398"/>
      <c r="AN113" s="1387"/>
      <c r="AO113" s="838"/>
      <c r="AP113" s="838"/>
      <c r="AQ113" s="838"/>
      <c r="AR113" s="838"/>
      <c r="AS113" s="1408"/>
      <c r="AT113" s="1159"/>
      <c r="AU113" s="1412"/>
      <c r="AV113" s="392"/>
      <c r="AW113" s="432"/>
      <c r="AX113" s="432"/>
      <c r="AY113" s="432"/>
      <c r="AZ113" s="432"/>
    </row>
    <row r="114" spans="1:52">
      <c r="A114" s="1258" t="s">
        <v>4306</v>
      </c>
      <c r="B114" s="438">
        <v>1</v>
      </c>
      <c r="C114" s="584"/>
      <c r="D114" s="1045" t="s">
        <v>77</v>
      </c>
      <c r="E114" s="874" t="s">
        <v>1388</v>
      </c>
      <c r="F114" s="874" t="s">
        <v>1350</v>
      </c>
      <c r="G114" s="1029"/>
      <c r="H114" s="1029" t="s">
        <v>4193</v>
      </c>
      <c r="I114" s="1057">
        <v>1.2</v>
      </c>
      <c r="J114" s="1029">
        <v>3.15</v>
      </c>
      <c r="K114" s="1116" t="s">
        <v>207</v>
      </c>
      <c r="L114" s="1116" t="s">
        <v>1194</v>
      </c>
      <c r="M114" s="1116" t="s">
        <v>875</v>
      </c>
      <c r="N114" s="1029" t="s">
        <v>36</v>
      </c>
      <c r="O114" s="66"/>
      <c r="P114" s="66"/>
      <c r="Q114" s="1029" t="s">
        <v>3387</v>
      </c>
      <c r="R114" s="1029"/>
      <c r="S114" s="1029"/>
      <c r="T114" s="1029"/>
      <c r="U114" s="1029"/>
      <c r="V114" s="1029"/>
      <c r="W114" s="448">
        <f t="shared" si="3"/>
        <v>5.5</v>
      </c>
      <c r="X114" s="449">
        <v>6.5</v>
      </c>
      <c r="Y114" s="449">
        <f t="shared" si="4"/>
        <v>7.5</v>
      </c>
      <c r="Z114" s="66" t="s">
        <v>18</v>
      </c>
      <c r="AA114" s="66" t="s">
        <v>29</v>
      </c>
      <c r="AB114" s="1898"/>
      <c r="AC114" s="152"/>
      <c r="AD114" s="1375"/>
      <c r="AE114" s="1397"/>
      <c r="AF114" s="838"/>
      <c r="AG114" s="838"/>
      <c r="AH114" s="838"/>
      <c r="AI114" s="838"/>
      <c r="AJ114" s="838"/>
      <c r="AK114" s="838"/>
      <c r="AL114" s="838"/>
      <c r="AM114" s="1398"/>
      <c r="AN114" s="1387"/>
      <c r="AO114" s="838"/>
      <c r="AP114" s="838"/>
      <c r="AQ114" s="838"/>
      <c r="AR114" s="838"/>
      <c r="AS114" s="1408"/>
      <c r="AT114" s="1159"/>
      <c r="AU114" s="1412"/>
      <c r="AV114" s="392"/>
      <c r="AW114" s="432"/>
      <c r="AX114" s="432"/>
      <c r="AY114" s="432"/>
      <c r="AZ114" s="432"/>
    </row>
    <row r="115" spans="1:52">
      <c r="A115" s="1258" t="s">
        <v>4307</v>
      </c>
      <c r="B115" s="438">
        <v>1</v>
      </c>
      <c r="C115" s="584"/>
      <c r="D115" s="1045" t="s">
        <v>77</v>
      </c>
      <c r="E115" s="874" t="s">
        <v>1388</v>
      </c>
      <c r="F115" s="874" t="s">
        <v>1350</v>
      </c>
      <c r="G115" s="1029"/>
      <c r="H115" s="1029" t="s">
        <v>4195</v>
      </c>
      <c r="I115" s="1057">
        <v>1.2</v>
      </c>
      <c r="J115" s="1029">
        <v>3.15</v>
      </c>
      <c r="K115" s="1116" t="s">
        <v>207</v>
      </c>
      <c r="L115" s="1116" t="s">
        <v>1194</v>
      </c>
      <c r="M115" s="1116" t="s">
        <v>875</v>
      </c>
      <c r="N115" s="1029" t="s">
        <v>36</v>
      </c>
      <c r="O115" s="66"/>
      <c r="P115" s="66"/>
      <c r="Q115" s="1029" t="s">
        <v>3387</v>
      </c>
      <c r="R115" s="1029"/>
      <c r="S115" s="1029"/>
      <c r="T115" s="1029"/>
      <c r="U115" s="1029"/>
      <c r="V115" s="1029"/>
      <c r="W115" s="448">
        <f t="shared" si="3"/>
        <v>2.5</v>
      </c>
      <c r="X115" s="449">
        <v>3.5</v>
      </c>
      <c r="Y115" s="449">
        <f t="shared" si="4"/>
        <v>4.5</v>
      </c>
      <c r="Z115" s="66" t="s">
        <v>18</v>
      </c>
      <c r="AA115" s="66" t="s">
        <v>29</v>
      </c>
      <c r="AB115" s="1898"/>
      <c r="AC115" s="152"/>
      <c r="AD115" s="1375"/>
      <c r="AE115" s="1397"/>
      <c r="AF115" s="838"/>
      <c r="AG115" s="838"/>
      <c r="AH115" s="838"/>
      <c r="AI115" s="838"/>
      <c r="AJ115" s="838"/>
      <c r="AK115" s="838"/>
      <c r="AL115" s="838"/>
      <c r="AM115" s="1398"/>
      <c r="AN115" s="1387"/>
      <c r="AO115" s="838"/>
      <c r="AP115" s="838"/>
      <c r="AQ115" s="838"/>
      <c r="AR115" s="838"/>
      <c r="AS115" s="1408"/>
      <c r="AT115" s="1159"/>
      <c r="AU115" s="1412"/>
      <c r="AV115" s="392"/>
      <c r="AW115" s="432"/>
      <c r="AX115" s="432"/>
      <c r="AY115" s="432"/>
      <c r="AZ115" s="432"/>
    </row>
    <row r="116" spans="1:52">
      <c r="A116" s="1258" t="s">
        <v>4308</v>
      </c>
      <c r="B116" s="438">
        <v>1</v>
      </c>
      <c r="C116" s="585"/>
      <c r="D116" s="1045" t="s">
        <v>77</v>
      </c>
      <c r="E116" s="874" t="s">
        <v>1388</v>
      </c>
      <c r="F116" s="874" t="s">
        <v>1350</v>
      </c>
      <c r="G116" s="1029"/>
      <c r="H116" s="1029" t="s">
        <v>4197</v>
      </c>
      <c r="I116" s="1057">
        <v>1.2</v>
      </c>
      <c r="J116" s="1029">
        <v>3.15</v>
      </c>
      <c r="K116" s="1116" t="s">
        <v>207</v>
      </c>
      <c r="L116" s="1116" t="s">
        <v>1194</v>
      </c>
      <c r="M116" s="1116" t="s">
        <v>875</v>
      </c>
      <c r="N116" s="1029" t="s">
        <v>36</v>
      </c>
      <c r="O116" s="66"/>
      <c r="P116" s="66"/>
      <c r="Q116" s="1029" t="s">
        <v>3387</v>
      </c>
      <c r="R116" s="1029"/>
      <c r="S116" s="1029"/>
      <c r="T116" s="1029"/>
      <c r="U116" s="1029"/>
      <c r="V116" s="1029"/>
      <c r="W116" s="448">
        <v>-5</v>
      </c>
      <c r="X116" s="449">
        <v>-3</v>
      </c>
      <c r="Y116" s="449">
        <f t="shared" si="4"/>
        <v>-2</v>
      </c>
      <c r="Z116" s="66" t="s">
        <v>18</v>
      </c>
      <c r="AA116" s="66" t="s">
        <v>29</v>
      </c>
      <c r="AB116" s="1898"/>
      <c r="AC116" s="152"/>
      <c r="AD116" s="1376"/>
      <c r="AE116" s="1397"/>
      <c r="AF116" s="838"/>
      <c r="AG116" s="838"/>
      <c r="AH116" s="838"/>
      <c r="AI116" s="838"/>
      <c r="AJ116" s="838"/>
      <c r="AK116" s="838"/>
      <c r="AL116" s="838"/>
      <c r="AM116" s="1398"/>
      <c r="AN116" s="1387"/>
      <c r="AO116" s="838"/>
      <c r="AP116" s="838"/>
      <c r="AQ116" s="838"/>
      <c r="AR116" s="838"/>
      <c r="AS116" s="1408"/>
      <c r="AT116" s="1159"/>
      <c r="AU116" s="1412"/>
      <c r="AV116" s="392"/>
      <c r="AW116" s="432"/>
      <c r="AX116" s="432"/>
      <c r="AY116" s="432"/>
      <c r="AZ116" s="432"/>
    </row>
    <row r="117" spans="1:52" ht="17.350000000000001">
      <c r="A117" s="1258" t="s">
        <v>4309</v>
      </c>
      <c r="B117" s="438">
        <v>1</v>
      </c>
      <c r="C117" s="66" t="s">
        <v>4310</v>
      </c>
      <c r="D117" s="1029" t="s">
        <v>4311</v>
      </c>
      <c r="E117" s="874" t="s">
        <v>1388</v>
      </c>
      <c r="F117" s="874" t="s">
        <v>1350</v>
      </c>
      <c r="H117" s="1029" t="s">
        <v>4168</v>
      </c>
      <c r="I117" s="1293">
        <v>1.2</v>
      </c>
      <c r="J117" s="1029" t="s">
        <v>872</v>
      </c>
      <c r="K117" s="1288" t="s">
        <v>1194</v>
      </c>
      <c r="L117" s="1288" t="s">
        <v>1194</v>
      </c>
      <c r="M117" s="1116" t="s">
        <v>873</v>
      </c>
      <c r="N117" s="1029" t="s">
        <v>36</v>
      </c>
      <c r="O117" s="66"/>
      <c r="P117" s="66"/>
      <c r="Q117" s="1029" t="s">
        <v>3387</v>
      </c>
      <c r="R117" s="1029"/>
      <c r="S117" s="1029"/>
      <c r="T117" s="1029"/>
      <c r="U117" s="1029"/>
      <c r="V117" s="1029"/>
      <c r="W117" s="442"/>
      <c r="X117" s="440"/>
      <c r="Y117" s="440">
        <v>1</v>
      </c>
      <c r="Z117" s="66" t="s">
        <v>18</v>
      </c>
      <c r="AA117" s="66" t="s">
        <v>21</v>
      </c>
      <c r="AB117" s="1898"/>
      <c r="AC117" s="152"/>
      <c r="AD117" s="1379" t="s">
        <v>4312</v>
      </c>
      <c r="AE117" s="1397"/>
      <c r="AF117" s="838"/>
      <c r="AG117" s="838"/>
      <c r="AH117" s="838"/>
      <c r="AI117" s="838"/>
      <c r="AJ117" s="838"/>
      <c r="AK117" s="838"/>
      <c r="AL117" s="838"/>
      <c r="AM117" s="1398"/>
      <c r="AN117" s="1387"/>
      <c r="AO117" s="1458">
        <v>1.31590535173953</v>
      </c>
      <c r="AP117" s="838"/>
      <c r="AQ117" s="1457">
        <v>0.94519989637137403</v>
      </c>
      <c r="AR117" s="838"/>
      <c r="AS117" s="1408"/>
      <c r="AT117" s="1159" t="s">
        <v>10118</v>
      </c>
      <c r="AU117" s="1412"/>
      <c r="AV117" s="392"/>
      <c r="AW117" s="432"/>
      <c r="AX117" s="432"/>
      <c r="AY117" s="432"/>
      <c r="AZ117" s="432"/>
    </row>
    <row r="118" spans="1:52" ht="17.350000000000001">
      <c r="A118" s="1258" t="s">
        <v>4313</v>
      </c>
      <c r="B118" s="438">
        <v>1</v>
      </c>
      <c r="C118" s="584" t="s">
        <v>4314</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456">
        <v>14.664900685224501</v>
      </c>
      <c r="AO118" s="1457">
        <v>16.3912132522</v>
      </c>
      <c r="AP118" s="1457">
        <v>14.756114804369799</v>
      </c>
      <c r="AQ118" s="1457">
        <v>16.081923544683299</v>
      </c>
      <c r="AR118" s="838"/>
      <c r="AS118" s="1408"/>
      <c r="AT118" s="1159" t="s">
        <v>10119</v>
      </c>
      <c r="AU118" s="1412"/>
      <c r="AV118" s="392"/>
      <c r="AW118" s="432"/>
      <c r="AX118" s="432"/>
      <c r="AY118" s="432"/>
      <c r="AZ118" s="432"/>
    </row>
    <row r="119" spans="1:52">
      <c r="A119" s="1258" t="s">
        <v>4315</v>
      </c>
      <c r="B119" s="438">
        <v>1</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456">
        <v>13.857290747304001</v>
      </c>
      <c r="AO119" s="1458">
        <v>15.6561633775668</v>
      </c>
      <c r="AP119" s="1457">
        <v>13.940591744321001</v>
      </c>
      <c r="AQ119" s="1457">
        <v>15.311625494109499</v>
      </c>
      <c r="AR119" s="838"/>
      <c r="AS119" s="1408"/>
      <c r="AT119" s="1159" t="s">
        <v>10120</v>
      </c>
      <c r="AU119" s="1412"/>
      <c r="AV119" s="392"/>
      <c r="AW119" s="432"/>
      <c r="AX119" s="432"/>
      <c r="AY119" s="432"/>
      <c r="AZ119" s="432"/>
    </row>
    <row r="120" spans="1:52">
      <c r="A120" s="1258" t="s">
        <v>4316</v>
      </c>
      <c r="B120" s="438">
        <v>1</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5">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456">
        <v>11.6220514659496</v>
      </c>
      <c r="AO120" s="1457">
        <v>13.470491401550699</v>
      </c>
      <c r="AP120" s="1457">
        <v>11.776541715087401</v>
      </c>
      <c r="AQ120" s="1457">
        <v>13.1405138880063</v>
      </c>
      <c r="AR120" s="838"/>
      <c r="AS120" s="1408"/>
      <c r="AT120" s="1159" t="s">
        <v>10121</v>
      </c>
      <c r="AU120" s="1412"/>
      <c r="AV120" s="392"/>
      <c r="AW120" s="432"/>
      <c r="AX120" s="432"/>
      <c r="AY120" s="432"/>
      <c r="AZ120" s="432"/>
    </row>
    <row r="121" spans="1:52">
      <c r="A121" s="1258" t="s">
        <v>4317</v>
      </c>
      <c r="B121" s="438">
        <v>1</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5"/>
        <v>8.5</v>
      </c>
      <c r="X121" s="449">
        <v>9.5</v>
      </c>
      <c r="Y121" s="449">
        <f t="shared" ref="Y121:Y124" si="6">X121+1</f>
        <v>10.5</v>
      </c>
      <c r="Z121" s="66" t="s">
        <v>18</v>
      </c>
      <c r="AA121" s="66" t="s">
        <v>29</v>
      </c>
      <c r="AB121" s="1898"/>
      <c r="AC121" s="152"/>
      <c r="AD121" s="1375"/>
      <c r="AE121" s="1397"/>
      <c r="AF121" s="838"/>
      <c r="AG121" s="838"/>
      <c r="AH121" s="838"/>
      <c r="AI121" s="838"/>
      <c r="AJ121" s="838"/>
      <c r="AK121" s="838"/>
      <c r="AL121" s="838"/>
      <c r="AM121" s="1398"/>
      <c r="AN121" s="1456">
        <v>8.8616989199973908</v>
      </c>
      <c r="AO121" s="1457">
        <v>10.088352271438101</v>
      </c>
      <c r="AP121" s="1457">
        <v>8.9983529623810607</v>
      </c>
      <c r="AQ121" s="1457">
        <v>9.9860826209970099</v>
      </c>
      <c r="AR121" s="838"/>
      <c r="AS121" s="1408"/>
      <c r="AT121" s="1159" t="s">
        <v>10122</v>
      </c>
      <c r="AU121" s="1412"/>
      <c r="AV121" s="392"/>
      <c r="AW121" s="432"/>
      <c r="AX121" s="432"/>
      <c r="AY121" s="432"/>
      <c r="AZ121" s="432"/>
    </row>
    <row r="122" spans="1:52">
      <c r="A122" s="1258" t="s">
        <v>4318</v>
      </c>
      <c r="B122" s="438">
        <v>1</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5"/>
        <v>5.5</v>
      </c>
      <c r="X122" s="449">
        <v>6.5</v>
      </c>
      <c r="Y122" s="449">
        <f t="shared" si="6"/>
        <v>7.5</v>
      </c>
      <c r="Z122" s="66" t="s">
        <v>18</v>
      </c>
      <c r="AA122" s="66" t="s">
        <v>29</v>
      </c>
      <c r="AB122" s="1898"/>
      <c r="AC122" s="152"/>
      <c r="AD122" s="1375"/>
      <c r="AE122" s="1397"/>
      <c r="AF122" s="838"/>
      <c r="AG122" s="838"/>
      <c r="AH122" s="838"/>
      <c r="AI122" s="838"/>
      <c r="AJ122" s="838"/>
      <c r="AK122" s="838"/>
      <c r="AL122" s="838"/>
      <c r="AM122" s="1398"/>
      <c r="AN122" s="1456">
        <v>5.64732153571972</v>
      </c>
      <c r="AO122" s="1457">
        <v>7.1086075168732501</v>
      </c>
      <c r="AP122" s="1457">
        <v>5.90315010791186</v>
      </c>
      <c r="AQ122" s="1457">
        <v>6.9858896712987901</v>
      </c>
      <c r="AR122" s="838"/>
      <c r="AS122" s="1408"/>
      <c r="AT122" s="1159" t="s">
        <v>10123</v>
      </c>
      <c r="AU122" s="1412"/>
      <c r="AV122" s="392"/>
      <c r="AW122" s="432"/>
      <c r="AX122" s="432"/>
      <c r="AY122" s="432"/>
      <c r="AZ122" s="432"/>
    </row>
    <row r="123" spans="1:52">
      <c r="A123" s="1258" t="s">
        <v>4319</v>
      </c>
      <c r="B123" s="438">
        <v>1</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5"/>
        <v>2.5</v>
      </c>
      <c r="X123" s="449">
        <v>3.5</v>
      </c>
      <c r="Y123" s="449">
        <f t="shared" si="6"/>
        <v>4.5</v>
      </c>
      <c r="Z123" s="66" t="s">
        <v>18</v>
      </c>
      <c r="AA123" s="66" t="s">
        <v>29</v>
      </c>
      <c r="AB123" s="1898"/>
      <c r="AC123" s="152"/>
      <c r="AD123" s="1375"/>
      <c r="AE123" s="1397"/>
      <c r="AF123" s="838"/>
      <c r="AG123" s="838"/>
      <c r="AH123" s="838"/>
      <c r="AI123" s="838"/>
      <c r="AJ123" s="838"/>
      <c r="AK123" s="838"/>
      <c r="AL123" s="838"/>
      <c r="AM123" s="1398"/>
      <c r="AN123" s="1456">
        <v>3.0918725444279298</v>
      </c>
      <c r="AO123" s="1457">
        <v>3.99938574725341</v>
      </c>
      <c r="AP123" s="1457">
        <v>3.2312107574465401</v>
      </c>
      <c r="AQ123" s="1457">
        <v>3.9938355560296799</v>
      </c>
      <c r="AR123" s="838"/>
      <c r="AS123" s="1408"/>
      <c r="AT123" s="1159" t="s">
        <v>10124</v>
      </c>
      <c r="AU123" s="1412"/>
      <c r="AV123" s="392"/>
      <c r="AW123" s="432"/>
      <c r="AX123" s="432"/>
      <c r="AY123" s="432"/>
      <c r="AZ123" s="432"/>
    </row>
    <row r="124" spans="1:52">
      <c r="A124" s="1258" t="s">
        <v>4320</v>
      </c>
      <c r="B124" s="438">
        <v>1</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449">
        <v>-3</v>
      </c>
      <c r="Y124" s="449">
        <f t="shared" si="6"/>
        <v>-2</v>
      </c>
      <c r="Z124" s="66" t="s">
        <v>18</v>
      </c>
      <c r="AA124" s="66" t="s">
        <v>29</v>
      </c>
      <c r="AB124" s="1898"/>
      <c r="AC124" s="152"/>
      <c r="AD124" s="1376"/>
      <c r="AE124" s="1397"/>
      <c r="AF124" s="838"/>
      <c r="AG124" s="838"/>
      <c r="AH124" s="838"/>
      <c r="AI124" s="838"/>
      <c r="AJ124" s="838"/>
      <c r="AK124" s="838"/>
      <c r="AL124" s="838"/>
      <c r="AM124" s="1398"/>
      <c r="AN124" s="1459">
        <v>-5.9009293536215397</v>
      </c>
      <c r="AO124" s="1457">
        <v>-4.6671573902566603</v>
      </c>
      <c r="AP124" s="1458">
        <v>-6.0596262754471102</v>
      </c>
      <c r="AQ124" s="1457">
        <v>-4.7837406193026997</v>
      </c>
      <c r="AR124" s="838"/>
      <c r="AS124" s="1408"/>
      <c r="AT124" s="1159" t="s">
        <v>10125</v>
      </c>
      <c r="AU124" s="1412"/>
      <c r="AV124" s="392"/>
      <c r="AW124" s="432"/>
      <c r="AX124" s="432"/>
      <c r="AY124" s="432"/>
      <c r="AZ124" s="432"/>
    </row>
    <row r="125" spans="1:52" ht="17.350000000000001">
      <c r="A125" s="1258" t="s">
        <v>4321</v>
      </c>
      <c r="B125" s="438">
        <v>1</v>
      </c>
      <c r="C125" s="584" t="s">
        <v>4322</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456">
        <v>14.675667170894901</v>
      </c>
      <c r="AO125" s="1457">
        <v>16.394631204116699</v>
      </c>
      <c r="AP125" s="1457">
        <v>14.7546242153973</v>
      </c>
      <c r="AQ125" s="1457">
        <v>16.081889228341399</v>
      </c>
      <c r="AR125" s="838"/>
      <c r="AS125" s="1408"/>
      <c r="AT125" s="1159" t="s">
        <v>10126</v>
      </c>
      <c r="AU125" s="1412"/>
      <c r="AV125" s="392"/>
      <c r="AW125" s="432"/>
      <c r="AX125" s="432"/>
      <c r="AY125" s="432"/>
      <c r="AZ125" s="432"/>
    </row>
    <row r="126" spans="1:52">
      <c r="A126" s="1258" t="s">
        <v>4323</v>
      </c>
      <c r="B126" s="438">
        <v>1</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456">
        <v>13.854675907838301</v>
      </c>
      <c r="AO126" s="1458">
        <v>15.642506123980899</v>
      </c>
      <c r="AP126" s="1457">
        <v>13.9398779500003</v>
      </c>
      <c r="AQ126" s="1457">
        <v>15.3165993823477</v>
      </c>
      <c r="AR126" s="838"/>
      <c r="AS126" s="1408"/>
      <c r="AT126" s="1159" t="s">
        <v>10127</v>
      </c>
      <c r="AU126" s="1412"/>
      <c r="AV126" s="392"/>
      <c r="AW126" s="432"/>
      <c r="AX126" s="432"/>
      <c r="AY126" s="432"/>
      <c r="AZ126" s="432"/>
    </row>
    <row r="127" spans="1:52">
      <c r="A127" s="1258" t="s">
        <v>4324</v>
      </c>
      <c r="B127" s="438">
        <v>1</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7">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456">
        <v>11.6244535583272</v>
      </c>
      <c r="AO127" s="1457">
        <v>13.473629949072899</v>
      </c>
      <c r="AP127" s="1457">
        <v>11.7782637291157</v>
      </c>
      <c r="AQ127" s="1457">
        <v>13.134895208385901</v>
      </c>
      <c r="AR127" s="838"/>
      <c r="AS127" s="1408"/>
      <c r="AT127" s="1159" t="s">
        <v>10128</v>
      </c>
      <c r="AU127" s="1412"/>
      <c r="AV127" s="392"/>
      <c r="AW127" s="432"/>
      <c r="AX127" s="432"/>
      <c r="AY127" s="432"/>
      <c r="AZ127" s="432"/>
    </row>
    <row r="128" spans="1:52">
      <c r="A128" s="1258" t="s">
        <v>4325</v>
      </c>
      <c r="B128" s="438">
        <v>1</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7"/>
        <v>8.5</v>
      </c>
      <c r="X128" s="449">
        <v>9.5</v>
      </c>
      <c r="Y128" s="449">
        <f t="shared" ref="Y128:Y131" si="8">X128+1</f>
        <v>10.5</v>
      </c>
      <c r="Z128" s="66" t="s">
        <v>18</v>
      </c>
      <c r="AA128" s="66" t="s">
        <v>29</v>
      </c>
      <c r="AB128" s="1898"/>
      <c r="AC128" s="152"/>
      <c r="AD128" s="1375"/>
      <c r="AE128" s="1397"/>
      <c r="AF128" s="838"/>
      <c r="AG128" s="838"/>
      <c r="AH128" s="838"/>
      <c r="AI128" s="838"/>
      <c r="AJ128" s="838"/>
      <c r="AK128" s="838"/>
      <c r="AL128" s="838"/>
      <c r="AM128" s="1398"/>
      <c r="AN128" s="1456">
        <v>8.8654222703413605</v>
      </c>
      <c r="AO128" s="1457">
        <v>10.083585938217</v>
      </c>
      <c r="AP128" s="1457">
        <v>9.0080227409932796</v>
      </c>
      <c r="AQ128" s="1457">
        <v>9.9869478232996904</v>
      </c>
      <c r="AR128" s="838"/>
      <c r="AS128" s="1408"/>
      <c r="AT128" s="1159" t="s">
        <v>10129</v>
      </c>
      <c r="AU128" s="1412"/>
      <c r="AV128" s="392"/>
      <c r="AW128" s="432"/>
      <c r="AX128" s="432"/>
      <c r="AY128" s="432"/>
      <c r="AZ128" s="432"/>
    </row>
    <row r="129" spans="1:52">
      <c r="A129" s="1258" t="s">
        <v>4326</v>
      </c>
      <c r="B129" s="438">
        <v>1</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7"/>
        <v>5.5</v>
      </c>
      <c r="X129" s="449">
        <v>6.5</v>
      </c>
      <c r="Y129" s="449">
        <f t="shared" si="8"/>
        <v>7.5</v>
      </c>
      <c r="Z129" s="66" t="s">
        <v>18</v>
      </c>
      <c r="AA129" s="66" t="s">
        <v>29</v>
      </c>
      <c r="AB129" s="1898"/>
      <c r="AC129" s="152"/>
      <c r="AD129" s="1375"/>
      <c r="AE129" s="1397"/>
      <c r="AF129" s="838"/>
      <c r="AG129" s="838"/>
      <c r="AH129" s="838"/>
      <c r="AI129" s="838"/>
      <c r="AJ129" s="838"/>
      <c r="AK129" s="838"/>
      <c r="AL129" s="838"/>
      <c r="AM129" s="1398"/>
      <c r="AN129" s="1456">
        <v>5.6470351720514902</v>
      </c>
      <c r="AO129" s="1457">
        <v>7.1135408063229901</v>
      </c>
      <c r="AP129" s="1457">
        <v>5.9034674501133901</v>
      </c>
      <c r="AQ129" s="1457">
        <v>6.9810295061814598</v>
      </c>
      <c r="AR129" s="838"/>
      <c r="AS129" s="1408"/>
      <c r="AT129" s="1159" t="s">
        <v>10130</v>
      </c>
      <c r="AU129" s="1412"/>
      <c r="AV129" s="392"/>
      <c r="AW129" s="432"/>
      <c r="AX129" s="432"/>
      <c r="AY129" s="432"/>
      <c r="AZ129" s="432"/>
    </row>
    <row r="130" spans="1:52">
      <c r="A130" s="1258" t="s">
        <v>4327</v>
      </c>
      <c r="B130" s="438">
        <v>1</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7"/>
        <v>2.5</v>
      </c>
      <c r="X130" s="449">
        <v>3.5</v>
      </c>
      <c r="Y130" s="449">
        <f t="shared" si="8"/>
        <v>4.5</v>
      </c>
      <c r="Z130" s="66" t="s">
        <v>18</v>
      </c>
      <c r="AA130" s="66" t="s">
        <v>29</v>
      </c>
      <c r="AB130" s="1898"/>
      <c r="AC130" s="152"/>
      <c r="AD130" s="1375"/>
      <c r="AE130" s="1397"/>
      <c r="AF130" s="838"/>
      <c r="AG130" s="838"/>
      <c r="AH130" s="838"/>
      <c r="AI130" s="838"/>
      <c r="AJ130" s="838"/>
      <c r="AK130" s="838"/>
      <c r="AL130" s="838"/>
      <c r="AM130" s="1398"/>
      <c r="AN130" s="1456">
        <v>3.0813266115230702</v>
      </c>
      <c r="AO130" s="1457">
        <v>3.9941269634611301</v>
      </c>
      <c r="AP130" s="1457">
        <v>3.2224175307820699</v>
      </c>
      <c r="AQ130" s="1457">
        <v>3.9925054127388</v>
      </c>
      <c r="AR130" s="838"/>
      <c r="AS130" s="1408"/>
      <c r="AT130" s="1159" t="s">
        <v>10131</v>
      </c>
      <c r="AU130" s="1412"/>
      <c r="AV130" s="392"/>
      <c r="AW130" s="432"/>
      <c r="AX130" s="432"/>
      <c r="AY130" s="432"/>
      <c r="AZ130" s="432"/>
    </row>
    <row r="131" spans="1:52">
      <c r="A131" s="1258" t="s">
        <v>4328</v>
      </c>
      <c r="B131" s="438">
        <v>1</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449">
        <v>-3</v>
      </c>
      <c r="Y131" s="449">
        <f t="shared" si="8"/>
        <v>-2</v>
      </c>
      <c r="Z131" s="66" t="s">
        <v>18</v>
      </c>
      <c r="AA131" s="66" t="s">
        <v>29</v>
      </c>
      <c r="AB131" s="1898"/>
      <c r="AC131" s="152"/>
      <c r="AD131" s="1376"/>
      <c r="AE131" s="1397"/>
      <c r="AF131" s="838"/>
      <c r="AG131" s="838"/>
      <c r="AH131" s="838"/>
      <c r="AI131" s="838"/>
      <c r="AJ131" s="838"/>
      <c r="AK131" s="838"/>
      <c r="AL131" s="838"/>
      <c r="AM131" s="1398"/>
      <c r="AN131" s="1459">
        <v>-5.9022043564336402</v>
      </c>
      <c r="AO131" s="1457">
        <v>-4.6561349698181802</v>
      </c>
      <c r="AP131" s="1458">
        <v>-6.0615583972241804</v>
      </c>
      <c r="AQ131" s="1457">
        <v>-4.7940240111494097</v>
      </c>
      <c r="AR131" s="838"/>
      <c r="AS131" s="1408"/>
      <c r="AT131" s="1159" t="s">
        <v>10132</v>
      </c>
      <c r="AU131" s="1412"/>
      <c r="AV131" s="392"/>
      <c r="AW131" s="432"/>
      <c r="AX131" s="432"/>
      <c r="AY131" s="432"/>
      <c r="AZ131" s="432"/>
    </row>
    <row r="132" spans="1:52" ht="17.350000000000001">
      <c r="A132" s="1258" t="s">
        <v>4329</v>
      </c>
      <c r="B132" s="438">
        <v>1</v>
      </c>
      <c r="C132" s="584" t="s">
        <v>4330</v>
      </c>
      <c r="D132" s="1045" t="s">
        <v>77</v>
      </c>
      <c r="E132" s="874" t="s">
        <v>1388</v>
      </c>
      <c r="F132" s="874" t="s">
        <v>1350</v>
      </c>
      <c r="G132" s="1290"/>
      <c r="H132" s="1290" t="s">
        <v>4168</v>
      </c>
      <c r="I132" s="1057">
        <v>1.2</v>
      </c>
      <c r="J132" s="1029">
        <v>3.15</v>
      </c>
      <c r="K132" s="1116" t="s">
        <v>1194</v>
      </c>
      <c r="L132" s="1116" t="s">
        <v>1194</v>
      </c>
      <c r="M132" s="1116" t="s">
        <v>875</v>
      </c>
      <c r="N132" s="1029" t="s">
        <v>36</v>
      </c>
      <c r="O132" s="66"/>
      <c r="P132" s="66"/>
      <c r="Q132" s="1329" t="s">
        <v>3387</v>
      </c>
      <c r="R132" s="1029"/>
      <c r="S132" s="1029"/>
      <c r="T132" s="1029"/>
      <c r="U132" s="1029"/>
      <c r="V132" s="1029"/>
      <c r="W132" s="14">
        <v>14.5</v>
      </c>
      <c r="X132" s="66">
        <v>15.5</v>
      </c>
      <c r="Y132" s="66">
        <f>X132+1</f>
        <v>16.5</v>
      </c>
      <c r="Z132" s="66" t="s">
        <v>18</v>
      </c>
      <c r="AA132" s="66" t="s">
        <v>29</v>
      </c>
      <c r="AB132" s="1898"/>
      <c r="AC132" s="152" t="s">
        <v>4185</v>
      </c>
      <c r="AD132" s="1375"/>
      <c r="AE132" s="1397"/>
      <c r="AF132" s="838"/>
      <c r="AG132" s="838"/>
      <c r="AH132" s="838"/>
      <c r="AI132" s="838"/>
      <c r="AJ132" s="838"/>
      <c r="AK132" s="838"/>
      <c r="AL132" s="838"/>
      <c r="AM132" s="1398"/>
      <c r="AN132" s="1456">
        <v>14.673157874352601</v>
      </c>
      <c r="AO132" s="1457">
        <v>16.3974514910118</v>
      </c>
      <c r="AP132" s="1457">
        <v>14.7526603233421</v>
      </c>
      <c r="AQ132" s="1457">
        <v>16.078964031547802</v>
      </c>
      <c r="AR132" s="838"/>
      <c r="AS132" s="1408"/>
      <c r="AT132" s="1159" t="s">
        <v>10133</v>
      </c>
      <c r="AU132" s="1412"/>
      <c r="AV132" s="392"/>
      <c r="AW132" s="432"/>
      <c r="AX132" s="432"/>
      <c r="AY132" s="432"/>
      <c r="AZ132" s="432"/>
    </row>
    <row r="133" spans="1:52">
      <c r="A133" s="1258" t="s">
        <v>4331</v>
      </c>
      <c r="B133" s="438">
        <v>1</v>
      </c>
      <c r="C133" s="584"/>
      <c r="D133" s="1045" t="s">
        <v>77</v>
      </c>
      <c r="E133" s="874" t="s">
        <v>1388</v>
      </c>
      <c r="F133" s="874" t="s">
        <v>1350</v>
      </c>
      <c r="G133" s="1029"/>
      <c r="H133" s="1029" t="s">
        <v>4168</v>
      </c>
      <c r="I133" s="1057">
        <v>1.2</v>
      </c>
      <c r="J133" s="1029">
        <v>3.15</v>
      </c>
      <c r="K133" s="1116" t="s">
        <v>1194</v>
      </c>
      <c r="L133" s="1116" t="s">
        <v>1194</v>
      </c>
      <c r="M133" s="1116" t="s">
        <v>875</v>
      </c>
      <c r="N133" s="1029" t="s">
        <v>36</v>
      </c>
      <c r="O133" s="66"/>
      <c r="P133" s="66"/>
      <c r="Q133" s="1029" t="s">
        <v>3387</v>
      </c>
      <c r="R133" s="1029"/>
      <c r="S133" s="1029"/>
      <c r="T133" s="1029"/>
      <c r="U133" s="1029"/>
      <c r="V133" s="1029"/>
      <c r="W133" s="448">
        <f>X133-1</f>
        <v>13.5</v>
      </c>
      <c r="X133" s="449">
        <v>14.5</v>
      </c>
      <c r="Y133" s="449">
        <f>X133+1</f>
        <v>15.5</v>
      </c>
      <c r="Z133" s="66" t="s">
        <v>18</v>
      </c>
      <c r="AA133" s="66" t="s">
        <v>29</v>
      </c>
      <c r="AB133" s="1898"/>
      <c r="AC133" s="152" t="s">
        <v>4187</v>
      </c>
      <c r="AD133" s="1375"/>
      <c r="AE133" s="1397"/>
      <c r="AF133" s="838"/>
      <c r="AG133" s="838"/>
      <c r="AH133" s="838"/>
      <c r="AI133" s="838"/>
      <c r="AJ133" s="838"/>
      <c r="AK133" s="838"/>
      <c r="AL133" s="838"/>
      <c r="AM133" s="1398"/>
      <c r="AN133" s="1456">
        <v>13.8517024510098</v>
      </c>
      <c r="AO133" s="1458">
        <v>15.653049662063699</v>
      </c>
      <c r="AP133" s="1457">
        <v>13.9396002727746</v>
      </c>
      <c r="AQ133" s="1457">
        <v>15.3140970080541</v>
      </c>
      <c r="AR133" s="838"/>
      <c r="AS133" s="1408"/>
      <c r="AT133" s="1159" t="s">
        <v>10134</v>
      </c>
      <c r="AU133" s="1412"/>
      <c r="AV133" s="392"/>
      <c r="AW133" s="432"/>
      <c r="AX133" s="432"/>
      <c r="AY133" s="432"/>
      <c r="AZ133" s="432"/>
    </row>
    <row r="134" spans="1:52">
      <c r="A134" s="1258" t="s">
        <v>4332</v>
      </c>
      <c r="B134" s="438">
        <v>1</v>
      </c>
      <c r="C134" s="584"/>
      <c r="D134" s="1045" t="s">
        <v>77</v>
      </c>
      <c r="E134" s="874" t="s">
        <v>1388</v>
      </c>
      <c r="F134" s="874" t="s">
        <v>1350</v>
      </c>
      <c r="G134" s="1029"/>
      <c r="H134" s="1029" t="s">
        <v>4189</v>
      </c>
      <c r="I134" s="1057">
        <v>1.2</v>
      </c>
      <c r="J134" s="1029">
        <v>3.15</v>
      </c>
      <c r="K134" s="1116" t="s">
        <v>1194</v>
      </c>
      <c r="L134" s="1116" t="s">
        <v>1194</v>
      </c>
      <c r="M134" s="1116" t="s">
        <v>875</v>
      </c>
      <c r="N134" s="1029" t="s">
        <v>36</v>
      </c>
      <c r="O134" s="66"/>
      <c r="P134" s="66"/>
      <c r="Q134" s="1029" t="s">
        <v>3387</v>
      </c>
      <c r="R134" s="1029"/>
      <c r="S134" s="1029"/>
      <c r="T134" s="1029"/>
      <c r="U134" s="1029"/>
      <c r="V134" s="1029"/>
      <c r="W134" s="448">
        <f t="shared" ref="W134:W137" si="9">X134-1</f>
        <v>11.5</v>
      </c>
      <c r="X134" s="449">
        <v>12.5</v>
      </c>
      <c r="Y134" s="449">
        <f>X134+1</f>
        <v>13.5</v>
      </c>
      <c r="Z134" s="66" t="s">
        <v>18</v>
      </c>
      <c r="AA134" s="66" t="s">
        <v>29</v>
      </c>
      <c r="AB134" s="1898"/>
      <c r="AC134" s="152"/>
      <c r="AD134" s="1375"/>
      <c r="AE134" s="1397"/>
      <c r="AF134" s="838"/>
      <c r="AG134" s="838"/>
      <c r="AH134" s="838"/>
      <c r="AI134" s="838"/>
      <c r="AJ134" s="838"/>
      <c r="AK134" s="838"/>
      <c r="AL134" s="838"/>
      <c r="AM134" s="1398"/>
      <c r="AN134" s="1456">
        <v>11.632215432877199</v>
      </c>
      <c r="AO134" s="1457">
        <v>13.470341864157101</v>
      </c>
      <c r="AP134" s="1457">
        <v>11.7701303517086</v>
      </c>
      <c r="AQ134" s="1457">
        <v>13.1284951278055</v>
      </c>
      <c r="AR134" s="838"/>
      <c r="AS134" s="1408"/>
      <c r="AT134" s="1159" t="s">
        <v>10135</v>
      </c>
      <c r="AU134" s="1412"/>
      <c r="AV134" s="392"/>
      <c r="AW134" s="432"/>
      <c r="AX134" s="432"/>
      <c r="AY134" s="432"/>
      <c r="AZ134" s="432"/>
    </row>
    <row r="135" spans="1:52">
      <c r="A135" s="1258" t="s">
        <v>4333</v>
      </c>
      <c r="B135" s="438">
        <v>1</v>
      </c>
      <c r="C135" s="584"/>
      <c r="D135" s="1045" t="s">
        <v>77</v>
      </c>
      <c r="E135" s="874" t="s">
        <v>1388</v>
      </c>
      <c r="F135" s="874" t="s">
        <v>1350</v>
      </c>
      <c r="G135" s="1029"/>
      <c r="H135" s="1029" t="s">
        <v>4191</v>
      </c>
      <c r="I135" s="1057">
        <v>1.2</v>
      </c>
      <c r="J135" s="1029">
        <v>3.15</v>
      </c>
      <c r="K135" s="1116" t="s">
        <v>1194</v>
      </c>
      <c r="L135" s="1116" t="s">
        <v>1194</v>
      </c>
      <c r="M135" s="1116" t="s">
        <v>875</v>
      </c>
      <c r="N135" s="1029" t="s">
        <v>36</v>
      </c>
      <c r="O135" s="66"/>
      <c r="P135" s="66"/>
      <c r="Q135" s="1029" t="s">
        <v>3387</v>
      </c>
      <c r="R135" s="1029"/>
      <c r="S135" s="1029"/>
      <c r="T135" s="1029"/>
      <c r="U135" s="1029"/>
      <c r="V135" s="1029"/>
      <c r="W135" s="448">
        <f t="shared" si="9"/>
        <v>8.5</v>
      </c>
      <c r="X135" s="449">
        <v>9.5</v>
      </c>
      <c r="Y135" s="449">
        <f t="shared" ref="Y135:Y138" si="10">X135+1</f>
        <v>10.5</v>
      </c>
      <c r="Z135" s="66" t="s">
        <v>18</v>
      </c>
      <c r="AA135" s="66" t="s">
        <v>29</v>
      </c>
      <c r="AB135" s="1898"/>
      <c r="AC135" s="152"/>
      <c r="AD135" s="1375"/>
      <c r="AE135" s="1397"/>
      <c r="AF135" s="838"/>
      <c r="AG135" s="838"/>
      <c r="AH135" s="838"/>
      <c r="AI135" s="838"/>
      <c r="AJ135" s="838"/>
      <c r="AK135" s="838"/>
      <c r="AL135" s="838"/>
      <c r="AM135" s="1398"/>
      <c r="AN135" s="1456">
        <v>8.8690450916123602</v>
      </c>
      <c r="AO135" s="1457">
        <v>10.0865325967129</v>
      </c>
      <c r="AP135" s="1457">
        <v>9.0022773016707607</v>
      </c>
      <c r="AQ135" s="1457">
        <v>9.9881774643492101</v>
      </c>
      <c r="AR135" s="838"/>
      <c r="AS135" s="1408"/>
      <c r="AT135" s="1159" t="s">
        <v>10136</v>
      </c>
      <c r="AU135" s="1412"/>
      <c r="AV135" s="392"/>
      <c r="AW135" s="432"/>
      <c r="AX135" s="432"/>
      <c r="AY135" s="432"/>
      <c r="AZ135" s="432"/>
    </row>
    <row r="136" spans="1:52">
      <c r="A136" s="1258" t="s">
        <v>4334</v>
      </c>
      <c r="B136" s="438">
        <v>1</v>
      </c>
      <c r="C136" s="584"/>
      <c r="D136" s="1045" t="s">
        <v>77</v>
      </c>
      <c r="E136" s="874" t="s">
        <v>1388</v>
      </c>
      <c r="F136" s="874" t="s">
        <v>1350</v>
      </c>
      <c r="G136" s="1029"/>
      <c r="H136" s="1029" t="s">
        <v>4193</v>
      </c>
      <c r="I136" s="1057">
        <v>1.2</v>
      </c>
      <c r="J136" s="1029">
        <v>3.15</v>
      </c>
      <c r="K136" s="1116" t="s">
        <v>1194</v>
      </c>
      <c r="L136" s="1116" t="s">
        <v>1194</v>
      </c>
      <c r="M136" s="1116" t="s">
        <v>875</v>
      </c>
      <c r="N136" s="1029" t="s">
        <v>36</v>
      </c>
      <c r="O136" s="66"/>
      <c r="P136" s="66"/>
      <c r="Q136" s="1029" t="s">
        <v>3387</v>
      </c>
      <c r="R136" s="1029"/>
      <c r="S136" s="1029"/>
      <c r="T136" s="1029"/>
      <c r="U136" s="1029"/>
      <c r="V136" s="1029"/>
      <c r="W136" s="448">
        <f t="shared" si="9"/>
        <v>5.5</v>
      </c>
      <c r="X136" s="449">
        <v>6.5</v>
      </c>
      <c r="Y136" s="449">
        <f t="shared" si="10"/>
        <v>7.5</v>
      </c>
      <c r="Z136" s="66" t="s">
        <v>18</v>
      </c>
      <c r="AA136" s="66" t="s">
        <v>29</v>
      </c>
      <c r="AB136" s="1898"/>
      <c r="AC136" s="152"/>
      <c r="AD136" s="1375"/>
      <c r="AE136" s="1397"/>
      <c r="AF136" s="838"/>
      <c r="AG136" s="838"/>
      <c r="AH136" s="838"/>
      <c r="AI136" s="838"/>
      <c r="AJ136" s="838"/>
      <c r="AK136" s="838"/>
      <c r="AL136" s="838"/>
      <c r="AM136" s="1398"/>
      <c r="AN136" s="1456">
        <v>5.6506216182043199</v>
      </c>
      <c r="AO136" s="1457">
        <v>7.1091592287452103</v>
      </c>
      <c r="AP136" s="1457">
        <v>5.8987540759992703</v>
      </c>
      <c r="AQ136" s="1457">
        <v>6.9842960816057298</v>
      </c>
      <c r="AR136" s="838"/>
      <c r="AS136" s="1408"/>
      <c r="AT136" s="1159" t="s">
        <v>10137</v>
      </c>
      <c r="AU136" s="1412"/>
      <c r="AV136" s="392"/>
      <c r="AW136" s="432"/>
      <c r="AX136" s="432"/>
      <c r="AY136" s="432"/>
      <c r="AZ136" s="432"/>
    </row>
    <row r="137" spans="1:52">
      <c r="A137" s="1258" t="s">
        <v>4335</v>
      </c>
      <c r="B137" s="438">
        <v>1</v>
      </c>
      <c r="C137" s="584"/>
      <c r="D137" s="1045" t="s">
        <v>77</v>
      </c>
      <c r="E137" s="874" t="s">
        <v>1388</v>
      </c>
      <c r="F137" s="874" t="s">
        <v>1350</v>
      </c>
      <c r="G137" s="1029"/>
      <c r="H137" s="1029" t="s">
        <v>4195</v>
      </c>
      <c r="I137" s="1057">
        <v>1.2</v>
      </c>
      <c r="J137" s="1029">
        <v>3.15</v>
      </c>
      <c r="K137" s="1116" t="s">
        <v>1194</v>
      </c>
      <c r="L137" s="1116" t="s">
        <v>1194</v>
      </c>
      <c r="M137" s="1116" t="s">
        <v>875</v>
      </c>
      <c r="N137" s="1029" t="s">
        <v>36</v>
      </c>
      <c r="O137" s="66"/>
      <c r="P137" s="66"/>
      <c r="Q137" s="1029" t="s">
        <v>3387</v>
      </c>
      <c r="R137" s="1029"/>
      <c r="S137" s="1029"/>
      <c r="T137" s="1029"/>
      <c r="U137" s="1029"/>
      <c r="V137" s="1029"/>
      <c r="W137" s="448">
        <f t="shared" si="9"/>
        <v>2.5</v>
      </c>
      <c r="X137" s="449">
        <v>3.5</v>
      </c>
      <c r="Y137" s="449">
        <f t="shared" si="10"/>
        <v>4.5</v>
      </c>
      <c r="Z137" s="66" t="s">
        <v>18</v>
      </c>
      <c r="AA137" s="66" t="s">
        <v>29</v>
      </c>
      <c r="AB137" s="1898"/>
      <c r="AC137" s="152"/>
      <c r="AD137" s="1375"/>
      <c r="AE137" s="1397"/>
      <c r="AF137" s="838"/>
      <c r="AG137" s="838"/>
      <c r="AH137" s="838"/>
      <c r="AI137" s="838"/>
      <c r="AJ137" s="838"/>
      <c r="AK137" s="838"/>
      <c r="AL137" s="838"/>
      <c r="AM137" s="1398"/>
      <c r="AN137" s="1456">
        <v>3.0825291106159098</v>
      </c>
      <c r="AO137" s="1457">
        <v>4.0014423184568004</v>
      </c>
      <c r="AP137" s="1457">
        <v>3.2190119531431201</v>
      </c>
      <c r="AQ137" s="1457">
        <v>4.0027042321778596</v>
      </c>
      <c r="AR137" s="838"/>
      <c r="AS137" s="1408"/>
      <c r="AT137" s="1159" t="s">
        <v>10138</v>
      </c>
      <c r="AU137" s="1412"/>
      <c r="AV137" s="392"/>
      <c r="AW137" s="432"/>
      <c r="AX137" s="432"/>
      <c r="AY137" s="432"/>
      <c r="AZ137" s="432"/>
    </row>
    <row r="138" spans="1:52">
      <c r="A138" s="1258" t="s">
        <v>4336</v>
      </c>
      <c r="B138" s="438">
        <v>1</v>
      </c>
      <c r="C138" s="585"/>
      <c r="D138" s="1045" t="s">
        <v>77</v>
      </c>
      <c r="E138" s="874" t="s">
        <v>1388</v>
      </c>
      <c r="F138" s="874" t="s">
        <v>1350</v>
      </c>
      <c r="G138" s="1029"/>
      <c r="H138" s="1029" t="s">
        <v>4197</v>
      </c>
      <c r="I138" s="1057">
        <v>1.2</v>
      </c>
      <c r="J138" s="1029">
        <v>3.15</v>
      </c>
      <c r="K138" s="1116" t="s">
        <v>1194</v>
      </c>
      <c r="L138" s="1116" t="s">
        <v>1194</v>
      </c>
      <c r="M138" s="1116" t="s">
        <v>875</v>
      </c>
      <c r="N138" s="1029" t="s">
        <v>36</v>
      </c>
      <c r="O138" s="66"/>
      <c r="P138" s="66"/>
      <c r="Q138" s="1029" t="s">
        <v>3387</v>
      </c>
      <c r="R138" s="1029"/>
      <c r="S138" s="1029"/>
      <c r="T138" s="1029"/>
      <c r="U138" s="1029"/>
      <c r="V138" s="1029"/>
      <c r="W138" s="448">
        <v>-5</v>
      </c>
      <c r="X138" s="449">
        <v>-3</v>
      </c>
      <c r="Y138" s="449">
        <f t="shared" si="10"/>
        <v>-2</v>
      </c>
      <c r="Z138" s="66" t="s">
        <v>18</v>
      </c>
      <c r="AA138" s="66" t="s">
        <v>29</v>
      </c>
      <c r="AB138" s="1898"/>
      <c r="AC138" s="152"/>
      <c r="AD138" s="1376"/>
      <c r="AE138" s="1397"/>
      <c r="AF138" s="838"/>
      <c r="AG138" s="838"/>
      <c r="AH138" s="838"/>
      <c r="AI138" s="838"/>
      <c r="AJ138" s="838"/>
      <c r="AK138" s="838"/>
      <c r="AL138" s="838"/>
      <c r="AM138" s="1398"/>
      <c r="AN138" s="1459">
        <v>-5.9000380288099397</v>
      </c>
      <c r="AO138" s="1457">
        <v>-4.6588322530062403</v>
      </c>
      <c r="AP138" s="1458">
        <v>-6.0804013343917704</v>
      </c>
      <c r="AQ138" s="1457">
        <v>-4.7766279210032501</v>
      </c>
      <c r="AR138" s="838"/>
      <c r="AS138" s="1408"/>
      <c r="AT138" s="1159" t="s">
        <v>10139</v>
      </c>
      <c r="AU138" s="1412"/>
      <c r="AV138" s="392"/>
      <c r="AW138" s="432"/>
      <c r="AX138" s="432"/>
      <c r="AY138" s="432"/>
      <c r="AZ138" s="432"/>
    </row>
    <row r="139" spans="1:52" ht="17.350000000000001">
      <c r="A139" s="1258" t="s">
        <v>4337</v>
      </c>
      <c r="B139" s="438">
        <v>1</v>
      </c>
      <c r="C139" s="584" t="s">
        <v>4338</v>
      </c>
      <c r="D139" s="1045" t="s">
        <v>77</v>
      </c>
      <c r="E139" s="874" t="s">
        <v>1388</v>
      </c>
      <c r="F139" s="874" t="s">
        <v>1350</v>
      </c>
      <c r="G139" s="1290"/>
      <c r="H139" s="1290" t="s">
        <v>4168</v>
      </c>
      <c r="I139" s="1057">
        <v>1.2</v>
      </c>
      <c r="J139" s="1029">
        <v>3.15</v>
      </c>
      <c r="K139" s="1116" t="s">
        <v>1194</v>
      </c>
      <c r="L139" s="1116" t="s">
        <v>1194</v>
      </c>
      <c r="M139" s="1116" t="s">
        <v>875</v>
      </c>
      <c r="N139" s="1029" t="s">
        <v>36</v>
      </c>
      <c r="O139" s="66"/>
      <c r="P139" s="66"/>
      <c r="Q139" s="1329" t="s">
        <v>3387</v>
      </c>
      <c r="R139" s="1029"/>
      <c r="S139" s="1029"/>
      <c r="T139" s="1029"/>
      <c r="U139" s="1029"/>
      <c r="V139" s="1029"/>
      <c r="W139" s="14">
        <v>14.5</v>
      </c>
      <c r="X139" s="66">
        <v>15.5</v>
      </c>
      <c r="Y139" s="66">
        <f>X139+1</f>
        <v>16.5</v>
      </c>
      <c r="Z139" s="66" t="s">
        <v>18</v>
      </c>
      <c r="AA139" s="66" t="s">
        <v>29</v>
      </c>
      <c r="AB139" s="1898"/>
      <c r="AC139" s="152" t="s">
        <v>4185</v>
      </c>
      <c r="AD139" s="1375"/>
      <c r="AE139" s="1397"/>
      <c r="AF139" s="838"/>
      <c r="AG139" s="838"/>
      <c r="AH139" s="838"/>
      <c r="AI139" s="838"/>
      <c r="AJ139" s="838"/>
      <c r="AK139" s="838"/>
      <c r="AL139" s="838"/>
      <c r="AM139" s="1398"/>
      <c r="AN139" s="1456">
        <v>14.7664527738534</v>
      </c>
      <c r="AO139" s="1457">
        <v>16.282316709197701</v>
      </c>
      <c r="AP139" s="1457">
        <v>14.672160564895</v>
      </c>
      <c r="AQ139" s="1457">
        <v>15.997524874785899</v>
      </c>
      <c r="AR139" s="838"/>
      <c r="AS139" s="1408"/>
      <c r="AT139" s="1159" t="s">
        <v>10140</v>
      </c>
      <c r="AU139" s="1412"/>
      <c r="AV139" s="392"/>
      <c r="AW139" s="432"/>
      <c r="AX139" s="432"/>
      <c r="AY139" s="432"/>
      <c r="AZ139" s="432"/>
    </row>
    <row r="140" spans="1:52">
      <c r="A140" s="1258" t="s">
        <v>4339</v>
      </c>
      <c r="B140" s="438">
        <v>1</v>
      </c>
      <c r="C140" s="584"/>
      <c r="D140" s="1045" t="s">
        <v>77</v>
      </c>
      <c r="E140" s="874" t="s">
        <v>1388</v>
      </c>
      <c r="F140" s="874" t="s">
        <v>1350</v>
      </c>
      <c r="G140" s="1029"/>
      <c r="H140" s="1029" t="s">
        <v>4168</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X140-1</f>
        <v>13.5</v>
      </c>
      <c r="X140" s="449">
        <v>14.5</v>
      </c>
      <c r="Y140" s="449">
        <f>X140+1</f>
        <v>15.5</v>
      </c>
      <c r="Z140" s="66" t="s">
        <v>18</v>
      </c>
      <c r="AA140" s="66" t="s">
        <v>29</v>
      </c>
      <c r="AB140" s="1898"/>
      <c r="AC140" s="152" t="s">
        <v>4187</v>
      </c>
      <c r="AD140" s="1375"/>
      <c r="AE140" s="1397"/>
      <c r="AF140" s="838"/>
      <c r="AG140" s="838"/>
      <c r="AH140" s="838"/>
      <c r="AI140" s="838"/>
      <c r="AJ140" s="838"/>
      <c r="AK140" s="838"/>
      <c r="AL140" s="838"/>
      <c r="AM140" s="1398"/>
      <c r="AN140" s="1456">
        <v>13.958915181118201</v>
      </c>
      <c r="AO140" s="1458">
        <v>15.5311589362889</v>
      </c>
      <c r="AP140" s="1457">
        <v>13.8432441165203</v>
      </c>
      <c r="AQ140" s="1457">
        <v>15.240294231250401</v>
      </c>
      <c r="AR140" s="838"/>
      <c r="AS140" s="1408"/>
      <c r="AT140" s="1159" t="s">
        <v>10141</v>
      </c>
      <c r="AU140" s="1412"/>
      <c r="AV140" s="392"/>
      <c r="AW140" s="432"/>
      <c r="AX140" s="432"/>
      <c r="AY140" s="432"/>
      <c r="AZ140" s="432"/>
    </row>
    <row r="141" spans="1:52">
      <c r="A141" s="1258" t="s">
        <v>4340</v>
      </c>
      <c r="B141" s="438">
        <v>1</v>
      </c>
      <c r="C141" s="584"/>
      <c r="D141" s="1045" t="s">
        <v>77</v>
      </c>
      <c r="E141" s="874" t="s">
        <v>1388</v>
      </c>
      <c r="F141" s="874" t="s">
        <v>1350</v>
      </c>
      <c r="G141" s="1029"/>
      <c r="H141" s="1029" t="s">
        <v>4189</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ref="W141:W144" si="11">X141-1</f>
        <v>11.5</v>
      </c>
      <c r="X141" s="449">
        <v>12.5</v>
      </c>
      <c r="Y141" s="449">
        <f>X141+1</f>
        <v>13.5</v>
      </c>
      <c r="Z141" s="66" t="s">
        <v>18</v>
      </c>
      <c r="AA141" s="66" t="s">
        <v>29</v>
      </c>
      <c r="AB141" s="1898"/>
      <c r="AC141" s="152"/>
      <c r="AD141" s="1375"/>
      <c r="AE141" s="1397"/>
      <c r="AF141" s="838"/>
      <c r="AG141" s="838"/>
      <c r="AH141" s="838"/>
      <c r="AI141" s="838"/>
      <c r="AJ141" s="838"/>
      <c r="AK141" s="838"/>
      <c r="AL141" s="838"/>
      <c r="AM141" s="1398"/>
      <c r="AN141" s="1456">
        <v>11.7189778864704</v>
      </c>
      <c r="AO141" s="1457">
        <v>13.3422483976259</v>
      </c>
      <c r="AP141" s="1457">
        <v>11.6922927157083</v>
      </c>
      <c r="AQ141" s="1457">
        <v>13.054971881907299</v>
      </c>
      <c r="AR141" s="838"/>
      <c r="AS141" s="1408"/>
      <c r="AT141" s="1159" t="s">
        <v>10142</v>
      </c>
      <c r="AU141" s="1412"/>
      <c r="AV141" s="392"/>
      <c r="AW141" s="432"/>
      <c r="AX141" s="432"/>
      <c r="AY141" s="432"/>
      <c r="AZ141" s="432"/>
    </row>
    <row r="142" spans="1:52">
      <c r="A142" s="1258" t="s">
        <v>4341</v>
      </c>
      <c r="B142" s="438">
        <v>1</v>
      </c>
      <c r="C142" s="584"/>
      <c r="D142" s="1045" t="s">
        <v>77</v>
      </c>
      <c r="E142" s="874" t="s">
        <v>1388</v>
      </c>
      <c r="F142" s="874" t="s">
        <v>1350</v>
      </c>
      <c r="G142" s="1029"/>
      <c r="H142" s="1029" t="s">
        <v>4191</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1"/>
        <v>8.5</v>
      </c>
      <c r="X142" s="449">
        <v>9.5</v>
      </c>
      <c r="Y142" s="449">
        <f t="shared" ref="Y142:Y145" si="12">X142+1</f>
        <v>10.5</v>
      </c>
      <c r="Z142" s="66" t="s">
        <v>18</v>
      </c>
      <c r="AA142" s="66" t="s">
        <v>29</v>
      </c>
      <c r="AB142" s="1898"/>
      <c r="AC142" s="152"/>
      <c r="AD142" s="1375"/>
      <c r="AE142" s="1397"/>
      <c r="AF142" s="838"/>
      <c r="AG142" s="838"/>
      <c r="AH142" s="838"/>
      <c r="AI142" s="838"/>
      <c r="AJ142" s="838"/>
      <c r="AK142" s="838"/>
      <c r="AL142" s="838"/>
      <c r="AM142" s="1398"/>
      <c r="AN142" s="1456">
        <v>8.8100696449455995</v>
      </c>
      <c r="AO142" s="1457">
        <v>9.9761799030403093</v>
      </c>
      <c r="AP142" s="1457">
        <v>8.8193768523680394</v>
      </c>
      <c r="AQ142" s="1457">
        <v>9.8955322526832106</v>
      </c>
      <c r="AR142" s="838"/>
      <c r="AS142" s="1408"/>
      <c r="AT142" s="1159" t="s">
        <v>10143</v>
      </c>
      <c r="AU142" s="1412"/>
      <c r="AV142" s="392"/>
      <c r="AW142" s="432"/>
      <c r="AX142" s="432"/>
      <c r="AY142" s="432"/>
      <c r="AZ142" s="432"/>
    </row>
    <row r="143" spans="1:52">
      <c r="A143" s="1258" t="s">
        <v>4342</v>
      </c>
      <c r="B143" s="438">
        <v>1</v>
      </c>
      <c r="C143" s="584"/>
      <c r="D143" s="1045" t="s">
        <v>77</v>
      </c>
      <c r="E143" s="874" t="s">
        <v>1388</v>
      </c>
      <c r="F143" s="874" t="s">
        <v>1350</v>
      </c>
      <c r="G143" s="1029"/>
      <c r="H143" s="1029" t="s">
        <v>4193</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1"/>
        <v>5.5</v>
      </c>
      <c r="X143" s="449">
        <v>6.5</v>
      </c>
      <c r="Y143" s="449">
        <f t="shared" si="12"/>
        <v>7.5</v>
      </c>
      <c r="Z143" s="66" t="s">
        <v>18</v>
      </c>
      <c r="AA143" s="66" t="s">
        <v>29</v>
      </c>
      <c r="AB143" s="1898"/>
      <c r="AC143" s="152"/>
      <c r="AD143" s="1375"/>
      <c r="AE143" s="1397"/>
      <c r="AF143" s="838"/>
      <c r="AG143" s="838"/>
      <c r="AH143" s="838"/>
      <c r="AI143" s="838"/>
      <c r="AJ143" s="838"/>
      <c r="AK143" s="838"/>
      <c r="AL143" s="838"/>
      <c r="AM143" s="1398"/>
      <c r="AN143" s="1456">
        <v>5.6611293393767896</v>
      </c>
      <c r="AO143" s="1457">
        <v>6.9856091402973597</v>
      </c>
      <c r="AP143" s="1457">
        <v>5.6762249992351297</v>
      </c>
      <c r="AQ143" s="1457">
        <v>6.8931511009094999</v>
      </c>
      <c r="AR143" s="838"/>
      <c r="AS143" s="1408"/>
      <c r="AT143" s="1159" t="s">
        <v>10144</v>
      </c>
      <c r="AU143" s="1412"/>
      <c r="AV143" s="392"/>
      <c r="AW143" s="432"/>
      <c r="AX143" s="432"/>
      <c r="AY143" s="432"/>
      <c r="AZ143" s="432"/>
    </row>
    <row r="144" spans="1:52">
      <c r="A144" s="1258" t="s">
        <v>4343</v>
      </c>
      <c r="B144" s="438">
        <v>1</v>
      </c>
      <c r="C144" s="584"/>
      <c r="D144" s="1045" t="s">
        <v>77</v>
      </c>
      <c r="E144" s="874" t="s">
        <v>1388</v>
      </c>
      <c r="F144" s="874" t="s">
        <v>1350</v>
      </c>
      <c r="G144" s="1029"/>
      <c r="H144" s="1029" t="s">
        <v>4195</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f t="shared" si="11"/>
        <v>2.5</v>
      </c>
      <c r="X144" s="449">
        <v>3.5</v>
      </c>
      <c r="Y144" s="449">
        <f t="shared" si="12"/>
        <v>4.5</v>
      </c>
      <c r="Z144" s="66" t="s">
        <v>18</v>
      </c>
      <c r="AA144" s="66" t="s">
        <v>29</v>
      </c>
      <c r="AB144" s="1898"/>
      <c r="AC144" s="152"/>
      <c r="AD144" s="1375"/>
      <c r="AE144" s="1397"/>
      <c r="AF144" s="838"/>
      <c r="AG144" s="838"/>
      <c r="AH144" s="838"/>
      <c r="AI144" s="838"/>
      <c r="AJ144" s="838"/>
      <c r="AK144" s="838"/>
      <c r="AL144" s="838"/>
      <c r="AM144" s="1398"/>
      <c r="AN144" s="1456">
        <v>2.99621408475425</v>
      </c>
      <c r="AO144" s="1457">
        <v>3.8961543227223698</v>
      </c>
      <c r="AP144" s="1457">
        <v>3.07000714406536</v>
      </c>
      <c r="AQ144" s="1457">
        <v>3.9055397025509402</v>
      </c>
      <c r="AR144" s="838"/>
      <c r="AS144" s="1408"/>
      <c r="AT144" s="1159" t="s">
        <v>10145</v>
      </c>
      <c r="AU144" s="1412"/>
      <c r="AV144" s="392"/>
      <c r="AW144" s="432"/>
      <c r="AX144" s="432"/>
      <c r="AY144" s="432"/>
      <c r="AZ144" s="432"/>
    </row>
    <row r="145" spans="1:52">
      <c r="A145" s="1258" t="s">
        <v>4344</v>
      </c>
      <c r="B145" s="438">
        <v>1</v>
      </c>
      <c r="C145" s="585"/>
      <c r="D145" s="1045" t="s">
        <v>77</v>
      </c>
      <c r="E145" s="874" t="s">
        <v>1388</v>
      </c>
      <c r="F145" s="874" t="s">
        <v>1350</v>
      </c>
      <c r="G145" s="1029"/>
      <c r="H145" s="1029" t="s">
        <v>4197</v>
      </c>
      <c r="I145" s="1057">
        <v>1.2</v>
      </c>
      <c r="J145" s="1029">
        <v>3.15</v>
      </c>
      <c r="K145" s="1116" t="s">
        <v>1194</v>
      </c>
      <c r="L145" s="1116" t="s">
        <v>1194</v>
      </c>
      <c r="M145" s="1116" t="s">
        <v>875</v>
      </c>
      <c r="N145" s="1029" t="s">
        <v>36</v>
      </c>
      <c r="O145" s="66"/>
      <c r="P145" s="66"/>
      <c r="Q145" s="1029" t="s">
        <v>3387</v>
      </c>
      <c r="R145" s="1029"/>
      <c r="S145" s="1029"/>
      <c r="T145" s="1029"/>
      <c r="U145" s="1029"/>
      <c r="V145" s="1029"/>
      <c r="W145" s="448">
        <v>-5</v>
      </c>
      <c r="X145" s="449">
        <v>-3</v>
      </c>
      <c r="Y145" s="449">
        <f t="shared" si="12"/>
        <v>-2</v>
      </c>
      <c r="Z145" s="66" t="s">
        <v>18</v>
      </c>
      <c r="AA145" s="66" t="s">
        <v>29</v>
      </c>
      <c r="AB145" s="1898"/>
      <c r="AC145" s="152"/>
      <c r="AD145" s="1376"/>
      <c r="AE145" s="1397"/>
      <c r="AF145" s="838"/>
      <c r="AG145" s="838"/>
      <c r="AH145" s="838"/>
      <c r="AI145" s="838"/>
      <c r="AJ145" s="838"/>
      <c r="AK145" s="838"/>
      <c r="AL145" s="838"/>
      <c r="AM145" s="1398"/>
      <c r="AN145" s="1459">
        <v>-5.9736285675726899</v>
      </c>
      <c r="AO145" s="1457">
        <v>-4.7420050693669502</v>
      </c>
      <c r="AP145" s="1458">
        <v>-6.1312344351137904</v>
      </c>
      <c r="AQ145" s="1457">
        <v>-4.8693989880546198</v>
      </c>
      <c r="AR145" s="838"/>
      <c r="AS145" s="1408"/>
      <c r="AT145" s="1159" t="s">
        <v>10146</v>
      </c>
      <c r="AU145" s="1412"/>
      <c r="AV145" s="392"/>
      <c r="AW145" s="432"/>
      <c r="AX145" s="432"/>
      <c r="AY145" s="432"/>
      <c r="AZ145" s="432"/>
    </row>
    <row r="146" spans="1:52" ht="17.350000000000001">
      <c r="A146" s="1258" t="s">
        <v>4345</v>
      </c>
      <c r="B146" s="438">
        <v>1</v>
      </c>
      <c r="C146" s="584" t="s">
        <v>4346</v>
      </c>
      <c r="D146" s="1045" t="s">
        <v>77</v>
      </c>
      <c r="E146" s="874" t="s">
        <v>1388</v>
      </c>
      <c r="F146" s="874" t="s">
        <v>1350</v>
      </c>
      <c r="G146" s="1290"/>
      <c r="H146" s="1290" t="s">
        <v>4168</v>
      </c>
      <c r="I146" s="1057">
        <v>1.2</v>
      </c>
      <c r="J146" s="1029">
        <v>3.15</v>
      </c>
      <c r="K146" s="1116" t="s">
        <v>1194</v>
      </c>
      <c r="L146" s="1116" t="s">
        <v>1194</v>
      </c>
      <c r="M146" s="1116" t="s">
        <v>875</v>
      </c>
      <c r="N146" s="1029" t="s">
        <v>36</v>
      </c>
      <c r="O146" s="66"/>
      <c r="P146" s="66"/>
      <c r="Q146" s="1329" t="s">
        <v>3387</v>
      </c>
      <c r="R146" s="1029"/>
      <c r="S146" s="1029"/>
      <c r="T146" s="1029"/>
      <c r="U146" s="1029"/>
      <c r="V146" s="1029"/>
      <c r="W146" s="14">
        <v>14.5</v>
      </c>
      <c r="X146" s="66">
        <v>15.5</v>
      </c>
      <c r="Y146" s="66">
        <f>X146+1</f>
        <v>16.5</v>
      </c>
      <c r="Z146" s="66" t="s">
        <v>18</v>
      </c>
      <c r="AA146" s="66" t="s">
        <v>29</v>
      </c>
      <c r="AB146" s="1898"/>
      <c r="AC146" s="152" t="s">
        <v>4185</v>
      </c>
      <c r="AD146" s="1375"/>
      <c r="AE146" s="1397"/>
      <c r="AF146" s="838"/>
      <c r="AG146" s="838"/>
      <c r="AH146" s="838"/>
      <c r="AI146" s="838"/>
      <c r="AJ146" s="838"/>
      <c r="AK146" s="838"/>
      <c r="AL146" s="838"/>
      <c r="AM146" s="1398"/>
      <c r="AN146" s="1456">
        <v>14.664105444837499</v>
      </c>
      <c r="AO146" s="1457">
        <v>16.392904507346099</v>
      </c>
      <c r="AP146" s="1457">
        <v>14.7487052007505</v>
      </c>
      <c r="AQ146" s="1457">
        <v>16.081240120662201</v>
      </c>
      <c r="AR146" s="838"/>
      <c r="AS146" s="1408"/>
      <c r="AT146" s="1159" t="s">
        <v>10147</v>
      </c>
      <c r="AU146" s="1412"/>
      <c r="AV146" s="392"/>
      <c r="AW146" s="432"/>
      <c r="AX146" s="432"/>
      <c r="AY146" s="432"/>
      <c r="AZ146" s="432"/>
    </row>
    <row r="147" spans="1:52">
      <c r="A147" s="1258" t="s">
        <v>4347</v>
      </c>
      <c r="B147" s="438">
        <v>1</v>
      </c>
      <c r="C147" s="584"/>
      <c r="D147" s="1045" t="s">
        <v>77</v>
      </c>
      <c r="E147" s="874" t="s">
        <v>1388</v>
      </c>
      <c r="F147" s="874" t="s">
        <v>1350</v>
      </c>
      <c r="G147" s="1029"/>
      <c r="H147" s="1029" t="s">
        <v>4168</v>
      </c>
      <c r="I147" s="1057">
        <v>1.2</v>
      </c>
      <c r="J147" s="1029">
        <v>3.15</v>
      </c>
      <c r="K147" s="1116" t="s">
        <v>1194</v>
      </c>
      <c r="L147" s="1116" t="s">
        <v>1194</v>
      </c>
      <c r="M147" s="1116" t="s">
        <v>875</v>
      </c>
      <c r="N147" s="1029" t="s">
        <v>36</v>
      </c>
      <c r="O147" s="66"/>
      <c r="P147" s="66"/>
      <c r="Q147" s="1029" t="s">
        <v>3387</v>
      </c>
      <c r="R147" s="1029"/>
      <c r="S147" s="1029"/>
      <c r="T147" s="1029"/>
      <c r="U147" s="1029"/>
      <c r="V147" s="1029"/>
      <c r="W147" s="448">
        <f>X147-1</f>
        <v>13.5</v>
      </c>
      <c r="X147" s="449">
        <v>14.5</v>
      </c>
      <c r="Y147" s="449">
        <f>X147+1</f>
        <v>15.5</v>
      </c>
      <c r="Z147" s="66" t="s">
        <v>18</v>
      </c>
      <c r="AA147" s="66" t="s">
        <v>29</v>
      </c>
      <c r="AB147" s="1898"/>
      <c r="AC147" s="152" t="s">
        <v>4187</v>
      </c>
      <c r="AD147" s="1375"/>
      <c r="AE147" s="1397"/>
      <c r="AF147" s="838"/>
      <c r="AG147" s="838"/>
      <c r="AH147" s="838"/>
      <c r="AI147" s="838"/>
      <c r="AJ147" s="838"/>
      <c r="AK147" s="838"/>
      <c r="AL147" s="838"/>
      <c r="AM147" s="1398"/>
      <c r="AN147" s="1456">
        <v>13.8501737767638</v>
      </c>
      <c r="AO147" s="1458">
        <v>15.639573461769899</v>
      </c>
      <c r="AP147" s="1457">
        <v>13.942277883629</v>
      </c>
      <c r="AQ147" s="1457">
        <v>15.318860451158301</v>
      </c>
      <c r="AR147" s="838"/>
      <c r="AS147" s="1408"/>
      <c r="AT147" s="1159" t="s">
        <v>10148</v>
      </c>
      <c r="AU147" s="1412"/>
      <c r="AV147" s="392"/>
      <c r="AW147" s="432"/>
      <c r="AX147" s="432"/>
      <c r="AY147" s="432"/>
      <c r="AZ147" s="432"/>
    </row>
    <row r="148" spans="1:52">
      <c r="A148" s="1258" t="s">
        <v>4348</v>
      </c>
      <c r="B148" s="438">
        <v>1</v>
      </c>
      <c r="C148" s="584"/>
      <c r="D148" s="1045" t="s">
        <v>77</v>
      </c>
      <c r="E148" s="874" t="s">
        <v>1388</v>
      </c>
      <c r="F148" s="874" t="s">
        <v>1350</v>
      </c>
      <c r="G148" s="1029"/>
      <c r="H148" s="1029" t="s">
        <v>4189</v>
      </c>
      <c r="I148" s="1057">
        <v>1.2</v>
      </c>
      <c r="J148" s="1029">
        <v>3.15</v>
      </c>
      <c r="K148" s="1116" t="s">
        <v>1194</v>
      </c>
      <c r="L148" s="1116" t="s">
        <v>1194</v>
      </c>
      <c r="M148" s="1116" t="s">
        <v>875</v>
      </c>
      <c r="N148" s="1029" t="s">
        <v>36</v>
      </c>
      <c r="O148" s="66"/>
      <c r="P148" s="66"/>
      <c r="Q148" s="1029" t="s">
        <v>3387</v>
      </c>
      <c r="R148" s="1029"/>
      <c r="S148" s="1029"/>
      <c r="T148" s="1029"/>
      <c r="U148" s="1029"/>
      <c r="V148" s="1029"/>
      <c r="W148" s="448">
        <f t="shared" ref="W148:W151" si="13">X148-1</f>
        <v>11.5</v>
      </c>
      <c r="X148" s="449">
        <v>12.5</v>
      </c>
      <c r="Y148" s="449">
        <f>X148+1</f>
        <v>13.5</v>
      </c>
      <c r="Z148" s="66" t="s">
        <v>18</v>
      </c>
      <c r="AA148" s="66" t="s">
        <v>29</v>
      </c>
      <c r="AB148" s="1898"/>
      <c r="AC148" s="152"/>
      <c r="AD148" s="1375"/>
      <c r="AE148" s="1397"/>
      <c r="AF148" s="838"/>
      <c r="AG148" s="838"/>
      <c r="AH148" s="838"/>
      <c r="AI148" s="838"/>
      <c r="AJ148" s="838"/>
      <c r="AK148" s="838"/>
      <c r="AL148" s="838"/>
      <c r="AM148" s="1398"/>
      <c r="AN148" s="1456">
        <v>11.6300102720687</v>
      </c>
      <c r="AO148" s="1457">
        <v>13.4680893125862</v>
      </c>
      <c r="AP148" s="1457">
        <v>11.767139241710099</v>
      </c>
      <c r="AQ148" s="1457">
        <v>13.1342571783773</v>
      </c>
      <c r="AR148" s="838"/>
      <c r="AS148" s="1408"/>
      <c r="AT148" s="1159" t="s">
        <v>10149</v>
      </c>
      <c r="AU148" s="1412"/>
      <c r="AV148" s="392"/>
      <c r="AW148" s="432"/>
      <c r="AX148" s="432"/>
      <c r="AY148" s="432"/>
      <c r="AZ148" s="432"/>
    </row>
    <row r="149" spans="1:52">
      <c r="A149" s="1258" t="s">
        <v>4349</v>
      </c>
      <c r="B149" s="438">
        <v>1</v>
      </c>
      <c r="C149" s="584"/>
      <c r="D149" s="1045" t="s">
        <v>77</v>
      </c>
      <c r="E149" s="874" t="s">
        <v>1388</v>
      </c>
      <c r="F149" s="874" t="s">
        <v>1350</v>
      </c>
      <c r="G149" s="1029"/>
      <c r="H149" s="1029" t="s">
        <v>4191</v>
      </c>
      <c r="I149" s="1057">
        <v>1.2</v>
      </c>
      <c r="J149" s="1029">
        <v>3.15</v>
      </c>
      <c r="K149" s="1116" t="s">
        <v>1194</v>
      </c>
      <c r="L149" s="1116" t="s">
        <v>1194</v>
      </c>
      <c r="M149" s="1116" t="s">
        <v>875</v>
      </c>
      <c r="N149" s="1029" t="s">
        <v>36</v>
      </c>
      <c r="O149" s="66"/>
      <c r="P149" s="66"/>
      <c r="Q149" s="1029" t="s">
        <v>3387</v>
      </c>
      <c r="R149" s="1029"/>
      <c r="S149" s="1029"/>
      <c r="T149" s="1029"/>
      <c r="U149" s="1029"/>
      <c r="V149" s="1029"/>
      <c r="W149" s="448">
        <f t="shared" si="13"/>
        <v>8.5</v>
      </c>
      <c r="X149" s="449">
        <v>9.5</v>
      </c>
      <c r="Y149" s="449">
        <f t="shared" ref="Y149:Y152" si="14">X149+1</f>
        <v>10.5</v>
      </c>
      <c r="Z149" s="66" t="s">
        <v>18</v>
      </c>
      <c r="AA149" s="66" t="s">
        <v>29</v>
      </c>
      <c r="AB149" s="1898"/>
      <c r="AC149" s="152"/>
      <c r="AD149" s="1375"/>
      <c r="AE149" s="1397"/>
      <c r="AF149" s="838"/>
      <c r="AG149" s="838"/>
      <c r="AH149" s="838"/>
      <c r="AI149" s="838"/>
      <c r="AJ149" s="838"/>
      <c r="AK149" s="838"/>
      <c r="AL149" s="838"/>
      <c r="AM149" s="1398"/>
      <c r="AN149" s="1456">
        <v>8.8608781259673108</v>
      </c>
      <c r="AO149" s="1457">
        <v>10.091616388536</v>
      </c>
      <c r="AP149" s="1457">
        <v>9.0120091924520604</v>
      </c>
      <c r="AQ149" s="1457">
        <v>9.9914916951894899</v>
      </c>
      <c r="AR149" s="838"/>
      <c r="AS149" s="1408"/>
      <c r="AT149" s="1159" t="s">
        <v>10150</v>
      </c>
      <c r="AU149" s="1412"/>
      <c r="AV149" s="392"/>
      <c r="AW149" s="432"/>
      <c r="AX149" s="432"/>
      <c r="AY149" s="432"/>
      <c r="AZ149" s="432"/>
    </row>
    <row r="150" spans="1:52">
      <c r="A150" s="1258" t="s">
        <v>4350</v>
      </c>
      <c r="B150" s="438">
        <v>1</v>
      </c>
      <c r="C150" s="584"/>
      <c r="D150" s="1045" t="s">
        <v>77</v>
      </c>
      <c r="E150" s="874" t="s">
        <v>1388</v>
      </c>
      <c r="F150" s="874" t="s">
        <v>1350</v>
      </c>
      <c r="G150" s="1029"/>
      <c r="H150" s="1029" t="s">
        <v>4193</v>
      </c>
      <c r="I150" s="1057">
        <v>1.2</v>
      </c>
      <c r="J150" s="1029">
        <v>3.15</v>
      </c>
      <c r="K150" s="1116" t="s">
        <v>1194</v>
      </c>
      <c r="L150" s="1116" t="s">
        <v>1194</v>
      </c>
      <c r="M150" s="1116" t="s">
        <v>875</v>
      </c>
      <c r="N150" s="1029" t="s">
        <v>36</v>
      </c>
      <c r="O150" s="66"/>
      <c r="P150" s="66"/>
      <c r="Q150" s="1029" t="s">
        <v>3387</v>
      </c>
      <c r="R150" s="1029"/>
      <c r="S150" s="1029"/>
      <c r="T150" s="1029"/>
      <c r="U150" s="1029"/>
      <c r="V150" s="1029"/>
      <c r="W150" s="448">
        <f t="shared" si="13"/>
        <v>5.5</v>
      </c>
      <c r="X150" s="449">
        <v>6.5</v>
      </c>
      <c r="Y150" s="449">
        <f t="shared" si="14"/>
        <v>7.5</v>
      </c>
      <c r="Z150" s="66" t="s">
        <v>18</v>
      </c>
      <c r="AA150" s="66" t="s">
        <v>29</v>
      </c>
      <c r="AB150" s="1898"/>
      <c r="AC150" s="152"/>
      <c r="AD150" s="1375"/>
      <c r="AE150" s="1397"/>
      <c r="AF150" s="838"/>
      <c r="AG150" s="838"/>
      <c r="AH150" s="838"/>
      <c r="AI150" s="838"/>
      <c r="AJ150" s="838"/>
      <c r="AK150" s="838"/>
      <c r="AL150" s="838"/>
      <c r="AM150" s="1398"/>
      <c r="AN150" s="1456">
        <v>5.6388259672242604</v>
      </c>
      <c r="AO150" s="1457">
        <v>7.1174035384664398</v>
      </c>
      <c r="AP150" s="1457">
        <v>5.8836269374170298</v>
      </c>
      <c r="AQ150" s="1457">
        <v>6.9868850935517202</v>
      </c>
      <c r="AR150" s="838"/>
      <c r="AS150" s="1408"/>
      <c r="AT150" s="1159" t="s">
        <v>10151</v>
      </c>
      <c r="AU150" s="1412"/>
      <c r="AV150" s="392"/>
      <c r="AW150" s="432"/>
      <c r="AX150" s="432"/>
      <c r="AY150" s="432"/>
      <c r="AZ150" s="432"/>
    </row>
    <row r="151" spans="1:52">
      <c r="A151" s="1258" t="s">
        <v>4351</v>
      </c>
      <c r="B151" s="438">
        <v>1</v>
      </c>
      <c r="C151" s="584"/>
      <c r="D151" s="1045" t="s">
        <v>77</v>
      </c>
      <c r="E151" s="874" t="s">
        <v>1388</v>
      </c>
      <c r="F151" s="874" t="s">
        <v>1350</v>
      </c>
      <c r="G151" s="1029"/>
      <c r="H151" s="1029" t="s">
        <v>4195</v>
      </c>
      <c r="I151" s="1057">
        <v>1.2</v>
      </c>
      <c r="J151" s="1029">
        <v>3.15</v>
      </c>
      <c r="K151" s="1116" t="s">
        <v>1194</v>
      </c>
      <c r="L151" s="1116" t="s">
        <v>1194</v>
      </c>
      <c r="M151" s="1116" t="s">
        <v>875</v>
      </c>
      <c r="N151" s="1029" t="s">
        <v>36</v>
      </c>
      <c r="O151" s="66"/>
      <c r="P151" s="66"/>
      <c r="Q151" s="1029" t="s">
        <v>3387</v>
      </c>
      <c r="R151" s="1029"/>
      <c r="S151" s="1029"/>
      <c r="T151" s="1029"/>
      <c r="U151" s="1029"/>
      <c r="V151" s="1029"/>
      <c r="W151" s="448">
        <f t="shared" si="13"/>
        <v>2.5</v>
      </c>
      <c r="X151" s="449">
        <v>3.5</v>
      </c>
      <c r="Y151" s="449">
        <f t="shared" si="14"/>
        <v>4.5</v>
      </c>
      <c r="Z151" s="66" t="s">
        <v>18</v>
      </c>
      <c r="AA151" s="66" t="s">
        <v>29</v>
      </c>
      <c r="AB151" s="1898"/>
      <c r="AC151" s="152"/>
      <c r="AD151" s="1375"/>
      <c r="AE151" s="1397"/>
      <c r="AF151" s="838"/>
      <c r="AG151" s="838"/>
      <c r="AH151" s="838"/>
      <c r="AI151" s="838"/>
      <c r="AJ151" s="838"/>
      <c r="AK151" s="838"/>
      <c r="AL151" s="838"/>
      <c r="AM151" s="1398"/>
      <c r="AN151" s="1456">
        <v>3.0912247734122902</v>
      </c>
      <c r="AO151" s="1457">
        <v>3.9947504175663502</v>
      </c>
      <c r="AP151" s="1457">
        <v>3.2205720349464699</v>
      </c>
      <c r="AQ151" s="1457">
        <v>3.99433819477394</v>
      </c>
      <c r="AR151" s="838"/>
      <c r="AS151" s="1408"/>
      <c r="AT151" s="1159" t="s">
        <v>10152</v>
      </c>
      <c r="AU151" s="1412"/>
      <c r="AV151" s="392"/>
      <c r="AW151" s="432"/>
      <c r="AX151" s="432"/>
      <c r="AY151" s="432"/>
      <c r="AZ151" s="432"/>
    </row>
    <row r="152" spans="1:52">
      <c r="A152" s="1258" t="s">
        <v>4352</v>
      </c>
      <c r="B152" s="438">
        <v>1</v>
      </c>
      <c r="C152" s="585"/>
      <c r="D152" s="1045" t="s">
        <v>77</v>
      </c>
      <c r="E152" s="874" t="s">
        <v>1388</v>
      </c>
      <c r="F152" s="874" t="s">
        <v>1350</v>
      </c>
      <c r="G152" s="1029"/>
      <c r="H152" s="1029" t="s">
        <v>4197</v>
      </c>
      <c r="I152" s="1057">
        <v>1.2</v>
      </c>
      <c r="J152" s="1029">
        <v>3.15</v>
      </c>
      <c r="K152" s="1116" t="s">
        <v>1194</v>
      </c>
      <c r="L152" s="1116" t="s">
        <v>1194</v>
      </c>
      <c r="M152" s="1116" t="s">
        <v>875</v>
      </c>
      <c r="N152" s="1029" t="s">
        <v>36</v>
      </c>
      <c r="O152" s="66"/>
      <c r="P152" s="66"/>
      <c r="Q152" s="1029" t="s">
        <v>3387</v>
      </c>
      <c r="R152" s="1029"/>
      <c r="S152" s="1029"/>
      <c r="T152" s="1029"/>
      <c r="U152" s="1029"/>
      <c r="V152" s="1029"/>
      <c r="W152" s="448">
        <v>-5</v>
      </c>
      <c r="X152" s="449">
        <v>-3</v>
      </c>
      <c r="Y152" s="449">
        <f t="shared" si="14"/>
        <v>-2</v>
      </c>
      <c r="Z152" s="66" t="s">
        <v>18</v>
      </c>
      <c r="AA152" s="66" t="s">
        <v>29</v>
      </c>
      <c r="AB152" s="1898"/>
      <c r="AC152" s="152"/>
      <c r="AD152" s="1376"/>
      <c r="AE152" s="1397"/>
      <c r="AF152" s="838"/>
      <c r="AG152" s="838"/>
      <c r="AH152" s="838"/>
      <c r="AI152" s="838"/>
      <c r="AJ152" s="838"/>
      <c r="AK152" s="838"/>
      <c r="AL152" s="838"/>
      <c r="AM152" s="1398"/>
      <c r="AN152" s="1459">
        <v>-5.8980792965537097</v>
      </c>
      <c r="AO152" s="1457">
        <v>-4.6629389036743003</v>
      </c>
      <c r="AP152" s="1458">
        <v>-6.0641929073003196</v>
      </c>
      <c r="AQ152" s="1457">
        <v>-4.78434256267533</v>
      </c>
      <c r="AR152" s="838"/>
      <c r="AS152" s="1408"/>
      <c r="AT152" s="1159" t="s">
        <v>10153</v>
      </c>
      <c r="AU152" s="1412"/>
      <c r="AV152" s="392"/>
      <c r="AW152" s="432"/>
      <c r="AX152" s="432"/>
      <c r="AY152" s="432"/>
      <c r="AZ152" s="432"/>
    </row>
    <row r="153" spans="1:52" ht="17.350000000000001">
      <c r="A153" s="1258" t="s">
        <v>4353</v>
      </c>
      <c r="B153" s="438">
        <v>1</v>
      </c>
      <c r="C153" s="584" t="s">
        <v>4354</v>
      </c>
      <c r="D153" s="1045" t="s">
        <v>77</v>
      </c>
      <c r="E153" s="874" t="s">
        <v>1388</v>
      </c>
      <c r="F153" s="874" t="s">
        <v>1350</v>
      </c>
      <c r="G153" s="1290"/>
      <c r="H153" s="1290" t="s">
        <v>4168</v>
      </c>
      <c r="I153" s="1057">
        <v>1.2</v>
      </c>
      <c r="J153" s="1029">
        <v>3.15</v>
      </c>
      <c r="K153" s="1116" t="s">
        <v>1194</v>
      </c>
      <c r="L153" s="1116" t="s">
        <v>1194</v>
      </c>
      <c r="M153" s="1116" t="s">
        <v>875</v>
      </c>
      <c r="N153" s="1029" t="s">
        <v>36</v>
      </c>
      <c r="O153" s="66"/>
      <c r="P153" s="66"/>
      <c r="Q153" s="1329" t="s">
        <v>3387</v>
      </c>
      <c r="R153" s="1029"/>
      <c r="S153" s="1029"/>
      <c r="T153" s="1029"/>
      <c r="U153" s="1029"/>
      <c r="V153" s="1029"/>
      <c r="W153" s="14">
        <v>14.5</v>
      </c>
      <c r="X153" s="66">
        <v>15.5</v>
      </c>
      <c r="Y153" s="66">
        <f>X153+1</f>
        <v>16.5</v>
      </c>
      <c r="Z153" s="66" t="s">
        <v>18</v>
      </c>
      <c r="AA153" s="66" t="s">
        <v>29</v>
      </c>
      <c r="AB153" s="1898"/>
      <c r="AC153" s="152" t="s">
        <v>4185</v>
      </c>
      <c r="AD153" s="1375"/>
      <c r="AE153" s="1397"/>
      <c r="AF153" s="838"/>
      <c r="AG153" s="838"/>
      <c r="AH153" s="838"/>
      <c r="AI153" s="838"/>
      <c r="AJ153" s="838"/>
      <c r="AK153" s="838"/>
      <c r="AL153" s="838"/>
      <c r="AM153" s="1398"/>
      <c r="AN153" s="1456">
        <v>14.659649497787999</v>
      </c>
      <c r="AO153" s="1457">
        <v>16.388745612540902</v>
      </c>
      <c r="AP153" s="1457">
        <v>14.7519122629558</v>
      </c>
      <c r="AQ153" s="1457">
        <v>16.075639322522999</v>
      </c>
      <c r="AR153" s="838"/>
      <c r="AS153" s="1408"/>
      <c r="AT153" s="1159" t="s">
        <v>10154</v>
      </c>
      <c r="AU153" s="1412"/>
      <c r="AV153" s="392"/>
      <c r="AW153" s="432"/>
      <c r="AX153" s="432"/>
      <c r="AY153" s="432"/>
      <c r="AZ153" s="432"/>
    </row>
    <row r="154" spans="1:52">
      <c r="A154" s="1258" t="s">
        <v>4355</v>
      </c>
      <c r="B154" s="438">
        <v>1</v>
      </c>
      <c r="C154" s="584"/>
      <c r="D154" s="1045" t="s">
        <v>77</v>
      </c>
      <c r="E154" s="874" t="s">
        <v>1388</v>
      </c>
      <c r="F154" s="874" t="s">
        <v>1350</v>
      </c>
      <c r="G154" s="1029"/>
      <c r="H154" s="1029" t="s">
        <v>4168</v>
      </c>
      <c r="I154" s="1057">
        <v>1.2</v>
      </c>
      <c r="J154" s="1029">
        <v>3.15</v>
      </c>
      <c r="K154" s="1116" t="s">
        <v>1194</v>
      </c>
      <c r="L154" s="1116" t="s">
        <v>1194</v>
      </c>
      <c r="M154" s="1116" t="s">
        <v>875</v>
      </c>
      <c r="N154" s="1029" t="s">
        <v>36</v>
      </c>
      <c r="O154" s="66"/>
      <c r="P154" s="66"/>
      <c r="Q154" s="1029" t="s">
        <v>3387</v>
      </c>
      <c r="R154" s="1029"/>
      <c r="S154" s="1029"/>
      <c r="T154" s="1029"/>
      <c r="U154" s="1029"/>
      <c r="V154" s="1029"/>
      <c r="W154" s="448">
        <f>X154-1</f>
        <v>13.5</v>
      </c>
      <c r="X154" s="449">
        <v>14.5</v>
      </c>
      <c r="Y154" s="449">
        <f>X154+1</f>
        <v>15.5</v>
      </c>
      <c r="Z154" s="66" t="s">
        <v>18</v>
      </c>
      <c r="AA154" s="66" t="s">
        <v>29</v>
      </c>
      <c r="AB154" s="1898"/>
      <c r="AC154" s="152" t="s">
        <v>4187</v>
      </c>
      <c r="AD154" s="1375"/>
      <c r="AE154" s="1397"/>
      <c r="AF154" s="838"/>
      <c r="AG154" s="838"/>
      <c r="AH154" s="838"/>
      <c r="AI154" s="838"/>
      <c r="AJ154" s="838"/>
      <c r="AK154" s="838"/>
      <c r="AL154" s="838"/>
      <c r="AM154" s="1398"/>
      <c r="AN154" s="1456">
        <v>13.8477658664037</v>
      </c>
      <c r="AO154" s="1458">
        <v>15.6504019066245</v>
      </c>
      <c r="AP154" s="1457">
        <v>13.944450384643</v>
      </c>
      <c r="AQ154" s="1457">
        <v>15.308437907898901</v>
      </c>
      <c r="AR154" s="838"/>
      <c r="AS154" s="1408"/>
      <c r="AT154" s="1159" t="s">
        <v>10155</v>
      </c>
      <c r="AU154" s="1412"/>
      <c r="AV154" s="392"/>
      <c r="AW154" s="432"/>
      <c r="AX154" s="432"/>
      <c r="AY154" s="432"/>
      <c r="AZ154" s="432"/>
    </row>
    <row r="155" spans="1:52">
      <c r="A155" s="1258" t="s">
        <v>4356</v>
      </c>
      <c r="B155" s="438">
        <v>1</v>
      </c>
      <c r="C155" s="584"/>
      <c r="D155" s="1045" t="s">
        <v>77</v>
      </c>
      <c r="E155" s="874" t="s">
        <v>1388</v>
      </c>
      <c r="F155" s="874" t="s">
        <v>1350</v>
      </c>
      <c r="G155" s="1029"/>
      <c r="H155" s="1029" t="s">
        <v>4189</v>
      </c>
      <c r="I155" s="1057">
        <v>1.2</v>
      </c>
      <c r="J155" s="1029">
        <v>3.15</v>
      </c>
      <c r="K155" s="1116" t="s">
        <v>1194</v>
      </c>
      <c r="L155" s="1116" t="s">
        <v>1194</v>
      </c>
      <c r="M155" s="1116" t="s">
        <v>875</v>
      </c>
      <c r="N155" s="1029" t="s">
        <v>36</v>
      </c>
      <c r="O155" s="66"/>
      <c r="P155" s="66"/>
      <c r="Q155" s="1029" t="s">
        <v>3387</v>
      </c>
      <c r="R155" s="1029"/>
      <c r="S155" s="1029"/>
      <c r="T155" s="1029"/>
      <c r="U155" s="1029"/>
      <c r="V155" s="1029"/>
      <c r="W155" s="448">
        <f t="shared" ref="W155:W158" si="15">X155-1</f>
        <v>11.5</v>
      </c>
      <c r="X155" s="449">
        <v>12.5</v>
      </c>
      <c r="Y155" s="449">
        <f>X155+1</f>
        <v>13.5</v>
      </c>
      <c r="Z155" s="66" t="s">
        <v>18</v>
      </c>
      <c r="AA155" s="66" t="s">
        <v>29</v>
      </c>
      <c r="AB155" s="1898"/>
      <c r="AC155" s="152"/>
      <c r="AD155" s="1375"/>
      <c r="AE155" s="1397"/>
      <c r="AF155" s="838"/>
      <c r="AG155" s="838"/>
      <c r="AH155" s="838"/>
      <c r="AI155" s="838"/>
      <c r="AJ155" s="838"/>
      <c r="AK155" s="838"/>
      <c r="AL155" s="838"/>
      <c r="AM155" s="1398"/>
      <c r="AN155" s="1456">
        <v>11.619938795774001</v>
      </c>
      <c r="AO155" s="1457">
        <v>13.4609957706915</v>
      </c>
      <c r="AP155" s="1457">
        <v>11.772502815406501</v>
      </c>
      <c r="AQ155" s="1457">
        <v>13.139496996364301</v>
      </c>
      <c r="AR155" s="838"/>
      <c r="AS155" s="1408"/>
      <c r="AT155" s="1159" t="s">
        <v>10156</v>
      </c>
      <c r="AU155" s="1412"/>
      <c r="AV155" s="392"/>
      <c r="AW155" s="432"/>
      <c r="AX155" s="432"/>
      <c r="AY155" s="432"/>
      <c r="AZ155" s="432"/>
    </row>
    <row r="156" spans="1:52">
      <c r="A156" s="1258" t="s">
        <v>4357</v>
      </c>
      <c r="B156" s="438">
        <v>1</v>
      </c>
      <c r="C156" s="584"/>
      <c r="D156" s="1045" t="s">
        <v>77</v>
      </c>
      <c r="E156" s="874" t="s">
        <v>1388</v>
      </c>
      <c r="F156" s="874" t="s">
        <v>1350</v>
      </c>
      <c r="G156" s="1029"/>
      <c r="H156" s="1029" t="s">
        <v>4191</v>
      </c>
      <c r="I156" s="1057">
        <v>1.2</v>
      </c>
      <c r="J156" s="1029">
        <v>3.15</v>
      </c>
      <c r="K156" s="1116" t="s">
        <v>1194</v>
      </c>
      <c r="L156" s="1116" t="s">
        <v>1194</v>
      </c>
      <c r="M156" s="1116" t="s">
        <v>875</v>
      </c>
      <c r="N156" s="1029" t="s">
        <v>36</v>
      </c>
      <c r="O156" s="66"/>
      <c r="P156" s="66"/>
      <c r="Q156" s="1029" t="s">
        <v>3387</v>
      </c>
      <c r="R156" s="1029"/>
      <c r="S156" s="1029"/>
      <c r="T156" s="1029"/>
      <c r="U156" s="1029"/>
      <c r="V156" s="1029"/>
      <c r="W156" s="448">
        <f t="shared" si="15"/>
        <v>8.5</v>
      </c>
      <c r="X156" s="449">
        <v>9.5</v>
      </c>
      <c r="Y156" s="449">
        <f t="shared" ref="Y156:Y159" si="16">X156+1</f>
        <v>10.5</v>
      </c>
      <c r="Z156" s="66" t="s">
        <v>18</v>
      </c>
      <c r="AA156" s="66" t="s">
        <v>29</v>
      </c>
      <c r="AB156" s="1898"/>
      <c r="AC156" s="152"/>
      <c r="AD156" s="1375"/>
      <c r="AE156" s="1397"/>
      <c r="AF156" s="838"/>
      <c r="AG156" s="838"/>
      <c r="AH156" s="838"/>
      <c r="AI156" s="838"/>
      <c r="AJ156" s="838"/>
      <c r="AK156" s="838"/>
      <c r="AL156" s="838"/>
      <c r="AM156" s="1398"/>
      <c r="AN156" s="1456">
        <v>8.8725988262246709</v>
      </c>
      <c r="AO156" s="1457">
        <v>10.074121335837701</v>
      </c>
      <c r="AP156" s="1457">
        <v>8.9947090945937198</v>
      </c>
      <c r="AQ156" s="1457">
        <v>9.9878728136533503</v>
      </c>
      <c r="AR156" s="838"/>
      <c r="AS156" s="1408"/>
      <c r="AT156" s="1159" t="s">
        <v>10157</v>
      </c>
      <c r="AU156" s="1412"/>
      <c r="AV156" s="392"/>
      <c r="AW156" s="432"/>
      <c r="AX156" s="432"/>
      <c r="AY156" s="432"/>
      <c r="AZ156" s="432"/>
    </row>
    <row r="157" spans="1:52">
      <c r="A157" s="1258" t="s">
        <v>4358</v>
      </c>
      <c r="B157" s="438">
        <v>1</v>
      </c>
      <c r="C157" s="584"/>
      <c r="D157" s="1045" t="s">
        <v>77</v>
      </c>
      <c r="E157" s="874" t="s">
        <v>1388</v>
      </c>
      <c r="F157" s="874" t="s">
        <v>1350</v>
      </c>
      <c r="G157" s="1029"/>
      <c r="H157" s="1029" t="s">
        <v>4193</v>
      </c>
      <c r="I157" s="1057">
        <v>1.2</v>
      </c>
      <c r="J157" s="1029">
        <v>3.15</v>
      </c>
      <c r="K157" s="1116" t="s">
        <v>1194</v>
      </c>
      <c r="L157" s="1116" t="s">
        <v>1194</v>
      </c>
      <c r="M157" s="1116" t="s">
        <v>875</v>
      </c>
      <c r="N157" s="1029" t="s">
        <v>36</v>
      </c>
      <c r="O157" s="66"/>
      <c r="P157" s="66"/>
      <c r="Q157" s="1029" t="s">
        <v>3387</v>
      </c>
      <c r="R157" s="1029"/>
      <c r="S157" s="1029"/>
      <c r="T157" s="1029"/>
      <c r="U157" s="1029"/>
      <c r="V157" s="1029"/>
      <c r="W157" s="448">
        <f t="shared" si="15"/>
        <v>5.5</v>
      </c>
      <c r="X157" s="449">
        <v>6.5</v>
      </c>
      <c r="Y157" s="449">
        <f t="shared" si="16"/>
        <v>7.5</v>
      </c>
      <c r="Z157" s="66" t="s">
        <v>18</v>
      </c>
      <c r="AA157" s="66" t="s">
        <v>29</v>
      </c>
      <c r="AB157" s="1898"/>
      <c r="AC157" s="152"/>
      <c r="AD157" s="1375"/>
      <c r="AE157" s="1397"/>
      <c r="AF157" s="838"/>
      <c r="AG157" s="838"/>
      <c r="AH157" s="838"/>
      <c r="AI157" s="838"/>
      <c r="AJ157" s="838"/>
      <c r="AK157" s="838"/>
      <c r="AL157" s="838"/>
      <c r="AM157" s="1398"/>
      <c r="AN157" s="1456">
        <v>5.6407140458460301</v>
      </c>
      <c r="AO157" s="1457">
        <v>7.1055647755256901</v>
      </c>
      <c r="AP157" s="1457">
        <v>5.8894406094234997</v>
      </c>
      <c r="AQ157" s="1457">
        <v>6.98388234023842</v>
      </c>
      <c r="AR157" s="838"/>
      <c r="AS157" s="1408"/>
      <c r="AT157" s="1159" t="s">
        <v>10158</v>
      </c>
      <c r="AU157" s="1412"/>
      <c r="AV157" s="392"/>
      <c r="AW157" s="432"/>
      <c r="AX157" s="432"/>
      <c r="AY157" s="432"/>
      <c r="AZ157" s="432"/>
    </row>
    <row r="158" spans="1:52">
      <c r="A158" s="1258" t="s">
        <v>4359</v>
      </c>
      <c r="B158" s="438">
        <v>1</v>
      </c>
      <c r="C158" s="584"/>
      <c r="D158" s="1045" t="s">
        <v>77</v>
      </c>
      <c r="E158" s="874" t="s">
        <v>1388</v>
      </c>
      <c r="F158" s="874" t="s">
        <v>1350</v>
      </c>
      <c r="G158" s="1029"/>
      <c r="H158" s="1029" t="s">
        <v>4195</v>
      </c>
      <c r="I158" s="1057">
        <v>1.2</v>
      </c>
      <c r="J158" s="1029">
        <v>3.15</v>
      </c>
      <c r="K158" s="1116" t="s">
        <v>1194</v>
      </c>
      <c r="L158" s="1116" t="s">
        <v>1194</v>
      </c>
      <c r="M158" s="1116" t="s">
        <v>875</v>
      </c>
      <c r="N158" s="1029" t="s">
        <v>36</v>
      </c>
      <c r="O158" s="66"/>
      <c r="P158" s="66"/>
      <c r="Q158" s="1029" t="s">
        <v>3387</v>
      </c>
      <c r="R158" s="1029"/>
      <c r="S158" s="1029"/>
      <c r="T158" s="1029"/>
      <c r="U158" s="1029"/>
      <c r="V158" s="1029"/>
      <c r="W158" s="448">
        <f t="shared" si="15"/>
        <v>2.5</v>
      </c>
      <c r="X158" s="449">
        <v>3.5</v>
      </c>
      <c r="Y158" s="449">
        <f t="shared" si="16"/>
        <v>4.5</v>
      </c>
      <c r="Z158" s="66" t="s">
        <v>18</v>
      </c>
      <c r="AA158" s="66" t="s">
        <v>29</v>
      </c>
      <c r="AB158" s="1898"/>
      <c r="AC158" s="152"/>
      <c r="AD158" s="1375"/>
      <c r="AE158" s="1397"/>
      <c r="AF158" s="838"/>
      <c r="AG158" s="838"/>
      <c r="AH158" s="838"/>
      <c r="AI158" s="838"/>
      <c r="AJ158" s="838"/>
      <c r="AK158" s="838"/>
      <c r="AL158" s="838"/>
      <c r="AM158" s="1398"/>
      <c r="AN158" s="1456">
        <v>3.0816730404292798</v>
      </c>
      <c r="AO158" s="1457">
        <v>3.9917192714429599</v>
      </c>
      <c r="AP158" s="1457">
        <v>3.2244706247730699</v>
      </c>
      <c r="AQ158" s="1457">
        <v>3.9836644523939602</v>
      </c>
      <c r="AR158" s="838"/>
      <c r="AS158" s="1408"/>
      <c r="AT158" s="1159" t="s">
        <v>10159</v>
      </c>
      <c r="AU158" s="1412"/>
      <c r="AV158" s="392"/>
      <c r="AW158" s="432"/>
      <c r="AX158" s="432"/>
      <c r="AY158" s="432"/>
      <c r="AZ158" s="432"/>
    </row>
    <row r="159" spans="1:52">
      <c r="A159" s="1258" t="s">
        <v>4360</v>
      </c>
      <c r="B159" s="438">
        <v>1</v>
      </c>
      <c r="C159" s="585"/>
      <c r="D159" s="1045" t="s">
        <v>77</v>
      </c>
      <c r="E159" s="874" t="s">
        <v>1388</v>
      </c>
      <c r="F159" s="874" t="s">
        <v>1350</v>
      </c>
      <c r="G159" s="1029"/>
      <c r="H159" s="1029" t="s">
        <v>4197</v>
      </c>
      <c r="I159" s="1057">
        <v>1.2</v>
      </c>
      <c r="J159" s="1029">
        <v>3.15</v>
      </c>
      <c r="K159" s="1116" t="s">
        <v>1194</v>
      </c>
      <c r="L159" s="1116" t="s">
        <v>1194</v>
      </c>
      <c r="M159" s="1116" t="s">
        <v>875</v>
      </c>
      <c r="N159" s="1029" t="s">
        <v>36</v>
      </c>
      <c r="O159" s="66"/>
      <c r="P159" s="66"/>
      <c r="Q159" s="1029" t="s">
        <v>3387</v>
      </c>
      <c r="R159" s="1029"/>
      <c r="S159" s="1029"/>
      <c r="T159" s="1029"/>
      <c r="U159" s="1029"/>
      <c r="V159" s="1029"/>
      <c r="W159" s="448">
        <v>-5</v>
      </c>
      <c r="X159" s="449">
        <v>-3</v>
      </c>
      <c r="Y159" s="449">
        <f t="shared" si="16"/>
        <v>-2</v>
      </c>
      <c r="Z159" s="66" t="s">
        <v>18</v>
      </c>
      <c r="AA159" s="66" t="s">
        <v>29</v>
      </c>
      <c r="AB159" s="1898"/>
      <c r="AC159" s="152"/>
      <c r="AD159" s="1376"/>
      <c r="AE159" s="1397"/>
      <c r="AF159" s="838"/>
      <c r="AG159" s="838"/>
      <c r="AH159" s="838"/>
      <c r="AI159" s="838"/>
      <c r="AJ159" s="838"/>
      <c r="AK159" s="838"/>
      <c r="AL159" s="838"/>
      <c r="AM159" s="1398"/>
      <c r="AN159" s="1459">
        <v>-5.9099898467635699</v>
      </c>
      <c r="AO159" s="1457">
        <v>-4.6599990180943296</v>
      </c>
      <c r="AP159" s="1458">
        <v>-6.0722265722547597</v>
      </c>
      <c r="AQ159" s="1457">
        <v>-4.7873214537672704</v>
      </c>
      <c r="AR159" s="838"/>
      <c r="AS159" s="1408"/>
      <c r="AT159" s="1159" t="s">
        <v>10160</v>
      </c>
      <c r="AU159" s="1412"/>
      <c r="AV159" s="392"/>
      <c r="AW159" s="432"/>
      <c r="AX159" s="432"/>
      <c r="AY159" s="432"/>
      <c r="AZ159" s="432"/>
    </row>
    <row r="160" spans="1:52" ht="22.2" customHeight="1">
      <c r="A160" s="1257" t="s">
        <v>4361</v>
      </c>
      <c r="B160" s="420"/>
      <c r="C160" s="421" t="s">
        <v>1240</v>
      </c>
      <c r="D160" s="1282"/>
      <c r="E160" s="1282"/>
      <c r="F160" s="1282"/>
      <c r="G160" s="1282"/>
      <c r="H160" s="1282"/>
      <c r="I160" s="1282"/>
      <c r="J160" s="1282"/>
      <c r="K160" s="1282"/>
      <c r="L160" s="1282"/>
      <c r="M160" s="1282"/>
      <c r="N160" s="1282"/>
      <c r="O160" s="420"/>
      <c r="P160" s="420"/>
      <c r="Q160" s="1282"/>
      <c r="R160" s="1282"/>
      <c r="S160" s="1282"/>
      <c r="T160" s="1282"/>
      <c r="U160" s="1282"/>
      <c r="V160" s="1282"/>
      <c r="W160" s="422"/>
      <c r="X160" s="420"/>
      <c r="Y160" s="420"/>
      <c r="Z160" s="420"/>
      <c r="AA160" s="420"/>
      <c r="AB160" s="1901"/>
      <c r="AC160" s="423"/>
      <c r="AD160" s="420"/>
      <c r="AE160" s="1391"/>
      <c r="AF160" s="835"/>
      <c r="AG160" s="835"/>
      <c r="AH160" s="835"/>
      <c r="AI160" s="835"/>
      <c r="AJ160" s="835"/>
      <c r="AK160" s="835"/>
      <c r="AL160" s="835"/>
      <c r="AM160" s="1392"/>
      <c r="AN160" s="835"/>
      <c r="AO160" s="835"/>
      <c r="AP160" s="835"/>
      <c r="AQ160" s="835"/>
      <c r="AR160" s="835"/>
      <c r="AS160" s="835"/>
      <c r="AT160" s="1417"/>
      <c r="AU160" s="1413"/>
      <c r="AV160" s="424"/>
      <c r="AW160" s="424"/>
      <c r="AX160" s="424"/>
      <c r="AY160" s="424"/>
      <c r="AZ160" s="424"/>
    </row>
    <row r="161" spans="1:52" ht="22.2" customHeight="1">
      <c r="A161" s="1259" t="s">
        <v>4362</v>
      </c>
      <c r="B161" s="445">
        <v>1</v>
      </c>
      <c r="C161" s="589" t="s">
        <v>4363</v>
      </c>
      <c r="D161" s="1044" t="s">
        <v>4364</v>
      </c>
      <c r="E161" s="1032" t="s">
        <v>1388</v>
      </c>
      <c r="F161" s="1032" t="s">
        <v>1350</v>
      </c>
      <c r="G161" s="1044"/>
      <c r="H161" s="1044" t="s">
        <v>4168</v>
      </c>
      <c r="I161" s="1058" t="s">
        <v>4176</v>
      </c>
      <c r="J161" s="1032" t="s">
        <v>872</v>
      </c>
      <c r="K161" s="1117" t="s">
        <v>1194</v>
      </c>
      <c r="L161" s="1117" t="s">
        <v>1194</v>
      </c>
      <c r="M161" s="1117" t="s">
        <v>873</v>
      </c>
      <c r="N161" s="1032" t="s">
        <v>36</v>
      </c>
      <c r="O161" s="304"/>
      <c r="P161" s="304"/>
      <c r="Q161" s="1032" t="s">
        <v>3387</v>
      </c>
      <c r="R161" s="1032"/>
      <c r="S161" s="1032"/>
      <c r="T161" s="1032"/>
      <c r="U161" s="1032"/>
      <c r="V161" s="1032"/>
      <c r="W161" s="446">
        <v>-17</v>
      </c>
      <c r="X161" s="446"/>
      <c r="Y161" s="446"/>
      <c r="Z161" s="453" t="s">
        <v>16</v>
      </c>
      <c r="AA161" s="304" t="s">
        <v>21</v>
      </c>
      <c r="AB161" s="1899"/>
      <c r="AC161" s="308" t="s">
        <v>4185</v>
      </c>
      <c r="AD161" s="1380"/>
      <c r="AE161" s="1401"/>
      <c r="AF161" s="840"/>
      <c r="AG161" s="840"/>
      <c r="AH161" s="840"/>
      <c r="AI161" s="840"/>
      <c r="AJ161" s="840"/>
      <c r="AK161" s="840"/>
      <c r="AL161" s="840"/>
      <c r="AM161" s="1402"/>
      <c r="AN161" s="1456">
        <v>-16.126329999999999</v>
      </c>
      <c r="AO161" s="840"/>
      <c r="AP161" s="1457">
        <v>-16.489930000000001</v>
      </c>
      <c r="AQ161" s="840"/>
      <c r="AR161" s="1457">
        <v>-16.320139999999999</v>
      </c>
      <c r="AS161" s="1409"/>
      <c r="AT161" s="1160" t="s">
        <v>11735</v>
      </c>
      <c r="AU161" s="477"/>
      <c r="AV161" s="392"/>
      <c r="AW161" s="432"/>
      <c r="AX161" s="432"/>
      <c r="AY161" s="432"/>
      <c r="AZ161" s="432"/>
    </row>
    <row r="162" spans="1:52" ht="17.350000000000001">
      <c r="A162" s="1259" t="s">
        <v>4365</v>
      </c>
      <c r="B162" s="445">
        <v>1</v>
      </c>
      <c r="C162" s="586"/>
      <c r="D162" s="1044" t="s">
        <v>4364</v>
      </c>
      <c r="E162" s="1032" t="s">
        <v>1388</v>
      </c>
      <c r="F162" s="1032" t="s">
        <v>1350</v>
      </c>
      <c r="G162" s="1044"/>
      <c r="H162" s="1044" t="s">
        <v>4168</v>
      </c>
      <c r="I162" s="1058" t="s">
        <v>4176</v>
      </c>
      <c r="J162" s="1032" t="s">
        <v>872</v>
      </c>
      <c r="K162" s="1117" t="s">
        <v>1194</v>
      </c>
      <c r="L162" s="1117" t="s">
        <v>1194</v>
      </c>
      <c r="M162" s="1117" t="s">
        <v>873</v>
      </c>
      <c r="N162" s="1032" t="s">
        <v>36</v>
      </c>
      <c r="O162" s="304"/>
      <c r="P162" s="304"/>
      <c r="Q162" s="1032" t="s">
        <v>3387</v>
      </c>
      <c r="R162" s="1032"/>
      <c r="S162" s="1032"/>
      <c r="T162" s="1032"/>
      <c r="U162" s="1032"/>
      <c r="V162" s="1032"/>
      <c r="W162" s="446">
        <v>-17</v>
      </c>
      <c r="X162" s="446"/>
      <c r="Y162" s="446"/>
      <c r="Z162" s="453" t="s">
        <v>16</v>
      </c>
      <c r="AA162" s="304" t="s">
        <v>21</v>
      </c>
      <c r="AB162" s="1899"/>
      <c r="AC162" s="308" t="s">
        <v>4187</v>
      </c>
      <c r="AD162" s="1372"/>
      <c r="AE162" s="1401"/>
      <c r="AF162" s="840"/>
      <c r="AG162" s="840"/>
      <c r="AH162" s="840"/>
      <c r="AI162" s="840"/>
      <c r="AJ162" s="840"/>
      <c r="AK162" s="840"/>
      <c r="AL162" s="840"/>
      <c r="AM162" s="1402"/>
      <c r="AN162" s="1456">
        <v>-15.454560000000001</v>
      </c>
      <c r="AO162" s="840"/>
      <c r="AP162" s="1457">
        <v>-15.84825</v>
      </c>
      <c r="AQ162" s="840"/>
      <c r="AR162" s="1457">
        <v>-15.82197</v>
      </c>
      <c r="AS162" s="1409"/>
      <c r="AT162" s="1160" t="s">
        <v>11736</v>
      </c>
      <c r="AU162" s="1412"/>
      <c r="AV162" s="392"/>
      <c r="AW162" s="432"/>
      <c r="AX162" s="432"/>
      <c r="AY162" s="432"/>
      <c r="AZ162" s="432"/>
    </row>
    <row r="163" spans="1:52" ht="17.350000000000001">
      <c r="A163" s="1259" t="s">
        <v>4366</v>
      </c>
      <c r="B163" s="445">
        <v>1</v>
      </c>
      <c r="C163" s="586"/>
      <c r="D163" s="1044" t="s">
        <v>4364</v>
      </c>
      <c r="E163" s="1032" t="s">
        <v>1388</v>
      </c>
      <c r="F163" s="1032" t="s">
        <v>1350</v>
      </c>
      <c r="G163" s="1044"/>
      <c r="H163" s="1044" t="s">
        <v>4189</v>
      </c>
      <c r="I163" s="1058" t="s">
        <v>4176</v>
      </c>
      <c r="J163" s="1032" t="s">
        <v>872</v>
      </c>
      <c r="K163" s="1117" t="s">
        <v>1194</v>
      </c>
      <c r="L163" s="1117" t="s">
        <v>1194</v>
      </c>
      <c r="M163" s="1117" t="s">
        <v>873</v>
      </c>
      <c r="N163" s="1032" t="s">
        <v>36</v>
      </c>
      <c r="O163" s="304"/>
      <c r="P163" s="304"/>
      <c r="Q163" s="1032" t="s">
        <v>3387</v>
      </c>
      <c r="R163" s="1032"/>
      <c r="S163" s="1032"/>
      <c r="T163" s="1032"/>
      <c r="U163" s="1032"/>
      <c r="V163" s="1032"/>
      <c r="W163" s="446">
        <v>-16</v>
      </c>
      <c r="X163" s="446"/>
      <c r="Y163" s="446"/>
      <c r="Z163" s="453" t="s">
        <v>16</v>
      </c>
      <c r="AA163" s="304" t="s">
        <v>21</v>
      </c>
      <c r="AB163" s="1899"/>
      <c r="AC163" s="308"/>
      <c r="AD163" s="1372"/>
      <c r="AE163" s="1401"/>
      <c r="AF163" s="840"/>
      <c r="AG163" s="840"/>
      <c r="AH163" s="840"/>
      <c r="AI163" s="840"/>
      <c r="AJ163" s="840"/>
      <c r="AK163" s="840"/>
      <c r="AL163" s="840"/>
      <c r="AM163" s="1402"/>
      <c r="AN163" s="1456">
        <v>-12.981400000000001</v>
      </c>
      <c r="AO163" s="840"/>
      <c r="AP163" s="1457">
        <v>-13.346109999999999</v>
      </c>
      <c r="AQ163" s="840"/>
      <c r="AR163" s="1457">
        <v>-13.23687</v>
      </c>
      <c r="AS163" s="1409"/>
      <c r="AT163" s="1160" t="s">
        <v>11737</v>
      </c>
      <c r="AU163" s="1412"/>
      <c r="AV163" s="392"/>
      <c r="AW163" s="432"/>
      <c r="AX163" s="432"/>
      <c r="AY163" s="432"/>
      <c r="AZ163" s="432"/>
    </row>
    <row r="164" spans="1:52" ht="17.350000000000001">
      <c r="A164" s="1259" t="s">
        <v>4367</v>
      </c>
      <c r="B164" s="445">
        <v>1</v>
      </c>
      <c r="C164" s="586"/>
      <c r="D164" s="1044" t="s">
        <v>4364</v>
      </c>
      <c r="E164" s="1032" t="s">
        <v>1388</v>
      </c>
      <c r="F164" s="1032" t="s">
        <v>1350</v>
      </c>
      <c r="G164" s="1044"/>
      <c r="H164" s="1044" t="s">
        <v>4191</v>
      </c>
      <c r="I164" s="1058" t="s">
        <v>4176</v>
      </c>
      <c r="J164" s="1032" t="s">
        <v>872</v>
      </c>
      <c r="K164" s="1117" t="s">
        <v>1194</v>
      </c>
      <c r="L164" s="1117" t="s">
        <v>1194</v>
      </c>
      <c r="M164" s="1117" t="s">
        <v>873</v>
      </c>
      <c r="N164" s="1032" t="s">
        <v>36</v>
      </c>
      <c r="O164" s="304"/>
      <c r="P164" s="304"/>
      <c r="Q164" s="1032" t="s">
        <v>3387</v>
      </c>
      <c r="R164" s="1032"/>
      <c r="S164" s="1032"/>
      <c r="T164" s="1032"/>
      <c r="U164" s="1032"/>
      <c r="V164" s="1032"/>
      <c r="W164" s="446">
        <v>-15</v>
      </c>
      <c r="X164" s="446"/>
      <c r="Y164" s="446"/>
      <c r="Z164" s="453" t="s">
        <v>16</v>
      </c>
      <c r="AA164" s="304" t="s">
        <v>21</v>
      </c>
      <c r="AB164" s="1899"/>
      <c r="AC164" s="308"/>
      <c r="AD164" s="1372"/>
      <c r="AE164" s="1401"/>
      <c r="AF164" s="840"/>
      <c r="AG164" s="840"/>
      <c r="AH164" s="840"/>
      <c r="AI164" s="840"/>
      <c r="AJ164" s="840"/>
      <c r="AK164" s="840"/>
      <c r="AL164" s="840"/>
      <c r="AM164" s="1402"/>
      <c r="AN164" s="1456">
        <v>-10.538259999999999</v>
      </c>
      <c r="AO164" s="840"/>
      <c r="AP164" s="1457">
        <v>-10.9933</v>
      </c>
      <c r="AQ164" s="840"/>
      <c r="AR164" s="1457">
        <v>-11.56372</v>
      </c>
      <c r="AS164" s="1409"/>
      <c r="AT164" s="1160" t="s">
        <v>11739</v>
      </c>
      <c r="AU164" s="1412"/>
      <c r="AV164" s="392"/>
      <c r="AW164" s="432"/>
      <c r="AX164" s="432"/>
      <c r="AY164" s="432"/>
      <c r="AZ164" s="432"/>
    </row>
    <row r="165" spans="1:52" ht="17.350000000000001">
      <c r="A165" s="1259" t="s">
        <v>4368</v>
      </c>
      <c r="B165" s="445">
        <v>1</v>
      </c>
      <c r="C165" s="586"/>
      <c r="D165" s="1044" t="s">
        <v>4364</v>
      </c>
      <c r="E165" s="1032" t="s">
        <v>1388</v>
      </c>
      <c r="F165" s="1032" t="s">
        <v>1350</v>
      </c>
      <c r="G165" s="1044"/>
      <c r="H165" s="1044" t="s">
        <v>4193</v>
      </c>
      <c r="I165" s="1058" t="s">
        <v>4176</v>
      </c>
      <c r="J165" s="1032" t="s">
        <v>872</v>
      </c>
      <c r="K165" s="1117" t="s">
        <v>1194</v>
      </c>
      <c r="L165" s="1117" t="s">
        <v>1194</v>
      </c>
      <c r="M165" s="1117" t="s">
        <v>873</v>
      </c>
      <c r="N165" s="1032" t="s">
        <v>36</v>
      </c>
      <c r="O165" s="304"/>
      <c r="P165" s="304"/>
      <c r="Q165" s="1032" t="s">
        <v>3387</v>
      </c>
      <c r="R165" s="1032"/>
      <c r="S165" s="1032"/>
      <c r="T165" s="1032"/>
      <c r="U165" s="1032"/>
      <c r="V165" s="1032"/>
      <c r="W165" s="446">
        <v>-14</v>
      </c>
      <c r="X165" s="446"/>
      <c r="Y165" s="446"/>
      <c r="Z165" s="453" t="s">
        <v>16</v>
      </c>
      <c r="AA165" s="304" t="s">
        <v>21</v>
      </c>
      <c r="AB165" s="1899"/>
      <c r="AC165" s="308"/>
      <c r="AD165" s="1372"/>
      <c r="AE165" s="1401"/>
      <c r="AF165" s="840"/>
      <c r="AG165" s="840"/>
      <c r="AH165" s="840"/>
      <c r="AI165" s="840"/>
      <c r="AJ165" s="840"/>
      <c r="AK165" s="840"/>
      <c r="AL165" s="840"/>
      <c r="AM165" s="1402"/>
      <c r="AN165" s="1456">
        <v>-5.5515840000000001</v>
      </c>
      <c r="AO165" s="840"/>
      <c r="AP165" s="1457">
        <v>-6.039879</v>
      </c>
      <c r="AQ165" s="840"/>
      <c r="AR165" s="1457">
        <v>-6.9943099999999996</v>
      </c>
      <c r="AS165" s="1409"/>
      <c r="AT165" s="1160" t="s">
        <v>11738</v>
      </c>
      <c r="AU165" s="1412"/>
      <c r="AV165" s="392"/>
      <c r="AW165" s="432"/>
      <c r="AX165" s="432"/>
      <c r="AY165" s="432"/>
      <c r="AZ165" s="432"/>
    </row>
    <row r="166" spans="1:52" ht="17.350000000000001">
      <c r="A166" s="1259" t="s">
        <v>4369</v>
      </c>
      <c r="B166" s="445">
        <v>1</v>
      </c>
      <c r="C166" s="586"/>
      <c r="D166" s="1044" t="s">
        <v>4364</v>
      </c>
      <c r="E166" s="1032" t="s">
        <v>1388</v>
      </c>
      <c r="F166" s="1032" t="s">
        <v>1350</v>
      </c>
      <c r="G166" s="1044"/>
      <c r="H166" s="1044" t="s">
        <v>4195</v>
      </c>
      <c r="I166" s="1058" t="s">
        <v>4176</v>
      </c>
      <c r="J166" s="1032" t="s">
        <v>872</v>
      </c>
      <c r="K166" s="1117" t="s">
        <v>1194</v>
      </c>
      <c r="L166" s="1117" t="s">
        <v>1194</v>
      </c>
      <c r="M166" s="1117" t="s">
        <v>873</v>
      </c>
      <c r="N166" s="1032" t="s">
        <v>36</v>
      </c>
      <c r="O166" s="304"/>
      <c r="P166" s="304"/>
      <c r="Q166" s="1032" t="s">
        <v>3387</v>
      </c>
      <c r="R166" s="1032"/>
      <c r="S166" s="1032"/>
      <c r="T166" s="1032"/>
      <c r="U166" s="1032"/>
      <c r="V166" s="1032"/>
      <c r="W166" s="446">
        <v>-13</v>
      </c>
      <c r="X166" s="446"/>
      <c r="Y166" s="446"/>
      <c r="Z166" s="453" t="s">
        <v>16</v>
      </c>
      <c r="AA166" s="304" t="s">
        <v>21</v>
      </c>
      <c r="AB166" s="1899"/>
      <c r="AC166" s="308"/>
      <c r="AD166" s="1372"/>
      <c r="AE166" s="1401"/>
      <c r="AF166" s="840"/>
      <c r="AG166" s="840"/>
      <c r="AH166" s="840"/>
      <c r="AI166" s="840"/>
      <c r="AJ166" s="840"/>
      <c r="AK166" s="840"/>
      <c r="AL166" s="840"/>
      <c r="AM166" s="1402"/>
      <c r="AN166" s="1456">
        <v>-3.9537580000000001</v>
      </c>
      <c r="AO166" s="840"/>
      <c r="AP166" s="1457">
        <v>-4.4141370000000002</v>
      </c>
      <c r="AQ166" s="840"/>
      <c r="AR166" s="1457">
        <v>-5.2976349999999996</v>
      </c>
      <c r="AS166" s="1409"/>
      <c r="AT166" s="1160" t="s">
        <v>11740</v>
      </c>
      <c r="AU166" s="1412"/>
      <c r="AV166" s="392"/>
      <c r="AW166" s="432"/>
      <c r="AX166" s="432"/>
      <c r="AY166" s="432"/>
      <c r="AZ166" s="432"/>
    </row>
    <row r="167" spans="1:52" ht="17.350000000000001">
      <c r="A167" s="1259" t="s">
        <v>4370</v>
      </c>
      <c r="B167" s="445">
        <v>1</v>
      </c>
      <c r="C167" s="587"/>
      <c r="D167" s="1044" t="s">
        <v>4364</v>
      </c>
      <c r="E167" s="1032" t="s">
        <v>1388</v>
      </c>
      <c r="F167" s="1032" t="s">
        <v>1350</v>
      </c>
      <c r="G167" s="1044"/>
      <c r="H167" s="1044" t="s">
        <v>4197</v>
      </c>
      <c r="I167" s="1058" t="s">
        <v>4176</v>
      </c>
      <c r="J167" s="1032" t="s">
        <v>872</v>
      </c>
      <c r="K167" s="1117" t="s">
        <v>1194</v>
      </c>
      <c r="L167" s="1117" t="s">
        <v>1194</v>
      </c>
      <c r="M167" s="1117" t="s">
        <v>873</v>
      </c>
      <c r="N167" s="1032" t="s">
        <v>36</v>
      </c>
      <c r="O167" s="304"/>
      <c r="P167" s="304"/>
      <c r="Q167" s="1032" t="s">
        <v>3387</v>
      </c>
      <c r="R167" s="1032"/>
      <c r="S167" s="1032"/>
      <c r="T167" s="1032"/>
      <c r="U167" s="1032"/>
      <c r="V167" s="1032"/>
      <c r="W167" s="446">
        <v>10</v>
      </c>
      <c r="X167" s="446"/>
      <c r="Y167" s="446"/>
      <c r="Z167" s="453" t="s">
        <v>16</v>
      </c>
      <c r="AA167" s="304" t="s">
        <v>21</v>
      </c>
      <c r="AB167" s="1899"/>
      <c r="AC167" s="308"/>
      <c r="AD167" s="1381"/>
      <c r="AE167" s="1401"/>
      <c r="AF167" s="840"/>
      <c r="AG167" s="840"/>
      <c r="AH167" s="840"/>
      <c r="AI167" s="840"/>
      <c r="AJ167" s="840"/>
      <c r="AK167" s="840"/>
      <c r="AL167" s="840"/>
      <c r="AM167" s="1402"/>
      <c r="AN167" s="1389"/>
      <c r="AO167" s="840"/>
      <c r="AP167" s="840"/>
      <c r="AQ167" s="840"/>
      <c r="AR167" s="840"/>
      <c r="AS167" s="1409"/>
      <c r="AT167" s="1160"/>
      <c r="AU167" s="1412"/>
      <c r="AV167" s="392"/>
      <c r="AW167" s="432"/>
      <c r="AX167" s="432"/>
      <c r="AY167" s="432"/>
      <c r="AZ167" s="432"/>
    </row>
    <row r="168" spans="1:52" ht="19.95" customHeight="1">
      <c r="A168" s="1259" t="s">
        <v>4371</v>
      </c>
      <c r="B168" s="445">
        <v>1</v>
      </c>
      <c r="C168" s="589" t="s">
        <v>4372</v>
      </c>
      <c r="D168" s="1044" t="s">
        <v>4373</v>
      </c>
      <c r="E168" s="1032" t="s">
        <v>1388</v>
      </c>
      <c r="F168" s="1032" t="s">
        <v>1350</v>
      </c>
      <c r="G168" s="1044"/>
      <c r="H168" s="1044" t="s">
        <v>4168</v>
      </c>
      <c r="I168" s="1058" t="s">
        <v>4176</v>
      </c>
      <c r="J168" s="1032" t="s">
        <v>872</v>
      </c>
      <c r="K168" s="1117" t="s">
        <v>1194</v>
      </c>
      <c r="L168" s="1117" t="s">
        <v>1194</v>
      </c>
      <c r="M168" s="1117" t="s">
        <v>873</v>
      </c>
      <c r="N168" s="1032" t="s">
        <v>36</v>
      </c>
      <c r="O168" s="304"/>
      <c r="P168" s="304"/>
      <c r="Q168" s="1032" t="s">
        <v>3387</v>
      </c>
      <c r="R168" s="1032"/>
      <c r="S168" s="1032"/>
      <c r="T168" s="1032"/>
      <c r="U168" s="1032"/>
      <c r="V168" s="1032"/>
      <c r="W168" s="454">
        <v>-7</v>
      </c>
      <c r="X168" s="446"/>
      <c r="Y168" s="446"/>
      <c r="Z168" s="453" t="s">
        <v>16</v>
      </c>
      <c r="AA168" s="304" t="s">
        <v>21</v>
      </c>
      <c r="AB168" s="1899"/>
      <c r="AC168" s="308" t="s">
        <v>4185</v>
      </c>
      <c r="AD168" s="1377" t="s">
        <v>4374</v>
      </c>
      <c r="AE168" s="1401"/>
      <c r="AF168" s="840"/>
      <c r="AG168" s="840"/>
      <c r="AH168" s="840"/>
      <c r="AI168" s="840"/>
      <c r="AJ168" s="840"/>
      <c r="AK168" s="840"/>
      <c r="AL168" s="840"/>
      <c r="AM168" s="1402"/>
      <c r="AN168" s="1456">
        <v>-5.1714099999999998</v>
      </c>
      <c r="AO168" s="840"/>
      <c r="AP168" s="1457">
        <v>-5.6461490000000003</v>
      </c>
      <c r="AQ168" s="840"/>
      <c r="AR168" s="1457">
        <v>-5.2107559999999999</v>
      </c>
      <c r="AS168" s="1409"/>
      <c r="AT168" s="1160" t="s">
        <v>11639</v>
      </c>
      <c r="AU168" s="1412"/>
      <c r="AV168" s="392"/>
      <c r="AW168" s="432"/>
      <c r="AX168" s="432"/>
      <c r="AY168" s="432"/>
      <c r="AZ168" s="432"/>
    </row>
    <row r="169" spans="1:52" ht="19.95" customHeight="1">
      <c r="A169" s="1259" t="s">
        <v>4375</v>
      </c>
      <c r="B169" s="445">
        <v>1</v>
      </c>
      <c r="C169" s="586"/>
      <c r="D169" s="1044" t="s">
        <v>4373</v>
      </c>
      <c r="E169" s="1032" t="s">
        <v>1388</v>
      </c>
      <c r="F169" s="1032" t="s">
        <v>1350</v>
      </c>
      <c r="G169" s="1044"/>
      <c r="H169" s="1044" t="s">
        <v>4168</v>
      </c>
      <c r="I169" s="1058" t="s">
        <v>4176</v>
      </c>
      <c r="J169" s="1032" t="s">
        <v>872</v>
      </c>
      <c r="K169" s="1117" t="s">
        <v>1194</v>
      </c>
      <c r="L169" s="1117" t="s">
        <v>1194</v>
      </c>
      <c r="M169" s="1117" t="s">
        <v>873</v>
      </c>
      <c r="N169" s="1032" t="s">
        <v>36</v>
      </c>
      <c r="O169" s="304"/>
      <c r="P169" s="304"/>
      <c r="Q169" s="1032" t="s">
        <v>3387</v>
      </c>
      <c r="R169" s="1032"/>
      <c r="S169" s="1032"/>
      <c r="T169" s="1032"/>
      <c r="U169" s="1032"/>
      <c r="V169" s="1032"/>
      <c r="W169" s="454">
        <v>-7</v>
      </c>
      <c r="X169" s="446"/>
      <c r="Y169" s="446"/>
      <c r="Z169" s="453" t="s">
        <v>16</v>
      </c>
      <c r="AA169" s="304" t="s">
        <v>21</v>
      </c>
      <c r="AB169" s="1899"/>
      <c r="AC169" s="308" t="s">
        <v>4187</v>
      </c>
      <c r="AD169" s="1377"/>
      <c r="AE169" s="1401"/>
      <c r="AF169" s="840"/>
      <c r="AG169" s="840"/>
      <c r="AH169" s="840"/>
      <c r="AI169" s="840"/>
      <c r="AJ169" s="840"/>
      <c r="AK169" s="840"/>
      <c r="AL169" s="840"/>
      <c r="AM169" s="1402"/>
      <c r="AN169" s="1456">
        <v>-4.8911040000000003</v>
      </c>
      <c r="AO169" s="840"/>
      <c r="AP169" s="1457">
        <v>-5.401281</v>
      </c>
      <c r="AQ169" s="840"/>
      <c r="AR169" s="1457">
        <v>-4.990704</v>
      </c>
      <c r="AS169" s="1409"/>
      <c r="AT169" s="1160" t="s">
        <v>11640</v>
      </c>
      <c r="AU169" s="1412"/>
      <c r="AV169" s="392"/>
      <c r="AW169" s="432"/>
      <c r="AX169" s="432"/>
      <c r="AY169" s="432"/>
      <c r="AZ169" s="432"/>
    </row>
    <row r="170" spans="1:52" ht="19.95" customHeight="1">
      <c r="A170" s="1259" t="s">
        <v>4376</v>
      </c>
      <c r="B170" s="445">
        <v>1</v>
      </c>
      <c r="C170" s="586"/>
      <c r="D170" s="1044" t="s">
        <v>4373</v>
      </c>
      <c r="E170" s="1032" t="s">
        <v>1388</v>
      </c>
      <c r="F170" s="1032" t="s">
        <v>1350</v>
      </c>
      <c r="G170" s="1044"/>
      <c r="H170" s="1044" t="s">
        <v>4189</v>
      </c>
      <c r="I170" s="1058" t="s">
        <v>4176</v>
      </c>
      <c r="J170" s="1032" t="s">
        <v>872</v>
      </c>
      <c r="K170" s="1117" t="s">
        <v>1194</v>
      </c>
      <c r="L170" s="1117" t="s">
        <v>1194</v>
      </c>
      <c r="M170" s="1117" t="s">
        <v>873</v>
      </c>
      <c r="N170" s="1032" t="s">
        <v>36</v>
      </c>
      <c r="O170" s="304"/>
      <c r="P170" s="304"/>
      <c r="Q170" s="1032" t="s">
        <v>3387</v>
      </c>
      <c r="R170" s="1032"/>
      <c r="S170" s="1032"/>
      <c r="T170" s="1032"/>
      <c r="U170" s="1032"/>
      <c r="V170" s="1032"/>
      <c r="W170" s="455">
        <v>-6</v>
      </c>
      <c r="X170" s="446"/>
      <c r="Y170" s="446"/>
      <c r="Z170" s="453" t="s">
        <v>16</v>
      </c>
      <c r="AA170" s="304" t="s">
        <v>21</v>
      </c>
      <c r="AB170" s="1899"/>
      <c r="AC170" s="308"/>
      <c r="AD170" s="1372"/>
      <c r="AE170" s="1401"/>
      <c r="AF170" s="840"/>
      <c r="AG170" s="840"/>
      <c r="AH170" s="840"/>
      <c r="AI170" s="840"/>
      <c r="AJ170" s="840"/>
      <c r="AK170" s="840"/>
      <c r="AL170" s="840"/>
      <c r="AM170" s="1402"/>
      <c r="AN170" s="1456">
        <v>-3.3603190000000001</v>
      </c>
      <c r="AO170" s="840"/>
      <c r="AP170" s="1457">
        <v>-3.6030859999999998</v>
      </c>
      <c r="AQ170" s="840"/>
      <c r="AR170" s="1457">
        <v>-3.238283</v>
      </c>
      <c r="AS170" s="1409"/>
      <c r="AT170" s="1160" t="s">
        <v>11641</v>
      </c>
      <c r="AU170" s="477"/>
      <c r="AV170" s="392"/>
      <c r="AW170" s="432"/>
      <c r="AX170" s="432"/>
      <c r="AY170" s="432"/>
      <c r="AZ170" s="432"/>
    </row>
    <row r="171" spans="1:52" ht="19.95" customHeight="1">
      <c r="A171" s="1259" t="s">
        <v>4377</v>
      </c>
      <c r="B171" s="445">
        <v>1</v>
      </c>
      <c r="C171" s="586"/>
      <c r="D171" s="1044" t="s">
        <v>4373</v>
      </c>
      <c r="E171" s="1032" t="s">
        <v>1388</v>
      </c>
      <c r="F171" s="1032" t="s">
        <v>1350</v>
      </c>
      <c r="G171" s="1044"/>
      <c r="H171" s="1044" t="s">
        <v>4191</v>
      </c>
      <c r="I171" s="1058" t="s">
        <v>4176</v>
      </c>
      <c r="J171" s="1032" t="s">
        <v>872</v>
      </c>
      <c r="K171" s="1117" t="s">
        <v>1194</v>
      </c>
      <c r="L171" s="1117" t="s">
        <v>1194</v>
      </c>
      <c r="M171" s="1117" t="s">
        <v>873</v>
      </c>
      <c r="N171" s="1032" t="s">
        <v>36</v>
      </c>
      <c r="O171" s="304"/>
      <c r="P171" s="304"/>
      <c r="Q171" s="1032" t="s">
        <v>3387</v>
      </c>
      <c r="R171" s="1032"/>
      <c r="S171" s="1032"/>
      <c r="T171" s="1032"/>
      <c r="U171" s="1032"/>
      <c r="V171" s="1032"/>
      <c r="W171" s="455">
        <v>-5</v>
      </c>
      <c r="X171" s="446"/>
      <c r="Y171" s="446"/>
      <c r="Z171" s="453" t="s">
        <v>16</v>
      </c>
      <c r="AA171" s="304" t="s">
        <v>21</v>
      </c>
      <c r="AB171" s="1899"/>
      <c r="AC171" s="456"/>
      <c r="AD171" s="1372"/>
      <c r="AE171" s="1401"/>
      <c r="AF171" s="840"/>
      <c r="AG171" s="840"/>
      <c r="AH171" s="840"/>
      <c r="AI171" s="840"/>
      <c r="AJ171" s="840"/>
      <c r="AK171" s="840"/>
      <c r="AL171" s="840"/>
      <c r="AM171" s="1402"/>
      <c r="AN171" s="1456">
        <v>-0.55588899999999997</v>
      </c>
      <c r="AO171" s="840"/>
      <c r="AP171" s="1457">
        <v>-0.96161799999999997</v>
      </c>
      <c r="AQ171" s="840"/>
      <c r="AR171" s="1457">
        <v>-1.0992850000000001</v>
      </c>
      <c r="AS171" s="1409"/>
      <c r="AT171" s="1160" t="s">
        <v>11642</v>
      </c>
      <c r="AU171" s="477"/>
      <c r="AV171" s="392"/>
      <c r="AW171" s="432"/>
      <c r="AX171" s="432"/>
      <c r="AY171" s="432"/>
      <c r="AZ171" s="432"/>
    </row>
    <row r="172" spans="1:52" ht="19.95" customHeight="1">
      <c r="A172" s="1259" t="s">
        <v>4378</v>
      </c>
      <c r="B172" s="445">
        <v>1</v>
      </c>
      <c r="C172" s="586"/>
      <c r="D172" s="1044" t="s">
        <v>4373</v>
      </c>
      <c r="E172" s="1032" t="s">
        <v>1388</v>
      </c>
      <c r="F172" s="1032" t="s">
        <v>1350</v>
      </c>
      <c r="G172" s="1044"/>
      <c r="H172" s="1044" t="s">
        <v>4193</v>
      </c>
      <c r="I172" s="1058" t="s">
        <v>4176</v>
      </c>
      <c r="J172" s="1032" t="s">
        <v>872</v>
      </c>
      <c r="K172" s="1117" t="s">
        <v>1194</v>
      </c>
      <c r="L172" s="1117" t="s">
        <v>1194</v>
      </c>
      <c r="M172" s="1117" t="s">
        <v>873</v>
      </c>
      <c r="N172" s="1032" t="s">
        <v>36</v>
      </c>
      <c r="O172" s="304"/>
      <c r="P172" s="304"/>
      <c r="Q172" s="1032" t="s">
        <v>3387</v>
      </c>
      <c r="R172" s="1032"/>
      <c r="S172" s="1032"/>
      <c r="T172" s="1032"/>
      <c r="U172" s="1032"/>
      <c r="V172" s="1032"/>
      <c r="W172" s="455">
        <v>-4</v>
      </c>
      <c r="X172" s="457"/>
      <c r="Y172" s="446"/>
      <c r="Z172" s="453" t="s">
        <v>16</v>
      </c>
      <c r="AA172" s="304" t="s">
        <v>21</v>
      </c>
      <c r="AB172" s="1899"/>
      <c r="AC172" s="456"/>
      <c r="AD172" s="1372"/>
      <c r="AE172" s="1401"/>
      <c r="AF172" s="840"/>
      <c r="AG172" s="840"/>
      <c r="AH172" s="840"/>
      <c r="AI172" s="840"/>
      <c r="AJ172" s="840"/>
      <c r="AK172" s="840"/>
      <c r="AL172" s="840"/>
      <c r="AM172" s="1402"/>
      <c r="AN172" s="1456">
        <v>1.4770999999999999E-2</v>
      </c>
      <c r="AO172" s="840"/>
      <c r="AP172" s="1457">
        <v>0.40680500000000003</v>
      </c>
      <c r="AQ172" s="840"/>
      <c r="AR172" s="1457">
        <v>1.336748</v>
      </c>
      <c r="AS172" s="1409"/>
      <c r="AT172" s="1160" t="s">
        <v>11637</v>
      </c>
      <c r="AU172" s="477"/>
      <c r="AV172" s="392"/>
      <c r="AW172" s="432"/>
      <c r="AX172" s="432"/>
      <c r="AY172" s="432"/>
      <c r="AZ172" s="432"/>
    </row>
    <row r="173" spans="1:52" ht="19.95" customHeight="1">
      <c r="A173" s="1259" t="s">
        <v>4379</v>
      </c>
      <c r="B173" s="445">
        <v>1</v>
      </c>
      <c r="C173" s="586"/>
      <c r="D173" s="1044" t="s">
        <v>4373</v>
      </c>
      <c r="E173" s="1032" t="s">
        <v>1388</v>
      </c>
      <c r="F173" s="1032" t="s">
        <v>1350</v>
      </c>
      <c r="G173" s="1044"/>
      <c r="H173" s="1044" t="s">
        <v>4195</v>
      </c>
      <c r="I173" s="1058" t="s">
        <v>4176</v>
      </c>
      <c r="J173" s="1032" t="s">
        <v>872</v>
      </c>
      <c r="K173" s="1117" t="s">
        <v>1194</v>
      </c>
      <c r="L173" s="1117" t="s">
        <v>1194</v>
      </c>
      <c r="M173" s="1117" t="s">
        <v>873</v>
      </c>
      <c r="N173" s="1032" t="s">
        <v>36</v>
      </c>
      <c r="O173" s="304"/>
      <c r="P173" s="304"/>
      <c r="Q173" s="1032" t="s">
        <v>3387</v>
      </c>
      <c r="R173" s="1032"/>
      <c r="S173" s="1032"/>
      <c r="T173" s="1032"/>
      <c r="U173" s="1032"/>
      <c r="V173" s="1032"/>
      <c r="W173" s="455">
        <v>-3</v>
      </c>
      <c r="X173" s="446"/>
      <c r="Y173" s="446"/>
      <c r="Z173" s="453" t="s">
        <v>16</v>
      </c>
      <c r="AA173" s="304" t="s">
        <v>21</v>
      </c>
      <c r="AB173" s="1899"/>
      <c r="AC173" s="456"/>
      <c r="AD173" s="1372"/>
      <c r="AE173" s="1401"/>
      <c r="AF173" s="840"/>
      <c r="AG173" s="840"/>
      <c r="AH173" s="840"/>
      <c r="AI173" s="840"/>
      <c r="AJ173" s="840"/>
      <c r="AK173" s="840"/>
      <c r="AL173" s="840"/>
      <c r="AM173" s="1402"/>
      <c r="AN173" s="1456">
        <v>3.0974140000000001</v>
      </c>
      <c r="AO173" s="840"/>
      <c r="AP173" s="1457">
        <v>2.8488500000000001</v>
      </c>
      <c r="AQ173" s="840"/>
      <c r="AR173" s="1457">
        <v>3.1037880000000002</v>
      </c>
      <c r="AS173" s="1409"/>
      <c r="AT173" s="1160" t="s">
        <v>11638</v>
      </c>
      <c r="AU173" s="477"/>
      <c r="AV173" s="392"/>
      <c r="AW173" s="432"/>
      <c r="AX173" s="432"/>
      <c r="AY173" s="432"/>
      <c r="AZ173" s="432"/>
    </row>
    <row r="174" spans="1:52" ht="19.95" customHeight="1">
      <c r="A174" s="1259" t="s">
        <v>4380</v>
      </c>
      <c r="B174" s="445">
        <v>1</v>
      </c>
      <c r="C174" s="586"/>
      <c r="D174" s="1044" t="s">
        <v>4373</v>
      </c>
      <c r="E174" s="1032" t="s">
        <v>1388</v>
      </c>
      <c r="F174" s="1032" t="s">
        <v>1350</v>
      </c>
      <c r="G174" s="1044"/>
      <c r="H174" s="1044" t="s">
        <v>4197</v>
      </c>
      <c r="I174" s="1058" t="s">
        <v>4176</v>
      </c>
      <c r="J174" s="1032" t="s">
        <v>872</v>
      </c>
      <c r="K174" s="1117" t="s">
        <v>1194</v>
      </c>
      <c r="L174" s="1117" t="s">
        <v>1194</v>
      </c>
      <c r="M174" s="1117" t="s">
        <v>873</v>
      </c>
      <c r="N174" s="1032" t="s">
        <v>36</v>
      </c>
      <c r="O174" s="304"/>
      <c r="P174" s="304"/>
      <c r="Q174" s="1032" t="s">
        <v>3387</v>
      </c>
      <c r="R174" s="1032"/>
      <c r="S174" s="1032"/>
      <c r="T174" s="1032"/>
      <c r="U174" s="1032"/>
      <c r="V174" s="1032"/>
      <c r="W174" s="455">
        <v>20</v>
      </c>
      <c r="X174" s="457"/>
      <c r="Y174" s="446"/>
      <c r="Z174" s="453" t="s">
        <v>16</v>
      </c>
      <c r="AA174" s="304" t="s">
        <v>21</v>
      </c>
      <c r="AB174" s="1899"/>
      <c r="AC174" s="456"/>
      <c r="AD174" s="1381"/>
      <c r="AE174" s="1401"/>
      <c r="AF174" s="840"/>
      <c r="AG174" s="840"/>
      <c r="AH174" s="840"/>
      <c r="AI174" s="840"/>
      <c r="AJ174" s="840"/>
      <c r="AK174" s="840"/>
      <c r="AL174" s="840"/>
      <c r="AM174" s="1402"/>
      <c r="AN174" s="1456">
        <v>22.58625</v>
      </c>
      <c r="AO174" s="840"/>
      <c r="AP174" s="1457">
        <v>22.403030000000001</v>
      </c>
      <c r="AQ174" s="840"/>
      <c r="AR174" s="1457">
        <v>23.29063</v>
      </c>
      <c r="AS174" s="1409"/>
      <c r="AT174" s="1160" t="s">
        <v>11643</v>
      </c>
      <c r="AU174" s="477"/>
      <c r="AV174" s="392"/>
      <c r="AW174" s="432"/>
      <c r="AX174" s="432"/>
      <c r="AY174" s="432"/>
      <c r="AZ174" s="432"/>
    </row>
    <row r="175" spans="1:52" ht="19.95" customHeight="1">
      <c r="A175" s="1259" t="s">
        <v>4381</v>
      </c>
      <c r="B175" s="445">
        <v>1</v>
      </c>
      <c r="C175" s="304" t="s">
        <v>4382</v>
      </c>
      <c r="D175" s="1032" t="s">
        <v>4382</v>
      </c>
      <c r="E175" s="1032" t="s">
        <v>1388</v>
      </c>
      <c r="F175" s="1032" t="s">
        <v>1350</v>
      </c>
      <c r="G175" s="1032"/>
      <c r="H175" s="1032" t="s">
        <v>4166</v>
      </c>
      <c r="I175" s="1058" t="s">
        <v>4176</v>
      </c>
      <c r="J175" s="1032" t="s">
        <v>872</v>
      </c>
      <c r="K175" s="1294" t="s">
        <v>1194</v>
      </c>
      <c r="L175" s="1294" t="s">
        <v>1194</v>
      </c>
      <c r="M175" s="1117" t="s">
        <v>873</v>
      </c>
      <c r="N175" s="1032"/>
      <c r="O175" s="304"/>
      <c r="P175" s="304"/>
      <c r="Q175" s="1032" t="s">
        <v>3387</v>
      </c>
      <c r="R175" s="1032"/>
      <c r="S175" s="1032"/>
      <c r="T175" s="1032"/>
      <c r="U175" s="1032"/>
      <c r="V175" s="1032"/>
      <c r="W175" s="454"/>
      <c r="X175" s="458"/>
      <c r="Y175" s="459">
        <v>0.5</v>
      </c>
      <c r="Z175" s="453" t="s">
        <v>1248</v>
      </c>
      <c r="AA175" s="304" t="s">
        <v>21</v>
      </c>
      <c r="AB175" s="1899"/>
      <c r="AC175" s="456"/>
      <c r="AD175" s="1382"/>
      <c r="AE175" s="1401"/>
      <c r="AF175" s="840"/>
      <c r="AG175" s="840"/>
      <c r="AH175" s="840"/>
      <c r="AI175" s="840"/>
      <c r="AJ175" s="840"/>
      <c r="AK175" s="840"/>
      <c r="AL175" s="840"/>
      <c r="AM175" s="1402"/>
      <c r="AN175" s="1389"/>
      <c r="AO175" s="1457">
        <v>0.494307</v>
      </c>
      <c r="AP175" s="840"/>
      <c r="AQ175" s="1457">
        <v>0.473217</v>
      </c>
      <c r="AR175" s="840"/>
      <c r="AS175" s="1470">
        <v>0.488871</v>
      </c>
      <c r="AT175" s="1160" t="s">
        <v>11623</v>
      </c>
      <c r="AU175" s="477"/>
      <c r="AV175" s="392"/>
      <c r="AW175" s="432"/>
      <c r="AX175" s="432"/>
      <c r="AY175" s="432"/>
      <c r="AZ175" s="432"/>
    </row>
    <row r="176" spans="1:52" ht="19.95" customHeight="1">
      <c r="A176" s="1259" t="s">
        <v>4383</v>
      </c>
      <c r="B176" s="445">
        <v>1</v>
      </c>
      <c r="C176" s="304" t="s">
        <v>4384</v>
      </c>
      <c r="D176" s="1032" t="s">
        <v>4384</v>
      </c>
      <c r="E176" s="1032" t="s">
        <v>1388</v>
      </c>
      <c r="F176" s="1032" t="s">
        <v>1350</v>
      </c>
      <c r="G176" s="1032"/>
      <c r="H176" s="1032" t="s">
        <v>4166</v>
      </c>
      <c r="I176" s="1058" t="s">
        <v>4176</v>
      </c>
      <c r="J176" s="1032" t="s">
        <v>872</v>
      </c>
      <c r="K176" s="1294" t="s">
        <v>1194</v>
      </c>
      <c r="L176" s="1294" t="s">
        <v>1194</v>
      </c>
      <c r="M176" s="1117" t="s">
        <v>873</v>
      </c>
      <c r="N176" s="1032"/>
      <c r="O176" s="304"/>
      <c r="P176" s="304"/>
      <c r="Q176" s="1032" t="s">
        <v>3387</v>
      </c>
      <c r="R176" s="1032"/>
      <c r="S176" s="1032"/>
      <c r="T176" s="1032"/>
      <c r="U176" s="1032"/>
      <c r="V176" s="1032"/>
      <c r="W176" s="454"/>
      <c r="X176" s="458"/>
      <c r="Y176" s="459" t="s">
        <v>34</v>
      </c>
      <c r="Z176" s="453" t="s">
        <v>1316</v>
      </c>
      <c r="AA176" s="304" t="s">
        <v>21</v>
      </c>
      <c r="AB176" s="1899"/>
      <c r="AC176" s="456"/>
      <c r="AD176" s="1382"/>
      <c r="AE176" s="1401"/>
      <c r="AF176" s="840"/>
      <c r="AG176" s="840"/>
      <c r="AH176" s="840"/>
      <c r="AI176" s="840"/>
      <c r="AJ176" s="840"/>
      <c r="AK176" s="840"/>
      <c r="AL176" s="840"/>
      <c r="AM176" s="1402"/>
      <c r="AN176" s="1389"/>
      <c r="AO176" s="840">
        <v>6.98727834191269</v>
      </c>
      <c r="AP176" s="840"/>
      <c r="AQ176" s="840">
        <v>6.90726883265775</v>
      </c>
      <c r="AR176" s="840"/>
      <c r="AS176" s="1409"/>
      <c r="AT176" s="1160" t="s">
        <v>10161</v>
      </c>
      <c r="AU176" s="477"/>
      <c r="AV176" s="392"/>
      <c r="AW176" s="432"/>
      <c r="AX176" s="432"/>
      <c r="AY176" s="432"/>
      <c r="AZ176" s="432"/>
    </row>
    <row r="177" spans="1:52" s="463" customFormat="1" ht="22.2" customHeight="1">
      <c r="A177" s="1260" t="s">
        <v>4385</v>
      </c>
      <c r="B177" s="460"/>
      <c r="C177" s="461" t="s">
        <v>4386</v>
      </c>
      <c r="D177" s="1282"/>
      <c r="E177" s="1282"/>
      <c r="F177" s="1282"/>
      <c r="G177" s="1282"/>
      <c r="H177" s="1282"/>
      <c r="I177" s="1282"/>
      <c r="J177" s="1282"/>
      <c r="K177" s="1282"/>
      <c r="L177" s="1282"/>
      <c r="M177" s="1282"/>
      <c r="N177" s="1282"/>
      <c r="O177" s="420"/>
      <c r="P177" s="420"/>
      <c r="Q177" s="1282"/>
      <c r="R177" s="1282"/>
      <c r="S177" s="1282"/>
      <c r="T177" s="1282"/>
      <c r="U177" s="1282"/>
      <c r="V177" s="1282"/>
      <c r="W177" s="422"/>
      <c r="X177" s="420"/>
      <c r="Y177" s="420"/>
      <c r="Z177" s="420"/>
      <c r="AA177" s="420"/>
      <c r="AB177" s="1901"/>
      <c r="AC177" s="423"/>
      <c r="AD177" s="420"/>
      <c r="AE177" s="1391"/>
      <c r="AF177" s="835"/>
      <c r="AG177" s="835"/>
      <c r="AH177" s="835"/>
      <c r="AI177" s="835"/>
      <c r="AJ177" s="835"/>
      <c r="AK177" s="835"/>
      <c r="AL177" s="835"/>
      <c r="AM177" s="1392"/>
      <c r="AN177" s="835"/>
      <c r="AO177" s="835"/>
      <c r="AP177" s="835"/>
      <c r="AQ177" s="835"/>
      <c r="AR177" s="835"/>
      <c r="AS177" s="835"/>
      <c r="AT177" s="1417"/>
      <c r="AU177" s="1414"/>
      <c r="AV177" s="462"/>
      <c r="AW177" s="462"/>
      <c r="AX177" s="462"/>
      <c r="AY177" s="462"/>
      <c r="AZ177" s="462"/>
    </row>
    <row r="178" spans="1:52" s="463" customFormat="1" ht="18" customHeight="1">
      <c r="A178" s="1261" t="s">
        <v>4387</v>
      </c>
      <c r="B178" s="464">
        <v>1</v>
      </c>
      <c r="C178" s="465" t="s">
        <v>4388</v>
      </c>
      <c r="D178" s="874"/>
      <c r="E178" s="1029" t="s">
        <v>1350</v>
      </c>
      <c r="F178" s="1029" t="s">
        <v>1388</v>
      </c>
      <c r="G178" s="1029"/>
      <c r="H178" s="1029" t="s">
        <v>4389</v>
      </c>
      <c r="I178" s="1057"/>
      <c r="J178" s="1029"/>
      <c r="K178" s="1288"/>
      <c r="L178" s="1288"/>
      <c r="M178" s="1116" t="s">
        <v>875</v>
      </c>
      <c r="N178" s="1029"/>
      <c r="O178" s="66"/>
      <c r="P178" s="66"/>
      <c r="Q178" s="1029" t="s">
        <v>3387</v>
      </c>
      <c r="R178" s="1029"/>
      <c r="S178" s="1029"/>
      <c r="T178" s="1029"/>
      <c r="U178" s="1029"/>
      <c r="V178" s="1029"/>
      <c r="W178" s="439">
        <v>25</v>
      </c>
      <c r="X178" s="440"/>
      <c r="Y178" s="439"/>
      <c r="Z178" s="66" t="s">
        <v>18</v>
      </c>
      <c r="AA178" s="66"/>
      <c r="AB178" s="1898"/>
      <c r="AC178" s="441"/>
      <c r="AD178" s="1368"/>
      <c r="AE178" s="1395"/>
      <c r="AF178" s="837"/>
      <c r="AG178" s="837"/>
      <c r="AH178" s="837"/>
      <c r="AI178" s="837"/>
      <c r="AJ178" s="837"/>
      <c r="AK178" s="837"/>
      <c r="AL178" s="837"/>
      <c r="AM178" s="1396"/>
      <c r="AN178" s="1456">
        <v>28.613563297521601</v>
      </c>
      <c r="AO178" s="838"/>
      <c r="AP178" s="1457">
        <v>28.6732340839953</v>
      </c>
      <c r="AQ178" s="838"/>
      <c r="AR178" s="838"/>
      <c r="AS178" s="1408"/>
      <c r="AT178" s="1159" t="s">
        <v>10162</v>
      </c>
      <c r="AU178" s="557"/>
      <c r="AV178" s="466"/>
      <c r="AW178" s="432"/>
      <c r="AX178" s="432"/>
      <c r="AY178" s="432"/>
      <c r="AZ178" s="432"/>
    </row>
    <row r="179" spans="1:52" s="463" customFormat="1" ht="18" customHeight="1">
      <c r="A179" s="1261" t="s">
        <v>4390</v>
      </c>
      <c r="B179" s="467">
        <v>1</v>
      </c>
      <c r="C179" s="468" t="s">
        <v>4388</v>
      </c>
      <c r="D179" s="1103"/>
      <c r="E179" s="1032" t="s">
        <v>1350</v>
      </c>
      <c r="F179" s="1032" t="s">
        <v>1388</v>
      </c>
      <c r="G179" s="1032"/>
      <c r="H179" s="1032" t="s">
        <v>4197</v>
      </c>
      <c r="I179" s="1058"/>
      <c r="J179" s="1032"/>
      <c r="K179" s="1294"/>
      <c r="L179" s="1294"/>
      <c r="M179" s="1117" t="s">
        <v>873</v>
      </c>
      <c r="N179" s="1032"/>
      <c r="O179" s="304"/>
      <c r="P179" s="304"/>
      <c r="Q179" s="1032" t="s">
        <v>3387</v>
      </c>
      <c r="R179" s="1032"/>
      <c r="S179" s="1032"/>
      <c r="T179" s="1032"/>
      <c r="U179" s="1032"/>
      <c r="V179" s="1032"/>
      <c r="W179" s="457">
        <v>8.5</v>
      </c>
      <c r="X179" s="459"/>
      <c r="Y179" s="457"/>
      <c r="Z179" s="304" t="s">
        <v>18</v>
      </c>
      <c r="AA179" s="304"/>
      <c r="AB179" s="1899"/>
      <c r="AC179" s="469"/>
      <c r="AD179" s="1383"/>
      <c r="AE179" s="1403"/>
      <c r="AF179" s="841"/>
      <c r="AG179" s="841"/>
      <c r="AH179" s="841"/>
      <c r="AI179" s="841"/>
      <c r="AJ179" s="841"/>
      <c r="AK179" s="841"/>
      <c r="AL179" s="841"/>
      <c r="AM179" s="1404"/>
      <c r="AN179" s="1456">
        <v>28.067570375246301</v>
      </c>
      <c r="AO179" s="840"/>
      <c r="AP179" s="1457">
        <v>28.137590391944698</v>
      </c>
      <c r="AQ179" s="840"/>
      <c r="AR179" s="840"/>
      <c r="AS179" s="1409"/>
      <c r="AT179" s="1160" t="s">
        <v>10163</v>
      </c>
      <c r="AU179" s="557"/>
      <c r="AV179" s="466"/>
      <c r="AW179" s="432"/>
      <c r="AX179" s="432"/>
      <c r="AY179" s="432"/>
      <c r="AZ179" s="432"/>
    </row>
    <row r="180" spans="1:52" s="463" customFormat="1" ht="18" customHeight="1">
      <c r="A180" s="1261" t="s">
        <v>4391</v>
      </c>
      <c r="B180" s="464">
        <v>1</v>
      </c>
      <c r="C180" s="465" t="s">
        <v>4392</v>
      </c>
      <c r="D180" s="874"/>
      <c r="E180" s="1029" t="s">
        <v>3429</v>
      </c>
      <c r="F180" s="1029" t="s">
        <v>4393</v>
      </c>
      <c r="G180" s="1029"/>
      <c r="H180" s="1029" t="s">
        <v>4389</v>
      </c>
      <c r="I180" s="1057"/>
      <c r="J180" s="1029"/>
      <c r="K180" s="1288"/>
      <c r="L180" s="1288"/>
      <c r="M180" s="1116" t="s">
        <v>875</v>
      </c>
      <c r="N180" s="1029"/>
      <c r="O180" s="66"/>
      <c r="P180" s="66"/>
      <c r="Q180" s="1029" t="s">
        <v>3387</v>
      </c>
      <c r="R180" s="1029"/>
      <c r="S180" s="1029"/>
      <c r="T180" s="1029"/>
      <c r="U180" s="1029"/>
      <c r="V180" s="1029"/>
      <c r="W180" s="439" t="s">
        <v>34</v>
      </c>
      <c r="X180" s="440"/>
      <c r="Y180" s="439"/>
      <c r="Z180" s="66" t="s">
        <v>18</v>
      </c>
      <c r="AA180" s="66"/>
      <c r="AB180" s="1898"/>
      <c r="AC180" s="441" t="s">
        <v>4394</v>
      </c>
      <c r="AD180" s="1368"/>
      <c r="AE180" s="1395"/>
      <c r="AF180" s="837"/>
      <c r="AG180" s="837"/>
      <c r="AH180" s="837"/>
      <c r="AI180" s="837"/>
      <c r="AJ180" s="837"/>
      <c r="AK180" s="837"/>
      <c r="AL180" s="837"/>
      <c r="AM180" s="1396"/>
      <c r="AN180" s="1387">
        <v>29.532682429616699</v>
      </c>
      <c r="AO180" s="838"/>
      <c r="AP180" s="838">
        <v>30.093898546842102</v>
      </c>
      <c r="AQ180" s="838"/>
      <c r="AR180" s="838"/>
      <c r="AS180" s="1408"/>
      <c r="AT180" s="1159" t="s">
        <v>10164</v>
      </c>
      <c r="AU180" s="557"/>
      <c r="AV180" s="466"/>
      <c r="AW180" s="432"/>
      <c r="AX180" s="432"/>
      <c r="AY180" s="432"/>
      <c r="AZ180" s="432"/>
    </row>
    <row r="181" spans="1:52" s="463" customFormat="1" ht="18" customHeight="1">
      <c r="A181" s="1261" t="s">
        <v>4395</v>
      </c>
      <c r="B181" s="467">
        <v>1</v>
      </c>
      <c r="C181" s="468" t="s">
        <v>4392</v>
      </c>
      <c r="D181" s="1103"/>
      <c r="E181" s="1032" t="s">
        <v>3429</v>
      </c>
      <c r="F181" s="1032" t="s">
        <v>4393</v>
      </c>
      <c r="G181" s="1032"/>
      <c r="H181" s="1032" t="s">
        <v>4389</v>
      </c>
      <c r="I181" s="1058"/>
      <c r="J181" s="1032"/>
      <c r="K181" s="1294"/>
      <c r="L181" s="1294"/>
      <c r="M181" s="1117" t="s">
        <v>873</v>
      </c>
      <c r="N181" s="1032"/>
      <c r="O181" s="304"/>
      <c r="P181" s="304"/>
      <c r="Q181" s="1032" t="s">
        <v>3387</v>
      </c>
      <c r="R181" s="1032"/>
      <c r="S181" s="1032"/>
      <c r="T181" s="1032"/>
      <c r="U181" s="1032"/>
      <c r="V181" s="1032"/>
      <c r="W181" s="457" t="s">
        <v>34</v>
      </c>
      <c r="X181" s="459"/>
      <c r="Y181" s="457"/>
      <c r="Z181" s="304" t="s">
        <v>18</v>
      </c>
      <c r="AA181" s="304"/>
      <c r="AB181" s="1899"/>
      <c r="AC181" s="469" t="s">
        <v>4394</v>
      </c>
      <c r="AD181" s="1383"/>
      <c r="AE181" s="1403"/>
      <c r="AF181" s="841"/>
      <c r="AG181" s="841"/>
      <c r="AH181" s="841"/>
      <c r="AI181" s="841"/>
      <c r="AJ181" s="841"/>
      <c r="AK181" s="841"/>
      <c r="AL181" s="841"/>
      <c r="AM181" s="1404"/>
      <c r="AN181" s="1389">
        <v>29.462690885837301</v>
      </c>
      <c r="AO181" s="840"/>
      <c r="AP181" s="840">
        <v>29.928915791088599</v>
      </c>
      <c r="AQ181" s="840"/>
      <c r="AR181" s="840"/>
      <c r="AS181" s="1409"/>
      <c r="AT181" s="1160" t="s">
        <v>10165</v>
      </c>
      <c r="AU181" s="557"/>
      <c r="AV181" s="466"/>
      <c r="AW181" s="432"/>
      <c r="AX181" s="432"/>
      <c r="AY181" s="432"/>
      <c r="AZ181" s="432"/>
    </row>
    <row r="182" spans="1:52" s="463" customFormat="1" ht="22.2" customHeight="1">
      <c r="A182" s="1262" t="s">
        <v>4396</v>
      </c>
      <c r="B182" s="470"/>
      <c r="C182" s="471" t="s">
        <v>6845</v>
      </c>
      <c r="D182" s="1295"/>
      <c r="E182" s="1295"/>
      <c r="F182" s="1295"/>
      <c r="G182" s="1295"/>
      <c r="H182" s="1295"/>
      <c r="I182" s="1295"/>
      <c r="J182" s="1295"/>
      <c r="K182" s="1295"/>
      <c r="L182" s="1295"/>
      <c r="M182" s="1295"/>
      <c r="N182" s="1296"/>
      <c r="O182" s="473"/>
      <c r="P182" s="473"/>
      <c r="Q182" s="1295"/>
      <c r="R182" s="1295"/>
      <c r="S182" s="1295"/>
      <c r="T182" s="1295"/>
      <c r="U182" s="1295"/>
      <c r="V182" s="1295"/>
      <c r="W182" s="474"/>
      <c r="X182" s="472"/>
      <c r="Y182" s="472"/>
      <c r="Z182" s="472"/>
      <c r="AA182" s="472"/>
      <c r="AB182" s="1904"/>
      <c r="AC182" s="475"/>
      <c r="AD182" s="419"/>
      <c r="AE182" s="1405"/>
      <c r="AF182" s="843"/>
      <c r="AG182" s="843"/>
      <c r="AH182" s="843"/>
      <c r="AI182" s="843"/>
      <c r="AJ182" s="843"/>
      <c r="AK182" s="843"/>
      <c r="AL182" s="843"/>
      <c r="AM182" s="1406"/>
      <c r="AN182" s="1390"/>
      <c r="AO182" s="843"/>
      <c r="AP182" s="843"/>
      <c r="AQ182" s="843"/>
      <c r="AR182" s="843"/>
      <c r="AS182" s="1410"/>
      <c r="AT182" s="1417"/>
      <c r="AU182" s="1414"/>
      <c r="AV182" s="462"/>
      <c r="AW182" s="462"/>
      <c r="AX182" s="462"/>
      <c r="AY182" s="462"/>
      <c r="AZ182" s="462"/>
    </row>
    <row r="183" spans="1:52" ht="18" customHeight="1">
      <c r="A183" s="1258" t="s">
        <v>4398</v>
      </c>
      <c r="B183" s="438">
        <v>1</v>
      </c>
      <c r="C183" s="489" t="s">
        <v>6846</v>
      </c>
      <c r="D183" s="874" t="s">
        <v>4397</v>
      </c>
      <c r="E183" s="1297" t="s">
        <v>1388</v>
      </c>
      <c r="F183" s="1298" t="s">
        <v>1350</v>
      </c>
      <c r="G183" s="1029"/>
      <c r="H183" s="1029" t="s">
        <v>4168</v>
      </c>
      <c r="I183" s="1057">
        <v>1.2</v>
      </c>
      <c r="J183" s="1029">
        <v>3.15</v>
      </c>
      <c r="K183" s="1288" t="s">
        <v>1194</v>
      </c>
      <c r="L183" s="1288" t="s">
        <v>1194</v>
      </c>
      <c r="M183" s="1116" t="s">
        <v>875</v>
      </c>
      <c r="N183" s="1029" t="s">
        <v>36</v>
      </c>
      <c r="O183" s="476">
        <v>1920</v>
      </c>
      <c r="P183" s="476">
        <v>1980</v>
      </c>
      <c r="Q183" s="1331" t="s">
        <v>3387</v>
      </c>
      <c r="R183" s="1029">
        <v>1</v>
      </c>
      <c r="S183" s="1029"/>
      <c r="T183" s="1029"/>
      <c r="U183" s="1029"/>
      <c r="V183" s="1029"/>
      <c r="W183" s="478"/>
      <c r="X183" s="478"/>
      <c r="Y183" s="478">
        <v>-22</v>
      </c>
      <c r="Z183" s="66" t="s">
        <v>18</v>
      </c>
      <c r="AA183" s="66" t="s">
        <v>29</v>
      </c>
      <c r="AB183" s="1898"/>
      <c r="AC183" s="441"/>
      <c r="AD183" s="1384" t="s">
        <v>4399</v>
      </c>
      <c r="AE183" s="1395"/>
      <c r="AF183" s="837"/>
      <c r="AG183" s="837"/>
      <c r="AH183" s="837"/>
      <c r="AI183" s="837"/>
      <c r="AJ183" s="837"/>
      <c r="AK183" s="837"/>
      <c r="AL183" s="837"/>
      <c r="AM183" s="1396"/>
      <c r="AN183" s="1387"/>
      <c r="AO183" s="1457">
        <v>-39.988317457541399</v>
      </c>
      <c r="AP183" s="838"/>
      <c r="AQ183" s="1457">
        <v>-36.276419101469401</v>
      </c>
      <c r="AR183" s="838"/>
      <c r="AS183" s="1408"/>
      <c r="AT183" s="1159" t="s">
        <v>10166</v>
      </c>
      <c r="AU183" s="477"/>
      <c r="AV183" s="392"/>
      <c r="AW183" s="432"/>
      <c r="AX183" s="432"/>
      <c r="AY183" s="432"/>
      <c r="AZ183" s="432"/>
    </row>
    <row r="184" spans="1:52" ht="18" customHeight="1">
      <c r="A184" s="1258" t="s">
        <v>4400</v>
      </c>
      <c r="B184" s="438">
        <v>1</v>
      </c>
      <c r="C184" s="479"/>
      <c r="D184" s="874" t="s">
        <v>4397</v>
      </c>
      <c r="E184" s="1297" t="s">
        <v>1388</v>
      </c>
      <c r="F184" s="1298" t="s">
        <v>1350</v>
      </c>
      <c r="G184" s="1029"/>
      <c r="H184" s="1029" t="s">
        <v>4168</v>
      </c>
      <c r="I184" s="1057">
        <v>1.2</v>
      </c>
      <c r="J184" s="1029">
        <v>3.15</v>
      </c>
      <c r="K184" s="1288" t="s">
        <v>1194</v>
      </c>
      <c r="L184" s="1288" t="s">
        <v>1194</v>
      </c>
      <c r="M184" s="1116" t="s">
        <v>875</v>
      </c>
      <c r="N184" s="1029" t="s">
        <v>36</v>
      </c>
      <c r="O184" s="476">
        <v>189</v>
      </c>
      <c r="P184" s="476">
        <v>191</v>
      </c>
      <c r="Q184" s="1331" t="s">
        <v>3387</v>
      </c>
      <c r="R184" s="1029">
        <v>1</v>
      </c>
      <c r="S184" s="1029"/>
      <c r="T184" s="1029"/>
      <c r="U184" s="1029"/>
      <c r="V184" s="1029"/>
      <c r="W184" s="478"/>
      <c r="X184" s="478"/>
      <c r="Y184" s="478">
        <v>-23.178253243801173</v>
      </c>
      <c r="Z184" s="66" t="s">
        <v>18</v>
      </c>
      <c r="AA184" s="66" t="s">
        <v>29</v>
      </c>
      <c r="AB184" s="1898"/>
      <c r="AC184" s="441"/>
      <c r="AD184" s="1384" t="s">
        <v>4401</v>
      </c>
      <c r="AE184" s="1395"/>
      <c r="AF184" s="837"/>
      <c r="AG184" s="837"/>
      <c r="AH184" s="837"/>
      <c r="AI184" s="837"/>
      <c r="AJ184" s="837"/>
      <c r="AK184" s="837"/>
      <c r="AL184" s="837"/>
      <c r="AM184" s="1396"/>
      <c r="AN184" s="1387"/>
      <c r="AO184" s="1457">
        <v>-70.825325029695094</v>
      </c>
      <c r="AP184" s="838"/>
      <c r="AQ184" s="1457">
        <v>-70.787100257721804</v>
      </c>
      <c r="AR184" s="838"/>
      <c r="AS184" s="1408"/>
      <c r="AT184" s="1159" t="s">
        <v>10167</v>
      </c>
      <c r="AU184" s="477"/>
      <c r="AV184" s="392"/>
      <c r="AW184" s="432"/>
      <c r="AX184" s="432"/>
      <c r="AY184" s="432"/>
      <c r="AZ184" s="432"/>
    </row>
    <row r="185" spans="1:52" ht="18" customHeight="1">
      <c r="A185" s="1258" t="s">
        <v>4402</v>
      </c>
      <c r="B185" s="438">
        <v>1</v>
      </c>
      <c r="C185" s="479"/>
      <c r="D185" s="874" t="s">
        <v>4397</v>
      </c>
      <c r="E185" s="1297" t="s">
        <v>1388</v>
      </c>
      <c r="F185" s="1298" t="s">
        <v>1350</v>
      </c>
      <c r="G185" s="1029"/>
      <c r="H185" s="1029" t="s">
        <v>4168</v>
      </c>
      <c r="I185" s="1057">
        <v>1.2</v>
      </c>
      <c r="J185" s="1029">
        <v>3.15</v>
      </c>
      <c r="K185" s="1288" t="s">
        <v>1194</v>
      </c>
      <c r="L185" s="1288" t="s">
        <v>1194</v>
      </c>
      <c r="M185" s="1116" t="s">
        <v>875</v>
      </c>
      <c r="N185" s="1029" t="s">
        <v>36</v>
      </c>
      <c r="O185" s="476">
        <v>94</v>
      </c>
      <c r="P185" s="476">
        <v>96</v>
      </c>
      <c r="Q185" s="1331" t="s">
        <v>3387</v>
      </c>
      <c r="R185" s="1029">
        <v>1</v>
      </c>
      <c r="S185" s="1029"/>
      <c r="T185" s="1029"/>
      <c r="U185" s="1029"/>
      <c r="V185" s="1029"/>
      <c r="W185" s="478"/>
      <c r="X185" s="478"/>
      <c r="Y185" s="478">
        <v>-3</v>
      </c>
      <c r="Z185" s="66" t="s">
        <v>18</v>
      </c>
      <c r="AA185" s="66" t="s">
        <v>29</v>
      </c>
      <c r="AB185" s="1898"/>
      <c r="AC185" s="441"/>
      <c r="AD185" s="1384" t="s">
        <v>4403</v>
      </c>
      <c r="AE185" s="1395"/>
      <c r="AF185" s="837"/>
      <c r="AG185" s="837"/>
      <c r="AH185" s="837"/>
      <c r="AI185" s="837"/>
      <c r="AJ185" s="837"/>
      <c r="AK185" s="837"/>
      <c r="AL185" s="837"/>
      <c r="AM185" s="1396"/>
      <c r="AN185" s="1387"/>
      <c r="AO185" s="1457">
        <v>-69.278699114396801</v>
      </c>
      <c r="AP185" s="838"/>
      <c r="AQ185" s="1457">
        <v>-71.605338451403099</v>
      </c>
      <c r="AR185" s="838"/>
      <c r="AS185" s="1408"/>
      <c r="AT185" s="1159" t="s">
        <v>10168</v>
      </c>
      <c r="AU185" s="477"/>
      <c r="AV185" s="392"/>
      <c r="AW185" s="432"/>
      <c r="AX185" s="432"/>
      <c r="AY185" s="432"/>
      <c r="AZ185" s="432"/>
    </row>
    <row r="186" spans="1:52" ht="18" customHeight="1">
      <c r="A186" s="1258" t="s">
        <v>4404</v>
      </c>
      <c r="B186" s="438">
        <v>1</v>
      </c>
      <c r="C186" s="479"/>
      <c r="D186" s="874" t="s">
        <v>4397</v>
      </c>
      <c r="E186" s="1297" t="s">
        <v>1388</v>
      </c>
      <c r="F186" s="1298" t="s">
        <v>1350</v>
      </c>
      <c r="G186" s="1029"/>
      <c r="H186" s="1029" t="s">
        <v>4168</v>
      </c>
      <c r="I186" s="1057">
        <v>1.2</v>
      </c>
      <c r="J186" s="1029">
        <v>3.15</v>
      </c>
      <c r="K186" s="1288" t="s">
        <v>1194</v>
      </c>
      <c r="L186" s="1288" t="s">
        <v>1194</v>
      </c>
      <c r="M186" s="1116" t="s">
        <v>875</v>
      </c>
      <c r="N186" s="1029" t="s">
        <v>36</v>
      </c>
      <c r="O186" s="476">
        <v>1730</v>
      </c>
      <c r="P186" s="476">
        <v>1790</v>
      </c>
      <c r="Q186" s="1331" t="s">
        <v>3387</v>
      </c>
      <c r="R186" s="1029">
        <v>1</v>
      </c>
      <c r="S186" s="1029"/>
      <c r="T186" s="1029"/>
      <c r="U186" s="1029"/>
      <c r="V186" s="1029"/>
      <c r="W186" s="478"/>
      <c r="X186" s="478"/>
      <c r="Y186" s="478">
        <v>-34.938253243801171</v>
      </c>
      <c r="Z186" s="66" t="s">
        <v>18</v>
      </c>
      <c r="AA186" s="66" t="s">
        <v>29</v>
      </c>
      <c r="AB186" s="1898"/>
      <c r="AC186" s="441"/>
      <c r="AD186" s="1384" t="s">
        <v>4405</v>
      </c>
      <c r="AE186" s="1395"/>
      <c r="AF186" s="837"/>
      <c r="AG186" s="837"/>
      <c r="AH186" s="837"/>
      <c r="AI186" s="837"/>
      <c r="AJ186" s="837"/>
      <c r="AK186" s="837"/>
      <c r="AL186" s="837"/>
      <c r="AM186" s="1396"/>
      <c r="AN186" s="1387"/>
      <c r="AO186" s="1457">
        <v>-51.361449060733399</v>
      </c>
      <c r="AP186" s="838"/>
      <c r="AQ186" s="1457">
        <v>-51.083488253669302</v>
      </c>
      <c r="AR186" s="838"/>
      <c r="AS186" s="1408"/>
      <c r="AT186" s="1159" t="s">
        <v>10169</v>
      </c>
      <c r="AU186" s="477"/>
      <c r="AV186" s="392"/>
      <c r="AW186" s="432"/>
      <c r="AX186" s="432"/>
      <c r="AY186" s="432"/>
      <c r="AZ186" s="432"/>
    </row>
    <row r="187" spans="1:52" ht="18" customHeight="1">
      <c r="A187" s="1258" t="s">
        <v>4406</v>
      </c>
      <c r="B187" s="438">
        <v>1</v>
      </c>
      <c r="C187" s="479"/>
      <c r="D187" s="874" t="s">
        <v>4397</v>
      </c>
      <c r="E187" s="1297" t="s">
        <v>1388</v>
      </c>
      <c r="F187" s="1298" t="s">
        <v>1350</v>
      </c>
      <c r="G187" s="1029"/>
      <c r="H187" s="1029" t="s">
        <v>4168</v>
      </c>
      <c r="I187" s="1057">
        <v>1.2</v>
      </c>
      <c r="J187" s="1029">
        <v>3.15</v>
      </c>
      <c r="K187" s="1288" t="s">
        <v>1194</v>
      </c>
      <c r="L187" s="1288" t="s">
        <v>1194</v>
      </c>
      <c r="M187" s="1116" t="s">
        <v>875</v>
      </c>
      <c r="N187" s="1029" t="s">
        <v>36</v>
      </c>
      <c r="O187" s="476">
        <v>5950</v>
      </c>
      <c r="P187" s="476">
        <v>6130</v>
      </c>
      <c r="Q187" s="1331" t="s">
        <v>3387</v>
      </c>
      <c r="R187" s="1029">
        <v>1</v>
      </c>
      <c r="S187" s="1029"/>
      <c r="T187" s="1029"/>
      <c r="U187" s="1029"/>
      <c r="V187" s="1029"/>
      <c r="W187" s="478"/>
      <c r="X187" s="478"/>
      <c r="Y187" s="478">
        <v>-14.518253243801169</v>
      </c>
      <c r="Z187" s="66" t="s">
        <v>18</v>
      </c>
      <c r="AA187" s="66" t="s">
        <v>29</v>
      </c>
      <c r="AB187" s="1898"/>
      <c r="AC187" s="441"/>
      <c r="AD187" s="1384" t="s">
        <v>4407</v>
      </c>
      <c r="AE187" s="1395"/>
      <c r="AF187" s="837"/>
      <c r="AG187" s="837"/>
      <c r="AH187" s="837"/>
      <c r="AI187" s="837"/>
      <c r="AJ187" s="837"/>
      <c r="AK187" s="837"/>
      <c r="AL187" s="837"/>
      <c r="AM187" s="1396"/>
      <c r="AN187" s="1387"/>
      <c r="AO187" s="1457">
        <v>-62.299103596128099</v>
      </c>
      <c r="AP187" s="838"/>
      <c r="AQ187" s="1457">
        <v>-60.379537501236797</v>
      </c>
      <c r="AR187" s="838"/>
      <c r="AS187" s="1408"/>
      <c r="AT187" s="1159" t="s">
        <v>10170</v>
      </c>
      <c r="AU187" s="477"/>
      <c r="AV187" s="392"/>
      <c r="AW187" s="432"/>
      <c r="AX187" s="432"/>
      <c r="AY187" s="432"/>
      <c r="AZ187" s="432"/>
    </row>
    <row r="188" spans="1:52" ht="18" customHeight="1">
      <c r="A188" s="1258" t="s">
        <v>4408</v>
      </c>
      <c r="B188" s="438">
        <v>1</v>
      </c>
      <c r="C188" s="479"/>
      <c r="D188" s="874" t="s">
        <v>4397</v>
      </c>
      <c r="E188" s="1297" t="s">
        <v>1388</v>
      </c>
      <c r="F188" s="1298" t="s">
        <v>1350</v>
      </c>
      <c r="G188" s="1029"/>
      <c r="H188" s="1029" t="s">
        <v>4168</v>
      </c>
      <c r="I188" s="1057">
        <v>1.2</v>
      </c>
      <c r="J188" s="1029">
        <v>3.15</v>
      </c>
      <c r="K188" s="1288" t="s">
        <v>1194</v>
      </c>
      <c r="L188" s="1288" t="s">
        <v>1194</v>
      </c>
      <c r="M188" s="1116" t="s">
        <v>875</v>
      </c>
      <c r="N188" s="1029" t="s">
        <v>36</v>
      </c>
      <c r="O188" s="476">
        <v>4030</v>
      </c>
      <c r="P188" s="476">
        <v>4150</v>
      </c>
      <c r="Q188" s="1331" t="s">
        <v>3387</v>
      </c>
      <c r="R188" s="1029">
        <v>1</v>
      </c>
      <c r="S188" s="1029"/>
      <c r="T188" s="1029"/>
      <c r="U188" s="1029"/>
      <c r="V188" s="1029"/>
      <c r="W188" s="478"/>
      <c r="X188" s="478"/>
      <c r="Y188" s="478">
        <v>-37.17825324380118</v>
      </c>
      <c r="Z188" s="66" t="s">
        <v>18</v>
      </c>
      <c r="AA188" s="66" t="s">
        <v>29</v>
      </c>
      <c r="AB188" s="1898"/>
      <c r="AC188" s="441"/>
      <c r="AD188" s="1384" t="s">
        <v>4409</v>
      </c>
      <c r="AE188" s="1395"/>
      <c r="AF188" s="837"/>
      <c r="AG188" s="837"/>
      <c r="AH188" s="837"/>
      <c r="AI188" s="837"/>
      <c r="AJ188" s="837"/>
      <c r="AK188" s="837"/>
      <c r="AL188" s="837"/>
      <c r="AM188" s="1396"/>
      <c r="AN188" s="1387"/>
      <c r="AO188" s="1457">
        <v>-41.652737522891101</v>
      </c>
      <c r="AP188" s="838"/>
      <c r="AQ188" s="1457">
        <v>-43.240809125020803</v>
      </c>
      <c r="AR188" s="838"/>
      <c r="AS188" s="1408"/>
      <c r="AT188" s="1159" t="s">
        <v>10171</v>
      </c>
      <c r="AU188" s="477"/>
      <c r="AV188" s="392"/>
      <c r="AW188" s="432"/>
      <c r="AX188" s="432"/>
      <c r="AY188" s="432"/>
      <c r="AZ188" s="432"/>
    </row>
    <row r="189" spans="1:52" ht="18" customHeight="1">
      <c r="A189" s="1258" t="s">
        <v>4410</v>
      </c>
      <c r="B189" s="438">
        <v>1</v>
      </c>
      <c r="C189" s="479"/>
      <c r="D189" s="874" t="s">
        <v>4397</v>
      </c>
      <c r="E189" s="1297" t="s">
        <v>1388</v>
      </c>
      <c r="F189" s="1298" t="s">
        <v>1350</v>
      </c>
      <c r="G189" s="1029"/>
      <c r="H189" s="1029" t="s">
        <v>4168</v>
      </c>
      <c r="I189" s="1057">
        <v>1.2</v>
      </c>
      <c r="J189" s="1029">
        <v>3.15</v>
      </c>
      <c r="K189" s="1288" t="s">
        <v>1194</v>
      </c>
      <c r="L189" s="1288" t="s">
        <v>1194</v>
      </c>
      <c r="M189" s="1116" t="s">
        <v>875</v>
      </c>
      <c r="N189" s="1029" t="s">
        <v>36</v>
      </c>
      <c r="O189" s="476">
        <v>2015</v>
      </c>
      <c r="P189" s="476">
        <v>2024</v>
      </c>
      <c r="Q189" s="1331" t="s">
        <v>3387</v>
      </c>
      <c r="R189" s="1029">
        <v>1</v>
      </c>
      <c r="S189" s="1029"/>
      <c r="T189" s="1029"/>
      <c r="U189" s="1029"/>
      <c r="V189" s="1029"/>
      <c r="W189" s="478"/>
      <c r="X189" s="478"/>
      <c r="Y189" s="478">
        <v>-15.789126621900593</v>
      </c>
      <c r="Z189" s="66" t="s">
        <v>18</v>
      </c>
      <c r="AA189" s="66" t="s">
        <v>29</v>
      </c>
      <c r="AB189" s="1898"/>
      <c r="AC189" s="441"/>
      <c r="AD189" s="1384" t="s">
        <v>4411</v>
      </c>
      <c r="AE189" s="1395"/>
      <c r="AF189" s="837"/>
      <c r="AG189" s="837"/>
      <c r="AH189" s="837"/>
      <c r="AI189" s="837"/>
      <c r="AJ189" s="837"/>
      <c r="AK189" s="837"/>
      <c r="AL189" s="837"/>
      <c r="AM189" s="1396"/>
      <c r="AN189" s="1387"/>
      <c r="AO189" s="1457">
        <v>-25.2076678113946</v>
      </c>
      <c r="AP189" s="838"/>
      <c r="AQ189" s="1457">
        <v>-27.9211844881833</v>
      </c>
      <c r="AR189" s="838"/>
      <c r="AS189" s="1408"/>
      <c r="AT189" s="1159" t="s">
        <v>10172</v>
      </c>
      <c r="AU189" s="477"/>
      <c r="AV189" s="392"/>
      <c r="AW189" s="432"/>
      <c r="AX189" s="432"/>
      <c r="AY189" s="432"/>
      <c r="AZ189" s="432"/>
    </row>
    <row r="190" spans="1:52" ht="18" customHeight="1">
      <c r="A190" s="1258" t="s">
        <v>4412</v>
      </c>
      <c r="B190" s="438">
        <v>1</v>
      </c>
      <c r="C190" s="479"/>
      <c r="D190" s="874" t="s">
        <v>4397</v>
      </c>
      <c r="E190" s="1297" t="s">
        <v>1388</v>
      </c>
      <c r="F190" s="1298" t="s">
        <v>1350</v>
      </c>
      <c r="G190" s="1029"/>
      <c r="H190" s="1029" t="s">
        <v>4168</v>
      </c>
      <c r="I190" s="1057">
        <v>1.2</v>
      </c>
      <c r="J190" s="1029">
        <v>3.15</v>
      </c>
      <c r="K190" s="1288" t="s">
        <v>1194</v>
      </c>
      <c r="L190" s="1288" t="s">
        <v>1194</v>
      </c>
      <c r="M190" s="1116" t="s">
        <v>875</v>
      </c>
      <c r="N190" s="1029" t="s">
        <v>36</v>
      </c>
      <c r="O190" s="476">
        <v>2025</v>
      </c>
      <c r="P190" s="476">
        <v>2049</v>
      </c>
      <c r="Q190" s="1331" t="s">
        <v>3387</v>
      </c>
      <c r="R190" s="1029">
        <v>1</v>
      </c>
      <c r="S190" s="1029"/>
      <c r="T190" s="1029"/>
      <c r="U190" s="1029"/>
      <c r="V190" s="1029"/>
      <c r="W190" s="478"/>
      <c r="X190" s="478"/>
      <c r="Y190" s="478">
        <v>1</v>
      </c>
      <c r="Z190" s="66" t="s">
        <v>18</v>
      </c>
      <c r="AA190" s="66" t="s">
        <v>29</v>
      </c>
      <c r="AB190" s="1898"/>
      <c r="AC190" s="441"/>
      <c r="AD190" s="1384" t="s">
        <v>4411</v>
      </c>
      <c r="AE190" s="1395"/>
      <c r="AF190" s="837"/>
      <c r="AG190" s="837"/>
      <c r="AH190" s="837"/>
      <c r="AI190" s="837"/>
      <c r="AJ190" s="837"/>
      <c r="AK190" s="837"/>
      <c r="AL190" s="837"/>
      <c r="AM190" s="1396"/>
      <c r="AN190" s="1387"/>
      <c r="AO190" s="1457">
        <v>-23.571341791466502</v>
      </c>
      <c r="AP190" s="838"/>
      <c r="AQ190" s="1457">
        <v>-26.850007473609899</v>
      </c>
      <c r="AR190" s="838"/>
      <c r="AS190" s="1408"/>
      <c r="AT190" s="1159" t="s">
        <v>10173</v>
      </c>
      <c r="AU190" s="477"/>
      <c r="AV190" s="392"/>
      <c r="AW190" s="432"/>
      <c r="AX190" s="432"/>
      <c r="AY190" s="432"/>
      <c r="AZ190" s="432"/>
    </row>
    <row r="191" spans="1:52" ht="18" customHeight="1">
      <c r="A191" s="1258" t="s">
        <v>4413</v>
      </c>
      <c r="B191" s="438">
        <v>1</v>
      </c>
      <c r="C191" s="479"/>
      <c r="D191" s="874" t="s">
        <v>4397</v>
      </c>
      <c r="E191" s="1297" t="s">
        <v>1388</v>
      </c>
      <c r="F191" s="1298" t="s">
        <v>1350</v>
      </c>
      <c r="G191" s="1029"/>
      <c r="H191" s="1029" t="s">
        <v>4168</v>
      </c>
      <c r="I191" s="1057">
        <v>1.2</v>
      </c>
      <c r="J191" s="1029">
        <v>3.15</v>
      </c>
      <c r="K191" s="1288" t="s">
        <v>1194</v>
      </c>
      <c r="L191" s="1288" t="s">
        <v>1194</v>
      </c>
      <c r="M191" s="1116" t="s">
        <v>875</v>
      </c>
      <c r="N191" s="1029" t="s">
        <v>36</v>
      </c>
      <c r="O191" s="476">
        <v>2050</v>
      </c>
      <c r="P191" s="476">
        <v>2075</v>
      </c>
      <c r="Q191" s="1331" t="s">
        <v>3387</v>
      </c>
      <c r="R191" s="1029">
        <v>1</v>
      </c>
      <c r="S191" s="1029"/>
      <c r="T191" s="1029"/>
      <c r="U191" s="1029"/>
      <c r="V191" s="1029"/>
      <c r="W191" s="478"/>
      <c r="X191" s="478"/>
      <c r="Y191" s="478">
        <v>12</v>
      </c>
      <c r="Z191" s="66" t="s">
        <v>18</v>
      </c>
      <c r="AA191" s="66" t="s">
        <v>29</v>
      </c>
      <c r="AB191" s="1898"/>
      <c r="AC191" s="441"/>
      <c r="AD191" s="1384" t="s">
        <v>4411</v>
      </c>
      <c r="AE191" s="1395"/>
      <c r="AF191" s="837"/>
      <c r="AG191" s="837"/>
      <c r="AH191" s="837"/>
      <c r="AI191" s="837"/>
      <c r="AJ191" s="837"/>
      <c r="AK191" s="837"/>
      <c r="AL191" s="837"/>
      <c r="AM191" s="1396"/>
      <c r="AN191" s="1387"/>
      <c r="AO191" s="1457">
        <v>0.31795475741276802</v>
      </c>
      <c r="AP191" s="838"/>
      <c r="AQ191" s="1457">
        <v>-0.58843268458708897</v>
      </c>
      <c r="AR191" s="838"/>
      <c r="AS191" s="1408"/>
      <c r="AT191" s="1159" t="s">
        <v>10174</v>
      </c>
      <c r="AU191" s="477"/>
      <c r="AV191" s="392"/>
      <c r="AW191" s="432"/>
      <c r="AX191" s="432"/>
      <c r="AY191" s="432"/>
      <c r="AZ191" s="432"/>
    </row>
    <row r="192" spans="1:52" ht="18" customHeight="1">
      <c r="A192" s="1258" t="s">
        <v>4414</v>
      </c>
      <c r="B192" s="438">
        <v>1</v>
      </c>
      <c r="C192" s="479"/>
      <c r="D192" s="874" t="s">
        <v>4397</v>
      </c>
      <c r="E192" s="1297" t="s">
        <v>1388</v>
      </c>
      <c r="F192" s="1298" t="s">
        <v>1350</v>
      </c>
      <c r="G192" s="1029"/>
      <c r="H192" s="1029" t="s">
        <v>4168</v>
      </c>
      <c r="I192" s="1057">
        <v>1.2</v>
      </c>
      <c r="J192" s="1029">
        <v>3.15</v>
      </c>
      <c r="K192" s="1288" t="s">
        <v>1194</v>
      </c>
      <c r="L192" s="1288" t="s">
        <v>1194</v>
      </c>
      <c r="M192" s="1116" t="s">
        <v>875</v>
      </c>
      <c r="N192" s="1029" t="s">
        <v>36</v>
      </c>
      <c r="O192" s="476">
        <v>1055</v>
      </c>
      <c r="P192" s="476">
        <v>1085</v>
      </c>
      <c r="Q192" s="1331" t="s">
        <v>3387</v>
      </c>
      <c r="R192" s="1029">
        <v>1</v>
      </c>
      <c r="S192" s="1029"/>
      <c r="T192" s="1029"/>
      <c r="U192" s="1029"/>
      <c r="V192" s="1029"/>
      <c r="W192" s="478"/>
      <c r="X192" s="478"/>
      <c r="Y192" s="478">
        <v>-17.094126621900589</v>
      </c>
      <c r="Z192" s="66" t="s">
        <v>18</v>
      </c>
      <c r="AA192" s="66" t="s">
        <v>29</v>
      </c>
      <c r="AB192" s="1898"/>
      <c r="AC192" s="441"/>
      <c r="AD192" s="1384" t="s">
        <v>4415</v>
      </c>
      <c r="AE192" s="1395"/>
      <c r="AF192" s="837"/>
      <c r="AG192" s="837"/>
      <c r="AH192" s="837"/>
      <c r="AI192" s="837"/>
      <c r="AJ192" s="837"/>
      <c r="AK192" s="837"/>
      <c r="AL192" s="837"/>
      <c r="AM192" s="1396"/>
      <c r="AN192" s="1387"/>
      <c r="AO192" s="1457">
        <v>-63.527914741180801</v>
      </c>
      <c r="AP192" s="838"/>
      <c r="AQ192" s="1457">
        <v>-65.696283880051794</v>
      </c>
      <c r="AR192" s="838"/>
      <c r="AS192" s="1408"/>
      <c r="AT192" s="1159" t="s">
        <v>10175</v>
      </c>
      <c r="AU192" s="477"/>
      <c r="AV192" s="392"/>
      <c r="AW192" s="432"/>
      <c r="AX192" s="432"/>
      <c r="AY192" s="432"/>
      <c r="AZ192" s="432"/>
    </row>
    <row r="193" spans="1:52" ht="18" customHeight="1">
      <c r="A193" s="1258" t="s">
        <v>4416</v>
      </c>
      <c r="B193" s="438">
        <v>1</v>
      </c>
      <c r="C193" s="479"/>
      <c r="D193" s="874" t="s">
        <v>4397</v>
      </c>
      <c r="E193" s="1297" t="s">
        <v>1388</v>
      </c>
      <c r="F193" s="1298" t="s">
        <v>1350</v>
      </c>
      <c r="G193" s="1029"/>
      <c r="H193" s="1029" t="s">
        <v>4168</v>
      </c>
      <c r="I193" s="1057">
        <v>1.2</v>
      </c>
      <c r="J193" s="1029">
        <v>3.15</v>
      </c>
      <c r="K193" s="1288" t="s">
        <v>1194</v>
      </c>
      <c r="L193" s="1288" t="s">
        <v>1194</v>
      </c>
      <c r="M193" s="1116" t="s">
        <v>875</v>
      </c>
      <c r="N193" s="1029" t="s">
        <v>36</v>
      </c>
      <c r="O193" s="476">
        <v>4220</v>
      </c>
      <c r="P193" s="476">
        <v>4340</v>
      </c>
      <c r="Q193" s="1331" t="s">
        <v>3387</v>
      </c>
      <c r="R193" s="1029">
        <v>1</v>
      </c>
      <c r="S193" s="1029"/>
      <c r="T193" s="1029"/>
      <c r="U193" s="1029"/>
      <c r="V193" s="1029"/>
      <c r="W193" s="478"/>
      <c r="X193" s="478"/>
      <c r="Y193" s="478">
        <v>-40.508253243801178</v>
      </c>
      <c r="Z193" s="66" t="s">
        <v>18</v>
      </c>
      <c r="AA193" s="66" t="s">
        <v>29</v>
      </c>
      <c r="AB193" s="1898"/>
      <c r="AC193" s="441"/>
      <c r="AD193" s="1384" t="s">
        <v>4417</v>
      </c>
      <c r="AE193" s="1395"/>
      <c r="AF193" s="837"/>
      <c r="AG193" s="837"/>
      <c r="AH193" s="837"/>
      <c r="AI193" s="837"/>
      <c r="AJ193" s="837"/>
      <c r="AK193" s="837"/>
      <c r="AL193" s="837"/>
      <c r="AM193" s="1396"/>
      <c r="AN193" s="1387"/>
      <c r="AO193" s="1457">
        <v>-52.287479002837401</v>
      </c>
      <c r="AP193" s="838"/>
      <c r="AQ193" s="1457">
        <v>-53.669813118661203</v>
      </c>
      <c r="AR193" s="838"/>
      <c r="AS193" s="1408"/>
      <c r="AT193" s="1159" t="s">
        <v>10176</v>
      </c>
      <c r="AU193" s="477"/>
      <c r="AV193" s="392"/>
      <c r="AW193" s="432"/>
      <c r="AX193" s="432"/>
      <c r="AY193" s="432"/>
      <c r="AZ193" s="432"/>
    </row>
    <row r="194" spans="1:52" ht="18" customHeight="1">
      <c r="A194" s="1258" t="s">
        <v>4418</v>
      </c>
      <c r="B194" s="438">
        <v>1</v>
      </c>
      <c r="C194" s="479"/>
      <c r="D194" s="874" t="s">
        <v>4397</v>
      </c>
      <c r="E194" s="1297" t="s">
        <v>1388</v>
      </c>
      <c r="F194" s="1298" t="s">
        <v>1350</v>
      </c>
      <c r="G194" s="1029"/>
      <c r="H194" s="1029" t="s">
        <v>4168</v>
      </c>
      <c r="I194" s="1057">
        <v>1.2</v>
      </c>
      <c r="J194" s="1029">
        <v>3.15</v>
      </c>
      <c r="K194" s="1288" t="s">
        <v>1194</v>
      </c>
      <c r="L194" s="1288" t="s">
        <v>1194</v>
      </c>
      <c r="M194" s="1116" t="s">
        <v>875</v>
      </c>
      <c r="N194" s="1029" t="s">
        <v>36</v>
      </c>
      <c r="O194" s="476">
        <v>6330</v>
      </c>
      <c r="P194" s="476">
        <v>6510</v>
      </c>
      <c r="Q194" s="1331" t="s">
        <v>3387</v>
      </c>
      <c r="R194" s="1029">
        <v>1</v>
      </c>
      <c r="S194" s="1029"/>
      <c r="T194" s="1029"/>
      <c r="U194" s="1029"/>
      <c r="V194" s="1029"/>
      <c r="W194" s="478"/>
      <c r="X194" s="478"/>
      <c r="Y194" s="478">
        <v>-45.188253243801178</v>
      </c>
      <c r="Z194" s="66" t="s">
        <v>18</v>
      </c>
      <c r="AA194" s="66" t="s">
        <v>29</v>
      </c>
      <c r="AB194" s="1898"/>
      <c r="AC194" s="441"/>
      <c r="AD194" s="1384" t="s">
        <v>4419</v>
      </c>
      <c r="AE194" s="1395"/>
      <c r="AF194" s="837"/>
      <c r="AG194" s="837"/>
      <c r="AH194" s="837"/>
      <c r="AI194" s="837"/>
      <c r="AJ194" s="837"/>
      <c r="AK194" s="837"/>
      <c r="AL194" s="837"/>
      <c r="AM194" s="1396"/>
      <c r="AN194" s="1387"/>
      <c r="AO194" s="1457">
        <v>-60.702008031479501</v>
      </c>
      <c r="AP194" s="838"/>
      <c r="AQ194" s="1457">
        <v>-61.660624646092501</v>
      </c>
      <c r="AR194" s="838"/>
      <c r="AS194" s="1408"/>
      <c r="AT194" s="1159" t="s">
        <v>10177</v>
      </c>
      <c r="AU194" s="477"/>
      <c r="AV194" s="392"/>
      <c r="AW194" s="432"/>
      <c r="AX194" s="432"/>
      <c r="AY194" s="432"/>
      <c r="AZ194" s="432"/>
    </row>
    <row r="195" spans="1:52" ht="18" customHeight="1">
      <c r="A195" s="1258" t="s">
        <v>4420</v>
      </c>
      <c r="B195" s="438">
        <v>1</v>
      </c>
      <c r="C195" s="479"/>
      <c r="D195" s="874" t="s">
        <v>4397</v>
      </c>
      <c r="E195" s="1297" t="s">
        <v>1388</v>
      </c>
      <c r="F195" s="1298" t="s">
        <v>1350</v>
      </c>
      <c r="G195" s="1029"/>
      <c r="H195" s="1029" t="s">
        <v>4168</v>
      </c>
      <c r="I195" s="1057">
        <v>1.2</v>
      </c>
      <c r="J195" s="1029">
        <v>3.15</v>
      </c>
      <c r="K195" s="1288" t="s">
        <v>1194</v>
      </c>
      <c r="L195" s="1288" t="s">
        <v>1194</v>
      </c>
      <c r="M195" s="1116" t="s">
        <v>875</v>
      </c>
      <c r="N195" s="1029" t="s">
        <v>36</v>
      </c>
      <c r="O195" s="476">
        <v>8440</v>
      </c>
      <c r="P195" s="476">
        <v>8680</v>
      </c>
      <c r="Q195" s="1331" t="s">
        <v>3387</v>
      </c>
      <c r="R195" s="1029">
        <v>1</v>
      </c>
      <c r="S195" s="1029"/>
      <c r="T195" s="1029"/>
      <c r="U195" s="1029"/>
      <c r="V195" s="1029"/>
      <c r="W195" s="478"/>
      <c r="X195" s="478"/>
      <c r="Y195" s="478">
        <v>-35.168253243801175</v>
      </c>
      <c r="Z195" s="66" t="s">
        <v>18</v>
      </c>
      <c r="AA195" s="66" t="s">
        <v>29</v>
      </c>
      <c r="AB195" s="1898"/>
      <c r="AC195" s="441"/>
      <c r="AD195" s="1384" t="s">
        <v>4421</v>
      </c>
      <c r="AE195" s="1395"/>
      <c r="AF195" s="837"/>
      <c r="AG195" s="837"/>
      <c r="AH195" s="837"/>
      <c r="AI195" s="837"/>
      <c r="AJ195" s="837"/>
      <c r="AK195" s="837"/>
      <c r="AL195" s="837"/>
      <c r="AM195" s="1396"/>
      <c r="AN195" s="1387"/>
      <c r="AO195" s="838"/>
      <c r="AP195" s="838"/>
      <c r="AQ195" s="838"/>
      <c r="AR195" s="838"/>
      <c r="AS195" s="1408"/>
      <c r="AT195" s="1159"/>
      <c r="AU195" s="477"/>
      <c r="AV195" s="392"/>
      <c r="AW195" s="432"/>
      <c r="AX195" s="432"/>
      <c r="AY195" s="432"/>
      <c r="AZ195" s="432"/>
    </row>
    <row r="196" spans="1:52" ht="18" customHeight="1">
      <c r="A196" s="1258" t="s">
        <v>4422</v>
      </c>
      <c r="B196" s="438">
        <v>1</v>
      </c>
      <c r="C196" s="479"/>
      <c r="D196" s="874" t="s">
        <v>4397</v>
      </c>
      <c r="E196" s="1297" t="s">
        <v>1388</v>
      </c>
      <c r="F196" s="1298" t="s">
        <v>1350</v>
      </c>
      <c r="G196" s="1029"/>
      <c r="H196" s="1029" t="s">
        <v>4168</v>
      </c>
      <c r="I196" s="1057">
        <v>1.2</v>
      </c>
      <c r="J196" s="1029">
        <v>3.15</v>
      </c>
      <c r="K196" s="1288" t="s">
        <v>1194</v>
      </c>
      <c r="L196" s="1288" t="s">
        <v>1194</v>
      </c>
      <c r="M196" s="1116" t="s">
        <v>875</v>
      </c>
      <c r="N196" s="1029" t="s">
        <v>36</v>
      </c>
      <c r="O196" s="476">
        <v>10550</v>
      </c>
      <c r="P196" s="476">
        <v>10850</v>
      </c>
      <c r="Q196" s="1331" t="s">
        <v>3387</v>
      </c>
      <c r="R196" s="1029">
        <v>1</v>
      </c>
      <c r="S196" s="1029"/>
      <c r="T196" s="1029"/>
      <c r="U196" s="1029"/>
      <c r="V196" s="1029"/>
      <c r="W196" s="478"/>
      <c r="X196" s="478"/>
      <c r="Y196" s="478">
        <v>-51.168253243801175</v>
      </c>
      <c r="Z196" s="66" t="s">
        <v>18</v>
      </c>
      <c r="AA196" s="66" t="s">
        <v>29</v>
      </c>
      <c r="AB196" s="1898"/>
      <c r="AC196" s="441"/>
      <c r="AD196" s="1384" t="s">
        <v>4423</v>
      </c>
      <c r="AE196" s="1395"/>
      <c r="AF196" s="837"/>
      <c r="AG196" s="837"/>
      <c r="AH196" s="837"/>
      <c r="AI196" s="837"/>
      <c r="AJ196" s="837"/>
      <c r="AK196" s="837"/>
      <c r="AL196" s="837"/>
      <c r="AM196" s="1396"/>
      <c r="AN196" s="1387"/>
      <c r="AO196" s="838"/>
      <c r="AP196" s="838"/>
      <c r="AQ196" s="838"/>
      <c r="AR196" s="838"/>
      <c r="AS196" s="1408"/>
      <c r="AT196" s="1159"/>
      <c r="AU196" s="477"/>
      <c r="AV196" s="392"/>
      <c r="AW196" s="432"/>
      <c r="AX196" s="432"/>
      <c r="AY196" s="432"/>
      <c r="AZ196" s="432"/>
    </row>
    <row r="197" spans="1:52" ht="18" customHeight="1">
      <c r="A197" s="1258" t="s">
        <v>4424</v>
      </c>
      <c r="B197" s="445">
        <v>1</v>
      </c>
      <c r="C197" s="500" t="s">
        <v>6846</v>
      </c>
      <c r="D197" s="1103" t="s">
        <v>4397</v>
      </c>
      <c r="E197" s="1299" t="s">
        <v>1388</v>
      </c>
      <c r="F197" s="1300" t="s">
        <v>1350</v>
      </c>
      <c r="G197" s="1032"/>
      <c r="H197" s="1032" t="s">
        <v>4168</v>
      </c>
      <c r="I197" s="1058" t="s">
        <v>4176</v>
      </c>
      <c r="J197" s="1301" t="s">
        <v>872</v>
      </c>
      <c r="K197" s="1294" t="s">
        <v>1194</v>
      </c>
      <c r="L197" s="1294" t="s">
        <v>1194</v>
      </c>
      <c r="M197" s="1117" t="s">
        <v>873</v>
      </c>
      <c r="N197" s="1032" t="s">
        <v>36</v>
      </c>
      <c r="O197" s="481">
        <v>1920</v>
      </c>
      <c r="P197" s="481">
        <v>1980</v>
      </c>
      <c r="Q197" s="1332" t="s">
        <v>3387</v>
      </c>
      <c r="R197" s="1032">
        <v>1</v>
      </c>
      <c r="S197" s="1032"/>
      <c r="T197" s="1032"/>
      <c r="U197" s="1032"/>
      <c r="V197" s="1032"/>
      <c r="W197" s="482"/>
      <c r="X197" s="482"/>
      <c r="Y197" s="482">
        <f>Y183+3</f>
        <v>-19</v>
      </c>
      <c r="Z197" s="304" t="s">
        <v>18</v>
      </c>
      <c r="AA197" s="304" t="s">
        <v>21</v>
      </c>
      <c r="AB197" s="1899"/>
      <c r="AC197" s="469"/>
      <c r="AD197" s="1385" t="s">
        <v>4399</v>
      </c>
      <c r="AE197" s="1403"/>
      <c r="AF197" s="841"/>
      <c r="AG197" s="841"/>
      <c r="AH197" s="841"/>
      <c r="AI197" s="841"/>
      <c r="AJ197" s="841"/>
      <c r="AK197" s="841"/>
      <c r="AL197" s="841"/>
      <c r="AM197" s="1404"/>
      <c r="AN197" s="1389"/>
      <c r="AO197" s="1457">
        <v>-39.668274235966798</v>
      </c>
      <c r="AP197" s="840"/>
      <c r="AQ197" s="1457">
        <v>-35.6631683987938</v>
      </c>
      <c r="AR197" s="840"/>
      <c r="AS197" s="1409"/>
      <c r="AT197" s="1160" t="s">
        <v>10178</v>
      </c>
      <c r="AU197" s="477"/>
      <c r="AV197" s="392"/>
      <c r="AW197" s="432"/>
      <c r="AX197" s="432"/>
      <c r="AY197" s="432"/>
      <c r="AZ197" s="432"/>
    </row>
    <row r="198" spans="1:52" ht="18" customHeight="1">
      <c r="A198" s="1258" t="s">
        <v>4425</v>
      </c>
      <c r="B198" s="445">
        <v>1</v>
      </c>
      <c r="C198" s="483"/>
      <c r="D198" s="1103" t="s">
        <v>4397</v>
      </c>
      <c r="E198" s="1299" t="s">
        <v>1388</v>
      </c>
      <c r="F198" s="1300" t="s">
        <v>1350</v>
      </c>
      <c r="G198" s="1032"/>
      <c r="H198" s="1032" t="s">
        <v>4168</v>
      </c>
      <c r="I198" s="1058" t="s">
        <v>4176</v>
      </c>
      <c r="J198" s="1302" t="s">
        <v>872</v>
      </c>
      <c r="K198" s="1294" t="s">
        <v>1194</v>
      </c>
      <c r="L198" s="1294" t="s">
        <v>1194</v>
      </c>
      <c r="M198" s="1117" t="s">
        <v>873</v>
      </c>
      <c r="N198" s="1032" t="s">
        <v>36</v>
      </c>
      <c r="O198" s="481">
        <v>189</v>
      </c>
      <c r="P198" s="481">
        <v>191</v>
      </c>
      <c r="Q198" s="1332" t="s">
        <v>3387</v>
      </c>
      <c r="R198" s="1032">
        <v>1</v>
      </c>
      <c r="S198" s="1032"/>
      <c r="T198" s="1032"/>
      <c r="U198" s="1032"/>
      <c r="V198" s="1032"/>
      <c r="W198" s="482"/>
      <c r="X198" s="482"/>
      <c r="Y198" s="482">
        <f t="shared" ref="Y198:Y210" si="17">Y184+3</f>
        <v>-20.178253243801173</v>
      </c>
      <c r="Z198" s="304" t="s">
        <v>18</v>
      </c>
      <c r="AA198" s="304" t="s">
        <v>21</v>
      </c>
      <c r="AB198" s="1899"/>
      <c r="AC198" s="469"/>
      <c r="AD198" s="1385" t="s">
        <v>4401</v>
      </c>
      <c r="AE198" s="1403"/>
      <c r="AF198" s="841"/>
      <c r="AG198" s="841"/>
      <c r="AH198" s="841"/>
      <c r="AI198" s="841"/>
      <c r="AJ198" s="841"/>
      <c r="AK198" s="841"/>
      <c r="AL198" s="841"/>
      <c r="AM198" s="1404"/>
      <c r="AN198" s="1389"/>
      <c r="AO198" s="1457">
        <v>-68.990803451588505</v>
      </c>
      <c r="AP198" s="840"/>
      <c r="AQ198" s="1457">
        <v>-68.133791694260495</v>
      </c>
      <c r="AR198" s="840"/>
      <c r="AS198" s="1409"/>
      <c r="AT198" s="1160" t="s">
        <v>10179</v>
      </c>
      <c r="AU198" s="477"/>
      <c r="AV198" s="392"/>
      <c r="AW198" s="432"/>
      <c r="AX198" s="432"/>
      <c r="AY198" s="432"/>
      <c r="AZ198" s="432"/>
    </row>
    <row r="199" spans="1:52" ht="18" customHeight="1">
      <c r="A199" s="1258" t="s">
        <v>4426</v>
      </c>
      <c r="B199" s="445">
        <v>1</v>
      </c>
      <c r="C199" s="483"/>
      <c r="D199" s="1103" t="s">
        <v>4397</v>
      </c>
      <c r="E199" s="1299" t="s">
        <v>1388</v>
      </c>
      <c r="F199" s="1300" t="s">
        <v>1350</v>
      </c>
      <c r="G199" s="1032"/>
      <c r="H199" s="1032" t="s">
        <v>4168</v>
      </c>
      <c r="I199" s="1058" t="s">
        <v>4176</v>
      </c>
      <c r="J199" s="1302" t="s">
        <v>872</v>
      </c>
      <c r="K199" s="1294" t="s">
        <v>1194</v>
      </c>
      <c r="L199" s="1294" t="s">
        <v>1194</v>
      </c>
      <c r="M199" s="1117" t="s">
        <v>873</v>
      </c>
      <c r="N199" s="1032" t="s">
        <v>36</v>
      </c>
      <c r="O199" s="481">
        <v>94</v>
      </c>
      <c r="P199" s="481">
        <v>96</v>
      </c>
      <c r="Q199" s="1332" t="s">
        <v>3387</v>
      </c>
      <c r="R199" s="1032">
        <v>1</v>
      </c>
      <c r="S199" s="1032"/>
      <c r="T199" s="1032"/>
      <c r="U199" s="1032"/>
      <c r="V199" s="1032"/>
      <c r="W199" s="482"/>
      <c r="X199" s="482"/>
      <c r="Y199" s="482">
        <f t="shared" si="17"/>
        <v>0</v>
      </c>
      <c r="Z199" s="304" t="s">
        <v>18</v>
      </c>
      <c r="AA199" s="304" t="s">
        <v>21</v>
      </c>
      <c r="AB199" s="1899"/>
      <c r="AC199" s="469"/>
      <c r="AD199" s="1385" t="s">
        <v>4403</v>
      </c>
      <c r="AE199" s="1403"/>
      <c r="AF199" s="841"/>
      <c r="AG199" s="841"/>
      <c r="AH199" s="841"/>
      <c r="AI199" s="841"/>
      <c r="AJ199" s="841"/>
      <c r="AK199" s="841"/>
      <c r="AL199" s="841"/>
      <c r="AM199" s="1404"/>
      <c r="AN199" s="1389"/>
      <c r="AO199" s="1457">
        <v>-70.420165713211702</v>
      </c>
      <c r="AP199" s="840"/>
      <c r="AQ199" s="1457">
        <v>-70.536181821121701</v>
      </c>
      <c r="AR199" s="840"/>
      <c r="AS199" s="1409"/>
      <c r="AT199" s="1160" t="s">
        <v>10180</v>
      </c>
      <c r="AU199" s="477"/>
      <c r="AV199" s="392"/>
      <c r="AW199" s="432"/>
      <c r="AX199" s="432"/>
      <c r="AY199" s="432"/>
      <c r="AZ199" s="432"/>
    </row>
    <row r="200" spans="1:52" ht="18" customHeight="1">
      <c r="A200" s="1258" t="s">
        <v>4427</v>
      </c>
      <c r="B200" s="445">
        <v>1</v>
      </c>
      <c r="C200" s="483"/>
      <c r="D200" s="1103" t="s">
        <v>4397</v>
      </c>
      <c r="E200" s="1299" t="s">
        <v>1388</v>
      </c>
      <c r="F200" s="1300" t="s">
        <v>1350</v>
      </c>
      <c r="G200" s="1032"/>
      <c r="H200" s="1032" t="s">
        <v>4168</v>
      </c>
      <c r="I200" s="1058" t="s">
        <v>4176</v>
      </c>
      <c r="J200" s="1302" t="s">
        <v>872</v>
      </c>
      <c r="K200" s="1294" t="s">
        <v>1194</v>
      </c>
      <c r="L200" s="1294" t="s">
        <v>1194</v>
      </c>
      <c r="M200" s="1117" t="s">
        <v>873</v>
      </c>
      <c r="N200" s="1032" t="s">
        <v>36</v>
      </c>
      <c r="O200" s="481">
        <v>1730</v>
      </c>
      <c r="P200" s="481">
        <v>1790</v>
      </c>
      <c r="Q200" s="1332" t="s">
        <v>3387</v>
      </c>
      <c r="R200" s="1032">
        <v>1</v>
      </c>
      <c r="S200" s="1032"/>
      <c r="T200" s="1032"/>
      <c r="U200" s="1032"/>
      <c r="V200" s="1032"/>
      <c r="W200" s="482"/>
      <c r="X200" s="482"/>
      <c r="Y200" s="482">
        <f t="shared" si="17"/>
        <v>-31.938253243801171</v>
      </c>
      <c r="Z200" s="304" t="s">
        <v>18</v>
      </c>
      <c r="AA200" s="304" t="s">
        <v>21</v>
      </c>
      <c r="AB200" s="1899"/>
      <c r="AC200" s="469"/>
      <c r="AD200" s="1385" t="s">
        <v>4405</v>
      </c>
      <c r="AE200" s="1403"/>
      <c r="AF200" s="841"/>
      <c r="AG200" s="841"/>
      <c r="AH200" s="841"/>
      <c r="AI200" s="841"/>
      <c r="AJ200" s="841"/>
      <c r="AK200" s="841"/>
      <c r="AL200" s="841"/>
      <c r="AM200" s="1404"/>
      <c r="AN200" s="1389"/>
      <c r="AO200" s="1457">
        <v>-50.6593187104734</v>
      </c>
      <c r="AP200" s="840"/>
      <c r="AQ200" s="1457">
        <v>-50.570019011381902</v>
      </c>
      <c r="AR200" s="840"/>
      <c r="AS200" s="1409"/>
      <c r="AT200" s="1160" t="s">
        <v>10181</v>
      </c>
      <c r="AU200" s="477"/>
      <c r="AV200" s="392"/>
      <c r="AW200" s="432"/>
      <c r="AX200" s="432"/>
      <c r="AY200" s="432"/>
      <c r="AZ200" s="432"/>
    </row>
    <row r="201" spans="1:52" ht="18" customHeight="1">
      <c r="A201" s="1258" t="s">
        <v>4428</v>
      </c>
      <c r="B201" s="445">
        <v>1</v>
      </c>
      <c r="C201" s="483"/>
      <c r="D201" s="1103" t="s">
        <v>4397</v>
      </c>
      <c r="E201" s="1299" t="s">
        <v>1388</v>
      </c>
      <c r="F201" s="1300" t="s">
        <v>1350</v>
      </c>
      <c r="G201" s="1032"/>
      <c r="H201" s="1032" t="s">
        <v>4168</v>
      </c>
      <c r="I201" s="1058" t="s">
        <v>4176</v>
      </c>
      <c r="J201" s="1302" t="s">
        <v>872</v>
      </c>
      <c r="K201" s="1294" t="s">
        <v>1194</v>
      </c>
      <c r="L201" s="1294" t="s">
        <v>1194</v>
      </c>
      <c r="M201" s="1117" t="s">
        <v>873</v>
      </c>
      <c r="N201" s="1032" t="s">
        <v>36</v>
      </c>
      <c r="O201" s="481">
        <v>5950</v>
      </c>
      <c r="P201" s="481">
        <v>6130</v>
      </c>
      <c r="Q201" s="1332" t="s">
        <v>3387</v>
      </c>
      <c r="R201" s="1032">
        <v>1</v>
      </c>
      <c r="S201" s="1032"/>
      <c r="T201" s="1032"/>
      <c r="U201" s="1032"/>
      <c r="V201" s="1032"/>
      <c r="W201" s="482"/>
      <c r="X201" s="482"/>
      <c r="Y201" s="482">
        <f t="shared" si="17"/>
        <v>-11.518253243801169</v>
      </c>
      <c r="Z201" s="304" t="s">
        <v>18</v>
      </c>
      <c r="AA201" s="304" t="s">
        <v>21</v>
      </c>
      <c r="AB201" s="1899"/>
      <c r="AC201" s="469"/>
      <c r="AD201" s="1385" t="s">
        <v>4407</v>
      </c>
      <c r="AE201" s="1403"/>
      <c r="AF201" s="841"/>
      <c r="AG201" s="841"/>
      <c r="AH201" s="841"/>
      <c r="AI201" s="841"/>
      <c r="AJ201" s="841"/>
      <c r="AK201" s="841"/>
      <c r="AL201" s="841"/>
      <c r="AM201" s="1404"/>
      <c r="AN201" s="1389"/>
      <c r="AO201" s="1457">
        <v>-61.633086302907799</v>
      </c>
      <c r="AP201" s="840"/>
      <c r="AQ201" s="1457">
        <v>-60.122155122721601</v>
      </c>
      <c r="AR201" s="840"/>
      <c r="AS201" s="1409"/>
      <c r="AT201" s="1160" t="s">
        <v>10182</v>
      </c>
      <c r="AU201" s="477"/>
      <c r="AV201" s="392"/>
      <c r="AW201" s="432"/>
      <c r="AX201" s="432"/>
      <c r="AY201" s="432"/>
      <c r="AZ201" s="432"/>
    </row>
    <row r="202" spans="1:52" ht="18" customHeight="1">
      <c r="A202" s="1258" t="s">
        <v>4429</v>
      </c>
      <c r="B202" s="445">
        <v>1</v>
      </c>
      <c r="C202" s="483"/>
      <c r="D202" s="1103" t="s">
        <v>4397</v>
      </c>
      <c r="E202" s="1299" t="s">
        <v>1388</v>
      </c>
      <c r="F202" s="1300" t="s">
        <v>1350</v>
      </c>
      <c r="G202" s="1032"/>
      <c r="H202" s="1032" t="s">
        <v>4168</v>
      </c>
      <c r="I202" s="1058" t="s">
        <v>4176</v>
      </c>
      <c r="J202" s="1302" t="s">
        <v>872</v>
      </c>
      <c r="K202" s="1294" t="s">
        <v>1194</v>
      </c>
      <c r="L202" s="1294" t="s">
        <v>1194</v>
      </c>
      <c r="M202" s="1117" t="s">
        <v>873</v>
      </c>
      <c r="N202" s="1032" t="s">
        <v>36</v>
      </c>
      <c r="O202" s="481">
        <v>4030</v>
      </c>
      <c r="P202" s="481">
        <v>4150</v>
      </c>
      <c r="Q202" s="1332" t="s">
        <v>3387</v>
      </c>
      <c r="R202" s="1032">
        <v>1</v>
      </c>
      <c r="S202" s="1032"/>
      <c r="T202" s="1032"/>
      <c r="U202" s="1032"/>
      <c r="V202" s="1032"/>
      <c r="W202" s="482"/>
      <c r="X202" s="482"/>
      <c r="Y202" s="482">
        <f t="shared" si="17"/>
        <v>-34.17825324380118</v>
      </c>
      <c r="Z202" s="304" t="s">
        <v>18</v>
      </c>
      <c r="AA202" s="304" t="s">
        <v>21</v>
      </c>
      <c r="AB202" s="1899"/>
      <c r="AC202" s="469"/>
      <c r="AD202" s="1385" t="s">
        <v>4409</v>
      </c>
      <c r="AE202" s="1403"/>
      <c r="AF202" s="841"/>
      <c r="AG202" s="841"/>
      <c r="AH202" s="841"/>
      <c r="AI202" s="841"/>
      <c r="AJ202" s="841"/>
      <c r="AK202" s="841"/>
      <c r="AL202" s="841"/>
      <c r="AM202" s="1404"/>
      <c r="AN202" s="1389"/>
      <c r="AO202" s="1457">
        <v>-40.570543249371198</v>
      </c>
      <c r="AP202" s="840"/>
      <c r="AQ202" s="1457">
        <v>-42.082793887363898</v>
      </c>
      <c r="AR202" s="840"/>
      <c r="AS202" s="1409"/>
      <c r="AT202" s="1160" t="s">
        <v>10183</v>
      </c>
      <c r="AU202" s="477"/>
      <c r="AV202" s="392"/>
      <c r="AW202" s="432"/>
      <c r="AX202" s="432"/>
      <c r="AY202" s="432"/>
      <c r="AZ202" s="432"/>
    </row>
    <row r="203" spans="1:52" ht="18" customHeight="1">
      <c r="A203" s="1258" t="s">
        <v>4430</v>
      </c>
      <c r="B203" s="445">
        <v>1</v>
      </c>
      <c r="C203" s="483"/>
      <c r="D203" s="1103" t="s">
        <v>4397</v>
      </c>
      <c r="E203" s="1299" t="s">
        <v>1388</v>
      </c>
      <c r="F203" s="1300" t="s">
        <v>1350</v>
      </c>
      <c r="G203" s="1032"/>
      <c r="H203" s="1032" t="s">
        <v>4168</v>
      </c>
      <c r="I203" s="1058" t="s">
        <v>4176</v>
      </c>
      <c r="J203" s="1302" t="s">
        <v>872</v>
      </c>
      <c r="K203" s="1294" t="s">
        <v>1194</v>
      </c>
      <c r="L203" s="1294" t="s">
        <v>1194</v>
      </c>
      <c r="M203" s="1117" t="s">
        <v>873</v>
      </c>
      <c r="N203" s="1032" t="s">
        <v>36</v>
      </c>
      <c r="O203" s="481">
        <v>2015</v>
      </c>
      <c r="P203" s="481">
        <v>2024</v>
      </c>
      <c r="Q203" s="1332" t="s">
        <v>3387</v>
      </c>
      <c r="R203" s="1032">
        <v>1</v>
      </c>
      <c r="S203" s="1032"/>
      <c r="T203" s="1032"/>
      <c r="U203" s="1032"/>
      <c r="V203" s="1032"/>
      <c r="W203" s="482"/>
      <c r="X203" s="482"/>
      <c r="Y203" s="482">
        <f t="shared" si="17"/>
        <v>-12.789126621900593</v>
      </c>
      <c r="Z203" s="304" t="s">
        <v>18</v>
      </c>
      <c r="AA203" s="304" t="s">
        <v>21</v>
      </c>
      <c r="AB203" s="1899"/>
      <c r="AC203" s="469"/>
      <c r="AD203" s="1385" t="s">
        <v>4411</v>
      </c>
      <c r="AE203" s="1403"/>
      <c r="AF203" s="841"/>
      <c r="AG203" s="841"/>
      <c r="AH203" s="841"/>
      <c r="AI203" s="841"/>
      <c r="AJ203" s="841"/>
      <c r="AK203" s="841"/>
      <c r="AL203" s="841"/>
      <c r="AM203" s="1404"/>
      <c r="AN203" s="1389"/>
      <c r="AO203" s="1457">
        <v>-25.6446421252239</v>
      </c>
      <c r="AP203" s="840"/>
      <c r="AQ203" s="1457">
        <v>-27.6398310104701</v>
      </c>
      <c r="AR203" s="840"/>
      <c r="AS203" s="1409"/>
      <c r="AT203" s="1160" t="s">
        <v>10184</v>
      </c>
      <c r="AU203" s="477"/>
      <c r="AV203" s="392"/>
      <c r="AW203" s="432"/>
      <c r="AX203" s="432"/>
      <c r="AY203" s="432"/>
      <c r="AZ203" s="432"/>
    </row>
    <row r="204" spans="1:52" ht="18" customHeight="1">
      <c r="A204" s="1258" t="s">
        <v>4431</v>
      </c>
      <c r="B204" s="445">
        <v>1</v>
      </c>
      <c r="C204" s="483"/>
      <c r="D204" s="1103" t="s">
        <v>4397</v>
      </c>
      <c r="E204" s="1299" t="s">
        <v>1388</v>
      </c>
      <c r="F204" s="1300" t="s">
        <v>1350</v>
      </c>
      <c r="G204" s="1032"/>
      <c r="H204" s="1032" t="s">
        <v>4168</v>
      </c>
      <c r="I204" s="1058" t="s">
        <v>4176</v>
      </c>
      <c r="J204" s="1301" t="s">
        <v>872</v>
      </c>
      <c r="K204" s="1294" t="s">
        <v>1194</v>
      </c>
      <c r="L204" s="1294" t="s">
        <v>1194</v>
      </c>
      <c r="M204" s="1117" t="s">
        <v>873</v>
      </c>
      <c r="N204" s="1032" t="s">
        <v>36</v>
      </c>
      <c r="O204" s="481">
        <v>2025</v>
      </c>
      <c r="P204" s="481">
        <v>2049</v>
      </c>
      <c r="Q204" s="1332" t="s">
        <v>3387</v>
      </c>
      <c r="R204" s="1032">
        <v>1</v>
      </c>
      <c r="S204" s="1032"/>
      <c r="T204" s="1032"/>
      <c r="U204" s="1032"/>
      <c r="V204" s="1032"/>
      <c r="W204" s="482"/>
      <c r="X204" s="482"/>
      <c r="Y204" s="482">
        <f t="shared" si="17"/>
        <v>4</v>
      </c>
      <c r="Z204" s="304" t="s">
        <v>18</v>
      </c>
      <c r="AA204" s="304" t="s">
        <v>21</v>
      </c>
      <c r="AB204" s="1899"/>
      <c r="AC204" s="469"/>
      <c r="AD204" s="1385" t="s">
        <v>4411</v>
      </c>
      <c r="AE204" s="1403"/>
      <c r="AF204" s="841"/>
      <c r="AG204" s="841"/>
      <c r="AH204" s="841"/>
      <c r="AI204" s="841"/>
      <c r="AJ204" s="841"/>
      <c r="AK204" s="841"/>
      <c r="AL204" s="841"/>
      <c r="AM204" s="1404"/>
      <c r="AN204" s="1389"/>
      <c r="AO204" s="1457">
        <v>-23.5335616248808</v>
      </c>
      <c r="AP204" s="840"/>
      <c r="AQ204" s="1457">
        <v>-26.6516179662481</v>
      </c>
      <c r="AR204" s="840"/>
      <c r="AS204" s="1409"/>
      <c r="AT204" s="1160" t="s">
        <v>10185</v>
      </c>
      <c r="AU204" s="477"/>
      <c r="AV204" s="392"/>
      <c r="AW204" s="432"/>
      <c r="AX204" s="432"/>
      <c r="AY204" s="432"/>
      <c r="AZ204" s="432"/>
    </row>
    <row r="205" spans="1:52" ht="18" customHeight="1">
      <c r="A205" s="1258" t="s">
        <v>4432</v>
      </c>
      <c r="B205" s="445">
        <v>1</v>
      </c>
      <c r="C205" s="483"/>
      <c r="D205" s="1103" t="s">
        <v>4397</v>
      </c>
      <c r="E205" s="1299" t="s">
        <v>1388</v>
      </c>
      <c r="F205" s="1300" t="s">
        <v>1350</v>
      </c>
      <c r="G205" s="1032"/>
      <c r="H205" s="1032" t="s">
        <v>4168</v>
      </c>
      <c r="I205" s="1058" t="s">
        <v>4176</v>
      </c>
      <c r="J205" s="1302" t="s">
        <v>872</v>
      </c>
      <c r="K205" s="1294" t="s">
        <v>1194</v>
      </c>
      <c r="L205" s="1294" t="s">
        <v>1194</v>
      </c>
      <c r="M205" s="1117" t="s">
        <v>873</v>
      </c>
      <c r="N205" s="1032" t="s">
        <v>36</v>
      </c>
      <c r="O205" s="481">
        <v>2050</v>
      </c>
      <c r="P205" s="481">
        <v>2075</v>
      </c>
      <c r="Q205" s="1332" t="s">
        <v>3387</v>
      </c>
      <c r="R205" s="1032">
        <v>1</v>
      </c>
      <c r="S205" s="1032"/>
      <c r="T205" s="1032"/>
      <c r="U205" s="1032"/>
      <c r="V205" s="1032"/>
      <c r="W205" s="482"/>
      <c r="X205" s="482"/>
      <c r="Y205" s="482">
        <f t="shared" si="17"/>
        <v>15</v>
      </c>
      <c r="Z205" s="304" t="s">
        <v>18</v>
      </c>
      <c r="AA205" s="304" t="s">
        <v>21</v>
      </c>
      <c r="AB205" s="1899"/>
      <c r="AC205" s="469"/>
      <c r="AD205" s="1385" t="s">
        <v>4411</v>
      </c>
      <c r="AE205" s="1403"/>
      <c r="AF205" s="841"/>
      <c r="AG205" s="841"/>
      <c r="AH205" s="841"/>
      <c r="AI205" s="841"/>
      <c r="AJ205" s="841"/>
      <c r="AK205" s="841"/>
      <c r="AL205" s="841"/>
      <c r="AM205" s="1404"/>
      <c r="AN205" s="1389"/>
      <c r="AO205" s="1457">
        <v>1.4999817143776899</v>
      </c>
      <c r="AP205" s="840"/>
      <c r="AQ205" s="1457">
        <v>0.60885682689195197</v>
      </c>
      <c r="AR205" s="840"/>
      <c r="AS205" s="1409"/>
      <c r="AT205" s="1160" t="s">
        <v>10186</v>
      </c>
      <c r="AU205" s="477"/>
      <c r="AV205" s="392"/>
      <c r="AW205" s="432"/>
      <c r="AX205" s="432"/>
      <c r="AY205" s="432"/>
      <c r="AZ205" s="432"/>
    </row>
    <row r="206" spans="1:52" ht="18" customHeight="1">
      <c r="A206" s="1258" t="s">
        <v>4433</v>
      </c>
      <c r="B206" s="445">
        <v>1</v>
      </c>
      <c r="C206" s="483"/>
      <c r="D206" s="1103" t="s">
        <v>4397</v>
      </c>
      <c r="E206" s="1299" t="s">
        <v>1388</v>
      </c>
      <c r="F206" s="1300" t="s">
        <v>1350</v>
      </c>
      <c r="G206" s="1032"/>
      <c r="H206" s="1032" t="s">
        <v>4168</v>
      </c>
      <c r="I206" s="1058" t="s">
        <v>4176</v>
      </c>
      <c r="J206" s="1302" t="s">
        <v>872</v>
      </c>
      <c r="K206" s="1294" t="s">
        <v>1194</v>
      </c>
      <c r="L206" s="1294" t="s">
        <v>1194</v>
      </c>
      <c r="M206" s="1117" t="s">
        <v>873</v>
      </c>
      <c r="N206" s="1032" t="s">
        <v>36</v>
      </c>
      <c r="O206" s="481">
        <v>1055</v>
      </c>
      <c r="P206" s="481">
        <v>1085</v>
      </c>
      <c r="Q206" s="1332" t="s">
        <v>3387</v>
      </c>
      <c r="R206" s="1032">
        <v>1</v>
      </c>
      <c r="S206" s="1032"/>
      <c r="T206" s="1032"/>
      <c r="U206" s="1032"/>
      <c r="V206" s="1032"/>
      <c r="W206" s="482"/>
      <c r="X206" s="482"/>
      <c r="Y206" s="482">
        <f t="shared" si="17"/>
        <v>-14.094126621900589</v>
      </c>
      <c r="Z206" s="304" t="s">
        <v>18</v>
      </c>
      <c r="AA206" s="304" t="s">
        <v>21</v>
      </c>
      <c r="AB206" s="1899"/>
      <c r="AC206" s="469"/>
      <c r="AD206" s="1385" t="s">
        <v>4415</v>
      </c>
      <c r="AE206" s="1403"/>
      <c r="AF206" s="841"/>
      <c r="AG206" s="841"/>
      <c r="AH206" s="841"/>
      <c r="AI206" s="841"/>
      <c r="AJ206" s="841"/>
      <c r="AK206" s="841"/>
      <c r="AL206" s="841"/>
      <c r="AM206" s="1404"/>
      <c r="AN206" s="1389"/>
      <c r="AO206" s="1457">
        <v>-63.420603113537901</v>
      </c>
      <c r="AP206" s="840"/>
      <c r="AQ206" s="1457">
        <v>-64.501837416170801</v>
      </c>
      <c r="AR206" s="840"/>
      <c r="AS206" s="1409"/>
      <c r="AT206" s="1160" t="s">
        <v>10187</v>
      </c>
      <c r="AU206" s="477"/>
      <c r="AV206" s="392"/>
      <c r="AW206" s="432"/>
      <c r="AX206" s="432"/>
      <c r="AY206" s="432"/>
      <c r="AZ206" s="432"/>
    </row>
    <row r="207" spans="1:52" ht="18" customHeight="1">
      <c r="A207" s="1258" t="s">
        <v>4434</v>
      </c>
      <c r="B207" s="445">
        <v>1</v>
      </c>
      <c r="C207" s="483"/>
      <c r="D207" s="1103" t="s">
        <v>4397</v>
      </c>
      <c r="E207" s="1299" t="s">
        <v>1388</v>
      </c>
      <c r="F207" s="1300" t="s">
        <v>1350</v>
      </c>
      <c r="G207" s="1032"/>
      <c r="H207" s="1032" t="s">
        <v>4168</v>
      </c>
      <c r="I207" s="1058" t="s">
        <v>4176</v>
      </c>
      <c r="J207" s="1302" t="s">
        <v>872</v>
      </c>
      <c r="K207" s="1294" t="s">
        <v>1194</v>
      </c>
      <c r="L207" s="1294" t="s">
        <v>1194</v>
      </c>
      <c r="M207" s="1117" t="s">
        <v>873</v>
      </c>
      <c r="N207" s="1032" t="s">
        <v>36</v>
      </c>
      <c r="O207" s="481">
        <v>4220</v>
      </c>
      <c r="P207" s="481">
        <v>4340</v>
      </c>
      <c r="Q207" s="1332" t="s">
        <v>3387</v>
      </c>
      <c r="R207" s="1032">
        <v>1</v>
      </c>
      <c r="S207" s="1032"/>
      <c r="T207" s="1032"/>
      <c r="U207" s="1032"/>
      <c r="V207" s="1032"/>
      <c r="W207" s="482"/>
      <c r="X207" s="482"/>
      <c r="Y207" s="482">
        <f t="shared" si="17"/>
        <v>-37.508253243801178</v>
      </c>
      <c r="Z207" s="304" t="s">
        <v>18</v>
      </c>
      <c r="AA207" s="304" t="s">
        <v>21</v>
      </c>
      <c r="AB207" s="1899"/>
      <c r="AC207" s="469"/>
      <c r="AD207" s="1385" t="s">
        <v>4417</v>
      </c>
      <c r="AE207" s="1403"/>
      <c r="AF207" s="841"/>
      <c r="AG207" s="841"/>
      <c r="AH207" s="841"/>
      <c r="AI207" s="841"/>
      <c r="AJ207" s="841"/>
      <c r="AK207" s="841"/>
      <c r="AL207" s="841"/>
      <c r="AM207" s="1404"/>
      <c r="AN207" s="1389"/>
      <c r="AO207" s="1457">
        <v>-52.452384615776801</v>
      </c>
      <c r="AP207" s="840"/>
      <c r="AQ207" s="1457">
        <v>-52.756416034850197</v>
      </c>
      <c r="AR207" s="840"/>
      <c r="AS207" s="1409"/>
      <c r="AT207" s="1160" t="s">
        <v>10188</v>
      </c>
      <c r="AU207" s="477"/>
      <c r="AV207" s="392"/>
      <c r="AW207" s="432"/>
      <c r="AX207" s="432"/>
      <c r="AY207" s="432"/>
      <c r="AZ207" s="432"/>
    </row>
    <row r="208" spans="1:52" ht="18" customHeight="1">
      <c r="A208" s="1258" t="s">
        <v>4435</v>
      </c>
      <c r="B208" s="445">
        <v>1</v>
      </c>
      <c r="C208" s="483"/>
      <c r="D208" s="1103" t="s">
        <v>4397</v>
      </c>
      <c r="E208" s="1299" t="s">
        <v>1388</v>
      </c>
      <c r="F208" s="1300" t="s">
        <v>1350</v>
      </c>
      <c r="G208" s="1032"/>
      <c r="H208" s="1032" t="s">
        <v>4168</v>
      </c>
      <c r="I208" s="1058" t="s">
        <v>4176</v>
      </c>
      <c r="J208" s="1302" t="s">
        <v>872</v>
      </c>
      <c r="K208" s="1294" t="s">
        <v>1194</v>
      </c>
      <c r="L208" s="1294" t="s">
        <v>1194</v>
      </c>
      <c r="M208" s="1117" t="s">
        <v>873</v>
      </c>
      <c r="N208" s="1032" t="s">
        <v>36</v>
      </c>
      <c r="O208" s="481">
        <v>6330</v>
      </c>
      <c r="P208" s="481">
        <v>6510</v>
      </c>
      <c r="Q208" s="1332" t="s">
        <v>3387</v>
      </c>
      <c r="R208" s="1032">
        <v>1</v>
      </c>
      <c r="S208" s="1032"/>
      <c r="T208" s="1032"/>
      <c r="U208" s="1032"/>
      <c r="V208" s="1032"/>
      <c r="W208" s="482"/>
      <c r="X208" s="482"/>
      <c r="Y208" s="482">
        <f t="shared" si="17"/>
        <v>-42.188253243801178</v>
      </c>
      <c r="Z208" s="304" t="s">
        <v>18</v>
      </c>
      <c r="AA208" s="304" t="s">
        <v>21</v>
      </c>
      <c r="AB208" s="1899"/>
      <c r="AC208" s="469"/>
      <c r="AD208" s="1385" t="s">
        <v>4419</v>
      </c>
      <c r="AE208" s="1403"/>
      <c r="AF208" s="841"/>
      <c r="AG208" s="841"/>
      <c r="AH208" s="841"/>
      <c r="AI208" s="841"/>
      <c r="AJ208" s="841"/>
      <c r="AK208" s="841"/>
      <c r="AL208" s="841"/>
      <c r="AM208" s="1404"/>
      <c r="AN208" s="1389"/>
      <c r="AO208" s="1457">
        <v>-61.516053092512898</v>
      </c>
      <c r="AP208" s="840"/>
      <c r="AQ208" s="1457">
        <v>-62.160131711284897</v>
      </c>
      <c r="AR208" s="840"/>
      <c r="AS208" s="1409"/>
      <c r="AT208" s="1160" t="s">
        <v>10189</v>
      </c>
      <c r="AU208" s="477"/>
      <c r="AV208" s="392"/>
      <c r="AW208" s="432"/>
      <c r="AX208" s="432"/>
      <c r="AY208" s="432"/>
      <c r="AZ208" s="432"/>
    </row>
    <row r="209" spans="1:52" ht="18" customHeight="1">
      <c r="A209" s="1258" t="s">
        <v>4436</v>
      </c>
      <c r="B209" s="445">
        <v>1</v>
      </c>
      <c r="C209" s="483"/>
      <c r="D209" s="1103" t="s">
        <v>4397</v>
      </c>
      <c r="E209" s="1299" t="s">
        <v>1388</v>
      </c>
      <c r="F209" s="1300" t="s">
        <v>1350</v>
      </c>
      <c r="G209" s="1032"/>
      <c r="H209" s="1032" t="s">
        <v>4168</v>
      </c>
      <c r="I209" s="1058" t="s">
        <v>4176</v>
      </c>
      <c r="J209" s="1302" t="s">
        <v>872</v>
      </c>
      <c r="K209" s="1294" t="s">
        <v>1194</v>
      </c>
      <c r="L209" s="1294" t="s">
        <v>1194</v>
      </c>
      <c r="M209" s="1117" t="s">
        <v>873</v>
      </c>
      <c r="N209" s="1032" t="s">
        <v>36</v>
      </c>
      <c r="O209" s="481">
        <v>8440</v>
      </c>
      <c r="P209" s="481">
        <v>8680</v>
      </c>
      <c r="Q209" s="1332" t="s">
        <v>3387</v>
      </c>
      <c r="R209" s="1032">
        <v>1</v>
      </c>
      <c r="S209" s="1032"/>
      <c r="T209" s="1032"/>
      <c r="U209" s="1032"/>
      <c r="V209" s="1032"/>
      <c r="W209" s="482"/>
      <c r="X209" s="482"/>
      <c r="Y209" s="482">
        <f t="shared" si="17"/>
        <v>-32.168253243801175</v>
      </c>
      <c r="Z209" s="304" t="s">
        <v>18</v>
      </c>
      <c r="AA209" s="304" t="s">
        <v>21</v>
      </c>
      <c r="AB209" s="1899"/>
      <c r="AC209" s="469"/>
      <c r="AD209" s="1385" t="s">
        <v>4421</v>
      </c>
      <c r="AE209" s="1403"/>
      <c r="AF209" s="841"/>
      <c r="AG209" s="841"/>
      <c r="AH209" s="841"/>
      <c r="AI209" s="841"/>
      <c r="AJ209" s="841"/>
      <c r="AK209" s="841"/>
      <c r="AL209" s="841"/>
      <c r="AM209" s="1404"/>
      <c r="AN209" s="1389"/>
      <c r="AO209" s="840"/>
      <c r="AP209" s="840"/>
      <c r="AQ209" s="840"/>
      <c r="AR209" s="840"/>
      <c r="AS209" s="1409"/>
      <c r="AT209" s="1160"/>
      <c r="AU209" s="477"/>
      <c r="AV209" s="392"/>
      <c r="AW209" s="432"/>
      <c r="AX209" s="432"/>
      <c r="AY209" s="432"/>
      <c r="AZ209" s="432"/>
    </row>
    <row r="210" spans="1:52" ht="18" customHeight="1">
      <c r="A210" s="1258" t="s">
        <v>4437</v>
      </c>
      <c r="B210" s="445">
        <v>1</v>
      </c>
      <c r="C210" s="483"/>
      <c r="D210" s="1103" t="s">
        <v>4397</v>
      </c>
      <c r="E210" s="1299" t="s">
        <v>1388</v>
      </c>
      <c r="F210" s="1300" t="s">
        <v>1350</v>
      </c>
      <c r="G210" s="1032"/>
      <c r="H210" s="1032" t="s">
        <v>4168</v>
      </c>
      <c r="I210" s="1058" t="s">
        <v>4176</v>
      </c>
      <c r="J210" s="1302" t="s">
        <v>872</v>
      </c>
      <c r="K210" s="1294" t="s">
        <v>1194</v>
      </c>
      <c r="L210" s="1294" t="s">
        <v>1194</v>
      </c>
      <c r="M210" s="1117" t="s">
        <v>873</v>
      </c>
      <c r="N210" s="1032" t="s">
        <v>36</v>
      </c>
      <c r="O210" s="481">
        <v>10550</v>
      </c>
      <c r="P210" s="481">
        <v>10850</v>
      </c>
      <c r="Q210" s="1332" t="s">
        <v>3387</v>
      </c>
      <c r="R210" s="1032">
        <v>1</v>
      </c>
      <c r="S210" s="1032"/>
      <c r="T210" s="1032"/>
      <c r="U210" s="1032"/>
      <c r="V210" s="1032"/>
      <c r="W210" s="482"/>
      <c r="X210" s="482"/>
      <c r="Y210" s="482">
        <f t="shared" si="17"/>
        <v>-48.168253243801175</v>
      </c>
      <c r="Z210" s="304" t="s">
        <v>18</v>
      </c>
      <c r="AA210" s="304" t="s">
        <v>21</v>
      </c>
      <c r="AB210" s="1899"/>
      <c r="AC210" s="469"/>
      <c r="AD210" s="1385" t="s">
        <v>4423</v>
      </c>
      <c r="AE210" s="1403"/>
      <c r="AF210" s="841"/>
      <c r="AG210" s="841"/>
      <c r="AH210" s="841"/>
      <c r="AI210" s="841"/>
      <c r="AJ210" s="841"/>
      <c r="AK210" s="841"/>
      <c r="AL210" s="841"/>
      <c r="AM210" s="1404"/>
      <c r="AN210" s="1389"/>
      <c r="AO210" s="840"/>
      <c r="AP210" s="840"/>
      <c r="AQ210" s="840"/>
      <c r="AR210" s="840"/>
      <c r="AS210" s="1409"/>
      <c r="AT210" s="1160"/>
      <c r="AU210" s="477"/>
      <c r="AV210" s="392"/>
      <c r="AW210" s="432"/>
      <c r="AX210" s="432"/>
      <c r="AY210" s="432"/>
      <c r="AZ210" s="432"/>
    </row>
    <row r="211" spans="1:52" ht="18" customHeight="1">
      <c r="A211" s="1258" t="s">
        <v>4438</v>
      </c>
      <c r="B211" s="438">
        <v>1</v>
      </c>
      <c r="C211" s="489" t="s">
        <v>6847</v>
      </c>
      <c r="D211" s="874" t="s">
        <v>4397</v>
      </c>
      <c r="E211" s="1297" t="s">
        <v>1388</v>
      </c>
      <c r="F211" s="1298" t="s">
        <v>1350</v>
      </c>
      <c r="G211" s="1029"/>
      <c r="H211" s="1029" t="s">
        <v>4168</v>
      </c>
      <c r="I211" s="1057">
        <v>1.2</v>
      </c>
      <c r="J211" s="1029">
        <v>3.15</v>
      </c>
      <c r="K211" s="1288" t="s">
        <v>1194</v>
      </c>
      <c r="L211" s="1288" t="s">
        <v>1194</v>
      </c>
      <c r="M211" s="1116" t="s">
        <v>875</v>
      </c>
      <c r="N211" s="1029" t="s">
        <v>36</v>
      </c>
      <c r="O211" s="476">
        <v>130</v>
      </c>
      <c r="P211" s="476">
        <v>580</v>
      </c>
      <c r="Q211" s="1331" t="s">
        <v>3387</v>
      </c>
      <c r="R211" s="1029" t="s">
        <v>4439</v>
      </c>
      <c r="S211" s="1029"/>
      <c r="T211" s="1029"/>
      <c r="U211" s="1029"/>
      <c r="V211" s="1029"/>
      <c r="W211" s="478"/>
      <c r="X211" s="478"/>
      <c r="Y211" s="478">
        <v>-23.198253243801176</v>
      </c>
      <c r="Z211" s="66" t="s">
        <v>18</v>
      </c>
      <c r="AA211" s="66" t="s">
        <v>29</v>
      </c>
      <c r="AB211" s="1898"/>
      <c r="AC211" s="441"/>
      <c r="AD211" s="1384" t="s">
        <v>4440</v>
      </c>
      <c r="AE211" s="1395"/>
      <c r="AF211" s="837"/>
      <c r="AG211" s="837"/>
      <c r="AH211" s="837"/>
      <c r="AI211" s="837"/>
      <c r="AJ211" s="837"/>
      <c r="AK211" s="837"/>
      <c r="AL211" s="837"/>
      <c r="AM211" s="1396"/>
      <c r="AN211" s="1387"/>
      <c r="AO211" s="1457">
        <v>-61.791032922636902</v>
      </c>
      <c r="AP211" s="838"/>
      <c r="AQ211" s="1457">
        <v>-61.516016901091902</v>
      </c>
      <c r="AR211" s="838"/>
      <c r="AS211" s="1408"/>
      <c r="AT211" s="1159" t="s">
        <v>10190</v>
      </c>
      <c r="AU211" s="1415"/>
      <c r="AV211" s="392"/>
      <c r="AW211" s="432"/>
      <c r="AX211" s="432"/>
      <c r="AY211" s="432"/>
      <c r="AZ211" s="432"/>
    </row>
    <row r="212" spans="1:52" ht="18" customHeight="1">
      <c r="A212" s="1258" t="s">
        <v>4441</v>
      </c>
      <c r="B212" s="438">
        <v>1</v>
      </c>
      <c r="C212" s="479"/>
      <c r="D212" s="874" t="s">
        <v>4397</v>
      </c>
      <c r="E212" s="1297" t="s">
        <v>1388</v>
      </c>
      <c r="F212" s="1298" t="s">
        <v>1350</v>
      </c>
      <c r="G212" s="1029"/>
      <c r="H212" s="1029" t="s">
        <v>4168</v>
      </c>
      <c r="I212" s="1057">
        <v>1.2</v>
      </c>
      <c r="J212" s="1029">
        <v>3.15</v>
      </c>
      <c r="K212" s="1288" t="s">
        <v>1194</v>
      </c>
      <c r="L212" s="1288" t="s">
        <v>1194</v>
      </c>
      <c r="M212" s="1116" t="s">
        <v>875</v>
      </c>
      <c r="N212" s="1029" t="s">
        <v>36</v>
      </c>
      <c r="O212" s="476">
        <v>65</v>
      </c>
      <c r="P212" s="476">
        <v>290</v>
      </c>
      <c r="Q212" s="1333" t="s">
        <v>3387</v>
      </c>
      <c r="R212" s="1029" t="s">
        <v>4439</v>
      </c>
      <c r="S212" s="1029"/>
      <c r="T212" s="1029"/>
      <c r="U212" s="1029"/>
      <c r="V212" s="1029"/>
      <c r="W212" s="478"/>
      <c r="X212" s="478"/>
      <c r="Y212" s="478">
        <v>-3</v>
      </c>
      <c r="Z212" s="66" t="s">
        <v>18</v>
      </c>
      <c r="AA212" s="66" t="s">
        <v>29</v>
      </c>
      <c r="AB212" s="1898"/>
      <c r="AC212" s="441"/>
      <c r="AD212" s="1384" t="s">
        <v>4442</v>
      </c>
      <c r="AE212" s="1395"/>
      <c r="AF212" s="837"/>
      <c r="AG212" s="837"/>
      <c r="AH212" s="837"/>
      <c r="AI212" s="837"/>
      <c r="AJ212" s="837"/>
      <c r="AK212" s="837"/>
      <c r="AL212" s="837"/>
      <c r="AM212" s="1396"/>
      <c r="AN212" s="1387"/>
      <c r="AO212" s="1457">
        <v>-66.975013301064806</v>
      </c>
      <c r="AP212" s="838"/>
      <c r="AQ212" s="1457">
        <v>-66.401437548490605</v>
      </c>
      <c r="AR212" s="838"/>
      <c r="AS212" s="1408"/>
      <c r="AT212" s="1159" t="s">
        <v>10191</v>
      </c>
      <c r="AU212" s="1415"/>
      <c r="AV212" s="392"/>
      <c r="AW212" s="432"/>
      <c r="AX212" s="432"/>
      <c r="AY212" s="432"/>
      <c r="AZ212" s="432"/>
    </row>
    <row r="213" spans="1:52" ht="18" customHeight="1">
      <c r="A213" s="1258" t="s">
        <v>4443</v>
      </c>
      <c r="B213" s="438">
        <v>1</v>
      </c>
      <c r="C213" s="479"/>
      <c r="D213" s="874" t="s">
        <v>4397</v>
      </c>
      <c r="E213" s="1297" t="s">
        <v>1388</v>
      </c>
      <c r="F213" s="1298" t="s">
        <v>1350</v>
      </c>
      <c r="G213" s="1029"/>
      <c r="H213" s="1029" t="s">
        <v>4168</v>
      </c>
      <c r="I213" s="1057">
        <v>1.2</v>
      </c>
      <c r="J213" s="1029">
        <v>3.15</v>
      </c>
      <c r="K213" s="1288" t="s">
        <v>1194</v>
      </c>
      <c r="L213" s="1288" t="s">
        <v>1194</v>
      </c>
      <c r="M213" s="1116" t="s">
        <v>875</v>
      </c>
      <c r="N213" s="1029" t="s">
        <v>36</v>
      </c>
      <c r="O213" s="476">
        <v>1250</v>
      </c>
      <c r="P213" s="476">
        <v>1460</v>
      </c>
      <c r="Q213" s="1333" t="s">
        <v>3387</v>
      </c>
      <c r="R213" s="1029" t="s">
        <v>4439</v>
      </c>
      <c r="S213" s="1029"/>
      <c r="T213" s="1029"/>
      <c r="U213" s="1029"/>
      <c r="V213" s="1029"/>
      <c r="W213" s="478"/>
      <c r="X213" s="478"/>
      <c r="Y213" s="478">
        <v>-35.49825324380118</v>
      </c>
      <c r="Z213" s="66" t="s">
        <v>18</v>
      </c>
      <c r="AA213" s="66" t="s">
        <v>29</v>
      </c>
      <c r="AB213" s="1898"/>
      <c r="AC213" s="441"/>
      <c r="AD213" s="1384" t="s">
        <v>4444</v>
      </c>
      <c r="AE213" s="1395"/>
      <c r="AF213" s="837"/>
      <c r="AG213" s="837"/>
      <c r="AH213" s="837"/>
      <c r="AI213" s="837"/>
      <c r="AJ213" s="837"/>
      <c r="AK213" s="837"/>
      <c r="AL213" s="837"/>
      <c r="AM213" s="1396"/>
      <c r="AN213" s="1387"/>
      <c r="AO213" s="1457">
        <v>-60.853755801088603</v>
      </c>
      <c r="AP213" s="838"/>
      <c r="AQ213" s="1457">
        <v>-62.373300353283597</v>
      </c>
      <c r="AR213" s="838"/>
      <c r="AS213" s="1408"/>
      <c r="AT213" s="1159" t="s">
        <v>10192</v>
      </c>
      <c r="AU213" s="1415"/>
      <c r="AV213" s="392"/>
      <c r="AW213" s="432"/>
      <c r="AX213" s="432"/>
      <c r="AY213" s="432"/>
      <c r="AZ213" s="432"/>
    </row>
    <row r="214" spans="1:52" ht="18" customHeight="1">
      <c r="A214" s="1258" t="s">
        <v>4445</v>
      </c>
      <c r="B214" s="438">
        <v>1</v>
      </c>
      <c r="C214" s="479"/>
      <c r="D214" s="874" t="s">
        <v>4397</v>
      </c>
      <c r="E214" s="1297" t="s">
        <v>1388</v>
      </c>
      <c r="F214" s="1298" t="s">
        <v>1350</v>
      </c>
      <c r="G214" s="1029"/>
      <c r="H214" s="1029" t="s">
        <v>4168</v>
      </c>
      <c r="I214" s="1057">
        <v>1.2</v>
      </c>
      <c r="J214" s="1029">
        <v>3.15</v>
      </c>
      <c r="K214" s="1288" t="s">
        <v>1194</v>
      </c>
      <c r="L214" s="1288" t="s">
        <v>1194</v>
      </c>
      <c r="M214" s="1116" t="s">
        <v>875</v>
      </c>
      <c r="N214" s="1029" t="s">
        <v>36</v>
      </c>
      <c r="O214" s="476">
        <v>2430</v>
      </c>
      <c r="P214" s="476">
        <v>3270</v>
      </c>
      <c r="Q214" s="1333" t="s">
        <v>3387</v>
      </c>
      <c r="R214" s="1029" t="s">
        <v>4439</v>
      </c>
      <c r="S214" s="1029"/>
      <c r="T214" s="1029"/>
      <c r="U214" s="1029"/>
      <c r="V214" s="1029"/>
      <c r="W214" s="478"/>
      <c r="X214" s="478"/>
      <c r="Y214" s="478">
        <v>-35.49825324380118</v>
      </c>
      <c r="Z214" s="66" t="s">
        <v>18</v>
      </c>
      <c r="AA214" s="66" t="s">
        <v>29</v>
      </c>
      <c r="AB214" s="1898"/>
      <c r="AC214" s="441"/>
      <c r="AD214" s="1384" t="s">
        <v>4446</v>
      </c>
      <c r="AE214" s="1395"/>
      <c r="AF214" s="837"/>
      <c r="AG214" s="837"/>
      <c r="AH214" s="837"/>
      <c r="AI214" s="837"/>
      <c r="AJ214" s="837"/>
      <c r="AK214" s="837"/>
      <c r="AL214" s="837"/>
      <c r="AM214" s="1396"/>
      <c r="AN214" s="1387"/>
      <c r="AO214" s="1458">
        <v>-33.462679387014099</v>
      </c>
      <c r="AP214" s="838"/>
      <c r="AQ214" s="1458">
        <v>-35.261392974451098</v>
      </c>
      <c r="AR214" s="838"/>
      <c r="AS214" s="1408"/>
      <c r="AT214" s="1159" t="s">
        <v>10193</v>
      </c>
      <c r="AU214" s="1415"/>
      <c r="AV214" s="392"/>
      <c r="AW214" s="432"/>
      <c r="AX214" s="432"/>
      <c r="AY214" s="432"/>
      <c r="AZ214" s="432"/>
    </row>
    <row r="215" spans="1:52" ht="18" customHeight="1">
      <c r="A215" s="1258" t="s">
        <v>4447</v>
      </c>
      <c r="B215" s="438">
        <v>1</v>
      </c>
      <c r="C215" s="479"/>
      <c r="D215" s="874" t="s">
        <v>4397</v>
      </c>
      <c r="E215" s="1297" t="s">
        <v>1388</v>
      </c>
      <c r="F215" s="1298" t="s">
        <v>1350</v>
      </c>
      <c r="G215" s="1029"/>
      <c r="H215" s="1029" t="s">
        <v>4168</v>
      </c>
      <c r="I215" s="1057">
        <v>1.2</v>
      </c>
      <c r="J215" s="1029">
        <v>3.15</v>
      </c>
      <c r="K215" s="1288" t="s">
        <v>1194</v>
      </c>
      <c r="L215" s="1288" t="s">
        <v>1194</v>
      </c>
      <c r="M215" s="1116" t="s">
        <v>875</v>
      </c>
      <c r="N215" s="1029" t="s">
        <v>36</v>
      </c>
      <c r="O215" s="476">
        <v>1710</v>
      </c>
      <c r="P215" s="476">
        <v>1730</v>
      </c>
      <c r="Q215" s="1331" t="s">
        <v>3387</v>
      </c>
      <c r="R215" s="1029" t="s">
        <v>4439</v>
      </c>
      <c r="S215" s="1029"/>
      <c r="T215" s="1029"/>
      <c r="U215" s="1029"/>
      <c r="V215" s="1029"/>
      <c r="W215" s="478"/>
      <c r="X215" s="478"/>
      <c r="Y215" s="478">
        <v>-7</v>
      </c>
      <c r="Z215" s="66" t="s">
        <v>18</v>
      </c>
      <c r="AA215" s="66" t="s">
        <v>29</v>
      </c>
      <c r="AB215" s="1898"/>
      <c r="AC215" s="441"/>
      <c r="AD215" s="1384" t="s">
        <v>4448</v>
      </c>
      <c r="AE215" s="1395"/>
      <c r="AF215" s="837"/>
      <c r="AG215" s="837"/>
      <c r="AH215" s="837"/>
      <c r="AI215" s="837"/>
      <c r="AJ215" s="837"/>
      <c r="AK215" s="837"/>
      <c r="AL215" s="837"/>
      <c r="AM215" s="1396"/>
      <c r="AN215" s="1387"/>
      <c r="AO215" s="1457">
        <v>-51.001443844166801</v>
      </c>
      <c r="AP215" s="838"/>
      <c r="AQ215" s="1457">
        <v>-50.814290802711803</v>
      </c>
      <c r="AR215" s="838"/>
      <c r="AS215" s="1408"/>
      <c r="AT215" s="1159" t="s">
        <v>10194</v>
      </c>
      <c r="AU215" s="1416"/>
      <c r="AV215" s="392"/>
      <c r="AW215" s="432"/>
      <c r="AX215" s="432"/>
      <c r="AY215" s="432"/>
      <c r="AZ215" s="432"/>
    </row>
    <row r="216" spans="1:52" ht="18" customHeight="1">
      <c r="A216" s="1258" t="s">
        <v>9349</v>
      </c>
      <c r="B216" s="438">
        <v>1</v>
      </c>
      <c r="C216" s="479"/>
      <c r="D216" s="874" t="s">
        <v>4397</v>
      </c>
      <c r="E216" s="1297" t="s">
        <v>1388</v>
      </c>
      <c r="F216" s="1298" t="s">
        <v>1350</v>
      </c>
      <c r="G216" s="1029"/>
      <c r="H216" s="1029" t="s">
        <v>4168</v>
      </c>
      <c r="I216" s="1057">
        <v>1.2</v>
      </c>
      <c r="J216" s="1029">
        <v>3.15</v>
      </c>
      <c r="K216" s="1288" t="s">
        <v>1194</v>
      </c>
      <c r="L216" s="1288" t="s">
        <v>1194</v>
      </c>
      <c r="M216" s="1116" t="s">
        <v>875</v>
      </c>
      <c r="N216" s="1029" t="s">
        <v>36</v>
      </c>
      <c r="O216" s="476">
        <v>2300</v>
      </c>
      <c r="P216" s="476">
        <v>2400</v>
      </c>
      <c r="Q216" s="1331" t="s">
        <v>3387</v>
      </c>
      <c r="R216" s="1029">
        <v>40</v>
      </c>
      <c r="S216" s="1029"/>
      <c r="T216" s="1029"/>
      <c r="U216" s="1029"/>
      <c r="V216" s="1029"/>
      <c r="W216" s="478"/>
      <c r="X216" s="478"/>
      <c r="Y216" s="478">
        <v>-40</v>
      </c>
      <c r="Z216" s="66" t="s">
        <v>18</v>
      </c>
      <c r="AA216" s="66" t="s">
        <v>29</v>
      </c>
      <c r="AB216" s="1898"/>
      <c r="AC216" s="441"/>
      <c r="AD216" s="1384" t="s">
        <v>4449</v>
      </c>
      <c r="AE216" s="1395"/>
      <c r="AF216" s="837"/>
      <c r="AG216" s="837"/>
      <c r="AH216" s="837"/>
      <c r="AI216" s="837"/>
      <c r="AJ216" s="837"/>
      <c r="AK216" s="837"/>
      <c r="AL216" s="837"/>
      <c r="AM216" s="1396"/>
      <c r="AN216" s="1387"/>
      <c r="AO216" s="838"/>
      <c r="AP216" s="838"/>
      <c r="AQ216" s="838"/>
      <c r="AR216" s="838"/>
      <c r="AS216" s="1408"/>
      <c r="AT216" s="1159"/>
      <c r="AU216" s="1416"/>
      <c r="AV216" s="392"/>
      <c r="AW216" s="432"/>
      <c r="AX216" s="432"/>
      <c r="AY216" s="432"/>
      <c r="AZ216" s="432"/>
    </row>
    <row r="217" spans="1:52" ht="18" customHeight="1">
      <c r="A217" s="1258" t="s">
        <v>9350</v>
      </c>
      <c r="B217" s="438">
        <v>1</v>
      </c>
      <c r="C217" s="479"/>
      <c r="D217" s="874" t="s">
        <v>4397</v>
      </c>
      <c r="E217" s="1297" t="s">
        <v>1388</v>
      </c>
      <c r="F217" s="1298" t="s">
        <v>1350</v>
      </c>
      <c r="G217" s="1029"/>
      <c r="H217" s="1029" t="s">
        <v>4168</v>
      </c>
      <c r="I217" s="1057">
        <v>1.2</v>
      </c>
      <c r="J217" s="1029">
        <v>3.15</v>
      </c>
      <c r="K217" s="1288" t="s">
        <v>1194</v>
      </c>
      <c r="L217" s="1288" t="s">
        <v>1194</v>
      </c>
      <c r="M217" s="1116" t="s">
        <v>875</v>
      </c>
      <c r="N217" s="1029" t="s">
        <v>36</v>
      </c>
      <c r="O217" s="476">
        <v>2496</v>
      </c>
      <c r="P217" s="476">
        <v>2690</v>
      </c>
      <c r="Q217" s="1331" t="s">
        <v>3387</v>
      </c>
      <c r="R217" s="1029" t="s">
        <v>9351</v>
      </c>
      <c r="S217" s="1029"/>
      <c r="T217" s="1029"/>
      <c r="U217" s="1029"/>
      <c r="V217" s="1029"/>
      <c r="W217" s="478"/>
      <c r="X217" s="478"/>
      <c r="Y217" s="478">
        <v>-22</v>
      </c>
      <c r="Z217" s="66" t="s">
        <v>18</v>
      </c>
      <c r="AA217" s="66" t="s">
        <v>29</v>
      </c>
      <c r="AB217" s="1898"/>
      <c r="AC217" s="441"/>
      <c r="AD217" s="1384" t="s">
        <v>4449</v>
      </c>
      <c r="AE217" s="1395"/>
      <c r="AF217" s="837"/>
      <c r="AG217" s="837"/>
      <c r="AH217" s="837"/>
      <c r="AI217" s="837"/>
      <c r="AJ217" s="837"/>
      <c r="AK217" s="837"/>
      <c r="AL217" s="837"/>
      <c r="AM217" s="1396"/>
      <c r="AN217" s="1387"/>
      <c r="AO217" s="838"/>
      <c r="AP217" s="838"/>
      <c r="AQ217" s="838"/>
      <c r="AR217" s="838"/>
      <c r="AS217" s="1408"/>
      <c r="AT217" s="1159"/>
      <c r="AU217" s="1416"/>
      <c r="AV217" s="392"/>
      <c r="AW217" s="432"/>
      <c r="AX217" s="432"/>
      <c r="AY217" s="432"/>
      <c r="AZ217" s="432"/>
    </row>
    <row r="218" spans="1:52" ht="18" customHeight="1">
      <c r="A218" s="1258" t="s">
        <v>4450</v>
      </c>
      <c r="B218" s="438">
        <v>1</v>
      </c>
      <c r="C218" s="479"/>
      <c r="D218" s="874" t="s">
        <v>4397</v>
      </c>
      <c r="E218" s="1297" t="s">
        <v>1388</v>
      </c>
      <c r="F218" s="1298" t="s">
        <v>1350</v>
      </c>
      <c r="G218" s="1029"/>
      <c r="H218" s="1029" t="s">
        <v>4168</v>
      </c>
      <c r="I218" s="1057">
        <v>1.2</v>
      </c>
      <c r="J218" s="1029">
        <v>3.15</v>
      </c>
      <c r="K218" s="1288" t="s">
        <v>1194</v>
      </c>
      <c r="L218" s="1288" t="s">
        <v>1194</v>
      </c>
      <c r="M218" s="1116" t="s">
        <v>875</v>
      </c>
      <c r="N218" s="1029" t="s">
        <v>36</v>
      </c>
      <c r="O218" s="476">
        <v>1910</v>
      </c>
      <c r="P218" s="476">
        <v>1977.5</v>
      </c>
      <c r="Q218" s="1331" t="s">
        <v>3387</v>
      </c>
      <c r="R218" s="1029" t="s">
        <v>4439</v>
      </c>
      <c r="S218" s="1029"/>
      <c r="T218" s="1029"/>
      <c r="U218" s="1029"/>
      <c r="V218" s="1029"/>
      <c r="W218" s="478"/>
      <c r="X218" s="478"/>
      <c r="Y218" s="478">
        <v>-15.81912662190059</v>
      </c>
      <c r="Z218" s="66" t="s">
        <v>18</v>
      </c>
      <c r="AA218" s="66" t="s">
        <v>29</v>
      </c>
      <c r="AB218" s="1898"/>
      <c r="AC218" s="441"/>
      <c r="AD218" s="1384" t="s">
        <v>4451</v>
      </c>
      <c r="AE218" s="1395"/>
      <c r="AF218" s="837"/>
      <c r="AG218" s="837"/>
      <c r="AH218" s="837"/>
      <c r="AI218" s="837"/>
      <c r="AJ218" s="837"/>
      <c r="AK218" s="837"/>
      <c r="AL218" s="837"/>
      <c r="AM218" s="1396"/>
      <c r="AN218" s="1387"/>
      <c r="AO218" s="1457">
        <v>-39.988317457541399</v>
      </c>
      <c r="AP218" s="838"/>
      <c r="AQ218" s="1457">
        <v>-36.276419101469401</v>
      </c>
      <c r="AR218" s="838"/>
      <c r="AS218" s="1408"/>
      <c r="AT218" s="1159" t="s">
        <v>10195</v>
      </c>
      <c r="AU218" s="1416"/>
      <c r="AV218" s="392"/>
      <c r="AW218" s="432"/>
      <c r="AX218" s="432"/>
      <c r="AY218" s="432"/>
      <c r="AZ218" s="432"/>
    </row>
    <row r="219" spans="1:52" ht="18" customHeight="1">
      <c r="A219" s="1258" t="s">
        <v>4452</v>
      </c>
      <c r="B219" s="438">
        <v>1</v>
      </c>
      <c r="C219" s="479"/>
      <c r="D219" s="874" t="s">
        <v>4397</v>
      </c>
      <c r="E219" s="1297" t="s">
        <v>1388</v>
      </c>
      <c r="F219" s="1298" t="s">
        <v>1350</v>
      </c>
      <c r="G219" s="1029"/>
      <c r="H219" s="1029" t="s">
        <v>4168</v>
      </c>
      <c r="I219" s="1057">
        <v>1.2</v>
      </c>
      <c r="J219" s="1029">
        <v>3.15</v>
      </c>
      <c r="K219" s="1288" t="s">
        <v>1194</v>
      </c>
      <c r="L219" s="1288" t="s">
        <v>1194</v>
      </c>
      <c r="M219" s="1116" t="s">
        <v>875</v>
      </c>
      <c r="N219" s="1029" t="s">
        <v>36</v>
      </c>
      <c r="O219" s="476">
        <v>2205</v>
      </c>
      <c r="P219" s="476">
        <v>2229</v>
      </c>
      <c r="Q219" s="1331" t="s">
        <v>3387</v>
      </c>
      <c r="R219" s="1029">
        <v>40</v>
      </c>
      <c r="S219" s="1029"/>
      <c r="T219" s="1029"/>
      <c r="U219" s="1029"/>
      <c r="V219" s="1029"/>
      <c r="W219" s="478"/>
      <c r="X219" s="478"/>
      <c r="Y219" s="478">
        <v>15</v>
      </c>
      <c r="Z219" s="66" t="s">
        <v>18</v>
      </c>
      <c r="AA219" s="66" t="s">
        <v>29</v>
      </c>
      <c r="AB219" s="1898"/>
      <c r="AC219" s="441"/>
      <c r="AD219" s="1384" t="s">
        <v>4453</v>
      </c>
      <c r="AE219" s="1395"/>
      <c r="AF219" s="837"/>
      <c r="AG219" s="837"/>
      <c r="AH219" s="837"/>
      <c r="AI219" s="837"/>
      <c r="AJ219" s="837"/>
      <c r="AK219" s="837"/>
      <c r="AL219" s="837"/>
      <c r="AM219" s="1396"/>
      <c r="AN219" s="1387"/>
      <c r="AO219" s="1458">
        <v>15.482128200065601</v>
      </c>
      <c r="AP219" s="838"/>
      <c r="AQ219" s="1458">
        <v>15.2871323022179</v>
      </c>
      <c r="AR219" s="838"/>
      <c r="AS219" s="1408"/>
      <c r="AT219" s="1159" t="s">
        <v>10196</v>
      </c>
      <c r="AU219" s="1416"/>
      <c r="AV219" s="392"/>
      <c r="AW219" s="432"/>
      <c r="AX219" s="432"/>
      <c r="AY219" s="432"/>
      <c r="AZ219" s="432"/>
    </row>
    <row r="220" spans="1:52" ht="18" customHeight="1">
      <c r="A220" s="1258" t="s">
        <v>4454</v>
      </c>
      <c r="B220" s="438">
        <v>1</v>
      </c>
      <c r="C220" s="479"/>
      <c r="D220" s="874" t="s">
        <v>4397</v>
      </c>
      <c r="E220" s="1297" t="s">
        <v>1388</v>
      </c>
      <c r="F220" s="1298" t="s">
        <v>1350</v>
      </c>
      <c r="G220" s="1029"/>
      <c r="H220" s="1029" t="s">
        <v>4168</v>
      </c>
      <c r="I220" s="1057">
        <v>1.2</v>
      </c>
      <c r="J220" s="1029">
        <v>3.15</v>
      </c>
      <c r="K220" s="1288" t="s">
        <v>1194</v>
      </c>
      <c r="L220" s="1288" t="s">
        <v>1194</v>
      </c>
      <c r="M220" s="1116" t="s">
        <v>875</v>
      </c>
      <c r="N220" s="1029" t="s">
        <v>36</v>
      </c>
      <c r="O220" s="476">
        <v>2230</v>
      </c>
      <c r="P220" s="476">
        <v>2254</v>
      </c>
      <c r="Q220" s="1331" t="s">
        <v>3387</v>
      </c>
      <c r="R220" s="1029">
        <v>40</v>
      </c>
      <c r="S220" s="1029"/>
      <c r="T220" s="1029"/>
      <c r="U220" s="1029"/>
      <c r="V220" s="1029"/>
      <c r="W220" s="478"/>
      <c r="X220" s="478"/>
      <c r="Y220" s="478">
        <v>0</v>
      </c>
      <c r="Z220" s="66" t="s">
        <v>18</v>
      </c>
      <c r="AA220" s="66" t="s">
        <v>29</v>
      </c>
      <c r="AB220" s="1898"/>
      <c r="AC220" s="441"/>
      <c r="AD220" s="1384" t="s">
        <v>4453</v>
      </c>
      <c r="AE220" s="1395"/>
      <c r="AF220" s="837"/>
      <c r="AG220" s="837"/>
      <c r="AH220" s="837"/>
      <c r="AI220" s="837"/>
      <c r="AJ220" s="837"/>
      <c r="AK220" s="837"/>
      <c r="AL220" s="837"/>
      <c r="AM220" s="1396"/>
      <c r="AN220" s="1387"/>
      <c r="AO220" s="1457">
        <v>-12.779674978927799</v>
      </c>
      <c r="AP220" s="838"/>
      <c r="AQ220" s="1457">
        <v>-12.129068315164901</v>
      </c>
      <c r="AR220" s="838"/>
      <c r="AS220" s="1408"/>
      <c r="AT220" s="1159" t="s">
        <v>10197</v>
      </c>
      <c r="AU220" s="1416"/>
      <c r="AV220" s="392"/>
      <c r="AW220" s="432"/>
      <c r="AX220" s="432"/>
      <c r="AY220" s="432"/>
      <c r="AZ220" s="432"/>
    </row>
    <row r="221" spans="1:52" ht="18" customHeight="1">
      <c r="A221" s="1258" t="s">
        <v>4456</v>
      </c>
      <c r="B221" s="438">
        <v>1</v>
      </c>
      <c r="C221" s="479"/>
      <c r="D221" s="874" t="s">
        <v>4397</v>
      </c>
      <c r="E221" s="1297" t="s">
        <v>1388</v>
      </c>
      <c r="F221" s="1298" t="s">
        <v>1350</v>
      </c>
      <c r="G221" s="1029"/>
      <c r="H221" s="1029" t="s">
        <v>4168</v>
      </c>
      <c r="I221" s="1057">
        <v>1.2</v>
      </c>
      <c r="J221" s="1029">
        <v>3.15</v>
      </c>
      <c r="K221" s="1288" t="s">
        <v>1194</v>
      </c>
      <c r="L221" s="1288" t="s">
        <v>1194</v>
      </c>
      <c r="M221" s="1116" t="s">
        <v>875</v>
      </c>
      <c r="N221" s="1029" t="s">
        <v>36</v>
      </c>
      <c r="O221" s="476">
        <v>2255</v>
      </c>
      <c r="P221" s="476">
        <v>2430</v>
      </c>
      <c r="Q221" s="1331" t="s">
        <v>3387</v>
      </c>
      <c r="R221" s="1029">
        <v>40</v>
      </c>
      <c r="S221" s="1029"/>
      <c r="T221" s="1029"/>
      <c r="U221" s="1029"/>
      <c r="V221" s="1029"/>
      <c r="W221" s="478"/>
      <c r="X221" s="478"/>
      <c r="Y221" s="478">
        <v>-15.81912662190059</v>
      </c>
      <c r="Z221" s="66" t="s">
        <v>18</v>
      </c>
      <c r="AA221" s="66" t="s">
        <v>29</v>
      </c>
      <c r="AB221" s="1898"/>
      <c r="AC221" s="441"/>
      <c r="AD221" s="1384" t="s">
        <v>4453</v>
      </c>
      <c r="AE221" s="1395"/>
      <c r="AF221" s="837"/>
      <c r="AG221" s="837"/>
      <c r="AH221" s="837"/>
      <c r="AI221" s="837"/>
      <c r="AJ221" s="837"/>
      <c r="AK221" s="837"/>
      <c r="AL221" s="837"/>
      <c r="AM221" s="1396"/>
      <c r="AN221" s="1387"/>
      <c r="AO221" s="1457">
        <v>-37.419845174282599</v>
      </c>
      <c r="AP221" s="838"/>
      <c r="AQ221" s="1457">
        <v>-39.540824458358003</v>
      </c>
      <c r="AR221" s="838"/>
      <c r="AS221" s="1408"/>
      <c r="AT221" s="1159" t="s">
        <v>10198</v>
      </c>
      <c r="AU221" s="1416"/>
      <c r="AV221" s="392"/>
      <c r="AW221" s="432"/>
      <c r="AX221" s="432"/>
      <c r="AY221" s="432"/>
      <c r="AZ221" s="432"/>
    </row>
    <row r="222" spans="1:52" ht="18" customHeight="1">
      <c r="A222" s="1258" t="s">
        <v>4458</v>
      </c>
      <c r="B222" s="438">
        <v>1</v>
      </c>
      <c r="C222" s="479"/>
      <c r="D222" s="874" t="s">
        <v>4397</v>
      </c>
      <c r="E222" s="1297" t="s">
        <v>1388</v>
      </c>
      <c r="F222" s="1298" t="s">
        <v>1350</v>
      </c>
      <c r="G222" s="1029"/>
      <c r="H222" s="1029" t="s">
        <v>4168</v>
      </c>
      <c r="I222" s="1057">
        <v>1.2</v>
      </c>
      <c r="J222" s="1029">
        <v>3.15</v>
      </c>
      <c r="K222" s="1288" t="s">
        <v>1194</v>
      </c>
      <c r="L222" s="1288" t="s">
        <v>1194</v>
      </c>
      <c r="M222" s="1116" t="s">
        <v>875</v>
      </c>
      <c r="N222" s="1029" t="s">
        <v>36</v>
      </c>
      <c r="O222" s="476">
        <v>3400</v>
      </c>
      <c r="P222" s="476">
        <v>3600</v>
      </c>
      <c r="Q222" s="1331" t="s">
        <v>3387</v>
      </c>
      <c r="R222" s="1029">
        <v>42</v>
      </c>
      <c r="S222" s="1029"/>
      <c r="T222" s="1029"/>
      <c r="U222" s="1029"/>
      <c r="V222" s="1029"/>
      <c r="W222" s="478"/>
      <c r="X222" s="478"/>
      <c r="Y222" s="478">
        <v>-23</v>
      </c>
      <c r="Z222" s="66" t="s">
        <v>18</v>
      </c>
      <c r="AA222" s="66" t="s">
        <v>29</v>
      </c>
      <c r="AB222" s="1898"/>
      <c r="AC222" s="441"/>
      <c r="AD222" s="1384" t="s">
        <v>8771</v>
      </c>
      <c r="AE222" s="1395"/>
      <c r="AF222" s="837"/>
      <c r="AG222" s="837"/>
      <c r="AH222" s="837"/>
      <c r="AI222" s="837"/>
      <c r="AJ222" s="837"/>
      <c r="AK222" s="837"/>
      <c r="AL222" s="837"/>
      <c r="AM222" s="1396"/>
      <c r="AN222" s="1387"/>
      <c r="AO222" s="1457">
        <v>-35.742929609625399</v>
      </c>
      <c r="AP222" s="838"/>
      <c r="AQ222" s="1457">
        <v>-36.410322409203403</v>
      </c>
      <c r="AR222" s="838"/>
      <c r="AS222" s="1408"/>
      <c r="AT222" s="1159" t="s">
        <v>10199</v>
      </c>
      <c r="AU222" s="1416"/>
      <c r="AV222" s="392"/>
      <c r="AW222" s="432"/>
      <c r="AX222" s="432"/>
      <c r="AY222" s="432"/>
      <c r="AZ222" s="432"/>
    </row>
    <row r="223" spans="1:52" ht="18" customHeight="1">
      <c r="A223" s="1258" t="s">
        <v>4459</v>
      </c>
      <c r="B223" s="438">
        <v>1</v>
      </c>
      <c r="C223" s="479"/>
      <c r="D223" s="874" t="s">
        <v>4397</v>
      </c>
      <c r="E223" s="1297" t="s">
        <v>1388</v>
      </c>
      <c r="F223" s="1298" t="s">
        <v>1350</v>
      </c>
      <c r="G223" s="1029"/>
      <c r="H223" s="1029" t="s">
        <v>4168</v>
      </c>
      <c r="I223" s="1057">
        <v>1.2</v>
      </c>
      <c r="J223" s="1029">
        <v>3.15</v>
      </c>
      <c r="K223" s="1288" t="s">
        <v>1194</v>
      </c>
      <c r="L223" s="1288" t="s">
        <v>1194</v>
      </c>
      <c r="M223" s="1116" t="s">
        <v>875</v>
      </c>
      <c r="N223" s="1029" t="s">
        <v>36</v>
      </c>
      <c r="O223" s="476">
        <v>4410</v>
      </c>
      <c r="P223" s="476">
        <v>4860</v>
      </c>
      <c r="Q223" s="1331" t="s">
        <v>3387</v>
      </c>
      <c r="R223" s="1029" t="s">
        <v>4439</v>
      </c>
      <c r="S223" s="1029"/>
      <c r="T223" s="1029"/>
      <c r="U223" s="1029"/>
      <c r="V223" s="1029"/>
      <c r="W223" s="478"/>
      <c r="X223" s="478"/>
      <c r="Y223" s="478">
        <v>-37.228253243801177</v>
      </c>
      <c r="Z223" s="66" t="s">
        <v>18</v>
      </c>
      <c r="AA223" s="66" t="s">
        <v>29</v>
      </c>
      <c r="AB223" s="1898"/>
      <c r="AC223" s="441"/>
      <c r="AD223" s="1384" t="s">
        <v>4455</v>
      </c>
      <c r="AE223" s="1395"/>
      <c r="AF223" s="837"/>
      <c r="AG223" s="837"/>
      <c r="AH223" s="837"/>
      <c r="AI223" s="837"/>
      <c r="AJ223" s="837"/>
      <c r="AK223" s="837"/>
      <c r="AL223" s="837"/>
      <c r="AM223" s="1396"/>
      <c r="AN223" s="1387"/>
      <c r="AO223" s="1457">
        <v>-49.2780124069956</v>
      </c>
      <c r="AP223" s="838"/>
      <c r="AQ223" s="1457">
        <v>-50.137764193363502</v>
      </c>
      <c r="AR223" s="838"/>
      <c r="AS223" s="1408"/>
      <c r="AT223" s="1159" t="s">
        <v>10200</v>
      </c>
      <c r="AU223" s="1415"/>
      <c r="AV223" s="392"/>
      <c r="AW223" s="432"/>
      <c r="AX223" s="432"/>
      <c r="AY223" s="432"/>
      <c r="AZ223" s="432"/>
    </row>
    <row r="224" spans="1:52" ht="18" customHeight="1">
      <c r="A224" s="1258" t="s">
        <v>4460</v>
      </c>
      <c r="B224" s="438">
        <v>1</v>
      </c>
      <c r="C224" s="479"/>
      <c r="D224" s="874" t="s">
        <v>4397</v>
      </c>
      <c r="E224" s="1297" t="s">
        <v>1388</v>
      </c>
      <c r="F224" s="1298" t="s">
        <v>1350</v>
      </c>
      <c r="G224" s="1029"/>
      <c r="H224" s="1029" t="s">
        <v>4168</v>
      </c>
      <c r="I224" s="1057">
        <v>1.2</v>
      </c>
      <c r="J224" s="1029">
        <v>3.15</v>
      </c>
      <c r="K224" s="1288" t="s">
        <v>1194</v>
      </c>
      <c r="L224" s="1288" t="s">
        <v>1194</v>
      </c>
      <c r="M224" s="1116" t="s">
        <v>875</v>
      </c>
      <c r="N224" s="1029" t="s">
        <v>36</v>
      </c>
      <c r="O224" s="476">
        <v>5530</v>
      </c>
      <c r="P224" s="476">
        <v>7550</v>
      </c>
      <c r="Q224" s="1331" t="s">
        <v>3387</v>
      </c>
      <c r="R224" s="1029" t="s">
        <v>4439</v>
      </c>
      <c r="S224" s="1029"/>
      <c r="T224" s="1029"/>
      <c r="U224" s="1029"/>
      <c r="V224" s="1029"/>
      <c r="W224" s="478"/>
      <c r="X224" s="478"/>
      <c r="Y224" s="478">
        <v>-4.6082532438011796</v>
      </c>
      <c r="Z224" s="66" t="s">
        <v>18</v>
      </c>
      <c r="AA224" s="66" t="s">
        <v>29</v>
      </c>
      <c r="AB224" s="1898"/>
      <c r="AC224" s="441"/>
      <c r="AD224" s="1384" t="s">
        <v>4457</v>
      </c>
      <c r="AE224" s="1395"/>
      <c r="AF224" s="837"/>
      <c r="AG224" s="837"/>
      <c r="AH224" s="837"/>
      <c r="AI224" s="837"/>
      <c r="AJ224" s="837"/>
      <c r="AK224" s="837"/>
      <c r="AL224" s="837"/>
      <c r="AM224" s="1396"/>
      <c r="AN224" s="1387"/>
      <c r="AO224" s="1457">
        <v>-51.213424435302102</v>
      </c>
      <c r="AP224" s="838"/>
      <c r="AQ224" s="1457">
        <v>-50.661097124803398</v>
      </c>
      <c r="AR224" s="838"/>
      <c r="AS224" s="1408"/>
      <c r="AT224" s="1159" t="s">
        <v>10201</v>
      </c>
      <c r="AU224" s="1415"/>
      <c r="AV224" s="392"/>
      <c r="AW224" s="432"/>
      <c r="AX224" s="432"/>
      <c r="AY224" s="432"/>
      <c r="AZ224" s="432"/>
    </row>
    <row r="225" spans="1:52" ht="18" customHeight="1">
      <c r="A225" s="1258" t="s">
        <v>4461</v>
      </c>
      <c r="B225" s="445">
        <v>1</v>
      </c>
      <c r="C225" s="500" t="s">
        <v>6847</v>
      </c>
      <c r="D225" s="1103" t="s">
        <v>4397</v>
      </c>
      <c r="E225" s="1299" t="s">
        <v>1388</v>
      </c>
      <c r="F225" s="1300" t="s">
        <v>1350</v>
      </c>
      <c r="G225" s="1032"/>
      <c r="H225" s="1032" t="s">
        <v>4168</v>
      </c>
      <c r="I225" s="1058" t="s">
        <v>4176</v>
      </c>
      <c r="J225" s="1302" t="s">
        <v>872</v>
      </c>
      <c r="K225" s="1294" t="s">
        <v>1194</v>
      </c>
      <c r="L225" s="1294" t="s">
        <v>1194</v>
      </c>
      <c r="M225" s="1117" t="s">
        <v>873</v>
      </c>
      <c r="N225" s="1032" t="s">
        <v>36</v>
      </c>
      <c r="O225" s="481">
        <v>130</v>
      </c>
      <c r="P225" s="481">
        <v>580</v>
      </c>
      <c r="Q225" s="1332" t="s">
        <v>3387</v>
      </c>
      <c r="R225" s="1032" t="s">
        <v>4439</v>
      </c>
      <c r="S225" s="1032"/>
      <c r="T225" s="1032"/>
      <c r="U225" s="1032"/>
      <c r="V225" s="1032"/>
      <c r="W225" s="482"/>
      <c r="X225" s="482"/>
      <c r="Y225" s="482">
        <f t="shared" ref="Y225:Y232" si="18">Y211+3</f>
        <v>-20.198253243801176</v>
      </c>
      <c r="Z225" s="304" t="s">
        <v>18</v>
      </c>
      <c r="AA225" s="304" t="s">
        <v>21</v>
      </c>
      <c r="AB225" s="1899"/>
      <c r="AC225" s="469"/>
      <c r="AD225" s="1385" t="s">
        <v>4440</v>
      </c>
      <c r="AE225" s="1403"/>
      <c r="AF225" s="841"/>
      <c r="AG225" s="841"/>
      <c r="AH225" s="841"/>
      <c r="AI225" s="841"/>
      <c r="AJ225" s="841"/>
      <c r="AK225" s="841"/>
      <c r="AL225" s="841"/>
      <c r="AM225" s="1404"/>
      <c r="AN225" s="1389"/>
      <c r="AO225" s="1457">
        <v>-61.018577435512398</v>
      </c>
      <c r="AP225" s="840"/>
      <c r="AQ225" s="1457">
        <v>-61.3717009539508</v>
      </c>
      <c r="AR225" s="840"/>
      <c r="AS225" s="1409"/>
      <c r="AT225" s="1160" t="s">
        <v>10202</v>
      </c>
      <c r="AU225" s="1415"/>
      <c r="AV225" s="392"/>
      <c r="AW225" s="432"/>
      <c r="AX225" s="432"/>
      <c r="AY225" s="432"/>
      <c r="AZ225" s="432"/>
    </row>
    <row r="226" spans="1:52" ht="18" customHeight="1">
      <c r="A226" s="1258" t="s">
        <v>4462</v>
      </c>
      <c r="B226" s="445">
        <v>1</v>
      </c>
      <c r="C226" s="483"/>
      <c r="D226" s="1103" t="s">
        <v>4397</v>
      </c>
      <c r="E226" s="1299" t="s">
        <v>1388</v>
      </c>
      <c r="F226" s="1300" t="s">
        <v>1350</v>
      </c>
      <c r="G226" s="1032"/>
      <c r="H226" s="1032" t="s">
        <v>4168</v>
      </c>
      <c r="I226" s="1058" t="s">
        <v>4176</v>
      </c>
      <c r="J226" s="1302" t="s">
        <v>872</v>
      </c>
      <c r="K226" s="1294" t="s">
        <v>1194</v>
      </c>
      <c r="L226" s="1294" t="s">
        <v>1194</v>
      </c>
      <c r="M226" s="1117" t="s">
        <v>873</v>
      </c>
      <c r="N226" s="1032" t="s">
        <v>36</v>
      </c>
      <c r="O226" s="481">
        <v>65</v>
      </c>
      <c r="P226" s="481">
        <v>290</v>
      </c>
      <c r="Q226" s="1334" t="s">
        <v>3387</v>
      </c>
      <c r="R226" s="1032" t="s">
        <v>4439</v>
      </c>
      <c r="S226" s="1032"/>
      <c r="T226" s="1032"/>
      <c r="U226" s="1032"/>
      <c r="V226" s="1032"/>
      <c r="W226" s="482"/>
      <c r="X226" s="482"/>
      <c r="Y226" s="482">
        <f t="shared" si="18"/>
        <v>0</v>
      </c>
      <c r="Z226" s="304" t="s">
        <v>18</v>
      </c>
      <c r="AA226" s="304" t="s">
        <v>21</v>
      </c>
      <c r="AB226" s="1899"/>
      <c r="AC226" s="469"/>
      <c r="AD226" s="1385" t="s">
        <v>4442</v>
      </c>
      <c r="AE226" s="1403"/>
      <c r="AF226" s="841"/>
      <c r="AG226" s="841"/>
      <c r="AH226" s="841"/>
      <c r="AI226" s="841"/>
      <c r="AJ226" s="841"/>
      <c r="AK226" s="841"/>
      <c r="AL226" s="841"/>
      <c r="AM226" s="1404"/>
      <c r="AN226" s="1389"/>
      <c r="AO226" s="1457">
        <v>-66.367380746777599</v>
      </c>
      <c r="AP226" s="840"/>
      <c r="AQ226" s="1457">
        <v>-66.066509003474096</v>
      </c>
      <c r="AR226" s="840"/>
      <c r="AS226" s="1409"/>
      <c r="AT226" s="1160" t="s">
        <v>10203</v>
      </c>
      <c r="AU226" s="1415"/>
      <c r="AV226" s="392"/>
      <c r="AW226" s="432"/>
      <c r="AX226" s="432"/>
      <c r="AY226" s="432"/>
      <c r="AZ226" s="432"/>
    </row>
    <row r="227" spans="1:52" ht="18" customHeight="1">
      <c r="A227" s="1258" t="s">
        <v>4463</v>
      </c>
      <c r="B227" s="445">
        <v>1</v>
      </c>
      <c r="C227" s="483"/>
      <c r="D227" s="1103" t="s">
        <v>4397</v>
      </c>
      <c r="E227" s="1299" t="s">
        <v>1388</v>
      </c>
      <c r="F227" s="1300" t="s">
        <v>1350</v>
      </c>
      <c r="G227" s="1032"/>
      <c r="H227" s="1032" t="s">
        <v>4168</v>
      </c>
      <c r="I227" s="1058" t="s">
        <v>4176</v>
      </c>
      <c r="J227" s="1302" t="s">
        <v>872</v>
      </c>
      <c r="K227" s="1294" t="s">
        <v>1194</v>
      </c>
      <c r="L227" s="1294" t="s">
        <v>1194</v>
      </c>
      <c r="M227" s="1117" t="s">
        <v>873</v>
      </c>
      <c r="N227" s="1032" t="s">
        <v>36</v>
      </c>
      <c r="O227" s="481">
        <v>1250</v>
      </c>
      <c r="P227" s="481">
        <v>1460</v>
      </c>
      <c r="Q227" s="1334" t="s">
        <v>3387</v>
      </c>
      <c r="R227" s="1032" t="s">
        <v>4439</v>
      </c>
      <c r="S227" s="1032"/>
      <c r="T227" s="1032"/>
      <c r="U227" s="1032"/>
      <c r="V227" s="1032"/>
      <c r="W227" s="482"/>
      <c r="X227" s="482"/>
      <c r="Y227" s="482">
        <f t="shared" si="18"/>
        <v>-32.49825324380118</v>
      </c>
      <c r="Z227" s="304" t="s">
        <v>18</v>
      </c>
      <c r="AA227" s="304" t="s">
        <v>21</v>
      </c>
      <c r="AB227" s="1899"/>
      <c r="AC227" s="469"/>
      <c r="AD227" s="1385" t="s">
        <v>4444</v>
      </c>
      <c r="AE227" s="1403"/>
      <c r="AF227" s="841"/>
      <c r="AG227" s="841"/>
      <c r="AH227" s="841"/>
      <c r="AI227" s="841"/>
      <c r="AJ227" s="841"/>
      <c r="AK227" s="841"/>
      <c r="AL227" s="841"/>
      <c r="AM227" s="1404"/>
      <c r="AN227" s="1389"/>
      <c r="AO227" s="1457">
        <v>-60.725586735132197</v>
      </c>
      <c r="AP227" s="840"/>
      <c r="AQ227" s="1457">
        <v>-62.043641297325699</v>
      </c>
      <c r="AR227" s="840"/>
      <c r="AS227" s="1409"/>
      <c r="AT227" s="1160" t="s">
        <v>10204</v>
      </c>
      <c r="AU227" s="1415"/>
      <c r="AV227" s="392"/>
      <c r="AW227" s="432"/>
      <c r="AX227" s="432"/>
      <c r="AY227" s="432"/>
      <c r="AZ227" s="432"/>
    </row>
    <row r="228" spans="1:52" ht="18" customHeight="1">
      <c r="A228" s="1258" t="s">
        <v>4464</v>
      </c>
      <c r="B228" s="445">
        <v>1</v>
      </c>
      <c r="C228" s="483"/>
      <c r="D228" s="1103" t="s">
        <v>4397</v>
      </c>
      <c r="E228" s="1299" t="s">
        <v>1388</v>
      </c>
      <c r="F228" s="1300" t="s">
        <v>1350</v>
      </c>
      <c r="G228" s="1032"/>
      <c r="H228" s="1032" t="s">
        <v>4168</v>
      </c>
      <c r="I228" s="1058" t="s">
        <v>4176</v>
      </c>
      <c r="J228" s="1302" t="s">
        <v>872</v>
      </c>
      <c r="K228" s="1294" t="s">
        <v>1194</v>
      </c>
      <c r="L228" s="1294" t="s">
        <v>1194</v>
      </c>
      <c r="M228" s="1117" t="s">
        <v>873</v>
      </c>
      <c r="N228" s="1032" t="s">
        <v>36</v>
      </c>
      <c r="O228" s="481">
        <v>2430</v>
      </c>
      <c r="P228" s="481">
        <v>3270</v>
      </c>
      <c r="Q228" s="1334" t="s">
        <v>3387</v>
      </c>
      <c r="R228" s="1032" t="s">
        <v>4439</v>
      </c>
      <c r="S228" s="1032"/>
      <c r="T228" s="1032"/>
      <c r="U228" s="1032"/>
      <c r="V228" s="1032"/>
      <c r="W228" s="482"/>
      <c r="X228" s="482"/>
      <c r="Y228" s="482">
        <f t="shared" si="18"/>
        <v>-32.49825324380118</v>
      </c>
      <c r="Z228" s="304" t="s">
        <v>18</v>
      </c>
      <c r="AA228" s="304" t="s">
        <v>21</v>
      </c>
      <c r="AB228" s="1899"/>
      <c r="AC228" s="469"/>
      <c r="AD228" s="1385" t="s">
        <v>4446</v>
      </c>
      <c r="AE228" s="1403"/>
      <c r="AF228" s="841"/>
      <c r="AG228" s="841"/>
      <c r="AH228" s="841"/>
      <c r="AI228" s="841"/>
      <c r="AJ228" s="841"/>
      <c r="AK228" s="841"/>
      <c r="AL228" s="841"/>
      <c r="AM228" s="1404"/>
      <c r="AN228" s="1389"/>
      <c r="AO228" s="1457">
        <v>-32.733949043048398</v>
      </c>
      <c r="AP228" s="840"/>
      <c r="AQ228" s="1457">
        <v>-34.660725898775702</v>
      </c>
      <c r="AR228" s="840"/>
      <c r="AS228" s="1409"/>
      <c r="AT228" s="1160" t="s">
        <v>10205</v>
      </c>
      <c r="AU228" s="1415"/>
      <c r="AV228" s="392"/>
      <c r="AW228" s="432"/>
      <c r="AX228" s="432"/>
      <c r="AY228" s="432"/>
      <c r="AZ228" s="432"/>
    </row>
    <row r="229" spans="1:52" ht="18" customHeight="1">
      <c r="A229" s="1258" t="s">
        <v>4465</v>
      </c>
      <c r="B229" s="445">
        <v>1</v>
      </c>
      <c r="C229" s="483"/>
      <c r="D229" s="1103" t="s">
        <v>4397</v>
      </c>
      <c r="E229" s="1299" t="s">
        <v>1388</v>
      </c>
      <c r="F229" s="1300" t="s">
        <v>1350</v>
      </c>
      <c r="G229" s="1032"/>
      <c r="H229" s="1032" t="s">
        <v>4168</v>
      </c>
      <c r="I229" s="1058" t="s">
        <v>4176</v>
      </c>
      <c r="J229" s="1302" t="s">
        <v>872</v>
      </c>
      <c r="K229" s="1294" t="s">
        <v>1194</v>
      </c>
      <c r="L229" s="1294" t="s">
        <v>1194</v>
      </c>
      <c r="M229" s="1117" t="s">
        <v>873</v>
      </c>
      <c r="N229" s="1032" t="s">
        <v>36</v>
      </c>
      <c r="O229" s="481">
        <v>1710</v>
      </c>
      <c r="P229" s="481">
        <v>1730</v>
      </c>
      <c r="Q229" s="1332" t="s">
        <v>3387</v>
      </c>
      <c r="R229" s="1032" t="s">
        <v>4439</v>
      </c>
      <c r="S229" s="1032"/>
      <c r="T229" s="1032"/>
      <c r="U229" s="1032"/>
      <c r="V229" s="1032"/>
      <c r="W229" s="482"/>
      <c r="X229" s="482"/>
      <c r="Y229" s="482">
        <f t="shared" si="18"/>
        <v>-4</v>
      </c>
      <c r="Z229" s="304" t="s">
        <v>18</v>
      </c>
      <c r="AA229" s="304" t="s">
        <v>21</v>
      </c>
      <c r="AB229" s="1899"/>
      <c r="AC229" s="469"/>
      <c r="AD229" s="1385" t="s">
        <v>4448</v>
      </c>
      <c r="AE229" s="1403"/>
      <c r="AF229" s="841"/>
      <c r="AG229" s="841"/>
      <c r="AH229" s="841"/>
      <c r="AI229" s="841"/>
      <c r="AJ229" s="841"/>
      <c r="AK229" s="841"/>
      <c r="AL229" s="841"/>
      <c r="AM229" s="1404"/>
      <c r="AN229" s="1389"/>
      <c r="AO229" s="1457">
        <v>-50.424612282237398</v>
      </c>
      <c r="AP229" s="840"/>
      <c r="AQ229" s="1457">
        <v>-50.176382798698903</v>
      </c>
      <c r="AR229" s="840"/>
      <c r="AS229" s="1409"/>
      <c r="AT229" s="1160" t="s">
        <v>10206</v>
      </c>
      <c r="AU229" s="1416"/>
      <c r="AV229" s="392"/>
      <c r="AW229" s="432"/>
      <c r="AX229" s="432"/>
      <c r="AY229" s="432"/>
      <c r="AZ229" s="432"/>
    </row>
    <row r="230" spans="1:52" ht="18" customHeight="1">
      <c r="A230" s="1258" t="s">
        <v>4466</v>
      </c>
      <c r="B230" s="445">
        <v>1</v>
      </c>
      <c r="C230" s="483"/>
      <c r="D230" s="1103" t="s">
        <v>4397</v>
      </c>
      <c r="E230" s="1299" t="s">
        <v>1388</v>
      </c>
      <c r="F230" s="1300" t="s">
        <v>1350</v>
      </c>
      <c r="G230" s="1032"/>
      <c r="H230" s="1032" t="s">
        <v>4168</v>
      </c>
      <c r="I230" s="1058" t="s">
        <v>4176</v>
      </c>
      <c r="J230" s="1302" t="s">
        <v>872</v>
      </c>
      <c r="K230" s="1294" t="s">
        <v>1194</v>
      </c>
      <c r="L230" s="1294" t="s">
        <v>1194</v>
      </c>
      <c r="M230" s="1117" t="s">
        <v>873</v>
      </c>
      <c r="N230" s="1032" t="s">
        <v>36</v>
      </c>
      <c r="O230" s="481">
        <v>2300</v>
      </c>
      <c r="P230" s="481">
        <v>2400</v>
      </c>
      <c r="Q230" s="1332" t="s">
        <v>3387</v>
      </c>
      <c r="R230" s="1032">
        <v>40</v>
      </c>
      <c r="S230" s="1032"/>
      <c r="T230" s="1032"/>
      <c r="U230" s="1032"/>
      <c r="V230" s="1032"/>
      <c r="W230" s="482"/>
      <c r="X230" s="482"/>
      <c r="Y230" s="482">
        <f t="shared" si="18"/>
        <v>-37</v>
      </c>
      <c r="Z230" s="304" t="s">
        <v>18</v>
      </c>
      <c r="AA230" s="304" t="s">
        <v>21</v>
      </c>
      <c r="AB230" s="1899"/>
      <c r="AC230" s="469"/>
      <c r="AD230" s="1385" t="s">
        <v>4449</v>
      </c>
      <c r="AE230" s="1403"/>
      <c r="AF230" s="841"/>
      <c r="AG230" s="841"/>
      <c r="AH230" s="841"/>
      <c r="AI230" s="841"/>
      <c r="AJ230" s="841"/>
      <c r="AK230" s="841"/>
      <c r="AL230" s="841"/>
      <c r="AM230" s="1404"/>
      <c r="AN230" s="1389"/>
      <c r="AO230" s="1458">
        <v>-32.733949043048398</v>
      </c>
      <c r="AP230" s="840"/>
      <c r="AQ230" s="1458">
        <v>-34.660725898775702</v>
      </c>
      <c r="AR230" s="840"/>
      <c r="AS230" s="1409"/>
      <c r="AT230" s="1160" t="s">
        <v>10207</v>
      </c>
      <c r="AU230" s="1416"/>
      <c r="AV230" s="392"/>
      <c r="AW230" s="432"/>
      <c r="AX230" s="432"/>
      <c r="AY230" s="432"/>
      <c r="AZ230" s="432"/>
    </row>
    <row r="231" spans="1:52" ht="18" customHeight="1">
      <c r="A231" s="1258" t="s">
        <v>4466</v>
      </c>
      <c r="B231" s="445">
        <v>1</v>
      </c>
      <c r="C231" s="483"/>
      <c r="D231" s="1103" t="s">
        <v>4397</v>
      </c>
      <c r="E231" s="1299" t="s">
        <v>1388</v>
      </c>
      <c r="F231" s="1300" t="s">
        <v>1350</v>
      </c>
      <c r="G231" s="1032"/>
      <c r="H231" s="1032" t="s">
        <v>4168</v>
      </c>
      <c r="I231" s="1058" t="s">
        <v>4176</v>
      </c>
      <c r="J231" s="1302" t="s">
        <v>872</v>
      </c>
      <c r="K231" s="1294" t="s">
        <v>1194</v>
      </c>
      <c r="L231" s="1294" t="s">
        <v>1194</v>
      </c>
      <c r="M231" s="1117" t="s">
        <v>873</v>
      </c>
      <c r="N231" s="1032" t="s">
        <v>36</v>
      </c>
      <c r="O231" s="481">
        <v>2496</v>
      </c>
      <c r="P231" s="481">
        <v>2690</v>
      </c>
      <c r="Q231" s="1332" t="s">
        <v>3387</v>
      </c>
      <c r="R231" s="1032" t="s">
        <v>9351</v>
      </c>
      <c r="S231" s="1032"/>
      <c r="T231" s="1032"/>
      <c r="U231" s="1032"/>
      <c r="V231" s="1032"/>
      <c r="W231" s="482"/>
      <c r="X231" s="482"/>
      <c r="Y231" s="482">
        <f t="shared" si="18"/>
        <v>-19</v>
      </c>
      <c r="Z231" s="304" t="s">
        <v>18</v>
      </c>
      <c r="AA231" s="304" t="s">
        <v>21</v>
      </c>
      <c r="AB231" s="1899"/>
      <c r="AC231" s="469"/>
      <c r="AD231" s="1385" t="s">
        <v>4449</v>
      </c>
      <c r="AE231" s="1403"/>
      <c r="AF231" s="841"/>
      <c r="AG231" s="841"/>
      <c r="AH231" s="841"/>
      <c r="AI231" s="841"/>
      <c r="AJ231" s="841"/>
      <c r="AK231" s="841"/>
      <c r="AL231" s="841"/>
      <c r="AM231" s="1404"/>
      <c r="AN231" s="1389"/>
      <c r="AO231" s="1457">
        <v>-32.733949043048398</v>
      </c>
      <c r="AP231" s="840"/>
      <c r="AQ231" s="1457">
        <v>-34.660725898775702</v>
      </c>
      <c r="AR231" s="840"/>
      <c r="AS231" s="1409"/>
      <c r="AT231" s="1160" t="s">
        <v>10207</v>
      </c>
      <c r="AU231" s="1416"/>
      <c r="AV231" s="392"/>
      <c r="AW231" s="432"/>
      <c r="AX231" s="432"/>
      <c r="AY231" s="432"/>
      <c r="AZ231" s="432"/>
    </row>
    <row r="232" spans="1:52" ht="18" customHeight="1">
      <c r="A232" s="1258" t="s">
        <v>4467</v>
      </c>
      <c r="B232" s="445">
        <v>1</v>
      </c>
      <c r="C232" s="483"/>
      <c r="D232" s="1103" t="s">
        <v>4397</v>
      </c>
      <c r="E232" s="1299" t="s">
        <v>1388</v>
      </c>
      <c r="F232" s="1300" t="s">
        <v>1350</v>
      </c>
      <c r="G232" s="1032"/>
      <c r="H232" s="1032" t="s">
        <v>4168</v>
      </c>
      <c r="I232" s="1058" t="s">
        <v>4176</v>
      </c>
      <c r="J232" s="1302" t="s">
        <v>872</v>
      </c>
      <c r="K232" s="1294" t="s">
        <v>1194</v>
      </c>
      <c r="L232" s="1294" t="s">
        <v>1194</v>
      </c>
      <c r="M232" s="1117" t="s">
        <v>873</v>
      </c>
      <c r="N232" s="1032" t="s">
        <v>36</v>
      </c>
      <c r="O232" s="481">
        <v>1910</v>
      </c>
      <c r="P232" s="481">
        <v>1977.5</v>
      </c>
      <c r="Q232" s="1332" t="s">
        <v>3387</v>
      </c>
      <c r="R232" s="1032" t="s">
        <v>4439</v>
      </c>
      <c r="S232" s="1032"/>
      <c r="T232" s="1032"/>
      <c r="U232" s="1032"/>
      <c r="V232" s="1032"/>
      <c r="W232" s="482"/>
      <c r="X232" s="482"/>
      <c r="Y232" s="482">
        <f t="shared" si="18"/>
        <v>-12.81912662190059</v>
      </c>
      <c r="Z232" s="304" t="s">
        <v>18</v>
      </c>
      <c r="AA232" s="304" t="s">
        <v>21</v>
      </c>
      <c r="AB232" s="1899"/>
      <c r="AC232" s="469"/>
      <c r="AD232" s="1385" t="s">
        <v>4451</v>
      </c>
      <c r="AE232" s="1403"/>
      <c r="AF232" s="841"/>
      <c r="AG232" s="841"/>
      <c r="AH232" s="841"/>
      <c r="AI232" s="841"/>
      <c r="AJ232" s="841"/>
      <c r="AK232" s="841"/>
      <c r="AL232" s="841"/>
      <c r="AM232" s="1404"/>
      <c r="AN232" s="1389"/>
      <c r="AO232" s="1457">
        <v>-39.668274235966798</v>
      </c>
      <c r="AP232" s="840"/>
      <c r="AQ232" s="1457">
        <v>-35.855235143113497</v>
      </c>
      <c r="AR232" s="840"/>
      <c r="AS232" s="1409"/>
      <c r="AT232" s="1160" t="s">
        <v>10208</v>
      </c>
      <c r="AU232" s="1416"/>
      <c r="AV232" s="392"/>
      <c r="AW232" s="432"/>
      <c r="AX232" s="432"/>
      <c r="AY232" s="432"/>
      <c r="AZ232" s="432"/>
    </row>
    <row r="233" spans="1:52" ht="18" customHeight="1">
      <c r="A233" s="1258" t="s">
        <v>4468</v>
      </c>
      <c r="B233" s="445">
        <v>1</v>
      </c>
      <c r="C233" s="483"/>
      <c r="D233" s="1103" t="s">
        <v>4397</v>
      </c>
      <c r="E233" s="1299" t="s">
        <v>1388</v>
      </c>
      <c r="F233" s="1300" t="s">
        <v>1350</v>
      </c>
      <c r="G233" s="1032"/>
      <c r="H233" s="1032" t="s">
        <v>4168</v>
      </c>
      <c r="I233" s="1058" t="s">
        <v>4176</v>
      </c>
      <c r="J233" s="1302" t="s">
        <v>872</v>
      </c>
      <c r="K233" s="1294" t="s">
        <v>1194</v>
      </c>
      <c r="L233" s="1294" t="s">
        <v>1194</v>
      </c>
      <c r="M233" s="1117" t="s">
        <v>873</v>
      </c>
      <c r="N233" s="1032" t="s">
        <v>36</v>
      </c>
      <c r="O233" s="481">
        <v>2205</v>
      </c>
      <c r="P233" s="481">
        <v>2229</v>
      </c>
      <c r="Q233" s="1332" t="s">
        <v>3387</v>
      </c>
      <c r="R233" s="1032">
        <v>40</v>
      </c>
      <c r="S233" s="1032"/>
      <c r="T233" s="1032"/>
      <c r="U233" s="1032"/>
      <c r="V233" s="1032"/>
      <c r="W233" s="482"/>
      <c r="X233" s="482"/>
      <c r="Y233" s="812">
        <v>16.5</v>
      </c>
      <c r="Z233" s="304" t="s">
        <v>18</v>
      </c>
      <c r="AA233" s="304" t="s">
        <v>21</v>
      </c>
      <c r="AB233" s="1899"/>
      <c r="AC233" s="469"/>
      <c r="AD233" s="1385" t="s">
        <v>4453</v>
      </c>
      <c r="AE233" s="1403"/>
      <c r="AF233" s="841"/>
      <c r="AG233" s="841"/>
      <c r="AH233" s="841"/>
      <c r="AI233" s="841"/>
      <c r="AJ233" s="841"/>
      <c r="AK233" s="841"/>
      <c r="AL233" s="841"/>
      <c r="AM233" s="1404"/>
      <c r="AN233" s="1389"/>
      <c r="AO233" s="1457">
        <v>16.261898871479399</v>
      </c>
      <c r="AP233" s="840"/>
      <c r="AQ233" s="1457">
        <v>15.9330765146013</v>
      </c>
      <c r="AR233" s="840"/>
      <c r="AS233" s="1409"/>
      <c r="AT233" s="1160" t="s">
        <v>10209</v>
      </c>
      <c r="AU233" s="1416"/>
      <c r="AV233" s="392"/>
      <c r="AW233" s="432"/>
      <c r="AX233" s="432"/>
      <c r="AY233" s="432"/>
      <c r="AZ233" s="432"/>
    </row>
    <row r="234" spans="1:52" ht="18" customHeight="1">
      <c r="A234" s="1258" t="s">
        <v>4471</v>
      </c>
      <c r="B234" s="445">
        <v>1</v>
      </c>
      <c r="C234" s="483"/>
      <c r="D234" s="1103" t="s">
        <v>4397</v>
      </c>
      <c r="E234" s="1299" t="s">
        <v>1388</v>
      </c>
      <c r="F234" s="1300" t="s">
        <v>1350</v>
      </c>
      <c r="G234" s="1032"/>
      <c r="H234" s="1032" t="s">
        <v>4168</v>
      </c>
      <c r="I234" s="1058" t="s">
        <v>4176</v>
      </c>
      <c r="J234" s="1302" t="s">
        <v>872</v>
      </c>
      <c r="K234" s="1294" t="s">
        <v>1194</v>
      </c>
      <c r="L234" s="1294" t="s">
        <v>1194</v>
      </c>
      <c r="M234" s="1117" t="s">
        <v>873</v>
      </c>
      <c r="N234" s="1032" t="s">
        <v>36</v>
      </c>
      <c r="O234" s="481">
        <v>2230</v>
      </c>
      <c r="P234" s="481">
        <v>2254</v>
      </c>
      <c r="Q234" s="1332" t="s">
        <v>3387</v>
      </c>
      <c r="R234" s="1032">
        <v>40</v>
      </c>
      <c r="S234" s="1032"/>
      <c r="T234" s="1032"/>
      <c r="U234" s="1032"/>
      <c r="V234" s="1032"/>
      <c r="W234" s="482"/>
      <c r="X234" s="482"/>
      <c r="Y234" s="482">
        <f>Y220+3</f>
        <v>3</v>
      </c>
      <c r="Z234" s="304" t="s">
        <v>18</v>
      </c>
      <c r="AA234" s="304" t="s">
        <v>21</v>
      </c>
      <c r="AB234" s="1899"/>
      <c r="AC234" s="469"/>
      <c r="AD234" s="1385" t="s">
        <v>4453</v>
      </c>
      <c r="AE234" s="1403"/>
      <c r="AF234" s="841"/>
      <c r="AG234" s="841"/>
      <c r="AH234" s="841"/>
      <c r="AI234" s="841"/>
      <c r="AJ234" s="841"/>
      <c r="AK234" s="841"/>
      <c r="AL234" s="841"/>
      <c r="AM234" s="1404"/>
      <c r="AN234" s="1389"/>
      <c r="AO234" s="1457">
        <v>-2.83265820340787</v>
      </c>
      <c r="AP234" s="840"/>
      <c r="AQ234" s="1457">
        <v>-2.84854041429963</v>
      </c>
      <c r="AR234" s="840"/>
      <c r="AS234" s="1409"/>
      <c r="AT234" s="1160" t="s">
        <v>10210</v>
      </c>
      <c r="AU234" s="1416"/>
      <c r="AV234" s="392"/>
      <c r="AW234" s="432"/>
      <c r="AX234" s="432"/>
      <c r="AY234" s="432"/>
      <c r="AZ234" s="432"/>
    </row>
    <row r="235" spans="1:52" ht="18" customHeight="1">
      <c r="A235" s="1258" t="s">
        <v>4473</v>
      </c>
      <c r="B235" s="445">
        <v>1</v>
      </c>
      <c r="C235" s="483"/>
      <c r="D235" s="1103" t="s">
        <v>4397</v>
      </c>
      <c r="E235" s="1299" t="s">
        <v>1388</v>
      </c>
      <c r="F235" s="1300" t="s">
        <v>1350</v>
      </c>
      <c r="G235" s="1032"/>
      <c r="H235" s="1032" t="s">
        <v>4168</v>
      </c>
      <c r="I235" s="1058" t="s">
        <v>4176</v>
      </c>
      <c r="J235" s="1302" t="s">
        <v>872</v>
      </c>
      <c r="K235" s="1294" t="s">
        <v>1194</v>
      </c>
      <c r="L235" s="1294" t="s">
        <v>1194</v>
      </c>
      <c r="M235" s="1117" t="s">
        <v>873</v>
      </c>
      <c r="N235" s="1032" t="s">
        <v>36</v>
      </c>
      <c r="O235" s="481">
        <v>2255</v>
      </c>
      <c r="P235" s="481">
        <v>2430</v>
      </c>
      <c r="Q235" s="1332" t="s">
        <v>3387</v>
      </c>
      <c r="R235" s="1032">
        <v>40</v>
      </c>
      <c r="S235" s="1032"/>
      <c r="T235" s="1032"/>
      <c r="U235" s="1032"/>
      <c r="V235" s="1032"/>
      <c r="W235" s="482"/>
      <c r="X235" s="482"/>
      <c r="Y235" s="482">
        <f>Y221+3</f>
        <v>-12.81912662190059</v>
      </c>
      <c r="Z235" s="304" t="s">
        <v>18</v>
      </c>
      <c r="AA235" s="304" t="s">
        <v>21</v>
      </c>
      <c r="AB235" s="1899"/>
      <c r="AC235" s="469"/>
      <c r="AD235" s="1385" t="s">
        <v>4453</v>
      </c>
      <c r="AE235" s="1403"/>
      <c r="AF235" s="841"/>
      <c r="AG235" s="841"/>
      <c r="AH235" s="841"/>
      <c r="AI235" s="841"/>
      <c r="AJ235" s="841"/>
      <c r="AK235" s="841"/>
      <c r="AL235" s="841"/>
      <c r="AM235" s="1404"/>
      <c r="AN235" s="1389"/>
      <c r="AO235" s="1457">
        <v>-36.302155286723597</v>
      </c>
      <c r="AP235" s="840"/>
      <c r="AQ235" s="1457">
        <v>-38.731206984263302</v>
      </c>
      <c r="AR235" s="840"/>
      <c r="AS235" s="1409"/>
      <c r="AT235" s="1160" t="s">
        <v>10211</v>
      </c>
      <c r="AU235" s="1416"/>
      <c r="AV235" s="392"/>
      <c r="AW235" s="432"/>
      <c r="AX235" s="432"/>
      <c r="AY235" s="432"/>
      <c r="AZ235" s="432"/>
    </row>
    <row r="236" spans="1:52" ht="18" customHeight="1">
      <c r="A236" s="1258" t="s">
        <v>4475</v>
      </c>
      <c r="B236" s="445">
        <v>1</v>
      </c>
      <c r="C236" s="483"/>
      <c r="D236" s="1103" t="s">
        <v>4397</v>
      </c>
      <c r="E236" s="1299" t="s">
        <v>1388</v>
      </c>
      <c r="F236" s="1300" t="s">
        <v>1350</v>
      </c>
      <c r="G236" s="1032"/>
      <c r="H236" s="1032" t="s">
        <v>4168</v>
      </c>
      <c r="I236" s="1058" t="s">
        <v>4176</v>
      </c>
      <c r="J236" s="1302" t="s">
        <v>872</v>
      </c>
      <c r="K236" s="1294" t="s">
        <v>1194</v>
      </c>
      <c r="L236" s="1294" t="s">
        <v>1194</v>
      </c>
      <c r="M236" s="1117" t="s">
        <v>873</v>
      </c>
      <c r="N236" s="1032" t="s">
        <v>36</v>
      </c>
      <c r="O236" s="481">
        <v>3400</v>
      </c>
      <c r="P236" s="481">
        <v>3600</v>
      </c>
      <c r="Q236" s="1332" t="s">
        <v>3387</v>
      </c>
      <c r="R236" s="1032">
        <v>42</v>
      </c>
      <c r="S236" s="1032"/>
      <c r="T236" s="1032"/>
      <c r="U236" s="1032"/>
      <c r="V236" s="1032"/>
      <c r="W236" s="482"/>
      <c r="X236" s="482"/>
      <c r="Y236" s="482">
        <f>Y222+3</f>
        <v>-20</v>
      </c>
      <c r="Z236" s="304" t="s">
        <v>18</v>
      </c>
      <c r="AA236" s="304" t="s">
        <v>21</v>
      </c>
      <c r="AB236" s="1899"/>
      <c r="AC236" s="469"/>
      <c r="AD236" s="1385" t="s">
        <v>8771</v>
      </c>
      <c r="AE236" s="1403"/>
      <c r="AF236" s="841"/>
      <c r="AG236" s="841"/>
      <c r="AH236" s="841"/>
      <c r="AI236" s="841"/>
      <c r="AJ236" s="841"/>
      <c r="AK236" s="841"/>
      <c r="AL236" s="841"/>
      <c r="AM236" s="1404"/>
      <c r="AN236" s="1389"/>
      <c r="AO236" s="1457">
        <v>-35.717592424260602</v>
      </c>
      <c r="AP236" s="840"/>
      <c r="AQ236" s="1457">
        <v>-36.225157976899702</v>
      </c>
      <c r="AR236" s="840"/>
      <c r="AS236" s="1409"/>
      <c r="AT236" s="1160" t="s">
        <v>10212</v>
      </c>
      <c r="AU236" s="1416"/>
      <c r="AV236" s="392"/>
      <c r="AW236" s="432"/>
      <c r="AX236" s="432"/>
      <c r="AY236" s="432"/>
      <c r="AZ236" s="432"/>
    </row>
    <row r="237" spans="1:52" ht="18" customHeight="1">
      <c r="A237" s="1258" t="s">
        <v>4477</v>
      </c>
      <c r="B237" s="445">
        <v>1</v>
      </c>
      <c r="C237" s="483"/>
      <c r="D237" s="1103" t="s">
        <v>4397</v>
      </c>
      <c r="E237" s="1299" t="s">
        <v>1388</v>
      </c>
      <c r="F237" s="1300" t="s">
        <v>1350</v>
      </c>
      <c r="G237" s="1032"/>
      <c r="H237" s="1032" t="s">
        <v>4168</v>
      </c>
      <c r="I237" s="1058" t="s">
        <v>4176</v>
      </c>
      <c r="J237" s="1302" t="s">
        <v>872</v>
      </c>
      <c r="K237" s="1294" t="s">
        <v>1194</v>
      </c>
      <c r="L237" s="1294" t="s">
        <v>1194</v>
      </c>
      <c r="M237" s="1117" t="s">
        <v>873</v>
      </c>
      <c r="N237" s="1032" t="s">
        <v>36</v>
      </c>
      <c r="O237" s="481">
        <v>4410</v>
      </c>
      <c r="P237" s="481">
        <v>4860</v>
      </c>
      <c r="Q237" s="1332" t="s">
        <v>3387</v>
      </c>
      <c r="R237" s="1032" t="s">
        <v>4439</v>
      </c>
      <c r="S237" s="1032"/>
      <c r="T237" s="1032"/>
      <c r="U237" s="1032"/>
      <c r="V237" s="1032"/>
      <c r="W237" s="482"/>
      <c r="X237" s="482"/>
      <c r="Y237" s="482">
        <f>Y223+3</f>
        <v>-34.228253243801177</v>
      </c>
      <c r="Z237" s="304" t="s">
        <v>18</v>
      </c>
      <c r="AA237" s="304" t="s">
        <v>21</v>
      </c>
      <c r="AB237" s="1899"/>
      <c r="AC237" s="469"/>
      <c r="AD237" s="1385" t="s">
        <v>4455</v>
      </c>
      <c r="AE237" s="1403"/>
      <c r="AF237" s="841"/>
      <c r="AG237" s="841"/>
      <c r="AH237" s="841"/>
      <c r="AI237" s="841"/>
      <c r="AJ237" s="841"/>
      <c r="AK237" s="841"/>
      <c r="AL237" s="841"/>
      <c r="AM237" s="1404"/>
      <c r="AN237" s="1389"/>
      <c r="AO237" s="1457">
        <v>-49.487712885841198</v>
      </c>
      <c r="AP237" s="840"/>
      <c r="AQ237" s="1457">
        <v>-49.929616093015802</v>
      </c>
      <c r="AR237" s="840"/>
      <c r="AS237" s="1409"/>
      <c r="AT237" s="1160" t="s">
        <v>10213</v>
      </c>
      <c r="AU237" s="1415"/>
      <c r="AV237" s="392"/>
      <c r="AW237" s="432"/>
      <c r="AX237" s="432"/>
      <c r="AY237" s="432"/>
      <c r="AZ237" s="432"/>
    </row>
    <row r="238" spans="1:52" ht="18" customHeight="1">
      <c r="A238" s="1258" t="s">
        <v>4479</v>
      </c>
      <c r="B238" s="445">
        <v>1</v>
      </c>
      <c r="C238" s="483"/>
      <c r="D238" s="1103" t="s">
        <v>4397</v>
      </c>
      <c r="E238" s="1299" t="s">
        <v>1388</v>
      </c>
      <c r="F238" s="1300" t="s">
        <v>1350</v>
      </c>
      <c r="G238" s="1032"/>
      <c r="H238" s="1032" t="s">
        <v>4168</v>
      </c>
      <c r="I238" s="1058" t="s">
        <v>4176</v>
      </c>
      <c r="J238" s="1302" t="s">
        <v>872</v>
      </c>
      <c r="K238" s="1294" t="s">
        <v>1194</v>
      </c>
      <c r="L238" s="1294" t="s">
        <v>1194</v>
      </c>
      <c r="M238" s="1117" t="s">
        <v>873</v>
      </c>
      <c r="N238" s="1032" t="s">
        <v>36</v>
      </c>
      <c r="O238" s="481">
        <v>5530</v>
      </c>
      <c r="P238" s="481">
        <v>7550</v>
      </c>
      <c r="Q238" s="1332" t="s">
        <v>3387</v>
      </c>
      <c r="R238" s="1032" t="s">
        <v>4439</v>
      </c>
      <c r="S238" s="1032"/>
      <c r="T238" s="1032"/>
      <c r="U238" s="1032"/>
      <c r="V238" s="1032"/>
      <c r="W238" s="482"/>
      <c r="X238" s="482"/>
      <c r="Y238" s="482">
        <f>Y224+3</f>
        <v>-1.6082532438011796</v>
      </c>
      <c r="Z238" s="304" t="s">
        <v>18</v>
      </c>
      <c r="AA238" s="304" t="s">
        <v>21</v>
      </c>
      <c r="AB238" s="1899"/>
      <c r="AC238" s="469"/>
      <c r="AD238" s="1385" t="s">
        <v>4457</v>
      </c>
      <c r="AE238" s="1403"/>
      <c r="AF238" s="841"/>
      <c r="AG238" s="841"/>
      <c r="AH238" s="841"/>
      <c r="AI238" s="841"/>
      <c r="AJ238" s="841"/>
      <c r="AK238" s="841"/>
      <c r="AL238" s="841"/>
      <c r="AM238" s="1404"/>
      <c r="AN238" s="1389"/>
      <c r="AO238" s="1457">
        <v>-50.139334120063502</v>
      </c>
      <c r="AP238" s="840"/>
      <c r="AQ238" s="1457">
        <v>-49.866731815341097</v>
      </c>
      <c r="AR238" s="840"/>
      <c r="AS238" s="1409"/>
      <c r="AT238" s="1160" t="s">
        <v>10214</v>
      </c>
      <c r="AU238" s="1415"/>
      <c r="AV238" s="392"/>
      <c r="AW238" s="432"/>
      <c r="AX238" s="432"/>
      <c r="AY238" s="432"/>
      <c r="AZ238" s="432"/>
    </row>
    <row r="239" spans="1:52" ht="18" customHeight="1">
      <c r="A239" s="1258" t="s">
        <v>4481</v>
      </c>
      <c r="B239" s="438">
        <v>1</v>
      </c>
      <c r="C239" s="489" t="s">
        <v>6848</v>
      </c>
      <c r="D239" s="874" t="s">
        <v>4397</v>
      </c>
      <c r="E239" s="1297" t="s">
        <v>1388</v>
      </c>
      <c r="F239" s="1298" t="s">
        <v>1350</v>
      </c>
      <c r="G239" s="1029"/>
      <c r="H239" s="1029" t="s">
        <v>4168</v>
      </c>
      <c r="I239" s="1057">
        <v>1.2</v>
      </c>
      <c r="J239" s="1029">
        <v>3.15</v>
      </c>
      <c r="K239" s="1288" t="s">
        <v>1194</v>
      </c>
      <c r="L239" s="1288" t="s">
        <v>1194</v>
      </c>
      <c r="M239" s="1116" t="s">
        <v>875</v>
      </c>
      <c r="N239" s="1029" t="s">
        <v>36</v>
      </c>
      <c r="O239" s="476">
        <v>647</v>
      </c>
      <c r="P239" s="476">
        <v>742</v>
      </c>
      <c r="Q239" s="1331" t="s">
        <v>3387</v>
      </c>
      <c r="R239" s="1029" t="s">
        <v>4469</v>
      </c>
      <c r="S239" s="1029"/>
      <c r="T239" s="1029"/>
      <c r="U239" s="1029"/>
      <c r="V239" s="1029"/>
      <c r="W239" s="478"/>
      <c r="X239" s="478"/>
      <c r="Y239" s="478">
        <v>-33</v>
      </c>
      <c r="Z239" s="66" t="s">
        <v>18</v>
      </c>
      <c r="AA239" s="499" t="s">
        <v>29</v>
      </c>
      <c r="AB239" s="499"/>
      <c r="AC239" s="441"/>
      <c r="AD239" s="1384" t="s">
        <v>4470</v>
      </c>
      <c r="AE239" s="1395"/>
      <c r="AF239" s="837"/>
      <c r="AG239" s="837"/>
      <c r="AH239" s="837"/>
      <c r="AI239" s="837"/>
      <c r="AJ239" s="837"/>
      <c r="AK239" s="837"/>
      <c r="AL239" s="837"/>
      <c r="AM239" s="1396"/>
      <c r="AN239" s="1387"/>
      <c r="AO239" s="1457">
        <v>-60.932259576104002</v>
      </c>
      <c r="AP239" s="838"/>
      <c r="AQ239" s="1457">
        <v>-62.756278762554203</v>
      </c>
      <c r="AR239" s="838"/>
      <c r="AS239" s="1408"/>
      <c r="AT239" s="1159" t="s">
        <v>10215</v>
      </c>
      <c r="AU239" s="1415"/>
      <c r="AV239" s="392"/>
      <c r="AW239" s="432"/>
      <c r="AX239" s="432"/>
      <c r="AY239" s="432"/>
      <c r="AZ239" s="432"/>
    </row>
    <row r="240" spans="1:52" ht="18" customHeight="1">
      <c r="A240" s="1258" t="s">
        <v>4483</v>
      </c>
      <c r="B240" s="438">
        <v>1</v>
      </c>
      <c r="C240" s="479"/>
      <c r="D240" s="874" t="s">
        <v>4397</v>
      </c>
      <c r="E240" s="1297" t="s">
        <v>1388</v>
      </c>
      <c r="F240" s="1298" t="s">
        <v>1350</v>
      </c>
      <c r="G240" s="1029"/>
      <c r="H240" s="1029" t="s">
        <v>4168</v>
      </c>
      <c r="I240" s="1057">
        <v>1.2</v>
      </c>
      <c r="J240" s="1029">
        <v>3.15</v>
      </c>
      <c r="K240" s="1288" t="s">
        <v>1194</v>
      </c>
      <c r="L240" s="1288" t="s">
        <v>1194</v>
      </c>
      <c r="M240" s="1116" t="s">
        <v>875</v>
      </c>
      <c r="N240" s="1029" t="s">
        <v>36</v>
      </c>
      <c r="O240" s="476">
        <v>323</v>
      </c>
      <c r="P240" s="476">
        <v>371</v>
      </c>
      <c r="Q240" s="1331" t="s">
        <v>3387</v>
      </c>
      <c r="R240" s="1029" t="s">
        <v>4469</v>
      </c>
      <c r="S240" s="1029"/>
      <c r="T240" s="1029"/>
      <c r="U240" s="1029"/>
      <c r="V240" s="1029"/>
      <c r="W240" s="478"/>
      <c r="X240" s="478"/>
      <c r="Y240" s="478">
        <v>-23</v>
      </c>
      <c r="Z240" s="66" t="s">
        <v>18</v>
      </c>
      <c r="AA240" s="499" t="s">
        <v>29</v>
      </c>
      <c r="AB240" s="499"/>
      <c r="AC240" s="441"/>
      <c r="AD240" s="1384" t="s">
        <v>4472</v>
      </c>
      <c r="AE240" s="1395"/>
      <c r="AF240" s="837"/>
      <c r="AG240" s="837"/>
      <c r="AH240" s="837"/>
      <c r="AI240" s="837"/>
      <c r="AJ240" s="837"/>
      <c r="AK240" s="837"/>
      <c r="AL240" s="837"/>
      <c r="AM240" s="1396"/>
      <c r="AN240" s="1387"/>
      <c r="AO240" s="1457">
        <v>-67.421814800521403</v>
      </c>
      <c r="AP240" s="838"/>
      <c r="AQ240" s="1457">
        <v>-68.158812369256594</v>
      </c>
      <c r="AR240" s="838"/>
      <c r="AS240" s="1408"/>
      <c r="AT240" s="1159" t="s">
        <v>10216</v>
      </c>
      <c r="AU240" s="1415"/>
      <c r="AV240" s="392"/>
      <c r="AW240" s="432"/>
      <c r="AX240" s="432"/>
      <c r="AY240" s="432"/>
      <c r="AZ240" s="432"/>
    </row>
    <row r="241" spans="1:52" ht="18" customHeight="1">
      <c r="A241" s="1258" t="s">
        <v>4484</v>
      </c>
      <c r="B241" s="438">
        <v>1</v>
      </c>
      <c r="C241" s="479"/>
      <c r="D241" s="874" t="s">
        <v>4397</v>
      </c>
      <c r="E241" s="1297" t="s">
        <v>1388</v>
      </c>
      <c r="F241" s="1298" t="s">
        <v>1350</v>
      </c>
      <c r="G241" s="1029"/>
      <c r="H241" s="1029" t="s">
        <v>4168</v>
      </c>
      <c r="I241" s="1057">
        <v>1.2</v>
      </c>
      <c r="J241" s="1029">
        <v>3.15</v>
      </c>
      <c r="K241" s="1288" t="s">
        <v>1194</v>
      </c>
      <c r="L241" s="1288" t="s">
        <v>1194</v>
      </c>
      <c r="M241" s="1116" t="s">
        <v>875</v>
      </c>
      <c r="N241" s="1029" t="s">
        <v>36</v>
      </c>
      <c r="O241" s="476">
        <v>685</v>
      </c>
      <c r="P241" s="476">
        <v>816</v>
      </c>
      <c r="Q241" s="1331" t="s">
        <v>3387</v>
      </c>
      <c r="R241" s="1029" t="s">
        <v>4469</v>
      </c>
      <c r="S241" s="1029"/>
      <c r="T241" s="1029"/>
      <c r="U241" s="1029"/>
      <c r="V241" s="1029"/>
      <c r="W241" s="478"/>
      <c r="X241" s="478"/>
      <c r="Y241" s="478">
        <v>-30</v>
      </c>
      <c r="Z241" s="66" t="s">
        <v>18</v>
      </c>
      <c r="AA241" s="499" t="s">
        <v>29</v>
      </c>
      <c r="AB241" s="499"/>
      <c r="AC241" s="441"/>
      <c r="AD241" s="1384" t="s">
        <v>4474</v>
      </c>
      <c r="AE241" s="1395"/>
      <c r="AF241" s="837"/>
      <c r="AG241" s="837"/>
      <c r="AH241" s="837"/>
      <c r="AI241" s="837"/>
      <c r="AJ241" s="837"/>
      <c r="AK241" s="837"/>
      <c r="AL241" s="837"/>
      <c r="AM241" s="1396"/>
      <c r="AN241" s="1387"/>
      <c r="AO241" s="1457">
        <v>-60.932259576104002</v>
      </c>
      <c r="AP241" s="838"/>
      <c r="AQ241" s="1457">
        <v>-62.756278762554203</v>
      </c>
      <c r="AR241" s="838"/>
      <c r="AS241" s="1408"/>
      <c r="AT241" s="1159" t="s">
        <v>10217</v>
      </c>
      <c r="AU241" s="1415"/>
      <c r="AV241" s="392"/>
      <c r="AW241" s="432"/>
      <c r="AX241" s="432"/>
      <c r="AY241" s="432"/>
      <c r="AZ241" s="432"/>
    </row>
    <row r="242" spans="1:52" ht="18" customHeight="1">
      <c r="A242" s="1258" t="s">
        <v>4485</v>
      </c>
      <c r="B242" s="438">
        <v>1</v>
      </c>
      <c r="C242" s="479"/>
      <c r="D242" s="874" t="s">
        <v>4397</v>
      </c>
      <c r="E242" s="1297" t="s">
        <v>1388</v>
      </c>
      <c r="F242" s="1298" t="s">
        <v>1350</v>
      </c>
      <c r="G242" s="1029"/>
      <c r="H242" s="1029" t="s">
        <v>4168</v>
      </c>
      <c r="I242" s="1057">
        <v>1.2</v>
      </c>
      <c r="J242" s="1029">
        <v>3.15</v>
      </c>
      <c r="K242" s="1288" t="s">
        <v>1194</v>
      </c>
      <c r="L242" s="1288" t="s">
        <v>1194</v>
      </c>
      <c r="M242" s="1116" t="s">
        <v>875</v>
      </c>
      <c r="N242" s="1029" t="s">
        <v>36</v>
      </c>
      <c r="O242" s="476">
        <v>1427</v>
      </c>
      <c r="P242" s="476">
        <v>1463</v>
      </c>
      <c r="Q242" s="1331" t="s">
        <v>3387</v>
      </c>
      <c r="R242" s="1029" t="s">
        <v>4469</v>
      </c>
      <c r="S242" s="1029"/>
      <c r="T242" s="1029"/>
      <c r="U242" s="1029"/>
      <c r="V242" s="1029"/>
      <c r="W242" s="478"/>
      <c r="X242" s="478"/>
      <c r="Y242" s="478">
        <v>-43</v>
      </c>
      <c r="Z242" s="66" t="s">
        <v>18</v>
      </c>
      <c r="AA242" s="499" t="s">
        <v>29</v>
      </c>
      <c r="AB242" s="499"/>
      <c r="AC242" s="441"/>
      <c r="AD242" s="1384" t="s">
        <v>4476</v>
      </c>
      <c r="AE242" s="1395"/>
      <c r="AF242" s="837"/>
      <c r="AG242" s="837"/>
      <c r="AH242" s="837"/>
      <c r="AI242" s="837"/>
      <c r="AJ242" s="837"/>
      <c r="AK242" s="837"/>
      <c r="AL242" s="837"/>
      <c r="AM242" s="1396"/>
      <c r="AN242" s="1387"/>
      <c r="AO242" s="1457">
        <v>-59.947923265578503</v>
      </c>
      <c r="AP242" s="838"/>
      <c r="AQ242" s="1457">
        <v>-61.6219326512633</v>
      </c>
      <c r="AR242" s="838"/>
      <c r="AS242" s="1408"/>
      <c r="AT242" s="1159" t="s">
        <v>10218</v>
      </c>
      <c r="AU242" s="1416"/>
      <c r="AV242" s="392"/>
      <c r="AW242" s="432"/>
      <c r="AX242" s="432"/>
      <c r="AY242" s="432"/>
      <c r="AZ242" s="432"/>
    </row>
    <row r="243" spans="1:52" ht="18" customHeight="1">
      <c r="A243" s="1258" t="s">
        <v>4486</v>
      </c>
      <c r="B243" s="438">
        <v>1</v>
      </c>
      <c r="C243" s="479"/>
      <c r="D243" s="874" t="s">
        <v>4397</v>
      </c>
      <c r="E243" s="1297" t="s">
        <v>1388</v>
      </c>
      <c r="F243" s="1298" t="s">
        <v>1350</v>
      </c>
      <c r="G243" s="1029"/>
      <c r="H243" s="1029" t="s">
        <v>4168</v>
      </c>
      <c r="I243" s="1057">
        <v>1.2</v>
      </c>
      <c r="J243" s="1029">
        <v>3.15</v>
      </c>
      <c r="K243" s="1288" t="s">
        <v>1194</v>
      </c>
      <c r="L243" s="1288" t="s">
        <v>1194</v>
      </c>
      <c r="M243" s="1116" t="s">
        <v>875</v>
      </c>
      <c r="N243" s="1029" t="s">
        <v>36</v>
      </c>
      <c r="O243" s="476">
        <v>1790</v>
      </c>
      <c r="P243" s="476">
        <v>1817</v>
      </c>
      <c r="Q243" s="1331" t="s">
        <v>3387</v>
      </c>
      <c r="R243" s="1029" t="s">
        <v>4469</v>
      </c>
      <c r="S243" s="1029"/>
      <c r="T243" s="1029"/>
      <c r="U243" s="1029"/>
      <c r="V243" s="1029"/>
      <c r="W243" s="478"/>
      <c r="X243" s="478"/>
      <c r="Y243" s="478">
        <v>-20</v>
      </c>
      <c r="Z243" s="66" t="s">
        <v>18</v>
      </c>
      <c r="AA243" s="499" t="s">
        <v>29</v>
      </c>
      <c r="AB243" s="499"/>
      <c r="AC243" s="441"/>
      <c r="AD243" s="1384" t="s">
        <v>4478</v>
      </c>
      <c r="AE243" s="1395"/>
      <c r="AF243" s="837"/>
      <c r="AG243" s="837"/>
      <c r="AH243" s="837"/>
      <c r="AI243" s="837"/>
      <c r="AJ243" s="837"/>
      <c r="AK243" s="837"/>
      <c r="AL243" s="837"/>
      <c r="AM243" s="1396"/>
      <c r="AN243" s="1387"/>
      <c r="AO243" s="1457">
        <v>-45.143646109781699</v>
      </c>
      <c r="AP243" s="838"/>
      <c r="AQ243" s="1457">
        <v>-44.424344649569697</v>
      </c>
      <c r="AR243" s="838"/>
      <c r="AS243" s="1408"/>
      <c r="AT243" s="1159" t="s">
        <v>10219</v>
      </c>
      <c r="AU243" s="1416"/>
      <c r="AV243" s="392"/>
      <c r="AW243" s="432"/>
      <c r="AX243" s="432"/>
      <c r="AY243" s="432"/>
      <c r="AZ243" s="432"/>
    </row>
    <row r="244" spans="1:52" ht="18" customHeight="1">
      <c r="A244" s="1258" t="s">
        <v>4487</v>
      </c>
      <c r="B244" s="438">
        <v>1</v>
      </c>
      <c r="C244" s="479"/>
      <c r="D244" s="874" t="s">
        <v>4397</v>
      </c>
      <c r="E244" s="1297" t="s">
        <v>1388</v>
      </c>
      <c r="F244" s="1298" t="s">
        <v>1350</v>
      </c>
      <c r="G244" s="1029"/>
      <c r="H244" s="1029" t="s">
        <v>4168</v>
      </c>
      <c r="I244" s="1057">
        <v>1.2</v>
      </c>
      <c r="J244" s="1029">
        <v>3.15</v>
      </c>
      <c r="K244" s="1288" t="s">
        <v>1194</v>
      </c>
      <c r="L244" s="1288" t="s">
        <v>1194</v>
      </c>
      <c r="M244" s="1116" t="s">
        <v>875</v>
      </c>
      <c r="N244" s="1029" t="s">
        <v>36</v>
      </c>
      <c r="O244" s="476">
        <v>3537</v>
      </c>
      <c r="P244" s="476">
        <v>3633</v>
      </c>
      <c r="Q244" s="1331" t="s">
        <v>3387</v>
      </c>
      <c r="R244" s="1029" t="s">
        <v>4469</v>
      </c>
      <c r="S244" s="1029"/>
      <c r="T244" s="1029"/>
      <c r="U244" s="1029"/>
      <c r="V244" s="1029"/>
      <c r="W244" s="478"/>
      <c r="X244" s="478"/>
      <c r="Y244" s="478">
        <v>-29</v>
      </c>
      <c r="Z244" s="66" t="s">
        <v>18</v>
      </c>
      <c r="AA244" s="499" t="s">
        <v>29</v>
      </c>
      <c r="AB244" s="499"/>
      <c r="AC244" s="441"/>
      <c r="AD244" s="1384" t="s">
        <v>4480</v>
      </c>
      <c r="AE244" s="1395"/>
      <c r="AF244" s="837"/>
      <c r="AG244" s="837"/>
      <c r="AH244" s="837"/>
      <c r="AI244" s="837"/>
      <c r="AJ244" s="837"/>
      <c r="AK244" s="837"/>
      <c r="AL244" s="837"/>
      <c r="AM244" s="1396"/>
      <c r="AN244" s="1387"/>
      <c r="AO244" s="1457">
        <v>-35.040084988029598</v>
      </c>
      <c r="AP244" s="838"/>
      <c r="AQ244" s="1457">
        <v>-35.6480057603981</v>
      </c>
      <c r="AR244" s="838"/>
      <c r="AS244" s="1408"/>
      <c r="AT244" s="1159" t="s">
        <v>10220</v>
      </c>
      <c r="AU244" s="1415"/>
      <c r="AV244" s="392"/>
      <c r="AW244" s="432"/>
      <c r="AX244" s="432"/>
      <c r="AY244" s="432"/>
      <c r="AZ244" s="432"/>
    </row>
    <row r="245" spans="1:52" ht="18" customHeight="1">
      <c r="A245" s="1258" t="s">
        <v>4488</v>
      </c>
      <c r="B245" s="438">
        <v>1</v>
      </c>
      <c r="C245" s="479"/>
      <c r="D245" s="874" t="s">
        <v>4397</v>
      </c>
      <c r="E245" s="1297" t="s">
        <v>1388</v>
      </c>
      <c r="F245" s="1298" t="s">
        <v>1350</v>
      </c>
      <c r="G245" s="1029"/>
      <c r="H245" s="1029" t="s">
        <v>4168</v>
      </c>
      <c r="I245" s="1057">
        <v>1.2</v>
      </c>
      <c r="J245" s="1029">
        <v>3.15</v>
      </c>
      <c r="K245" s="1288" t="s">
        <v>1194</v>
      </c>
      <c r="L245" s="1288" t="s">
        <v>1194</v>
      </c>
      <c r="M245" s="1116" t="s">
        <v>875</v>
      </c>
      <c r="N245" s="1029" t="s">
        <v>36</v>
      </c>
      <c r="O245" s="476">
        <v>4965</v>
      </c>
      <c r="P245" s="476">
        <v>5096</v>
      </c>
      <c r="Q245" s="1331" t="s">
        <v>3387</v>
      </c>
      <c r="R245" s="1029" t="s">
        <v>4469</v>
      </c>
      <c r="S245" s="1029"/>
      <c r="T245" s="1029"/>
      <c r="U245" s="1029"/>
      <c r="V245" s="1029"/>
      <c r="W245" s="478"/>
      <c r="X245" s="478"/>
      <c r="Y245" s="478">
        <v>-35</v>
      </c>
      <c r="Z245" s="66" t="s">
        <v>18</v>
      </c>
      <c r="AA245" s="499" t="s">
        <v>29</v>
      </c>
      <c r="AB245" s="499"/>
      <c r="AC245" s="441"/>
      <c r="AD245" s="1384" t="s">
        <v>4482</v>
      </c>
      <c r="AE245" s="1395"/>
      <c r="AF245" s="837"/>
      <c r="AG245" s="837"/>
      <c r="AH245" s="837"/>
      <c r="AI245" s="837"/>
      <c r="AJ245" s="837"/>
      <c r="AK245" s="837"/>
      <c r="AL245" s="837"/>
      <c r="AM245" s="1396"/>
      <c r="AN245" s="1387"/>
      <c r="AO245" s="1457">
        <v>-44.426482328533297</v>
      </c>
      <c r="AP245" s="838"/>
      <c r="AQ245" s="1457">
        <v>-44.9160757555372</v>
      </c>
      <c r="AR245" s="838"/>
      <c r="AS245" s="1408"/>
      <c r="AT245" s="1159" t="s">
        <v>10221</v>
      </c>
      <c r="AU245" s="1415"/>
      <c r="AV245" s="392"/>
      <c r="AW245" s="432"/>
      <c r="AX245" s="432"/>
      <c r="AY245" s="432"/>
      <c r="AZ245" s="432"/>
    </row>
    <row r="246" spans="1:52" ht="18" customHeight="1">
      <c r="A246" s="1258" t="s">
        <v>4489</v>
      </c>
      <c r="B246" s="445">
        <v>1</v>
      </c>
      <c r="C246" s="500" t="s">
        <v>6848</v>
      </c>
      <c r="D246" s="1103" t="s">
        <v>4397</v>
      </c>
      <c r="E246" s="1299" t="s">
        <v>1388</v>
      </c>
      <c r="F246" s="1300" t="s">
        <v>1350</v>
      </c>
      <c r="G246" s="1032"/>
      <c r="H246" s="1032" t="s">
        <v>4168</v>
      </c>
      <c r="I246" s="1303" t="s">
        <v>4176</v>
      </c>
      <c r="J246" s="1304" t="s">
        <v>872</v>
      </c>
      <c r="K246" s="1294" t="s">
        <v>1194</v>
      </c>
      <c r="L246" s="1294" t="s">
        <v>1194</v>
      </c>
      <c r="M246" s="1117" t="s">
        <v>873</v>
      </c>
      <c r="N246" s="1032" t="s">
        <v>36</v>
      </c>
      <c r="O246" s="481">
        <v>647</v>
      </c>
      <c r="P246" s="481">
        <v>742</v>
      </c>
      <c r="Q246" s="1332" t="s">
        <v>3387</v>
      </c>
      <c r="R246" s="1032" t="s">
        <v>4469</v>
      </c>
      <c r="S246" s="1032"/>
      <c r="T246" s="1032"/>
      <c r="U246" s="1032"/>
      <c r="V246" s="1032"/>
      <c r="W246" s="482"/>
      <c r="X246" s="482"/>
      <c r="Y246" s="482">
        <f>Y239+3</f>
        <v>-30</v>
      </c>
      <c r="Z246" s="304" t="s">
        <v>18</v>
      </c>
      <c r="AA246" s="480" t="s">
        <v>21</v>
      </c>
      <c r="AB246" s="480"/>
      <c r="AC246" s="469"/>
      <c r="AD246" s="1385" t="s">
        <v>4470</v>
      </c>
      <c r="AE246" s="1403"/>
      <c r="AF246" s="841"/>
      <c r="AG246" s="841"/>
      <c r="AH246" s="841"/>
      <c r="AI246" s="841"/>
      <c r="AJ246" s="841"/>
      <c r="AK246" s="841"/>
      <c r="AL246" s="841"/>
      <c r="AM246" s="1404"/>
      <c r="AN246" s="1389"/>
      <c r="AO246" s="1457">
        <v>-63.217933663451497</v>
      </c>
      <c r="AP246" s="840"/>
      <c r="AQ246" s="1457">
        <v>-61.549939120636303</v>
      </c>
      <c r="AR246" s="840"/>
      <c r="AS246" s="1409"/>
      <c r="AT246" s="1160" t="s">
        <v>10222</v>
      </c>
      <c r="AU246" s="1415"/>
      <c r="AV246" s="392"/>
      <c r="AW246" s="432"/>
      <c r="AX246" s="432"/>
      <c r="AY246" s="432"/>
      <c r="AZ246" s="432"/>
    </row>
    <row r="247" spans="1:52" ht="18" customHeight="1">
      <c r="A247" s="1258" t="s">
        <v>4490</v>
      </c>
      <c r="B247" s="445">
        <v>1</v>
      </c>
      <c r="C247" s="483"/>
      <c r="D247" s="1103" t="s">
        <v>4397</v>
      </c>
      <c r="E247" s="1299" t="s">
        <v>1388</v>
      </c>
      <c r="F247" s="1300" t="s">
        <v>1350</v>
      </c>
      <c r="G247" s="1032"/>
      <c r="H247" s="1032" t="s">
        <v>4168</v>
      </c>
      <c r="I247" s="1305" t="s">
        <v>4176</v>
      </c>
      <c r="J247" s="1304" t="s">
        <v>872</v>
      </c>
      <c r="K247" s="1294" t="s">
        <v>1194</v>
      </c>
      <c r="L247" s="1294" t="s">
        <v>1194</v>
      </c>
      <c r="M247" s="1117" t="s">
        <v>873</v>
      </c>
      <c r="N247" s="1032" t="s">
        <v>36</v>
      </c>
      <c r="O247" s="481">
        <v>323</v>
      </c>
      <c r="P247" s="481">
        <v>371</v>
      </c>
      <c r="Q247" s="1332" t="s">
        <v>3387</v>
      </c>
      <c r="R247" s="1032" t="s">
        <v>4469</v>
      </c>
      <c r="S247" s="1032"/>
      <c r="T247" s="1032"/>
      <c r="U247" s="1032"/>
      <c r="V247" s="1032"/>
      <c r="W247" s="482"/>
      <c r="X247" s="482"/>
      <c r="Y247" s="482">
        <f t="shared" ref="Y247:Y252" si="19">Y240+3</f>
        <v>-20</v>
      </c>
      <c r="Z247" s="304" t="s">
        <v>18</v>
      </c>
      <c r="AA247" s="484" t="s">
        <v>21</v>
      </c>
      <c r="AB247" s="484"/>
      <c r="AC247" s="469"/>
      <c r="AD247" s="1385" t="s">
        <v>4472</v>
      </c>
      <c r="AE247" s="1403"/>
      <c r="AF247" s="841"/>
      <c r="AG247" s="841"/>
      <c r="AH247" s="841"/>
      <c r="AI247" s="841"/>
      <c r="AJ247" s="841"/>
      <c r="AK247" s="841"/>
      <c r="AL247" s="841"/>
      <c r="AM247" s="1404"/>
      <c r="AN247" s="1389"/>
      <c r="AO247" s="1457">
        <v>-66.704764729631293</v>
      </c>
      <c r="AP247" s="840"/>
      <c r="AQ247" s="1457">
        <v>-66.253377694301903</v>
      </c>
      <c r="AR247" s="840"/>
      <c r="AS247" s="1409"/>
      <c r="AT247" s="1160" t="s">
        <v>10223</v>
      </c>
      <c r="AU247" s="1415"/>
      <c r="AV247" s="392"/>
      <c r="AW247" s="432"/>
      <c r="AX247" s="432"/>
      <c r="AY247" s="432"/>
      <c r="AZ247" s="432"/>
    </row>
    <row r="248" spans="1:52" ht="18" customHeight="1">
      <c r="A248" s="1258" t="s">
        <v>4493</v>
      </c>
      <c r="B248" s="445">
        <v>1</v>
      </c>
      <c r="C248" s="483"/>
      <c r="D248" s="1103" t="s">
        <v>4397</v>
      </c>
      <c r="E248" s="1299" t="s">
        <v>1388</v>
      </c>
      <c r="F248" s="1300" t="s">
        <v>1350</v>
      </c>
      <c r="G248" s="1032"/>
      <c r="H248" s="1032" t="s">
        <v>4168</v>
      </c>
      <c r="I248" s="1305" t="s">
        <v>4176</v>
      </c>
      <c r="J248" s="1304" t="s">
        <v>872</v>
      </c>
      <c r="K248" s="1294" t="s">
        <v>1194</v>
      </c>
      <c r="L248" s="1294" t="s">
        <v>1194</v>
      </c>
      <c r="M248" s="1117" t="s">
        <v>873</v>
      </c>
      <c r="N248" s="1032" t="s">
        <v>36</v>
      </c>
      <c r="O248" s="481">
        <v>685</v>
      </c>
      <c r="P248" s="481">
        <v>816</v>
      </c>
      <c r="Q248" s="1332" t="s">
        <v>3387</v>
      </c>
      <c r="R248" s="1032" t="s">
        <v>4469</v>
      </c>
      <c r="S248" s="1032"/>
      <c r="T248" s="1032"/>
      <c r="U248" s="1032"/>
      <c r="V248" s="1032"/>
      <c r="W248" s="482"/>
      <c r="X248" s="482"/>
      <c r="Y248" s="482">
        <f t="shared" si="19"/>
        <v>-27</v>
      </c>
      <c r="Z248" s="304" t="s">
        <v>18</v>
      </c>
      <c r="AA248" s="484" t="s">
        <v>21</v>
      </c>
      <c r="AB248" s="484"/>
      <c r="AC248" s="469"/>
      <c r="AD248" s="1385" t="s">
        <v>4474</v>
      </c>
      <c r="AE248" s="1403"/>
      <c r="AF248" s="841"/>
      <c r="AG248" s="841"/>
      <c r="AH248" s="841"/>
      <c r="AI248" s="841"/>
      <c r="AJ248" s="841"/>
      <c r="AK248" s="841"/>
      <c r="AL248" s="841"/>
      <c r="AM248" s="1404"/>
      <c r="AN248" s="1389"/>
      <c r="AO248" s="1457">
        <v>-63.217933663451497</v>
      </c>
      <c r="AP248" s="840"/>
      <c r="AQ248" s="1457">
        <v>-61.549939120636303</v>
      </c>
      <c r="AR248" s="840"/>
      <c r="AS248" s="1409"/>
      <c r="AT248" s="1160" t="s">
        <v>10224</v>
      </c>
      <c r="AU248" s="1415"/>
      <c r="AV248" s="392"/>
      <c r="AW248" s="432"/>
      <c r="AX248" s="432"/>
      <c r="AY248" s="432"/>
      <c r="AZ248" s="432"/>
    </row>
    <row r="249" spans="1:52" ht="18" customHeight="1">
      <c r="A249" s="1258" t="s">
        <v>4495</v>
      </c>
      <c r="B249" s="445">
        <v>1</v>
      </c>
      <c r="C249" s="483"/>
      <c r="D249" s="1103" t="s">
        <v>4397</v>
      </c>
      <c r="E249" s="1299" t="s">
        <v>1388</v>
      </c>
      <c r="F249" s="1300" t="s">
        <v>1350</v>
      </c>
      <c r="G249" s="1032"/>
      <c r="H249" s="1032" t="s">
        <v>4168</v>
      </c>
      <c r="I249" s="1305" t="s">
        <v>4176</v>
      </c>
      <c r="J249" s="1304" t="s">
        <v>872</v>
      </c>
      <c r="K249" s="1294" t="s">
        <v>1194</v>
      </c>
      <c r="L249" s="1294" t="s">
        <v>1194</v>
      </c>
      <c r="M249" s="1117" t="s">
        <v>873</v>
      </c>
      <c r="N249" s="1032" t="s">
        <v>36</v>
      </c>
      <c r="O249" s="481">
        <v>1427</v>
      </c>
      <c r="P249" s="481">
        <v>1463</v>
      </c>
      <c r="Q249" s="1332" t="s">
        <v>3387</v>
      </c>
      <c r="R249" s="1032" t="s">
        <v>4469</v>
      </c>
      <c r="S249" s="1032"/>
      <c r="T249" s="1032"/>
      <c r="U249" s="1032"/>
      <c r="V249" s="1032"/>
      <c r="W249" s="482"/>
      <c r="X249" s="482"/>
      <c r="Y249" s="482">
        <v>-40</v>
      </c>
      <c r="Z249" s="304" t="s">
        <v>18</v>
      </c>
      <c r="AA249" s="484" t="s">
        <v>21</v>
      </c>
      <c r="AB249" s="484"/>
      <c r="AC249" s="469"/>
      <c r="AD249" s="1385" t="s">
        <v>4476</v>
      </c>
      <c r="AE249" s="1403"/>
      <c r="AF249" s="841"/>
      <c r="AG249" s="841"/>
      <c r="AH249" s="841"/>
      <c r="AI249" s="841"/>
      <c r="AJ249" s="841"/>
      <c r="AK249" s="841"/>
      <c r="AL249" s="841"/>
      <c r="AM249" s="1404"/>
      <c r="AN249" s="1389"/>
      <c r="AO249" s="1457">
        <v>-60.341081894266203</v>
      </c>
      <c r="AP249" s="840"/>
      <c r="AQ249" s="1457">
        <v>-62.043641297325699</v>
      </c>
      <c r="AR249" s="840"/>
      <c r="AS249" s="1409"/>
      <c r="AT249" s="1160" t="s">
        <v>10225</v>
      </c>
      <c r="AU249" s="1416"/>
      <c r="AV249" s="392"/>
      <c r="AW249" s="432"/>
      <c r="AX249" s="432"/>
      <c r="AY249" s="432"/>
      <c r="AZ249" s="432"/>
    </row>
    <row r="250" spans="1:52" ht="18" customHeight="1">
      <c r="A250" s="1258" t="s">
        <v>4497</v>
      </c>
      <c r="B250" s="445">
        <v>1</v>
      </c>
      <c r="C250" s="483"/>
      <c r="D250" s="1103" t="s">
        <v>4397</v>
      </c>
      <c r="E250" s="1299" t="s">
        <v>1388</v>
      </c>
      <c r="F250" s="1300" t="s">
        <v>1350</v>
      </c>
      <c r="G250" s="1032"/>
      <c r="H250" s="1032" t="s">
        <v>4168</v>
      </c>
      <c r="I250" s="1305" t="s">
        <v>4176</v>
      </c>
      <c r="J250" s="1304" t="s">
        <v>872</v>
      </c>
      <c r="K250" s="1294" t="s">
        <v>1194</v>
      </c>
      <c r="L250" s="1294" t="s">
        <v>1194</v>
      </c>
      <c r="M250" s="1117" t="s">
        <v>873</v>
      </c>
      <c r="N250" s="1032" t="s">
        <v>36</v>
      </c>
      <c r="O250" s="481">
        <v>1790</v>
      </c>
      <c r="P250" s="481">
        <v>1817</v>
      </c>
      <c r="Q250" s="1332" t="s">
        <v>3387</v>
      </c>
      <c r="R250" s="1032" t="s">
        <v>4469</v>
      </c>
      <c r="S250" s="1032"/>
      <c r="T250" s="1032"/>
      <c r="U250" s="1032"/>
      <c r="V250" s="1032"/>
      <c r="W250" s="482"/>
      <c r="X250" s="482"/>
      <c r="Y250" s="482">
        <f t="shared" si="19"/>
        <v>-17</v>
      </c>
      <c r="Z250" s="304" t="s">
        <v>18</v>
      </c>
      <c r="AA250" s="484" t="s">
        <v>21</v>
      </c>
      <c r="AB250" s="484"/>
      <c r="AC250" s="469"/>
      <c r="AD250" s="1385" t="s">
        <v>4478</v>
      </c>
      <c r="AE250" s="1403"/>
      <c r="AF250" s="841"/>
      <c r="AG250" s="841"/>
      <c r="AH250" s="841"/>
      <c r="AI250" s="841"/>
      <c r="AJ250" s="841"/>
      <c r="AK250" s="841"/>
      <c r="AL250" s="841"/>
      <c r="AM250" s="1404"/>
      <c r="AN250" s="1389"/>
      <c r="AO250" s="1457">
        <v>-44.781650998679197</v>
      </c>
      <c r="AP250" s="840"/>
      <c r="AQ250" s="1457">
        <v>-44.332887813740399</v>
      </c>
      <c r="AR250" s="840"/>
      <c r="AS250" s="1409"/>
      <c r="AT250" s="1160" t="s">
        <v>10226</v>
      </c>
      <c r="AU250" s="1416"/>
      <c r="AV250" s="392"/>
      <c r="AW250" s="432"/>
      <c r="AX250" s="432"/>
      <c r="AY250" s="432"/>
      <c r="AZ250" s="432"/>
    </row>
    <row r="251" spans="1:52" ht="18" customHeight="1">
      <c r="A251" s="1258" t="s">
        <v>4498</v>
      </c>
      <c r="B251" s="445">
        <v>1</v>
      </c>
      <c r="C251" s="483"/>
      <c r="D251" s="1103" t="s">
        <v>4397</v>
      </c>
      <c r="E251" s="1299" t="s">
        <v>1388</v>
      </c>
      <c r="F251" s="1300" t="s">
        <v>1350</v>
      </c>
      <c r="G251" s="1032"/>
      <c r="H251" s="1032" t="s">
        <v>4168</v>
      </c>
      <c r="I251" s="1303" t="s">
        <v>4176</v>
      </c>
      <c r="J251" s="1304" t="s">
        <v>872</v>
      </c>
      <c r="K251" s="1294" t="s">
        <v>1194</v>
      </c>
      <c r="L251" s="1294" t="s">
        <v>1194</v>
      </c>
      <c r="M251" s="1117" t="s">
        <v>873</v>
      </c>
      <c r="N251" s="1032" t="s">
        <v>36</v>
      </c>
      <c r="O251" s="481">
        <v>3537</v>
      </c>
      <c r="P251" s="481">
        <v>3633</v>
      </c>
      <c r="Q251" s="1332" t="s">
        <v>3387</v>
      </c>
      <c r="R251" s="1032" t="s">
        <v>4469</v>
      </c>
      <c r="S251" s="1032"/>
      <c r="T251" s="1032"/>
      <c r="U251" s="1032"/>
      <c r="V251" s="1032"/>
      <c r="W251" s="482"/>
      <c r="X251" s="482"/>
      <c r="Y251" s="482">
        <v>-26</v>
      </c>
      <c r="Z251" s="304" t="s">
        <v>18</v>
      </c>
      <c r="AA251" s="484" t="s">
        <v>21</v>
      </c>
      <c r="AB251" s="484"/>
      <c r="AC251" s="469"/>
      <c r="AD251" s="1385" t="s">
        <v>4480</v>
      </c>
      <c r="AE251" s="1403"/>
      <c r="AF251" s="841"/>
      <c r="AG251" s="841"/>
      <c r="AH251" s="841"/>
      <c r="AI251" s="841"/>
      <c r="AJ251" s="841"/>
      <c r="AK251" s="841"/>
      <c r="AL251" s="841"/>
      <c r="AM251" s="1404"/>
      <c r="AN251" s="1389"/>
      <c r="AO251" s="1457">
        <v>-35.0675956884605</v>
      </c>
      <c r="AP251" s="840"/>
      <c r="AQ251" s="1457">
        <v>-35.553495170294099</v>
      </c>
      <c r="AR251" s="840"/>
      <c r="AS251" s="1409"/>
      <c r="AT251" s="1160" t="s">
        <v>10227</v>
      </c>
      <c r="AU251" s="1415"/>
      <c r="AV251" s="392"/>
      <c r="AW251" s="432"/>
      <c r="AX251" s="432"/>
      <c r="AY251" s="432"/>
      <c r="AZ251" s="432"/>
    </row>
    <row r="252" spans="1:52" ht="18" customHeight="1">
      <c r="A252" s="1258" t="s">
        <v>4500</v>
      </c>
      <c r="B252" s="445">
        <v>1</v>
      </c>
      <c r="C252" s="483"/>
      <c r="D252" s="1103" t="s">
        <v>4397</v>
      </c>
      <c r="E252" s="1299" t="s">
        <v>1388</v>
      </c>
      <c r="F252" s="1300" t="s">
        <v>1350</v>
      </c>
      <c r="G252" s="1032"/>
      <c r="H252" s="1032" t="s">
        <v>4168</v>
      </c>
      <c r="I252" s="1305" t="s">
        <v>4176</v>
      </c>
      <c r="J252" s="1304" t="s">
        <v>872</v>
      </c>
      <c r="K252" s="1294" t="s">
        <v>1194</v>
      </c>
      <c r="L252" s="1294" t="s">
        <v>1194</v>
      </c>
      <c r="M252" s="1117" t="s">
        <v>873</v>
      </c>
      <c r="N252" s="1032" t="s">
        <v>36</v>
      </c>
      <c r="O252" s="481">
        <v>4965</v>
      </c>
      <c r="P252" s="481">
        <v>5096</v>
      </c>
      <c r="Q252" s="1332" t="s">
        <v>3387</v>
      </c>
      <c r="R252" s="1032" t="s">
        <v>4469</v>
      </c>
      <c r="S252" s="1032"/>
      <c r="T252" s="1032"/>
      <c r="U252" s="1032"/>
      <c r="V252" s="1032"/>
      <c r="W252" s="482"/>
      <c r="X252" s="482"/>
      <c r="Y252" s="482">
        <f t="shared" si="19"/>
        <v>-32</v>
      </c>
      <c r="Z252" s="304" t="s">
        <v>18</v>
      </c>
      <c r="AA252" s="484" t="s">
        <v>21</v>
      </c>
      <c r="AB252" s="484"/>
      <c r="AC252" s="469"/>
      <c r="AD252" s="1385" t="s">
        <v>4482</v>
      </c>
      <c r="AE252" s="1403"/>
      <c r="AF252" s="841"/>
      <c r="AG252" s="841"/>
      <c r="AH252" s="841"/>
      <c r="AI252" s="841"/>
      <c r="AJ252" s="841"/>
      <c r="AK252" s="841"/>
      <c r="AL252" s="841"/>
      <c r="AM252" s="1404"/>
      <c r="AN252" s="1389"/>
      <c r="AO252" s="1457">
        <v>-43.934464425922002</v>
      </c>
      <c r="AP252" s="840"/>
      <c r="AQ252" s="1457">
        <v>-44.619202982237198</v>
      </c>
      <c r="AR252" s="840"/>
      <c r="AS252" s="1409"/>
      <c r="AT252" s="1160" t="s">
        <v>10228</v>
      </c>
      <c r="AU252" s="1415"/>
      <c r="AV252" s="392"/>
      <c r="AW252" s="432"/>
      <c r="AX252" s="432"/>
      <c r="AY252" s="432"/>
      <c r="AZ252" s="432"/>
    </row>
    <row r="253" spans="1:52" ht="18" customHeight="1">
      <c r="A253" s="1258" t="s">
        <v>4502</v>
      </c>
      <c r="B253" s="438">
        <v>1</v>
      </c>
      <c r="C253" s="489" t="s">
        <v>6849</v>
      </c>
      <c r="D253" s="874" t="s">
        <v>4397</v>
      </c>
      <c r="E253" s="1297" t="s">
        <v>1388</v>
      </c>
      <c r="F253" s="1298" t="s">
        <v>1350</v>
      </c>
      <c r="G253" s="1029"/>
      <c r="H253" s="1029" t="s">
        <v>4168</v>
      </c>
      <c r="I253" s="1057">
        <v>1.2</v>
      </c>
      <c r="J253" s="1029">
        <v>3.15</v>
      </c>
      <c r="K253" s="1288" t="s">
        <v>1194</v>
      </c>
      <c r="L253" s="1288" t="s">
        <v>1194</v>
      </c>
      <c r="M253" s="1116" t="s">
        <v>875</v>
      </c>
      <c r="N253" s="1029" t="s">
        <v>36</v>
      </c>
      <c r="O253" s="476">
        <v>1195</v>
      </c>
      <c r="P253" s="476">
        <v>1467</v>
      </c>
      <c r="Q253" s="1331" t="s">
        <v>3387</v>
      </c>
      <c r="R253" s="1029" t="s">
        <v>4491</v>
      </c>
      <c r="S253" s="1029"/>
      <c r="T253" s="1029"/>
      <c r="U253" s="1029"/>
      <c r="V253" s="1029"/>
      <c r="W253" s="478"/>
      <c r="X253" s="478"/>
      <c r="Y253" s="478">
        <v>-30</v>
      </c>
      <c r="Z253" s="66" t="s">
        <v>18</v>
      </c>
      <c r="AA253" s="499" t="s">
        <v>29</v>
      </c>
      <c r="AB253" s="499"/>
      <c r="AC253" s="441"/>
      <c r="AD253" s="1384" t="s">
        <v>4492</v>
      </c>
      <c r="AE253" s="1395"/>
      <c r="AF253" s="837"/>
      <c r="AG253" s="837"/>
      <c r="AH253" s="837"/>
      <c r="AI253" s="837"/>
      <c r="AJ253" s="837"/>
      <c r="AK253" s="837"/>
      <c r="AL253" s="837"/>
      <c r="AM253" s="1396"/>
      <c r="AN253" s="1387"/>
      <c r="AO253" s="1457">
        <v>-59.810029412712296</v>
      </c>
      <c r="AP253" s="838"/>
      <c r="AQ253" s="1457">
        <v>-61.187988318331499</v>
      </c>
      <c r="AR253" s="838"/>
      <c r="AS253" s="1408"/>
      <c r="AT253" s="1159" t="s">
        <v>10229</v>
      </c>
      <c r="AU253" s="1415"/>
      <c r="AV253" s="392"/>
      <c r="AW253" s="432"/>
      <c r="AX253" s="432"/>
      <c r="AY253" s="432"/>
      <c r="AZ253" s="432"/>
    </row>
    <row r="254" spans="1:52" ht="18" customHeight="1">
      <c r="A254" s="1258" t="s">
        <v>4504</v>
      </c>
      <c r="B254" s="438">
        <v>1</v>
      </c>
      <c r="C254" s="479"/>
      <c r="D254" s="874" t="s">
        <v>4397</v>
      </c>
      <c r="E254" s="1297" t="s">
        <v>1388</v>
      </c>
      <c r="F254" s="1298" t="s">
        <v>1350</v>
      </c>
      <c r="G254" s="1029"/>
      <c r="H254" s="1029" t="s">
        <v>4168</v>
      </c>
      <c r="I254" s="1057">
        <v>1.2</v>
      </c>
      <c r="J254" s="1029">
        <v>3.15</v>
      </c>
      <c r="K254" s="1288" t="s">
        <v>1194</v>
      </c>
      <c r="L254" s="1288" t="s">
        <v>1194</v>
      </c>
      <c r="M254" s="1116" t="s">
        <v>875</v>
      </c>
      <c r="N254" s="1029" t="s">
        <v>36</v>
      </c>
      <c r="O254" s="476">
        <v>597</v>
      </c>
      <c r="P254" s="476">
        <v>734</v>
      </c>
      <c r="Q254" s="1331" t="s">
        <v>3387</v>
      </c>
      <c r="R254" s="1029" t="s">
        <v>4491</v>
      </c>
      <c r="S254" s="1029"/>
      <c r="T254" s="1029"/>
      <c r="U254" s="1029"/>
      <c r="V254" s="1029"/>
      <c r="W254" s="478"/>
      <c r="X254" s="478"/>
      <c r="Y254" s="478">
        <v>-3</v>
      </c>
      <c r="Z254" s="66" t="s">
        <v>18</v>
      </c>
      <c r="AA254" s="499" t="s">
        <v>29</v>
      </c>
      <c r="AB254" s="499"/>
      <c r="AC254" s="441"/>
      <c r="AD254" s="1384" t="s">
        <v>4494</v>
      </c>
      <c r="AE254" s="1395"/>
      <c r="AF254" s="837"/>
      <c r="AG254" s="837"/>
      <c r="AH254" s="837"/>
      <c r="AI254" s="837"/>
      <c r="AJ254" s="837"/>
      <c r="AK254" s="837"/>
      <c r="AL254" s="837"/>
      <c r="AM254" s="1396"/>
      <c r="AN254" s="1387"/>
      <c r="AO254" s="1457">
        <v>-60.932259576104002</v>
      </c>
      <c r="AP254" s="838"/>
      <c r="AQ254" s="1457">
        <v>-62.756278762554203</v>
      </c>
      <c r="AR254" s="838"/>
      <c r="AS254" s="1408"/>
      <c r="AT254" s="1159" t="s">
        <v>10230</v>
      </c>
      <c r="AU254" s="1415"/>
      <c r="AV254" s="392"/>
      <c r="AW254" s="432"/>
      <c r="AX254" s="432"/>
      <c r="AY254" s="432"/>
      <c r="AZ254" s="432"/>
    </row>
    <row r="255" spans="1:52" ht="18" customHeight="1">
      <c r="A255" s="1258" t="s">
        <v>4506</v>
      </c>
      <c r="B255" s="438">
        <v>1</v>
      </c>
      <c r="C255" s="479"/>
      <c r="D255" s="874" t="s">
        <v>4397</v>
      </c>
      <c r="E255" s="1297" t="s">
        <v>1388</v>
      </c>
      <c r="F255" s="1298" t="s">
        <v>1350</v>
      </c>
      <c r="G255" s="1029"/>
      <c r="H255" s="1029" t="s">
        <v>4168</v>
      </c>
      <c r="I255" s="1057">
        <v>1.2</v>
      </c>
      <c r="J255" s="1029">
        <v>3.15</v>
      </c>
      <c r="K255" s="1288" t="s">
        <v>1194</v>
      </c>
      <c r="L255" s="1288" t="s">
        <v>1194</v>
      </c>
      <c r="M255" s="1116" t="s">
        <v>875</v>
      </c>
      <c r="N255" s="1029" t="s">
        <v>36</v>
      </c>
      <c r="O255" s="476">
        <v>280</v>
      </c>
      <c r="P255" s="476">
        <v>542</v>
      </c>
      <c r="Q255" s="1331" t="s">
        <v>3387</v>
      </c>
      <c r="R255" s="1029" t="s">
        <v>4491</v>
      </c>
      <c r="S255" s="1029"/>
      <c r="T255" s="1029"/>
      <c r="U255" s="1029"/>
      <c r="V255" s="1029"/>
      <c r="W255" s="478"/>
      <c r="X255" s="478"/>
      <c r="Y255" s="478">
        <v>-6</v>
      </c>
      <c r="Z255" s="66" t="s">
        <v>18</v>
      </c>
      <c r="AA255" s="499" t="s">
        <v>29</v>
      </c>
      <c r="AB255" s="499"/>
      <c r="AC255" s="441"/>
      <c r="AD255" s="1384" t="s">
        <v>4496</v>
      </c>
      <c r="AE255" s="1395"/>
      <c r="AF255" s="837"/>
      <c r="AG255" s="837"/>
      <c r="AH255" s="837"/>
      <c r="AI255" s="837"/>
      <c r="AJ255" s="837"/>
      <c r="AK255" s="837"/>
      <c r="AL255" s="837"/>
      <c r="AM255" s="1396"/>
      <c r="AN255" s="1387"/>
      <c r="AO255" s="1457">
        <v>-61.791032922636902</v>
      </c>
      <c r="AP255" s="838"/>
      <c r="AQ255" s="1457">
        <v>-62.589003176434503</v>
      </c>
      <c r="AR255" s="838"/>
      <c r="AS255" s="1408"/>
      <c r="AT255" s="1159" t="s">
        <v>10231</v>
      </c>
      <c r="AU255" s="1415"/>
      <c r="AV255" s="392"/>
      <c r="AW255" s="432"/>
      <c r="AX255" s="432"/>
      <c r="AY255" s="432"/>
      <c r="AZ255" s="432"/>
    </row>
    <row r="256" spans="1:52" ht="18" customHeight="1">
      <c r="A256" s="1258" t="s">
        <v>4507</v>
      </c>
      <c r="B256" s="438">
        <v>1</v>
      </c>
      <c r="C256" s="479"/>
      <c r="D256" s="874" t="s">
        <v>4397</v>
      </c>
      <c r="E256" s="1297" t="s">
        <v>1388</v>
      </c>
      <c r="F256" s="1298" t="s">
        <v>1350</v>
      </c>
      <c r="G256" s="1029"/>
      <c r="H256" s="1029" t="s">
        <v>4168</v>
      </c>
      <c r="I256" s="1057">
        <v>1.2</v>
      </c>
      <c r="J256" s="1029">
        <v>3.15</v>
      </c>
      <c r="K256" s="1288" t="s">
        <v>1194</v>
      </c>
      <c r="L256" s="1288" t="s">
        <v>1194</v>
      </c>
      <c r="M256" s="1116" t="s">
        <v>875</v>
      </c>
      <c r="N256" s="1029" t="s">
        <v>36</v>
      </c>
      <c r="O256" s="476">
        <v>644</v>
      </c>
      <c r="P256" s="476">
        <v>764</v>
      </c>
      <c r="Q256" s="1331" t="s">
        <v>3387</v>
      </c>
      <c r="R256" s="1029" t="s">
        <v>4491</v>
      </c>
      <c r="S256" s="1029"/>
      <c r="T256" s="1029"/>
      <c r="U256" s="1029"/>
      <c r="V256" s="1029"/>
      <c r="W256" s="478"/>
      <c r="X256" s="478"/>
      <c r="Y256" s="478">
        <v>-4</v>
      </c>
      <c r="Z256" s="66" t="s">
        <v>18</v>
      </c>
      <c r="AA256" s="499" t="s">
        <v>29</v>
      </c>
      <c r="AB256" s="499"/>
      <c r="AC256" s="441"/>
      <c r="AD256" s="1384" t="s">
        <v>4496</v>
      </c>
      <c r="AE256" s="1395"/>
      <c r="AF256" s="837"/>
      <c r="AG256" s="837"/>
      <c r="AH256" s="837"/>
      <c r="AI256" s="837"/>
      <c r="AJ256" s="837"/>
      <c r="AK256" s="837"/>
      <c r="AL256" s="837"/>
      <c r="AM256" s="1396"/>
      <c r="AN256" s="1387"/>
      <c r="AO256" s="1457">
        <v>-60.932259576104002</v>
      </c>
      <c r="AP256" s="838"/>
      <c r="AQ256" s="1457">
        <v>-62.756278762554203</v>
      </c>
      <c r="AR256" s="838"/>
      <c r="AS256" s="1408"/>
      <c r="AT256" s="1159" t="s">
        <v>10232</v>
      </c>
      <c r="AU256" s="1415"/>
      <c r="AV256" s="392"/>
      <c r="AW256" s="432"/>
      <c r="AX256" s="432"/>
      <c r="AY256" s="432"/>
      <c r="AZ256" s="432"/>
    </row>
    <row r="257" spans="1:52" ht="18" customHeight="1">
      <c r="A257" s="1258" t="s">
        <v>4508</v>
      </c>
      <c r="B257" s="438">
        <v>1</v>
      </c>
      <c r="C257" s="479"/>
      <c r="D257" s="874" t="s">
        <v>4397</v>
      </c>
      <c r="E257" s="1297" t="s">
        <v>1388</v>
      </c>
      <c r="F257" s="1298" t="s">
        <v>1350</v>
      </c>
      <c r="G257" s="1029"/>
      <c r="H257" s="1029" t="s">
        <v>4168</v>
      </c>
      <c r="I257" s="1057">
        <v>1.2</v>
      </c>
      <c r="J257" s="1029">
        <v>3.15</v>
      </c>
      <c r="K257" s="1288" t="s">
        <v>1194</v>
      </c>
      <c r="L257" s="1288" t="s">
        <v>1194</v>
      </c>
      <c r="M257" s="1116" t="s">
        <v>875</v>
      </c>
      <c r="N257" s="1029" t="s">
        <v>36</v>
      </c>
      <c r="O257" s="476">
        <v>703</v>
      </c>
      <c r="P257" s="476">
        <v>915</v>
      </c>
      <c r="Q257" s="1331" t="s">
        <v>3387</v>
      </c>
      <c r="R257" s="1029" t="s">
        <v>4491</v>
      </c>
      <c r="S257" s="1029"/>
      <c r="T257" s="1029"/>
      <c r="U257" s="1029"/>
      <c r="V257" s="1029"/>
      <c r="W257" s="478"/>
      <c r="X257" s="478"/>
      <c r="Y257" s="478">
        <v>-23</v>
      </c>
      <c r="Z257" s="66" t="s">
        <v>18</v>
      </c>
      <c r="AA257" s="499" t="s">
        <v>29</v>
      </c>
      <c r="AB257" s="499"/>
      <c r="AC257" s="441"/>
      <c r="AD257" s="1384" t="s">
        <v>4499</v>
      </c>
      <c r="AE257" s="1395"/>
      <c r="AF257" s="837"/>
      <c r="AG257" s="837"/>
      <c r="AH257" s="837"/>
      <c r="AI257" s="837"/>
      <c r="AJ257" s="837"/>
      <c r="AK257" s="837"/>
      <c r="AL257" s="837"/>
      <c r="AM257" s="1396"/>
      <c r="AN257" s="1387"/>
      <c r="AO257" s="1457">
        <v>-60.932259576104002</v>
      </c>
      <c r="AP257" s="838"/>
      <c r="AQ257" s="1457">
        <v>-62.756278762554203</v>
      </c>
      <c r="AR257" s="838"/>
      <c r="AS257" s="1408"/>
      <c r="AT257" s="1159" t="s">
        <v>10233</v>
      </c>
      <c r="AU257" s="1416"/>
      <c r="AV257" s="392"/>
      <c r="AW257" s="432"/>
      <c r="AX257" s="432"/>
      <c r="AY257" s="432"/>
      <c r="AZ257" s="432"/>
    </row>
    <row r="258" spans="1:52" ht="18" customHeight="1">
      <c r="A258" s="1258" t="s">
        <v>4509</v>
      </c>
      <c r="B258" s="438">
        <v>1</v>
      </c>
      <c r="C258" s="479"/>
      <c r="D258" s="874" t="s">
        <v>4397</v>
      </c>
      <c r="E258" s="1297" t="s">
        <v>1388</v>
      </c>
      <c r="F258" s="1298" t="s">
        <v>1350</v>
      </c>
      <c r="G258" s="1029"/>
      <c r="H258" s="1029" t="s">
        <v>4168</v>
      </c>
      <c r="I258" s="1057">
        <v>1.2</v>
      </c>
      <c r="J258" s="1029">
        <v>3.15</v>
      </c>
      <c r="K258" s="1288" t="s">
        <v>1194</v>
      </c>
      <c r="L258" s="1288" t="s">
        <v>1194</v>
      </c>
      <c r="M258" s="1116" t="s">
        <v>875</v>
      </c>
      <c r="N258" s="1029" t="s">
        <v>36</v>
      </c>
      <c r="O258" s="476">
        <v>1406</v>
      </c>
      <c r="P258" s="476">
        <v>1543</v>
      </c>
      <c r="Q258" s="1331" t="s">
        <v>3387</v>
      </c>
      <c r="R258" s="1029" t="s">
        <v>4491</v>
      </c>
      <c r="S258" s="1029"/>
      <c r="T258" s="1029"/>
      <c r="U258" s="1029"/>
      <c r="V258" s="1029"/>
      <c r="W258" s="478"/>
      <c r="X258" s="478"/>
      <c r="Y258" s="478">
        <v>-13</v>
      </c>
      <c r="Z258" s="66" t="s">
        <v>18</v>
      </c>
      <c r="AA258" s="499" t="s">
        <v>29</v>
      </c>
      <c r="AB258" s="499"/>
      <c r="AC258" s="441"/>
      <c r="AD258" s="1384" t="s">
        <v>4501</v>
      </c>
      <c r="AE258" s="1395"/>
      <c r="AF258" s="837"/>
      <c r="AG258" s="837"/>
      <c r="AH258" s="837"/>
      <c r="AI258" s="837"/>
      <c r="AJ258" s="837"/>
      <c r="AK258" s="837"/>
      <c r="AL258" s="837"/>
      <c r="AM258" s="1396"/>
      <c r="AN258" s="1387"/>
      <c r="AO258" s="1457">
        <v>-52.802481135845099</v>
      </c>
      <c r="AP258" s="838"/>
      <c r="AQ258" s="1457">
        <v>-54.2545671655432</v>
      </c>
      <c r="AR258" s="838"/>
      <c r="AS258" s="1408"/>
      <c r="AT258" s="1159" t="s">
        <v>10234</v>
      </c>
      <c r="AU258" s="1416"/>
      <c r="AV258" s="392"/>
      <c r="AW258" s="432"/>
      <c r="AX258" s="432"/>
      <c r="AY258" s="432"/>
      <c r="AZ258" s="432"/>
    </row>
    <row r="259" spans="1:52" ht="18" customHeight="1">
      <c r="A259" s="1258" t="s">
        <v>4510</v>
      </c>
      <c r="B259" s="438">
        <v>1</v>
      </c>
      <c r="C259" s="479"/>
      <c r="D259" s="874" t="s">
        <v>4397</v>
      </c>
      <c r="E259" s="1297" t="s">
        <v>1388</v>
      </c>
      <c r="F259" s="1298" t="s">
        <v>1350</v>
      </c>
      <c r="G259" s="1029"/>
      <c r="H259" s="1029" t="s">
        <v>4168</v>
      </c>
      <c r="I259" s="1057">
        <v>1.2</v>
      </c>
      <c r="J259" s="1029">
        <v>3.15</v>
      </c>
      <c r="K259" s="1288" t="s">
        <v>1194</v>
      </c>
      <c r="L259" s="1288" t="s">
        <v>1194</v>
      </c>
      <c r="M259" s="1116" t="s">
        <v>875</v>
      </c>
      <c r="N259" s="1029" t="s">
        <v>36</v>
      </c>
      <c r="O259" s="476">
        <v>2813</v>
      </c>
      <c r="P259" s="476">
        <v>3085</v>
      </c>
      <c r="Q259" s="1331" t="s">
        <v>3387</v>
      </c>
      <c r="R259" s="1029" t="s">
        <v>4491</v>
      </c>
      <c r="S259" s="1029"/>
      <c r="T259" s="1029"/>
      <c r="U259" s="1029"/>
      <c r="V259" s="1029"/>
      <c r="W259" s="478"/>
      <c r="X259" s="478"/>
      <c r="Y259" s="478">
        <v>-32</v>
      </c>
      <c r="Z259" s="66" t="s">
        <v>18</v>
      </c>
      <c r="AA259" s="499" t="s">
        <v>29</v>
      </c>
      <c r="AB259" s="499"/>
      <c r="AC259" s="441"/>
      <c r="AD259" s="1384" t="s">
        <v>4503</v>
      </c>
      <c r="AE259" s="1395"/>
      <c r="AF259" s="837"/>
      <c r="AG259" s="837"/>
      <c r="AH259" s="837"/>
      <c r="AI259" s="837"/>
      <c r="AJ259" s="837"/>
      <c r="AK259" s="837"/>
      <c r="AL259" s="837"/>
      <c r="AM259" s="1396"/>
      <c r="AN259" s="1387"/>
      <c r="AO259" s="1457">
        <v>-44.851653876515599</v>
      </c>
      <c r="AP259" s="838"/>
      <c r="AQ259" s="1457">
        <v>-45.894044160146898</v>
      </c>
      <c r="AR259" s="838"/>
      <c r="AS259" s="1408"/>
      <c r="AT259" s="1159" t="s">
        <v>10235</v>
      </c>
      <c r="AU259" s="1415"/>
      <c r="AV259" s="392"/>
      <c r="AW259" s="432"/>
      <c r="AX259" s="432"/>
      <c r="AY259" s="432"/>
      <c r="AZ259" s="432"/>
    </row>
    <row r="260" spans="1:52" ht="18" customHeight="1">
      <c r="A260" s="1258" t="s">
        <v>4511</v>
      </c>
      <c r="B260" s="438">
        <v>1</v>
      </c>
      <c r="C260" s="479"/>
      <c r="D260" s="874" t="s">
        <v>4397</v>
      </c>
      <c r="E260" s="1297" t="s">
        <v>1388</v>
      </c>
      <c r="F260" s="1298" t="s">
        <v>1350</v>
      </c>
      <c r="G260" s="1029"/>
      <c r="H260" s="1029" t="s">
        <v>4168</v>
      </c>
      <c r="I260" s="1057">
        <v>1.2</v>
      </c>
      <c r="J260" s="1029">
        <v>3.15</v>
      </c>
      <c r="K260" s="1288" t="s">
        <v>1194</v>
      </c>
      <c r="L260" s="1288" t="s">
        <v>1194</v>
      </c>
      <c r="M260" s="1116" t="s">
        <v>875</v>
      </c>
      <c r="N260" s="1029" t="s">
        <v>36</v>
      </c>
      <c r="O260" s="476">
        <v>3516</v>
      </c>
      <c r="P260" s="476">
        <v>4000</v>
      </c>
      <c r="Q260" s="1331" t="s">
        <v>3387</v>
      </c>
      <c r="R260" s="1029" t="s">
        <v>4491</v>
      </c>
      <c r="S260" s="1029"/>
      <c r="T260" s="1029"/>
      <c r="U260" s="1029"/>
      <c r="V260" s="1029"/>
      <c r="W260" s="478"/>
      <c r="X260" s="478"/>
      <c r="Y260" s="478">
        <v>-10</v>
      </c>
      <c r="Z260" s="66" t="s">
        <v>18</v>
      </c>
      <c r="AA260" s="499" t="s">
        <v>29</v>
      </c>
      <c r="AB260" s="499"/>
      <c r="AC260" s="441"/>
      <c r="AD260" s="1384" t="s">
        <v>4505</v>
      </c>
      <c r="AE260" s="1395"/>
      <c r="AF260" s="837"/>
      <c r="AG260" s="837"/>
      <c r="AH260" s="837"/>
      <c r="AI260" s="837"/>
      <c r="AJ260" s="837"/>
      <c r="AK260" s="837"/>
      <c r="AL260" s="837"/>
      <c r="AM260" s="1396"/>
      <c r="AN260" s="1387"/>
      <c r="AO260" s="1457">
        <v>-31.9451830954836</v>
      </c>
      <c r="AP260" s="838"/>
      <c r="AQ260" s="1457">
        <v>-32.304075023926103</v>
      </c>
      <c r="AR260" s="838"/>
      <c r="AS260" s="1408"/>
      <c r="AT260" s="1159" t="s">
        <v>10236</v>
      </c>
      <c r="AU260" s="1415"/>
      <c r="AV260" s="392"/>
      <c r="AW260" s="432"/>
      <c r="AX260" s="432"/>
      <c r="AY260" s="432"/>
      <c r="AZ260" s="432"/>
    </row>
    <row r="261" spans="1:52" ht="18" customHeight="1">
      <c r="A261" s="1258" t="s">
        <v>4512</v>
      </c>
      <c r="B261" s="445">
        <v>1</v>
      </c>
      <c r="C261" s="500" t="s">
        <v>6849</v>
      </c>
      <c r="D261" s="1103" t="s">
        <v>4397</v>
      </c>
      <c r="E261" s="1299" t="s">
        <v>1388</v>
      </c>
      <c r="F261" s="1300" t="s">
        <v>1350</v>
      </c>
      <c r="G261" s="1032"/>
      <c r="H261" s="1032" t="s">
        <v>4168</v>
      </c>
      <c r="I261" s="1303" t="s">
        <v>4176</v>
      </c>
      <c r="J261" s="1304" t="s">
        <v>872</v>
      </c>
      <c r="K261" s="1294" t="s">
        <v>1194</v>
      </c>
      <c r="L261" s="1294" t="s">
        <v>1194</v>
      </c>
      <c r="M261" s="1117" t="s">
        <v>873</v>
      </c>
      <c r="N261" s="1032" t="s">
        <v>36</v>
      </c>
      <c r="O261" s="481">
        <v>1195</v>
      </c>
      <c r="P261" s="481">
        <v>1467</v>
      </c>
      <c r="Q261" s="1332" t="s">
        <v>3387</v>
      </c>
      <c r="R261" s="1032" t="s">
        <v>4491</v>
      </c>
      <c r="S261" s="1032"/>
      <c r="T261" s="1032"/>
      <c r="U261" s="1032"/>
      <c r="V261" s="1032"/>
      <c r="W261" s="482"/>
      <c r="X261" s="482"/>
      <c r="Y261" s="482">
        <f>Y253+3</f>
        <v>-27</v>
      </c>
      <c r="Z261" s="304" t="s">
        <v>18</v>
      </c>
      <c r="AA261" s="480" t="s">
        <v>21</v>
      </c>
      <c r="AB261" s="480"/>
      <c r="AC261" s="469"/>
      <c r="AD261" s="1385" t="s">
        <v>4492</v>
      </c>
      <c r="AE261" s="1403"/>
      <c r="AF261" s="841"/>
      <c r="AG261" s="841"/>
      <c r="AH261" s="841"/>
      <c r="AI261" s="841"/>
      <c r="AJ261" s="841"/>
      <c r="AK261" s="841"/>
      <c r="AL261" s="841"/>
      <c r="AM261" s="1404"/>
      <c r="AN261" s="1389"/>
      <c r="AO261" s="1457">
        <v>-59.405739766731003</v>
      </c>
      <c r="AP261" s="840"/>
      <c r="AQ261" s="1457">
        <v>-61.517640556149601</v>
      </c>
      <c r="AR261" s="840"/>
      <c r="AS261" s="1409"/>
      <c r="AT261" s="1160" t="s">
        <v>10237</v>
      </c>
      <c r="AU261" s="1415"/>
      <c r="AV261" s="392"/>
      <c r="AW261" s="432"/>
      <c r="AX261" s="432"/>
      <c r="AY261" s="432"/>
      <c r="AZ261" s="432"/>
    </row>
    <row r="262" spans="1:52" ht="18" customHeight="1">
      <c r="A262" s="1258" t="s">
        <v>4513</v>
      </c>
      <c r="B262" s="445">
        <v>1</v>
      </c>
      <c r="C262" s="483"/>
      <c r="D262" s="1103" t="s">
        <v>4397</v>
      </c>
      <c r="E262" s="1299" t="s">
        <v>1388</v>
      </c>
      <c r="F262" s="1300" t="s">
        <v>1350</v>
      </c>
      <c r="G262" s="1032"/>
      <c r="H262" s="1032" t="s">
        <v>4168</v>
      </c>
      <c r="I262" s="1305" t="s">
        <v>4176</v>
      </c>
      <c r="J262" s="1304" t="s">
        <v>872</v>
      </c>
      <c r="K262" s="1294" t="s">
        <v>1194</v>
      </c>
      <c r="L262" s="1294" t="s">
        <v>1194</v>
      </c>
      <c r="M262" s="1117" t="s">
        <v>873</v>
      </c>
      <c r="N262" s="1032" t="s">
        <v>36</v>
      </c>
      <c r="O262" s="481">
        <v>597</v>
      </c>
      <c r="P262" s="481">
        <v>734</v>
      </c>
      <c r="Q262" s="1332" t="s">
        <v>3387</v>
      </c>
      <c r="R262" s="1032" t="s">
        <v>4491</v>
      </c>
      <c r="S262" s="1032"/>
      <c r="T262" s="1032"/>
      <c r="U262" s="1032"/>
      <c r="V262" s="1032"/>
      <c r="W262" s="482"/>
      <c r="X262" s="482"/>
      <c r="Y262" s="482">
        <f t="shared" ref="Y262:Y268" si="20">Y254+3</f>
        <v>0</v>
      </c>
      <c r="Z262" s="304" t="s">
        <v>18</v>
      </c>
      <c r="AA262" s="484" t="s">
        <v>21</v>
      </c>
      <c r="AB262" s="484"/>
      <c r="AC262" s="469"/>
      <c r="AD262" s="1385" t="s">
        <v>4494</v>
      </c>
      <c r="AE262" s="1403"/>
      <c r="AF262" s="841"/>
      <c r="AG262" s="841"/>
      <c r="AH262" s="841"/>
      <c r="AI262" s="841"/>
      <c r="AJ262" s="841"/>
      <c r="AK262" s="841"/>
      <c r="AL262" s="841"/>
      <c r="AM262" s="1404"/>
      <c r="AN262" s="1389"/>
      <c r="AO262" s="1457">
        <v>-63.217933663451497</v>
      </c>
      <c r="AP262" s="840"/>
      <c r="AQ262" s="1457">
        <v>-61.549939120636303</v>
      </c>
      <c r="AR262" s="840"/>
      <c r="AS262" s="1409"/>
      <c r="AT262" s="1160" t="s">
        <v>10238</v>
      </c>
      <c r="AU262" s="1415"/>
      <c r="AV262" s="392"/>
      <c r="AW262" s="432"/>
      <c r="AX262" s="432"/>
      <c r="AY262" s="432"/>
      <c r="AZ262" s="432"/>
    </row>
    <row r="263" spans="1:52" ht="18" customHeight="1">
      <c r="A263" s="1258" t="s">
        <v>6850</v>
      </c>
      <c r="B263" s="445">
        <v>1</v>
      </c>
      <c r="C263" s="483"/>
      <c r="D263" s="1103" t="s">
        <v>4397</v>
      </c>
      <c r="E263" s="1299" t="s">
        <v>1388</v>
      </c>
      <c r="F263" s="1300" t="s">
        <v>1350</v>
      </c>
      <c r="G263" s="1032"/>
      <c r="H263" s="1032" t="s">
        <v>4168</v>
      </c>
      <c r="I263" s="1305" t="s">
        <v>4176</v>
      </c>
      <c r="J263" s="1304" t="s">
        <v>872</v>
      </c>
      <c r="K263" s="1294" t="s">
        <v>1194</v>
      </c>
      <c r="L263" s="1294" t="s">
        <v>1194</v>
      </c>
      <c r="M263" s="1117" t="s">
        <v>873</v>
      </c>
      <c r="N263" s="1032" t="s">
        <v>36</v>
      </c>
      <c r="O263" s="481">
        <v>280</v>
      </c>
      <c r="P263" s="481">
        <v>542</v>
      </c>
      <c r="Q263" s="1332" t="s">
        <v>3387</v>
      </c>
      <c r="R263" s="1032" t="s">
        <v>4491</v>
      </c>
      <c r="S263" s="1032"/>
      <c r="T263" s="1032"/>
      <c r="U263" s="1032"/>
      <c r="V263" s="1032"/>
      <c r="W263" s="482"/>
      <c r="X263" s="482"/>
      <c r="Y263" s="482">
        <f t="shared" si="20"/>
        <v>-3</v>
      </c>
      <c r="Z263" s="304" t="s">
        <v>18</v>
      </c>
      <c r="AA263" s="484" t="s">
        <v>21</v>
      </c>
      <c r="AB263" s="484"/>
      <c r="AC263" s="469"/>
      <c r="AD263" s="1385" t="s">
        <v>4496</v>
      </c>
      <c r="AE263" s="1403"/>
      <c r="AF263" s="841"/>
      <c r="AG263" s="841"/>
      <c r="AH263" s="841"/>
      <c r="AI263" s="841"/>
      <c r="AJ263" s="841"/>
      <c r="AK263" s="841"/>
      <c r="AL263" s="841"/>
      <c r="AM263" s="1404"/>
      <c r="AN263" s="1389"/>
      <c r="AO263" s="1457">
        <v>-61.018577435512398</v>
      </c>
      <c r="AP263" s="840"/>
      <c r="AQ263" s="1457">
        <v>-63.127179104874003</v>
      </c>
      <c r="AR263" s="840"/>
      <c r="AS263" s="1409"/>
      <c r="AT263" s="1160" t="s">
        <v>10239</v>
      </c>
      <c r="AU263" s="1415"/>
      <c r="AV263" s="392"/>
      <c r="AW263" s="432"/>
      <c r="AX263" s="432"/>
      <c r="AY263" s="432"/>
      <c r="AZ263" s="432"/>
    </row>
    <row r="264" spans="1:52" ht="18" customHeight="1">
      <c r="A264" s="1258" t="s">
        <v>6851</v>
      </c>
      <c r="B264" s="445">
        <v>1</v>
      </c>
      <c r="C264" s="483"/>
      <c r="D264" s="1103" t="s">
        <v>4397</v>
      </c>
      <c r="E264" s="1299" t="s">
        <v>1388</v>
      </c>
      <c r="F264" s="1300" t="s">
        <v>1350</v>
      </c>
      <c r="G264" s="1032"/>
      <c r="H264" s="1032" t="s">
        <v>4168</v>
      </c>
      <c r="I264" s="1305" t="s">
        <v>4176</v>
      </c>
      <c r="J264" s="1304" t="s">
        <v>872</v>
      </c>
      <c r="K264" s="1294" t="s">
        <v>1194</v>
      </c>
      <c r="L264" s="1294" t="s">
        <v>1194</v>
      </c>
      <c r="M264" s="1117" t="s">
        <v>873</v>
      </c>
      <c r="N264" s="1032" t="s">
        <v>36</v>
      </c>
      <c r="O264" s="481">
        <v>644</v>
      </c>
      <c r="P264" s="481">
        <v>764</v>
      </c>
      <c r="Q264" s="1332" t="s">
        <v>3387</v>
      </c>
      <c r="R264" s="1032" t="s">
        <v>4491</v>
      </c>
      <c r="S264" s="1032"/>
      <c r="T264" s="1032"/>
      <c r="U264" s="1032"/>
      <c r="V264" s="1032"/>
      <c r="W264" s="482"/>
      <c r="X264" s="482"/>
      <c r="Y264" s="482">
        <f t="shared" si="20"/>
        <v>-1</v>
      </c>
      <c r="Z264" s="304" t="s">
        <v>18</v>
      </c>
      <c r="AA264" s="484" t="s">
        <v>21</v>
      </c>
      <c r="AB264" s="484"/>
      <c r="AC264" s="469"/>
      <c r="AD264" s="1385" t="s">
        <v>4496</v>
      </c>
      <c r="AE264" s="1403"/>
      <c r="AF264" s="841"/>
      <c r="AG264" s="841"/>
      <c r="AH264" s="841"/>
      <c r="AI264" s="841"/>
      <c r="AJ264" s="841"/>
      <c r="AK264" s="841"/>
      <c r="AL264" s="841"/>
      <c r="AM264" s="1404"/>
      <c r="AN264" s="1389"/>
      <c r="AO264" s="1457">
        <v>-63.217933663451497</v>
      </c>
      <c r="AP264" s="840"/>
      <c r="AQ264" s="1457">
        <v>-61.549939120636303</v>
      </c>
      <c r="AR264" s="840"/>
      <c r="AS264" s="1409"/>
      <c r="AT264" s="1160" t="s">
        <v>10240</v>
      </c>
      <c r="AU264" s="1415"/>
      <c r="AV264" s="392"/>
      <c r="AW264" s="432"/>
      <c r="AX264" s="432"/>
      <c r="AY264" s="432"/>
      <c r="AZ264" s="432"/>
    </row>
    <row r="265" spans="1:52" ht="18" customHeight="1">
      <c r="A265" s="1258" t="s">
        <v>8772</v>
      </c>
      <c r="B265" s="445">
        <v>1</v>
      </c>
      <c r="C265" s="483"/>
      <c r="D265" s="1103" t="s">
        <v>4397</v>
      </c>
      <c r="E265" s="1299" t="s">
        <v>1388</v>
      </c>
      <c r="F265" s="1300" t="s">
        <v>1350</v>
      </c>
      <c r="G265" s="1032"/>
      <c r="H265" s="1032" t="s">
        <v>4168</v>
      </c>
      <c r="I265" s="1305" t="s">
        <v>4176</v>
      </c>
      <c r="J265" s="1304" t="s">
        <v>872</v>
      </c>
      <c r="K265" s="1294" t="s">
        <v>1194</v>
      </c>
      <c r="L265" s="1294" t="s">
        <v>1194</v>
      </c>
      <c r="M265" s="1117" t="s">
        <v>873</v>
      </c>
      <c r="N265" s="1032" t="s">
        <v>36</v>
      </c>
      <c r="O265" s="481">
        <v>703</v>
      </c>
      <c r="P265" s="481">
        <v>915</v>
      </c>
      <c r="Q265" s="1332" t="s">
        <v>3387</v>
      </c>
      <c r="R265" s="1032" t="s">
        <v>4491</v>
      </c>
      <c r="S265" s="1032"/>
      <c r="T265" s="1032"/>
      <c r="U265" s="1032"/>
      <c r="V265" s="1032"/>
      <c r="W265" s="482"/>
      <c r="X265" s="482"/>
      <c r="Y265" s="482">
        <f t="shared" si="20"/>
        <v>-20</v>
      </c>
      <c r="Z265" s="304" t="s">
        <v>18</v>
      </c>
      <c r="AA265" s="484" t="s">
        <v>21</v>
      </c>
      <c r="AB265" s="484"/>
      <c r="AC265" s="469"/>
      <c r="AD265" s="1385" t="s">
        <v>4499</v>
      </c>
      <c r="AE265" s="1403"/>
      <c r="AF265" s="841"/>
      <c r="AG265" s="841"/>
      <c r="AH265" s="841"/>
      <c r="AI265" s="841"/>
      <c r="AJ265" s="841"/>
      <c r="AK265" s="841"/>
      <c r="AL265" s="841"/>
      <c r="AM265" s="1404"/>
      <c r="AN265" s="1389"/>
      <c r="AO265" s="1457">
        <v>-63.217933663451497</v>
      </c>
      <c r="AP265" s="840"/>
      <c r="AQ265" s="1457">
        <v>-61.549939120636303</v>
      </c>
      <c r="AR265" s="840"/>
      <c r="AS265" s="1409"/>
      <c r="AT265" s="1160" t="s">
        <v>10241</v>
      </c>
      <c r="AU265" s="1416"/>
      <c r="AV265" s="392"/>
      <c r="AW265" s="432"/>
      <c r="AX265" s="432"/>
      <c r="AY265" s="432"/>
      <c r="AZ265" s="432"/>
    </row>
    <row r="266" spans="1:52" ht="18" customHeight="1">
      <c r="A266" s="1258" t="s">
        <v>8773</v>
      </c>
      <c r="B266" s="445">
        <v>1</v>
      </c>
      <c r="C266" s="483"/>
      <c r="D266" s="1103" t="s">
        <v>4397</v>
      </c>
      <c r="E266" s="1299" t="s">
        <v>1388</v>
      </c>
      <c r="F266" s="1300" t="s">
        <v>1350</v>
      </c>
      <c r="G266" s="1032"/>
      <c r="H266" s="1032" t="s">
        <v>4168</v>
      </c>
      <c r="I266" s="1303" t="s">
        <v>4176</v>
      </c>
      <c r="J266" s="1304" t="s">
        <v>872</v>
      </c>
      <c r="K266" s="1294" t="s">
        <v>1194</v>
      </c>
      <c r="L266" s="1294" t="s">
        <v>1194</v>
      </c>
      <c r="M266" s="1117" t="s">
        <v>873</v>
      </c>
      <c r="N266" s="1032" t="s">
        <v>36</v>
      </c>
      <c r="O266" s="481">
        <v>1406</v>
      </c>
      <c r="P266" s="481">
        <v>1543</v>
      </c>
      <c r="Q266" s="1332" t="s">
        <v>3387</v>
      </c>
      <c r="R266" s="1032" t="s">
        <v>4491</v>
      </c>
      <c r="S266" s="1032"/>
      <c r="T266" s="1032"/>
      <c r="U266" s="1032"/>
      <c r="V266" s="1032"/>
      <c r="W266" s="482"/>
      <c r="X266" s="482"/>
      <c r="Y266" s="482">
        <f t="shared" si="20"/>
        <v>-10</v>
      </c>
      <c r="Z266" s="304" t="s">
        <v>18</v>
      </c>
      <c r="AA266" s="484" t="s">
        <v>21</v>
      </c>
      <c r="AB266" s="484"/>
      <c r="AC266" s="469"/>
      <c r="AD266" s="1385" t="s">
        <v>4501</v>
      </c>
      <c r="AE266" s="1403"/>
      <c r="AF266" s="841"/>
      <c r="AG266" s="841"/>
      <c r="AH266" s="841"/>
      <c r="AI266" s="841"/>
      <c r="AJ266" s="841"/>
      <c r="AK266" s="841"/>
      <c r="AL266" s="841"/>
      <c r="AM266" s="1404"/>
      <c r="AN266" s="1389"/>
      <c r="AO266" s="1457">
        <v>-52.707066816495399</v>
      </c>
      <c r="AP266" s="840"/>
      <c r="AQ266" s="1457">
        <v>-54.039791564750402</v>
      </c>
      <c r="AR266" s="840"/>
      <c r="AS266" s="1409"/>
      <c r="AT266" s="1160" t="s">
        <v>10242</v>
      </c>
      <c r="AU266" s="1416"/>
      <c r="AV266" s="392"/>
      <c r="AW266" s="432"/>
      <c r="AX266" s="432"/>
      <c r="AY266" s="432"/>
      <c r="AZ266" s="432"/>
    </row>
    <row r="267" spans="1:52" ht="18" customHeight="1">
      <c r="A267" s="1258" t="s">
        <v>8774</v>
      </c>
      <c r="B267" s="445">
        <v>1</v>
      </c>
      <c r="C267" s="483"/>
      <c r="D267" s="1103" t="s">
        <v>4397</v>
      </c>
      <c r="E267" s="1299" t="s">
        <v>1388</v>
      </c>
      <c r="F267" s="1300" t="s">
        <v>1350</v>
      </c>
      <c r="G267" s="1032"/>
      <c r="H267" s="1032" t="s">
        <v>4168</v>
      </c>
      <c r="I267" s="1305" t="s">
        <v>4176</v>
      </c>
      <c r="J267" s="1304" t="s">
        <v>872</v>
      </c>
      <c r="K267" s="1294" t="s">
        <v>1194</v>
      </c>
      <c r="L267" s="1294" t="s">
        <v>1194</v>
      </c>
      <c r="M267" s="1117" t="s">
        <v>873</v>
      </c>
      <c r="N267" s="1032" t="s">
        <v>36</v>
      </c>
      <c r="O267" s="481">
        <v>2813</v>
      </c>
      <c r="P267" s="481">
        <v>3085</v>
      </c>
      <c r="Q267" s="1332" t="s">
        <v>3387</v>
      </c>
      <c r="R267" s="1032" t="s">
        <v>4491</v>
      </c>
      <c r="S267" s="1032"/>
      <c r="T267" s="1032"/>
      <c r="U267" s="1032"/>
      <c r="V267" s="1032"/>
      <c r="W267" s="482"/>
      <c r="X267" s="482"/>
      <c r="Y267" s="482">
        <f t="shared" si="20"/>
        <v>-29</v>
      </c>
      <c r="Z267" s="304" t="s">
        <v>18</v>
      </c>
      <c r="AA267" s="484" t="s">
        <v>21</v>
      </c>
      <c r="AB267" s="484"/>
      <c r="AC267" s="469"/>
      <c r="AD267" s="1385" t="s">
        <v>4503</v>
      </c>
      <c r="AE267" s="1403"/>
      <c r="AF267" s="841"/>
      <c r="AG267" s="841"/>
      <c r="AH267" s="841"/>
      <c r="AI267" s="841"/>
      <c r="AJ267" s="841"/>
      <c r="AK267" s="841"/>
      <c r="AL267" s="841"/>
      <c r="AM267" s="1404"/>
      <c r="AN267" s="1389"/>
      <c r="AO267" s="1457">
        <v>-44.749926952871803</v>
      </c>
      <c r="AP267" s="840"/>
      <c r="AQ267" s="1457">
        <v>-45.835876275886598</v>
      </c>
      <c r="AR267" s="840"/>
      <c r="AS267" s="1409"/>
      <c r="AT267" s="1160" t="s">
        <v>10243</v>
      </c>
      <c r="AU267" s="1415"/>
      <c r="AV267" s="392"/>
      <c r="AW267" s="432"/>
      <c r="AX267" s="432"/>
      <c r="AY267" s="432"/>
      <c r="AZ267" s="432"/>
    </row>
    <row r="268" spans="1:52" ht="18" customHeight="1">
      <c r="A268" s="1258" t="s">
        <v>8775</v>
      </c>
      <c r="B268" s="445">
        <v>1</v>
      </c>
      <c r="C268" s="492"/>
      <c r="D268" s="1103" t="s">
        <v>4397</v>
      </c>
      <c r="E268" s="1299" t="s">
        <v>1388</v>
      </c>
      <c r="F268" s="1300" t="s">
        <v>1350</v>
      </c>
      <c r="G268" s="1032"/>
      <c r="H268" s="1032" t="s">
        <v>4168</v>
      </c>
      <c r="I268" s="1305" t="s">
        <v>4176</v>
      </c>
      <c r="J268" s="1304" t="s">
        <v>872</v>
      </c>
      <c r="K268" s="1294" t="s">
        <v>1194</v>
      </c>
      <c r="L268" s="1294" t="s">
        <v>1194</v>
      </c>
      <c r="M268" s="1117" t="s">
        <v>873</v>
      </c>
      <c r="N268" s="1032" t="s">
        <v>36</v>
      </c>
      <c r="O268" s="481">
        <v>3516</v>
      </c>
      <c r="P268" s="481">
        <v>4000</v>
      </c>
      <c r="Q268" s="1332" t="s">
        <v>3387</v>
      </c>
      <c r="R268" s="1032" t="s">
        <v>4491</v>
      </c>
      <c r="S268" s="1032"/>
      <c r="T268" s="1032"/>
      <c r="U268" s="1032"/>
      <c r="V268" s="1032"/>
      <c r="W268" s="482"/>
      <c r="X268" s="482"/>
      <c r="Y268" s="482">
        <f t="shared" si="20"/>
        <v>-7</v>
      </c>
      <c r="Z268" s="304" t="s">
        <v>18</v>
      </c>
      <c r="AA268" s="480" t="s">
        <v>21</v>
      </c>
      <c r="AB268" s="480"/>
      <c r="AC268" s="469"/>
      <c r="AD268" s="1383" t="s">
        <v>4505</v>
      </c>
      <c r="AE268" s="1403"/>
      <c r="AF268" s="841"/>
      <c r="AG268" s="841"/>
      <c r="AH268" s="841"/>
      <c r="AI268" s="841"/>
      <c r="AJ268" s="841"/>
      <c r="AK268" s="841"/>
      <c r="AL268" s="841"/>
      <c r="AM268" s="1404"/>
      <c r="AN268" s="1389"/>
      <c r="AO268" s="1457">
        <v>-31.6806768365465</v>
      </c>
      <c r="AP268" s="840"/>
      <c r="AQ268" s="1457">
        <v>-31.965957420594801</v>
      </c>
      <c r="AR268" s="840"/>
      <c r="AS268" s="1409"/>
      <c r="AT268" s="1160" t="s">
        <v>10244</v>
      </c>
      <c r="AU268" s="1415"/>
      <c r="AV268" s="392"/>
      <c r="AW268" s="432"/>
      <c r="AX268" s="432"/>
      <c r="AY268" s="432"/>
      <c r="AZ268" s="432"/>
    </row>
    <row r="269" spans="1:52" s="463" customFormat="1" ht="22.2" customHeight="1">
      <c r="A269" s="1262" t="s">
        <v>8935</v>
      </c>
      <c r="B269" s="470"/>
      <c r="C269" s="471" t="s">
        <v>8936</v>
      </c>
      <c r="D269" s="1295"/>
      <c r="E269" s="1295"/>
      <c r="F269" s="1295"/>
      <c r="G269" s="1295"/>
      <c r="H269" s="1295"/>
      <c r="I269" s="1295"/>
      <c r="J269" s="1295"/>
      <c r="K269" s="1295"/>
      <c r="L269" s="1295"/>
      <c r="M269" s="1295"/>
      <c r="N269" s="1296"/>
      <c r="O269" s="473"/>
      <c r="P269" s="473"/>
      <c r="Q269" s="1295"/>
      <c r="R269" s="1295"/>
      <c r="S269" s="1295"/>
      <c r="T269" s="1295"/>
      <c r="U269" s="1295"/>
      <c r="V269" s="1295"/>
      <c r="W269" s="474"/>
      <c r="X269" s="472"/>
      <c r="Y269" s="472"/>
      <c r="Z269" s="472"/>
      <c r="AA269" s="472"/>
      <c r="AB269" s="1904"/>
      <c r="AC269" s="475"/>
      <c r="AD269" s="419"/>
      <c r="AE269" s="1405"/>
      <c r="AF269" s="843"/>
      <c r="AG269" s="843"/>
      <c r="AH269" s="843"/>
      <c r="AI269" s="843"/>
      <c r="AJ269" s="843"/>
      <c r="AK269" s="843"/>
      <c r="AL269" s="843"/>
      <c r="AM269" s="1406"/>
      <c r="AN269" s="1390"/>
      <c r="AO269" s="843"/>
      <c r="AP269" s="843"/>
      <c r="AQ269" s="843"/>
      <c r="AR269" s="843"/>
      <c r="AS269" s="1410"/>
      <c r="AT269" s="1417"/>
      <c r="AU269" s="1414"/>
      <c r="AV269" s="462"/>
      <c r="AW269" s="462"/>
      <c r="AX269" s="462"/>
      <c r="AY269" s="462"/>
      <c r="AZ269" s="462"/>
    </row>
    <row r="270" spans="1:52" ht="18" customHeight="1">
      <c r="A270" s="1258" t="s">
        <v>8945</v>
      </c>
      <c r="B270" s="438">
        <v>1</v>
      </c>
      <c r="C270" s="489" t="s">
        <v>8937</v>
      </c>
      <c r="D270" s="874" t="s">
        <v>4397</v>
      </c>
      <c r="E270" s="1297" t="s">
        <v>1388</v>
      </c>
      <c r="F270" s="1298" t="s">
        <v>1350</v>
      </c>
      <c r="G270" s="1029"/>
      <c r="H270" s="1029" t="s">
        <v>4168</v>
      </c>
      <c r="I270" s="1057" t="s">
        <v>4176</v>
      </c>
      <c r="J270" s="1029" t="s">
        <v>872</v>
      </c>
      <c r="K270" s="1288" t="s">
        <v>1194</v>
      </c>
      <c r="L270" s="1288" t="s">
        <v>1194</v>
      </c>
      <c r="M270" s="1116" t="s">
        <v>873</v>
      </c>
      <c r="N270" s="1029" t="s">
        <v>36</v>
      </c>
      <c r="O270" s="476">
        <v>2400</v>
      </c>
      <c r="P270" s="476">
        <v>2495</v>
      </c>
      <c r="Q270" s="1331" t="s">
        <v>3387</v>
      </c>
      <c r="R270" s="1029"/>
      <c r="S270" s="1029"/>
      <c r="T270" s="1029"/>
      <c r="U270" s="1029"/>
      <c r="V270" s="1029"/>
      <c r="W270" s="478"/>
      <c r="X270" s="478"/>
      <c r="Y270" s="478">
        <v>-45</v>
      </c>
      <c r="Z270" s="66" t="s">
        <v>18</v>
      </c>
      <c r="AA270" s="66" t="s">
        <v>29</v>
      </c>
      <c r="AB270" s="1898"/>
      <c r="AC270" s="441"/>
      <c r="AD270" s="1384" t="s">
        <v>8939</v>
      </c>
      <c r="AE270" s="1395"/>
      <c r="AF270" s="837"/>
      <c r="AG270" s="837"/>
      <c r="AH270" s="837"/>
      <c r="AI270" s="837"/>
      <c r="AJ270" s="837"/>
      <c r="AK270" s="837"/>
      <c r="AL270" s="837"/>
      <c r="AM270" s="1396"/>
      <c r="AN270" s="1387"/>
      <c r="AO270" s="1458">
        <v>-44.686442028183002</v>
      </c>
      <c r="AP270" s="838"/>
      <c r="AQ270" s="1457">
        <v>-46.182424169725799</v>
      </c>
      <c r="AR270" s="838"/>
      <c r="AS270" s="1408"/>
      <c r="AT270" s="1159" t="s">
        <v>10245</v>
      </c>
      <c r="AU270" s="477"/>
      <c r="AV270" s="392"/>
      <c r="AW270" s="432"/>
      <c r="AX270" s="432"/>
      <c r="AY270" s="432"/>
      <c r="AZ270" s="432"/>
    </row>
    <row r="271" spans="1:52" ht="18" customHeight="1">
      <c r="A271" s="1266" t="s">
        <v>9732</v>
      </c>
      <c r="B271" s="438">
        <v>1</v>
      </c>
      <c r="C271" s="67" t="s">
        <v>8938</v>
      </c>
      <c r="D271" s="874" t="s">
        <v>4397</v>
      </c>
      <c r="E271" s="1297" t="s">
        <v>1388</v>
      </c>
      <c r="F271" s="1298" t="s">
        <v>1350</v>
      </c>
      <c r="G271" s="1029"/>
      <c r="H271" s="1029" t="s">
        <v>4168</v>
      </c>
      <c r="I271" s="1057" t="s">
        <v>4176</v>
      </c>
      <c r="J271" s="1029" t="s">
        <v>872</v>
      </c>
      <c r="K271" s="1288" t="s">
        <v>1194</v>
      </c>
      <c r="L271" s="1288" t="s">
        <v>1194</v>
      </c>
      <c r="M271" s="1116" t="s">
        <v>873</v>
      </c>
      <c r="N271" s="1029" t="s">
        <v>36</v>
      </c>
      <c r="O271" s="476">
        <v>5150</v>
      </c>
      <c r="P271" s="476">
        <v>5850</v>
      </c>
      <c r="Q271" s="1331" t="s">
        <v>3387</v>
      </c>
      <c r="R271" s="1029"/>
      <c r="S271" s="1029"/>
      <c r="T271" s="1029"/>
      <c r="U271" s="1029"/>
      <c r="V271" s="1029"/>
      <c r="W271" s="478"/>
      <c r="X271" s="478"/>
      <c r="Y271" s="478">
        <v>-33</v>
      </c>
      <c r="Z271" s="66" t="s">
        <v>18</v>
      </c>
      <c r="AA271" s="66" t="s">
        <v>29</v>
      </c>
      <c r="AB271" s="1898"/>
      <c r="AC271" s="441"/>
      <c r="AD271" s="1368" t="s">
        <v>8940</v>
      </c>
      <c r="AE271" s="1395"/>
      <c r="AF271" s="837"/>
      <c r="AG271" s="837"/>
      <c r="AH271" s="837"/>
      <c r="AI271" s="837"/>
      <c r="AJ271" s="837"/>
      <c r="AK271" s="837"/>
      <c r="AL271" s="837"/>
      <c r="AM271" s="1396"/>
      <c r="AN271" s="1387"/>
      <c r="AO271" s="1457">
        <v>-43.240372583064399</v>
      </c>
      <c r="AP271" s="838"/>
      <c r="AQ271" s="1457">
        <v>-43.433506250871602</v>
      </c>
      <c r="AR271" s="838"/>
      <c r="AS271" s="1408"/>
      <c r="AT271" s="1159" t="s">
        <v>10246</v>
      </c>
      <c r="AU271" s="477"/>
      <c r="AV271" s="392"/>
      <c r="AW271" s="432"/>
      <c r="AX271" s="432"/>
      <c r="AY271" s="432"/>
      <c r="AZ271" s="432"/>
    </row>
    <row r="272" spans="1:52">
      <c r="A272" s="1263" t="s">
        <v>4514</v>
      </c>
      <c r="G272" s="1306"/>
      <c r="H272" s="1307"/>
      <c r="I272" s="1292"/>
      <c r="J272" s="1308"/>
      <c r="K272" s="1308"/>
      <c r="M272" s="1309"/>
      <c r="AU272" s="391"/>
      <c r="AV272" s="392"/>
      <c r="AW272" s="391"/>
      <c r="AX272" s="391"/>
      <c r="AY272" s="391"/>
      <c r="AZ272" s="391"/>
    </row>
    <row r="273" spans="5:52">
      <c r="M273" s="1310"/>
      <c r="AU273" s="392"/>
      <c r="AV273" s="392"/>
      <c r="AW273" s="432"/>
      <c r="AX273" s="432"/>
      <c r="AY273" s="432"/>
      <c r="AZ273" s="432"/>
    </row>
    <row r="274" spans="5:52">
      <c r="M274" s="1310"/>
      <c r="AU274" s="393"/>
      <c r="AV274" s="393"/>
      <c r="AW274" s="393"/>
      <c r="AX274" s="393"/>
      <c r="AY274" s="393"/>
      <c r="AZ274" s="393"/>
    </row>
    <row r="275" spans="5:52">
      <c r="E275" s="1308"/>
      <c r="M275" s="1311"/>
      <c r="AU275" s="601"/>
      <c r="AV275" s="601"/>
      <c r="AW275" s="601"/>
      <c r="AX275" s="601"/>
      <c r="AY275" s="601"/>
      <c r="AZ275" s="601"/>
    </row>
    <row r="276" spans="5:52">
      <c r="AU276" s="601"/>
      <c r="AV276" s="601"/>
      <c r="AW276" s="601"/>
      <c r="AX276" s="601"/>
      <c r="AY276" s="601"/>
      <c r="AZ276" s="601"/>
    </row>
    <row r="277" spans="5:52">
      <c r="AU277" s="601"/>
      <c r="AV277" s="601"/>
      <c r="AW277" s="601"/>
      <c r="AX277" s="601"/>
      <c r="AY277" s="601"/>
      <c r="AZ277" s="601"/>
    </row>
    <row r="278" spans="5:52">
      <c r="AU278" s="601"/>
      <c r="AV278" s="601"/>
      <c r="AW278" s="601"/>
      <c r="AX278" s="601"/>
      <c r="AY278" s="601"/>
      <c r="AZ278" s="601"/>
    </row>
    <row r="279" spans="5:52">
      <c r="AU279" s="601"/>
      <c r="AV279" s="601"/>
      <c r="AW279" s="601"/>
      <c r="AX279" s="601"/>
      <c r="AY279" s="601"/>
      <c r="AZ279" s="601"/>
    </row>
    <row r="280" spans="5:52">
      <c r="AU280" s="601"/>
      <c r="AV280" s="601"/>
      <c r="AW280" s="601"/>
      <c r="AX280" s="601"/>
      <c r="AY280" s="601"/>
      <c r="AZ280" s="601"/>
    </row>
    <row r="281" spans="5:52">
      <c r="AU281" s="601"/>
      <c r="AV281" s="601"/>
      <c r="AW281" s="601"/>
      <c r="AX281" s="601"/>
      <c r="AY281" s="601"/>
      <c r="AZ281" s="601"/>
    </row>
    <row r="282" spans="5:52">
      <c r="AU282" s="601"/>
      <c r="AV282" s="601"/>
      <c r="AW282" s="601"/>
      <c r="AX282" s="601"/>
      <c r="AY282" s="601"/>
      <c r="AZ282" s="601"/>
    </row>
    <row r="283" spans="5:52">
      <c r="AU283" s="601"/>
      <c r="AV283" s="601"/>
      <c r="AW283" s="601"/>
      <c r="AX283" s="601"/>
      <c r="AY283" s="601"/>
      <c r="AZ283" s="601"/>
    </row>
    <row r="284" spans="5:52">
      <c r="AU284" s="601"/>
      <c r="AV284" s="601"/>
      <c r="AW284" s="601"/>
      <c r="AX284" s="601"/>
      <c r="AY284" s="601"/>
      <c r="AZ284" s="601"/>
    </row>
    <row r="285" spans="5:52">
      <c r="AU285" s="601"/>
      <c r="AV285" s="601"/>
      <c r="AW285" s="601"/>
      <c r="AX285" s="601"/>
      <c r="AY285" s="601"/>
      <c r="AZ285" s="601"/>
    </row>
    <row r="286" spans="5:52">
      <c r="AU286" s="601"/>
      <c r="AV286" s="601"/>
      <c r="AW286" s="601"/>
      <c r="AX286" s="601"/>
      <c r="AY286" s="601"/>
      <c r="AZ286" s="601"/>
    </row>
    <row r="287" spans="5:52">
      <c r="AU287" s="601"/>
      <c r="AV287" s="601"/>
      <c r="AW287" s="601"/>
      <c r="AX287" s="601"/>
      <c r="AY287" s="601"/>
      <c r="AZ287" s="601"/>
    </row>
    <row r="288" spans="5:52">
      <c r="AU288" s="601"/>
      <c r="AV288" s="601"/>
      <c r="AW288" s="601"/>
      <c r="AX288" s="601"/>
      <c r="AY288" s="601"/>
      <c r="AZ288" s="601"/>
    </row>
  </sheetData>
  <customSheetViews>
    <customSheetView guid="{0777C9AF-F037-491D-B8C7-19AB94379AB6}" scale="85">
      <pane xSplit="3" ySplit="3" topLeftCell="T4" activePane="bottomRight" state="frozen"/>
      <selection pane="bottomRight" activeCell="AA21" sqref="AA21"/>
      <pageMargins left="0.75" right="0.75" top="1" bottom="1" header="0.5" footer="0.5"/>
      <pageSetup orientation="portrait" horizontalDpi="4294967292" verticalDpi="4294967292"/>
    </customSheetView>
    <customSheetView guid="{1D9E55D3-1D03-497E-83D1-69F043807A7B}" scale="70">
      <pane xSplit="3" ySplit="3" topLeftCell="AE67" activePane="bottomRight" state="frozen"/>
      <selection pane="bottomRight" activeCell="A42" sqref="A42:XFD46"/>
      <pageMargins left="0.75" right="0.75" top="1" bottom="1" header="0.5" footer="0.5"/>
      <pageSetup orientation="portrait" horizontalDpi="4294967292" verticalDpi="4294967292"/>
    </customSheetView>
    <customSheetView guid="{B28F16FF-0F44-40BD-9D69-8D273D3E7650}" scale="70">
      <pane xSplit="3" ySplit="3" topLeftCell="AB79" activePane="bottomRight" state="frozen"/>
      <selection pane="bottomRight" activeCell="C138" sqref="C138:C153"/>
      <pageMargins left="0.75" right="0.75" top="1" bottom="1" header="0.5" footer="0.5"/>
      <pageSetup orientation="portrait" horizontalDpi="4294967292" verticalDpi="4294967292"/>
    </customSheetView>
    <customSheetView guid="{74B11F93-8E3D-4003-B954-730EE77B0896}" scale="70">
      <pane xSplit="3" ySplit="3" topLeftCell="AB79" activePane="bottomRight" state="frozen"/>
      <selection pane="bottomRight" activeCell="C138" sqref="C138:C153"/>
      <pageMargins left="0.75" right="0.75" top="1" bottom="1" header="0.5" footer="0.5"/>
      <pageSetup orientation="portrait" horizontalDpi="4294967292" verticalDpi="4294967292"/>
    </customSheetView>
    <customSheetView guid="{E0947896-3CC1-4B8D-841C-2894E9BC2E1F}" scale="70">
      <pane xSplit="3" ySplit="3" topLeftCell="AB259" activePane="bottomRight" state="frozen"/>
      <selection pane="bottomRight" activeCell="AM287" sqref="AM287"/>
      <pageMargins left="0.75" right="0.75" top="1" bottom="1" header="0.5" footer="0.5"/>
      <pageSetup orientation="portrait" horizontalDpi="4294967292" verticalDpi="4294967292"/>
    </customSheetView>
    <customSheetView guid="{A9DB288B-AAF3-4F86-80F8-FF6C3628B522}" scale="70">
      <pane xSplit="3" ySplit="3" topLeftCell="AB79" activePane="bottomRight" state="frozen"/>
      <selection pane="bottomRight" activeCell="C138" sqref="C138:C153"/>
      <pageMargins left="0.75" right="0.75" top="1" bottom="1" header="0.5" footer="0.5"/>
      <pageSetup orientation="portrait" horizontalDpi="4294967292" verticalDpi="4294967292"/>
    </customSheetView>
    <customSheetView guid="{26811BBE-EA28-41F7-9886-4075B67DDAEA}" scale="70">
      <pane xSplit="3" ySplit="3" topLeftCell="AB79" activePane="bottomRight" state="frozen"/>
      <selection pane="bottomRight" activeCell="C138" sqref="C138:C153"/>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6"/>
  <sheetViews>
    <sheetView zoomScale="70" zoomScaleNormal="70" workbookViewId="0">
      <pane xSplit="3" ySplit="3" topLeftCell="Y4" activePane="bottomRight" state="frozen"/>
      <selection pane="topRight" activeCell="D1" sqref="D1"/>
      <selection pane="bottomLeft" activeCell="A4" sqref="A4"/>
      <selection pane="bottomRight" activeCell="AC41" sqref="AC41"/>
    </sheetView>
  </sheetViews>
  <sheetFormatPr defaultColWidth="48.5" defaultRowHeight="18.350000000000001"/>
  <cols>
    <col min="1" max="1" width="20.609375" style="1264" customWidth="1"/>
    <col min="2" max="2" width="12.609375" style="485" customWidth="1"/>
    <col min="3" max="3" width="50.609375" style="451" customWidth="1"/>
    <col min="4" max="7" width="15.609375" style="1292" customWidth="1"/>
    <col min="8" max="8" width="15.609375" style="1306" customWidth="1"/>
    <col min="9" max="9" width="15.609375" style="1307" customWidth="1"/>
    <col min="10" max="13" width="15.609375" style="1292" customWidth="1"/>
    <col min="14" max="14" width="15.609375" style="1309" customWidth="1"/>
    <col min="15" max="16" width="20.609375" style="12" customWidth="1"/>
    <col min="17" max="18" width="12.609375" style="1292" customWidth="1"/>
    <col min="19" max="19" width="15.21875" style="1292" customWidth="1"/>
    <col min="20" max="22" width="12.609375" style="1292" customWidth="1"/>
    <col min="23" max="23" width="15.609375" style="519" customWidth="1"/>
    <col min="24" max="25" width="15.609375" style="22" customWidth="1"/>
    <col min="26" max="27" width="12.609375" style="451" customWidth="1"/>
    <col min="28" max="28" width="12.609375" style="1903" customWidth="1"/>
    <col min="29" max="29" width="25.609375" style="59" customWidth="1"/>
    <col min="30" max="30" width="45.609375" style="488" customWidth="1"/>
    <col min="31" max="39" width="10.609375" style="844" customWidth="1"/>
    <col min="40" max="45" width="10.609375" style="1460" customWidth="1"/>
    <col min="46" max="46" width="40.609375" style="1461" customWidth="1"/>
    <col min="47" max="47" width="25.609375" style="394" customWidth="1"/>
    <col min="48" max="48" width="39.71875" style="146" customWidth="1"/>
    <col min="49" max="51" width="8.71875" style="146" customWidth="1"/>
    <col min="52" max="52" width="46.71875" style="146" customWidth="1"/>
    <col min="53" max="16384" width="48.5" style="21"/>
  </cols>
  <sheetData>
    <row r="1" spans="1:52" ht="30">
      <c r="A1" s="1271" t="s">
        <v>4515</v>
      </c>
      <c r="B1" s="399"/>
      <c r="C1" s="399"/>
      <c r="D1" s="1272"/>
      <c r="E1" s="1272"/>
      <c r="F1" s="1272"/>
      <c r="G1" s="1272"/>
      <c r="H1" s="1272"/>
      <c r="I1" s="1273"/>
      <c r="J1" s="1272"/>
      <c r="K1" s="1272"/>
      <c r="L1" s="1272"/>
      <c r="M1" s="1272"/>
      <c r="N1" s="1272"/>
      <c r="O1" s="504"/>
      <c r="P1" s="504"/>
      <c r="Q1" s="1272"/>
      <c r="R1" s="1272"/>
      <c r="S1" s="1272"/>
      <c r="T1" s="1272"/>
      <c r="U1" s="1272"/>
      <c r="V1" s="1272"/>
      <c r="W1" s="505"/>
      <c r="X1" s="399"/>
      <c r="Y1" s="399"/>
      <c r="Z1" s="399"/>
      <c r="AA1" s="399"/>
      <c r="AB1" s="1900"/>
      <c r="AC1" s="399"/>
      <c r="AD1" s="401"/>
      <c r="AE1" s="1803" t="s">
        <v>9367</v>
      </c>
      <c r="AF1" s="1804"/>
      <c r="AG1" s="1804"/>
      <c r="AH1" s="1804"/>
      <c r="AI1" s="1804"/>
      <c r="AJ1" s="1804"/>
      <c r="AK1" s="1804"/>
      <c r="AL1" s="1804"/>
      <c r="AM1" s="1805"/>
      <c r="AN1" s="1806" t="s">
        <v>9358</v>
      </c>
      <c r="AO1" s="1807"/>
      <c r="AP1" s="1808" t="s">
        <v>9368</v>
      </c>
      <c r="AQ1" s="1807"/>
      <c r="AR1" s="1808" t="s">
        <v>9369</v>
      </c>
      <c r="AS1" s="1809"/>
      <c r="AT1" s="1465" t="s">
        <v>9359</v>
      </c>
      <c r="AU1" s="16"/>
      <c r="AV1" s="223"/>
      <c r="AW1" s="223"/>
      <c r="AX1" s="223"/>
      <c r="AY1" s="223"/>
      <c r="AZ1" s="223"/>
    </row>
    <row r="2" spans="1:52" s="414" customFormat="1" ht="22.2" customHeight="1">
      <c r="A2" s="1253"/>
      <c r="B2" s="402"/>
      <c r="C2" s="403"/>
      <c r="D2" s="404" t="s">
        <v>88</v>
      </c>
      <c r="E2" s="1274"/>
      <c r="F2" s="1275"/>
      <c r="G2" s="1276"/>
      <c r="H2" s="1277"/>
      <c r="I2" s="1278"/>
      <c r="J2" s="1279"/>
      <c r="K2" s="1279"/>
      <c r="L2" s="1279"/>
      <c r="M2" s="1279"/>
      <c r="N2" s="1279"/>
      <c r="O2" s="506"/>
      <c r="P2" s="506"/>
      <c r="Q2" s="407" t="s">
        <v>83</v>
      </c>
      <c r="R2" s="1327"/>
      <c r="S2" s="1327"/>
      <c r="T2" s="1327"/>
      <c r="U2" s="1276"/>
      <c r="V2" s="1276"/>
      <c r="W2" s="1360"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932" t="s">
        <v>3375</v>
      </c>
      <c r="AV2" s="412"/>
      <c r="AW2" s="413"/>
      <c r="AX2" s="413"/>
      <c r="AY2" s="413"/>
      <c r="AZ2" s="413"/>
    </row>
    <row r="3" spans="1:52" s="418" customFormat="1" ht="46.2" customHeight="1">
      <c r="A3" s="1254" t="s">
        <v>10</v>
      </c>
      <c r="B3" s="1245" t="s">
        <v>40</v>
      </c>
      <c r="C3" s="1244" t="s">
        <v>33</v>
      </c>
      <c r="D3" s="1280" t="s">
        <v>1</v>
      </c>
      <c r="E3" s="1280" t="s">
        <v>73</v>
      </c>
      <c r="F3" s="1280" t="s">
        <v>74</v>
      </c>
      <c r="G3" s="1280" t="s">
        <v>4150</v>
      </c>
      <c r="H3" s="1280" t="s">
        <v>4151</v>
      </c>
      <c r="I3" s="1281" t="s">
        <v>4152</v>
      </c>
      <c r="J3" s="1280" t="s">
        <v>75</v>
      </c>
      <c r="K3" s="1280" t="s">
        <v>1193</v>
      </c>
      <c r="L3" s="1280" t="s">
        <v>4516</v>
      </c>
      <c r="M3" s="1280" t="s">
        <v>70</v>
      </c>
      <c r="N3" s="1325" t="s">
        <v>9730</v>
      </c>
      <c r="O3" s="1247" t="s">
        <v>4156</v>
      </c>
      <c r="P3" s="1247" t="s">
        <v>4157</v>
      </c>
      <c r="Q3" s="1280" t="s">
        <v>35</v>
      </c>
      <c r="R3" s="1280" t="s">
        <v>4158</v>
      </c>
      <c r="S3" s="1351" t="s">
        <v>9731</v>
      </c>
      <c r="T3" s="1328" t="s">
        <v>82</v>
      </c>
      <c r="U3" s="1328" t="s">
        <v>4159</v>
      </c>
      <c r="V3" s="1280" t="s">
        <v>4160</v>
      </c>
      <c r="W3" s="1356"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232"/>
      <c r="AV3" s="416"/>
      <c r="AW3" s="413"/>
      <c r="AX3" s="413"/>
      <c r="AY3" s="413"/>
      <c r="AZ3" s="417"/>
    </row>
    <row r="4" spans="1:52" ht="22.2" customHeight="1">
      <c r="A4" s="1255" t="s">
        <v>4517</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232"/>
      <c r="AV4" s="424"/>
      <c r="AW4" s="424"/>
      <c r="AX4" s="424"/>
      <c r="AY4" s="424"/>
      <c r="AZ4" s="424"/>
    </row>
    <row r="5" spans="1:52" s="433" customFormat="1" ht="19.2" customHeight="1">
      <c r="A5" s="1256" t="s">
        <v>4518</v>
      </c>
      <c r="B5" s="596">
        <v>25</v>
      </c>
      <c r="C5" s="426" t="s">
        <v>38</v>
      </c>
      <c r="D5" s="1283"/>
      <c r="E5" s="1283"/>
      <c r="F5" s="1283"/>
      <c r="G5" s="1283"/>
      <c r="H5" s="1283" t="s">
        <v>41</v>
      </c>
      <c r="I5" s="1284"/>
      <c r="J5" s="1283"/>
      <c r="K5" s="1283" t="s">
        <v>41</v>
      </c>
      <c r="L5" s="1283" t="s">
        <v>41</v>
      </c>
      <c r="M5" s="1283"/>
      <c r="N5" s="1285" t="s">
        <v>41</v>
      </c>
      <c r="O5" s="508"/>
      <c r="P5" s="508"/>
      <c r="Q5" s="1283" t="s">
        <v>41</v>
      </c>
      <c r="R5" s="1283"/>
      <c r="S5" s="1283"/>
      <c r="T5" s="1283"/>
      <c r="U5" s="1283"/>
      <c r="V5" s="1283"/>
      <c r="W5" s="509">
        <v>1930</v>
      </c>
      <c r="X5" s="430"/>
      <c r="Y5" s="430">
        <v>1995</v>
      </c>
      <c r="Z5" s="426" t="s">
        <v>19</v>
      </c>
      <c r="AA5" s="426"/>
      <c r="AB5" s="1902"/>
      <c r="AC5" s="431" t="s">
        <v>4519</v>
      </c>
      <c r="AD5" s="1366"/>
      <c r="AE5" s="1393"/>
      <c r="AF5" s="836"/>
      <c r="AG5" s="836"/>
      <c r="AH5" s="836"/>
      <c r="AI5" s="836"/>
      <c r="AJ5" s="836"/>
      <c r="AK5" s="836"/>
      <c r="AL5" s="836"/>
      <c r="AM5" s="1394"/>
      <c r="AN5" s="1386"/>
      <c r="AO5" s="836"/>
      <c r="AP5" s="836"/>
      <c r="AQ5" s="836"/>
      <c r="AR5" s="836"/>
      <c r="AS5" s="1407"/>
      <c r="AT5" s="1159"/>
      <c r="AU5" s="1411"/>
      <c r="AV5" s="392"/>
      <c r="AW5" s="432"/>
      <c r="AX5" s="432"/>
      <c r="AY5" s="432"/>
      <c r="AZ5" s="432"/>
    </row>
    <row r="6" spans="1:52" s="433" customFormat="1" ht="19.2" customHeight="1">
      <c r="A6" s="1256" t="s">
        <v>4520</v>
      </c>
      <c r="B6" s="434">
        <v>25</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8.0801441317465308</v>
      </c>
      <c r="AO6" s="836"/>
      <c r="AP6" s="1453">
        <v>8.6133246540734394</v>
      </c>
      <c r="AQ6" s="836"/>
      <c r="AR6" s="836"/>
      <c r="AS6" s="1407"/>
      <c r="AT6" s="1159" t="s">
        <v>10247</v>
      </c>
      <c r="AU6" s="934"/>
      <c r="AV6" s="392"/>
      <c r="AW6" s="432"/>
      <c r="AX6" s="432"/>
      <c r="AY6" s="432"/>
      <c r="AZ6" s="432"/>
    </row>
    <row r="7" spans="1:52" s="433" customFormat="1" ht="19.2" customHeight="1">
      <c r="A7" s="1256" t="s">
        <v>4521</v>
      </c>
      <c r="B7" s="596">
        <v>25</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7.5239062060626303</v>
      </c>
      <c r="AO7" s="836"/>
      <c r="AP7" s="1453">
        <v>8.0485241593304107</v>
      </c>
      <c r="AQ7" s="836"/>
      <c r="AR7" s="836"/>
      <c r="AS7" s="1407"/>
      <c r="AT7" s="1159" t="s">
        <v>10248</v>
      </c>
      <c r="AU7" s="934"/>
      <c r="AV7" s="392"/>
      <c r="AW7" s="432"/>
      <c r="AX7" s="432"/>
      <c r="AY7" s="432"/>
      <c r="AZ7" s="432"/>
    </row>
    <row r="8" spans="1:52" s="433" customFormat="1" ht="19.2" customHeight="1">
      <c r="A8" s="1256" t="s">
        <v>4522</v>
      </c>
      <c r="B8" s="434">
        <v>25</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16.936377127258901</v>
      </c>
      <c r="AO8" s="836"/>
      <c r="AP8" s="1455">
        <v>18.3710726617755</v>
      </c>
      <c r="AQ8" s="836"/>
      <c r="AR8" s="836"/>
      <c r="AS8" s="1407"/>
      <c r="AT8" s="1159" t="s">
        <v>10249</v>
      </c>
      <c r="AU8" s="934"/>
      <c r="AV8" s="392"/>
      <c r="AW8" s="432"/>
      <c r="AX8" s="432"/>
      <c r="AY8" s="432"/>
      <c r="AZ8" s="432"/>
    </row>
    <row r="9" spans="1:52" s="433" customFormat="1" ht="19.2" customHeight="1">
      <c r="A9" s="1256" t="s">
        <v>4523</v>
      </c>
      <c r="B9" s="596">
        <v>25</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15.514279526255701</v>
      </c>
      <c r="AO9" s="836"/>
      <c r="AP9" s="1455">
        <v>16.425675546767501</v>
      </c>
      <c r="AQ9" s="836"/>
      <c r="AR9" s="836"/>
      <c r="AS9" s="1407"/>
      <c r="AT9" s="1159" t="s">
        <v>10250</v>
      </c>
      <c r="AU9" s="934"/>
      <c r="AV9" s="392"/>
      <c r="AW9" s="432"/>
      <c r="AX9" s="432"/>
      <c r="AY9" s="432"/>
      <c r="AZ9" s="432"/>
    </row>
    <row r="10" spans="1:52" ht="18" customHeight="1">
      <c r="A10" s="1256" t="s">
        <v>4524</v>
      </c>
      <c r="B10" s="434">
        <v>25</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459">
        <v>-176.23181181659399</v>
      </c>
      <c r="AO10" s="1458">
        <v>178.43852915738401</v>
      </c>
      <c r="AP10" s="1458">
        <v>-179.752006468746</v>
      </c>
      <c r="AQ10" s="1458">
        <v>174.58389472476699</v>
      </c>
      <c r="AR10" s="838"/>
      <c r="AS10" s="1408"/>
      <c r="AT10" s="1159" t="s">
        <v>10251</v>
      </c>
      <c r="AU10" s="1411"/>
      <c r="AV10" s="392"/>
      <c r="AW10" s="432"/>
      <c r="AX10" s="432"/>
      <c r="AY10" s="432"/>
      <c r="AZ10" s="432"/>
    </row>
    <row r="11" spans="1:52" ht="18" customHeight="1">
      <c r="A11" s="1256" t="s">
        <v>4525</v>
      </c>
      <c r="B11" s="596">
        <v>25</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2.1589283873267102</v>
      </c>
      <c r="AO11" s="838"/>
      <c r="AP11" s="1457">
        <v>2.1964755105009699</v>
      </c>
      <c r="AQ11" s="838"/>
      <c r="AR11" s="838"/>
      <c r="AS11" s="1408"/>
      <c r="AT11" s="1159" t="s">
        <v>10252</v>
      </c>
      <c r="AU11" s="1411"/>
      <c r="AV11" s="392"/>
      <c r="AW11" s="432"/>
      <c r="AX11" s="432"/>
      <c r="AY11" s="432"/>
      <c r="AZ11" s="432"/>
    </row>
    <row r="12" spans="1:52" ht="22.2" customHeight="1">
      <c r="A12" s="1257" t="s">
        <v>4526</v>
      </c>
      <c r="B12" s="420"/>
      <c r="C12" s="421" t="s">
        <v>1234</v>
      </c>
      <c r="D12" s="1282"/>
      <c r="E12" s="1282"/>
      <c r="F12" s="1282"/>
      <c r="G12" s="1282"/>
      <c r="H12" s="1282"/>
      <c r="I12" s="1282"/>
      <c r="J12" s="1282"/>
      <c r="K12" s="1282"/>
      <c r="L12" s="1282"/>
      <c r="M12" s="1282"/>
      <c r="N12" s="1282"/>
      <c r="O12" s="460"/>
      <c r="P12" s="460"/>
      <c r="Q12" s="1282"/>
      <c r="R12" s="1282"/>
      <c r="S12" s="1282"/>
      <c r="T12" s="1282"/>
      <c r="U12" s="1282"/>
      <c r="V12" s="1282"/>
      <c r="W12" s="507"/>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11"/>
      <c r="AV12" s="424"/>
      <c r="AW12" s="424"/>
      <c r="AX12" s="424"/>
      <c r="AY12" s="424"/>
      <c r="AZ12" s="424"/>
    </row>
    <row r="13" spans="1:52" ht="17.350000000000001">
      <c r="A13" s="1258" t="s">
        <v>4527</v>
      </c>
      <c r="B13" s="438">
        <v>25</v>
      </c>
      <c r="C13" s="590" t="s">
        <v>4528</v>
      </c>
      <c r="D13" s="1129" t="s">
        <v>4184</v>
      </c>
      <c r="E13" s="874" t="s">
        <v>1388</v>
      </c>
      <c r="F13" s="874" t="s">
        <v>1350</v>
      </c>
      <c r="G13" s="874"/>
      <c r="H13" s="1029" t="s">
        <v>4168</v>
      </c>
      <c r="I13" s="1057">
        <v>1.2</v>
      </c>
      <c r="J13" s="1029">
        <v>3.15</v>
      </c>
      <c r="K13" s="1116" t="s">
        <v>1194</v>
      </c>
      <c r="L13" s="1116" t="s">
        <v>1194</v>
      </c>
      <c r="M13" s="1116" t="s">
        <v>875</v>
      </c>
      <c r="N13" s="1029" t="s">
        <v>36</v>
      </c>
      <c r="O13" s="390"/>
      <c r="P13" s="390"/>
      <c r="Q13" s="1029" t="s">
        <v>3387</v>
      </c>
      <c r="R13" s="1029"/>
      <c r="S13" s="1029"/>
      <c r="T13" s="1029"/>
      <c r="U13" s="1029"/>
      <c r="V13" s="1029"/>
      <c r="W13" s="510"/>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7.5019999999999998</v>
      </c>
      <c r="AP13" s="838"/>
      <c r="AQ13" s="1457">
        <v>8.0339999999999989</v>
      </c>
      <c r="AR13" s="838"/>
      <c r="AS13" s="1470">
        <v>7.9889999999999999</v>
      </c>
      <c r="AT13" s="1159" t="s">
        <v>11444</v>
      </c>
      <c r="AU13" s="935"/>
      <c r="AV13" s="392"/>
      <c r="AW13" s="160"/>
      <c r="AX13" s="160"/>
      <c r="AY13" s="160"/>
      <c r="AZ13" s="160"/>
    </row>
    <row r="14" spans="1:52" ht="17.350000000000001">
      <c r="A14" s="1258" t="s">
        <v>4529</v>
      </c>
      <c r="B14" s="438">
        <v>25</v>
      </c>
      <c r="C14" s="591"/>
      <c r="D14" s="1129" t="s">
        <v>4184</v>
      </c>
      <c r="E14" s="874" t="s">
        <v>1388</v>
      </c>
      <c r="F14" s="874" t="s">
        <v>1350</v>
      </c>
      <c r="G14" s="874"/>
      <c r="H14" s="1029" t="s">
        <v>4168</v>
      </c>
      <c r="I14" s="1057">
        <v>1.2</v>
      </c>
      <c r="J14" s="1029">
        <v>3.15</v>
      </c>
      <c r="K14" s="1116" t="s">
        <v>1194</v>
      </c>
      <c r="L14" s="1116" t="s">
        <v>1194</v>
      </c>
      <c r="M14" s="1116" t="s">
        <v>875</v>
      </c>
      <c r="N14" s="1029" t="s">
        <v>36</v>
      </c>
      <c r="O14" s="390"/>
      <c r="P14" s="390"/>
      <c r="Q14" s="1029" t="s">
        <v>3387</v>
      </c>
      <c r="R14" s="1029"/>
      <c r="S14" s="1029"/>
      <c r="T14" s="1029"/>
      <c r="U14" s="1029"/>
      <c r="V14" s="1029"/>
      <c r="W14" s="510"/>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6.1869999999999994</v>
      </c>
      <c r="AP14" s="838"/>
      <c r="AQ14" s="1457">
        <v>6.6629999999999994</v>
      </c>
      <c r="AR14" s="838"/>
      <c r="AS14" s="1470">
        <v>6.6309999999999993</v>
      </c>
      <c r="AT14" s="1159" t="s">
        <v>11440</v>
      </c>
      <c r="AU14" s="935"/>
      <c r="AV14" s="392"/>
      <c r="AW14" s="160"/>
      <c r="AX14" s="160"/>
      <c r="AY14" s="160"/>
      <c r="AZ14" s="160"/>
    </row>
    <row r="15" spans="1:52" ht="17.350000000000001">
      <c r="A15" s="1258" t="s">
        <v>4530</v>
      </c>
      <c r="B15" s="438">
        <v>25</v>
      </c>
      <c r="C15" s="591"/>
      <c r="D15" s="1129" t="s">
        <v>4184</v>
      </c>
      <c r="E15" s="874" t="s">
        <v>1388</v>
      </c>
      <c r="F15" s="874" t="s">
        <v>1350</v>
      </c>
      <c r="G15" s="874"/>
      <c r="H15" s="1029" t="s">
        <v>4189</v>
      </c>
      <c r="I15" s="1057">
        <v>1.2</v>
      </c>
      <c r="J15" s="1029">
        <v>3.15</v>
      </c>
      <c r="K15" s="1116" t="s">
        <v>1194</v>
      </c>
      <c r="L15" s="1116" t="s">
        <v>1194</v>
      </c>
      <c r="M15" s="1116" t="s">
        <v>875</v>
      </c>
      <c r="N15" s="1029" t="s">
        <v>36</v>
      </c>
      <c r="O15" s="390"/>
      <c r="P15" s="390"/>
      <c r="Q15" s="1029" t="s">
        <v>3387</v>
      </c>
      <c r="R15" s="1029"/>
      <c r="S15" s="1029"/>
      <c r="T15" s="1029"/>
      <c r="U15" s="1029"/>
      <c r="V15" s="1029"/>
      <c r="W15" s="510"/>
      <c r="X15" s="66"/>
      <c r="Y15" s="66">
        <v>7</v>
      </c>
      <c r="Z15" s="66" t="s">
        <v>17</v>
      </c>
      <c r="AA15" s="66" t="s">
        <v>29</v>
      </c>
      <c r="AB15" s="1898" t="s">
        <v>12483</v>
      </c>
      <c r="AC15" s="152"/>
      <c r="AD15" s="1370"/>
      <c r="AE15" s="1397"/>
      <c r="AF15" s="838"/>
      <c r="AG15" s="838"/>
      <c r="AH15" s="838"/>
      <c r="AI15" s="838"/>
      <c r="AJ15" s="838"/>
      <c r="AK15" s="838"/>
      <c r="AL15" s="838"/>
      <c r="AM15" s="1398"/>
      <c r="AN15" s="1387"/>
      <c r="AO15" s="1457">
        <v>5.992</v>
      </c>
      <c r="AP15" s="838"/>
      <c r="AQ15" s="1457">
        <v>6.3730000000000002</v>
      </c>
      <c r="AR15" s="838"/>
      <c r="AS15" s="1470">
        <v>6.4660000000000002</v>
      </c>
      <c r="AT15" s="1159" t="s">
        <v>11441</v>
      </c>
      <c r="AU15" s="1411"/>
      <c r="AV15" s="392"/>
      <c r="AW15" s="160"/>
      <c r="AX15" s="160"/>
      <c r="AY15" s="160"/>
      <c r="AZ15" s="160"/>
    </row>
    <row r="16" spans="1:52" ht="17.350000000000001">
      <c r="A16" s="1258" t="s">
        <v>4531</v>
      </c>
      <c r="B16" s="438">
        <v>25</v>
      </c>
      <c r="C16" s="591"/>
      <c r="D16" s="1129" t="s">
        <v>4184</v>
      </c>
      <c r="E16" s="874" t="s">
        <v>1388</v>
      </c>
      <c r="F16" s="874" t="s">
        <v>1350</v>
      </c>
      <c r="G16" s="874"/>
      <c r="H16" s="1029" t="s">
        <v>4191</v>
      </c>
      <c r="I16" s="1057">
        <v>1.2</v>
      </c>
      <c r="J16" s="1029">
        <v>3.15</v>
      </c>
      <c r="K16" s="1116" t="s">
        <v>1194</v>
      </c>
      <c r="L16" s="1116" t="s">
        <v>1194</v>
      </c>
      <c r="M16" s="1116" t="s">
        <v>875</v>
      </c>
      <c r="N16" s="1029" t="s">
        <v>36</v>
      </c>
      <c r="O16" s="390"/>
      <c r="P16" s="390"/>
      <c r="Q16" s="1029" t="s">
        <v>3387</v>
      </c>
      <c r="R16" s="1029"/>
      <c r="S16" s="1029"/>
      <c r="T16" s="1029"/>
      <c r="U16" s="1029"/>
      <c r="V16" s="1029"/>
      <c r="W16" s="510"/>
      <c r="X16" s="66"/>
      <c r="Y16" s="66">
        <v>4</v>
      </c>
      <c r="Z16" s="66" t="s">
        <v>17</v>
      </c>
      <c r="AA16" s="66" t="s">
        <v>29</v>
      </c>
      <c r="AB16" s="1898" t="s">
        <v>12483</v>
      </c>
      <c r="AC16" s="152"/>
      <c r="AD16" s="1370"/>
      <c r="AE16" s="1397"/>
      <c r="AF16" s="838"/>
      <c r="AG16" s="838"/>
      <c r="AH16" s="838"/>
      <c r="AI16" s="838"/>
      <c r="AJ16" s="838"/>
      <c r="AK16" s="838"/>
      <c r="AL16" s="838"/>
      <c r="AM16" s="1398"/>
      <c r="AN16" s="1387"/>
      <c r="AO16" s="1457">
        <v>2.9529999999999998</v>
      </c>
      <c r="AP16" s="838"/>
      <c r="AQ16" s="1457">
        <v>3.0910000000000002</v>
      </c>
      <c r="AR16" s="838"/>
      <c r="AS16" s="1470">
        <v>3.1710000000000003</v>
      </c>
      <c r="AT16" s="1159" t="s">
        <v>11442</v>
      </c>
      <c r="AU16" s="1411"/>
      <c r="AV16" s="392"/>
      <c r="AW16" s="160"/>
      <c r="AX16" s="160"/>
      <c r="AY16" s="160"/>
      <c r="AZ16" s="160"/>
    </row>
    <row r="17" spans="1:52" ht="17.350000000000001">
      <c r="A17" s="1258" t="s">
        <v>4532</v>
      </c>
      <c r="B17" s="438">
        <v>25</v>
      </c>
      <c r="C17" s="591"/>
      <c r="D17" s="1129" t="s">
        <v>4184</v>
      </c>
      <c r="E17" s="874" t="s">
        <v>1388</v>
      </c>
      <c r="F17" s="874" t="s">
        <v>1350</v>
      </c>
      <c r="G17" s="874"/>
      <c r="H17" s="1029" t="s">
        <v>4193</v>
      </c>
      <c r="I17" s="1057">
        <v>1.2</v>
      </c>
      <c r="J17" s="1029">
        <v>3.15</v>
      </c>
      <c r="K17" s="1116" t="s">
        <v>1194</v>
      </c>
      <c r="L17" s="1116" t="s">
        <v>1194</v>
      </c>
      <c r="M17" s="1116" t="s">
        <v>875</v>
      </c>
      <c r="N17" s="1029" t="s">
        <v>36</v>
      </c>
      <c r="O17" s="390"/>
      <c r="P17" s="390"/>
      <c r="Q17" s="1029" t="s">
        <v>3387</v>
      </c>
      <c r="R17" s="1029"/>
      <c r="S17" s="1029"/>
      <c r="T17" s="1029"/>
      <c r="U17" s="1029"/>
      <c r="V17" s="1029"/>
      <c r="W17" s="510"/>
      <c r="X17" s="66"/>
      <c r="Y17" s="66">
        <v>2</v>
      </c>
      <c r="Z17" s="66" t="s">
        <v>17</v>
      </c>
      <c r="AA17" s="66" t="s">
        <v>29</v>
      </c>
      <c r="AB17" s="1898" t="s">
        <v>12483</v>
      </c>
      <c r="AC17" s="152"/>
      <c r="AD17" s="1370"/>
      <c r="AE17" s="1397"/>
      <c r="AF17" s="838"/>
      <c r="AG17" s="838"/>
      <c r="AH17" s="838"/>
      <c r="AI17" s="838"/>
      <c r="AJ17" s="838"/>
      <c r="AK17" s="838"/>
      <c r="AL17" s="838"/>
      <c r="AM17" s="1398"/>
      <c r="AN17" s="1387"/>
      <c r="AO17" s="1458">
        <v>2.2090000000000001</v>
      </c>
      <c r="AP17" s="838"/>
      <c r="AQ17" s="1458">
        <v>2.3330000000000002</v>
      </c>
      <c r="AR17" s="838"/>
      <c r="AS17" s="1471">
        <v>2.343</v>
      </c>
      <c r="AT17" s="1159" t="s">
        <v>11446</v>
      </c>
      <c r="AU17" s="1411"/>
      <c r="AV17" s="392"/>
      <c r="AW17" s="160"/>
      <c r="AX17" s="160"/>
      <c r="AY17" s="160"/>
      <c r="AZ17" s="160"/>
    </row>
    <row r="18" spans="1:52" ht="17.350000000000001">
      <c r="A18" s="1258" t="s">
        <v>4533</v>
      </c>
      <c r="B18" s="438">
        <v>25</v>
      </c>
      <c r="C18" s="591"/>
      <c r="D18" s="1129" t="s">
        <v>4184</v>
      </c>
      <c r="E18" s="874" t="s">
        <v>1388</v>
      </c>
      <c r="F18" s="874" t="s">
        <v>1350</v>
      </c>
      <c r="G18" s="874"/>
      <c r="H18" s="1029" t="s">
        <v>4195</v>
      </c>
      <c r="I18" s="1057">
        <v>1.2</v>
      </c>
      <c r="J18" s="1029">
        <v>3.15</v>
      </c>
      <c r="K18" s="1116" t="s">
        <v>1194</v>
      </c>
      <c r="L18" s="1116" t="s">
        <v>1194</v>
      </c>
      <c r="M18" s="1116" t="s">
        <v>875</v>
      </c>
      <c r="N18" s="1029" t="s">
        <v>36</v>
      </c>
      <c r="O18" s="390"/>
      <c r="P18" s="390"/>
      <c r="Q18" s="1029" t="s">
        <v>3387</v>
      </c>
      <c r="R18" s="1029"/>
      <c r="S18" s="1029"/>
      <c r="T18" s="1029"/>
      <c r="U18" s="1029"/>
      <c r="V18" s="1029"/>
      <c r="W18" s="510"/>
      <c r="X18" s="66"/>
      <c r="Y18" s="66">
        <v>1</v>
      </c>
      <c r="Z18" s="66" t="s">
        <v>17</v>
      </c>
      <c r="AA18" s="66" t="s">
        <v>29</v>
      </c>
      <c r="AB18" s="1898" t="s">
        <v>12483</v>
      </c>
      <c r="AC18" s="152"/>
      <c r="AD18" s="1370"/>
      <c r="AE18" s="1397"/>
      <c r="AF18" s="838"/>
      <c r="AG18" s="838"/>
      <c r="AH18" s="838"/>
      <c r="AI18" s="838"/>
      <c r="AJ18" s="838"/>
      <c r="AK18" s="838"/>
      <c r="AL18" s="838"/>
      <c r="AM18" s="1398"/>
      <c r="AN18" s="1387"/>
      <c r="AO18" s="1458">
        <v>2.2889999999999997</v>
      </c>
      <c r="AP18" s="838"/>
      <c r="AQ18" s="1458">
        <v>2.4169999999999998</v>
      </c>
      <c r="AR18" s="838"/>
      <c r="AS18" s="1471">
        <v>2.4139999999999997</v>
      </c>
      <c r="AT18" s="1159" t="s">
        <v>11445</v>
      </c>
      <c r="AU18" s="477"/>
      <c r="AV18" s="392"/>
      <c r="AW18" s="160"/>
      <c r="AX18" s="160"/>
      <c r="AY18" s="160"/>
      <c r="AZ18" s="160"/>
    </row>
    <row r="19" spans="1:52" ht="17.350000000000001">
      <c r="A19" s="1258" t="s">
        <v>4534</v>
      </c>
      <c r="B19" s="438">
        <v>25</v>
      </c>
      <c r="C19" s="592"/>
      <c r="D19" s="1129" t="s">
        <v>4184</v>
      </c>
      <c r="E19" s="874" t="s">
        <v>1388</v>
      </c>
      <c r="F19" s="874" t="s">
        <v>1350</v>
      </c>
      <c r="G19" s="874"/>
      <c r="H19" s="1029" t="s">
        <v>4197</v>
      </c>
      <c r="I19" s="1057">
        <v>1.2</v>
      </c>
      <c r="J19" s="1029">
        <v>3.15</v>
      </c>
      <c r="K19" s="1116" t="s">
        <v>1194</v>
      </c>
      <c r="L19" s="1116" t="s">
        <v>1194</v>
      </c>
      <c r="M19" s="1116" t="s">
        <v>875</v>
      </c>
      <c r="N19" s="1029" t="s">
        <v>36</v>
      </c>
      <c r="O19" s="390"/>
      <c r="P19" s="390"/>
      <c r="Q19" s="1029" t="s">
        <v>3387</v>
      </c>
      <c r="R19" s="1029"/>
      <c r="S19" s="1029"/>
      <c r="T19" s="1029"/>
      <c r="U19" s="1029"/>
      <c r="V19" s="1029"/>
      <c r="W19" s="510"/>
      <c r="X19" s="66"/>
      <c r="Y19" s="66">
        <v>0.5</v>
      </c>
      <c r="Z19" s="66" t="s">
        <v>17</v>
      </c>
      <c r="AA19" s="66" t="s">
        <v>29</v>
      </c>
      <c r="AB19" s="1898" t="s">
        <v>12483</v>
      </c>
      <c r="AC19" s="152"/>
      <c r="AD19" s="1371"/>
      <c r="AE19" s="1397"/>
      <c r="AF19" s="838"/>
      <c r="AG19" s="838"/>
      <c r="AH19" s="838"/>
      <c r="AI19" s="838"/>
      <c r="AJ19" s="838"/>
      <c r="AK19" s="838"/>
      <c r="AL19" s="838"/>
      <c r="AM19" s="1398"/>
      <c r="AN19" s="1387"/>
      <c r="AO19" s="1457">
        <v>0.29799999999999999</v>
      </c>
      <c r="AP19" s="838"/>
      <c r="AQ19" s="1457">
        <v>0.29399999999999998</v>
      </c>
      <c r="AR19" s="838"/>
      <c r="AS19" s="1470">
        <v>0.28400000000000003</v>
      </c>
      <c r="AT19" s="1159" t="s">
        <v>11443</v>
      </c>
      <c r="AU19" s="1412"/>
      <c r="AV19" s="392"/>
      <c r="AW19" s="432"/>
      <c r="AX19" s="432"/>
      <c r="AY19" s="432"/>
      <c r="AZ19" s="432"/>
    </row>
    <row r="20" spans="1:52" ht="17.350000000000001">
      <c r="A20" s="1258" t="s">
        <v>4535</v>
      </c>
      <c r="B20" s="445">
        <v>25</v>
      </c>
      <c r="C20" s="593" t="s">
        <v>4528</v>
      </c>
      <c r="D20" s="1289" t="s">
        <v>4184</v>
      </c>
      <c r="E20" s="1103" t="s">
        <v>1388</v>
      </c>
      <c r="F20" s="1103" t="s">
        <v>1350</v>
      </c>
      <c r="G20" s="1103"/>
      <c r="H20" s="1032" t="s">
        <v>4168</v>
      </c>
      <c r="I20" s="1058" t="s">
        <v>4176</v>
      </c>
      <c r="J20" s="1032" t="s">
        <v>872</v>
      </c>
      <c r="K20" s="1117" t="s">
        <v>1194</v>
      </c>
      <c r="L20" s="1117" t="s">
        <v>1194</v>
      </c>
      <c r="M20" s="1117" t="s">
        <v>873</v>
      </c>
      <c r="N20" s="1032" t="s">
        <v>36</v>
      </c>
      <c r="O20" s="395"/>
      <c r="P20" s="395"/>
      <c r="Q20" s="1032" t="s">
        <v>3387</v>
      </c>
      <c r="R20" s="1032"/>
      <c r="S20" s="1032"/>
      <c r="T20" s="1032"/>
      <c r="U20" s="1032"/>
      <c r="V20" s="1032"/>
      <c r="W20" s="511"/>
      <c r="X20" s="304"/>
      <c r="Y20" s="304">
        <v>9</v>
      </c>
      <c r="Z20" s="304" t="s">
        <v>17</v>
      </c>
      <c r="AA20" s="304" t="s">
        <v>29</v>
      </c>
      <c r="AB20" s="1898" t="s">
        <v>12483</v>
      </c>
      <c r="AC20" s="456" t="s">
        <v>4185</v>
      </c>
      <c r="AD20" s="1380"/>
      <c r="AE20" s="1401"/>
      <c r="AF20" s="840"/>
      <c r="AG20" s="840"/>
      <c r="AH20" s="840"/>
      <c r="AI20" s="840"/>
      <c r="AJ20" s="840"/>
      <c r="AK20" s="840"/>
      <c r="AL20" s="840"/>
      <c r="AM20" s="1402"/>
      <c r="AN20" s="1389"/>
      <c r="AO20" s="1457">
        <v>8.4749999999999996</v>
      </c>
      <c r="AP20" s="840"/>
      <c r="AQ20" s="1457">
        <v>8.9920000000000009</v>
      </c>
      <c r="AR20" s="840"/>
      <c r="AS20" s="1470">
        <v>8.963000000000001</v>
      </c>
      <c r="AT20" s="1160" t="s">
        <v>11539</v>
      </c>
      <c r="AU20" s="1412"/>
      <c r="AV20" s="392"/>
      <c r="AW20" s="160"/>
      <c r="AX20" s="160"/>
      <c r="AY20" s="160"/>
      <c r="AZ20" s="160"/>
    </row>
    <row r="21" spans="1:52" ht="17.350000000000001">
      <c r="A21" s="1258" t="s">
        <v>4536</v>
      </c>
      <c r="B21" s="445">
        <v>25</v>
      </c>
      <c r="C21" s="594"/>
      <c r="D21" s="1289" t="s">
        <v>4184</v>
      </c>
      <c r="E21" s="1103" t="s">
        <v>1388</v>
      </c>
      <c r="F21" s="1103" t="s">
        <v>1350</v>
      </c>
      <c r="G21" s="1103"/>
      <c r="H21" s="1032" t="s">
        <v>4168</v>
      </c>
      <c r="I21" s="1058" t="s">
        <v>4176</v>
      </c>
      <c r="J21" s="1032" t="s">
        <v>872</v>
      </c>
      <c r="K21" s="1117" t="s">
        <v>1194</v>
      </c>
      <c r="L21" s="1117" t="s">
        <v>1194</v>
      </c>
      <c r="M21" s="1117" t="s">
        <v>873</v>
      </c>
      <c r="N21" s="1032" t="s">
        <v>36</v>
      </c>
      <c r="O21" s="395"/>
      <c r="P21" s="395"/>
      <c r="Q21" s="1032" t="s">
        <v>3387</v>
      </c>
      <c r="R21" s="1032"/>
      <c r="S21" s="1032"/>
      <c r="T21" s="1032"/>
      <c r="U21" s="1032"/>
      <c r="V21" s="1032"/>
      <c r="W21" s="511"/>
      <c r="X21" s="304"/>
      <c r="Y21" s="304">
        <v>7</v>
      </c>
      <c r="Z21" s="304" t="s">
        <v>17</v>
      </c>
      <c r="AA21" s="304" t="s">
        <v>29</v>
      </c>
      <c r="AB21" s="1898" t="s">
        <v>12483</v>
      </c>
      <c r="AC21" s="456" t="s">
        <v>4187</v>
      </c>
      <c r="AD21" s="1372"/>
      <c r="AE21" s="1401"/>
      <c r="AF21" s="840"/>
      <c r="AG21" s="840"/>
      <c r="AH21" s="840"/>
      <c r="AI21" s="840"/>
      <c r="AJ21" s="840"/>
      <c r="AK21" s="840"/>
      <c r="AL21" s="840"/>
      <c r="AM21" s="1402"/>
      <c r="AN21" s="1389"/>
      <c r="AO21" s="1457">
        <v>6.9649999999999999</v>
      </c>
      <c r="AP21" s="840"/>
      <c r="AQ21" s="1458">
        <v>7.4169999999999998</v>
      </c>
      <c r="AR21" s="840"/>
      <c r="AS21" s="1471">
        <v>7.4039999999999999</v>
      </c>
      <c r="AT21" s="1160" t="s">
        <v>11535</v>
      </c>
      <c r="AU21" s="1412"/>
      <c r="AV21" s="392"/>
      <c r="AW21" s="160"/>
      <c r="AX21" s="160"/>
      <c r="AY21" s="160"/>
      <c r="AZ21" s="160"/>
    </row>
    <row r="22" spans="1:52" ht="17.350000000000001">
      <c r="A22" s="1258" t="s">
        <v>4537</v>
      </c>
      <c r="B22" s="445">
        <v>25</v>
      </c>
      <c r="C22" s="594"/>
      <c r="D22" s="1289" t="s">
        <v>4184</v>
      </c>
      <c r="E22" s="1103" t="s">
        <v>1388</v>
      </c>
      <c r="F22" s="1103" t="s">
        <v>1350</v>
      </c>
      <c r="G22" s="1103"/>
      <c r="H22" s="1032" t="s">
        <v>4189</v>
      </c>
      <c r="I22" s="1058" t="s">
        <v>4176</v>
      </c>
      <c r="J22" s="1032" t="s">
        <v>872</v>
      </c>
      <c r="K22" s="1117" t="s">
        <v>1194</v>
      </c>
      <c r="L22" s="1117" t="s">
        <v>1194</v>
      </c>
      <c r="M22" s="1117" t="s">
        <v>873</v>
      </c>
      <c r="N22" s="1032" t="s">
        <v>36</v>
      </c>
      <c r="O22" s="395"/>
      <c r="P22" s="395"/>
      <c r="Q22" s="1032" t="s">
        <v>3387</v>
      </c>
      <c r="R22" s="1032"/>
      <c r="S22" s="1032"/>
      <c r="T22" s="1032"/>
      <c r="U22" s="1032"/>
      <c r="V22" s="1032"/>
      <c r="W22" s="511"/>
      <c r="X22" s="304"/>
      <c r="Y22" s="304">
        <v>7</v>
      </c>
      <c r="Z22" s="304" t="s">
        <v>17</v>
      </c>
      <c r="AA22" s="304" t="s">
        <v>29</v>
      </c>
      <c r="AB22" s="1898" t="s">
        <v>12483</v>
      </c>
      <c r="AC22" s="308"/>
      <c r="AD22" s="1372"/>
      <c r="AE22" s="1401"/>
      <c r="AF22" s="840"/>
      <c r="AG22" s="840"/>
      <c r="AH22" s="840"/>
      <c r="AI22" s="840"/>
      <c r="AJ22" s="840"/>
      <c r="AK22" s="840"/>
      <c r="AL22" s="840"/>
      <c r="AM22" s="1402"/>
      <c r="AN22" s="1389"/>
      <c r="AO22" s="1457">
        <v>6.62</v>
      </c>
      <c r="AP22" s="840"/>
      <c r="AQ22" s="1457">
        <v>6.9610000000000003</v>
      </c>
      <c r="AR22" s="840"/>
      <c r="AS22" s="1471">
        <v>7.0740000000000007</v>
      </c>
      <c r="AT22" s="1160" t="s">
        <v>11536</v>
      </c>
      <c r="AU22" s="477"/>
      <c r="AV22" s="392"/>
      <c r="AW22" s="160"/>
      <c r="AX22" s="160"/>
      <c r="AY22" s="160"/>
      <c r="AZ22" s="160"/>
    </row>
    <row r="23" spans="1:52" ht="17.350000000000001">
      <c r="A23" s="1258" t="s">
        <v>4538</v>
      </c>
      <c r="B23" s="445">
        <v>25</v>
      </c>
      <c r="C23" s="594"/>
      <c r="D23" s="1289" t="s">
        <v>4184</v>
      </c>
      <c r="E23" s="1103" t="s">
        <v>1388</v>
      </c>
      <c r="F23" s="1103" t="s">
        <v>1350</v>
      </c>
      <c r="G23" s="1103"/>
      <c r="H23" s="1032" t="s">
        <v>4191</v>
      </c>
      <c r="I23" s="1058" t="s">
        <v>4176</v>
      </c>
      <c r="J23" s="1032" t="s">
        <v>872</v>
      </c>
      <c r="K23" s="1117" t="s">
        <v>1194</v>
      </c>
      <c r="L23" s="1117" t="s">
        <v>1194</v>
      </c>
      <c r="M23" s="1117" t="s">
        <v>873</v>
      </c>
      <c r="N23" s="1032" t="s">
        <v>36</v>
      </c>
      <c r="O23" s="395"/>
      <c r="P23" s="395"/>
      <c r="Q23" s="1032" t="s">
        <v>3387</v>
      </c>
      <c r="R23" s="1032"/>
      <c r="S23" s="1032"/>
      <c r="T23" s="1032"/>
      <c r="U23" s="1032"/>
      <c r="V23" s="1032"/>
      <c r="W23" s="511"/>
      <c r="X23" s="304"/>
      <c r="Y23" s="304">
        <v>4</v>
      </c>
      <c r="Z23" s="304" t="s">
        <v>17</v>
      </c>
      <c r="AA23" s="304" t="s">
        <v>29</v>
      </c>
      <c r="AB23" s="1898" t="s">
        <v>12483</v>
      </c>
      <c r="AC23" s="308"/>
      <c r="AD23" s="1372"/>
      <c r="AE23" s="1401"/>
      <c r="AF23" s="840"/>
      <c r="AG23" s="840"/>
      <c r="AH23" s="840"/>
      <c r="AI23" s="840"/>
      <c r="AJ23" s="840"/>
      <c r="AK23" s="840"/>
      <c r="AL23" s="840"/>
      <c r="AM23" s="1402"/>
      <c r="AN23" s="1389"/>
      <c r="AO23" s="1457">
        <v>3.294</v>
      </c>
      <c r="AP23" s="840"/>
      <c r="AQ23" s="1457">
        <v>3.4250000000000003</v>
      </c>
      <c r="AR23" s="840"/>
      <c r="AS23" s="1470">
        <v>3.5129999999999999</v>
      </c>
      <c r="AT23" s="1160" t="s">
        <v>11537</v>
      </c>
      <c r="AU23" s="477"/>
      <c r="AV23" s="392"/>
      <c r="AW23" s="160"/>
      <c r="AX23" s="160"/>
      <c r="AY23" s="160"/>
      <c r="AZ23" s="160"/>
    </row>
    <row r="24" spans="1:52" ht="17.350000000000001">
      <c r="A24" s="1258" t="s">
        <v>4539</v>
      </c>
      <c r="B24" s="445">
        <v>25</v>
      </c>
      <c r="C24" s="594"/>
      <c r="D24" s="1289" t="s">
        <v>4184</v>
      </c>
      <c r="E24" s="1103" t="s">
        <v>1388</v>
      </c>
      <c r="F24" s="1103" t="s">
        <v>1350</v>
      </c>
      <c r="G24" s="1103"/>
      <c r="H24" s="1032" t="s">
        <v>4193</v>
      </c>
      <c r="I24" s="1058" t="s">
        <v>4176</v>
      </c>
      <c r="J24" s="1032" t="s">
        <v>872</v>
      </c>
      <c r="K24" s="1117" t="s">
        <v>1194</v>
      </c>
      <c r="L24" s="1117" t="s">
        <v>1194</v>
      </c>
      <c r="M24" s="1117" t="s">
        <v>873</v>
      </c>
      <c r="N24" s="1032" t="s">
        <v>36</v>
      </c>
      <c r="O24" s="395"/>
      <c r="P24" s="395"/>
      <c r="Q24" s="1032" t="s">
        <v>3387</v>
      </c>
      <c r="R24" s="1032"/>
      <c r="S24" s="1032"/>
      <c r="T24" s="1032"/>
      <c r="U24" s="1032"/>
      <c r="V24" s="1032"/>
      <c r="W24" s="511"/>
      <c r="X24" s="304"/>
      <c r="Y24" s="304">
        <v>2</v>
      </c>
      <c r="Z24" s="304" t="s">
        <v>17</v>
      </c>
      <c r="AA24" s="304" t="s">
        <v>29</v>
      </c>
      <c r="AB24" s="1898" t="s">
        <v>12483</v>
      </c>
      <c r="AC24" s="308"/>
      <c r="AD24" s="1372"/>
      <c r="AE24" s="1401"/>
      <c r="AF24" s="840"/>
      <c r="AG24" s="840"/>
      <c r="AH24" s="840"/>
      <c r="AI24" s="840"/>
      <c r="AJ24" s="840"/>
      <c r="AK24" s="840"/>
      <c r="AL24" s="840"/>
      <c r="AM24" s="1402"/>
      <c r="AN24" s="1389"/>
      <c r="AO24" s="1458">
        <v>2.444</v>
      </c>
      <c r="AP24" s="840"/>
      <c r="AQ24" s="1458">
        <v>2.5680000000000001</v>
      </c>
      <c r="AR24" s="840"/>
      <c r="AS24" s="1471">
        <v>2.5820000000000003</v>
      </c>
      <c r="AT24" s="1160" t="s">
        <v>11541</v>
      </c>
      <c r="AU24" s="477"/>
      <c r="AV24" s="392"/>
      <c r="AW24" s="160"/>
      <c r="AX24" s="160"/>
      <c r="AY24" s="160"/>
      <c r="AZ24" s="160"/>
    </row>
    <row r="25" spans="1:52" ht="17.350000000000001">
      <c r="A25" s="1258" t="s">
        <v>4540</v>
      </c>
      <c r="B25" s="445">
        <v>25</v>
      </c>
      <c r="C25" s="594"/>
      <c r="D25" s="1289" t="s">
        <v>4184</v>
      </c>
      <c r="E25" s="1103" t="s">
        <v>1388</v>
      </c>
      <c r="F25" s="1103" t="s">
        <v>1350</v>
      </c>
      <c r="G25" s="1103"/>
      <c r="H25" s="1032" t="s">
        <v>4195</v>
      </c>
      <c r="I25" s="1058" t="s">
        <v>4176</v>
      </c>
      <c r="J25" s="1032" t="s">
        <v>872</v>
      </c>
      <c r="K25" s="1117" t="s">
        <v>1194</v>
      </c>
      <c r="L25" s="1117" t="s">
        <v>1194</v>
      </c>
      <c r="M25" s="1117" t="s">
        <v>873</v>
      </c>
      <c r="N25" s="1032" t="s">
        <v>36</v>
      </c>
      <c r="O25" s="395"/>
      <c r="P25" s="395"/>
      <c r="Q25" s="1032" t="s">
        <v>3387</v>
      </c>
      <c r="R25" s="1032"/>
      <c r="S25" s="1032"/>
      <c r="T25" s="1032"/>
      <c r="U25" s="1032"/>
      <c r="V25" s="1032"/>
      <c r="W25" s="511"/>
      <c r="X25" s="304"/>
      <c r="Y25" s="304">
        <v>1</v>
      </c>
      <c r="Z25" s="304" t="s">
        <v>17</v>
      </c>
      <c r="AA25" s="304" t="s">
        <v>29</v>
      </c>
      <c r="AB25" s="1898" t="s">
        <v>12483</v>
      </c>
      <c r="AC25" s="308"/>
      <c r="AD25" s="1372"/>
      <c r="AE25" s="1401"/>
      <c r="AF25" s="840"/>
      <c r="AG25" s="840"/>
      <c r="AH25" s="840"/>
      <c r="AI25" s="840"/>
      <c r="AJ25" s="840"/>
      <c r="AK25" s="840"/>
      <c r="AL25" s="840"/>
      <c r="AM25" s="1402"/>
      <c r="AN25" s="1389"/>
      <c r="AO25" s="1458">
        <v>2.5339999999999998</v>
      </c>
      <c r="AP25" s="840"/>
      <c r="AQ25" s="1458">
        <v>2.6580000000000004</v>
      </c>
      <c r="AR25" s="840"/>
      <c r="AS25" s="1471">
        <v>2.661</v>
      </c>
      <c r="AT25" s="1160" t="s">
        <v>11540</v>
      </c>
      <c r="AU25" s="477"/>
      <c r="AV25" s="392"/>
      <c r="AW25" s="160"/>
      <c r="AX25" s="160"/>
      <c r="AY25" s="160"/>
      <c r="AZ25" s="160"/>
    </row>
    <row r="26" spans="1:52" ht="17.350000000000001">
      <c r="A26" s="1258" t="s">
        <v>4541</v>
      </c>
      <c r="B26" s="445">
        <v>25</v>
      </c>
      <c r="C26" s="595"/>
      <c r="D26" s="1289" t="s">
        <v>4184</v>
      </c>
      <c r="E26" s="1103" t="s">
        <v>1388</v>
      </c>
      <c r="F26" s="1103" t="s">
        <v>1350</v>
      </c>
      <c r="G26" s="1103"/>
      <c r="H26" s="1032" t="s">
        <v>4197</v>
      </c>
      <c r="I26" s="1058" t="s">
        <v>4176</v>
      </c>
      <c r="J26" s="1032" t="s">
        <v>872</v>
      </c>
      <c r="K26" s="1117" t="s">
        <v>1194</v>
      </c>
      <c r="L26" s="1117" t="s">
        <v>1194</v>
      </c>
      <c r="M26" s="1117" t="s">
        <v>873</v>
      </c>
      <c r="N26" s="1032" t="s">
        <v>36</v>
      </c>
      <c r="O26" s="395"/>
      <c r="P26" s="395"/>
      <c r="Q26" s="1032" t="s">
        <v>3387</v>
      </c>
      <c r="R26" s="1032"/>
      <c r="S26" s="1032"/>
      <c r="T26" s="1032"/>
      <c r="U26" s="1032"/>
      <c r="V26" s="1032"/>
      <c r="W26" s="511"/>
      <c r="X26" s="304"/>
      <c r="Y26" s="304">
        <v>0.5</v>
      </c>
      <c r="Z26" s="304" t="s">
        <v>17</v>
      </c>
      <c r="AA26" s="304" t="s">
        <v>29</v>
      </c>
      <c r="AB26" s="1898" t="s">
        <v>12483</v>
      </c>
      <c r="AC26" s="308"/>
      <c r="AD26" s="1381"/>
      <c r="AE26" s="1401"/>
      <c r="AF26" s="840"/>
      <c r="AG26" s="840"/>
      <c r="AH26" s="840"/>
      <c r="AI26" s="840"/>
      <c r="AJ26" s="840"/>
      <c r="AK26" s="840"/>
      <c r="AL26" s="840"/>
      <c r="AM26" s="1402"/>
      <c r="AN26" s="1389"/>
      <c r="AO26" s="1457">
        <v>0.33700000000000002</v>
      </c>
      <c r="AP26" s="840"/>
      <c r="AQ26" s="1457">
        <v>0.33200000000000002</v>
      </c>
      <c r="AR26" s="840"/>
      <c r="AS26" s="1470">
        <v>0.32600000000000001</v>
      </c>
      <c r="AT26" s="1160" t="s">
        <v>11538</v>
      </c>
      <c r="AU26" s="1412"/>
      <c r="AV26" s="392"/>
      <c r="AW26" s="432"/>
      <c r="AX26" s="432"/>
      <c r="AY26" s="432"/>
      <c r="AZ26" s="432"/>
    </row>
    <row r="27" spans="1:52" ht="22.2" customHeight="1">
      <c r="A27" s="1257" t="s">
        <v>4542</v>
      </c>
      <c r="B27" s="420"/>
      <c r="C27" s="421" t="s">
        <v>4206</v>
      </c>
      <c r="D27" s="1282"/>
      <c r="E27" s="1282"/>
      <c r="F27" s="1282"/>
      <c r="G27" s="1282"/>
      <c r="H27" s="1282"/>
      <c r="I27" s="1282"/>
      <c r="J27" s="1282"/>
      <c r="K27" s="1282"/>
      <c r="L27" s="1282"/>
      <c r="M27" s="1282"/>
      <c r="N27" s="1282"/>
      <c r="O27" s="460"/>
      <c r="P27" s="460"/>
      <c r="Q27" s="1282"/>
      <c r="R27" s="1282"/>
      <c r="S27" s="1282"/>
      <c r="T27" s="1282"/>
      <c r="U27" s="1282"/>
      <c r="V27" s="1282"/>
      <c r="W27" s="507"/>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13"/>
      <c r="AV27" s="424"/>
      <c r="AW27" s="424"/>
      <c r="AX27" s="424"/>
      <c r="AY27" s="424"/>
      <c r="AZ27" s="424"/>
    </row>
    <row r="28" spans="1:52" ht="17.350000000000001">
      <c r="A28" s="1258" t="s">
        <v>4543</v>
      </c>
      <c r="B28" s="438">
        <v>25</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390"/>
      <c r="P28" s="390"/>
      <c r="Q28" s="1029" t="s">
        <v>3387</v>
      </c>
      <c r="R28" s="1029"/>
      <c r="S28" s="1029"/>
      <c r="T28" s="1029"/>
      <c r="U28" s="1029"/>
      <c r="V28" s="1029"/>
      <c r="W28" s="510"/>
      <c r="X28" s="66"/>
      <c r="Y28" s="66">
        <v>3</v>
      </c>
      <c r="Z28" s="66" t="s">
        <v>18</v>
      </c>
      <c r="AA28" s="66" t="s">
        <v>29</v>
      </c>
      <c r="AB28" s="1898"/>
      <c r="AC28" s="152" t="s">
        <v>4185</v>
      </c>
      <c r="AD28" s="1369" t="s">
        <v>4209</v>
      </c>
      <c r="AE28" s="1397"/>
      <c r="AF28" s="838"/>
      <c r="AG28" s="838"/>
      <c r="AH28" s="838"/>
      <c r="AI28" s="838"/>
      <c r="AJ28" s="838"/>
      <c r="AK28" s="838"/>
      <c r="AL28" s="838"/>
      <c r="AM28" s="1398"/>
      <c r="AN28" s="1387"/>
      <c r="AO28" s="1458">
        <v>4.6143345399999998</v>
      </c>
      <c r="AP28" s="838"/>
      <c r="AQ28" s="1458">
        <v>4.5478605700000001</v>
      </c>
      <c r="AR28" s="838"/>
      <c r="AS28" s="1471">
        <v>4.6491415500000004</v>
      </c>
      <c r="AT28" s="1159" t="s">
        <v>11825</v>
      </c>
      <c r="AU28" s="1412"/>
      <c r="AV28" s="392"/>
      <c r="AW28" s="432"/>
      <c r="AX28" s="432"/>
      <c r="AY28" s="432"/>
      <c r="AZ28" s="432"/>
    </row>
    <row r="29" spans="1:52" ht="17.350000000000001">
      <c r="A29" s="1258" t="s">
        <v>4544</v>
      </c>
      <c r="B29" s="438">
        <v>25</v>
      </c>
      <c r="C29" s="490"/>
      <c r="D29" s="1129" t="s">
        <v>4208</v>
      </c>
      <c r="E29" s="874" t="s">
        <v>1388</v>
      </c>
      <c r="F29" s="874" t="s">
        <v>1350</v>
      </c>
      <c r="G29" s="874"/>
      <c r="H29" s="1029" t="s">
        <v>4168</v>
      </c>
      <c r="I29" s="1057">
        <v>1.2</v>
      </c>
      <c r="J29" s="1029">
        <v>3.15</v>
      </c>
      <c r="K29" s="1116" t="s">
        <v>1194</v>
      </c>
      <c r="L29" s="1116" t="s">
        <v>1194</v>
      </c>
      <c r="M29" s="1116" t="s">
        <v>875</v>
      </c>
      <c r="N29" s="1029" t="s">
        <v>36</v>
      </c>
      <c r="O29" s="390"/>
      <c r="P29" s="390"/>
      <c r="Q29" s="1029" t="s">
        <v>3387</v>
      </c>
      <c r="R29" s="1029"/>
      <c r="S29" s="1029"/>
      <c r="T29" s="1029"/>
      <c r="U29" s="1029"/>
      <c r="V29" s="1029"/>
      <c r="W29" s="510"/>
      <c r="X29" s="66"/>
      <c r="Y29" s="66">
        <v>3.1</v>
      </c>
      <c r="Z29" s="66" t="s">
        <v>18</v>
      </c>
      <c r="AA29" s="66" t="s">
        <v>29</v>
      </c>
      <c r="AB29" s="1898"/>
      <c r="AC29" s="152" t="s">
        <v>4187</v>
      </c>
      <c r="AD29" s="1370"/>
      <c r="AE29" s="1397"/>
      <c r="AF29" s="838"/>
      <c r="AG29" s="838"/>
      <c r="AH29" s="838"/>
      <c r="AI29" s="838"/>
      <c r="AJ29" s="838"/>
      <c r="AK29" s="838"/>
      <c r="AL29" s="838"/>
      <c r="AM29" s="1398"/>
      <c r="AN29" s="1387"/>
      <c r="AO29" s="1458">
        <v>4.66183104</v>
      </c>
      <c r="AP29" s="838"/>
      <c r="AQ29" s="1458">
        <v>4.5675009700000002</v>
      </c>
      <c r="AR29" s="838"/>
      <c r="AS29" s="1471">
        <v>4.6831070400000003</v>
      </c>
      <c r="AT29" s="1159" t="s">
        <v>11825</v>
      </c>
      <c r="AU29" s="1412"/>
      <c r="AV29" s="392"/>
      <c r="AW29" s="432"/>
      <c r="AX29" s="432"/>
      <c r="AY29" s="432"/>
      <c r="AZ29" s="432"/>
    </row>
    <row r="30" spans="1:52" ht="17.350000000000001">
      <c r="A30" s="1258" t="s">
        <v>4545</v>
      </c>
      <c r="B30" s="438">
        <v>25</v>
      </c>
      <c r="C30" s="490"/>
      <c r="D30" s="1129" t="s">
        <v>4208</v>
      </c>
      <c r="E30" s="874" t="s">
        <v>1388</v>
      </c>
      <c r="F30" s="874" t="s">
        <v>1350</v>
      </c>
      <c r="G30" s="874"/>
      <c r="H30" s="1029" t="s">
        <v>4189</v>
      </c>
      <c r="I30" s="1057">
        <v>1.2</v>
      </c>
      <c r="J30" s="1029">
        <v>3.15</v>
      </c>
      <c r="K30" s="1116" t="s">
        <v>1194</v>
      </c>
      <c r="L30" s="1116" t="s">
        <v>1194</v>
      </c>
      <c r="M30" s="1116" t="s">
        <v>875</v>
      </c>
      <c r="N30" s="1029" t="s">
        <v>36</v>
      </c>
      <c r="O30" s="390"/>
      <c r="P30" s="390"/>
      <c r="Q30" s="1029" t="s">
        <v>3387</v>
      </c>
      <c r="R30" s="1029"/>
      <c r="S30" s="1029"/>
      <c r="T30" s="1029"/>
      <c r="U30" s="1029"/>
      <c r="V30" s="1029"/>
      <c r="W30" s="510"/>
      <c r="X30" s="66"/>
      <c r="Y30" s="66">
        <v>3.3</v>
      </c>
      <c r="Z30" s="66" t="s">
        <v>18</v>
      </c>
      <c r="AA30" s="66" t="s">
        <v>29</v>
      </c>
      <c r="AB30" s="1898"/>
      <c r="AC30" s="152"/>
      <c r="AD30" s="1370"/>
      <c r="AE30" s="1397"/>
      <c r="AF30" s="838"/>
      <c r="AG30" s="838"/>
      <c r="AH30" s="838"/>
      <c r="AI30" s="838"/>
      <c r="AJ30" s="838"/>
      <c r="AK30" s="838"/>
      <c r="AL30" s="838"/>
      <c r="AM30" s="1398"/>
      <c r="AN30" s="1387"/>
      <c r="AO30" s="1458">
        <v>4.7306356899999997</v>
      </c>
      <c r="AP30" s="838"/>
      <c r="AQ30" s="1458">
        <v>4.61210465</v>
      </c>
      <c r="AR30" s="838"/>
      <c r="AS30" s="1471">
        <v>4.7319685500000004</v>
      </c>
      <c r="AT30" s="1159" t="s">
        <v>11826</v>
      </c>
      <c r="AU30" s="1412"/>
      <c r="AV30" s="392"/>
      <c r="AW30" s="432"/>
      <c r="AX30" s="432"/>
      <c r="AY30" s="432"/>
      <c r="AZ30" s="432"/>
    </row>
    <row r="31" spans="1:52" ht="17.350000000000001">
      <c r="A31" s="1258" t="s">
        <v>4546</v>
      </c>
      <c r="B31" s="438">
        <v>25</v>
      </c>
      <c r="C31" s="490"/>
      <c r="D31" s="1129" t="s">
        <v>4208</v>
      </c>
      <c r="E31" s="874" t="s">
        <v>1388</v>
      </c>
      <c r="F31" s="874" t="s">
        <v>1350</v>
      </c>
      <c r="G31" s="874"/>
      <c r="H31" s="1029" t="s">
        <v>4191</v>
      </c>
      <c r="I31" s="1057">
        <v>1.2</v>
      </c>
      <c r="J31" s="1029">
        <v>3.15</v>
      </c>
      <c r="K31" s="1116" t="s">
        <v>1194</v>
      </c>
      <c r="L31" s="1116" t="s">
        <v>1194</v>
      </c>
      <c r="M31" s="1116" t="s">
        <v>875</v>
      </c>
      <c r="N31" s="1029" t="s">
        <v>36</v>
      </c>
      <c r="O31" s="390"/>
      <c r="P31" s="390"/>
      <c r="Q31" s="1029" t="s">
        <v>3387</v>
      </c>
      <c r="R31" s="1029"/>
      <c r="S31" s="1029"/>
      <c r="T31" s="1029"/>
      <c r="U31" s="1029"/>
      <c r="V31" s="1029"/>
      <c r="W31" s="510"/>
      <c r="X31" s="66"/>
      <c r="Y31" s="66">
        <v>5.2</v>
      </c>
      <c r="Z31" s="66" t="s">
        <v>18</v>
      </c>
      <c r="AA31" s="66" t="s">
        <v>29</v>
      </c>
      <c r="AB31" s="1898"/>
      <c r="AC31" s="152"/>
      <c r="AD31" s="1370"/>
      <c r="AE31" s="1397"/>
      <c r="AF31" s="838"/>
      <c r="AG31" s="838"/>
      <c r="AH31" s="838"/>
      <c r="AI31" s="838"/>
      <c r="AJ31" s="838"/>
      <c r="AK31" s="838"/>
      <c r="AL31" s="838"/>
      <c r="AM31" s="1398"/>
      <c r="AN31" s="1387"/>
      <c r="AO31" s="1458">
        <v>5.5768053999999996</v>
      </c>
      <c r="AP31" s="838"/>
      <c r="AQ31" s="1458">
        <v>5.4383288399999996</v>
      </c>
      <c r="AR31" s="838"/>
      <c r="AS31" s="1471">
        <v>5.5397075600000001</v>
      </c>
      <c r="AT31" s="1159" t="s">
        <v>11826</v>
      </c>
      <c r="AU31" s="1412"/>
      <c r="AV31" s="392"/>
      <c r="AW31" s="432"/>
      <c r="AX31" s="432"/>
      <c r="AY31" s="432"/>
      <c r="AZ31" s="432"/>
    </row>
    <row r="32" spans="1:52" ht="17.350000000000001">
      <c r="A32" s="1258" t="s">
        <v>4547</v>
      </c>
      <c r="B32" s="438">
        <v>25</v>
      </c>
      <c r="C32" s="490"/>
      <c r="D32" s="1129" t="s">
        <v>4208</v>
      </c>
      <c r="E32" s="874" t="s">
        <v>1388</v>
      </c>
      <c r="F32" s="874" t="s">
        <v>1350</v>
      </c>
      <c r="G32" s="874"/>
      <c r="H32" s="1029" t="s">
        <v>4193</v>
      </c>
      <c r="I32" s="1057">
        <v>1.2</v>
      </c>
      <c r="J32" s="1029">
        <v>3.15</v>
      </c>
      <c r="K32" s="1116" t="s">
        <v>1194</v>
      </c>
      <c r="L32" s="1116" t="s">
        <v>1194</v>
      </c>
      <c r="M32" s="1116" t="s">
        <v>875</v>
      </c>
      <c r="N32" s="1029" t="s">
        <v>36</v>
      </c>
      <c r="O32" s="390"/>
      <c r="P32" s="390"/>
      <c r="Q32" s="1029" t="s">
        <v>3387</v>
      </c>
      <c r="R32" s="1029"/>
      <c r="S32" s="1029"/>
      <c r="T32" s="1029"/>
      <c r="U32" s="1029"/>
      <c r="V32" s="1029"/>
      <c r="W32" s="510"/>
      <c r="X32" s="66"/>
      <c r="Y32" s="66">
        <v>6.2</v>
      </c>
      <c r="Z32" s="66" t="s">
        <v>18</v>
      </c>
      <c r="AA32" s="66" t="s">
        <v>29</v>
      </c>
      <c r="AB32" s="1898"/>
      <c r="AC32" s="152"/>
      <c r="AD32" s="1370"/>
      <c r="AE32" s="1397"/>
      <c r="AF32" s="838"/>
      <c r="AG32" s="838"/>
      <c r="AH32" s="838"/>
      <c r="AI32" s="838"/>
      <c r="AJ32" s="838"/>
      <c r="AK32" s="838"/>
      <c r="AL32" s="838"/>
      <c r="AM32" s="1398"/>
      <c r="AN32" s="1387"/>
      <c r="AO32" s="1458">
        <v>6.27835331</v>
      </c>
      <c r="AP32" s="838"/>
      <c r="AQ32" s="1457">
        <v>6.0731845800000004</v>
      </c>
      <c r="AR32" s="838"/>
      <c r="AS32" s="1470">
        <v>6.1989003199999999</v>
      </c>
      <c r="AT32" s="1159" t="s">
        <v>11826</v>
      </c>
      <c r="AU32" s="1412"/>
      <c r="AV32" s="392"/>
      <c r="AW32" s="432"/>
      <c r="AX32" s="432"/>
      <c r="AY32" s="432"/>
      <c r="AZ32" s="432"/>
    </row>
    <row r="33" spans="1:52" ht="17.350000000000001">
      <c r="A33" s="1258" t="s">
        <v>4548</v>
      </c>
      <c r="B33" s="438">
        <v>25</v>
      </c>
      <c r="C33" s="490"/>
      <c r="D33" s="1129" t="s">
        <v>4208</v>
      </c>
      <c r="E33" s="874" t="s">
        <v>1388</v>
      </c>
      <c r="F33" s="874" t="s">
        <v>1350</v>
      </c>
      <c r="G33" s="874"/>
      <c r="H33" s="1029" t="s">
        <v>4195</v>
      </c>
      <c r="I33" s="1057">
        <v>1.2</v>
      </c>
      <c r="J33" s="1029">
        <v>3.15</v>
      </c>
      <c r="K33" s="1116" t="s">
        <v>1194</v>
      </c>
      <c r="L33" s="1116" t="s">
        <v>1194</v>
      </c>
      <c r="M33" s="1116" t="s">
        <v>875</v>
      </c>
      <c r="N33" s="1029" t="s">
        <v>36</v>
      </c>
      <c r="O33" s="390"/>
      <c r="P33" s="390"/>
      <c r="Q33" s="1029" t="s">
        <v>3387</v>
      </c>
      <c r="R33" s="1029"/>
      <c r="S33" s="1029"/>
      <c r="T33" s="1029"/>
      <c r="U33" s="1029"/>
      <c r="V33" s="1029"/>
      <c r="W33" s="510"/>
      <c r="X33" s="66"/>
      <c r="Y33" s="66">
        <v>7.4</v>
      </c>
      <c r="Z33" s="66" t="s">
        <v>18</v>
      </c>
      <c r="AA33" s="66" t="s">
        <v>29</v>
      </c>
      <c r="AB33" s="1898"/>
      <c r="AC33" s="152"/>
      <c r="AD33" s="1370"/>
      <c r="AE33" s="1397"/>
      <c r="AF33" s="838"/>
      <c r="AG33" s="838"/>
      <c r="AH33" s="838"/>
      <c r="AI33" s="838"/>
      <c r="AJ33" s="838"/>
      <c r="AK33" s="838"/>
      <c r="AL33" s="838"/>
      <c r="AM33" s="1398"/>
      <c r="AN33" s="1387"/>
      <c r="AO33" s="1457">
        <v>6.5195501800000004</v>
      </c>
      <c r="AP33" s="838"/>
      <c r="AQ33" s="1457">
        <v>6.2626486300000002</v>
      </c>
      <c r="AR33" s="838"/>
      <c r="AS33" s="1470">
        <v>6.4178091999999998</v>
      </c>
      <c r="AT33" s="1159" t="s">
        <v>11826</v>
      </c>
      <c r="AU33" s="1412"/>
      <c r="AV33" s="392"/>
      <c r="AW33" s="432"/>
      <c r="AX33" s="432"/>
      <c r="AY33" s="432"/>
      <c r="AZ33" s="432"/>
    </row>
    <row r="34" spans="1:52" ht="17.350000000000001">
      <c r="A34" s="1258" t="s">
        <v>4549</v>
      </c>
      <c r="B34" s="438">
        <v>25</v>
      </c>
      <c r="C34" s="491"/>
      <c r="D34" s="1129" t="s">
        <v>4208</v>
      </c>
      <c r="E34" s="874" t="s">
        <v>1388</v>
      </c>
      <c r="F34" s="874" t="s">
        <v>1350</v>
      </c>
      <c r="G34" s="874"/>
      <c r="H34" s="1029" t="s">
        <v>4197</v>
      </c>
      <c r="I34" s="1057">
        <v>1.2</v>
      </c>
      <c r="J34" s="1029">
        <v>3.15</v>
      </c>
      <c r="K34" s="1116" t="s">
        <v>1194</v>
      </c>
      <c r="L34" s="1116" t="s">
        <v>1194</v>
      </c>
      <c r="M34" s="1116" t="s">
        <v>875</v>
      </c>
      <c r="N34" s="1029" t="s">
        <v>36</v>
      </c>
      <c r="O34" s="390"/>
      <c r="P34" s="390"/>
      <c r="Q34" s="1029" t="s">
        <v>3387</v>
      </c>
      <c r="R34" s="1029"/>
      <c r="S34" s="1029"/>
      <c r="T34" s="1029"/>
      <c r="U34" s="1029"/>
      <c r="V34" s="1029"/>
      <c r="W34" s="510"/>
      <c r="X34" s="66"/>
      <c r="Y34" s="66">
        <v>8.5</v>
      </c>
      <c r="Z34" s="66" t="s">
        <v>18</v>
      </c>
      <c r="AA34" s="66" t="s">
        <v>29</v>
      </c>
      <c r="AB34" s="1898"/>
      <c r="AC34" s="152"/>
      <c r="AD34" s="1371"/>
      <c r="AE34" s="1397"/>
      <c r="AF34" s="838"/>
      <c r="AG34" s="838"/>
      <c r="AH34" s="838"/>
      <c r="AI34" s="838"/>
      <c r="AJ34" s="838"/>
      <c r="AK34" s="838"/>
      <c r="AL34" s="838"/>
      <c r="AM34" s="1398"/>
      <c r="AN34" s="1387"/>
      <c r="AO34" s="1457">
        <v>6.4254364199999996</v>
      </c>
      <c r="AP34" s="838"/>
      <c r="AQ34" s="1457">
        <v>6.4012737299999998</v>
      </c>
      <c r="AR34" s="838"/>
      <c r="AS34" s="1470">
        <v>6.4754704600000004</v>
      </c>
      <c r="AT34" s="1159" t="s">
        <v>11826</v>
      </c>
      <c r="AU34" s="1412"/>
      <c r="AV34" s="392"/>
      <c r="AW34" s="432"/>
      <c r="AX34" s="432"/>
      <c r="AY34" s="432"/>
      <c r="AZ34" s="432"/>
    </row>
    <row r="35" spans="1:52" ht="17.350000000000001">
      <c r="A35" s="1258" t="s">
        <v>4550</v>
      </c>
      <c r="B35" s="445">
        <v>25</v>
      </c>
      <c r="C35" s="501" t="s">
        <v>4206</v>
      </c>
      <c r="D35" s="1289" t="s">
        <v>4208</v>
      </c>
      <c r="E35" s="1103" t="s">
        <v>1388</v>
      </c>
      <c r="F35" s="1103" t="s">
        <v>1350</v>
      </c>
      <c r="G35" s="1103"/>
      <c r="H35" s="1032" t="s">
        <v>4168</v>
      </c>
      <c r="I35" s="1058" t="s">
        <v>4176</v>
      </c>
      <c r="J35" s="1032" t="s">
        <v>872</v>
      </c>
      <c r="K35" s="1117" t="s">
        <v>1194</v>
      </c>
      <c r="L35" s="1117" t="s">
        <v>1194</v>
      </c>
      <c r="M35" s="1117" t="s">
        <v>873</v>
      </c>
      <c r="N35" s="1032" t="s">
        <v>36</v>
      </c>
      <c r="O35" s="395"/>
      <c r="P35" s="395"/>
      <c r="Q35" s="1032" t="s">
        <v>3387</v>
      </c>
      <c r="R35" s="1032"/>
      <c r="S35" s="1032"/>
      <c r="T35" s="1032"/>
      <c r="U35" s="1032"/>
      <c r="V35" s="1032"/>
      <c r="W35" s="511"/>
      <c r="X35" s="304"/>
      <c r="Y35" s="304">
        <f>Y28+0.5</f>
        <v>3.5</v>
      </c>
      <c r="Z35" s="304" t="s">
        <v>18</v>
      </c>
      <c r="AA35" s="304" t="s">
        <v>29</v>
      </c>
      <c r="AB35" s="1899"/>
      <c r="AC35" s="308" t="s">
        <v>4185</v>
      </c>
      <c r="AD35" s="1380"/>
      <c r="AE35" s="1401"/>
      <c r="AF35" s="840"/>
      <c r="AG35" s="840"/>
      <c r="AH35" s="840"/>
      <c r="AI35" s="840"/>
      <c r="AJ35" s="840"/>
      <c r="AK35" s="840"/>
      <c r="AL35" s="840"/>
      <c r="AM35" s="1402"/>
      <c r="AN35" s="1389"/>
      <c r="AO35" s="1458">
        <v>4.9124999999999996</v>
      </c>
      <c r="AP35" s="840"/>
      <c r="AQ35" s="1458">
        <v>4.8608000000000002</v>
      </c>
      <c r="AR35" s="840"/>
      <c r="AS35" s="1471">
        <v>4.9528999999999996</v>
      </c>
      <c r="AT35" s="1160" t="s">
        <v>11892</v>
      </c>
      <c r="AU35" s="1412"/>
      <c r="AV35" s="392"/>
      <c r="AW35" s="432"/>
      <c r="AX35" s="432"/>
      <c r="AY35" s="432"/>
      <c r="AZ35" s="432"/>
    </row>
    <row r="36" spans="1:52" ht="17.350000000000001">
      <c r="A36" s="1258" t="s">
        <v>4551</v>
      </c>
      <c r="B36" s="445">
        <v>25</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95"/>
      <c r="P36" s="395"/>
      <c r="Q36" s="1032" t="s">
        <v>3387</v>
      </c>
      <c r="R36" s="1032"/>
      <c r="S36" s="1032"/>
      <c r="T36" s="1032"/>
      <c r="U36" s="1032"/>
      <c r="V36" s="1032"/>
      <c r="W36" s="511"/>
      <c r="X36" s="304"/>
      <c r="Y36" s="304">
        <f t="shared" ref="Y36:Y41" si="0">Y29+0.5</f>
        <v>3.6</v>
      </c>
      <c r="Z36" s="304" t="s">
        <v>18</v>
      </c>
      <c r="AA36" s="304" t="s">
        <v>29</v>
      </c>
      <c r="AB36" s="1899"/>
      <c r="AC36" s="308" t="s">
        <v>4187</v>
      </c>
      <c r="AD36" s="1372"/>
      <c r="AE36" s="1401"/>
      <c r="AF36" s="840"/>
      <c r="AG36" s="840"/>
      <c r="AH36" s="840"/>
      <c r="AI36" s="840"/>
      <c r="AJ36" s="840"/>
      <c r="AK36" s="840"/>
      <c r="AL36" s="840"/>
      <c r="AM36" s="1402"/>
      <c r="AN36" s="1389"/>
      <c r="AO36" s="1458">
        <v>4.9424000000000001</v>
      </c>
      <c r="AP36" s="840"/>
      <c r="AQ36" s="1458">
        <v>4.8982999999999999</v>
      </c>
      <c r="AR36" s="840"/>
      <c r="AS36" s="1471">
        <v>4.9810999999999996</v>
      </c>
      <c r="AT36" s="1160" t="s">
        <v>11893</v>
      </c>
      <c r="AU36" s="1412"/>
      <c r="AV36" s="392"/>
      <c r="AW36" s="432"/>
      <c r="AX36" s="432"/>
      <c r="AY36" s="432"/>
      <c r="AZ36" s="432"/>
    </row>
    <row r="37" spans="1:52" ht="17.350000000000001">
      <c r="A37" s="1258" t="s">
        <v>4552</v>
      </c>
      <c r="B37" s="445">
        <v>25</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95"/>
      <c r="P37" s="395"/>
      <c r="Q37" s="1032" t="s">
        <v>3387</v>
      </c>
      <c r="R37" s="1032"/>
      <c r="S37" s="1032"/>
      <c r="T37" s="1032"/>
      <c r="U37" s="1032"/>
      <c r="V37" s="1032"/>
      <c r="W37" s="511"/>
      <c r="X37" s="304"/>
      <c r="Y37" s="304">
        <f t="shared" si="0"/>
        <v>3.8</v>
      </c>
      <c r="Z37" s="304" t="s">
        <v>18</v>
      </c>
      <c r="AA37" s="304" t="s">
        <v>29</v>
      </c>
      <c r="AB37" s="1899"/>
      <c r="AC37" s="308"/>
      <c r="AD37" s="1372"/>
      <c r="AE37" s="1401"/>
      <c r="AF37" s="840"/>
      <c r="AG37" s="840"/>
      <c r="AH37" s="840"/>
      <c r="AI37" s="840"/>
      <c r="AJ37" s="840"/>
      <c r="AK37" s="840"/>
      <c r="AL37" s="840"/>
      <c r="AM37" s="1402"/>
      <c r="AN37" s="1389"/>
      <c r="AO37" s="1458">
        <v>4.9901</v>
      </c>
      <c r="AP37" s="840"/>
      <c r="AQ37" s="1458">
        <v>4.9569000000000001</v>
      </c>
      <c r="AR37" s="840"/>
      <c r="AS37" s="1471">
        <v>5.0378999999999996</v>
      </c>
      <c r="AT37" s="1160" t="s">
        <v>11894</v>
      </c>
      <c r="AU37" s="1412"/>
      <c r="AV37" s="392"/>
      <c r="AW37" s="432"/>
      <c r="AX37" s="432"/>
      <c r="AY37" s="432"/>
      <c r="AZ37" s="432"/>
    </row>
    <row r="38" spans="1:52" ht="17.350000000000001">
      <c r="A38" s="1258" t="s">
        <v>4553</v>
      </c>
      <c r="B38" s="445">
        <v>25</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95"/>
      <c r="P38" s="395"/>
      <c r="Q38" s="1032" t="s">
        <v>3387</v>
      </c>
      <c r="R38" s="1032"/>
      <c r="S38" s="1032"/>
      <c r="T38" s="1032"/>
      <c r="U38" s="1032"/>
      <c r="V38" s="1032"/>
      <c r="W38" s="511"/>
      <c r="X38" s="304"/>
      <c r="Y38" s="304">
        <f t="shared" si="0"/>
        <v>5.7</v>
      </c>
      <c r="Z38" s="304" t="s">
        <v>18</v>
      </c>
      <c r="AA38" s="304" t="s">
        <v>29</v>
      </c>
      <c r="AB38" s="1899"/>
      <c r="AC38" s="308"/>
      <c r="AD38" s="1372"/>
      <c r="AE38" s="1401"/>
      <c r="AF38" s="840"/>
      <c r="AG38" s="840"/>
      <c r="AH38" s="840"/>
      <c r="AI38" s="840"/>
      <c r="AJ38" s="840"/>
      <c r="AK38" s="840"/>
      <c r="AL38" s="840"/>
      <c r="AM38" s="1402"/>
      <c r="AN38" s="1389"/>
      <c r="AO38" s="1458">
        <v>5.8776000000000002</v>
      </c>
      <c r="AP38" s="840"/>
      <c r="AQ38" s="1458">
        <v>5.8250000000000002</v>
      </c>
      <c r="AR38" s="840"/>
      <c r="AS38" s="1471">
        <v>5.8982000000000001</v>
      </c>
      <c r="AT38" s="1160" t="s">
        <v>11895</v>
      </c>
      <c r="AU38" s="1412"/>
      <c r="AV38" s="392"/>
      <c r="AW38" s="432"/>
      <c r="AX38" s="432"/>
      <c r="AY38" s="432"/>
      <c r="AZ38" s="432"/>
    </row>
    <row r="39" spans="1:52" ht="17.350000000000001">
      <c r="A39" s="1258" t="s">
        <v>4554</v>
      </c>
      <c r="B39" s="445">
        <v>25</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95"/>
      <c r="P39" s="395"/>
      <c r="Q39" s="1032" t="s">
        <v>3387</v>
      </c>
      <c r="R39" s="1032"/>
      <c r="S39" s="1032"/>
      <c r="T39" s="1032"/>
      <c r="U39" s="1032"/>
      <c r="V39" s="1032"/>
      <c r="W39" s="511"/>
      <c r="X39" s="304"/>
      <c r="Y39" s="304">
        <f t="shared" si="0"/>
        <v>6.7</v>
      </c>
      <c r="Z39" s="304" t="s">
        <v>18</v>
      </c>
      <c r="AA39" s="304" t="s">
        <v>29</v>
      </c>
      <c r="AB39" s="1899"/>
      <c r="AC39" s="308"/>
      <c r="AD39" s="1372"/>
      <c r="AE39" s="1401"/>
      <c r="AF39" s="840"/>
      <c r="AG39" s="840"/>
      <c r="AH39" s="840"/>
      <c r="AI39" s="840"/>
      <c r="AJ39" s="840"/>
      <c r="AK39" s="840"/>
      <c r="AL39" s="840"/>
      <c r="AM39" s="1402"/>
      <c r="AN39" s="1389"/>
      <c r="AO39" s="1457">
        <v>6.5970000000000004</v>
      </c>
      <c r="AP39" s="840"/>
      <c r="AQ39" s="1457">
        <v>6.4943999999999997</v>
      </c>
      <c r="AR39" s="840"/>
      <c r="AS39" s="1470">
        <v>6.5831999999999997</v>
      </c>
      <c r="AT39" s="1160" t="s">
        <v>11894</v>
      </c>
      <c r="AU39" s="1412"/>
      <c r="AV39" s="392"/>
      <c r="AW39" s="432"/>
      <c r="AX39" s="432"/>
      <c r="AY39" s="432"/>
      <c r="AZ39" s="432"/>
    </row>
    <row r="40" spans="1:52" ht="17.350000000000001">
      <c r="A40" s="1258" t="s">
        <v>4555</v>
      </c>
      <c r="B40" s="445">
        <v>25</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95"/>
      <c r="P40" s="395"/>
      <c r="Q40" s="1032" t="s">
        <v>3387</v>
      </c>
      <c r="R40" s="1032"/>
      <c r="S40" s="1032"/>
      <c r="T40" s="1032"/>
      <c r="U40" s="1032"/>
      <c r="V40" s="1032"/>
      <c r="W40" s="511"/>
      <c r="X40" s="304"/>
      <c r="Y40" s="304">
        <f t="shared" si="0"/>
        <v>7.9</v>
      </c>
      <c r="Z40" s="304" t="s">
        <v>18</v>
      </c>
      <c r="AA40" s="304" t="s">
        <v>29</v>
      </c>
      <c r="AB40" s="1899"/>
      <c r="AC40" s="308"/>
      <c r="AD40" s="1372"/>
      <c r="AE40" s="1401"/>
      <c r="AF40" s="840"/>
      <c r="AG40" s="840"/>
      <c r="AH40" s="840"/>
      <c r="AI40" s="840"/>
      <c r="AJ40" s="840"/>
      <c r="AK40" s="840"/>
      <c r="AL40" s="840"/>
      <c r="AM40" s="1402"/>
      <c r="AN40" s="1389"/>
      <c r="AO40" s="1457">
        <v>6.8425000000000002</v>
      </c>
      <c r="AP40" s="840"/>
      <c r="AQ40" s="1457">
        <v>6.6825000000000001</v>
      </c>
      <c r="AR40" s="840"/>
      <c r="AS40" s="1470">
        <v>6.8003999999999998</v>
      </c>
      <c r="AT40" s="1160" t="s">
        <v>11896</v>
      </c>
      <c r="AU40" s="1412"/>
      <c r="AV40" s="392"/>
      <c r="AW40" s="432"/>
      <c r="AX40" s="432"/>
      <c r="AY40" s="432"/>
      <c r="AZ40" s="432"/>
    </row>
    <row r="41" spans="1:52" ht="17.350000000000001">
      <c r="A41" s="1258" t="s">
        <v>4556</v>
      </c>
      <c r="B41" s="445">
        <v>25</v>
      </c>
      <c r="C41" s="503"/>
      <c r="D41" s="1289" t="s">
        <v>4208</v>
      </c>
      <c r="E41" s="1103" t="s">
        <v>1388</v>
      </c>
      <c r="F41" s="1103" t="s">
        <v>1350</v>
      </c>
      <c r="G41" s="1103"/>
      <c r="H41" s="1032" t="s">
        <v>4197</v>
      </c>
      <c r="I41" s="1058" t="s">
        <v>4176</v>
      </c>
      <c r="J41" s="1032" t="s">
        <v>872</v>
      </c>
      <c r="K41" s="1117" t="s">
        <v>1194</v>
      </c>
      <c r="L41" s="1117" t="s">
        <v>1194</v>
      </c>
      <c r="M41" s="1117" t="s">
        <v>873</v>
      </c>
      <c r="N41" s="1032" t="s">
        <v>36</v>
      </c>
      <c r="O41" s="395"/>
      <c r="P41" s="395"/>
      <c r="Q41" s="1032" t="s">
        <v>3387</v>
      </c>
      <c r="R41" s="1032"/>
      <c r="S41" s="1032"/>
      <c r="T41" s="1032"/>
      <c r="U41" s="1032"/>
      <c r="V41" s="1032"/>
      <c r="W41" s="511"/>
      <c r="X41" s="304"/>
      <c r="Y41" s="304">
        <f t="shared" si="0"/>
        <v>9</v>
      </c>
      <c r="Z41" s="304" t="s">
        <v>18</v>
      </c>
      <c r="AA41" s="304" t="s">
        <v>29</v>
      </c>
      <c r="AB41" s="1899"/>
      <c r="AC41" s="308"/>
      <c r="AD41" s="1381"/>
      <c r="AE41" s="1401"/>
      <c r="AF41" s="840"/>
      <c r="AG41" s="840"/>
      <c r="AH41" s="840"/>
      <c r="AI41" s="840"/>
      <c r="AJ41" s="840"/>
      <c r="AK41" s="840"/>
      <c r="AL41" s="840"/>
      <c r="AM41" s="1402"/>
      <c r="AN41" s="1389"/>
      <c r="AO41" s="1457">
        <v>7.7491000000000003</v>
      </c>
      <c r="AP41" s="840"/>
      <c r="AQ41" s="1457">
        <v>7.4972000000000003</v>
      </c>
      <c r="AR41" s="840"/>
      <c r="AS41" s="1470">
        <v>7.7541000000000002</v>
      </c>
      <c r="AT41" s="1160" t="s">
        <v>11896</v>
      </c>
      <c r="AU41" s="1412"/>
      <c r="AV41" s="392"/>
      <c r="AW41" s="432"/>
      <c r="AX41" s="432"/>
      <c r="AY41" s="432"/>
      <c r="AZ41" s="432"/>
    </row>
    <row r="42" spans="1:52" ht="17.350000000000001">
      <c r="A42" s="1258" t="s">
        <v>4557</v>
      </c>
      <c r="B42" s="438">
        <v>25</v>
      </c>
      <c r="C42" s="490" t="s">
        <v>4206</v>
      </c>
      <c r="D42" s="1129" t="s">
        <v>4208</v>
      </c>
      <c r="E42" s="874" t="s">
        <v>1388</v>
      </c>
      <c r="F42" s="874" t="s">
        <v>1350</v>
      </c>
      <c r="G42" s="874"/>
      <c r="H42" s="1029" t="s">
        <v>4168</v>
      </c>
      <c r="I42" s="1057">
        <v>1.2</v>
      </c>
      <c r="J42" s="1029">
        <v>3.15</v>
      </c>
      <c r="K42" s="1314" t="s">
        <v>207</v>
      </c>
      <c r="L42" s="1116" t="s">
        <v>1194</v>
      </c>
      <c r="M42" s="1116" t="s">
        <v>875</v>
      </c>
      <c r="N42" s="1029" t="s">
        <v>36</v>
      </c>
      <c r="O42" s="390"/>
      <c r="P42" s="390"/>
      <c r="Q42" s="1029" t="s">
        <v>3387</v>
      </c>
      <c r="R42" s="1029"/>
      <c r="S42" s="1029"/>
      <c r="T42" s="1029"/>
      <c r="U42" s="1029"/>
      <c r="V42" s="1029"/>
      <c r="W42" s="510"/>
      <c r="X42" s="66"/>
      <c r="Y42" s="66">
        <v>3.5</v>
      </c>
      <c r="Z42" s="66" t="s">
        <v>18</v>
      </c>
      <c r="AA42" s="66" t="s">
        <v>29</v>
      </c>
      <c r="AB42" s="1898"/>
      <c r="AC42" s="152" t="s">
        <v>4185</v>
      </c>
      <c r="AD42" s="1369"/>
      <c r="AE42" s="1397"/>
      <c r="AF42" s="838"/>
      <c r="AG42" s="838"/>
      <c r="AH42" s="838"/>
      <c r="AI42" s="838"/>
      <c r="AJ42" s="838"/>
      <c r="AK42" s="838"/>
      <c r="AL42" s="838"/>
      <c r="AM42" s="1398"/>
      <c r="AN42" s="1387"/>
      <c r="AO42" s="1458">
        <v>5.8983454899999996</v>
      </c>
      <c r="AP42" s="838"/>
      <c r="AQ42" s="1458">
        <v>6.0004165599999997</v>
      </c>
      <c r="AR42" s="838"/>
      <c r="AS42" s="1471">
        <v>6.0117912699999998</v>
      </c>
      <c r="AT42" s="1159" t="s">
        <v>12448</v>
      </c>
      <c r="AU42" s="1412"/>
      <c r="AV42" s="392"/>
      <c r="AW42" s="432"/>
      <c r="AX42" s="432"/>
      <c r="AY42" s="432"/>
      <c r="AZ42" s="432"/>
    </row>
    <row r="43" spans="1:52" ht="17.350000000000001">
      <c r="A43" s="1258" t="s">
        <v>4558</v>
      </c>
      <c r="B43" s="438">
        <v>25</v>
      </c>
      <c r="C43" s="490"/>
      <c r="D43" s="1129" t="s">
        <v>4208</v>
      </c>
      <c r="E43" s="874" t="s">
        <v>1388</v>
      </c>
      <c r="F43" s="874" t="s">
        <v>1350</v>
      </c>
      <c r="G43" s="874"/>
      <c r="H43" s="1029" t="s">
        <v>4168</v>
      </c>
      <c r="I43" s="1057">
        <v>1.2</v>
      </c>
      <c r="J43" s="1029">
        <v>3.15</v>
      </c>
      <c r="K43" s="1314" t="s">
        <v>207</v>
      </c>
      <c r="L43" s="1116" t="s">
        <v>1194</v>
      </c>
      <c r="M43" s="1116" t="s">
        <v>875</v>
      </c>
      <c r="N43" s="1029" t="s">
        <v>36</v>
      </c>
      <c r="O43" s="390"/>
      <c r="P43" s="390"/>
      <c r="Q43" s="1029" t="s">
        <v>3387</v>
      </c>
      <c r="R43" s="1029"/>
      <c r="S43" s="1029"/>
      <c r="T43" s="1029"/>
      <c r="U43" s="1029"/>
      <c r="V43" s="1029"/>
      <c r="W43" s="510"/>
      <c r="X43" s="66"/>
      <c r="Y43" s="66">
        <v>3.6</v>
      </c>
      <c r="Z43" s="66" t="s">
        <v>18</v>
      </c>
      <c r="AA43" s="66" t="s">
        <v>29</v>
      </c>
      <c r="AB43" s="1898"/>
      <c r="AC43" s="152" t="s">
        <v>4187</v>
      </c>
      <c r="AD43" s="1370"/>
      <c r="AE43" s="1397"/>
      <c r="AF43" s="838"/>
      <c r="AG43" s="838"/>
      <c r="AH43" s="838"/>
      <c r="AI43" s="838"/>
      <c r="AJ43" s="838"/>
      <c r="AK43" s="838"/>
      <c r="AL43" s="838"/>
      <c r="AM43" s="1398"/>
      <c r="AN43" s="1387"/>
      <c r="AO43" s="1458">
        <v>5.9514788899999997</v>
      </c>
      <c r="AP43" s="838"/>
      <c r="AQ43" s="1458">
        <v>6.0481589700000002</v>
      </c>
      <c r="AR43" s="838"/>
      <c r="AS43" s="1471">
        <v>6.1106362399999998</v>
      </c>
      <c r="AT43" s="1159" t="s">
        <v>12448</v>
      </c>
      <c r="AU43" s="1412"/>
      <c r="AV43" s="392"/>
      <c r="AW43" s="432"/>
      <c r="AX43" s="432"/>
      <c r="AY43" s="432"/>
      <c r="AZ43" s="432"/>
    </row>
    <row r="44" spans="1:52" ht="17.350000000000001">
      <c r="A44" s="1258" t="s">
        <v>4559</v>
      </c>
      <c r="B44" s="438">
        <v>25</v>
      </c>
      <c r="C44" s="490"/>
      <c r="D44" s="1129" t="s">
        <v>4208</v>
      </c>
      <c r="E44" s="874" t="s">
        <v>1388</v>
      </c>
      <c r="F44" s="874" t="s">
        <v>1350</v>
      </c>
      <c r="G44" s="874"/>
      <c r="H44" s="1029" t="s">
        <v>4189</v>
      </c>
      <c r="I44" s="1057">
        <v>1.2</v>
      </c>
      <c r="J44" s="1029">
        <v>3.15</v>
      </c>
      <c r="K44" s="1314" t="s">
        <v>207</v>
      </c>
      <c r="L44" s="1116" t="s">
        <v>1194</v>
      </c>
      <c r="M44" s="1116" t="s">
        <v>875</v>
      </c>
      <c r="N44" s="1029" t="s">
        <v>36</v>
      </c>
      <c r="O44" s="390"/>
      <c r="P44" s="390"/>
      <c r="Q44" s="1029" t="s">
        <v>3387</v>
      </c>
      <c r="R44" s="1029"/>
      <c r="S44" s="1029"/>
      <c r="T44" s="1029"/>
      <c r="U44" s="1029"/>
      <c r="V44" s="1029"/>
      <c r="W44" s="510"/>
      <c r="X44" s="66"/>
      <c r="Y44" s="66">
        <v>3.8</v>
      </c>
      <c r="Z44" s="66" t="s">
        <v>18</v>
      </c>
      <c r="AA44" s="66" t="s">
        <v>29</v>
      </c>
      <c r="AB44" s="1898"/>
      <c r="AC44" s="152"/>
      <c r="AD44" s="1370"/>
      <c r="AE44" s="1397"/>
      <c r="AF44" s="838"/>
      <c r="AG44" s="838"/>
      <c r="AH44" s="838"/>
      <c r="AI44" s="838"/>
      <c r="AJ44" s="838"/>
      <c r="AK44" s="838"/>
      <c r="AL44" s="838"/>
      <c r="AM44" s="1398"/>
      <c r="AN44" s="1387"/>
      <c r="AO44" s="1458">
        <v>5.9943121699999997</v>
      </c>
      <c r="AP44" s="838"/>
      <c r="AQ44" s="1458">
        <v>6.0946088200000004</v>
      </c>
      <c r="AR44" s="838"/>
      <c r="AS44" s="1471">
        <v>6.1295832199999998</v>
      </c>
      <c r="AT44" s="1159" t="s">
        <v>12448</v>
      </c>
      <c r="AU44" s="1412"/>
      <c r="AV44" s="392"/>
      <c r="AW44" s="432"/>
      <c r="AX44" s="432"/>
      <c r="AY44" s="432"/>
      <c r="AZ44" s="432"/>
    </row>
    <row r="45" spans="1:52" ht="17.350000000000001">
      <c r="A45" s="1258" t="s">
        <v>4560</v>
      </c>
      <c r="B45" s="438">
        <v>25</v>
      </c>
      <c r="C45" s="490"/>
      <c r="D45" s="1129" t="s">
        <v>4208</v>
      </c>
      <c r="E45" s="874" t="s">
        <v>1388</v>
      </c>
      <c r="F45" s="874" t="s">
        <v>1350</v>
      </c>
      <c r="G45" s="874"/>
      <c r="H45" s="1029" t="s">
        <v>4191</v>
      </c>
      <c r="I45" s="1057">
        <v>1.2</v>
      </c>
      <c r="J45" s="1029">
        <v>3.15</v>
      </c>
      <c r="K45" s="1314" t="s">
        <v>207</v>
      </c>
      <c r="L45" s="1116" t="s">
        <v>1194</v>
      </c>
      <c r="M45" s="1116" t="s">
        <v>875</v>
      </c>
      <c r="N45" s="1029" t="s">
        <v>36</v>
      </c>
      <c r="O45" s="390"/>
      <c r="P45" s="390"/>
      <c r="Q45" s="1029" t="s">
        <v>3387</v>
      </c>
      <c r="R45" s="1029"/>
      <c r="S45" s="1029"/>
      <c r="T45" s="1029"/>
      <c r="U45" s="1029"/>
      <c r="V45" s="1029"/>
      <c r="W45" s="510"/>
      <c r="X45" s="66"/>
      <c r="Y45" s="66">
        <v>5.7</v>
      </c>
      <c r="Z45" s="66" t="s">
        <v>18</v>
      </c>
      <c r="AA45" s="66" t="s">
        <v>29</v>
      </c>
      <c r="AB45" s="1898"/>
      <c r="AC45" s="152"/>
      <c r="AD45" s="1370"/>
      <c r="AE45" s="1397"/>
      <c r="AF45" s="838"/>
      <c r="AG45" s="838"/>
      <c r="AH45" s="838"/>
      <c r="AI45" s="838"/>
      <c r="AJ45" s="838"/>
      <c r="AK45" s="838"/>
      <c r="AL45" s="838"/>
      <c r="AM45" s="1398"/>
      <c r="AN45" s="1387"/>
      <c r="AO45" s="1458">
        <v>6.8402035400000001</v>
      </c>
      <c r="AP45" s="838"/>
      <c r="AQ45" s="1458">
        <v>6.9219102399999999</v>
      </c>
      <c r="AR45" s="838"/>
      <c r="AS45" s="1471">
        <v>6.9604555299999999</v>
      </c>
      <c r="AT45" s="1159" t="s">
        <v>12448</v>
      </c>
      <c r="AU45" s="1412"/>
      <c r="AV45" s="392"/>
      <c r="AW45" s="432"/>
      <c r="AX45" s="432"/>
      <c r="AY45" s="432"/>
      <c r="AZ45" s="432"/>
    </row>
    <row r="46" spans="1:52" ht="17.350000000000001">
      <c r="A46" s="1258" t="s">
        <v>4561</v>
      </c>
      <c r="B46" s="438">
        <v>25</v>
      </c>
      <c r="C46" s="490"/>
      <c r="D46" s="1129" t="s">
        <v>4208</v>
      </c>
      <c r="E46" s="874" t="s">
        <v>1388</v>
      </c>
      <c r="F46" s="874" t="s">
        <v>1350</v>
      </c>
      <c r="G46" s="874"/>
      <c r="H46" s="1029" t="s">
        <v>4193</v>
      </c>
      <c r="I46" s="1057">
        <v>1.2</v>
      </c>
      <c r="J46" s="1029">
        <v>3.15</v>
      </c>
      <c r="K46" s="1314" t="s">
        <v>207</v>
      </c>
      <c r="L46" s="1116" t="s">
        <v>1194</v>
      </c>
      <c r="M46" s="1116" t="s">
        <v>875</v>
      </c>
      <c r="N46" s="1029" t="s">
        <v>36</v>
      </c>
      <c r="O46" s="390"/>
      <c r="P46" s="390"/>
      <c r="Q46" s="1029" t="s">
        <v>3387</v>
      </c>
      <c r="R46" s="1029"/>
      <c r="S46" s="1029"/>
      <c r="T46" s="1029"/>
      <c r="U46" s="1029"/>
      <c r="V46" s="1029"/>
      <c r="W46" s="510"/>
      <c r="X46" s="66"/>
      <c r="Y46" s="66">
        <v>6.7</v>
      </c>
      <c r="Z46" s="66" t="s">
        <v>18</v>
      </c>
      <c r="AA46" s="66" t="s">
        <v>29</v>
      </c>
      <c r="AB46" s="1898"/>
      <c r="AC46" s="152"/>
      <c r="AD46" s="1370"/>
      <c r="AE46" s="1397"/>
      <c r="AF46" s="838"/>
      <c r="AG46" s="838"/>
      <c r="AH46" s="838"/>
      <c r="AI46" s="838"/>
      <c r="AJ46" s="838"/>
      <c r="AK46" s="838"/>
      <c r="AL46" s="838"/>
      <c r="AM46" s="1398"/>
      <c r="AN46" s="1387"/>
      <c r="AO46" s="1458">
        <v>7.3991656099999998</v>
      </c>
      <c r="AP46" s="838"/>
      <c r="AQ46" s="1458">
        <v>7.5723979100000003</v>
      </c>
      <c r="AR46" s="838"/>
      <c r="AS46" s="1471">
        <v>7.5073450800000003</v>
      </c>
      <c r="AT46" s="1159" t="s">
        <v>12448</v>
      </c>
      <c r="AU46" s="1412"/>
      <c r="AV46" s="392"/>
      <c r="AW46" s="432"/>
      <c r="AX46" s="432"/>
      <c r="AY46" s="432"/>
      <c r="AZ46" s="432"/>
    </row>
    <row r="47" spans="1:52" ht="17.350000000000001">
      <c r="A47" s="1258" t="s">
        <v>4562</v>
      </c>
      <c r="B47" s="438">
        <v>25</v>
      </c>
      <c r="C47" s="490"/>
      <c r="D47" s="1129" t="s">
        <v>4208</v>
      </c>
      <c r="E47" s="874" t="s">
        <v>1388</v>
      </c>
      <c r="F47" s="874" t="s">
        <v>1350</v>
      </c>
      <c r="G47" s="874"/>
      <c r="H47" s="1029" t="s">
        <v>4195</v>
      </c>
      <c r="I47" s="1057">
        <v>1.2</v>
      </c>
      <c r="J47" s="1029">
        <v>3.15</v>
      </c>
      <c r="K47" s="1314" t="s">
        <v>207</v>
      </c>
      <c r="L47" s="1116" t="s">
        <v>1194</v>
      </c>
      <c r="M47" s="1116" t="s">
        <v>875</v>
      </c>
      <c r="N47" s="1029" t="s">
        <v>36</v>
      </c>
      <c r="O47" s="390"/>
      <c r="P47" s="390"/>
      <c r="Q47" s="1029" t="s">
        <v>3387</v>
      </c>
      <c r="R47" s="1029"/>
      <c r="S47" s="1029"/>
      <c r="T47" s="1029"/>
      <c r="U47" s="1029"/>
      <c r="V47" s="1029"/>
      <c r="W47" s="510"/>
      <c r="X47" s="66"/>
      <c r="Y47" s="66">
        <v>7.9</v>
      </c>
      <c r="Z47" s="66" t="s">
        <v>18</v>
      </c>
      <c r="AA47" s="66" t="s">
        <v>29</v>
      </c>
      <c r="AB47" s="1898"/>
      <c r="AC47" s="152"/>
      <c r="AD47" s="1370"/>
      <c r="AE47" s="1397"/>
      <c r="AF47" s="838"/>
      <c r="AG47" s="838"/>
      <c r="AH47" s="838"/>
      <c r="AI47" s="838"/>
      <c r="AJ47" s="838"/>
      <c r="AK47" s="838"/>
      <c r="AL47" s="838"/>
      <c r="AM47" s="1398"/>
      <c r="AN47" s="1387"/>
      <c r="AO47" s="1457">
        <v>7.6042507400000003</v>
      </c>
      <c r="AP47" s="838"/>
      <c r="AQ47" s="1457">
        <v>7.7813276199999999</v>
      </c>
      <c r="AR47" s="838"/>
      <c r="AS47" s="1470">
        <v>7.7216321700000004</v>
      </c>
      <c r="AT47" s="1159" t="s">
        <v>12449</v>
      </c>
      <c r="AU47" s="1412"/>
      <c r="AV47" s="392"/>
      <c r="AW47" s="432"/>
      <c r="AX47" s="432"/>
      <c r="AY47" s="432"/>
      <c r="AZ47" s="432"/>
    </row>
    <row r="48" spans="1:52" ht="17.350000000000001">
      <c r="A48" s="1258" t="s">
        <v>4563</v>
      </c>
      <c r="B48" s="438">
        <v>25</v>
      </c>
      <c r="C48" s="491"/>
      <c r="D48" s="1129" t="s">
        <v>4208</v>
      </c>
      <c r="E48" s="874" t="s">
        <v>1388</v>
      </c>
      <c r="F48" s="874" t="s">
        <v>1350</v>
      </c>
      <c r="G48" s="874"/>
      <c r="H48" s="1029" t="s">
        <v>4197</v>
      </c>
      <c r="I48" s="1057">
        <v>1.2</v>
      </c>
      <c r="J48" s="1029">
        <v>3.15</v>
      </c>
      <c r="K48" s="1314" t="s">
        <v>207</v>
      </c>
      <c r="L48" s="1116" t="s">
        <v>1194</v>
      </c>
      <c r="M48" s="1116" t="s">
        <v>875</v>
      </c>
      <c r="N48" s="1029" t="s">
        <v>36</v>
      </c>
      <c r="O48" s="390"/>
      <c r="P48" s="390"/>
      <c r="Q48" s="1029" t="s">
        <v>3387</v>
      </c>
      <c r="R48" s="1029"/>
      <c r="S48" s="1029"/>
      <c r="T48" s="1029"/>
      <c r="U48" s="1029"/>
      <c r="V48" s="1029"/>
      <c r="W48" s="510"/>
      <c r="X48" s="66"/>
      <c r="Y48" s="66">
        <v>9</v>
      </c>
      <c r="Z48" s="66" t="s">
        <v>18</v>
      </c>
      <c r="AA48" s="66" t="s">
        <v>29</v>
      </c>
      <c r="AB48" s="1898"/>
      <c r="AC48" s="152"/>
      <c r="AD48" s="1371"/>
      <c r="AE48" s="1397"/>
      <c r="AF48" s="838"/>
      <c r="AG48" s="838"/>
      <c r="AH48" s="838"/>
      <c r="AI48" s="838"/>
      <c r="AJ48" s="838"/>
      <c r="AK48" s="838"/>
      <c r="AL48" s="838"/>
      <c r="AM48" s="1398"/>
      <c r="AN48" s="1387"/>
      <c r="AO48" s="1457">
        <v>7.7418834299999997</v>
      </c>
      <c r="AP48" s="838"/>
      <c r="AQ48" s="1457">
        <v>7.4332951700000001</v>
      </c>
      <c r="AR48" s="838"/>
      <c r="AS48" s="1470">
        <v>7.3783391500000004</v>
      </c>
      <c r="AT48" s="1159" t="s">
        <v>12450</v>
      </c>
      <c r="AU48" s="1412"/>
      <c r="AV48" s="392"/>
      <c r="AW48" s="432"/>
      <c r="AX48" s="432"/>
      <c r="AY48" s="432"/>
      <c r="AZ48" s="432"/>
    </row>
    <row r="49" spans="1:52" ht="17.350000000000001">
      <c r="A49" s="1258" t="s">
        <v>4564</v>
      </c>
      <c r="B49" s="438">
        <v>25</v>
      </c>
      <c r="C49" s="490" t="s">
        <v>4565</v>
      </c>
      <c r="D49" s="1129" t="s">
        <v>4208</v>
      </c>
      <c r="E49" s="874" t="s">
        <v>1388</v>
      </c>
      <c r="F49" s="874" t="s">
        <v>1350</v>
      </c>
      <c r="G49" s="874"/>
      <c r="H49" s="1029" t="s">
        <v>4168</v>
      </c>
      <c r="I49" s="1057">
        <v>1.2</v>
      </c>
      <c r="J49" s="1029">
        <v>3.15</v>
      </c>
      <c r="K49" s="1116" t="s">
        <v>1194</v>
      </c>
      <c r="L49" s="1116" t="s">
        <v>1194</v>
      </c>
      <c r="M49" s="1116" t="s">
        <v>875</v>
      </c>
      <c r="N49" s="1029" t="s">
        <v>36</v>
      </c>
      <c r="O49" s="390"/>
      <c r="P49" s="390"/>
      <c r="Q49" s="1029" t="s">
        <v>3387</v>
      </c>
      <c r="R49" s="1029"/>
      <c r="S49" s="1029"/>
      <c r="T49" s="1029"/>
      <c r="U49" s="1029"/>
      <c r="V49" s="1029"/>
      <c r="W49" s="510"/>
      <c r="X49" s="66"/>
      <c r="Y49" s="66">
        <v>3</v>
      </c>
      <c r="Z49" s="66" t="s">
        <v>18</v>
      </c>
      <c r="AA49" s="66" t="s">
        <v>29</v>
      </c>
      <c r="AB49" s="1898"/>
      <c r="AC49" s="152" t="s">
        <v>4185</v>
      </c>
      <c r="AD49" s="1369"/>
      <c r="AE49" s="1397"/>
      <c r="AF49" s="838"/>
      <c r="AG49" s="838"/>
      <c r="AH49" s="838"/>
      <c r="AI49" s="838"/>
      <c r="AJ49" s="838"/>
      <c r="AK49" s="838"/>
      <c r="AL49" s="838"/>
      <c r="AM49" s="1398"/>
      <c r="AN49" s="1387"/>
      <c r="AO49" s="1458">
        <v>5.4612292299999998</v>
      </c>
      <c r="AP49" s="838"/>
      <c r="AQ49" s="1458">
        <v>5.41675167</v>
      </c>
      <c r="AR49" s="838"/>
      <c r="AS49" s="1471">
        <v>5.4351114300000001</v>
      </c>
      <c r="AT49" s="1159" t="s">
        <v>11827</v>
      </c>
      <c r="AU49" s="1412"/>
      <c r="AV49" s="392"/>
      <c r="AW49" s="432"/>
      <c r="AX49" s="432"/>
      <c r="AY49" s="432"/>
      <c r="AZ49" s="432"/>
    </row>
    <row r="50" spans="1:52" ht="17.350000000000001">
      <c r="A50" s="1258" t="s">
        <v>4566</v>
      </c>
      <c r="B50" s="438">
        <v>25</v>
      </c>
      <c r="C50" s="490"/>
      <c r="D50" s="1129" t="s">
        <v>4208</v>
      </c>
      <c r="E50" s="874" t="s">
        <v>1388</v>
      </c>
      <c r="F50" s="874" t="s">
        <v>1350</v>
      </c>
      <c r="G50" s="874"/>
      <c r="H50" s="1029" t="s">
        <v>4168</v>
      </c>
      <c r="I50" s="1057">
        <v>1.2</v>
      </c>
      <c r="J50" s="1029">
        <v>3.15</v>
      </c>
      <c r="K50" s="1116" t="s">
        <v>1194</v>
      </c>
      <c r="L50" s="1116" t="s">
        <v>1194</v>
      </c>
      <c r="M50" s="1116" t="s">
        <v>875</v>
      </c>
      <c r="N50" s="1029" t="s">
        <v>36</v>
      </c>
      <c r="O50" s="390"/>
      <c r="P50" s="390"/>
      <c r="Q50" s="1029" t="s">
        <v>3387</v>
      </c>
      <c r="R50" s="1029"/>
      <c r="S50" s="1029"/>
      <c r="T50" s="1029"/>
      <c r="U50" s="1029"/>
      <c r="V50" s="1029"/>
      <c r="W50" s="510"/>
      <c r="X50" s="66"/>
      <c r="Y50" s="66">
        <v>3.1</v>
      </c>
      <c r="Z50" s="66" t="s">
        <v>18</v>
      </c>
      <c r="AA50" s="66" t="s">
        <v>29</v>
      </c>
      <c r="AB50" s="1898"/>
      <c r="AC50" s="152" t="s">
        <v>4187</v>
      </c>
      <c r="AD50" s="1370"/>
      <c r="AE50" s="1397"/>
      <c r="AF50" s="838"/>
      <c r="AG50" s="838"/>
      <c r="AH50" s="838"/>
      <c r="AI50" s="838"/>
      <c r="AJ50" s="838"/>
      <c r="AK50" s="838"/>
      <c r="AL50" s="838"/>
      <c r="AM50" s="1398"/>
      <c r="AN50" s="1387"/>
      <c r="AO50" s="1458">
        <v>5.4888124899999999</v>
      </c>
      <c r="AP50" s="838"/>
      <c r="AQ50" s="1458">
        <v>5.4547201200000002</v>
      </c>
      <c r="AR50" s="838"/>
      <c r="AS50" s="1471">
        <v>5.4774713000000004</v>
      </c>
      <c r="AT50" s="1159" t="s">
        <v>11827</v>
      </c>
      <c r="AU50" s="1412"/>
      <c r="AV50" s="392"/>
      <c r="AW50" s="432"/>
      <c r="AX50" s="432"/>
      <c r="AY50" s="432"/>
      <c r="AZ50" s="432"/>
    </row>
    <row r="51" spans="1:52" ht="17.350000000000001">
      <c r="A51" s="1258" t="s">
        <v>4567</v>
      </c>
      <c r="B51" s="438">
        <v>25</v>
      </c>
      <c r="C51" s="490"/>
      <c r="D51" s="1129" t="s">
        <v>4208</v>
      </c>
      <c r="E51" s="874" t="s">
        <v>1388</v>
      </c>
      <c r="F51" s="874" t="s">
        <v>1350</v>
      </c>
      <c r="G51" s="874"/>
      <c r="H51" s="1029" t="s">
        <v>4189</v>
      </c>
      <c r="I51" s="1057">
        <v>1.2</v>
      </c>
      <c r="J51" s="1029">
        <v>3.15</v>
      </c>
      <c r="K51" s="1116" t="s">
        <v>1194</v>
      </c>
      <c r="L51" s="1116" t="s">
        <v>1194</v>
      </c>
      <c r="M51" s="1116" t="s">
        <v>875</v>
      </c>
      <c r="N51" s="1029" t="s">
        <v>36</v>
      </c>
      <c r="O51" s="390"/>
      <c r="P51" s="390"/>
      <c r="Q51" s="1029" t="s">
        <v>3387</v>
      </c>
      <c r="R51" s="1029"/>
      <c r="S51" s="1029"/>
      <c r="T51" s="1029"/>
      <c r="U51" s="1029"/>
      <c r="V51" s="1029"/>
      <c r="W51" s="510"/>
      <c r="X51" s="66"/>
      <c r="Y51" s="66">
        <v>3.3</v>
      </c>
      <c r="Z51" s="66" t="s">
        <v>18</v>
      </c>
      <c r="AA51" s="66" t="s">
        <v>29</v>
      </c>
      <c r="AB51" s="1898"/>
      <c r="AC51" s="152"/>
      <c r="AD51" s="1370"/>
      <c r="AE51" s="1397"/>
      <c r="AF51" s="838"/>
      <c r="AG51" s="838"/>
      <c r="AH51" s="838"/>
      <c r="AI51" s="838"/>
      <c r="AJ51" s="838"/>
      <c r="AK51" s="838"/>
      <c r="AL51" s="838"/>
      <c r="AM51" s="1398"/>
      <c r="AN51" s="1387"/>
      <c r="AO51" s="1458">
        <v>5.5379754099999996</v>
      </c>
      <c r="AP51" s="838"/>
      <c r="AQ51" s="1458">
        <v>5.5046592199999997</v>
      </c>
      <c r="AR51" s="838"/>
      <c r="AS51" s="1471">
        <v>5.5042334100000003</v>
      </c>
      <c r="AT51" s="1159" t="s">
        <v>11827</v>
      </c>
      <c r="AU51" s="1412"/>
      <c r="AV51" s="392"/>
      <c r="AW51" s="432"/>
      <c r="AX51" s="432"/>
      <c r="AY51" s="432"/>
      <c r="AZ51" s="432"/>
    </row>
    <row r="52" spans="1:52" ht="17.350000000000001">
      <c r="A52" s="1258" t="s">
        <v>4568</v>
      </c>
      <c r="B52" s="438">
        <v>25</v>
      </c>
      <c r="C52" s="490"/>
      <c r="D52" s="1129" t="s">
        <v>4208</v>
      </c>
      <c r="E52" s="874" t="s">
        <v>1388</v>
      </c>
      <c r="F52" s="874" t="s">
        <v>1350</v>
      </c>
      <c r="G52" s="874"/>
      <c r="H52" s="1029" t="s">
        <v>4191</v>
      </c>
      <c r="I52" s="1057">
        <v>1.2</v>
      </c>
      <c r="J52" s="1029">
        <v>3.15</v>
      </c>
      <c r="K52" s="1116" t="s">
        <v>1194</v>
      </c>
      <c r="L52" s="1116" t="s">
        <v>1194</v>
      </c>
      <c r="M52" s="1116" t="s">
        <v>875</v>
      </c>
      <c r="N52" s="1029" t="s">
        <v>36</v>
      </c>
      <c r="O52" s="390"/>
      <c r="P52" s="390"/>
      <c r="Q52" s="1029" t="s">
        <v>3387</v>
      </c>
      <c r="R52" s="1029"/>
      <c r="S52" s="1029"/>
      <c r="T52" s="1029"/>
      <c r="U52" s="1029"/>
      <c r="V52" s="1029"/>
      <c r="W52" s="510"/>
      <c r="X52" s="66"/>
      <c r="Y52" s="66">
        <v>5.2</v>
      </c>
      <c r="Z52" s="66" t="s">
        <v>18</v>
      </c>
      <c r="AA52" s="66" t="s">
        <v>29</v>
      </c>
      <c r="AB52" s="1898"/>
      <c r="AC52" s="152"/>
      <c r="AD52" s="1370"/>
      <c r="AE52" s="1397"/>
      <c r="AF52" s="838"/>
      <c r="AG52" s="838"/>
      <c r="AH52" s="838"/>
      <c r="AI52" s="838"/>
      <c r="AJ52" s="838"/>
      <c r="AK52" s="838"/>
      <c r="AL52" s="838"/>
      <c r="AM52" s="1398"/>
      <c r="AN52" s="1387"/>
      <c r="AO52" s="1458">
        <v>6.4136327299999998</v>
      </c>
      <c r="AP52" s="838"/>
      <c r="AQ52" s="1458">
        <v>6.3448708099999998</v>
      </c>
      <c r="AR52" s="838"/>
      <c r="AS52" s="1471">
        <v>6.3171376199999996</v>
      </c>
      <c r="AT52" s="1159" t="s">
        <v>11827</v>
      </c>
      <c r="AU52" s="1412"/>
      <c r="AV52" s="392"/>
      <c r="AW52" s="432"/>
      <c r="AX52" s="432"/>
      <c r="AY52" s="432"/>
      <c r="AZ52" s="432"/>
    </row>
    <row r="53" spans="1:52" ht="17.350000000000001">
      <c r="A53" s="1258" t="s">
        <v>4569</v>
      </c>
      <c r="B53" s="438">
        <v>25</v>
      </c>
      <c r="C53" s="490"/>
      <c r="D53" s="1129" t="s">
        <v>4208</v>
      </c>
      <c r="E53" s="874" t="s">
        <v>1388</v>
      </c>
      <c r="F53" s="874" t="s">
        <v>1350</v>
      </c>
      <c r="G53" s="874"/>
      <c r="H53" s="1029" t="s">
        <v>4193</v>
      </c>
      <c r="I53" s="1057">
        <v>1.2</v>
      </c>
      <c r="J53" s="1029">
        <v>3.15</v>
      </c>
      <c r="K53" s="1116" t="s">
        <v>1194</v>
      </c>
      <c r="L53" s="1116" t="s">
        <v>1194</v>
      </c>
      <c r="M53" s="1116" t="s">
        <v>875</v>
      </c>
      <c r="N53" s="1029" t="s">
        <v>36</v>
      </c>
      <c r="O53" s="390"/>
      <c r="P53" s="390"/>
      <c r="Q53" s="1029" t="s">
        <v>3387</v>
      </c>
      <c r="R53" s="1029"/>
      <c r="S53" s="1029"/>
      <c r="T53" s="1029"/>
      <c r="U53" s="1029"/>
      <c r="V53" s="1029"/>
      <c r="W53" s="510"/>
      <c r="X53" s="66"/>
      <c r="Y53" s="66">
        <v>6.2</v>
      </c>
      <c r="Z53" s="66" t="s">
        <v>18</v>
      </c>
      <c r="AA53" s="66" t="s">
        <v>29</v>
      </c>
      <c r="AB53" s="1898"/>
      <c r="AC53" s="152"/>
      <c r="AD53" s="1370"/>
      <c r="AE53" s="1397"/>
      <c r="AF53" s="838"/>
      <c r="AG53" s="838"/>
      <c r="AH53" s="838"/>
      <c r="AI53" s="838"/>
      <c r="AJ53" s="838"/>
      <c r="AK53" s="838"/>
      <c r="AL53" s="838"/>
      <c r="AM53" s="1398"/>
      <c r="AN53" s="1387"/>
      <c r="AO53" s="1458">
        <v>7.0786477100000003</v>
      </c>
      <c r="AP53" s="838"/>
      <c r="AQ53" s="1458">
        <v>6.9512316700000003</v>
      </c>
      <c r="AR53" s="838"/>
      <c r="AS53" s="1471">
        <v>6.98297043</v>
      </c>
      <c r="AT53" s="1159" t="s">
        <v>11827</v>
      </c>
      <c r="AU53" s="1412"/>
      <c r="AV53" s="392"/>
      <c r="AW53" s="432"/>
      <c r="AX53" s="432"/>
      <c r="AY53" s="432"/>
      <c r="AZ53" s="432"/>
    </row>
    <row r="54" spans="1:52" ht="17.350000000000001">
      <c r="A54" s="1258" t="s">
        <v>4570</v>
      </c>
      <c r="B54" s="438">
        <v>25</v>
      </c>
      <c r="C54" s="490"/>
      <c r="D54" s="1129" t="s">
        <v>4208</v>
      </c>
      <c r="E54" s="874" t="s">
        <v>1388</v>
      </c>
      <c r="F54" s="874" t="s">
        <v>1350</v>
      </c>
      <c r="G54" s="874"/>
      <c r="H54" s="1029" t="s">
        <v>4195</v>
      </c>
      <c r="I54" s="1057">
        <v>1.2</v>
      </c>
      <c r="J54" s="1029">
        <v>3.15</v>
      </c>
      <c r="K54" s="1116" t="s">
        <v>1194</v>
      </c>
      <c r="L54" s="1116" t="s">
        <v>1194</v>
      </c>
      <c r="M54" s="1116" t="s">
        <v>875</v>
      </c>
      <c r="N54" s="1029" t="s">
        <v>36</v>
      </c>
      <c r="O54" s="390"/>
      <c r="P54" s="390"/>
      <c r="Q54" s="1029" t="s">
        <v>3387</v>
      </c>
      <c r="R54" s="1029"/>
      <c r="S54" s="1029"/>
      <c r="T54" s="1029"/>
      <c r="U54" s="1029"/>
      <c r="V54" s="1029"/>
      <c r="W54" s="510"/>
      <c r="X54" s="66"/>
      <c r="Y54" s="66">
        <v>7.4</v>
      </c>
      <c r="Z54" s="66" t="s">
        <v>18</v>
      </c>
      <c r="AA54" s="66" t="s">
        <v>29</v>
      </c>
      <c r="AB54" s="1898"/>
      <c r="AC54" s="152"/>
      <c r="AD54" s="1370"/>
      <c r="AE54" s="1397"/>
      <c r="AF54" s="838"/>
      <c r="AG54" s="838"/>
      <c r="AH54" s="838"/>
      <c r="AI54" s="838"/>
      <c r="AJ54" s="838"/>
      <c r="AK54" s="838"/>
      <c r="AL54" s="838"/>
      <c r="AM54" s="1398"/>
      <c r="AN54" s="1387"/>
      <c r="AO54" s="1457">
        <v>7.27976723</v>
      </c>
      <c r="AP54" s="838"/>
      <c r="AQ54" s="1457">
        <v>7.1322866899999999</v>
      </c>
      <c r="AR54" s="838"/>
      <c r="AS54" s="1470">
        <v>7.1717751500000002</v>
      </c>
      <c r="AT54" s="1159" t="s">
        <v>11827</v>
      </c>
      <c r="AU54" s="1412"/>
      <c r="AV54" s="392"/>
      <c r="AW54" s="432"/>
      <c r="AX54" s="432"/>
      <c r="AY54" s="432"/>
      <c r="AZ54" s="432"/>
    </row>
    <row r="55" spans="1:52" ht="17.350000000000001">
      <c r="A55" s="1258" t="s">
        <v>4571</v>
      </c>
      <c r="B55" s="438">
        <v>25</v>
      </c>
      <c r="C55" s="491"/>
      <c r="D55" s="1129" t="s">
        <v>4208</v>
      </c>
      <c r="E55" s="874" t="s">
        <v>1388</v>
      </c>
      <c r="F55" s="874" t="s">
        <v>1350</v>
      </c>
      <c r="G55" s="874"/>
      <c r="H55" s="1029" t="s">
        <v>4197</v>
      </c>
      <c r="I55" s="1057">
        <v>1.2</v>
      </c>
      <c r="J55" s="1029">
        <v>3.15</v>
      </c>
      <c r="K55" s="1116" t="s">
        <v>1194</v>
      </c>
      <c r="L55" s="1116" t="s">
        <v>1194</v>
      </c>
      <c r="M55" s="1116" t="s">
        <v>875</v>
      </c>
      <c r="N55" s="1029" t="s">
        <v>36</v>
      </c>
      <c r="O55" s="390"/>
      <c r="P55" s="390"/>
      <c r="Q55" s="1029" t="s">
        <v>3387</v>
      </c>
      <c r="R55" s="1029"/>
      <c r="S55" s="1029"/>
      <c r="T55" s="1029"/>
      <c r="U55" s="1029"/>
      <c r="V55" s="1029"/>
      <c r="W55" s="510"/>
      <c r="X55" s="66"/>
      <c r="Y55" s="66">
        <v>8.5</v>
      </c>
      <c r="Z55" s="66" t="s">
        <v>18</v>
      </c>
      <c r="AA55" s="66" t="s">
        <v>29</v>
      </c>
      <c r="AB55" s="1898"/>
      <c r="AC55" s="152"/>
      <c r="AD55" s="1371"/>
      <c r="AE55" s="1397"/>
      <c r="AF55" s="838"/>
      <c r="AG55" s="838"/>
      <c r="AH55" s="838"/>
      <c r="AI55" s="838"/>
      <c r="AJ55" s="838"/>
      <c r="AK55" s="838"/>
      <c r="AL55" s="838"/>
      <c r="AM55" s="1398"/>
      <c r="AN55" s="1387"/>
      <c r="AO55" s="1457">
        <v>6.9507768199999997</v>
      </c>
      <c r="AP55" s="838"/>
      <c r="AQ55" s="1457">
        <v>7.0728731900000001</v>
      </c>
      <c r="AR55" s="838"/>
      <c r="AS55" s="1470">
        <v>6.9620290599999999</v>
      </c>
      <c r="AT55" s="1159" t="s">
        <v>11827</v>
      </c>
      <c r="AU55" s="1412"/>
      <c r="AV55" s="392"/>
      <c r="AW55" s="432"/>
      <c r="AX55" s="432"/>
      <c r="AY55" s="432"/>
      <c r="AZ55" s="432"/>
    </row>
    <row r="56" spans="1:52" ht="17.350000000000001">
      <c r="A56" s="1258" t="s">
        <v>4572</v>
      </c>
      <c r="B56" s="438">
        <v>25</v>
      </c>
      <c r="C56" s="490" t="s">
        <v>4573</v>
      </c>
      <c r="D56" s="1129" t="s">
        <v>4208</v>
      </c>
      <c r="E56" s="874" t="s">
        <v>1388</v>
      </c>
      <c r="F56" s="874" t="s">
        <v>1350</v>
      </c>
      <c r="G56" s="874"/>
      <c r="H56" s="1029" t="s">
        <v>4168</v>
      </c>
      <c r="I56" s="1057">
        <v>1.2</v>
      </c>
      <c r="J56" s="1029">
        <v>3.15</v>
      </c>
      <c r="K56" s="1116" t="s">
        <v>1194</v>
      </c>
      <c r="L56" s="1116" t="s">
        <v>1194</v>
      </c>
      <c r="M56" s="1116" t="s">
        <v>875</v>
      </c>
      <c r="N56" s="1029" t="s">
        <v>36</v>
      </c>
      <c r="O56" s="390"/>
      <c r="P56" s="390"/>
      <c r="Q56" s="1029" t="s">
        <v>3387</v>
      </c>
      <c r="R56" s="1029"/>
      <c r="S56" s="1029"/>
      <c r="T56" s="1029"/>
      <c r="U56" s="1029"/>
      <c r="V56" s="1029"/>
      <c r="W56" s="510"/>
      <c r="X56" s="66"/>
      <c r="Y56" s="66">
        <v>3</v>
      </c>
      <c r="Z56" s="66" t="s">
        <v>18</v>
      </c>
      <c r="AA56" s="66" t="s">
        <v>29</v>
      </c>
      <c r="AB56" s="1898"/>
      <c r="AC56" s="152" t="s">
        <v>4185</v>
      </c>
      <c r="AD56" s="1369"/>
      <c r="AE56" s="1397"/>
      <c r="AF56" s="838"/>
      <c r="AG56" s="838"/>
      <c r="AH56" s="838"/>
      <c r="AI56" s="838"/>
      <c r="AJ56" s="838"/>
      <c r="AK56" s="838"/>
      <c r="AL56" s="838"/>
      <c r="AM56" s="1398"/>
      <c r="AN56" s="1387"/>
      <c r="AO56" s="1458">
        <v>4.6303248899999998</v>
      </c>
      <c r="AP56" s="838"/>
      <c r="AQ56" s="1458">
        <v>4.5487264200000004</v>
      </c>
      <c r="AR56" s="838"/>
      <c r="AS56" s="1471">
        <v>4.6551274300000003</v>
      </c>
      <c r="AT56" s="1159" t="s">
        <v>11828</v>
      </c>
      <c r="AU56" s="1412"/>
      <c r="AV56" s="392"/>
      <c r="AW56" s="432"/>
      <c r="AX56" s="432"/>
      <c r="AY56" s="432"/>
      <c r="AZ56" s="432"/>
    </row>
    <row r="57" spans="1:52" ht="17.350000000000001">
      <c r="A57" s="1258" t="s">
        <v>4574</v>
      </c>
      <c r="B57" s="438">
        <v>25</v>
      </c>
      <c r="C57" s="490"/>
      <c r="D57" s="1129" t="s">
        <v>4208</v>
      </c>
      <c r="E57" s="874" t="s">
        <v>1388</v>
      </c>
      <c r="F57" s="874" t="s">
        <v>1350</v>
      </c>
      <c r="G57" s="874"/>
      <c r="H57" s="1029" t="s">
        <v>4168</v>
      </c>
      <c r="I57" s="1057">
        <v>1.2</v>
      </c>
      <c r="J57" s="1029">
        <v>3.15</v>
      </c>
      <c r="K57" s="1116" t="s">
        <v>1194</v>
      </c>
      <c r="L57" s="1116" t="s">
        <v>1194</v>
      </c>
      <c r="M57" s="1116" t="s">
        <v>875</v>
      </c>
      <c r="N57" s="1029" t="s">
        <v>36</v>
      </c>
      <c r="O57" s="390"/>
      <c r="P57" s="390"/>
      <c r="Q57" s="1029" t="s">
        <v>3387</v>
      </c>
      <c r="R57" s="1029"/>
      <c r="S57" s="1029"/>
      <c r="T57" s="1029"/>
      <c r="U57" s="1029"/>
      <c r="V57" s="1029"/>
      <c r="W57" s="510"/>
      <c r="X57" s="66"/>
      <c r="Y57" s="66">
        <v>3.1</v>
      </c>
      <c r="Z57" s="66" t="s">
        <v>18</v>
      </c>
      <c r="AA57" s="66" t="s">
        <v>29</v>
      </c>
      <c r="AB57" s="1898"/>
      <c r="AC57" s="152" t="s">
        <v>4187</v>
      </c>
      <c r="AD57" s="1370"/>
      <c r="AE57" s="1397"/>
      <c r="AF57" s="838"/>
      <c r="AG57" s="838"/>
      <c r="AH57" s="838"/>
      <c r="AI57" s="838"/>
      <c r="AJ57" s="838"/>
      <c r="AK57" s="838"/>
      <c r="AL57" s="838"/>
      <c r="AM57" s="1398"/>
      <c r="AN57" s="1387"/>
      <c r="AO57" s="1458">
        <v>4.6668503299999999</v>
      </c>
      <c r="AP57" s="838"/>
      <c r="AQ57" s="1458">
        <v>4.5724734800000002</v>
      </c>
      <c r="AR57" s="838"/>
      <c r="AS57" s="1471">
        <v>4.6957148599999998</v>
      </c>
      <c r="AT57" s="1159" t="s">
        <v>11828</v>
      </c>
      <c r="AU57" s="1412"/>
      <c r="AV57" s="392"/>
      <c r="AW57" s="432"/>
      <c r="AX57" s="432"/>
      <c r="AY57" s="432"/>
      <c r="AZ57" s="432"/>
    </row>
    <row r="58" spans="1:52" ht="17.350000000000001">
      <c r="A58" s="1258" t="s">
        <v>4575</v>
      </c>
      <c r="B58" s="438">
        <v>25</v>
      </c>
      <c r="C58" s="490"/>
      <c r="D58" s="1129" t="s">
        <v>4208</v>
      </c>
      <c r="E58" s="874" t="s">
        <v>1388</v>
      </c>
      <c r="F58" s="874" t="s">
        <v>1350</v>
      </c>
      <c r="G58" s="874"/>
      <c r="H58" s="1029" t="s">
        <v>4189</v>
      </c>
      <c r="I58" s="1057">
        <v>1.2</v>
      </c>
      <c r="J58" s="1029">
        <v>3.15</v>
      </c>
      <c r="K58" s="1116" t="s">
        <v>1194</v>
      </c>
      <c r="L58" s="1116" t="s">
        <v>1194</v>
      </c>
      <c r="M58" s="1116" t="s">
        <v>875</v>
      </c>
      <c r="N58" s="1029" t="s">
        <v>36</v>
      </c>
      <c r="O58" s="390"/>
      <c r="P58" s="390"/>
      <c r="Q58" s="1029" t="s">
        <v>3387</v>
      </c>
      <c r="R58" s="1029"/>
      <c r="S58" s="1029"/>
      <c r="T58" s="1029"/>
      <c r="U58" s="1029"/>
      <c r="V58" s="1029"/>
      <c r="W58" s="510"/>
      <c r="X58" s="66"/>
      <c r="Y58" s="66">
        <v>3.3</v>
      </c>
      <c r="Z58" s="66" t="s">
        <v>18</v>
      </c>
      <c r="AA58" s="66" t="s">
        <v>29</v>
      </c>
      <c r="AB58" s="1898"/>
      <c r="AC58" s="152"/>
      <c r="AD58" s="1370"/>
      <c r="AE58" s="1397"/>
      <c r="AF58" s="838"/>
      <c r="AG58" s="838"/>
      <c r="AH58" s="838"/>
      <c r="AI58" s="838"/>
      <c r="AJ58" s="838"/>
      <c r="AK58" s="838"/>
      <c r="AL58" s="838"/>
      <c r="AM58" s="1398"/>
      <c r="AN58" s="1387"/>
      <c r="AO58" s="1458">
        <v>4.70534534</v>
      </c>
      <c r="AP58" s="838"/>
      <c r="AQ58" s="1458">
        <v>4.6140349900000004</v>
      </c>
      <c r="AR58" s="838"/>
      <c r="AS58" s="1471">
        <v>4.7152119600000004</v>
      </c>
      <c r="AT58" s="1159" t="s">
        <v>11828</v>
      </c>
      <c r="AU58" s="1412"/>
      <c r="AV58" s="392"/>
      <c r="AW58" s="432"/>
      <c r="AX58" s="432"/>
      <c r="AY58" s="432"/>
      <c r="AZ58" s="432"/>
    </row>
    <row r="59" spans="1:52" ht="17.350000000000001">
      <c r="A59" s="1258" t="s">
        <v>4576</v>
      </c>
      <c r="B59" s="438">
        <v>25</v>
      </c>
      <c r="C59" s="490"/>
      <c r="D59" s="1129" t="s">
        <v>4208</v>
      </c>
      <c r="E59" s="874" t="s">
        <v>1388</v>
      </c>
      <c r="F59" s="874" t="s">
        <v>1350</v>
      </c>
      <c r="G59" s="874"/>
      <c r="H59" s="1029" t="s">
        <v>4191</v>
      </c>
      <c r="I59" s="1057">
        <v>1.2</v>
      </c>
      <c r="J59" s="1029">
        <v>3.15</v>
      </c>
      <c r="K59" s="1116" t="s">
        <v>1194</v>
      </c>
      <c r="L59" s="1116" t="s">
        <v>1194</v>
      </c>
      <c r="M59" s="1116" t="s">
        <v>875</v>
      </c>
      <c r="N59" s="1029" t="s">
        <v>36</v>
      </c>
      <c r="O59" s="390"/>
      <c r="P59" s="390"/>
      <c r="Q59" s="1029" t="s">
        <v>3387</v>
      </c>
      <c r="R59" s="1029"/>
      <c r="S59" s="1029"/>
      <c r="T59" s="1029"/>
      <c r="U59" s="1029"/>
      <c r="V59" s="1029"/>
      <c r="W59" s="510"/>
      <c r="X59" s="66"/>
      <c r="Y59" s="66">
        <v>5.2</v>
      </c>
      <c r="Z59" s="66" t="s">
        <v>18</v>
      </c>
      <c r="AA59" s="66" t="s">
        <v>29</v>
      </c>
      <c r="AB59" s="1898"/>
      <c r="AC59" s="152"/>
      <c r="AD59" s="1370"/>
      <c r="AE59" s="1397"/>
      <c r="AF59" s="838"/>
      <c r="AG59" s="838"/>
      <c r="AH59" s="838"/>
      <c r="AI59" s="838"/>
      <c r="AJ59" s="838"/>
      <c r="AK59" s="838"/>
      <c r="AL59" s="838"/>
      <c r="AM59" s="1398"/>
      <c r="AN59" s="1387"/>
      <c r="AO59" s="1458">
        <v>5.5815947100000001</v>
      </c>
      <c r="AP59" s="838"/>
      <c r="AQ59" s="1458">
        <v>5.4577693900000002</v>
      </c>
      <c r="AR59" s="838"/>
      <c r="AS59" s="1471">
        <v>5.5459794499999999</v>
      </c>
      <c r="AT59" s="1159" t="s">
        <v>11828</v>
      </c>
      <c r="AU59" s="1412"/>
      <c r="AV59" s="392"/>
      <c r="AW59" s="432"/>
      <c r="AX59" s="432"/>
      <c r="AY59" s="432"/>
      <c r="AZ59" s="432"/>
    </row>
    <row r="60" spans="1:52" ht="17.350000000000001">
      <c r="A60" s="1258" t="s">
        <v>4577</v>
      </c>
      <c r="B60" s="438">
        <v>25</v>
      </c>
      <c r="C60" s="490"/>
      <c r="D60" s="1129" t="s">
        <v>4208</v>
      </c>
      <c r="E60" s="874" t="s">
        <v>1388</v>
      </c>
      <c r="F60" s="874" t="s">
        <v>1350</v>
      </c>
      <c r="G60" s="874"/>
      <c r="H60" s="1029" t="s">
        <v>4193</v>
      </c>
      <c r="I60" s="1057">
        <v>1.2</v>
      </c>
      <c r="J60" s="1029">
        <v>3.15</v>
      </c>
      <c r="K60" s="1116" t="s">
        <v>1194</v>
      </c>
      <c r="L60" s="1116" t="s">
        <v>1194</v>
      </c>
      <c r="M60" s="1116" t="s">
        <v>875</v>
      </c>
      <c r="N60" s="1029" t="s">
        <v>36</v>
      </c>
      <c r="O60" s="390"/>
      <c r="P60" s="390"/>
      <c r="Q60" s="1029" t="s">
        <v>3387</v>
      </c>
      <c r="R60" s="1029"/>
      <c r="S60" s="1029"/>
      <c r="T60" s="1029"/>
      <c r="U60" s="1029"/>
      <c r="V60" s="1029"/>
      <c r="W60" s="510"/>
      <c r="X60" s="66"/>
      <c r="Y60" s="66">
        <v>6.2</v>
      </c>
      <c r="Z60" s="66" t="s">
        <v>18</v>
      </c>
      <c r="AA60" s="66" t="s">
        <v>29</v>
      </c>
      <c r="AB60" s="1898"/>
      <c r="AC60" s="152"/>
      <c r="AD60" s="1370"/>
      <c r="AE60" s="1397"/>
      <c r="AF60" s="838"/>
      <c r="AG60" s="838"/>
      <c r="AH60" s="838"/>
      <c r="AI60" s="838"/>
      <c r="AJ60" s="838"/>
      <c r="AK60" s="838"/>
      <c r="AL60" s="838"/>
      <c r="AM60" s="1398"/>
      <c r="AN60" s="1387"/>
      <c r="AO60" s="1458">
        <v>6.2594160600000004</v>
      </c>
      <c r="AP60" s="838"/>
      <c r="AQ60" s="1457">
        <v>6.0669338699999997</v>
      </c>
      <c r="AR60" s="838"/>
      <c r="AS60" s="1470">
        <v>6.16811986</v>
      </c>
      <c r="AT60" s="1159" t="s">
        <v>11828</v>
      </c>
      <c r="AU60" s="1412"/>
      <c r="AV60" s="392"/>
      <c r="AW60" s="432"/>
      <c r="AX60" s="432"/>
      <c r="AY60" s="432"/>
      <c r="AZ60" s="432"/>
    </row>
    <row r="61" spans="1:52" ht="17.350000000000001">
      <c r="A61" s="1258" t="s">
        <v>4578</v>
      </c>
      <c r="B61" s="438">
        <v>25</v>
      </c>
      <c r="C61" s="490"/>
      <c r="D61" s="1129" t="s">
        <v>4208</v>
      </c>
      <c r="E61" s="874" t="s">
        <v>1388</v>
      </c>
      <c r="F61" s="874" t="s">
        <v>1350</v>
      </c>
      <c r="G61" s="874"/>
      <c r="H61" s="1029" t="s">
        <v>4195</v>
      </c>
      <c r="I61" s="1057">
        <v>1.2</v>
      </c>
      <c r="J61" s="1029">
        <v>3.15</v>
      </c>
      <c r="K61" s="1116" t="s">
        <v>1194</v>
      </c>
      <c r="L61" s="1116" t="s">
        <v>1194</v>
      </c>
      <c r="M61" s="1116" t="s">
        <v>875</v>
      </c>
      <c r="N61" s="1029" t="s">
        <v>36</v>
      </c>
      <c r="O61" s="390"/>
      <c r="P61" s="390"/>
      <c r="Q61" s="1029" t="s">
        <v>3387</v>
      </c>
      <c r="R61" s="1029"/>
      <c r="S61" s="1029"/>
      <c r="T61" s="1029"/>
      <c r="U61" s="1029"/>
      <c r="V61" s="1029"/>
      <c r="W61" s="510"/>
      <c r="X61" s="66"/>
      <c r="Y61" s="66">
        <v>7.4</v>
      </c>
      <c r="Z61" s="66" t="s">
        <v>18</v>
      </c>
      <c r="AA61" s="66" t="s">
        <v>29</v>
      </c>
      <c r="AB61" s="1898"/>
      <c r="AC61" s="152"/>
      <c r="AD61" s="1370"/>
      <c r="AE61" s="1397"/>
      <c r="AF61" s="838"/>
      <c r="AG61" s="838"/>
      <c r="AH61" s="838"/>
      <c r="AI61" s="838"/>
      <c r="AJ61" s="838"/>
      <c r="AK61" s="838"/>
      <c r="AL61" s="838"/>
      <c r="AM61" s="1398"/>
      <c r="AN61" s="1387"/>
      <c r="AO61" s="1457">
        <v>6.4591391600000003</v>
      </c>
      <c r="AP61" s="838"/>
      <c r="AQ61" s="1457">
        <v>6.2323746699999996</v>
      </c>
      <c r="AR61" s="838"/>
      <c r="AS61" s="1470">
        <v>6.3800013499999997</v>
      </c>
      <c r="AT61" s="1159" t="s">
        <v>11828</v>
      </c>
      <c r="AU61" s="1412"/>
      <c r="AV61" s="392"/>
      <c r="AW61" s="432"/>
      <c r="AX61" s="432"/>
      <c r="AY61" s="432"/>
      <c r="AZ61" s="432"/>
    </row>
    <row r="62" spans="1:52" ht="17.350000000000001">
      <c r="A62" s="1258" t="s">
        <v>4579</v>
      </c>
      <c r="B62" s="438">
        <v>25</v>
      </c>
      <c r="C62" s="491"/>
      <c r="D62" s="1129" t="s">
        <v>4208</v>
      </c>
      <c r="E62" s="874" t="s">
        <v>1388</v>
      </c>
      <c r="F62" s="874" t="s">
        <v>1350</v>
      </c>
      <c r="G62" s="874"/>
      <c r="H62" s="1029" t="s">
        <v>4197</v>
      </c>
      <c r="I62" s="1057">
        <v>1.2</v>
      </c>
      <c r="J62" s="1029">
        <v>3.15</v>
      </c>
      <c r="K62" s="1116" t="s">
        <v>1194</v>
      </c>
      <c r="L62" s="1116" t="s">
        <v>1194</v>
      </c>
      <c r="M62" s="1116" t="s">
        <v>875</v>
      </c>
      <c r="N62" s="1029" t="s">
        <v>36</v>
      </c>
      <c r="O62" s="390"/>
      <c r="P62" s="390"/>
      <c r="Q62" s="1029" t="s">
        <v>3387</v>
      </c>
      <c r="R62" s="1029"/>
      <c r="S62" s="1029"/>
      <c r="T62" s="1029"/>
      <c r="U62" s="1029"/>
      <c r="V62" s="1029"/>
      <c r="W62" s="510"/>
      <c r="X62" s="66"/>
      <c r="Y62" s="66">
        <v>8.5</v>
      </c>
      <c r="Z62" s="66" t="s">
        <v>18</v>
      </c>
      <c r="AA62" s="66" t="s">
        <v>29</v>
      </c>
      <c r="AB62" s="1898"/>
      <c r="AC62" s="152"/>
      <c r="AD62" s="1371"/>
      <c r="AE62" s="1397"/>
      <c r="AF62" s="838"/>
      <c r="AG62" s="838"/>
      <c r="AH62" s="838"/>
      <c r="AI62" s="838"/>
      <c r="AJ62" s="838"/>
      <c r="AK62" s="838"/>
      <c r="AL62" s="838"/>
      <c r="AM62" s="1398"/>
      <c r="AN62" s="1387"/>
      <c r="AO62" s="1457">
        <v>6.1025296899999999</v>
      </c>
      <c r="AP62" s="838"/>
      <c r="AQ62" s="1457">
        <v>6.0656144599999999</v>
      </c>
      <c r="AR62" s="838"/>
      <c r="AS62" s="1470">
        <v>6.1329201099999997</v>
      </c>
      <c r="AT62" s="1159" t="s">
        <v>11828</v>
      </c>
      <c r="AU62" s="1412"/>
      <c r="AV62" s="392"/>
      <c r="AW62" s="432"/>
      <c r="AX62" s="432"/>
      <c r="AY62" s="432"/>
      <c r="AZ62" s="432"/>
    </row>
    <row r="63" spans="1:52" ht="17.350000000000001">
      <c r="A63" s="1258" t="s">
        <v>4580</v>
      </c>
      <c r="B63" s="438">
        <v>25</v>
      </c>
      <c r="C63" s="490" t="s">
        <v>4581</v>
      </c>
      <c r="D63" s="1129" t="s">
        <v>4208</v>
      </c>
      <c r="E63" s="874" t="s">
        <v>1388</v>
      </c>
      <c r="F63" s="874" t="s">
        <v>1350</v>
      </c>
      <c r="G63" s="874"/>
      <c r="H63" s="1029" t="s">
        <v>4168</v>
      </c>
      <c r="I63" s="1057">
        <v>1.2</v>
      </c>
      <c r="J63" s="1029">
        <v>3.15</v>
      </c>
      <c r="K63" s="1116" t="s">
        <v>1194</v>
      </c>
      <c r="L63" s="1116" t="s">
        <v>1194</v>
      </c>
      <c r="M63" s="1116" t="s">
        <v>875</v>
      </c>
      <c r="N63" s="1029" t="s">
        <v>36</v>
      </c>
      <c r="O63" s="390"/>
      <c r="P63" s="390"/>
      <c r="Q63" s="1029" t="s">
        <v>3387</v>
      </c>
      <c r="R63" s="1029"/>
      <c r="S63" s="1029"/>
      <c r="T63" s="1029"/>
      <c r="U63" s="1029"/>
      <c r="V63" s="1029"/>
      <c r="W63" s="510"/>
      <c r="X63" s="66"/>
      <c r="Y63" s="66">
        <v>3</v>
      </c>
      <c r="Z63" s="66" t="s">
        <v>18</v>
      </c>
      <c r="AA63" s="66" t="s">
        <v>29</v>
      </c>
      <c r="AB63" s="1898"/>
      <c r="AC63" s="152" t="s">
        <v>4185</v>
      </c>
      <c r="AD63" s="1369"/>
      <c r="AE63" s="1397"/>
      <c r="AF63" s="838"/>
      <c r="AG63" s="838"/>
      <c r="AH63" s="838"/>
      <c r="AI63" s="838"/>
      <c r="AJ63" s="838"/>
      <c r="AK63" s="838"/>
      <c r="AL63" s="838"/>
      <c r="AM63" s="1398"/>
      <c r="AN63" s="1387"/>
      <c r="AO63" s="1458">
        <v>4.62273216</v>
      </c>
      <c r="AP63" s="838"/>
      <c r="AQ63" s="1458">
        <v>4.54058662</v>
      </c>
      <c r="AR63" s="838"/>
      <c r="AS63" s="1471">
        <v>4.6284480099999996</v>
      </c>
      <c r="AT63" s="1159" t="s">
        <v>11828</v>
      </c>
      <c r="AU63" s="1412"/>
      <c r="AV63" s="392"/>
      <c r="AW63" s="432"/>
      <c r="AX63" s="432"/>
      <c r="AY63" s="432"/>
      <c r="AZ63" s="432"/>
    </row>
    <row r="64" spans="1:52" ht="17.350000000000001">
      <c r="A64" s="1258" t="s">
        <v>4582</v>
      </c>
      <c r="B64" s="438">
        <v>25</v>
      </c>
      <c r="C64" s="490"/>
      <c r="D64" s="1129" t="s">
        <v>4208</v>
      </c>
      <c r="E64" s="874" t="s">
        <v>1388</v>
      </c>
      <c r="F64" s="874" t="s">
        <v>1350</v>
      </c>
      <c r="G64" s="874"/>
      <c r="H64" s="1029" t="s">
        <v>4168</v>
      </c>
      <c r="I64" s="1057">
        <v>1.2</v>
      </c>
      <c r="J64" s="1029">
        <v>3.15</v>
      </c>
      <c r="K64" s="1116" t="s">
        <v>1194</v>
      </c>
      <c r="L64" s="1116" t="s">
        <v>1194</v>
      </c>
      <c r="M64" s="1116" t="s">
        <v>875</v>
      </c>
      <c r="N64" s="1029" t="s">
        <v>36</v>
      </c>
      <c r="O64" s="390"/>
      <c r="P64" s="390"/>
      <c r="Q64" s="1029" t="s">
        <v>3387</v>
      </c>
      <c r="R64" s="1029"/>
      <c r="S64" s="1029"/>
      <c r="T64" s="1029"/>
      <c r="U64" s="1029"/>
      <c r="V64" s="1029"/>
      <c r="W64" s="510"/>
      <c r="X64" s="66"/>
      <c r="Y64" s="66">
        <v>3.1</v>
      </c>
      <c r="Z64" s="66" t="s">
        <v>18</v>
      </c>
      <c r="AA64" s="66" t="s">
        <v>29</v>
      </c>
      <c r="AB64" s="1898"/>
      <c r="AC64" s="152" t="s">
        <v>4187</v>
      </c>
      <c r="AD64" s="1370"/>
      <c r="AE64" s="1397"/>
      <c r="AF64" s="838"/>
      <c r="AG64" s="838"/>
      <c r="AH64" s="838"/>
      <c r="AI64" s="838"/>
      <c r="AJ64" s="838"/>
      <c r="AK64" s="838"/>
      <c r="AL64" s="838"/>
      <c r="AM64" s="1398"/>
      <c r="AN64" s="1387"/>
      <c r="AO64" s="1458">
        <v>4.6567693700000001</v>
      </c>
      <c r="AP64" s="838"/>
      <c r="AQ64" s="1458">
        <v>4.5756109699999996</v>
      </c>
      <c r="AR64" s="838"/>
      <c r="AS64" s="1471">
        <v>4.6736294799999998</v>
      </c>
      <c r="AT64" s="1159" t="s">
        <v>11828</v>
      </c>
      <c r="AU64" s="1412"/>
      <c r="AV64" s="392"/>
      <c r="AW64" s="432"/>
      <c r="AX64" s="432"/>
      <c r="AY64" s="432"/>
      <c r="AZ64" s="432"/>
    </row>
    <row r="65" spans="1:52" ht="17.350000000000001">
      <c r="A65" s="1258" t="s">
        <v>4583</v>
      </c>
      <c r="B65" s="438">
        <v>25</v>
      </c>
      <c r="C65" s="490"/>
      <c r="D65" s="1129" t="s">
        <v>4208</v>
      </c>
      <c r="E65" s="874" t="s">
        <v>1388</v>
      </c>
      <c r="F65" s="874" t="s">
        <v>1350</v>
      </c>
      <c r="G65" s="874"/>
      <c r="H65" s="1029" t="s">
        <v>4189</v>
      </c>
      <c r="I65" s="1057">
        <v>1.2</v>
      </c>
      <c r="J65" s="1029">
        <v>3.15</v>
      </c>
      <c r="K65" s="1116" t="s">
        <v>1194</v>
      </c>
      <c r="L65" s="1116" t="s">
        <v>1194</v>
      </c>
      <c r="M65" s="1116" t="s">
        <v>875</v>
      </c>
      <c r="N65" s="1029" t="s">
        <v>36</v>
      </c>
      <c r="O65" s="390"/>
      <c r="P65" s="390"/>
      <c r="Q65" s="1029" t="s">
        <v>3387</v>
      </c>
      <c r="R65" s="1029"/>
      <c r="S65" s="1029"/>
      <c r="T65" s="1029"/>
      <c r="U65" s="1029"/>
      <c r="V65" s="1029"/>
      <c r="W65" s="510"/>
      <c r="X65" s="66"/>
      <c r="Y65" s="66">
        <v>3.3</v>
      </c>
      <c r="Z65" s="66" t="s">
        <v>18</v>
      </c>
      <c r="AA65" s="66" t="s">
        <v>29</v>
      </c>
      <c r="AB65" s="1898"/>
      <c r="AC65" s="152"/>
      <c r="AD65" s="1370"/>
      <c r="AE65" s="1397"/>
      <c r="AF65" s="838"/>
      <c r="AG65" s="838"/>
      <c r="AH65" s="838"/>
      <c r="AI65" s="838"/>
      <c r="AJ65" s="838"/>
      <c r="AK65" s="838"/>
      <c r="AL65" s="838"/>
      <c r="AM65" s="1398"/>
      <c r="AN65" s="1387"/>
      <c r="AO65" s="1458">
        <v>4.7007487299999999</v>
      </c>
      <c r="AP65" s="838"/>
      <c r="AQ65" s="1458">
        <v>4.6026411500000002</v>
      </c>
      <c r="AR65" s="838"/>
      <c r="AS65" s="1471">
        <v>4.7219186799999999</v>
      </c>
      <c r="AT65" s="1159" t="s">
        <v>11828</v>
      </c>
      <c r="AU65" s="1412"/>
      <c r="AV65" s="392"/>
      <c r="AW65" s="432"/>
      <c r="AX65" s="432"/>
      <c r="AY65" s="432"/>
      <c r="AZ65" s="432"/>
    </row>
    <row r="66" spans="1:52" ht="17.350000000000001">
      <c r="A66" s="1258" t="s">
        <v>4584</v>
      </c>
      <c r="B66" s="438">
        <v>25</v>
      </c>
      <c r="C66" s="490"/>
      <c r="D66" s="1129" t="s">
        <v>4208</v>
      </c>
      <c r="E66" s="874" t="s">
        <v>1388</v>
      </c>
      <c r="F66" s="874" t="s">
        <v>1350</v>
      </c>
      <c r="G66" s="874"/>
      <c r="H66" s="1029" t="s">
        <v>4191</v>
      </c>
      <c r="I66" s="1057">
        <v>1.2</v>
      </c>
      <c r="J66" s="1029">
        <v>3.15</v>
      </c>
      <c r="K66" s="1116" t="s">
        <v>1194</v>
      </c>
      <c r="L66" s="1116" t="s">
        <v>1194</v>
      </c>
      <c r="M66" s="1116" t="s">
        <v>875</v>
      </c>
      <c r="N66" s="1029" t="s">
        <v>36</v>
      </c>
      <c r="O66" s="390"/>
      <c r="P66" s="390"/>
      <c r="Q66" s="1029" t="s">
        <v>3387</v>
      </c>
      <c r="R66" s="1029"/>
      <c r="S66" s="1029"/>
      <c r="T66" s="1029"/>
      <c r="U66" s="1029"/>
      <c r="V66" s="1029"/>
      <c r="W66" s="510"/>
      <c r="X66" s="66"/>
      <c r="Y66" s="66">
        <v>5.2</v>
      </c>
      <c r="Z66" s="66" t="s">
        <v>18</v>
      </c>
      <c r="AA66" s="66" t="s">
        <v>29</v>
      </c>
      <c r="AB66" s="1898"/>
      <c r="AC66" s="152"/>
      <c r="AD66" s="1370"/>
      <c r="AE66" s="1397"/>
      <c r="AF66" s="838"/>
      <c r="AG66" s="838"/>
      <c r="AH66" s="838"/>
      <c r="AI66" s="838"/>
      <c r="AJ66" s="838"/>
      <c r="AK66" s="838"/>
      <c r="AL66" s="838"/>
      <c r="AM66" s="1398"/>
      <c r="AN66" s="1387"/>
      <c r="AO66" s="1458">
        <v>5.5763904100000001</v>
      </c>
      <c r="AP66" s="838"/>
      <c r="AQ66" s="1458">
        <v>5.4509314099999999</v>
      </c>
      <c r="AR66" s="838"/>
      <c r="AS66" s="1471">
        <v>5.5415100099999997</v>
      </c>
      <c r="AT66" s="1159" t="s">
        <v>11828</v>
      </c>
      <c r="AU66" s="1412"/>
      <c r="AV66" s="392"/>
      <c r="AW66" s="432"/>
      <c r="AX66" s="432"/>
      <c r="AY66" s="432"/>
      <c r="AZ66" s="432"/>
    </row>
    <row r="67" spans="1:52" ht="17.350000000000001">
      <c r="A67" s="1258" t="s">
        <v>4585</v>
      </c>
      <c r="B67" s="438">
        <v>25</v>
      </c>
      <c r="C67" s="490"/>
      <c r="D67" s="1129" t="s">
        <v>4208</v>
      </c>
      <c r="E67" s="874" t="s">
        <v>1388</v>
      </c>
      <c r="F67" s="874" t="s">
        <v>1350</v>
      </c>
      <c r="G67" s="874"/>
      <c r="H67" s="1029" t="s">
        <v>4193</v>
      </c>
      <c r="I67" s="1057">
        <v>1.2</v>
      </c>
      <c r="J67" s="1029">
        <v>3.15</v>
      </c>
      <c r="K67" s="1116" t="s">
        <v>1194</v>
      </c>
      <c r="L67" s="1116" t="s">
        <v>1194</v>
      </c>
      <c r="M67" s="1116" t="s">
        <v>875</v>
      </c>
      <c r="N67" s="1029" t="s">
        <v>36</v>
      </c>
      <c r="O67" s="390"/>
      <c r="P67" s="390"/>
      <c r="Q67" s="1029" t="s">
        <v>3387</v>
      </c>
      <c r="R67" s="1029"/>
      <c r="S67" s="1029"/>
      <c r="T67" s="1029"/>
      <c r="U67" s="1029"/>
      <c r="V67" s="1029"/>
      <c r="W67" s="510"/>
      <c r="X67" s="66"/>
      <c r="Y67" s="66">
        <v>6.2</v>
      </c>
      <c r="Z67" s="66" t="s">
        <v>18</v>
      </c>
      <c r="AA67" s="66" t="s">
        <v>29</v>
      </c>
      <c r="AB67" s="1898"/>
      <c r="AC67" s="152"/>
      <c r="AD67" s="1370"/>
      <c r="AE67" s="1397"/>
      <c r="AF67" s="838"/>
      <c r="AG67" s="838"/>
      <c r="AH67" s="838"/>
      <c r="AI67" s="838"/>
      <c r="AJ67" s="838"/>
      <c r="AK67" s="838"/>
      <c r="AL67" s="838"/>
      <c r="AM67" s="1398"/>
      <c r="AN67" s="1387"/>
      <c r="AO67" s="1458">
        <v>6.2765082400000001</v>
      </c>
      <c r="AP67" s="838"/>
      <c r="AQ67" s="1457">
        <v>6.0671618900000004</v>
      </c>
      <c r="AR67" s="838"/>
      <c r="AS67" s="1470">
        <v>6.1856807199999997</v>
      </c>
      <c r="AT67" s="1159" t="s">
        <v>11828</v>
      </c>
      <c r="AU67" s="1412"/>
      <c r="AV67" s="392"/>
      <c r="AW67" s="432"/>
      <c r="AX67" s="432"/>
      <c r="AY67" s="432"/>
      <c r="AZ67" s="432"/>
    </row>
    <row r="68" spans="1:52" ht="17.350000000000001">
      <c r="A68" s="1258" t="s">
        <v>4586</v>
      </c>
      <c r="B68" s="438">
        <v>25</v>
      </c>
      <c r="C68" s="490"/>
      <c r="D68" s="1129" t="s">
        <v>4208</v>
      </c>
      <c r="E68" s="874" t="s">
        <v>1388</v>
      </c>
      <c r="F68" s="874" t="s">
        <v>1350</v>
      </c>
      <c r="G68" s="874"/>
      <c r="H68" s="1029" t="s">
        <v>4195</v>
      </c>
      <c r="I68" s="1057">
        <v>1.2</v>
      </c>
      <c r="J68" s="1029">
        <v>3.15</v>
      </c>
      <c r="K68" s="1116" t="s">
        <v>1194</v>
      </c>
      <c r="L68" s="1116" t="s">
        <v>1194</v>
      </c>
      <c r="M68" s="1116" t="s">
        <v>875</v>
      </c>
      <c r="N68" s="1029" t="s">
        <v>36</v>
      </c>
      <c r="O68" s="390"/>
      <c r="P68" s="390"/>
      <c r="Q68" s="1029" t="s">
        <v>3387</v>
      </c>
      <c r="R68" s="1029"/>
      <c r="S68" s="1029"/>
      <c r="T68" s="1029"/>
      <c r="U68" s="1029"/>
      <c r="V68" s="1029"/>
      <c r="W68" s="510"/>
      <c r="X68" s="66"/>
      <c r="Y68" s="66">
        <v>7.4</v>
      </c>
      <c r="Z68" s="66" t="s">
        <v>18</v>
      </c>
      <c r="AA68" s="66" t="s">
        <v>29</v>
      </c>
      <c r="AB68" s="1898"/>
      <c r="AC68" s="152"/>
      <c r="AD68" s="1370"/>
      <c r="AE68" s="1397"/>
      <c r="AF68" s="838"/>
      <c r="AG68" s="838"/>
      <c r="AH68" s="838"/>
      <c r="AI68" s="838"/>
      <c r="AJ68" s="838"/>
      <c r="AK68" s="838"/>
      <c r="AL68" s="838"/>
      <c r="AM68" s="1398"/>
      <c r="AN68" s="1387"/>
      <c r="AO68" s="1457">
        <v>6.4506248900000003</v>
      </c>
      <c r="AP68" s="838"/>
      <c r="AQ68" s="1457">
        <v>6.22623806</v>
      </c>
      <c r="AR68" s="838"/>
      <c r="AS68" s="1470">
        <v>6.3897888199999997</v>
      </c>
      <c r="AT68" s="1159" t="s">
        <v>11828</v>
      </c>
      <c r="AU68" s="1412"/>
      <c r="AV68" s="392"/>
      <c r="AW68" s="432"/>
      <c r="AX68" s="432"/>
      <c r="AY68" s="432"/>
      <c r="AZ68" s="432"/>
    </row>
    <row r="69" spans="1:52" ht="17.350000000000001">
      <c r="A69" s="1258" t="s">
        <v>4587</v>
      </c>
      <c r="B69" s="438">
        <v>25</v>
      </c>
      <c r="C69" s="491"/>
      <c r="D69" s="1129" t="s">
        <v>4208</v>
      </c>
      <c r="E69" s="874" t="s">
        <v>1388</v>
      </c>
      <c r="F69" s="874" t="s">
        <v>1350</v>
      </c>
      <c r="G69" s="874"/>
      <c r="H69" s="1029" t="s">
        <v>4197</v>
      </c>
      <c r="I69" s="1057">
        <v>1.2</v>
      </c>
      <c r="J69" s="1029">
        <v>3.15</v>
      </c>
      <c r="K69" s="1116" t="s">
        <v>1194</v>
      </c>
      <c r="L69" s="1116" t="s">
        <v>1194</v>
      </c>
      <c r="M69" s="1116" t="s">
        <v>875</v>
      </c>
      <c r="N69" s="1029" t="s">
        <v>36</v>
      </c>
      <c r="O69" s="390"/>
      <c r="P69" s="390"/>
      <c r="Q69" s="1029" t="s">
        <v>3387</v>
      </c>
      <c r="R69" s="1029"/>
      <c r="S69" s="1029"/>
      <c r="T69" s="1029"/>
      <c r="U69" s="1029"/>
      <c r="V69" s="1029"/>
      <c r="W69" s="510"/>
      <c r="X69" s="66"/>
      <c r="Y69" s="66">
        <v>8.5</v>
      </c>
      <c r="Z69" s="66" t="s">
        <v>18</v>
      </c>
      <c r="AA69" s="66" t="s">
        <v>29</v>
      </c>
      <c r="AB69" s="1898"/>
      <c r="AC69" s="152"/>
      <c r="AD69" s="1371"/>
      <c r="AE69" s="1397"/>
      <c r="AF69" s="838"/>
      <c r="AG69" s="838"/>
      <c r="AH69" s="838"/>
      <c r="AI69" s="838"/>
      <c r="AJ69" s="838"/>
      <c r="AK69" s="838"/>
      <c r="AL69" s="838"/>
      <c r="AM69" s="1398"/>
      <c r="AN69" s="1387"/>
      <c r="AO69" s="1457">
        <v>6.0992689899999997</v>
      </c>
      <c r="AP69" s="838"/>
      <c r="AQ69" s="1457">
        <v>6.0255749200000004</v>
      </c>
      <c r="AR69" s="838"/>
      <c r="AS69" s="1470">
        <v>6.10330057</v>
      </c>
      <c r="AT69" s="1159" t="s">
        <v>11828</v>
      </c>
      <c r="AU69" s="1412"/>
      <c r="AV69" s="392"/>
      <c r="AW69" s="432"/>
      <c r="AX69" s="432"/>
      <c r="AY69" s="432"/>
      <c r="AZ69" s="432"/>
    </row>
    <row r="70" spans="1:52" ht="17.350000000000001">
      <c r="A70" s="1258" t="s">
        <v>4588</v>
      </c>
      <c r="B70" s="438">
        <v>25</v>
      </c>
      <c r="C70" s="490" t="s">
        <v>4589</v>
      </c>
      <c r="D70" s="1129" t="s">
        <v>4208</v>
      </c>
      <c r="E70" s="874" t="s">
        <v>1388</v>
      </c>
      <c r="F70" s="874" t="s">
        <v>1350</v>
      </c>
      <c r="G70" s="874"/>
      <c r="H70" s="1029" t="s">
        <v>4168</v>
      </c>
      <c r="I70" s="1057">
        <v>1.2</v>
      </c>
      <c r="J70" s="1029">
        <v>3.15</v>
      </c>
      <c r="K70" s="1116" t="s">
        <v>1194</v>
      </c>
      <c r="L70" s="1116" t="s">
        <v>1194</v>
      </c>
      <c r="M70" s="1116" t="s">
        <v>875</v>
      </c>
      <c r="N70" s="1029" t="s">
        <v>36</v>
      </c>
      <c r="O70" s="390"/>
      <c r="P70" s="390"/>
      <c r="Q70" s="1029" t="s">
        <v>3387</v>
      </c>
      <c r="R70" s="1029"/>
      <c r="S70" s="1029"/>
      <c r="T70" s="1029"/>
      <c r="U70" s="1029"/>
      <c r="V70" s="1029"/>
      <c r="W70" s="510"/>
      <c r="X70" s="66"/>
      <c r="Y70" s="66">
        <v>3</v>
      </c>
      <c r="Z70" s="66" t="s">
        <v>18</v>
      </c>
      <c r="AA70" s="66" t="s">
        <v>29</v>
      </c>
      <c r="AB70" s="1898"/>
      <c r="AC70" s="152" t="s">
        <v>4185</v>
      </c>
      <c r="AD70" s="1369"/>
      <c r="AE70" s="1397"/>
      <c r="AF70" s="838"/>
      <c r="AG70" s="838"/>
      <c r="AH70" s="838"/>
      <c r="AI70" s="838"/>
      <c r="AJ70" s="838"/>
      <c r="AK70" s="838"/>
      <c r="AL70" s="838"/>
      <c r="AM70" s="1398"/>
      <c r="AN70" s="1387"/>
      <c r="AO70" s="1458">
        <v>5.4187633999999996</v>
      </c>
      <c r="AP70" s="838"/>
      <c r="AQ70" s="1458">
        <v>5.3862315199999999</v>
      </c>
      <c r="AR70" s="838"/>
      <c r="AS70" s="1471">
        <v>5.4095479500000003</v>
      </c>
      <c r="AT70" s="1159" t="s">
        <v>11827</v>
      </c>
      <c r="AU70" s="1412"/>
      <c r="AV70" s="392"/>
      <c r="AW70" s="432"/>
      <c r="AX70" s="432"/>
      <c r="AY70" s="432"/>
      <c r="AZ70" s="432"/>
    </row>
    <row r="71" spans="1:52" ht="17.350000000000001">
      <c r="A71" s="1258" t="s">
        <v>4590</v>
      </c>
      <c r="B71" s="438">
        <v>25</v>
      </c>
      <c r="C71" s="490"/>
      <c r="D71" s="1129" t="s">
        <v>4208</v>
      </c>
      <c r="E71" s="874" t="s">
        <v>1388</v>
      </c>
      <c r="F71" s="874" t="s">
        <v>1350</v>
      </c>
      <c r="G71" s="874"/>
      <c r="H71" s="1029" t="s">
        <v>4168</v>
      </c>
      <c r="I71" s="1057">
        <v>1.2</v>
      </c>
      <c r="J71" s="1029">
        <v>3.15</v>
      </c>
      <c r="K71" s="1116" t="s">
        <v>1194</v>
      </c>
      <c r="L71" s="1116" t="s">
        <v>1194</v>
      </c>
      <c r="M71" s="1116" t="s">
        <v>875</v>
      </c>
      <c r="N71" s="1029" t="s">
        <v>36</v>
      </c>
      <c r="O71" s="390"/>
      <c r="P71" s="390"/>
      <c r="Q71" s="1029" t="s">
        <v>3387</v>
      </c>
      <c r="R71" s="1029"/>
      <c r="S71" s="1029"/>
      <c r="T71" s="1029"/>
      <c r="U71" s="1029"/>
      <c r="V71" s="1029"/>
      <c r="W71" s="510"/>
      <c r="X71" s="66"/>
      <c r="Y71" s="66">
        <v>3.1</v>
      </c>
      <c r="Z71" s="66" t="s">
        <v>18</v>
      </c>
      <c r="AA71" s="66" t="s">
        <v>29</v>
      </c>
      <c r="AB71" s="1898"/>
      <c r="AC71" s="152" t="s">
        <v>4187</v>
      </c>
      <c r="AD71" s="1370"/>
      <c r="AE71" s="1397"/>
      <c r="AF71" s="838"/>
      <c r="AG71" s="838"/>
      <c r="AH71" s="838"/>
      <c r="AI71" s="838"/>
      <c r="AJ71" s="838"/>
      <c r="AK71" s="838"/>
      <c r="AL71" s="838"/>
      <c r="AM71" s="1398"/>
      <c r="AN71" s="1387"/>
      <c r="AO71" s="1458">
        <v>5.4474945100000003</v>
      </c>
      <c r="AP71" s="838"/>
      <c r="AQ71" s="1458">
        <v>5.42561698</v>
      </c>
      <c r="AR71" s="838"/>
      <c r="AS71" s="1471">
        <v>5.4352592900000003</v>
      </c>
      <c r="AT71" s="1159" t="s">
        <v>11827</v>
      </c>
      <c r="AU71" s="1412"/>
      <c r="AV71" s="392"/>
      <c r="AW71" s="432"/>
      <c r="AX71" s="432"/>
      <c r="AY71" s="432"/>
      <c r="AZ71" s="432"/>
    </row>
    <row r="72" spans="1:52" ht="17.350000000000001">
      <c r="A72" s="1258" t="s">
        <v>4591</v>
      </c>
      <c r="B72" s="438">
        <v>25</v>
      </c>
      <c r="C72" s="490"/>
      <c r="D72" s="1129" t="s">
        <v>4208</v>
      </c>
      <c r="E72" s="874" t="s">
        <v>1388</v>
      </c>
      <c r="F72" s="874" t="s">
        <v>1350</v>
      </c>
      <c r="G72" s="874"/>
      <c r="H72" s="1029" t="s">
        <v>4189</v>
      </c>
      <c r="I72" s="1057">
        <v>1.2</v>
      </c>
      <c r="J72" s="1029">
        <v>3.15</v>
      </c>
      <c r="K72" s="1116" t="s">
        <v>1194</v>
      </c>
      <c r="L72" s="1116" t="s">
        <v>1194</v>
      </c>
      <c r="M72" s="1116" t="s">
        <v>875</v>
      </c>
      <c r="N72" s="1029" t="s">
        <v>36</v>
      </c>
      <c r="O72" s="390"/>
      <c r="P72" s="390"/>
      <c r="Q72" s="1029" t="s">
        <v>3387</v>
      </c>
      <c r="R72" s="1029"/>
      <c r="S72" s="1029"/>
      <c r="T72" s="1029"/>
      <c r="U72" s="1029"/>
      <c r="V72" s="1029"/>
      <c r="W72" s="510"/>
      <c r="X72" s="66"/>
      <c r="Y72" s="66">
        <v>3.3</v>
      </c>
      <c r="Z72" s="66" t="s">
        <v>18</v>
      </c>
      <c r="AA72" s="66" t="s">
        <v>29</v>
      </c>
      <c r="AB72" s="1898"/>
      <c r="AC72" s="152"/>
      <c r="AD72" s="1370"/>
      <c r="AE72" s="1397"/>
      <c r="AF72" s="838"/>
      <c r="AG72" s="838"/>
      <c r="AH72" s="838"/>
      <c r="AI72" s="838"/>
      <c r="AJ72" s="838"/>
      <c r="AK72" s="838"/>
      <c r="AL72" s="838"/>
      <c r="AM72" s="1398"/>
      <c r="AN72" s="1387"/>
      <c r="AO72" s="1458">
        <v>5.4786760299999999</v>
      </c>
      <c r="AP72" s="838"/>
      <c r="AQ72" s="1458">
        <v>5.4466743500000003</v>
      </c>
      <c r="AR72" s="838"/>
      <c r="AS72" s="1471">
        <v>5.47850533</v>
      </c>
      <c r="AT72" s="1159" t="s">
        <v>11827</v>
      </c>
      <c r="AU72" s="1412"/>
      <c r="AV72" s="392"/>
      <c r="AW72" s="432"/>
      <c r="AX72" s="432"/>
      <c r="AY72" s="432"/>
      <c r="AZ72" s="432"/>
    </row>
    <row r="73" spans="1:52" ht="17.350000000000001">
      <c r="A73" s="1258" t="s">
        <v>4592</v>
      </c>
      <c r="B73" s="438">
        <v>25</v>
      </c>
      <c r="C73" s="490"/>
      <c r="D73" s="1129" t="s">
        <v>4208</v>
      </c>
      <c r="E73" s="874" t="s">
        <v>1388</v>
      </c>
      <c r="F73" s="874" t="s">
        <v>1350</v>
      </c>
      <c r="G73" s="874"/>
      <c r="H73" s="1029" t="s">
        <v>4191</v>
      </c>
      <c r="I73" s="1057">
        <v>1.2</v>
      </c>
      <c r="J73" s="1029">
        <v>3.15</v>
      </c>
      <c r="K73" s="1116" t="s">
        <v>1194</v>
      </c>
      <c r="L73" s="1116" t="s">
        <v>1194</v>
      </c>
      <c r="M73" s="1116" t="s">
        <v>875</v>
      </c>
      <c r="N73" s="1029" t="s">
        <v>36</v>
      </c>
      <c r="O73" s="390"/>
      <c r="P73" s="390"/>
      <c r="Q73" s="1029" t="s">
        <v>3387</v>
      </c>
      <c r="R73" s="1029"/>
      <c r="S73" s="1029"/>
      <c r="T73" s="1029"/>
      <c r="U73" s="1029"/>
      <c r="V73" s="1029"/>
      <c r="W73" s="510"/>
      <c r="X73" s="66"/>
      <c r="Y73" s="66">
        <v>5.2</v>
      </c>
      <c r="Z73" s="66" t="s">
        <v>18</v>
      </c>
      <c r="AA73" s="66" t="s">
        <v>29</v>
      </c>
      <c r="AB73" s="1898"/>
      <c r="AC73" s="152"/>
      <c r="AD73" s="1370"/>
      <c r="AE73" s="1397"/>
      <c r="AF73" s="838"/>
      <c r="AG73" s="838"/>
      <c r="AH73" s="838"/>
      <c r="AI73" s="838"/>
      <c r="AJ73" s="838"/>
      <c r="AK73" s="838"/>
      <c r="AL73" s="838"/>
      <c r="AM73" s="1398"/>
      <c r="AN73" s="1387"/>
      <c r="AO73" s="1458">
        <v>6.3766573400000004</v>
      </c>
      <c r="AP73" s="838"/>
      <c r="AQ73" s="1458">
        <v>6.3134517700000004</v>
      </c>
      <c r="AR73" s="838"/>
      <c r="AS73" s="1471">
        <v>6.29185734</v>
      </c>
      <c r="AT73" s="1159" t="s">
        <v>11827</v>
      </c>
      <c r="AU73" s="1412"/>
      <c r="AV73" s="392"/>
      <c r="AW73" s="432"/>
      <c r="AX73" s="432"/>
      <c r="AY73" s="432"/>
      <c r="AZ73" s="432"/>
    </row>
    <row r="74" spans="1:52" ht="17.350000000000001">
      <c r="A74" s="1258" t="s">
        <v>4593</v>
      </c>
      <c r="B74" s="438">
        <v>25</v>
      </c>
      <c r="C74" s="490"/>
      <c r="D74" s="1129" t="s">
        <v>4208</v>
      </c>
      <c r="E74" s="874" t="s">
        <v>1388</v>
      </c>
      <c r="F74" s="874" t="s">
        <v>1350</v>
      </c>
      <c r="G74" s="874"/>
      <c r="H74" s="1029" t="s">
        <v>4193</v>
      </c>
      <c r="I74" s="1057">
        <v>1.2</v>
      </c>
      <c r="J74" s="1029">
        <v>3.15</v>
      </c>
      <c r="K74" s="1116" t="s">
        <v>1194</v>
      </c>
      <c r="L74" s="1116" t="s">
        <v>1194</v>
      </c>
      <c r="M74" s="1116" t="s">
        <v>875</v>
      </c>
      <c r="N74" s="1029" t="s">
        <v>36</v>
      </c>
      <c r="O74" s="390"/>
      <c r="P74" s="390"/>
      <c r="Q74" s="1029" t="s">
        <v>3387</v>
      </c>
      <c r="R74" s="1029"/>
      <c r="S74" s="1029"/>
      <c r="T74" s="1029"/>
      <c r="U74" s="1029"/>
      <c r="V74" s="1029"/>
      <c r="W74" s="510"/>
      <c r="X74" s="66"/>
      <c r="Y74" s="66">
        <v>6.2</v>
      </c>
      <c r="Z74" s="66" t="s">
        <v>18</v>
      </c>
      <c r="AA74" s="66" t="s">
        <v>29</v>
      </c>
      <c r="AB74" s="1898"/>
      <c r="AC74" s="152"/>
      <c r="AD74" s="1370"/>
      <c r="AE74" s="1397"/>
      <c r="AF74" s="838"/>
      <c r="AG74" s="838"/>
      <c r="AH74" s="838"/>
      <c r="AI74" s="838"/>
      <c r="AJ74" s="838"/>
      <c r="AK74" s="838"/>
      <c r="AL74" s="838"/>
      <c r="AM74" s="1398"/>
      <c r="AN74" s="1387"/>
      <c r="AO74" s="1458">
        <v>7.0361583699999999</v>
      </c>
      <c r="AP74" s="838"/>
      <c r="AQ74" s="1458">
        <v>6.9353823700000001</v>
      </c>
      <c r="AR74" s="838"/>
      <c r="AS74" s="1471">
        <v>6.9348166000000004</v>
      </c>
      <c r="AT74" s="1159" t="s">
        <v>11827</v>
      </c>
      <c r="AU74" s="1412"/>
      <c r="AV74" s="392"/>
      <c r="AW74" s="432"/>
      <c r="AX74" s="432"/>
      <c r="AY74" s="432"/>
      <c r="AZ74" s="432"/>
    </row>
    <row r="75" spans="1:52" ht="17.350000000000001">
      <c r="A75" s="1258" t="s">
        <v>4594</v>
      </c>
      <c r="B75" s="438">
        <v>25</v>
      </c>
      <c r="C75" s="490"/>
      <c r="D75" s="1129" t="s">
        <v>4208</v>
      </c>
      <c r="E75" s="874" t="s">
        <v>1388</v>
      </c>
      <c r="F75" s="874" t="s">
        <v>1350</v>
      </c>
      <c r="G75" s="874"/>
      <c r="H75" s="1029" t="s">
        <v>4195</v>
      </c>
      <c r="I75" s="1057">
        <v>1.2</v>
      </c>
      <c r="J75" s="1029">
        <v>3.15</v>
      </c>
      <c r="K75" s="1116" t="s">
        <v>1194</v>
      </c>
      <c r="L75" s="1116" t="s">
        <v>1194</v>
      </c>
      <c r="M75" s="1116" t="s">
        <v>875</v>
      </c>
      <c r="N75" s="1029" t="s">
        <v>36</v>
      </c>
      <c r="O75" s="390"/>
      <c r="P75" s="390"/>
      <c r="Q75" s="1029" t="s">
        <v>3387</v>
      </c>
      <c r="R75" s="1029"/>
      <c r="S75" s="1029"/>
      <c r="T75" s="1029"/>
      <c r="U75" s="1029"/>
      <c r="V75" s="1029"/>
      <c r="W75" s="510"/>
      <c r="X75" s="66"/>
      <c r="Y75" s="66">
        <v>7.4</v>
      </c>
      <c r="Z75" s="66" t="s">
        <v>18</v>
      </c>
      <c r="AA75" s="66" t="s">
        <v>29</v>
      </c>
      <c r="AB75" s="1898"/>
      <c r="AC75" s="152"/>
      <c r="AD75" s="1370"/>
      <c r="AE75" s="1397"/>
      <c r="AF75" s="838"/>
      <c r="AG75" s="838"/>
      <c r="AH75" s="838"/>
      <c r="AI75" s="838"/>
      <c r="AJ75" s="838"/>
      <c r="AK75" s="838"/>
      <c r="AL75" s="838"/>
      <c r="AM75" s="1398"/>
      <c r="AN75" s="1387"/>
      <c r="AO75" s="1457">
        <v>7.2179887300000001</v>
      </c>
      <c r="AP75" s="838"/>
      <c r="AQ75" s="1457">
        <v>7.0799752700000003</v>
      </c>
      <c r="AR75" s="838"/>
      <c r="AS75" s="1470">
        <v>7.1068388899999997</v>
      </c>
      <c r="AT75" s="1159" t="s">
        <v>11827</v>
      </c>
      <c r="AU75" s="1412"/>
      <c r="AV75" s="392"/>
      <c r="AW75" s="432"/>
      <c r="AX75" s="432"/>
      <c r="AY75" s="432"/>
      <c r="AZ75" s="432"/>
    </row>
    <row r="76" spans="1:52" ht="17.350000000000001">
      <c r="A76" s="1258" t="s">
        <v>4595</v>
      </c>
      <c r="B76" s="438">
        <v>25</v>
      </c>
      <c r="C76" s="491"/>
      <c r="D76" s="1129" t="s">
        <v>4208</v>
      </c>
      <c r="E76" s="874" t="s">
        <v>1388</v>
      </c>
      <c r="F76" s="874" t="s">
        <v>1350</v>
      </c>
      <c r="G76" s="874"/>
      <c r="H76" s="1029" t="s">
        <v>4197</v>
      </c>
      <c r="I76" s="1057">
        <v>1.2</v>
      </c>
      <c r="J76" s="1029">
        <v>3.15</v>
      </c>
      <c r="K76" s="1116" t="s">
        <v>1194</v>
      </c>
      <c r="L76" s="1116" t="s">
        <v>1194</v>
      </c>
      <c r="M76" s="1116" t="s">
        <v>875</v>
      </c>
      <c r="N76" s="1029" t="s">
        <v>36</v>
      </c>
      <c r="O76" s="390"/>
      <c r="P76" s="390"/>
      <c r="Q76" s="1029" t="s">
        <v>3387</v>
      </c>
      <c r="R76" s="1029"/>
      <c r="S76" s="1029"/>
      <c r="T76" s="1029"/>
      <c r="U76" s="1029"/>
      <c r="V76" s="1029"/>
      <c r="W76" s="510"/>
      <c r="X76" s="66"/>
      <c r="Y76" s="66">
        <v>8.5</v>
      </c>
      <c r="Z76" s="66" t="s">
        <v>18</v>
      </c>
      <c r="AA76" s="66" t="s">
        <v>29</v>
      </c>
      <c r="AB76" s="1898"/>
      <c r="AC76" s="152"/>
      <c r="AD76" s="1371"/>
      <c r="AE76" s="1397"/>
      <c r="AF76" s="838"/>
      <c r="AG76" s="838"/>
      <c r="AH76" s="838"/>
      <c r="AI76" s="838"/>
      <c r="AJ76" s="838"/>
      <c r="AK76" s="838"/>
      <c r="AL76" s="838"/>
      <c r="AM76" s="1398"/>
      <c r="AN76" s="1387"/>
      <c r="AO76" s="1457">
        <v>6.95719902</v>
      </c>
      <c r="AP76" s="838"/>
      <c r="AQ76" s="1457">
        <v>6.9998359700000004</v>
      </c>
      <c r="AR76" s="838"/>
      <c r="AS76" s="1470">
        <v>6.9795709500000003</v>
      </c>
      <c r="AT76" s="1159" t="s">
        <v>11827</v>
      </c>
      <c r="AU76" s="1412"/>
      <c r="AV76" s="392"/>
      <c r="AW76" s="432"/>
      <c r="AX76" s="432"/>
      <c r="AY76" s="432"/>
      <c r="AZ76" s="432"/>
    </row>
    <row r="77" spans="1:52" ht="17.350000000000001">
      <c r="A77" s="1258" t="s">
        <v>4596</v>
      </c>
      <c r="B77" s="438">
        <v>25</v>
      </c>
      <c r="C77" s="490" t="s">
        <v>4597</v>
      </c>
      <c r="D77" s="1129" t="s">
        <v>4208</v>
      </c>
      <c r="E77" s="874" t="s">
        <v>1388</v>
      </c>
      <c r="F77" s="874" t="s">
        <v>1350</v>
      </c>
      <c r="G77" s="874"/>
      <c r="H77" s="1029" t="s">
        <v>4168</v>
      </c>
      <c r="I77" s="1057">
        <v>1.2</v>
      </c>
      <c r="J77" s="1029">
        <v>3.15</v>
      </c>
      <c r="K77" s="1116" t="s">
        <v>1194</v>
      </c>
      <c r="L77" s="1116" t="s">
        <v>1194</v>
      </c>
      <c r="M77" s="1116" t="s">
        <v>875</v>
      </c>
      <c r="N77" s="1029" t="s">
        <v>36</v>
      </c>
      <c r="O77" s="390"/>
      <c r="P77" s="390"/>
      <c r="Q77" s="1029" t="s">
        <v>3387</v>
      </c>
      <c r="R77" s="1029"/>
      <c r="S77" s="1029"/>
      <c r="T77" s="1029"/>
      <c r="U77" s="1029"/>
      <c r="V77" s="1029"/>
      <c r="W77" s="510"/>
      <c r="X77" s="66"/>
      <c r="Y77" s="66">
        <v>3</v>
      </c>
      <c r="Z77" s="66" t="s">
        <v>18</v>
      </c>
      <c r="AA77" s="66" t="s">
        <v>29</v>
      </c>
      <c r="AB77" s="1898"/>
      <c r="AC77" s="152" t="s">
        <v>4185</v>
      </c>
      <c r="AD77" s="1369"/>
      <c r="AE77" s="1397"/>
      <c r="AF77" s="838"/>
      <c r="AG77" s="838"/>
      <c r="AH77" s="838"/>
      <c r="AI77" s="838"/>
      <c r="AJ77" s="838"/>
      <c r="AK77" s="838"/>
      <c r="AL77" s="838"/>
      <c r="AM77" s="1398"/>
      <c r="AN77" s="1387"/>
      <c r="AO77" s="1458">
        <v>5.4510071800000004</v>
      </c>
      <c r="AP77" s="838"/>
      <c r="AQ77" s="1458">
        <v>5.43214474</v>
      </c>
      <c r="AR77" s="838"/>
      <c r="AS77" s="1471">
        <v>5.4357987899999998</v>
      </c>
      <c r="AT77" s="1159" t="s">
        <v>11827</v>
      </c>
      <c r="AU77" s="1412"/>
      <c r="AV77" s="392"/>
      <c r="AW77" s="432"/>
      <c r="AX77" s="432"/>
      <c r="AY77" s="432"/>
      <c r="AZ77" s="432"/>
    </row>
    <row r="78" spans="1:52" ht="17.350000000000001">
      <c r="A78" s="1258" t="s">
        <v>4598</v>
      </c>
      <c r="B78" s="438">
        <v>25</v>
      </c>
      <c r="C78" s="490"/>
      <c r="D78" s="1129" t="s">
        <v>4208</v>
      </c>
      <c r="E78" s="874" t="s">
        <v>1388</v>
      </c>
      <c r="F78" s="874" t="s">
        <v>1350</v>
      </c>
      <c r="G78" s="874"/>
      <c r="H78" s="1029" t="s">
        <v>4168</v>
      </c>
      <c r="I78" s="1057">
        <v>1.2</v>
      </c>
      <c r="J78" s="1029">
        <v>3.15</v>
      </c>
      <c r="K78" s="1116" t="s">
        <v>1194</v>
      </c>
      <c r="L78" s="1116" t="s">
        <v>1194</v>
      </c>
      <c r="M78" s="1116" t="s">
        <v>875</v>
      </c>
      <c r="N78" s="1029" t="s">
        <v>36</v>
      </c>
      <c r="O78" s="390"/>
      <c r="P78" s="390"/>
      <c r="Q78" s="1029" t="s">
        <v>3387</v>
      </c>
      <c r="R78" s="1029"/>
      <c r="S78" s="1029"/>
      <c r="T78" s="1029"/>
      <c r="U78" s="1029"/>
      <c r="V78" s="1029"/>
      <c r="W78" s="510"/>
      <c r="X78" s="66"/>
      <c r="Y78" s="66">
        <v>3.1</v>
      </c>
      <c r="Z78" s="66" t="s">
        <v>18</v>
      </c>
      <c r="AA78" s="66" t="s">
        <v>29</v>
      </c>
      <c r="AB78" s="1898"/>
      <c r="AC78" s="152" t="s">
        <v>4187</v>
      </c>
      <c r="AD78" s="1370"/>
      <c r="AE78" s="1397"/>
      <c r="AF78" s="838"/>
      <c r="AG78" s="838"/>
      <c r="AH78" s="838"/>
      <c r="AI78" s="838"/>
      <c r="AJ78" s="838"/>
      <c r="AK78" s="838"/>
      <c r="AL78" s="838"/>
      <c r="AM78" s="1398"/>
      <c r="AN78" s="1387"/>
      <c r="AO78" s="1458">
        <v>5.5021224999999996</v>
      </c>
      <c r="AP78" s="838"/>
      <c r="AQ78" s="1458">
        <v>5.4550849899999996</v>
      </c>
      <c r="AR78" s="838"/>
      <c r="AS78" s="1471">
        <v>5.4738331799999997</v>
      </c>
      <c r="AT78" s="1159" t="s">
        <v>11827</v>
      </c>
      <c r="AU78" s="1412"/>
      <c r="AV78" s="392"/>
      <c r="AW78" s="432"/>
      <c r="AX78" s="432"/>
      <c r="AY78" s="432"/>
      <c r="AZ78" s="432"/>
    </row>
    <row r="79" spans="1:52" ht="17.350000000000001">
      <c r="A79" s="1258" t="s">
        <v>4599</v>
      </c>
      <c r="B79" s="438">
        <v>25</v>
      </c>
      <c r="C79" s="490"/>
      <c r="D79" s="1129" t="s">
        <v>4208</v>
      </c>
      <c r="E79" s="874" t="s">
        <v>1388</v>
      </c>
      <c r="F79" s="874" t="s">
        <v>1350</v>
      </c>
      <c r="G79" s="874"/>
      <c r="H79" s="1029" t="s">
        <v>4189</v>
      </c>
      <c r="I79" s="1057">
        <v>1.2</v>
      </c>
      <c r="J79" s="1029">
        <v>3.15</v>
      </c>
      <c r="K79" s="1116" t="s">
        <v>1194</v>
      </c>
      <c r="L79" s="1116" t="s">
        <v>1194</v>
      </c>
      <c r="M79" s="1116" t="s">
        <v>875</v>
      </c>
      <c r="N79" s="1029" t="s">
        <v>36</v>
      </c>
      <c r="O79" s="390"/>
      <c r="P79" s="390"/>
      <c r="Q79" s="1029" t="s">
        <v>3387</v>
      </c>
      <c r="R79" s="1029"/>
      <c r="S79" s="1029"/>
      <c r="T79" s="1029"/>
      <c r="U79" s="1029"/>
      <c r="V79" s="1029"/>
      <c r="W79" s="510"/>
      <c r="X79" s="66"/>
      <c r="Y79" s="66">
        <v>3.3</v>
      </c>
      <c r="Z79" s="66" t="s">
        <v>18</v>
      </c>
      <c r="AA79" s="66" t="s">
        <v>29</v>
      </c>
      <c r="AB79" s="1898"/>
      <c r="AC79" s="152"/>
      <c r="AD79" s="1370"/>
      <c r="AE79" s="1397"/>
      <c r="AF79" s="838"/>
      <c r="AG79" s="838"/>
      <c r="AH79" s="838"/>
      <c r="AI79" s="838"/>
      <c r="AJ79" s="838"/>
      <c r="AK79" s="838"/>
      <c r="AL79" s="838"/>
      <c r="AM79" s="1398"/>
      <c r="AN79" s="1387"/>
      <c r="AO79" s="1458">
        <v>5.5233576800000002</v>
      </c>
      <c r="AP79" s="838"/>
      <c r="AQ79" s="1458">
        <v>5.5198494900000004</v>
      </c>
      <c r="AR79" s="838"/>
      <c r="AS79" s="1471">
        <v>5.5020334699999998</v>
      </c>
      <c r="AT79" s="1159" t="s">
        <v>11827</v>
      </c>
      <c r="AU79" s="1412"/>
      <c r="AV79" s="392"/>
      <c r="AW79" s="432"/>
      <c r="AX79" s="432"/>
      <c r="AY79" s="432"/>
      <c r="AZ79" s="432"/>
    </row>
    <row r="80" spans="1:52" ht="17.350000000000001">
      <c r="A80" s="1258" t="s">
        <v>4600</v>
      </c>
      <c r="B80" s="438">
        <v>25</v>
      </c>
      <c r="C80" s="490"/>
      <c r="D80" s="1129" t="s">
        <v>4208</v>
      </c>
      <c r="E80" s="874" t="s">
        <v>1388</v>
      </c>
      <c r="F80" s="874" t="s">
        <v>1350</v>
      </c>
      <c r="G80" s="874"/>
      <c r="H80" s="1029" t="s">
        <v>4191</v>
      </c>
      <c r="I80" s="1057">
        <v>1.2</v>
      </c>
      <c r="J80" s="1029">
        <v>3.15</v>
      </c>
      <c r="K80" s="1116" t="s">
        <v>1194</v>
      </c>
      <c r="L80" s="1116" t="s">
        <v>1194</v>
      </c>
      <c r="M80" s="1116" t="s">
        <v>875</v>
      </c>
      <c r="N80" s="1029" t="s">
        <v>36</v>
      </c>
      <c r="O80" s="390"/>
      <c r="P80" s="390"/>
      <c r="Q80" s="1029" t="s">
        <v>3387</v>
      </c>
      <c r="R80" s="1029"/>
      <c r="S80" s="1029"/>
      <c r="T80" s="1029"/>
      <c r="U80" s="1029"/>
      <c r="V80" s="1029"/>
      <c r="W80" s="510"/>
      <c r="X80" s="66"/>
      <c r="Y80" s="66">
        <v>5.2</v>
      </c>
      <c r="Z80" s="66" t="s">
        <v>18</v>
      </c>
      <c r="AA80" s="66" t="s">
        <v>29</v>
      </c>
      <c r="AB80" s="1898"/>
      <c r="AC80" s="152"/>
      <c r="AD80" s="1370"/>
      <c r="AE80" s="1397"/>
      <c r="AF80" s="838"/>
      <c r="AG80" s="838"/>
      <c r="AH80" s="838"/>
      <c r="AI80" s="838"/>
      <c r="AJ80" s="838"/>
      <c r="AK80" s="838"/>
      <c r="AL80" s="838"/>
      <c r="AM80" s="1398"/>
      <c r="AN80" s="1387"/>
      <c r="AO80" s="1458">
        <v>6.40464916</v>
      </c>
      <c r="AP80" s="838"/>
      <c r="AQ80" s="1458">
        <v>6.33888564</v>
      </c>
      <c r="AR80" s="838"/>
      <c r="AS80" s="1471">
        <v>6.3328906500000004</v>
      </c>
      <c r="AT80" s="1159" t="s">
        <v>11827</v>
      </c>
      <c r="AU80" s="1412"/>
      <c r="AV80" s="392"/>
      <c r="AW80" s="432"/>
      <c r="AX80" s="432"/>
      <c r="AY80" s="432"/>
      <c r="AZ80" s="432"/>
    </row>
    <row r="81" spans="1:52" ht="17.350000000000001">
      <c r="A81" s="1258" t="s">
        <v>4601</v>
      </c>
      <c r="B81" s="438">
        <v>25</v>
      </c>
      <c r="C81" s="490"/>
      <c r="D81" s="1129" t="s">
        <v>4208</v>
      </c>
      <c r="E81" s="874" t="s">
        <v>1388</v>
      </c>
      <c r="F81" s="874" t="s">
        <v>1350</v>
      </c>
      <c r="G81" s="874"/>
      <c r="H81" s="1029" t="s">
        <v>4193</v>
      </c>
      <c r="I81" s="1057">
        <v>1.2</v>
      </c>
      <c r="J81" s="1029">
        <v>3.15</v>
      </c>
      <c r="K81" s="1116" t="s">
        <v>1194</v>
      </c>
      <c r="L81" s="1116" t="s">
        <v>1194</v>
      </c>
      <c r="M81" s="1116" t="s">
        <v>875</v>
      </c>
      <c r="N81" s="1029" t="s">
        <v>36</v>
      </c>
      <c r="O81" s="390"/>
      <c r="P81" s="390"/>
      <c r="Q81" s="1029" t="s">
        <v>3387</v>
      </c>
      <c r="R81" s="1029"/>
      <c r="S81" s="1029"/>
      <c r="T81" s="1029"/>
      <c r="U81" s="1029"/>
      <c r="V81" s="1029"/>
      <c r="W81" s="510"/>
      <c r="X81" s="66"/>
      <c r="Y81" s="66">
        <v>6.2</v>
      </c>
      <c r="Z81" s="66" t="s">
        <v>18</v>
      </c>
      <c r="AA81" s="66" t="s">
        <v>29</v>
      </c>
      <c r="AB81" s="1898"/>
      <c r="AC81" s="152"/>
      <c r="AD81" s="1370"/>
      <c r="AE81" s="1397"/>
      <c r="AF81" s="838"/>
      <c r="AG81" s="838"/>
      <c r="AH81" s="838"/>
      <c r="AI81" s="838"/>
      <c r="AJ81" s="838"/>
      <c r="AK81" s="838"/>
      <c r="AL81" s="838"/>
      <c r="AM81" s="1398"/>
      <c r="AN81" s="1387"/>
      <c r="AO81" s="1458">
        <v>7.0682774999999998</v>
      </c>
      <c r="AP81" s="838"/>
      <c r="AQ81" s="1458">
        <v>6.9577552300000001</v>
      </c>
      <c r="AR81" s="838"/>
      <c r="AS81" s="1471">
        <v>6.9562696900000001</v>
      </c>
      <c r="AT81" s="1159" t="s">
        <v>11827</v>
      </c>
      <c r="AU81" s="1412"/>
      <c r="AV81" s="392"/>
      <c r="AW81" s="432"/>
      <c r="AX81" s="432"/>
      <c r="AY81" s="432"/>
      <c r="AZ81" s="432"/>
    </row>
    <row r="82" spans="1:52" ht="17.350000000000001">
      <c r="A82" s="1258" t="s">
        <v>4602</v>
      </c>
      <c r="B82" s="438">
        <v>25</v>
      </c>
      <c r="C82" s="490"/>
      <c r="D82" s="1129" t="s">
        <v>4208</v>
      </c>
      <c r="E82" s="874" t="s">
        <v>1388</v>
      </c>
      <c r="F82" s="874" t="s">
        <v>1350</v>
      </c>
      <c r="G82" s="874"/>
      <c r="H82" s="1029" t="s">
        <v>4195</v>
      </c>
      <c r="I82" s="1057">
        <v>1.2</v>
      </c>
      <c r="J82" s="1029">
        <v>3.15</v>
      </c>
      <c r="K82" s="1116" t="s">
        <v>1194</v>
      </c>
      <c r="L82" s="1116" t="s">
        <v>1194</v>
      </c>
      <c r="M82" s="1116" t="s">
        <v>875</v>
      </c>
      <c r="N82" s="1029" t="s">
        <v>36</v>
      </c>
      <c r="O82" s="390"/>
      <c r="P82" s="390"/>
      <c r="Q82" s="1029" t="s">
        <v>3387</v>
      </c>
      <c r="R82" s="1029"/>
      <c r="S82" s="1029"/>
      <c r="T82" s="1029"/>
      <c r="U82" s="1029"/>
      <c r="V82" s="1029"/>
      <c r="W82" s="510"/>
      <c r="X82" s="66"/>
      <c r="Y82" s="66">
        <v>7.4</v>
      </c>
      <c r="Z82" s="66" t="s">
        <v>18</v>
      </c>
      <c r="AA82" s="66" t="s">
        <v>29</v>
      </c>
      <c r="AB82" s="1898"/>
      <c r="AC82" s="152"/>
      <c r="AD82" s="1370"/>
      <c r="AE82" s="1397"/>
      <c r="AF82" s="838"/>
      <c r="AG82" s="838"/>
      <c r="AH82" s="838"/>
      <c r="AI82" s="838"/>
      <c r="AJ82" s="838"/>
      <c r="AK82" s="838"/>
      <c r="AL82" s="838"/>
      <c r="AM82" s="1398"/>
      <c r="AN82" s="1387"/>
      <c r="AO82" s="1457">
        <v>7.2840618600000004</v>
      </c>
      <c r="AP82" s="838"/>
      <c r="AQ82" s="1457">
        <v>7.1305485700000002</v>
      </c>
      <c r="AR82" s="838"/>
      <c r="AS82" s="1470">
        <v>7.1610300999999996</v>
      </c>
      <c r="AT82" s="1159" t="s">
        <v>11827</v>
      </c>
      <c r="AU82" s="1412"/>
      <c r="AV82" s="392"/>
      <c r="AW82" s="432"/>
      <c r="AX82" s="432"/>
      <c r="AY82" s="432"/>
      <c r="AZ82" s="432"/>
    </row>
    <row r="83" spans="1:52" ht="17.350000000000001">
      <c r="A83" s="1258" t="s">
        <v>4603</v>
      </c>
      <c r="B83" s="438">
        <v>25</v>
      </c>
      <c r="C83" s="491"/>
      <c r="D83" s="1129" t="s">
        <v>4208</v>
      </c>
      <c r="E83" s="874" t="s">
        <v>1388</v>
      </c>
      <c r="F83" s="874" t="s">
        <v>1350</v>
      </c>
      <c r="G83" s="874"/>
      <c r="H83" s="1029" t="s">
        <v>4197</v>
      </c>
      <c r="I83" s="1057">
        <v>1.2</v>
      </c>
      <c r="J83" s="1029">
        <v>3.15</v>
      </c>
      <c r="K83" s="1116" t="s">
        <v>1194</v>
      </c>
      <c r="L83" s="1116" t="s">
        <v>1194</v>
      </c>
      <c r="M83" s="1116" t="s">
        <v>875</v>
      </c>
      <c r="N83" s="1029" t="s">
        <v>36</v>
      </c>
      <c r="O83" s="390"/>
      <c r="P83" s="390"/>
      <c r="Q83" s="1029" t="s">
        <v>3387</v>
      </c>
      <c r="R83" s="1029"/>
      <c r="S83" s="1029"/>
      <c r="T83" s="1029"/>
      <c r="U83" s="1029"/>
      <c r="V83" s="1029"/>
      <c r="W83" s="510"/>
      <c r="X83" s="66"/>
      <c r="Y83" s="66">
        <v>8.5</v>
      </c>
      <c r="Z83" s="66" t="s">
        <v>18</v>
      </c>
      <c r="AA83" s="66" t="s">
        <v>29</v>
      </c>
      <c r="AB83" s="1898"/>
      <c r="AC83" s="152"/>
      <c r="AD83" s="1371"/>
      <c r="AE83" s="1397"/>
      <c r="AF83" s="838"/>
      <c r="AG83" s="838"/>
      <c r="AH83" s="838"/>
      <c r="AI83" s="838"/>
      <c r="AJ83" s="838"/>
      <c r="AK83" s="838"/>
      <c r="AL83" s="838"/>
      <c r="AM83" s="1398"/>
      <c r="AN83" s="1387"/>
      <c r="AO83" s="1457">
        <v>7.0751251399999999</v>
      </c>
      <c r="AP83" s="838"/>
      <c r="AQ83" s="1457">
        <v>6.9720408899999997</v>
      </c>
      <c r="AR83" s="838"/>
      <c r="AS83" s="1470">
        <v>6.9640370200000001</v>
      </c>
      <c r="AT83" s="1159" t="s">
        <v>11827</v>
      </c>
      <c r="AU83" s="1412"/>
      <c r="AV83" s="392"/>
      <c r="AW83" s="432"/>
      <c r="AX83" s="432"/>
      <c r="AY83" s="432"/>
      <c r="AZ83" s="432"/>
    </row>
    <row r="84" spans="1:52" ht="17.350000000000001">
      <c r="A84" s="1258" t="s">
        <v>4604</v>
      </c>
      <c r="B84" s="438">
        <v>25</v>
      </c>
      <c r="C84" s="490" t="s">
        <v>4605</v>
      </c>
      <c r="D84" s="1129" t="s">
        <v>4208</v>
      </c>
      <c r="E84" s="874" t="s">
        <v>1388</v>
      </c>
      <c r="F84" s="874" t="s">
        <v>1350</v>
      </c>
      <c r="G84" s="874"/>
      <c r="H84" s="1029" t="s">
        <v>4168</v>
      </c>
      <c r="I84" s="1057">
        <v>1.2</v>
      </c>
      <c r="J84" s="1029">
        <v>3.15</v>
      </c>
      <c r="K84" s="1116" t="s">
        <v>1194</v>
      </c>
      <c r="L84" s="1116" t="s">
        <v>1194</v>
      </c>
      <c r="M84" s="1116" t="s">
        <v>875</v>
      </c>
      <c r="N84" s="1029" t="s">
        <v>36</v>
      </c>
      <c r="O84" s="390"/>
      <c r="P84" s="390"/>
      <c r="Q84" s="1029" t="s">
        <v>3387</v>
      </c>
      <c r="R84" s="1029"/>
      <c r="S84" s="1029"/>
      <c r="T84" s="1029"/>
      <c r="U84" s="1029"/>
      <c r="V84" s="1029"/>
      <c r="W84" s="510"/>
      <c r="X84" s="66"/>
      <c r="Y84" s="66">
        <v>3</v>
      </c>
      <c r="Z84" s="66" t="s">
        <v>18</v>
      </c>
      <c r="AA84" s="66" t="s">
        <v>29</v>
      </c>
      <c r="AB84" s="1898"/>
      <c r="AC84" s="152" t="s">
        <v>4185</v>
      </c>
      <c r="AD84" s="1369"/>
      <c r="AE84" s="1397"/>
      <c r="AF84" s="838"/>
      <c r="AG84" s="838"/>
      <c r="AH84" s="838"/>
      <c r="AI84" s="838"/>
      <c r="AJ84" s="838"/>
      <c r="AK84" s="838"/>
      <c r="AL84" s="838"/>
      <c r="AM84" s="1398"/>
      <c r="AN84" s="1387"/>
      <c r="AO84" s="1458">
        <v>4.6370355099999996</v>
      </c>
      <c r="AP84" s="838"/>
      <c r="AQ84" s="1458">
        <v>4.5463755099999998</v>
      </c>
      <c r="AR84" s="838"/>
      <c r="AS84" s="1471">
        <v>4.6415658000000004</v>
      </c>
      <c r="AT84" s="1159" t="s">
        <v>11828</v>
      </c>
      <c r="AU84" s="1412"/>
      <c r="AV84" s="392"/>
      <c r="AW84" s="432"/>
      <c r="AX84" s="432"/>
      <c r="AY84" s="432"/>
      <c r="AZ84" s="432"/>
    </row>
    <row r="85" spans="1:52" ht="17.350000000000001">
      <c r="A85" s="1258" t="s">
        <v>4606</v>
      </c>
      <c r="B85" s="438">
        <v>25</v>
      </c>
      <c r="C85" s="490"/>
      <c r="D85" s="1129" t="s">
        <v>4208</v>
      </c>
      <c r="E85" s="874" t="s">
        <v>1388</v>
      </c>
      <c r="F85" s="874" t="s">
        <v>1350</v>
      </c>
      <c r="G85" s="874"/>
      <c r="H85" s="1029" t="s">
        <v>4168</v>
      </c>
      <c r="I85" s="1057">
        <v>1.2</v>
      </c>
      <c r="J85" s="1029">
        <v>3.15</v>
      </c>
      <c r="K85" s="1116" t="s">
        <v>1194</v>
      </c>
      <c r="L85" s="1116" t="s">
        <v>1194</v>
      </c>
      <c r="M85" s="1116" t="s">
        <v>875</v>
      </c>
      <c r="N85" s="1029" t="s">
        <v>36</v>
      </c>
      <c r="O85" s="390"/>
      <c r="P85" s="390"/>
      <c r="Q85" s="1029" t="s">
        <v>3387</v>
      </c>
      <c r="R85" s="1029"/>
      <c r="S85" s="1029"/>
      <c r="T85" s="1029"/>
      <c r="U85" s="1029"/>
      <c r="V85" s="1029"/>
      <c r="W85" s="510"/>
      <c r="X85" s="66"/>
      <c r="Y85" s="66">
        <v>3.1</v>
      </c>
      <c r="Z85" s="66" t="s">
        <v>18</v>
      </c>
      <c r="AA85" s="66" t="s">
        <v>29</v>
      </c>
      <c r="AB85" s="1898"/>
      <c r="AC85" s="152" t="s">
        <v>4187</v>
      </c>
      <c r="AD85" s="1370"/>
      <c r="AE85" s="1397"/>
      <c r="AF85" s="838"/>
      <c r="AG85" s="838"/>
      <c r="AH85" s="838"/>
      <c r="AI85" s="838"/>
      <c r="AJ85" s="838"/>
      <c r="AK85" s="838"/>
      <c r="AL85" s="838"/>
      <c r="AM85" s="1398"/>
      <c r="AN85" s="1387"/>
      <c r="AO85" s="1458">
        <v>4.6841096899999997</v>
      </c>
      <c r="AP85" s="838"/>
      <c r="AQ85" s="1458">
        <v>4.5736117800000002</v>
      </c>
      <c r="AR85" s="838"/>
      <c r="AS85" s="1471">
        <v>4.6784625100000001</v>
      </c>
      <c r="AT85" s="1159" t="s">
        <v>11828</v>
      </c>
      <c r="AU85" s="1412"/>
      <c r="AV85" s="392"/>
      <c r="AW85" s="432"/>
      <c r="AX85" s="432"/>
      <c r="AY85" s="432"/>
      <c r="AZ85" s="432"/>
    </row>
    <row r="86" spans="1:52" ht="17.350000000000001">
      <c r="A86" s="1258" t="s">
        <v>4607</v>
      </c>
      <c r="B86" s="438">
        <v>25</v>
      </c>
      <c r="C86" s="490"/>
      <c r="D86" s="1129" t="s">
        <v>4208</v>
      </c>
      <c r="E86" s="874" t="s">
        <v>1388</v>
      </c>
      <c r="F86" s="874" t="s">
        <v>1350</v>
      </c>
      <c r="G86" s="874"/>
      <c r="H86" s="1029" t="s">
        <v>4189</v>
      </c>
      <c r="I86" s="1057">
        <v>1.2</v>
      </c>
      <c r="J86" s="1029">
        <v>3.15</v>
      </c>
      <c r="K86" s="1116" t="s">
        <v>1194</v>
      </c>
      <c r="L86" s="1116" t="s">
        <v>1194</v>
      </c>
      <c r="M86" s="1116" t="s">
        <v>875</v>
      </c>
      <c r="N86" s="1029" t="s">
        <v>36</v>
      </c>
      <c r="O86" s="390"/>
      <c r="P86" s="390"/>
      <c r="Q86" s="1029" t="s">
        <v>3387</v>
      </c>
      <c r="R86" s="1029"/>
      <c r="S86" s="1029"/>
      <c r="T86" s="1029"/>
      <c r="U86" s="1029"/>
      <c r="V86" s="1029"/>
      <c r="W86" s="510"/>
      <c r="X86" s="66"/>
      <c r="Y86" s="66">
        <v>3.3</v>
      </c>
      <c r="Z86" s="66" t="s">
        <v>18</v>
      </c>
      <c r="AA86" s="66" t="s">
        <v>29</v>
      </c>
      <c r="AB86" s="1898"/>
      <c r="AC86" s="152"/>
      <c r="AD86" s="1370"/>
      <c r="AE86" s="1397"/>
      <c r="AF86" s="838"/>
      <c r="AG86" s="838"/>
      <c r="AH86" s="838"/>
      <c r="AI86" s="838"/>
      <c r="AJ86" s="838"/>
      <c r="AK86" s="838"/>
      <c r="AL86" s="838"/>
      <c r="AM86" s="1398"/>
      <c r="AN86" s="1387"/>
      <c r="AO86" s="1458">
        <v>4.6974489200000002</v>
      </c>
      <c r="AP86" s="838"/>
      <c r="AQ86" s="1458">
        <v>4.6089551899999996</v>
      </c>
      <c r="AR86" s="838"/>
      <c r="AS86" s="1471">
        <v>4.73665175</v>
      </c>
      <c r="AT86" s="1159" t="s">
        <v>11828</v>
      </c>
      <c r="AU86" s="1412"/>
      <c r="AV86" s="392"/>
      <c r="AW86" s="432"/>
      <c r="AX86" s="432"/>
      <c r="AY86" s="432"/>
      <c r="AZ86" s="432"/>
    </row>
    <row r="87" spans="1:52" ht="17.350000000000001">
      <c r="A87" s="1258" t="s">
        <v>4608</v>
      </c>
      <c r="B87" s="438">
        <v>25</v>
      </c>
      <c r="C87" s="490"/>
      <c r="D87" s="1129" t="s">
        <v>4208</v>
      </c>
      <c r="E87" s="874" t="s">
        <v>1388</v>
      </c>
      <c r="F87" s="874" t="s">
        <v>1350</v>
      </c>
      <c r="G87" s="874"/>
      <c r="H87" s="1029" t="s">
        <v>4191</v>
      </c>
      <c r="I87" s="1057">
        <v>1.2</v>
      </c>
      <c r="J87" s="1029">
        <v>3.15</v>
      </c>
      <c r="K87" s="1116" t="s">
        <v>1194</v>
      </c>
      <c r="L87" s="1116" t="s">
        <v>1194</v>
      </c>
      <c r="M87" s="1116" t="s">
        <v>875</v>
      </c>
      <c r="N87" s="1029" t="s">
        <v>36</v>
      </c>
      <c r="O87" s="390"/>
      <c r="P87" s="390"/>
      <c r="Q87" s="1029" t="s">
        <v>3387</v>
      </c>
      <c r="R87" s="1029"/>
      <c r="S87" s="1029"/>
      <c r="T87" s="1029"/>
      <c r="U87" s="1029"/>
      <c r="V87" s="1029"/>
      <c r="W87" s="510"/>
      <c r="X87" s="66"/>
      <c r="Y87" s="66">
        <v>5.2</v>
      </c>
      <c r="Z87" s="66" t="s">
        <v>18</v>
      </c>
      <c r="AA87" s="66" t="s">
        <v>29</v>
      </c>
      <c r="AB87" s="1898"/>
      <c r="AC87" s="152"/>
      <c r="AD87" s="1370"/>
      <c r="AE87" s="1397"/>
      <c r="AF87" s="838"/>
      <c r="AG87" s="838"/>
      <c r="AH87" s="838"/>
      <c r="AI87" s="838"/>
      <c r="AJ87" s="838"/>
      <c r="AK87" s="838"/>
      <c r="AL87" s="838"/>
      <c r="AM87" s="1398"/>
      <c r="AN87" s="1387"/>
      <c r="AO87" s="1458">
        <v>5.5834416400000002</v>
      </c>
      <c r="AP87" s="838"/>
      <c r="AQ87" s="1458">
        <v>5.4498788400000002</v>
      </c>
      <c r="AR87" s="838"/>
      <c r="AS87" s="1471">
        <v>5.5359353499999999</v>
      </c>
      <c r="AT87" s="1159" t="s">
        <v>11828</v>
      </c>
      <c r="AU87" s="1412"/>
      <c r="AV87" s="392"/>
      <c r="AW87" s="432"/>
      <c r="AX87" s="432"/>
      <c r="AY87" s="432"/>
      <c r="AZ87" s="432"/>
    </row>
    <row r="88" spans="1:52" ht="17.350000000000001">
      <c r="A88" s="1258" t="s">
        <v>4609</v>
      </c>
      <c r="B88" s="438">
        <v>25</v>
      </c>
      <c r="C88" s="490"/>
      <c r="D88" s="1129" t="s">
        <v>4208</v>
      </c>
      <c r="E88" s="874" t="s">
        <v>1388</v>
      </c>
      <c r="F88" s="874" t="s">
        <v>1350</v>
      </c>
      <c r="G88" s="874"/>
      <c r="H88" s="1029" t="s">
        <v>4193</v>
      </c>
      <c r="I88" s="1057">
        <v>1.2</v>
      </c>
      <c r="J88" s="1029">
        <v>3.15</v>
      </c>
      <c r="K88" s="1116" t="s">
        <v>1194</v>
      </c>
      <c r="L88" s="1116" t="s">
        <v>1194</v>
      </c>
      <c r="M88" s="1116" t="s">
        <v>875</v>
      </c>
      <c r="N88" s="1029" t="s">
        <v>36</v>
      </c>
      <c r="O88" s="390"/>
      <c r="P88" s="390"/>
      <c r="Q88" s="1029" t="s">
        <v>3387</v>
      </c>
      <c r="R88" s="1029"/>
      <c r="S88" s="1029"/>
      <c r="T88" s="1029"/>
      <c r="U88" s="1029"/>
      <c r="V88" s="1029"/>
      <c r="W88" s="510"/>
      <c r="X88" s="66"/>
      <c r="Y88" s="66">
        <v>6.2</v>
      </c>
      <c r="Z88" s="66" t="s">
        <v>18</v>
      </c>
      <c r="AA88" s="66" t="s">
        <v>29</v>
      </c>
      <c r="AB88" s="1898"/>
      <c r="AC88" s="152"/>
      <c r="AD88" s="1370"/>
      <c r="AE88" s="1397"/>
      <c r="AF88" s="838"/>
      <c r="AG88" s="838"/>
      <c r="AH88" s="838"/>
      <c r="AI88" s="838"/>
      <c r="AJ88" s="838"/>
      <c r="AK88" s="838"/>
      <c r="AL88" s="838"/>
      <c r="AM88" s="1398"/>
      <c r="AN88" s="1387"/>
      <c r="AO88" s="1458">
        <v>6.2543206199999997</v>
      </c>
      <c r="AP88" s="838"/>
      <c r="AQ88" s="1457">
        <v>6.0703925099999996</v>
      </c>
      <c r="AR88" s="838"/>
      <c r="AS88" s="1470">
        <v>6.1749034399999996</v>
      </c>
      <c r="AT88" s="1159" t="s">
        <v>11828</v>
      </c>
      <c r="AU88" s="1412"/>
      <c r="AV88" s="392"/>
      <c r="AW88" s="432"/>
      <c r="AX88" s="432"/>
      <c r="AY88" s="432"/>
      <c r="AZ88" s="432"/>
    </row>
    <row r="89" spans="1:52" ht="17.350000000000001">
      <c r="A89" s="1258" t="s">
        <v>4610</v>
      </c>
      <c r="B89" s="438">
        <v>25</v>
      </c>
      <c r="C89" s="490"/>
      <c r="D89" s="1129" t="s">
        <v>4208</v>
      </c>
      <c r="E89" s="874" t="s">
        <v>1388</v>
      </c>
      <c r="F89" s="874" t="s">
        <v>1350</v>
      </c>
      <c r="G89" s="874"/>
      <c r="H89" s="1029" t="s">
        <v>4195</v>
      </c>
      <c r="I89" s="1057">
        <v>1.2</v>
      </c>
      <c r="J89" s="1029">
        <v>3.15</v>
      </c>
      <c r="K89" s="1116" t="s">
        <v>1194</v>
      </c>
      <c r="L89" s="1116" t="s">
        <v>1194</v>
      </c>
      <c r="M89" s="1116" t="s">
        <v>875</v>
      </c>
      <c r="N89" s="1029" t="s">
        <v>36</v>
      </c>
      <c r="O89" s="390"/>
      <c r="P89" s="390"/>
      <c r="Q89" s="1029" t="s">
        <v>3387</v>
      </c>
      <c r="R89" s="1029"/>
      <c r="S89" s="1029"/>
      <c r="T89" s="1029"/>
      <c r="U89" s="1029"/>
      <c r="V89" s="1029"/>
      <c r="W89" s="510"/>
      <c r="X89" s="66"/>
      <c r="Y89" s="66">
        <v>7.4</v>
      </c>
      <c r="Z89" s="66" t="s">
        <v>18</v>
      </c>
      <c r="AA89" s="66" t="s">
        <v>29</v>
      </c>
      <c r="AB89" s="1898"/>
      <c r="AC89" s="152"/>
      <c r="AD89" s="1370"/>
      <c r="AE89" s="1397"/>
      <c r="AF89" s="838"/>
      <c r="AG89" s="838"/>
      <c r="AH89" s="838"/>
      <c r="AI89" s="838"/>
      <c r="AJ89" s="838"/>
      <c r="AK89" s="838"/>
      <c r="AL89" s="838"/>
      <c r="AM89" s="1398"/>
      <c r="AN89" s="1387"/>
      <c r="AO89" s="1457">
        <v>6.4548522000000004</v>
      </c>
      <c r="AP89" s="838"/>
      <c r="AQ89" s="1457">
        <v>6.2384923499999996</v>
      </c>
      <c r="AR89" s="838"/>
      <c r="AS89" s="1470">
        <v>6.3772262599999996</v>
      </c>
      <c r="AT89" s="1159" t="s">
        <v>11828</v>
      </c>
      <c r="AU89" s="1412"/>
      <c r="AV89" s="392"/>
      <c r="AW89" s="432"/>
      <c r="AX89" s="432"/>
      <c r="AY89" s="432"/>
      <c r="AZ89" s="432"/>
    </row>
    <row r="90" spans="1:52" ht="17.350000000000001">
      <c r="A90" s="1258" t="s">
        <v>4611</v>
      </c>
      <c r="B90" s="438">
        <v>25</v>
      </c>
      <c r="C90" s="491"/>
      <c r="D90" s="1129" t="s">
        <v>4208</v>
      </c>
      <c r="E90" s="874" t="s">
        <v>1388</v>
      </c>
      <c r="F90" s="874" t="s">
        <v>1350</v>
      </c>
      <c r="G90" s="874"/>
      <c r="H90" s="1029" t="s">
        <v>4197</v>
      </c>
      <c r="I90" s="1057">
        <v>1.2</v>
      </c>
      <c r="J90" s="1029">
        <v>3.15</v>
      </c>
      <c r="K90" s="1116" t="s">
        <v>1194</v>
      </c>
      <c r="L90" s="1116" t="s">
        <v>1194</v>
      </c>
      <c r="M90" s="1116" t="s">
        <v>875</v>
      </c>
      <c r="N90" s="1029" t="s">
        <v>36</v>
      </c>
      <c r="O90" s="390"/>
      <c r="P90" s="390"/>
      <c r="Q90" s="1029" t="s">
        <v>3387</v>
      </c>
      <c r="R90" s="1029"/>
      <c r="S90" s="1029"/>
      <c r="T90" s="1029"/>
      <c r="U90" s="1029"/>
      <c r="V90" s="1029"/>
      <c r="W90" s="510"/>
      <c r="X90" s="66"/>
      <c r="Y90" s="66">
        <v>8.5</v>
      </c>
      <c r="Z90" s="66" t="s">
        <v>18</v>
      </c>
      <c r="AA90" s="66" t="s">
        <v>29</v>
      </c>
      <c r="AB90" s="1898"/>
      <c r="AC90" s="152"/>
      <c r="AD90" s="1371"/>
      <c r="AE90" s="1397"/>
      <c r="AF90" s="838"/>
      <c r="AG90" s="838"/>
      <c r="AH90" s="838"/>
      <c r="AI90" s="838"/>
      <c r="AJ90" s="838"/>
      <c r="AK90" s="838"/>
      <c r="AL90" s="838"/>
      <c r="AM90" s="1398"/>
      <c r="AN90" s="1387"/>
      <c r="AO90" s="1457">
        <v>6.0862765300000001</v>
      </c>
      <c r="AP90" s="838"/>
      <c r="AQ90" s="1457">
        <v>6.0633063299999996</v>
      </c>
      <c r="AR90" s="838"/>
      <c r="AS90" s="1470">
        <v>6.1341709299999998</v>
      </c>
      <c r="AT90" s="1159" t="s">
        <v>11828</v>
      </c>
      <c r="AU90" s="1412"/>
      <c r="AV90" s="392"/>
      <c r="AW90" s="432"/>
      <c r="AX90" s="432"/>
      <c r="AY90" s="432"/>
      <c r="AZ90" s="432"/>
    </row>
    <row r="91" spans="1:52" ht="17.350000000000001">
      <c r="A91" s="1258" t="s">
        <v>4612</v>
      </c>
      <c r="B91" s="438">
        <v>25</v>
      </c>
      <c r="C91" s="489" t="s">
        <v>4278</v>
      </c>
      <c r="D91" s="874" t="s">
        <v>4208</v>
      </c>
      <c r="E91" s="874" t="s">
        <v>1388</v>
      </c>
      <c r="F91" s="874" t="s">
        <v>1350</v>
      </c>
      <c r="G91" s="874"/>
      <c r="H91" s="1029" t="s">
        <v>4168</v>
      </c>
      <c r="I91" s="1057">
        <v>1.2</v>
      </c>
      <c r="J91" s="1029">
        <v>3.15</v>
      </c>
      <c r="K91" s="1288" t="s">
        <v>1194</v>
      </c>
      <c r="L91" s="1288" t="s">
        <v>1194</v>
      </c>
      <c r="M91" s="1116" t="s">
        <v>875</v>
      </c>
      <c r="N91" s="1029" t="s">
        <v>36</v>
      </c>
      <c r="O91" s="66"/>
      <c r="P91" s="66"/>
      <c r="Q91" s="1029" t="s">
        <v>3387</v>
      </c>
      <c r="R91" s="1029"/>
      <c r="S91" s="1029"/>
      <c r="T91" s="1029"/>
      <c r="U91" s="1029"/>
      <c r="V91" s="1029"/>
      <c r="W91" s="442"/>
      <c r="X91" s="440"/>
      <c r="Y91" s="440">
        <v>0</v>
      </c>
      <c r="Z91" s="66" t="s">
        <v>18</v>
      </c>
      <c r="AA91" s="66" t="s">
        <v>21</v>
      </c>
      <c r="AB91" s="1898"/>
      <c r="AC91" s="152"/>
      <c r="AD91" s="1369" t="s">
        <v>4209</v>
      </c>
      <c r="AE91" s="1397"/>
      <c r="AF91" s="838"/>
      <c r="AG91" s="838"/>
      <c r="AH91" s="838"/>
      <c r="AI91" s="838"/>
      <c r="AJ91" s="838"/>
      <c r="AK91" s="838"/>
      <c r="AL91" s="838"/>
      <c r="AM91" s="1398"/>
      <c r="AN91" s="1387"/>
      <c r="AO91" s="838"/>
      <c r="AP91" s="838"/>
      <c r="AQ91" s="838"/>
      <c r="AR91" s="838"/>
      <c r="AS91" s="1408"/>
      <c r="AT91" s="1159"/>
      <c r="AU91" s="1412"/>
      <c r="AV91" s="392"/>
      <c r="AW91" s="432"/>
      <c r="AX91" s="432"/>
      <c r="AY91" s="432"/>
      <c r="AZ91" s="432"/>
    </row>
    <row r="92" spans="1:52" ht="17.350000000000001">
      <c r="A92" s="1258" t="s">
        <v>4613</v>
      </c>
      <c r="B92" s="438">
        <v>25</v>
      </c>
      <c r="C92" s="489" t="s">
        <v>4280</v>
      </c>
      <c r="D92" s="874" t="s">
        <v>4208</v>
      </c>
      <c r="E92" s="874" t="s">
        <v>1388</v>
      </c>
      <c r="F92" s="874" t="s">
        <v>1350</v>
      </c>
      <c r="G92" s="874"/>
      <c r="H92" s="1029" t="s">
        <v>4168</v>
      </c>
      <c r="I92" s="1057">
        <v>1.2</v>
      </c>
      <c r="J92" s="1029">
        <v>3.15</v>
      </c>
      <c r="K92" s="1288" t="s">
        <v>1194</v>
      </c>
      <c r="L92" s="1288" t="s">
        <v>1194</v>
      </c>
      <c r="M92" s="1116" t="s">
        <v>875</v>
      </c>
      <c r="N92" s="1029" t="s">
        <v>36</v>
      </c>
      <c r="O92" s="66"/>
      <c r="P92" s="66"/>
      <c r="Q92" s="1029" t="s">
        <v>39</v>
      </c>
      <c r="R92" s="1029">
        <v>25</v>
      </c>
      <c r="S92" s="1029" t="s">
        <v>36</v>
      </c>
      <c r="T92" s="1029" t="s">
        <v>14</v>
      </c>
      <c r="U92" s="1029" t="s">
        <v>79</v>
      </c>
      <c r="V92" s="1029" t="s">
        <v>4282</v>
      </c>
      <c r="W92" s="442"/>
      <c r="X92" s="440"/>
      <c r="Y92" s="440">
        <v>0.5</v>
      </c>
      <c r="Z92" s="66" t="s">
        <v>18</v>
      </c>
      <c r="AA92" s="66" t="s">
        <v>21</v>
      </c>
      <c r="AB92" s="1898"/>
      <c r="AC92" s="152"/>
      <c r="AD92" s="1374"/>
      <c r="AE92" s="1397"/>
      <c r="AF92" s="838"/>
      <c r="AG92" s="838"/>
      <c r="AH92" s="838"/>
      <c r="AI92" s="838"/>
      <c r="AJ92" s="838"/>
      <c r="AK92" s="838"/>
      <c r="AL92" s="838"/>
      <c r="AM92" s="1398"/>
      <c r="AN92" s="1387"/>
      <c r="AO92" s="838"/>
      <c r="AP92" s="838"/>
      <c r="AQ92" s="838"/>
      <c r="AR92" s="838"/>
      <c r="AS92" s="1408"/>
      <c r="AT92" s="1159"/>
      <c r="AU92" s="1412"/>
      <c r="AV92" s="392"/>
      <c r="AW92" s="432"/>
      <c r="AX92" s="432"/>
      <c r="AY92" s="432"/>
      <c r="AZ92" s="432"/>
    </row>
    <row r="93" spans="1:52" ht="17.350000000000001">
      <c r="A93" s="1258" t="s">
        <v>4614</v>
      </c>
      <c r="B93" s="438">
        <v>25</v>
      </c>
      <c r="C93" s="490"/>
      <c r="D93" s="874" t="s">
        <v>4208</v>
      </c>
      <c r="E93" s="874" t="s">
        <v>1388</v>
      </c>
      <c r="F93" s="874" t="s">
        <v>1350</v>
      </c>
      <c r="G93" s="874"/>
      <c r="H93" s="1029" t="s">
        <v>4168</v>
      </c>
      <c r="I93" s="1057">
        <v>1.2</v>
      </c>
      <c r="J93" s="1029">
        <v>3.15</v>
      </c>
      <c r="K93" s="1288" t="s">
        <v>1194</v>
      </c>
      <c r="L93" s="1288" t="s">
        <v>1194</v>
      </c>
      <c r="M93" s="1116" t="s">
        <v>873</v>
      </c>
      <c r="N93" s="1029" t="s">
        <v>36</v>
      </c>
      <c r="O93" s="66"/>
      <c r="P93" s="66"/>
      <c r="Q93" s="1029" t="s">
        <v>39</v>
      </c>
      <c r="R93" s="1029" t="s">
        <v>4615</v>
      </c>
      <c r="S93" s="1029" t="s">
        <v>36</v>
      </c>
      <c r="T93" s="1029" t="s">
        <v>14</v>
      </c>
      <c r="U93" s="1029" t="s">
        <v>79</v>
      </c>
      <c r="V93" s="1029" t="s">
        <v>4282</v>
      </c>
      <c r="W93" s="442"/>
      <c r="X93" s="440"/>
      <c r="Y93" s="440">
        <v>0.8</v>
      </c>
      <c r="Z93" s="66" t="s">
        <v>18</v>
      </c>
      <c r="AA93" s="66" t="s">
        <v>21</v>
      </c>
      <c r="AB93" s="1898"/>
      <c r="AC93" s="152"/>
      <c r="AD93" s="1374"/>
      <c r="AE93" s="1397"/>
      <c r="AF93" s="838"/>
      <c r="AG93" s="838"/>
      <c r="AH93" s="838"/>
      <c r="AI93" s="838"/>
      <c r="AJ93" s="838"/>
      <c r="AK93" s="838"/>
      <c r="AL93" s="838"/>
      <c r="AM93" s="1398"/>
      <c r="AN93" s="1387"/>
      <c r="AO93" s="838"/>
      <c r="AP93" s="838"/>
      <c r="AQ93" s="838"/>
      <c r="AR93" s="838"/>
      <c r="AS93" s="1408"/>
      <c r="AT93" s="1159"/>
      <c r="AU93" s="1412"/>
      <c r="AV93" s="392"/>
      <c r="AW93" s="432"/>
      <c r="AX93" s="432"/>
      <c r="AY93" s="432"/>
      <c r="AZ93" s="432"/>
    </row>
    <row r="94" spans="1:52" ht="17.350000000000001">
      <c r="A94" s="1258" t="s">
        <v>4616</v>
      </c>
      <c r="B94" s="438">
        <v>25</v>
      </c>
      <c r="C94" s="447"/>
      <c r="D94" s="874" t="s">
        <v>4208</v>
      </c>
      <c r="E94" s="874" t="s">
        <v>1388</v>
      </c>
      <c r="F94" s="874" t="s">
        <v>1350</v>
      </c>
      <c r="G94" s="874"/>
      <c r="H94" s="1029" t="s">
        <v>4168</v>
      </c>
      <c r="I94" s="1057">
        <v>1.2</v>
      </c>
      <c r="J94" s="1029">
        <v>3.15</v>
      </c>
      <c r="K94" s="1288" t="s">
        <v>207</v>
      </c>
      <c r="L94" s="1288" t="s">
        <v>1194</v>
      </c>
      <c r="M94" s="1116" t="s">
        <v>875</v>
      </c>
      <c r="N94" s="1029" t="s">
        <v>36</v>
      </c>
      <c r="O94" s="66"/>
      <c r="P94" s="66"/>
      <c r="Q94" s="1029" t="s">
        <v>39</v>
      </c>
      <c r="R94" s="1029">
        <v>25</v>
      </c>
      <c r="S94" s="1029" t="s">
        <v>36</v>
      </c>
      <c r="T94" s="1029" t="s">
        <v>14</v>
      </c>
      <c r="U94" s="1029" t="s">
        <v>79</v>
      </c>
      <c r="V94" s="1029" t="s">
        <v>4282</v>
      </c>
      <c r="W94" s="442"/>
      <c r="X94" s="440"/>
      <c r="Y94" s="440">
        <v>0.8</v>
      </c>
      <c r="Z94" s="66" t="s">
        <v>18</v>
      </c>
      <c r="AA94" s="66" t="s">
        <v>21</v>
      </c>
      <c r="AB94" s="1898"/>
      <c r="AC94" s="152"/>
      <c r="AD94" s="1374"/>
      <c r="AE94" s="1397"/>
      <c r="AF94" s="838"/>
      <c r="AG94" s="838"/>
      <c r="AH94" s="838"/>
      <c r="AI94" s="838"/>
      <c r="AJ94" s="838"/>
      <c r="AK94" s="838"/>
      <c r="AL94" s="838"/>
      <c r="AM94" s="1398"/>
      <c r="AN94" s="1387"/>
      <c r="AO94" s="838"/>
      <c r="AP94" s="838"/>
      <c r="AQ94" s="838"/>
      <c r="AR94" s="838"/>
      <c r="AS94" s="1408"/>
      <c r="AT94" s="1159"/>
      <c r="AU94" s="1412"/>
      <c r="AV94" s="392"/>
      <c r="AW94" s="432"/>
      <c r="AX94" s="432"/>
      <c r="AY94" s="432"/>
      <c r="AZ94" s="432"/>
    </row>
    <row r="95" spans="1:52" ht="22.2" customHeight="1">
      <c r="A95" s="1257" t="s">
        <v>4617</v>
      </c>
      <c r="B95" s="420"/>
      <c r="C95" s="421" t="s">
        <v>77</v>
      </c>
      <c r="D95" s="1282"/>
      <c r="E95" s="1282"/>
      <c r="F95" s="1282"/>
      <c r="G95" s="1282"/>
      <c r="H95" s="1282"/>
      <c r="I95" s="1282"/>
      <c r="J95" s="1282"/>
      <c r="K95" s="1282"/>
      <c r="L95" s="1282"/>
      <c r="M95" s="1282"/>
      <c r="N95" s="1282"/>
      <c r="O95" s="460"/>
      <c r="P95" s="460"/>
      <c r="Q95" s="1282"/>
      <c r="R95" s="1282"/>
      <c r="S95" s="1282"/>
      <c r="T95" s="1282"/>
      <c r="U95" s="1282"/>
      <c r="V95" s="1282"/>
      <c r="W95" s="507"/>
      <c r="X95" s="420"/>
      <c r="Y95" s="420"/>
      <c r="Z95" s="420"/>
      <c r="AA95" s="420"/>
      <c r="AB95" s="1901"/>
      <c r="AC95" s="423"/>
      <c r="AD95" s="420"/>
      <c r="AE95" s="1391"/>
      <c r="AF95" s="835"/>
      <c r="AG95" s="835"/>
      <c r="AH95" s="835"/>
      <c r="AI95" s="835"/>
      <c r="AJ95" s="835"/>
      <c r="AK95" s="835"/>
      <c r="AL95" s="835"/>
      <c r="AM95" s="1392"/>
      <c r="AN95" s="835"/>
      <c r="AO95" s="835"/>
      <c r="AP95" s="835"/>
      <c r="AQ95" s="835"/>
      <c r="AR95" s="835"/>
      <c r="AS95" s="835"/>
      <c r="AT95" s="1417"/>
      <c r="AU95" s="1413"/>
      <c r="AV95" s="424"/>
      <c r="AW95" s="424"/>
      <c r="AX95" s="424"/>
      <c r="AY95" s="424"/>
      <c r="AZ95" s="424"/>
    </row>
    <row r="96" spans="1:52" ht="17.350000000000001">
      <c r="A96" s="1258" t="s">
        <v>4618</v>
      </c>
      <c r="B96" s="438">
        <v>25</v>
      </c>
      <c r="C96" s="584" t="s">
        <v>4287</v>
      </c>
      <c r="D96" s="1045" t="s">
        <v>77</v>
      </c>
      <c r="E96" s="1297" t="s">
        <v>1388</v>
      </c>
      <c r="F96" s="1298" t="s">
        <v>1350</v>
      </c>
      <c r="G96" s="1290"/>
      <c r="H96" s="1290" t="s">
        <v>4168</v>
      </c>
      <c r="I96" s="1057">
        <v>1.2</v>
      </c>
      <c r="J96" s="1029">
        <v>3.15</v>
      </c>
      <c r="K96" s="1116" t="s">
        <v>1194</v>
      </c>
      <c r="L96" s="1116" t="s">
        <v>1194</v>
      </c>
      <c r="M96" s="1116" t="s">
        <v>875</v>
      </c>
      <c r="N96" s="1029" t="s">
        <v>36</v>
      </c>
      <c r="O96" s="390"/>
      <c r="P96" s="390"/>
      <c r="Q96" s="1329" t="s">
        <v>3387</v>
      </c>
      <c r="R96" s="1029"/>
      <c r="S96" s="1029"/>
      <c r="T96" s="1029"/>
      <c r="U96" s="1029"/>
      <c r="V96" s="1029"/>
      <c r="W96" s="510">
        <f t="shared" ref="W96:W101" si="1">X96-1</f>
        <v>14.5</v>
      </c>
      <c r="X96" s="66">
        <v>15.5</v>
      </c>
      <c r="Y96" s="66">
        <f t="shared" ref="Y96:Y102" si="2">X96+1</f>
        <v>16.5</v>
      </c>
      <c r="Z96" s="66" t="s">
        <v>18</v>
      </c>
      <c r="AA96" s="66" t="s">
        <v>29</v>
      </c>
      <c r="AB96" s="1898"/>
      <c r="AC96" s="152" t="s">
        <v>4185</v>
      </c>
      <c r="AD96" s="1375"/>
      <c r="AE96" s="1397"/>
      <c r="AF96" s="838"/>
      <c r="AG96" s="838"/>
      <c r="AH96" s="838"/>
      <c r="AI96" s="838"/>
      <c r="AJ96" s="838"/>
      <c r="AK96" s="838"/>
      <c r="AL96" s="838"/>
      <c r="AM96" s="1398"/>
      <c r="AN96" s="1456">
        <v>15.0268397424353</v>
      </c>
      <c r="AO96" s="1458">
        <v>17.190417623358201</v>
      </c>
      <c r="AP96" s="1457">
        <v>14.655617470274899</v>
      </c>
      <c r="AQ96" s="1458">
        <v>16.784377648418801</v>
      </c>
      <c r="AR96" s="838"/>
      <c r="AS96" s="1408"/>
      <c r="AT96" s="1159" t="s">
        <v>10253</v>
      </c>
      <c r="AU96" s="1412"/>
      <c r="AV96" s="392"/>
      <c r="AW96" s="432"/>
      <c r="AX96" s="432"/>
      <c r="AY96" s="432"/>
      <c r="AZ96" s="432"/>
    </row>
    <row r="97" spans="1:52">
      <c r="A97" s="1258" t="s">
        <v>4619</v>
      </c>
      <c r="B97" s="438">
        <v>25</v>
      </c>
      <c r="C97" s="584"/>
      <c r="D97" s="1045" t="s">
        <v>77</v>
      </c>
      <c r="E97" s="1297" t="s">
        <v>1388</v>
      </c>
      <c r="F97" s="1298" t="s">
        <v>1350</v>
      </c>
      <c r="G97" s="1029"/>
      <c r="H97" s="1029" t="s">
        <v>4168</v>
      </c>
      <c r="I97" s="1057">
        <v>1.2</v>
      </c>
      <c r="J97" s="1029">
        <v>3.15</v>
      </c>
      <c r="K97" s="1116" t="s">
        <v>1194</v>
      </c>
      <c r="L97" s="1116" t="s">
        <v>1194</v>
      </c>
      <c r="M97" s="1116" t="s">
        <v>875</v>
      </c>
      <c r="N97" s="1029" t="s">
        <v>36</v>
      </c>
      <c r="O97" s="390"/>
      <c r="P97" s="390"/>
      <c r="Q97" s="1029" t="s">
        <v>3387</v>
      </c>
      <c r="R97" s="1029"/>
      <c r="S97" s="1029"/>
      <c r="T97" s="1029"/>
      <c r="U97" s="1029"/>
      <c r="V97" s="1029"/>
      <c r="W97" s="512">
        <f t="shared" si="1"/>
        <v>13.5</v>
      </c>
      <c r="X97" s="513">
        <v>14.5</v>
      </c>
      <c r="Y97" s="513">
        <f t="shared" si="2"/>
        <v>15.5</v>
      </c>
      <c r="Z97" s="66" t="s">
        <v>18</v>
      </c>
      <c r="AA97" s="66" t="s">
        <v>29</v>
      </c>
      <c r="AB97" s="1898"/>
      <c r="AC97" s="152" t="s">
        <v>4187</v>
      </c>
      <c r="AD97" s="1375"/>
      <c r="AE97" s="1397"/>
      <c r="AF97" s="838"/>
      <c r="AG97" s="838"/>
      <c r="AH97" s="838"/>
      <c r="AI97" s="838"/>
      <c r="AJ97" s="838"/>
      <c r="AK97" s="838"/>
      <c r="AL97" s="838"/>
      <c r="AM97" s="1398"/>
      <c r="AN97" s="1456">
        <v>14.482032683023901</v>
      </c>
      <c r="AO97" s="1458">
        <v>16.661291999838699</v>
      </c>
      <c r="AP97" s="1457">
        <v>14.031501091409501</v>
      </c>
      <c r="AQ97" s="1458">
        <v>16.185707459002899</v>
      </c>
      <c r="AR97" s="838"/>
      <c r="AS97" s="1408"/>
      <c r="AT97" s="1159" t="s">
        <v>10254</v>
      </c>
      <c r="AU97" s="1412"/>
      <c r="AV97" s="392"/>
      <c r="AW97" s="432"/>
      <c r="AX97" s="432"/>
      <c r="AY97" s="432"/>
      <c r="AZ97" s="432"/>
    </row>
    <row r="98" spans="1:52">
      <c r="A98" s="1258" t="s">
        <v>4620</v>
      </c>
      <c r="B98" s="438">
        <v>25</v>
      </c>
      <c r="C98" s="584"/>
      <c r="D98" s="1045" t="s">
        <v>77</v>
      </c>
      <c r="E98" s="1297" t="s">
        <v>1388</v>
      </c>
      <c r="F98" s="1298" t="s">
        <v>1350</v>
      </c>
      <c r="G98" s="1029"/>
      <c r="H98" s="1029" t="s">
        <v>4189</v>
      </c>
      <c r="I98" s="1057">
        <v>1.2</v>
      </c>
      <c r="J98" s="1029">
        <v>3.15</v>
      </c>
      <c r="K98" s="1116" t="s">
        <v>1194</v>
      </c>
      <c r="L98" s="1116" t="s">
        <v>1194</v>
      </c>
      <c r="M98" s="1116" t="s">
        <v>875</v>
      </c>
      <c r="N98" s="1029" t="s">
        <v>36</v>
      </c>
      <c r="O98" s="390"/>
      <c r="P98" s="390"/>
      <c r="Q98" s="1029" t="s">
        <v>3387</v>
      </c>
      <c r="R98" s="1029"/>
      <c r="S98" s="1029"/>
      <c r="T98" s="1029"/>
      <c r="U98" s="1029"/>
      <c r="V98" s="1029"/>
      <c r="W98" s="512">
        <f t="shared" si="1"/>
        <v>11.5</v>
      </c>
      <c r="X98" s="513">
        <v>12.5</v>
      </c>
      <c r="Y98" s="513">
        <f t="shared" si="2"/>
        <v>13.5</v>
      </c>
      <c r="Z98" s="66" t="s">
        <v>18</v>
      </c>
      <c r="AA98" s="66" t="s">
        <v>29</v>
      </c>
      <c r="AB98" s="1898"/>
      <c r="AC98" s="152"/>
      <c r="AD98" s="1375"/>
      <c r="AE98" s="1397"/>
      <c r="AF98" s="838"/>
      <c r="AG98" s="838"/>
      <c r="AH98" s="838"/>
      <c r="AI98" s="838"/>
      <c r="AJ98" s="838"/>
      <c r="AK98" s="838"/>
      <c r="AL98" s="838"/>
      <c r="AM98" s="1398"/>
      <c r="AN98" s="1456">
        <v>12.4007886695164</v>
      </c>
      <c r="AO98" s="1458">
        <v>14.5524232654563</v>
      </c>
      <c r="AP98" s="1457">
        <v>11.8861648489455</v>
      </c>
      <c r="AQ98" s="1458">
        <v>13.9674405334566</v>
      </c>
      <c r="AR98" s="838"/>
      <c r="AS98" s="1408"/>
      <c r="AT98" s="1159" t="s">
        <v>10255</v>
      </c>
      <c r="AU98" s="1412"/>
      <c r="AV98" s="392"/>
      <c r="AW98" s="432"/>
      <c r="AX98" s="432"/>
      <c r="AY98" s="432"/>
      <c r="AZ98" s="432"/>
    </row>
    <row r="99" spans="1:52">
      <c r="A99" s="1258" t="s">
        <v>4621</v>
      </c>
      <c r="B99" s="438">
        <v>25</v>
      </c>
      <c r="C99" s="584"/>
      <c r="D99" s="1045" t="s">
        <v>77</v>
      </c>
      <c r="E99" s="1297" t="s">
        <v>1388</v>
      </c>
      <c r="F99" s="1298" t="s">
        <v>1350</v>
      </c>
      <c r="G99" s="1029"/>
      <c r="H99" s="1029" t="s">
        <v>4191</v>
      </c>
      <c r="I99" s="1057">
        <v>1.2</v>
      </c>
      <c r="J99" s="1029">
        <v>3.15</v>
      </c>
      <c r="K99" s="1116" t="s">
        <v>1194</v>
      </c>
      <c r="L99" s="1116" t="s">
        <v>1194</v>
      </c>
      <c r="M99" s="1116" t="s">
        <v>875</v>
      </c>
      <c r="N99" s="1029" t="s">
        <v>36</v>
      </c>
      <c r="O99" s="390"/>
      <c r="P99" s="390"/>
      <c r="Q99" s="1029" t="s">
        <v>3387</v>
      </c>
      <c r="R99" s="1029"/>
      <c r="S99" s="1029"/>
      <c r="T99" s="1029"/>
      <c r="U99" s="1029"/>
      <c r="V99" s="1029"/>
      <c r="W99" s="512">
        <f t="shared" si="1"/>
        <v>8.5</v>
      </c>
      <c r="X99" s="513">
        <v>9.5</v>
      </c>
      <c r="Y99" s="513">
        <f t="shared" si="2"/>
        <v>10.5</v>
      </c>
      <c r="Z99" s="66" t="s">
        <v>18</v>
      </c>
      <c r="AA99" s="66" t="s">
        <v>29</v>
      </c>
      <c r="AB99" s="1898"/>
      <c r="AC99" s="152"/>
      <c r="AD99" s="1375"/>
      <c r="AE99" s="1397"/>
      <c r="AF99" s="838"/>
      <c r="AG99" s="838"/>
      <c r="AH99" s="838"/>
      <c r="AI99" s="838"/>
      <c r="AJ99" s="838"/>
      <c r="AK99" s="838"/>
      <c r="AL99" s="838"/>
      <c r="AM99" s="1398"/>
      <c r="AN99" s="1456">
        <v>9.0364930393197191</v>
      </c>
      <c r="AO99" s="1458">
        <v>11.203208240140601</v>
      </c>
      <c r="AP99" s="1458">
        <v>8.2128021532191902</v>
      </c>
      <c r="AQ99" s="1457">
        <v>10.348461917521901</v>
      </c>
      <c r="AR99" s="838"/>
      <c r="AS99" s="1408"/>
      <c r="AT99" s="1159" t="s">
        <v>10256</v>
      </c>
      <c r="AU99" s="1412"/>
      <c r="AV99" s="392"/>
      <c r="AW99" s="432"/>
      <c r="AX99" s="432"/>
      <c r="AY99" s="432"/>
      <c r="AZ99" s="432"/>
    </row>
    <row r="100" spans="1:52">
      <c r="A100" s="1258" t="s">
        <v>4622</v>
      </c>
      <c r="B100" s="438">
        <v>25</v>
      </c>
      <c r="C100" s="584"/>
      <c r="D100" s="1045" t="s">
        <v>77</v>
      </c>
      <c r="E100" s="1297" t="s">
        <v>1388</v>
      </c>
      <c r="F100" s="1298" t="s">
        <v>1350</v>
      </c>
      <c r="G100" s="1029"/>
      <c r="H100" s="1029" t="s">
        <v>4193</v>
      </c>
      <c r="I100" s="1057">
        <v>1.2</v>
      </c>
      <c r="J100" s="1029">
        <v>3.15</v>
      </c>
      <c r="K100" s="1116" t="s">
        <v>1194</v>
      </c>
      <c r="L100" s="1116" t="s">
        <v>1194</v>
      </c>
      <c r="M100" s="1116" t="s">
        <v>875</v>
      </c>
      <c r="N100" s="1029" t="s">
        <v>36</v>
      </c>
      <c r="O100" s="390"/>
      <c r="P100" s="390"/>
      <c r="Q100" s="1029" t="s">
        <v>3387</v>
      </c>
      <c r="R100" s="1029"/>
      <c r="S100" s="1029"/>
      <c r="T100" s="1029"/>
      <c r="U100" s="1029"/>
      <c r="V100" s="1029"/>
      <c r="W100" s="512">
        <f t="shared" si="1"/>
        <v>5.5</v>
      </c>
      <c r="X100" s="513">
        <v>6.5</v>
      </c>
      <c r="Y100" s="513">
        <f t="shared" si="2"/>
        <v>7.5</v>
      </c>
      <c r="Z100" s="66" t="s">
        <v>18</v>
      </c>
      <c r="AA100" s="66" t="s">
        <v>29</v>
      </c>
      <c r="AB100" s="1898"/>
      <c r="AC100" s="152"/>
      <c r="AD100" s="1375"/>
      <c r="AE100" s="1397"/>
      <c r="AF100" s="838"/>
      <c r="AG100" s="838"/>
      <c r="AH100" s="838"/>
      <c r="AI100" s="838"/>
      <c r="AJ100" s="838"/>
      <c r="AK100" s="838"/>
      <c r="AL100" s="838"/>
      <c r="AM100" s="1398"/>
      <c r="AN100" s="1456">
        <v>6.4248615956242796</v>
      </c>
      <c r="AO100" s="1458">
        <v>8.5486225763382606</v>
      </c>
      <c r="AP100" s="1458">
        <v>5.4782382788069803</v>
      </c>
      <c r="AQ100" s="1458">
        <v>7.6373800633773499</v>
      </c>
      <c r="AR100" s="838"/>
      <c r="AS100" s="1408"/>
      <c r="AT100" s="1159" t="s">
        <v>10257</v>
      </c>
      <c r="AU100" s="1412"/>
      <c r="AV100" s="392"/>
      <c r="AW100" s="432"/>
      <c r="AX100" s="432"/>
      <c r="AY100" s="432"/>
      <c r="AZ100" s="432"/>
    </row>
    <row r="101" spans="1:52">
      <c r="A101" s="1258" t="s">
        <v>4623</v>
      </c>
      <c r="B101" s="438">
        <v>25</v>
      </c>
      <c r="C101" s="584"/>
      <c r="D101" s="1045" t="s">
        <v>77</v>
      </c>
      <c r="E101" s="1297" t="s">
        <v>1388</v>
      </c>
      <c r="F101" s="1298" t="s">
        <v>1350</v>
      </c>
      <c r="G101" s="1029"/>
      <c r="H101" s="1029" t="s">
        <v>4195</v>
      </c>
      <c r="I101" s="1057">
        <v>1.2</v>
      </c>
      <c r="J101" s="1029">
        <v>3.15</v>
      </c>
      <c r="K101" s="1116" t="s">
        <v>1194</v>
      </c>
      <c r="L101" s="1116" t="s">
        <v>1194</v>
      </c>
      <c r="M101" s="1116" t="s">
        <v>875</v>
      </c>
      <c r="N101" s="1029" t="s">
        <v>36</v>
      </c>
      <c r="O101" s="390"/>
      <c r="P101" s="390"/>
      <c r="Q101" s="1029" t="s">
        <v>3387</v>
      </c>
      <c r="R101" s="1029"/>
      <c r="S101" s="1029"/>
      <c r="T101" s="1029"/>
      <c r="U101" s="1029"/>
      <c r="V101" s="1029"/>
      <c r="W101" s="512">
        <f t="shared" si="1"/>
        <v>2.5</v>
      </c>
      <c r="X101" s="513">
        <v>3.5</v>
      </c>
      <c r="Y101" s="513">
        <f t="shared" si="2"/>
        <v>4.5</v>
      </c>
      <c r="Z101" s="66" t="s">
        <v>18</v>
      </c>
      <c r="AA101" s="66" t="s">
        <v>29</v>
      </c>
      <c r="AB101" s="1898"/>
      <c r="AC101" s="152"/>
      <c r="AD101" s="1375"/>
      <c r="AE101" s="1397"/>
      <c r="AF101" s="838"/>
      <c r="AG101" s="838"/>
      <c r="AH101" s="838"/>
      <c r="AI101" s="838"/>
      <c r="AJ101" s="838"/>
      <c r="AK101" s="838"/>
      <c r="AL101" s="838"/>
      <c r="AM101" s="1398"/>
      <c r="AN101" s="1456">
        <v>3.5770950525943399</v>
      </c>
      <c r="AO101" s="1458">
        <v>5.5572885600645501</v>
      </c>
      <c r="AP101" s="1457">
        <v>2.6716281244612299</v>
      </c>
      <c r="AQ101" s="1458">
        <v>4.6397238349273904</v>
      </c>
      <c r="AR101" s="838"/>
      <c r="AS101" s="1408"/>
      <c r="AT101" s="1159" t="s">
        <v>10258</v>
      </c>
      <c r="AU101" s="1412"/>
      <c r="AV101" s="392"/>
      <c r="AW101" s="432"/>
      <c r="AX101" s="432"/>
      <c r="AY101" s="432"/>
      <c r="AZ101" s="432"/>
    </row>
    <row r="102" spans="1:52">
      <c r="A102" s="1258" t="s">
        <v>4624</v>
      </c>
      <c r="B102" s="438">
        <v>25</v>
      </c>
      <c r="C102" s="585"/>
      <c r="D102" s="1045" t="s">
        <v>77</v>
      </c>
      <c r="E102" s="1297" t="s">
        <v>1388</v>
      </c>
      <c r="F102" s="1298" t="s">
        <v>1350</v>
      </c>
      <c r="G102" s="1029"/>
      <c r="H102" s="1029" t="s">
        <v>4197</v>
      </c>
      <c r="I102" s="1057">
        <v>1.2</v>
      </c>
      <c r="J102" s="1029">
        <v>3.15</v>
      </c>
      <c r="K102" s="1116" t="s">
        <v>1194</v>
      </c>
      <c r="L102" s="1116" t="s">
        <v>1194</v>
      </c>
      <c r="M102" s="1116" t="s">
        <v>875</v>
      </c>
      <c r="N102" s="1029" t="s">
        <v>36</v>
      </c>
      <c r="O102" s="390"/>
      <c r="P102" s="390"/>
      <c r="Q102" s="1029" t="s">
        <v>3387</v>
      </c>
      <c r="R102" s="1029"/>
      <c r="S102" s="1029"/>
      <c r="T102" s="1029"/>
      <c r="U102" s="1029"/>
      <c r="V102" s="1029"/>
      <c r="W102" s="448">
        <v>-5</v>
      </c>
      <c r="X102" s="449">
        <v>-3</v>
      </c>
      <c r="Y102" s="449">
        <f t="shared" si="2"/>
        <v>-2</v>
      </c>
      <c r="Z102" s="66" t="s">
        <v>18</v>
      </c>
      <c r="AA102" s="66" t="s">
        <v>29</v>
      </c>
      <c r="AB102" s="1898"/>
      <c r="AC102" s="152"/>
      <c r="AD102" s="1376"/>
      <c r="AE102" s="1397"/>
      <c r="AF102" s="838"/>
      <c r="AG102" s="838"/>
      <c r="AH102" s="838"/>
      <c r="AI102" s="838"/>
      <c r="AJ102" s="838"/>
      <c r="AK102" s="838"/>
      <c r="AL102" s="838"/>
      <c r="AM102" s="1398"/>
      <c r="AN102" s="1459">
        <v>-6.5845152468342896</v>
      </c>
      <c r="AO102" s="1457">
        <v>-4.5684526155833902</v>
      </c>
      <c r="AP102" s="1458">
        <v>-6.7419493320739301</v>
      </c>
      <c r="AQ102" s="1457">
        <v>-4.6134425881670698</v>
      </c>
      <c r="AR102" s="838"/>
      <c r="AS102" s="1408"/>
      <c r="AT102" s="1159" t="s">
        <v>10259</v>
      </c>
      <c r="AU102" s="1412"/>
      <c r="AV102" s="392"/>
      <c r="AW102" s="432"/>
      <c r="AX102" s="432"/>
      <c r="AY102" s="432"/>
      <c r="AZ102" s="432"/>
    </row>
    <row r="103" spans="1:52" ht="17.350000000000001">
      <c r="A103" s="1258" t="s">
        <v>4625</v>
      </c>
      <c r="B103" s="445">
        <v>25</v>
      </c>
      <c r="C103" s="586" t="s">
        <v>4295</v>
      </c>
      <c r="D103" s="1044" t="s">
        <v>77</v>
      </c>
      <c r="E103" s="1103" t="s">
        <v>1388</v>
      </c>
      <c r="F103" s="1103" t="s">
        <v>1350</v>
      </c>
      <c r="G103" s="1291"/>
      <c r="H103" s="1291" t="s">
        <v>4168</v>
      </c>
      <c r="I103" s="1058" t="s">
        <v>4176</v>
      </c>
      <c r="J103" s="1032" t="s">
        <v>872</v>
      </c>
      <c r="K103" s="1117" t="s">
        <v>1194</v>
      </c>
      <c r="L103" s="1117" t="s">
        <v>1194</v>
      </c>
      <c r="M103" s="1117" t="s">
        <v>873</v>
      </c>
      <c r="N103" s="1032" t="s">
        <v>36</v>
      </c>
      <c r="O103" s="304"/>
      <c r="P103" s="304"/>
      <c r="Q103" s="1330" t="s">
        <v>3387</v>
      </c>
      <c r="R103" s="1032"/>
      <c r="S103" s="1032"/>
      <c r="T103" s="1032"/>
      <c r="U103" s="1032"/>
      <c r="V103" s="1032"/>
      <c r="W103" s="305">
        <f>X103-1.5</f>
        <v>14</v>
      </c>
      <c r="X103" s="304">
        <v>15.5</v>
      </c>
      <c r="Y103" s="304">
        <f>X103+1.5</f>
        <v>17</v>
      </c>
      <c r="Z103" s="304" t="s">
        <v>18</v>
      </c>
      <c r="AA103" s="304" t="s">
        <v>21</v>
      </c>
      <c r="AB103" s="1899"/>
      <c r="AC103" s="308" t="s">
        <v>4185</v>
      </c>
      <c r="AD103" s="1377"/>
      <c r="AE103" s="1401"/>
      <c r="AF103" s="840"/>
      <c r="AG103" s="840"/>
      <c r="AH103" s="840"/>
      <c r="AI103" s="840"/>
      <c r="AJ103" s="840"/>
      <c r="AK103" s="840"/>
      <c r="AL103" s="840"/>
      <c r="AM103" s="1402"/>
      <c r="AN103" s="1456">
        <v>14.652480071044099</v>
      </c>
      <c r="AO103" s="1458">
        <v>17.7294039300908</v>
      </c>
      <c r="AP103" s="1457">
        <v>14.371456977624</v>
      </c>
      <c r="AQ103" s="1458">
        <v>17.2074763711916</v>
      </c>
      <c r="AR103" s="840"/>
      <c r="AS103" s="1409"/>
      <c r="AT103" s="1160" t="s">
        <v>10260</v>
      </c>
      <c r="AU103" s="1412"/>
      <c r="AV103" s="392"/>
      <c r="AW103" s="432"/>
      <c r="AX103" s="432"/>
      <c r="AY103" s="432"/>
      <c r="AZ103" s="432"/>
    </row>
    <row r="104" spans="1:52">
      <c r="A104" s="1258" t="s">
        <v>4626</v>
      </c>
      <c r="B104" s="445">
        <v>25</v>
      </c>
      <c r="C104" s="586"/>
      <c r="D104" s="1044" t="s">
        <v>77</v>
      </c>
      <c r="E104" s="1103" t="s">
        <v>1388</v>
      </c>
      <c r="F104" s="1103" t="s">
        <v>1350</v>
      </c>
      <c r="G104" s="1032"/>
      <c r="H104" s="1032" t="s">
        <v>4168</v>
      </c>
      <c r="I104" s="1058" t="s">
        <v>4176</v>
      </c>
      <c r="J104" s="1032" t="s">
        <v>872</v>
      </c>
      <c r="K104" s="1117" t="s">
        <v>1194</v>
      </c>
      <c r="L104" s="1117" t="s">
        <v>1194</v>
      </c>
      <c r="M104" s="1117" t="s">
        <v>873</v>
      </c>
      <c r="N104" s="1032" t="s">
        <v>36</v>
      </c>
      <c r="O104" s="304"/>
      <c r="P104" s="304"/>
      <c r="Q104" s="1032" t="s">
        <v>3387</v>
      </c>
      <c r="R104" s="1032"/>
      <c r="S104" s="1032"/>
      <c r="T104" s="1032"/>
      <c r="U104" s="1032"/>
      <c r="V104" s="1032"/>
      <c r="W104" s="305">
        <f t="shared" ref="W104:W108" si="3">X104-1.5</f>
        <v>13</v>
      </c>
      <c r="X104" s="450">
        <v>14.5</v>
      </c>
      <c r="Y104" s="450">
        <v>16</v>
      </c>
      <c r="Z104" s="304" t="s">
        <v>18</v>
      </c>
      <c r="AA104" s="304" t="s">
        <v>21</v>
      </c>
      <c r="AB104" s="1899"/>
      <c r="AC104" s="308" t="s">
        <v>4187</v>
      </c>
      <c r="AD104" s="1377"/>
      <c r="AE104" s="1401"/>
      <c r="AF104" s="840"/>
      <c r="AG104" s="840"/>
      <c r="AH104" s="840"/>
      <c r="AI104" s="840"/>
      <c r="AJ104" s="840"/>
      <c r="AK104" s="840"/>
      <c r="AL104" s="840"/>
      <c r="AM104" s="1402"/>
      <c r="AN104" s="1456">
        <v>14.125141986176899</v>
      </c>
      <c r="AO104" s="1458">
        <v>17.173305278268799</v>
      </c>
      <c r="AP104" s="1457">
        <v>13.790372738793801</v>
      </c>
      <c r="AQ104" s="1458">
        <v>16.532127771698001</v>
      </c>
      <c r="AR104" s="840"/>
      <c r="AS104" s="1409"/>
      <c r="AT104" s="1160" t="s">
        <v>10261</v>
      </c>
      <c r="AU104" s="1412"/>
      <c r="AV104" s="392"/>
      <c r="AW104" s="432"/>
      <c r="AX104" s="432"/>
      <c r="AY104" s="432"/>
      <c r="AZ104" s="432"/>
    </row>
    <row r="105" spans="1:52">
      <c r="A105" s="1258" t="s">
        <v>4627</v>
      </c>
      <c r="B105" s="445">
        <v>25</v>
      </c>
      <c r="C105" s="586"/>
      <c r="D105" s="1044" t="s">
        <v>77</v>
      </c>
      <c r="E105" s="1103" t="s">
        <v>1388</v>
      </c>
      <c r="F105" s="1103" t="s">
        <v>1350</v>
      </c>
      <c r="G105" s="1032"/>
      <c r="H105" s="1032" t="s">
        <v>4189</v>
      </c>
      <c r="I105" s="1058" t="s">
        <v>4176</v>
      </c>
      <c r="J105" s="1032" t="s">
        <v>872</v>
      </c>
      <c r="K105" s="1117" t="s">
        <v>1194</v>
      </c>
      <c r="L105" s="1117" t="s">
        <v>1194</v>
      </c>
      <c r="M105" s="1117" t="s">
        <v>873</v>
      </c>
      <c r="N105" s="1032" t="s">
        <v>36</v>
      </c>
      <c r="O105" s="304"/>
      <c r="P105" s="304"/>
      <c r="Q105" s="1032" t="s">
        <v>3387</v>
      </c>
      <c r="R105" s="1032"/>
      <c r="S105" s="1032"/>
      <c r="T105" s="1032"/>
      <c r="U105" s="1032"/>
      <c r="V105" s="1032"/>
      <c r="W105" s="305">
        <f t="shared" si="3"/>
        <v>11</v>
      </c>
      <c r="X105" s="450">
        <v>12.5</v>
      </c>
      <c r="Y105" s="450">
        <v>14</v>
      </c>
      <c r="Z105" s="304" t="s">
        <v>18</v>
      </c>
      <c r="AA105" s="304" t="s">
        <v>21</v>
      </c>
      <c r="AB105" s="1899"/>
      <c r="AC105" s="308"/>
      <c r="AD105" s="1377"/>
      <c r="AE105" s="1401"/>
      <c r="AF105" s="840"/>
      <c r="AG105" s="840"/>
      <c r="AH105" s="840"/>
      <c r="AI105" s="840"/>
      <c r="AJ105" s="840"/>
      <c r="AK105" s="840"/>
      <c r="AL105" s="840"/>
      <c r="AM105" s="1402"/>
      <c r="AN105" s="1456">
        <v>12.0639959862869</v>
      </c>
      <c r="AO105" s="1458">
        <v>15.0243027551696</v>
      </c>
      <c r="AP105" s="1457">
        <v>11.686571758296999</v>
      </c>
      <c r="AQ105" s="1458">
        <v>14.3190820033191</v>
      </c>
      <c r="AR105" s="840"/>
      <c r="AS105" s="1409"/>
      <c r="AT105" s="1160" t="s">
        <v>10262</v>
      </c>
      <c r="AU105" s="1412"/>
      <c r="AV105" s="392"/>
      <c r="AW105" s="432"/>
      <c r="AX105" s="432"/>
      <c r="AY105" s="432"/>
      <c r="AZ105" s="432"/>
    </row>
    <row r="106" spans="1:52">
      <c r="A106" s="1258" t="s">
        <v>4628</v>
      </c>
      <c r="B106" s="445">
        <v>25</v>
      </c>
      <c r="C106" s="586"/>
      <c r="D106" s="1044" t="s">
        <v>77</v>
      </c>
      <c r="E106" s="1103" t="s">
        <v>1388</v>
      </c>
      <c r="F106" s="1103" t="s">
        <v>1350</v>
      </c>
      <c r="G106" s="1032"/>
      <c r="H106" s="1032" t="s">
        <v>4191</v>
      </c>
      <c r="I106" s="1058" t="s">
        <v>4176</v>
      </c>
      <c r="J106" s="1032" t="s">
        <v>872</v>
      </c>
      <c r="K106" s="1117" t="s">
        <v>1194</v>
      </c>
      <c r="L106" s="1117" t="s">
        <v>1194</v>
      </c>
      <c r="M106" s="1117" t="s">
        <v>873</v>
      </c>
      <c r="N106" s="1032" t="s">
        <v>36</v>
      </c>
      <c r="O106" s="304"/>
      <c r="P106" s="304"/>
      <c r="Q106" s="1032" t="s">
        <v>3387</v>
      </c>
      <c r="R106" s="1032"/>
      <c r="S106" s="1032"/>
      <c r="T106" s="1032"/>
      <c r="U106" s="1032"/>
      <c r="V106" s="1032"/>
      <c r="W106" s="305">
        <f t="shared" si="3"/>
        <v>8</v>
      </c>
      <c r="X106" s="450">
        <v>9.5</v>
      </c>
      <c r="Y106" s="450">
        <v>11</v>
      </c>
      <c r="Z106" s="304" t="s">
        <v>18</v>
      </c>
      <c r="AA106" s="304" t="s">
        <v>21</v>
      </c>
      <c r="AB106" s="1899"/>
      <c r="AC106" s="308"/>
      <c r="AD106" s="1377"/>
      <c r="AE106" s="1401"/>
      <c r="AF106" s="840"/>
      <c r="AG106" s="840"/>
      <c r="AH106" s="840"/>
      <c r="AI106" s="840"/>
      <c r="AJ106" s="840"/>
      <c r="AK106" s="840"/>
      <c r="AL106" s="840"/>
      <c r="AM106" s="1402"/>
      <c r="AN106" s="1456">
        <v>8.6911300601913393</v>
      </c>
      <c r="AO106" s="1458">
        <v>11.6419953880464</v>
      </c>
      <c r="AP106" s="1457">
        <v>8.0845497185350794</v>
      </c>
      <c r="AQ106" s="1457">
        <v>10.6508726893821</v>
      </c>
      <c r="AR106" s="840"/>
      <c r="AS106" s="1409"/>
      <c r="AT106" s="1160" t="s">
        <v>10263</v>
      </c>
      <c r="AU106" s="1412"/>
      <c r="AV106" s="392"/>
      <c r="AW106" s="432"/>
      <c r="AX106" s="432"/>
      <c r="AY106" s="432"/>
      <c r="AZ106" s="432"/>
    </row>
    <row r="107" spans="1:52">
      <c r="A107" s="1258" t="s">
        <v>4629</v>
      </c>
      <c r="B107" s="445">
        <v>25</v>
      </c>
      <c r="C107" s="586"/>
      <c r="D107" s="1044" t="s">
        <v>77</v>
      </c>
      <c r="E107" s="1103" t="s">
        <v>1388</v>
      </c>
      <c r="F107" s="1103" t="s">
        <v>1350</v>
      </c>
      <c r="G107" s="1032"/>
      <c r="H107" s="1032" t="s">
        <v>4193</v>
      </c>
      <c r="I107" s="1058" t="s">
        <v>4176</v>
      </c>
      <c r="J107" s="1032" t="s">
        <v>872</v>
      </c>
      <c r="K107" s="1117" t="s">
        <v>1194</v>
      </c>
      <c r="L107" s="1117" t="s">
        <v>1194</v>
      </c>
      <c r="M107" s="1117" t="s">
        <v>873</v>
      </c>
      <c r="N107" s="1032" t="s">
        <v>36</v>
      </c>
      <c r="O107" s="304"/>
      <c r="P107" s="304"/>
      <c r="Q107" s="1032" t="s">
        <v>3387</v>
      </c>
      <c r="R107" s="1032"/>
      <c r="S107" s="1032"/>
      <c r="T107" s="1032"/>
      <c r="U107" s="1032"/>
      <c r="V107" s="1032"/>
      <c r="W107" s="305">
        <f t="shared" si="3"/>
        <v>5</v>
      </c>
      <c r="X107" s="450">
        <v>6.5</v>
      </c>
      <c r="Y107" s="450">
        <v>8</v>
      </c>
      <c r="Z107" s="304" t="s">
        <v>18</v>
      </c>
      <c r="AA107" s="304" t="s">
        <v>21</v>
      </c>
      <c r="AB107" s="1899"/>
      <c r="AC107" s="308"/>
      <c r="AD107" s="1377"/>
      <c r="AE107" s="1401"/>
      <c r="AF107" s="840"/>
      <c r="AG107" s="840"/>
      <c r="AH107" s="840"/>
      <c r="AI107" s="840"/>
      <c r="AJ107" s="840"/>
      <c r="AK107" s="840"/>
      <c r="AL107" s="840"/>
      <c r="AM107" s="1402"/>
      <c r="AN107" s="1456">
        <v>6.0298868739019502</v>
      </c>
      <c r="AO107" s="1458">
        <v>9.0531762847021398</v>
      </c>
      <c r="AP107" s="1457">
        <v>5.33535813576274</v>
      </c>
      <c r="AQ107" s="1457">
        <v>7.9884363095278799</v>
      </c>
      <c r="AR107" s="840"/>
      <c r="AS107" s="1409"/>
      <c r="AT107" s="1160" t="s">
        <v>10264</v>
      </c>
      <c r="AU107" s="1412"/>
      <c r="AV107" s="392"/>
      <c r="AW107" s="432"/>
      <c r="AX107" s="432"/>
      <c r="AY107" s="432"/>
      <c r="AZ107" s="432"/>
    </row>
    <row r="108" spans="1:52">
      <c r="A108" s="1258" t="s">
        <v>4630</v>
      </c>
      <c r="B108" s="445">
        <v>25</v>
      </c>
      <c r="C108" s="586"/>
      <c r="D108" s="1044" t="s">
        <v>77</v>
      </c>
      <c r="E108" s="1103" t="s">
        <v>1388</v>
      </c>
      <c r="F108" s="1103" t="s">
        <v>1350</v>
      </c>
      <c r="G108" s="1032"/>
      <c r="H108" s="1032" t="s">
        <v>4195</v>
      </c>
      <c r="I108" s="1058" t="s">
        <v>4176</v>
      </c>
      <c r="J108" s="1032" t="s">
        <v>872</v>
      </c>
      <c r="K108" s="1117" t="s">
        <v>1194</v>
      </c>
      <c r="L108" s="1117" t="s">
        <v>1194</v>
      </c>
      <c r="M108" s="1117" t="s">
        <v>873</v>
      </c>
      <c r="N108" s="1032" t="s">
        <v>36</v>
      </c>
      <c r="O108" s="304"/>
      <c r="P108" s="304"/>
      <c r="Q108" s="1032" t="s">
        <v>3387</v>
      </c>
      <c r="R108" s="1032"/>
      <c r="S108" s="1032"/>
      <c r="T108" s="1032"/>
      <c r="U108" s="1032"/>
      <c r="V108" s="1032"/>
      <c r="W108" s="305">
        <f t="shared" si="3"/>
        <v>2</v>
      </c>
      <c r="X108" s="450">
        <v>3.5</v>
      </c>
      <c r="Y108" s="450">
        <v>5</v>
      </c>
      <c r="Z108" s="304" t="s">
        <v>18</v>
      </c>
      <c r="AA108" s="304" t="s">
        <v>21</v>
      </c>
      <c r="AB108" s="1899"/>
      <c r="AC108" s="308"/>
      <c r="AD108" s="1377"/>
      <c r="AE108" s="1401"/>
      <c r="AF108" s="840"/>
      <c r="AG108" s="840"/>
      <c r="AH108" s="840"/>
      <c r="AI108" s="840"/>
      <c r="AJ108" s="840"/>
      <c r="AK108" s="840"/>
      <c r="AL108" s="840"/>
      <c r="AM108" s="1402"/>
      <c r="AN108" s="1456">
        <v>3.3677134215410498</v>
      </c>
      <c r="AO108" s="1458">
        <v>5.8485011161115104</v>
      </c>
      <c r="AP108" s="1457">
        <v>2.4041928365340501</v>
      </c>
      <c r="AQ108" s="1457">
        <v>4.7742264542959001</v>
      </c>
      <c r="AR108" s="840"/>
      <c r="AS108" s="1409"/>
      <c r="AT108" s="1160" t="s">
        <v>10265</v>
      </c>
      <c r="AU108" s="1412"/>
      <c r="AV108" s="392"/>
      <c r="AW108" s="432"/>
      <c r="AX108" s="432"/>
      <c r="AY108" s="432"/>
      <c r="AZ108" s="432"/>
    </row>
    <row r="109" spans="1:52">
      <c r="A109" s="1258" t="s">
        <v>4631</v>
      </c>
      <c r="B109" s="445">
        <v>25</v>
      </c>
      <c r="C109" s="587"/>
      <c r="D109" s="1044" t="s">
        <v>77</v>
      </c>
      <c r="E109" s="1103" t="s">
        <v>1388</v>
      </c>
      <c r="F109" s="1103" t="s">
        <v>1350</v>
      </c>
      <c r="G109" s="1032"/>
      <c r="H109" s="1032" t="s">
        <v>4197</v>
      </c>
      <c r="I109" s="1058" t="s">
        <v>4176</v>
      </c>
      <c r="J109" s="1032" t="s">
        <v>872</v>
      </c>
      <c r="K109" s="1117" t="s">
        <v>1194</v>
      </c>
      <c r="L109" s="1117" t="s">
        <v>1194</v>
      </c>
      <c r="M109" s="1117" t="s">
        <v>873</v>
      </c>
      <c r="N109" s="1032" t="s">
        <v>36</v>
      </c>
      <c r="O109" s="304"/>
      <c r="P109" s="304"/>
      <c r="Q109" s="1032" t="s">
        <v>3387</v>
      </c>
      <c r="R109" s="1032"/>
      <c r="S109" s="1032"/>
      <c r="T109" s="1032"/>
      <c r="U109" s="1032"/>
      <c r="V109" s="1032"/>
      <c r="W109" s="305">
        <v>-6</v>
      </c>
      <c r="X109" s="450">
        <v>-3</v>
      </c>
      <c r="Y109" s="450">
        <v>-1</v>
      </c>
      <c r="Z109" s="304" t="s">
        <v>18</v>
      </c>
      <c r="AA109" s="304" t="s">
        <v>21</v>
      </c>
      <c r="AB109" s="1899"/>
      <c r="AC109" s="308"/>
      <c r="AD109" s="1378"/>
      <c r="AE109" s="1401"/>
      <c r="AF109" s="840"/>
      <c r="AG109" s="840"/>
      <c r="AH109" s="840"/>
      <c r="AI109" s="840"/>
      <c r="AJ109" s="840"/>
      <c r="AK109" s="840"/>
      <c r="AL109" s="840"/>
      <c r="AM109" s="1402"/>
      <c r="AN109" s="1459">
        <v>-7.0389402217369703</v>
      </c>
      <c r="AO109" s="1457">
        <v>-4.1505372125814404</v>
      </c>
      <c r="AP109" s="1458">
        <v>-7.1658429971954503</v>
      </c>
      <c r="AQ109" s="1457">
        <v>-4.18872591660155</v>
      </c>
      <c r="AR109" s="840"/>
      <c r="AS109" s="1409"/>
      <c r="AT109" s="1160" t="s">
        <v>10266</v>
      </c>
      <c r="AU109" s="1412"/>
      <c r="AV109" s="392"/>
      <c r="AW109" s="432"/>
      <c r="AX109" s="432"/>
      <c r="AY109" s="432"/>
      <c r="AZ109" s="432"/>
    </row>
    <row r="110" spans="1:52" ht="17.350000000000001">
      <c r="A110" s="1258" t="s">
        <v>4632</v>
      </c>
      <c r="B110" s="438">
        <v>25</v>
      </c>
      <c r="C110" s="584" t="s">
        <v>4287</v>
      </c>
      <c r="D110" s="1045" t="s">
        <v>77</v>
      </c>
      <c r="E110" s="1297" t="s">
        <v>1388</v>
      </c>
      <c r="F110" s="1298" t="s">
        <v>1350</v>
      </c>
      <c r="G110" s="1290"/>
      <c r="H110" s="1290" t="s">
        <v>4168</v>
      </c>
      <c r="I110" s="1057">
        <v>1.2</v>
      </c>
      <c r="J110" s="1029">
        <v>3.15</v>
      </c>
      <c r="K110" s="1116" t="s">
        <v>207</v>
      </c>
      <c r="L110" s="1116" t="s">
        <v>1194</v>
      </c>
      <c r="M110" s="1116" t="s">
        <v>875</v>
      </c>
      <c r="N110" s="1029" t="s">
        <v>36</v>
      </c>
      <c r="O110" s="390"/>
      <c r="P110" s="390"/>
      <c r="Q110" s="1329" t="s">
        <v>3387</v>
      </c>
      <c r="R110" s="1029"/>
      <c r="S110" s="1029"/>
      <c r="T110" s="1029"/>
      <c r="U110" s="1029"/>
      <c r="V110" s="1029"/>
      <c r="W110" s="510">
        <f t="shared" ref="W110:W115" si="4">X110-1</f>
        <v>14.5</v>
      </c>
      <c r="X110" s="66">
        <v>15.5</v>
      </c>
      <c r="Y110" s="66">
        <f t="shared" ref="Y110:Y172" si="5">X110+1</f>
        <v>16.5</v>
      </c>
      <c r="Z110" s="66" t="s">
        <v>18</v>
      </c>
      <c r="AA110" s="66" t="s">
        <v>29</v>
      </c>
      <c r="AB110" s="1898"/>
      <c r="AC110" s="152" t="s">
        <v>4185</v>
      </c>
      <c r="AD110" s="1375"/>
      <c r="AE110" s="1397"/>
      <c r="AF110" s="838"/>
      <c r="AG110" s="838"/>
      <c r="AH110" s="838"/>
      <c r="AI110" s="838"/>
      <c r="AJ110" s="838"/>
      <c r="AK110" s="838"/>
      <c r="AL110" s="838"/>
      <c r="AM110" s="1398"/>
      <c r="AN110" s="1387"/>
      <c r="AO110" s="838"/>
      <c r="AP110" s="838"/>
      <c r="AQ110" s="838"/>
      <c r="AR110" s="838"/>
      <c r="AS110" s="1408"/>
      <c r="AT110" s="1159"/>
      <c r="AU110" s="1412"/>
      <c r="AV110" s="392"/>
      <c r="AW110" s="432"/>
      <c r="AX110" s="432"/>
      <c r="AY110" s="432"/>
      <c r="AZ110" s="432"/>
    </row>
    <row r="111" spans="1:52">
      <c r="A111" s="1258" t="s">
        <v>4633</v>
      </c>
      <c r="B111" s="438">
        <v>25</v>
      </c>
      <c r="C111" s="584"/>
      <c r="D111" s="1045" t="s">
        <v>77</v>
      </c>
      <c r="E111" s="1297" t="s">
        <v>1388</v>
      </c>
      <c r="F111" s="1298" t="s">
        <v>1350</v>
      </c>
      <c r="G111" s="1029"/>
      <c r="H111" s="1029" t="s">
        <v>4168</v>
      </c>
      <c r="I111" s="1057">
        <v>1.2</v>
      </c>
      <c r="J111" s="1029">
        <v>3.15</v>
      </c>
      <c r="K111" s="1116" t="s">
        <v>207</v>
      </c>
      <c r="L111" s="1116" t="s">
        <v>1194</v>
      </c>
      <c r="M111" s="1116" t="s">
        <v>875</v>
      </c>
      <c r="N111" s="1029" t="s">
        <v>36</v>
      </c>
      <c r="O111" s="390"/>
      <c r="P111" s="390"/>
      <c r="Q111" s="1029" t="s">
        <v>3387</v>
      </c>
      <c r="R111" s="1029"/>
      <c r="S111" s="1029"/>
      <c r="T111" s="1029"/>
      <c r="U111" s="1029"/>
      <c r="V111" s="1029"/>
      <c r="W111" s="512">
        <f t="shared" si="4"/>
        <v>13.5</v>
      </c>
      <c r="X111" s="513">
        <v>14.5</v>
      </c>
      <c r="Y111" s="513">
        <f t="shared" si="5"/>
        <v>15.5</v>
      </c>
      <c r="Z111" s="66" t="s">
        <v>18</v>
      </c>
      <c r="AA111" s="66" t="s">
        <v>29</v>
      </c>
      <c r="AB111" s="1898"/>
      <c r="AC111" s="152" t="s">
        <v>4187</v>
      </c>
      <c r="AD111" s="1375"/>
      <c r="AE111" s="1397"/>
      <c r="AF111" s="838"/>
      <c r="AG111" s="838"/>
      <c r="AH111" s="838"/>
      <c r="AI111" s="838"/>
      <c r="AJ111" s="838"/>
      <c r="AK111" s="838"/>
      <c r="AL111" s="838"/>
      <c r="AM111" s="1398"/>
      <c r="AN111" s="1387"/>
      <c r="AO111" s="838"/>
      <c r="AP111" s="838"/>
      <c r="AQ111" s="838"/>
      <c r="AR111" s="838"/>
      <c r="AS111" s="1408"/>
      <c r="AT111" s="1159"/>
      <c r="AU111" s="1412"/>
      <c r="AV111" s="392"/>
      <c r="AW111" s="432"/>
      <c r="AX111" s="432"/>
      <c r="AY111" s="432"/>
      <c r="AZ111" s="432"/>
    </row>
    <row r="112" spans="1:52">
      <c r="A112" s="1258" t="s">
        <v>4634</v>
      </c>
      <c r="B112" s="438">
        <v>25</v>
      </c>
      <c r="C112" s="584"/>
      <c r="D112" s="1045" t="s">
        <v>77</v>
      </c>
      <c r="E112" s="1297" t="s">
        <v>1388</v>
      </c>
      <c r="F112" s="1298" t="s">
        <v>1350</v>
      </c>
      <c r="G112" s="1029"/>
      <c r="H112" s="1029" t="s">
        <v>4189</v>
      </c>
      <c r="I112" s="1057">
        <v>1.2</v>
      </c>
      <c r="J112" s="1029">
        <v>3.15</v>
      </c>
      <c r="K112" s="1116" t="s">
        <v>207</v>
      </c>
      <c r="L112" s="1116" t="s">
        <v>1194</v>
      </c>
      <c r="M112" s="1116" t="s">
        <v>875</v>
      </c>
      <c r="N112" s="1029" t="s">
        <v>36</v>
      </c>
      <c r="O112" s="390"/>
      <c r="P112" s="390"/>
      <c r="Q112" s="1029" t="s">
        <v>3387</v>
      </c>
      <c r="R112" s="1029"/>
      <c r="S112" s="1029"/>
      <c r="T112" s="1029"/>
      <c r="U112" s="1029"/>
      <c r="V112" s="1029"/>
      <c r="W112" s="512">
        <f t="shared" si="4"/>
        <v>11.5</v>
      </c>
      <c r="X112" s="513">
        <v>12.5</v>
      </c>
      <c r="Y112" s="513">
        <f t="shared" si="5"/>
        <v>13.5</v>
      </c>
      <c r="Z112" s="66" t="s">
        <v>18</v>
      </c>
      <c r="AA112" s="66" t="s">
        <v>29</v>
      </c>
      <c r="AB112" s="1898"/>
      <c r="AC112" s="152"/>
      <c r="AD112" s="1375"/>
      <c r="AE112" s="1397"/>
      <c r="AF112" s="838"/>
      <c r="AG112" s="838"/>
      <c r="AH112" s="838"/>
      <c r="AI112" s="838"/>
      <c r="AJ112" s="838"/>
      <c r="AK112" s="838"/>
      <c r="AL112" s="838"/>
      <c r="AM112" s="1398"/>
      <c r="AN112" s="1387"/>
      <c r="AO112" s="838"/>
      <c r="AP112" s="838"/>
      <c r="AQ112" s="838"/>
      <c r="AR112" s="838"/>
      <c r="AS112" s="1408"/>
      <c r="AT112" s="1159"/>
      <c r="AU112" s="1412"/>
      <c r="AV112" s="392"/>
      <c r="AW112" s="432"/>
      <c r="AX112" s="432"/>
      <c r="AY112" s="432"/>
      <c r="AZ112" s="432"/>
    </row>
    <row r="113" spans="1:52">
      <c r="A113" s="1258" t="s">
        <v>4635</v>
      </c>
      <c r="B113" s="438">
        <v>25</v>
      </c>
      <c r="C113" s="584"/>
      <c r="D113" s="1045" t="s">
        <v>77</v>
      </c>
      <c r="E113" s="1297" t="s">
        <v>1388</v>
      </c>
      <c r="F113" s="1298" t="s">
        <v>1350</v>
      </c>
      <c r="G113" s="1029"/>
      <c r="H113" s="1029" t="s">
        <v>4191</v>
      </c>
      <c r="I113" s="1057">
        <v>1.2</v>
      </c>
      <c r="J113" s="1029">
        <v>3.15</v>
      </c>
      <c r="K113" s="1116" t="s">
        <v>207</v>
      </c>
      <c r="L113" s="1116" t="s">
        <v>1194</v>
      </c>
      <c r="M113" s="1116" t="s">
        <v>875</v>
      </c>
      <c r="N113" s="1029" t="s">
        <v>36</v>
      </c>
      <c r="O113" s="390"/>
      <c r="P113" s="390"/>
      <c r="Q113" s="1029" t="s">
        <v>3387</v>
      </c>
      <c r="R113" s="1029"/>
      <c r="S113" s="1029"/>
      <c r="T113" s="1029"/>
      <c r="U113" s="1029"/>
      <c r="V113" s="1029"/>
      <c r="W113" s="512">
        <f t="shared" si="4"/>
        <v>8.5</v>
      </c>
      <c r="X113" s="513">
        <v>9.5</v>
      </c>
      <c r="Y113" s="513">
        <f t="shared" si="5"/>
        <v>10.5</v>
      </c>
      <c r="Z113" s="66" t="s">
        <v>18</v>
      </c>
      <c r="AA113" s="66" t="s">
        <v>29</v>
      </c>
      <c r="AB113" s="1898"/>
      <c r="AC113" s="152"/>
      <c r="AD113" s="1375"/>
      <c r="AE113" s="1397"/>
      <c r="AF113" s="838"/>
      <c r="AG113" s="838"/>
      <c r="AH113" s="838"/>
      <c r="AI113" s="838"/>
      <c r="AJ113" s="838"/>
      <c r="AK113" s="838"/>
      <c r="AL113" s="838"/>
      <c r="AM113" s="1398"/>
      <c r="AN113" s="1387"/>
      <c r="AO113" s="838"/>
      <c r="AP113" s="838"/>
      <c r="AQ113" s="838"/>
      <c r="AR113" s="838"/>
      <c r="AS113" s="1408"/>
      <c r="AT113" s="1159"/>
      <c r="AU113" s="1412"/>
      <c r="AV113" s="392"/>
      <c r="AW113" s="432"/>
      <c r="AX113" s="432"/>
      <c r="AY113" s="432"/>
      <c r="AZ113" s="432"/>
    </row>
    <row r="114" spans="1:52">
      <c r="A114" s="1258" t="s">
        <v>4636</v>
      </c>
      <c r="B114" s="438">
        <v>25</v>
      </c>
      <c r="C114" s="584"/>
      <c r="D114" s="1045" t="s">
        <v>77</v>
      </c>
      <c r="E114" s="1297" t="s">
        <v>1388</v>
      </c>
      <c r="F114" s="1298" t="s">
        <v>1350</v>
      </c>
      <c r="G114" s="1029"/>
      <c r="H114" s="1029" t="s">
        <v>4193</v>
      </c>
      <c r="I114" s="1057">
        <v>1.2</v>
      </c>
      <c r="J114" s="1029">
        <v>3.15</v>
      </c>
      <c r="K114" s="1116" t="s">
        <v>207</v>
      </c>
      <c r="L114" s="1116" t="s">
        <v>1194</v>
      </c>
      <c r="M114" s="1116" t="s">
        <v>875</v>
      </c>
      <c r="N114" s="1029" t="s">
        <v>36</v>
      </c>
      <c r="O114" s="390"/>
      <c r="P114" s="390"/>
      <c r="Q114" s="1029" t="s">
        <v>3387</v>
      </c>
      <c r="R114" s="1029"/>
      <c r="S114" s="1029"/>
      <c r="T114" s="1029"/>
      <c r="U114" s="1029"/>
      <c r="V114" s="1029"/>
      <c r="W114" s="512">
        <f t="shared" si="4"/>
        <v>5.5</v>
      </c>
      <c r="X114" s="513">
        <v>6.5</v>
      </c>
      <c r="Y114" s="513">
        <f t="shared" si="5"/>
        <v>7.5</v>
      </c>
      <c r="Z114" s="66" t="s">
        <v>18</v>
      </c>
      <c r="AA114" s="66" t="s">
        <v>29</v>
      </c>
      <c r="AB114" s="1898"/>
      <c r="AC114" s="152"/>
      <c r="AD114" s="1375"/>
      <c r="AE114" s="1397"/>
      <c r="AF114" s="838"/>
      <c r="AG114" s="838"/>
      <c r="AH114" s="838"/>
      <c r="AI114" s="838"/>
      <c r="AJ114" s="838"/>
      <c r="AK114" s="838"/>
      <c r="AL114" s="838"/>
      <c r="AM114" s="1398"/>
      <c r="AN114" s="1387"/>
      <c r="AO114" s="838"/>
      <c r="AP114" s="838"/>
      <c r="AQ114" s="838"/>
      <c r="AR114" s="838"/>
      <c r="AS114" s="1408"/>
      <c r="AT114" s="1159"/>
      <c r="AU114" s="1412"/>
      <c r="AV114" s="392"/>
      <c r="AW114" s="432"/>
      <c r="AX114" s="432"/>
      <c r="AY114" s="432"/>
      <c r="AZ114" s="432"/>
    </row>
    <row r="115" spans="1:52">
      <c r="A115" s="1258" t="s">
        <v>4637</v>
      </c>
      <c r="B115" s="438">
        <v>25</v>
      </c>
      <c r="C115" s="584"/>
      <c r="D115" s="1045" t="s">
        <v>77</v>
      </c>
      <c r="E115" s="1297" t="s">
        <v>1388</v>
      </c>
      <c r="F115" s="1298" t="s">
        <v>1350</v>
      </c>
      <c r="G115" s="1029"/>
      <c r="H115" s="1029" t="s">
        <v>4195</v>
      </c>
      <c r="I115" s="1057">
        <v>1.2</v>
      </c>
      <c r="J115" s="1029">
        <v>3.15</v>
      </c>
      <c r="K115" s="1116" t="s">
        <v>207</v>
      </c>
      <c r="L115" s="1116" t="s">
        <v>1194</v>
      </c>
      <c r="M115" s="1116" t="s">
        <v>875</v>
      </c>
      <c r="N115" s="1029" t="s">
        <v>36</v>
      </c>
      <c r="O115" s="390"/>
      <c r="P115" s="390"/>
      <c r="Q115" s="1029" t="s">
        <v>3387</v>
      </c>
      <c r="R115" s="1029"/>
      <c r="S115" s="1029"/>
      <c r="T115" s="1029"/>
      <c r="U115" s="1029"/>
      <c r="V115" s="1029"/>
      <c r="W115" s="512">
        <f t="shared" si="4"/>
        <v>2.5</v>
      </c>
      <c r="X115" s="513">
        <v>3.5</v>
      </c>
      <c r="Y115" s="513">
        <f t="shared" si="5"/>
        <v>4.5</v>
      </c>
      <c r="Z115" s="66" t="s">
        <v>18</v>
      </c>
      <c r="AA115" s="66" t="s">
        <v>29</v>
      </c>
      <c r="AB115" s="1898"/>
      <c r="AC115" s="152"/>
      <c r="AD115" s="1375"/>
      <c r="AE115" s="1397"/>
      <c r="AF115" s="838"/>
      <c r="AG115" s="838"/>
      <c r="AH115" s="838"/>
      <c r="AI115" s="838"/>
      <c r="AJ115" s="838"/>
      <c r="AK115" s="838"/>
      <c r="AL115" s="838"/>
      <c r="AM115" s="1398"/>
      <c r="AN115" s="1387"/>
      <c r="AO115" s="838"/>
      <c r="AP115" s="838"/>
      <c r="AQ115" s="838"/>
      <c r="AR115" s="838"/>
      <c r="AS115" s="1408"/>
      <c r="AT115" s="1159"/>
      <c r="AU115" s="1412"/>
      <c r="AV115" s="392"/>
      <c r="AW115" s="432"/>
      <c r="AX115" s="432"/>
      <c r="AY115" s="432"/>
      <c r="AZ115" s="432"/>
    </row>
    <row r="116" spans="1:52">
      <c r="A116" s="1258" t="s">
        <v>4638</v>
      </c>
      <c r="B116" s="438">
        <v>25</v>
      </c>
      <c r="C116" s="585"/>
      <c r="D116" s="1045" t="s">
        <v>77</v>
      </c>
      <c r="E116" s="1297" t="s">
        <v>1388</v>
      </c>
      <c r="F116" s="1298" t="s">
        <v>1350</v>
      </c>
      <c r="G116" s="1029"/>
      <c r="H116" s="1029" t="s">
        <v>4197</v>
      </c>
      <c r="I116" s="1057">
        <v>1.2</v>
      </c>
      <c r="J116" s="1029">
        <v>3.15</v>
      </c>
      <c r="K116" s="1116" t="s">
        <v>207</v>
      </c>
      <c r="L116" s="1116" t="s">
        <v>1194</v>
      </c>
      <c r="M116" s="1116" t="s">
        <v>875</v>
      </c>
      <c r="N116" s="1029" t="s">
        <v>36</v>
      </c>
      <c r="O116" s="390"/>
      <c r="P116" s="390"/>
      <c r="Q116" s="1029" t="s">
        <v>3387</v>
      </c>
      <c r="R116" s="1029"/>
      <c r="S116" s="1029"/>
      <c r="T116" s="1029"/>
      <c r="U116" s="1029"/>
      <c r="V116" s="1029"/>
      <c r="W116" s="448">
        <v>-5</v>
      </c>
      <c r="X116" s="449">
        <v>-3</v>
      </c>
      <c r="Y116" s="449">
        <f t="shared" si="5"/>
        <v>-2</v>
      </c>
      <c r="Z116" s="66" t="s">
        <v>18</v>
      </c>
      <c r="AA116" s="66" t="s">
        <v>29</v>
      </c>
      <c r="AB116" s="1898"/>
      <c r="AC116" s="152"/>
      <c r="AD116" s="1376"/>
      <c r="AE116" s="1397"/>
      <c r="AF116" s="838"/>
      <c r="AG116" s="838"/>
      <c r="AH116" s="838"/>
      <c r="AI116" s="838"/>
      <c r="AJ116" s="838"/>
      <c r="AK116" s="838"/>
      <c r="AL116" s="838"/>
      <c r="AM116" s="1398"/>
      <c r="AN116" s="1387"/>
      <c r="AO116" s="838"/>
      <c r="AP116" s="838"/>
      <c r="AQ116" s="838"/>
      <c r="AR116" s="838"/>
      <c r="AS116" s="1408"/>
      <c r="AT116" s="1159"/>
      <c r="AU116" s="1412"/>
      <c r="AV116" s="392"/>
      <c r="AW116" s="432"/>
      <c r="AX116" s="432"/>
      <c r="AY116" s="432"/>
      <c r="AZ116" s="432"/>
    </row>
    <row r="117" spans="1:52" ht="17.350000000000001">
      <c r="A117" s="1258" t="s">
        <v>4639</v>
      </c>
      <c r="B117" s="438">
        <v>25</v>
      </c>
      <c r="C117" s="584" t="s">
        <v>4640</v>
      </c>
      <c r="D117" s="1045" t="s">
        <v>77</v>
      </c>
      <c r="E117" s="1297" t="s">
        <v>1388</v>
      </c>
      <c r="F117" s="1298" t="s">
        <v>1350</v>
      </c>
      <c r="G117" s="1290"/>
      <c r="H117" s="1290" t="s">
        <v>4168</v>
      </c>
      <c r="I117" s="1057">
        <v>1.2</v>
      </c>
      <c r="J117" s="1029">
        <v>3.15</v>
      </c>
      <c r="K117" s="1116" t="s">
        <v>1194</v>
      </c>
      <c r="L117" s="1116" t="s">
        <v>1194</v>
      </c>
      <c r="M117" s="1116" t="s">
        <v>875</v>
      </c>
      <c r="N117" s="1029" t="s">
        <v>36</v>
      </c>
      <c r="O117" s="390"/>
      <c r="P117" s="390"/>
      <c r="Q117" s="1329" t="s">
        <v>3387</v>
      </c>
      <c r="R117" s="1029"/>
      <c r="S117" s="1029"/>
      <c r="T117" s="1029"/>
      <c r="U117" s="1029"/>
      <c r="V117" s="1029"/>
      <c r="W117" s="510">
        <f t="shared" ref="W117:W122" si="6">X117-1</f>
        <v>14.5</v>
      </c>
      <c r="X117" s="66">
        <v>15.5</v>
      </c>
      <c r="Y117" s="66">
        <f t="shared" si="5"/>
        <v>16.5</v>
      </c>
      <c r="Z117" s="66" t="s">
        <v>18</v>
      </c>
      <c r="AA117" s="66" t="s">
        <v>29</v>
      </c>
      <c r="AB117" s="1898"/>
      <c r="AC117" s="152" t="s">
        <v>4185</v>
      </c>
      <c r="AD117" s="1375"/>
      <c r="AE117" s="1397"/>
      <c r="AF117" s="838"/>
      <c r="AG117" s="838"/>
      <c r="AH117" s="838"/>
      <c r="AI117" s="838"/>
      <c r="AJ117" s="838"/>
      <c r="AK117" s="838"/>
      <c r="AL117" s="838"/>
      <c r="AM117" s="1398"/>
      <c r="AN117" s="1459">
        <v>13.9071374670367</v>
      </c>
      <c r="AO117" s="1458">
        <v>16.5309308628552</v>
      </c>
      <c r="AP117" s="1458">
        <v>13.3702074321028</v>
      </c>
      <c r="AQ117" s="1457">
        <v>16.106425925785398</v>
      </c>
      <c r="AR117" s="838"/>
      <c r="AS117" s="1408"/>
      <c r="AT117" s="1159" t="s">
        <v>10267</v>
      </c>
      <c r="AU117" s="1412"/>
      <c r="AV117" s="392"/>
      <c r="AW117" s="432"/>
      <c r="AX117" s="432"/>
      <c r="AY117" s="432"/>
      <c r="AZ117" s="432"/>
    </row>
    <row r="118" spans="1:52">
      <c r="A118" s="1258" t="s">
        <v>4641</v>
      </c>
      <c r="B118" s="438">
        <v>25</v>
      </c>
      <c r="C118" s="584"/>
      <c r="D118" s="1045" t="s">
        <v>77</v>
      </c>
      <c r="E118" s="1297" t="s">
        <v>1388</v>
      </c>
      <c r="F118" s="1298" t="s">
        <v>1350</v>
      </c>
      <c r="G118" s="1029"/>
      <c r="H118" s="1029" t="s">
        <v>4168</v>
      </c>
      <c r="I118" s="1057">
        <v>1.2</v>
      </c>
      <c r="J118" s="1029">
        <v>3.15</v>
      </c>
      <c r="K118" s="1116" t="s">
        <v>1194</v>
      </c>
      <c r="L118" s="1116" t="s">
        <v>1194</v>
      </c>
      <c r="M118" s="1116" t="s">
        <v>875</v>
      </c>
      <c r="N118" s="1029" t="s">
        <v>36</v>
      </c>
      <c r="O118" s="390"/>
      <c r="P118" s="390"/>
      <c r="Q118" s="1029" t="s">
        <v>3387</v>
      </c>
      <c r="R118" s="1029"/>
      <c r="S118" s="1029"/>
      <c r="T118" s="1029"/>
      <c r="U118" s="1029"/>
      <c r="V118" s="1029"/>
      <c r="W118" s="512">
        <f t="shared" si="6"/>
        <v>13.5</v>
      </c>
      <c r="X118" s="513">
        <v>14.5</v>
      </c>
      <c r="Y118" s="513">
        <f t="shared" si="5"/>
        <v>15.5</v>
      </c>
      <c r="Z118" s="66" t="s">
        <v>18</v>
      </c>
      <c r="AA118" s="66" t="s">
        <v>29</v>
      </c>
      <c r="AB118" s="1898"/>
      <c r="AC118" s="152" t="s">
        <v>4187</v>
      </c>
      <c r="AD118" s="1375"/>
      <c r="AE118" s="1397"/>
      <c r="AF118" s="838"/>
      <c r="AG118" s="838"/>
      <c r="AH118" s="838"/>
      <c r="AI118" s="838"/>
      <c r="AJ118" s="838"/>
      <c r="AK118" s="838"/>
      <c r="AL118" s="838"/>
      <c r="AM118" s="1398"/>
      <c r="AN118" s="1459">
        <v>13.335824976565601</v>
      </c>
      <c r="AO118" s="1458">
        <v>15.9938772109829</v>
      </c>
      <c r="AP118" s="1458">
        <v>12.7171625589421</v>
      </c>
      <c r="AQ118" s="1457">
        <v>15.496381498612299</v>
      </c>
      <c r="AR118" s="838"/>
      <c r="AS118" s="1408"/>
      <c r="AT118" s="1159" t="s">
        <v>10268</v>
      </c>
      <c r="AU118" s="1412"/>
      <c r="AV118" s="392"/>
      <c r="AW118" s="432"/>
      <c r="AX118" s="432"/>
      <c r="AY118" s="432"/>
      <c r="AZ118" s="432"/>
    </row>
    <row r="119" spans="1:52">
      <c r="A119" s="1258" t="s">
        <v>4642</v>
      </c>
      <c r="B119" s="438">
        <v>25</v>
      </c>
      <c r="C119" s="584"/>
      <c r="D119" s="1045" t="s">
        <v>77</v>
      </c>
      <c r="E119" s="1297" t="s">
        <v>1388</v>
      </c>
      <c r="F119" s="1298" t="s">
        <v>1350</v>
      </c>
      <c r="G119" s="1029"/>
      <c r="H119" s="1029" t="s">
        <v>4189</v>
      </c>
      <c r="I119" s="1057">
        <v>1.2</v>
      </c>
      <c r="J119" s="1029">
        <v>3.15</v>
      </c>
      <c r="K119" s="1116" t="s">
        <v>1194</v>
      </c>
      <c r="L119" s="1116" t="s">
        <v>1194</v>
      </c>
      <c r="M119" s="1116" t="s">
        <v>875</v>
      </c>
      <c r="N119" s="1029" t="s">
        <v>36</v>
      </c>
      <c r="O119" s="390"/>
      <c r="P119" s="390"/>
      <c r="Q119" s="1029" t="s">
        <v>3387</v>
      </c>
      <c r="R119" s="1029"/>
      <c r="S119" s="1029"/>
      <c r="T119" s="1029"/>
      <c r="U119" s="1029"/>
      <c r="V119" s="1029"/>
      <c r="W119" s="512">
        <f t="shared" si="6"/>
        <v>11.5</v>
      </c>
      <c r="X119" s="513">
        <v>12.5</v>
      </c>
      <c r="Y119" s="513">
        <f t="shared" si="5"/>
        <v>13.5</v>
      </c>
      <c r="Z119" s="66" t="s">
        <v>18</v>
      </c>
      <c r="AA119" s="66" t="s">
        <v>29</v>
      </c>
      <c r="AB119" s="1898"/>
      <c r="AC119" s="152"/>
      <c r="AD119" s="1375"/>
      <c r="AE119" s="1397"/>
      <c r="AF119" s="838"/>
      <c r="AG119" s="838"/>
      <c r="AH119" s="838"/>
      <c r="AI119" s="838"/>
      <c r="AJ119" s="838"/>
      <c r="AK119" s="838"/>
      <c r="AL119" s="838"/>
      <c r="AM119" s="1398"/>
      <c r="AN119" s="1459">
        <v>11.234077589676501</v>
      </c>
      <c r="AO119" s="1458">
        <v>13.8885483483679</v>
      </c>
      <c r="AP119" s="1458">
        <v>10.558613792784</v>
      </c>
      <c r="AQ119" s="1457">
        <v>13.307551708491699</v>
      </c>
      <c r="AR119" s="838"/>
      <c r="AS119" s="1408"/>
      <c r="AT119" s="1159" t="s">
        <v>10269</v>
      </c>
      <c r="AU119" s="1412"/>
      <c r="AV119" s="392"/>
      <c r="AW119" s="432"/>
      <c r="AX119" s="432"/>
      <c r="AY119" s="432"/>
      <c r="AZ119" s="432"/>
    </row>
    <row r="120" spans="1:52">
      <c r="A120" s="1258" t="s">
        <v>4643</v>
      </c>
      <c r="B120" s="438">
        <v>25</v>
      </c>
      <c r="C120" s="584"/>
      <c r="D120" s="1045" t="s">
        <v>77</v>
      </c>
      <c r="E120" s="1297" t="s">
        <v>1388</v>
      </c>
      <c r="F120" s="1298" t="s">
        <v>1350</v>
      </c>
      <c r="G120" s="1029"/>
      <c r="H120" s="1029" t="s">
        <v>4191</v>
      </c>
      <c r="I120" s="1057">
        <v>1.2</v>
      </c>
      <c r="J120" s="1029">
        <v>3.15</v>
      </c>
      <c r="K120" s="1116" t="s">
        <v>1194</v>
      </c>
      <c r="L120" s="1116" t="s">
        <v>1194</v>
      </c>
      <c r="M120" s="1116" t="s">
        <v>875</v>
      </c>
      <c r="N120" s="1029" t="s">
        <v>36</v>
      </c>
      <c r="O120" s="390"/>
      <c r="P120" s="390"/>
      <c r="Q120" s="1029" t="s">
        <v>3387</v>
      </c>
      <c r="R120" s="1029"/>
      <c r="S120" s="1029"/>
      <c r="T120" s="1029"/>
      <c r="U120" s="1029"/>
      <c r="V120" s="1029"/>
      <c r="W120" s="512">
        <f t="shared" si="6"/>
        <v>8.5</v>
      </c>
      <c r="X120" s="513">
        <v>9.5</v>
      </c>
      <c r="Y120" s="513">
        <f t="shared" si="5"/>
        <v>10.5</v>
      </c>
      <c r="Z120" s="66" t="s">
        <v>18</v>
      </c>
      <c r="AA120" s="66" t="s">
        <v>29</v>
      </c>
      <c r="AB120" s="1898"/>
      <c r="AC120" s="152"/>
      <c r="AD120" s="1375"/>
      <c r="AE120" s="1397"/>
      <c r="AF120" s="838"/>
      <c r="AG120" s="838"/>
      <c r="AH120" s="838"/>
      <c r="AI120" s="838"/>
      <c r="AJ120" s="838"/>
      <c r="AK120" s="838"/>
      <c r="AL120" s="838"/>
      <c r="AM120" s="1398"/>
      <c r="AN120" s="1459">
        <v>7.9006412393857701</v>
      </c>
      <c r="AO120" s="1458">
        <v>10.514111991418</v>
      </c>
      <c r="AP120" s="1458">
        <v>6.9472477291777199</v>
      </c>
      <c r="AQ120" s="1457">
        <v>9.6662128778847993</v>
      </c>
      <c r="AR120" s="838"/>
      <c r="AS120" s="1408"/>
      <c r="AT120" s="1159" t="s">
        <v>10270</v>
      </c>
      <c r="AU120" s="1412"/>
      <c r="AV120" s="392"/>
      <c r="AW120" s="432"/>
      <c r="AX120" s="432"/>
      <c r="AY120" s="432"/>
      <c r="AZ120" s="432"/>
    </row>
    <row r="121" spans="1:52">
      <c r="A121" s="1258" t="s">
        <v>4644</v>
      </c>
      <c r="B121" s="438">
        <v>25</v>
      </c>
      <c r="C121" s="584"/>
      <c r="D121" s="1045" t="s">
        <v>77</v>
      </c>
      <c r="E121" s="1297" t="s">
        <v>1388</v>
      </c>
      <c r="F121" s="1298" t="s">
        <v>1350</v>
      </c>
      <c r="G121" s="1029"/>
      <c r="H121" s="1029" t="s">
        <v>4193</v>
      </c>
      <c r="I121" s="1057">
        <v>1.2</v>
      </c>
      <c r="J121" s="1029">
        <v>3.15</v>
      </c>
      <c r="K121" s="1116" t="s">
        <v>1194</v>
      </c>
      <c r="L121" s="1116" t="s">
        <v>1194</v>
      </c>
      <c r="M121" s="1116" t="s">
        <v>875</v>
      </c>
      <c r="N121" s="1029" t="s">
        <v>36</v>
      </c>
      <c r="O121" s="390"/>
      <c r="P121" s="390"/>
      <c r="Q121" s="1029" t="s">
        <v>3387</v>
      </c>
      <c r="R121" s="1029"/>
      <c r="S121" s="1029"/>
      <c r="T121" s="1029"/>
      <c r="U121" s="1029"/>
      <c r="V121" s="1029"/>
      <c r="W121" s="512">
        <f t="shared" si="6"/>
        <v>5.5</v>
      </c>
      <c r="X121" s="513">
        <v>6.5</v>
      </c>
      <c r="Y121" s="513">
        <f t="shared" si="5"/>
        <v>7.5</v>
      </c>
      <c r="Z121" s="66" t="s">
        <v>18</v>
      </c>
      <c r="AA121" s="66" t="s">
        <v>29</v>
      </c>
      <c r="AB121" s="1898"/>
      <c r="AC121" s="152"/>
      <c r="AD121" s="1375"/>
      <c r="AE121" s="1397"/>
      <c r="AF121" s="838"/>
      <c r="AG121" s="838"/>
      <c r="AH121" s="838"/>
      <c r="AI121" s="838"/>
      <c r="AJ121" s="838"/>
      <c r="AK121" s="838"/>
      <c r="AL121" s="838"/>
      <c r="AM121" s="1398"/>
      <c r="AN121" s="1459">
        <v>5.3485654563044696</v>
      </c>
      <c r="AO121" s="1458">
        <v>7.8590961026752</v>
      </c>
      <c r="AP121" s="1458">
        <v>4.2682268700908503</v>
      </c>
      <c r="AQ121" s="1457">
        <v>6.8846896769664001</v>
      </c>
      <c r="AR121" s="838"/>
      <c r="AS121" s="1408"/>
      <c r="AT121" s="1159" t="s">
        <v>10271</v>
      </c>
      <c r="AU121" s="1412"/>
      <c r="AV121" s="392"/>
      <c r="AW121" s="432"/>
      <c r="AX121" s="432"/>
      <c r="AY121" s="432"/>
      <c r="AZ121" s="432"/>
    </row>
    <row r="122" spans="1:52">
      <c r="A122" s="1258" t="s">
        <v>4645</v>
      </c>
      <c r="B122" s="438">
        <v>25</v>
      </c>
      <c r="C122" s="584"/>
      <c r="D122" s="1045" t="s">
        <v>77</v>
      </c>
      <c r="E122" s="1297" t="s">
        <v>1388</v>
      </c>
      <c r="F122" s="1298" t="s">
        <v>1350</v>
      </c>
      <c r="G122" s="1029"/>
      <c r="H122" s="1029" t="s">
        <v>4195</v>
      </c>
      <c r="I122" s="1057">
        <v>1.2</v>
      </c>
      <c r="J122" s="1029">
        <v>3.15</v>
      </c>
      <c r="K122" s="1116" t="s">
        <v>1194</v>
      </c>
      <c r="L122" s="1116" t="s">
        <v>1194</v>
      </c>
      <c r="M122" s="1116" t="s">
        <v>875</v>
      </c>
      <c r="N122" s="1029" t="s">
        <v>36</v>
      </c>
      <c r="O122" s="390"/>
      <c r="P122" s="390"/>
      <c r="Q122" s="1029" t="s">
        <v>3387</v>
      </c>
      <c r="R122" s="1029"/>
      <c r="S122" s="1029"/>
      <c r="T122" s="1029"/>
      <c r="U122" s="1029"/>
      <c r="V122" s="1029"/>
      <c r="W122" s="512">
        <f t="shared" si="6"/>
        <v>2.5</v>
      </c>
      <c r="X122" s="513">
        <v>3.5</v>
      </c>
      <c r="Y122" s="513">
        <f t="shared" si="5"/>
        <v>4.5</v>
      </c>
      <c r="Z122" s="66" t="s">
        <v>18</v>
      </c>
      <c r="AA122" s="66" t="s">
        <v>29</v>
      </c>
      <c r="AB122" s="1898"/>
      <c r="AC122" s="152"/>
      <c r="AD122" s="1375"/>
      <c r="AE122" s="1397"/>
      <c r="AF122" s="838"/>
      <c r="AG122" s="838"/>
      <c r="AH122" s="838"/>
      <c r="AI122" s="838"/>
      <c r="AJ122" s="838"/>
      <c r="AK122" s="838"/>
      <c r="AL122" s="838"/>
      <c r="AM122" s="1398"/>
      <c r="AN122" s="1456">
        <v>2.5092220589946699</v>
      </c>
      <c r="AO122" s="1458">
        <v>4.8829055628457603</v>
      </c>
      <c r="AP122" s="1458">
        <v>1.4858233074263201</v>
      </c>
      <c r="AQ122" s="1457">
        <v>3.9436320698420699</v>
      </c>
      <c r="AR122" s="838"/>
      <c r="AS122" s="1408"/>
      <c r="AT122" s="1159" t="s">
        <v>10272</v>
      </c>
      <c r="AU122" s="1412"/>
      <c r="AV122" s="392"/>
      <c r="AW122" s="432"/>
      <c r="AX122" s="432"/>
      <c r="AY122" s="432"/>
      <c r="AZ122" s="432"/>
    </row>
    <row r="123" spans="1:52">
      <c r="A123" s="1258" t="s">
        <v>4646</v>
      </c>
      <c r="B123" s="438">
        <v>25</v>
      </c>
      <c r="C123" s="585"/>
      <c r="D123" s="1045" t="s">
        <v>77</v>
      </c>
      <c r="E123" s="1297" t="s">
        <v>1388</v>
      </c>
      <c r="F123" s="1298" t="s">
        <v>1350</v>
      </c>
      <c r="G123" s="1029"/>
      <c r="H123" s="1029" t="s">
        <v>4197</v>
      </c>
      <c r="I123" s="1057">
        <v>1.2</v>
      </c>
      <c r="J123" s="1029">
        <v>3.15</v>
      </c>
      <c r="K123" s="1116" t="s">
        <v>1194</v>
      </c>
      <c r="L123" s="1116" t="s">
        <v>1194</v>
      </c>
      <c r="M123" s="1116" t="s">
        <v>875</v>
      </c>
      <c r="N123" s="1029" t="s">
        <v>36</v>
      </c>
      <c r="O123" s="390"/>
      <c r="P123" s="390"/>
      <c r="Q123" s="1029" t="s">
        <v>3387</v>
      </c>
      <c r="R123" s="1029"/>
      <c r="S123" s="1029"/>
      <c r="T123" s="1029"/>
      <c r="U123" s="1029"/>
      <c r="V123" s="1029"/>
      <c r="W123" s="448">
        <v>-5</v>
      </c>
      <c r="X123" s="449">
        <v>-3</v>
      </c>
      <c r="Y123" s="449">
        <f t="shared" si="5"/>
        <v>-2</v>
      </c>
      <c r="Z123" s="66" t="s">
        <v>18</v>
      </c>
      <c r="AA123" s="66" t="s">
        <v>29</v>
      </c>
      <c r="AB123" s="1898"/>
      <c r="AC123" s="152"/>
      <c r="AD123" s="1376"/>
      <c r="AE123" s="1397"/>
      <c r="AF123" s="838"/>
      <c r="AG123" s="838"/>
      <c r="AH123" s="838"/>
      <c r="AI123" s="838"/>
      <c r="AJ123" s="838"/>
      <c r="AK123" s="838"/>
      <c r="AL123" s="838"/>
      <c r="AM123" s="1398"/>
      <c r="AN123" s="1459">
        <v>-7.3097161511155599</v>
      </c>
      <c r="AO123" s="1458">
        <v>-5.22645195312605</v>
      </c>
      <c r="AP123" s="1458">
        <v>-7.4670130011910603</v>
      </c>
      <c r="AQ123" s="1458">
        <v>-5.3218999466024899</v>
      </c>
      <c r="AR123" s="838"/>
      <c r="AS123" s="1408"/>
      <c r="AT123" s="1159" t="s">
        <v>10273</v>
      </c>
      <c r="AU123" s="1412"/>
      <c r="AV123" s="392"/>
      <c r="AW123" s="432"/>
      <c r="AX123" s="432"/>
      <c r="AY123" s="432"/>
      <c r="AZ123" s="432"/>
    </row>
    <row r="124" spans="1:52" ht="17.350000000000001">
      <c r="A124" s="1258" t="s">
        <v>4647</v>
      </c>
      <c r="B124" s="438">
        <v>25</v>
      </c>
      <c r="C124" s="584" t="s">
        <v>4648</v>
      </c>
      <c r="D124" s="1045" t="s">
        <v>77</v>
      </c>
      <c r="E124" s="1297" t="s">
        <v>1388</v>
      </c>
      <c r="F124" s="1298" t="s">
        <v>1350</v>
      </c>
      <c r="G124" s="1290"/>
      <c r="H124" s="1290" t="s">
        <v>4168</v>
      </c>
      <c r="I124" s="1057">
        <v>1.2</v>
      </c>
      <c r="J124" s="1029">
        <v>3.15</v>
      </c>
      <c r="K124" s="1116" t="s">
        <v>1194</v>
      </c>
      <c r="L124" s="1116" t="s">
        <v>1194</v>
      </c>
      <c r="M124" s="1116" t="s">
        <v>875</v>
      </c>
      <c r="N124" s="1029" t="s">
        <v>36</v>
      </c>
      <c r="O124" s="390"/>
      <c r="P124" s="390"/>
      <c r="Q124" s="1329" t="s">
        <v>3387</v>
      </c>
      <c r="R124" s="1029"/>
      <c r="S124" s="1029"/>
      <c r="T124" s="1029"/>
      <c r="U124" s="1029"/>
      <c r="V124" s="1029"/>
      <c r="W124" s="510">
        <f t="shared" ref="W124:W129" si="7">X124-1</f>
        <v>14.5</v>
      </c>
      <c r="X124" s="66">
        <v>15.5</v>
      </c>
      <c r="Y124" s="66">
        <f t="shared" si="5"/>
        <v>16.5</v>
      </c>
      <c r="Z124" s="66" t="s">
        <v>18</v>
      </c>
      <c r="AA124" s="66" t="s">
        <v>29</v>
      </c>
      <c r="AB124" s="1898"/>
      <c r="AC124" s="152" t="s">
        <v>4185</v>
      </c>
      <c r="AD124" s="1375"/>
      <c r="AE124" s="1397"/>
      <c r="AF124" s="838"/>
      <c r="AG124" s="838"/>
      <c r="AH124" s="838"/>
      <c r="AI124" s="838"/>
      <c r="AJ124" s="838"/>
      <c r="AK124" s="838"/>
      <c r="AL124" s="838"/>
      <c r="AM124" s="1398"/>
      <c r="AN124" s="1456">
        <v>15.043408061783101</v>
      </c>
      <c r="AO124" s="1458">
        <v>17.1841259445609</v>
      </c>
      <c r="AP124" s="1457">
        <v>14.661184535006001</v>
      </c>
      <c r="AQ124" s="1458">
        <v>16.775856213787101</v>
      </c>
      <c r="AR124" s="838"/>
      <c r="AS124" s="1408"/>
      <c r="AT124" s="1159" t="s">
        <v>10274</v>
      </c>
      <c r="AU124" s="1412"/>
      <c r="AV124" s="392"/>
      <c r="AW124" s="432"/>
      <c r="AX124" s="432"/>
      <c r="AY124" s="432"/>
      <c r="AZ124" s="432"/>
    </row>
    <row r="125" spans="1:52">
      <c r="A125" s="1258" t="s">
        <v>4649</v>
      </c>
      <c r="B125" s="438">
        <v>25</v>
      </c>
      <c r="C125" s="584"/>
      <c r="D125" s="1045" t="s">
        <v>77</v>
      </c>
      <c r="E125" s="1297" t="s">
        <v>1388</v>
      </c>
      <c r="F125" s="1298" t="s">
        <v>1350</v>
      </c>
      <c r="G125" s="1029"/>
      <c r="H125" s="1029" t="s">
        <v>4168</v>
      </c>
      <c r="I125" s="1057">
        <v>1.2</v>
      </c>
      <c r="J125" s="1029">
        <v>3.15</v>
      </c>
      <c r="K125" s="1116" t="s">
        <v>1194</v>
      </c>
      <c r="L125" s="1116" t="s">
        <v>1194</v>
      </c>
      <c r="M125" s="1116" t="s">
        <v>875</v>
      </c>
      <c r="N125" s="1029" t="s">
        <v>36</v>
      </c>
      <c r="O125" s="390"/>
      <c r="P125" s="390"/>
      <c r="Q125" s="1029" t="s">
        <v>3387</v>
      </c>
      <c r="R125" s="1029"/>
      <c r="S125" s="1029"/>
      <c r="T125" s="1029"/>
      <c r="U125" s="1029"/>
      <c r="V125" s="1029"/>
      <c r="W125" s="512">
        <f t="shared" si="7"/>
        <v>13.5</v>
      </c>
      <c r="X125" s="513">
        <v>14.5</v>
      </c>
      <c r="Y125" s="513">
        <f t="shared" si="5"/>
        <v>15.5</v>
      </c>
      <c r="Z125" s="66" t="s">
        <v>18</v>
      </c>
      <c r="AA125" s="66" t="s">
        <v>29</v>
      </c>
      <c r="AB125" s="1898"/>
      <c r="AC125" s="152" t="s">
        <v>4187</v>
      </c>
      <c r="AD125" s="1375"/>
      <c r="AE125" s="1397"/>
      <c r="AF125" s="838"/>
      <c r="AG125" s="838"/>
      <c r="AH125" s="838"/>
      <c r="AI125" s="838"/>
      <c r="AJ125" s="838"/>
      <c r="AK125" s="838"/>
      <c r="AL125" s="838"/>
      <c r="AM125" s="1398"/>
      <c r="AN125" s="1456">
        <v>14.4649999706806</v>
      </c>
      <c r="AO125" s="1458">
        <v>16.656356940636101</v>
      </c>
      <c r="AP125" s="1457">
        <v>14.0208717506897</v>
      </c>
      <c r="AQ125" s="1458">
        <v>16.171399818886599</v>
      </c>
      <c r="AR125" s="838"/>
      <c r="AS125" s="1408"/>
      <c r="AT125" s="1159" t="s">
        <v>10275</v>
      </c>
      <c r="AU125" s="1412"/>
      <c r="AV125" s="392"/>
      <c r="AW125" s="432"/>
      <c r="AX125" s="432"/>
      <c r="AY125" s="432"/>
      <c r="AZ125" s="432"/>
    </row>
    <row r="126" spans="1:52">
      <c r="A126" s="1258" t="s">
        <v>4650</v>
      </c>
      <c r="B126" s="438">
        <v>25</v>
      </c>
      <c r="C126" s="584"/>
      <c r="D126" s="1045" t="s">
        <v>77</v>
      </c>
      <c r="E126" s="1297" t="s">
        <v>1388</v>
      </c>
      <c r="F126" s="1298" t="s">
        <v>1350</v>
      </c>
      <c r="G126" s="1029"/>
      <c r="H126" s="1029" t="s">
        <v>4189</v>
      </c>
      <c r="I126" s="1057">
        <v>1.2</v>
      </c>
      <c r="J126" s="1029">
        <v>3.15</v>
      </c>
      <c r="K126" s="1116" t="s">
        <v>1194</v>
      </c>
      <c r="L126" s="1116" t="s">
        <v>1194</v>
      </c>
      <c r="M126" s="1116" t="s">
        <v>875</v>
      </c>
      <c r="N126" s="1029" t="s">
        <v>36</v>
      </c>
      <c r="O126" s="390"/>
      <c r="P126" s="390"/>
      <c r="Q126" s="1029" t="s">
        <v>3387</v>
      </c>
      <c r="R126" s="1029"/>
      <c r="S126" s="1029"/>
      <c r="T126" s="1029"/>
      <c r="U126" s="1029"/>
      <c r="V126" s="1029"/>
      <c r="W126" s="512">
        <f t="shared" si="7"/>
        <v>11.5</v>
      </c>
      <c r="X126" s="513">
        <v>12.5</v>
      </c>
      <c r="Y126" s="513">
        <f t="shared" si="5"/>
        <v>13.5</v>
      </c>
      <c r="Z126" s="66" t="s">
        <v>18</v>
      </c>
      <c r="AA126" s="66" t="s">
        <v>29</v>
      </c>
      <c r="AB126" s="1898"/>
      <c r="AC126" s="152"/>
      <c r="AD126" s="1375"/>
      <c r="AE126" s="1397"/>
      <c r="AF126" s="838"/>
      <c r="AG126" s="838"/>
      <c r="AH126" s="838"/>
      <c r="AI126" s="838"/>
      <c r="AJ126" s="838"/>
      <c r="AK126" s="838"/>
      <c r="AL126" s="838"/>
      <c r="AM126" s="1398"/>
      <c r="AN126" s="1456">
        <v>12.4012150319369</v>
      </c>
      <c r="AO126" s="1458">
        <v>14.5463461806473</v>
      </c>
      <c r="AP126" s="1457">
        <v>11.866867001057001</v>
      </c>
      <c r="AQ126" s="1458">
        <v>13.9691976259064</v>
      </c>
      <c r="AR126" s="838"/>
      <c r="AS126" s="1408"/>
      <c r="AT126" s="1159" t="s">
        <v>10276</v>
      </c>
      <c r="AU126" s="1412"/>
      <c r="AV126" s="392"/>
      <c r="AW126" s="432"/>
      <c r="AX126" s="432"/>
      <c r="AY126" s="432"/>
      <c r="AZ126" s="432"/>
    </row>
    <row r="127" spans="1:52">
      <c r="A127" s="1258" t="s">
        <v>4651</v>
      </c>
      <c r="B127" s="438">
        <v>25</v>
      </c>
      <c r="C127" s="584"/>
      <c r="D127" s="1045" t="s">
        <v>77</v>
      </c>
      <c r="E127" s="1297" t="s">
        <v>1388</v>
      </c>
      <c r="F127" s="1298" t="s">
        <v>1350</v>
      </c>
      <c r="G127" s="1029"/>
      <c r="H127" s="1029" t="s">
        <v>4191</v>
      </c>
      <c r="I127" s="1057">
        <v>1.2</v>
      </c>
      <c r="J127" s="1029">
        <v>3.15</v>
      </c>
      <c r="K127" s="1116" t="s">
        <v>1194</v>
      </c>
      <c r="L127" s="1116" t="s">
        <v>1194</v>
      </c>
      <c r="M127" s="1116" t="s">
        <v>875</v>
      </c>
      <c r="N127" s="1029" t="s">
        <v>36</v>
      </c>
      <c r="O127" s="390"/>
      <c r="P127" s="390"/>
      <c r="Q127" s="1029" t="s">
        <v>3387</v>
      </c>
      <c r="R127" s="1029"/>
      <c r="S127" s="1029"/>
      <c r="T127" s="1029"/>
      <c r="U127" s="1029"/>
      <c r="V127" s="1029"/>
      <c r="W127" s="512">
        <f t="shared" si="7"/>
        <v>8.5</v>
      </c>
      <c r="X127" s="513">
        <v>9.5</v>
      </c>
      <c r="Y127" s="513">
        <f t="shared" si="5"/>
        <v>10.5</v>
      </c>
      <c r="Z127" s="66" t="s">
        <v>18</v>
      </c>
      <c r="AA127" s="66" t="s">
        <v>29</v>
      </c>
      <c r="AB127" s="1898"/>
      <c r="AC127" s="152"/>
      <c r="AD127" s="1375"/>
      <c r="AE127" s="1397"/>
      <c r="AF127" s="838"/>
      <c r="AG127" s="838"/>
      <c r="AH127" s="838"/>
      <c r="AI127" s="838"/>
      <c r="AJ127" s="838"/>
      <c r="AK127" s="838"/>
      <c r="AL127" s="838"/>
      <c r="AM127" s="1398"/>
      <c r="AN127" s="1456">
        <v>9.0237418354692807</v>
      </c>
      <c r="AO127" s="1458">
        <v>11.1951866737988</v>
      </c>
      <c r="AP127" s="1458">
        <v>8.2188078991002609</v>
      </c>
      <c r="AQ127" s="1457">
        <v>10.353266674388699</v>
      </c>
      <c r="AR127" s="838"/>
      <c r="AS127" s="1408"/>
      <c r="AT127" s="1159" t="s">
        <v>10277</v>
      </c>
      <c r="AU127" s="1412"/>
      <c r="AV127" s="392"/>
      <c r="AW127" s="432"/>
      <c r="AX127" s="432"/>
      <c r="AY127" s="432"/>
      <c r="AZ127" s="432"/>
    </row>
    <row r="128" spans="1:52">
      <c r="A128" s="1258" t="s">
        <v>4652</v>
      </c>
      <c r="B128" s="438">
        <v>25</v>
      </c>
      <c r="C128" s="584"/>
      <c r="D128" s="1045" t="s">
        <v>77</v>
      </c>
      <c r="E128" s="1297" t="s">
        <v>1388</v>
      </c>
      <c r="F128" s="1298" t="s">
        <v>1350</v>
      </c>
      <c r="G128" s="1029"/>
      <c r="H128" s="1029" t="s">
        <v>4193</v>
      </c>
      <c r="I128" s="1057">
        <v>1.2</v>
      </c>
      <c r="J128" s="1029">
        <v>3.15</v>
      </c>
      <c r="K128" s="1116" t="s">
        <v>1194</v>
      </c>
      <c r="L128" s="1116" t="s">
        <v>1194</v>
      </c>
      <c r="M128" s="1116" t="s">
        <v>875</v>
      </c>
      <c r="N128" s="1029" t="s">
        <v>36</v>
      </c>
      <c r="O128" s="390"/>
      <c r="P128" s="390"/>
      <c r="Q128" s="1029" t="s">
        <v>3387</v>
      </c>
      <c r="R128" s="1029"/>
      <c r="S128" s="1029"/>
      <c r="T128" s="1029"/>
      <c r="U128" s="1029"/>
      <c r="V128" s="1029"/>
      <c r="W128" s="512">
        <f t="shared" si="7"/>
        <v>5.5</v>
      </c>
      <c r="X128" s="513">
        <v>6.5</v>
      </c>
      <c r="Y128" s="513">
        <f t="shared" si="5"/>
        <v>7.5</v>
      </c>
      <c r="Z128" s="66" t="s">
        <v>18</v>
      </c>
      <c r="AA128" s="66" t="s">
        <v>29</v>
      </c>
      <c r="AB128" s="1898"/>
      <c r="AC128" s="152"/>
      <c r="AD128" s="1375"/>
      <c r="AE128" s="1397"/>
      <c r="AF128" s="838"/>
      <c r="AG128" s="838"/>
      <c r="AH128" s="838"/>
      <c r="AI128" s="838"/>
      <c r="AJ128" s="838"/>
      <c r="AK128" s="838"/>
      <c r="AL128" s="838"/>
      <c r="AM128" s="1398"/>
      <c r="AN128" s="1456">
        <v>6.4086393384486504</v>
      </c>
      <c r="AO128" s="1458">
        <v>8.5468356221107502</v>
      </c>
      <c r="AP128" s="1458">
        <v>5.4707753983081302</v>
      </c>
      <c r="AQ128" s="1458">
        <v>7.6278073817936303</v>
      </c>
      <c r="AR128" s="838"/>
      <c r="AS128" s="1408"/>
      <c r="AT128" s="1159" t="s">
        <v>10278</v>
      </c>
      <c r="AU128" s="1412"/>
      <c r="AV128" s="392"/>
      <c r="AW128" s="432"/>
      <c r="AX128" s="432"/>
      <c r="AY128" s="432"/>
      <c r="AZ128" s="432"/>
    </row>
    <row r="129" spans="1:52">
      <c r="A129" s="1258" t="s">
        <v>4653</v>
      </c>
      <c r="B129" s="438">
        <v>25</v>
      </c>
      <c r="C129" s="584"/>
      <c r="D129" s="1045" t="s">
        <v>77</v>
      </c>
      <c r="E129" s="1297" t="s">
        <v>1388</v>
      </c>
      <c r="F129" s="1298" t="s">
        <v>1350</v>
      </c>
      <c r="G129" s="1029"/>
      <c r="H129" s="1029" t="s">
        <v>4195</v>
      </c>
      <c r="I129" s="1057">
        <v>1.2</v>
      </c>
      <c r="J129" s="1029">
        <v>3.15</v>
      </c>
      <c r="K129" s="1116" t="s">
        <v>1194</v>
      </c>
      <c r="L129" s="1116" t="s">
        <v>1194</v>
      </c>
      <c r="M129" s="1116" t="s">
        <v>875</v>
      </c>
      <c r="N129" s="1029" t="s">
        <v>36</v>
      </c>
      <c r="O129" s="390"/>
      <c r="P129" s="390"/>
      <c r="Q129" s="1029" t="s">
        <v>3387</v>
      </c>
      <c r="R129" s="1029"/>
      <c r="S129" s="1029"/>
      <c r="T129" s="1029"/>
      <c r="U129" s="1029"/>
      <c r="V129" s="1029"/>
      <c r="W129" s="512">
        <f t="shared" si="7"/>
        <v>2.5</v>
      </c>
      <c r="X129" s="513">
        <v>3.5</v>
      </c>
      <c r="Y129" s="513">
        <f t="shared" si="5"/>
        <v>4.5</v>
      </c>
      <c r="Z129" s="66" t="s">
        <v>18</v>
      </c>
      <c r="AA129" s="66" t="s">
        <v>29</v>
      </c>
      <c r="AB129" s="1898"/>
      <c r="AC129" s="152"/>
      <c r="AD129" s="1375"/>
      <c r="AE129" s="1397"/>
      <c r="AF129" s="838"/>
      <c r="AG129" s="838"/>
      <c r="AH129" s="838"/>
      <c r="AI129" s="838"/>
      <c r="AJ129" s="838"/>
      <c r="AK129" s="838"/>
      <c r="AL129" s="838"/>
      <c r="AM129" s="1398"/>
      <c r="AN129" s="1456">
        <v>3.5623220847944301</v>
      </c>
      <c r="AO129" s="1458">
        <v>5.5411327241024004</v>
      </c>
      <c r="AP129" s="1457">
        <v>2.67116021868152</v>
      </c>
      <c r="AQ129" s="1458">
        <v>4.6517055065201003</v>
      </c>
      <c r="AR129" s="838"/>
      <c r="AS129" s="1408"/>
      <c r="AT129" s="1159" t="s">
        <v>10279</v>
      </c>
      <c r="AU129" s="1412"/>
      <c r="AV129" s="392"/>
      <c r="AW129" s="432"/>
      <c r="AX129" s="432"/>
      <c r="AY129" s="432"/>
      <c r="AZ129" s="432"/>
    </row>
    <row r="130" spans="1:52">
      <c r="A130" s="1258" t="s">
        <v>4654</v>
      </c>
      <c r="B130" s="438">
        <v>25</v>
      </c>
      <c r="C130" s="585"/>
      <c r="D130" s="1045" t="s">
        <v>77</v>
      </c>
      <c r="E130" s="1297" t="s">
        <v>1388</v>
      </c>
      <c r="F130" s="1298" t="s">
        <v>1350</v>
      </c>
      <c r="G130" s="1029"/>
      <c r="H130" s="1029" t="s">
        <v>4197</v>
      </c>
      <c r="I130" s="1057">
        <v>1.2</v>
      </c>
      <c r="J130" s="1029">
        <v>3.15</v>
      </c>
      <c r="K130" s="1116" t="s">
        <v>1194</v>
      </c>
      <c r="L130" s="1116" t="s">
        <v>1194</v>
      </c>
      <c r="M130" s="1116" t="s">
        <v>875</v>
      </c>
      <c r="N130" s="1029" t="s">
        <v>36</v>
      </c>
      <c r="O130" s="390"/>
      <c r="P130" s="390"/>
      <c r="Q130" s="1029" t="s">
        <v>3387</v>
      </c>
      <c r="R130" s="1029"/>
      <c r="S130" s="1029"/>
      <c r="T130" s="1029"/>
      <c r="U130" s="1029"/>
      <c r="V130" s="1029"/>
      <c r="W130" s="448">
        <v>-5</v>
      </c>
      <c r="X130" s="449">
        <v>-3</v>
      </c>
      <c r="Y130" s="449">
        <f t="shared" si="5"/>
        <v>-2</v>
      </c>
      <c r="Z130" s="66" t="s">
        <v>18</v>
      </c>
      <c r="AA130" s="66" t="s">
        <v>29</v>
      </c>
      <c r="AB130" s="1898"/>
      <c r="AC130" s="152"/>
      <c r="AD130" s="1376"/>
      <c r="AE130" s="1397"/>
      <c r="AF130" s="838"/>
      <c r="AG130" s="838"/>
      <c r="AH130" s="838"/>
      <c r="AI130" s="838"/>
      <c r="AJ130" s="838"/>
      <c r="AK130" s="838"/>
      <c r="AL130" s="838"/>
      <c r="AM130" s="1398"/>
      <c r="AN130" s="1459">
        <v>-6.5895654746935204</v>
      </c>
      <c r="AO130" s="1457">
        <v>-4.5776919713334498</v>
      </c>
      <c r="AP130" s="1458">
        <v>-6.7901831709470297</v>
      </c>
      <c r="AQ130" s="1457">
        <v>-4.6158510634724097</v>
      </c>
      <c r="AR130" s="838"/>
      <c r="AS130" s="1408"/>
      <c r="AT130" s="1159" t="s">
        <v>10280</v>
      </c>
      <c r="AU130" s="1412"/>
      <c r="AV130" s="392"/>
      <c r="AW130" s="432"/>
      <c r="AX130" s="432"/>
      <c r="AY130" s="432"/>
      <c r="AZ130" s="432"/>
    </row>
    <row r="131" spans="1:52" ht="17.350000000000001">
      <c r="A131" s="1258" t="s">
        <v>4655</v>
      </c>
      <c r="B131" s="438">
        <v>25</v>
      </c>
      <c r="C131" s="584" t="s">
        <v>4656</v>
      </c>
      <c r="D131" s="1045" t="s">
        <v>77</v>
      </c>
      <c r="E131" s="1297" t="s">
        <v>1388</v>
      </c>
      <c r="F131" s="1298" t="s">
        <v>1350</v>
      </c>
      <c r="G131" s="1290"/>
      <c r="H131" s="1290" t="s">
        <v>4168</v>
      </c>
      <c r="I131" s="1057">
        <v>1.2</v>
      </c>
      <c r="J131" s="1029">
        <v>3.15</v>
      </c>
      <c r="K131" s="1116" t="s">
        <v>1194</v>
      </c>
      <c r="L131" s="1116" t="s">
        <v>1194</v>
      </c>
      <c r="M131" s="1116" t="s">
        <v>875</v>
      </c>
      <c r="N131" s="1029" t="s">
        <v>36</v>
      </c>
      <c r="O131" s="390"/>
      <c r="P131" s="390"/>
      <c r="Q131" s="1329" t="s">
        <v>3387</v>
      </c>
      <c r="R131" s="1029"/>
      <c r="S131" s="1029"/>
      <c r="T131" s="1029"/>
      <c r="U131" s="1029"/>
      <c r="V131" s="1029"/>
      <c r="W131" s="510">
        <f t="shared" ref="W131:W136" si="8">X131-1</f>
        <v>14.5</v>
      </c>
      <c r="X131" s="66">
        <v>15.5</v>
      </c>
      <c r="Y131" s="66">
        <f t="shared" si="5"/>
        <v>16.5</v>
      </c>
      <c r="Z131" s="66" t="s">
        <v>18</v>
      </c>
      <c r="AA131" s="66" t="s">
        <v>29</v>
      </c>
      <c r="AB131" s="1898"/>
      <c r="AC131" s="152" t="s">
        <v>4185</v>
      </c>
      <c r="AD131" s="1375"/>
      <c r="AE131" s="1397"/>
      <c r="AF131" s="838"/>
      <c r="AG131" s="838"/>
      <c r="AH131" s="838"/>
      <c r="AI131" s="838"/>
      <c r="AJ131" s="838"/>
      <c r="AK131" s="838"/>
      <c r="AL131" s="838"/>
      <c r="AM131" s="1398"/>
      <c r="AN131" s="1456">
        <v>15.035791223125701</v>
      </c>
      <c r="AO131" s="1458">
        <v>17.192025732025201</v>
      </c>
      <c r="AP131" s="1457">
        <v>14.665732146966601</v>
      </c>
      <c r="AQ131" s="1458">
        <v>16.773468200217799</v>
      </c>
      <c r="AR131" s="838"/>
      <c r="AS131" s="1408"/>
      <c r="AT131" s="1159" t="s">
        <v>10281</v>
      </c>
      <c r="AU131" s="1412"/>
      <c r="AV131" s="392"/>
      <c r="AW131" s="432"/>
      <c r="AX131" s="432"/>
      <c r="AY131" s="432"/>
      <c r="AZ131" s="432"/>
    </row>
    <row r="132" spans="1:52">
      <c r="A132" s="1258" t="s">
        <v>4657</v>
      </c>
      <c r="B132" s="438">
        <v>25</v>
      </c>
      <c r="C132" s="584"/>
      <c r="D132" s="1045" t="s">
        <v>77</v>
      </c>
      <c r="E132" s="1297" t="s">
        <v>1388</v>
      </c>
      <c r="F132" s="1298" t="s">
        <v>1350</v>
      </c>
      <c r="G132" s="1029"/>
      <c r="H132" s="1029" t="s">
        <v>4168</v>
      </c>
      <c r="I132" s="1057">
        <v>1.2</v>
      </c>
      <c r="J132" s="1029">
        <v>3.15</v>
      </c>
      <c r="K132" s="1116" t="s">
        <v>1194</v>
      </c>
      <c r="L132" s="1116" t="s">
        <v>1194</v>
      </c>
      <c r="M132" s="1116" t="s">
        <v>875</v>
      </c>
      <c r="N132" s="1029" t="s">
        <v>36</v>
      </c>
      <c r="O132" s="390"/>
      <c r="P132" s="390"/>
      <c r="Q132" s="1029" t="s">
        <v>3387</v>
      </c>
      <c r="R132" s="1029"/>
      <c r="S132" s="1029"/>
      <c r="T132" s="1029"/>
      <c r="U132" s="1029"/>
      <c r="V132" s="1029"/>
      <c r="W132" s="512">
        <f t="shared" si="8"/>
        <v>13.5</v>
      </c>
      <c r="X132" s="513">
        <v>14.5</v>
      </c>
      <c r="Y132" s="513">
        <f t="shared" si="5"/>
        <v>15.5</v>
      </c>
      <c r="Z132" s="66" t="s">
        <v>18</v>
      </c>
      <c r="AA132" s="66" t="s">
        <v>29</v>
      </c>
      <c r="AB132" s="1898"/>
      <c r="AC132" s="152" t="s">
        <v>4187</v>
      </c>
      <c r="AD132" s="1375"/>
      <c r="AE132" s="1397"/>
      <c r="AF132" s="838"/>
      <c r="AG132" s="838"/>
      <c r="AH132" s="838"/>
      <c r="AI132" s="838"/>
      <c r="AJ132" s="838"/>
      <c r="AK132" s="838"/>
      <c r="AL132" s="838"/>
      <c r="AM132" s="1398"/>
      <c r="AN132" s="1456">
        <v>14.4708711186484</v>
      </c>
      <c r="AO132" s="1458">
        <v>16.656471212331201</v>
      </c>
      <c r="AP132" s="1457">
        <v>14.023409446204701</v>
      </c>
      <c r="AQ132" s="1458">
        <v>16.177080380053098</v>
      </c>
      <c r="AR132" s="838"/>
      <c r="AS132" s="1408"/>
      <c r="AT132" s="1159" t="s">
        <v>10282</v>
      </c>
      <c r="AU132" s="1412"/>
      <c r="AV132" s="392"/>
      <c r="AW132" s="432"/>
      <c r="AX132" s="432"/>
      <c r="AY132" s="432"/>
      <c r="AZ132" s="432"/>
    </row>
    <row r="133" spans="1:52">
      <c r="A133" s="1258" t="s">
        <v>4658</v>
      </c>
      <c r="B133" s="438">
        <v>25</v>
      </c>
      <c r="C133" s="584"/>
      <c r="D133" s="1045" t="s">
        <v>77</v>
      </c>
      <c r="E133" s="1297" t="s">
        <v>1388</v>
      </c>
      <c r="F133" s="1298" t="s">
        <v>1350</v>
      </c>
      <c r="G133" s="1029"/>
      <c r="H133" s="1029" t="s">
        <v>4189</v>
      </c>
      <c r="I133" s="1057">
        <v>1.2</v>
      </c>
      <c r="J133" s="1029">
        <v>3.15</v>
      </c>
      <c r="K133" s="1116" t="s">
        <v>1194</v>
      </c>
      <c r="L133" s="1116" t="s">
        <v>1194</v>
      </c>
      <c r="M133" s="1116" t="s">
        <v>875</v>
      </c>
      <c r="N133" s="1029" t="s">
        <v>36</v>
      </c>
      <c r="O133" s="390"/>
      <c r="P133" s="390"/>
      <c r="Q133" s="1029" t="s">
        <v>3387</v>
      </c>
      <c r="R133" s="1029"/>
      <c r="S133" s="1029"/>
      <c r="T133" s="1029"/>
      <c r="U133" s="1029"/>
      <c r="V133" s="1029"/>
      <c r="W133" s="512">
        <f t="shared" si="8"/>
        <v>11.5</v>
      </c>
      <c r="X133" s="513">
        <v>12.5</v>
      </c>
      <c r="Y133" s="513">
        <f t="shared" si="5"/>
        <v>13.5</v>
      </c>
      <c r="Z133" s="66" t="s">
        <v>18</v>
      </c>
      <c r="AA133" s="66" t="s">
        <v>29</v>
      </c>
      <c r="AB133" s="1898"/>
      <c r="AC133" s="152"/>
      <c r="AD133" s="1375"/>
      <c r="AE133" s="1397"/>
      <c r="AF133" s="838"/>
      <c r="AG133" s="838"/>
      <c r="AH133" s="838"/>
      <c r="AI133" s="838"/>
      <c r="AJ133" s="838"/>
      <c r="AK133" s="838"/>
      <c r="AL133" s="838"/>
      <c r="AM133" s="1398"/>
      <c r="AN133" s="1456">
        <v>12.402378264732899</v>
      </c>
      <c r="AO133" s="1458">
        <v>14.5369883611022</v>
      </c>
      <c r="AP133" s="1457">
        <v>11.8771968310195</v>
      </c>
      <c r="AQ133" s="1458">
        <v>13.9681853154212</v>
      </c>
      <c r="AR133" s="838"/>
      <c r="AS133" s="1408"/>
      <c r="AT133" s="1159" t="s">
        <v>10283</v>
      </c>
      <c r="AU133" s="1412"/>
      <c r="AV133" s="392"/>
      <c r="AW133" s="432"/>
      <c r="AX133" s="432"/>
      <c r="AY133" s="432"/>
      <c r="AZ133" s="432"/>
    </row>
    <row r="134" spans="1:52">
      <c r="A134" s="1258" t="s">
        <v>4659</v>
      </c>
      <c r="B134" s="438">
        <v>25</v>
      </c>
      <c r="C134" s="584"/>
      <c r="D134" s="1045" t="s">
        <v>77</v>
      </c>
      <c r="E134" s="1297" t="s">
        <v>1388</v>
      </c>
      <c r="F134" s="1298" t="s">
        <v>1350</v>
      </c>
      <c r="G134" s="1029"/>
      <c r="H134" s="1029" t="s">
        <v>4191</v>
      </c>
      <c r="I134" s="1057">
        <v>1.2</v>
      </c>
      <c r="J134" s="1029">
        <v>3.15</v>
      </c>
      <c r="K134" s="1116" t="s">
        <v>1194</v>
      </c>
      <c r="L134" s="1116" t="s">
        <v>1194</v>
      </c>
      <c r="M134" s="1116" t="s">
        <v>875</v>
      </c>
      <c r="N134" s="1029" t="s">
        <v>36</v>
      </c>
      <c r="O134" s="390"/>
      <c r="P134" s="390"/>
      <c r="Q134" s="1029" t="s">
        <v>3387</v>
      </c>
      <c r="R134" s="1029"/>
      <c r="S134" s="1029"/>
      <c r="T134" s="1029"/>
      <c r="U134" s="1029"/>
      <c r="V134" s="1029"/>
      <c r="W134" s="512">
        <f t="shared" si="8"/>
        <v>8.5</v>
      </c>
      <c r="X134" s="513">
        <v>9.5</v>
      </c>
      <c r="Y134" s="513">
        <f t="shared" si="5"/>
        <v>10.5</v>
      </c>
      <c r="Z134" s="66" t="s">
        <v>18</v>
      </c>
      <c r="AA134" s="66" t="s">
        <v>29</v>
      </c>
      <c r="AB134" s="1898"/>
      <c r="AC134" s="152"/>
      <c r="AD134" s="1375"/>
      <c r="AE134" s="1397"/>
      <c r="AF134" s="838"/>
      <c r="AG134" s="838"/>
      <c r="AH134" s="838"/>
      <c r="AI134" s="838"/>
      <c r="AJ134" s="838"/>
      <c r="AK134" s="838"/>
      <c r="AL134" s="838"/>
      <c r="AM134" s="1398"/>
      <c r="AN134" s="1456">
        <v>9.0321783065185102</v>
      </c>
      <c r="AO134" s="1458">
        <v>11.201337412157701</v>
      </c>
      <c r="AP134" s="1458">
        <v>8.1957912991572694</v>
      </c>
      <c r="AQ134" s="1457">
        <v>10.361075499586301</v>
      </c>
      <c r="AR134" s="838"/>
      <c r="AS134" s="1408"/>
      <c r="AT134" s="1159" t="s">
        <v>10284</v>
      </c>
      <c r="AU134" s="1412"/>
      <c r="AV134" s="392"/>
      <c r="AW134" s="432"/>
      <c r="AX134" s="432"/>
      <c r="AY134" s="432"/>
      <c r="AZ134" s="432"/>
    </row>
    <row r="135" spans="1:52">
      <c r="A135" s="1258" t="s">
        <v>4660</v>
      </c>
      <c r="B135" s="438">
        <v>25</v>
      </c>
      <c r="C135" s="584"/>
      <c r="D135" s="1045" t="s">
        <v>77</v>
      </c>
      <c r="E135" s="1297" t="s">
        <v>1388</v>
      </c>
      <c r="F135" s="1298" t="s">
        <v>1350</v>
      </c>
      <c r="G135" s="1029"/>
      <c r="H135" s="1029" t="s">
        <v>4193</v>
      </c>
      <c r="I135" s="1057">
        <v>1.2</v>
      </c>
      <c r="J135" s="1029">
        <v>3.15</v>
      </c>
      <c r="K135" s="1116" t="s">
        <v>1194</v>
      </c>
      <c r="L135" s="1116" t="s">
        <v>1194</v>
      </c>
      <c r="M135" s="1116" t="s">
        <v>875</v>
      </c>
      <c r="N135" s="1029" t="s">
        <v>36</v>
      </c>
      <c r="O135" s="390"/>
      <c r="P135" s="390"/>
      <c r="Q135" s="1029" t="s">
        <v>3387</v>
      </c>
      <c r="R135" s="1029"/>
      <c r="S135" s="1029"/>
      <c r="T135" s="1029"/>
      <c r="U135" s="1029"/>
      <c r="V135" s="1029"/>
      <c r="W135" s="512">
        <f t="shared" si="8"/>
        <v>5.5</v>
      </c>
      <c r="X135" s="513">
        <v>6.5</v>
      </c>
      <c r="Y135" s="513">
        <f t="shared" si="5"/>
        <v>7.5</v>
      </c>
      <c r="Z135" s="66" t="s">
        <v>18</v>
      </c>
      <c r="AA135" s="66" t="s">
        <v>29</v>
      </c>
      <c r="AB135" s="1898"/>
      <c r="AC135" s="152"/>
      <c r="AD135" s="1375"/>
      <c r="AE135" s="1397"/>
      <c r="AF135" s="838"/>
      <c r="AG135" s="838"/>
      <c r="AH135" s="838"/>
      <c r="AI135" s="838"/>
      <c r="AJ135" s="838"/>
      <c r="AK135" s="838"/>
      <c r="AL135" s="838"/>
      <c r="AM135" s="1398"/>
      <c r="AN135" s="1456">
        <v>6.4004698733152896</v>
      </c>
      <c r="AO135" s="1458">
        <v>8.5371089362306591</v>
      </c>
      <c r="AP135" s="1458">
        <v>5.4943935746275203</v>
      </c>
      <c r="AQ135" s="1458">
        <v>7.6363948924207703</v>
      </c>
      <c r="AR135" s="838"/>
      <c r="AS135" s="1408"/>
      <c r="AT135" s="1159" t="s">
        <v>10285</v>
      </c>
      <c r="AU135" s="1412"/>
      <c r="AV135" s="392"/>
      <c r="AW135" s="432"/>
      <c r="AX135" s="432"/>
      <c r="AY135" s="432"/>
      <c r="AZ135" s="432"/>
    </row>
    <row r="136" spans="1:52">
      <c r="A136" s="1258" t="s">
        <v>4661</v>
      </c>
      <c r="B136" s="438">
        <v>25</v>
      </c>
      <c r="C136" s="584"/>
      <c r="D136" s="1045" t="s">
        <v>77</v>
      </c>
      <c r="E136" s="1297" t="s">
        <v>1388</v>
      </c>
      <c r="F136" s="1298" t="s">
        <v>1350</v>
      </c>
      <c r="G136" s="1029"/>
      <c r="H136" s="1029" t="s">
        <v>4195</v>
      </c>
      <c r="I136" s="1057">
        <v>1.2</v>
      </c>
      <c r="J136" s="1029">
        <v>3.15</v>
      </c>
      <c r="K136" s="1116" t="s">
        <v>1194</v>
      </c>
      <c r="L136" s="1116" t="s">
        <v>1194</v>
      </c>
      <c r="M136" s="1116" t="s">
        <v>875</v>
      </c>
      <c r="N136" s="1029" t="s">
        <v>36</v>
      </c>
      <c r="O136" s="390"/>
      <c r="P136" s="390"/>
      <c r="Q136" s="1029" t="s">
        <v>3387</v>
      </c>
      <c r="R136" s="1029"/>
      <c r="S136" s="1029"/>
      <c r="T136" s="1029"/>
      <c r="U136" s="1029"/>
      <c r="V136" s="1029"/>
      <c r="W136" s="512">
        <f t="shared" si="8"/>
        <v>2.5</v>
      </c>
      <c r="X136" s="513">
        <v>3.5</v>
      </c>
      <c r="Y136" s="513">
        <f t="shared" si="5"/>
        <v>4.5</v>
      </c>
      <c r="Z136" s="66" t="s">
        <v>18</v>
      </c>
      <c r="AA136" s="66" t="s">
        <v>29</v>
      </c>
      <c r="AB136" s="1898"/>
      <c r="AC136" s="152"/>
      <c r="AD136" s="1375"/>
      <c r="AE136" s="1397"/>
      <c r="AF136" s="838"/>
      <c r="AG136" s="838"/>
      <c r="AH136" s="838"/>
      <c r="AI136" s="838"/>
      <c r="AJ136" s="838"/>
      <c r="AK136" s="838"/>
      <c r="AL136" s="838"/>
      <c r="AM136" s="1398"/>
      <c r="AN136" s="1456">
        <v>3.5655593621990902</v>
      </c>
      <c r="AO136" s="1458">
        <v>5.5385953719042904</v>
      </c>
      <c r="AP136" s="1457">
        <v>2.6733231076036299</v>
      </c>
      <c r="AQ136" s="1458">
        <v>4.6605532987887299</v>
      </c>
      <c r="AR136" s="838"/>
      <c r="AS136" s="1408"/>
      <c r="AT136" s="1159" t="s">
        <v>10286</v>
      </c>
      <c r="AU136" s="1412"/>
      <c r="AV136" s="392"/>
      <c r="AW136" s="432"/>
      <c r="AX136" s="432"/>
      <c r="AY136" s="432"/>
      <c r="AZ136" s="432"/>
    </row>
    <row r="137" spans="1:52">
      <c r="A137" s="1258" t="s">
        <v>4662</v>
      </c>
      <c r="B137" s="438">
        <v>25</v>
      </c>
      <c r="C137" s="585"/>
      <c r="D137" s="1045" t="s">
        <v>77</v>
      </c>
      <c r="E137" s="1297" t="s">
        <v>1388</v>
      </c>
      <c r="F137" s="1298" t="s">
        <v>1350</v>
      </c>
      <c r="G137" s="1029"/>
      <c r="H137" s="1029" t="s">
        <v>4197</v>
      </c>
      <c r="I137" s="1057">
        <v>1.2</v>
      </c>
      <c r="J137" s="1029">
        <v>3.15</v>
      </c>
      <c r="K137" s="1116" t="s">
        <v>1194</v>
      </c>
      <c r="L137" s="1116" t="s">
        <v>1194</v>
      </c>
      <c r="M137" s="1116" t="s">
        <v>875</v>
      </c>
      <c r="N137" s="1029" t="s">
        <v>36</v>
      </c>
      <c r="O137" s="390"/>
      <c r="P137" s="390"/>
      <c r="Q137" s="1029" t="s">
        <v>3387</v>
      </c>
      <c r="R137" s="1029"/>
      <c r="S137" s="1029"/>
      <c r="T137" s="1029"/>
      <c r="U137" s="1029"/>
      <c r="V137" s="1029"/>
      <c r="W137" s="448">
        <v>-5</v>
      </c>
      <c r="X137" s="449">
        <v>-3</v>
      </c>
      <c r="Y137" s="449">
        <f t="shared" si="5"/>
        <v>-2</v>
      </c>
      <c r="Z137" s="66" t="s">
        <v>18</v>
      </c>
      <c r="AA137" s="66" t="s">
        <v>29</v>
      </c>
      <c r="AB137" s="1898"/>
      <c r="AC137" s="152"/>
      <c r="AD137" s="1376"/>
      <c r="AE137" s="1397"/>
      <c r="AF137" s="838"/>
      <c r="AG137" s="838"/>
      <c r="AH137" s="838"/>
      <c r="AI137" s="838"/>
      <c r="AJ137" s="838"/>
      <c r="AK137" s="838"/>
      <c r="AL137" s="838"/>
      <c r="AM137" s="1398"/>
      <c r="AN137" s="1459">
        <v>-6.5597998185428201</v>
      </c>
      <c r="AO137" s="1457">
        <v>-4.5760443214992703</v>
      </c>
      <c r="AP137" s="1458">
        <v>-6.7479455204881003</v>
      </c>
      <c r="AQ137" s="1457">
        <v>-4.6128879478849596</v>
      </c>
      <c r="AR137" s="838"/>
      <c r="AS137" s="1408"/>
      <c r="AT137" s="1159" t="s">
        <v>10287</v>
      </c>
      <c r="AU137" s="1412"/>
      <c r="AV137" s="392"/>
      <c r="AW137" s="432"/>
      <c r="AX137" s="432"/>
      <c r="AY137" s="432"/>
      <c r="AZ137" s="432"/>
    </row>
    <row r="138" spans="1:52" ht="17.350000000000001">
      <c r="A138" s="1258" t="s">
        <v>4663</v>
      </c>
      <c r="B138" s="438">
        <v>25</v>
      </c>
      <c r="C138" s="584" t="s">
        <v>4664</v>
      </c>
      <c r="D138" s="1045" t="s">
        <v>77</v>
      </c>
      <c r="E138" s="1297" t="s">
        <v>1388</v>
      </c>
      <c r="F138" s="1298" t="s">
        <v>1350</v>
      </c>
      <c r="G138" s="1290"/>
      <c r="H138" s="1290" t="s">
        <v>4168</v>
      </c>
      <c r="I138" s="1057">
        <v>1.2</v>
      </c>
      <c r="J138" s="1029">
        <v>3.15</v>
      </c>
      <c r="K138" s="1116" t="s">
        <v>1194</v>
      </c>
      <c r="L138" s="1116" t="s">
        <v>1194</v>
      </c>
      <c r="M138" s="1116" t="s">
        <v>875</v>
      </c>
      <c r="N138" s="1029" t="s">
        <v>36</v>
      </c>
      <c r="O138" s="390"/>
      <c r="P138" s="390"/>
      <c r="Q138" s="1329" t="s">
        <v>3387</v>
      </c>
      <c r="R138" s="1029"/>
      <c r="S138" s="1029"/>
      <c r="T138" s="1029"/>
      <c r="U138" s="1029"/>
      <c r="V138" s="1029"/>
      <c r="W138" s="510">
        <f t="shared" ref="W138:W143" si="9">X138-1</f>
        <v>14.5</v>
      </c>
      <c r="X138" s="66">
        <v>15.5</v>
      </c>
      <c r="Y138" s="66">
        <f t="shared" si="5"/>
        <v>16.5</v>
      </c>
      <c r="Z138" s="66" t="s">
        <v>18</v>
      </c>
      <c r="AA138" s="66" t="s">
        <v>29</v>
      </c>
      <c r="AB138" s="1898"/>
      <c r="AC138" s="152" t="s">
        <v>4185</v>
      </c>
      <c r="AD138" s="1375"/>
      <c r="AE138" s="1397"/>
      <c r="AF138" s="838"/>
      <c r="AG138" s="838"/>
      <c r="AH138" s="838"/>
      <c r="AI138" s="838"/>
      <c r="AJ138" s="838"/>
      <c r="AK138" s="838"/>
      <c r="AL138" s="838"/>
      <c r="AM138" s="1398"/>
      <c r="AN138" s="1459">
        <v>13.9805370482844</v>
      </c>
      <c r="AO138" s="1458">
        <v>16.532838265460502</v>
      </c>
      <c r="AP138" s="1458">
        <v>13.4453977984905</v>
      </c>
      <c r="AQ138" s="1457">
        <v>16.1163046219691</v>
      </c>
      <c r="AR138" s="838"/>
      <c r="AS138" s="1408"/>
      <c r="AT138" s="1159" t="s">
        <v>10288</v>
      </c>
      <c r="AU138" s="1412"/>
      <c r="AV138" s="392"/>
      <c r="AW138" s="432"/>
      <c r="AX138" s="432"/>
      <c r="AY138" s="432"/>
      <c r="AZ138" s="432"/>
    </row>
    <row r="139" spans="1:52">
      <c r="A139" s="1258" t="s">
        <v>4665</v>
      </c>
      <c r="B139" s="438">
        <v>25</v>
      </c>
      <c r="C139" s="584"/>
      <c r="D139" s="1045" t="s">
        <v>77</v>
      </c>
      <c r="E139" s="1297" t="s">
        <v>1388</v>
      </c>
      <c r="F139" s="1298" t="s">
        <v>1350</v>
      </c>
      <c r="G139" s="1029"/>
      <c r="H139" s="1029" t="s">
        <v>4168</v>
      </c>
      <c r="I139" s="1057">
        <v>1.2</v>
      </c>
      <c r="J139" s="1029">
        <v>3.15</v>
      </c>
      <c r="K139" s="1116" t="s">
        <v>1194</v>
      </c>
      <c r="L139" s="1116" t="s">
        <v>1194</v>
      </c>
      <c r="M139" s="1116" t="s">
        <v>875</v>
      </c>
      <c r="N139" s="1029" t="s">
        <v>36</v>
      </c>
      <c r="O139" s="390"/>
      <c r="P139" s="390"/>
      <c r="Q139" s="1029" t="s">
        <v>3387</v>
      </c>
      <c r="R139" s="1029"/>
      <c r="S139" s="1029"/>
      <c r="T139" s="1029"/>
      <c r="U139" s="1029"/>
      <c r="V139" s="1029"/>
      <c r="W139" s="512">
        <f t="shared" si="9"/>
        <v>13.5</v>
      </c>
      <c r="X139" s="513">
        <v>14.5</v>
      </c>
      <c r="Y139" s="513">
        <f t="shared" si="5"/>
        <v>15.5</v>
      </c>
      <c r="Z139" s="66" t="s">
        <v>18</v>
      </c>
      <c r="AA139" s="66" t="s">
        <v>29</v>
      </c>
      <c r="AB139" s="1898"/>
      <c r="AC139" s="152" t="s">
        <v>4187</v>
      </c>
      <c r="AD139" s="1375"/>
      <c r="AE139" s="1397"/>
      <c r="AF139" s="838"/>
      <c r="AG139" s="838"/>
      <c r="AH139" s="838"/>
      <c r="AI139" s="838"/>
      <c r="AJ139" s="838"/>
      <c r="AK139" s="838"/>
      <c r="AL139" s="838"/>
      <c r="AM139" s="1398"/>
      <c r="AN139" s="1459">
        <v>13.3936585017286</v>
      </c>
      <c r="AO139" s="1458">
        <v>15.996235088897899</v>
      </c>
      <c r="AP139" s="1458">
        <v>12.8080720725383</v>
      </c>
      <c r="AQ139" s="1458">
        <v>15.5110033314576</v>
      </c>
      <c r="AR139" s="838"/>
      <c r="AS139" s="1408"/>
      <c r="AT139" s="1159" t="s">
        <v>10289</v>
      </c>
      <c r="AU139" s="1412"/>
      <c r="AV139" s="392"/>
      <c r="AW139" s="432"/>
      <c r="AX139" s="432"/>
      <c r="AY139" s="432"/>
      <c r="AZ139" s="432"/>
    </row>
    <row r="140" spans="1:52">
      <c r="A140" s="1258" t="s">
        <v>4666</v>
      </c>
      <c r="B140" s="438">
        <v>25</v>
      </c>
      <c r="C140" s="584"/>
      <c r="D140" s="1045" t="s">
        <v>77</v>
      </c>
      <c r="E140" s="1297" t="s">
        <v>1388</v>
      </c>
      <c r="F140" s="1298" t="s">
        <v>1350</v>
      </c>
      <c r="G140" s="1029"/>
      <c r="H140" s="1029" t="s">
        <v>4189</v>
      </c>
      <c r="I140" s="1057">
        <v>1.2</v>
      </c>
      <c r="J140" s="1029">
        <v>3.15</v>
      </c>
      <c r="K140" s="1116" t="s">
        <v>1194</v>
      </c>
      <c r="L140" s="1116" t="s">
        <v>1194</v>
      </c>
      <c r="M140" s="1116" t="s">
        <v>875</v>
      </c>
      <c r="N140" s="1029" t="s">
        <v>36</v>
      </c>
      <c r="O140" s="390"/>
      <c r="P140" s="390"/>
      <c r="Q140" s="1029" t="s">
        <v>3387</v>
      </c>
      <c r="R140" s="1029"/>
      <c r="S140" s="1029"/>
      <c r="T140" s="1029"/>
      <c r="U140" s="1029"/>
      <c r="V140" s="1029"/>
      <c r="W140" s="512">
        <f t="shared" si="9"/>
        <v>11.5</v>
      </c>
      <c r="X140" s="513">
        <v>12.5</v>
      </c>
      <c r="Y140" s="513">
        <f t="shared" si="5"/>
        <v>13.5</v>
      </c>
      <c r="Z140" s="66" t="s">
        <v>18</v>
      </c>
      <c r="AA140" s="66" t="s">
        <v>29</v>
      </c>
      <c r="AB140" s="1898"/>
      <c r="AC140" s="152"/>
      <c r="AD140" s="1375"/>
      <c r="AE140" s="1397"/>
      <c r="AF140" s="838"/>
      <c r="AG140" s="838"/>
      <c r="AH140" s="838"/>
      <c r="AI140" s="838"/>
      <c r="AJ140" s="838"/>
      <c r="AK140" s="838"/>
      <c r="AL140" s="838"/>
      <c r="AM140" s="1398"/>
      <c r="AN140" s="1459">
        <v>11.296302045843399</v>
      </c>
      <c r="AO140" s="1458">
        <v>13.885257636647699</v>
      </c>
      <c r="AP140" s="1458">
        <v>10.633603995743</v>
      </c>
      <c r="AQ140" s="1457">
        <v>13.312232019332299</v>
      </c>
      <c r="AR140" s="838"/>
      <c r="AS140" s="1408"/>
      <c r="AT140" s="1159" t="s">
        <v>10290</v>
      </c>
      <c r="AU140" s="1412"/>
      <c r="AV140" s="392"/>
      <c r="AW140" s="432"/>
      <c r="AX140" s="432"/>
      <c r="AY140" s="432"/>
      <c r="AZ140" s="432"/>
    </row>
    <row r="141" spans="1:52">
      <c r="A141" s="1258" t="s">
        <v>4667</v>
      </c>
      <c r="B141" s="438">
        <v>25</v>
      </c>
      <c r="C141" s="584"/>
      <c r="D141" s="1045" t="s">
        <v>77</v>
      </c>
      <c r="E141" s="1297" t="s">
        <v>1388</v>
      </c>
      <c r="F141" s="1298" t="s">
        <v>1350</v>
      </c>
      <c r="G141" s="1029"/>
      <c r="H141" s="1029" t="s">
        <v>4191</v>
      </c>
      <c r="I141" s="1057">
        <v>1.2</v>
      </c>
      <c r="J141" s="1029">
        <v>3.15</v>
      </c>
      <c r="K141" s="1116" t="s">
        <v>1194</v>
      </c>
      <c r="L141" s="1116" t="s">
        <v>1194</v>
      </c>
      <c r="M141" s="1116" t="s">
        <v>875</v>
      </c>
      <c r="N141" s="1029" t="s">
        <v>36</v>
      </c>
      <c r="O141" s="390"/>
      <c r="P141" s="390"/>
      <c r="Q141" s="1029" t="s">
        <v>3387</v>
      </c>
      <c r="R141" s="1029"/>
      <c r="S141" s="1029"/>
      <c r="T141" s="1029"/>
      <c r="U141" s="1029"/>
      <c r="V141" s="1029"/>
      <c r="W141" s="512">
        <f t="shared" si="9"/>
        <v>8.5</v>
      </c>
      <c r="X141" s="513">
        <v>9.5</v>
      </c>
      <c r="Y141" s="513">
        <f t="shared" si="5"/>
        <v>10.5</v>
      </c>
      <c r="Z141" s="66" t="s">
        <v>18</v>
      </c>
      <c r="AA141" s="66" t="s">
        <v>29</v>
      </c>
      <c r="AB141" s="1898"/>
      <c r="AC141" s="152"/>
      <c r="AD141" s="1375"/>
      <c r="AE141" s="1397"/>
      <c r="AF141" s="838"/>
      <c r="AG141" s="838"/>
      <c r="AH141" s="838"/>
      <c r="AI141" s="838"/>
      <c r="AJ141" s="838"/>
      <c r="AK141" s="838"/>
      <c r="AL141" s="838"/>
      <c r="AM141" s="1398"/>
      <c r="AN141" s="1459">
        <v>7.9726384460040398</v>
      </c>
      <c r="AO141" s="1458">
        <v>10.509309025951101</v>
      </c>
      <c r="AP141" s="1458">
        <v>7.0400008530424403</v>
      </c>
      <c r="AQ141" s="1457">
        <v>9.66403202038906</v>
      </c>
      <c r="AR141" s="838"/>
      <c r="AS141" s="1408"/>
      <c r="AT141" s="1159" t="s">
        <v>10291</v>
      </c>
      <c r="AU141" s="1412"/>
      <c r="AV141" s="392"/>
      <c r="AW141" s="432"/>
      <c r="AX141" s="432"/>
      <c r="AY141" s="432"/>
      <c r="AZ141" s="432"/>
    </row>
    <row r="142" spans="1:52">
      <c r="A142" s="1258" t="s">
        <v>4668</v>
      </c>
      <c r="B142" s="438">
        <v>25</v>
      </c>
      <c r="C142" s="584"/>
      <c r="D142" s="1045" t="s">
        <v>77</v>
      </c>
      <c r="E142" s="1297" t="s">
        <v>1388</v>
      </c>
      <c r="F142" s="1298" t="s">
        <v>1350</v>
      </c>
      <c r="G142" s="1029"/>
      <c r="H142" s="1029" t="s">
        <v>4193</v>
      </c>
      <c r="I142" s="1057">
        <v>1.2</v>
      </c>
      <c r="J142" s="1029">
        <v>3.15</v>
      </c>
      <c r="K142" s="1116" t="s">
        <v>1194</v>
      </c>
      <c r="L142" s="1116" t="s">
        <v>1194</v>
      </c>
      <c r="M142" s="1116" t="s">
        <v>875</v>
      </c>
      <c r="N142" s="1029" t="s">
        <v>36</v>
      </c>
      <c r="O142" s="390"/>
      <c r="P142" s="390"/>
      <c r="Q142" s="1029" t="s">
        <v>3387</v>
      </c>
      <c r="R142" s="1029"/>
      <c r="S142" s="1029"/>
      <c r="T142" s="1029"/>
      <c r="U142" s="1029"/>
      <c r="V142" s="1029"/>
      <c r="W142" s="512">
        <f t="shared" si="9"/>
        <v>5.5</v>
      </c>
      <c r="X142" s="513">
        <v>6.5</v>
      </c>
      <c r="Y142" s="513">
        <f t="shared" si="5"/>
        <v>7.5</v>
      </c>
      <c r="Z142" s="66" t="s">
        <v>18</v>
      </c>
      <c r="AA142" s="66" t="s">
        <v>29</v>
      </c>
      <c r="AB142" s="1898"/>
      <c r="AC142" s="152"/>
      <c r="AD142" s="1375"/>
      <c r="AE142" s="1397"/>
      <c r="AF142" s="838"/>
      <c r="AG142" s="838"/>
      <c r="AH142" s="838"/>
      <c r="AI142" s="838"/>
      <c r="AJ142" s="838"/>
      <c r="AK142" s="838"/>
      <c r="AL142" s="838"/>
      <c r="AM142" s="1398"/>
      <c r="AN142" s="1459">
        <v>5.4137376629754197</v>
      </c>
      <c r="AO142" s="1458">
        <v>7.8751168362552697</v>
      </c>
      <c r="AP142" s="1458">
        <v>4.3406332526716502</v>
      </c>
      <c r="AQ142" s="1457">
        <v>6.9045318845117301</v>
      </c>
      <c r="AR142" s="838"/>
      <c r="AS142" s="1408"/>
      <c r="AT142" s="1159" t="s">
        <v>10292</v>
      </c>
      <c r="AU142" s="1412"/>
      <c r="AV142" s="392"/>
      <c r="AW142" s="432"/>
      <c r="AX142" s="432"/>
      <c r="AY142" s="432"/>
      <c r="AZ142" s="432"/>
    </row>
    <row r="143" spans="1:52">
      <c r="A143" s="1258" t="s">
        <v>4669</v>
      </c>
      <c r="B143" s="438">
        <v>25</v>
      </c>
      <c r="C143" s="584"/>
      <c r="D143" s="1045" t="s">
        <v>77</v>
      </c>
      <c r="E143" s="1297" t="s">
        <v>1388</v>
      </c>
      <c r="F143" s="1298" t="s">
        <v>1350</v>
      </c>
      <c r="G143" s="1029"/>
      <c r="H143" s="1029" t="s">
        <v>4195</v>
      </c>
      <c r="I143" s="1057">
        <v>1.2</v>
      </c>
      <c r="J143" s="1029">
        <v>3.15</v>
      </c>
      <c r="K143" s="1116" t="s">
        <v>1194</v>
      </c>
      <c r="L143" s="1116" t="s">
        <v>1194</v>
      </c>
      <c r="M143" s="1116" t="s">
        <v>875</v>
      </c>
      <c r="N143" s="1029" t="s">
        <v>36</v>
      </c>
      <c r="O143" s="390"/>
      <c r="P143" s="390"/>
      <c r="Q143" s="1029" t="s">
        <v>3387</v>
      </c>
      <c r="R143" s="1029"/>
      <c r="S143" s="1029"/>
      <c r="T143" s="1029"/>
      <c r="U143" s="1029"/>
      <c r="V143" s="1029"/>
      <c r="W143" s="512">
        <f t="shared" si="9"/>
        <v>2.5</v>
      </c>
      <c r="X143" s="513">
        <v>3.5</v>
      </c>
      <c r="Y143" s="513">
        <f t="shared" si="5"/>
        <v>4.5</v>
      </c>
      <c r="Z143" s="66" t="s">
        <v>18</v>
      </c>
      <c r="AA143" s="66" t="s">
        <v>29</v>
      </c>
      <c r="AB143" s="1898"/>
      <c r="AC143" s="152"/>
      <c r="AD143" s="1375"/>
      <c r="AE143" s="1397"/>
      <c r="AF143" s="838"/>
      <c r="AG143" s="838"/>
      <c r="AH143" s="838"/>
      <c r="AI143" s="838"/>
      <c r="AJ143" s="838"/>
      <c r="AK143" s="838"/>
      <c r="AL143" s="838"/>
      <c r="AM143" s="1398"/>
      <c r="AN143" s="1456">
        <v>2.5900712243374602</v>
      </c>
      <c r="AO143" s="1458">
        <v>4.8990436483944499</v>
      </c>
      <c r="AP143" s="1458">
        <v>1.5421784706410799</v>
      </c>
      <c r="AQ143" s="1457">
        <v>3.9515588315655501</v>
      </c>
      <c r="AR143" s="838"/>
      <c r="AS143" s="1408"/>
      <c r="AT143" s="1159" t="s">
        <v>10293</v>
      </c>
      <c r="AU143" s="1412"/>
      <c r="AV143" s="392"/>
      <c r="AW143" s="432"/>
      <c r="AX143" s="432"/>
      <c r="AY143" s="432"/>
      <c r="AZ143" s="432"/>
    </row>
    <row r="144" spans="1:52">
      <c r="A144" s="1258" t="s">
        <v>4670</v>
      </c>
      <c r="B144" s="438">
        <v>25</v>
      </c>
      <c r="C144" s="585"/>
      <c r="D144" s="1045" t="s">
        <v>77</v>
      </c>
      <c r="E144" s="1297" t="s">
        <v>1388</v>
      </c>
      <c r="F144" s="1298" t="s">
        <v>1350</v>
      </c>
      <c r="G144" s="1029"/>
      <c r="H144" s="1029" t="s">
        <v>4197</v>
      </c>
      <c r="I144" s="1057">
        <v>1.2</v>
      </c>
      <c r="J144" s="1029">
        <v>3.15</v>
      </c>
      <c r="K144" s="1116" t="s">
        <v>1194</v>
      </c>
      <c r="L144" s="1116" t="s">
        <v>1194</v>
      </c>
      <c r="M144" s="1116" t="s">
        <v>875</v>
      </c>
      <c r="N144" s="1029" t="s">
        <v>36</v>
      </c>
      <c r="O144" s="390"/>
      <c r="P144" s="390"/>
      <c r="Q144" s="1029" t="s">
        <v>3387</v>
      </c>
      <c r="R144" s="1029"/>
      <c r="S144" s="1029"/>
      <c r="T144" s="1029"/>
      <c r="U144" s="1029"/>
      <c r="V144" s="1029"/>
      <c r="W144" s="448">
        <v>-5</v>
      </c>
      <c r="X144" s="449">
        <v>-3</v>
      </c>
      <c r="Y144" s="449">
        <f t="shared" si="5"/>
        <v>-2</v>
      </c>
      <c r="Z144" s="66" t="s">
        <v>18</v>
      </c>
      <c r="AA144" s="66" t="s">
        <v>29</v>
      </c>
      <c r="AB144" s="1898"/>
      <c r="AC144" s="152"/>
      <c r="AD144" s="1376"/>
      <c r="AE144" s="1397"/>
      <c r="AF144" s="838"/>
      <c r="AG144" s="838"/>
      <c r="AH144" s="838"/>
      <c r="AI144" s="838"/>
      <c r="AJ144" s="838"/>
      <c r="AK144" s="838"/>
      <c r="AL144" s="838"/>
      <c r="AM144" s="1398"/>
      <c r="AN144" s="1459">
        <v>-7.2748826809860203</v>
      </c>
      <c r="AO144" s="1458">
        <v>-5.2259879385128896</v>
      </c>
      <c r="AP144" s="1458">
        <v>-7.4279454349676897</v>
      </c>
      <c r="AQ144" s="1458">
        <v>-5.2998564425054298</v>
      </c>
      <c r="AR144" s="838"/>
      <c r="AS144" s="1408"/>
      <c r="AT144" s="1159" t="s">
        <v>10294</v>
      </c>
      <c r="AU144" s="1412"/>
      <c r="AV144" s="392"/>
      <c r="AW144" s="432"/>
      <c r="AX144" s="432"/>
      <c r="AY144" s="432"/>
      <c r="AZ144" s="432"/>
    </row>
    <row r="145" spans="1:52" ht="17.350000000000001">
      <c r="A145" s="1258" t="s">
        <v>4671</v>
      </c>
      <c r="B145" s="438">
        <v>25</v>
      </c>
      <c r="C145" s="584" t="s">
        <v>4672</v>
      </c>
      <c r="D145" s="1045" t="s">
        <v>77</v>
      </c>
      <c r="E145" s="1297" t="s">
        <v>1388</v>
      </c>
      <c r="F145" s="1298" t="s">
        <v>1350</v>
      </c>
      <c r="G145" s="1290"/>
      <c r="H145" s="1290" t="s">
        <v>4168</v>
      </c>
      <c r="I145" s="1057">
        <v>1.2</v>
      </c>
      <c r="J145" s="1029">
        <v>3.15</v>
      </c>
      <c r="K145" s="1116" t="s">
        <v>1194</v>
      </c>
      <c r="L145" s="1116" t="s">
        <v>1194</v>
      </c>
      <c r="M145" s="1116" t="s">
        <v>875</v>
      </c>
      <c r="N145" s="1029" t="s">
        <v>36</v>
      </c>
      <c r="O145" s="390"/>
      <c r="P145" s="390"/>
      <c r="Q145" s="1329" t="s">
        <v>3387</v>
      </c>
      <c r="R145" s="1029"/>
      <c r="S145" s="1029"/>
      <c r="T145" s="1029"/>
      <c r="U145" s="1029"/>
      <c r="V145" s="1029"/>
      <c r="W145" s="510">
        <f t="shared" ref="W145:W150" si="10">X145-1</f>
        <v>14.5</v>
      </c>
      <c r="X145" s="66">
        <v>15.5</v>
      </c>
      <c r="Y145" s="66">
        <f t="shared" si="5"/>
        <v>16.5</v>
      </c>
      <c r="Z145" s="66" t="s">
        <v>18</v>
      </c>
      <c r="AA145" s="66" t="s">
        <v>29</v>
      </c>
      <c r="AB145" s="1898"/>
      <c r="AC145" s="152" t="s">
        <v>4185</v>
      </c>
      <c r="AD145" s="1375"/>
      <c r="AE145" s="1397"/>
      <c r="AF145" s="838"/>
      <c r="AG145" s="838"/>
      <c r="AH145" s="838"/>
      <c r="AI145" s="838"/>
      <c r="AJ145" s="838"/>
      <c r="AK145" s="838"/>
      <c r="AL145" s="838"/>
      <c r="AM145" s="1398"/>
      <c r="AN145" s="1459">
        <v>13.916766859030799</v>
      </c>
      <c r="AO145" s="1458">
        <v>16.531434148707199</v>
      </c>
      <c r="AP145" s="1458">
        <v>13.3771559473329</v>
      </c>
      <c r="AQ145" s="1457">
        <v>16.1011345386373</v>
      </c>
      <c r="AR145" s="838"/>
      <c r="AS145" s="1408"/>
      <c r="AT145" s="1159" t="s">
        <v>10295</v>
      </c>
      <c r="AU145" s="1412"/>
      <c r="AV145" s="392"/>
      <c r="AW145" s="432"/>
      <c r="AX145" s="432"/>
      <c r="AY145" s="432"/>
      <c r="AZ145" s="432"/>
    </row>
    <row r="146" spans="1:52">
      <c r="A146" s="1258" t="s">
        <v>4673</v>
      </c>
      <c r="B146" s="438">
        <v>25</v>
      </c>
      <c r="C146" s="584"/>
      <c r="D146" s="1045" t="s">
        <v>77</v>
      </c>
      <c r="E146" s="1297" t="s">
        <v>1388</v>
      </c>
      <c r="F146" s="1298" t="s">
        <v>1350</v>
      </c>
      <c r="G146" s="1029"/>
      <c r="H146" s="1029" t="s">
        <v>4168</v>
      </c>
      <c r="I146" s="1057">
        <v>1.2</v>
      </c>
      <c r="J146" s="1029">
        <v>3.15</v>
      </c>
      <c r="K146" s="1116" t="s">
        <v>1194</v>
      </c>
      <c r="L146" s="1116" t="s">
        <v>1194</v>
      </c>
      <c r="M146" s="1116" t="s">
        <v>875</v>
      </c>
      <c r="N146" s="1029" t="s">
        <v>36</v>
      </c>
      <c r="O146" s="390"/>
      <c r="P146" s="390"/>
      <c r="Q146" s="1029" t="s">
        <v>3387</v>
      </c>
      <c r="R146" s="1029"/>
      <c r="S146" s="1029"/>
      <c r="T146" s="1029"/>
      <c r="U146" s="1029"/>
      <c r="V146" s="1029"/>
      <c r="W146" s="512">
        <f t="shared" si="10"/>
        <v>13.5</v>
      </c>
      <c r="X146" s="513">
        <v>14.5</v>
      </c>
      <c r="Y146" s="513">
        <f t="shared" si="5"/>
        <v>15.5</v>
      </c>
      <c r="Z146" s="66" t="s">
        <v>18</v>
      </c>
      <c r="AA146" s="66" t="s">
        <v>29</v>
      </c>
      <c r="AB146" s="1898"/>
      <c r="AC146" s="152" t="s">
        <v>4187</v>
      </c>
      <c r="AD146" s="1375"/>
      <c r="AE146" s="1397"/>
      <c r="AF146" s="838"/>
      <c r="AG146" s="838"/>
      <c r="AH146" s="838"/>
      <c r="AI146" s="838"/>
      <c r="AJ146" s="838"/>
      <c r="AK146" s="838"/>
      <c r="AL146" s="838"/>
      <c r="AM146" s="1398"/>
      <c r="AN146" s="1459">
        <v>13.326585204147401</v>
      </c>
      <c r="AO146" s="1458">
        <v>15.991181331780901</v>
      </c>
      <c r="AP146" s="1458">
        <v>12.7165736243195</v>
      </c>
      <c r="AQ146" s="1458">
        <v>15.503656254089799</v>
      </c>
      <c r="AR146" s="838"/>
      <c r="AS146" s="1408"/>
      <c r="AT146" s="1159" t="s">
        <v>10296</v>
      </c>
      <c r="AU146" s="1412"/>
      <c r="AV146" s="392"/>
      <c r="AW146" s="432"/>
      <c r="AX146" s="432"/>
      <c r="AY146" s="432"/>
      <c r="AZ146" s="432"/>
    </row>
    <row r="147" spans="1:52">
      <c r="A147" s="1258" t="s">
        <v>4674</v>
      </c>
      <c r="B147" s="438">
        <v>25</v>
      </c>
      <c r="C147" s="584"/>
      <c r="D147" s="1045" t="s">
        <v>77</v>
      </c>
      <c r="E147" s="1297" t="s">
        <v>1388</v>
      </c>
      <c r="F147" s="1298" t="s">
        <v>1350</v>
      </c>
      <c r="G147" s="1029"/>
      <c r="H147" s="1029" t="s">
        <v>4189</v>
      </c>
      <c r="I147" s="1057">
        <v>1.2</v>
      </c>
      <c r="J147" s="1029">
        <v>3.15</v>
      </c>
      <c r="K147" s="1116" t="s">
        <v>1194</v>
      </c>
      <c r="L147" s="1116" t="s">
        <v>1194</v>
      </c>
      <c r="M147" s="1116" t="s">
        <v>875</v>
      </c>
      <c r="N147" s="1029" t="s">
        <v>36</v>
      </c>
      <c r="O147" s="390"/>
      <c r="P147" s="390"/>
      <c r="Q147" s="1029" t="s">
        <v>3387</v>
      </c>
      <c r="R147" s="1029"/>
      <c r="S147" s="1029"/>
      <c r="T147" s="1029"/>
      <c r="U147" s="1029"/>
      <c r="V147" s="1029"/>
      <c r="W147" s="512">
        <f t="shared" si="10"/>
        <v>11.5</v>
      </c>
      <c r="X147" s="513">
        <v>12.5</v>
      </c>
      <c r="Y147" s="513">
        <f t="shared" si="5"/>
        <v>13.5</v>
      </c>
      <c r="Z147" s="66" t="s">
        <v>18</v>
      </c>
      <c r="AA147" s="66" t="s">
        <v>29</v>
      </c>
      <c r="AB147" s="1898"/>
      <c r="AC147" s="152"/>
      <c r="AD147" s="1375"/>
      <c r="AE147" s="1397"/>
      <c r="AF147" s="838"/>
      <c r="AG147" s="838"/>
      <c r="AH147" s="838"/>
      <c r="AI147" s="838"/>
      <c r="AJ147" s="838"/>
      <c r="AK147" s="838"/>
      <c r="AL147" s="838"/>
      <c r="AM147" s="1398"/>
      <c r="AN147" s="1459">
        <v>11.2342608409341</v>
      </c>
      <c r="AO147" s="1458">
        <v>13.8808972751307</v>
      </c>
      <c r="AP147" s="1458">
        <v>10.567392445751899</v>
      </c>
      <c r="AQ147" s="1457">
        <v>13.3019223410642</v>
      </c>
      <c r="AR147" s="838"/>
      <c r="AS147" s="1408"/>
      <c r="AT147" s="1159" t="s">
        <v>10297</v>
      </c>
      <c r="AU147" s="1412"/>
      <c r="AV147" s="392"/>
      <c r="AW147" s="432"/>
      <c r="AX147" s="432"/>
      <c r="AY147" s="432"/>
      <c r="AZ147" s="432"/>
    </row>
    <row r="148" spans="1:52">
      <c r="A148" s="1258" t="s">
        <v>4675</v>
      </c>
      <c r="B148" s="438">
        <v>25</v>
      </c>
      <c r="C148" s="584"/>
      <c r="D148" s="1045" t="s">
        <v>77</v>
      </c>
      <c r="E148" s="1297" t="s">
        <v>1388</v>
      </c>
      <c r="F148" s="1298" t="s">
        <v>1350</v>
      </c>
      <c r="G148" s="1029"/>
      <c r="H148" s="1029" t="s">
        <v>4191</v>
      </c>
      <c r="I148" s="1057">
        <v>1.2</v>
      </c>
      <c r="J148" s="1029">
        <v>3.15</v>
      </c>
      <c r="K148" s="1116" t="s">
        <v>1194</v>
      </c>
      <c r="L148" s="1116" t="s">
        <v>1194</v>
      </c>
      <c r="M148" s="1116" t="s">
        <v>875</v>
      </c>
      <c r="N148" s="1029" t="s">
        <v>36</v>
      </c>
      <c r="O148" s="390"/>
      <c r="P148" s="390"/>
      <c r="Q148" s="1029" t="s">
        <v>3387</v>
      </c>
      <c r="R148" s="1029"/>
      <c r="S148" s="1029"/>
      <c r="T148" s="1029"/>
      <c r="U148" s="1029"/>
      <c r="V148" s="1029"/>
      <c r="W148" s="512">
        <f t="shared" si="10"/>
        <v>8.5</v>
      </c>
      <c r="X148" s="513">
        <v>9.5</v>
      </c>
      <c r="Y148" s="513">
        <f t="shared" si="5"/>
        <v>10.5</v>
      </c>
      <c r="Z148" s="66" t="s">
        <v>18</v>
      </c>
      <c r="AA148" s="66" t="s">
        <v>29</v>
      </c>
      <c r="AB148" s="1898"/>
      <c r="AC148" s="152"/>
      <c r="AD148" s="1375"/>
      <c r="AE148" s="1397"/>
      <c r="AF148" s="838"/>
      <c r="AG148" s="838"/>
      <c r="AH148" s="838"/>
      <c r="AI148" s="838"/>
      <c r="AJ148" s="838"/>
      <c r="AK148" s="838"/>
      <c r="AL148" s="838"/>
      <c r="AM148" s="1398"/>
      <c r="AN148" s="1459">
        <v>7.90502280143048</v>
      </c>
      <c r="AO148" s="1458">
        <v>10.5211651420584</v>
      </c>
      <c r="AP148" s="1458">
        <v>6.9593426723308403</v>
      </c>
      <c r="AQ148" s="1457">
        <v>9.6461004958608392</v>
      </c>
      <c r="AR148" s="838"/>
      <c r="AS148" s="1408"/>
      <c r="AT148" s="1159" t="s">
        <v>10298</v>
      </c>
      <c r="AU148" s="1412"/>
      <c r="AV148" s="392"/>
      <c r="AW148" s="432"/>
      <c r="AX148" s="432"/>
      <c r="AY148" s="432"/>
      <c r="AZ148" s="432"/>
    </row>
    <row r="149" spans="1:52">
      <c r="A149" s="1258" t="s">
        <v>4676</v>
      </c>
      <c r="B149" s="438">
        <v>25</v>
      </c>
      <c r="C149" s="584"/>
      <c r="D149" s="1045" t="s">
        <v>77</v>
      </c>
      <c r="E149" s="1297" t="s">
        <v>1388</v>
      </c>
      <c r="F149" s="1298" t="s">
        <v>1350</v>
      </c>
      <c r="G149" s="1029"/>
      <c r="H149" s="1029" t="s">
        <v>4193</v>
      </c>
      <c r="I149" s="1057">
        <v>1.2</v>
      </c>
      <c r="J149" s="1029">
        <v>3.15</v>
      </c>
      <c r="K149" s="1116" t="s">
        <v>1194</v>
      </c>
      <c r="L149" s="1116" t="s">
        <v>1194</v>
      </c>
      <c r="M149" s="1116" t="s">
        <v>875</v>
      </c>
      <c r="N149" s="1029" t="s">
        <v>36</v>
      </c>
      <c r="O149" s="390"/>
      <c r="P149" s="390"/>
      <c r="Q149" s="1029" t="s">
        <v>3387</v>
      </c>
      <c r="R149" s="1029"/>
      <c r="S149" s="1029"/>
      <c r="T149" s="1029"/>
      <c r="U149" s="1029"/>
      <c r="V149" s="1029"/>
      <c r="W149" s="512">
        <f t="shared" si="10"/>
        <v>5.5</v>
      </c>
      <c r="X149" s="513">
        <v>6.5</v>
      </c>
      <c r="Y149" s="513">
        <f t="shared" si="5"/>
        <v>7.5</v>
      </c>
      <c r="Z149" s="66" t="s">
        <v>18</v>
      </c>
      <c r="AA149" s="66" t="s">
        <v>29</v>
      </c>
      <c r="AB149" s="1898"/>
      <c r="AC149" s="152"/>
      <c r="AD149" s="1375"/>
      <c r="AE149" s="1397"/>
      <c r="AF149" s="838"/>
      <c r="AG149" s="838"/>
      <c r="AH149" s="838"/>
      <c r="AI149" s="838"/>
      <c r="AJ149" s="838"/>
      <c r="AK149" s="838"/>
      <c r="AL149" s="838"/>
      <c r="AM149" s="1398"/>
      <c r="AN149" s="1459">
        <v>5.3512193854402001</v>
      </c>
      <c r="AO149" s="1458">
        <v>7.8612656107611096</v>
      </c>
      <c r="AP149" s="1458">
        <v>4.2599633895080702</v>
      </c>
      <c r="AQ149" s="1457">
        <v>6.9049608930874102</v>
      </c>
      <c r="AR149" s="838"/>
      <c r="AS149" s="1408"/>
      <c r="AT149" s="1159" t="s">
        <v>10299</v>
      </c>
      <c r="AU149" s="1412"/>
      <c r="AV149" s="392"/>
      <c r="AW149" s="432"/>
      <c r="AX149" s="432"/>
      <c r="AY149" s="432"/>
      <c r="AZ149" s="432"/>
    </row>
    <row r="150" spans="1:52">
      <c r="A150" s="1258" t="s">
        <v>4677</v>
      </c>
      <c r="B150" s="438">
        <v>25</v>
      </c>
      <c r="C150" s="584"/>
      <c r="D150" s="1045" t="s">
        <v>77</v>
      </c>
      <c r="E150" s="1297" t="s">
        <v>1388</v>
      </c>
      <c r="F150" s="1298" t="s">
        <v>1350</v>
      </c>
      <c r="G150" s="1029"/>
      <c r="H150" s="1029" t="s">
        <v>4195</v>
      </c>
      <c r="I150" s="1057">
        <v>1.2</v>
      </c>
      <c r="J150" s="1029">
        <v>3.15</v>
      </c>
      <c r="K150" s="1116" t="s">
        <v>1194</v>
      </c>
      <c r="L150" s="1116" t="s">
        <v>1194</v>
      </c>
      <c r="M150" s="1116" t="s">
        <v>875</v>
      </c>
      <c r="N150" s="1029" t="s">
        <v>36</v>
      </c>
      <c r="O150" s="390"/>
      <c r="P150" s="390"/>
      <c r="Q150" s="1029" t="s">
        <v>3387</v>
      </c>
      <c r="R150" s="1029"/>
      <c r="S150" s="1029"/>
      <c r="T150" s="1029"/>
      <c r="U150" s="1029"/>
      <c r="V150" s="1029"/>
      <c r="W150" s="512">
        <f t="shared" si="10"/>
        <v>2.5</v>
      </c>
      <c r="X150" s="513">
        <v>3.5</v>
      </c>
      <c r="Y150" s="513">
        <f t="shared" si="5"/>
        <v>4.5</v>
      </c>
      <c r="Z150" s="66" t="s">
        <v>18</v>
      </c>
      <c r="AA150" s="66" t="s">
        <v>29</v>
      </c>
      <c r="AB150" s="1898"/>
      <c r="AC150" s="152"/>
      <c r="AD150" s="1375"/>
      <c r="AE150" s="1397"/>
      <c r="AF150" s="838"/>
      <c r="AG150" s="838"/>
      <c r="AH150" s="838"/>
      <c r="AI150" s="838"/>
      <c r="AJ150" s="838"/>
      <c r="AK150" s="838"/>
      <c r="AL150" s="838"/>
      <c r="AM150" s="1398"/>
      <c r="AN150" s="1456">
        <v>2.5120990537869501</v>
      </c>
      <c r="AO150" s="1458">
        <v>4.89505010635955</v>
      </c>
      <c r="AP150" s="1458">
        <v>1.48102755001544</v>
      </c>
      <c r="AQ150" s="1457">
        <v>3.93328297843538</v>
      </c>
      <c r="AR150" s="838"/>
      <c r="AS150" s="1408"/>
      <c r="AT150" s="1159" t="s">
        <v>10300</v>
      </c>
      <c r="AU150" s="1412"/>
      <c r="AV150" s="392"/>
      <c r="AW150" s="432"/>
      <c r="AX150" s="432"/>
      <c r="AY150" s="432"/>
      <c r="AZ150" s="432"/>
    </row>
    <row r="151" spans="1:52">
      <c r="A151" s="1258" t="s">
        <v>4678</v>
      </c>
      <c r="B151" s="438">
        <v>25</v>
      </c>
      <c r="C151" s="585"/>
      <c r="D151" s="1045" t="s">
        <v>77</v>
      </c>
      <c r="E151" s="1297" t="s">
        <v>1388</v>
      </c>
      <c r="F151" s="1298" t="s">
        <v>1350</v>
      </c>
      <c r="G151" s="1029"/>
      <c r="H151" s="1029" t="s">
        <v>4197</v>
      </c>
      <c r="I151" s="1057">
        <v>1.2</v>
      </c>
      <c r="J151" s="1029">
        <v>3.15</v>
      </c>
      <c r="K151" s="1116" t="s">
        <v>1194</v>
      </c>
      <c r="L151" s="1116" t="s">
        <v>1194</v>
      </c>
      <c r="M151" s="1116" t="s">
        <v>875</v>
      </c>
      <c r="N151" s="1029" t="s">
        <v>36</v>
      </c>
      <c r="O151" s="390"/>
      <c r="P151" s="390"/>
      <c r="Q151" s="1029" t="s">
        <v>3387</v>
      </c>
      <c r="R151" s="1029"/>
      <c r="S151" s="1029"/>
      <c r="T151" s="1029"/>
      <c r="U151" s="1029"/>
      <c r="V151" s="1029"/>
      <c r="W151" s="448">
        <v>-5</v>
      </c>
      <c r="X151" s="449">
        <v>-3</v>
      </c>
      <c r="Y151" s="449">
        <f t="shared" si="5"/>
        <v>-2</v>
      </c>
      <c r="Z151" s="66" t="s">
        <v>18</v>
      </c>
      <c r="AA151" s="66" t="s">
        <v>29</v>
      </c>
      <c r="AB151" s="1898"/>
      <c r="AC151" s="152"/>
      <c r="AD151" s="1376"/>
      <c r="AE151" s="1397"/>
      <c r="AF151" s="838"/>
      <c r="AG151" s="838"/>
      <c r="AH151" s="838"/>
      <c r="AI151" s="838"/>
      <c r="AJ151" s="838"/>
      <c r="AK151" s="838"/>
      <c r="AL151" s="838"/>
      <c r="AM151" s="1398"/>
      <c r="AN151" s="1459">
        <v>-7.33408044669972</v>
      </c>
      <c r="AO151" s="1458">
        <v>-5.2120306345638703</v>
      </c>
      <c r="AP151" s="1458">
        <v>-7.4810593864200996</v>
      </c>
      <c r="AQ151" s="1458">
        <v>-5.3207708587917004</v>
      </c>
      <c r="AR151" s="838"/>
      <c r="AS151" s="1408"/>
      <c r="AT151" s="1159" t="s">
        <v>10301</v>
      </c>
      <c r="AU151" s="1412"/>
      <c r="AV151" s="392"/>
      <c r="AW151" s="432"/>
      <c r="AX151" s="432"/>
      <c r="AY151" s="432"/>
      <c r="AZ151" s="432"/>
    </row>
    <row r="152" spans="1:52" ht="17.350000000000001">
      <c r="A152" s="1258" t="s">
        <v>4679</v>
      </c>
      <c r="B152" s="438">
        <v>25</v>
      </c>
      <c r="C152" s="584" t="s">
        <v>4680</v>
      </c>
      <c r="D152" s="1045" t="s">
        <v>77</v>
      </c>
      <c r="E152" s="1297" t="s">
        <v>1388</v>
      </c>
      <c r="F152" s="1298" t="s">
        <v>1350</v>
      </c>
      <c r="G152" s="1290"/>
      <c r="H152" s="1290" t="s">
        <v>4168</v>
      </c>
      <c r="I152" s="1057">
        <v>1.2</v>
      </c>
      <c r="J152" s="1029">
        <v>3.15</v>
      </c>
      <c r="K152" s="1116" t="s">
        <v>1194</v>
      </c>
      <c r="L152" s="1116" t="s">
        <v>1194</v>
      </c>
      <c r="M152" s="1116" t="s">
        <v>875</v>
      </c>
      <c r="N152" s="1029" t="s">
        <v>36</v>
      </c>
      <c r="O152" s="390"/>
      <c r="P152" s="390"/>
      <c r="Q152" s="1329" t="s">
        <v>3387</v>
      </c>
      <c r="R152" s="1029"/>
      <c r="S152" s="1029"/>
      <c r="T152" s="1029"/>
      <c r="U152" s="1029"/>
      <c r="V152" s="1029"/>
      <c r="W152" s="510">
        <f t="shared" ref="W152:W157" si="11">X152-1</f>
        <v>14.5</v>
      </c>
      <c r="X152" s="66">
        <v>15.5</v>
      </c>
      <c r="Y152" s="66">
        <f t="shared" si="5"/>
        <v>16.5</v>
      </c>
      <c r="Z152" s="66" t="s">
        <v>18</v>
      </c>
      <c r="AA152" s="66" t="s">
        <v>29</v>
      </c>
      <c r="AB152" s="1898"/>
      <c r="AC152" s="152" t="s">
        <v>4185</v>
      </c>
      <c r="AD152" s="1375"/>
      <c r="AE152" s="1397"/>
      <c r="AF152" s="838"/>
      <c r="AG152" s="838"/>
      <c r="AH152" s="838"/>
      <c r="AI152" s="838"/>
      <c r="AJ152" s="838"/>
      <c r="AK152" s="838"/>
      <c r="AL152" s="838"/>
      <c r="AM152" s="1398"/>
      <c r="AN152" s="1456">
        <v>15.040671687265499</v>
      </c>
      <c r="AO152" s="1458">
        <v>17.183224020853999</v>
      </c>
      <c r="AP152" s="1457">
        <v>14.6573691608082</v>
      </c>
      <c r="AQ152" s="1458">
        <v>16.778517923152599</v>
      </c>
      <c r="AR152" s="838"/>
      <c r="AS152" s="1408"/>
      <c r="AT152" s="1159" t="s">
        <v>10302</v>
      </c>
      <c r="AU152" s="1412"/>
      <c r="AV152" s="392"/>
      <c r="AW152" s="432"/>
      <c r="AX152" s="432"/>
      <c r="AY152" s="432"/>
      <c r="AZ152" s="432"/>
    </row>
    <row r="153" spans="1:52">
      <c r="A153" s="1258" t="s">
        <v>4681</v>
      </c>
      <c r="B153" s="438">
        <v>25</v>
      </c>
      <c r="C153" s="584"/>
      <c r="D153" s="1045" t="s">
        <v>77</v>
      </c>
      <c r="E153" s="1297" t="s">
        <v>1388</v>
      </c>
      <c r="F153" s="1298" t="s">
        <v>1350</v>
      </c>
      <c r="G153" s="1029"/>
      <c r="H153" s="1029" t="s">
        <v>4168</v>
      </c>
      <c r="I153" s="1057">
        <v>1.2</v>
      </c>
      <c r="J153" s="1029">
        <v>3.15</v>
      </c>
      <c r="K153" s="1116" t="s">
        <v>1194</v>
      </c>
      <c r="L153" s="1116" t="s">
        <v>1194</v>
      </c>
      <c r="M153" s="1116" t="s">
        <v>875</v>
      </c>
      <c r="N153" s="1029" t="s">
        <v>36</v>
      </c>
      <c r="O153" s="390"/>
      <c r="P153" s="390"/>
      <c r="Q153" s="1029" t="s">
        <v>3387</v>
      </c>
      <c r="R153" s="1029"/>
      <c r="S153" s="1029"/>
      <c r="T153" s="1029"/>
      <c r="U153" s="1029"/>
      <c r="V153" s="1029"/>
      <c r="W153" s="512">
        <f t="shared" si="11"/>
        <v>13.5</v>
      </c>
      <c r="X153" s="513">
        <v>14.5</v>
      </c>
      <c r="Y153" s="513">
        <f t="shared" si="5"/>
        <v>15.5</v>
      </c>
      <c r="Z153" s="66" t="s">
        <v>18</v>
      </c>
      <c r="AA153" s="66" t="s">
        <v>29</v>
      </c>
      <c r="AB153" s="1898"/>
      <c r="AC153" s="152" t="s">
        <v>4187</v>
      </c>
      <c r="AD153" s="1375"/>
      <c r="AE153" s="1397"/>
      <c r="AF153" s="838"/>
      <c r="AG153" s="838"/>
      <c r="AH153" s="838"/>
      <c r="AI153" s="838"/>
      <c r="AJ153" s="838"/>
      <c r="AK153" s="838"/>
      <c r="AL153" s="838"/>
      <c r="AM153" s="1398"/>
      <c r="AN153" s="1456">
        <v>14.4742411828634</v>
      </c>
      <c r="AO153" s="1458">
        <v>16.6532222591607</v>
      </c>
      <c r="AP153" s="1457">
        <v>14.022214936306799</v>
      </c>
      <c r="AQ153" s="1458">
        <v>16.1722001761188</v>
      </c>
      <c r="AR153" s="838"/>
      <c r="AS153" s="1408"/>
      <c r="AT153" s="1159" t="s">
        <v>10303</v>
      </c>
      <c r="AU153" s="1412"/>
      <c r="AV153" s="392"/>
      <c r="AW153" s="432"/>
      <c r="AX153" s="432"/>
      <c r="AY153" s="432"/>
      <c r="AZ153" s="432"/>
    </row>
    <row r="154" spans="1:52">
      <c r="A154" s="1258" t="s">
        <v>4682</v>
      </c>
      <c r="B154" s="438">
        <v>25</v>
      </c>
      <c r="C154" s="584"/>
      <c r="D154" s="1045" t="s">
        <v>77</v>
      </c>
      <c r="E154" s="1297" t="s">
        <v>1388</v>
      </c>
      <c r="F154" s="1298" t="s">
        <v>1350</v>
      </c>
      <c r="G154" s="1029"/>
      <c r="H154" s="1029" t="s">
        <v>4189</v>
      </c>
      <c r="I154" s="1057">
        <v>1.2</v>
      </c>
      <c r="J154" s="1029">
        <v>3.15</v>
      </c>
      <c r="K154" s="1116" t="s">
        <v>1194</v>
      </c>
      <c r="L154" s="1116" t="s">
        <v>1194</v>
      </c>
      <c r="M154" s="1116" t="s">
        <v>875</v>
      </c>
      <c r="N154" s="1029" t="s">
        <v>36</v>
      </c>
      <c r="O154" s="390"/>
      <c r="P154" s="390"/>
      <c r="Q154" s="1029" t="s">
        <v>3387</v>
      </c>
      <c r="R154" s="1029"/>
      <c r="S154" s="1029"/>
      <c r="T154" s="1029"/>
      <c r="U154" s="1029"/>
      <c r="V154" s="1029"/>
      <c r="W154" s="512">
        <f t="shared" si="11"/>
        <v>11.5</v>
      </c>
      <c r="X154" s="513">
        <v>12.5</v>
      </c>
      <c r="Y154" s="513">
        <f t="shared" si="5"/>
        <v>13.5</v>
      </c>
      <c r="Z154" s="66" t="s">
        <v>18</v>
      </c>
      <c r="AA154" s="66" t="s">
        <v>29</v>
      </c>
      <c r="AB154" s="1898"/>
      <c r="AC154" s="152"/>
      <c r="AD154" s="1375"/>
      <c r="AE154" s="1397"/>
      <c r="AF154" s="838"/>
      <c r="AG154" s="838"/>
      <c r="AH154" s="838"/>
      <c r="AI154" s="838"/>
      <c r="AJ154" s="838"/>
      <c r="AK154" s="838"/>
      <c r="AL154" s="838"/>
      <c r="AM154" s="1398"/>
      <c r="AN154" s="1456">
        <v>12.3878524858701</v>
      </c>
      <c r="AO154" s="1458">
        <v>14.5347952300452</v>
      </c>
      <c r="AP154" s="1457">
        <v>11.8609727496186</v>
      </c>
      <c r="AQ154" s="1458">
        <v>13.9687293196419</v>
      </c>
      <c r="AR154" s="838"/>
      <c r="AS154" s="1408"/>
      <c r="AT154" s="1159" t="s">
        <v>10304</v>
      </c>
      <c r="AU154" s="1412"/>
      <c r="AV154" s="392"/>
      <c r="AW154" s="432"/>
      <c r="AX154" s="432"/>
      <c r="AY154" s="432"/>
      <c r="AZ154" s="432"/>
    </row>
    <row r="155" spans="1:52">
      <c r="A155" s="1258" t="s">
        <v>4683</v>
      </c>
      <c r="B155" s="438">
        <v>25</v>
      </c>
      <c r="C155" s="584"/>
      <c r="D155" s="1045" t="s">
        <v>77</v>
      </c>
      <c r="E155" s="1297" t="s">
        <v>1388</v>
      </c>
      <c r="F155" s="1298" t="s">
        <v>1350</v>
      </c>
      <c r="G155" s="1029"/>
      <c r="H155" s="1029" t="s">
        <v>4191</v>
      </c>
      <c r="I155" s="1057">
        <v>1.2</v>
      </c>
      <c r="J155" s="1029">
        <v>3.15</v>
      </c>
      <c r="K155" s="1116" t="s">
        <v>1194</v>
      </c>
      <c r="L155" s="1116" t="s">
        <v>1194</v>
      </c>
      <c r="M155" s="1116" t="s">
        <v>875</v>
      </c>
      <c r="N155" s="1029" t="s">
        <v>36</v>
      </c>
      <c r="O155" s="390"/>
      <c r="P155" s="390"/>
      <c r="Q155" s="1029" t="s">
        <v>3387</v>
      </c>
      <c r="R155" s="1029"/>
      <c r="S155" s="1029"/>
      <c r="T155" s="1029"/>
      <c r="U155" s="1029"/>
      <c r="V155" s="1029"/>
      <c r="W155" s="512">
        <f t="shared" si="11"/>
        <v>8.5</v>
      </c>
      <c r="X155" s="513">
        <v>9.5</v>
      </c>
      <c r="Y155" s="513">
        <f t="shared" si="5"/>
        <v>10.5</v>
      </c>
      <c r="Z155" s="66" t="s">
        <v>18</v>
      </c>
      <c r="AA155" s="66" t="s">
        <v>29</v>
      </c>
      <c r="AB155" s="1898"/>
      <c r="AC155" s="152"/>
      <c r="AD155" s="1375"/>
      <c r="AE155" s="1397"/>
      <c r="AF155" s="838"/>
      <c r="AG155" s="838"/>
      <c r="AH155" s="838"/>
      <c r="AI155" s="838"/>
      <c r="AJ155" s="838"/>
      <c r="AK155" s="838"/>
      <c r="AL155" s="838"/>
      <c r="AM155" s="1398"/>
      <c r="AN155" s="1456">
        <v>9.0330720462464296</v>
      </c>
      <c r="AO155" s="1458">
        <v>11.195097005539299</v>
      </c>
      <c r="AP155" s="1458">
        <v>8.2048506989053998</v>
      </c>
      <c r="AQ155" s="1457">
        <v>10.3432695526652</v>
      </c>
      <c r="AR155" s="838"/>
      <c r="AS155" s="1408"/>
      <c r="AT155" s="1159" t="s">
        <v>10305</v>
      </c>
      <c r="AU155" s="1412"/>
      <c r="AV155" s="392"/>
      <c r="AW155" s="432"/>
      <c r="AX155" s="432"/>
      <c r="AY155" s="432"/>
      <c r="AZ155" s="432"/>
    </row>
    <row r="156" spans="1:52">
      <c r="A156" s="1258" t="s">
        <v>4684</v>
      </c>
      <c r="B156" s="438">
        <v>25</v>
      </c>
      <c r="C156" s="584"/>
      <c r="D156" s="1045" t="s">
        <v>77</v>
      </c>
      <c r="E156" s="1297" t="s">
        <v>1388</v>
      </c>
      <c r="F156" s="1298" t="s">
        <v>1350</v>
      </c>
      <c r="G156" s="1029"/>
      <c r="H156" s="1029" t="s">
        <v>4193</v>
      </c>
      <c r="I156" s="1057">
        <v>1.2</v>
      </c>
      <c r="J156" s="1029">
        <v>3.15</v>
      </c>
      <c r="K156" s="1116" t="s">
        <v>1194</v>
      </c>
      <c r="L156" s="1116" t="s">
        <v>1194</v>
      </c>
      <c r="M156" s="1116" t="s">
        <v>875</v>
      </c>
      <c r="N156" s="1029" t="s">
        <v>36</v>
      </c>
      <c r="O156" s="390"/>
      <c r="P156" s="390"/>
      <c r="Q156" s="1029" t="s">
        <v>3387</v>
      </c>
      <c r="R156" s="1029"/>
      <c r="S156" s="1029"/>
      <c r="T156" s="1029"/>
      <c r="U156" s="1029"/>
      <c r="V156" s="1029"/>
      <c r="W156" s="512">
        <f t="shared" si="11"/>
        <v>5.5</v>
      </c>
      <c r="X156" s="513">
        <v>6.5</v>
      </c>
      <c r="Y156" s="513">
        <f t="shared" si="5"/>
        <v>7.5</v>
      </c>
      <c r="Z156" s="66" t="s">
        <v>18</v>
      </c>
      <c r="AA156" s="66" t="s">
        <v>29</v>
      </c>
      <c r="AB156" s="1898"/>
      <c r="AC156" s="152"/>
      <c r="AD156" s="1375"/>
      <c r="AE156" s="1397"/>
      <c r="AF156" s="838"/>
      <c r="AG156" s="838"/>
      <c r="AH156" s="838"/>
      <c r="AI156" s="838"/>
      <c r="AJ156" s="838"/>
      <c r="AK156" s="838"/>
      <c r="AL156" s="838"/>
      <c r="AM156" s="1398"/>
      <c r="AN156" s="1456">
        <v>6.40438598875535</v>
      </c>
      <c r="AO156" s="1458">
        <v>8.5382807330744903</v>
      </c>
      <c r="AP156" s="1458">
        <v>5.4700092329165901</v>
      </c>
      <c r="AQ156" s="1458">
        <v>7.6234369798951302</v>
      </c>
      <c r="AR156" s="838"/>
      <c r="AS156" s="1408"/>
      <c r="AT156" s="1159" t="s">
        <v>10306</v>
      </c>
      <c r="AU156" s="1412"/>
      <c r="AV156" s="392"/>
      <c r="AW156" s="432"/>
      <c r="AX156" s="432"/>
      <c r="AY156" s="432"/>
      <c r="AZ156" s="432"/>
    </row>
    <row r="157" spans="1:52">
      <c r="A157" s="1258" t="s">
        <v>4685</v>
      </c>
      <c r="B157" s="438">
        <v>25</v>
      </c>
      <c r="C157" s="584"/>
      <c r="D157" s="1045" t="s">
        <v>77</v>
      </c>
      <c r="E157" s="1297" t="s">
        <v>1388</v>
      </c>
      <c r="F157" s="1298" t="s">
        <v>1350</v>
      </c>
      <c r="G157" s="1029"/>
      <c r="H157" s="1029" t="s">
        <v>4195</v>
      </c>
      <c r="I157" s="1057">
        <v>1.2</v>
      </c>
      <c r="J157" s="1029">
        <v>3.15</v>
      </c>
      <c r="K157" s="1116" t="s">
        <v>1194</v>
      </c>
      <c r="L157" s="1116" t="s">
        <v>1194</v>
      </c>
      <c r="M157" s="1116" t="s">
        <v>875</v>
      </c>
      <c r="N157" s="1029" t="s">
        <v>36</v>
      </c>
      <c r="O157" s="390"/>
      <c r="P157" s="390"/>
      <c r="Q157" s="1029" t="s">
        <v>3387</v>
      </c>
      <c r="R157" s="1029"/>
      <c r="S157" s="1029"/>
      <c r="T157" s="1029"/>
      <c r="U157" s="1029"/>
      <c r="V157" s="1029"/>
      <c r="W157" s="512">
        <f t="shared" si="11"/>
        <v>2.5</v>
      </c>
      <c r="X157" s="513">
        <v>3.5</v>
      </c>
      <c r="Y157" s="513">
        <f t="shared" si="5"/>
        <v>4.5</v>
      </c>
      <c r="Z157" s="66" t="s">
        <v>18</v>
      </c>
      <c r="AA157" s="66" t="s">
        <v>29</v>
      </c>
      <c r="AB157" s="1898"/>
      <c r="AC157" s="152"/>
      <c r="AD157" s="1375"/>
      <c r="AE157" s="1397"/>
      <c r="AF157" s="838"/>
      <c r="AG157" s="838"/>
      <c r="AH157" s="838"/>
      <c r="AI157" s="838"/>
      <c r="AJ157" s="838"/>
      <c r="AK157" s="838"/>
      <c r="AL157" s="838"/>
      <c r="AM157" s="1398"/>
      <c r="AN157" s="1456">
        <v>3.5711088933224202</v>
      </c>
      <c r="AO157" s="1458">
        <v>5.54933626078821</v>
      </c>
      <c r="AP157" s="1457">
        <v>2.6675491707591599</v>
      </c>
      <c r="AQ157" s="1458">
        <v>4.6470028582818204</v>
      </c>
      <c r="AR157" s="838"/>
      <c r="AS157" s="1408"/>
      <c r="AT157" s="1159" t="s">
        <v>10307</v>
      </c>
      <c r="AU157" s="1412"/>
      <c r="AV157" s="392"/>
      <c r="AW157" s="432"/>
      <c r="AX157" s="432"/>
      <c r="AY157" s="432"/>
      <c r="AZ157" s="432"/>
    </row>
    <row r="158" spans="1:52">
      <c r="A158" s="1258" t="s">
        <v>4686</v>
      </c>
      <c r="B158" s="438">
        <v>25</v>
      </c>
      <c r="C158" s="585"/>
      <c r="D158" s="1045" t="s">
        <v>77</v>
      </c>
      <c r="E158" s="1297" t="s">
        <v>1388</v>
      </c>
      <c r="F158" s="1298" t="s">
        <v>1350</v>
      </c>
      <c r="G158" s="1029"/>
      <c r="H158" s="1029" t="s">
        <v>4197</v>
      </c>
      <c r="I158" s="1057">
        <v>1.2</v>
      </c>
      <c r="J158" s="1029">
        <v>3.15</v>
      </c>
      <c r="K158" s="1116" t="s">
        <v>1194</v>
      </c>
      <c r="L158" s="1116" t="s">
        <v>1194</v>
      </c>
      <c r="M158" s="1116" t="s">
        <v>875</v>
      </c>
      <c r="N158" s="1029" t="s">
        <v>36</v>
      </c>
      <c r="O158" s="390"/>
      <c r="P158" s="390"/>
      <c r="Q158" s="1029" t="s">
        <v>3387</v>
      </c>
      <c r="R158" s="1029"/>
      <c r="S158" s="1029"/>
      <c r="T158" s="1029"/>
      <c r="U158" s="1029"/>
      <c r="V158" s="1029"/>
      <c r="W158" s="448">
        <v>-5</v>
      </c>
      <c r="X158" s="449">
        <v>-3</v>
      </c>
      <c r="Y158" s="449">
        <f t="shared" si="5"/>
        <v>-2</v>
      </c>
      <c r="Z158" s="66" t="s">
        <v>18</v>
      </c>
      <c r="AA158" s="66" t="s">
        <v>29</v>
      </c>
      <c r="AB158" s="1898"/>
      <c r="AC158" s="152"/>
      <c r="AD158" s="1376"/>
      <c r="AE158" s="1397"/>
      <c r="AF158" s="838"/>
      <c r="AG158" s="838"/>
      <c r="AH158" s="838"/>
      <c r="AI158" s="838"/>
      <c r="AJ158" s="838"/>
      <c r="AK158" s="838"/>
      <c r="AL158" s="838"/>
      <c r="AM158" s="1398"/>
      <c r="AN158" s="1459">
        <v>-6.5849242632954299</v>
      </c>
      <c r="AO158" s="1457">
        <v>-4.5404951029281602</v>
      </c>
      <c r="AP158" s="1458">
        <v>-6.7633561416652599</v>
      </c>
      <c r="AQ158" s="1457">
        <v>-4.6069898626110204</v>
      </c>
      <c r="AR158" s="838"/>
      <c r="AS158" s="1408"/>
      <c r="AT158" s="1159" t="s">
        <v>10308</v>
      </c>
      <c r="AU158" s="1412"/>
      <c r="AV158" s="392"/>
      <c r="AW158" s="432"/>
      <c r="AX158" s="432"/>
      <c r="AY158" s="432"/>
      <c r="AZ158" s="432"/>
    </row>
    <row r="159" spans="1:52" ht="17.350000000000001">
      <c r="A159" s="1258" t="s">
        <v>4687</v>
      </c>
      <c r="B159" s="438">
        <v>25</v>
      </c>
      <c r="C159" s="584" t="s">
        <v>4680</v>
      </c>
      <c r="D159" s="1045" t="s">
        <v>77</v>
      </c>
      <c r="E159" s="1297" t="s">
        <v>1388</v>
      </c>
      <c r="F159" s="1298" t="s">
        <v>1350</v>
      </c>
      <c r="G159" s="1290"/>
      <c r="H159" s="1290" t="s">
        <v>4168</v>
      </c>
      <c r="I159" s="1057">
        <v>1.2</v>
      </c>
      <c r="J159" s="1029">
        <v>3.15</v>
      </c>
      <c r="K159" s="1116" t="s">
        <v>1194</v>
      </c>
      <c r="L159" s="1116" t="s">
        <v>1194</v>
      </c>
      <c r="M159" s="1116" t="s">
        <v>875</v>
      </c>
      <c r="N159" s="1029" t="s">
        <v>36</v>
      </c>
      <c r="O159" s="390"/>
      <c r="P159" s="390"/>
      <c r="Q159" s="1329" t="s">
        <v>3387</v>
      </c>
      <c r="R159" s="1029"/>
      <c r="S159" s="1029"/>
      <c r="T159" s="1029"/>
      <c r="U159" s="1029"/>
      <c r="V159" s="1029"/>
      <c r="W159" s="510">
        <f t="shared" ref="W159:W164" si="12">X159-1</f>
        <v>14.5</v>
      </c>
      <c r="X159" s="66">
        <v>15.5</v>
      </c>
      <c r="Y159" s="66">
        <f t="shared" si="5"/>
        <v>16.5</v>
      </c>
      <c r="Z159" s="66" t="s">
        <v>18</v>
      </c>
      <c r="AA159" s="66" t="s">
        <v>29</v>
      </c>
      <c r="AB159" s="1898"/>
      <c r="AC159" s="152" t="s">
        <v>4185</v>
      </c>
      <c r="AD159" s="1375"/>
      <c r="AE159" s="1397"/>
      <c r="AF159" s="838"/>
      <c r="AG159" s="838"/>
      <c r="AH159" s="838"/>
      <c r="AI159" s="838"/>
      <c r="AJ159" s="838"/>
      <c r="AK159" s="838"/>
      <c r="AL159" s="838"/>
      <c r="AM159" s="1398"/>
      <c r="AN159" s="1387"/>
      <c r="AO159" s="838"/>
      <c r="AP159" s="838"/>
      <c r="AQ159" s="838"/>
      <c r="AR159" s="838"/>
      <c r="AS159" s="1408"/>
      <c r="AT159" s="1159"/>
      <c r="AU159" s="1412"/>
      <c r="AV159" s="392"/>
      <c r="AW159" s="432"/>
      <c r="AX159" s="432"/>
      <c r="AY159" s="432"/>
      <c r="AZ159" s="432"/>
    </row>
    <row r="160" spans="1:52" ht="22.35">
      <c r="A160" s="1258" t="s">
        <v>4688</v>
      </c>
      <c r="B160" s="438">
        <v>25</v>
      </c>
      <c r="C160" s="584"/>
      <c r="D160" s="1045" t="s">
        <v>77</v>
      </c>
      <c r="E160" s="1297" t="s">
        <v>1388</v>
      </c>
      <c r="F160" s="1298" t="s">
        <v>1350</v>
      </c>
      <c r="G160" s="1029"/>
      <c r="H160" s="1029" t="s">
        <v>4168</v>
      </c>
      <c r="I160" s="1057">
        <v>1.2</v>
      </c>
      <c r="J160" s="1029">
        <v>3.15</v>
      </c>
      <c r="K160" s="1116" t="s">
        <v>1194</v>
      </c>
      <c r="L160" s="1116" t="s">
        <v>1194</v>
      </c>
      <c r="M160" s="1116" t="s">
        <v>875</v>
      </c>
      <c r="N160" s="1029" t="s">
        <v>36</v>
      </c>
      <c r="O160" s="390"/>
      <c r="P160" s="390"/>
      <c r="Q160" s="1029" t="s">
        <v>3387</v>
      </c>
      <c r="R160" s="1029"/>
      <c r="S160" s="1029"/>
      <c r="T160" s="1029"/>
      <c r="U160" s="1029"/>
      <c r="V160" s="1029"/>
      <c r="W160" s="512">
        <f t="shared" si="12"/>
        <v>13.5</v>
      </c>
      <c r="X160" s="513">
        <v>14.5</v>
      </c>
      <c r="Y160" s="513">
        <f t="shared" si="5"/>
        <v>15.5</v>
      </c>
      <c r="Z160" s="66" t="s">
        <v>18</v>
      </c>
      <c r="AA160" s="66" t="s">
        <v>29</v>
      </c>
      <c r="AB160" s="1898"/>
      <c r="AC160" s="152" t="s">
        <v>4187</v>
      </c>
      <c r="AD160" s="1375"/>
      <c r="AE160" s="1397"/>
      <c r="AF160" s="838"/>
      <c r="AG160" s="838"/>
      <c r="AH160" s="838"/>
      <c r="AI160" s="838"/>
      <c r="AJ160" s="838"/>
      <c r="AK160" s="838"/>
      <c r="AL160" s="838"/>
      <c r="AM160" s="1398"/>
      <c r="AN160" s="1387"/>
      <c r="AO160" s="838"/>
      <c r="AP160" s="838"/>
      <c r="AQ160" s="838"/>
      <c r="AR160" s="838"/>
      <c r="AS160" s="1408"/>
      <c r="AT160" s="1159"/>
      <c r="AU160" s="1413"/>
      <c r="AV160" s="392"/>
      <c r="AW160" s="432"/>
      <c r="AX160" s="432"/>
      <c r="AY160" s="432"/>
      <c r="AZ160" s="432"/>
    </row>
    <row r="161" spans="1:52">
      <c r="A161" s="1258" t="s">
        <v>4689</v>
      </c>
      <c r="B161" s="438">
        <v>25</v>
      </c>
      <c r="C161" s="584"/>
      <c r="D161" s="1045" t="s">
        <v>77</v>
      </c>
      <c r="E161" s="1297" t="s">
        <v>1388</v>
      </c>
      <c r="F161" s="1298" t="s">
        <v>1350</v>
      </c>
      <c r="G161" s="1029"/>
      <c r="H161" s="1029" t="s">
        <v>4189</v>
      </c>
      <c r="I161" s="1057">
        <v>1.2</v>
      </c>
      <c r="J161" s="1029">
        <v>3.15</v>
      </c>
      <c r="K161" s="1116" t="s">
        <v>1194</v>
      </c>
      <c r="L161" s="1116" t="s">
        <v>1194</v>
      </c>
      <c r="M161" s="1116" t="s">
        <v>875</v>
      </c>
      <c r="N161" s="1029" t="s">
        <v>36</v>
      </c>
      <c r="O161" s="390"/>
      <c r="P161" s="390"/>
      <c r="Q161" s="1029" t="s">
        <v>3387</v>
      </c>
      <c r="R161" s="1029"/>
      <c r="S161" s="1029"/>
      <c r="T161" s="1029"/>
      <c r="U161" s="1029"/>
      <c r="V161" s="1029"/>
      <c r="W161" s="512">
        <f t="shared" si="12"/>
        <v>11.5</v>
      </c>
      <c r="X161" s="513">
        <v>12.5</v>
      </c>
      <c r="Y161" s="513">
        <f t="shared" si="5"/>
        <v>13.5</v>
      </c>
      <c r="Z161" s="66" t="s">
        <v>18</v>
      </c>
      <c r="AA161" s="66" t="s">
        <v>29</v>
      </c>
      <c r="AB161" s="1898"/>
      <c r="AC161" s="152"/>
      <c r="AD161" s="1375"/>
      <c r="AE161" s="1397"/>
      <c r="AF161" s="838"/>
      <c r="AG161" s="838"/>
      <c r="AH161" s="838"/>
      <c r="AI161" s="838"/>
      <c r="AJ161" s="838"/>
      <c r="AK161" s="838"/>
      <c r="AL161" s="838"/>
      <c r="AM161" s="1398"/>
      <c r="AN161" s="1387"/>
      <c r="AO161" s="838"/>
      <c r="AP161" s="838"/>
      <c r="AQ161" s="838"/>
      <c r="AR161" s="838"/>
      <c r="AS161" s="1408"/>
      <c r="AT161" s="1159"/>
      <c r="AU161" s="477"/>
      <c r="AV161" s="392"/>
      <c r="AW161" s="432"/>
      <c r="AX161" s="432"/>
      <c r="AY161" s="432"/>
      <c r="AZ161" s="432"/>
    </row>
    <row r="162" spans="1:52">
      <c r="A162" s="1258" t="s">
        <v>4690</v>
      </c>
      <c r="B162" s="438">
        <v>25</v>
      </c>
      <c r="C162" s="584"/>
      <c r="D162" s="1045" t="s">
        <v>77</v>
      </c>
      <c r="E162" s="1297" t="s">
        <v>1388</v>
      </c>
      <c r="F162" s="1298" t="s">
        <v>1350</v>
      </c>
      <c r="G162" s="1029"/>
      <c r="H162" s="1029" t="s">
        <v>4191</v>
      </c>
      <c r="I162" s="1057">
        <v>1.2</v>
      </c>
      <c r="J162" s="1029">
        <v>3.15</v>
      </c>
      <c r="K162" s="1116" t="s">
        <v>1194</v>
      </c>
      <c r="L162" s="1116" t="s">
        <v>1194</v>
      </c>
      <c r="M162" s="1116" t="s">
        <v>875</v>
      </c>
      <c r="N162" s="1029" t="s">
        <v>36</v>
      </c>
      <c r="O162" s="390"/>
      <c r="P162" s="390"/>
      <c r="Q162" s="1029" t="s">
        <v>3387</v>
      </c>
      <c r="R162" s="1029"/>
      <c r="S162" s="1029"/>
      <c r="T162" s="1029"/>
      <c r="U162" s="1029"/>
      <c r="V162" s="1029"/>
      <c r="W162" s="512">
        <f t="shared" si="12"/>
        <v>8.5</v>
      </c>
      <c r="X162" s="513">
        <v>9.5</v>
      </c>
      <c r="Y162" s="513">
        <f t="shared" si="5"/>
        <v>10.5</v>
      </c>
      <c r="Z162" s="66" t="s">
        <v>18</v>
      </c>
      <c r="AA162" s="66" t="s">
        <v>29</v>
      </c>
      <c r="AB162" s="1898"/>
      <c r="AC162" s="152"/>
      <c r="AD162" s="1375"/>
      <c r="AE162" s="1397"/>
      <c r="AF162" s="838"/>
      <c r="AG162" s="838"/>
      <c r="AH162" s="838"/>
      <c r="AI162" s="838"/>
      <c r="AJ162" s="838"/>
      <c r="AK162" s="838"/>
      <c r="AL162" s="838"/>
      <c r="AM162" s="1398"/>
      <c r="AN162" s="1387"/>
      <c r="AO162" s="838"/>
      <c r="AP162" s="838"/>
      <c r="AQ162" s="838"/>
      <c r="AR162" s="838"/>
      <c r="AS162" s="1408"/>
      <c r="AT162" s="1159"/>
      <c r="AU162" s="1412"/>
      <c r="AV162" s="392"/>
      <c r="AW162" s="432"/>
      <c r="AX162" s="432"/>
      <c r="AY162" s="432"/>
      <c r="AZ162" s="432"/>
    </row>
    <row r="163" spans="1:52">
      <c r="A163" s="1258" t="s">
        <v>4691</v>
      </c>
      <c r="B163" s="438">
        <v>25</v>
      </c>
      <c r="C163" s="584"/>
      <c r="D163" s="1045" t="s">
        <v>77</v>
      </c>
      <c r="E163" s="1297" t="s">
        <v>1388</v>
      </c>
      <c r="F163" s="1298" t="s">
        <v>1350</v>
      </c>
      <c r="G163" s="1029"/>
      <c r="H163" s="1029" t="s">
        <v>4193</v>
      </c>
      <c r="I163" s="1057">
        <v>1.2</v>
      </c>
      <c r="J163" s="1029">
        <v>3.15</v>
      </c>
      <c r="K163" s="1116" t="s">
        <v>1194</v>
      </c>
      <c r="L163" s="1116" t="s">
        <v>1194</v>
      </c>
      <c r="M163" s="1116" t="s">
        <v>875</v>
      </c>
      <c r="N163" s="1029" t="s">
        <v>36</v>
      </c>
      <c r="O163" s="390"/>
      <c r="P163" s="390"/>
      <c r="Q163" s="1029" t="s">
        <v>3387</v>
      </c>
      <c r="R163" s="1029"/>
      <c r="S163" s="1029"/>
      <c r="T163" s="1029"/>
      <c r="U163" s="1029"/>
      <c r="V163" s="1029"/>
      <c r="W163" s="512">
        <f t="shared" si="12"/>
        <v>5.5</v>
      </c>
      <c r="X163" s="513">
        <v>6.5</v>
      </c>
      <c r="Y163" s="513">
        <f t="shared" si="5"/>
        <v>7.5</v>
      </c>
      <c r="Z163" s="66" t="s">
        <v>18</v>
      </c>
      <c r="AA163" s="66" t="s">
        <v>29</v>
      </c>
      <c r="AB163" s="1898"/>
      <c r="AC163" s="152"/>
      <c r="AD163" s="1375"/>
      <c r="AE163" s="1397"/>
      <c r="AF163" s="838"/>
      <c r="AG163" s="838"/>
      <c r="AH163" s="838"/>
      <c r="AI163" s="838"/>
      <c r="AJ163" s="838"/>
      <c r="AK163" s="838"/>
      <c r="AL163" s="838"/>
      <c r="AM163" s="1398"/>
      <c r="AN163" s="1387"/>
      <c r="AO163" s="838"/>
      <c r="AP163" s="838"/>
      <c r="AQ163" s="838"/>
      <c r="AR163" s="838"/>
      <c r="AS163" s="1408"/>
      <c r="AT163" s="1159"/>
      <c r="AU163" s="1412"/>
      <c r="AV163" s="392"/>
      <c r="AW163" s="432"/>
      <c r="AX163" s="432"/>
      <c r="AY163" s="432"/>
      <c r="AZ163" s="432"/>
    </row>
    <row r="164" spans="1:52">
      <c r="A164" s="1258" t="s">
        <v>4692</v>
      </c>
      <c r="B164" s="438">
        <v>25</v>
      </c>
      <c r="C164" s="584"/>
      <c r="D164" s="1045" t="s">
        <v>77</v>
      </c>
      <c r="E164" s="1297" t="s">
        <v>1388</v>
      </c>
      <c r="F164" s="1298" t="s">
        <v>1350</v>
      </c>
      <c r="G164" s="1029"/>
      <c r="H164" s="1029" t="s">
        <v>4195</v>
      </c>
      <c r="I164" s="1057">
        <v>1.2</v>
      </c>
      <c r="J164" s="1029">
        <v>3.15</v>
      </c>
      <c r="K164" s="1116" t="s">
        <v>1194</v>
      </c>
      <c r="L164" s="1116" t="s">
        <v>1194</v>
      </c>
      <c r="M164" s="1116" t="s">
        <v>875</v>
      </c>
      <c r="N164" s="1029" t="s">
        <v>36</v>
      </c>
      <c r="O164" s="390"/>
      <c r="P164" s="390"/>
      <c r="Q164" s="1029" t="s">
        <v>3387</v>
      </c>
      <c r="R164" s="1029"/>
      <c r="S164" s="1029"/>
      <c r="T164" s="1029"/>
      <c r="U164" s="1029"/>
      <c r="V164" s="1029"/>
      <c r="W164" s="512">
        <f t="shared" si="12"/>
        <v>2.5</v>
      </c>
      <c r="X164" s="513">
        <v>3.5</v>
      </c>
      <c r="Y164" s="513">
        <f t="shared" si="5"/>
        <v>4.5</v>
      </c>
      <c r="Z164" s="66" t="s">
        <v>18</v>
      </c>
      <c r="AA164" s="66" t="s">
        <v>29</v>
      </c>
      <c r="AB164" s="1898"/>
      <c r="AC164" s="152"/>
      <c r="AD164" s="1375"/>
      <c r="AE164" s="1397"/>
      <c r="AF164" s="838"/>
      <c r="AG164" s="838"/>
      <c r="AH164" s="838"/>
      <c r="AI164" s="838"/>
      <c r="AJ164" s="838"/>
      <c r="AK164" s="838"/>
      <c r="AL164" s="838"/>
      <c r="AM164" s="1398"/>
      <c r="AN164" s="1387"/>
      <c r="AO164" s="838"/>
      <c r="AP164" s="838"/>
      <c r="AQ164" s="838"/>
      <c r="AR164" s="838"/>
      <c r="AS164" s="1408"/>
      <c r="AT164" s="1159"/>
      <c r="AU164" s="1412"/>
      <c r="AV164" s="392"/>
      <c r="AW164" s="432"/>
      <c r="AX164" s="432"/>
      <c r="AY164" s="432"/>
      <c r="AZ164" s="432"/>
    </row>
    <row r="165" spans="1:52">
      <c r="A165" s="1258" t="s">
        <v>4693</v>
      </c>
      <c r="B165" s="438">
        <v>25</v>
      </c>
      <c r="C165" s="585"/>
      <c r="D165" s="1045" t="s">
        <v>77</v>
      </c>
      <c r="E165" s="1297" t="s">
        <v>1388</v>
      </c>
      <c r="F165" s="1298" t="s">
        <v>1350</v>
      </c>
      <c r="G165" s="1029"/>
      <c r="H165" s="1029" t="s">
        <v>4197</v>
      </c>
      <c r="I165" s="1057">
        <v>1.2</v>
      </c>
      <c r="J165" s="1029">
        <v>3.15</v>
      </c>
      <c r="K165" s="1116" t="s">
        <v>1194</v>
      </c>
      <c r="L165" s="1116" t="s">
        <v>1194</v>
      </c>
      <c r="M165" s="1116" t="s">
        <v>875</v>
      </c>
      <c r="N165" s="1029" t="s">
        <v>36</v>
      </c>
      <c r="O165" s="390"/>
      <c r="P165" s="390"/>
      <c r="Q165" s="1029" t="s">
        <v>3387</v>
      </c>
      <c r="R165" s="1029"/>
      <c r="S165" s="1029"/>
      <c r="T165" s="1029"/>
      <c r="U165" s="1029"/>
      <c r="V165" s="1029"/>
      <c r="W165" s="448">
        <v>-5</v>
      </c>
      <c r="X165" s="449">
        <v>-3</v>
      </c>
      <c r="Y165" s="449">
        <f t="shared" si="5"/>
        <v>-2</v>
      </c>
      <c r="Z165" s="66" t="s">
        <v>18</v>
      </c>
      <c r="AA165" s="66" t="s">
        <v>29</v>
      </c>
      <c r="AB165" s="1898"/>
      <c r="AC165" s="152"/>
      <c r="AD165" s="1376"/>
      <c r="AE165" s="1397"/>
      <c r="AF165" s="838"/>
      <c r="AG165" s="838"/>
      <c r="AH165" s="838"/>
      <c r="AI165" s="838"/>
      <c r="AJ165" s="838"/>
      <c r="AK165" s="838"/>
      <c r="AL165" s="838"/>
      <c r="AM165" s="1398"/>
      <c r="AN165" s="1387"/>
      <c r="AO165" s="838"/>
      <c r="AP165" s="838"/>
      <c r="AQ165" s="838"/>
      <c r="AR165" s="838"/>
      <c r="AS165" s="1408"/>
      <c r="AT165" s="1159"/>
      <c r="AU165" s="1412"/>
      <c r="AV165" s="392"/>
      <c r="AW165" s="432"/>
      <c r="AX165" s="432"/>
      <c r="AY165" s="432"/>
      <c r="AZ165" s="432"/>
    </row>
    <row r="166" spans="1:52" ht="17.350000000000001">
      <c r="A166" s="1258" t="s">
        <v>4694</v>
      </c>
      <c r="B166" s="438">
        <v>25</v>
      </c>
      <c r="C166" s="584" t="s">
        <v>4680</v>
      </c>
      <c r="D166" s="1045" t="s">
        <v>77</v>
      </c>
      <c r="E166" s="1297" t="s">
        <v>1388</v>
      </c>
      <c r="F166" s="1298" t="s">
        <v>1350</v>
      </c>
      <c r="G166" s="1290"/>
      <c r="H166" s="1290" t="s">
        <v>4168</v>
      </c>
      <c r="I166" s="1057">
        <v>1.2</v>
      </c>
      <c r="J166" s="1029">
        <v>3.15</v>
      </c>
      <c r="K166" s="1116" t="s">
        <v>1194</v>
      </c>
      <c r="L166" s="1116" t="s">
        <v>1194</v>
      </c>
      <c r="M166" s="1116" t="s">
        <v>875</v>
      </c>
      <c r="N166" s="1029" t="s">
        <v>36</v>
      </c>
      <c r="O166" s="390"/>
      <c r="P166" s="390"/>
      <c r="Q166" s="1329" t="s">
        <v>3387</v>
      </c>
      <c r="R166" s="1029"/>
      <c r="S166" s="1029"/>
      <c r="T166" s="1029"/>
      <c r="U166" s="1029"/>
      <c r="V166" s="1029"/>
      <c r="W166" s="510">
        <f t="shared" ref="W166:W171" si="13">X166-1</f>
        <v>14.5</v>
      </c>
      <c r="X166" s="66">
        <v>15.5</v>
      </c>
      <c r="Y166" s="66">
        <f t="shared" si="5"/>
        <v>16.5</v>
      </c>
      <c r="Z166" s="66" t="s">
        <v>18</v>
      </c>
      <c r="AA166" s="66" t="s">
        <v>29</v>
      </c>
      <c r="AB166" s="1898"/>
      <c r="AC166" s="152" t="s">
        <v>4185</v>
      </c>
      <c r="AD166" s="1375"/>
      <c r="AE166" s="1397"/>
      <c r="AF166" s="838"/>
      <c r="AG166" s="838"/>
      <c r="AH166" s="838"/>
      <c r="AI166" s="838"/>
      <c r="AJ166" s="838"/>
      <c r="AK166" s="838"/>
      <c r="AL166" s="838"/>
      <c r="AM166" s="1398"/>
      <c r="AN166" s="1387"/>
      <c r="AO166" s="838"/>
      <c r="AP166" s="838"/>
      <c r="AQ166" s="838"/>
      <c r="AR166" s="838"/>
      <c r="AS166" s="1408"/>
      <c r="AT166" s="1159"/>
      <c r="AU166" s="1412"/>
      <c r="AV166" s="392"/>
      <c r="AW166" s="432"/>
      <c r="AX166" s="432"/>
      <c r="AY166" s="432"/>
      <c r="AZ166" s="432"/>
    </row>
    <row r="167" spans="1:52">
      <c r="A167" s="1258" t="s">
        <v>4695</v>
      </c>
      <c r="B167" s="438">
        <v>25</v>
      </c>
      <c r="C167" s="584"/>
      <c r="D167" s="1045" t="s">
        <v>77</v>
      </c>
      <c r="E167" s="1297" t="s">
        <v>1388</v>
      </c>
      <c r="F167" s="1298" t="s">
        <v>1350</v>
      </c>
      <c r="G167" s="1029"/>
      <c r="H167" s="1029" t="s">
        <v>4168</v>
      </c>
      <c r="I167" s="1057">
        <v>1.2</v>
      </c>
      <c r="J167" s="1029">
        <v>3.15</v>
      </c>
      <c r="K167" s="1116" t="s">
        <v>1194</v>
      </c>
      <c r="L167" s="1116" t="s">
        <v>1194</v>
      </c>
      <c r="M167" s="1116" t="s">
        <v>875</v>
      </c>
      <c r="N167" s="1029" t="s">
        <v>36</v>
      </c>
      <c r="O167" s="390"/>
      <c r="P167" s="390"/>
      <c r="Q167" s="1029" t="s">
        <v>3387</v>
      </c>
      <c r="R167" s="1029"/>
      <c r="S167" s="1029"/>
      <c r="T167" s="1029"/>
      <c r="U167" s="1029"/>
      <c r="V167" s="1029"/>
      <c r="W167" s="512">
        <f t="shared" si="13"/>
        <v>13.5</v>
      </c>
      <c r="X167" s="513">
        <v>14.5</v>
      </c>
      <c r="Y167" s="513">
        <f t="shared" si="5"/>
        <v>15.5</v>
      </c>
      <c r="Z167" s="66" t="s">
        <v>18</v>
      </c>
      <c r="AA167" s="66" t="s">
        <v>29</v>
      </c>
      <c r="AB167" s="1898"/>
      <c r="AC167" s="152" t="s">
        <v>4187</v>
      </c>
      <c r="AD167" s="1375"/>
      <c r="AE167" s="1397"/>
      <c r="AF167" s="838"/>
      <c r="AG167" s="838"/>
      <c r="AH167" s="838"/>
      <c r="AI167" s="838"/>
      <c r="AJ167" s="838"/>
      <c r="AK167" s="838"/>
      <c r="AL167" s="838"/>
      <c r="AM167" s="1398"/>
      <c r="AN167" s="1387"/>
      <c r="AO167" s="838"/>
      <c r="AP167" s="838"/>
      <c r="AQ167" s="838"/>
      <c r="AR167" s="838"/>
      <c r="AS167" s="1408"/>
      <c r="AT167" s="1159"/>
      <c r="AU167" s="1412"/>
      <c r="AV167" s="392"/>
      <c r="AW167" s="432"/>
      <c r="AX167" s="432"/>
      <c r="AY167" s="432"/>
      <c r="AZ167" s="432"/>
    </row>
    <row r="168" spans="1:52">
      <c r="A168" s="1258" t="s">
        <v>4696</v>
      </c>
      <c r="B168" s="438">
        <v>25</v>
      </c>
      <c r="C168" s="584"/>
      <c r="D168" s="1045" t="s">
        <v>77</v>
      </c>
      <c r="E168" s="1297" t="s">
        <v>1388</v>
      </c>
      <c r="F168" s="1298" t="s">
        <v>1350</v>
      </c>
      <c r="G168" s="1029"/>
      <c r="H168" s="1029" t="s">
        <v>4189</v>
      </c>
      <c r="I168" s="1057">
        <v>1.2</v>
      </c>
      <c r="J168" s="1029">
        <v>3.15</v>
      </c>
      <c r="K168" s="1116" t="s">
        <v>1194</v>
      </c>
      <c r="L168" s="1116" t="s">
        <v>1194</v>
      </c>
      <c r="M168" s="1116" t="s">
        <v>875</v>
      </c>
      <c r="N168" s="1029" t="s">
        <v>36</v>
      </c>
      <c r="O168" s="390"/>
      <c r="P168" s="390"/>
      <c r="Q168" s="1029" t="s">
        <v>3387</v>
      </c>
      <c r="R168" s="1029"/>
      <c r="S168" s="1029"/>
      <c r="T168" s="1029"/>
      <c r="U168" s="1029"/>
      <c r="V168" s="1029"/>
      <c r="W168" s="512">
        <f t="shared" si="13"/>
        <v>11.5</v>
      </c>
      <c r="X168" s="513">
        <v>12.5</v>
      </c>
      <c r="Y168" s="513">
        <f t="shared" si="5"/>
        <v>13.5</v>
      </c>
      <c r="Z168" s="66" t="s">
        <v>18</v>
      </c>
      <c r="AA168" s="66" t="s">
        <v>29</v>
      </c>
      <c r="AB168" s="1898"/>
      <c r="AC168" s="152"/>
      <c r="AD168" s="1375"/>
      <c r="AE168" s="1397"/>
      <c r="AF168" s="838"/>
      <c r="AG168" s="838"/>
      <c r="AH168" s="838"/>
      <c r="AI168" s="838"/>
      <c r="AJ168" s="838"/>
      <c r="AK168" s="838"/>
      <c r="AL168" s="838"/>
      <c r="AM168" s="1398"/>
      <c r="AN168" s="1387"/>
      <c r="AO168" s="838"/>
      <c r="AP168" s="838"/>
      <c r="AQ168" s="838"/>
      <c r="AR168" s="838"/>
      <c r="AS168" s="1408"/>
      <c r="AT168" s="1159"/>
      <c r="AU168" s="1412"/>
      <c r="AV168" s="392"/>
      <c r="AW168" s="432"/>
      <c r="AX168" s="432"/>
      <c r="AY168" s="432"/>
      <c r="AZ168" s="432"/>
    </row>
    <row r="169" spans="1:52">
      <c r="A169" s="1258" t="s">
        <v>4697</v>
      </c>
      <c r="B169" s="438">
        <v>25</v>
      </c>
      <c r="C169" s="584"/>
      <c r="D169" s="1045" t="s">
        <v>77</v>
      </c>
      <c r="E169" s="1297" t="s">
        <v>1388</v>
      </c>
      <c r="F169" s="1298" t="s">
        <v>1350</v>
      </c>
      <c r="G169" s="1029"/>
      <c r="H169" s="1029" t="s">
        <v>4191</v>
      </c>
      <c r="I169" s="1057">
        <v>1.2</v>
      </c>
      <c r="J169" s="1029">
        <v>3.15</v>
      </c>
      <c r="K169" s="1116" t="s">
        <v>1194</v>
      </c>
      <c r="L169" s="1116" t="s">
        <v>1194</v>
      </c>
      <c r="M169" s="1116" t="s">
        <v>875</v>
      </c>
      <c r="N169" s="1029" t="s">
        <v>36</v>
      </c>
      <c r="O169" s="390"/>
      <c r="P169" s="390"/>
      <c r="Q169" s="1029" t="s">
        <v>3387</v>
      </c>
      <c r="R169" s="1029"/>
      <c r="S169" s="1029"/>
      <c r="T169" s="1029"/>
      <c r="U169" s="1029"/>
      <c r="V169" s="1029"/>
      <c r="W169" s="512">
        <f t="shared" si="13"/>
        <v>8.5</v>
      </c>
      <c r="X169" s="513">
        <v>9.5</v>
      </c>
      <c r="Y169" s="513">
        <f t="shared" si="5"/>
        <v>10.5</v>
      </c>
      <c r="Z169" s="66" t="s">
        <v>18</v>
      </c>
      <c r="AA169" s="66" t="s">
        <v>29</v>
      </c>
      <c r="AB169" s="1898"/>
      <c r="AC169" s="152"/>
      <c r="AD169" s="1375"/>
      <c r="AE169" s="1397"/>
      <c r="AF169" s="838"/>
      <c r="AG169" s="838"/>
      <c r="AH169" s="838"/>
      <c r="AI169" s="838"/>
      <c r="AJ169" s="838"/>
      <c r="AK169" s="838"/>
      <c r="AL169" s="838"/>
      <c r="AM169" s="1398"/>
      <c r="AN169" s="1387"/>
      <c r="AO169" s="838"/>
      <c r="AP169" s="838"/>
      <c r="AQ169" s="838"/>
      <c r="AR169" s="838"/>
      <c r="AS169" s="1408"/>
      <c r="AT169" s="1159"/>
      <c r="AU169" s="1412"/>
      <c r="AV169" s="392"/>
      <c r="AW169" s="432"/>
      <c r="AX169" s="432"/>
      <c r="AY169" s="432"/>
      <c r="AZ169" s="432"/>
    </row>
    <row r="170" spans="1:52">
      <c r="A170" s="1258" t="s">
        <v>4698</v>
      </c>
      <c r="B170" s="438">
        <v>25</v>
      </c>
      <c r="C170" s="584"/>
      <c r="D170" s="1045" t="s">
        <v>77</v>
      </c>
      <c r="E170" s="1297" t="s">
        <v>1388</v>
      </c>
      <c r="F170" s="1298" t="s">
        <v>1350</v>
      </c>
      <c r="G170" s="1029"/>
      <c r="H170" s="1029" t="s">
        <v>4193</v>
      </c>
      <c r="I170" s="1057">
        <v>1.2</v>
      </c>
      <c r="J170" s="1029">
        <v>3.15</v>
      </c>
      <c r="K170" s="1116" t="s">
        <v>1194</v>
      </c>
      <c r="L170" s="1116" t="s">
        <v>1194</v>
      </c>
      <c r="M170" s="1116" t="s">
        <v>875</v>
      </c>
      <c r="N170" s="1029" t="s">
        <v>36</v>
      </c>
      <c r="O170" s="390"/>
      <c r="P170" s="390"/>
      <c r="Q170" s="1029" t="s">
        <v>3387</v>
      </c>
      <c r="R170" s="1029"/>
      <c r="S170" s="1029"/>
      <c r="T170" s="1029"/>
      <c r="U170" s="1029"/>
      <c r="V170" s="1029"/>
      <c r="W170" s="512">
        <f t="shared" si="13"/>
        <v>5.5</v>
      </c>
      <c r="X170" s="513">
        <v>6.5</v>
      </c>
      <c r="Y170" s="513">
        <f t="shared" si="5"/>
        <v>7.5</v>
      </c>
      <c r="Z170" s="66" t="s">
        <v>18</v>
      </c>
      <c r="AA170" s="66" t="s">
        <v>29</v>
      </c>
      <c r="AB170" s="1898"/>
      <c r="AC170" s="152"/>
      <c r="AD170" s="1375"/>
      <c r="AE170" s="1397"/>
      <c r="AF170" s="838"/>
      <c r="AG170" s="838"/>
      <c r="AH170" s="838"/>
      <c r="AI170" s="838"/>
      <c r="AJ170" s="838"/>
      <c r="AK170" s="838"/>
      <c r="AL170" s="838"/>
      <c r="AM170" s="1398"/>
      <c r="AN170" s="1387"/>
      <c r="AO170" s="838"/>
      <c r="AP170" s="838"/>
      <c r="AQ170" s="838"/>
      <c r="AR170" s="838"/>
      <c r="AS170" s="1408"/>
      <c r="AT170" s="1159"/>
      <c r="AU170" s="477"/>
      <c r="AV170" s="392"/>
      <c r="AW170" s="432"/>
      <c r="AX170" s="432"/>
      <c r="AY170" s="432"/>
      <c r="AZ170" s="432"/>
    </row>
    <row r="171" spans="1:52">
      <c r="A171" s="1258" t="s">
        <v>4699</v>
      </c>
      <c r="B171" s="438">
        <v>25</v>
      </c>
      <c r="C171" s="584"/>
      <c r="D171" s="1045" t="s">
        <v>77</v>
      </c>
      <c r="E171" s="1297" t="s">
        <v>1388</v>
      </c>
      <c r="F171" s="1298" t="s">
        <v>1350</v>
      </c>
      <c r="G171" s="1029"/>
      <c r="H171" s="1029" t="s">
        <v>4195</v>
      </c>
      <c r="I171" s="1057">
        <v>1.2</v>
      </c>
      <c r="J171" s="1029">
        <v>3.15</v>
      </c>
      <c r="K171" s="1116" t="s">
        <v>1194</v>
      </c>
      <c r="L171" s="1116" t="s">
        <v>1194</v>
      </c>
      <c r="M171" s="1116" t="s">
        <v>875</v>
      </c>
      <c r="N171" s="1029" t="s">
        <v>36</v>
      </c>
      <c r="O171" s="390"/>
      <c r="P171" s="390"/>
      <c r="Q171" s="1029" t="s">
        <v>3387</v>
      </c>
      <c r="R171" s="1029"/>
      <c r="S171" s="1029"/>
      <c r="T171" s="1029"/>
      <c r="U171" s="1029"/>
      <c r="V171" s="1029"/>
      <c r="W171" s="512">
        <f t="shared" si="13"/>
        <v>2.5</v>
      </c>
      <c r="X171" s="513">
        <v>3.5</v>
      </c>
      <c r="Y171" s="513">
        <f t="shared" si="5"/>
        <v>4.5</v>
      </c>
      <c r="Z171" s="66" t="s">
        <v>18</v>
      </c>
      <c r="AA171" s="66" t="s">
        <v>29</v>
      </c>
      <c r="AB171" s="1898"/>
      <c r="AC171" s="152"/>
      <c r="AD171" s="1375"/>
      <c r="AE171" s="1397"/>
      <c r="AF171" s="838"/>
      <c r="AG171" s="838"/>
      <c r="AH171" s="838"/>
      <c r="AI171" s="838"/>
      <c r="AJ171" s="838"/>
      <c r="AK171" s="838"/>
      <c r="AL171" s="838"/>
      <c r="AM171" s="1398"/>
      <c r="AN171" s="1387"/>
      <c r="AO171" s="838"/>
      <c r="AP171" s="838"/>
      <c r="AQ171" s="838"/>
      <c r="AR171" s="838"/>
      <c r="AS171" s="1408"/>
      <c r="AT171" s="1159"/>
      <c r="AU171" s="477"/>
      <c r="AV171" s="392"/>
      <c r="AW171" s="432"/>
      <c r="AX171" s="432"/>
      <c r="AY171" s="432"/>
      <c r="AZ171" s="432"/>
    </row>
    <row r="172" spans="1:52">
      <c r="A172" s="1258" t="s">
        <v>4700</v>
      </c>
      <c r="B172" s="438">
        <v>25</v>
      </c>
      <c r="C172" s="585"/>
      <c r="D172" s="1045" t="s">
        <v>77</v>
      </c>
      <c r="E172" s="1297" t="s">
        <v>1388</v>
      </c>
      <c r="F172" s="1298" t="s">
        <v>1350</v>
      </c>
      <c r="G172" s="1029"/>
      <c r="H172" s="1029" t="s">
        <v>4197</v>
      </c>
      <c r="I172" s="1057">
        <v>1.2</v>
      </c>
      <c r="J172" s="1029">
        <v>3.15</v>
      </c>
      <c r="K172" s="1116" t="s">
        <v>1194</v>
      </c>
      <c r="L172" s="1116" t="s">
        <v>1194</v>
      </c>
      <c r="M172" s="1116" t="s">
        <v>875</v>
      </c>
      <c r="N172" s="1029" t="s">
        <v>36</v>
      </c>
      <c r="O172" s="390"/>
      <c r="P172" s="390"/>
      <c r="Q172" s="1029" t="s">
        <v>3387</v>
      </c>
      <c r="R172" s="1029"/>
      <c r="S172" s="1029"/>
      <c r="T172" s="1029"/>
      <c r="U172" s="1029"/>
      <c r="V172" s="1029"/>
      <c r="W172" s="448">
        <v>-5</v>
      </c>
      <c r="X172" s="449">
        <v>-3</v>
      </c>
      <c r="Y172" s="449">
        <f t="shared" si="5"/>
        <v>-2</v>
      </c>
      <c r="Z172" s="66" t="s">
        <v>18</v>
      </c>
      <c r="AA172" s="66" t="s">
        <v>29</v>
      </c>
      <c r="AB172" s="1898"/>
      <c r="AC172" s="152"/>
      <c r="AD172" s="1376"/>
      <c r="AE172" s="1397"/>
      <c r="AF172" s="838"/>
      <c r="AG172" s="838"/>
      <c r="AH172" s="838"/>
      <c r="AI172" s="838"/>
      <c r="AJ172" s="838"/>
      <c r="AK172" s="838"/>
      <c r="AL172" s="838"/>
      <c r="AM172" s="1398"/>
      <c r="AN172" s="1387"/>
      <c r="AO172" s="838"/>
      <c r="AP172" s="838"/>
      <c r="AQ172" s="838"/>
      <c r="AR172" s="838"/>
      <c r="AS172" s="1408"/>
      <c r="AT172" s="1159"/>
      <c r="AU172" s="477"/>
      <c r="AV172" s="392"/>
      <c r="AW172" s="432"/>
      <c r="AX172" s="432"/>
      <c r="AY172" s="432"/>
      <c r="AZ172" s="432"/>
    </row>
    <row r="173" spans="1:52" ht="17.350000000000001">
      <c r="A173" s="1258" t="s">
        <v>4701</v>
      </c>
      <c r="B173" s="438">
        <v>25</v>
      </c>
      <c r="C173" s="66" t="s">
        <v>4310</v>
      </c>
      <c r="D173" s="1029" t="s">
        <v>4311</v>
      </c>
      <c r="E173" s="874" t="s">
        <v>1388</v>
      </c>
      <c r="F173" s="874" t="s">
        <v>4702</v>
      </c>
      <c r="G173" s="1308"/>
      <c r="H173" s="1029" t="s">
        <v>4168</v>
      </c>
      <c r="I173" s="1293" t="s">
        <v>4176</v>
      </c>
      <c r="J173" s="1029" t="s">
        <v>872</v>
      </c>
      <c r="K173" s="1288" t="s">
        <v>1194</v>
      </c>
      <c r="L173" s="1288" t="s">
        <v>1194</v>
      </c>
      <c r="M173" s="1116" t="s">
        <v>873</v>
      </c>
      <c r="N173" s="1029" t="s">
        <v>36</v>
      </c>
      <c r="O173" s="390"/>
      <c r="P173" s="390"/>
      <c r="Q173" s="1029" t="s">
        <v>3387</v>
      </c>
      <c r="R173" s="1029"/>
      <c r="S173" s="1029"/>
      <c r="T173" s="1029"/>
      <c r="U173" s="1029"/>
      <c r="V173" s="1029"/>
      <c r="W173" s="510"/>
      <c r="X173" s="440"/>
      <c r="Y173" s="440">
        <v>1</v>
      </c>
      <c r="Z173" s="66" t="s">
        <v>18</v>
      </c>
      <c r="AA173" s="66" t="s">
        <v>21</v>
      </c>
      <c r="AB173" s="1898"/>
      <c r="AC173" s="152"/>
      <c r="AD173" s="1379" t="s">
        <v>4312</v>
      </c>
      <c r="AE173" s="1397"/>
      <c r="AF173" s="838"/>
      <c r="AG173" s="838"/>
      <c r="AH173" s="838"/>
      <c r="AI173" s="838"/>
      <c r="AJ173" s="838"/>
      <c r="AK173" s="838"/>
      <c r="AL173" s="838"/>
      <c r="AM173" s="1398"/>
      <c r="AN173" s="1387"/>
      <c r="AO173" s="1458">
        <v>1.7674113602934201</v>
      </c>
      <c r="AP173" s="838"/>
      <c r="AQ173" s="1458">
        <v>1.7782976577982901</v>
      </c>
      <c r="AR173" s="838"/>
      <c r="AS173" s="1408"/>
      <c r="AT173" s="1159" t="s">
        <v>10309</v>
      </c>
      <c r="AU173" s="477"/>
      <c r="AV173" s="392"/>
      <c r="AW173" s="432"/>
      <c r="AX173" s="432"/>
      <c r="AY173" s="432"/>
      <c r="AZ173" s="432"/>
    </row>
    <row r="174" spans="1:52" ht="22.2" customHeight="1">
      <c r="A174" s="1257" t="s">
        <v>4703</v>
      </c>
      <c r="B174" s="420"/>
      <c r="C174" s="421" t="s">
        <v>1240</v>
      </c>
      <c r="D174" s="1282"/>
      <c r="E174" s="1282"/>
      <c r="F174" s="1282"/>
      <c r="G174" s="1282"/>
      <c r="H174" s="1282"/>
      <c r="I174" s="1282"/>
      <c r="J174" s="1282"/>
      <c r="K174" s="1282"/>
      <c r="L174" s="1282"/>
      <c r="M174" s="1282"/>
      <c r="N174" s="1282"/>
      <c r="O174" s="460"/>
      <c r="P174" s="460"/>
      <c r="Q174" s="1282"/>
      <c r="R174" s="1282"/>
      <c r="S174" s="1282"/>
      <c r="T174" s="1282"/>
      <c r="U174" s="1282"/>
      <c r="V174" s="1282"/>
      <c r="W174" s="507"/>
      <c r="X174" s="420"/>
      <c r="Y174" s="420"/>
      <c r="Z174" s="420"/>
      <c r="AA174" s="420"/>
      <c r="AB174" s="1901"/>
      <c r="AC174" s="423"/>
      <c r="AD174" s="420"/>
      <c r="AE174" s="1391"/>
      <c r="AF174" s="835"/>
      <c r="AG174" s="835"/>
      <c r="AH174" s="835"/>
      <c r="AI174" s="835"/>
      <c r="AJ174" s="835"/>
      <c r="AK174" s="835"/>
      <c r="AL174" s="835"/>
      <c r="AM174" s="1392"/>
      <c r="AN174" s="835"/>
      <c r="AO174" s="835"/>
      <c r="AP174" s="835"/>
      <c r="AQ174" s="835"/>
      <c r="AR174" s="835"/>
      <c r="AS174" s="835"/>
      <c r="AT174" s="1417"/>
      <c r="AU174" s="477"/>
      <c r="AV174" s="424"/>
      <c r="AW174" s="424"/>
      <c r="AX174" s="424"/>
      <c r="AY174" s="424"/>
      <c r="AZ174" s="424"/>
    </row>
    <row r="175" spans="1:52" ht="17.350000000000001">
      <c r="A175" s="1258" t="s">
        <v>4704</v>
      </c>
      <c r="B175" s="438">
        <v>25</v>
      </c>
      <c r="C175" s="588" t="s">
        <v>4363</v>
      </c>
      <c r="D175" s="1045" t="s">
        <v>4364</v>
      </c>
      <c r="E175" s="1297" t="s">
        <v>1388</v>
      </c>
      <c r="F175" s="1298" t="s">
        <v>1350</v>
      </c>
      <c r="G175" s="1045"/>
      <c r="H175" s="1045" t="s">
        <v>4168</v>
      </c>
      <c r="I175" s="1293" t="s">
        <v>4176</v>
      </c>
      <c r="J175" s="1029" t="s">
        <v>872</v>
      </c>
      <c r="K175" s="1116" t="s">
        <v>1194</v>
      </c>
      <c r="L175" s="1116" t="s">
        <v>1194</v>
      </c>
      <c r="M175" s="1116" t="s">
        <v>873</v>
      </c>
      <c r="N175" s="1029" t="s">
        <v>36</v>
      </c>
      <c r="O175" s="390"/>
      <c r="P175" s="390"/>
      <c r="Q175" s="1029" t="s">
        <v>3387</v>
      </c>
      <c r="R175" s="1029"/>
      <c r="S175" s="1029"/>
      <c r="T175" s="1029"/>
      <c r="U175" s="1029"/>
      <c r="V175" s="1029"/>
      <c r="W175" s="510">
        <v>-17</v>
      </c>
      <c r="X175" s="442"/>
      <c r="Y175" s="442"/>
      <c r="Z175" s="4" t="s">
        <v>16</v>
      </c>
      <c r="AA175" s="66" t="s">
        <v>21</v>
      </c>
      <c r="AB175" s="1898"/>
      <c r="AC175" s="152" t="s">
        <v>4185</v>
      </c>
      <c r="AD175" s="1369"/>
      <c r="AE175" s="1397"/>
      <c r="AF175" s="838"/>
      <c r="AG175" s="838"/>
      <c r="AH175" s="838"/>
      <c r="AI175" s="838"/>
      <c r="AJ175" s="838"/>
      <c r="AK175" s="838"/>
      <c r="AL175" s="838"/>
      <c r="AM175" s="1398"/>
      <c r="AN175" s="1456">
        <v>-15.842639999999999</v>
      </c>
      <c r="AO175" s="838"/>
      <c r="AP175" s="1457">
        <v>-16.105540000000001</v>
      </c>
      <c r="AQ175" s="838"/>
      <c r="AR175" s="1457">
        <v>-16.012080000000001</v>
      </c>
      <c r="AS175" s="1408"/>
      <c r="AT175" s="1159" t="s">
        <v>11741</v>
      </c>
      <c r="AU175" s="477"/>
      <c r="AV175" s="392"/>
      <c r="AW175" s="432"/>
      <c r="AX175" s="432"/>
      <c r="AY175" s="432"/>
      <c r="AZ175" s="432"/>
    </row>
    <row r="176" spans="1:52" ht="17.350000000000001">
      <c r="A176" s="1258" t="s">
        <v>4705</v>
      </c>
      <c r="B176" s="438">
        <v>25</v>
      </c>
      <c r="C176" s="584"/>
      <c r="D176" s="1045" t="s">
        <v>4364</v>
      </c>
      <c r="E176" s="1297" t="s">
        <v>1388</v>
      </c>
      <c r="F176" s="1298" t="s">
        <v>1350</v>
      </c>
      <c r="G176" s="1045"/>
      <c r="H176" s="1045" t="s">
        <v>4168</v>
      </c>
      <c r="I176" s="1293" t="s">
        <v>4176</v>
      </c>
      <c r="J176" s="1029" t="s">
        <v>872</v>
      </c>
      <c r="K176" s="1116" t="s">
        <v>1194</v>
      </c>
      <c r="L176" s="1116" t="s">
        <v>1194</v>
      </c>
      <c r="M176" s="1116" t="s">
        <v>873</v>
      </c>
      <c r="N176" s="1029" t="s">
        <v>36</v>
      </c>
      <c r="O176" s="390"/>
      <c r="P176" s="390"/>
      <c r="Q176" s="1029" t="s">
        <v>3387</v>
      </c>
      <c r="R176" s="1029"/>
      <c r="S176" s="1029"/>
      <c r="T176" s="1029"/>
      <c r="U176" s="1029"/>
      <c r="V176" s="1029"/>
      <c r="W176" s="510">
        <v>-16</v>
      </c>
      <c r="X176" s="442"/>
      <c r="Y176" s="442"/>
      <c r="Z176" s="4" t="s">
        <v>16</v>
      </c>
      <c r="AA176" s="66" t="s">
        <v>21</v>
      </c>
      <c r="AB176" s="1898"/>
      <c r="AC176" s="152" t="s">
        <v>4187</v>
      </c>
      <c r="AD176" s="1370"/>
      <c r="AE176" s="1397"/>
      <c r="AF176" s="838"/>
      <c r="AG176" s="838"/>
      <c r="AH176" s="838"/>
      <c r="AI176" s="838"/>
      <c r="AJ176" s="838"/>
      <c r="AK176" s="838"/>
      <c r="AL176" s="838"/>
      <c r="AM176" s="1398"/>
      <c r="AN176" s="1456">
        <v>-15.400270000000001</v>
      </c>
      <c r="AO176" s="838"/>
      <c r="AP176" s="1457">
        <v>-15.60441</v>
      </c>
      <c r="AQ176" s="838"/>
      <c r="AR176" s="1457">
        <v>-15.646929999999999</v>
      </c>
      <c r="AS176" s="1408"/>
      <c r="AT176" s="1159" t="s">
        <v>11745</v>
      </c>
      <c r="AU176" s="477"/>
      <c r="AV176" s="392"/>
      <c r="AW176" s="432"/>
      <c r="AX176" s="432"/>
      <c r="AY176" s="432"/>
      <c r="AZ176" s="432"/>
    </row>
    <row r="177" spans="1:52" ht="22.35">
      <c r="A177" s="1258" t="s">
        <v>4706</v>
      </c>
      <c r="B177" s="438">
        <v>25</v>
      </c>
      <c r="C177" s="584"/>
      <c r="D177" s="1045" t="s">
        <v>4364</v>
      </c>
      <c r="E177" s="1297" t="s">
        <v>1388</v>
      </c>
      <c r="F177" s="1298" t="s">
        <v>1350</v>
      </c>
      <c r="G177" s="1045"/>
      <c r="H177" s="1045" t="s">
        <v>4189</v>
      </c>
      <c r="I177" s="1293" t="s">
        <v>4176</v>
      </c>
      <c r="J177" s="1029" t="s">
        <v>872</v>
      </c>
      <c r="K177" s="1116" t="s">
        <v>1194</v>
      </c>
      <c r="L177" s="1116" t="s">
        <v>1194</v>
      </c>
      <c r="M177" s="1116" t="s">
        <v>873</v>
      </c>
      <c r="N177" s="1029" t="s">
        <v>36</v>
      </c>
      <c r="O177" s="390"/>
      <c r="P177" s="390"/>
      <c r="Q177" s="1029" t="s">
        <v>3387</v>
      </c>
      <c r="R177" s="1029"/>
      <c r="S177" s="1029"/>
      <c r="T177" s="1029"/>
      <c r="U177" s="1029"/>
      <c r="V177" s="1029"/>
      <c r="W177" s="510">
        <v>-16</v>
      </c>
      <c r="X177" s="442"/>
      <c r="Y177" s="442"/>
      <c r="Z177" s="4" t="s">
        <v>16</v>
      </c>
      <c r="AA177" s="66" t="s">
        <v>21</v>
      </c>
      <c r="AB177" s="1898"/>
      <c r="AC177" s="152"/>
      <c r="AD177" s="1370"/>
      <c r="AE177" s="1397"/>
      <c r="AF177" s="838"/>
      <c r="AG177" s="838"/>
      <c r="AH177" s="838"/>
      <c r="AI177" s="838"/>
      <c r="AJ177" s="838"/>
      <c r="AK177" s="838"/>
      <c r="AL177" s="838"/>
      <c r="AM177" s="1398"/>
      <c r="AN177" s="1456">
        <v>-13.098649999999999</v>
      </c>
      <c r="AO177" s="838"/>
      <c r="AP177" s="1457">
        <v>-13.355930000000001</v>
      </c>
      <c r="AQ177" s="838"/>
      <c r="AR177" s="1457">
        <v>-13.193239999999999</v>
      </c>
      <c r="AS177" s="1408"/>
      <c r="AT177" s="1159" t="s">
        <v>11742</v>
      </c>
      <c r="AU177" s="1414"/>
      <c r="AV177" s="392"/>
      <c r="AW177" s="432"/>
      <c r="AX177" s="432"/>
      <c r="AY177" s="432"/>
      <c r="AZ177" s="432"/>
    </row>
    <row r="178" spans="1:52" ht="17.350000000000001">
      <c r="A178" s="1258" t="s">
        <v>4707</v>
      </c>
      <c r="B178" s="438">
        <v>25</v>
      </c>
      <c r="C178" s="584"/>
      <c r="D178" s="1045" t="s">
        <v>4364</v>
      </c>
      <c r="E178" s="1297" t="s">
        <v>1388</v>
      </c>
      <c r="F178" s="1298" t="s">
        <v>1350</v>
      </c>
      <c r="G178" s="1045"/>
      <c r="H178" s="1045" t="s">
        <v>4191</v>
      </c>
      <c r="I178" s="1293" t="s">
        <v>4176</v>
      </c>
      <c r="J178" s="1029" t="s">
        <v>872</v>
      </c>
      <c r="K178" s="1116" t="s">
        <v>1194</v>
      </c>
      <c r="L178" s="1116" t="s">
        <v>1194</v>
      </c>
      <c r="M178" s="1116" t="s">
        <v>873</v>
      </c>
      <c r="N178" s="1029" t="s">
        <v>36</v>
      </c>
      <c r="O178" s="390"/>
      <c r="P178" s="390"/>
      <c r="Q178" s="1029" t="s">
        <v>3387</v>
      </c>
      <c r="R178" s="1029"/>
      <c r="S178" s="1029"/>
      <c r="T178" s="1029"/>
      <c r="U178" s="1029"/>
      <c r="V178" s="1029"/>
      <c r="W178" s="510">
        <v>-15</v>
      </c>
      <c r="X178" s="442"/>
      <c r="Y178" s="442"/>
      <c r="Z178" s="4" t="s">
        <v>16</v>
      </c>
      <c r="AA178" s="66" t="s">
        <v>21</v>
      </c>
      <c r="AB178" s="1898"/>
      <c r="AC178" s="152"/>
      <c r="AD178" s="1370"/>
      <c r="AE178" s="1397"/>
      <c r="AF178" s="838"/>
      <c r="AG178" s="838"/>
      <c r="AH178" s="838"/>
      <c r="AI178" s="838"/>
      <c r="AJ178" s="838"/>
      <c r="AK178" s="838"/>
      <c r="AL178" s="838"/>
      <c r="AM178" s="1398"/>
      <c r="AN178" s="1456">
        <v>-10.45538</v>
      </c>
      <c r="AO178" s="838"/>
      <c r="AP178" s="1457">
        <v>-10.85873</v>
      </c>
      <c r="AQ178" s="838"/>
      <c r="AR178" s="1457">
        <v>-11.18577</v>
      </c>
      <c r="AS178" s="1408"/>
      <c r="AT178" s="1159" t="s">
        <v>11743</v>
      </c>
      <c r="AU178" s="557"/>
      <c r="AV178" s="392"/>
      <c r="AW178" s="432"/>
      <c r="AX178" s="432"/>
      <c r="AY178" s="432"/>
      <c r="AZ178" s="432"/>
    </row>
    <row r="179" spans="1:52" ht="17.350000000000001">
      <c r="A179" s="1258" t="s">
        <v>4708</v>
      </c>
      <c r="B179" s="438">
        <v>25</v>
      </c>
      <c r="C179" s="584"/>
      <c r="D179" s="1045" t="s">
        <v>4364</v>
      </c>
      <c r="E179" s="1297" t="s">
        <v>1388</v>
      </c>
      <c r="F179" s="1298" t="s">
        <v>1350</v>
      </c>
      <c r="G179" s="1045"/>
      <c r="H179" s="1045" t="s">
        <v>4193</v>
      </c>
      <c r="I179" s="1293" t="s">
        <v>4176</v>
      </c>
      <c r="J179" s="1029" t="s">
        <v>872</v>
      </c>
      <c r="K179" s="1116" t="s">
        <v>1194</v>
      </c>
      <c r="L179" s="1116" t="s">
        <v>1194</v>
      </c>
      <c r="M179" s="1116" t="s">
        <v>873</v>
      </c>
      <c r="N179" s="1029" t="s">
        <v>36</v>
      </c>
      <c r="O179" s="390"/>
      <c r="P179" s="390"/>
      <c r="Q179" s="1029" t="s">
        <v>3387</v>
      </c>
      <c r="R179" s="1029"/>
      <c r="S179" s="1029"/>
      <c r="T179" s="1029"/>
      <c r="U179" s="1029"/>
      <c r="V179" s="1029"/>
      <c r="W179" s="510">
        <v>-14</v>
      </c>
      <c r="X179" s="442"/>
      <c r="Y179" s="442"/>
      <c r="Z179" s="4" t="s">
        <v>16</v>
      </c>
      <c r="AA179" s="66" t="s">
        <v>21</v>
      </c>
      <c r="AB179" s="1898"/>
      <c r="AC179" s="152"/>
      <c r="AD179" s="1370"/>
      <c r="AE179" s="1397"/>
      <c r="AF179" s="838"/>
      <c r="AG179" s="838"/>
      <c r="AH179" s="838"/>
      <c r="AI179" s="838"/>
      <c r="AJ179" s="838"/>
      <c r="AK179" s="838"/>
      <c r="AL179" s="838"/>
      <c r="AM179" s="1398"/>
      <c r="AN179" s="1456">
        <v>-7.2873700000000001</v>
      </c>
      <c r="AO179" s="838"/>
      <c r="AP179" s="1457">
        <v>-7.7993309999999996</v>
      </c>
      <c r="AQ179" s="838"/>
      <c r="AR179" s="1457">
        <v>-8.0159749999999992</v>
      </c>
      <c r="AS179" s="1408"/>
      <c r="AT179" s="1159" t="s">
        <v>11744</v>
      </c>
      <c r="AU179" s="557"/>
      <c r="AV179" s="392"/>
      <c r="AW179" s="432"/>
      <c r="AX179" s="432"/>
      <c r="AY179" s="432"/>
      <c r="AZ179" s="432"/>
    </row>
    <row r="180" spans="1:52" ht="17.350000000000001">
      <c r="A180" s="1258" t="s">
        <v>4709</v>
      </c>
      <c r="B180" s="438">
        <v>25</v>
      </c>
      <c r="C180" s="584"/>
      <c r="D180" s="1045" t="s">
        <v>4364</v>
      </c>
      <c r="E180" s="1297" t="s">
        <v>1388</v>
      </c>
      <c r="F180" s="1298" t="s">
        <v>1350</v>
      </c>
      <c r="G180" s="1045"/>
      <c r="H180" s="1045" t="s">
        <v>4195</v>
      </c>
      <c r="I180" s="1293" t="s">
        <v>4176</v>
      </c>
      <c r="J180" s="1029" t="s">
        <v>872</v>
      </c>
      <c r="K180" s="1116" t="s">
        <v>1194</v>
      </c>
      <c r="L180" s="1116" t="s">
        <v>1194</v>
      </c>
      <c r="M180" s="1116" t="s">
        <v>873</v>
      </c>
      <c r="N180" s="1029" t="s">
        <v>36</v>
      </c>
      <c r="O180" s="390"/>
      <c r="P180" s="390"/>
      <c r="Q180" s="1029" t="s">
        <v>3387</v>
      </c>
      <c r="R180" s="1029"/>
      <c r="S180" s="1029"/>
      <c r="T180" s="1029"/>
      <c r="U180" s="1029"/>
      <c r="V180" s="1029"/>
      <c r="W180" s="510">
        <v>-13</v>
      </c>
      <c r="X180" s="442"/>
      <c r="Y180" s="442"/>
      <c r="Z180" s="4" t="s">
        <v>16</v>
      </c>
      <c r="AA180" s="66" t="s">
        <v>21</v>
      </c>
      <c r="AB180" s="1898"/>
      <c r="AC180" s="152"/>
      <c r="AD180" s="1370"/>
      <c r="AE180" s="1397"/>
      <c r="AF180" s="838"/>
      <c r="AG180" s="838"/>
      <c r="AH180" s="838"/>
      <c r="AI180" s="838"/>
      <c r="AJ180" s="838"/>
      <c r="AK180" s="838"/>
      <c r="AL180" s="838"/>
      <c r="AM180" s="1398"/>
      <c r="AN180" s="1456">
        <v>-4.5256600000000002</v>
      </c>
      <c r="AO180" s="838"/>
      <c r="AP180" s="1457">
        <v>-4.9226549999999998</v>
      </c>
      <c r="AQ180" s="838"/>
      <c r="AR180" s="1457">
        <v>-4.9153250000000002</v>
      </c>
      <c r="AS180" s="1408"/>
      <c r="AT180" s="1159" t="s">
        <v>11746</v>
      </c>
      <c r="AU180" s="557"/>
      <c r="AV180" s="392"/>
      <c r="AW180" s="432"/>
      <c r="AX180" s="432"/>
      <c r="AY180" s="432"/>
      <c r="AZ180" s="432"/>
    </row>
    <row r="181" spans="1:52" ht="17.350000000000001">
      <c r="A181" s="1258" t="s">
        <v>4710</v>
      </c>
      <c r="B181" s="438">
        <v>25</v>
      </c>
      <c r="C181" s="585"/>
      <c r="D181" s="1045" t="s">
        <v>4364</v>
      </c>
      <c r="E181" s="1297" t="s">
        <v>1388</v>
      </c>
      <c r="F181" s="1298" t="s">
        <v>1350</v>
      </c>
      <c r="G181" s="1045"/>
      <c r="H181" s="1045" t="s">
        <v>4197</v>
      </c>
      <c r="I181" s="1293" t="s">
        <v>4176</v>
      </c>
      <c r="J181" s="1029" t="s">
        <v>872</v>
      </c>
      <c r="K181" s="1116" t="s">
        <v>1194</v>
      </c>
      <c r="L181" s="1116" t="s">
        <v>1194</v>
      </c>
      <c r="M181" s="1116" t="s">
        <v>873</v>
      </c>
      <c r="N181" s="1029" t="s">
        <v>36</v>
      </c>
      <c r="O181" s="390"/>
      <c r="P181" s="390"/>
      <c r="Q181" s="1029" t="s">
        <v>3387</v>
      </c>
      <c r="R181" s="1029"/>
      <c r="S181" s="1029"/>
      <c r="T181" s="1029"/>
      <c r="U181" s="1029"/>
      <c r="V181" s="1029"/>
      <c r="W181" s="510">
        <v>10</v>
      </c>
      <c r="X181" s="442"/>
      <c r="Y181" s="442"/>
      <c r="Z181" s="4" t="s">
        <v>16</v>
      </c>
      <c r="AA181" s="66" t="s">
        <v>21</v>
      </c>
      <c r="AB181" s="1898"/>
      <c r="AC181" s="152"/>
      <c r="AD181" s="1371"/>
      <c r="AE181" s="1397"/>
      <c r="AF181" s="838"/>
      <c r="AG181" s="838"/>
      <c r="AH181" s="838"/>
      <c r="AI181" s="838"/>
      <c r="AJ181" s="838"/>
      <c r="AK181" s="838"/>
      <c r="AL181" s="838"/>
      <c r="AM181" s="1398"/>
      <c r="AN181" s="1387"/>
      <c r="AO181" s="838"/>
      <c r="AP181" s="838"/>
      <c r="AQ181" s="838"/>
      <c r="AR181" s="838"/>
      <c r="AS181" s="1408"/>
      <c r="AT181" s="1159"/>
      <c r="AU181" s="557"/>
      <c r="AV181" s="392"/>
      <c r="AW181" s="432"/>
      <c r="AX181" s="432"/>
      <c r="AY181" s="432"/>
      <c r="AZ181" s="432"/>
    </row>
    <row r="182" spans="1:52" ht="19.95" customHeight="1">
      <c r="A182" s="1258" t="s">
        <v>4711</v>
      </c>
      <c r="B182" s="438">
        <v>25</v>
      </c>
      <c r="C182" s="588" t="s">
        <v>4372</v>
      </c>
      <c r="D182" s="1045" t="s">
        <v>4373</v>
      </c>
      <c r="E182" s="1297" t="s">
        <v>1388</v>
      </c>
      <c r="F182" s="1298" t="s">
        <v>1350</v>
      </c>
      <c r="G182" s="1045"/>
      <c r="H182" s="1045" t="s">
        <v>4168</v>
      </c>
      <c r="I182" s="1293" t="s">
        <v>4176</v>
      </c>
      <c r="J182" s="1029" t="s">
        <v>872</v>
      </c>
      <c r="K182" s="1116" t="s">
        <v>1194</v>
      </c>
      <c r="L182" s="1116" t="s">
        <v>1194</v>
      </c>
      <c r="M182" s="1116" t="s">
        <v>873</v>
      </c>
      <c r="N182" s="1029" t="s">
        <v>36</v>
      </c>
      <c r="O182" s="390"/>
      <c r="P182" s="390"/>
      <c r="Q182" s="1029" t="s">
        <v>3387</v>
      </c>
      <c r="R182" s="1029"/>
      <c r="S182" s="1029"/>
      <c r="T182" s="1029"/>
      <c r="U182" s="1029"/>
      <c r="V182" s="1029"/>
      <c r="W182" s="514">
        <v>-7</v>
      </c>
      <c r="X182" s="442"/>
      <c r="Y182" s="442"/>
      <c r="Z182" s="4" t="s">
        <v>16</v>
      </c>
      <c r="AA182" s="66" t="s">
        <v>21</v>
      </c>
      <c r="AB182" s="1898"/>
      <c r="AC182" s="152" t="s">
        <v>4185</v>
      </c>
      <c r="AD182" s="1375" t="s">
        <v>4374</v>
      </c>
      <c r="AE182" s="1397"/>
      <c r="AF182" s="838"/>
      <c r="AG182" s="838"/>
      <c r="AH182" s="838"/>
      <c r="AI182" s="838"/>
      <c r="AJ182" s="838"/>
      <c r="AK182" s="838"/>
      <c r="AL182" s="838"/>
      <c r="AM182" s="1398"/>
      <c r="AN182" s="1456">
        <v>-5.0510520000000003</v>
      </c>
      <c r="AO182" s="838"/>
      <c r="AP182" s="1457">
        <v>-5.2182620000000002</v>
      </c>
      <c r="AQ182" s="838"/>
      <c r="AR182" s="1457">
        <v>-5.3207240000000002</v>
      </c>
      <c r="AS182" s="1408"/>
      <c r="AT182" s="1159" t="s">
        <v>11644</v>
      </c>
      <c r="AU182" s="1414"/>
      <c r="AV182" s="392"/>
      <c r="AW182" s="432"/>
      <c r="AX182" s="432"/>
      <c r="AY182" s="432"/>
      <c r="AZ182" s="432"/>
    </row>
    <row r="183" spans="1:52" ht="19.95" customHeight="1">
      <c r="A183" s="1258" t="s">
        <v>4712</v>
      </c>
      <c r="B183" s="438">
        <v>25</v>
      </c>
      <c r="C183" s="584"/>
      <c r="D183" s="1045" t="s">
        <v>4373</v>
      </c>
      <c r="E183" s="1297" t="s">
        <v>1388</v>
      </c>
      <c r="F183" s="1298" t="s">
        <v>1350</v>
      </c>
      <c r="G183" s="1045"/>
      <c r="H183" s="1045" t="s">
        <v>4168</v>
      </c>
      <c r="I183" s="1293" t="s">
        <v>4176</v>
      </c>
      <c r="J183" s="1029" t="s">
        <v>872</v>
      </c>
      <c r="K183" s="1116" t="s">
        <v>1194</v>
      </c>
      <c r="L183" s="1116" t="s">
        <v>1194</v>
      </c>
      <c r="M183" s="1116" t="s">
        <v>873</v>
      </c>
      <c r="N183" s="1029" t="s">
        <v>36</v>
      </c>
      <c r="O183" s="390"/>
      <c r="P183" s="390"/>
      <c r="Q183" s="1029" t="s">
        <v>3387</v>
      </c>
      <c r="R183" s="1029"/>
      <c r="S183" s="1029"/>
      <c r="T183" s="1029"/>
      <c r="U183" s="1029"/>
      <c r="V183" s="1029"/>
      <c r="W183" s="514">
        <v>-6</v>
      </c>
      <c r="X183" s="442"/>
      <c r="Y183" s="442"/>
      <c r="Z183" s="4" t="s">
        <v>16</v>
      </c>
      <c r="AA183" s="66" t="s">
        <v>21</v>
      </c>
      <c r="AB183" s="1898"/>
      <c r="AC183" s="152" t="s">
        <v>4187</v>
      </c>
      <c r="AD183" s="1375"/>
      <c r="AE183" s="1397"/>
      <c r="AF183" s="838"/>
      <c r="AG183" s="838"/>
      <c r="AH183" s="838"/>
      <c r="AI183" s="838"/>
      <c r="AJ183" s="838"/>
      <c r="AK183" s="838"/>
      <c r="AL183" s="838"/>
      <c r="AM183" s="1398"/>
      <c r="AN183" s="1456">
        <v>-4.9751890000000003</v>
      </c>
      <c r="AO183" s="838"/>
      <c r="AP183" s="1457">
        <v>-5.1192229999999999</v>
      </c>
      <c r="AQ183" s="838"/>
      <c r="AR183" s="1457">
        <v>-5.183395</v>
      </c>
      <c r="AS183" s="1408"/>
      <c r="AT183" s="1159" t="s">
        <v>11645</v>
      </c>
      <c r="AU183" s="477"/>
      <c r="AV183" s="392"/>
      <c r="AW183" s="432"/>
      <c r="AX183" s="432"/>
      <c r="AY183" s="432"/>
      <c r="AZ183" s="432"/>
    </row>
    <row r="184" spans="1:52" ht="19.95" customHeight="1">
      <c r="A184" s="1258" t="s">
        <v>4713</v>
      </c>
      <c r="B184" s="438">
        <v>25</v>
      </c>
      <c r="C184" s="584"/>
      <c r="D184" s="1045" t="s">
        <v>4373</v>
      </c>
      <c r="E184" s="1297" t="s">
        <v>1388</v>
      </c>
      <c r="F184" s="1298" t="s">
        <v>1350</v>
      </c>
      <c r="G184" s="1045"/>
      <c r="H184" s="1045" t="s">
        <v>4189</v>
      </c>
      <c r="I184" s="1293" t="s">
        <v>4176</v>
      </c>
      <c r="J184" s="1029" t="s">
        <v>872</v>
      </c>
      <c r="K184" s="1116" t="s">
        <v>1194</v>
      </c>
      <c r="L184" s="1116" t="s">
        <v>1194</v>
      </c>
      <c r="M184" s="1116" t="s">
        <v>873</v>
      </c>
      <c r="N184" s="1029" t="s">
        <v>36</v>
      </c>
      <c r="O184" s="390"/>
      <c r="P184" s="390"/>
      <c r="Q184" s="1029" t="s">
        <v>3387</v>
      </c>
      <c r="R184" s="1029"/>
      <c r="S184" s="1029"/>
      <c r="T184" s="1029"/>
      <c r="U184" s="1029"/>
      <c r="V184" s="1029"/>
      <c r="W184" s="515">
        <v>-6</v>
      </c>
      <c r="X184" s="442"/>
      <c r="Y184" s="442"/>
      <c r="Z184" s="4" t="s">
        <v>16</v>
      </c>
      <c r="AA184" s="66" t="s">
        <v>21</v>
      </c>
      <c r="AB184" s="1898"/>
      <c r="AC184" s="152"/>
      <c r="AD184" s="1370"/>
      <c r="AE184" s="1397"/>
      <c r="AF184" s="838"/>
      <c r="AG184" s="838"/>
      <c r="AH184" s="838"/>
      <c r="AI184" s="838"/>
      <c r="AJ184" s="838"/>
      <c r="AK184" s="838"/>
      <c r="AL184" s="838"/>
      <c r="AM184" s="1398"/>
      <c r="AN184" s="1456">
        <v>-4.0409829999999998</v>
      </c>
      <c r="AO184" s="838"/>
      <c r="AP184" s="1457">
        <v>-4.0886839999999998</v>
      </c>
      <c r="AQ184" s="838"/>
      <c r="AR184" s="1457">
        <v>-3.8753030000000002</v>
      </c>
      <c r="AS184" s="1408"/>
      <c r="AT184" s="1159" t="s">
        <v>11648</v>
      </c>
      <c r="AU184" s="477"/>
      <c r="AV184" s="392"/>
      <c r="AW184" s="432"/>
      <c r="AX184" s="432"/>
      <c r="AY184" s="432"/>
      <c r="AZ184" s="432"/>
    </row>
    <row r="185" spans="1:52" ht="19.95" customHeight="1">
      <c r="A185" s="1258" t="s">
        <v>4714</v>
      </c>
      <c r="B185" s="438">
        <v>25</v>
      </c>
      <c r="C185" s="584"/>
      <c r="D185" s="1045" t="s">
        <v>4373</v>
      </c>
      <c r="E185" s="1297" t="s">
        <v>1388</v>
      </c>
      <c r="F185" s="1298" t="s">
        <v>1350</v>
      </c>
      <c r="G185" s="1045"/>
      <c r="H185" s="1045" t="s">
        <v>4191</v>
      </c>
      <c r="I185" s="1293" t="s">
        <v>4176</v>
      </c>
      <c r="J185" s="1029" t="s">
        <v>872</v>
      </c>
      <c r="K185" s="1116" t="s">
        <v>1194</v>
      </c>
      <c r="L185" s="1116" t="s">
        <v>1194</v>
      </c>
      <c r="M185" s="1116" t="s">
        <v>873</v>
      </c>
      <c r="N185" s="1029" t="s">
        <v>36</v>
      </c>
      <c r="O185" s="390"/>
      <c r="P185" s="390"/>
      <c r="Q185" s="1029" t="s">
        <v>3387</v>
      </c>
      <c r="R185" s="1029"/>
      <c r="S185" s="1029"/>
      <c r="T185" s="1029"/>
      <c r="U185" s="1029"/>
      <c r="V185" s="1029"/>
      <c r="W185" s="515">
        <v>-5</v>
      </c>
      <c r="X185" s="442"/>
      <c r="Y185" s="442"/>
      <c r="Z185" s="4" t="s">
        <v>16</v>
      </c>
      <c r="AA185" s="66" t="s">
        <v>21</v>
      </c>
      <c r="AB185" s="1898"/>
      <c r="AC185" s="443"/>
      <c r="AD185" s="1370"/>
      <c r="AE185" s="1397"/>
      <c r="AF185" s="838"/>
      <c r="AG185" s="838"/>
      <c r="AH185" s="838"/>
      <c r="AI185" s="838"/>
      <c r="AJ185" s="838"/>
      <c r="AK185" s="838"/>
      <c r="AL185" s="838"/>
      <c r="AM185" s="1398"/>
      <c r="AN185" s="1456">
        <v>-1.93615</v>
      </c>
      <c r="AO185" s="838"/>
      <c r="AP185" s="1457">
        <v>-2.4381179999999998</v>
      </c>
      <c r="AQ185" s="838"/>
      <c r="AR185" s="1457">
        <v>-2.602112</v>
      </c>
      <c r="AS185" s="1408"/>
      <c r="AT185" s="1159" t="s">
        <v>11650</v>
      </c>
      <c r="AU185" s="477"/>
      <c r="AV185" s="392"/>
      <c r="AW185" s="432"/>
      <c r="AX185" s="432"/>
      <c r="AY185" s="432"/>
      <c r="AZ185" s="432"/>
    </row>
    <row r="186" spans="1:52" ht="19.95" customHeight="1">
      <c r="A186" s="1258" t="s">
        <v>4715</v>
      </c>
      <c r="B186" s="438">
        <v>25</v>
      </c>
      <c r="C186" s="584"/>
      <c r="D186" s="1045" t="s">
        <v>4373</v>
      </c>
      <c r="E186" s="1297" t="s">
        <v>1388</v>
      </c>
      <c r="F186" s="1298" t="s">
        <v>1350</v>
      </c>
      <c r="G186" s="1045"/>
      <c r="H186" s="1045" t="s">
        <v>4193</v>
      </c>
      <c r="I186" s="1293" t="s">
        <v>4176</v>
      </c>
      <c r="J186" s="1029" t="s">
        <v>872</v>
      </c>
      <c r="K186" s="1116" t="s">
        <v>1194</v>
      </c>
      <c r="L186" s="1116" t="s">
        <v>1194</v>
      </c>
      <c r="M186" s="1116" t="s">
        <v>873</v>
      </c>
      <c r="N186" s="1029" t="s">
        <v>36</v>
      </c>
      <c r="O186" s="390"/>
      <c r="P186" s="390"/>
      <c r="Q186" s="1029" t="s">
        <v>3387</v>
      </c>
      <c r="R186" s="1029"/>
      <c r="S186" s="1029"/>
      <c r="T186" s="1029"/>
      <c r="U186" s="1029"/>
      <c r="V186" s="1029"/>
      <c r="W186" s="515">
        <v>-4</v>
      </c>
      <c r="X186" s="439"/>
      <c r="Y186" s="442"/>
      <c r="Z186" s="4" t="s">
        <v>16</v>
      </c>
      <c r="AA186" s="66" t="s">
        <v>21</v>
      </c>
      <c r="AB186" s="1898"/>
      <c r="AC186" s="443"/>
      <c r="AD186" s="1370"/>
      <c r="AE186" s="1397"/>
      <c r="AF186" s="838"/>
      <c r="AG186" s="838"/>
      <c r="AH186" s="838"/>
      <c r="AI186" s="838"/>
      <c r="AJ186" s="838"/>
      <c r="AK186" s="838"/>
      <c r="AL186" s="838"/>
      <c r="AM186" s="1398"/>
      <c r="AN186" s="1456">
        <v>0.64835900000000002</v>
      </c>
      <c r="AO186" s="838"/>
      <c r="AP186" s="1457">
        <v>0.64626700000000004</v>
      </c>
      <c r="AQ186" s="838"/>
      <c r="AR186" s="1457">
        <v>0.65618500000000002</v>
      </c>
      <c r="AS186" s="1408"/>
      <c r="AT186" s="1159" t="s">
        <v>11646</v>
      </c>
      <c r="AU186" s="477"/>
      <c r="AV186" s="392"/>
      <c r="AW186" s="432"/>
      <c r="AX186" s="432"/>
      <c r="AY186" s="432"/>
      <c r="AZ186" s="432"/>
    </row>
    <row r="187" spans="1:52" ht="19.95" customHeight="1">
      <c r="A187" s="1258" t="s">
        <v>4716</v>
      </c>
      <c r="B187" s="438">
        <v>25</v>
      </c>
      <c r="C187" s="584"/>
      <c r="D187" s="1045" t="s">
        <v>4373</v>
      </c>
      <c r="E187" s="1297" t="s">
        <v>1388</v>
      </c>
      <c r="F187" s="1298" t="s">
        <v>1350</v>
      </c>
      <c r="G187" s="1045"/>
      <c r="H187" s="1045" t="s">
        <v>4195</v>
      </c>
      <c r="I187" s="1293" t="s">
        <v>4176</v>
      </c>
      <c r="J187" s="1029" t="s">
        <v>872</v>
      </c>
      <c r="K187" s="1116" t="s">
        <v>1194</v>
      </c>
      <c r="L187" s="1116" t="s">
        <v>1194</v>
      </c>
      <c r="M187" s="1116" t="s">
        <v>873</v>
      </c>
      <c r="N187" s="1029" t="s">
        <v>36</v>
      </c>
      <c r="O187" s="390"/>
      <c r="P187" s="390"/>
      <c r="Q187" s="1029" t="s">
        <v>3387</v>
      </c>
      <c r="R187" s="1029"/>
      <c r="S187" s="1029"/>
      <c r="T187" s="1029"/>
      <c r="U187" s="1029"/>
      <c r="V187" s="1029"/>
      <c r="W187" s="515">
        <v>-3</v>
      </c>
      <c r="X187" s="442"/>
      <c r="Y187" s="442"/>
      <c r="Z187" s="4" t="s">
        <v>16</v>
      </c>
      <c r="AA187" s="66" t="s">
        <v>21</v>
      </c>
      <c r="AB187" s="1898"/>
      <c r="AC187" s="443"/>
      <c r="AD187" s="1370"/>
      <c r="AE187" s="1397"/>
      <c r="AF187" s="838"/>
      <c r="AG187" s="838"/>
      <c r="AH187" s="838"/>
      <c r="AI187" s="838"/>
      <c r="AJ187" s="838"/>
      <c r="AK187" s="838"/>
      <c r="AL187" s="838"/>
      <c r="AM187" s="1398"/>
      <c r="AN187" s="1456">
        <v>1.0598110000000001</v>
      </c>
      <c r="AO187" s="838"/>
      <c r="AP187" s="1457">
        <v>0.96708499999999997</v>
      </c>
      <c r="AQ187" s="838"/>
      <c r="AR187" s="1457">
        <v>1.1222270000000001</v>
      </c>
      <c r="AS187" s="1408"/>
      <c r="AT187" s="1159" t="s">
        <v>11647</v>
      </c>
      <c r="AU187" s="477"/>
      <c r="AV187" s="392"/>
      <c r="AW187" s="432"/>
      <c r="AX187" s="432"/>
      <c r="AY187" s="432"/>
      <c r="AZ187" s="432"/>
    </row>
    <row r="188" spans="1:52" ht="19.95" customHeight="1">
      <c r="A188" s="1258" t="s">
        <v>4717</v>
      </c>
      <c r="B188" s="438">
        <v>25</v>
      </c>
      <c r="C188" s="584"/>
      <c r="D188" s="1045" t="s">
        <v>4373</v>
      </c>
      <c r="E188" s="1297" t="s">
        <v>1388</v>
      </c>
      <c r="F188" s="1298" t="s">
        <v>1350</v>
      </c>
      <c r="G188" s="1045"/>
      <c r="H188" s="1045" t="s">
        <v>4197</v>
      </c>
      <c r="I188" s="1293" t="s">
        <v>4176</v>
      </c>
      <c r="J188" s="1029" t="s">
        <v>872</v>
      </c>
      <c r="K188" s="1116" t="s">
        <v>1194</v>
      </c>
      <c r="L188" s="1116" t="s">
        <v>1194</v>
      </c>
      <c r="M188" s="1116" t="s">
        <v>873</v>
      </c>
      <c r="N188" s="1029" t="s">
        <v>36</v>
      </c>
      <c r="O188" s="390"/>
      <c r="P188" s="390"/>
      <c r="Q188" s="1029" t="s">
        <v>3387</v>
      </c>
      <c r="R188" s="1029"/>
      <c r="S188" s="1029"/>
      <c r="T188" s="1029"/>
      <c r="U188" s="1029"/>
      <c r="V188" s="1029"/>
      <c r="W188" s="515">
        <v>20</v>
      </c>
      <c r="X188" s="439"/>
      <c r="Y188" s="442"/>
      <c r="Z188" s="4" t="s">
        <v>16</v>
      </c>
      <c r="AA188" s="66" t="s">
        <v>21</v>
      </c>
      <c r="AB188" s="1898"/>
      <c r="AC188" s="443"/>
      <c r="AD188" s="1371"/>
      <c r="AE188" s="1397"/>
      <c r="AF188" s="838"/>
      <c r="AG188" s="838"/>
      <c r="AH188" s="838"/>
      <c r="AI188" s="838"/>
      <c r="AJ188" s="838"/>
      <c r="AK188" s="838"/>
      <c r="AL188" s="838"/>
      <c r="AM188" s="1398"/>
      <c r="AN188" s="1456">
        <v>23.07302</v>
      </c>
      <c r="AO188" s="838"/>
      <c r="AP188" s="1457">
        <v>22.704170000000001</v>
      </c>
      <c r="AQ188" s="838"/>
      <c r="AR188" s="1457">
        <v>22.58109</v>
      </c>
      <c r="AS188" s="1408"/>
      <c r="AT188" s="1159" t="s">
        <v>11649</v>
      </c>
      <c r="AU188" s="477"/>
      <c r="AV188" s="392"/>
      <c r="AW188" s="432"/>
      <c r="AX188" s="432"/>
      <c r="AY188" s="432"/>
      <c r="AZ188" s="432"/>
    </row>
    <row r="189" spans="1:52" ht="19.95" customHeight="1">
      <c r="A189" s="1258" t="s">
        <v>4718</v>
      </c>
      <c r="B189" s="438">
        <v>25</v>
      </c>
      <c r="C189" s="66" t="s">
        <v>4382</v>
      </c>
      <c r="D189" s="1029" t="s">
        <v>4382</v>
      </c>
      <c r="E189" s="1297" t="s">
        <v>1388</v>
      </c>
      <c r="F189" s="1298" t="s">
        <v>1350</v>
      </c>
      <c r="G189" s="1029"/>
      <c r="H189" s="1029" t="s">
        <v>4168</v>
      </c>
      <c r="I189" s="1293" t="s">
        <v>4176</v>
      </c>
      <c r="J189" s="1029" t="s">
        <v>872</v>
      </c>
      <c r="K189" s="1288" t="s">
        <v>1194</v>
      </c>
      <c r="L189" s="1288" t="s">
        <v>1194</v>
      </c>
      <c r="M189" s="1116" t="s">
        <v>873</v>
      </c>
      <c r="N189" s="1029"/>
      <c r="O189" s="390"/>
      <c r="P189" s="390"/>
      <c r="Q189" s="1029" t="s">
        <v>3387</v>
      </c>
      <c r="R189" s="1029"/>
      <c r="S189" s="1029"/>
      <c r="T189" s="1029"/>
      <c r="U189" s="1029"/>
      <c r="V189" s="1029"/>
      <c r="W189" s="514"/>
      <c r="X189" s="436"/>
      <c r="Y189" s="440">
        <v>0.5</v>
      </c>
      <c r="Z189" s="4" t="s">
        <v>1248</v>
      </c>
      <c r="AA189" s="66" t="s">
        <v>21</v>
      </c>
      <c r="AB189" s="1898"/>
      <c r="AC189" s="443"/>
      <c r="AD189" s="1374"/>
      <c r="AE189" s="1397"/>
      <c r="AF189" s="838"/>
      <c r="AG189" s="838"/>
      <c r="AH189" s="838"/>
      <c r="AI189" s="838"/>
      <c r="AJ189" s="838"/>
      <c r="AK189" s="838"/>
      <c r="AL189" s="838"/>
      <c r="AM189" s="1398"/>
      <c r="AN189" s="1387"/>
      <c r="AO189" s="1457">
        <v>0.46847499999999997</v>
      </c>
      <c r="AP189" s="838"/>
      <c r="AQ189" s="1457">
        <v>0.46175500000000003</v>
      </c>
      <c r="AR189" s="838"/>
      <c r="AS189" s="1470">
        <v>0.46784900000000001</v>
      </c>
      <c r="AT189" s="1159" t="s">
        <v>11624</v>
      </c>
      <c r="AU189" s="477"/>
      <c r="AV189" s="392"/>
      <c r="AW189" s="432"/>
      <c r="AX189" s="432"/>
      <c r="AY189" s="432"/>
      <c r="AZ189" s="432"/>
    </row>
    <row r="190" spans="1:52" ht="19.95" customHeight="1">
      <c r="A190" s="1258" t="s">
        <v>4719</v>
      </c>
      <c r="B190" s="438">
        <v>25</v>
      </c>
      <c r="C190" s="66" t="s">
        <v>4384</v>
      </c>
      <c r="D190" s="1029" t="s">
        <v>4384</v>
      </c>
      <c r="E190" s="1297" t="s">
        <v>1388</v>
      </c>
      <c r="F190" s="1298" t="s">
        <v>1350</v>
      </c>
      <c r="G190" s="1029"/>
      <c r="H190" s="1029" t="s">
        <v>4166</v>
      </c>
      <c r="I190" s="1293" t="s">
        <v>4176</v>
      </c>
      <c r="J190" s="1029" t="s">
        <v>872</v>
      </c>
      <c r="K190" s="1288" t="s">
        <v>1194</v>
      </c>
      <c r="L190" s="1288" t="s">
        <v>1194</v>
      </c>
      <c r="M190" s="1116" t="s">
        <v>873</v>
      </c>
      <c r="N190" s="1029"/>
      <c r="O190" s="66"/>
      <c r="P190" s="66"/>
      <c r="Q190" s="1029" t="s">
        <v>3387</v>
      </c>
      <c r="R190" s="1029"/>
      <c r="S190" s="1029"/>
      <c r="T190" s="1029"/>
      <c r="U190" s="1029"/>
      <c r="V190" s="1029"/>
      <c r="W190" s="502"/>
      <c r="X190" s="436"/>
      <c r="Y190" s="440" t="s">
        <v>34</v>
      </c>
      <c r="Z190" s="4" t="s">
        <v>1316</v>
      </c>
      <c r="AA190" s="66" t="s">
        <v>21</v>
      </c>
      <c r="AB190" s="1898"/>
      <c r="AC190" s="443"/>
      <c r="AD190" s="1374"/>
      <c r="AE190" s="1397"/>
      <c r="AF190" s="838"/>
      <c r="AG190" s="838"/>
      <c r="AH190" s="838"/>
      <c r="AI190" s="838"/>
      <c r="AJ190" s="838"/>
      <c r="AK190" s="838"/>
      <c r="AL190" s="838"/>
      <c r="AM190" s="1398"/>
      <c r="AN190" s="1387"/>
      <c r="AO190" s="838">
        <v>49.542144694286399</v>
      </c>
      <c r="AP190" s="838"/>
      <c r="AQ190" s="838">
        <v>50.8136349632004</v>
      </c>
      <c r="AR190" s="838"/>
      <c r="AS190" s="1408"/>
      <c r="AT190" s="1159" t="s">
        <v>10310</v>
      </c>
      <c r="AU190" s="477"/>
      <c r="AV190" s="392"/>
      <c r="AW190" s="432"/>
      <c r="AX190" s="432"/>
      <c r="AY190" s="432"/>
      <c r="AZ190" s="432"/>
    </row>
    <row r="191" spans="1:52" s="463" customFormat="1" ht="22.2" customHeight="1">
      <c r="A191" s="1260" t="s">
        <v>4720</v>
      </c>
      <c r="B191" s="460"/>
      <c r="C191" s="461" t="s">
        <v>4386</v>
      </c>
      <c r="D191" s="1282"/>
      <c r="E191" s="1282"/>
      <c r="F191" s="1282"/>
      <c r="G191" s="1282"/>
      <c r="H191" s="1282"/>
      <c r="I191" s="1282"/>
      <c r="J191" s="1282"/>
      <c r="K191" s="1282"/>
      <c r="L191" s="1282"/>
      <c r="M191" s="1282"/>
      <c r="N191" s="1282"/>
      <c r="O191" s="460"/>
      <c r="P191" s="460"/>
      <c r="Q191" s="1282"/>
      <c r="R191" s="1282"/>
      <c r="S191" s="1282"/>
      <c r="T191" s="1282"/>
      <c r="U191" s="1282"/>
      <c r="V191" s="1282"/>
      <c r="W191" s="507"/>
      <c r="X191" s="420"/>
      <c r="Y191" s="420"/>
      <c r="Z191" s="420"/>
      <c r="AA191" s="420"/>
      <c r="AB191" s="1901"/>
      <c r="AC191" s="423"/>
      <c r="AD191" s="420"/>
      <c r="AE191" s="1391"/>
      <c r="AF191" s="835"/>
      <c r="AG191" s="835"/>
      <c r="AH191" s="835"/>
      <c r="AI191" s="835"/>
      <c r="AJ191" s="835"/>
      <c r="AK191" s="835"/>
      <c r="AL191" s="835"/>
      <c r="AM191" s="1392"/>
      <c r="AN191" s="835"/>
      <c r="AO191" s="835"/>
      <c r="AP191" s="835"/>
      <c r="AQ191" s="835"/>
      <c r="AR191" s="835"/>
      <c r="AS191" s="835"/>
      <c r="AT191" s="1417"/>
      <c r="AU191" s="477"/>
      <c r="AV191" s="462"/>
      <c r="AW191" s="462"/>
      <c r="AX191" s="462"/>
      <c r="AY191" s="462"/>
      <c r="AZ191" s="462"/>
    </row>
    <row r="192" spans="1:52" s="463" customFormat="1" ht="18" customHeight="1">
      <c r="A192" s="1261" t="s">
        <v>4721</v>
      </c>
      <c r="B192" s="464">
        <v>25</v>
      </c>
      <c r="C192" s="465" t="s">
        <v>4388</v>
      </c>
      <c r="D192" s="874"/>
      <c r="E192" s="1029" t="s">
        <v>1350</v>
      </c>
      <c r="F192" s="1029" t="s">
        <v>1388</v>
      </c>
      <c r="G192" s="1029"/>
      <c r="H192" s="1029" t="s">
        <v>4389</v>
      </c>
      <c r="I192" s="1057"/>
      <c r="J192" s="1029"/>
      <c r="K192" s="1288"/>
      <c r="L192" s="1288"/>
      <c r="M192" s="1116" t="s">
        <v>875</v>
      </c>
      <c r="N192" s="1029"/>
      <c r="O192" s="66"/>
      <c r="P192" s="66"/>
      <c r="Q192" s="1029" t="s">
        <v>3387</v>
      </c>
      <c r="R192" s="1029"/>
      <c r="S192" s="1029"/>
      <c r="T192" s="1029"/>
      <c r="U192" s="1029"/>
      <c r="V192" s="1029"/>
      <c r="W192" s="439">
        <v>25</v>
      </c>
      <c r="X192" s="440"/>
      <c r="Y192" s="439"/>
      <c r="Z192" s="66" t="s">
        <v>18</v>
      </c>
      <c r="AA192" s="66"/>
      <c r="AB192" s="1898"/>
      <c r="AC192" s="441"/>
      <c r="AD192" s="1368"/>
      <c r="AE192" s="1395"/>
      <c r="AF192" s="837"/>
      <c r="AG192" s="837"/>
      <c r="AH192" s="837"/>
      <c r="AI192" s="837"/>
      <c r="AJ192" s="837"/>
      <c r="AK192" s="837"/>
      <c r="AL192" s="837"/>
      <c r="AM192" s="1396"/>
      <c r="AN192" s="1456">
        <v>38.828621812517099</v>
      </c>
      <c r="AO192" s="838"/>
      <c r="AP192" s="1457">
        <v>39.147250284559199</v>
      </c>
      <c r="AQ192" s="838"/>
      <c r="AR192" s="838"/>
      <c r="AS192" s="1408"/>
      <c r="AT192" s="1159" t="s">
        <v>10311</v>
      </c>
      <c r="AU192" s="477"/>
      <c r="AV192" s="466"/>
      <c r="AW192" s="432"/>
      <c r="AX192" s="432"/>
      <c r="AY192" s="432"/>
      <c r="AZ192" s="432"/>
    </row>
    <row r="193" spans="1:52" s="463" customFormat="1" ht="18" customHeight="1">
      <c r="A193" s="1261" t="s">
        <v>4722</v>
      </c>
      <c r="B193" s="464">
        <v>25</v>
      </c>
      <c r="C193" s="468" t="s">
        <v>4388</v>
      </c>
      <c r="D193" s="1103"/>
      <c r="E193" s="1032" t="s">
        <v>1350</v>
      </c>
      <c r="F193" s="1032" t="s">
        <v>1388</v>
      </c>
      <c r="G193" s="1032"/>
      <c r="H193" s="1032" t="s">
        <v>4197</v>
      </c>
      <c r="I193" s="1058"/>
      <c r="J193" s="1032"/>
      <c r="K193" s="1294"/>
      <c r="L193" s="1294"/>
      <c r="M193" s="1117" t="s">
        <v>873</v>
      </c>
      <c r="N193" s="1032"/>
      <c r="O193" s="304"/>
      <c r="P193" s="304"/>
      <c r="Q193" s="1032" t="s">
        <v>3387</v>
      </c>
      <c r="R193" s="1032"/>
      <c r="S193" s="1032"/>
      <c r="T193" s="1032"/>
      <c r="U193" s="1032"/>
      <c r="V193" s="1032"/>
      <c r="W193" s="457">
        <v>8.5</v>
      </c>
      <c r="X193" s="459"/>
      <c r="Y193" s="457"/>
      <c r="Z193" s="304" t="s">
        <v>18</v>
      </c>
      <c r="AA193" s="304"/>
      <c r="AB193" s="1899"/>
      <c r="AC193" s="469"/>
      <c r="AD193" s="1383"/>
      <c r="AE193" s="1403"/>
      <c r="AF193" s="841"/>
      <c r="AG193" s="841"/>
      <c r="AH193" s="841"/>
      <c r="AI193" s="841"/>
      <c r="AJ193" s="841"/>
      <c r="AK193" s="841"/>
      <c r="AL193" s="841"/>
      <c r="AM193" s="1404"/>
      <c r="AN193" s="1456">
        <v>38.6112573696022</v>
      </c>
      <c r="AO193" s="840"/>
      <c r="AP193" s="1457">
        <v>38.8063989522527</v>
      </c>
      <c r="AQ193" s="840"/>
      <c r="AR193" s="840"/>
      <c r="AS193" s="1409"/>
      <c r="AT193" s="1160" t="s">
        <v>10312</v>
      </c>
      <c r="AU193" s="477"/>
      <c r="AV193" s="466"/>
      <c r="AW193" s="432"/>
      <c r="AX193" s="432"/>
      <c r="AY193" s="432"/>
      <c r="AZ193" s="432"/>
    </row>
    <row r="194" spans="1:52" s="463" customFormat="1" ht="18" customHeight="1">
      <c r="A194" s="1261" t="s">
        <v>4723</v>
      </c>
      <c r="B194" s="464">
        <v>25</v>
      </c>
      <c r="C194" s="465" t="s">
        <v>4392</v>
      </c>
      <c r="D194" s="874"/>
      <c r="E194" s="1029" t="s">
        <v>1388</v>
      </c>
      <c r="F194" s="1029" t="s">
        <v>1350</v>
      </c>
      <c r="G194" s="1029"/>
      <c r="H194" s="1029" t="s">
        <v>4389</v>
      </c>
      <c r="I194" s="1057"/>
      <c r="J194" s="1029"/>
      <c r="K194" s="1288"/>
      <c r="L194" s="1288"/>
      <c r="M194" s="1116" t="s">
        <v>875</v>
      </c>
      <c r="N194" s="1029"/>
      <c r="O194" s="66"/>
      <c r="P194" s="66"/>
      <c r="Q194" s="1029" t="s">
        <v>3387</v>
      </c>
      <c r="R194" s="1029"/>
      <c r="S194" s="1029"/>
      <c r="T194" s="1029"/>
      <c r="U194" s="1029"/>
      <c r="V194" s="1029"/>
      <c r="W194" s="439">
        <v>25</v>
      </c>
      <c r="X194" s="440"/>
      <c r="Y194" s="439"/>
      <c r="Z194" s="66" t="s">
        <v>18</v>
      </c>
      <c r="AA194" s="66"/>
      <c r="AB194" s="1898"/>
      <c r="AC194" s="441" t="s">
        <v>4724</v>
      </c>
      <c r="AD194" s="1368"/>
      <c r="AE194" s="1395"/>
      <c r="AF194" s="837"/>
      <c r="AG194" s="837"/>
      <c r="AH194" s="837"/>
      <c r="AI194" s="837"/>
      <c r="AJ194" s="837"/>
      <c r="AK194" s="837"/>
      <c r="AL194" s="837"/>
      <c r="AM194" s="1396"/>
      <c r="AN194" s="1456">
        <v>31.405235269072399</v>
      </c>
      <c r="AO194" s="838"/>
      <c r="AP194" s="1457">
        <v>31.500099323978699</v>
      </c>
      <c r="AQ194" s="838"/>
      <c r="AR194" s="838"/>
      <c r="AS194" s="1408"/>
      <c r="AT194" s="1159" t="s">
        <v>10313</v>
      </c>
      <c r="AU194" s="477"/>
      <c r="AV194" s="466"/>
      <c r="AW194" s="432"/>
      <c r="AX194" s="432"/>
      <c r="AY194" s="432"/>
      <c r="AZ194" s="432"/>
    </row>
    <row r="195" spans="1:52" s="463" customFormat="1" ht="18" customHeight="1">
      <c r="A195" s="1261" t="s">
        <v>4725</v>
      </c>
      <c r="B195" s="464">
        <v>25</v>
      </c>
      <c r="C195" s="468" t="s">
        <v>4392</v>
      </c>
      <c r="D195" s="1103"/>
      <c r="E195" s="1032" t="s">
        <v>1388</v>
      </c>
      <c r="F195" s="1032" t="s">
        <v>1350</v>
      </c>
      <c r="G195" s="1032"/>
      <c r="H195" s="1032" t="s">
        <v>4389</v>
      </c>
      <c r="I195" s="1058"/>
      <c r="J195" s="1032"/>
      <c r="K195" s="1294"/>
      <c r="L195" s="1294"/>
      <c r="M195" s="1117" t="s">
        <v>873</v>
      </c>
      <c r="N195" s="1032"/>
      <c r="O195" s="304"/>
      <c r="P195" s="304"/>
      <c r="Q195" s="1032" t="s">
        <v>3387</v>
      </c>
      <c r="R195" s="1032"/>
      <c r="S195" s="1032"/>
      <c r="T195" s="1032"/>
      <c r="U195" s="1032"/>
      <c r="V195" s="1032"/>
      <c r="W195" s="457">
        <v>25</v>
      </c>
      <c r="X195" s="459"/>
      <c r="Y195" s="457"/>
      <c r="Z195" s="304" t="s">
        <v>18</v>
      </c>
      <c r="AA195" s="304"/>
      <c r="AB195" s="1899"/>
      <c r="AC195" s="469" t="s">
        <v>4724</v>
      </c>
      <c r="AD195" s="1383"/>
      <c r="AE195" s="1403"/>
      <c r="AF195" s="841"/>
      <c r="AG195" s="841"/>
      <c r="AH195" s="841"/>
      <c r="AI195" s="841"/>
      <c r="AJ195" s="841"/>
      <c r="AK195" s="841"/>
      <c r="AL195" s="841"/>
      <c r="AM195" s="1404"/>
      <c r="AN195" s="1456">
        <v>31.350704767754301</v>
      </c>
      <c r="AO195" s="840"/>
      <c r="AP195" s="1457">
        <v>31.4048488836732</v>
      </c>
      <c r="AQ195" s="840"/>
      <c r="AR195" s="840"/>
      <c r="AS195" s="1409"/>
      <c r="AT195" s="1160" t="s">
        <v>10314</v>
      </c>
      <c r="AU195" s="477"/>
      <c r="AV195" s="466"/>
      <c r="AW195" s="432"/>
      <c r="AX195" s="432"/>
      <c r="AY195" s="432"/>
      <c r="AZ195" s="432"/>
    </row>
    <row r="196" spans="1:52" s="463" customFormat="1" ht="22.2" customHeight="1">
      <c r="A196" s="1262" t="s">
        <v>4726</v>
      </c>
      <c r="B196" s="470"/>
      <c r="C196" s="471" t="s">
        <v>6845</v>
      </c>
      <c r="D196" s="1295"/>
      <c r="E196" s="1295"/>
      <c r="F196" s="1295"/>
      <c r="G196" s="1295"/>
      <c r="H196" s="1295"/>
      <c r="I196" s="1295"/>
      <c r="J196" s="1295"/>
      <c r="K196" s="1295"/>
      <c r="L196" s="1295"/>
      <c r="M196" s="1295"/>
      <c r="N196" s="1296"/>
      <c r="O196" s="516"/>
      <c r="P196" s="516"/>
      <c r="Q196" s="1295"/>
      <c r="R196" s="1295"/>
      <c r="S196" s="1295"/>
      <c r="T196" s="1295"/>
      <c r="U196" s="1295"/>
      <c r="V196" s="1295"/>
      <c r="W196" s="517"/>
      <c r="X196" s="472"/>
      <c r="Y196" s="472"/>
      <c r="Z196" s="472"/>
      <c r="AA196" s="472"/>
      <c r="AB196" s="1904"/>
      <c r="AC196" s="475"/>
      <c r="AD196" s="419"/>
      <c r="AE196" s="1405"/>
      <c r="AF196" s="843"/>
      <c r="AG196" s="843"/>
      <c r="AH196" s="843"/>
      <c r="AI196" s="843"/>
      <c r="AJ196" s="843"/>
      <c r="AK196" s="843"/>
      <c r="AL196" s="843"/>
      <c r="AM196" s="1406"/>
      <c r="AN196" s="1390"/>
      <c r="AO196" s="843"/>
      <c r="AP196" s="843"/>
      <c r="AQ196" s="843"/>
      <c r="AR196" s="843"/>
      <c r="AS196" s="1410"/>
      <c r="AT196" s="1417"/>
      <c r="AU196" s="477"/>
      <c r="AV196" s="462"/>
      <c r="AW196" s="462"/>
      <c r="AX196" s="462"/>
      <c r="AY196" s="462"/>
      <c r="AZ196" s="462"/>
    </row>
    <row r="197" spans="1:52" ht="18" customHeight="1">
      <c r="A197" s="1258" t="s">
        <v>4727</v>
      </c>
      <c r="B197" s="464">
        <v>25</v>
      </c>
      <c r="C197" s="489" t="s">
        <v>6852</v>
      </c>
      <c r="D197" s="874" t="s">
        <v>4397</v>
      </c>
      <c r="E197" s="1297" t="s">
        <v>1388</v>
      </c>
      <c r="F197" s="1298" t="s">
        <v>1350</v>
      </c>
      <c r="G197" s="1029"/>
      <c r="H197" s="1029" t="s">
        <v>4168</v>
      </c>
      <c r="I197" s="1057">
        <v>1.2</v>
      </c>
      <c r="J197" s="1029">
        <v>3.15</v>
      </c>
      <c r="K197" s="1288" t="s">
        <v>1194</v>
      </c>
      <c r="L197" s="1288" t="s">
        <v>1194</v>
      </c>
      <c r="M197" s="1116" t="s">
        <v>875</v>
      </c>
      <c r="N197" s="1029" t="s">
        <v>36</v>
      </c>
      <c r="O197" s="476">
        <v>1850</v>
      </c>
      <c r="P197" s="476">
        <v>1915</v>
      </c>
      <c r="Q197" s="1331" t="s">
        <v>3387</v>
      </c>
      <c r="R197" s="1029">
        <v>25</v>
      </c>
      <c r="S197" s="1029"/>
      <c r="T197" s="1029"/>
      <c r="U197" s="1029"/>
      <c r="V197" s="1029"/>
      <c r="W197" s="478"/>
      <c r="X197" s="478"/>
      <c r="Y197" s="478">
        <v>-25</v>
      </c>
      <c r="Z197" s="66" t="s">
        <v>18</v>
      </c>
      <c r="AA197" s="66" t="s">
        <v>29</v>
      </c>
      <c r="AB197" s="1898"/>
      <c r="AC197" s="441"/>
      <c r="AD197" s="1419" t="s">
        <v>4399</v>
      </c>
      <c r="AE197" s="1395"/>
      <c r="AF197" s="837"/>
      <c r="AG197" s="837"/>
      <c r="AH197" s="837"/>
      <c r="AI197" s="837"/>
      <c r="AJ197" s="837"/>
      <c r="AK197" s="837"/>
      <c r="AL197" s="837"/>
      <c r="AM197" s="1396"/>
      <c r="AN197" s="1387"/>
      <c r="AO197" s="1457">
        <v>-41.033796414036203</v>
      </c>
      <c r="AP197" s="838"/>
      <c r="AQ197" s="1457">
        <v>-41.916285113655199</v>
      </c>
      <c r="AR197" s="838"/>
      <c r="AS197" s="1408"/>
      <c r="AT197" s="1159" t="s">
        <v>10315</v>
      </c>
      <c r="AU197" s="477"/>
      <c r="AV197" s="392"/>
      <c r="AW197" s="432"/>
      <c r="AX197" s="432"/>
      <c r="AY197" s="432"/>
      <c r="AZ197" s="432"/>
    </row>
    <row r="198" spans="1:52" ht="18" customHeight="1">
      <c r="A198" s="1258" t="s">
        <v>4728</v>
      </c>
      <c r="B198" s="464">
        <v>25</v>
      </c>
      <c r="C198" s="479"/>
      <c r="D198" s="874" t="s">
        <v>4397</v>
      </c>
      <c r="E198" s="1297" t="s">
        <v>1388</v>
      </c>
      <c r="F198" s="1298" t="s">
        <v>1350</v>
      </c>
      <c r="G198" s="1029"/>
      <c r="H198" s="1029" t="s">
        <v>4168</v>
      </c>
      <c r="I198" s="1057">
        <v>1.2</v>
      </c>
      <c r="J198" s="1029">
        <v>3.15</v>
      </c>
      <c r="K198" s="1288" t="s">
        <v>1194</v>
      </c>
      <c r="L198" s="1288" t="s">
        <v>1194</v>
      </c>
      <c r="M198" s="1116" t="s">
        <v>875</v>
      </c>
      <c r="N198" s="1029" t="s">
        <v>36</v>
      </c>
      <c r="O198" s="476">
        <v>79</v>
      </c>
      <c r="P198" s="476">
        <v>81</v>
      </c>
      <c r="Q198" s="1331" t="s">
        <v>3387</v>
      </c>
      <c r="R198" s="1029">
        <v>25</v>
      </c>
      <c r="S198" s="1029"/>
      <c r="T198" s="1029"/>
      <c r="U198" s="1029"/>
      <c r="V198" s="1029"/>
      <c r="W198" s="478"/>
      <c r="X198" s="478"/>
      <c r="Y198" s="478">
        <v>-25.349234333362503</v>
      </c>
      <c r="Z198" s="66" t="s">
        <v>18</v>
      </c>
      <c r="AA198" s="66" t="s">
        <v>29</v>
      </c>
      <c r="AB198" s="1898"/>
      <c r="AC198" s="441"/>
      <c r="AD198" s="1384" t="s">
        <v>4401</v>
      </c>
      <c r="AE198" s="1395"/>
      <c r="AF198" s="837"/>
      <c r="AG198" s="837"/>
      <c r="AH198" s="837"/>
      <c r="AI198" s="837"/>
      <c r="AJ198" s="837"/>
      <c r="AK198" s="837"/>
      <c r="AL198" s="837"/>
      <c r="AM198" s="1396"/>
      <c r="AN198" s="1387"/>
      <c r="AO198" s="1457">
        <v>-68.991456221617398</v>
      </c>
      <c r="AP198" s="838"/>
      <c r="AQ198" s="1457">
        <v>-65.7338987868564</v>
      </c>
      <c r="AR198" s="838"/>
      <c r="AS198" s="1408"/>
      <c r="AT198" s="1159" t="s">
        <v>10316</v>
      </c>
      <c r="AU198" s="477"/>
      <c r="AV198" s="392"/>
      <c r="AW198" s="432"/>
      <c r="AX198" s="432"/>
      <c r="AY198" s="432"/>
      <c r="AZ198" s="432"/>
    </row>
    <row r="199" spans="1:52" ht="18" customHeight="1">
      <c r="A199" s="1258" t="s">
        <v>4729</v>
      </c>
      <c r="B199" s="464">
        <v>25</v>
      </c>
      <c r="C199" s="479"/>
      <c r="D199" s="874" t="s">
        <v>4397</v>
      </c>
      <c r="E199" s="1297" t="s">
        <v>1388</v>
      </c>
      <c r="F199" s="1298" t="s">
        <v>1350</v>
      </c>
      <c r="G199" s="1029"/>
      <c r="H199" s="1029" t="s">
        <v>4168</v>
      </c>
      <c r="I199" s="1057">
        <v>1.2</v>
      </c>
      <c r="J199" s="1029">
        <v>3.15</v>
      </c>
      <c r="K199" s="1288" t="s">
        <v>1194</v>
      </c>
      <c r="L199" s="1288" t="s">
        <v>1194</v>
      </c>
      <c r="M199" s="1116" t="s">
        <v>875</v>
      </c>
      <c r="N199" s="1029" t="s">
        <v>36</v>
      </c>
      <c r="O199" s="476">
        <v>39</v>
      </c>
      <c r="P199" s="476">
        <v>41</v>
      </c>
      <c r="Q199" s="1331" t="s">
        <v>3387</v>
      </c>
      <c r="R199" s="1029">
        <v>25</v>
      </c>
      <c r="S199" s="1029"/>
      <c r="T199" s="1029"/>
      <c r="U199" s="1029"/>
      <c r="V199" s="1029"/>
      <c r="W199" s="478"/>
      <c r="X199" s="478"/>
      <c r="Y199" s="478">
        <v>-6</v>
      </c>
      <c r="Z199" s="66" t="s">
        <v>18</v>
      </c>
      <c r="AA199" s="66" t="s">
        <v>29</v>
      </c>
      <c r="AB199" s="1898"/>
      <c r="AC199" s="441"/>
      <c r="AD199" s="1384" t="s">
        <v>4403</v>
      </c>
      <c r="AE199" s="1395"/>
      <c r="AF199" s="837"/>
      <c r="AG199" s="837"/>
      <c r="AH199" s="837"/>
      <c r="AI199" s="837"/>
      <c r="AJ199" s="837"/>
      <c r="AK199" s="837"/>
      <c r="AL199" s="837"/>
      <c r="AM199" s="1396"/>
      <c r="AN199" s="1387"/>
      <c r="AO199" s="1457">
        <v>-70.195831606482102</v>
      </c>
      <c r="AP199" s="838"/>
      <c r="AQ199" s="1457">
        <v>-70.321175355834001</v>
      </c>
      <c r="AR199" s="838"/>
      <c r="AS199" s="1408"/>
      <c r="AT199" s="1159" t="s">
        <v>10317</v>
      </c>
      <c r="AU199" s="477"/>
      <c r="AV199" s="392"/>
      <c r="AW199" s="432"/>
      <c r="AX199" s="432"/>
      <c r="AY199" s="432"/>
      <c r="AZ199" s="432"/>
    </row>
    <row r="200" spans="1:52" ht="18" customHeight="1">
      <c r="A200" s="1258" t="s">
        <v>4730</v>
      </c>
      <c r="B200" s="464">
        <v>25</v>
      </c>
      <c r="C200" s="479"/>
      <c r="D200" s="874" t="s">
        <v>4397</v>
      </c>
      <c r="E200" s="1297" t="s">
        <v>1388</v>
      </c>
      <c r="F200" s="1298" t="s">
        <v>1350</v>
      </c>
      <c r="G200" s="1029"/>
      <c r="H200" s="1029" t="s">
        <v>4168</v>
      </c>
      <c r="I200" s="1057">
        <v>1.2</v>
      </c>
      <c r="J200" s="1029">
        <v>3.15</v>
      </c>
      <c r="K200" s="1288" t="s">
        <v>1194</v>
      </c>
      <c r="L200" s="1288" t="s">
        <v>1194</v>
      </c>
      <c r="M200" s="1116" t="s">
        <v>875</v>
      </c>
      <c r="N200" s="1029" t="s">
        <v>36</v>
      </c>
      <c r="O200" s="476">
        <v>1770</v>
      </c>
      <c r="P200" s="476">
        <v>1835</v>
      </c>
      <c r="Q200" s="1331" t="s">
        <v>3387</v>
      </c>
      <c r="R200" s="1029">
        <v>25</v>
      </c>
      <c r="S200" s="1029"/>
      <c r="T200" s="1029"/>
      <c r="U200" s="1029"/>
      <c r="V200" s="1029"/>
      <c r="W200" s="478"/>
      <c r="X200" s="478"/>
      <c r="Y200" s="478">
        <v>-37.27923433336251</v>
      </c>
      <c r="Z200" s="66" t="s">
        <v>18</v>
      </c>
      <c r="AA200" s="66" t="s">
        <v>29</v>
      </c>
      <c r="AB200" s="1898"/>
      <c r="AC200" s="441"/>
      <c r="AD200" s="1384" t="s">
        <v>4405</v>
      </c>
      <c r="AE200" s="1395"/>
      <c r="AF200" s="837"/>
      <c r="AG200" s="837"/>
      <c r="AH200" s="837"/>
      <c r="AI200" s="837"/>
      <c r="AJ200" s="837"/>
      <c r="AK200" s="837"/>
      <c r="AL200" s="837"/>
      <c r="AM200" s="1396"/>
      <c r="AN200" s="1387"/>
      <c r="AO200" s="1457">
        <v>-40.185202613245004</v>
      </c>
      <c r="AP200" s="838"/>
      <c r="AQ200" s="1457">
        <v>-40.170216516925997</v>
      </c>
      <c r="AR200" s="838"/>
      <c r="AS200" s="1408"/>
      <c r="AT200" s="1159" t="s">
        <v>10318</v>
      </c>
      <c r="AU200" s="477"/>
      <c r="AV200" s="392"/>
      <c r="AW200" s="432"/>
      <c r="AX200" s="432"/>
      <c r="AY200" s="432"/>
      <c r="AZ200" s="432"/>
    </row>
    <row r="201" spans="1:52" ht="18" customHeight="1">
      <c r="A201" s="1258" t="s">
        <v>4731</v>
      </c>
      <c r="B201" s="464">
        <v>25</v>
      </c>
      <c r="C201" s="479"/>
      <c r="D201" s="874" t="s">
        <v>4397</v>
      </c>
      <c r="E201" s="1297" t="s">
        <v>1388</v>
      </c>
      <c r="F201" s="1298" t="s">
        <v>1350</v>
      </c>
      <c r="G201" s="1029"/>
      <c r="H201" s="1029" t="s">
        <v>4168</v>
      </c>
      <c r="I201" s="1057">
        <v>1.2</v>
      </c>
      <c r="J201" s="1029">
        <v>3.15</v>
      </c>
      <c r="K201" s="1288" t="s">
        <v>1194</v>
      </c>
      <c r="L201" s="1288" t="s">
        <v>1194</v>
      </c>
      <c r="M201" s="1116" t="s">
        <v>875</v>
      </c>
      <c r="N201" s="1029" t="s">
        <v>36</v>
      </c>
      <c r="O201" s="476">
        <v>5630</v>
      </c>
      <c r="P201" s="476">
        <v>5825</v>
      </c>
      <c r="Q201" s="1331" t="s">
        <v>3387</v>
      </c>
      <c r="R201" s="1029">
        <v>25</v>
      </c>
      <c r="S201" s="1029"/>
      <c r="T201" s="1029"/>
      <c r="U201" s="1029"/>
      <c r="V201" s="1029"/>
      <c r="W201" s="478"/>
      <c r="X201" s="478"/>
      <c r="Y201" s="478">
        <v>-6.9992343333625087</v>
      </c>
      <c r="Z201" s="66" t="s">
        <v>18</v>
      </c>
      <c r="AA201" s="66" t="s">
        <v>29</v>
      </c>
      <c r="AB201" s="1898"/>
      <c r="AC201" s="441"/>
      <c r="AD201" s="1384" t="s">
        <v>4407</v>
      </c>
      <c r="AE201" s="1395"/>
      <c r="AF201" s="837"/>
      <c r="AG201" s="837"/>
      <c r="AH201" s="837"/>
      <c r="AI201" s="837"/>
      <c r="AJ201" s="837"/>
      <c r="AK201" s="837"/>
      <c r="AL201" s="837"/>
      <c r="AM201" s="1396"/>
      <c r="AN201" s="1387"/>
      <c r="AO201" s="1457">
        <v>-62.592670256985699</v>
      </c>
      <c r="AP201" s="838"/>
      <c r="AQ201" s="1457">
        <v>-62.444278761962899</v>
      </c>
      <c r="AR201" s="838"/>
      <c r="AS201" s="1408"/>
      <c r="AT201" s="1159" t="s">
        <v>10319</v>
      </c>
      <c r="AU201" s="477"/>
      <c r="AV201" s="392"/>
      <c r="AW201" s="432"/>
      <c r="AX201" s="432"/>
      <c r="AY201" s="432"/>
      <c r="AZ201" s="432"/>
    </row>
    <row r="202" spans="1:52" ht="18" customHeight="1">
      <c r="A202" s="1258" t="s">
        <v>4732</v>
      </c>
      <c r="B202" s="464">
        <v>25</v>
      </c>
      <c r="C202" s="479"/>
      <c r="D202" s="874" t="s">
        <v>4397</v>
      </c>
      <c r="E202" s="1297" t="s">
        <v>1388</v>
      </c>
      <c r="F202" s="1298" t="s">
        <v>1350</v>
      </c>
      <c r="G202" s="1029"/>
      <c r="H202" s="1029" t="s">
        <v>4168</v>
      </c>
      <c r="I202" s="1057">
        <v>1.2</v>
      </c>
      <c r="J202" s="1029">
        <v>3.15</v>
      </c>
      <c r="K202" s="1288" t="s">
        <v>1194</v>
      </c>
      <c r="L202" s="1288" t="s">
        <v>1194</v>
      </c>
      <c r="M202" s="1116" t="s">
        <v>875</v>
      </c>
      <c r="N202" s="1029" t="s">
        <v>36</v>
      </c>
      <c r="O202" s="476">
        <v>3780</v>
      </c>
      <c r="P202" s="476">
        <v>3910</v>
      </c>
      <c r="Q202" s="1331" t="s">
        <v>3387</v>
      </c>
      <c r="R202" s="1029">
        <v>25</v>
      </c>
      <c r="S202" s="1029"/>
      <c r="T202" s="1029"/>
      <c r="U202" s="1029"/>
      <c r="V202" s="1029"/>
      <c r="W202" s="478"/>
      <c r="X202" s="478"/>
      <c r="Y202" s="478">
        <v>-39.489234333362504</v>
      </c>
      <c r="Z202" s="66" t="s">
        <v>18</v>
      </c>
      <c r="AA202" s="66" t="s">
        <v>29</v>
      </c>
      <c r="AB202" s="1898"/>
      <c r="AC202" s="441"/>
      <c r="AD202" s="1384" t="s">
        <v>4409</v>
      </c>
      <c r="AE202" s="1395"/>
      <c r="AF202" s="837"/>
      <c r="AG202" s="837"/>
      <c r="AH202" s="837"/>
      <c r="AI202" s="837"/>
      <c r="AJ202" s="837"/>
      <c r="AK202" s="837"/>
      <c r="AL202" s="837"/>
      <c r="AM202" s="1396"/>
      <c r="AN202" s="1387"/>
      <c r="AO202" s="1457">
        <v>-61.249487282718697</v>
      </c>
      <c r="AP202" s="838"/>
      <c r="AQ202" s="1457">
        <v>-61.002404545820497</v>
      </c>
      <c r="AR202" s="838"/>
      <c r="AS202" s="1408"/>
      <c r="AT202" s="1159" t="s">
        <v>10320</v>
      </c>
      <c r="AU202" s="477"/>
      <c r="AV202" s="392"/>
      <c r="AW202" s="432"/>
      <c r="AX202" s="432"/>
      <c r="AY202" s="432"/>
      <c r="AZ202" s="432"/>
    </row>
    <row r="203" spans="1:52" ht="18" customHeight="1">
      <c r="A203" s="1258" t="s">
        <v>4733</v>
      </c>
      <c r="B203" s="464">
        <v>25</v>
      </c>
      <c r="C203" s="479"/>
      <c r="D203" s="874" t="s">
        <v>4397</v>
      </c>
      <c r="E203" s="1297" t="s">
        <v>1388</v>
      </c>
      <c r="F203" s="1298" t="s">
        <v>1350</v>
      </c>
      <c r="G203" s="1029"/>
      <c r="H203" s="1029" t="s">
        <v>4168</v>
      </c>
      <c r="I203" s="1057">
        <v>1.2</v>
      </c>
      <c r="J203" s="1029">
        <v>3.15</v>
      </c>
      <c r="K203" s="1288" t="s">
        <v>1194</v>
      </c>
      <c r="L203" s="1288" t="s">
        <v>1194</v>
      </c>
      <c r="M203" s="1116" t="s">
        <v>875</v>
      </c>
      <c r="N203" s="1029" t="s">
        <v>36</v>
      </c>
      <c r="O203" s="476">
        <v>1890</v>
      </c>
      <c r="P203" s="476">
        <v>1914</v>
      </c>
      <c r="Q203" s="1331" t="s">
        <v>3387</v>
      </c>
      <c r="R203" s="1029">
        <v>25</v>
      </c>
      <c r="S203" s="1029"/>
      <c r="T203" s="1029"/>
      <c r="U203" s="1029"/>
      <c r="V203" s="1029"/>
      <c r="W203" s="478"/>
      <c r="X203" s="478"/>
      <c r="Y203" s="478">
        <v>11</v>
      </c>
      <c r="Z203" s="66" t="s">
        <v>18</v>
      </c>
      <c r="AA203" s="66" t="s">
        <v>29</v>
      </c>
      <c r="AB203" s="1898"/>
      <c r="AC203" s="441"/>
      <c r="AD203" s="1384" t="s">
        <v>4411</v>
      </c>
      <c r="AE203" s="1395"/>
      <c r="AF203" s="837"/>
      <c r="AG203" s="837"/>
      <c r="AH203" s="837"/>
      <c r="AI203" s="837"/>
      <c r="AJ203" s="837"/>
      <c r="AK203" s="837"/>
      <c r="AL203" s="837"/>
      <c r="AM203" s="1396"/>
      <c r="AN203" s="1387"/>
      <c r="AO203" s="1457">
        <v>-47.7094694609413</v>
      </c>
      <c r="AP203" s="838"/>
      <c r="AQ203" s="1457">
        <v>-47.562858084326798</v>
      </c>
      <c r="AR203" s="838"/>
      <c r="AS203" s="1408"/>
      <c r="AT203" s="1159" t="s">
        <v>10321</v>
      </c>
      <c r="AU203" s="477"/>
      <c r="AV203" s="392"/>
      <c r="AW203" s="432"/>
      <c r="AX203" s="432"/>
      <c r="AY203" s="432"/>
      <c r="AZ203" s="432"/>
    </row>
    <row r="204" spans="1:52" ht="18" customHeight="1">
      <c r="A204" s="1258" t="s">
        <v>4734</v>
      </c>
      <c r="B204" s="464">
        <v>25</v>
      </c>
      <c r="C204" s="479"/>
      <c r="D204" s="874" t="s">
        <v>4397</v>
      </c>
      <c r="E204" s="1297" t="s">
        <v>1388</v>
      </c>
      <c r="F204" s="1298" t="s">
        <v>1350</v>
      </c>
      <c r="G204" s="1029"/>
      <c r="H204" s="1029" t="s">
        <v>4168</v>
      </c>
      <c r="I204" s="1057">
        <v>1.2</v>
      </c>
      <c r="J204" s="1029">
        <v>3.15</v>
      </c>
      <c r="K204" s="1288" t="s">
        <v>1194</v>
      </c>
      <c r="L204" s="1288" t="s">
        <v>1194</v>
      </c>
      <c r="M204" s="1116" t="s">
        <v>875</v>
      </c>
      <c r="N204" s="1029" t="s">
        <v>36</v>
      </c>
      <c r="O204" s="476">
        <v>1915</v>
      </c>
      <c r="P204" s="476">
        <v>1930</v>
      </c>
      <c r="Q204" s="1331" t="s">
        <v>3387</v>
      </c>
      <c r="R204" s="1029">
        <v>25</v>
      </c>
      <c r="S204" s="1029"/>
      <c r="T204" s="1029"/>
      <c r="U204" s="1029"/>
      <c r="V204" s="1029"/>
      <c r="W204" s="478"/>
      <c r="X204" s="478"/>
      <c r="Y204" s="478">
        <v>17</v>
      </c>
      <c r="Z204" s="66" t="s">
        <v>18</v>
      </c>
      <c r="AA204" s="66" t="s">
        <v>29</v>
      </c>
      <c r="AB204" s="1898"/>
      <c r="AC204" s="441"/>
      <c r="AD204" s="1384" t="s">
        <v>4411</v>
      </c>
      <c r="AE204" s="1395"/>
      <c r="AF204" s="837"/>
      <c r="AG204" s="837"/>
      <c r="AH204" s="837"/>
      <c r="AI204" s="837"/>
      <c r="AJ204" s="837"/>
      <c r="AK204" s="837"/>
      <c r="AL204" s="837"/>
      <c r="AM204" s="1396"/>
      <c r="AN204" s="1387"/>
      <c r="AO204" s="1457">
        <v>15.3263253539156</v>
      </c>
      <c r="AP204" s="838"/>
      <c r="AQ204" s="1457">
        <v>14.8267272051852</v>
      </c>
      <c r="AR204" s="838"/>
      <c r="AS204" s="1408"/>
      <c r="AT204" s="1159" t="s">
        <v>10322</v>
      </c>
      <c r="AU204" s="477"/>
      <c r="AV204" s="392"/>
      <c r="AW204" s="432"/>
      <c r="AX204" s="432"/>
      <c r="AY204" s="432"/>
      <c r="AZ204" s="432"/>
    </row>
    <row r="205" spans="1:52" ht="18" customHeight="1">
      <c r="A205" s="1258" t="s">
        <v>4735</v>
      </c>
      <c r="B205" s="464">
        <v>25</v>
      </c>
      <c r="C205" s="479"/>
      <c r="D205" s="874" t="s">
        <v>4397</v>
      </c>
      <c r="E205" s="1297" t="s">
        <v>1388</v>
      </c>
      <c r="F205" s="1298" t="s">
        <v>1350</v>
      </c>
      <c r="G205" s="1029"/>
      <c r="H205" s="1029" t="s">
        <v>4168</v>
      </c>
      <c r="I205" s="1057">
        <v>1.2</v>
      </c>
      <c r="J205" s="1029">
        <v>3.15</v>
      </c>
      <c r="K205" s="1288" t="s">
        <v>1194</v>
      </c>
      <c r="L205" s="1288" t="s">
        <v>1194</v>
      </c>
      <c r="M205" s="1116" t="s">
        <v>875</v>
      </c>
      <c r="N205" s="1029" t="s">
        <v>36</v>
      </c>
      <c r="O205" s="476">
        <v>965</v>
      </c>
      <c r="P205" s="476">
        <v>997.5</v>
      </c>
      <c r="Q205" s="1331" t="s">
        <v>3387</v>
      </c>
      <c r="R205" s="1029">
        <v>25</v>
      </c>
      <c r="S205" s="1029"/>
      <c r="T205" s="1029"/>
      <c r="U205" s="1029"/>
      <c r="V205" s="1029"/>
      <c r="W205" s="478"/>
      <c r="X205" s="478"/>
      <c r="Y205" s="478">
        <v>-19.699617166681254</v>
      </c>
      <c r="Z205" s="66" t="s">
        <v>18</v>
      </c>
      <c r="AA205" s="66" t="s">
        <v>29</v>
      </c>
      <c r="AB205" s="1898"/>
      <c r="AC205" s="441"/>
      <c r="AD205" s="1384" t="s">
        <v>4415</v>
      </c>
      <c r="AE205" s="1395"/>
      <c r="AF205" s="837"/>
      <c r="AG205" s="837"/>
      <c r="AH205" s="837"/>
      <c r="AI205" s="837"/>
      <c r="AJ205" s="837"/>
      <c r="AK205" s="837"/>
      <c r="AL205" s="837"/>
      <c r="AM205" s="1396"/>
      <c r="AN205" s="1387"/>
      <c r="AO205" s="1457">
        <v>-56.755552331717404</v>
      </c>
      <c r="AP205" s="838"/>
      <c r="AQ205" s="1457">
        <v>-56.860186859285598</v>
      </c>
      <c r="AR205" s="838"/>
      <c r="AS205" s="1408"/>
      <c r="AT205" s="1159" t="s">
        <v>10323</v>
      </c>
      <c r="AU205" s="477"/>
      <c r="AV205" s="392"/>
      <c r="AW205" s="432"/>
      <c r="AX205" s="432"/>
      <c r="AY205" s="432"/>
      <c r="AZ205" s="432"/>
    </row>
    <row r="206" spans="1:52" ht="18" customHeight="1">
      <c r="A206" s="1258" t="s">
        <v>4736</v>
      </c>
      <c r="B206" s="464">
        <v>25</v>
      </c>
      <c r="C206" s="479"/>
      <c r="D206" s="874" t="s">
        <v>4397</v>
      </c>
      <c r="E206" s="1297" t="s">
        <v>1388</v>
      </c>
      <c r="F206" s="1298" t="s">
        <v>1350</v>
      </c>
      <c r="G206" s="1029"/>
      <c r="H206" s="1029" t="s">
        <v>4168</v>
      </c>
      <c r="I206" s="1057">
        <v>1.2</v>
      </c>
      <c r="J206" s="1029">
        <v>3.15</v>
      </c>
      <c r="K206" s="1288" t="s">
        <v>1194</v>
      </c>
      <c r="L206" s="1288" t="s">
        <v>1194</v>
      </c>
      <c r="M206" s="1116" t="s">
        <v>875</v>
      </c>
      <c r="N206" s="1029" t="s">
        <v>36</v>
      </c>
      <c r="O206" s="476">
        <v>643.29999999999995</v>
      </c>
      <c r="P206" s="476">
        <v>665</v>
      </c>
      <c r="Q206" s="1331" t="s">
        <v>3387</v>
      </c>
      <c r="R206" s="1029">
        <v>25</v>
      </c>
      <c r="S206" s="1029"/>
      <c r="T206" s="1029"/>
      <c r="U206" s="1029"/>
      <c r="V206" s="1029"/>
      <c r="W206" s="478"/>
      <c r="X206" s="478"/>
      <c r="Y206" s="478">
        <v>-6</v>
      </c>
      <c r="Z206" s="66" t="s">
        <v>18</v>
      </c>
      <c r="AA206" s="66" t="s">
        <v>29</v>
      </c>
      <c r="AB206" s="1898"/>
      <c r="AC206" s="441"/>
      <c r="AD206" s="1384" t="s">
        <v>4737</v>
      </c>
      <c r="AE206" s="1395"/>
      <c r="AF206" s="837"/>
      <c r="AG206" s="837"/>
      <c r="AH206" s="837"/>
      <c r="AI206" s="837"/>
      <c r="AJ206" s="837"/>
      <c r="AK206" s="837"/>
      <c r="AL206" s="837"/>
      <c r="AM206" s="1396"/>
      <c r="AN206" s="1387"/>
      <c r="AO206" s="1457">
        <v>-60.938033481650201</v>
      </c>
      <c r="AP206" s="838"/>
      <c r="AQ206" s="1457">
        <v>-60.019883152047498</v>
      </c>
      <c r="AR206" s="838"/>
      <c r="AS206" s="1408"/>
      <c r="AT206" s="1159" t="s">
        <v>10324</v>
      </c>
      <c r="AU206" s="477"/>
      <c r="AV206" s="392"/>
      <c r="AW206" s="432"/>
      <c r="AX206" s="432"/>
      <c r="AY206" s="432"/>
      <c r="AZ206" s="432"/>
    </row>
    <row r="207" spans="1:52" ht="18" customHeight="1">
      <c r="A207" s="1258" t="s">
        <v>4738</v>
      </c>
      <c r="B207" s="464">
        <v>25</v>
      </c>
      <c r="C207" s="479"/>
      <c r="D207" s="874" t="s">
        <v>4397</v>
      </c>
      <c r="E207" s="1297" t="s">
        <v>1388</v>
      </c>
      <c r="F207" s="1298" t="s">
        <v>1350</v>
      </c>
      <c r="G207" s="1029"/>
      <c r="H207" s="1029" t="s">
        <v>4168</v>
      </c>
      <c r="I207" s="1057">
        <v>1.2</v>
      </c>
      <c r="J207" s="1029">
        <v>3.15</v>
      </c>
      <c r="K207" s="1288" t="s">
        <v>1194</v>
      </c>
      <c r="L207" s="1288" t="s">
        <v>1194</v>
      </c>
      <c r="M207" s="1116" t="s">
        <v>875</v>
      </c>
      <c r="N207" s="1029" t="s">
        <v>36</v>
      </c>
      <c r="O207" s="476">
        <v>3860</v>
      </c>
      <c r="P207" s="476">
        <v>3990</v>
      </c>
      <c r="Q207" s="1331" t="s">
        <v>3387</v>
      </c>
      <c r="R207" s="1029">
        <v>25</v>
      </c>
      <c r="S207" s="1029"/>
      <c r="T207" s="1029"/>
      <c r="U207" s="1029"/>
      <c r="V207" s="1029"/>
      <c r="W207" s="478"/>
      <c r="X207" s="478"/>
      <c r="Y207" s="478">
        <v>-42.699234333362512</v>
      </c>
      <c r="Z207" s="66" t="s">
        <v>18</v>
      </c>
      <c r="AA207" s="66" t="s">
        <v>29</v>
      </c>
      <c r="AB207" s="1898"/>
      <c r="AC207" s="441"/>
      <c r="AD207" s="1384" t="s">
        <v>4417</v>
      </c>
      <c r="AE207" s="1395"/>
      <c r="AF207" s="837"/>
      <c r="AG207" s="837"/>
      <c r="AH207" s="837"/>
      <c r="AI207" s="837"/>
      <c r="AJ207" s="837"/>
      <c r="AK207" s="837"/>
      <c r="AL207" s="837"/>
      <c r="AM207" s="1396"/>
      <c r="AN207" s="1387"/>
      <c r="AO207" s="1457">
        <v>-61.249487282718697</v>
      </c>
      <c r="AP207" s="838"/>
      <c r="AQ207" s="1457">
        <v>-61.188229542545102</v>
      </c>
      <c r="AR207" s="838"/>
      <c r="AS207" s="1408"/>
      <c r="AT207" s="1159" t="s">
        <v>10325</v>
      </c>
      <c r="AU207" s="477"/>
      <c r="AV207" s="392"/>
      <c r="AW207" s="432"/>
      <c r="AX207" s="432"/>
      <c r="AY207" s="432"/>
      <c r="AZ207" s="432"/>
    </row>
    <row r="208" spans="1:52" ht="18" customHeight="1">
      <c r="A208" s="1258" t="s">
        <v>4739</v>
      </c>
      <c r="B208" s="464">
        <v>25</v>
      </c>
      <c r="C208" s="479"/>
      <c r="D208" s="874" t="s">
        <v>4397</v>
      </c>
      <c r="E208" s="1297" t="s">
        <v>1388</v>
      </c>
      <c r="F208" s="1298" t="s">
        <v>1350</v>
      </c>
      <c r="G208" s="1029"/>
      <c r="H208" s="1029" t="s">
        <v>4168</v>
      </c>
      <c r="I208" s="1057">
        <v>1.2</v>
      </c>
      <c r="J208" s="1029">
        <v>3.15</v>
      </c>
      <c r="K208" s="1288" t="s">
        <v>1194</v>
      </c>
      <c r="L208" s="1288" t="s">
        <v>1194</v>
      </c>
      <c r="M208" s="1116" t="s">
        <v>875</v>
      </c>
      <c r="N208" s="1029" t="s">
        <v>36</v>
      </c>
      <c r="O208" s="476">
        <v>5790</v>
      </c>
      <c r="P208" s="476">
        <v>5985</v>
      </c>
      <c r="Q208" s="1331" t="s">
        <v>3387</v>
      </c>
      <c r="R208" s="1029">
        <v>25</v>
      </c>
      <c r="S208" s="1029"/>
      <c r="T208" s="1029"/>
      <c r="U208" s="1029"/>
      <c r="V208" s="1029"/>
      <c r="W208" s="478"/>
      <c r="X208" s="478"/>
      <c r="Y208" s="478">
        <v>-47.45923433336251</v>
      </c>
      <c r="Z208" s="66" t="s">
        <v>18</v>
      </c>
      <c r="AA208" s="66" t="s">
        <v>29</v>
      </c>
      <c r="AB208" s="1898"/>
      <c r="AC208" s="441"/>
      <c r="AD208" s="1384" t="s">
        <v>4419</v>
      </c>
      <c r="AE208" s="1395"/>
      <c r="AF208" s="837"/>
      <c r="AG208" s="837"/>
      <c r="AH208" s="837"/>
      <c r="AI208" s="837"/>
      <c r="AJ208" s="837"/>
      <c r="AK208" s="837"/>
      <c r="AL208" s="837"/>
      <c r="AM208" s="1396"/>
      <c r="AN208" s="1387"/>
      <c r="AO208" s="1457">
        <v>-61.136772241489702</v>
      </c>
      <c r="AP208" s="838"/>
      <c r="AQ208" s="1457">
        <v>-60.452418702700299</v>
      </c>
      <c r="AR208" s="838"/>
      <c r="AS208" s="1408"/>
      <c r="AT208" s="1159" t="s">
        <v>10326</v>
      </c>
      <c r="AU208" s="477"/>
      <c r="AV208" s="392"/>
      <c r="AW208" s="432"/>
      <c r="AX208" s="432"/>
      <c r="AY208" s="432"/>
      <c r="AZ208" s="432"/>
    </row>
    <row r="209" spans="1:52" ht="18" customHeight="1">
      <c r="A209" s="1258" t="s">
        <v>4740</v>
      </c>
      <c r="B209" s="464">
        <v>25</v>
      </c>
      <c r="C209" s="479"/>
      <c r="D209" s="874" t="s">
        <v>4397</v>
      </c>
      <c r="E209" s="1297" t="s">
        <v>1388</v>
      </c>
      <c r="F209" s="1298" t="s">
        <v>1350</v>
      </c>
      <c r="G209" s="1029"/>
      <c r="H209" s="1029" t="s">
        <v>4168</v>
      </c>
      <c r="I209" s="1057">
        <v>1.2</v>
      </c>
      <c r="J209" s="1029">
        <v>3.15</v>
      </c>
      <c r="K209" s="1288" t="s">
        <v>1194</v>
      </c>
      <c r="L209" s="1288" t="s">
        <v>1194</v>
      </c>
      <c r="M209" s="1116" t="s">
        <v>875</v>
      </c>
      <c r="N209" s="1029" t="s">
        <v>36</v>
      </c>
      <c r="O209" s="476">
        <v>7720</v>
      </c>
      <c r="P209" s="476">
        <v>7980</v>
      </c>
      <c r="Q209" s="1331" t="s">
        <v>3387</v>
      </c>
      <c r="R209" s="1029">
        <v>25</v>
      </c>
      <c r="S209" s="1029"/>
      <c r="T209" s="1029"/>
      <c r="U209" s="1029"/>
      <c r="V209" s="1029"/>
      <c r="W209" s="478"/>
      <c r="X209" s="478"/>
      <c r="Y209" s="478">
        <v>-27.379234333362504</v>
      </c>
      <c r="Z209" s="66" t="s">
        <v>18</v>
      </c>
      <c r="AA209" s="66" t="s">
        <v>29</v>
      </c>
      <c r="AB209" s="1898"/>
      <c r="AC209" s="441"/>
      <c r="AD209" s="1384" t="s">
        <v>4421</v>
      </c>
      <c r="AE209" s="1395"/>
      <c r="AF209" s="837"/>
      <c r="AG209" s="837"/>
      <c r="AH209" s="837"/>
      <c r="AI209" s="837"/>
      <c r="AJ209" s="837"/>
      <c r="AK209" s="837"/>
      <c r="AL209" s="837"/>
      <c r="AM209" s="1396"/>
      <c r="AN209" s="1387"/>
      <c r="AO209" s="1457">
        <v>-56.332511652026199</v>
      </c>
      <c r="AP209" s="838"/>
      <c r="AQ209" s="1457">
        <v>-55.848455774007398</v>
      </c>
      <c r="AR209" s="838"/>
      <c r="AS209" s="1408"/>
      <c r="AT209" s="1159" t="s">
        <v>10327</v>
      </c>
      <c r="AU209" s="477"/>
      <c r="AV209" s="392"/>
      <c r="AW209" s="432"/>
      <c r="AX209" s="432"/>
      <c r="AY209" s="432"/>
      <c r="AZ209" s="432"/>
    </row>
    <row r="210" spans="1:52" ht="18" customHeight="1">
      <c r="A210" s="1258" t="s">
        <v>4741</v>
      </c>
      <c r="B210" s="464">
        <v>25</v>
      </c>
      <c r="C210" s="479"/>
      <c r="D210" s="874" t="s">
        <v>4397</v>
      </c>
      <c r="E210" s="1297" t="s">
        <v>1388</v>
      </c>
      <c r="F210" s="1298" t="s">
        <v>1350</v>
      </c>
      <c r="G210" s="1029"/>
      <c r="H210" s="1029" t="s">
        <v>4168</v>
      </c>
      <c r="I210" s="1057">
        <v>1.2</v>
      </c>
      <c r="J210" s="1029">
        <v>3.15</v>
      </c>
      <c r="K210" s="1288" t="s">
        <v>1194</v>
      </c>
      <c r="L210" s="1288" t="s">
        <v>1194</v>
      </c>
      <c r="M210" s="1116" t="s">
        <v>875</v>
      </c>
      <c r="N210" s="1029" t="s">
        <v>36</v>
      </c>
      <c r="O210" s="476">
        <v>9650</v>
      </c>
      <c r="P210" s="476">
        <v>9975</v>
      </c>
      <c r="Q210" s="1331" t="s">
        <v>3387</v>
      </c>
      <c r="R210" s="1029">
        <v>25</v>
      </c>
      <c r="S210" s="1029"/>
      <c r="T210" s="1029"/>
      <c r="U210" s="1029"/>
      <c r="V210" s="1029"/>
      <c r="W210" s="478"/>
      <c r="X210" s="478"/>
      <c r="Y210" s="478">
        <v>-53.379234333362504</v>
      </c>
      <c r="Z210" s="66" t="s">
        <v>18</v>
      </c>
      <c r="AA210" s="66" t="s">
        <v>29</v>
      </c>
      <c r="AB210" s="1898"/>
      <c r="AC210" s="441"/>
      <c r="AD210" s="1384" t="s">
        <v>4423</v>
      </c>
      <c r="AE210" s="1395"/>
      <c r="AF210" s="837"/>
      <c r="AG210" s="837"/>
      <c r="AH210" s="837"/>
      <c r="AI210" s="837"/>
      <c r="AJ210" s="837"/>
      <c r="AK210" s="837"/>
      <c r="AL210" s="837"/>
      <c r="AM210" s="1396"/>
      <c r="AN210" s="1387"/>
      <c r="AO210" s="1457">
        <v>-67.271695476179701</v>
      </c>
      <c r="AP210" s="838"/>
      <c r="AQ210" s="1457">
        <v>-69.213373114119605</v>
      </c>
      <c r="AR210" s="838"/>
      <c r="AS210" s="1408"/>
      <c r="AT210" s="1159" t="s">
        <v>10328</v>
      </c>
      <c r="AU210" s="477"/>
      <c r="AV210" s="392"/>
      <c r="AW210" s="432"/>
      <c r="AX210" s="432"/>
      <c r="AY210" s="432"/>
      <c r="AZ210" s="432"/>
    </row>
    <row r="211" spans="1:52" ht="18" customHeight="1">
      <c r="A211" s="1258" t="s">
        <v>4742</v>
      </c>
      <c r="B211" s="467">
        <v>25</v>
      </c>
      <c r="C211" s="500" t="s">
        <v>6852</v>
      </c>
      <c r="D211" s="1103" t="s">
        <v>4397</v>
      </c>
      <c r="E211" s="1299" t="s">
        <v>1388</v>
      </c>
      <c r="F211" s="1300" t="s">
        <v>1350</v>
      </c>
      <c r="G211" s="1032"/>
      <c r="H211" s="1032" t="s">
        <v>4168</v>
      </c>
      <c r="I211" s="1058" t="s">
        <v>4176</v>
      </c>
      <c r="J211" s="1032" t="s">
        <v>872</v>
      </c>
      <c r="K211" s="1294" t="s">
        <v>1194</v>
      </c>
      <c r="L211" s="1294" t="s">
        <v>1194</v>
      </c>
      <c r="M211" s="1117" t="s">
        <v>873</v>
      </c>
      <c r="N211" s="1032" t="s">
        <v>36</v>
      </c>
      <c r="O211" s="481">
        <v>1850</v>
      </c>
      <c r="P211" s="481">
        <v>1915</v>
      </c>
      <c r="Q211" s="1332" t="s">
        <v>3387</v>
      </c>
      <c r="R211" s="1032">
        <v>25</v>
      </c>
      <c r="S211" s="1032"/>
      <c r="T211" s="1032"/>
      <c r="U211" s="1032"/>
      <c r="V211" s="1032"/>
      <c r="W211" s="482"/>
      <c r="X211" s="482"/>
      <c r="Y211" s="482">
        <f>Y197+3</f>
        <v>-22</v>
      </c>
      <c r="Z211" s="304" t="s">
        <v>18</v>
      </c>
      <c r="AA211" s="304" t="s">
        <v>21</v>
      </c>
      <c r="AB211" s="1899"/>
      <c r="AC211" s="469"/>
      <c r="AD211" s="1420" t="s">
        <v>4399</v>
      </c>
      <c r="AE211" s="1403"/>
      <c r="AF211" s="841"/>
      <c r="AG211" s="841"/>
      <c r="AH211" s="841"/>
      <c r="AI211" s="841"/>
      <c r="AJ211" s="841"/>
      <c r="AK211" s="841"/>
      <c r="AL211" s="841"/>
      <c r="AM211" s="1404"/>
      <c r="AN211" s="1389"/>
      <c r="AO211" s="1457">
        <v>-40.668830807047101</v>
      </c>
      <c r="AP211" s="840"/>
      <c r="AQ211" s="1457">
        <v>-41.6006835200361</v>
      </c>
      <c r="AR211" s="840"/>
      <c r="AS211" s="1409"/>
      <c r="AT211" s="1160" t="s">
        <v>10329</v>
      </c>
      <c r="AU211" s="1415"/>
      <c r="AV211" s="392"/>
      <c r="AW211" s="432"/>
      <c r="AX211" s="432"/>
      <c r="AY211" s="432"/>
      <c r="AZ211" s="432"/>
    </row>
    <row r="212" spans="1:52" ht="18" customHeight="1">
      <c r="A212" s="1258" t="s">
        <v>4743</v>
      </c>
      <c r="B212" s="467">
        <v>25</v>
      </c>
      <c r="C212" s="483"/>
      <c r="D212" s="1103" t="s">
        <v>4397</v>
      </c>
      <c r="E212" s="1299" t="s">
        <v>1388</v>
      </c>
      <c r="F212" s="1300" t="s">
        <v>1350</v>
      </c>
      <c r="G212" s="1032"/>
      <c r="H212" s="1032" t="s">
        <v>4168</v>
      </c>
      <c r="I212" s="1058" t="s">
        <v>4176</v>
      </c>
      <c r="J212" s="1032" t="s">
        <v>872</v>
      </c>
      <c r="K212" s="1294" t="s">
        <v>1194</v>
      </c>
      <c r="L212" s="1294" t="s">
        <v>1194</v>
      </c>
      <c r="M212" s="1117" t="s">
        <v>873</v>
      </c>
      <c r="N212" s="1032" t="s">
        <v>36</v>
      </c>
      <c r="O212" s="481">
        <v>79</v>
      </c>
      <c r="P212" s="481">
        <v>81</v>
      </c>
      <c r="Q212" s="1332" t="s">
        <v>3387</v>
      </c>
      <c r="R212" s="1032">
        <v>25</v>
      </c>
      <c r="S212" s="1032"/>
      <c r="T212" s="1032"/>
      <c r="U212" s="1032"/>
      <c r="V212" s="1032"/>
      <c r="W212" s="482"/>
      <c r="X212" s="482"/>
      <c r="Y212" s="482">
        <f t="shared" ref="Y212:Y224" si="14">Y198+3</f>
        <v>-22.349234333362503</v>
      </c>
      <c r="Z212" s="304" t="s">
        <v>18</v>
      </c>
      <c r="AA212" s="304" t="s">
        <v>21</v>
      </c>
      <c r="AB212" s="1899"/>
      <c r="AC212" s="469"/>
      <c r="AD212" s="1385" t="s">
        <v>4401</v>
      </c>
      <c r="AE212" s="1403"/>
      <c r="AF212" s="841"/>
      <c r="AG212" s="841"/>
      <c r="AH212" s="841"/>
      <c r="AI212" s="841"/>
      <c r="AJ212" s="841"/>
      <c r="AK212" s="841"/>
      <c r="AL212" s="841"/>
      <c r="AM212" s="1404"/>
      <c r="AN212" s="1389"/>
      <c r="AO212" s="1457">
        <v>-70.033562539821702</v>
      </c>
      <c r="AP212" s="840"/>
      <c r="AQ212" s="1457">
        <v>-65.0063420632857</v>
      </c>
      <c r="AR212" s="840"/>
      <c r="AS212" s="1409"/>
      <c r="AT212" s="1160" t="s">
        <v>10330</v>
      </c>
      <c r="AU212" s="1415"/>
      <c r="AV212" s="392"/>
      <c r="AW212" s="432"/>
      <c r="AX212" s="432"/>
      <c r="AY212" s="432"/>
      <c r="AZ212" s="432"/>
    </row>
    <row r="213" spans="1:52" ht="18" customHeight="1">
      <c r="A213" s="1258" t="s">
        <v>4744</v>
      </c>
      <c r="B213" s="467">
        <v>25</v>
      </c>
      <c r="C213" s="483"/>
      <c r="D213" s="1103" t="s">
        <v>4397</v>
      </c>
      <c r="E213" s="1299" t="s">
        <v>1388</v>
      </c>
      <c r="F213" s="1300" t="s">
        <v>1350</v>
      </c>
      <c r="G213" s="1032"/>
      <c r="H213" s="1032" t="s">
        <v>4168</v>
      </c>
      <c r="I213" s="1058" t="s">
        <v>4176</v>
      </c>
      <c r="J213" s="1032" t="s">
        <v>872</v>
      </c>
      <c r="K213" s="1294" t="s">
        <v>1194</v>
      </c>
      <c r="L213" s="1294" t="s">
        <v>1194</v>
      </c>
      <c r="M213" s="1117" t="s">
        <v>873</v>
      </c>
      <c r="N213" s="1032" t="s">
        <v>36</v>
      </c>
      <c r="O213" s="481">
        <v>39</v>
      </c>
      <c r="P213" s="481">
        <v>41</v>
      </c>
      <c r="Q213" s="1332" t="s">
        <v>3387</v>
      </c>
      <c r="R213" s="1032">
        <v>25</v>
      </c>
      <c r="S213" s="1032"/>
      <c r="T213" s="1032"/>
      <c r="U213" s="1032"/>
      <c r="V213" s="1032"/>
      <c r="W213" s="482"/>
      <c r="X213" s="482"/>
      <c r="Y213" s="482">
        <f t="shared" si="14"/>
        <v>-3</v>
      </c>
      <c r="Z213" s="304" t="s">
        <v>18</v>
      </c>
      <c r="AA213" s="304" t="s">
        <v>21</v>
      </c>
      <c r="AB213" s="1899"/>
      <c r="AC213" s="469"/>
      <c r="AD213" s="1385" t="s">
        <v>4403</v>
      </c>
      <c r="AE213" s="1403"/>
      <c r="AF213" s="841"/>
      <c r="AG213" s="841"/>
      <c r="AH213" s="841"/>
      <c r="AI213" s="841"/>
      <c r="AJ213" s="841"/>
      <c r="AK213" s="841"/>
      <c r="AL213" s="841"/>
      <c r="AM213" s="1404"/>
      <c r="AN213" s="1389"/>
      <c r="AO213" s="1457">
        <v>-68.248151574494003</v>
      </c>
      <c r="AP213" s="840"/>
      <c r="AQ213" s="1457">
        <v>-68.977134031994794</v>
      </c>
      <c r="AR213" s="840"/>
      <c r="AS213" s="1409"/>
      <c r="AT213" s="1160" t="s">
        <v>10331</v>
      </c>
      <c r="AU213" s="1415"/>
      <c r="AV213" s="392"/>
      <c r="AW213" s="432"/>
      <c r="AX213" s="432"/>
      <c r="AY213" s="432"/>
      <c r="AZ213" s="432"/>
    </row>
    <row r="214" spans="1:52" ht="18" customHeight="1">
      <c r="A214" s="1258" t="s">
        <v>4745</v>
      </c>
      <c r="B214" s="467">
        <v>25</v>
      </c>
      <c r="C214" s="483"/>
      <c r="D214" s="1103" t="s">
        <v>4397</v>
      </c>
      <c r="E214" s="1299" t="s">
        <v>1388</v>
      </c>
      <c r="F214" s="1300" t="s">
        <v>1350</v>
      </c>
      <c r="G214" s="1032"/>
      <c r="H214" s="1032" t="s">
        <v>4168</v>
      </c>
      <c r="I214" s="1058" t="s">
        <v>4176</v>
      </c>
      <c r="J214" s="1032" t="s">
        <v>872</v>
      </c>
      <c r="K214" s="1294" t="s">
        <v>1194</v>
      </c>
      <c r="L214" s="1294" t="s">
        <v>1194</v>
      </c>
      <c r="M214" s="1117" t="s">
        <v>873</v>
      </c>
      <c r="N214" s="1032" t="s">
        <v>36</v>
      </c>
      <c r="O214" s="481">
        <v>1770</v>
      </c>
      <c r="P214" s="481">
        <v>1835</v>
      </c>
      <c r="Q214" s="1332" t="s">
        <v>3387</v>
      </c>
      <c r="R214" s="1032">
        <v>25</v>
      </c>
      <c r="S214" s="1032"/>
      <c r="T214" s="1032"/>
      <c r="U214" s="1032"/>
      <c r="V214" s="1032"/>
      <c r="W214" s="482"/>
      <c r="X214" s="482"/>
      <c r="Y214" s="482">
        <f t="shared" si="14"/>
        <v>-34.27923433336251</v>
      </c>
      <c r="Z214" s="304" t="s">
        <v>18</v>
      </c>
      <c r="AA214" s="304" t="s">
        <v>21</v>
      </c>
      <c r="AB214" s="1899"/>
      <c r="AC214" s="469"/>
      <c r="AD214" s="1385" t="s">
        <v>4405</v>
      </c>
      <c r="AE214" s="1403"/>
      <c r="AF214" s="841"/>
      <c r="AG214" s="841"/>
      <c r="AH214" s="841"/>
      <c r="AI214" s="841"/>
      <c r="AJ214" s="841"/>
      <c r="AK214" s="841"/>
      <c r="AL214" s="841"/>
      <c r="AM214" s="1404"/>
      <c r="AN214" s="1389"/>
      <c r="AO214" s="1457">
        <v>-39.467848382484803</v>
      </c>
      <c r="AP214" s="840"/>
      <c r="AQ214" s="1457">
        <v>-39.4692780484868</v>
      </c>
      <c r="AR214" s="840"/>
      <c r="AS214" s="1409"/>
      <c r="AT214" s="1160" t="s">
        <v>10332</v>
      </c>
      <c r="AU214" s="1415"/>
      <c r="AV214" s="392"/>
      <c r="AW214" s="432"/>
      <c r="AX214" s="432"/>
      <c r="AY214" s="432"/>
      <c r="AZ214" s="432"/>
    </row>
    <row r="215" spans="1:52" ht="18" customHeight="1">
      <c r="A215" s="1258" t="s">
        <v>4746</v>
      </c>
      <c r="B215" s="467">
        <v>25</v>
      </c>
      <c r="C215" s="483"/>
      <c r="D215" s="1103" t="s">
        <v>4397</v>
      </c>
      <c r="E215" s="1299" t="s">
        <v>1388</v>
      </c>
      <c r="F215" s="1300" t="s">
        <v>1350</v>
      </c>
      <c r="G215" s="1032"/>
      <c r="H215" s="1032" t="s">
        <v>4168</v>
      </c>
      <c r="I215" s="1058" t="s">
        <v>4176</v>
      </c>
      <c r="J215" s="1032" t="s">
        <v>872</v>
      </c>
      <c r="K215" s="1294" t="s">
        <v>1194</v>
      </c>
      <c r="L215" s="1294" t="s">
        <v>1194</v>
      </c>
      <c r="M215" s="1117" t="s">
        <v>873</v>
      </c>
      <c r="N215" s="1032" t="s">
        <v>36</v>
      </c>
      <c r="O215" s="481">
        <v>5630</v>
      </c>
      <c r="P215" s="481">
        <v>5825</v>
      </c>
      <c r="Q215" s="1332" t="s">
        <v>3387</v>
      </c>
      <c r="R215" s="1032">
        <v>25</v>
      </c>
      <c r="S215" s="1032"/>
      <c r="T215" s="1032"/>
      <c r="U215" s="1032"/>
      <c r="V215" s="1032"/>
      <c r="W215" s="482"/>
      <c r="X215" s="482"/>
      <c r="Y215" s="482">
        <f t="shared" si="14"/>
        <v>-3.9992343333625087</v>
      </c>
      <c r="Z215" s="304" t="s">
        <v>18</v>
      </c>
      <c r="AA215" s="304" t="s">
        <v>21</v>
      </c>
      <c r="AB215" s="1899"/>
      <c r="AC215" s="469"/>
      <c r="AD215" s="1385" t="s">
        <v>4407</v>
      </c>
      <c r="AE215" s="1403"/>
      <c r="AF215" s="841"/>
      <c r="AG215" s="841"/>
      <c r="AH215" s="841"/>
      <c r="AI215" s="841"/>
      <c r="AJ215" s="841"/>
      <c r="AK215" s="841"/>
      <c r="AL215" s="841"/>
      <c r="AM215" s="1404"/>
      <c r="AN215" s="1389"/>
      <c r="AO215" s="1457">
        <v>-61.872191683164502</v>
      </c>
      <c r="AP215" s="840"/>
      <c r="AQ215" s="1457">
        <v>-62.379512872561101</v>
      </c>
      <c r="AR215" s="840"/>
      <c r="AS215" s="1409"/>
      <c r="AT215" s="1160" t="s">
        <v>10333</v>
      </c>
      <c r="AU215" s="1416"/>
      <c r="AV215" s="392"/>
      <c r="AW215" s="432"/>
      <c r="AX215" s="432"/>
      <c r="AY215" s="432"/>
      <c r="AZ215" s="432"/>
    </row>
    <row r="216" spans="1:52" ht="18" customHeight="1">
      <c r="A216" s="1258" t="s">
        <v>4747</v>
      </c>
      <c r="B216" s="467">
        <v>25</v>
      </c>
      <c r="C216" s="483"/>
      <c r="D216" s="1103" t="s">
        <v>4397</v>
      </c>
      <c r="E216" s="1299" t="s">
        <v>1388</v>
      </c>
      <c r="F216" s="1300" t="s">
        <v>1350</v>
      </c>
      <c r="G216" s="1032"/>
      <c r="H216" s="1032" t="s">
        <v>4168</v>
      </c>
      <c r="I216" s="1058" t="s">
        <v>4176</v>
      </c>
      <c r="J216" s="1032" t="s">
        <v>872</v>
      </c>
      <c r="K216" s="1294" t="s">
        <v>1194</v>
      </c>
      <c r="L216" s="1294" t="s">
        <v>1194</v>
      </c>
      <c r="M216" s="1117" t="s">
        <v>873</v>
      </c>
      <c r="N216" s="1032" t="s">
        <v>36</v>
      </c>
      <c r="O216" s="481">
        <v>3780</v>
      </c>
      <c r="P216" s="481">
        <v>3910</v>
      </c>
      <c r="Q216" s="1332" t="s">
        <v>3387</v>
      </c>
      <c r="R216" s="1032">
        <v>25</v>
      </c>
      <c r="S216" s="1032"/>
      <c r="T216" s="1032"/>
      <c r="U216" s="1032"/>
      <c r="V216" s="1032"/>
      <c r="W216" s="482"/>
      <c r="X216" s="482"/>
      <c r="Y216" s="482">
        <f t="shared" si="14"/>
        <v>-36.489234333362504</v>
      </c>
      <c r="Z216" s="304" t="s">
        <v>18</v>
      </c>
      <c r="AA216" s="304" t="s">
        <v>21</v>
      </c>
      <c r="AB216" s="1899"/>
      <c r="AC216" s="469"/>
      <c r="AD216" s="1385" t="s">
        <v>4409</v>
      </c>
      <c r="AE216" s="1403"/>
      <c r="AF216" s="841"/>
      <c r="AG216" s="841"/>
      <c r="AH216" s="841"/>
      <c r="AI216" s="841"/>
      <c r="AJ216" s="841"/>
      <c r="AK216" s="841"/>
      <c r="AL216" s="841"/>
      <c r="AM216" s="1404"/>
      <c r="AN216" s="1389"/>
      <c r="AO216" s="1457">
        <v>-62.011764830976503</v>
      </c>
      <c r="AP216" s="840"/>
      <c r="AQ216" s="1457">
        <v>-61.120276577902402</v>
      </c>
      <c r="AR216" s="840"/>
      <c r="AS216" s="1409"/>
      <c r="AT216" s="1160" t="s">
        <v>10334</v>
      </c>
      <c r="AU216" s="1416"/>
      <c r="AV216" s="392"/>
      <c r="AW216" s="432"/>
      <c r="AX216" s="432"/>
      <c r="AY216" s="432"/>
      <c r="AZ216" s="432"/>
    </row>
    <row r="217" spans="1:52" ht="18" customHeight="1">
      <c r="A217" s="1258" t="s">
        <v>4748</v>
      </c>
      <c r="B217" s="467">
        <v>25</v>
      </c>
      <c r="C217" s="483"/>
      <c r="D217" s="1103" t="s">
        <v>4397</v>
      </c>
      <c r="E217" s="1299" t="s">
        <v>1388</v>
      </c>
      <c r="F217" s="1300" t="s">
        <v>1350</v>
      </c>
      <c r="G217" s="1032"/>
      <c r="H217" s="1032" t="s">
        <v>4168</v>
      </c>
      <c r="I217" s="1058" t="s">
        <v>4176</v>
      </c>
      <c r="J217" s="1032" t="s">
        <v>872</v>
      </c>
      <c r="K217" s="1294" t="s">
        <v>1194</v>
      </c>
      <c r="L217" s="1294" t="s">
        <v>1194</v>
      </c>
      <c r="M217" s="1117" t="s">
        <v>873</v>
      </c>
      <c r="N217" s="1032" t="s">
        <v>36</v>
      </c>
      <c r="O217" s="481">
        <v>1890</v>
      </c>
      <c r="P217" s="481">
        <v>1914</v>
      </c>
      <c r="Q217" s="1332" t="s">
        <v>3387</v>
      </c>
      <c r="R217" s="1032">
        <v>25</v>
      </c>
      <c r="S217" s="1032"/>
      <c r="T217" s="1032"/>
      <c r="U217" s="1032"/>
      <c r="V217" s="1032"/>
      <c r="W217" s="482"/>
      <c r="X217" s="482"/>
      <c r="Y217" s="482">
        <v>13</v>
      </c>
      <c r="Z217" s="304" t="s">
        <v>18</v>
      </c>
      <c r="AA217" s="304" t="s">
        <v>21</v>
      </c>
      <c r="AB217" s="1899"/>
      <c r="AC217" s="469"/>
      <c r="AD217" s="1385" t="s">
        <v>4411</v>
      </c>
      <c r="AE217" s="1403"/>
      <c r="AF217" s="841"/>
      <c r="AG217" s="841"/>
      <c r="AH217" s="841"/>
      <c r="AI217" s="841"/>
      <c r="AJ217" s="841"/>
      <c r="AK217" s="841"/>
      <c r="AL217" s="841"/>
      <c r="AM217" s="1404"/>
      <c r="AN217" s="1389"/>
      <c r="AO217" s="1457">
        <v>-46.931603927305098</v>
      </c>
      <c r="AP217" s="840"/>
      <c r="AQ217" s="1457">
        <v>-46.0721652246174</v>
      </c>
      <c r="AR217" s="840"/>
      <c r="AS217" s="1409"/>
      <c r="AT217" s="1160" t="s">
        <v>10335</v>
      </c>
      <c r="AU217" s="1416"/>
      <c r="AV217" s="392"/>
      <c r="AW217" s="432"/>
      <c r="AX217" s="432"/>
      <c r="AY217" s="432"/>
      <c r="AZ217" s="432"/>
    </row>
    <row r="218" spans="1:52" ht="18" customHeight="1">
      <c r="A218" s="1258" t="s">
        <v>4749</v>
      </c>
      <c r="B218" s="467">
        <v>25</v>
      </c>
      <c r="C218" s="483"/>
      <c r="D218" s="1103" t="s">
        <v>4397</v>
      </c>
      <c r="E218" s="1299" t="s">
        <v>1388</v>
      </c>
      <c r="F218" s="1300" t="s">
        <v>1350</v>
      </c>
      <c r="G218" s="1032"/>
      <c r="H218" s="1032" t="s">
        <v>4168</v>
      </c>
      <c r="I218" s="1058" t="s">
        <v>4176</v>
      </c>
      <c r="J218" s="1032" t="s">
        <v>872</v>
      </c>
      <c r="K218" s="1294" t="s">
        <v>1194</v>
      </c>
      <c r="L218" s="1294" t="s">
        <v>1194</v>
      </c>
      <c r="M218" s="1117" t="s">
        <v>873</v>
      </c>
      <c r="N218" s="1032" t="s">
        <v>36</v>
      </c>
      <c r="O218" s="481">
        <v>1915</v>
      </c>
      <c r="P218" s="481">
        <v>1930</v>
      </c>
      <c r="Q218" s="1332" t="s">
        <v>3387</v>
      </c>
      <c r="R218" s="1032">
        <v>25</v>
      </c>
      <c r="S218" s="1032"/>
      <c r="T218" s="1032"/>
      <c r="U218" s="1032"/>
      <c r="V218" s="1032"/>
      <c r="W218" s="482"/>
      <c r="X218" s="482"/>
      <c r="Y218" s="482">
        <v>17</v>
      </c>
      <c r="Z218" s="304" t="s">
        <v>18</v>
      </c>
      <c r="AA218" s="304" t="s">
        <v>21</v>
      </c>
      <c r="AB218" s="1899"/>
      <c r="AC218" s="469"/>
      <c r="AD218" s="1385" t="s">
        <v>4411</v>
      </c>
      <c r="AE218" s="1403"/>
      <c r="AF218" s="841"/>
      <c r="AG218" s="841"/>
      <c r="AH218" s="841"/>
      <c r="AI218" s="841"/>
      <c r="AJ218" s="841"/>
      <c r="AK218" s="841"/>
      <c r="AL218" s="841"/>
      <c r="AM218" s="1404"/>
      <c r="AN218" s="1389"/>
      <c r="AO218" s="1457">
        <v>15.524821417329701</v>
      </c>
      <c r="AP218" s="840"/>
      <c r="AQ218" s="1457">
        <v>14.9387429392594</v>
      </c>
      <c r="AR218" s="840"/>
      <c r="AS218" s="1409"/>
      <c r="AT218" s="1160" t="s">
        <v>10336</v>
      </c>
      <c r="AU218" s="1416"/>
      <c r="AV218" s="392"/>
      <c r="AW218" s="432"/>
      <c r="AX218" s="432"/>
      <c r="AY218" s="432"/>
      <c r="AZ218" s="432"/>
    </row>
    <row r="219" spans="1:52" ht="18" customHeight="1">
      <c r="A219" s="1258" t="s">
        <v>4750</v>
      </c>
      <c r="B219" s="467">
        <v>25</v>
      </c>
      <c r="C219" s="483"/>
      <c r="D219" s="1103" t="s">
        <v>4397</v>
      </c>
      <c r="E219" s="1299" t="s">
        <v>1388</v>
      </c>
      <c r="F219" s="1300" t="s">
        <v>1350</v>
      </c>
      <c r="G219" s="1032"/>
      <c r="H219" s="1032" t="s">
        <v>4168</v>
      </c>
      <c r="I219" s="1058" t="s">
        <v>4176</v>
      </c>
      <c r="J219" s="1032" t="s">
        <v>872</v>
      </c>
      <c r="K219" s="1294" t="s">
        <v>1194</v>
      </c>
      <c r="L219" s="1294" t="s">
        <v>1194</v>
      </c>
      <c r="M219" s="1117" t="s">
        <v>873</v>
      </c>
      <c r="N219" s="1032" t="s">
        <v>36</v>
      </c>
      <c r="O219" s="481">
        <v>965</v>
      </c>
      <c r="P219" s="481">
        <v>997.5</v>
      </c>
      <c r="Q219" s="1332" t="s">
        <v>3387</v>
      </c>
      <c r="R219" s="1032">
        <v>25</v>
      </c>
      <c r="S219" s="1032"/>
      <c r="T219" s="1032"/>
      <c r="U219" s="1032"/>
      <c r="V219" s="1032"/>
      <c r="W219" s="482"/>
      <c r="X219" s="482"/>
      <c r="Y219" s="482">
        <f t="shared" si="14"/>
        <v>-16.699617166681254</v>
      </c>
      <c r="Z219" s="304" t="s">
        <v>18</v>
      </c>
      <c r="AA219" s="304" t="s">
        <v>21</v>
      </c>
      <c r="AB219" s="1899"/>
      <c r="AC219" s="469"/>
      <c r="AD219" s="1385" t="s">
        <v>4415</v>
      </c>
      <c r="AE219" s="1403"/>
      <c r="AF219" s="841"/>
      <c r="AG219" s="841"/>
      <c r="AH219" s="841"/>
      <c r="AI219" s="841"/>
      <c r="AJ219" s="841"/>
      <c r="AK219" s="841"/>
      <c r="AL219" s="841"/>
      <c r="AM219" s="1404"/>
      <c r="AN219" s="1389"/>
      <c r="AO219" s="1457">
        <v>-57.161189367016803</v>
      </c>
      <c r="AP219" s="840"/>
      <c r="AQ219" s="1457">
        <v>-56.859557340955703</v>
      </c>
      <c r="AR219" s="840"/>
      <c r="AS219" s="1409"/>
      <c r="AT219" s="1160" t="s">
        <v>10337</v>
      </c>
      <c r="AU219" s="1415"/>
      <c r="AV219" s="392"/>
      <c r="AW219" s="432"/>
      <c r="AX219" s="432"/>
      <c r="AY219" s="432"/>
      <c r="AZ219" s="432"/>
    </row>
    <row r="220" spans="1:52" ht="18" customHeight="1">
      <c r="A220" s="1258" t="s">
        <v>4751</v>
      </c>
      <c r="B220" s="467">
        <v>25</v>
      </c>
      <c r="C220" s="483"/>
      <c r="D220" s="1103" t="s">
        <v>4397</v>
      </c>
      <c r="E220" s="1299" t="s">
        <v>1388</v>
      </c>
      <c r="F220" s="1300" t="s">
        <v>1350</v>
      </c>
      <c r="G220" s="1032"/>
      <c r="H220" s="1032" t="s">
        <v>4168</v>
      </c>
      <c r="I220" s="1058" t="s">
        <v>4176</v>
      </c>
      <c r="J220" s="1032" t="s">
        <v>872</v>
      </c>
      <c r="K220" s="1294" t="s">
        <v>1194</v>
      </c>
      <c r="L220" s="1294" t="s">
        <v>1194</v>
      </c>
      <c r="M220" s="1117" t="s">
        <v>873</v>
      </c>
      <c r="N220" s="1032" t="s">
        <v>36</v>
      </c>
      <c r="O220" s="481">
        <v>643.29999999999995</v>
      </c>
      <c r="P220" s="481">
        <v>665</v>
      </c>
      <c r="Q220" s="1332" t="s">
        <v>3387</v>
      </c>
      <c r="R220" s="1032">
        <v>25</v>
      </c>
      <c r="S220" s="1032"/>
      <c r="T220" s="1032"/>
      <c r="U220" s="1032"/>
      <c r="V220" s="1032"/>
      <c r="W220" s="482"/>
      <c r="X220" s="482"/>
      <c r="Y220" s="482">
        <f t="shared" si="14"/>
        <v>-3</v>
      </c>
      <c r="Z220" s="304" t="s">
        <v>18</v>
      </c>
      <c r="AA220" s="304" t="s">
        <v>21</v>
      </c>
      <c r="AB220" s="1899"/>
      <c r="AC220" s="469"/>
      <c r="AD220" s="1385" t="s">
        <v>4737</v>
      </c>
      <c r="AE220" s="1403"/>
      <c r="AF220" s="841"/>
      <c r="AG220" s="841"/>
      <c r="AH220" s="841"/>
      <c r="AI220" s="841"/>
      <c r="AJ220" s="841"/>
      <c r="AK220" s="841"/>
      <c r="AL220" s="841"/>
      <c r="AM220" s="1404"/>
      <c r="AN220" s="1389"/>
      <c r="AO220" s="1457">
        <v>-60.0695715670563</v>
      </c>
      <c r="AP220" s="840"/>
      <c r="AQ220" s="1457">
        <v>-59.569029827014397</v>
      </c>
      <c r="AR220" s="840"/>
      <c r="AS220" s="1409"/>
      <c r="AT220" s="1160" t="s">
        <v>10338</v>
      </c>
      <c r="AU220" s="1415"/>
      <c r="AV220" s="392"/>
      <c r="AW220" s="432"/>
      <c r="AX220" s="432"/>
      <c r="AY220" s="432"/>
      <c r="AZ220" s="432"/>
    </row>
    <row r="221" spans="1:52" ht="18" customHeight="1">
      <c r="A221" s="1258" t="s">
        <v>4752</v>
      </c>
      <c r="B221" s="467">
        <v>25</v>
      </c>
      <c r="C221" s="483"/>
      <c r="D221" s="1103" t="s">
        <v>4397</v>
      </c>
      <c r="E221" s="1299" t="s">
        <v>1388</v>
      </c>
      <c r="F221" s="1300" t="s">
        <v>1350</v>
      </c>
      <c r="G221" s="1032"/>
      <c r="H221" s="1032" t="s">
        <v>4168</v>
      </c>
      <c r="I221" s="1058" t="s">
        <v>4176</v>
      </c>
      <c r="J221" s="1032" t="s">
        <v>872</v>
      </c>
      <c r="K221" s="1294" t="s">
        <v>1194</v>
      </c>
      <c r="L221" s="1294" t="s">
        <v>1194</v>
      </c>
      <c r="M221" s="1117" t="s">
        <v>873</v>
      </c>
      <c r="N221" s="1032" t="s">
        <v>36</v>
      </c>
      <c r="O221" s="481">
        <v>3860</v>
      </c>
      <c r="P221" s="481">
        <v>3990</v>
      </c>
      <c r="Q221" s="1332" t="s">
        <v>3387</v>
      </c>
      <c r="R221" s="1032">
        <v>25</v>
      </c>
      <c r="S221" s="1032"/>
      <c r="T221" s="1032"/>
      <c r="U221" s="1032"/>
      <c r="V221" s="1032"/>
      <c r="W221" s="482"/>
      <c r="X221" s="482"/>
      <c r="Y221" s="482">
        <f t="shared" si="14"/>
        <v>-39.699234333362512</v>
      </c>
      <c r="Z221" s="304" t="s">
        <v>18</v>
      </c>
      <c r="AA221" s="304" t="s">
        <v>21</v>
      </c>
      <c r="AB221" s="1899"/>
      <c r="AC221" s="469"/>
      <c r="AD221" s="1385" t="s">
        <v>4417</v>
      </c>
      <c r="AE221" s="1403"/>
      <c r="AF221" s="841"/>
      <c r="AG221" s="841"/>
      <c r="AH221" s="841"/>
      <c r="AI221" s="841"/>
      <c r="AJ221" s="841"/>
      <c r="AK221" s="841"/>
      <c r="AL221" s="841"/>
      <c r="AM221" s="1404"/>
      <c r="AN221" s="1389"/>
      <c r="AO221" s="1457">
        <v>-61.995873006092303</v>
      </c>
      <c r="AP221" s="840"/>
      <c r="AQ221" s="1457">
        <v>-60.982300449951801</v>
      </c>
      <c r="AR221" s="840"/>
      <c r="AS221" s="1409"/>
      <c r="AT221" s="1160" t="s">
        <v>10339</v>
      </c>
      <c r="AU221" s="1415"/>
      <c r="AV221" s="392"/>
      <c r="AW221" s="432"/>
      <c r="AX221" s="432"/>
      <c r="AY221" s="432"/>
      <c r="AZ221" s="432"/>
    </row>
    <row r="222" spans="1:52" ht="18" customHeight="1">
      <c r="A222" s="1258" t="s">
        <v>4753</v>
      </c>
      <c r="B222" s="467">
        <v>25</v>
      </c>
      <c r="C222" s="483"/>
      <c r="D222" s="1103" t="s">
        <v>4397</v>
      </c>
      <c r="E222" s="1299" t="s">
        <v>1388</v>
      </c>
      <c r="F222" s="1300" t="s">
        <v>1350</v>
      </c>
      <c r="G222" s="1032"/>
      <c r="H222" s="1032" t="s">
        <v>4168</v>
      </c>
      <c r="I222" s="1058" t="s">
        <v>4176</v>
      </c>
      <c r="J222" s="1032" t="s">
        <v>872</v>
      </c>
      <c r="K222" s="1294" t="s">
        <v>1194</v>
      </c>
      <c r="L222" s="1294" t="s">
        <v>1194</v>
      </c>
      <c r="M222" s="1117" t="s">
        <v>873</v>
      </c>
      <c r="N222" s="1032" t="s">
        <v>36</v>
      </c>
      <c r="O222" s="481">
        <v>5790</v>
      </c>
      <c r="P222" s="481">
        <v>5985</v>
      </c>
      <c r="Q222" s="1332" t="s">
        <v>3387</v>
      </c>
      <c r="R222" s="1032">
        <v>25</v>
      </c>
      <c r="S222" s="1032"/>
      <c r="T222" s="1032"/>
      <c r="U222" s="1032"/>
      <c r="V222" s="1032"/>
      <c r="W222" s="482"/>
      <c r="X222" s="482"/>
      <c r="Y222" s="482">
        <f t="shared" si="14"/>
        <v>-44.45923433336251</v>
      </c>
      <c r="Z222" s="304" t="s">
        <v>18</v>
      </c>
      <c r="AA222" s="304" t="s">
        <v>21</v>
      </c>
      <c r="AB222" s="1899"/>
      <c r="AC222" s="469"/>
      <c r="AD222" s="1385" t="s">
        <v>4419</v>
      </c>
      <c r="AE222" s="1403"/>
      <c r="AF222" s="841"/>
      <c r="AG222" s="841"/>
      <c r="AH222" s="841"/>
      <c r="AI222" s="841"/>
      <c r="AJ222" s="841"/>
      <c r="AK222" s="841"/>
      <c r="AL222" s="841"/>
      <c r="AM222" s="1404"/>
      <c r="AN222" s="1389"/>
      <c r="AO222" s="1457">
        <v>-62.639987116559602</v>
      </c>
      <c r="AP222" s="840"/>
      <c r="AQ222" s="1457">
        <v>-61.470024217238098</v>
      </c>
      <c r="AR222" s="840"/>
      <c r="AS222" s="1409"/>
      <c r="AT222" s="1160" t="s">
        <v>10340</v>
      </c>
      <c r="AU222" s="1415"/>
      <c r="AV222" s="392"/>
      <c r="AW222" s="432"/>
      <c r="AX222" s="432"/>
      <c r="AY222" s="432"/>
      <c r="AZ222" s="432"/>
    </row>
    <row r="223" spans="1:52" ht="18" customHeight="1">
      <c r="A223" s="1258" t="s">
        <v>4754</v>
      </c>
      <c r="B223" s="467">
        <v>25</v>
      </c>
      <c r="C223" s="483"/>
      <c r="D223" s="1103" t="s">
        <v>4397</v>
      </c>
      <c r="E223" s="1299" t="s">
        <v>1388</v>
      </c>
      <c r="F223" s="1300" t="s">
        <v>1350</v>
      </c>
      <c r="G223" s="1032"/>
      <c r="H223" s="1032" t="s">
        <v>4168</v>
      </c>
      <c r="I223" s="1058" t="s">
        <v>4176</v>
      </c>
      <c r="J223" s="1032" t="s">
        <v>872</v>
      </c>
      <c r="K223" s="1294" t="s">
        <v>1194</v>
      </c>
      <c r="L223" s="1294" t="s">
        <v>1194</v>
      </c>
      <c r="M223" s="1117" t="s">
        <v>873</v>
      </c>
      <c r="N223" s="1032" t="s">
        <v>36</v>
      </c>
      <c r="O223" s="481">
        <v>7720</v>
      </c>
      <c r="P223" s="481">
        <v>7980</v>
      </c>
      <c r="Q223" s="1332" t="s">
        <v>3387</v>
      </c>
      <c r="R223" s="1032">
        <v>25</v>
      </c>
      <c r="S223" s="1032"/>
      <c r="T223" s="1032"/>
      <c r="U223" s="1032"/>
      <c r="V223" s="1032"/>
      <c r="W223" s="482"/>
      <c r="X223" s="482"/>
      <c r="Y223" s="482">
        <f t="shared" si="14"/>
        <v>-24.379234333362504</v>
      </c>
      <c r="Z223" s="304" t="s">
        <v>18</v>
      </c>
      <c r="AA223" s="304" t="s">
        <v>21</v>
      </c>
      <c r="AB223" s="1899"/>
      <c r="AC223" s="469"/>
      <c r="AD223" s="1385" t="s">
        <v>4421</v>
      </c>
      <c r="AE223" s="1403"/>
      <c r="AF223" s="841"/>
      <c r="AG223" s="841"/>
      <c r="AH223" s="841"/>
      <c r="AI223" s="841"/>
      <c r="AJ223" s="841"/>
      <c r="AK223" s="841"/>
      <c r="AL223" s="841"/>
      <c r="AM223" s="1404"/>
      <c r="AN223" s="1389"/>
      <c r="AO223" s="1457">
        <v>-56.597891002100098</v>
      </c>
      <c r="AP223" s="840"/>
      <c r="AQ223" s="1457">
        <v>-55.863505560672898</v>
      </c>
      <c r="AR223" s="840"/>
      <c r="AS223" s="1409"/>
      <c r="AT223" s="1160" t="s">
        <v>10341</v>
      </c>
      <c r="AU223" s="1415"/>
      <c r="AV223" s="392"/>
      <c r="AW223" s="432"/>
      <c r="AX223" s="432"/>
      <c r="AY223" s="432"/>
      <c r="AZ223" s="432"/>
    </row>
    <row r="224" spans="1:52" ht="18" customHeight="1">
      <c r="A224" s="1258" t="s">
        <v>4755</v>
      </c>
      <c r="B224" s="467">
        <v>25</v>
      </c>
      <c r="C224" s="483"/>
      <c r="D224" s="1103" t="s">
        <v>4397</v>
      </c>
      <c r="E224" s="1299" t="s">
        <v>1388</v>
      </c>
      <c r="F224" s="1300" t="s">
        <v>1350</v>
      </c>
      <c r="G224" s="1032"/>
      <c r="H224" s="1032" t="s">
        <v>4168</v>
      </c>
      <c r="I224" s="1058" t="s">
        <v>4176</v>
      </c>
      <c r="J224" s="1032" t="s">
        <v>872</v>
      </c>
      <c r="K224" s="1294" t="s">
        <v>1194</v>
      </c>
      <c r="L224" s="1294" t="s">
        <v>1194</v>
      </c>
      <c r="M224" s="1117" t="s">
        <v>873</v>
      </c>
      <c r="N224" s="1032" t="s">
        <v>36</v>
      </c>
      <c r="O224" s="481">
        <v>9650</v>
      </c>
      <c r="P224" s="481">
        <v>9975</v>
      </c>
      <c r="Q224" s="1332" t="s">
        <v>3387</v>
      </c>
      <c r="R224" s="1032">
        <v>25</v>
      </c>
      <c r="S224" s="1032"/>
      <c r="T224" s="1032"/>
      <c r="U224" s="1032"/>
      <c r="V224" s="1032"/>
      <c r="W224" s="482"/>
      <c r="X224" s="482"/>
      <c r="Y224" s="482">
        <f t="shared" si="14"/>
        <v>-50.379234333362504</v>
      </c>
      <c r="Z224" s="304" t="s">
        <v>18</v>
      </c>
      <c r="AA224" s="304" t="s">
        <v>21</v>
      </c>
      <c r="AB224" s="1899"/>
      <c r="AC224" s="469"/>
      <c r="AD224" s="1385" t="s">
        <v>4423</v>
      </c>
      <c r="AE224" s="1403"/>
      <c r="AF224" s="841"/>
      <c r="AG224" s="841"/>
      <c r="AH224" s="841"/>
      <c r="AI224" s="841"/>
      <c r="AJ224" s="841"/>
      <c r="AK224" s="841"/>
      <c r="AL224" s="841"/>
      <c r="AM224" s="1404"/>
      <c r="AN224" s="1389"/>
      <c r="AO224" s="1457">
        <v>-68.1394538345168</v>
      </c>
      <c r="AP224" s="840"/>
      <c r="AQ224" s="1457">
        <v>-67.953843920661996</v>
      </c>
      <c r="AR224" s="840"/>
      <c r="AS224" s="1409"/>
      <c r="AT224" s="1160" t="s">
        <v>10342</v>
      </c>
      <c r="AU224" s="1415"/>
      <c r="AV224" s="392"/>
      <c r="AW224" s="432"/>
      <c r="AX224" s="432"/>
      <c r="AY224" s="432"/>
      <c r="AZ224" s="432"/>
    </row>
    <row r="225" spans="1:52" ht="18" customHeight="1">
      <c r="A225" s="1258" t="s">
        <v>4756</v>
      </c>
      <c r="B225" s="464">
        <v>25</v>
      </c>
      <c r="C225" s="489" t="s">
        <v>6853</v>
      </c>
      <c r="D225" s="874" t="s">
        <v>4397</v>
      </c>
      <c r="E225" s="1297" t="s">
        <v>1388</v>
      </c>
      <c r="F225" s="1298" t="s">
        <v>1350</v>
      </c>
      <c r="G225" s="1029"/>
      <c r="H225" s="1029" t="s">
        <v>4168</v>
      </c>
      <c r="I225" s="1057">
        <v>1.2</v>
      </c>
      <c r="J225" s="1029">
        <v>3.15</v>
      </c>
      <c r="K225" s="1288" t="s">
        <v>1194</v>
      </c>
      <c r="L225" s="1288" t="s">
        <v>1194</v>
      </c>
      <c r="M225" s="1116" t="s">
        <v>875</v>
      </c>
      <c r="N225" s="1029" t="s">
        <v>36</v>
      </c>
      <c r="O225" s="476">
        <v>150</v>
      </c>
      <c r="P225" s="476">
        <v>640</v>
      </c>
      <c r="Q225" s="1331" t="s">
        <v>3387</v>
      </c>
      <c r="R225" s="1029" t="s">
        <v>4757</v>
      </c>
      <c r="S225" s="1029"/>
      <c r="T225" s="1029"/>
      <c r="U225" s="1029"/>
      <c r="V225" s="1029"/>
      <c r="W225" s="478"/>
      <c r="X225" s="478"/>
      <c r="Y225" s="478">
        <v>-22</v>
      </c>
      <c r="Z225" s="66" t="s">
        <v>18</v>
      </c>
      <c r="AA225" s="66" t="s">
        <v>29</v>
      </c>
      <c r="AB225" s="1898"/>
      <c r="AC225" s="441"/>
      <c r="AD225" s="1384" t="s">
        <v>4440</v>
      </c>
      <c r="AE225" s="1395"/>
      <c r="AF225" s="837"/>
      <c r="AG225" s="837"/>
      <c r="AH225" s="837"/>
      <c r="AI225" s="837"/>
      <c r="AJ225" s="837"/>
      <c r="AK225" s="837"/>
      <c r="AL225" s="837"/>
      <c r="AM225" s="1396"/>
      <c r="AN225" s="1387"/>
      <c r="AO225" s="1457">
        <v>-62.940093149031497</v>
      </c>
      <c r="AP225" s="838"/>
      <c r="AQ225" s="1457">
        <v>-62.346816874322201</v>
      </c>
      <c r="AR225" s="838"/>
      <c r="AS225" s="1408"/>
      <c r="AT225" s="1159" t="s">
        <v>10343</v>
      </c>
      <c r="AU225" s="1416"/>
      <c r="AV225" s="392"/>
      <c r="AW225" s="432"/>
      <c r="AX225" s="432"/>
      <c r="AY225" s="432"/>
      <c r="AZ225" s="432"/>
    </row>
    <row r="226" spans="1:52" ht="18" customHeight="1">
      <c r="A226" s="1258" t="s">
        <v>4758</v>
      </c>
      <c r="B226" s="464">
        <v>25</v>
      </c>
      <c r="C226" s="490"/>
      <c r="D226" s="874" t="s">
        <v>4397</v>
      </c>
      <c r="E226" s="1297" t="s">
        <v>1388</v>
      </c>
      <c r="F226" s="1298" t="s">
        <v>1350</v>
      </c>
      <c r="G226" s="1029"/>
      <c r="H226" s="1029" t="s">
        <v>4168</v>
      </c>
      <c r="I226" s="1057">
        <v>1.2</v>
      </c>
      <c r="J226" s="1029">
        <v>3.15</v>
      </c>
      <c r="K226" s="1288" t="s">
        <v>1194</v>
      </c>
      <c r="L226" s="1288" t="s">
        <v>1194</v>
      </c>
      <c r="M226" s="1116" t="s">
        <v>875</v>
      </c>
      <c r="N226" s="1029" t="s">
        <v>36</v>
      </c>
      <c r="O226" s="476">
        <v>1555</v>
      </c>
      <c r="P226" s="476">
        <v>1770</v>
      </c>
      <c r="Q226" s="1331" t="s">
        <v>3387</v>
      </c>
      <c r="R226" s="1029">
        <v>48</v>
      </c>
      <c r="S226" s="1029"/>
      <c r="T226" s="1029"/>
      <c r="U226" s="1029"/>
      <c r="V226" s="1029"/>
      <c r="W226" s="478"/>
      <c r="X226" s="478"/>
      <c r="Y226" s="478">
        <v>-9</v>
      </c>
      <c r="Z226" s="66" t="s">
        <v>18</v>
      </c>
      <c r="AA226" s="66" t="s">
        <v>29</v>
      </c>
      <c r="AB226" s="1898"/>
      <c r="AC226" s="441"/>
      <c r="AD226" s="1384" t="s">
        <v>9320</v>
      </c>
      <c r="AE226" s="1395"/>
      <c r="AF226" s="837"/>
      <c r="AG226" s="837"/>
      <c r="AH226" s="837"/>
      <c r="AI226" s="837"/>
      <c r="AJ226" s="837"/>
      <c r="AK226" s="837"/>
      <c r="AL226" s="837"/>
      <c r="AM226" s="1396"/>
      <c r="AN226" s="1387"/>
      <c r="AO226" s="1457">
        <v>-38.539511115122302</v>
      </c>
      <c r="AP226" s="838"/>
      <c r="AQ226" s="1457">
        <v>-38.424825170316502</v>
      </c>
      <c r="AR226" s="838"/>
      <c r="AS226" s="1408"/>
      <c r="AT226" s="1159" t="s">
        <v>10344</v>
      </c>
      <c r="AU226" s="1416"/>
      <c r="AV226" s="392"/>
      <c r="AW226" s="432"/>
      <c r="AX226" s="432"/>
      <c r="AY226" s="432"/>
      <c r="AZ226" s="432"/>
    </row>
    <row r="227" spans="1:52" ht="18" customHeight="1">
      <c r="A227" s="1258" t="s">
        <v>9318</v>
      </c>
      <c r="B227" s="464">
        <v>25</v>
      </c>
      <c r="C227" s="490"/>
      <c r="D227" s="874" t="s">
        <v>4397</v>
      </c>
      <c r="E227" s="1297" t="s">
        <v>1388</v>
      </c>
      <c r="F227" s="1298" t="s">
        <v>1350</v>
      </c>
      <c r="G227" s="1029"/>
      <c r="H227" s="1029" t="s">
        <v>4168</v>
      </c>
      <c r="I227" s="1057">
        <v>1.2</v>
      </c>
      <c r="J227" s="1029">
        <v>3.15</v>
      </c>
      <c r="K227" s="1288" t="s">
        <v>1194</v>
      </c>
      <c r="L227" s="1288" t="s">
        <v>1194</v>
      </c>
      <c r="M227" s="1116" t="s">
        <v>875</v>
      </c>
      <c r="N227" s="1029" t="s">
        <v>36</v>
      </c>
      <c r="O227" s="476">
        <v>3550</v>
      </c>
      <c r="P227" s="476">
        <v>3700</v>
      </c>
      <c r="Q227" s="1331" t="s">
        <v>3387</v>
      </c>
      <c r="R227" s="1029">
        <v>48</v>
      </c>
      <c r="S227" s="1029"/>
      <c r="T227" s="1029"/>
      <c r="U227" s="1029"/>
      <c r="V227" s="1029"/>
      <c r="W227" s="478"/>
      <c r="X227" s="478"/>
      <c r="Y227" s="478">
        <v>-43</v>
      </c>
      <c r="Z227" s="66" t="s">
        <v>18</v>
      </c>
      <c r="AA227" s="66" t="s">
        <v>29</v>
      </c>
      <c r="AB227" s="1898"/>
      <c r="AC227" s="441"/>
      <c r="AD227" s="1384" t="s">
        <v>9319</v>
      </c>
      <c r="AE227" s="1395"/>
      <c r="AF227" s="837"/>
      <c r="AG227" s="837"/>
      <c r="AH227" s="837"/>
      <c r="AI227" s="837"/>
      <c r="AJ227" s="837"/>
      <c r="AK227" s="837"/>
      <c r="AL227" s="837"/>
      <c r="AM227" s="1396"/>
      <c r="AN227" s="1387"/>
      <c r="AO227" s="1457">
        <v>-61.058915456747698</v>
      </c>
      <c r="AP227" s="838"/>
      <c r="AQ227" s="1457">
        <v>-63.1510196094329</v>
      </c>
      <c r="AR227" s="838"/>
      <c r="AS227" s="1408"/>
      <c r="AT227" s="1159" t="s">
        <v>10345</v>
      </c>
      <c r="AU227" s="1416"/>
      <c r="AV227" s="392"/>
      <c r="AW227" s="432"/>
      <c r="AX227" s="432"/>
      <c r="AY227" s="432"/>
      <c r="AZ227" s="432"/>
    </row>
    <row r="228" spans="1:52" ht="18" customHeight="1">
      <c r="A228" s="1258" t="s">
        <v>4759</v>
      </c>
      <c r="B228" s="464">
        <v>25</v>
      </c>
      <c r="C228" s="479"/>
      <c r="D228" s="874" t="s">
        <v>4397</v>
      </c>
      <c r="E228" s="1297" t="s">
        <v>1388</v>
      </c>
      <c r="F228" s="1298" t="s">
        <v>1350</v>
      </c>
      <c r="G228" s="1029"/>
      <c r="H228" s="1029" t="s">
        <v>4168</v>
      </c>
      <c r="I228" s="1057">
        <v>1.2</v>
      </c>
      <c r="J228" s="1029">
        <v>3.15</v>
      </c>
      <c r="K228" s="1288" t="s">
        <v>1194</v>
      </c>
      <c r="L228" s="1288" t="s">
        <v>1194</v>
      </c>
      <c r="M228" s="1116" t="s">
        <v>875</v>
      </c>
      <c r="N228" s="1029" t="s">
        <v>36</v>
      </c>
      <c r="O228" s="476">
        <v>75</v>
      </c>
      <c r="P228" s="476">
        <v>885</v>
      </c>
      <c r="Q228" s="1331" t="s">
        <v>3387</v>
      </c>
      <c r="R228" s="1029" t="s">
        <v>4760</v>
      </c>
      <c r="S228" s="1029"/>
      <c r="T228" s="1029"/>
      <c r="U228" s="1029"/>
      <c r="V228" s="1029"/>
      <c r="W228" s="478"/>
      <c r="X228" s="478"/>
      <c r="Y228" s="478">
        <v>-6</v>
      </c>
      <c r="Z228" s="66" t="s">
        <v>18</v>
      </c>
      <c r="AA228" s="66" t="s">
        <v>29</v>
      </c>
      <c r="AB228" s="1898"/>
      <c r="AC228" s="441"/>
      <c r="AD228" s="1384" t="s">
        <v>4442</v>
      </c>
      <c r="AE228" s="1395"/>
      <c r="AF228" s="837"/>
      <c r="AG228" s="837"/>
      <c r="AH228" s="837"/>
      <c r="AI228" s="837"/>
      <c r="AJ228" s="837"/>
      <c r="AK228" s="837"/>
      <c r="AL228" s="837"/>
      <c r="AM228" s="1396"/>
      <c r="AN228" s="1387"/>
      <c r="AO228" s="1457">
        <v>-58.725173121469098</v>
      </c>
      <c r="AP228" s="838"/>
      <c r="AQ228" s="1457">
        <v>-58.813144667123098</v>
      </c>
      <c r="AR228" s="838"/>
      <c r="AS228" s="1408"/>
      <c r="AT228" s="1159" t="s">
        <v>10346</v>
      </c>
      <c r="AU228" s="1416"/>
      <c r="AV228" s="392"/>
      <c r="AW228" s="432"/>
      <c r="AX228" s="432"/>
      <c r="AY228" s="432"/>
      <c r="AZ228" s="432"/>
    </row>
    <row r="229" spans="1:52" ht="18" customHeight="1">
      <c r="A229" s="1258" t="s">
        <v>4761</v>
      </c>
      <c r="B229" s="464">
        <v>25</v>
      </c>
      <c r="C229" s="479"/>
      <c r="D229" s="874" t="s">
        <v>4397</v>
      </c>
      <c r="E229" s="1297" t="s">
        <v>1388</v>
      </c>
      <c r="F229" s="1298" t="s">
        <v>1350</v>
      </c>
      <c r="G229" s="1029"/>
      <c r="H229" s="1029" t="s">
        <v>4168</v>
      </c>
      <c r="I229" s="1057">
        <v>1.2</v>
      </c>
      <c r="J229" s="1029">
        <v>3.15</v>
      </c>
      <c r="K229" s="1288" t="s">
        <v>1194</v>
      </c>
      <c r="L229" s="1288" t="s">
        <v>1194</v>
      </c>
      <c r="M229" s="1116" t="s">
        <v>875</v>
      </c>
      <c r="N229" s="1029" t="s">
        <v>36</v>
      </c>
      <c r="O229" s="476">
        <v>1425</v>
      </c>
      <c r="P229" s="476">
        <v>1555</v>
      </c>
      <c r="Q229" s="1331" t="s">
        <v>3387</v>
      </c>
      <c r="R229" s="1029">
        <v>66</v>
      </c>
      <c r="S229" s="1029"/>
      <c r="T229" s="1029"/>
      <c r="U229" s="1029"/>
      <c r="V229" s="1029"/>
      <c r="W229" s="478"/>
      <c r="X229" s="478"/>
      <c r="Y229" s="478">
        <v>-34</v>
      </c>
      <c r="Z229" s="66" t="s">
        <v>18</v>
      </c>
      <c r="AA229" s="66" t="s">
        <v>29</v>
      </c>
      <c r="AB229" s="1898"/>
      <c r="AC229" s="441"/>
      <c r="AD229" s="1384" t="s">
        <v>4444</v>
      </c>
      <c r="AE229" s="1395"/>
      <c r="AF229" s="837"/>
      <c r="AG229" s="837"/>
      <c r="AH229" s="837"/>
      <c r="AI229" s="837"/>
      <c r="AJ229" s="837"/>
      <c r="AK229" s="837"/>
      <c r="AL229" s="837"/>
      <c r="AM229" s="1396"/>
      <c r="AN229" s="1387"/>
      <c r="AO229" s="1457">
        <v>-44.4149138523753</v>
      </c>
      <c r="AP229" s="838"/>
      <c r="AQ229" s="1457">
        <v>-44.620719735631198</v>
      </c>
      <c r="AR229" s="838"/>
      <c r="AS229" s="1408"/>
      <c r="AT229" s="1159" t="s">
        <v>10347</v>
      </c>
      <c r="AU229" s="1416"/>
      <c r="AV229" s="392"/>
      <c r="AW229" s="432"/>
      <c r="AX229" s="432"/>
      <c r="AY229" s="432"/>
      <c r="AZ229" s="432"/>
    </row>
    <row r="230" spans="1:52" ht="18" customHeight="1">
      <c r="A230" s="1258" t="s">
        <v>4762</v>
      </c>
      <c r="B230" s="464">
        <v>25</v>
      </c>
      <c r="C230" s="479"/>
      <c r="D230" s="874" t="s">
        <v>4397</v>
      </c>
      <c r="E230" s="1297" t="s">
        <v>1388</v>
      </c>
      <c r="F230" s="1298" t="s">
        <v>1350</v>
      </c>
      <c r="G230" s="1029"/>
      <c r="H230" s="1029" t="s">
        <v>4168</v>
      </c>
      <c r="I230" s="1057">
        <v>1.2</v>
      </c>
      <c r="J230" s="1029">
        <v>3.15</v>
      </c>
      <c r="K230" s="1288" t="s">
        <v>1194</v>
      </c>
      <c r="L230" s="1288" t="s">
        <v>1194</v>
      </c>
      <c r="M230" s="1116" t="s">
        <v>875</v>
      </c>
      <c r="N230" s="1029" t="s">
        <v>36</v>
      </c>
      <c r="O230" s="476">
        <v>2615</v>
      </c>
      <c r="P230" s="476">
        <v>3210</v>
      </c>
      <c r="Q230" s="1331" t="s">
        <v>3387</v>
      </c>
      <c r="R230" s="1029" t="s">
        <v>4763</v>
      </c>
      <c r="S230" s="1029"/>
      <c r="T230" s="1029"/>
      <c r="U230" s="1029"/>
      <c r="V230" s="1029"/>
      <c r="W230" s="478"/>
      <c r="X230" s="478"/>
      <c r="Y230" s="478">
        <v>-34</v>
      </c>
      <c r="Z230" s="66" t="s">
        <v>18</v>
      </c>
      <c r="AA230" s="66" t="s">
        <v>29</v>
      </c>
      <c r="AB230" s="1898"/>
      <c r="AC230" s="441"/>
      <c r="AD230" s="1384" t="s">
        <v>4444</v>
      </c>
      <c r="AE230" s="1395"/>
      <c r="AF230" s="837"/>
      <c r="AG230" s="837"/>
      <c r="AH230" s="837"/>
      <c r="AI230" s="837"/>
      <c r="AJ230" s="837"/>
      <c r="AK230" s="837"/>
      <c r="AL230" s="837"/>
      <c r="AM230" s="1396"/>
      <c r="AN230" s="1387"/>
      <c r="AO230" s="1457">
        <v>-62.270269251510598</v>
      </c>
      <c r="AP230" s="838"/>
      <c r="AQ230" s="1457">
        <v>-63.105716892062503</v>
      </c>
      <c r="AR230" s="838"/>
      <c r="AS230" s="1408"/>
      <c r="AT230" s="1159" t="s">
        <v>10348</v>
      </c>
      <c r="AU230" s="1415"/>
      <c r="AV230" s="392"/>
      <c r="AW230" s="432"/>
      <c r="AX230" s="432"/>
      <c r="AY230" s="432"/>
      <c r="AZ230" s="432"/>
    </row>
    <row r="231" spans="1:52" ht="18" customHeight="1">
      <c r="A231" s="1258" t="s">
        <v>4764</v>
      </c>
      <c r="B231" s="464">
        <v>25</v>
      </c>
      <c r="C231" s="479"/>
      <c r="D231" s="874" t="s">
        <v>4397</v>
      </c>
      <c r="E231" s="1297" t="s">
        <v>1388</v>
      </c>
      <c r="F231" s="1298" t="s">
        <v>1350</v>
      </c>
      <c r="G231" s="1029"/>
      <c r="H231" s="1029" t="s">
        <v>4168</v>
      </c>
      <c r="I231" s="1057">
        <v>1.2</v>
      </c>
      <c r="J231" s="1029">
        <v>3.15</v>
      </c>
      <c r="K231" s="1288" t="s">
        <v>1194</v>
      </c>
      <c r="L231" s="1288" t="s">
        <v>1194</v>
      </c>
      <c r="M231" s="1116" t="s">
        <v>875</v>
      </c>
      <c r="N231" s="1029" t="s">
        <v>36</v>
      </c>
      <c r="O231" s="476">
        <v>5105</v>
      </c>
      <c r="P231" s="476">
        <v>5470</v>
      </c>
      <c r="Q231" s="1333" t="s">
        <v>3387</v>
      </c>
      <c r="R231" s="1029">
        <v>48</v>
      </c>
      <c r="S231" s="1029"/>
      <c r="T231" s="1029"/>
      <c r="U231" s="1029"/>
      <c r="V231" s="1029"/>
      <c r="W231" s="478"/>
      <c r="X231" s="478"/>
      <c r="Y231" s="478">
        <v>-29</v>
      </c>
      <c r="Z231" s="66" t="s">
        <v>18</v>
      </c>
      <c r="AA231" s="66" t="s">
        <v>29</v>
      </c>
      <c r="AB231" s="1898"/>
      <c r="AC231" s="441"/>
      <c r="AD231" s="1384" t="s">
        <v>4444</v>
      </c>
      <c r="AE231" s="1395"/>
      <c r="AF231" s="837"/>
      <c r="AG231" s="837"/>
      <c r="AH231" s="837"/>
      <c r="AI231" s="837"/>
      <c r="AJ231" s="837"/>
      <c r="AK231" s="837"/>
      <c r="AL231" s="837"/>
      <c r="AM231" s="1396"/>
      <c r="AN231" s="1387"/>
      <c r="AO231" s="1457">
        <v>-62.026050425111499</v>
      </c>
      <c r="AP231" s="838"/>
      <c r="AQ231" s="1457">
        <v>-63.800944249443297</v>
      </c>
      <c r="AR231" s="838"/>
      <c r="AS231" s="1408"/>
      <c r="AT231" s="1159" t="s">
        <v>10349</v>
      </c>
      <c r="AU231" s="1415"/>
      <c r="AV231" s="392"/>
      <c r="AW231" s="432"/>
      <c r="AX231" s="432"/>
      <c r="AY231" s="432"/>
      <c r="AZ231" s="432"/>
    </row>
    <row r="232" spans="1:52" ht="18" customHeight="1">
      <c r="A232" s="1258" t="s">
        <v>4765</v>
      </c>
      <c r="B232" s="464">
        <v>25</v>
      </c>
      <c r="C232" s="479"/>
      <c r="D232" s="874" t="s">
        <v>4397</v>
      </c>
      <c r="E232" s="1297" t="s">
        <v>1388</v>
      </c>
      <c r="F232" s="1298" t="s">
        <v>1350</v>
      </c>
      <c r="G232" s="1029"/>
      <c r="H232" s="1029" t="s">
        <v>4168</v>
      </c>
      <c r="I232" s="1057">
        <v>1.2</v>
      </c>
      <c r="J232" s="1029">
        <v>3.15</v>
      </c>
      <c r="K232" s="1288" t="s">
        <v>1194</v>
      </c>
      <c r="L232" s="1288" t="s">
        <v>1194</v>
      </c>
      <c r="M232" s="1116" t="s">
        <v>875</v>
      </c>
      <c r="N232" s="1029" t="s">
        <v>36</v>
      </c>
      <c r="O232" s="476">
        <v>1820</v>
      </c>
      <c r="P232" s="476">
        <v>1840</v>
      </c>
      <c r="Q232" s="1331" t="s">
        <v>3387</v>
      </c>
      <c r="R232" s="1029">
        <v>66</v>
      </c>
      <c r="S232" s="1029"/>
      <c r="T232" s="1029"/>
      <c r="U232" s="1029"/>
      <c r="V232" s="1029"/>
      <c r="W232" s="478"/>
      <c r="X232" s="478"/>
      <c r="Y232" s="478">
        <v>-17</v>
      </c>
      <c r="Z232" s="66" t="s">
        <v>18</v>
      </c>
      <c r="AA232" s="66" t="s">
        <v>29</v>
      </c>
      <c r="AB232" s="1898"/>
      <c r="AC232" s="441"/>
      <c r="AD232" s="1384" t="s">
        <v>4451</v>
      </c>
      <c r="AE232" s="1395"/>
      <c r="AF232" s="837"/>
      <c r="AG232" s="837"/>
      <c r="AH232" s="837"/>
      <c r="AI232" s="837"/>
      <c r="AJ232" s="837"/>
      <c r="AK232" s="837"/>
      <c r="AL232" s="837"/>
      <c r="AM232" s="1396"/>
      <c r="AN232" s="1387"/>
      <c r="AO232" s="1457">
        <v>-45.7735222079083</v>
      </c>
      <c r="AP232" s="838"/>
      <c r="AQ232" s="1457">
        <v>-45.867810173380597</v>
      </c>
      <c r="AR232" s="838"/>
      <c r="AS232" s="1408"/>
      <c r="AT232" s="1159" t="s">
        <v>10350</v>
      </c>
      <c r="AU232" s="1415"/>
      <c r="AV232" s="392"/>
      <c r="AW232" s="432"/>
      <c r="AX232" s="432"/>
      <c r="AY232" s="432"/>
      <c r="AZ232" s="432"/>
    </row>
    <row r="233" spans="1:52" ht="18" customHeight="1">
      <c r="A233" s="1258" t="s">
        <v>4766</v>
      </c>
      <c r="B233" s="464">
        <v>25</v>
      </c>
      <c r="C233" s="479"/>
      <c r="D233" s="874" t="s">
        <v>4397</v>
      </c>
      <c r="E233" s="1297" t="s">
        <v>1388</v>
      </c>
      <c r="F233" s="1298" t="s">
        <v>1350</v>
      </c>
      <c r="G233" s="1029"/>
      <c r="H233" s="1029" t="s">
        <v>4168</v>
      </c>
      <c r="I233" s="1057">
        <v>1.2</v>
      </c>
      <c r="J233" s="1029">
        <v>3.15</v>
      </c>
      <c r="K233" s="1288" t="s">
        <v>1194</v>
      </c>
      <c r="L233" s="1288" t="s">
        <v>1194</v>
      </c>
      <c r="M233" s="1116" t="s">
        <v>875</v>
      </c>
      <c r="N233" s="1029" t="s">
        <v>36</v>
      </c>
      <c r="O233" s="476">
        <v>2117</v>
      </c>
      <c r="P233" s="476">
        <v>2283</v>
      </c>
      <c r="Q233" s="1331" t="s">
        <v>3387</v>
      </c>
      <c r="R233" s="1029" t="s">
        <v>4763</v>
      </c>
      <c r="S233" s="1029"/>
      <c r="T233" s="1029"/>
      <c r="U233" s="1029"/>
      <c r="V233" s="1029"/>
      <c r="W233" s="478"/>
      <c r="X233" s="478"/>
      <c r="Y233" s="478">
        <v>-17</v>
      </c>
      <c r="Z233" s="66" t="s">
        <v>18</v>
      </c>
      <c r="AA233" s="66" t="s">
        <v>29</v>
      </c>
      <c r="AB233" s="1898"/>
      <c r="AC233" s="441"/>
      <c r="AD233" s="1384" t="s">
        <v>4451</v>
      </c>
      <c r="AE233" s="1395"/>
      <c r="AF233" s="837"/>
      <c r="AG233" s="837"/>
      <c r="AH233" s="837"/>
      <c r="AI233" s="837"/>
      <c r="AJ233" s="837"/>
      <c r="AK233" s="837"/>
      <c r="AL233" s="837"/>
      <c r="AM233" s="1396"/>
      <c r="AN233" s="1387"/>
      <c r="AO233" s="1457">
        <v>-26.933680278916</v>
      </c>
      <c r="AP233" s="838"/>
      <c r="AQ233" s="1457">
        <v>-27.513658739131099</v>
      </c>
      <c r="AR233" s="838"/>
      <c r="AS233" s="1408"/>
      <c r="AT233" s="1159" t="s">
        <v>10351</v>
      </c>
      <c r="AU233" s="1415"/>
      <c r="AV233" s="392"/>
      <c r="AW233" s="432"/>
      <c r="AX233" s="432"/>
      <c r="AY233" s="432"/>
      <c r="AZ233" s="432"/>
    </row>
    <row r="234" spans="1:52" ht="18" customHeight="1">
      <c r="A234" s="1258" t="s">
        <v>4767</v>
      </c>
      <c r="B234" s="464">
        <v>25</v>
      </c>
      <c r="C234" s="479"/>
      <c r="D234" s="874" t="s">
        <v>4397</v>
      </c>
      <c r="E234" s="1297" t="s">
        <v>1388</v>
      </c>
      <c r="F234" s="1298" t="s">
        <v>1350</v>
      </c>
      <c r="G234" s="1029"/>
      <c r="H234" s="1029" t="s">
        <v>4168</v>
      </c>
      <c r="I234" s="1057">
        <v>1.2</v>
      </c>
      <c r="J234" s="1029">
        <v>3.15</v>
      </c>
      <c r="K234" s="1288" t="s">
        <v>1194</v>
      </c>
      <c r="L234" s="1288" t="s">
        <v>1194</v>
      </c>
      <c r="M234" s="1116" t="s">
        <v>875</v>
      </c>
      <c r="N234" s="1029" t="s">
        <v>36</v>
      </c>
      <c r="O234" s="476">
        <v>2740</v>
      </c>
      <c r="P234" s="476">
        <v>2848</v>
      </c>
      <c r="Q234" s="1331" t="s">
        <v>3387</v>
      </c>
      <c r="R234" s="1029">
        <v>48</v>
      </c>
      <c r="S234" s="1029"/>
      <c r="T234" s="1029"/>
      <c r="U234" s="1029"/>
      <c r="V234" s="1029"/>
      <c r="W234" s="478"/>
      <c r="X234" s="478"/>
      <c r="Y234" s="478">
        <v>-19</v>
      </c>
      <c r="Z234" s="66" t="s">
        <v>18</v>
      </c>
      <c r="AA234" s="66" t="s">
        <v>29</v>
      </c>
      <c r="AB234" s="1898"/>
      <c r="AC234" s="441"/>
      <c r="AD234" s="1384" t="s">
        <v>4451</v>
      </c>
      <c r="AE234" s="1395"/>
      <c r="AF234" s="837"/>
      <c r="AG234" s="837"/>
      <c r="AH234" s="837"/>
      <c r="AI234" s="837"/>
      <c r="AJ234" s="837"/>
      <c r="AK234" s="837"/>
      <c r="AL234" s="837"/>
      <c r="AM234" s="1396"/>
      <c r="AN234" s="1387"/>
      <c r="AO234" s="1457">
        <v>-64.144307803011003</v>
      </c>
      <c r="AP234" s="838"/>
      <c r="AQ234" s="1457">
        <v>-64.788406502870998</v>
      </c>
      <c r="AR234" s="838"/>
      <c r="AS234" s="1408"/>
      <c r="AT234" s="1159" t="s">
        <v>10352</v>
      </c>
      <c r="AU234" s="1415"/>
      <c r="AV234" s="392"/>
      <c r="AW234" s="432"/>
      <c r="AX234" s="432"/>
      <c r="AY234" s="432"/>
      <c r="AZ234" s="432"/>
    </row>
    <row r="235" spans="1:52" ht="18" customHeight="1">
      <c r="A235" s="1258" t="s">
        <v>4768</v>
      </c>
      <c r="B235" s="464">
        <v>25</v>
      </c>
      <c r="C235" s="479"/>
      <c r="D235" s="874" t="s">
        <v>4397</v>
      </c>
      <c r="E235" s="1297" t="s">
        <v>1388</v>
      </c>
      <c r="F235" s="1298" t="s">
        <v>1350</v>
      </c>
      <c r="G235" s="1029"/>
      <c r="H235" s="1029" t="s">
        <v>4168</v>
      </c>
      <c r="I235" s="1057">
        <v>1.2</v>
      </c>
      <c r="J235" s="1029">
        <v>3.15</v>
      </c>
      <c r="K235" s="1288" t="s">
        <v>1194</v>
      </c>
      <c r="L235" s="1288" t="s">
        <v>1194</v>
      </c>
      <c r="M235" s="1116" t="s">
        <v>875</v>
      </c>
      <c r="N235" s="1029" t="s">
        <v>36</v>
      </c>
      <c r="O235" s="476">
        <v>3640</v>
      </c>
      <c r="P235" s="476">
        <v>4570</v>
      </c>
      <c r="Q235" s="1331" t="s">
        <v>3387</v>
      </c>
      <c r="R235" s="1029" t="s">
        <v>4757</v>
      </c>
      <c r="S235" s="1029"/>
      <c r="T235" s="1029"/>
      <c r="U235" s="1029"/>
      <c r="V235" s="1029"/>
      <c r="W235" s="478"/>
      <c r="X235" s="478"/>
      <c r="Y235" s="478">
        <v>-36</v>
      </c>
      <c r="Z235" s="66" t="s">
        <v>18</v>
      </c>
      <c r="AA235" s="66" t="s">
        <v>29</v>
      </c>
      <c r="AB235" s="1898"/>
      <c r="AC235" s="441"/>
      <c r="AD235" s="1384" t="s">
        <v>4455</v>
      </c>
      <c r="AE235" s="1395"/>
      <c r="AF235" s="837"/>
      <c r="AG235" s="837"/>
      <c r="AH235" s="837"/>
      <c r="AI235" s="837"/>
      <c r="AJ235" s="837"/>
      <c r="AK235" s="837"/>
      <c r="AL235" s="837"/>
      <c r="AM235" s="1396"/>
      <c r="AN235" s="1387"/>
      <c r="AO235" s="1457">
        <v>-60.404935518150502</v>
      </c>
      <c r="AP235" s="838"/>
      <c r="AQ235" s="1457">
        <v>-60.004694050262401</v>
      </c>
      <c r="AR235" s="838"/>
      <c r="AS235" s="1408"/>
      <c r="AT235" s="1159" t="s">
        <v>10353</v>
      </c>
      <c r="AU235" s="1416"/>
      <c r="AV235" s="392"/>
      <c r="AW235" s="432"/>
      <c r="AX235" s="432"/>
      <c r="AY235" s="432"/>
      <c r="AZ235" s="432"/>
    </row>
    <row r="236" spans="1:52" ht="18" customHeight="1">
      <c r="A236" s="1258" t="s">
        <v>4769</v>
      </c>
      <c r="B236" s="464">
        <v>25</v>
      </c>
      <c r="C236" s="479"/>
      <c r="D236" s="874" t="s">
        <v>4397</v>
      </c>
      <c r="E236" s="1297" t="s">
        <v>1388</v>
      </c>
      <c r="F236" s="1298" t="s">
        <v>1350</v>
      </c>
      <c r="G236" s="1029"/>
      <c r="H236" s="1029" t="s">
        <v>4168</v>
      </c>
      <c r="I236" s="1057">
        <v>1.2</v>
      </c>
      <c r="J236" s="1029">
        <v>3.15</v>
      </c>
      <c r="K236" s="1288" t="s">
        <v>1194</v>
      </c>
      <c r="L236" s="1288" t="s">
        <v>1194</v>
      </c>
      <c r="M236" s="1116" t="s">
        <v>875</v>
      </c>
      <c r="N236" s="1029" t="s">
        <v>36</v>
      </c>
      <c r="O236" s="476">
        <v>5480</v>
      </c>
      <c r="P236" s="476">
        <v>5700</v>
      </c>
      <c r="Q236" s="1331" t="s">
        <v>3387</v>
      </c>
      <c r="R236" s="1029">
        <v>48</v>
      </c>
      <c r="S236" s="1029"/>
      <c r="T236" s="1029"/>
      <c r="U236" s="1029"/>
      <c r="V236" s="1029"/>
      <c r="W236" s="478"/>
      <c r="X236" s="478"/>
      <c r="Y236" s="478">
        <v>-14</v>
      </c>
      <c r="Z236" s="66" t="s">
        <v>18</v>
      </c>
      <c r="AA236" s="66" t="s">
        <v>29</v>
      </c>
      <c r="AB236" s="1898"/>
      <c r="AC236" s="441"/>
      <c r="AD236" s="1384" t="s">
        <v>4455</v>
      </c>
      <c r="AE236" s="1395"/>
      <c r="AF236" s="837"/>
      <c r="AG236" s="837"/>
      <c r="AH236" s="837"/>
      <c r="AI236" s="837"/>
      <c r="AJ236" s="837"/>
      <c r="AK236" s="837"/>
      <c r="AL236" s="837"/>
      <c r="AM236" s="1396"/>
      <c r="AN236" s="1387"/>
      <c r="AO236" s="1457">
        <v>-62.354828438194502</v>
      </c>
      <c r="AP236" s="838"/>
      <c r="AQ236" s="1457">
        <v>-62.569238827774299</v>
      </c>
      <c r="AR236" s="838"/>
      <c r="AS236" s="1408"/>
      <c r="AT236" s="1159" t="s">
        <v>10354</v>
      </c>
      <c r="AU236" s="1416"/>
      <c r="AV236" s="392"/>
      <c r="AW236" s="432"/>
      <c r="AX236" s="432"/>
      <c r="AY236" s="432"/>
      <c r="AZ236" s="432"/>
    </row>
    <row r="237" spans="1:52" ht="18" customHeight="1">
      <c r="A237" s="1258" t="s">
        <v>4770</v>
      </c>
      <c r="B237" s="464">
        <v>25</v>
      </c>
      <c r="C237" s="479"/>
      <c r="D237" s="874" t="s">
        <v>4397</v>
      </c>
      <c r="E237" s="1297" t="s">
        <v>1388</v>
      </c>
      <c r="F237" s="1298" t="s">
        <v>1350</v>
      </c>
      <c r="G237" s="1029"/>
      <c r="H237" s="1029" t="s">
        <v>4168</v>
      </c>
      <c r="I237" s="1057">
        <v>1.2</v>
      </c>
      <c r="J237" s="1029">
        <v>3.15</v>
      </c>
      <c r="K237" s="1288" t="s">
        <v>1194</v>
      </c>
      <c r="L237" s="1288" t="s">
        <v>1194</v>
      </c>
      <c r="M237" s="1116" t="s">
        <v>875</v>
      </c>
      <c r="N237" s="1029" t="s">
        <v>36</v>
      </c>
      <c r="O237" s="518">
        <v>6540</v>
      </c>
      <c r="P237" s="518">
        <v>7135</v>
      </c>
      <c r="Q237" s="1331" t="s">
        <v>3387</v>
      </c>
      <c r="R237" s="1029" t="s">
        <v>4763</v>
      </c>
      <c r="S237" s="1029"/>
      <c r="T237" s="1029"/>
      <c r="U237" s="1029"/>
      <c r="V237" s="1029"/>
      <c r="W237" s="478"/>
      <c r="X237" s="478"/>
      <c r="Y237" s="478">
        <v>-13</v>
      </c>
      <c r="Z237" s="66" t="s">
        <v>18</v>
      </c>
      <c r="AA237" s="66" t="s">
        <v>29</v>
      </c>
      <c r="AB237" s="1898"/>
      <c r="AC237" s="441"/>
      <c r="AD237" s="1384" t="s">
        <v>4457</v>
      </c>
      <c r="AE237" s="1395"/>
      <c r="AF237" s="837"/>
      <c r="AG237" s="837"/>
      <c r="AH237" s="837"/>
      <c r="AI237" s="837"/>
      <c r="AJ237" s="837"/>
      <c r="AK237" s="837"/>
      <c r="AL237" s="837"/>
      <c r="AM237" s="1396"/>
      <c r="AN237" s="1387"/>
      <c r="AO237" s="1457">
        <v>-62.069573222298501</v>
      </c>
      <c r="AP237" s="838"/>
      <c r="AQ237" s="1457">
        <v>-60.548709624169497</v>
      </c>
      <c r="AR237" s="838"/>
      <c r="AS237" s="1408"/>
      <c r="AT237" s="1159" t="s">
        <v>10355</v>
      </c>
      <c r="AU237" s="1415"/>
      <c r="AV237" s="392"/>
      <c r="AW237" s="432"/>
      <c r="AX237" s="432"/>
      <c r="AY237" s="432"/>
      <c r="AZ237" s="432"/>
    </row>
    <row r="238" spans="1:52" ht="18" customHeight="1">
      <c r="A238" s="1258" t="s">
        <v>4771</v>
      </c>
      <c r="B238" s="464">
        <v>25</v>
      </c>
      <c r="C238" s="479"/>
      <c r="D238" s="874" t="s">
        <v>4397</v>
      </c>
      <c r="E238" s="1297" t="s">
        <v>1388</v>
      </c>
      <c r="F238" s="1298" t="s">
        <v>1350</v>
      </c>
      <c r="G238" s="1029"/>
      <c r="H238" s="1029" t="s">
        <v>4168</v>
      </c>
      <c r="I238" s="1057">
        <v>1.2</v>
      </c>
      <c r="J238" s="1029">
        <v>3.15</v>
      </c>
      <c r="K238" s="1288" t="s">
        <v>1194</v>
      </c>
      <c r="L238" s="1288" t="s">
        <v>1194</v>
      </c>
      <c r="M238" s="1116" t="s">
        <v>875</v>
      </c>
      <c r="N238" s="1029" t="s">
        <v>36</v>
      </c>
      <c r="O238" s="476">
        <v>9030</v>
      </c>
      <c r="P238" s="476">
        <v>9400</v>
      </c>
      <c r="Q238" s="1331" t="s">
        <v>3387</v>
      </c>
      <c r="R238" s="1029">
        <v>48</v>
      </c>
      <c r="S238" s="1029"/>
      <c r="T238" s="1029"/>
      <c r="U238" s="1029"/>
      <c r="V238" s="1029"/>
      <c r="W238" s="478"/>
      <c r="X238" s="478"/>
      <c r="Y238" s="478">
        <v>-29</v>
      </c>
      <c r="Z238" s="66" t="s">
        <v>18</v>
      </c>
      <c r="AA238" s="66" t="s">
        <v>29</v>
      </c>
      <c r="AB238" s="1898"/>
      <c r="AC238" s="441"/>
      <c r="AD238" s="1384" t="s">
        <v>4457</v>
      </c>
      <c r="AE238" s="1395"/>
      <c r="AF238" s="837"/>
      <c r="AG238" s="837"/>
      <c r="AH238" s="837"/>
      <c r="AI238" s="837"/>
      <c r="AJ238" s="837"/>
      <c r="AK238" s="837"/>
      <c r="AL238" s="837"/>
      <c r="AM238" s="1396"/>
      <c r="AN238" s="1387"/>
      <c r="AO238" s="838"/>
      <c r="AP238" s="838"/>
      <c r="AQ238" s="838"/>
      <c r="AR238" s="838"/>
      <c r="AS238" s="1408"/>
      <c r="AT238" s="1159"/>
      <c r="AU238" s="1415"/>
      <c r="AV238" s="392"/>
      <c r="AW238" s="432"/>
      <c r="AX238" s="432"/>
      <c r="AY238" s="432"/>
      <c r="AZ238" s="432"/>
    </row>
    <row r="239" spans="1:52" ht="18" customHeight="1">
      <c r="A239" s="1258" t="s">
        <v>4772</v>
      </c>
      <c r="B239" s="467">
        <v>25</v>
      </c>
      <c r="C239" s="500" t="s">
        <v>6853</v>
      </c>
      <c r="D239" s="1103" t="s">
        <v>4397</v>
      </c>
      <c r="E239" s="1299" t="s">
        <v>1388</v>
      </c>
      <c r="F239" s="1300" t="s">
        <v>1350</v>
      </c>
      <c r="G239" s="1032"/>
      <c r="H239" s="1032" t="s">
        <v>4168</v>
      </c>
      <c r="I239" s="1058" t="s">
        <v>4176</v>
      </c>
      <c r="J239" s="1032" t="s">
        <v>872</v>
      </c>
      <c r="K239" s="1294" t="s">
        <v>1194</v>
      </c>
      <c r="L239" s="1294" t="s">
        <v>1194</v>
      </c>
      <c r="M239" s="1117" t="s">
        <v>873</v>
      </c>
      <c r="N239" s="1032" t="s">
        <v>36</v>
      </c>
      <c r="O239" s="481">
        <v>150</v>
      </c>
      <c r="P239" s="481">
        <v>640</v>
      </c>
      <c r="Q239" s="1332" t="s">
        <v>3387</v>
      </c>
      <c r="R239" s="1032" t="s">
        <v>4757</v>
      </c>
      <c r="S239" s="1032"/>
      <c r="T239" s="1032"/>
      <c r="U239" s="1032"/>
      <c r="V239" s="1032"/>
      <c r="W239" s="482"/>
      <c r="X239" s="482"/>
      <c r="Y239" s="482">
        <f>Y225+3</f>
        <v>-19</v>
      </c>
      <c r="Z239" s="304" t="s">
        <v>18</v>
      </c>
      <c r="AA239" s="304" t="s">
        <v>21</v>
      </c>
      <c r="AB239" s="1899"/>
      <c r="AC239" s="469"/>
      <c r="AD239" s="1385" t="s">
        <v>4440</v>
      </c>
      <c r="AE239" s="1403"/>
      <c r="AF239" s="841"/>
      <c r="AG239" s="841"/>
      <c r="AH239" s="841"/>
      <c r="AI239" s="841"/>
      <c r="AJ239" s="841"/>
      <c r="AK239" s="841"/>
      <c r="AL239" s="841"/>
      <c r="AM239" s="1404"/>
      <c r="AN239" s="1389"/>
      <c r="AO239" s="1457">
        <v>-62.582830067882597</v>
      </c>
      <c r="AP239" s="840"/>
      <c r="AQ239" s="1457">
        <v>-62.258731379965504</v>
      </c>
      <c r="AR239" s="840"/>
      <c r="AS239" s="1409"/>
      <c r="AT239" s="1160" t="s">
        <v>10356</v>
      </c>
      <c r="AU239" s="1415"/>
      <c r="AV239" s="392"/>
      <c r="AW239" s="432"/>
      <c r="AX239" s="432"/>
      <c r="AY239" s="432"/>
      <c r="AZ239" s="432"/>
    </row>
    <row r="240" spans="1:52" ht="18" customHeight="1">
      <c r="A240" s="1258" t="s">
        <v>4773</v>
      </c>
      <c r="B240" s="467">
        <v>25</v>
      </c>
      <c r="C240" s="501"/>
      <c r="D240" s="1103" t="s">
        <v>4397</v>
      </c>
      <c r="E240" s="1299" t="s">
        <v>1388</v>
      </c>
      <c r="F240" s="1300" t="s">
        <v>1350</v>
      </c>
      <c r="G240" s="1032"/>
      <c r="H240" s="1032" t="s">
        <v>4168</v>
      </c>
      <c r="I240" s="1058" t="s">
        <v>4176</v>
      </c>
      <c r="J240" s="1032" t="s">
        <v>872</v>
      </c>
      <c r="K240" s="1294" t="s">
        <v>1194</v>
      </c>
      <c r="L240" s="1294" t="s">
        <v>1194</v>
      </c>
      <c r="M240" s="1117" t="s">
        <v>873</v>
      </c>
      <c r="N240" s="1032" t="s">
        <v>36</v>
      </c>
      <c r="O240" s="481">
        <v>1555</v>
      </c>
      <c r="P240" s="481">
        <v>1770</v>
      </c>
      <c r="Q240" s="1332" t="s">
        <v>3387</v>
      </c>
      <c r="R240" s="1032">
        <v>48</v>
      </c>
      <c r="S240" s="1032"/>
      <c r="T240" s="1032"/>
      <c r="U240" s="1032"/>
      <c r="V240" s="1032"/>
      <c r="W240" s="482"/>
      <c r="X240" s="482"/>
      <c r="Y240" s="482">
        <f>Y226+3</f>
        <v>-6</v>
      </c>
      <c r="Z240" s="304" t="s">
        <v>18</v>
      </c>
      <c r="AA240" s="304" t="s">
        <v>21</v>
      </c>
      <c r="AB240" s="1899"/>
      <c r="AC240" s="469"/>
      <c r="AD240" s="1385" t="s">
        <v>9320</v>
      </c>
      <c r="AE240" s="1403"/>
      <c r="AF240" s="841"/>
      <c r="AG240" s="841"/>
      <c r="AH240" s="841"/>
      <c r="AI240" s="841"/>
      <c r="AJ240" s="841"/>
      <c r="AK240" s="841"/>
      <c r="AL240" s="841"/>
      <c r="AM240" s="1404"/>
      <c r="AN240" s="1389"/>
      <c r="AO240" s="1457">
        <v>-38.126299537656003</v>
      </c>
      <c r="AP240" s="840"/>
      <c r="AQ240" s="1457">
        <v>-38.261299464431701</v>
      </c>
      <c r="AR240" s="840"/>
      <c r="AS240" s="1409"/>
      <c r="AT240" s="1160" t="s">
        <v>10357</v>
      </c>
      <c r="AU240" s="1415"/>
      <c r="AV240" s="392"/>
      <c r="AW240" s="432"/>
      <c r="AX240" s="432"/>
      <c r="AY240" s="432"/>
      <c r="AZ240" s="432"/>
    </row>
    <row r="241" spans="1:52" ht="18" customHeight="1">
      <c r="A241" s="1258" t="s">
        <v>9329</v>
      </c>
      <c r="B241" s="467">
        <v>25</v>
      </c>
      <c r="C241" s="501"/>
      <c r="D241" s="1103" t="s">
        <v>4397</v>
      </c>
      <c r="E241" s="1299" t="s">
        <v>1388</v>
      </c>
      <c r="F241" s="1300" t="s">
        <v>1350</v>
      </c>
      <c r="G241" s="1032"/>
      <c r="H241" s="1032" t="s">
        <v>4168</v>
      </c>
      <c r="I241" s="1058" t="s">
        <v>4176</v>
      </c>
      <c r="J241" s="1032" t="s">
        <v>872</v>
      </c>
      <c r="K241" s="1294" t="s">
        <v>1194</v>
      </c>
      <c r="L241" s="1294" t="s">
        <v>1194</v>
      </c>
      <c r="M241" s="1117" t="s">
        <v>873</v>
      </c>
      <c r="N241" s="1032" t="s">
        <v>36</v>
      </c>
      <c r="O241" s="481">
        <v>3550</v>
      </c>
      <c r="P241" s="481">
        <v>3700</v>
      </c>
      <c r="Q241" s="1332" t="s">
        <v>3387</v>
      </c>
      <c r="R241" s="1032">
        <v>48</v>
      </c>
      <c r="S241" s="1032"/>
      <c r="T241" s="1032"/>
      <c r="U241" s="1032"/>
      <c r="V241" s="1032"/>
      <c r="W241" s="482"/>
      <c r="X241" s="482"/>
      <c r="Y241" s="482">
        <f t="shared" ref="Y241" si="15">Y227+3</f>
        <v>-40</v>
      </c>
      <c r="Z241" s="304" t="s">
        <v>18</v>
      </c>
      <c r="AA241" s="304" t="s">
        <v>21</v>
      </c>
      <c r="AB241" s="1899"/>
      <c r="AC241" s="469"/>
      <c r="AD241" s="1385" t="s">
        <v>9319</v>
      </c>
      <c r="AE241" s="1403"/>
      <c r="AF241" s="841"/>
      <c r="AG241" s="841"/>
      <c r="AH241" s="841"/>
      <c r="AI241" s="841"/>
      <c r="AJ241" s="841"/>
      <c r="AK241" s="841"/>
      <c r="AL241" s="841"/>
      <c r="AM241" s="1404"/>
      <c r="AN241" s="1389"/>
      <c r="AO241" s="1457">
        <v>-61.491093259130501</v>
      </c>
      <c r="AP241" s="840"/>
      <c r="AQ241" s="1457">
        <v>-62.581041718573999</v>
      </c>
      <c r="AR241" s="840"/>
      <c r="AS241" s="1409"/>
      <c r="AT241" s="1160" t="s">
        <v>10358</v>
      </c>
      <c r="AU241" s="1415"/>
      <c r="AV241" s="392"/>
      <c r="AW241" s="432"/>
      <c r="AX241" s="432"/>
      <c r="AY241" s="432"/>
      <c r="AZ241" s="432"/>
    </row>
    <row r="242" spans="1:52" ht="18" customHeight="1">
      <c r="A242" s="1258" t="s">
        <v>4774</v>
      </c>
      <c r="B242" s="467">
        <v>25</v>
      </c>
      <c r="C242" s="483"/>
      <c r="D242" s="1103" t="s">
        <v>4397</v>
      </c>
      <c r="E242" s="1299" t="s">
        <v>1388</v>
      </c>
      <c r="F242" s="1300" t="s">
        <v>1350</v>
      </c>
      <c r="G242" s="1032"/>
      <c r="H242" s="1032" t="s">
        <v>4168</v>
      </c>
      <c r="I242" s="1058" t="s">
        <v>4176</v>
      </c>
      <c r="J242" s="1032" t="s">
        <v>872</v>
      </c>
      <c r="K242" s="1294" t="s">
        <v>1194</v>
      </c>
      <c r="L242" s="1294" t="s">
        <v>1194</v>
      </c>
      <c r="M242" s="1117" t="s">
        <v>873</v>
      </c>
      <c r="N242" s="1032" t="s">
        <v>36</v>
      </c>
      <c r="O242" s="481">
        <v>75</v>
      </c>
      <c r="P242" s="481">
        <v>885</v>
      </c>
      <c r="Q242" s="1332" t="s">
        <v>3387</v>
      </c>
      <c r="R242" s="1032" t="s">
        <v>4760</v>
      </c>
      <c r="S242" s="1032"/>
      <c r="T242" s="1032"/>
      <c r="U242" s="1032"/>
      <c r="V242" s="1032"/>
      <c r="W242" s="482"/>
      <c r="X242" s="482"/>
      <c r="Y242" s="482">
        <f t="shared" ref="Y242:Y252" si="16">Y228+3</f>
        <v>-3</v>
      </c>
      <c r="Z242" s="304" t="s">
        <v>18</v>
      </c>
      <c r="AA242" s="304" t="s">
        <v>21</v>
      </c>
      <c r="AB242" s="1899"/>
      <c r="AC242" s="469"/>
      <c r="AD242" s="1385" t="s">
        <v>4442</v>
      </c>
      <c r="AE242" s="1403"/>
      <c r="AF242" s="841"/>
      <c r="AG242" s="841"/>
      <c r="AH242" s="841"/>
      <c r="AI242" s="841"/>
      <c r="AJ242" s="841"/>
      <c r="AK242" s="841"/>
      <c r="AL242" s="841"/>
      <c r="AM242" s="1404"/>
      <c r="AN242" s="1389"/>
      <c r="AO242" s="1457">
        <v>-57.758942520764002</v>
      </c>
      <c r="AP242" s="840"/>
      <c r="AQ242" s="1457">
        <v>-58.971944513568701</v>
      </c>
      <c r="AR242" s="840"/>
      <c r="AS242" s="1409"/>
      <c r="AT242" s="1160" t="s">
        <v>10359</v>
      </c>
      <c r="AU242" s="1415"/>
      <c r="AV242" s="392"/>
      <c r="AW242" s="432"/>
      <c r="AX242" s="432"/>
      <c r="AY242" s="432"/>
      <c r="AZ242" s="432"/>
    </row>
    <row r="243" spans="1:52" ht="18" customHeight="1">
      <c r="A243" s="1258" t="s">
        <v>4775</v>
      </c>
      <c r="B243" s="467">
        <v>25</v>
      </c>
      <c r="C243" s="483"/>
      <c r="D243" s="1103" t="s">
        <v>4397</v>
      </c>
      <c r="E243" s="1299" t="s">
        <v>1388</v>
      </c>
      <c r="F243" s="1300" t="s">
        <v>1350</v>
      </c>
      <c r="G243" s="1032"/>
      <c r="H243" s="1032" t="s">
        <v>4168</v>
      </c>
      <c r="I243" s="1058" t="s">
        <v>4176</v>
      </c>
      <c r="J243" s="1032" t="s">
        <v>872</v>
      </c>
      <c r="K243" s="1294" t="s">
        <v>1194</v>
      </c>
      <c r="L243" s="1294" t="s">
        <v>1194</v>
      </c>
      <c r="M243" s="1117" t="s">
        <v>873</v>
      </c>
      <c r="N243" s="1032" t="s">
        <v>36</v>
      </c>
      <c r="O243" s="481">
        <v>1425</v>
      </c>
      <c r="P243" s="481">
        <v>1555</v>
      </c>
      <c r="Q243" s="1332" t="s">
        <v>3387</v>
      </c>
      <c r="R243" s="1032">
        <v>66</v>
      </c>
      <c r="S243" s="1032"/>
      <c r="T243" s="1032"/>
      <c r="U243" s="1032"/>
      <c r="V243" s="1032"/>
      <c r="W243" s="482"/>
      <c r="X243" s="482"/>
      <c r="Y243" s="482">
        <f t="shared" si="16"/>
        <v>-31</v>
      </c>
      <c r="Z243" s="304" t="s">
        <v>18</v>
      </c>
      <c r="AA243" s="304" t="s">
        <v>21</v>
      </c>
      <c r="AB243" s="1899"/>
      <c r="AC243" s="469"/>
      <c r="AD243" s="1385" t="s">
        <v>4444</v>
      </c>
      <c r="AE243" s="1403"/>
      <c r="AF243" s="841"/>
      <c r="AG243" s="841"/>
      <c r="AH243" s="841"/>
      <c r="AI243" s="841"/>
      <c r="AJ243" s="841"/>
      <c r="AK243" s="841"/>
      <c r="AL243" s="841"/>
      <c r="AM243" s="1404"/>
      <c r="AN243" s="1389"/>
      <c r="AO243" s="1457">
        <v>-44.297496729300299</v>
      </c>
      <c r="AP243" s="840"/>
      <c r="AQ243" s="1457">
        <v>-44.6743933319093</v>
      </c>
      <c r="AR243" s="840"/>
      <c r="AS243" s="1409"/>
      <c r="AT243" s="1160" t="s">
        <v>10360</v>
      </c>
      <c r="AU243" s="1416"/>
      <c r="AV243" s="392"/>
      <c r="AW243" s="432"/>
      <c r="AX243" s="432"/>
      <c r="AY243" s="432"/>
      <c r="AZ243" s="432"/>
    </row>
    <row r="244" spans="1:52" ht="18" customHeight="1">
      <c r="A244" s="1258" t="s">
        <v>4776</v>
      </c>
      <c r="B244" s="467">
        <v>25</v>
      </c>
      <c r="C244" s="483"/>
      <c r="D244" s="1103" t="s">
        <v>4397</v>
      </c>
      <c r="E244" s="1299" t="s">
        <v>1388</v>
      </c>
      <c r="F244" s="1300" t="s">
        <v>1350</v>
      </c>
      <c r="G244" s="1032"/>
      <c r="H244" s="1032" t="s">
        <v>4168</v>
      </c>
      <c r="I244" s="1058" t="s">
        <v>4176</v>
      </c>
      <c r="J244" s="1032" t="s">
        <v>872</v>
      </c>
      <c r="K244" s="1294" t="s">
        <v>1194</v>
      </c>
      <c r="L244" s="1294" t="s">
        <v>1194</v>
      </c>
      <c r="M244" s="1117" t="s">
        <v>873</v>
      </c>
      <c r="N244" s="1032" t="s">
        <v>36</v>
      </c>
      <c r="O244" s="481">
        <v>2615</v>
      </c>
      <c r="P244" s="481">
        <v>3210</v>
      </c>
      <c r="Q244" s="1332" t="s">
        <v>3387</v>
      </c>
      <c r="R244" s="1032" t="s">
        <v>4763</v>
      </c>
      <c r="S244" s="1032"/>
      <c r="T244" s="1032"/>
      <c r="U244" s="1032"/>
      <c r="V244" s="1032"/>
      <c r="W244" s="482"/>
      <c r="X244" s="482"/>
      <c r="Y244" s="482">
        <f t="shared" si="16"/>
        <v>-31</v>
      </c>
      <c r="Z244" s="304" t="s">
        <v>18</v>
      </c>
      <c r="AA244" s="304" t="s">
        <v>21</v>
      </c>
      <c r="AB244" s="1899"/>
      <c r="AC244" s="469"/>
      <c r="AD244" s="1385" t="s">
        <v>4444</v>
      </c>
      <c r="AE244" s="1403"/>
      <c r="AF244" s="841"/>
      <c r="AG244" s="841"/>
      <c r="AH244" s="841"/>
      <c r="AI244" s="841"/>
      <c r="AJ244" s="841"/>
      <c r="AK244" s="841"/>
      <c r="AL244" s="841"/>
      <c r="AM244" s="1404"/>
      <c r="AN244" s="1389"/>
      <c r="AO244" s="1457">
        <v>-61.780645016164101</v>
      </c>
      <c r="AP244" s="840"/>
      <c r="AQ244" s="1457">
        <v>-62.641451717573801</v>
      </c>
      <c r="AR244" s="840"/>
      <c r="AS244" s="1409"/>
      <c r="AT244" s="1160" t="s">
        <v>10361</v>
      </c>
      <c r="AU244" s="1416"/>
      <c r="AV244" s="392"/>
      <c r="AW244" s="432"/>
      <c r="AX244" s="432"/>
      <c r="AY244" s="432"/>
      <c r="AZ244" s="432"/>
    </row>
    <row r="245" spans="1:52" ht="18" customHeight="1">
      <c r="A245" s="1258" t="s">
        <v>4777</v>
      </c>
      <c r="B245" s="467">
        <v>25</v>
      </c>
      <c r="C245" s="483"/>
      <c r="D245" s="1103" t="s">
        <v>4397</v>
      </c>
      <c r="E245" s="1299" t="s">
        <v>1388</v>
      </c>
      <c r="F245" s="1300" t="s">
        <v>1350</v>
      </c>
      <c r="G245" s="1032"/>
      <c r="H245" s="1032" t="s">
        <v>4168</v>
      </c>
      <c r="I245" s="1058" t="s">
        <v>4176</v>
      </c>
      <c r="J245" s="1032" t="s">
        <v>872</v>
      </c>
      <c r="K245" s="1294" t="s">
        <v>1194</v>
      </c>
      <c r="L245" s="1294" t="s">
        <v>1194</v>
      </c>
      <c r="M245" s="1117" t="s">
        <v>873</v>
      </c>
      <c r="N245" s="1032" t="s">
        <v>36</v>
      </c>
      <c r="O245" s="481">
        <v>5105</v>
      </c>
      <c r="P245" s="481">
        <v>5470</v>
      </c>
      <c r="Q245" s="1334" t="s">
        <v>3387</v>
      </c>
      <c r="R245" s="1032">
        <v>48</v>
      </c>
      <c r="S245" s="1032"/>
      <c r="T245" s="1032"/>
      <c r="U245" s="1032"/>
      <c r="V245" s="1032"/>
      <c r="W245" s="482"/>
      <c r="X245" s="482"/>
      <c r="Y245" s="482">
        <f t="shared" si="16"/>
        <v>-26</v>
      </c>
      <c r="Z245" s="304" t="s">
        <v>18</v>
      </c>
      <c r="AA245" s="304" t="s">
        <v>21</v>
      </c>
      <c r="AB245" s="1899"/>
      <c r="AC245" s="469"/>
      <c r="AD245" s="1385" t="s">
        <v>4444</v>
      </c>
      <c r="AE245" s="1403"/>
      <c r="AF245" s="841"/>
      <c r="AG245" s="841"/>
      <c r="AH245" s="841"/>
      <c r="AI245" s="841"/>
      <c r="AJ245" s="841"/>
      <c r="AK245" s="841"/>
      <c r="AL245" s="841"/>
      <c r="AM245" s="1404"/>
      <c r="AN245" s="1389"/>
      <c r="AO245" s="1457">
        <v>-61.8737749582303</v>
      </c>
      <c r="AP245" s="840"/>
      <c r="AQ245" s="1457">
        <v>-62.4587324959314</v>
      </c>
      <c r="AR245" s="840"/>
      <c r="AS245" s="1409"/>
      <c r="AT245" s="1160" t="s">
        <v>10362</v>
      </c>
      <c r="AU245" s="1415"/>
      <c r="AV245" s="392"/>
      <c r="AW245" s="432"/>
      <c r="AX245" s="432"/>
      <c r="AY245" s="432"/>
      <c r="AZ245" s="432"/>
    </row>
    <row r="246" spans="1:52" ht="18" customHeight="1">
      <c r="A246" s="1258" t="s">
        <v>4778</v>
      </c>
      <c r="B246" s="467">
        <v>25</v>
      </c>
      <c r="C246" s="483"/>
      <c r="D246" s="1103" t="s">
        <v>4397</v>
      </c>
      <c r="E246" s="1299" t="s">
        <v>1388</v>
      </c>
      <c r="F246" s="1300" t="s">
        <v>1350</v>
      </c>
      <c r="G246" s="1032"/>
      <c r="H246" s="1032" t="s">
        <v>4168</v>
      </c>
      <c r="I246" s="1058" t="s">
        <v>4176</v>
      </c>
      <c r="J246" s="1032" t="s">
        <v>872</v>
      </c>
      <c r="K246" s="1294" t="s">
        <v>1194</v>
      </c>
      <c r="L246" s="1294" t="s">
        <v>1194</v>
      </c>
      <c r="M246" s="1117" t="s">
        <v>873</v>
      </c>
      <c r="N246" s="1032" t="s">
        <v>36</v>
      </c>
      <c r="O246" s="481">
        <v>1820</v>
      </c>
      <c r="P246" s="481">
        <v>1840</v>
      </c>
      <c r="Q246" s="1332" t="s">
        <v>3387</v>
      </c>
      <c r="R246" s="1032">
        <v>66</v>
      </c>
      <c r="S246" s="1032"/>
      <c r="T246" s="1032"/>
      <c r="U246" s="1032"/>
      <c r="V246" s="1032"/>
      <c r="W246" s="482"/>
      <c r="X246" s="482"/>
      <c r="Y246" s="482">
        <f t="shared" si="16"/>
        <v>-14</v>
      </c>
      <c r="Z246" s="304" t="s">
        <v>18</v>
      </c>
      <c r="AA246" s="304" t="s">
        <v>21</v>
      </c>
      <c r="AB246" s="1899"/>
      <c r="AC246" s="469"/>
      <c r="AD246" s="1385" t="s">
        <v>4451</v>
      </c>
      <c r="AE246" s="1403"/>
      <c r="AF246" s="841"/>
      <c r="AG246" s="841"/>
      <c r="AH246" s="841"/>
      <c r="AI246" s="841"/>
      <c r="AJ246" s="841"/>
      <c r="AK246" s="841"/>
      <c r="AL246" s="841"/>
      <c r="AM246" s="1404"/>
      <c r="AN246" s="1389"/>
      <c r="AO246" s="1457">
        <v>-45.3667622998545</v>
      </c>
      <c r="AP246" s="840"/>
      <c r="AQ246" s="1457">
        <v>-44.687901314637202</v>
      </c>
      <c r="AR246" s="840"/>
      <c r="AS246" s="1409"/>
      <c r="AT246" s="1160" t="s">
        <v>10363</v>
      </c>
      <c r="AU246" s="1415"/>
      <c r="AV246" s="392"/>
      <c r="AW246" s="432"/>
      <c r="AX246" s="432"/>
      <c r="AY246" s="432"/>
      <c r="AZ246" s="432"/>
    </row>
    <row r="247" spans="1:52" ht="18" customHeight="1">
      <c r="A247" s="1258" t="s">
        <v>4779</v>
      </c>
      <c r="B247" s="467">
        <v>25</v>
      </c>
      <c r="C247" s="483"/>
      <c r="D247" s="1103" t="s">
        <v>4397</v>
      </c>
      <c r="E247" s="1299" t="s">
        <v>1388</v>
      </c>
      <c r="F247" s="1300" t="s">
        <v>1350</v>
      </c>
      <c r="G247" s="1032"/>
      <c r="H247" s="1032" t="s">
        <v>4168</v>
      </c>
      <c r="I247" s="1058" t="s">
        <v>4176</v>
      </c>
      <c r="J247" s="1032" t="s">
        <v>872</v>
      </c>
      <c r="K247" s="1294" t="s">
        <v>1194</v>
      </c>
      <c r="L247" s="1294" t="s">
        <v>1194</v>
      </c>
      <c r="M247" s="1117" t="s">
        <v>873</v>
      </c>
      <c r="N247" s="1032" t="s">
        <v>36</v>
      </c>
      <c r="O247" s="481">
        <v>2117</v>
      </c>
      <c r="P247" s="481">
        <v>2283</v>
      </c>
      <c r="Q247" s="1332" t="s">
        <v>3387</v>
      </c>
      <c r="R247" s="1032" t="s">
        <v>4763</v>
      </c>
      <c r="S247" s="1032"/>
      <c r="T247" s="1032"/>
      <c r="U247" s="1032"/>
      <c r="V247" s="1032"/>
      <c r="W247" s="482"/>
      <c r="X247" s="482"/>
      <c r="Y247" s="482">
        <f t="shared" si="16"/>
        <v>-14</v>
      </c>
      <c r="Z247" s="304" t="s">
        <v>18</v>
      </c>
      <c r="AA247" s="304" t="s">
        <v>21</v>
      </c>
      <c r="AB247" s="1899"/>
      <c r="AC247" s="469"/>
      <c r="AD247" s="1385" t="s">
        <v>4451</v>
      </c>
      <c r="AE247" s="1403"/>
      <c r="AF247" s="841"/>
      <c r="AG247" s="841"/>
      <c r="AH247" s="841"/>
      <c r="AI247" s="841"/>
      <c r="AJ247" s="841"/>
      <c r="AK247" s="841"/>
      <c r="AL247" s="841"/>
      <c r="AM247" s="1404"/>
      <c r="AN247" s="1389"/>
      <c r="AO247" s="1457">
        <v>-25.848731685101601</v>
      </c>
      <c r="AP247" s="840"/>
      <c r="AQ247" s="1457">
        <v>-26.293955067953199</v>
      </c>
      <c r="AR247" s="840"/>
      <c r="AS247" s="1409"/>
      <c r="AT247" s="1160" t="s">
        <v>10364</v>
      </c>
      <c r="AU247" s="1415"/>
      <c r="AV247" s="392"/>
      <c r="AW247" s="432"/>
      <c r="AX247" s="432"/>
      <c r="AY247" s="432"/>
      <c r="AZ247" s="432"/>
    </row>
    <row r="248" spans="1:52" ht="18" customHeight="1">
      <c r="A248" s="1258" t="s">
        <v>4780</v>
      </c>
      <c r="B248" s="467">
        <v>25</v>
      </c>
      <c r="C248" s="483"/>
      <c r="D248" s="1103" t="s">
        <v>4397</v>
      </c>
      <c r="E248" s="1299" t="s">
        <v>1388</v>
      </c>
      <c r="F248" s="1300" t="s">
        <v>1350</v>
      </c>
      <c r="G248" s="1032"/>
      <c r="H248" s="1032" t="s">
        <v>4168</v>
      </c>
      <c r="I248" s="1058" t="s">
        <v>4176</v>
      </c>
      <c r="J248" s="1032" t="s">
        <v>872</v>
      </c>
      <c r="K248" s="1294" t="s">
        <v>1194</v>
      </c>
      <c r="L248" s="1294" t="s">
        <v>1194</v>
      </c>
      <c r="M248" s="1117" t="s">
        <v>873</v>
      </c>
      <c r="N248" s="1032" t="s">
        <v>36</v>
      </c>
      <c r="O248" s="481">
        <v>2740</v>
      </c>
      <c r="P248" s="481">
        <v>2848</v>
      </c>
      <c r="Q248" s="1332" t="s">
        <v>3387</v>
      </c>
      <c r="R248" s="1032">
        <v>48</v>
      </c>
      <c r="S248" s="1032"/>
      <c r="T248" s="1032"/>
      <c r="U248" s="1032"/>
      <c r="V248" s="1032"/>
      <c r="W248" s="482"/>
      <c r="X248" s="482"/>
      <c r="Y248" s="482">
        <f t="shared" si="16"/>
        <v>-16</v>
      </c>
      <c r="Z248" s="304" t="s">
        <v>18</v>
      </c>
      <c r="AA248" s="304" t="s">
        <v>21</v>
      </c>
      <c r="AB248" s="1899"/>
      <c r="AC248" s="469"/>
      <c r="AD248" s="1385" t="s">
        <v>4451</v>
      </c>
      <c r="AE248" s="1403"/>
      <c r="AF248" s="841"/>
      <c r="AG248" s="841"/>
      <c r="AH248" s="841"/>
      <c r="AI248" s="841"/>
      <c r="AJ248" s="841"/>
      <c r="AK248" s="841"/>
      <c r="AL248" s="841"/>
      <c r="AM248" s="1404"/>
      <c r="AN248" s="1389"/>
      <c r="AO248" s="1457">
        <v>-63.707748636561597</v>
      </c>
      <c r="AP248" s="840"/>
      <c r="AQ248" s="1457">
        <v>-63.493057933713601</v>
      </c>
      <c r="AR248" s="840"/>
      <c r="AS248" s="1409"/>
      <c r="AT248" s="1160" t="s">
        <v>10365</v>
      </c>
      <c r="AU248" s="1415"/>
      <c r="AV248" s="392"/>
      <c r="AW248" s="432"/>
      <c r="AX248" s="432"/>
      <c r="AY248" s="432"/>
      <c r="AZ248" s="432"/>
    </row>
    <row r="249" spans="1:52" ht="18" customHeight="1">
      <c r="A249" s="1258" t="s">
        <v>4781</v>
      </c>
      <c r="B249" s="467">
        <v>25</v>
      </c>
      <c r="C249" s="483"/>
      <c r="D249" s="1103" t="s">
        <v>4397</v>
      </c>
      <c r="E249" s="1299" t="s">
        <v>1388</v>
      </c>
      <c r="F249" s="1300" t="s">
        <v>1350</v>
      </c>
      <c r="G249" s="1032"/>
      <c r="H249" s="1032" t="s">
        <v>4168</v>
      </c>
      <c r="I249" s="1058" t="s">
        <v>4176</v>
      </c>
      <c r="J249" s="1032" t="s">
        <v>872</v>
      </c>
      <c r="K249" s="1294" t="s">
        <v>1194</v>
      </c>
      <c r="L249" s="1294" t="s">
        <v>1194</v>
      </c>
      <c r="M249" s="1117" t="s">
        <v>873</v>
      </c>
      <c r="N249" s="1032" t="s">
        <v>36</v>
      </c>
      <c r="O249" s="481">
        <v>3640</v>
      </c>
      <c r="P249" s="481">
        <v>4570</v>
      </c>
      <c r="Q249" s="1332" t="s">
        <v>3387</v>
      </c>
      <c r="R249" s="1032" t="s">
        <v>4757</v>
      </c>
      <c r="S249" s="1032"/>
      <c r="T249" s="1032"/>
      <c r="U249" s="1032"/>
      <c r="V249" s="1032"/>
      <c r="W249" s="482"/>
      <c r="X249" s="482"/>
      <c r="Y249" s="482">
        <f t="shared" si="16"/>
        <v>-33</v>
      </c>
      <c r="Z249" s="304" t="s">
        <v>18</v>
      </c>
      <c r="AA249" s="304" t="s">
        <v>21</v>
      </c>
      <c r="AB249" s="1899"/>
      <c r="AC249" s="469"/>
      <c r="AD249" s="1385" t="s">
        <v>4455</v>
      </c>
      <c r="AE249" s="1403"/>
      <c r="AF249" s="841"/>
      <c r="AG249" s="841"/>
      <c r="AH249" s="841"/>
      <c r="AI249" s="841"/>
      <c r="AJ249" s="841"/>
      <c r="AK249" s="841"/>
      <c r="AL249" s="841"/>
      <c r="AM249" s="1404"/>
      <c r="AN249" s="1389"/>
      <c r="AO249" s="1457">
        <v>-60.608325851973198</v>
      </c>
      <c r="AP249" s="840"/>
      <c r="AQ249" s="1457">
        <v>-59.486071811981397</v>
      </c>
      <c r="AR249" s="840"/>
      <c r="AS249" s="1409"/>
      <c r="AT249" s="1160" t="s">
        <v>10366</v>
      </c>
      <c r="AU249" s="1415"/>
      <c r="AV249" s="392"/>
      <c r="AW249" s="432"/>
      <c r="AX249" s="432"/>
      <c r="AY249" s="432"/>
      <c r="AZ249" s="432"/>
    </row>
    <row r="250" spans="1:52" ht="18" customHeight="1">
      <c r="A250" s="1258" t="s">
        <v>4782</v>
      </c>
      <c r="B250" s="467">
        <v>25</v>
      </c>
      <c r="C250" s="483"/>
      <c r="D250" s="1103" t="s">
        <v>4397</v>
      </c>
      <c r="E250" s="1299" t="s">
        <v>1388</v>
      </c>
      <c r="F250" s="1300" t="s">
        <v>1350</v>
      </c>
      <c r="G250" s="1032"/>
      <c r="H250" s="1032" t="s">
        <v>4168</v>
      </c>
      <c r="I250" s="1058" t="s">
        <v>4176</v>
      </c>
      <c r="J250" s="1032" t="s">
        <v>872</v>
      </c>
      <c r="K250" s="1294" t="s">
        <v>1194</v>
      </c>
      <c r="L250" s="1294" t="s">
        <v>1194</v>
      </c>
      <c r="M250" s="1117" t="s">
        <v>873</v>
      </c>
      <c r="N250" s="1032" t="s">
        <v>36</v>
      </c>
      <c r="O250" s="481">
        <v>5480</v>
      </c>
      <c r="P250" s="481">
        <v>5700</v>
      </c>
      <c r="Q250" s="1332" t="s">
        <v>3387</v>
      </c>
      <c r="R250" s="1032">
        <v>48</v>
      </c>
      <c r="S250" s="1032"/>
      <c r="T250" s="1032"/>
      <c r="U250" s="1032"/>
      <c r="V250" s="1032"/>
      <c r="W250" s="482"/>
      <c r="X250" s="482"/>
      <c r="Y250" s="482">
        <f t="shared" si="16"/>
        <v>-11</v>
      </c>
      <c r="Z250" s="304" t="s">
        <v>18</v>
      </c>
      <c r="AA250" s="304" t="s">
        <v>21</v>
      </c>
      <c r="AB250" s="1899"/>
      <c r="AC250" s="469"/>
      <c r="AD250" s="1385" t="s">
        <v>4455</v>
      </c>
      <c r="AE250" s="1403"/>
      <c r="AF250" s="841"/>
      <c r="AG250" s="841"/>
      <c r="AH250" s="841"/>
      <c r="AI250" s="841"/>
      <c r="AJ250" s="841"/>
      <c r="AK250" s="841"/>
      <c r="AL250" s="841"/>
      <c r="AM250" s="1404"/>
      <c r="AN250" s="1389"/>
      <c r="AO250" s="1457">
        <v>-61.702079974704603</v>
      </c>
      <c r="AP250" s="840"/>
      <c r="AQ250" s="1457">
        <v>-63.1072362015517</v>
      </c>
      <c r="AR250" s="840"/>
      <c r="AS250" s="1409"/>
      <c r="AT250" s="1160" t="s">
        <v>10367</v>
      </c>
      <c r="AU250" s="1415"/>
      <c r="AV250" s="392"/>
      <c r="AW250" s="432"/>
      <c r="AX250" s="432"/>
      <c r="AY250" s="432"/>
      <c r="AZ250" s="432"/>
    </row>
    <row r="251" spans="1:52" ht="18" customHeight="1">
      <c r="A251" s="1258" t="s">
        <v>4783</v>
      </c>
      <c r="B251" s="467">
        <v>25</v>
      </c>
      <c r="C251" s="483"/>
      <c r="D251" s="1103" t="s">
        <v>4397</v>
      </c>
      <c r="E251" s="1299" t="s">
        <v>1388</v>
      </c>
      <c r="F251" s="1300" t="s">
        <v>1350</v>
      </c>
      <c r="G251" s="1032"/>
      <c r="H251" s="1032" t="s">
        <v>4168</v>
      </c>
      <c r="I251" s="1058" t="s">
        <v>4176</v>
      </c>
      <c r="J251" s="1032" t="s">
        <v>872</v>
      </c>
      <c r="K251" s="1294" t="s">
        <v>1194</v>
      </c>
      <c r="L251" s="1294" t="s">
        <v>1194</v>
      </c>
      <c r="M251" s="1117" t="s">
        <v>873</v>
      </c>
      <c r="N251" s="1032" t="s">
        <v>36</v>
      </c>
      <c r="O251" s="493">
        <v>6540</v>
      </c>
      <c r="P251" s="493">
        <v>7135</v>
      </c>
      <c r="Q251" s="1332" t="s">
        <v>3387</v>
      </c>
      <c r="R251" s="1032" t="s">
        <v>4763</v>
      </c>
      <c r="S251" s="1032"/>
      <c r="T251" s="1032"/>
      <c r="U251" s="1032"/>
      <c r="V251" s="1032"/>
      <c r="W251" s="482"/>
      <c r="X251" s="482"/>
      <c r="Y251" s="482">
        <f t="shared" si="16"/>
        <v>-10</v>
      </c>
      <c r="Z251" s="304" t="s">
        <v>18</v>
      </c>
      <c r="AA251" s="304" t="s">
        <v>21</v>
      </c>
      <c r="AB251" s="1899"/>
      <c r="AC251" s="469"/>
      <c r="AD251" s="1385" t="s">
        <v>4457</v>
      </c>
      <c r="AE251" s="1403"/>
      <c r="AF251" s="841"/>
      <c r="AG251" s="841"/>
      <c r="AH251" s="841"/>
      <c r="AI251" s="841"/>
      <c r="AJ251" s="841"/>
      <c r="AK251" s="841"/>
      <c r="AL251" s="841"/>
      <c r="AM251" s="1404"/>
      <c r="AN251" s="1389"/>
      <c r="AO251" s="1457">
        <v>-59.3899386530938</v>
      </c>
      <c r="AP251" s="840"/>
      <c r="AQ251" s="1457">
        <v>-60.387271804424998</v>
      </c>
      <c r="AR251" s="840"/>
      <c r="AS251" s="1409"/>
      <c r="AT251" s="1160" t="s">
        <v>10368</v>
      </c>
      <c r="AU251" s="1416"/>
      <c r="AV251" s="392"/>
      <c r="AW251" s="432"/>
      <c r="AX251" s="432"/>
      <c r="AY251" s="432"/>
      <c r="AZ251" s="432"/>
    </row>
    <row r="252" spans="1:52" ht="18" customHeight="1">
      <c r="A252" s="1258" t="s">
        <v>4784</v>
      </c>
      <c r="B252" s="467">
        <v>25</v>
      </c>
      <c r="C252" s="483"/>
      <c r="D252" s="1103" t="s">
        <v>4397</v>
      </c>
      <c r="E252" s="1299" t="s">
        <v>1388</v>
      </c>
      <c r="F252" s="1300" t="s">
        <v>1350</v>
      </c>
      <c r="G252" s="1032"/>
      <c r="H252" s="1032" t="s">
        <v>4168</v>
      </c>
      <c r="I252" s="1058" t="s">
        <v>4176</v>
      </c>
      <c r="J252" s="1032" t="s">
        <v>872</v>
      </c>
      <c r="K252" s="1294" t="s">
        <v>1194</v>
      </c>
      <c r="L252" s="1294" t="s">
        <v>1194</v>
      </c>
      <c r="M252" s="1117" t="s">
        <v>873</v>
      </c>
      <c r="N252" s="1032" t="s">
        <v>36</v>
      </c>
      <c r="O252" s="481">
        <v>9030</v>
      </c>
      <c r="P252" s="481">
        <v>9400</v>
      </c>
      <c r="Q252" s="1332" t="s">
        <v>3387</v>
      </c>
      <c r="R252" s="1032">
        <v>48</v>
      </c>
      <c r="S252" s="1032"/>
      <c r="T252" s="1032"/>
      <c r="U252" s="1032"/>
      <c r="V252" s="1032"/>
      <c r="W252" s="482"/>
      <c r="X252" s="482"/>
      <c r="Y252" s="482">
        <f t="shared" si="16"/>
        <v>-26</v>
      </c>
      <c r="Z252" s="304" t="s">
        <v>18</v>
      </c>
      <c r="AA252" s="304" t="s">
        <v>21</v>
      </c>
      <c r="AB252" s="1899"/>
      <c r="AC252" s="469"/>
      <c r="AD252" s="1385" t="s">
        <v>4457</v>
      </c>
      <c r="AE252" s="1403"/>
      <c r="AF252" s="841"/>
      <c r="AG252" s="841"/>
      <c r="AH252" s="841"/>
      <c r="AI252" s="841"/>
      <c r="AJ252" s="841"/>
      <c r="AK252" s="841"/>
      <c r="AL252" s="841"/>
      <c r="AM252" s="1404"/>
      <c r="AN252" s="1389"/>
      <c r="AO252" s="840"/>
      <c r="AP252" s="840"/>
      <c r="AQ252" s="840"/>
      <c r="AR252" s="840"/>
      <c r="AS252" s="1409"/>
      <c r="AT252" s="1160"/>
      <c r="AU252" s="1416"/>
      <c r="AV252" s="392"/>
      <c r="AW252" s="432"/>
      <c r="AX252" s="432"/>
      <c r="AY252" s="432"/>
      <c r="AZ252" s="432"/>
    </row>
    <row r="253" spans="1:52" ht="18" customHeight="1">
      <c r="A253" s="1258" t="s">
        <v>4785</v>
      </c>
      <c r="B253" s="464">
        <v>25</v>
      </c>
      <c r="C253" s="489" t="s">
        <v>6854</v>
      </c>
      <c r="D253" s="874" t="s">
        <v>4397</v>
      </c>
      <c r="E253" s="1297" t="s">
        <v>1388</v>
      </c>
      <c r="F253" s="1298" t="s">
        <v>1350</v>
      </c>
      <c r="G253" s="1029"/>
      <c r="H253" s="1029" t="s">
        <v>4168</v>
      </c>
      <c r="I253" s="1057">
        <v>1.2</v>
      </c>
      <c r="J253" s="1029">
        <v>3.15</v>
      </c>
      <c r="K253" s="1288" t="s">
        <v>1194</v>
      </c>
      <c r="L253" s="1288" t="s">
        <v>1194</v>
      </c>
      <c r="M253" s="1116" t="s">
        <v>875</v>
      </c>
      <c r="N253" s="1029" t="s">
        <v>36</v>
      </c>
      <c r="O253" s="476">
        <v>1080</v>
      </c>
      <c r="P253" s="476">
        <v>1322</v>
      </c>
      <c r="Q253" s="1331" t="s">
        <v>3387</v>
      </c>
      <c r="R253" s="1029" t="s">
        <v>4786</v>
      </c>
      <c r="S253" s="1029"/>
      <c r="T253" s="1029"/>
      <c r="U253" s="1029"/>
      <c r="V253" s="1029"/>
      <c r="W253" s="478"/>
      <c r="X253" s="478"/>
      <c r="Y253" s="478">
        <v>-26</v>
      </c>
      <c r="Z253" s="66" t="s">
        <v>18</v>
      </c>
      <c r="AA253" s="66" t="s">
        <v>29</v>
      </c>
      <c r="AB253" s="1898"/>
      <c r="AC253" s="441"/>
      <c r="AD253" s="1384" t="s">
        <v>4492</v>
      </c>
      <c r="AE253" s="1395"/>
      <c r="AF253" s="837"/>
      <c r="AG253" s="837"/>
      <c r="AH253" s="837"/>
      <c r="AI253" s="837"/>
      <c r="AJ253" s="837"/>
      <c r="AK253" s="837"/>
      <c r="AL253" s="837"/>
      <c r="AM253" s="1396"/>
      <c r="AN253" s="1387"/>
      <c r="AO253" s="1457">
        <v>-50.846153638980901</v>
      </c>
      <c r="AP253" s="838"/>
      <c r="AQ253" s="1457">
        <v>-51.244156718189501</v>
      </c>
      <c r="AR253" s="838"/>
      <c r="AS253" s="1408"/>
      <c r="AT253" s="1159" t="s">
        <v>10369</v>
      </c>
      <c r="AU253" s="1415"/>
      <c r="AV253" s="392"/>
      <c r="AW253" s="432"/>
      <c r="AX253" s="432"/>
      <c r="AY253" s="432"/>
      <c r="AZ253" s="432"/>
    </row>
    <row r="254" spans="1:52" ht="18" customHeight="1">
      <c r="A254" s="1258" t="s">
        <v>4787</v>
      </c>
      <c r="B254" s="464">
        <v>25</v>
      </c>
      <c r="C254" s="479"/>
      <c r="D254" s="874" t="s">
        <v>4397</v>
      </c>
      <c r="E254" s="1297" t="s">
        <v>1388</v>
      </c>
      <c r="F254" s="1298" t="s">
        <v>1350</v>
      </c>
      <c r="G254" s="1029"/>
      <c r="H254" s="1029" t="s">
        <v>4168</v>
      </c>
      <c r="I254" s="1057">
        <v>1.2</v>
      </c>
      <c r="J254" s="1029">
        <v>3.15</v>
      </c>
      <c r="K254" s="1288" t="s">
        <v>1194</v>
      </c>
      <c r="L254" s="1288" t="s">
        <v>1194</v>
      </c>
      <c r="M254" s="1116" t="s">
        <v>875</v>
      </c>
      <c r="N254" s="1029" t="s">
        <v>36</v>
      </c>
      <c r="O254" s="476">
        <v>334</v>
      </c>
      <c r="P254" s="476">
        <v>670</v>
      </c>
      <c r="Q254" s="1331" t="s">
        <v>3387</v>
      </c>
      <c r="R254" s="1029" t="s">
        <v>4786</v>
      </c>
      <c r="S254" s="1029"/>
      <c r="T254" s="1029"/>
      <c r="U254" s="1029"/>
      <c r="V254" s="1029"/>
      <c r="W254" s="478"/>
      <c r="X254" s="478"/>
      <c r="Y254" s="478">
        <v>-10</v>
      </c>
      <c r="Z254" s="66" t="s">
        <v>18</v>
      </c>
      <c r="AA254" s="66" t="s">
        <v>29</v>
      </c>
      <c r="AB254" s="1898"/>
      <c r="AC254" s="441"/>
      <c r="AD254" s="1384" t="s">
        <v>4496</v>
      </c>
      <c r="AE254" s="1395"/>
      <c r="AF254" s="837"/>
      <c r="AG254" s="837"/>
      <c r="AH254" s="837"/>
      <c r="AI254" s="837"/>
      <c r="AJ254" s="837"/>
      <c r="AK254" s="837"/>
      <c r="AL254" s="837"/>
      <c r="AM254" s="1396"/>
      <c r="AN254" s="1387"/>
      <c r="AO254" s="1457">
        <v>-59.924106189334601</v>
      </c>
      <c r="AP254" s="838"/>
      <c r="AQ254" s="1457">
        <v>-60.079175087549501</v>
      </c>
      <c r="AR254" s="838"/>
      <c r="AS254" s="1408"/>
      <c r="AT254" s="1159" t="s">
        <v>10370</v>
      </c>
      <c r="AU254" s="1415"/>
      <c r="AV254" s="392"/>
      <c r="AW254" s="432"/>
      <c r="AX254" s="432"/>
      <c r="AY254" s="432"/>
      <c r="AZ254" s="432"/>
    </row>
    <row r="255" spans="1:52" ht="18" customHeight="1">
      <c r="A255" s="1258" t="s">
        <v>4788</v>
      </c>
      <c r="B255" s="464">
        <v>25</v>
      </c>
      <c r="C255" s="479"/>
      <c r="D255" s="874" t="s">
        <v>4397</v>
      </c>
      <c r="E255" s="1297" t="s">
        <v>1388</v>
      </c>
      <c r="F255" s="1298" t="s">
        <v>1350</v>
      </c>
      <c r="G255" s="1029"/>
      <c r="H255" s="1029" t="s">
        <v>4168</v>
      </c>
      <c r="I255" s="1057">
        <v>1.2</v>
      </c>
      <c r="J255" s="1029">
        <v>3.15</v>
      </c>
      <c r="K255" s="1288" t="s">
        <v>1194</v>
      </c>
      <c r="L255" s="1288" t="s">
        <v>1194</v>
      </c>
      <c r="M255" s="1116" t="s">
        <v>875</v>
      </c>
      <c r="N255" s="1029" t="s">
        <v>36</v>
      </c>
      <c r="O255" s="476">
        <v>1296</v>
      </c>
      <c r="P255" s="476">
        <v>1397</v>
      </c>
      <c r="Q255" s="1331" t="s">
        <v>3387</v>
      </c>
      <c r="R255" s="1029" t="s">
        <v>4786</v>
      </c>
      <c r="S255" s="1029"/>
      <c r="T255" s="1029"/>
      <c r="U255" s="1029"/>
      <c r="V255" s="1029"/>
      <c r="W255" s="478"/>
      <c r="X255" s="478"/>
      <c r="Y255" s="478">
        <v>-12</v>
      </c>
      <c r="Z255" s="66" t="s">
        <v>18</v>
      </c>
      <c r="AA255" s="66" t="s">
        <v>29</v>
      </c>
      <c r="AB255" s="1898"/>
      <c r="AC255" s="441"/>
      <c r="AD255" s="1384" t="s">
        <v>4501</v>
      </c>
      <c r="AE255" s="1395"/>
      <c r="AF255" s="837"/>
      <c r="AG255" s="837"/>
      <c r="AH255" s="837"/>
      <c r="AI255" s="837"/>
      <c r="AJ255" s="837"/>
      <c r="AK255" s="837"/>
      <c r="AL255" s="837"/>
      <c r="AM255" s="1396"/>
      <c r="AN255" s="1387"/>
      <c r="AO255" s="1457">
        <v>-48.514120341495897</v>
      </c>
      <c r="AP255" s="838"/>
      <c r="AQ255" s="1457">
        <v>-49.030661359575397</v>
      </c>
      <c r="AR255" s="838"/>
      <c r="AS255" s="1408"/>
      <c r="AT255" s="1159" t="s">
        <v>10371</v>
      </c>
      <c r="AU255" s="1415"/>
      <c r="AV255" s="392"/>
      <c r="AW255" s="432"/>
      <c r="AX255" s="432"/>
      <c r="AY255" s="432"/>
      <c r="AZ255" s="432"/>
    </row>
    <row r="256" spans="1:52" ht="18" customHeight="1">
      <c r="A256" s="1258" t="s">
        <v>4789</v>
      </c>
      <c r="B256" s="464">
        <v>25</v>
      </c>
      <c r="C256" s="479"/>
      <c r="D256" s="874" t="s">
        <v>4397</v>
      </c>
      <c r="E256" s="1297" t="s">
        <v>1388</v>
      </c>
      <c r="F256" s="1298" t="s">
        <v>1350</v>
      </c>
      <c r="G256" s="1029"/>
      <c r="H256" s="1029" t="s">
        <v>4168</v>
      </c>
      <c r="I256" s="1057">
        <v>1.2</v>
      </c>
      <c r="J256" s="1029">
        <v>3.15</v>
      </c>
      <c r="K256" s="1288" t="s">
        <v>1194</v>
      </c>
      <c r="L256" s="1288" t="s">
        <v>1194</v>
      </c>
      <c r="M256" s="1116" t="s">
        <v>875</v>
      </c>
      <c r="N256" s="1029" t="s">
        <v>36</v>
      </c>
      <c r="O256" s="476">
        <v>663</v>
      </c>
      <c r="P256" s="476">
        <v>849</v>
      </c>
      <c r="Q256" s="1331" t="s">
        <v>3387</v>
      </c>
      <c r="R256" s="1029" t="s">
        <v>4786</v>
      </c>
      <c r="S256" s="1029"/>
      <c r="T256" s="1029"/>
      <c r="U256" s="1029"/>
      <c r="V256" s="1029"/>
      <c r="W256" s="478"/>
      <c r="X256" s="478"/>
      <c r="Y256" s="478">
        <v>-23</v>
      </c>
      <c r="Z256" s="66" t="s">
        <v>18</v>
      </c>
      <c r="AA256" s="66" t="s">
        <v>29</v>
      </c>
      <c r="AB256" s="1898"/>
      <c r="AC256" s="441"/>
      <c r="AD256" s="1384" t="s">
        <v>4499</v>
      </c>
      <c r="AE256" s="1395"/>
      <c r="AF256" s="837"/>
      <c r="AG256" s="837"/>
      <c r="AH256" s="837"/>
      <c r="AI256" s="837"/>
      <c r="AJ256" s="837"/>
      <c r="AK256" s="837"/>
      <c r="AL256" s="837"/>
      <c r="AM256" s="1396"/>
      <c r="AN256" s="1387"/>
      <c r="AO256" s="1457">
        <v>-58.766797890629498</v>
      </c>
      <c r="AP256" s="838"/>
      <c r="AQ256" s="1457">
        <v>-59.140877592485403</v>
      </c>
      <c r="AR256" s="838"/>
      <c r="AS256" s="1408"/>
      <c r="AT256" s="1159" t="s">
        <v>10372</v>
      </c>
      <c r="AU256" s="1415"/>
      <c r="AV256" s="392"/>
      <c r="AW256" s="432"/>
      <c r="AX256" s="432"/>
      <c r="AY256" s="432"/>
      <c r="AZ256" s="432"/>
    </row>
    <row r="257" spans="1:52" ht="18" customHeight="1">
      <c r="A257" s="1258" t="s">
        <v>4790</v>
      </c>
      <c r="B257" s="464">
        <v>25</v>
      </c>
      <c r="C257" s="479"/>
      <c r="D257" s="874" t="s">
        <v>4397</v>
      </c>
      <c r="E257" s="1297" t="s">
        <v>1388</v>
      </c>
      <c r="F257" s="1298" t="s">
        <v>1350</v>
      </c>
      <c r="G257" s="1029"/>
      <c r="H257" s="1029" t="s">
        <v>4168</v>
      </c>
      <c r="I257" s="1057">
        <v>1.2</v>
      </c>
      <c r="J257" s="1029">
        <v>3.15</v>
      </c>
      <c r="K257" s="1288" t="s">
        <v>1194</v>
      </c>
      <c r="L257" s="1288" t="s">
        <v>1194</v>
      </c>
      <c r="M257" s="1116" t="s">
        <v>875</v>
      </c>
      <c r="N257" s="1029" t="s">
        <v>36</v>
      </c>
      <c r="O257" s="476">
        <v>2593</v>
      </c>
      <c r="P257" s="476">
        <v>2844</v>
      </c>
      <c r="Q257" s="1331" t="s">
        <v>3387</v>
      </c>
      <c r="R257" s="1029" t="s">
        <v>4786</v>
      </c>
      <c r="S257" s="1029"/>
      <c r="T257" s="1029"/>
      <c r="U257" s="1029"/>
      <c r="V257" s="1029"/>
      <c r="W257" s="478"/>
      <c r="X257" s="478"/>
      <c r="Y257" s="478">
        <v>-28</v>
      </c>
      <c r="Z257" s="66" t="s">
        <v>18</v>
      </c>
      <c r="AA257" s="66" t="s">
        <v>29</v>
      </c>
      <c r="AB257" s="1898"/>
      <c r="AC257" s="441"/>
      <c r="AD257" s="1384" t="s">
        <v>4503</v>
      </c>
      <c r="AE257" s="1395"/>
      <c r="AF257" s="837"/>
      <c r="AG257" s="837"/>
      <c r="AH257" s="837"/>
      <c r="AI257" s="837"/>
      <c r="AJ257" s="837"/>
      <c r="AK257" s="837"/>
      <c r="AL257" s="837"/>
      <c r="AM257" s="1396"/>
      <c r="AN257" s="1387"/>
      <c r="AO257" s="1457">
        <v>-63.741967400372097</v>
      </c>
      <c r="AP257" s="838"/>
      <c r="AQ257" s="1457">
        <v>-64.9069003954679</v>
      </c>
      <c r="AR257" s="838"/>
      <c r="AS257" s="1408"/>
      <c r="AT257" s="1159" t="s">
        <v>10373</v>
      </c>
      <c r="AU257" s="1415"/>
      <c r="AV257" s="392"/>
      <c r="AW257" s="432"/>
      <c r="AX257" s="432"/>
      <c r="AY257" s="432"/>
      <c r="AZ257" s="432"/>
    </row>
    <row r="258" spans="1:52" ht="18" customHeight="1">
      <c r="A258" s="1258" t="s">
        <v>4792</v>
      </c>
      <c r="B258" s="464">
        <v>25</v>
      </c>
      <c r="C258" s="479"/>
      <c r="D258" s="874" t="s">
        <v>4397</v>
      </c>
      <c r="E258" s="1297" t="s">
        <v>1388</v>
      </c>
      <c r="F258" s="1298" t="s">
        <v>1350</v>
      </c>
      <c r="G258" s="1029"/>
      <c r="H258" s="1029" t="s">
        <v>4168</v>
      </c>
      <c r="I258" s="1057">
        <v>1.2</v>
      </c>
      <c r="J258" s="1029">
        <v>3.15</v>
      </c>
      <c r="K258" s="1288" t="s">
        <v>1194</v>
      </c>
      <c r="L258" s="1288" t="s">
        <v>1194</v>
      </c>
      <c r="M258" s="1116" t="s">
        <v>875</v>
      </c>
      <c r="N258" s="1029" t="s">
        <v>36</v>
      </c>
      <c r="O258" s="518">
        <v>3256</v>
      </c>
      <c r="P258" s="518">
        <v>3693</v>
      </c>
      <c r="Q258" s="1331" t="s">
        <v>3387</v>
      </c>
      <c r="R258" s="1029" t="s">
        <v>4786</v>
      </c>
      <c r="S258" s="1029"/>
      <c r="T258" s="1029"/>
      <c r="U258" s="1029"/>
      <c r="V258" s="1029"/>
      <c r="W258" s="478"/>
      <c r="X258" s="478"/>
      <c r="Y258" s="478">
        <v>-10</v>
      </c>
      <c r="Z258" s="66" t="s">
        <v>18</v>
      </c>
      <c r="AA258" s="66" t="s">
        <v>29</v>
      </c>
      <c r="AB258" s="1898"/>
      <c r="AC258" s="441"/>
      <c r="AD258" s="1384" t="s">
        <v>4791</v>
      </c>
      <c r="AE258" s="1395"/>
      <c r="AF258" s="837"/>
      <c r="AG258" s="837"/>
      <c r="AH258" s="837"/>
      <c r="AI258" s="837"/>
      <c r="AJ258" s="837"/>
      <c r="AK258" s="837"/>
      <c r="AL258" s="837"/>
      <c r="AM258" s="1396"/>
      <c r="AN258" s="1387"/>
      <c r="AO258" s="1457">
        <v>-61.254736848533902</v>
      </c>
      <c r="AP258" s="838"/>
      <c r="AQ258" s="1457">
        <v>-61.749338089976398</v>
      </c>
      <c r="AR258" s="838"/>
      <c r="AS258" s="1408"/>
      <c r="AT258" s="1159" t="s">
        <v>10374</v>
      </c>
      <c r="AU258" s="1415"/>
      <c r="AV258" s="392"/>
      <c r="AW258" s="432"/>
      <c r="AX258" s="432"/>
      <c r="AY258" s="432"/>
      <c r="AZ258" s="432"/>
    </row>
    <row r="259" spans="1:52" ht="18" customHeight="1">
      <c r="A259" s="1258" t="s">
        <v>4793</v>
      </c>
      <c r="B259" s="467">
        <v>25</v>
      </c>
      <c r="C259" s="500" t="s">
        <v>6854</v>
      </c>
      <c r="D259" s="1103" t="s">
        <v>4397</v>
      </c>
      <c r="E259" s="1299" t="s">
        <v>1388</v>
      </c>
      <c r="F259" s="1300" t="s">
        <v>1350</v>
      </c>
      <c r="G259" s="1032"/>
      <c r="H259" s="1032" t="s">
        <v>4168</v>
      </c>
      <c r="I259" s="1058" t="s">
        <v>4176</v>
      </c>
      <c r="J259" s="1032" t="s">
        <v>872</v>
      </c>
      <c r="K259" s="1294" t="s">
        <v>1194</v>
      </c>
      <c r="L259" s="1294" t="s">
        <v>1194</v>
      </c>
      <c r="M259" s="1117" t="s">
        <v>873</v>
      </c>
      <c r="N259" s="1032" t="s">
        <v>36</v>
      </c>
      <c r="O259" s="481">
        <v>1080</v>
      </c>
      <c r="P259" s="481">
        <v>1322</v>
      </c>
      <c r="Q259" s="1332" t="s">
        <v>3387</v>
      </c>
      <c r="R259" s="1032" t="s">
        <v>4786</v>
      </c>
      <c r="S259" s="1032"/>
      <c r="T259" s="1032"/>
      <c r="U259" s="1032"/>
      <c r="V259" s="1032"/>
      <c r="W259" s="482"/>
      <c r="X259" s="482"/>
      <c r="Y259" s="482">
        <f>Y253+3</f>
        <v>-23</v>
      </c>
      <c r="Z259" s="304" t="s">
        <v>18</v>
      </c>
      <c r="AA259" s="304" t="s">
        <v>21</v>
      </c>
      <c r="AB259" s="1899"/>
      <c r="AC259" s="469"/>
      <c r="AD259" s="1385" t="s">
        <v>4492</v>
      </c>
      <c r="AE259" s="1403"/>
      <c r="AF259" s="841"/>
      <c r="AG259" s="841"/>
      <c r="AH259" s="841"/>
      <c r="AI259" s="841"/>
      <c r="AJ259" s="841"/>
      <c r="AK259" s="841"/>
      <c r="AL259" s="841"/>
      <c r="AM259" s="1404"/>
      <c r="AN259" s="1389"/>
      <c r="AO259" s="1457">
        <v>-50.778045126241601</v>
      </c>
      <c r="AP259" s="840"/>
      <c r="AQ259" s="1457">
        <v>-51.285563013852197</v>
      </c>
      <c r="AR259" s="840"/>
      <c r="AS259" s="1409"/>
      <c r="AT259" s="1160" t="s">
        <v>10375</v>
      </c>
      <c r="AU259" s="1415"/>
      <c r="AV259" s="392"/>
      <c r="AW259" s="432"/>
      <c r="AX259" s="432"/>
      <c r="AY259" s="432"/>
      <c r="AZ259" s="432"/>
    </row>
    <row r="260" spans="1:52" ht="18" customHeight="1">
      <c r="A260" s="1258" t="s">
        <v>4794</v>
      </c>
      <c r="B260" s="467">
        <v>25</v>
      </c>
      <c r="C260" s="483"/>
      <c r="D260" s="1103" t="s">
        <v>4397</v>
      </c>
      <c r="E260" s="1299" t="s">
        <v>1388</v>
      </c>
      <c r="F260" s="1300" t="s">
        <v>1350</v>
      </c>
      <c r="G260" s="1032"/>
      <c r="H260" s="1032" t="s">
        <v>4168</v>
      </c>
      <c r="I260" s="1058" t="s">
        <v>4176</v>
      </c>
      <c r="J260" s="1032" t="s">
        <v>872</v>
      </c>
      <c r="K260" s="1294" t="s">
        <v>1194</v>
      </c>
      <c r="L260" s="1294" t="s">
        <v>1194</v>
      </c>
      <c r="M260" s="1117" t="s">
        <v>873</v>
      </c>
      <c r="N260" s="1032" t="s">
        <v>36</v>
      </c>
      <c r="O260" s="481">
        <v>334</v>
      </c>
      <c r="P260" s="481">
        <v>670</v>
      </c>
      <c r="Q260" s="1332" t="s">
        <v>3387</v>
      </c>
      <c r="R260" s="1032" t="s">
        <v>4786</v>
      </c>
      <c r="S260" s="1032"/>
      <c r="T260" s="1032"/>
      <c r="U260" s="1032"/>
      <c r="V260" s="1032"/>
      <c r="W260" s="482"/>
      <c r="X260" s="482"/>
      <c r="Y260" s="482">
        <f t="shared" ref="Y260:Y264" si="17">Y254+3</f>
        <v>-7</v>
      </c>
      <c r="Z260" s="304" t="s">
        <v>18</v>
      </c>
      <c r="AA260" s="304" t="s">
        <v>21</v>
      </c>
      <c r="AB260" s="1899"/>
      <c r="AC260" s="469"/>
      <c r="AD260" s="1385" t="s">
        <v>4496</v>
      </c>
      <c r="AE260" s="1403"/>
      <c r="AF260" s="841"/>
      <c r="AG260" s="841"/>
      <c r="AH260" s="841"/>
      <c r="AI260" s="841"/>
      <c r="AJ260" s="841"/>
      <c r="AK260" s="841"/>
      <c r="AL260" s="841"/>
      <c r="AM260" s="1404"/>
      <c r="AN260" s="1389"/>
      <c r="AO260" s="1457">
        <v>-59.546897786831899</v>
      </c>
      <c r="AP260" s="840"/>
      <c r="AQ260" s="1457">
        <v>-59.298857590907801</v>
      </c>
      <c r="AR260" s="840"/>
      <c r="AS260" s="1409"/>
      <c r="AT260" s="1160" t="s">
        <v>10376</v>
      </c>
      <c r="AU260" s="1416"/>
      <c r="AV260" s="392"/>
      <c r="AW260" s="432"/>
      <c r="AX260" s="432"/>
      <c r="AY260" s="432"/>
      <c r="AZ260" s="432"/>
    </row>
    <row r="261" spans="1:52" ht="18" customHeight="1">
      <c r="A261" s="1258" t="s">
        <v>4795</v>
      </c>
      <c r="B261" s="467">
        <v>25</v>
      </c>
      <c r="C261" s="483"/>
      <c r="D261" s="1103" t="s">
        <v>4397</v>
      </c>
      <c r="E261" s="1299" t="s">
        <v>1388</v>
      </c>
      <c r="F261" s="1300" t="s">
        <v>1350</v>
      </c>
      <c r="G261" s="1032"/>
      <c r="H261" s="1032" t="s">
        <v>4168</v>
      </c>
      <c r="I261" s="1058" t="s">
        <v>4176</v>
      </c>
      <c r="J261" s="1032" t="s">
        <v>872</v>
      </c>
      <c r="K261" s="1294" t="s">
        <v>1194</v>
      </c>
      <c r="L261" s="1294" t="s">
        <v>1194</v>
      </c>
      <c r="M261" s="1117" t="s">
        <v>873</v>
      </c>
      <c r="N261" s="1032" t="s">
        <v>36</v>
      </c>
      <c r="O261" s="481">
        <v>1296</v>
      </c>
      <c r="P261" s="481">
        <v>1397</v>
      </c>
      <c r="Q261" s="1332" t="s">
        <v>3387</v>
      </c>
      <c r="R261" s="1032" t="s">
        <v>4786</v>
      </c>
      <c r="S261" s="1032"/>
      <c r="T261" s="1032"/>
      <c r="U261" s="1032"/>
      <c r="V261" s="1032"/>
      <c r="W261" s="482"/>
      <c r="X261" s="482"/>
      <c r="Y261" s="482">
        <f t="shared" si="17"/>
        <v>-9</v>
      </c>
      <c r="Z261" s="304" t="s">
        <v>18</v>
      </c>
      <c r="AA261" s="304" t="s">
        <v>21</v>
      </c>
      <c r="AB261" s="1899"/>
      <c r="AC261" s="469"/>
      <c r="AD261" s="1385" t="s">
        <v>4501</v>
      </c>
      <c r="AE261" s="1403"/>
      <c r="AF261" s="841"/>
      <c r="AG261" s="841"/>
      <c r="AH261" s="841"/>
      <c r="AI261" s="841"/>
      <c r="AJ261" s="841"/>
      <c r="AK261" s="841"/>
      <c r="AL261" s="841"/>
      <c r="AM261" s="1404"/>
      <c r="AN261" s="1389"/>
      <c r="AO261" s="1457">
        <v>-48.198339990452197</v>
      </c>
      <c r="AP261" s="840"/>
      <c r="AQ261" s="1457">
        <v>-49.021510766017698</v>
      </c>
      <c r="AR261" s="840"/>
      <c r="AS261" s="1409"/>
      <c r="AT261" s="1160" t="s">
        <v>10377</v>
      </c>
      <c r="AU261" s="1416"/>
      <c r="AV261" s="392"/>
      <c r="AW261" s="432"/>
      <c r="AX261" s="432"/>
      <c r="AY261" s="432"/>
      <c r="AZ261" s="432"/>
    </row>
    <row r="262" spans="1:52" ht="18" customHeight="1">
      <c r="A262" s="1258" t="s">
        <v>4796</v>
      </c>
      <c r="B262" s="467">
        <v>25</v>
      </c>
      <c r="C262" s="483"/>
      <c r="D262" s="1103" t="s">
        <v>4397</v>
      </c>
      <c r="E262" s="1299" t="s">
        <v>1388</v>
      </c>
      <c r="F262" s="1300" t="s">
        <v>1350</v>
      </c>
      <c r="G262" s="1032"/>
      <c r="H262" s="1032" t="s">
        <v>4168</v>
      </c>
      <c r="I262" s="1058" t="s">
        <v>4176</v>
      </c>
      <c r="J262" s="1032" t="s">
        <v>872</v>
      </c>
      <c r="K262" s="1294" t="s">
        <v>1194</v>
      </c>
      <c r="L262" s="1294" t="s">
        <v>1194</v>
      </c>
      <c r="M262" s="1117" t="s">
        <v>873</v>
      </c>
      <c r="N262" s="1032" t="s">
        <v>36</v>
      </c>
      <c r="O262" s="481">
        <v>663</v>
      </c>
      <c r="P262" s="481">
        <v>849</v>
      </c>
      <c r="Q262" s="1332" t="s">
        <v>3387</v>
      </c>
      <c r="R262" s="1032" t="s">
        <v>4786</v>
      </c>
      <c r="S262" s="1032"/>
      <c r="T262" s="1032"/>
      <c r="U262" s="1032"/>
      <c r="V262" s="1032"/>
      <c r="W262" s="482"/>
      <c r="X262" s="482"/>
      <c r="Y262" s="482">
        <f t="shared" si="17"/>
        <v>-20</v>
      </c>
      <c r="Z262" s="304" t="s">
        <v>18</v>
      </c>
      <c r="AA262" s="304" t="s">
        <v>21</v>
      </c>
      <c r="AB262" s="1899"/>
      <c r="AC262" s="469"/>
      <c r="AD262" s="1385" t="s">
        <v>4499</v>
      </c>
      <c r="AE262" s="1403"/>
      <c r="AF262" s="841"/>
      <c r="AG262" s="841"/>
      <c r="AH262" s="841"/>
      <c r="AI262" s="841"/>
      <c r="AJ262" s="841"/>
      <c r="AK262" s="841"/>
      <c r="AL262" s="841"/>
      <c r="AM262" s="1404"/>
      <c r="AN262" s="1389"/>
      <c r="AO262" s="1457">
        <v>-58.526253745985599</v>
      </c>
      <c r="AP262" s="840"/>
      <c r="AQ262" s="1457">
        <v>-58.9906805071547</v>
      </c>
      <c r="AR262" s="840"/>
      <c r="AS262" s="1409"/>
      <c r="AT262" s="1160" t="s">
        <v>10378</v>
      </c>
      <c r="AU262" s="1416"/>
      <c r="AV262" s="392"/>
      <c r="AW262" s="432"/>
      <c r="AX262" s="432"/>
      <c r="AY262" s="432"/>
      <c r="AZ262" s="432"/>
    </row>
    <row r="263" spans="1:52" ht="18" customHeight="1">
      <c r="A263" s="1258" t="s">
        <v>8776</v>
      </c>
      <c r="B263" s="467">
        <v>25</v>
      </c>
      <c r="C263" s="483"/>
      <c r="D263" s="1103" t="s">
        <v>4397</v>
      </c>
      <c r="E263" s="1299" t="s">
        <v>1388</v>
      </c>
      <c r="F263" s="1300" t="s">
        <v>1350</v>
      </c>
      <c r="G263" s="1032"/>
      <c r="H263" s="1032" t="s">
        <v>4168</v>
      </c>
      <c r="I263" s="1058" t="s">
        <v>4176</v>
      </c>
      <c r="J263" s="1032" t="s">
        <v>872</v>
      </c>
      <c r="K263" s="1294" t="s">
        <v>1194</v>
      </c>
      <c r="L263" s="1294" t="s">
        <v>1194</v>
      </c>
      <c r="M263" s="1117" t="s">
        <v>873</v>
      </c>
      <c r="N263" s="1032" t="s">
        <v>36</v>
      </c>
      <c r="O263" s="481">
        <v>2593</v>
      </c>
      <c r="P263" s="481">
        <v>2844</v>
      </c>
      <c r="Q263" s="1332" t="s">
        <v>3387</v>
      </c>
      <c r="R263" s="1032" t="s">
        <v>4786</v>
      </c>
      <c r="S263" s="1032"/>
      <c r="T263" s="1032"/>
      <c r="U263" s="1032"/>
      <c r="V263" s="1032"/>
      <c r="W263" s="482"/>
      <c r="X263" s="482"/>
      <c r="Y263" s="482">
        <f t="shared" si="17"/>
        <v>-25</v>
      </c>
      <c r="Z263" s="304" t="s">
        <v>18</v>
      </c>
      <c r="AA263" s="304" t="s">
        <v>21</v>
      </c>
      <c r="AB263" s="1899"/>
      <c r="AC263" s="469"/>
      <c r="AD263" s="1385" t="s">
        <v>4503</v>
      </c>
      <c r="AE263" s="1403"/>
      <c r="AF263" s="841"/>
      <c r="AG263" s="841"/>
      <c r="AH263" s="841"/>
      <c r="AI263" s="841"/>
      <c r="AJ263" s="841"/>
      <c r="AK263" s="841"/>
      <c r="AL263" s="841"/>
      <c r="AM263" s="1404"/>
      <c r="AN263" s="1389"/>
      <c r="AO263" s="1457">
        <v>-63.958433322570201</v>
      </c>
      <c r="AP263" s="840"/>
      <c r="AQ263" s="1457">
        <v>-64.063574255316098</v>
      </c>
      <c r="AR263" s="840"/>
      <c r="AS263" s="1409"/>
      <c r="AT263" s="1160" t="s">
        <v>10379</v>
      </c>
      <c r="AU263" s="1415"/>
      <c r="AV263" s="392"/>
      <c r="AW263" s="432"/>
      <c r="AX263" s="432"/>
      <c r="AY263" s="432"/>
      <c r="AZ263" s="432"/>
    </row>
    <row r="264" spans="1:52" ht="18" customHeight="1">
      <c r="A264" s="1258" t="s">
        <v>8777</v>
      </c>
      <c r="B264" s="467">
        <v>25</v>
      </c>
      <c r="C264" s="492"/>
      <c r="D264" s="1103" t="s">
        <v>4397</v>
      </c>
      <c r="E264" s="1299" t="s">
        <v>1388</v>
      </c>
      <c r="F264" s="1300" t="s">
        <v>1350</v>
      </c>
      <c r="G264" s="1032"/>
      <c r="H264" s="1032" t="s">
        <v>4168</v>
      </c>
      <c r="I264" s="1058" t="s">
        <v>4176</v>
      </c>
      <c r="J264" s="1032" t="s">
        <v>872</v>
      </c>
      <c r="K264" s="1294" t="s">
        <v>1194</v>
      </c>
      <c r="L264" s="1294" t="s">
        <v>1194</v>
      </c>
      <c r="M264" s="1117" t="s">
        <v>873</v>
      </c>
      <c r="N264" s="1032" t="s">
        <v>36</v>
      </c>
      <c r="O264" s="493">
        <v>3256</v>
      </c>
      <c r="P264" s="493">
        <v>3693</v>
      </c>
      <c r="Q264" s="1332" t="s">
        <v>3387</v>
      </c>
      <c r="R264" s="1032" t="s">
        <v>4786</v>
      </c>
      <c r="S264" s="1032"/>
      <c r="T264" s="1032"/>
      <c r="U264" s="1032"/>
      <c r="V264" s="1032"/>
      <c r="W264" s="482"/>
      <c r="X264" s="482"/>
      <c r="Y264" s="482">
        <f t="shared" si="17"/>
        <v>-7</v>
      </c>
      <c r="Z264" s="304" t="s">
        <v>18</v>
      </c>
      <c r="AA264" s="304" t="s">
        <v>21</v>
      </c>
      <c r="AB264" s="1899"/>
      <c r="AC264" s="469"/>
      <c r="AD264" s="1383" t="s">
        <v>4791</v>
      </c>
      <c r="AE264" s="1403"/>
      <c r="AF264" s="841"/>
      <c r="AG264" s="841"/>
      <c r="AH264" s="841"/>
      <c r="AI264" s="841"/>
      <c r="AJ264" s="841"/>
      <c r="AK264" s="841"/>
      <c r="AL264" s="841"/>
      <c r="AM264" s="1404"/>
      <c r="AN264" s="1389"/>
      <c r="AO264" s="1457">
        <v>-61.054116811303501</v>
      </c>
      <c r="AP264" s="840"/>
      <c r="AQ264" s="1457">
        <v>-61.558392948583602</v>
      </c>
      <c r="AR264" s="840"/>
      <c r="AS264" s="1409"/>
      <c r="AT264" s="1160" t="s">
        <v>10380</v>
      </c>
      <c r="AU264" s="1415"/>
      <c r="AV264" s="392"/>
      <c r="AW264" s="432"/>
      <c r="AX264" s="432"/>
      <c r="AY264" s="432"/>
      <c r="AZ264" s="432"/>
    </row>
    <row r="265" spans="1:52" s="463" customFormat="1" ht="22.2" customHeight="1">
      <c r="A265" s="1262" t="s">
        <v>8941</v>
      </c>
      <c r="B265" s="470"/>
      <c r="C265" s="471" t="s">
        <v>8936</v>
      </c>
      <c r="D265" s="1295"/>
      <c r="E265" s="1295"/>
      <c r="F265" s="1295"/>
      <c r="G265" s="1295"/>
      <c r="H265" s="1295"/>
      <c r="I265" s="1295"/>
      <c r="J265" s="1295"/>
      <c r="K265" s="1295"/>
      <c r="L265" s="1295"/>
      <c r="M265" s="1295"/>
      <c r="N265" s="1296"/>
      <c r="O265" s="473"/>
      <c r="P265" s="473"/>
      <c r="Q265" s="1295"/>
      <c r="R265" s="1295"/>
      <c r="S265" s="1295"/>
      <c r="T265" s="1295"/>
      <c r="U265" s="1295"/>
      <c r="V265" s="1295"/>
      <c r="W265" s="474"/>
      <c r="X265" s="472"/>
      <c r="Y265" s="472"/>
      <c r="Z265" s="472"/>
      <c r="AA265" s="472"/>
      <c r="AB265" s="1904"/>
      <c r="AC265" s="475"/>
      <c r="AD265" s="419"/>
      <c r="AE265" s="1405"/>
      <c r="AF265" s="843"/>
      <c r="AG265" s="843"/>
      <c r="AH265" s="843"/>
      <c r="AI265" s="843"/>
      <c r="AJ265" s="843"/>
      <c r="AK265" s="843"/>
      <c r="AL265" s="843"/>
      <c r="AM265" s="1406"/>
      <c r="AN265" s="1390"/>
      <c r="AO265" s="843"/>
      <c r="AP265" s="843"/>
      <c r="AQ265" s="843"/>
      <c r="AR265" s="843"/>
      <c r="AS265" s="1410"/>
      <c r="AT265" s="1417"/>
      <c r="AU265" s="1414"/>
      <c r="AV265" s="462"/>
      <c r="AW265" s="462"/>
      <c r="AX265" s="462"/>
      <c r="AY265" s="462"/>
      <c r="AZ265" s="462"/>
    </row>
    <row r="266" spans="1:52" ht="18" customHeight="1">
      <c r="A266" s="1258" t="s">
        <v>8946</v>
      </c>
      <c r="B266" s="438">
        <v>25</v>
      </c>
      <c r="C266" s="489" t="s">
        <v>8937</v>
      </c>
      <c r="D266" s="874" t="s">
        <v>4397</v>
      </c>
      <c r="E266" s="1297" t="s">
        <v>1388</v>
      </c>
      <c r="F266" s="1298" t="s">
        <v>1350</v>
      </c>
      <c r="G266" s="1029"/>
      <c r="H266" s="1029" t="s">
        <v>4168</v>
      </c>
      <c r="I266" s="1057" t="s">
        <v>4176</v>
      </c>
      <c r="J266" s="1029" t="s">
        <v>872</v>
      </c>
      <c r="K266" s="1288" t="s">
        <v>1194</v>
      </c>
      <c r="L266" s="1288" t="s">
        <v>1194</v>
      </c>
      <c r="M266" s="1116" t="s">
        <v>873</v>
      </c>
      <c r="N266" s="1029" t="s">
        <v>36</v>
      </c>
      <c r="O266" s="476">
        <v>2400</v>
      </c>
      <c r="P266" s="476">
        <v>2495</v>
      </c>
      <c r="Q266" s="1331" t="s">
        <v>3387</v>
      </c>
      <c r="R266" s="1029"/>
      <c r="S266" s="1029"/>
      <c r="T266" s="1029"/>
      <c r="U266" s="1029"/>
      <c r="V266" s="1029"/>
      <c r="W266" s="478"/>
      <c r="X266" s="478"/>
      <c r="Y266" s="478">
        <v>-25</v>
      </c>
      <c r="Z266" s="66" t="s">
        <v>18</v>
      </c>
      <c r="AA266" s="66" t="s">
        <v>29</v>
      </c>
      <c r="AB266" s="1898"/>
      <c r="AC266" s="441"/>
      <c r="AD266" s="1384" t="s">
        <v>8939</v>
      </c>
      <c r="AE266" s="1395"/>
      <c r="AF266" s="837"/>
      <c r="AG266" s="837"/>
      <c r="AH266" s="837"/>
      <c r="AI266" s="837"/>
      <c r="AJ266" s="837"/>
      <c r="AK266" s="837"/>
      <c r="AL266" s="837"/>
      <c r="AM266" s="1396"/>
      <c r="AN266" s="1387"/>
      <c r="AO266" s="1457">
        <v>-50.792700191207999</v>
      </c>
      <c r="AP266" s="838"/>
      <c r="AQ266" s="1457">
        <v>-51.406815337352</v>
      </c>
      <c r="AR266" s="838"/>
      <c r="AS266" s="1408"/>
      <c r="AT266" s="1159" t="s">
        <v>10381</v>
      </c>
      <c r="AU266" s="477"/>
      <c r="AV266" s="392"/>
      <c r="AW266" s="432"/>
      <c r="AX266" s="432"/>
      <c r="AY266" s="432"/>
      <c r="AZ266" s="432"/>
    </row>
    <row r="267" spans="1:52" ht="18" customHeight="1">
      <c r="A267" s="1266" t="s">
        <v>9733</v>
      </c>
      <c r="B267" s="438">
        <v>25</v>
      </c>
      <c r="C267" s="67" t="s">
        <v>8938</v>
      </c>
      <c r="D267" s="874" t="s">
        <v>4397</v>
      </c>
      <c r="E267" s="1297" t="s">
        <v>1388</v>
      </c>
      <c r="F267" s="1298" t="s">
        <v>1350</v>
      </c>
      <c r="G267" s="1029"/>
      <c r="H267" s="1029" t="s">
        <v>4168</v>
      </c>
      <c r="I267" s="1057" t="s">
        <v>4176</v>
      </c>
      <c r="J267" s="1029" t="s">
        <v>872</v>
      </c>
      <c r="K267" s="1288" t="s">
        <v>1194</v>
      </c>
      <c r="L267" s="1288" t="s">
        <v>1194</v>
      </c>
      <c r="M267" s="1116" t="s">
        <v>873</v>
      </c>
      <c r="N267" s="1029" t="s">
        <v>36</v>
      </c>
      <c r="O267" s="476">
        <v>5150</v>
      </c>
      <c r="P267" s="476">
        <v>5850</v>
      </c>
      <c r="Q267" s="1331" t="s">
        <v>3387</v>
      </c>
      <c r="R267" s="1029"/>
      <c r="S267" s="1029"/>
      <c r="T267" s="1029"/>
      <c r="U267" s="1029"/>
      <c r="V267" s="1029"/>
      <c r="W267" s="478"/>
      <c r="X267" s="478"/>
      <c r="Y267" s="478">
        <v>-55</v>
      </c>
      <c r="Z267" s="66" t="s">
        <v>18</v>
      </c>
      <c r="AA267" s="66" t="s">
        <v>29</v>
      </c>
      <c r="AB267" s="1898"/>
      <c r="AC267" s="441"/>
      <c r="AD267" s="1368" t="s">
        <v>8940</v>
      </c>
      <c r="AE267" s="1395"/>
      <c r="AF267" s="837"/>
      <c r="AG267" s="837"/>
      <c r="AH267" s="837"/>
      <c r="AI267" s="837"/>
      <c r="AJ267" s="837"/>
      <c r="AK267" s="837"/>
      <c r="AL267" s="837"/>
      <c r="AM267" s="1396"/>
      <c r="AN267" s="1387"/>
      <c r="AO267" s="1457">
        <v>-61.109142057142897</v>
      </c>
      <c r="AP267" s="838"/>
      <c r="AQ267" s="1457">
        <v>-62.058076424995498</v>
      </c>
      <c r="AR267" s="838"/>
      <c r="AS267" s="1408"/>
      <c r="AT267" s="1159" t="s">
        <v>10382</v>
      </c>
      <c r="AU267" s="477"/>
      <c r="AV267" s="392"/>
      <c r="AW267" s="432"/>
      <c r="AX267" s="432"/>
      <c r="AY267" s="432"/>
      <c r="AZ267" s="432"/>
    </row>
    <row r="268" spans="1:52">
      <c r="A268" s="1258" t="s">
        <v>4514</v>
      </c>
      <c r="K268" s="1310"/>
      <c r="L268" s="1310"/>
      <c r="AU268" s="391"/>
      <c r="AV268" s="392"/>
      <c r="AW268" s="391"/>
      <c r="AX268" s="391"/>
      <c r="AY268" s="391"/>
      <c r="AZ268" s="391"/>
    </row>
    <row r="269" spans="1:52">
      <c r="L269" s="1308"/>
      <c r="AU269" s="392"/>
      <c r="AV269" s="392"/>
      <c r="AW269" s="391"/>
      <c r="AX269" s="391"/>
      <c r="AY269" s="391"/>
      <c r="AZ269" s="391"/>
    </row>
    <row r="270" spans="1:52">
      <c r="AU270" s="393"/>
      <c r="AV270" s="392"/>
      <c r="AW270" s="432"/>
      <c r="AX270" s="432"/>
      <c r="AY270" s="432"/>
      <c r="AZ270" s="432"/>
    </row>
    <row r="271" spans="1:52">
      <c r="AU271" s="601"/>
      <c r="AV271" s="392"/>
      <c r="AW271" s="432"/>
      <c r="AX271" s="432"/>
      <c r="AY271" s="432"/>
      <c r="AZ271" s="432"/>
    </row>
    <row r="272" spans="1:52">
      <c r="AU272" s="601"/>
      <c r="AV272" s="393"/>
      <c r="AW272" s="393"/>
      <c r="AX272" s="393"/>
      <c r="AY272" s="393"/>
      <c r="AZ272" s="393"/>
    </row>
    <row r="273" spans="47:52">
      <c r="AU273" s="601"/>
      <c r="AV273" s="601"/>
      <c r="AW273" s="601"/>
      <c r="AX273" s="601"/>
      <c r="AY273" s="601"/>
      <c r="AZ273" s="601"/>
    </row>
    <row r="274" spans="47:52">
      <c r="AU274" s="601"/>
      <c r="AV274" s="601"/>
      <c r="AW274" s="601"/>
      <c r="AX274" s="601"/>
      <c r="AY274" s="601"/>
      <c r="AZ274" s="601"/>
    </row>
    <row r="275" spans="47:52">
      <c r="AU275" s="601"/>
      <c r="AV275" s="601"/>
      <c r="AW275" s="601"/>
      <c r="AX275" s="601"/>
      <c r="AY275" s="601"/>
      <c r="AZ275" s="601"/>
    </row>
    <row r="276" spans="47:52">
      <c r="AU276" s="601"/>
      <c r="AV276" s="601"/>
      <c r="AW276" s="601"/>
      <c r="AX276" s="601"/>
      <c r="AY276" s="601"/>
      <c r="AZ276" s="601"/>
    </row>
    <row r="277" spans="47:52">
      <c r="AU277" s="601"/>
      <c r="AV277" s="601"/>
      <c r="AW277" s="601"/>
      <c r="AX277" s="601"/>
      <c r="AY277" s="601"/>
      <c r="AZ277" s="601"/>
    </row>
    <row r="278" spans="47:52">
      <c r="AU278" s="601"/>
      <c r="AV278" s="601"/>
      <c r="AW278" s="601"/>
      <c r="AX278" s="601"/>
      <c r="AY278" s="601"/>
      <c r="AZ278" s="601"/>
    </row>
    <row r="279" spans="47:52">
      <c r="AU279" s="601"/>
      <c r="AV279" s="601"/>
      <c r="AW279" s="601"/>
      <c r="AX279" s="601"/>
      <c r="AY279" s="601"/>
      <c r="AZ279" s="601"/>
    </row>
    <row r="280" spans="47:52">
      <c r="AU280" s="601"/>
      <c r="AV280" s="601"/>
      <c r="AW280" s="601"/>
      <c r="AX280" s="601"/>
      <c r="AY280" s="601"/>
      <c r="AZ280" s="601"/>
    </row>
    <row r="281" spans="47:52">
      <c r="AU281" s="601"/>
      <c r="AV281" s="601"/>
      <c r="AW281" s="601"/>
      <c r="AX281" s="601"/>
      <c r="AY281" s="601"/>
      <c r="AZ281" s="601"/>
    </row>
    <row r="282" spans="47:52">
      <c r="AU282" s="601"/>
      <c r="AV282" s="601"/>
      <c r="AW282" s="601"/>
      <c r="AX282" s="601"/>
      <c r="AY282" s="601"/>
      <c r="AZ282" s="601"/>
    </row>
    <row r="283" spans="47:52">
      <c r="AU283" s="601"/>
      <c r="AV283" s="601"/>
      <c r="AW283" s="601"/>
      <c r="AX283" s="601"/>
      <c r="AY283" s="601"/>
      <c r="AZ283" s="601"/>
    </row>
    <row r="284" spans="47:52">
      <c r="AU284" s="601"/>
      <c r="AV284" s="601"/>
      <c r="AW284" s="601"/>
      <c r="AX284" s="601"/>
      <c r="AY284" s="601"/>
      <c r="AZ284" s="601"/>
    </row>
    <row r="285" spans="47:52">
      <c r="AV285" s="601"/>
      <c r="AW285" s="601"/>
      <c r="AX285" s="601"/>
      <c r="AY285" s="601"/>
      <c r="AZ285" s="601"/>
    </row>
    <row r="286" spans="47:52">
      <c r="AV286" s="601"/>
      <c r="AW286" s="601"/>
      <c r="AX286" s="601"/>
      <c r="AY286" s="601"/>
      <c r="AZ286" s="601"/>
    </row>
  </sheetData>
  <customSheetViews>
    <customSheetView guid="{0777C9AF-F037-491D-B8C7-19AB94379AB6}" scale="70">
      <pane xSplit="3" ySplit="3" topLeftCell="Y4" activePane="bottomRight" state="frozen"/>
      <selection pane="bottomRight" activeCell="AC41" sqref="AC41"/>
      <pageMargins left="0.75" right="0.75" top="1" bottom="1" header="0.5" footer="0.5"/>
      <pageSetup orientation="portrait" horizontalDpi="4294967292" verticalDpi="4294967292"/>
    </customSheetView>
    <customSheetView guid="{1D9E55D3-1D03-497E-83D1-69F043807A7B}" scale="70">
      <pane xSplit="3" ySplit="3" topLeftCell="AG4" activePane="bottomRight" state="frozen"/>
      <selection pane="bottomRight" activeCell="AN13" sqref="AN13:AR26"/>
      <pageMargins left="0.75" right="0.75" top="1" bottom="1" header="0.5" footer="0.5"/>
      <pageSetup orientation="portrait" horizontalDpi="4294967292" verticalDpi="4294967292"/>
    </customSheetView>
    <customSheetView guid="{B28F16FF-0F44-40BD-9D69-8D273D3E7650}" scale="70">
      <pane xSplit="3" ySplit="3" topLeftCell="AA4" activePane="bottomRight" state="frozen"/>
      <selection pane="bottomRight" activeCell="AQ22" sqref="AQ22"/>
      <pageMargins left="0.75" right="0.75" top="1" bottom="1" header="0.5" footer="0.5"/>
      <pageSetup orientation="portrait" horizontalDpi="4294967292" verticalDpi="4294967292"/>
    </customSheetView>
    <customSheetView guid="{74B11F93-8E3D-4003-B954-730EE77B0896}" scale="70">
      <pane xSplit="3" ySplit="3" topLeftCell="AA4" activePane="bottomRight" state="frozen"/>
      <selection pane="bottomRight" activeCell="AQ22" sqref="AQ22"/>
      <pageMargins left="0.75" right="0.75" top="1" bottom="1" header="0.5" footer="0.5"/>
      <pageSetup orientation="portrait" horizontalDpi="4294967292" verticalDpi="4294967292"/>
    </customSheetView>
    <customSheetView guid="{E0947896-3CC1-4B8D-841C-2894E9BC2E1F}" scale="70">
      <pane xSplit="3" ySplit="3" topLeftCell="AA256" activePane="bottomRight" state="frozen"/>
      <selection pane="bottomRight" activeCell="AM282" sqref="AM282"/>
      <pageMargins left="0.75" right="0.75" top="1" bottom="1" header="0.5" footer="0.5"/>
      <pageSetup orientation="portrait" horizontalDpi="4294967292" verticalDpi="4294967292"/>
    </customSheetView>
    <customSheetView guid="{A9DB288B-AAF3-4F86-80F8-FF6C3628B522}" scale="70">
      <pane xSplit="3" ySplit="3" topLeftCell="AA4" activePane="bottomRight" state="frozen"/>
      <selection pane="bottomRight" activeCell="AQ22" sqref="AQ22"/>
      <pageMargins left="0.75" right="0.75" top="1" bottom="1" header="0.5" footer="0.5"/>
      <pageSetup orientation="portrait" horizontalDpi="4294967292" verticalDpi="4294967292"/>
    </customSheetView>
    <customSheetView guid="{26811BBE-EA28-41F7-9886-4075B67DDAEA}" scale="70">
      <pane xSplit="3" ySplit="3" topLeftCell="AA4" activePane="bottomRight" state="frozen"/>
      <selection pane="bottomRight" activeCell="AQ22" sqref="AQ22"/>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0"/>
  <sheetViews>
    <sheetView zoomScale="70" zoomScaleNormal="70" zoomScalePageLayoutView="90" workbookViewId="0">
      <pane xSplit="3" ySplit="3" topLeftCell="Z4" activePane="bottomRight" state="frozen"/>
      <selection pane="topRight" activeCell="D1" sqref="D1"/>
      <selection pane="bottomLeft" activeCell="A4" sqref="A4"/>
      <selection pane="bottomRight" activeCell="AD28" sqref="AD28"/>
    </sheetView>
  </sheetViews>
  <sheetFormatPr defaultColWidth="48.5" defaultRowHeight="18.350000000000001"/>
  <cols>
    <col min="1" max="1" width="20.609375" style="1264" customWidth="1"/>
    <col min="2" max="2" width="12.609375" style="485" customWidth="1"/>
    <col min="3" max="3" width="50.609375" style="451" customWidth="1"/>
    <col min="4" max="7" width="15.609375" style="1292" customWidth="1"/>
    <col min="8" max="8" width="15.609375" style="1306" customWidth="1"/>
    <col min="9" max="9" width="15.609375" style="1307" customWidth="1"/>
    <col min="10" max="13" width="15.609375" style="1292" customWidth="1"/>
    <col min="14" max="14" width="15.609375" style="1309" customWidth="1"/>
    <col min="15" max="16" width="20.609375" style="486" customWidth="1"/>
    <col min="17" max="18" width="12.609375" style="1292" customWidth="1"/>
    <col min="19" max="19" width="15.21875" style="1292" customWidth="1"/>
    <col min="20" max="21" width="12.609375" style="1292" customWidth="1"/>
    <col min="22" max="22" width="12.609375" style="1264" customWidth="1"/>
    <col min="23" max="24" width="15.609375" style="22" customWidth="1"/>
    <col min="25" max="25" width="15.609375" style="451"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394" customWidth="1"/>
    <col min="48" max="50" width="8.71875" style="146" customWidth="1"/>
    <col min="51" max="51" width="46.71875" style="146" customWidth="1"/>
    <col min="52" max="16384" width="48.5" style="21"/>
  </cols>
  <sheetData>
    <row r="1" spans="1:52" ht="30">
      <c r="A1" s="1271" t="s">
        <v>4797</v>
      </c>
      <c r="B1" s="520"/>
      <c r="C1" s="520"/>
      <c r="D1" s="1315"/>
      <c r="E1" s="1315"/>
      <c r="F1" s="1315"/>
      <c r="G1" s="1315"/>
      <c r="H1" s="1315"/>
      <c r="I1" s="1315"/>
      <c r="J1" s="1315"/>
      <c r="K1" s="1315"/>
      <c r="L1" s="1315"/>
      <c r="M1" s="1315"/>
      <c r="N1" s="1315"/>
      <c r="O1" s="521"/>
      <c r="P1" s="521"/>
      <c r="Q1" s="1315"/>
      <c r="R1" s="1315"/>
      <c r="S1" s="1315"/>
      <c r="T1" s="1315"/>
      <c r="U1" s="1315"/>
      <c r="V1" s="1315"/>
      <c r="W1" s="522"/>
      <c r="X1" s="520"/>
      <c r="Y1" s="520"/>
      <c r="Z1" s="520"/>
      <c r="AA1" s="520"/>
      <c r="AB1" s="520"/>
      <c r="AC1" s="520"/>
      <c r="AD1" s="523"/>
      <c r="AE1" s="1803" t="s">
        <v>9367</v>
      </c>
      <c r="AF1" s="1804"/>
      <c r="AG1" s="1804"/>
      <c r="AH1" s="1804"/>
      <c r="AI1" s="1804"/>
      <c r="AJ1" s="1804"/>
      <c r="AK1" s="1804"/>
      <c r="AL1" s="1804"/>
      <c r="AM1" s="1805"/>
      <c r="AN1" s="1806" t="s">
        <v>9358</v>
      </c>
      <c r="AO1" s="1807"/>
      <c r="AP1" s="1808" t="s">
        <v>9368</v>
      </c>
      <c r="AQ1" s="1807"/>
      <c r="AR1" s="1808" t="s">
        <v>9369</v>
      </c>
      <c r="AS1" s="1809"/>
      <c r="AT1" s="1465" t="s">
        <v>9359</v>
      </c>
      <c r="AU1" s="16"/>
      <c r="AV1" s="223"/>
      <c r="AW1" s="223"/>
      <c r="AX1" s="223"/>
      <c r="AY1" s="223"/>
    </row>
    <row r="2" spans="1:52" s="414" customFormat="1" ht="22.2" customHeight="1">
      <c r="A2" s="1253"/>
      <c r="B2" s="524"/>
      <c r="C2" s="525"/>
      <c r="D2" s="526" t="s">
        <v>88</v>
      </c>
      <c r="E2" s="1316"/>
      <c r="F2" s="1317"/>
      <c r="G2" s="1318"/>
      <c r="H2" s="1319"/>
      <c r="I2" s="1317"/>
      <c r="J2" s="1320"/>
      <c r="K2" s="1320"/>
      <c r="L2" s="1320"/>
      <c r="M2" s="1320"/>
      <c r="N2" s="1320"/>
      <c r="O2" s="529"/>
      <c r="P2" s="529"/>
      <c r="Q2" s="530" t="s">
        <v>83</v>
      </c>
      <c r="R2" s="1348"/>
      <c r="S2" s="1348"/>
      <c r="T2" s="1348"/>
      <c r="U2" s="1318"/>
      <c r="V2" s="1318"/>
      <c r="W2" s="1361" t="s">
        <v>89</v>
      </c>
      <c r="X2" s="1362"/>
      <c r="Y2" s="528"/>
      <c r="Z2" s="527"/>
      <c r="AA2" s="531"/>
      <c r="AB2" s="1891"/>
      <c r="AC2" s="532"/>
      <c r="AD2" s="525"/>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932" t="s">
        <v>3375</v>
      </c>
      <c r="AV2" s="413"/>
      <c r="AW2" s="413"/>
      <c r="AX2" s="413"/>
      <c r="AY2" s="413"/>
    </row>
    <row r="3" spans="1:52" s="418" customFormat="1" ht="46.2" customHeight="1">
      <c r="A3" s="1254" t="s">
        <v>10</v>
      </c>
      <c r="B3" s="1248" t="s">
        <v>40</v>
      </c>
      <c r="C3" s="1249" t="s">
        <v>33</v>
      </c>
      <c r="D3" s="1321" t="s">
        <v>1</v>
      </c>
      <c r="E3" s="1321" t="s">
        <v>73</v>
      </c>
      <c r="F3" s="1321" t="s">
        <v>74</v>
      </c>
      <c r="G3" s="1321" t="s">
        <v>4150</v>
      </c>
      <c r="H3" s="1321" t="s">
        <v>4151</v>
      </c>
      <c r="I3" s="1322" t="s">
        <v>4152</v>
      </c>
      <c r="J3" s="1321" t="s">
        <v>75</v>
      </c>
      <c r="K3" s="1321" t="s">
        <v>1193</v>
      </c>
      <c r="L3" s="1321" t="s">
        <v>4516</v>
      </c>
      <c r="M3" s="1321" t="s">
        <v>70</v>
      </c>
      <c r="N3" s="1326" t="s">
        <v>9730</v>
      </c>
      <c r="O3" s="1251" t="s">
        <v>4156</v>
      </c>
      <c r="P3" s="1251" t="s">
        <v>4157</v>
      </c>
      <c r="Q3" s="1321" t="s">
        <v>35</v>
      </c>
      <c r="R3" s="1321" t="s">
        <v>4158</v>
      </c>
      <c r="S3" s="1353" t="s">
        <v>9731</v>
      </c>
      <c r="T3" s="1321" t="s">
        <v>82</v>
      </c>
      <c r="U3" s="1321" t="s">
        <v>4159</v>
      </c>
      <c r="V3" s="1321" t="s">
        <v>4160</v>
      </c>
      <c r="W3" s="1357" t="s">
        <v>81</v>
      </c>
      <c r="X3" s="1358" t="s">
        <v>86</v>
      </c>
      <c r="Y3" s="1358" t="s">
        <v>80</v>
      </c>
      <c r="Z3" s="1250" t="s">
        <v>0</v>
      </c>
      <c r="AA3" s="1363" t="s">
        <v>11</v>
      </c>
      <c r="AB3" s="1363" t="s">
        <v>12482</v>
      </c>
      <c r="AC3" s="1252" t="s">
        <v>627</v>
      </c>
      <c r="AD3" s="1421" t="s">
        <v>2</v>
      </c>
      <c r="AE3" s="1811"/>
      <c r="AF3" s="1813"/>
      <c r="AG3" s="1813"/>
      <c r="AH3" s="1813"/>
      <c r="AI3" s="1813"/>
      <c r="AJ3" s="1813"/>
      <c r="AK3" s="1813"/>
      <c r="AL3" s="1815"/>
      <c r="AM3" s="1793"/>
      <c r="AN3" s="1794"/>
      <c r="AO3" s="1795"/>
      <c r="AP3" s="1795"/>
      <c r="AQ3" s="1795"/>
      <c r="AR3" s="1795"/>
      <c r="AS3" s="1800"/>
      <c r="AT3" s="1802"/>
      <c r="AU3" s="232"/>
      <c r="AV3" s="413"/>
      <c r="AW3" s="413"/>
      <c r="AX3" s="413"/>
      <c r="AY3" s="417"/>
    </row>
    <row r="4" spans="1:52" ht="22.2" customHeight="1">
      <c r="A4" s="1255" t="s">
        <v>4798</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232"/>
      <c r="AV4" s="424"/>
      <c r="AW4" s="424"/>
      <c r="AX4" s="424"/>
      <c r="AY4" s="424"/>
      <c r="AZ4" s="424"/>
    </row>
    <row r="5" spans="1:52" s="433" customFormat="1" ht="19.2" customHeight="1">
      <c r="A5" s="1256" t="s">
        <v>4799</v>
      </c>
      <c r="B5" s="596">
        <v>3</v>
      </c>
      <c r="C5" s="426" t="s">
        <v>38</v>
      </c>
      <c r="D5" s="1283"/>
      <c r="E5" s="1283"/>
      <c r="F5" s="1283"/>
      <c r="G5" s="1283"/>
      <c r="H5" s="1283" t="s">
        <v>41</v>
      </c>
      <c r="I5" s="1284"/>
      <c r="J5" s="1283"/>
      <c r="K5" s="1283" t="s">
        <v>41</v>
      </c>
      <c r="L5" s="1283" t="s">
        <v>41</v>
      </c>
      <c r="M5" s="1283"/>
      <c r="N5" s="1285" t="s">
        <v>41</v>
      </c>
      <c r="O5" s="508"/>
      <c r="P5" s="508"/>
      <c r="Q5" s="1283" t="s">
        <v>41</v>
      </c>
      <c r="R5" s="1283"/>
      <c r="S5" s="1283"/>
      <c r="T5" s="1283"/>
      <c r="U5" s="1283"/>
      <c r="V5" s="1283"/>
      <c r="W5" s="509">
        <v>1805</v>
      </c>
      <c r="X5" s="430"/>
      <c r="Y5" s="430">
        <v>1880</v>
      </c>
      <c r="Z5" s="426" t="s">
        <v>19</v>
      </c>
      <c r="AA5" s="426"/>
      <c r="AB5" s="1902"/>
      <c r="AC5" s="431" t="s">
        <v>4800</v>
      </c>
      <c r="AD5" s="1366"/>
      <c r="AE5" s="1393"/>
      <c r="AF5" s="836"/>
      <c r="AG5" s="836"/>
      <c r="AH5" s="836"/>
      <c r="AI5" s="836"/>
      <c r="AJ5" s="836"/>
      <c r="AK5" s="836"/>
      <c r="AL5" s="836"/>
      <c r="AM5" s="1394"/>
      <c r="AN5" s="1386"/>
      <c r="AO5" s="836"/>
      <c r="AP5" s="836"/>
      <c r="AQ5" s="836"/>
      <c r="AR5" s="836"/>
      <c r="AS5" s="1407"/>
      <c r="AT5" s="1159"/>
      <c r="AU5" s="1411"/>
      <c r="AV5" s="392"/>
      <c r="AW5" s="432"/>
      <c r="AX5" s="432"/>
      <c r="AY5" s="432"/>
      <c r="AZ5" s="432"/>
    </row>
    <row r="6" spans="1:52" s="433" customFormat="1" ht="19.2" customHeight="1">
      <c r="A6" s="1256" t="s">
        <v>4801</v>
      </c>
      <c r="B6" s="596">
        <v>3</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9.8877817096636509</v>
      </c>
      <c r="AO6" s="836"/>
      <c r="AP6" s="1453">
        <v>9.0989174775640507</v>
      </c>
      <c r="AQ6" s="836"/>
      <c r="AR6" s="836"/>
      <c r="AS6" s="1407"/>
      <c r="AT6" s="1159" t="s">
        <v>10383</v>
      </c>
      <c r="AU6" s="934"/>
      <c r="AV6" s="392"/>
      <c r="AW6" s="432"/>
      <c r="AX6" s="432"/>
      <c r="AY6" s="432"/>
      <c r="AZ6" s="432"/>
    </row>
    <row r="7" spans="1:52" s="433" customFormat="1" ht="19.2" customHeight="1">
      <c r="A7" s="1256" t="s">
        <v>4802</v>
      </c>
      <c r="B7" s="596">
        <v>3</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7.7414431431392998</v>
      </c>
      <c r="AO7" s="836"/>
      <c r="AP7" s="1453">
        <v>7.4125272237723498</v>
      </c>
      <c r="AQ7" s="836"/>
      <c r="AR7" s="836"/>
      <c r="AS7" s="1407"/>
      <c r="AT7" s="1159" t="s">
        <v>10384</v>
      </c>
      <c r="AU7" s="934"/>
      <c r="AV7" s="392"/>
      <c r="AW7" s="432"/>
      <c r="AX7" s="432"/>
      <c r="AY7" s="432"/>
      <c r="AZ7" s="432"/>
    </row>
    <row r="8" spans="1:52" s="433" customFormat="1" ht="19.2" customHeight="1">
      <c r="A8" s="1256" t="s">
        <v>4803</v>
      </c>
      <c r="B8" s="596">
        <v>3</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14.054334582305501</v>
      </c>
      <c r="AO8" s="836"/>
      <c r="AP8" s="1453">
        <v>13.7222610612921</v>
      </c>
      <c r="AQ8" s="836"/>
      <c r="AR8" s="836"/>
      <c r="AS8" s="1407"/>
      <c r="AT8" s="1159" t="s">
        <v>10385</v>
      </c>
      <c r="AU8" s="934"/>
      <c r="AV8" s="392"/>
      <c r="AW8" s="432"/>
      <c r="AX8" s="432"/>
      <c r="AY8" s="432"/>
      <c r="AZ8" s="432"/>
    </row>
    <row r="9" spans="1:52" s="433" customFormat="1" ht="19.2" customHeight="1">
      <c r="A9" s="1256" t="s">
        <v>4804</v>
      </c>
      <c r="B9" s="596">
        <v>3</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13.2359100292345</v>
      </c>
      <c r="AO9" s="836"/>
      <c r="AP9" s="1453">
        <v>12.9844968881724</v>
      </c>
      <c r="AQ9" s="836"/>
      <c r="AR9" s="836"/>
      <c r="AS9" s="1407"/>
      <c r="AT9" s="1159" t="s">
        <v>10386</v>
      </c>
      <c r="AU9" s="934"/>
      <c r="AV9" s="392"/>
      <c r="AW9" s="432"/>
      <c r="AX9" s="432"/>
      <c r="AY9" s="432"/>
      <c r="AZ9" s="432"/>
    </row>
    <row r="10" spans="1:52" ht="18" customHeight="1">
      <c r="A10" s="1256" t="s">
        <v>4805</v>
      </c>
      <c r="B10" s="596">
        <v>3</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11"/>
      <c r="AV10" s="392"/>
      <c r="AW10" s="432"/>
      <c r="AX10" s="432"/>
      <c r="AY10" s="432"/>
      <c r="AZ10" s="432"/>
    </row>
    <row r="11" spans="1:52" ht="18" customHeight="1">
      <c r="A11" s="1256" t="s">
        <v>4806</v>
      </c>
      <c r="B11" s="596">
        <v>3</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1.8406665120089101</v>
      </c>
      <c r="AO11" s="838"/>
      <c r="AP11" s="1457">
        <v>1.84522284284208</v>
      </c>
      <c r="AQ11" s="838"/>
      <c r="AR11" s="838"/>
      <c r="AS11" s="1408"/>
      <c r="AT11" s="1159" t="s">
        <v>10387</v>
      </c>
      <c r="AU11" s="1411"/>
      <c r="AV11" s="392"/>
      <c r="AW11" s="432"/>
      <c r="AX11" s="432"/>
      <c r="AY11" s="432"/>
      <c r="AZ11" s="432"/>
    </row>
    <row r="12" spans="1:52" ht="22.2" customHeight="1">
      <c r="A12" s="1257" t="s">
        <v>4807</v>
      </c>
      <c r="B12" s="420"/>
      <c r="C12" s="421" t="s">
        <v>1234</v>
      </c>
      <c r="D12" s="1282"/>
      <c r="E12" s="1282"/>
      <c r="F12" s="1282"/>
      <c r="G12" s="1282"/>
      <c r="H12" s="1282"/>
      <c r="I12" s="1282"/>
      <c r="J12" s="1282"/>
      <c r="K12" s="1282"/>
      <c r="L12" s="1282"/>
      <c r="M12" s="1282"/>
      <c r="N12" s="1282"/>
      <c r="O12" s="460"/>
      <c r="P12" s="460"/>
      <c r="Q12" s="1282"/>
      <c r="R12" s="1282"/>
      <c r="S12" s="1282"/>
      <c r="T12" s="1282"/>
      <c r="U12" s="1282"/>
      <c r="V12" s="1282"/>
      <c r="W12" s="507"/>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11"/>
      <c r="AV12" s="424"/>
      <c r="AW12" s="424"/>
      <c r="AX12" s="424"/>
      <c r="AY12" s="424"/>
      <c r="AZ12" s="424"/>
    </row>
    <row r="13" spans="1:52" ht="17.350000000000001">
      <c r="A13" s="1258" t="s">
        <v>4808</v>
      </c>
      <c r="B13" s="596">
        <v>3</v>
      </c>
      <c r="C13" s="590" t="s">
        <v>4528</v>
      </c>
      <c r="D13" s="1129" t="s">
        <v>4184</v>
      </c>
      <c r="E13" s="874" t="s">
        <v>1388</v>
      </c>
      <c r="F13" s="874" t="s">
        <v>1350</v>
      </c>
      <c r="G13" s="874"/>
      <c r="H13" s="1029" t="s">
        <v>4168</v>
      </c>
      <c r="I13" s="1057">
        <v>1.2</v>
      </c>
      <c r="J13" s="1029">
        <v>3.15</v>
      </c>
      <c r="K13" s="1116" t="s">
        <v>1194</v>
      </c>
      <c r="L13" s="1116" t="s">
        <v>1194</v>
      </c>
      <c r="M13" s="1116" t="s">
        <v>875</v>
      </c>
      <c r="N13" s="1029" t="s">
        <v>36</v>
      </c>
      <c r="O13" s="390"/>
      <c r="P13" s="390"/>
      <c r="Q13" s="1029" t="s">
        <v>3387</v>
      </c>
      <c r="R13" s="1029"/>
      <c r="S13" s="1029"/>
      <c r="T13" s="1029"/>
      <c r="U13" s="1029"/>
      <c r="V13" s="1029"/>
      <c r="W13" s="510"/>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8.9169999999999998</v>
      </c>
      <c r="AP13" s="838"/>
      <c r="AQ13" s="1457">
        <v>8.99</v>
      </c>
      <c r="AR13" s="838"/>
      <c r="AS13" s="1470">
        <v>8.5330000000000013</v>
      </c>
      <c r="AT13" s="1159" t="s">
        <v>11452</v>
      </c>
      <c r="AU13" s="935"/>
      <c r="AV13" s="392"/>
      <c r="AW13" s="160"/>
      <c r="AX13" s="160"/>
      <c r="AY13" s="160"/>
      <c r="AZ13" s="160"/>
    </row>
    <row r="14" spans="1:52" ht="17.350000000000001">
      <c r="A14" s="1258" t="s">
        <v>4809</v>
      </c>
      <c r="B14" s="596">
        <v>3</v>
      </c>
      <c r="C14" s="591"/>
      <c r="D14" s="1129" t="s">
        <v>4184</v>
      </c>
      <c r="E14" s="874" t="s">
        <v>1388</v>
      </c>
      <c r="F14" s="874" t="s">
        <v>1350</v>
      </c>
      <c r="G14" s="874"/>
      <c r="H14" s="1029" t="s">
        <v>4168</v>
      </c>
      <c r="I14" s="1057">
        <v>1.2</v>
      </c>
      <c r="J14" s="1029">
        <v>3.15</v>
      </c>
      <c r="K14" s="1116" t="s">
        <v>1194</v>
      </c>
      <c r="L14" s="1116" t="s">
        <v>1194</v>
      </c>
      <c r="M14" s="1116" t="s">
        <v>875</v>
      </c>
      <c r="N14" s="1029" t="s">
        <v>36</v>
      </c>
      <c r="O14" s="390"/>
      <c r="P14" s="390"/>
      <c r="Q14" s="1029" t="s">
        <v>3387</v>
      </c>
      <c r="R14" s="1029"/>
      <c r="S14" s="1029"/>
      <c r="T14" s="1029"/>
      <c r="U14" s="1029"/>
      <c r="V14" s="1029"/>
      <c r="W14" s="510"/>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6.3810000000000002</v>
      </c>
      <c r="AP14" s="838"/>
      <c r="AQ14" s="1457">
        <v>6.4799999999999995</v>
      </c>
      <c r="AR14" s="838"/>
      <c r="AS14" s="1470">
        <v>6.1289999999999996</v>
      </c>
      <c r="AT14" s="1159" t="s">
        <v>11449</v>
      </c>
      <c r="AU14" s="935"/>
      <c r="AV14" s="392"/>
      <c r="AW14" s="160"/>
      <c r="AX14" s="160"/>
      <c r="AY14" s="160"/>
      <c r="AZ14" s="160"/>
    </row>
    <row r="15" spans="1:52" ht="17.350000000000001">
      <c r="A15" s="1258" t="s">
        <v>4810</v>
      </c>
      <c r="B15" s="596">
        <v>3</v>
      </c>
      <c r="C15" s="591"/>
      <c r="D15" s="1129" t="s">
        <v>4184</v>
      </c>
      <c r="E15" s="874" t="s">
        <v>1388</v>
      </c>
      <c r="F15" s="874" t="s">
        <v>1350</v>
      </c>
      <c r="G15" s="874"/>
      <c r="H15" s="1029" t="s">
        <v>4189</v>
      </c>
      <c r="I15" s="1057">
        <v>1.2</v>
      </c>
      <c r="J15" s="1029">
        <v>3.15</v>
      </c>
      <c r="K15" s="1116" t="s">
        <v>1194</v>
      </c>
      <c r="L15" s="1116" t="s">
        <v>1194</v>
      </c>
      <c r="M15" s="1116" t="s">
        <v>875</v>
      </c>
      <c r="N15" s="1029" t="s">
        <v>36</v>
      </c>
      <c r="O15" s="390"/>
      <c r="P15" s="390"/>
      <c r="Q15" s="1029" t="s">
        <v>3387</v>
      </c>
      <c r="R15" s="1029"/>
      <c r="S15" s="1029"/>
      <c r="T15" s="1029"/>
      <c r="U15" s="1029"/>
      <c r="V15" s="1029"/>
      <c r="W15" s="510"/>
      <c r="X15" s="66"/>
      <c r="Y15" s="66">
        <v>7</v>
      </c>
      <c r="Z15" s="66" t="s">
        <v>17</v>
      </c>
      <c r="AA15" s="66" t="s">
        <v>29</v>
      </c>
      <c r="AB15" s="1898" t="s">
        <v>12483</v>
      </c>
      <c r="AC15" s="152"/>
      <c r="AD15" s="1370"/>
      <c r="AE15" s="1397"/>
      <c r="AF15" s="838"/>
      <c r="AG15" s="838"/>
      <c r="AH15" s="838"/>
      <c r="AI15" s="838"/>
      <c r="AJ15" s="838"/>
      <c r="AK15" s="838"/>
      <c r="AL15" s="838"/>
      <c r="AM15" s="1398"/>
      <c r="AN15" s="1387"/>
      <c r="AO15" s="1457">
        <v>6.1950000000000003</v>
      </c>
      <c r="AP15" s="838"/>
      <c r="AQ15" s="1457">
        <v>6.2249999999999996</v>
      </c>
      <c r="AR15" s="838"/>
      <c r="AS15" s="1470">
        <v>5.9459999999999997</v>
      </c>
      <c r="AT15" s="1159" t="s">
        <v>11447</v>
      </c>
      <c r="AU15" s="1411"/>
      <c r="AV15" s="392"/>
      <c r="AW15" s="160"/>
      <c r="AX15" s="160"/>
      <c r="AY15" s="160"/>
      <c r="AZ15" s="160"/>
    </row>
    <row r="16" spans="1:52" ht="17.350000000000001">
      <c r="A16" s="1258" t="s">
        <v>4811</v>
      </c>
      <c r="B16" s="596">
        <v>3</v>
      </c>
      <c r="C16" s="591"/>
      <c r="D16" s="1129" t="s">
        <v>4184</v>
      </c>
      <c r="E16" s="874" t="s">
        <v>1388</v>
      </c>
      <c r="F16" s="874" t="s">
        <v>1350</v>
      </c>
      <c r="G16" s="874"/>
      <c r="H16" s="1029" t="s">
        <v>4191</v>
      </c>
      <c r="I16" s="1057">
        <v>1.2</v>
      </c>
      <c r="J16" s="1029">
        <v>3.15</v>
      </c>
      <c r="K16" s="1116" t="s">
        <v>1194</v>
      </c>
      <c r="L16" s="1116" t="s">
        <v>1194</v>
      </c>
      <c r="M16" s="1116" t="s">
        <v>875</v>
      </c>
      <c r="N16" s="1029" t="s">
        <v>36</v>
      </c>
      <c r="O16" s="390"/>
      <c r="P16" s="390"/>
      <c r="Q16" s="1029" t="s">
        <v>3387</v>
      </c>
      <c r="R16" s="1029"/>
      <c r="S16" s="1029"/>
      <c r="T16" s="1029"/>
      <c r="U16" s="1029"/>
      <c r="V16" s="1029"/>
      <c r="W16" s="510"/>
      <c r="X16" s="66"/>
      <c r="Y16" s="66">
        <v>4</v>
      </c>
      <c r="Z16" s="66" t="s">
        <v>17</v>
      </c>
      <c r="AA16" s="66" t="s">
        <v>29</v>
      </c>
      <c r="AB16" s="1898" t="s">
        <v>12483</v>
      </c>
      <c r="AC16" s="152"/>
      <c r="AD16" s="1370"/>
      <c r="AE16" s="1397"/>
      <c r="AF16" s="838"/>
      <c r="AG16" s="838"/>
      <c r="AH16" s="838"/>
      <c r="AI16" s="838"/>
      <c r="AJ16" s="838"/>
      <c r="AK16" s="838"/>
      <c r="AL16" s="838"/>
      <c r="AM16" s="1398"/>
      <c r="AN16" s="1387"/>
      <c r="AO16" s="1457">
        <v>3.2320000000000002</v>
      </c>
      <c r="AP16" s="838"/>
      <c r="AQ16" s="1457">
        <v>3.2109999999999999</v>
      </c>
      <c r="AR16" s="838"/>
      <c r="AS16" s="1470">
        <v>3.0529999999999999</v>
      </c>
      <c r="AT16" s="1159" t="s">
        <v>11451</v>
      </c>
      <c r="AU16" s="1411"/>
      <c r="AV16" s="392"/>
      <c r="AW16" s="160"/>
      <c r="AX16" s="160"/>
      <c r="AY16" s="160"/>
      <c r="AZ16" s="160"/>
    </row>
    <row r="17" spans="1:52" ht="17.350000000000001">
      <c r="A17" s="1258" t="s">
        <v>4812</v>
      </c>
      <c r="B17" s="596">
        <v>3</v>
      </c>
      <c r="C17" s="591"/>
      <c r="D17" s="1129" t="s">
        <v>4184</v>
      </c>
      <c r="E17" s="874" t="s">
        <v>1388</v>
      </c>
      <c r="F17" s="874" t="s">
        <v>1350</v>
      </c>
      <c r="G17" s="874"/>
      <c r="H17" s="1029" t="s">
        <v>4193</v>
      </c>
      <c r="I17" s="1057">
        <v>1.2</v>
      </c>
      <c r="J17" s="1029">
        <v>3.15</v>
      </c>
      <c r="K17" s="1116" t="s">
        <v>1194</v>
      </c>
      <c r="L17" s="1116" t="s">
        <v>1194</v>
      </c>
      <c r="M17" s="1116" t="s">
        <v>875</v>
      </c>
      <c r="N17" s="1029" t="s">
        <v>36</v>
      </c>
      <c r="O17" s="390"/>
      <c r="P17" s="390"/>
      <c r="Q17" s="1029" t="s">
        <v>3387</v>
      </c>
      <c r="R17" s="1029"/>
      <c r="S17" s="1029"/>
      <c r="T17" s="1029"/>
      <c r="U17" s="1029"/>
      <c r="V17" s="1029"/>
      <c r="W17" s="510"/>
      <c r="X17" s="66"/>
      <c r="Y17" s="66">
        <v>2</v>
      </c>
      <c r="Z17" s="66" t="s">
        <v>17</v>
      </c>
      <c r="AA17" s="66" t="s">
        <v>29</v>
      </c>
      <c r="AB17" s="1898" t="s">
        <v>12483</v>
      </c>
      <c r="AC17" s="152"/>
      <c r="AD17" s="1370"/>
      <c r="AE17" s="1397"/>
      <c r="AF17" s="838"/>
      <c r="AG17" s="838"/>
      <c r="AH17" s="838"/>
      <c r="AI17" s="838"/>
      <c r="AJ17" s="838"/>
      <c r="AK17" s="838"/>
      <c r="AL17" s="838"/>
      <c r="AM17" s="1398"/>
      <c r="AN17" s="1387"/>
      <c r="AO17" s="1458">
        <v>2.0990000000000002</v>
      </c>
      <c r="AP17" s="838"/>
      <c r="AQ17" s="1458">
        <v>2.1159999999999997</v>
      </c>
      <c r="AR17" s="838"/>
      <c r="AS17" s="1470">
        <v>1.9550000000000001</v>
      </c>
      <c r="AT17" s="1159" t="s">
        <v>11453</v>
      </c>
      <c r="AU17" s="1411"/>
      <c r="AV17" s="392"/>
      <c r="AW17" s="160"/>
      <c r="AX17" s="160"/>
      <c r="AY17" s="160"/>
      <c r="AZ17" s="160"/>
    </row>
    <row r="18" spans="1:52" ht="17.350000000000001">
      <c r="A18" s="1258" t="s">
        <v>4813</v>
      </c>
      <c r="B18" s="596">
        <v>3</v>
      </c>
      <c r="C18" s="591"/>
      <c r="D18" s="1129" t="s">
        <v>4184</v>
      </c>
      <c r="E18" s="874" t="s">
        <v>1388</v>
      </c>
      <c r="F18" s="874" t="s">
        <v>1350</v>
      </c>
      <c r="G18" s="874"/>
      <c r="H18" s="1029" t="s">
        <v>4195</v>
      </c>
      <c r="I18" s="1057">
        <v>1.2</v>
      </c>
      <c r="J18" s="1029">
        <v>3.15</v>
      </c>
      <c r="K18" s="1116" t="s">
        <v>1194</v>
      </c>
      <c r="L18" s="1116" t="s">
        <v>1194</v>
      </c>
      <c r="M18" s="1116" t="s">
        <v>875</v>
      </c>
      <c r="N18" s="1029" t="s">
        <v>36</v>
      </c>
      <c r="O18" s="390"/>
      <c r="P18" s="390"/>
      <c r="Q18" s="1029" t="s">
        <v>3387</v>
      </c>
      <c r="R18" s="1029"/>
      <c r="S18" s="1029"/>
      <c r="T18" s="1029"/>
      <c r="U18" s="1029"/>
      <c r="V18" s="1029"/>
      <c r="W18" s="510"/>
      <c r="X18" s="66"/>
      <c r="Y18" s="66">
        <v>1</v>
      </c>
      <c r="Z18" s="66" t="s">
        <v>17</v>
      </c>
      <c r="AA18" s="66" t="s">
        <v>29</v>
      </c>
      <c r="AB18" s="1898" t="s">
        <v>12483</v>
      </c>
      <c r="AC18" s="152"/>
      <c r="AD18" s="1370"/>
      <c r="AE18" s="1397"/>
      <c r="AF18" s="838"/>
      <c r="AG18" s="838"/>
      <c r="AH18" s="838"/>
      <c r="AI18" s="838"/>
      <c r="AJ18" s="838"/>
      <c r="AK18" s="838"/>
      <c r="AL18" s="838"/>
      <c r="AM18" s="1398"/>
      <c r="AN18" s="1387"/>
      <c r="AO18" s="1458">
        <v>2.1179999999999999</v>
      </c>
      <c r="AP18" s="838"/>
      <c r="AQ18" s="1458">
        <v>2.1040000000000001</v>
      </c>
      <c r="AR18" s="838"/>
      <c r="AS18" s="1471">
        <v>1.944</v>
      </c>
      <c r="AT18" s="1159" t="s">
        <v>11450</v>
      </c>
      <c r="AU18" s="477"/>
      <c r="AV18" s="392"/>
      <c r="AW18" s="160"/>
      <c r="AX18" s="160"/>
      <c r="AY18" s="160"/>
      <c r="AZ18" s="160"/>
    </row>
    <row r="19" spans="1:52" ht="17.350000000000001">
      <c r="A19" s="1258" t="s">
        <v>4814</v>
      </c>
      <c r="B19" s="596">
        <v>3</v>
      </c>
      <c r="C19" s="592"/>
      <c r="D19" s="1129" t="s">
        <v>4184</v>
      </c>
      <c r="E19" s="874" t="s">
        <v>1388</v>
      </c>
      <c r="F19" s="874" t="s">
        <v>1350</v>
      </c>
      <c r="G19" s="874"/>
      <c r="H19" s="1029" t="s">
        <v>4197</v>
      </c>
      <c r="I19" s="1057">
        <v>1.2</v>
      </c>
      <c r="J19" s="1029">
        <v>3.15</v>
      </c>
      <c r="K19" s="1116" t="s">
        <v>1194</v>
      </c>
      <c r="L19" s="1116" t="s">
        <v>1194</v>
      </c>
      <c r="M19" s="1116" t="s">
        <v>875</v>
      </c>
      <c r="N19" s="1029" t="s">
        <v>36</v>
      </c>
      <c r="O19" s="390"/>
      <c r="P19" s="390"/>
      <c r="Q19" s="1029" t="s">
        <v>3387</v>
      </c>
      <c r="R19" s="1029"/>
      <c r="S19" s="1029"/>
      <c r="T19" s="1029"/>
      <c r="U19" s="1029"/>
      <c r="V19" s="1029"/>
      <c r="W19" s="510"/>
      <c r="X19" s="66"/>
      <c r="Y19" s="66">
        <v>0.5</v>
      </c>
      <c r="Z19" s="66" t="s">
        <v>17</v>
      </c>
      <c r="AA19" s="66" t="s">
        <v>29</v>
      </c>
      <c r="AB19" s="1898" t="s">
        <v>12483</v>
      </c>
      <c r="AC19" s="152"/>
      <c r="AD19" s="1371"/>
      <c r="AE19" s="1397"/>
      <c r="AF19" s="838"/>
      <c r="AG19" s="838"/>
      <c r="AH19" s="838"/>
      <c r="AI19" s="838"/>
      <c r="AJ19" s="838"/>
      <c r="AK19" s="838"/>
      <c r="AL19" s="838"/>
      <c r="AM19" s="1398"/>
      <c r="AN19" s="1387"/>
      <c r="AO19" s="1457">
        <v>0.29799999999999999</v>
      </c>
      <c r="AP19" s="838"/>
      <c r="AQ19" s="1457">
        <v>0.29399999999999998</v>
      </c>
      <c r="AR19" s="838"/>
      <c r="AS19" s="1470">
        <v>0.28400000000000003</v>
      </c>
      <c r="AT19" s="1159" t="s">
        <v>11448</v>
      </c>
      <c r="AU19" s="1412"/>
      <c r="AV19" s="392"/>
      <c r="AW19" s="432"/>
      <c r="AX19" s="432"/>
      <c r="AY19" s="432"/>
      <c r="AZ19" s="432"/>
    </row>
    <row r="20" spans="1:52" ht="17.350000000000001">
      <c r="A20" s="1258" t="s">
        <v>4815</v>
      </c>
      <c r="B20" s="445">
        <v>3</v>
      </c>
      <c r="C20" s="593" t="s">
        <v>4528</v>
      </c>
      <c r="D20" s="1289" t="s">
        <v>4184</v>
      </c>
      <c r="E20" s="1103" t="s">
        <v>1388</v>
      </c>
      <c r="F20" s="1103" t="s">
        <v>1350</v>
      </c>
      <c r="G20" s="1103"/>
      <c r="H20" s="1032" t="s">
        <v>4168</v>
      </c>
      <c r="I20" s="1058" t="s">
        <v>4176</v>
      </c>
      <c r="J20" s="1032" t="s">
        <v>872</v>
      </c>
      <c r="K20" s="1117" t="s">
        <v>1194</v>
      </c>
      <c r="L20" s="1117" t="s">
        <v>1194</v>
      </c>
      <c r="M20" s="1117" t="s">
        <v>873</v>
      </c>
      <c r="N20" s="1032" t="s">
        <v>36</v>
      </c>
      <c r="O20" s="395"/>
      <c r="P20" s="395"/>
      <c r="Q20" s="1032" t="s">
        <v>3387</v>
      </c>
      <c r="R20" s="1032"/>
      <c r="S20" s="1032"/>
      <c r="T20" s="1032"/>
      <c r="U20" s="1032"/>
      <c r="V20" s="1032"/>
      <c r="W20" s="511"/>
      <c r="X20" s="304"/>
      <c r="Y20" s="304">
        <v>9</v>
      </c>
      <c r="Z20" s="304" t="s">
        <v>17</v>
      </c>
      <c r="AA20" s="304" t="s">
        <v>29</v>
      </c>
      <c r="AB20" s="1898" t="s">
        <v>12483</v>
      </c>
      <c r="AC20" s="456" t="s">
        <v>4185</v>
      </c>
      <c r="AD20" s="1380"/>
      <c r="AE20" s="1401"/>
      <c r="AF20" s="840"/>
      <c r="AG20" s="840"/>
      <c r="AH20" s="840"/>
      <c r="AI20" s="840"/>
      <c r="AJ20" s="840"/>
      <c r="AK20" s="840"/>
      <c r="AL20" s="840"/>
      <c r="AM20" s="1402"/>
      <c r="AN20" s="1389"/>
      <c r="AO20" s="1458">
        <v>9.8970000000000002</v>
      </c>
      <c r="AP20" s="840"/>
      <c r="AQ20" s="1458">
        <v>10.040000000000001</v>
      </c>
      <c r="AR20" s="840"/>
      <c r="AS20" s="1471">
        <v>9.5340000000000007</v>
      </c>
      <c r="AT20" s="1160" t="s">
        <v>11547</v>
      </c>
      <c r="AU20" s="1412"/>
      <c r="AV20" s="392"/>
      <c r="AW20" s="160"/>
      <c r="AX20" s="160"/>
      <c r="AY20" s="160"/>
      <c r="AZ20" s="160"/>
    </row>
    <row r="21" spans="1:52" ht="17.350000000000001">
      <c r="A21" s="1258" t="s">
        <v>4816</v>
      </c>
      <c r="B21" s="445">
        <v>3</v>
      </c>
      <c r="C21" s="594"/>
      <c r="D21" s="1289" t="s">
        <v>4184</v>
      </c>
      <c r="E21" s="1103" t="s">
        <v>1388</v>
      </c>
      <c r="F21" s="1103" t="s">
        <v>1350</v>
      </c>
      <c r="G21" s="1103"/>
      <c r="H21" s="1032" t="s">
        <v>4168</v>
      </c>
      <c r="I21" s="1058" t="s">
        <v>4176</v>
      </c>
      <c r="J21" s="1032" t="s">
        <v>872</v>
      </c>
      <c r="K21" s="1117" t="s">
        <v>1194</v>
      </c>
      <c r="L21" s="1117" t="s">
        <v>1194</v>
      </c>
      <c r="M21" s="1117" t="s">
        <v>873</v>
      </c>
      <c r="N21" s="1032" t="s">
        <v>36</v>
      </c>
      <c r="O21" s="395"/>
      <c r="P21" s="395"/>
      <c r="Q21" s="1032" t="s">
        <v>3387</v>
      </c>
      <c r="R21" s="1032"/>
      <c r="S21" s="1032"/>
      <c r="T21" s="1032"/>
      <c r="U21" s="1032"/>
      <c r="V21" s="1032"/>
      <c r="W21" s="511"/>
      <c r="X21" s="304"/>
      <c r="Y21" s="304">
        <v>7</v>
      </c>
      <c r="Z21" s="304" t="s">
        <v>17</v>
      </c>
      <c r="AA21" s="304" t="s">
        <v>29</v>
      </c>
      <c r="AB21" s="1898" t="s">
        <v>12483</v>
      </c>
      <c r="AC21" s="456" t="s">
        <v>4187</v>
      </c>
      <c r="AD21" s="1372"/>
      <c r="AE21" s="1401"/>
      <c r="AF21" s="840"/>
      <c r="AG21" s="840"/>
      <c r="AH21" s="840"/>
      <c r="AI21" s="840"/>
      <c r="AJ21" s="840"/>
      <c r="AK21" s="840"/>
      <c r="AL21" s="840"/>
      <c r="AM21" s="1402"/>
      <c r="AN21" s="1389"/>
      <c r="AO21" s="1458">
        <v>7.0740000000000007</v>
      </c>
      <c r="AP21" s="840"/>
      <c r="AQ21" s="1458">
        <v>7.1919999999999993</v>
      </c>
      <c r="AR21" s="840"/>
      <c r="AS21" s="1470">
        <v>6.8239999999999998</v>
      </c>
      <c r="AT21" s="1160" t="s">
        <v>11544</v>
      </c>
      <c r="AU21" s="1412"/>
      <c r="AV21" s="392"/>
      <c r="AW21" s="160"/>
      <c r="AX21" s="160"/>
      <c r="AY21" s="160"/>
      <c r="AZ21" s="160"/>
    </row>
    <row r="22" spans="1:52" ht="17.350000000000001">
      <c r="A22" s="1258" t="s">
        <v>4817</v>
      </c>
      <c r="B22" s="445">
        <v>3</v>
      </c>
      <c r="C22" s="594"/>
      <c r="D22" s="1289" t="s">
        <v>4184</v>
      </c>
      <c r="E22" s="1103" t="s">
        <v>1388</v>
      </c>
      <c r="F22" s="1103" t="s">
        <v>1350</v>
      </c>
      <c r="G22" s="1103"/>
      <c r="H22" s="1032" t="s">
        <v>4189</v>
      </c>
      <c r="I22" s="1058" t="s">
        <v>4176</v>
      </c>
      <c r="J22" s="1032" t="s">
        <v>872</v>
      </c>
      <c r="K22" s="1117" t="s">
        <v>1194</v>
      </c>
      <c r="L22" s="1117" t="s">
        <v>1194</v>
      </c>
      <c r="M22" s="1117" t="s">
        <v>873</v>
      </c>
      <c r="N22" s="1032" t="s">
        <v>36</v>
      </c>
      <c r="O22" s="395"/>
      <c r="P22" s="395"/>
      <c r="Q22" s="1032" t="s">
        <v>3387</v>
      </c>
      <c r="R22" s="1032"/>
      <c r="S22" s="1032"/>
      <c r="T22" s="1032"/>
      <c r="U22" s="1032"/>
      <c r="V22" s="1032"/>
      <c r="W22" s="511"/>
      <c r="X22" s="304"/>
      <c r="Y22" s="304">
        <v>7</v>
      </c>
      <c r="Z22" s="304" t="s">
        <v>17</v>
      </c>
      <c r="AA22" s="304" t="s">
        <v>29</v>
      </c>
      <c r="AB22" s="1898" t="s">
        <v>12483</v>
      </c>
      <c r="AC22" s="308"/>
      <c r="AD22" s="1372"/>
      <c r="AE22" s="1401"/>
      <c r="AF22" s="840"/>
      <c r="AG22" s="840"/>
      <c r="AH22" s="840"/>
      <c r="AI22" s="840"/>
      <c r="AJ22" s="840"/>
      <c r="AK22" s="840"/>
      <c r="AL22" s="840"/>
      <c r="AM22" s="1402"/>
      <c r="AN22" s="1389"/>
      <c r="AO22" s="1457">
        <v>6.766</v>
      </c>
      <c r="AP22" s="840"/>
      <c r="AQ22" s="1457">
        <v>6.8310000000000004</v>
      </c>
      <c r="AR22" s="840"/>
      <c r="AS22" s="1470">
        <v>6.5389999999999997</v>
      </c>
      <c r="AT22" s="1160" t="s">
        <v>11542</v>
      </c>
      <c r="AU22" s="477"/>
      <c r="AV22" s="392"/>
      <c r="AW22" s="160"/>
      <c r="AX22" s="160"/>
      <c r="AY22" s="160"/>
      <c r="AZ22" s="160"/>
    </row>
    <row r="23" spans="1:52" ht="17.350000000000001">
      <c r="A23" s="1258" t="s">
        <v>4818</v>
      </c>
      <c r="B23" s="445">
        <v>3</v>
      </c>
      <c r="C23" s="594"/>
      <c r="D23" s="1289" t="s">
        <v>4184</v>
      </c>
      <c r="E23" s="1103" t="s">
        <v>1388</v>
      </c>
      <c r="F23" s="1103" t="s">
        <v>1350</v>
      </c>
      <c r="G23" s="1103"/>
      <c r="H23" s="1032" t="s">
        <v>4191</v>
      </c>
      <c r="I23" s="1058" t="s">
        <v>4176</v>
      </c>
      <c r="J23" s="1032" t="s">
        <v>872</v>
      </c>
      <c r="K23" s="1117" t="s">
        <v>1194</v>
      </c>
      <c r="L23" s="1117" t="s">
        <v>1194</v>
      </c>
      <c r="M23" s="1117" t="s">
        <v>873</v>
      </c>
      <c r="N23" s="1032" t="s">
        <v>36</v>
      </c>
      <c r="O23" s="395"/>
      <c r="P23" s="395"/>
      <c r="Q23" s="1032" t="s">
        <v>3387</v>
      </c>
      <c r="R23" s="1032"/>
      <c r="S23" s="1032"/>
      <c r="T23" s="1032"/>
      <c r="U23" s="1032"/>
      <c r="V23" s="1032"/>
      <c r="W23" s="511"/>
      <c r="X23" s="304"/>
      <c r="Y23" s="304">
        <v>4</v>
      </c>
      <c r="Z23" s="304" t="s">
        <v>17</v>
      </c>
      <c r="AA23" s="304" t="s">
        <v>29</v>
      </c>
      <c r="AB23" s="1898" t="s">
        <v>12483</v>
      </c>
      <c r="AC23" s="308"/>
      <c r="AD23" s="1372"/>
      <c r="AE23" s="1401"/>
      <c r="AF23" s="840"/>
      <c r="AG23" s="840"/>
      <c r="AH23" s="840"/>
      <c r="AI23" s="840"/>
      <c r="AJ23" s="840"/>
      <c r="AK23" s="840"/>
      <c r="AL23" s="840"/>
      <c r="AM23" s="1402"/>
      <c r="AN23" s="1389"/>
      <c r="AO23" s="1457">
        <v>3.544</v>
      </c>
      <c r="AP23" s="840"/>
      <c r="AQ23" s="1457">
        <v>3.5390000000000001</v>
      </c>
      <c r="AR23" s="840"/>
      <c r="AS23" s="1470">
        <v>3.4</v>
      </c>
      <c r="AT23" s="1160" t="s">
        <v>11546</v>
      </c>
      <c r="AU23" s="477"/>
      <c r="AV23" s="392"/>
      <c r="AW23" s="160"/>
      <c r="AX23" s="160"/>
      <c r="AY23" s="160"/>
      <c r="AZ23" s="160"/>
    </row>
    <row r="24" spans="1:52" ht="17.350000000000001">
      <c r="A24" s="1258" t="s">
        <v>4819</v>
      </c>
      <c r="B24" s="445">
        <v>3</v>
      </c>
      <c r="C24" s="594"/>
      <c r="D24" s="1289" t="s">
        <v>4184</v>
      </c>
      <c r="E24" s="1103" t="s">
        <v>1388</v>
      </c>
      <c r="F24" s="1103" t="s">
        <v>1350</v>
      </c>
      <c r="G24" s="1103"/>
      <c r="H24" s="1032" t="s">
        <v>4193</v>
      </c>
      <c r="I24" s="1058" t="s">
        <v>4176</v>
      </c>
      <c r="J24" s="1032" t="s">
        <v>872</v>
      </c>
      <c r="K24" s="1117" t="s">
        <v>1194</v>
      </c>
      <c r="L24" s="1117" t="s">
        <v>1194</v>
      </c>
      <c r="M24" s="1117" t="s">
        <v>873</v>
      </c>
      <c r="N24" s="1032" t="s">
        <v>36</v>
      </c>
      <c r="O24" s="395"/>
      <c r="P24" s="395"/>
      <c r="Q24" s="1032" t="s">
        <v>3387</v>
      </c>
      <c r="R24" s="1032"/>
      <c r="S24" s="1032"/>
      <c r="T24" s="1032"/>
      <c r="U24" s="1032"/>
      <c r="V24" s="1032"/>
      <c r="W24" s="511"/>
      <c r="X24" s="304"/>
      <c r="Y24" s="304">
        <v>2</v>
      </c>
      <c r="Z24" s="304" t="s">
        <v>17</v>
      </c>
      <c r="AA24" s="304" t="s">
        <v>29</v>
      </c>
      <c r="AB24" s="1898" t="s">
        <v>12483</v>
      </c>
      <c r="AC24" s="308"/>
      <c r="AD24" s="1372"/>
      <c r="AE24" s="1401"/>
      <c r="AF24" s="840"/>
      <c r="AG24" s="840"/>
      <c r="AH24" s="840"/>
      <c r="AI24" s="840"/>
      <c r="AJ24" s="840"/>
      <c r="AK24" s="840"/>
      <c r="AL24" s="840"/>
      <c r="AM24" s="1402"/>
      <c r="AN24" s="1389"/>
      <c r="AO24" s="1458">
        <v>2.3010000000000002</v>
      </c>
      <c r="AP24" s="840"/>
      <c r="AQ24" s="1458">
        <v>2.3280000000000003</v>
      </c>
      <c r="AR24" s="840"/>
      <c r="AS24" s="1471">
        <v>2.177</v>
      </c>
      <c r="AT24" s="1160" t="s">
        <v>11548</v>
      </c>
      <c r="AU24" s="477"/>
      <c r="AV24" s="392"/>
      <c r="AW24" s="160"/>
      <c r="AX24" s="160"/>
      <c r="AY24" s="160"/>
      <c r="AZ24" s="160"/>
    </row>
    <row r="25" spans="1:52" ht="17.350000000000001">
      <c r="A25" s="1258" t="s">
        <v>4820</v>
      </c>
      <c r="B25" s="445">
        <v>3</v>
      </c>
      <c r="C25" s="594"/>
      <c r="D25" s="1289" t="s">
        <v>4184</v>
      </c>
      <c r="E25" s="1103" t="s">
        <v>1388</v>
      </c>
      <c r="F25" s="1103" t="s">
        <v>1350</v>
      </c>
      <c r="G25" s="1103"/>
      <c r="H25" s="1032" t="s">
        <v>4195</v>
      </c>
      <c r="I25" s="1058" t="s">
        <v>4176</v>
      </c>
      <c r="J25" s="1032" t="s">
        <v>872</v>
      </c>
      <c r="K25" s="1117" t="s">
        <v>1194</v>
      </c>
      <c r="L25" s="1117" t="s">
        <v>1194</v>
      </c>
      <c r="M25" s="1117" t="s">
        <v>873</v>
      </c>
      <c r="N25" s="1032" t="s">
        <v>36</v>
      </c>
      <c r="O25" s="395"/>
      <c r="P25" s="395"/>
      <c r="Q25" s="1032" t="s">
        <v>3387</v>
      </c>
      <c r="R25" s="1032"/>
      <c r="S25" s="1032"/>
      <c r="T25" s="1032"/>
      <c r="U25" s="1032"/>
      <c r="V25" s="1032"/>
      <c r="W25" s="511"/>
      <c r="X25" s="304"/>
      <c r="Y25" s="304">
        <v>1</v>
      </c>
      <c r="Z25" s="304" t="s">
        <v>17</v>
      </c>
      <c r="AA25" s="304" t="s">
        <v>29</v>
      </c>
      <c r="AB25" s="1898" t="s">
        <v>12483</v>
      </c>
      <c r="AC25" s="308"/>
      <c r="AD25" s="1372"/>
      <c r="AE25" s="1401"/>
      <c r="AF25" s="840"/>
      <c r="AG25" s="840"/>
      <c r="AH25" s="840"/>
      <c r="AI25" s="840"/>
      <c r="AJ25" s="840"/>
      <c r="AK25" s="840"/>
      <c r="AL25" s="840"/>
      <c r="AM25" s="1402"/>
      <c r="AN25" s="1389"/>
      <c r="AO25" s="1458">
        <v>2.2839999999999998</v>
      </c>
      <c r="AP25" s="840"/>
      <c r="AQ25" s="1458">
        <v>2.2880000000000003</v>
      </c>
      <c r="AR25" s="840"/>
      <c r="AS25" s="1471">
        <v>2.1350000000000002</v>
      </c>
      <c r="AT25" s="1160" t="s">
        <v>11545</v>
      </c>
      <c r="AU25" s="477"/>
      <c r="AV25" s="392"/>
      <c r="AW25" s="160"/>
      <c r="AX25" s="160"/>
      <c r="AY25" s="160"/>
      <c r="AZ25" s="160"/>
    </row>
    <row r="26" spans="1:52" ht="17.350000000000001">
      <c r="A26" s="1258" t="s">
        <v>4821</v>
      </c>
      <c r="B26" s="445">
        <v>3</v>
      </c>
      <c r="C26" s="595"/>
      <c r="D26" s="1289" t="s">
        <v>4184</v>
      </c>
      <c r="E26" s="1103" t="s">
        <v>1388</v>
      </c>
      <c r="F26" s="1103" t="s">
        <v>1350</v>
      </c>
      <c r="G26" s="1103"/>
      <c r="H26" s="1032" t="s">
        <v>4197</v>
      </c>
      <c r="I26" s="1058" t="s">
        <v>4176</v>
      </c>
      <c r="J26" s="1032" t="s">
        <v>872</v>
      </c>
      <c r="K26" s="1117" t="s">
        <v>1194</v>
      </c>
      <c r="L26" s="1117" t="s">
        <v>1194</v>
      </c>
      <c r="M26" s="1117" t="s">
        <v>873</v>
      </c>
      <c r="N26" s="1032" t="s">
        <v>36</v>
      </c>
      <c r="O26" s="395"/>
      <c r="P26" s="395"/>
      <c r="Q26" s="1032" t="s">
        <v>3387</v>
      </c>
      <c r="R26" s="1032"/>
      <c r="S26" s="1032"/>
      <c r="T26" s="1032"/>
      <c r="U26" s="1032"/>
      <c r="V26" s="1032"/>
      <c r="W26" s="511"/>
      <c r="X26" s="304"/>
      <c r="Y26" s="304">
        <v>0.5</v>
      </c>
      <c r="Z26" s="304" t="s">
        <v>17</v>
      </c>
      <c r="AA26" s="304" t="s">
        <v>29</v>
      </c>
      <c r="AB26" s="1898" t="s">
        <v>12483</v>
      </c>
      <c r="AC26" s="308"/>
      <c r="AD26" s="1381"/>
      <c r="AE26" s="1401"/>
      <c r="AF26" s="840"/>
      <c r="AG26" s="840"/>
      <c r="AH26" s="840"/>
      <c r="AI26" s="840"/>
      <c r="AJ26" s="840"/>
      <c r="AK26" s="840"/>
      <c r="AL26" s="840"/>
      <c r="AM26" s="1402"/>
      <c r="AN26" s="1389"/>
      <c r="AO26" s="1457">
        <v>0.33700000000000002</v>
      </c>
      <c r="AP26" s="840"/>
      <c r="AQ26" s="1457">
        <v>0.33100000000000002</v>
      </c>
      <c r="AR26" s="840"/>
      <c r="AS26" s="1470">
        <v>0.32600000000000001</v>
      </c>
      <c r="AT26" s="1160" t="s">
        <v>11543</v>
      </c>
      <c r="AU26" s="1412"/>
      <c r="AV26" s="392"/>
      <c r="AW26" s="432"/>
      <c r="AX26" s="432"/>
      <c r="AY26" s="432"/>
      <c r="AZ26" s="432"/>
    </row>
    <row r="27" spans="1:52" ht="22.2" customHeight="1">
      <c r="A27" s="1257" t="s">
        <v>4822</v>
      </c>
      <c r="B27" s="420"/>
      <c r="C27" s="421" t="s">
        <v>4206</v>
      </c>
      <c r="D27" s="1282"/>
      <c r="E27" s="1282"/>
      <c r="F27" s="1282"/>
      <c r="G27" s="1282"/>
      <c r="H27" s="1282"/>
      <c r="I27" s="1282"/>
      <c r="J27" s="1282"/>
      <c r="K27" s="1282"/>
      <c r="L27" s="1282"/>
      <c r="M27" s="1282"/>
      <c r="N27" s="1282"/>
      <c r="O27" s="460"/>
      <c r="P27" s="460"/>
      <c r="Q27" s="1282"/>
      <c r="R27" s="1282"/>
      <c r="S27" s="1282"/>
      <c r="T27" s="1282"/>
      <c r="U27" s="1282"/>
      <c r="V27" s="1282"/>
      <c r="W27" s="507"/>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13"/>
      <c r="AV27" s="424"/>
      <c r="AW27" s="424"/>
      <c r="AX27" s="424"/>
      <c r="AY27" s="424"/>
      <c r="AZ27" s="424"/>
    </row>
    <row r="28" spans="1:52" ht="17.350000000000001">
      <c r="A28" s="1258" t="s">
        <v>4823</v>
      </c>
      <c r="B28" s="596">
        <v>3</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390"/>
      <c r="P28" s="390"/>
      <c r="Q28" s="1029" t="s">
        <v>3387</v>
      </c>
      <c r="R28" s="1029"/>
      <c r="S28" s="1029"/>
      <c r="T28" s="1029"/>
      <c r="U28" s="1029"/>
      <c r="V28" s="1029"/>
      <c r="W28" s="510"/>
      <c r="X28" s="66"/>
      <c r="Y28" s="66">
        <v>3</v>
      </c>
      <c r="Z28" s="66" t="s">
        <v>18</v>
      </c>
      <c r="AA28" s="66" t="s">
        <v>29</v>
      </c>
      <c r="AB28" s="1898"/>
      <c r="AC28" s="152" t="s">
        <v>4185</v>
      </c>
      <c r="AD28" s="1369" t="s">
        <v>4209</v>
      </c>
      <c r="AE28" s="1397"/>
      <c r="AF28" s="838"/>
      <c r="AG28" s="838"/>
      <c r="AH28" s="838"/>
      <c r="AI28" s="838"/>
      <c r="AJ28" s="838"/>
      <c r="AK28" s="838"/>
      <c r="AL28" s="838"/>
      <c r="AM28" s="1398"/>
      <c r="AN28" s="1387"/>
      <c r="AO28" s="1458">
        <v>4.3992788300000001</v>
      </c>
      <c r="AP28" s="838"/>
      <c r="AQ28" s="1458">
        <v>4.4337323700000004</v>
      </c>
      <c r="AR28" s="838"/>
      <c r="AS28" s="1471">
        <v>4.4647016500000003</v>
      </c>
      <c r="AT28" s="1159" t="s">
        <v>11829</v>
      </c>
      <c r="AU28" s="1412"/>
      <c r="AV28" s="392"/>
      <c r="AW28" s="432"/>
      <c r="AX28" s="432"/>
      <c r="AY28" s="432"/>
      <c r="AZ28" s="432"/>
    </row>
    <row r="29" spans="1:52" ht="17.350000000000001">
      <c r="A29" s="1258" t="s">
        <v>4824</v>
      </c>
      <c r="B29" s="596">
        <v>3</v>
      </c>
      <c r="C29" s="490"/>
      <c r="D29" s="1129" t="s">
        <v>4208</v>
      </c>
      <c r="E29" s="874" t="s">
        <v>1388</v>
      </c>
      <c r="F29" s="874" t="s">
        <v>1350</v>
      </c>
      <c r="G29" s="874"/>
      <c r="H29" s="1029" t="s">
        <v>4168</v>
      </c>
      <c r="I29" s="1057">
        <v>1.2</v>
      </c>
      <c r="J29" s="1029">
        <v>3.15</v>
      </c>
      <c r="K29" s="1116" t="s">
        <v>1194</v>
      </c>
      <c r="L29" s="1116" t="s">
        <v>1194</v>
      </c>
      <c r="M29" s="1116" t="s">
        <v>875</v>
      </c>
      <c r="N29" s="1029" t="s">
        <v>36</v>
      </c>
      <c r="O29" s="390"/>
      <c r="P29" s="390"/>
      <c r="Q29" s="1029" t="s">
        <v>3387</v>
      </c>
      <c r="R29" s="1029"/>
      <c r="S29" s="1029"/>
      <c r="T29" s="1029"/>
      <c r="U29" s="1029"/>
      <c r="V29" s="1029"/>
      <c r="W29" s="510"/>
      <c r="X29" s="66"/>
      <c r="Y29" s="66">
        <v>3.1</v>
      </c>
      <c r="Z29" s="66" t="s">
        <v>18</v>
      </c>
      <c r="AA29" s="66" t="s">
        <v>29</v>
      </c>
      <c r="AB29" s="1898"/>
      <c r="AC29" s="152" t="s">
        <v>4187</v>
      </c>
      <c r="AD29" s="1370"/>
      <c r="AE29" s="1397"/>
      <c r="AF29" s="838"/>
      <c r="AG29" s="838"/>
      <c r="AH29" s="838"/>
      <c r="AI29" s="838"/>
      <c r="AJ29" s="838"/>
      <c r="AK29" s="838"/>
      <c r="AL29" s="838"/>
      <c r="AM29" s="1398"/>
      <c r="AN29" s="1387"/>
      <c r="AO29" s="1458">
        <v>4.4410214899999998</v>
      </c>
      <c r="AP29" s="838"/>
      <c r="AQ29" s="1458">
        <v>4.4746037999999997</v>
      </c>
      <c r="AR29" s="838"/>
      <c r="AS29" s="1471">
        <v>4.51864095</v>
      </c>
      <c r="AT29" s="1159" t="s">
        <v>11829</v>
      </c>
      <c r="AU29" s="1412"/>
      <c r="AV29" s="392"/>
      <c r="AW29" s="432"/>
      <c r="AX29" s="432"/>
      <c r="AY29" s="432"/>
      <c r="AZ29" s="432"/>
    </row>
    <row r="30" spans="1:52" ht="17.350000000000001">
      <c r="A30" s="1258" t="s">
        <v>4825</v>
      </c>
      <c r="B30" s="596">
        <v>3</v>
      </c>
      <c r="C30" s="490"/>
      <c r="D30" s="1129" t="s">
        <v>4208</v>
      </c>
      <c r="E30" s="874" t="s">
        <v>1388</v>
      </c>
      <c r="F30" s="874" t="s">
        <v>1350</v>
      </c>
      <c r="G30" s="874"/>
      <c r="H30" s="1029" t="s">
        <v>4189</v>
      </c>
      <c r="I30" s="1057">
        <v>1.2</v>
      </c>
      <c r="J30" s="1029">
        <v>3.15</v>
      </c>
      <c r="K30" s="1116" t="s">
        <v>1194</v>
      </c>
      <c r="L30" s="1116" t="s">
        <v>1194</v>
      </c>
      <c r="M30" s="1116" t="s">
        <v>875</v>
      </c>
      <c r="N30" s="1029" t="s">
        <v>36</v>
      </c>
      <c r="O30" s="390"/>
      <c r="P30" s="390"/>
      <c r="Q30" s="1029" t="s">
        <v>3387</v>
      </c>
      <c r="R30" s="1029"/>
      <c r="S30" s="1029"/>
      <c r="T30" s="1029"/>
      <c r="U30" s="1029"/>
      <c r="V30" s="1029"/>
      <c r="W30" s="510"/>
      <c r="X30" s="66"/>
      <c r="Y30" s="66">
        <v>3.3</v>
      </c>
      <c r="Z30" s="66" t="s">
        <v>18</v>
      </c>
      <c r="AA30" s="66" t="s">
        <v>29</v>
      </c>
      <c r="AB30" s="1898"/>
      <c r="AC30" s="152"/>
      <c r="AD30" s="1370"/>
      <c r="AE30" s="1397"/>
      <c r="AF30" s="838"/>
      <c r="AG30" s="838"/>
      <c r="AH30" s="838"/>
      <c r="AI30" s="838"/>
      <c r="AJ30" s="838"/>
      <c r="AK30" s="838"/>
      <c r="AL30" s="838"/>
      <c r="AM30" s="1398"/>
      <c r="AN30" s="1387"/>
      <c r="AO30" s="1458">
        <v>4.48859487</v>
      </c>
      <c r="AP30" s="838"/>
      <c r="AQ30" s="1458">
        <v>4.5028756599999999</v>
      </c>
      <c r="AR30" s="838"/>
      <c r="AS30" s="1471">
        <v>4.5564072600000003</v>
      </c>
      <c r="AT30" s="1159" t="s">
        <v>11829</v>
      </c>
      <c r="AU30" s="1412"/>
      <c r="AV30" s="392"/>
      <c r="AW30" s="432"/>
      <c r="AX30" s="432"/>
      <c r="AY30" s="432"/>
      <c r="AZ30" s="432"/>
    </row>
    <row r="31" spans="1:52" ht="17.350000000000001">
      <c r="A31" s="1258" t="s">
        <v>4826</v>
      </c>
      <c r="B31" s="596">
        <v>3</v>
      </c>
      <c r="C31" s="490"/>
      <c r="D31" s="1129" t="s">
        <v>4208</v>
      </c>
      <c r="E31" s="874" t="s">
        <v>1388</v>
      </c>
      <c r="F31" s="874" t="s">
        <v>1350</v>
      </c>
      <c r="G31" s="874"/>
      <c r="H31" s="1029" t="s">
        <v>4191</v>
      </c>
      <c r="I31" s="1057">
        <v>1.2</v>
      </c>
      <c r="J31" s="1029">
        <v>3.15</v>
      </c>
      <c r="K31" s="1116" t="s">
        <v>1194</v>
      </c>
      <c r="L31" s="1116" t="s">
        <v>1194</v>
      </c>
      <c r="M31" s="1116" t="s">
        <v>875</v>
      </c>
      <c r="N31" s="1029" t="s">
        <v>36</v>
      </c>
      <c r="O31" s="390"/>
      <c r="P31" s="390"/>
      <c r="Q31" s="1029" t="s">
        <v>3387</v>
      </c>
      <c r="R31" s="1029"/>
      <c r="S31" s="1029"/>
      <c r="T31" s="1029"/>
      <c r="U31" s="1029"/>
      <c r="V31" s="1029"/>
      <c r="W31" s="510"/>
      <c r="X31" s="66"/>
      <c r="Y31" s="66">
        <v>5.2</v>
      </c>
      <c r="Z31" s="66" t="s">
        <v>18</v>
      </c>
      <c r="AA31" s="66" t="s">
        <v>29</v>
      </c>
      <c r="AB31" s="1898"/>
      <c r="AC31" s="152"/>
      <c r="AD31" s="1370"/>
      <c r="AE31" s="1397"/>
      <c r="AF31" s="838"/>
      <c r="AG31" s="838"/>
      <c r="AH31" s="838"/>
      <c r="AI31" s="838"/>
      <c r="AJ31" s="838"/>
      <c r="AK31" s="838"/>
      <c r="AL31" s="838"/>
      <c r="AM31" s="1398"/>
      <c r="AN31" s="1387"/>
      <c r="AO31" s="1458">
        <v>5.3672307500000001</v>
      </c>
      <c r="AP31" s="838"/>
      <c r="AQ31" s="1458">
        <v>5.3777849199999999</v>
      </c>
      <c r="AR31" s="838"/>
      <c r="AS31" s="1471">
        <v>5.4557946700000004</v>
      </c>
      <c r="AT31" s="1159" t="s">
        <v>11829</v>
      </c>
      <c r="AU31" s="1412"/>
      <c r="AV31" s="392"/>
      <c r="AW31" s="432"/>
      <c r="AX31" s="432"/>
      <c r="AY31" s="432"/>
      <c r="AZ31" s="432"/>
    </row>
    <row r="32" spans="1:52" ht="17.350000000000001">
      <c r="A32" s="1258" t="s">
        <v>4827</v>
      </c>
      <c r="B32" s="596">
        <v>3</v>
      </c>
      <c r="C32" s="490"/>
      <c r="D32" s="1129" t="s">
        <v>4208</v>
      </c>
      <c r="E32" s="874" t="s">
        <v>1388</v>
      </c>
      <c r="F32" s="874" t="s">
        <v>1350</v>
      </c>
      <c r="G32" s="874"/>
      <c r="H32" s="1029" t="s">
        <v>4193</v>
      </c>
      <c r="I32" s="1057">
        <v>1.2</v>
      </c>
      <c r="J32" s="1029">
        <v>3.15</v>
      </c>
      <c r="K32" s="1116" t="s">
        <v>1194</v>
      </c>
      <c r="L32" s="1116" t="s">
        <v>1194</v>
      </c>
      <c r="M32" s="1116" t="s">
        <v>875</v>
      </c>
      <c r="N32" s="1029" t="s">
        <v>36</v>
      </c>
      <c r="O32" s="390"/>
      <c r="P32" s="390"/>
      <c r="Q32" s="1029" t="s">
        <v>3387</v>
      </c>
      <c r="R32" s="1029"/>
      <c r="S32" s="1029"/>
      <c r="T32" s="1029"/>
      <c r="U32" s="1029"/>
      <c r="V32" s="1029"/>
      <c r="W32" s="510"/>
      <c r="X32" s="66"/>
      <c r="Y32" s="66">
        <v>6.2</v>
      </c>
      <c r="Z32" s="66" t="s">
        <v>18</v>
      </c>
      <c r="AA32" s="66" t="s">
        <v>29</v>
      </c>
      <c r="AB32" s="1898"/>
      <c r="AC32" s="152"/>
      <c r="AD32" s="1370"/>
      <c r="AE32" s="1397"/>
      <c r="AF32" s="838"/>
      <c r="AG32" s="838"/>
      <c r="AH32" s="838"/>
      <c r="AI32" s="838"/>
      <c r="AJ32" s="838"/>
      <c r="AK32" s="838"/>
      <c r="AL32" s="838"/>
      <c r="AM32" s="1398"/>
      <c r="AN32" s="1387"/>
      <c r="AO32" s="1457">
        <v>6.1326937199999998</v>
      </c>
      <c r="AP32" s="838"/>
      <c r="AQ32" s="1457">
        <v>6.1265865799999997</v>
      </c>
      <c r="AR32" s="838"/>
      <c r="AS32" s="1471">
        <v>6.2697939399999996</v>
      </c>
      <c r="AT32" s="1159" t="s">
        <v>11829</v>
      </c>
      <c r="AU32" s="1412"/>
      <c r="AV32" s="392"/>
      <c r="AW32" s="432"/>
      <c r="AX32" s="432"/>
      <c r="AY32" s="432"/>
      <c r="AZ32" s="432"/>
    </row>
    <row r="33" spans="1:52" ht="17.350000000000001">
      <c r="A33" s="1258" t="s">
        <v>4828</v>
      </c>
      <c r="B33" s="596">
        <v>3</v>
      </c>
      <c r="C33" s="490"/>
      <c r="D33" s="1129" t="s">
        <v>4208</v>
      </c>
      <c r="E33" s="874" t="s">
        <v>1388</v>
      </c>
      <c r="F33" s="874" t="s">
        <v>1350</v>
      </c>
      <c r="G33" s="874"/>
      <c r="H33" s="1029" t="s">
        <v>4195</v>
      </c>
      <c r="I33" s="1057">
        <v>1.2</v>
      </c>
      <c r="J33" s="1029">
        <v>3.15</v>
      </c>
      <c r="K33" s="1116" t="s">
        <v>1194</v>
      </c>
      <c r="L33" s="1116" t="s">
        <v>1194</v>
      </c>
      <c r="M33" s="1116" t="s">
        <v>875</v>
      </c>
      <c r="N33" s="1029" t="s">
        <v>36</v>
      </c>
      <c r="O33" s="390"/>
      <c r="P33" s="390"/>
      <c r="Q33" s="1029" t="s">
        <v>3387</v>
      </c>
      <c r="R33" s="1029"/>
      <c r="S33" s="1029"/>
      <c r="T33" s="1029"/>
      <c r="U33" s="1029"/>
      <c r="V33" s="1029"/>
      <c r="W33" s="510"/>
      <c r="X33" s="66"/>
      <c r="Y33" s="66">
        <v>7.4</v>
      </c>
      <c r="Z33" s="66" t="s">
        <v>18</v>
      </c>
      <c r="AA33" s="66" t="s">
        <v>29</v>
      </c>
      <c r="AB33" s="1898"/>
      <c r="AC33" s="152"/>
      <c r="AD33" s="1370"/>
      <c r="AE33" s="1397"/>
      <c r="AF33" s="838"/>
      <c r="AG33" s="838"/>
      <c r="AH33" s="838"/>
      <c r="AI33" s="838"/>
      <c r="AJ33" s="838"/>
      <c r="AK33" s="838"/>
      <c r="AL33" s="838"/>
      <c r="AM33" s="1398"/>
      <c r="AN33" s="1387"/>
      <c r="AO33" s="1457">
        <v>6.4162394999999997</v>
      </c>
      <c r="AP33" s="838"/>
      <c r="AQ33" s="1457">
        <v>6.3838169599999999</v>
      </c>
      <c r="AR33" s="838"/>
      <c r="AS33" s="1470">
        <v>6.5695563300000002</v>
      </c>
      <c r="AT33" s="1159" t="s">
        <v>11829</v>
      </c>
      <c r="AU33" s="1412"/>
      <c r="AV33" s="392"/>
      <c r="AW33" s="432"/>
      <c r="AX33" s="432"/>
      <c r="AY33" s="432"/>
      <c r="AZ33" s="432"/>
    </row>
    <row r="34" spans="1:52" ht="17.350000000000001">
      <c r="A34" s="1258" t="s">
        <v>4829</v>
      </c>
      <c r="B34" s="596">
        <v>3</v>
      </c>
      <c r="C34" s="491"/>
      <c r="D34" s="1129" t="s">
        <v>4208</v>
      </c>
      <c r="E34" s="874" t="s">
        <v>1388</v>
      </c>
      <c r="F34" s="874" t="s">
        <v>1350</v>
      </c>
      <c r="G34" s="874"/>
      <c r="H34" s="1029" t="s">
        <v>4197</v>
      </c>
      <c r="I34" s="1057">
        <v>1.2</v>
      </c>
      <c r="J34" s="1029">
        <v>3.15</v>
      </c>
      <c r="K34" s="1116" t="s">
        <v>1194</v>
      </c>
      <c r="L34" s="1116" t="s">
        <v>1194</v>
      </c>
      <c r="M34" s="1116" t="s">
        <v>875</v>
      </c>
      <c r="N34" s="1029" t="s">
        <v>36</v>
      </c>
      <c r="O34" s="390"/>
      <c r="P34" s="390"/>
      <c r="Q34" s="1029" t="s">
        <v>3387</v>
      </c>
      <c r="R34" s="1029"/>
      <c r="S34" s="1029"/>
      <c r="T34" s="1029"/>
      <c r="U34" s="1029"/>
      <c r="V34" s="1029"/>
      <c r="W34" s="510"/>
      <c r="X34" s="66"/>
      <c r="Y34" s="66">
        <v>8.5</v>
      </c>
      <c r="Z34" s="66" t="s">
        <v>18</v>
      </c>
      <c r="AA34" s="66" t="s">
        <v>29</v>
      </c>
      <c r="AB34" s="1898"/>
      <c r="AC34" s="152"/>
      <c r="AD34" s="1371"/>
      <c r="AE34" s="1397"/>
      <c r="AF34" s="838"/>
      <c r="AG34" s="838"/>
      <c r="AH34" s="838"/>
      <c r="AI34" s="838"/>
      <c r="AJ34" s="838"/>
      <c r="AK34" s="838"/>
      <c r="AL34" s="838"/>
      <c r="AM34" s="1398"/>
      <c r="AN34" s="1387"/>
      <c r="AO34" s="1457">
        <v>6.3684335599999997</v>
      </c>
      <c r="AP34" s="838"/>
      <c r="AQ34" s="1457">
        <v>6.4658211100000003</v>
      </c>
      <c r="AR34" s="838"/>
      <c r="AS34" s="1470">
        <v>6.3559111799999997</v>
      </c>
      <c r="AT34" s="1159" t="s">
        <v>11829</v>
      </c>
      <c r="AU34" s="1412"/>
      <c r="AV34" s="392"/>
      <c r="AW34" s="432"/>
      <c r="AX34" s="432"/>
      <c r="AY34" s="432"/>
      <c r="AZ34" s="432"/>
    </row>
    <row r="35" spans="1:52" ht="17.350000000000001">
      <c r="A35" s="1258" t="s">
        <v>4830</v>
      </c>
      <c r="B35" s="445">
        <v>3</v>
      </c>
      <c r="C35" s="501" t="s">
        <v>4206</v>
      </c>
      <c r="D35" s="1289" t="s">
        <v>4208</v>
      </c>
      <c r="E35" s="1103" t="s">
        <v>1388</v>
      </c>
      <c r="F35" s="1103" t="s">
        <v>1350</v>
      </c>
      <c r="G35" s="1103"/>
      <c r="H35" s="1032" t="s">
        <v>4168</v>
      </c>
      <c r="I35" s="1058" t="s">
        <v>4176</v>
      </c>
      <c r="J35" s="1032" t="s">
        <v>872</v>
      </c>
      <c r="K35" s="1117" t="s">
        <v>1194</v>
      </c>
      <c r="L35" s="1117" t="s">
        <v>1194</v>
      </c>
      <c r="M35" s="1117" t="s">
        <v>873</v>
      </c>
      <c r="N35" s="1032" t="s">
        <v>36</v>
      </c>
      <c r="O35" s="395"/>
      <c r="P35" s="395"/>
      <c r="Q35" s="1032" t="s">
        <v>3387</v>
      </c>
      <c r="R35" s="1032"/>
      <c r="S35" s="1032"/>
      <c r="T35" s="1032"/>
      <c r="U35" s="1032"/>
      <c r="V35" s="1032"/>
      <c r="W35" s="511"/>
      <c r="X35" s="304"/>
      <c r="Y35" s="304">
        <f>Y28+0.5</f>
        <v>3.5</v>
      </c>
      <c r="Z35" s="304" t="s">
        <v>18</v>
      </c>
      <c r="AA35" s="304" t="s">
        <v>29</v>
      </c>
      <c r="AB35" s="1899"/>
      <c r="AC35" s="308" t="s">
        <v>4185</v>
      </c>
      <c r="AD35" s="1380"/>
      <c r="AE35" s="1401"/>
      <c r="AF35" s="840"/>
      <c r="AG35" s="840"/>
      <c r="AH35" s="840"/>
      <c r="AI35" s="840"/>
      <c r="AJ35" s="840"/>
      <c r="AK35" s="840"/>
      <c r="AL35" s="840"/>
      <c r="AM35" s="1402"/>
      <c r="AN35" s="1389"/>
      <c r="AO35" s="1458">
        <v>4.8151000000000002</v>
      </c>
      <c r="AP35" s="840"/>
      <c r="AQ35" s="1458">
        <v>4.9298999999999999</v>
      </c>
      <c r="AR35" s="840"/>
      <c r="AS35" s="1471">
        <v>4.9454000000000002</v>
      </c>
      <c r="AT35" s="1160" t="s">
        <v>11897</v>
      </c>
      <c r="AU35" s="1412"/>
      <c r="AV35" s="392"/>
      <c r="AW35" s="432"/>
      <c r="AX35" s="432"/>
      <c r="AY35" s="432"/>
      <c r="AZ35" s="432"/>
    </row>
    <row r="36" spans="1:52" ht="17.350000000000001">
      <c r="A36" s="1258" t="s">
        <v>4831</v>
      </c>
      <c r="B36" s="445">
        <v>3</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95"/>
      <c r="P36" s="395"/>
      <c r="Q36" s="1032" t="s">
        <v>3387</v>
      </c>
      <c r="R36" s="1032"/>
      <c r="S36" s="1032"/>
      <c r="T36" s="1032"/>
      <c r="U36" s="1032"/>
      <c r="V36" s="1032"/>
      <c r="W36" s="511"/>
      <c r="X36" s="304"/>
      <c r="Y36" s="304">
        <f t="shared" ref="Y36:Y41" si="0">Y29+0.5</f>
        <v>3.6</v>
      </c>
      <c r="Z36" s="304" t="s">
        <v>18</v>
      </c>
      <c r="AA36" s="304" t="s">
        <v>29</v>
      </c>
      <c r="AB36" s="1899"/>
      <c r="AC36" s="308" t="s">
        <v>4187</v>
      </c>
      <c r="AD36" s="1372"/>
      <c r="AE36" s="1401"/>
      <c r="AF36" s="840"/>
      <c r="AG36" s="840"/>
      <c r="AH36" s="840"/>
      <c r="AI36" s="840"/>
      <c r="AJ36" s="840"/>
      <c r="AK36" s="840"/>
      <c r="AL36" s="840"/>
      <c r="AM36" s="1402"/>
      <c r="AN36" s="1389"/>
      <c r="AO36" s="1458">
        <v>4.8666999999999998</v>
      </c>
      <c r="AP36" s="840"/>
      <c r="AQ36" s="1458">
        <v>4.9656000000000002</v>
      </c>
      <c r="AR36" s="840"/>
      <c r="AS36" s="1471">
        <v>4.9893999999999998</v>
      </c>
      <c r="AT36" s="1160" t="s">
        <v>11898</v>
      </c>
      <c r="AU36" s="1412"/>
      <c r="AV36" s="392"/>
      <c r="AW36" s="432"/>
      <c r="AX36" s="432"/>
      <c r="AY36" s="432"/>
      <c r="AZ36" s="432"/>
    </row>
    <row r="37" spans="1:52" ht="17.350000000000001">
      <c r="A37" s="1258" t="s">
        <v>4832</v>
      </c>
      <c r="B37" s="445">
        <v>3</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95"/>
      <c r="P37" s="395"/>
      <c r="Q37" s="1032" t="s">
        <v>3387</v>
      </c>
      <c r="R37" s="1032"/>
      <c r="S37" s="1032"/>
      <c r="T37" s="1032"/>
      <c r="U37" s="1032"/>
      <c r="V37" s="1032"/>
      <c r="W37" s="511"/>
      <c r="X37" s="304"/>
      <c r="Y37" s="304">
        <f t="shared" si="0"/>
        <v>3.8</v>
      </c>
      <c r="Z37" s="304" t="s">
        <v>18</v>
      </c>
      <c r="AA37" s="304" t="s">
        <v>29</v>
      </c>
      <c r="AB37" s="1899"/>
      <c r="AC37" s="308"/>
      <c r="AD37" s="1372"/>
      <c r="AE37" s="1401"/>
      <c r="AF37" s="840"/>
      <c r="AG37" s="840"/>
      <c r="AH37" s="840"/>
      <c r="AI37" s="840"/>
      <c r="AJ37" s="840"/>
      <c r="AK37" s="840"/>
      <c r="AL37" s="840"/>
      <c r="AM37" s="1402"/>
      <c r="AN37" s="1389"/>
      <c r="AO37" s="1458">
        <v>4.8971999999999998</v>
      </c>
      <c r="AP37" s="840"/>
      <c r="AQ37" s="1458">
        <v>5.0147000000000004</v>
      </c>
      <c r="AR37" s="840"/>
      <c r="AS37" s="1471">
        <v>5.0301999999999998</v>
      </c>
      <c r="AT37" s="1160" t="s">
        <v>11898</v>
      </c>
      <c r="AU37" s="1412"/>
      <c r="AV37" s="392"/>
      <c r="AW37" s="432"/>
      <c r="AX37" s="432"/>
      <c r="AY37" s="432"/>
      <c r="AZ37" s="432"/>
    </row>
    <row r="38" spans="1:52" ht="17.350000000000001">
      <c r="A38" s="1258" t="s">
        <v>4833</v>
      </c>
      <c r="B38" s="445">
        <v>3</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95"/>
      <c r="P38" s="395"/>
      <c r="Q38" s="1032" t="s">
        <v>3387</v>
      </c>
      <c r="R38" s="1032"/>
      <c r="S38" s="1032"/>
      <c r="T38" s="1032"/>
      <c r="U38" s="1032"/>
      <c r="V38" s="1032"/>
      <c r="W38" s="511"/>
      <c r="X38" s="304"/>
      <c r="Y38" s="304">
        <f t="shared" si="0"/>
        <v>5.7</v>
      </c>
      <c r="Z38" s="304" t="s">
        <v>18</v>
      </c>
      <c r="AA38" s="304" t="s">
        <v>29</v>
      </c>
      <c r="AB38" s="1899"/>
      <c r="AC38" s="308"/>
      <c r="AD38" s="1372"/>
      <c r="AE38" s="1401"/>
      <c r="AF38" s="840"/>
      <c r="AG38" s="840"/>
      <c r="AH38" s="840"/>
      <c r="AI38" s="840"/>
      <c r="AJ38" s="840"/>
      <c r="AK38" s="840"/>
      <c r="AL38" s="840"/>
      <c r="AM38" s="1402"/>
      <c r="AN38" s="1389"/>
      <c r="AO38" s="1458">
        <v>5.8311000000000002</v>
      </c>
      <c r="AP38" s="840"/>
      <c r="AQ38" s="1458">
        <v>5.9387999999999996</v>
      </c>
      <c r="AR38" s="840"/>
      <c r="AS38" s="1471">
        <v>5.9942000000000002</v>
      </c>
      <c r="AT38" s="1160" t="s">
        <v>11899</v>
      </c>
      <c r="AU38" s="1412"/>
      <c r="AV38" s="392"/>
      <c r="AW38" s="432"/>
      <c r="AX38" s="432"/>
      <c r="AY38" s="432"/>
      <c r="AZ38" s="432"/>
    </row>
    <row r="39" spans="1:52" ht="17.350000000000001">
      <c r="A39" s="1258" t="s">
        <v>4834</v>
      </c>
      <c r="B39" s="445">
        <v>3</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95"/>
      <c r="P39" s="395"/>
      <c r="Q39" s="1032" t="s">
        <v>3387</v>
      </c>
      <c r="R39" s="1032"/>
      <c r="S39" s="1032"/>
      <c r="T39" s="1032"/>
      <c r="U39" s="1032"/>
      <c r="V39" s="1032"/>
      <c r="W39" s="511"/>
      <c r="X39" s="304"/>
      <c r="Y39" s="304">
        <f t="shared" si="0"/>
        <v>6.7</v>
      </c>
      <c r="Z39" s="304" t="s">
        <v>18</v>
      </c>
      <c r="AA39" s="304" t="s">
        <v>29</v>
      </c>
      <c r="AB39" s="1899"/>
      <c r="AC39" s="308"/>
      <c r="AD39" s="1372"/>
      <c r="AE39" s="1401"/>
      <c r="AF39" s="840"/>
      <c r="AG39" s="840"/>
      <c r="AH39" s="840"/>
      <c r="AI39" s="840"/>
      <c r="AJ39" s="840"/>
      <c r="AK39" s="840"/>
      <c r="AL39" s="840"/>
      <c r="AM39" s="1402"/>
      <c r="AN39" s="1389"/>
      <c r="AO39" s="1457">
        <v>6.6509</v>
      </c>
      <c r="AP39" s="840"/>
      <c r="AQ39" s="1458">
        <v>6.7398999999999996</v>
      </c>
      <c r="AR39" s="840"/>
      <c r="AS39" s="1471">
        <v>6.8686999999999996</v>
      </c>
      <c r="AT39" s="1160" t="s">
        <v>11900</v>
      </c>
      <c r="AU39" s="1412"/>
      <c r="AV39" s="392"/>
      <c r="AW39" s="432"/>
      <c r="AX39" s="432"/>
      <c r="AY39" s="432"/>
      <c r="AZ39" s="432"/>
    </row>
    <row r="40" spans="1:52" ht="17.350000000000001">
      <c r="A40" s="1258" t="s">
        <v>4835</v>
      </c>
      <c r="B40" s="445">
        <v>3</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95"/>
      <c r="P40" s="395"/>
      <c r="Q40" s="1032" t="s">
        <v>3387</v>
      </c>
      <c r="R40" s="1032"/>
      <c r="S40" s="1032"/>
      <c r="T40" s="1032"/>
      <c r="U40" s="1032"/>
      <c r="V40" s="1032"/>
      <c r="W40" s="511"/>
      <c r="X40" s="304"/>
      <c r="Y40" s="304">
        <f t="shared" si="0"/>
        <v>7.9</v>
      </c>
      <c r="Z40" s="304" t="s">
        <v>18</v>
      </c>
      <c r="AA40" s="304" t="s">
        <v>29</v>
      </c>
      <c r="AB40" s="1899"/>
      <c r="AC40" s="308"/>
      <c r="AD40" s="1372"/>
      <c r="AE40" s="1401"/>
      <c r="AF40" s="840"/>
      <c r="AG40" s="840"/>
      <c r="AH40" s="840"/>
      <c r="AI40" s="840"/>
      <c r="AJ40" s="840"/>
      <c r="AK40" s="840"/>
      <c r="AL40" s="840"/>
      <c r="AM40" s="1402"/>
      <c r="AN40" s="1389"/>
      <c r="AO40" s="1457">
        <v>6.9273999999999996</v>
      </c>
      <c r="AP40" s="840"/>
      <c r="AQ40" s="1457">
        <v>6.9978999999999996</v>
      </c>
      <c r="AR40" s="840"/>
      <c r="AS40" s="1470">
        <v>7.1734</v>
      </c>
      <c r="AT40" s="1160" t="s">
        <v>11901</v>
      </c>
      <c r="AU40" s="1412"/>
      <c r="AV40" s="392"/>
      <c r="AW40" s="432"/>
      <c r="AX40" s="432"/>
      <c r="AY40" s="432"/>
      <c r="AZ40" s="432"/>
    </row>
    <row r="41" spans="1:52" ht="17.350000000000001">
      <c r="A41" s="1258" t="s">
        <v>4836</v>
      </c>
      <c r="B41" s="445">
        <v>3</v>
      </c>
      <c r="C41" s="503"/>
      <c r="D41" s="1289" t="s">
        <v>4208</v>
      </c>
      <c r="E41" s="1103" t="s">
        <v>1388</v>
      </c>
      <c r="F41" s="1103" t="s">
        <v>1350</v>
      </c>
      <c r="G41" s="1103"/>
      <c r="H41" s="1032" t="s">
        <v>4197</v>
      </c>
      <c r="I41" s="1058" t="s">
        <v>4176</v>
      </c>
      <c r="J41" s="1032" t="s">
        <v>872</v>
      </c>
      <c r="K41" s="1117" t="s">
        <v>1194</v>
      </c>
      <c r="L41" s="1117" t="s">
        <v>1194</v>
      </c>
      <c r="M41" s="1117" t="s">
        <v>873</v>
      </c>
      <c r="N41" s="1032" t="s">
        <v>36</v>
      </c>
      <c r="O41" s="395"/>
      <c r="P41" s="395"/>
      <c r="Q41" s="1032" t="s">
        <v>3387</v>
      </c>
      <c r="R41" s="1032"/>
      <c r="S41" s="1032"/>
      <c r="T41" s="1032"/>
      <c r="U41" s="1032"/>
      <c r="V41" s="1032"/>
      <c r="W41" s="511"/>
      <c r="X41" s="304"/>
      <c r="Y41" s="304">
        <f t="shared" si="0"/>
        <v>9</v>
      </c>
      <c r="Z41" s="304" t="s">
        <v>18</v>
      </c>
      <c r="AA41" s="304" t="s">
        <v>29</v>
      </c>
      <c r="AB41" s="1899"/>
      <c r="AC41" s="308"/>
      <c r="AD41" s="1381"/>
      <c r="AE41" s="1401"/>
      <c r="AF41" s="840"/>
      <c r="AG41" s="840"/>
      <c r="AH41" s="840"/>
      <c r="AI41" s="840"/>
      <c r="AJ41" s="840"/>
      <c r="AK41" s="840"/>
      <c r="AL41" s="840"/>
      <c r="AM41" s="1402"/>
      <c r="AN41" s="1389"/>
      <c r="AO41" s="1457">
        <v>6.2114000000000003</v>
      </c>
      <c r="AP41" s="840"/>
      <c r="AQ41" s="1457">
        <v>6.1593</v>
      </c>
      <c r="AR41" s="840"/>
      <c r="AS41" s="1470">
        <v>6.3533999999999997</v>
      </c>
      <c r="AT41" s="1160" t="s">
        <v>11902</v>
      </c>
      <c r="AU41" s="1412"/>
      <c r="AV41" s="392"/>
      <c r="AW41" s="432"/>
      <c r="AX41" s="432"/>
      <c r="AY41" s="432"/>
      <c r="AZ41" s="432"/>
    </row>
    <row r="42" spans="1:52" ht="17.350000000000001">
      <c r="A42" s="1258" t="s">
        <v>4837</v>
      </c>
      <c r="B42" s="596">
        <v>3</v>
      </c>
      <c r="C42" s="490" t="s">
        <v>4206</v>
      </c>
      <c r="D42" s="1129" t="s">
        <v>4208</v>
      </c>
      <c r="E42" s="874" t="s">
        <v>1388</v>
      </c>
      <c r="F42" s="874" t="s">
        <v>1350</v>
      </c>
      <c r="G42" s="874"/>
      <c r="H42" s="1029" t="s">
        <v>4168</v>
      </c>
      <c r="I42" s="1057">
        <v>1.2</v>
      </c>
      <c r="J42" s="1029">
        <v>3.15</v>
      </c>
      <c r="K42" s="1314" t="s">
        <v>207</v>
      </c>
      <c r="L42" s="1116" t="s">
        <v>1194</v>
      </c>
      <c r="M42" s="1116" t="s">
        <v>875</v>
      </c>
      <c r="N42" s="1029" t="s">
        <v>36</v>
      </c>
      <c r="O42" s="390"/>
      <c r="P42" s="390"/>
      <c r="Q42" s="1029" t="s">
        <v>3387</v>
      </c>
      <c r="R42" s="1029"/>
      <c r="S42" s="1029"/>
      <c r="T42" s="1029"/>
      <c r="U42" s="1029"/>
      <c r="V42" s="1029"/>
      <c r="W42" s="510"/>
      <c r="X42" s="66"/>
      <c r="Y42" s="66">
        <v>3.5</v>
      </c>
      <c r="Z42" s="66" t="s">
        <v>18</v>
      </c>
      <c r="AA42" s="66" t="s">
        <v>29</v>
      </c>
      <c r="AB42" s="1898"/>
      <c r="AC42" s="152" t="s">
        <v>4185</v>
      </c>
      <c r="AD42" s="1369"/>
      <c r="AE42" s="1397"/>
      <c r="AF42" s="838"/>
      <c r="AG42" s="838"/>
      <c r="AH42" s="838"/>
      <c r="AI42" s="838"/>
      <c r="AJ42" s="838"/>
      <c r="AK42" s="838"/>
      <c r="AL42" s="838"/>
      <c r="AM42" s="1398"/>
      <c r="AN42" s="1387"/>
      <c r="AO42" s="1458">
        <v>6.2729521300000002</v>
      </c>
      <c r="AP42" s="838"/>
      <c r="AQ42" s="1458">
        <v>6.1803375100000002</v>
      </c>
      <c r="AR42" s="838"/>
      <c r="AS42" s="1471">
        <v>6.1568212500000001</v>
      </c>
      <c r="AT42" s="1159" t="s">
        <v>12451</v>
      </c>
      <c r="AU42" s="1412"/>
      <c r="AV42" s="392"/>
      <c r="AW42" s="432"/>
      <c r="AX42" s="432"/>
      <c r="AY42" s="432"/>
      <c r="AZ42" s="432"/>
    </row>
    <row r="43" spans="1:52" ht="17.350000000000001">
      <c r="A43" s="1258" t="s">
        <v>4838</v>
      </c>
      <c r="B43" s="596">
        <v>3</v>
      </c>
      <c r="C43" s="490"/>
      <c r="D43" s="1129" t="s">
        <v>4208</v>
      </c>
      <c r="E43" s="874" t="s">
        <v>1388</v>
      </c>
      <c r="F43" s="874" t="s">
        <v>1350</v>
      </c>
      <c r="G43" s="874"/>
      <c r="H43" s="1029" t="s">
        <v>4168</v>
      </c>
      <c r="I43" s="1057">
        <v>1.2</v>
      </c>
      <c r="J43" s="1029">
        <v>3.15</v>
      </c>
      <c r="K43" s="1314" t="s">
        <v>207</v>
      </c>
      <c r="L43" s="1116" t="s">
        <v>1194</v>
      </c>
      <c r="M43" s="1116" t="s">
        <v>875</v>
      </c>
      <c r="N43" s="1029" t="s">
        <v>36</v>
      </c>
      <c r="O43" s="390"/>
      <c r="P43" s="390"/>
      <c r="Q43" s="1029" t="s">
        <v>3387</v>
      </c>
      <c r="R43" s="1029"/>
      <c r="S43" s="1029"/>
      <c r="T43" s="1029"/>
      <c r="U43" s="1029"/>
      <c r="V43" s="1029"/>
      <c r="W43" s="510"/>
      <c r="X43" s="66"/>
      <c r="Y43" s="66">
        <v>3.6</v>
      </c>
      <c r="Z43" s="66" t="s">
        <v>18</v>
      </c>
      <c r="AA43" s="66" t="s">
        <v>29</v>
      </c>
      <c r="AB43" s="1898"/>
      <c r="AC43" s="152" t="s">
        <v>4187</v>
      </c>
      <c r="AD43" s="1370"/>
      <c r="AE43" s="1397"/>
      <c r="AF43" s="838"/>
      <c r="AG43" s="838"/>
      <c r="AH43" s="838"/>
      <c r="AI43" s="838"/>
      <c r="AJ43" s="838"/>
      <c r="AK43" s="838"/>
      <c r="AL43" s="838"/>
      <c r="AM43" s="1398"/>
      <c r="AN43" s="1387"/>
      <c r="AO43" s="1458">
        <v>6.2993323500000002</v>
      </c>
      <c r="AP43" s="838"/>
      <c r="AQ43" s="1458">
        <v>6.2072640799999999</v>
      </c>
      <c r="AR43" s="838"/>
      <c r="AS43" s="1471">
        <v>6.1761469800000004</v>
      </c>
      <c r="AT43" s="1159" t="s">
        <v>12451</v>
      </c>
      <c r="AU43" s="1412"/>
      <c r="AV43" s="392"/>
      <c r="AW43" s="432"/>
      <c r="AX43" s="432"/>
      <c r="AY43" s="432"/>
      <c r="AZ43" s="432"/>
    </row>
    <row r="44" spans="1:52" ht="17.350000000000001">
      <c r="A44" s="1258" t="s">
        <v>4839</v>
      </c>
      <c r="B44" s="596">
        <v>3</v>
      </c>
      <c r="C44" s="490"/>
      <c r="D44" s="1129" t="s">
        <v>4208</v>
      </c>
      <c r="E44" s="874" t="s">
        <v>1388</v>
      </c>
      <c r="F44" s="874" t="s">
        <v>1350</v>
      </c>
      <c r="G44" s="874"/>
      <c r="H44" s="1029" t="s">
        <v>4189</v>
      </c>
      <c r="I44" s="1057">
        <v>1.2</v>
      </c>
      <c r="J44" s="1029">
        <v>3.15</v>
      </c>
      <c r="K44" s="1314" t="s">
        <v>207</v>
      </c>
      <c r="L44" s="1116" t="s">
        <v>1194</v>
      </c>
      <c r="M44" s="1116" t="s">
        <v>875</v>
      </c>
      <c r="N44" s="1029" t="s">
        <v>36</v>
      </c>
      <c r="O44" s="390"/>
      <c r="P44" s="390"/>
      <c r="Q44" s="1029" t="s">
        <v>3387</v>
      </c>
      <c r="R44" s="1029"/>
      <c r="S44" s="1029"/>
      <c r="T44" s="1029"/>
      <c r="U44" s="1029"/>
      <c r="V44" s="1029"/>
      <c r="W44" s="510"/>
      <c r="X44" s="66"/>
      <c r="Y44" s="66">
        <v>3.8</v>
      </c>
      <c r="Z44" s="66" t="s">
        <v>18</v>
      </c>
      <c r="AA44" s="66" t="s">
        <v>29</v>
      </c>
      <c r="AB44" s="1898"/>
      <c r="AC44" s="152"/>
      <c r="AD44" s="1370"/>
      <c r="AE44" s="1397"/>
      <c r="AF44" s="838"/>
      <c r="AG44" s="838"/>
      <c r="AH44" s="838"/>
      <c r="AI44" s="838"/>
      <c r="AJ44" s="838"/>
      <c r="AK44" s="838"/>
      <c r="AL44" s="838"/>
      <c r="AM44" s="1398"/>
      <c r="AN44" s="1387"/>
      <c r="AO44" s="1458">
        <v>6.3848868200000002</v>
      </c>
      <c r="AP44" s="838"/>
      <c r="AQ44" s="1458">
        <v>6.2667071500000002</v>
      </c>
      <c r="AR44" s="838"/>
      <c r="AS44" s="1471">
        <v>6.2528900399999996</v>
      </c>
      <c r="AT44" s="1159" t="s">
        <v>12451</v>
      </c>
      <c r="AU44" s="1412"/>
      <c r="AV44" s="392"/>
      <c r="AW44" s="432"/>
      <c r="AX44" s="432"/>
      <c r="AY44" s="432"/>
      <c r="AZ44" s="432"/>
    </row>
    <row r="45" spans="1:52" ht="17.350000000000001">
      <c r="A45" s="1258" t="s">
        <v>4840</v>
      </c>
      <c r="B45" s="596">
        <v>3</v>
      </c>
      <c r="C45" s="490"/>
      <c r="D45" s="1129" t="s">
        <v>4208</v>
      </c>
      <c r="E45" s="874" t="s">
        <v>1388</v>
      </c>
      <c r="F45" s="874" t="s">
        <v>1350</v>
      </c>
      <c r="G45" s="874"/>
      <c r="H45" s="1029" t="s">
        <v>4191</v>
      </c>
      <c r="I45" s="1057">
        <v>1.2</v>
      </c>
      <c r="J45" s="1029">
        <v>3.15</v>
      </c>
      <c r="K45" s="1314" t="s">
        <v>207</v>
      </c>
      <c r="L45" s="1116" t="s">
        <v>1194</v>
      </c>
      <c r="M45" s="1116" t="s">
        <v>875</v>
      </c>
      <c r="N45" s="1029" t="s">
        <v>36</v>
      </c>
      <c r="O45" s="390"/>
      <c r="P45" s="390"/>
      <c r="Q45" s="1029" t="s">
        <v>3387</v>
      </c>
      <c r="R45" s="1029"/>
      <c r="S45" s="1029"/>
      <c r="T45" s="1029"/>
      <c r="U45" s="1029"/>
      <c r="V45" s="1029"/>
      <c r="W45" s="510"/>
      <c r="X45" s="66"/>
      <c r="Y45" s="66">
        <v>5.7</v>
      </c>
      <c r="Z45" s="66" t="s">
        <v>18</v>
      </c>
      <c r="AA45" s="66" t="s">
        <v>29</v>
      </c>
      <c r="AB45" s="1898"/>
      <c r="AC45" s="152"/>
      <c r="AD45" s="1370"/>
      <c r="AE45" s="1397"/>
      <c r="AF45" s="838"/>
      <c r="AG45" s="838"/>
      <c r="AH45" s="838"/>
      <c r="AI45" s="838"/>
      <c r="AJ45" s="838"/>
      <c r="AK45" s="838"/>
      <c r="AL45" s="838"/>
      <c r="AM45" s="1398"/>
      <c r="AN45" s="1387"/>
      <c r="AO45" s="1458">
        <v>7.29988788</v>
      </c>
      <c r="AP45" s="838"/>
      <c r="AQ45" s="1458">
        <v>7.2234276499999996</v>
      </c>
      <c r="AR45" s="838"/>
      <c r="AS45" s="1471">
        <v>7.2193739900000002</v>
      </c>
      <c r="AT45" s="1159" t="s">
        <v>12451</v>
      </c>
      <c r="AU45" s="1412"/>
      <c r="AV45" s="392"/>
      <c r="AW45" s="432"/>
      <c r="AX45" s="432"/>
      <c r="AY45" s="432"/>
      <c r="AZ45" s="432"/>
    </row>
    <row r="46" spans="1:52" ht="17.350000000000001">
      <c r="A46" s="1258" t="s">
        <v>4841</v>
      </c>
      <c r="B46" s="596">
        <v>3</v>
      </c>
      <c r="C46" s="490"/>
      <c r="D46" s="1129" t="s">
        <v>4208</v>
      </c>
      <c r="E46" s="874" t="s">
        <v>1388</v>
      </c>
      <c r="F46" s="874" t="s">
        <v>1350</v>
      </c>
      <c r="G46" s="874"/>
      <c r="H46" s="1029" t="s">
        <v>4193</v>
      </c>
      <c r="I46" s="1057">
        <v>1.2</v>
      </c>
      <c r="J46" s="1029">
        <v>3.15</v>
      </c>
      <c r="K46" s="1314" t="s">
        <v>207</v>
      </c>
      <c r="L46" s="1116" t="s">
        <v>1194</v>
      </c>
      <c r="M46" s="1116" t="s">
        <v>875</v>
      </c>
      <c r="N46" s="1029" t="s">
        <v>36</v>
      </c>
      <c r="O46" s="390"/>
      <c r="P46" s="390"/>
      <c r="Q46" s="1029" t="s">
        <v>3387</v>
      </c>
      <c r="R46" s="1029"/>
      <c r="S46" s="1029"/>
      <c r="T46" s="1029"/>
      <c r="U46" s="1029"/>
      <c r="V46" s="1029"/>
      <c r="W46" s="510"/>
      <c r="X46" s="66"/>
      <c r="Y46" s="66">
        <v>6.7</v>
      </c>
      <c r="Z46" s="66" t="s">
        <v>18</v>
      </c>
      <c r="AA46" s="66" t="s">
        <v>29</v>
      </c>
      <c r="AB46" s="1898"/>
      <c r="AC46" s="152"/>
      <c r="AD46" s="1370"/>
      <c r="AE46" s="1397"/>
      <c r="AF46" s="838"/>
      <c r="AG46" s="838"/>
      <c r="AH46" s="838"/>
      <c r="AI46" s="838"/>
      <c r="AJ46" s="838"/>
      <c r="AK46" s="838"/>
      <c r="AL46" s="838"/>
      <c r="AM46" s="1398"/>
      <c r="AN46" s="1387"/>
      <c r="AO46" s="1458">
        <v>8.0873550999999999</v>
      </c>
      <c r="AP46" s="838"/>
      <c r="AQ46" s="1458">
        <v>8.0142056099999994</v>
      </c>
      <c r="AR46" s="838"/>
      <c r="AS46" s="1471">
        <v>8.0166276199999995</v>
      </c>
      <c r="AT46" s="1159" t="s">
        <v>12451</v>
      </c>
      <c r="AU46" s="1412"/>
      <c r="AV46" s="392"/>
      <c r="AW46" s="432"/>
      <c r="AX46" s="432"/>
      <c r="AY46" s="432"/>
      <c r="AZ46" s="432"/>
    </row>
    <row r="47" spans="1:52" ht="17.350000000000001">
      <c r="A47" s="1258" t="s">
        <v>4842</v>
      </c>
      <c r="B47" s="596">
        <v>3</v>
      </c>
      <c r="C47" s="490"/>
      <c r="D47" s="1129" t="s">
        <v>4208</v>
      </c>
      <c r="E47" s="874" t="s">
        <v>1388</v>
      </c>
      <c r="F47" s="874" t="s">
        <v>1350</v>
      </c>
      <c r="G47" s="874"/>
      <c r="H47" s="1029" t="s">
        <v>4195</v>
      </c>
      <c r="I47" s="1057">
        <v>1.2</v>
      </c>
      <c r="J47" s="1029">
        <v>3.15</v>
      </c>
      <c r="K47" s="1314" t="s">
        <v>207</v>
      </c>
      <c r="L47" s="1116" t="s">
        <v>1194</v>
      </c>
      <c r="M47" s="1116" t="s">
        <v>875</v>
      </c>
      <c r="N47" s="1029" t="s">
        <v>36</v>
      </c>
      <c r="O47" s="390"/>
      <c r="P47" s="390"/>
      <c r="Q47" s="1029" t="s">
        <v>3387</v>
      </c>
      <c r="R47" s="1029"/>
      <c r="S47" s="1029"/>
      <c r="T47" s="1029"/>
      <c r="U47" s="1029"/>
      <c r="V47" s="1029"/>
      <c r="W47" s="510"/>
      <c r="X47" s="66"/>
      <c r="Y47" s="66">
        <v>7.9</v>
      </c>
      <c r="Z47" s="66" t="s">
        <v>18</v>
      </c>
      <c r="AA47" s="66" t="s">
        <v>29</v>
      </c>
      <c r="AB47" s="1898"/>
      <c r="AC47" s="152"/>
      <c r="AD47" s="1370"/>
      <c r="AE47" s="1397"/>
      <c r="AF47" s="838"/>
      <c r="AG47" s="838"/>
      <c r="AH47" s="838"/>
      <c r="AI47" s="838"/>
      <c r="AJ47" s="838"/>
      <c r="AK47" s="838"/>
      <c r="AL47" s="838"/>
      <c r="AM47" s="1398"/>
      <c r="AN47" s="1387"/>
      <c r="AO47" s="1458">
        <v>8.3042908999999998</v>
      </c>
      <c r="AP47" s="838"/>
      <c r="AQ47" s="1458">
        <v>8.2477105099999992</v>
      </c>
      <c r="AR47" s="838"/>
      <c r="AS47" s="1471">
        <v>8.2238202999999999</v>
      </c>
      <c r="AT47" s="1159" t="s">
        <v>12451</v>
      </c>
      <c r="AU47" s="1412"/>
      <c r="AV47" s="392"/>
      <c r="AW47" s="432"/>
      <c r="AX47" s="432"/>
      <c r="AY47" s="432"/>
      <c r="AZ47" s="432"/>
    </row>
    <row r="48" spans="1:52" ht="17.350000000000001">
      <c r="A48" s="1258" t="s">
        <v>4843</v>
      </c>
      <c r="B48" s="596">
        <v>3</v>
      </c>
      <c r="C48" s="491"/>
      <c r="D48" s="1129" t="s">
        <v>4208</v>
      </c>
      <c r="E48" s="874" t="s">
        <v>1388</v>
      </c>
      <c r="F48" s="874" t="s">
        <v>1350</v>
      </c>
      <c r="G48" s="874"/>
      <c r="H48" s="1029" t="s">
        <v>4197</v>
      </c>
      <c r="I48" s="1057">
        <v>1.2</v>
      </c>
      <c r="J48" s="1029">
        <v>3.15</v>
      </c>
      <c r="K48" s="1314" t="s">
        <v>207</v>
      </c>
      <c r="L48" s="1116" t="s">
        <v>1194</v>
      </c>
      <c r="M48" s="1116" t="s">
        <v>875</v>
      </c>
      <c r="N48" s="1029" t="s">
        <v>36</v>
      </c>
      <c r="O48" s="390"/>
      <c r="P48" s="390"/>
      <c r="Q48" s="1029" t="s">
        <v>3387</v>
      </c>
      <c r="R48" s="1029"/>
      <c r="S48" s="1029"/>
      <c r="T48" s="1029"/>
      <c r="U48" s="1029"/>
      <c r="V48" s="1029"/>
      <c r="W48" s="510"/>
      <c r="X48" s="66"/>
      <c r="Y48" s="66">
        <v>9</v>
      </c>
      <c r="Z48" s="66" t="s">
        <v>18</v>
      </c>
      <c r="AA48" s="66" t="s">
        <v>29</v>
      </c>
      <c r="AB48" s="1898"/>
      <c r="AC48" s="152"/>
      <c r="AD48" s="1371"/>
      <c r="AE48" s="1397"/>
      <c r="AF48" s="838"/>
      <c r="AG48" s="838"/>
      <c r="AH48" s="838"/>
      <c r="AI48" s="838"/>
      <c r="AJ48" s="838"/>
      <c r="AK48" s="838"/>
      <c r="AL48" s="838"/>
      <c r="AM48" s="1398"/>
      <c r="AN48" s="1387"/>
      <c r="AO48" s="1457">
        <v>8.1544525700000001</v>
      </c>
      <c r="AP48" s="838"/>
      <c r="AQ48" s="1457">
        <v>7.9183415500000001</v>
      </c>
      <c r="AR48" s="838"/>
      <c r="AS48" s="1470">
        <v>7.8336386500000001</v>
      </c>
      <c r="AT48" s="1159" t="s">
        <v>12451</v>
      </c>
      <c r="AU48" s="1412"/>
      <c r="AV48" s="392"/>
      <c r="AW48" s="432"/>
      <c r="AX48" s="432"/>
      <c r="AY48" s="432"/>
      <c r="AZ48" s="432"/>
    </row>
    <row r="49" spans="1:52" ht="17.350000000000001">
      <c r="A49" s="1258" t="s">
        <v>4844</v>
      </c>
      <c r="B49" s="596">
        <v>3</v>
      </c>
      <c r="C49" s="490" t="s">
        <v>4845</v>
      </c>
      <c r="D49" s="1129" t="s">
        <v>4208</v>
      </c>
      <c r="E49" s="874" t="s">
        <v>1388</v>
      </c>
      <c r="F49" s="874" t="s">
        <v>1350</v>
      </c>
      <c r="G49" s="874"/>
      <c r="H49" s="1029" t="s">
        <v>4168</v>
      </c>
      <c r="I49" s="1057">
        <v>1.2</v>
      </c>
      <c r="J49" s="1029">
        <v>3.15</v>
      </c>
      <c r="K49" s="1116" t="s">
        <v>1194</v>
      </c>
      <c r="L49" s="1116" t="s">
        <v>1194</v>
      </c>
      <c r="M49" s="1116" t="s">
        <v>875</v>
      </c>
      <c r="N49" s="1029" t="s">
        <v>36</v>
      </c>
      <c r="O49" s="390"/>
      <c r="P49" s="390"/>
      <c r="Q49" s="1029" t="s">
        <v>3387</v>
      </c>
      <c r="R49" s="1029"/>
      <c r="S49" s="1029"/>
      <c r="T49" s="1029"/>
      <c r="U49" s="1029"/>
      <c r="V49" s="1029"/>
      <c r="W49" s="510"/>
      <c r="X49" s="66"/>
      <c r="Y49" s="66">
        <v>3</v>
      </c>
      <c r="Z49" s="66" t="s">
        <v>18</v>
      </c>
      <c r="AA49" s="66" t="s">
        <v>29</v>
      </c>
      <c r="AB49" s="1898"/>
      <c r="AC49" s="152" t="s">
        <v>4185</v>
      </c>
      <c r="AD49" s="1369"/>
      <c r="AE49" s="1397"/>
      <c r="AF49" s="838"/>
      <c r="AG49" s="838"/>
      <c r="AH49" s="838"/>
      <c r="AI49" s="838"/>
      <c r="AJ49" s="838"/>
      <c r="AK49" s="838"/>
      <c r="AL49" s="838"/>
      <c r="AM49" s="1398"/>
      <c r="AN49" s="1387"/>
      <c r="AO49" s="1458">
        <v>4.5041987399999996</v>
      </c>
      <c r="AP49" s="838"/>
      <c r="AQ49" s="1458">
        <v>4.5809268000000003</v>
      </c>
      <c r="AR49" s="838"/>
      <c r="AS49" s="1471">
        <v>4.5861861700000004</v>
      </c>
      <c r="AT49" s="1159" t="s">
        <v>11830</v>
      </c>
      <c r="AU49" s="1412"/>
      <c r="AV49" s="392"/>
      <c r="AW49" s="432"/>
      <c r="AX49" s="432"/>
      <c r="AY49" s="432"/>
      <c r="AZ49" s="432"/>
    </row>
    <row r="50" spans="1:52" ht="17.350000000000001">
      <c r="A50" s="1258" t="s">
        <v>4846</v>
      </c>
      <c r="B50" s="596">
        <v>3</v>
      </c>
      <c r="C50" s="490"/>
      <c r="D50" s="1129" t="s">
        <v>4208</v>
      </c>
      <c r="E50" s="874" t="s">
        <v>1388</v>
      </c>
      <c r="F50" s="874" t="s">
        <v>1350</v>
      </c>
      <c r="G50" s="874"/>
      <c r="H50" s="1029" t="s">
        <v>4168</v>
      </c>
      <c r="I50" s="1057">
        <v>1.2</v>
      </c>
      <c r="J50" s="1029">
        <v>3.15</v>
      </c>
      <c r="K50" s="1116" t="s">
        <v>1194</v>
      </c>
      <c r="L50" s="1116" t="s">
        <v>1194</v>
      </c>
      <c r="M50" s="1116" t="s">
        <v>875</v>
      </c>
      <c r="N50" s="1029" t="s">
        <v>36</v>
      </c>
      <c r="O50" s="390"/>
      <c r="P50" s="390"/>
      <c r="Q50" s="1029" t="s">
        <v>3387</v>
      </c>
      <c r="R50" s="1029"/>
      <c r="S50" s="1029"/>
      <c r="T50" s="1029"/>
      <c r="U50" s="1029"/>
      <c r="V50" s="1029"/>
      <c r="W50" s="510"/>
      <c r="X50" s="66"/>
      <c r="Y50" s="66">
        <v>3.1</v>
      </c>
      <c r="Z50" s="66" t="s">
        <v>18</v>
      </c>
      <c r="AA50" s="66" t="s">
        <v>29</v>
      </c>
      <c r="AB50" s="1898"/>
      <c r="AC50" s="152" t="s">
        <v>4187</v>
      </c>
      <c r="AD50" s="1370"/>
      <c r="AE50" s="1397"/>
      <c r="AF50" s="838"/>
      <c r="AG50" s="838"/>
      <c r="AH50" s="838"/>
      <c r="AI50" s="838"/>
      <c r="AJ50" s="838"/>
      <c r="AK50" s="838"/>
      <c r="AL50" s="838"/>
      <c r="AM50" s="1398"/>
      <c r="AN50" s="1387"/>
      <c r="AO50" s="1458">
        <v>4.5480575999999999</v>
      </c>
      <c r="AP50" s="838"/>
      <c r="AQ50" s="1458">
        <v>4.6181971099999997</v>
      </c>
      <c r="AR50" s="838"/>
      <c r="AS50" s="1471">
        <v>4.6358831399999998</v>
      </c>
      <c r="AT50" s="1159" t="s">
        <v>11830</v>
      </c>
      <c r="AU50" s="1412"/>
      <c r="AV50" s="392"/>
      <c r="AW50" s="432"/>
      <c r="AX50" s="432"/>
      <c r="AY50" s="432"/>
      <c r="AZ50" s="432"/>
    </row>
    <row r="51" spans="1:52" ht="17.350000000000001">
      <c r="A51" s="1258" t="s">
        <v>4847</v>
      </c>
      <c r="B51" s="596">
        <v>3</v>
      </c>
      <c r="C51" s="490"/>
      <c r="D51" s="1129" t="s">
        <v>4208</v>
      </c>
      <c r="E51" s="874" t="s">
        <v>1388</v>
      </c>
      <c r="F51" s="874" t="s">
        <v>1350</v>
      </c>
      <c r="G51" s="874"/>
      <c r="H51" s="1029" t="s">
        <v>4189</v>
      </c>
      <c r="I51" s="1057">
        <v>1.2</v>
      </c>
      <c r="J51" s="1029">
        <v>3.15</v>
      </c>
      <c r="K51" s="1116" t="s">
        <v>1194</v>
      </c>
      <c r="L51" s="1116" t="s">
        <v>1194</v>
      </c>
      <c r="M51" s="1116" t="s">
        <v>875</v>
      </c>
      <c r="N51" s="1029" t="s">
        <v>36</v>
      </c>
      <c r="O51" s="390"/>
      <c r="P51" s="390"/>
      <c r="Q51" s="1029" t="s">
        <v>3387</v>
      </c>
      <c r="R51" s="1029"/>
      <c r="S51" s="1029"/>
      <c r="T51" s="1029"/>
      <c r="U51" s="1029"/>
      <c r="V51" s="1029"/>
      <c r="W51" s="510"/>
      <c r="X51" s="66"/>
      <c r="Y51" s="66">
        <v>3.3</v>
      </c>
      <c r="Z51" s="66" t="s">
        <v>18</v>
      </c>
      <c r="AA51" s="66" t="s">
        <v>29</v>
      </c>
      <c r="AB51" s="1898"/>
      <c r="AC51" s="152"/>
      <c r="AD51" s="1370"/>
      <c r="AE51" s="1397"/>
      <c r="AF51" s="838"/>
      <c r="AG51" s="838"/>
      <c r="AH51" s="838"/>
      <c r="AI51" s="838"/>
      <c r="AJ51" s="838"/>
      <c r="AK51" s="838"/>
      <c r="AL51" s="838"/>
      <c r="AM51" s="1398"/>
      <c r="AN51" s="1387"/>
      <c r="AO51" s="1458">
        <v>4.5990282499999999</v>
      </c>
      <c r="AP51" s="838"/>
      <c r="AQ51" s="1458">
        <v>4.6516829499999997</v>
      </c>
      <c r="AR51" s="838"/>
      <c r="AS51" s="1471">
        <v>4.6879684900000003</v>
      </c>
      <c r="AT51" s="1159" t="s">
        <v>11830</v>
      </c>
      <c r="AU51" s="1412"/>
      <c r="AV51" s="392"/>
      <c r="AW51" s="432"/>
      <c r="AX51" s="432"/>
      <c r="AY51" s="432"/>
      <c r="AZ51" s="432"/>
    </row>
    <row r="52" spans="1:52" ht="17.350000000000001">
      <c r="A52" s="1258" t="s">
        <v>4848</v>
      </c>
      <c r="B52" s="596">
        <v>3</v>
      </c>
      <c r="C52" s="490"/>
      <c r="D52" s="1129" t="s">
        <v>4208</v>
      </c>
      <c r="E52" s="874" t="s">
        <v>1388</v>
      </c>
      <c r="F52" s="874" t="s">
        <v>1350</v>
      </c>
      <c r="G52" s="874"/>
      <c r="H52" s="1029" t="s">
        <v>4191</v>
      </c>
      <c r="I52" s="1057">
        <v>1.2</v>
      </c>
      <c r="J52" s="1029">
        <v>3.15</v>
      </c>
      <c r="K52" s="1116" t="s">
        <v>1194</v>
      </c>
      <c r="L52" s="1116" t="s">
        <v>1194</v>
      </c>
      <c r="M52" s="1116" t="s">
        <v>875</v>
      </c>
      <c r="N52" s="1029" t="s">
        <v>36</v>
      </c>
      <c r="O52" s="390"/>
      <c r="P52" s="390"/>
      <c r="Q52" s="1029" t="s">
        <v>3387</v>
      </c>
      <c r="R52" s="1029"/>
      <c r="S52" s="1029"/>
      <c r="T52" s="1029"/>
      <c r="U52" s="1029"/>
      <c r="V52" s="1029"/>
      <c r="W52" s="510"/>
      <c r="X52" s="66"/>
      <c r="Y52" s="66">
        <v>5.2</v>
      </c>
      <c r="Z52" s="66" t="s">
        <v>18</v>
      </c>
      <c r="AA52" s="66" t="s">
        <v>29</v>
      </c>
      <c r="AB52" s="1898"/>
      <c r="AC52" s="152"/>
      <c r="AD52" s="1370"/>
      <c r="AE52" s="1397"/>
      <c r="AF52" s="838"/>
      <c r="AG52" s="838"/>
      <c r="AH52" s="838"/>
      <c r="AI52" s="838"/>
      <c r="AJ52" s="838"/>
      <c r="AK52" s="838"/>
      <c r="AL52" s="838"/>
      <c r="AM52" s="1398"/>
      <c r="AN52" s="1387"/>
      <c r="AO52" s="1458">
        <v>5.4998776899999999</v>
      </c>
      <c r="AP52" s="838"/>
      <c r="AQ52" s="1458">
        <v>5.5379875700000003</v>
      </c>
      <c r="AR52" s="838"/>
      <c r="AS52" s="1471">
        <v>5.5945451200000003</v>
      </c>
      <c r="AT52" s="1159" t="s">
        <v>11830</v>
      </c>
      <c r="AU52" s="1412"/>
      <c r="AV52" s="392"/>
      <c r="AW52" s="432"/>
      <c r="AX52" s="432"/>
      <c r="AY52" s="432"/>
      <c r="AZ52" s="432"/>
    </row>
    <row r="53" spans="1:52" ht="17.350000000000001">
      <c r="A53" s="1258" t="s">
        <v>4849</v>
      </c>
      <c r="B53" s="596">
        <v>3</v>
      </c>
      <c r="C53" s="490"/>
      <c r="D53" s="1129" t="s">
        <v>4208</v>
      </c>
      <c r="E53" s="874" t="s">
        <v>1388</v>
      </c>
      <c r="F53" s="874" t="s">
        <v>1350</v>
      </c>
      <c r="G53" s="874"/>
      <c r="H53" s="1029" t="s">
        <v>4193</v>
      </c>
      <c r="I53" s="1057">
        <v>1.2</v>
      </c>
      <c r="J53" s="1029">
        <v>3.15</v>
      </c>
      <c r="K53" s="1116" t="s">
        <v>1194</v>
      </c>
      <c r="L53" s="1116" t="s">
        <v>1194</v>
      </c>
      <c r="M53" s="1116" t="s">
        <v>875</v>
      </c>
      <c r="N53" s="1029" t="s">
        <v>36</v>
      </c>
      <c r="O53" s="390"/>
      <c r="P53" s="390"/>
      <c r="Q53" s="1029" t="s">
        <v>3387</v>
      </c>
      <c r="R53" s="1029"/>
      <c r="S53" s="1029"/>
      <c r="T53" s="1029"/>
      <c r="U53" s="1029"/>
      <c r="V53" s="1029"/>
      <c r="W53" s="510"/>
      <c r="X53" s="66"/>
      <c r="Y53" s="66">
        <v>6.2</v>
      </c>
      <c r="Z53" s="66" t="s">
        <v>18</v>
      </c>
      <c r="AA53" s="66" t="s">
        <v>29</v>
      </c>
      <c r="AB53" s="1898"/>
      <c r="AC53" s="152"/>
      <c r="AD53" s="1370"/>
      <c r="AE53" s="1397"/>
      <c r="AF53" s="838"/>
      <c r="AG53" s="838"/>
      <c r="AH53" s="838"/>
      <c r="AI53" s="838"/>
      <c r="AJ53" s="838"/>
      <c r="AK53" s="838"/>
      <c r="AL53" s="838"/>
      <c r="AM53" s="1398"/>
      <c r="AN53" s="1387"/>
      <c r="AO53" s="1458">
        <v>6.3164815900000004</v>
      </c>
      <c r="AP53" s="838"/>
      <c r="AQ53" s="1458">
        <v>6.3132230299999996</v>
      </c>
      <c r="AR53" s="838"/>
      <c r="AS53" s="1471">
        <v>6.43260231</v>
      </c>
      <c r="AT53" s="1159" t="s">
        <v>11830</v>
      </c>
      <c r="AU53" s="1412"/>
      <c r="AV53" s="392"/>
      <c r="AW53" s="432"/>
      <c r="AX53" s="432"/>
      <c r="AY53" s="432"/>
      <c r="AZ53" s="432"/>
    </row>
    <row r="54" spans="1:52" ht="17.350000000000001">
      <c r="A54" s="1258" t="s">
        <v>4850</v>
      </c>
      <c r="B54" s="596">
        <v>3</v>
      </c>
      <c r="C54" s="490"/>
      <c r="D54" s="1129" t="s">
        <v>4208</v>
      </c>
      <c r="E54" s="874" t="s">
        <v>1388</v>
      </c>
      <c r="F54" s="874" t="s">
        <v>1350</v>
      </c>
      <c r="G54" s="874"/>
      <c r="H54" s="1029" t="s">
        <v>4195</v>
      </c>
      <c r="I54" s="1057">
        <v>1.2</v>
      </c>
      <c r="J54" s="1029">
        <v>3.15</v>
      </c>
      <c r="K54" s="1116" t="s">
        <v>1194</v>
      </c>
      <c r="L54" s="1116" t="s">
        <v>1194</v>
      </c>
      <c r="M54" s="1116" t="s">
        <v>875</v>
      </c>
      <c r="N54" s="1029" t="s">
        <v>36</v>
      </c>
      <c r="O54" s="390"/>
      <c r="P54" s="390"/>
      <c r="Q54" s="1029" t="s">
        <v>3387</v>
      </c>
      <c r="R54" s="1029"/>
      <c r="S54" s="1029"/>
      <c r="T54" s="1029"/>
      <c r="U54" s="1029"/>
      <c r="V54" s="1029"/>
      <c r="W54" s="510"/>
      <c r="X54" s="66"/>
      <c r="Y54" s="66">
        <v>7.4</v>
      </c>
      <c r="Z54" s="66" t="s">
        <v>18</v>
      </c>
      <c r="AA54" s="66" t="s">
        <v>29</v>
      </c>
      <c r="AB54" s="1898"/>
      <c r="AC54" s="152"/>
      <c r="AD54" s="1370"/>
      <c r="AE54" s="1397"/>
      <c r="AF54" s="838"/>
      <c r="AG54" s="838"/>
      <c r="AH54" s="838"/>
      <c r="AI54" s="838"/>
      <c r="AJ54" s="838"/>
      <c r="AK54" s="838"/>
      <c r="AL54" s="838"/>
      <c r="AM54" s="1398"/>
      <c r="AN54" s="1387"/>
      <c r="AO54" s="1457">
        <v>6.4528734200000004</v>
      </c>
      <c r="AP54" s="838"/>
      <c r="AQ54" s="1457">
        <v>6.4560891199999997</v>
      </c>
      <c r="AR54" s="838"/>
      <c r="AS54" s="1470">
        <v>6.6284192600000003</v>
      </c>
      <c r="AT54" s="1159" t="s">
        <v>11830</v>
      </c>
      <c r="AU54" s="1412"/>
      <c r="AV54" s="392"/>
      <c r="AW54" s="432"/>
      <c r="AX54" s="432"/>
      <c r="AY54" s="432"/>
      <c r="AZ54" s="432"/>
    </row>
    <row r="55" spans="1:52" ht="17.350000000000001">
      <c r="A55" s="1258" t="s">
        <v>4851</v>
      </c>
      <c r="B55" s="596">
        <v>3</v>
      </c>
      <c r="C55" s="491"/>
      <c r="D55" s="1129" t="s">
        <v>4208</v>
      </c>
      <c r="E55" s="874" t="s">
        <v>1388</v>
      </c>
      <c r="F55" s="874" t="s">
        <v>1350</v>
      </c>
      <c r="G55" s="874"/>
      <c r="H55" s="1029" t="s">
        <v>4197</v>
      </c>
      <c r="I55" s="1057">
        <v>1.2</v>
      </c>
      <c r="J55" s="1029">
        <v>3.15</v>
      </c>
      <c r="K55" s="1116" t="s">
        <v>1194</v>
      </c>
      <c r="L55" s="1116" t="s">
        <v>1194</v>
      </c>
      <c r="M55" s="1116" t="s">
        <v>875</v>
      </c>
      <c r="N55" s="1029" t="s">
        <v>36</v>
      </c>
      <c r="O55" s="390"/>
      <c r="P55" s="390"/>
      <c r="Q55" s="1029" t="s">
        <v>3387</v>
      </c>
      <c r="R55" s="1029"/>
      <c r="S55" s="1029"/>
      <c r="T55" s="1029"/>
      <c r="U55" s="1029"/>
      <c r="V55" s="1029"/>
      <c r="W55" s="510"/>
      <c r="X55" s="66"/>
      <c r="Y55" s="66">
        <v>8.5</v>
      </c>
      <c r="Z55" s="66" t="s">
        <v>18</v>
      </c>
      <c r="AA55" s="66" t="s">
        <v>29</v>
      </c>
      <c r="AB55" s="1898"/>
      <c r="AC55" s="152"/>
      <c r="AD55" s="1371"/>
      <c r="AE55" s="1397"/>
      <c r="AF55" s="838"/>
      <c r="AG55" s="838"/>
      <c r="AH55" s="838"/>
      <c r="AI55" s="838"/>
      <c r="AJ55" s="838"/>
      <c r="AK55" s="838"/>
      <c r="AL55" s="838"/>
      <c r="AM55" s="1398"/>
      <c r="AN55" s="1387"/>
      <c r="AO55" s="1457">
        <v>6.0813340299999998</v>
      </c>
      <c r="AP55" s="838"/>
      <c r="AQ55" s="1457">
        <v>6.2532674500000001</v>
      </c>
      <c r="AR55" s="838"/>
      <c r="AS55" s="1470">
        <v>6.1500328399999997</v>
      </c>
      <c r="AT55" s="1159" t="s">
        <v>11830</v>
      </c>
      <c r="AU55" s="1412"/>
      <c r="AV55" s="392"/>
      <c r="AW55" s="432"/>
      <c r="AX55" s="432"/>
      <c r="AY55" s="432"/>
      <c r="AZ55" s="432"/>
    </row>
    <row r="56" spans="1:52" ht="17.350000000000001">
      <c r="A56" s="1258" t="s">
        <v>4852</v>
      </c>
      <c r="B56" s="596">
        <v>3</v>
      </c>
      <c r="C56" s="490" t="s">
        <v>4853</v>
      </c>
      <c r="D56" s="1129" t="s">
        <v>4208</v>
      </c>
      <c r="E56" s="874" t="s">
        <v>1388</v>
      </c>
      <c r="F56" s="874" t="s">
        <v>1350</v>
      </c>
      <c r="G56" s="874"/>
      <c r="H56" s="1029" t="s">
        <v>4168</v>
      </c>
      <c r="I56" s="1057">
        <v>1.2</v>
      </c>
      <c r="J56" s="1029">
        <v>3.15</v>
      </c>
      <c r="K56" s="1116" t="s">
        <v>1194</v>
      </c>
      <c r="L56" s="1116" t="s">
        <v>1194</v>
      </c>
      <c r="M56" s="1116" t="s">
        <v>875</v>
      </c>
      <c r="N56" s="1029" t="s">
        <v>36</v>
      </c>
      <c r="O56" s="390"/>
      <c r="P56" s="390"/>
      <c r="Q56" s="1029" t="s">
        <v>3387</v>
      </c>
      <c r="R56" s="1029"/>
      <c r="S56" s="1029"/>
      <c r="T56" s="1029"/>
      <c r="U56" s="1029"/>
      <c r="V56" s="1029"/>
      <c r="W56" s="510"/>
      <c r="X56" s="66"/>
      <c r="Y56" s="66">
        <v>3</v>
      </c>
      <c r="Z56" s="66" t="s">
        <v>18</v>
      </c>
      <c r="AA56" s="66" t="s">
        <v>29</v>
      </c>
      <c r="AB56" s="1898"/>
      <c r="AC56" s="152" t="s">
        <v>4185</v>
      </c>
      <c r="AD56" s="1369"/>
      <c r="AE56" s="1397"/>
      <c r="AF56" s="838"/>
      <c r="AG56" s="838"/>
      <c r="AH56" s="838"/>
      <c r="AI56" s="838"/>
      <c r="AJ56" s="838"/>
      <c r="AK56" s="838"/>
      <c r="AL56" s="838"/>
      <c r="AM56" s="1398"/>
      <c r="AN56" s="1387"/>
      <c r="AO56" s="1458">
        <v>4.5093371400000004</v>
      </c>
      <c r="AP56" s="838"/>
      <c r="AQ56" s="1458">
        <v>4.5690158399999996</v>
      </c>
      <c r="AR56" s="838"/>
      <c r="AS56" s="1471">
        <v>4.6089862300000002</v>
      </c>
      <c r="AT56" s="1159" t="s">
        <v>11830</v>
      </c>
      <c r="AU56" s="1412"/>
      <c r="AV56" s="392"/>
      <c r="AW56" s="432"/>
      <c r="AX56" s="432"/>
      <c r="AY56" s="432"/>
      <c r="AZ56" s="432"/>
    </row>
    <row r="57" spans="1:52" ht="17.350000000000001">
      <c r="A57" s="1258" t="s">
        <v>4854</v>
      </c>
      <c r="B57" s="596">
        <v>3</v>
      </c>
      <c r="C57" s="490"/>
      <c r="D57" s="1129" t="s">
        <v>4208</v>
      </c>
      <c r="E57" s="874" t="s">
        <v>1388</v>
      </c>
      <c r="F57" s="874" t="s">
        <v>1350</v>
      </c>
      <c r="G57" s="874"/>
      <c r="H57" s="1029" t="s">
        <v>4168</v>
      </c>
      <c r="I57" s="1057">
        <v>1.2</v>
      </c>
      <c r="J57" s="1029">
        <v>3.15</v>
      </c>
      <c r="K57" s="1116" t="s">
        <v>1194</v>
      </c>
      <c r="L57" s="1116" t="s">
        <v>1194</v>
      </c>
      <c r="M57" s="1116" t="s">
        <v>875</v>
      </c>
      <c r="N57" s="1029" t="s">
        <v>36</v>
      </c>
      <c r="O57" s="390"/>
      <c r="P57" s="390"/>
      <c r="Q57" s="1029" t="s">
        <v>3387</v>
      </c>
      <c r="R57" s="1029"/>
      <c r="S57" s="1029"/>
      <c r="T57" s="1029"/>
      <c r="U57" s="1029"/>
      <c r="V57" s="1029"/>
      <c r="W57" s="510"/>
      <c r="X57" s="66"/>
      <c r="Y57" s="66">
        <v>3.1</v>
      </c>
      <c r="Z57" s="66" t="s">
        <v>18</v>
      </c>
      <c r="AA57" s="66" t="s">
        <v>29</v>
      </c>
      <c r="AB57" s="1898"/>
      <c r="AC57" s="152" t="s">
        <v>4187</v>
      </c>
      <c r="AD57" s="1370"/>
      <c r="AE57" s="1397"/>
      <c r="AF57" s="838"/>
      <c r="AG57" s="838"/>
      <c r="AH57" s="838"/>
      <c r="AI57" s="838"/>
      <c r="AJ57" s="838"/>
      <c r="AK57" s="838"/>
      <c r="AL57" s="838"/>
      <c r="AM57" s="1398"/>
      <c r="AN57" s="1387"/>
      <c r="AO57" s="1458">
        <v>4.5436788100000003</v>
      </c>
      <c r="AP57" s="838"/>
      <c r="AQ57" s="1458">
        <v>4.6073609400000004</v>
      </c>
      <c r="AR57" s="838"/>
      <c r="AS57" s="1471">
        <v>4.6372329199999998</v>
      </c>
      <c r="AT57" s="1159" t="s">
        <v>11830</v>
      </c>
      <c r="AU57" s="1412"/>
      <c r="AV57" s="392"/>
      <c r="AW57" s="432"/>
      <c r="AX57" s="432"/>
      <c r="AY57" s="432"/>
      <c r="AZ57" s="432"/>
    </row>
    <row r="58" spans="1:52" ht="17.350000000000001">
      <c r="A58" s="1258" t="s">
        <v>4855</v>
      </c>
      <c r="B58" s="596">
        <v>3</v>
      </c>
      <c r="C58" s="490"/>
      <c r="D58" s="1129" t="s">
        <v>4208</v>
      </c>
      <c r="E58" s="874" t="s">
        <v>1388</v>
      </c>
      <c r="F58" s="874" t="s">
        <v>1350</v>
      </c>
      <c r="G58" s="874"/>
      <c r="H58" s="1029" t="s">
        <v>4189</v>
      </c>
      <c r="I58" s="1057">
        <v>1.2</v>
      </c>
      <c r="J58" s="1029">
        <v>3.15</v>
      </c>
      <c r="K58" s="1116" t="s">
        <v>1194</v>
      </c>
      <c r="L58" s="1116" t="s">
        <v>1194</v>
      </c>
      <c r="M58" s="1116" t="s">
        <v>875</v>
      </c>
      <c r="N58" s="1029" t="s">
        <v>36</v>
      </c>
      <c r="O58" s="390"/>
      <c r="P58" s="390"/>
      <c r="Q58" s="1029" t="s">
        <v>3387</v>
      </c>
      <c r="R58" s="1029"/>
      <c r="S58" s="1029"/>
      <c r="T58" s="1029"/>
      <c r="U58" s="1029"/>
      <c r="V58" s="1029"/>
      <c r="W58" s="510"/>
      <c r="X58" s="66"/>
      <c r="Y58" s="66">
        <v>3.3</v>
      </c>
      <c r="Z58" s="66" t="s">
        <v>18</v>
      </c>
      <c r="AA58" s="66" t="s">
        <v>29</v>
      </c>
      <c r="AB58" s="1898"/>
      <c r="AC58" s="152"/>
      <c r="AD58" s="1370"/>
      <c r="AE58" s="1397"/>
      <c r="AF58" s="838"/>
      <c r="AG58" s="838"/>
      <c r="AH58" s="838"/>
      <c r="AI58" s="838"/>
      <c r="AJ58" s="838"/>
      <c r="AK58" s="838"/>
      <c r="AL58" s="838"/>
      <c r="AM58" s="1398"/>
      <c r="AN58" s="1387"/>
      <c r="AO58" s="1458">
        <v>4.5927934199999996</v>
      </c>
      <c r="AP58" s="838"/>
      <c r="AQ58" s="1458">
        <v>4.6557574700000002</v>
      </c>
      <c r="AR58" s="838"/>
      <c r="AS58" s="1471">
        <v>4.6903587800000004</v>
      </c>
      <c r="AT58" s="1159" t="s">
        <v>11830</v>
      </c>
      <c r="AU58" s="1412"/>
      <c r="AV58" s="392"/>
      <c r="AW58" s="432"/>
      <c r="AX58" s="432"/>
      <c r="AY58" s="432"/>
      <c r="AZ58" s="432"/>
    </row>
    <row r="59" spans="1:52" ht="17.350000000000001">
      <c r="A59" s="1258" t="s">
        <v>4856</v>
      </c>
      <c r="B59" s="596">
        <v>3</v>
      </c>
      <c r="C59" s="490"/>
      <c r="D59" s="1129" t="s">
        <v>4208</v>
      </c>
      <c r="E59" s="874" t="s">
        <v>1388</v>
      </c>
      <c r="F59" s="874" t="s">
        <v>1350</v>
      </c>
      <c r="G59" s="874"/>
      <c r="H59" s="1029" t="s">
        <v>4191</v>
      </c>
      <c r="I59" s="1057">
        <v>1.2</v>
      </c>
      <c r="J59" s="1029">
        <v>3.15</v>
      </c>
      <c r="K59" s="1116" t="s">
        <v>1194</v>
      </c>
      <c r="L59" s="1116" t="s">
        <v>1194</v>
      </c>
      <c r="M59" s="1116" t="s">
        <v>875</v>
      </c>
      <c r="N59" s="1029" t="s">
        <v>36</v>
      </c>
      <c r="O59" s="390"/>
      <c r="P59" s="390"/>
      <c r="Q59" s="1029" t="s">
        <v>3387</v>
      </c>
      <c r="R59" s="1029"/>
      <c r="S59" s="1029"/>
      <c r="T59" s="1029"/>
      <c r="U59" s="1029"/>
      <c r="V59" s="1029"/>
      <c r="W59" s="510"/>
      <c r="X59" s="66"/>
      <c r="Y59" s="66">
        <v>5.2</v>
      </c>
      <c r="Z59" s="66" t="s">
        <v>18</v>
      </c>
      <c r="AA59" s="66" t="s">
        <v>29</v>
      </c>
      <c r="AB59" s="1898"/>
      <c r="AC59" s="152"/>
      <c r="AD59" s="1370"/>
      <c r="AE59" s="1397"/>
      <c r="AF59" s="838"/>
      <c r="AG59" s="838"/>
      <c r="AH59" s="838"/>
      <c r="AI59" s="838"/>
      <c r="AJ59" s="838"/>
      <c r="AK59" s="838"/>
      <c r="AL59" s="838"/>
      <c r="AM59" s="1398"/>
      <c r="AN59" s="1387"/>
      <c r="AO59" s="1458">
        <v>5.4948162500000004</v>
      </c>
      <c r="AP59" s="838"/>
      <c r="AQ59" s="1458">
        <v>5.5362211200000004</v>
      </c>
      <c r="AR59" s="838"/>
      <c r="AS59" s="1471">
        <v>5.5972239500000001</v>
      </c>
      <c r="AT59" s="1159" t="s">
        <v>11830</v>
      </c>
      <c r="AU59" s="1412"/>
      <c r="AV59" s="392"/>
      <c r="AW59" s="432"/>
      <c r="AX59" s="432"/>
      <c r="AY59" s="432"/>
      <c r="AZ59" s="432"/>
    </row>
    <row r="60" spans="1:52" ht="17.350000000000001">
      <c r="A60" s="1258" t="s">
        <v>4857</v>
      </c>
      <c r="B60" s="596">
        <v>3</v>
      </c>
      <c r="C60" s="490"/>
      <c r="D60" s="1129" t="s">
        <v>4208</v>
      </c>
      <c r="E60" s="874" t="s">
        <v>1388</v>
      </c>
      <c r="F60" s="874" t="s">
        <v>1350</v>
      </c>
      <c r="G60" s="874"/>
      <c r="H60" s="1029" t="s">
        <v>4193</v>
      </c>
      <c r="I60" s="1057">
        <v>1.2</v>
      </c>
      <c r="J60" s="1029">
        <v>3.15</v>
      </c>
      <c r="K60" s="1116" t="s">
        <v>1194</v>
      </c>
      <c r="L60" s="1116" t="s">
        <v>1194</v>
      </c>
      <c r="M60" s="1116" t="s">
        <v>875</v>
      </c>
      <c r="N60" s="1029" t="s">
        <v>36</v>
      </c>
      <c r="O60" s="390"/>
      <c r="P60" s="390"/>
      <c r="Q60" s="1029" t="s">
        <v>3387</v>
      </c>
      <c r="R60" s="1029"/>
      <c r="S60" s="1029"/>
      <c r="T60" s="1029"/>
      <c r="U60" s="1029"/>
      <c r="V60" s="1029"/>
      <c r="W60" s="510"/>
      <c r="X60" s="66"/>
      <c r="Y60" s="66">
        <v>6.2</v>
      </c>
      <c r="Z60" s="66" t="s">
        <v>18</v>
      </c>
      <c r="AA60" s="66" t="s">
        <v>29</v>
      </c>
      <c r="AB60" s="1898"/>
      <c r="AC60" s="152"/>
      <c r="AD60" s="1370"/>
      <c r="AE60" s="1397"/>
      <c r="AF60" s="838"/>
      <c r="AG60" s="838"/>
      <c r="AH60" s="838"/>
      <c r="AI60" s="838"/>
      <c r="AJ60" s="838"/>
      <c r="AK60" s="838"/>
      <c r="AL60" s="838"/>
      <c r="AM60" s="1398"/>
      <c r="AN60" s="1387"/>
      <c r="AO60" s="1458">
        <v>6.3150450200000003</v>
      </c>
      <c r="AP60" s="838"/>
      <c r="AQ60" s="1458">
        <v>6.3172553100000002</v>
      </c>
      <c r="AR60" s="838"/>
      <c r="AS60" s="1471">
        <v>6.4564973400000003</v>
      </c>
      <c r="AT60" s="1159" t="s">
        <v>11830</v>
      </c>
      <c r="AU60" s="1412"/>
      <c r="AV60" s="392"/>
      <c r="AW60" s="432"/>
      <c r="AX60" s="432"/>
      <c r="AY60" s="432"/>
      <c r="AZ60" s="432"/>
    </row>
    <row r="61" spans="1:52" ht="17.350000000000001">
      <c r="A61" s="1258" t="s">
        <v>4858</v>
      </c>
      <c r="B61" s="596">
        <v>3</v>
      </c>
      <c r="C61" s="490"/>
      <c r="D61" s="1129" t="s">
        <v>4208</v>
      </c>
      <c r="E61" s="874" t="s">
        <v>1388</v>
      </c>
      <c r="F61" s="874" t="s">
        <v>1350</v>
      </c>
      <c r="G61" s="874"/>
      <c r="H61" s="1029" t="s">
        <v>4195</v>
      </c>
      <c r="I61" s="1057">
        <v>1.2</v>
      </c>
      <c r="J61" s="1029">
        <v>3.15</v>
      </c>
      <c r="K61" s="1116" t="s">
        <v>1194</v>
      </c>
      <c r="L61" s="1116" t="s">
        <v>1194</v>
      </c>
      <c r="M61" s="1116" t="s">
        <v>875</v>
      </c>
      <c r="N61" s="1029" t="s">
        <v>36</v>
      </c>
      <c r="O61" s="390"/>
      <c r="P61" s="390"/>
      <c r="Q61" s="1029" t="s">
        <v>3387</v>
      </c>
      <c r="R61" s="1029"/>
      <c r="S61" s="1029"/>
      <c r="T61" s="1029"/>
      <c r="U61" s="1029"/>
      <c r="V61" s="1029"/>
      <c r="W61" s="510"/>
      <c r="X61" s="66"/>
      <c r="Y61" s="66">
        <v>7.4</v>
      </c>
      <c r="Z61" s="66" t="s">
        <v>18</v>
      </c>
      <c r="AA61" s="66" t="s">
        <v>29</v>
      </c>
      <c r="AB61" s="1898"/>
      <c r="AC61" s="152"/>
      <c r="AD61" s="1370"/>
      <c r="AE61" s="1397"/>
      <c r="AF61" s="838"/>
      <c r="AG61" s="838"/>
      <c r="AH61" s="838"/>
      <c r="AI61" s="838"/>
      <c r="AJ61" s="838"/>
      <c r="AK61" s="838"/>
      <c r="AL61" s="838"/>
      <c r="AM61" s="1398"/>
      <c r="AN61" s="1387"/>
      <c r="AO61" s="1457">
        <v>6.4550747399999997</v>
      </c>
      <c r="AP61" s="838"/>
      <c r="AQ61" s="1457">
        <v>6.4717518800000002</v>
      </c>
      <c r="AR61" s="838"/>
      <c r="AS61" s="1470">
        <v>6.6420224699999997</v>
      </c>
      <c r="AT61" s="1159" t="s">
        <v>11830</v>
      </c>
      <c r="AU61" s="1412"/>
      <c r="AV61" s="392"/>
      <c r="AW61" s="432"/>
      <c r="AX61" s="432"/>
      <c r="AY61" s="432"/>
      <c r="AZ61" s="432"/>
    </row>
    <row r="62" spans="1:52" ht="17.350000000000001">
      <c r="A62" s="1258" t="s">
        <v>4859</v>
      </c>
      <c r="B62" s="596">
        <v>3</v>
      </c>
      <c r="C62" s="491"/>
      <c r="D62" s="1129" t="s">
        <v>4208</v>
      </c>
      <c r="E62" s="874" t="s">
        <v>1388</v>
      </c>
      <c r="F62" s="874" t="s">
        <v>1350</v>
      </c>
      <c r="G62" s="874"/>
      <c r="H62" s="1029" t="s">
        <v>4197</v>
      </c>
      <c r="I62" s="1057">
        <v>1.2</v>
      </c>
      <c r="J62" s="1029">
        <v>3.15</v>
      </c>
      <c r="K62" s="1116" t="s">
        <v>1194</v>
      </c>
      <c r="L62" s="1116" t="s">
        <v>1194</v>
      </c>
      <c r="M62" s="1116" t="s">
        <v>875</v>
      </c>
      <c r="N62" s="1029" t="s">
        <v>36</v>
      </c>
      <c r="O62" s="390"/>
      <c r="P62" s="390"/>
      <c r="Q62" s="1029" t="s">
        <v>3387</v>
      </c>
      <c r="R62" s="1029"/>
      <c r="S62" s="1029"/>
      <c r="T62" s="1029"/>
      <c r="U62" s="1029"/>
      <c r="V62" s="1029"/>
      <c r="W62" s="510"/>
      <c r="X62" s="66"/>
      <c r="Y62" s="66">
        <v>8.5</v>
      </c>
      <c r="Z62" s="66" t="s">
        <v>18</v>
      </c>
      <c r="AA62" s="66" t="s">
        <v>29</v>
      </c>
      <c r="AB62" s="1898"/>
      <c r="AC62" s="152"/>
      <c r="AD62" s="1371"/>
      <c r="AE62" s="1397"/>
      <c r="AF62" s="838"/>
      <c r="AG62" s="838"/>
      <c r="AH62" s="838"/>
      <c r="AI62" s="838"/>
      <c r="AJ62" s="838"/>
      <c r="AK62" s="838"/>
      <c r="AL62" s="838"/>
      <c r="AM62" s="1398"/>
      <c r="AN62" s="1387"/>
      <c r="AO62" s="1457">
        <v>6.11103153</v>
      </c>
      <c r="AP62" s="838"/>
      <c r="AQ62" s="1457">
        <v>6.2365864899999996</v>
      </c>
      <c r="AR62" s="838"/>
      <c r="AS62" s="1470">
        <v>6.1294075699999997</v>
      </c>
      <c r="AT62" s="1159" t="s">
        <v>11830</v>
      </c>
      <c r="AU62" s="1412"/>
      <c r="AV62" s="392"/>
      <c r="AW62" s="432"/>
      <c r="AX62" s="432"/>
      <c r="AY62" s="432"/>
      <c r="AZ62" s="432"/>
    </row>
    <row r="63" spans="1:52" ht="17.350000000000001">
      <c r="A63" s="1258" t="s">
        <v>4860</v>
      </c>
      <c r="B63" s="596">
        <v>3</v>
      </c>
      <c r="C63" s="490" t="s">
        <v>4861</v>
      </c>
      <c r="D63" s="1129" t="s">
        <v>4208</v>
      </c>
      <c r="E63" s="874" t="s">
        <v>1388</v>
      </c>
      <c r="F63" s="874" t="s">
        <v>1350</v>
      </c>
      <c r="G63" s="874"/>
      <c r="H63" s="1029" t="s">
        <v>4168</v>
      </c>
      <c r="I63" s="1057">
        <v>1.2</v>
      </c>
      <c r="J63" s="1029">
        <v>3.15</v>
      </c>
      <c r="K63" s="1116" t="s">
        <v>1194</v>
      </c>
      <c r="L63" s="1116" t="s">
        <v>1194</v>
      </c>
      <c r="M63" s="1116" t="s">
        <v>875</v>
      </c>
      <c r="N63" s="1029" t="s">
        <v>36</v>
      </c>
      <c r="O63" s="390"/>
      <c r="P63" s="390"/>
      <c r="Q63" s="1029" t="s">
        <v>3387</v>
      </c>
      <c r="R63" s="1029"/>
      <c r="S63" s="1029"/>
      <c r="T63" s="1029"/>
      <c r="U63" s="1029"/>
      <c r="V63" s="1029"/>
      <c r="W63" s="510"/>
      <c r="X63" s="66"/>
      <c r="Y63" s="66">
        <v>3</v>
      </c>
      <c r="Z63" s="66" t="s">
        <v>18</v>
      </c>
      <c r="AA63" s="66" t="s">
        <v>29</v>
      </c>
      <c r="AB63" s="1898"/>
      <c r="AC63" s="152" t="s">
        <v>4185</v>
      </c>
      <c r="AD63" s="1369"/>
      <c r="AE63" s="1397"/>
      <c r="AF63" s="838"/>
      <c r="AG63" s="838"/>
      <c r="AH63" s="838"/>
      <c r="AI63" s="838"/>
      <c r="AJ63" s="838"/>
      <c r="AK63" s="838"/>
      <c r="AL63" s="838"/>
      <c r="AM63" s="1398"/>
      <c r="AN63" s="1387"/>
      <c r="AO63" s="1458">
        <v>4.5199491500000004</v>
      </c>
      <c r="AP63" s="838"/>
      <c r="AQ63" s="1458">
        <v>4.5798544400000001</v>
      </c>
      <c r="AR63" s="838"/>
      <c r="AS63" s="1471">
        <v>4.5957181499999997</v>
      </c>
      <c r="AT63" s="1159" t="s">
        <v>11830</v>
      </c>
      <c r="AU63" s="1412"/>
      <c r="AV63" s="392"/>
      <c r="AW63" s="432"/>
      <c r="AX63" s="432"/>
      <c r="AY63" s="432"/>
      <c r="AZ63" s="432"/>
    </row>
    <row r="64" spans="1:52" ht="17.350000000000001">
      <c r="A64" s="1258" t="s">
        <v>4862</v>
      </c>
      <c r="B64" s="596">
        <v>3</v>
      </c>
      <c r="C64" s="490"/>
      <c r="D64" s="1129" t="s">
        <v>4208</v>
      </c>
      <c r="E64" s="874" t="s">
        <v>1388</v>
      </c>
      <c r="F64" s="874" t="s">
        <v>1350</v>
      </c>
      <c r="G64" s="874"/>
      <c r="H64" s="1029" t="s">
        <v>4168</v>
      </c>
      <c r="I64" s="1057">
        <v>1.2</v>
      </c>
      <c r="J64" s="1029">
        <v>3.15</v>
      </c>
      <c r="K64" s="1116" t="s">
        <v>1194</v>
      </c>
      <c r="L64" s="1116" t="s">
        <v>1194</v>
      </c>
      <c r="M64" s="1116" t="s">
        <v>875</v>
      </c>
      <c r="N64" s="1029" t="s">
        <v>36</v>
      </c>
      <c r="O64" s="390"/>
      <c r="P64" s="390"/>
      <c r="Q64" s="1029" t="s">
        <v>3387</v>
      </c>
      <c r="R64" s="1029"/>
      <c r="S64" s="1029"/>
      <c r="T64" s="1029"/>
      <c r="U64" s="1029"/>
      <c r="V64" s="1029"/>
      <c r="W64" s="510"/>
      <c r="X64" s="66"/>
      <c r="Y64" s="66">
        <v>3.1</v>
      </c>
      <c r="Z64" s="66" t="s">
        <v>18</v>
      </c>
      <c r="AA64" s="66" t="s">
        <v>29</v>
      </c>
      <c r="AB64" s="1898"/>
      <c r="AC64" s="152" t="s">
        <v>4187</v>
      </c>
      <c r="AD64" s="1370"/>
      <c r="AE64" s="1397"/>
      <c r="AF64" s="838"/>
      <c r="AG64" s="838"/>
      <c r="AH64" s="838"/>
      <c r="AI64" s="838"/>
      <c r="AJ64" s="838"/>
      <c r="AK64" s="838"/>
      <c r="AL64" s="838"/>
      <c r="AM64" s="1398"/>
      <c r="AN64" s="1387"/>
      <c r="AO64" s="1458">
        <v>4.5750222200000001</v>
      </c>
      <c r="AP64" s="838"/>
      <c r="AQ64" s="1458">
        <v>4.6066570799999997</v>
      </c>
      <c r="AR64" s="838"/>
      <c r="AS64" s="1471">
        <v>4.6471475099999999</v>
      </c>
      <c r="AT64" s="1159" t="s">
        <v>11830</v>
      </c>
      <c r="AU64" s="1412"/>
      <c r="AV64" s="392"/>
      <c r="AW64" s="432"/>
      <c r="AX64" s="432"/>
      <c r="AY64" s="432"/>
      <c r="AZ64" s="432"/>
    </row>
    <row r="65" spans="1:52" ht="17.350000000000001">
      <c r="A65" s="1258" t="s">
        <v>4863</v>
      </c>
      <c r="B65" s="596">
        <v>3</v>
      </c>
      <c r="C65" s="490"/>
      <c r="D65" s="1129" t="s">
        <v>4208</v>
      </c>
      <c r="E65" s="874" t="s">
        <v>1388</v>
      </c>
      <c r="F65" s="874" t="s">
        <v>1350</v>
      </c>
      <c r="G65" s="874"/>
      <c r="H65" s="1029" t="s">
        <v>4189</v>
      </c>
      <c r="I65" s="1057">
        <v>1.2</v>
      </c>
      <c r="J65" s="1029">
        <v>3.15</v>
      </c>
      <c r="K65" s="1116" t="s">
        <v>1194</v>
      </c>
      <c r="L65" s="1116" t="s">
        <v>1194</v>
      </c>
      <c r="M65" s="1116" t="s">
        <v>875</v>
      </c>
      <c r="N65" s="1029" t="s">
        <v>36</v>
      </c>
      <c r="O65" s="390"/>
      <c r="P65" s="390"/>
      <c r="Q65" s="1029" t="s">
        <v>3387</v>
      </c>
      <c r="R65" s="1029"/>
      <c r="S65" s="1029"/>
      <c r="T65" s="1029"/>
      <c r="U65" s="1029"/>
      <c r="V65" s="1029"/>
      <c r="W65" s="510"/>
      <c r="X65" s="66"/>
      <c r="Y65" s="66">
        <v>3.3</v>
      </c>
      <c r="Z65" s="66" t="s">
        <v>18</v>
      </c>
      <c r="AA65" s="66" t="s">
        <v>29</v>
      </c>
      <c r="AB65" s="1898"/>
      <c r="AC65" s="152"/>
      <c r="AD65" s="1370"/>
      <c r="AE65" s="1397"/>
      <c r="AF65" s="838"/>
      <c r="AG65" s="838"/>
      <c r="AH65" s="838"/>
      <c r="AI65" s="838"/>
      <c r="AJ65" s="838"/>
      <c r="AK65" s="838"/>
      <c r="AL65" s="838"/>
      <c r="AM65" s="1398"/>
      <c r="AN65" s="1387"/>
      <c r="AO65" s="1458">
        <v>4.5994706599999997</v>
      </c>
      <c r="AP65" s="838"/>
      <c r="AQ65" s="1458">
        <v>4.6545174100000004</v>
      </c>
      <c r="AR65" s="838"/>
      <c r="AS65" s="1471">
        <v>4.6862835399999998</v>
      </c>
      <c r="AT65" s="1159" t="s">
        <v>11830</v>
      </c>
      <c r="AU65" s="1412"/>
      <c r="AV65" s="392"/>
      <c r="AW65" s="432"/>
      <c r="AX65" s="432"/>
      <c r="AY65" s="432"/>
      <c r="AZ65" s="432"/>
    </row>
    <row r="66" spans="1:52" ht="17.350000000000001">
      <c r="A66" s="1258" t="s">
        <v>4864</v>
      </c>
      <c r="B66" s="596">
        <v>3</v>
      </c>
      <c r="C66" s="490"/>
      <c r="D66" s="1129" t="s">
        <v>4208</v>
      </c>
      <c r="E66" s="874" t="s">
        <v>1388</v>
      </c>
      <c r="F66" s="874" t="s">
        <v>1350</v>
      </c>
      <c r="G66" s="874"/>
      <c r="H66" s="1029" t="s">
        <v>4191</v>
      </c>
      <c r="I66" s="1057">
        <v>1.2</v>
      </c>
      <c r="J66" s="1029">
        <v>3.15</v>
      </c>
      <c r="K66" s="1116" t="s">
        <v>1194</v>
      </c>
      <c r="L66" s="1116" t="s">
        <v>1194</v>
      </c>
      <c r="M66" s="1116" t="s">
        <v>875</v>
      </c>
      <c r="N66" s="1029" t="s">
        <v>36</v>
      </c>
      <c r="O66" s="390"/>
      <c r="P66" s="390"/>
      <c r="Q66" s="1029" t="s">
        <v>3387</v>
      </c>
      <c r="R66" s="1029"/>
      <c r="S66" s="1029"/>
      <c r="T66" s="1029"/>
      <c r="U66" s="1029"/>
      <c r="V66" s="1029"/>
      <c r="W66" s="510"/>
      <c r="X66" s="66"/>
      <c r="Y66" s="66">
        <v>5.2</v>
      </c>
      <c r="Z66" s="66" t="s">
        <v>18</v>
      </c>
      <c r="AA66" s="66" t="s">
        <v>29</v>
      </c>
      <c r="AB66" s="1898"/>
      <c r="AC66" s="152"/>
      <c r="AD66" s="1370"/>
      <c r="AE66" s="1397"/>
      <c r="AF66" s="838"/>
      <c r="AG66" s="838"/>
      <c r="AH66" s="838"/>
      <c r="AI66" s="838"/>
      <c r="AJ66" s="838"/>
      <c r="AK66" s="838"/>
      <c r="AL66" s="838"/>
      <c r="AM66" s="1398"/>
      <c r="AN66" s="1387"/>
      <c r="AO66" s="1458">
        <v>5.4819880000000003</v>
      </c>
      <c r="AP66" s="838"/>
      <c r="AQ66" s="1458">
        <v>5.52139559</v>
      </c>
      <c r="AR66" s="838"/>
      <c r="AS66" s="1471">
        <v>5.6107074700000004</v>
      </c>
      <c r="AT66" s="1159" t="s">
        <v>11830</v>
      </c>
      <c r="AU66" s="1412"/>
      <c r="AV66" s="392"/>
      <c r="AW66" s="432"/>
      <c r="AX66" s="432"/>
      <c r="AY66" s="432"/>
      <c r="AZ66" s="432"/>
    </row>
    <row r="67" spans="1:52" ht="17.350000000000001">
      <c r="A67" s="1258" t="s">
        <v>4865</v>
      </c>
      <c r="B67" s="596">
        <v>3</v>
      </c>
      <c r="C67" s="490"/>
      <c r="D67" s="1129" t="s">
        <v>4208</v>
      </c>
      <c r="E67" s="874" t="s">
        <v>1388</v>
      </c>
      <c r="F67" s="874" t="s">
        <v>1350</v>
      </c>
      <c r="G67" s="874"/>
      <c r="H67" s="1029" t="s">
        <v>4193</v>
      </c>
      <c r="I67" s="1057">
        <v>1.2</v>
      </c>
      <c r="J67" s="1029">
        <v>3.15</v>
      </c>
      <c r="K67" s="1116" t="s">
        <v>1194</v>
      </c>
      <c r="L67" s="1116" t="s">
        <v>1194</v>
      </c>
      <c r="M67" s="1116" t="s">
        <v>875</v>
      </c>
      <c r="N67" s="1029" t="s">
        <v>36</v>
      </c>
      <c r="O67" s="390"/>
      <c r="P67" s="390"/>
      <c r="Q67" s="1029" t="s">
        <v>3387</v>
      </c>
      <c r="R67" s="1029"/>
      <c r="S67" s="1029"/>
      <c r="T67" s="1029"/>
      <c r="U67" s="1029"/>
      <c r="V67" s="1029"/>
      <c r="W67" s="510"/>
      <c r="X67" s="66"/>
      <c r="Y67" s="66">
        <v>6.2</v>
      </c>
      <c r="Z67" s="66" t="s">
        <v>18</v>
      </c>
      <c r="AA67" s="66" t="s">
        <v>29</v>
      </c>
      <c r="AB67" s="1898"/>
      <c r="AC67" s="152"/>
      <c r="AD67" s="1370"/>
      <c r="AE67" s="1397"/>
      <c r="AF67" s="838"/>
      <c r="AG67" s="838"/>
      <c r="AH67" s="838"/>
      <c r="AI67" s="838"/>
      <c r="AJ67" s="838"/>
      <c r="AK67" s="838"/>
      <c r="AL67" s="838"/>
      <c r="AM67" s="1398"/>
      <c r="AN67" s="1387"/>
      <c r="AO67" s="1458">
        <v>6.3133047099999997</v>
      </c>
      <c r="AP67" s="838"/>
      <c r="AQ67" s="1458">
        <v>6.3093490599999997</v>
      </c>
      <c r="AR67" s="838"/>
      <c r="AS67" s="1471">
        <v>6.4573073900000004</v>
      </c>
      <c r="AT67" s="1159" t="s">
        <v>11830</v>
      </c>
      <c r="AU67" s="1412"/>
      <c r="AV67" s="392"/>
      <c r="AW67" s="432"/>
      <c r="AX67" s="432"/>
      <c r="AY67" s="432"/>
      <c r="AZ67" s="432"/>
    </row>
    <row r="68" spans="1:52" ht="17.350000000000001">
      <c r="A68" s="1258" t="s">
        <v>4866</v>
      </c>
      <c r="B68" s="596">
        <v>3</v>
      </c>
      <c r="C68" s="490"/>
      <c r="D68" s="1129" t="s">
        <v>4208</v>
      </c>
      <c r="E68" s="874" t="s">
        <v>1388</v>
      </c>
      <c r="F68" s="874" t="s">
        <v>1350</v>
      </c>
      <c r="G68" s="874"/>
      <c r="H68" s="1029" t="s">
        <v>4195</v>
      </c>
      <c r="I68" s="1057">
        <v>1.2</v>
      </c>
      <c r="J68" s="1029">
        <v>3.15</v>
      </c>
      <c r="K68" s="1116" t="s">
        <v>1194</v>
      </c>
      <c r="L68" s="1116" t="s">
        <v>1194</v>
      </c>
      <c r="M68" s="1116" t="s">
        <v>875</v>
      </c>
      <c r="N68" s="1029" t="s">
        <v>36</v>
      </c>
      <c r="O68" s="390"/>
      <c r="P68" s="390"/>
      <c r="Q68" s="1029" t="s">
        <v>3387</v>
      </c>
      <c r="R68" s="1029"/>
      <c r="S68" s="1029"/>
      <c r="T68" s="1029"/>
      <c r="U68" s="1029"/>
      <c r="V68" s="1029"/>
      <c r="W68" s="510"/>
      <c r="X68" s="66"/>
      <c r="Y68" s="66">
        <v>7.4</v>
      </c>
      <c r="Z68" s="66" t="s">
        <v>18</v>
      </c>
      <c r="AA68" s="66" t="s">
        <v>29</v>
      </c>
      <c r="AB68" s="1898"/>
      <c r="AC68" s="152"/>
      <c r="AD68" s="1370"/>
      <c r="AE68" s="1397"/>
      <c r="AF68" s="838"/>
      <c r="AG68" s="838"/>
      <c r="AH68" s="838"/>
      <c r="AI68" s="838"/>
      <c r="AJ68" s="838"/>
      <c r="AK68" s="838"/>
      <c r="AL68" s="838"/>
      <c r="AM68" s="1398"/>
      <c r="AN68" s="1387"/>
      <c r="AO68" s="1457">
        <v>6.4884285899999998</v>
      </c>
      <c r="AP68" s="838"/>
      <c r="AQ68" s="1457">
        <v>6.4587687999999996</v>
      </c>
      <c r="AR68" s="838"/>
      <c r="AS68" s="1470">
        <v>6.6431904299999998</v>
      </c>
      <c r="AT68" s="1159" t="s">
        <v>11830</v>
      </c>
      <c r="AU68" s="1412"/>
      <c r="AV68" s="392"/>
      <c r="AW68" s="432"/>
      <c r="AX68" s="432"/>
      <c r="AY68" s="432"/>
      <c r="AZ68" s="432"/>
    </row>
    <row r="69" spans="1:52" ht="17.350000000000001">
      <c r="A69" s="1258" t="s">
        <v>4867</v>
      </c>
      <c r="B69" s="596">
        <v>3</v>
      </c>
      <c r="C69" s="491"/>
      <c r="D69" s="1129" t="s">
        <v>4208</v>
      </c>
      <c r="E69" s="874" t="s">
        <v>1388</v>
      </c>
      <c r="F69" s="874" t="s">
        <v>1350</v>
      </c>
      <c r="G69" s="874"/>
      <c r="H69" s="1029" t="s">
        <v>4197</v>
      </c>
      <c r="I69" s="1057">
        <v>1.2</v>
      </c>
      <c r="J69" s="1029">
        <v>3.15</v>
      </c>
      <c r="K69" s="1116" t="s">
        <v>1194</v>
      </c>
      <c r="L69" s="1116" t="s">
        <v>1194</v>
      </c>
      <c r="M69" s="1116" t="s">
        <v>875</v>
      </c>
      <c r="N69" s="1029" t="s">
        <v>36</v>
      </c>
      <c r="O69" s="390"/>
      <c r="P69" s="390"/>
      <c r="Q69" s="1029" t="s">
        <v>3387</v>
      </c>
      <c r="R69" s="1029"/>
      <c r="S69" s="1029"/>
      <c r="T69" s="1029"/>
      <c r="U69" s="1029"/>
      <c r="V69" s="1029"/>
      <c r="W69" s="510"/>
      <c r="X69" s="66"/>
      <c r="Y69" s="66">
        <v>8.5</v>
      </c>
      <c r="Z69" s="66" t="s">
        <v>18</v>
      </c>
      <c r="AA69" s="66" t="s">
        <v>29</v>
      </c>
      <c r="AB69" s="1898"/>
      <c r="AC69" s="152"/>
      <c r="AD69" s="1371"/>
      <c r="AE69" s="1397"/>
      <c r="AF69" s="838"/>
      <c r="AG69" s="838"/>
      <c r="AH69" s="838"/>
      <c r="AI69" s="838"/>
      <c r="AJ69" s="838"/>
      <c r="AK69" s="838"/>
      <c r="AL69" s="838"/>
      <c r="AM69" s="1398"/>
      <c r="AN69" s="1387"/>
      <c r="AO69" s="1457">
        <v>6.0499963799999996</v>
      </c>
      <c r="AP69" s="838"/>
      <c r="AQ69" s="1457">
        <v>6.25786233</v>
      </c>
      <c r="AR69" s="838"/>
      <c r="AS69" s="1470">
        <v>6.17104856</v>
      </c>
      <c r="AT69" s="1159" t="s">
        <v>11830</v>
      </c>
      <c r="AU69" s="1412"/>
      <c r="AV69" s="392"/>
      <c r="AW69" s="432"/>
      <c r="AX69" s="432"/>
      <c r="AY69" s="432"/>
      <c r="AZ69" s="432"/>
    </row>
    <row r="70" spans="1:52" ht="17.350000000000001">
      <c r="A70" s="1258" t="s">
        <v>4868</v>
      </c>
      <c r="B70" s="596">
        <v>3</v>
      </c>
      <c r="C70" s="490" t="s">
        <v>4869</v>
      </c>
      <c r="D70" s="1129" t="s">
        <v>4208</v>
      </c>
      <c r="E70" s="874" t="s">
        <v>1388</v>
      </c>
      <c r="F70" s="874" t="s">
        <v>1350</v>
      </c>
      <c r="G70" s="874"/>
      <c r="H70" s="1029" t="s">
        <v>4168</v>
      </c>
      <c r="I70" s="1057">
        <v>1.2</v>
      </c>
      <c r="J70" s="1029">
        <v>3.15</v>
      </c>
      <c r="K70" s="1116" t="s">
        <v>1194</v>
      </c>
      <c r="L70" s="1116" t="s">
        <v>1194</v>
      </c>
      <c r="M70" s="1116" t="s">
        <v>875</v>
      </c>
      <c r="N70" s="1029" t="s">
        <v>36</v>
      </c>
      <c r="O70" s="390"/>
      <c r="P70" s="390"/>
      <c r="Q70" s="1029" t="s">
        <v>3387</v>
      </c>
      <c r="R70" s="1029"/>
      <c r="S70" s="1029"/>
      <c r="T70" s="1029"/>
      <c r="U70" s="1029"/>
      <c r="V70" s="1029"/>
      <c r="W70" s="510"/>
      <c r="X70" s="66"/>
      <c r="Y70" s="66">
        <v>3</v>
      </c>
      <c r="Z70" s="66" t="s">
        <v>18</v>
      </c>
      <c r="AA70" s="66" t="s">
        <v>29</v>
      </c>
      <c r="AB70" s="1898"/>
      <c r="AC70" s="152" t="s">
        <v>4185</v>
      </c>
      <c r="AD70" s="1369"/>
      <c r="AE70" s="1397"/>
      <c r="AF70" s="838"/>
      <c r="AG70" s="838"/>
      <c r="AH70" s="838"/>
      <c r="AI70" s="838"/>
      <c r="AJ70" s="838"/>
      <c r="AK70" s="838"/>
      <c r="AL70" s="838"/>
      <c r="AM70" s="1398"/>
      <c r="AN70" s="1387"/>
      <c r="AO70" s="1458">
        <v>4.3812058900000004</v>
      </c>
      <c r="AP70" s="838"/>
      <c r="AQ70" s="1458">
        <v>4.4347890899999998</v>
      </c>
      <c r="AR70" s="838"/>
      <c r="AS70" s="1471">
        <v>4.4609819399999999</v>
      </c>
      <c r="AT70" s="1159" t="s">
        <v>11830</v>
      </c>
      <c r="AU70" s="1412"/>
      <c r="AV70" s="392"/>
      <c r="AW70" s="432"/>
      <c r="AX70" s="432"/>
      <c r="AY70" s="432"/>
      <c r="AZ70" s="432"/>
    </row>
    <row r="71" spans="1:52" ht="17.350000000000001">
      <c r="A71" s="1258" t="s">
        <v>4870</v>
      </c>
      <c r="B71" s="596">
        <v>3</v>
      </c>
      <c r="C71" s="490"/>
      <c r="D71" s="1129" t="s">
        <v>4208</v>
      </c>
      <c r="E71" s="874" t="s">
        <v>1388</v>
      </c>
      <c r="F71" s="874" t="s">
        <v>1350</v>
      </c>
      <c r="G71" s="874"/>
      <c r="H71" s="1029" t="s">
        <v>4168</v>
      </c>
      <c r="I71" s="1057">
        <v>1.2</v>
      </c>
      <c r="J71" s="1029">
        <v>3.15</v>
      </c>
      <c r="K71" s="1116" t="s">
        <v>1194</v>
      </c>
      <c r="L71" s="1116" t="s">
        <v>1194</v>
      </c>
      <c r="M71" s="1116" t="s">
        <v>875</v>
      </c>
      <c r="N71" s="1029" t="s">
        <v>36</v>
      </c>
      <c r="O71" s="390"/>
      <c r="P71" s="390"/>
      <c r="Q71" s="1029" t="s">
        <v>3387</v>
      </c>
      <c r="R71" s="1029"/>
      <c r="S71" s="1029"/>
      <c r="T71" s="1029"/>
      <c r="U71" s="1029"/>
      <c r="V71" s="1029"/>
      <c r="W71" s="510"/>
      <c r="X71" s="66"/>
      <c r="Y71" s="66">
        <v>3.1</v>
      </c>
      <c r="Z71" s="66" t="s">
        <v>18</v>
      </c>
      <c r="AA71" s="66" t="s">
        <v>29</v>
      </c>
      <c r="AB71" s="1898"/>
      <c r="AC71" s="152" t="s">
        <v>4187</v>
      </c>
      <c r="AD71" s="1370"/>
      <c r="AE71" s="1397"/>
      <c r="AF71" s="838"/>
      <c r="AG71" s="838"/>
      <c r="AH71" s="838"/>
      <c r="AI71" s="838"/>
      <c r="AJ71" s="838"/>
      <c r="AK71" s="838"/>
      <c r="AL71" s="838"/>
      <c r="AM71" s="1398"/>
      <c r="AN71" s="1387"/>
      <c r="AO71" s="1458">
        <v>4.4444508999999996</v>
      </c>
      <c r="AP71" s="838"/>
      <c r="AQ71" s="1458">
        <v>4.4648444200000004</v>
      </c>
      <c r="AR71" s="838"/>
      <c r="AS71" s="1471">
        <v>4.4865572</v>
      </c>
      <c r="AT71" s="1159" t="s">
        <v>11830</v>
      </c>
      <c r="AU71" s="1412"/>
      <c r="AV71" s="392"/>
      <c r="AW71" s="432"/>
      <c r="AX71" s="432"/>
      <c r="AY71" s="432"/>
      <c r="AZ71" s="432"/>
    </row>
    <row r="72" spans="1:52" ht="17.350000000000001">
      <c r="A72" s="1258" t="s">
        <v>4871</v>
      </c>
      <c r="B72" s="596">
        <v>3</v>
      </c>
      <c r="C72" s="490"/>
      <c r="D72" s="1129" t="s">
        <v>4208</v>
      </c>
      <c r="E72" s="874" t="s">
        <v>1388</v>
      </c>
      <c r="F72" s="874" t="s">
        <v>1350</v>
      </c>
      <c r="G72" s="874"/>
      <c r="H72" s="1029" t="s">
        <v>4189</v>
      </c>
      <c r="I72" s="1057">
        <v>1.2</v>
      </c>
      <c r="J72" s="1029">
        <v>3.15</v>
      </c>
      <c r="K72" s="1116" t="s">
        <v>1194</v>
      </c>
      <c r="L72" s="1116" t="s">
        <v>1194</v>
      </c>
      <c r="M72" s="1116" t="s">
        <v>875</v>
      </c>
      <c r="N72" s="1029" t="s">
        <v>36</v>
      </c>
      <c r="O72" s="390"/>
      <c r="P72" s="390"/>
      <c r="Q72" s="1029" t="s">
        <v>3387</v>
      </c>
      <c r="R72" s="1029"/>
      <c r="S72" s="1029"/>
      <c r="T72" s="1029"/>
      <c r="U72" s="1029"/>
      <c r="V72" s="1029"/>
      <c r="W72" s="510"/>
      <c r="X72" s="66"/>
      <c r="Y72" s="66">
        <v>3.3</v>
      </c>
      <c r="Z72" s="66" t="s">
        <v>18</v>
      </c>
      <c r="AA72" s="66" t="s">
        <v>29</v>
      </c>
      <c r="AB72" s="1898"/>
      <c r="AC72" s="152"/>
      <c r="AD72" s="1370"/>
      <c r="AE72" s="1397"/>
      <c r="AF72" s="838"/>
      <c r="AG72" s="838"/>
      <c r="AH72" s="838"/>
      <c r="AI72" s="838"/>
      <c r="AJ72" s="838"/>
      <c r="AK72" s="838"/>
      <c r="AL72" s="838"/>
      <c r="AM72" s="1398"/>
      <c r="AN72" s="1387"/>
      <c r="AO72" s="1458">
        <v>4.47185349</v>
      </c>
      <c r="AP72" s="838"/>
      <c r="AQ72" s="1458">
        <v>4.5316704799999998</v>
      </c>
      <c r="AR72" s="838"/>
      <c r="AS72" s="1471">
        <v>4.5233434199999998</v>
      </c>
      <c r="AT72" s="1159" t="s">
        <v>11830</v>
      </c>
      <c r="AU72" s="1412"/>
      <c r="AV72" s="392"/>
      <c r="AW72" s="432"/>
      <c r="AX72" s="432"/>
      <c r="AY72" s="432"/>
      <c r="AZ72" s="432"/>
    </row>
    <row r="73" spans="1:52" ht="17.350000000000001">
      <c r="A73" s="1258" t="s">
        <v>4872</v>
      </c>
      <c r="B73" s="596">
        <v>3</v>
      </c>
      <c r="C73" s="490"/>
      <c r="D73" s="1129" t="s">
        <v>4208</v>
      </c>
      <c r="E73" s="874" t="s">
        <v>1388</v>
      </c>
      <c r="F73" s="874" t="s">
        <v>1350</v>
      </c>
      <c r="G73" s="874"/>
      <c r="H73" s="1029" t="s">
        <v>4191</v>
      </c>
      <c r="I73" s="1057">
        <v>1.2</v>
      </c>
      <c r="J73" s="1029">
        <v>3.15</v>
      </c>
      <c r="K73" s="1116" t="s">
        <v>1194</v>
      </c>
      <c r="L73" s="1116" t="s">
        <v>1194</v>
      </c>
      <c r="M73" s="1116" t="s">
        <v>875</v>
      </c>
      <c r="N73" s="1029" t="s">
        <v>36</v>
      </c>
      <c r="O73" s="390"/>
      <c r="P73" s="390"/>
      <c r="Q73" s="1029" t="s">
        <v>3387</v>
      </c>
      <c r="R73" s="1029"/>
      <c r="S73" s="1029"/>
      <c r="T73" s="1029"/>
      <c r="U73" s="1029"/>
      <c r="V73" s="1029"/>
      <c r="W73" s="510"/>
      <c r="X73" s="66"/>
      <c r="Y73" s="66">
        <v>5.2</v>
      </c>
      <c r="Z73" s="66" t="s">
        <v>18</v>
      </c>
      <c r="AA73" s="66" t="s">
        <v>29</v>
      </c>
      <c r="AB73" s="1898"/>
      <c r="AC73" s="152"/>
      <c r="AD73" s="1370"/>
      <c r="AE73" s="1397"/>
      <c r="AF73" s="838"/>
      <c r="AG73" s="838"/>
      <c r="AH73" s="838"/>
      <c r="AI73" s="838"/>
      <c r="AJ73" s="838"/>
      <c r="AK73" s="838"/>
      <c r="AL73" s="838"/>
      <c r="AM73" s="1398"/>
      <c r="AN73" s="1387"/>
      <c r="AO73" s="1458">
        <v>5.3605066299999997</v>
      </c>
      <c r="AP73" s="838"/>
      <c r="AQ73" s="1458">
        <v>5.3723622300000002</v>
      </c>
      <c r="AR73" s="838"/>
      <c r="AS73" s="1471">
        <v>5.4268886600000004</v>
      </c>
      <c r="AT73" s="1159" t="s">
        <v>11830</v>
      </c>
      <c r="AU73" s="1412"/>
      <c r="AV73" s="392"/>
      <c r="AW73" s="432"/>
      <c r="AX73" s="432"/>
      <c r="AY73" s="432"/>
      <c r="AZ73" s="432"/>
    </row>
    <row r="74" spans="1:52" ht="17.350000000000001">
      <c r="A74" s="1258" t="s">
        <v>4873</v>
      </c>
      <c r="B74" s="596">
        <v>3</v>
      </c>
      <c r="C74" s="490"/>
      <c r="D74" s="1129" t="s">
        <v>4208</v>
      </c>
      <c r="E74" s="874" t="s">
        <v>1388</v>
      </c>
      <c r="F74" s="874" t="s">
        <v>1350</v>
      </c>
      <c r="G74" s="874"/>
      <c r="H74" s="1029" t="s">
        <v>4193</v>
      </c>
      <c r="I74" s="1057">
        <v>1.2</v>
      </c>
      <c r="J74" s="1029">
        <v>3.15</v>
      </c>
      <c r="K74" s="1116" t="s">
        <v>1194</v>
      </c>
      <c r="L74" s="1116" t="s">
        <v>1194</v>
      </c>
      <c r="M74" s="1116" t="s">
        <v>875</v>
      </c>
      <c r="N74" s="1029" t="s">
        <v>36</v>
      </c>
      <c r="O74" s="390"/>
      <c r="P74" s="390"/>
      <c r="Q74" s="1029" t="s">
        <v>3387</v>
      </c>
      <c r="R74" s="1029"/>
      <c r="S74" s="1029"/>
      <c r="T74" s="1029"/>
      <c r="U74" s="1029"/>
      <c r="V74" s="1029"/>
      <c r="W74" s="510"/>
      <c r="X74" s="66"/>
      <c r="Y74" s="66">
        <v>6.2</v>
      </c>
      <c r="Z74" s="66" t="s">
        <v>18</v>
      </c>
      <c r="AA74" s="66" t="s">
        <v>29</v>
      </c>
      <c r="AB74" s="1898"/>
      <c r="AC74" s="152"/>
      <c r="AD74" s="1370"/>
      <c r="AE74" s="1397"/>
      <c r="AF74" s="838"/>
      <c r="AG74" s="838"/>
      <c r="AH74" s="838"/>
      <c r="AI74" s="838"/>
      <c r="AJ74" s="838"/>
      <c r="AK74" s="838"/>
      <c r="AL74" s="838"/>
      <c r="AM74" s="1398"/>
      <c r="AN74" s="1387"/>
      <c r="AO74" s="1457">
        <v>6.1610762599999997</v>
      </c>
      <c r="AP74" s="838"/>
      <c r="AQ74" s="1457">
        <v>6.1466619500000004</v>
      </c>
      <c r="AR74" s="838"/>
      <c r="AS74" s="1471">
        <v>6.2848359599999997</v>
      </c>
      <c r="AT74" s="1159" t="s">
        <v>11830</v>
      </c>
      <c r="AU74" s="1412"/>
      <c r="AV74" s="392"/>
      <c r="AW74" s="432"/>
      <c r="AX74" s="432"/>
      <c r="AY74" s="432"/>
      <c r="AZ74" s="432"/>
    </row>
    <row r="75" spans="1:52" ht="17.350000000000001">
      <c r="A75" s="1258" t="s">
        <v>4874</v>
      </c>
      <c r="B75" s="596">
        <v>3</v>
      </c>
      <c r="C75" s="490"/>
      <c r="D75" s="1129" t="s">
        <v>4208</v>
      </c>
      <c r="E75" s="874" t="s">
        <v>1388</v>
      </c>
      <c r="F75" s="874" t="s">
        <v>1350</v>
      </c>
      <c r="G75" s="874"/>
      <c r="H75" s="1029" t="s">
        <v>4195</v>
      </c>
      <c r="I75" s="1057">
        <v>1.2</v>
      </c>
      <c r="J75" s="1029">
        <v>3.15</v>
      </c>
      <c r="K75" s="1116" t="s">
        <v>1194</v>
      </c>
      <c r="L75" s="1116" t="s">
        <v>1194</v>
      </c>
      <c r="M75" s="1116" t="s">
        <v>875</v>
      </c>
      <c r="N75" s="1029" t="s">
        <v>36</v>
      </c>
      <c r="O75" s="390"/>
      <c r="P75" s="390"/>
      <c r="Q75" s="1029" t="s">
        <v>3387</v>
      </c>
      <c r="R75" s="1029"/>
      <c r="S75" s="1029"/>
      <c r="T75" s="1029"/>
      <c r="U75" s="1029"/>
      <c r="V75" s="1029"/>
      <c r="W75" s="510"/>
      <c r="X75" s="66"/>
      <c r="Y75" s="66">
        <v>7.4</v>
      </c>
      <c r="Z75" s="66" t="s">
        <v>18</v>
      </c>
      <c r="AA75" s="66" t="s">
        <v>29</v>
      </c>
      <c r="AB75" s="1898"/>
      <c r="AC75" s="152"/>
      <c r="AD75" s="1370"/>
      <c r="AE75" s="1397"/>
      <c r="AF75" s="838"/>
      <c r="AG75" s="838"/>
      <c r="AH75" s="838"/>
      <c r="AI75" s="838"/>
      <c r="AJ75" s="838"/>
      <c r="AK75" s="838"/>
      <c r="AL75" s="838"/>
      <c r="AM75" s="1398"/>
      <c r="AN75" s="1387"/>
      <c r="AO75" s="1457">
        <v>6.3214243400000001</v>
      </c>
      <c r="AP75" s="838"/>
      <c r="AQ75" s="1457">
        <v>6.3110856499999999</v>
      </c>
      <c r="AR75" s="838"/>
      <c r="AS75" s="1470">
        <v>6.4616949100000003</v>
      </c>
      <c r="AT75" s="1159" t="s">
        <v>11830</v>
      </c>
      <c r="AU75" s="1412"/>
      <c r="AV75" s="392"/>
      <c r="AW75" s="432"/>
      <c r="AX75" s="432"/>
      <c r="AY75" s="432"/>
      <c r="AZ75" s="432"/>
    </row>
    <row r="76" spans="1:52" ht="17.350000000000001">
      <c r="A76" s="1258" t="s">
        <v>4875</v>
      </c>
      <c r="B76" s="596">
        <v>3</v>
      </c>
      <c r="C76" s="491"/>
      <c r="D76" s="1129" t="s">
        <v>4208</v>
      </c>
      <c r="E76" s="874" t="s">
        <v>1388</v>
      </c>
      <c r="F76" s="874" t="s">
        <v>1350</v>
      </c>
      <c r="G76" s="874"/>
      <c r="H76" s="1029" t="s">
        <v>4197</v>
      </c>
      <c r="I76" s="1057">
        <v>1.2</v>
      </c>
      <c r="J76" s="1029">
        <v>3.15</v>
      </c>
      <c r="K76" s="1116" t="s">
        <v>1194</v>
      </c>
      <c r="L76" s="1116" t="s">
        <v>1194</v>
      </c>
      <c r="M76" s="1116" t="s">
        <v>875</v>
      </c>
      <c r="N76" s="1029" t="s">
        <v>36</v>
      </c>
      <c r="O76" s="390"/>
      <c r="P76" s="390"/>
      <c r="Q76" s="1029" t="s">
        <v>3387</v>
      </c>
      <c r="R76" s="1029"/>
      <c r="S76" s="1029"/>
      <c r="T76" s="1029"/>
      <c r="U76" s="1029"/>
      <c r="V76" s="1029"/>
      <c r="W76" s="510"/>
      <c r="X76" s="66"/>
      <c r="Y76" s="66">
        <v>8.5</v>
      </c>
      <c r="Z76" s="66" t="s">
        <v>18</v>
      </c>
      <c r="AA76" s="66" t="s">
        <v>29</v>
      </c>
      <c r="AB76" s="1898"/>
      <c r="AC76" s="152"/>
      <c r="AD76" s="1371"/>
      <c r="AE76" s="1397"/>
      <c r="AF76" s="838"/>
      <c r="AG76" s="838"/>
      <c r="AH76" s="838"/>
      <c r="AI76" s="838"/>
      <c r="AJ76" s="838"/>
      <c r="AK76" s="838"/>
      <c r="AL76" s="838"/>
      <c r="AM76" s="1398"/>
      <c r="AN76" s="1387"/>
      <c r="AO76" s="1457">
        <v>5.9205512999999996</v>
      </c>
      <c r="AP76" s="838"/>
      <c r="AQ76" s="1457">
        <v>6.0468959</v>
      </c>
      <c r="AR76" s="838"/>
      <c r="AS76" s="1470">
        <v>5.95626108</v>
      </c>
      <c r="AT76" s="1159" t="s">
        <v>11830</v>
      </c>
      <c r="AU76" s="1412"/>
      <c r="AV76" s="392"/>
      <c r="AW76" s="432"/>
      <c r="AX76" s="432"/>
      <c r="AY76" s="432"/>
      <c r="AZ76" s="432"/>
    </row>
    <row r="77" spans="1:52" ht="17.350000000000001">
      <c r="A77" s="1258" t="s">
        <v>4876</v>
      </c>
      <c r="B77" s="596">
        <v>3</v>
      </c>
      <c r="C77" s="490" t="s">
        <v>4877</v>
      </c>
      <c r="D77" s="1129" t="s">
        <v>4208</v>
      </c>
      <c r="E77" s="874" t="s">
        <v>1388</v>
      </c>
      <c r="F77" s="874" t="s">
        <v>1350</v>
      </c>
      <c r="G77" s="874"/>
      <c r="H77" s="1029" t="s">
        <v>4168</v>
      </c>
      <c r="I77" s="1057">
        <v>1.2</v>
      </c>
      <c r="J77" s="1029">
        <v>3.15</v>
      </c>
      <c r="K77" s="1116" t="s">
        <v>1194</v>
      </c>
      <c r="L77" s="1116" t="s">
        <v>1194</v>
      </c>
      <c r="M77" s="1116" t="s">
        <v>875</v>
      </c>
      <c r="N77" s="1029" t="s">
        <v>36</v>
      </c>
      <c r="O77" s="390"/>
      <c r="P77" s="390"/>
      <c r="Q77" s="1029" t="s">
        <v>3387</v>
      </c>
      <c r="R77" s="1029"/>
      <c r="S77" s="1029"/>
      <c r="T77" s="1029"/>
      <c r="U77" s="1029"/>
      <c r="V77" s="1029"/>
      <c r="W77" s="510"/>
      <c r="X77" s="66"/>
      <c r="Y77" s="66">
        <v>3</v>
      </c>
      <c r="Z77" s="66" t="s">
        <v>18</v>
      </c>
      <c r="AA77" s="66" t="s">
        <v>29</v>
      </c>
      <c r="AB77" s="1898"/>
      <c r="AC77" s="152" t="s">
        <v>4185</v>
      </c>
      <c r="AD77" s="1369"/>
      <c r="AE77" s="1397"/>
      <c r="AF77" s="838"/>
      <c r="AG77" s="838"/>
      <c r="AH77" s="838"/>
      <c r="AI77" s="838"/>
      <c r="AJ77" s="838"/>
      <c r="AK77" s="838"/>
      <c r="AL77" s="838"/>
      <c r="AM77" s="1398"/>
      <c r="AN77" s="1387"/>
      <c r="AO77" s="1458">
        <v>4.5080812899999998</v>
      </c>
      <c r="AP77" s="838"/>
      <c r="AQ77" s="1458">
        <v>4.5755835100000004</v>
      </c>
      <c r="AR77" s="838"/>
      <c r="AS77" s="1471">
        <v>4.6026067299999998</v>
      </c>
      <c r="AT77" s="1159" t="s">
        <v>11830</v>
      </c>
      <c r="AU77" s="1412"/>
      <c r="AV77" s="392"/>
      <c r="AW77" s="432"/>
      <c r="AX77" s="432"/>
      <c r="AY77" s="432"/>
      <c r="AZ77" s="432"/>
    </row>
    <row r="78" spans="1:52" ht="17.350000000000001">
      <c r="A78" s="1258" t="s">
        <v>4878</v>
      </c>
      <c r="B78" s="596">
        <v>3</v>
      </c>
      <c r="C78" s="490"/>
      <c r="D78" s="1129" t="s">
        <v>4208</v>
      </c>
      <c r="E78" s="874" t="s">
        <v>1388</v>
      </c>
      <c r="F78" s="874" t="s">
        <v>1350</v>
      </c>
      <c r="G78" s="874"/>
      <c r="H78" s="1029" t="s">
        <v>4168</v>
      </c>
      <c r="I78" s="1057">
        <v>1.2</v>
      </c>
      <c r="J78" s="1029">
        <v>3.15</v>
      </c>
      <c r="K78" s="1116" t="s">
        <v>1194</v>
      </c>
      <c r="L78" s="1116" t="s">
        <v>1194</v>
      </c>
      <c r="M78" s="1116" t="s">
        <v>875</v>
      </c>
      <c r="N78" s="1029" t="s">
        <v>36</v>
      </c>
      <c r="O78" s="390"/>
      <c r="P78" s="390"/>
      <c r="Q78" s="1029" t="s">
        <v>3387</v>
      </c>
      <c r="R78" s="1029"/>
      <c r="S78" s="1029"/>
      <c r="T78" s="1029"/>
      <c r="U78" s="1029"/>
      <c r="V78" s="1029"/>
      <c r="W78" s="510"/>
      <c r="X78" s="66"/>
      <c r="Y78" s="66">
        <v>3.1</v>
      </c>
      <c r="Z78" s="66" t="s">
        <v>18</v>
      </c>
      <c r="AA78" s="66" t="s">
        <v>29</v>
      </c>
      <c r="AB78" s="1898"/>
      <c r="AC78" s="152" t="s">
        <v>4187</v>
      </c>
      <c r="AD78" s="1370"/>
      <c r="AE78" s="1397"/>
      <c r="AF78" s="838"/>
      <c r="AG78" s="838"/>
      <c r="AH78" s="838"/>
      <c r="AI78" s="838"/>
      <c r="AJ78" s="838"/>
      <c r="AK78" s="838"/>
      <c r="AL78" s="838"/>
      <c r="AM78" s="1398"/>
      <c r="AN78" s="1387"/>
      <c r="AO78" s="1458">
        <v>4.5591849299999998</v>
      </c>
      <c r="AP78" s="838"/>
      <c r="AQ78" s="1458">
        <v>4.6178200199999999</v>
      </c>
      <c r="AR78" s="838"/>
      <c r="AS78" s="1471">
        <v>4.6431924799999997</v>
      </c>
      <c r="AT78" s="1159" t="s">
        <v>11830</v>
      </c>
      <c r="AU78" s="1412"/>
      <c r="AV78" s="392"/>
      <c r="AW78" s="432"/>
      <c r="AX78" s="432"/>
      <c r="AY78" s="432"/>
      <c r="AZ78" s="432"/>
    </row>
    <row r="79" spans="1:52" ht="17.350000000000001">
      <c r="A79" s="1258" t="s">
        <v>4879</v>
      </c>
      <c r="B79" s="596">
        <v>3</v>
      </c>
      <c r="C79" s="490"/>
      <c r="D79" s="1129" t="s">
        <v>4208</v>
      </c>
      <c r="E79" s="874" t="s">
        <v>1388</v>
      </c>
      <c r="F79" s="874" t="s">
        <v>1350</v>
      </c>
      <c r="G79" s="874"/>
      <c r="H79" s="1029" t="s">
        <v>4189</v>
      </c>
      <c r="I79" s="1057">
        <v>1.2</v>
      </c>
      <c r="J79" s="1029">
        <v>3.15</v>
      </c>
      <c r="K79" s="1116" t="s">
        <v>1194</v>
      </c>
      <c r="L79" s="1116" t="s">
        <v>1194</v>
      </c>
      <c r="M79" s="1116" t="s">
        <v>875</v>
      </c>
      <c r="N79" s="1029" t="s">
        <v>36</v>
      </c>
      <c r="O79" s="390"/>
      <c r="P79" s="390"/>
      <c r="Q79" s="1029" t="s">
        <v>3387</v>
      </c>
      <c r="R79" s="1029"/>
      <c r="S79" s="1029"/>
      <c r="T79" s="1029"/>
      <c r="U79" s="1029"/>
      <c r="V79" s="1029"/>
      <c r="W79" s="510"/>
      <c r="X79" s="66"/>
      <c r="Y79" s="66">
        <v>3.3</v>
      </c>
      <c r="Z79" s="66" t="s">
        <v>18</v>
      </c>
      <c r="AA79" s="66" t="s">
        <v>29</v>
      </c>
      <c r="AB79" s="1898"/>
      <c r="AC79" s="152"/>
      <c r="AD79" s="1370"/>
      <c r="AE79" s="1397"/>
      <c r="AF79" s="838"/>
      <c r="AG79" s="838"/>
      <c r="AH79" s="838"/>
      <c r="AI79" s="838"/>
      <c r="AJ79" s="838"/>
      <c r="AK79" s="838"/>
      <c r="AL79" s="838"/>
      <c r="AM79" s="1398"/>
      <c r="AN79" s="1387"/>
      <c r="AO79" s="1458">
        <v>4.6022603499999999</v>
      </c>
      <c r="AP79" s="838"/>
      <c r="AQ79" s="1458">
        <v>4.6571490799999999</v>
      </c>
      <c r="AR79" s="838"/>
      <c r="AS79" s="1471">
        <v>4.67513237</v>
      </c>
      <c r="AT79" s="1159" t="s">
        <v>11830</v>
      </c>
      <c r="AU79" s="1412"/>
      <c r="AV79" s="392"/>
      <c r="AW79" s="432"/>
      <c r="AX79" s="432"/>
      <c r="AY79" s="432"/>
      <c r="AZ79" s="432"/>
    </row>
    <row r="80" spans="1:52" ht="17.350000000000001">
      <c r="A80" s="1258" t="s">
        <v>4880</v>
      </c>
      <c r="B80" s="596">
        <v>3</v>
      </c>
      <c r="C80" s="490"/>
      <c r="D80" s="1129" t="s">
        <v>4208</v>
      </c>
      <c r="E80" s="874" t="s">
        <v>1388</v>
      </c>
      <c r="F80" s="874" t="s">
        <v>1350</v>
      </c>
      <c r="G80" s="874"/>
      <c r="H80" s="1029" t="s">
        <v>4191</v>
      </c>
      <c r="I80" s="1057">
        <v>1.2</v>
      </c>
      <c r="J80" s="1029">
        <v>3.15</v>
      </c>
      <c r="K80" s="1116" t="s">
        <v>1194</v>
      </c>
      <c r="L80" s="1116" t="s">
        <v>1194</v>
      </c>
      <c r="M80" s="1116" t="s">
        <v>875</v>
      </c>
      <c r="N80" s="1029" t="s">
        <v>36</v>
      </c>
      <c r="O80" s="390"/>
      <c r="P80" s="390"/>
      <c r="Q80" s="1029" t="s">
        <v>3387</v>
      </c>
      <c r="R80" s="1029"/>
      <c r="S80" s="1029"/>
      <c r="T80" s="1029"/>
      <c r="U80" s="1029"/>
      <c r="V80" s="1029"/>
      <c r="W80" s="510"/>
      <c r="X80" s="66"/>
      <c r="Y80" s="66">
        <v>5.2</v>
      </c>
      <c r="Z80" s="66" t="s">
        <v>18</v>
      </c>
      <c r="AA80" s="66" t="s">
        <v>29</v>
      </c>
      <c r="AB80" s="1898"/>
      <c r="AC80" s="152"/>
      <c r="AD80" s="1370"/>
      <c r="AE80" s="1397"/>
      <c r="AF80" s="838"/>
      <c r="AG80" s="838"/>
      <c r="AH80" s="838"/>
      <c r="AI80" s="838"/>
      <c r="AJ80" s="838"/>
      <c r="AK80" s="838"/>
      <c r="AL80" s="838"/>
      <c r="AM80" s="1398"/>
      <c r="AN80" s="1387"/>
      <c r="AO80" s="1458">
        <v>5.4924518100000004</v>
      </c>
      <c r="AP80" s="838"/>
      <c r="AQ80" s="1458">
        <v>5.5252108599999996</v>
      </c>
      <c r="AR80" s="838"/>
      <c r="AS80" s="1471">
        <v>5.6001158699999998</v>
      </c>
      <c r="AT80" s="1159" t="s">
        <v>11830</v>
      </c>
      <c r="AU80" s="1412"/>
      <c r="AV80" s="392"/>
      <c r="AW80" s="432"/>
      <c r="AX80" s="432"/>
      <c r="AY80" s="432"/>
      <c r="AZ80" s="432"/>
    </row>
    <row r="81" spans="1:52" ht="17.350000000000001">
      <c r="A81" s="1258" t="s">
        <v>4881</v>
      </c>
      <c r="B81" s="596">
        <v>3</v>
      </c>
      <c r="C81" s="490"/>
      <c r="D81" s="1129" t="s">
        <v>4208</v>
      </c>
      <c r="E81" s="874" t="s">
        <v>1388</v>
      </c>
      <c r="F81" s="874" t="s">
        <v>1350</v>
      </c>
      <c r="G81" s="874"/>
      <c r="H81" s="1029" t="s">
        <v>4193</v>
      </c>
      <c r="I81" s="1057">
        <v>1.2</v>
      </c>
      <c r="J81" s="1029">
        <v>3.15</v>
      </c>
      <c r="K81" s="1116" t="s">
        <v>1194</v>
      </c>
      <c r="L81" s="1116" t="s">
        <v>1194</v>
      </c>
      <c r="M81" s="1116" t="s">
        <v>875</v>
      </c>
      <c r="N81" s="1029" t="s">
        <v>36</v>
      </c>
      <c r="O81" s="390"/>
      <c r="P81" s="390"/>
      <c r="Q81" s="1029" t="s">
        <v>3387</v>
      </c>
      <c r="R81" s="1029"/>
      <c r="S81" s="1029"/>
      <c r="T81" s="1029"/>
      <c r="U81" s="1029"/>
      <c r="V81" s="1029"/>
      <c r="W81" s="510"/>
      <c r="X81" s="66"/>
      <c r="Y81" s="66">
        <v>6.2</v>
      </c>
      <c r="Z81" s="66" t="s">
        <v>18</v>
      </c>
      <c r="AA81" s="66" t="s">
        <v>29</v>
      </c>
      <c r="AB81" s="1898"/>
      <c r="AC81" s="152"/>
      <c r="AD81" s="1370"/>
      <c r="AE81" s="1397"/>
      <c r="AF81" s="838"/>
      <c r="AG81" s="838"/>
      <c r="AH81" s="838"/>
      <c r="AI81" s="838"/>
      <c r="AJ81" s="838"/>
      <c r="AK81" s="838"/>
      <c r="AL81" s="838"/>
      <c r="AM81" s="1398"/>
      <c r="AN81" s="1387"/>
      <c r="AO81" s="1458">
        <v>6.2990661599999997</v>
      </c>
      <c r="AP81" s="838"/>
      <c r="AQ81" s="1458">
        <v>6.31265798</v>
      </c>
      <c r="AR81" s="838"/>
      <c r="AS81" s="1471">
        <v>6.4625479199999996</v>
      </c>
      <c r="AT81" s="1159" t="s">
        <v>11830</v>
      </c>
      <c r="AU81" s="1412"/>
      <c r="AV81" s="392"/>
      <c r="AW81" s="432"/>
      <c r="AX81" s="432"/>
      <c r="AY81" s="432"/>
      <c r="AZ81" s="432"/>
    </row>
    <row r="82" spans="1:52" ht="17.350000000000001">
      <c r="A82" s="1258" t="s">
        <v>4882</v>
      </c>
      <c r="B82" s="596">
        <v>3</v>
      </c>
      <c r="C82" s="490"/>
      <c r="D82" s="1129" t="s">
        <v>4208</v>
      </c>
      <c r="E82" s="874" t="s">
        <v>1388</v>
      </c>
      <c r="F82" s="874" t="s">
        <v>1350</v>
      </c>
      <c r="G82" s="874"/>
      <c r="H82" s="1029" t="s">
        <v>4195</v>
      </c>
      <c r="I82" s="1057">
        <v>1.2</v>
      </c>
      <c r="J82" s="1029">
        <v>3.15</v>
      </c>
      <c r="K82" s="1116" t="s">
        <v>1194</v>
      </c>
      <c r="L82" s="1116" t="s">
        <v>1194</v>
      </c>
      <c r="M82" s="1116" t="s">
        <v>875</v>
      </c>
      <c r="N82" s="1029" t="s">
        <v>36</v>
      </c>
      <c r="O82" s="390"/>
      <c r="P82" s="390"/>
      <c r="Q82" s="1029" t="s">
        <v>3387</v>
      </c>
      <c r="R82" s="1029"/>
      <c r="S82" s="1029"/>
      <c r="T82" s="1029"/>
      <c r="U82" s="1029"/>
      <c r="V82" s="1029"/>
      <c r="W82" s="510"/>
      <c r="X82" s="66"/>
      <c r="Y82" s="66">
        <v>7.4</v>
      </c>
      <c r="Z82" s="66" t="s">
        <v>18</v>
      </c>
      <c r="AA82" s="66" t="s">
        <v>29</v>
      </c>
      <c r="AB82" s="1898"/>
      <c r="AC82" s="152"/>
      <c r="AD82" s="1370"/>
      <c r="AE82" s="1397"/>
      <c r="AF82" s="838"/>
      <c r="AG82" s="838"/>
      <c r="AH82" s="838"/>
      <c r="AI82" s="838"/>
      <c r="AJ82" s="838"/>
      <c r="AK82" s="838"/>
      <c r="AL82" s="838"/>
      <c r="AM82" s="1398"/>
      <c r="AN82" s="1387"/>
      <c r="AO82" s="1457">
        <v>6.4581360800000001</v>
      </c>
      <c r="AP82" s="838"/>
      <c r="AQ82" s="1457">
        <v>6.46065164</v>
      </c>
      <c r="AR82" s="838"/>
      <c r="AS82" s="1470">
        <v>6.62048273</v>
      </c>
      <c r="AT82" s="1159" t="s">
        <v>11830</v>
      </c>
      <c r="AU82" s="1412"/>
      <c r="AV82" s="392"/>
      <c r="AW82" s="432"/>
      <c r="AX82" s="432"/>
      <c r="AY82" s="432"/>
      <c r="AZ82" s="432"/>
    </row>
    <row r="83" spans="1:52" ht="17.350000000000001">
      <c r="A83" s="1258" t="s">
        <v>4883</v>
      </c>
      <c r="B83" s="596">
        <v>3</v>
      </c>
      <c r="C83" s="491"/>
      <c r="D83" s="1129" t="s">
        <v>4208</v>
      </c>
      <c r="E83" s="874" t="s">
        <v>1388</v>
      </c>
      <c r="F83" s="874" t="s">
        <v>1350</v>
      </c>
      <c r="G83" s="874"/>
      <c r="H83" s="1029" t="s">
        <v>4197</v>
      </c>
      <c r="I83" s="1057">
        <v>1.2</v>
      </c>
      <c r="J83" s="1029">
        <v>3.15</v>
      </c>
      <c r="K83" s="1116" t="s">
        <v>1194</v>
      </c>
      <c r="L83" s="1116" t="s">
        <v>1194</v>
      </c>
      <c r="M83" s="1116" t="s">
        <v>875</v>
      </c>
      <c r="N83" s="1029" t="s">
        <v>36</v>
      </c>
      <c r="O83" s="390"/>
      <c r="P83" s="390"/>
      <c r="Q83" s="1029" t="s">
        <v>3387</v>
      </c>
      <c r="R83" s="1029"/>
      <c r="S83" s="1029"/>
      <c r="T83" s="1029"/>
      <c r="U83" s="1029"/>
      <c r="V83" s="1029"/>
      <c r="W83" s="510"/>
      <c r="X83" s="66"/>
      <c r="Y83" s="66">
        <v>8.5</v>
      </c>
      <c r="Z83" s="66" t="s">
        <v>18</v>
      </c>
      <c r="AA83" s="66" t="s">
        <v>29</v>
      </c>
      <c r="AB83" s="1898"/>
      <c r="AC83" s="152"/>
      <c r="AD83" s="1371"/>
      <c r="AE83" s="1397"/>
      <c r="AF83" s="838"/>
      <c r="AG83" s="838"/>
      <c r="AH83" s="838"/>
      <c r="AI83" s="838"/>
      <c r="AJ83" s="838"/>
      <c r="AK83" s="838"/>
      <c r="AL83" s="838"/>
      <c r="AM83" s="1398"/>
      <c r="AN83" s="1387"/>
      <c r="AO83" s="1457">
        <v>6.0696743299999998</v>
      </c>
      <c r="AP83" s="838"/>
      <c r="AQ83" s="1457">
        <v>6.2505838899999997</v>
      </c>
      <c r="AR83" s="838"/>
      <c r="AS83" s="1470">
        <v>6.2117065599999997</v>
      </c>
      <c r="AT83" s="1159" t="s">
        <v>11830</v>
      </c>
      <c r="AU83" s="1412"/>
      <c r="AV83" s="392"/>
      <c r="AW83" s="432"/>
      <c r="AX83" s="432"/>
      <c r="AY83" s="432"/>
      <c r="AZ83" s="432"/>
    </row>
    <row r="84" spans="1:52" ht="17.350000000000001">
      <c r="A84" s="1258" t="s">
        <v>4884</v>
      </c>
      <c r="B84" s="596">
        <v>3</v>
      </c>
      <c r="C84" s="490" t="s">
        <v>4885</v>
      </c>
      <c r="D84" s="1129" t="s">
        <v>4208</v>
      </c>
      <c r="E84" s="874" t="s">
        <v>1388</v>
      </c>
      <c r="F84" s="874" t="s">
        <v>1350</v>
      </c>
      <c r="G84" s="874"/>
      <c r="H84" s="1029" t="s">
        <v>4168</v>
      </c>
      <c r="I84" s="1057">
        <v>1.2</v>
      </c>
      <c r="J84" s="1029">
        <v>3.15</v>
      </c>
      <c r="K84" s="1116" t="s">
        <v>1194</v>
      </c>
      <c r="L84" s="1116" t="s">
        <v>1194</v>
      </c>
      <c r="M84" s="1116" t="s">
        <v>875</v>
      </c>
      <c r="N84" s="1029" t="s">
        <v>36</v>
      </c>
      <c r="O84" s="390"/>
      <c r="P84" s="390"/>
      <c r="Q84" s="1029" t="s">
        <v>3387</v>
      </c>
      <c r="R84" s="1029"/>
      <c r="S84" s="1029"/>
      <c r="T84" s="1029"/>
      <c r="U84" s="1029"/>
      <c r="V84" s="1029"/>
      <c r="W84" s="510"/>
      <c r="X84" s="66"/>
      <c r="Y84" s="66">
        <v>3</v>
      </c>
      <c r="Z84" s="66" t="s">
        <v>18</v>
      </c>
      <c r="AA84" s="66" t="s">
        <v>29</v>
      </c>
      <c r="AB84" s="1898"/>
      <c r="AC84" s="152" t="s">
        <v>4185</v>
      </c>
      <c r="AD84" s="1369"/>
      <c r="AE84" s="1397"/>
      <c r="AF84" s="838"/>
      <c r="AG84" s="838"/>
      <c r="AH84" s="838"/>
      <c r="AI84" s="838"/>
      <c r="AJ84" s="838"/>
      <c r="AK84" s="838"/>
      <c r="AL84" s="838"/>
      <c r="AM84" s="1398"/>
      <c r="AN84" s="1387"/>
      <c r="AO84" s="1458">
        <v>4.3900187500000003</v>
      </c>
      <c r="AP84" s="838"/>
      <c r="AQ84" s="1458">
        <v>4.4114581099999999</v>
      </c>
      <c r="AR84" s="838"/>
      <c r="AS84" s="1471">
        <v>4.4646802900000004</v>
      </c>
      <c r="AT84" s="1159" t="s">
        <v>11830</v>
      </c>
      <c r="AU84" s="1412"/>
      <c r="AV84" s="392"/>
      <c r="AW84" s="432"/>
      <c r="AX84" s="432"/>
      <c r="AY84" s="432"/>
      <c r="AZ84" s="432"/>
    </row>
    <row r="85" spans="1:52" ht="17.350000000000001">
      <c r="A85" s="1258" t="s">
        <v>4886</v>
      </c>
      <c r="B85" s="596">
        <v>3</v>
      </c>
      <c r="C85" s="490"/>
      <c r="D85" s="1129" t="s">
        <v>4208</v>
      </c>
      <c r="E85" s="874" t="s">
        <v>1388</v>
      </c>
      <c r="F85" s="874" t="s">
        <v>1350</v>
      </c>
      <c r="G85" s="874"/>
      <c r="H85" s="1029" t="s">
        <v>4168</v>
      </c>
      <c r="I85" s="1057">
        <v>1.2</v>
      </c>
      <c r="J85" s="1029">
        <v>3.15</v>
      </c>
      <c r="K85" s="1116" t="s">
        <v>1194</v>
      </c>
      <c r="L85" s="1116" t="s">
        <v>1194</v>
      </c>
      <c r="M85" s="1116" t="s">
        <v>875</v>
      </c>
      <c r="N85" s="1029" t="s">
        <v>36</v>
      </c>
      <c r="O85" s="390"/>
      <c r="P85" s="390"/>
      <c r="Q85" s="1029" t="s">
        <v>3387</v>
      </c>
      <c r="R85" s="1029"/>
      <c r="S85" s="1029"/>
      <c r="T85" s="1029"/>
      <c r="U85" s="1029"/>
      <c r="V85" s="1029"/>
      <c r="W85" s="510"/>
      <c r="X85" s="66"/>
      <c r="Y85" s="66">
        <v>3.1</v>
      </c>
      <c r="Z85" s="66" t="s">
        <v>18</v>
      </c>
      <c r="AA85" s="66" t="s">
        <v>29</v>
      </c>
      <c r="AB85" s="1898"/>
      <c r="AC85" s="152" t="s">
        <v>4187</v>
      </c>
      <c r="AD85" s="1370"/>
      <c r="AE85" s="1397"/>
      <c r="AF85" s="838"/>
      <c r="AG85" s="838"/>
      <c r="AH85" s="838"/>
      <c r="AI85" s="838"/>
      <c r="AJ85" s="838"/>
      <c r="AK85" s="838"/>
      <c r="AL85" s="838"/>
      <c r="AM85" s="1398"/>
      <c r="AN85" s="1387"/>
      <c r="AO85" s="1458">
        <v>4.4229745400000002</v>
      </c>
      <c r="AP85" s="838"/>
      <c r="AQ85" s="1458">
        <v>4.4655956300000001</v>
      </c>
      <c r="AR85" s="838"/>
      <c r="AS85" s="1471">
        <v>4.4877561100000003</v>
      </c>
      <c r="AT85" s="1159" t="s">
        <v>11830</v>
      </c>
      <c r="AU85" s="1412"/>
      <c r="AV85" s="392"/>
      <c r="AW85" s="432"/>
      <c r="AX85" s="432"/>
      <c r="AY85" s="432"/>
      <c r="AZ85" s="432"/>
    </row>
    <row r="86" spans="1:52" ht="17.350000000000001">
      <c r="A86" s="1258" t="s">
        <v>4887</v>
      </c>
      <c r="B86" s="596">
        <v>3</v>
      </c>
      <c r="C86" s="490"/>
      <c r="D86" s="1129" t="s">
        <v>4208</v>
      </c>
      <c r="E86" s="874" t="s">
        <v>1388</v>
      </c>
      <c r="F86" s="874" t="s">
        <v>1350</v>
      </c>
      <c r="G86" s="874"/>
      <c r="H86" s="1029" t="s">
        <v>4189</v>
      </c>
      <c r="I86" s="1057">
        <v>1.2</v>
      </c>
      <c r="J86" s="1029">
        <v>3.15</v>
      </c>
      <c r="K86" s="1116" t="s">
        <v>1194</v>
      </c>
      <c r="L86" s="1116" t="s">
        <v>1194</v>
      </c>
      <c r="M86" s="1116" t="s">
        <v>875</v>
      </c>
      <c r="N86" s="1029" t="s">
        <v>36</v>
      </c>
      <c r="O86" s="390"/>
      <c r="P86" s="390"/>
      <c r="Q86" s="1029" t="s">
        <v>3387</v>
      </c>
      <c r="R86" s="1029"/>
      <c r="S86" s="1029"/>
      <c r="T86" s="1029"/>
      <c r="U86" s="1029"/>
      <c r="V86" s="1029"/>
      <c r="W86" s="510"/>
      <c r="X86" s="66"/>
      <c r="Y86" s="66">
        <v>3.3</v>
      </c>
      <c r="Z86" s="66" t="s">
        <v>18</v>
      </c>
      <c r="AA86" s="66" t="s">
        <v>29</v>
      </c>
      <c r="AB86" s="1898"/>
      <c r="AC86" s="152"/>
      <c r="AD86" s="1370"/>
      <c r="AE86" s="1397"/>
      <c r="AF86" s="838"/>
      <c r="AG86" s="838"/>
      <c r="AH86" s="838"/>
      <c r="AI86" s="838"/>
      <c r="AJ86" s="838"/>
      <c r="AK86" s="838"/>
      <c r="AL86" s="838"/>
      <c r="AM86" s="1398"/>
      <c r="AN86" s="1387"/>
      <c r="AO86" s="1458">
        <v>4.4799732199999998</v>
      </c>
      <c r="AP86" s="838"/>
      <c r="AQ86" s="1458">
        <v>4.5169097899999997</v>
      </c>
      <c r="AR86" s="838"/>
      <c r="AS86" s="1471">
        <v>4.5373992899999998</v>
      </c>
      <c r="AT86" s="1159" t="s">
        <v>11830</v>
      </c>
      <c r="AU86" s="1412"/>
      <c r="AV86" s="392"/>
      <c r="AW86" s="432"/>
      <c r="AX86" s="432"/>
      <c r="AY86" s="432"/>
      <c r="AZ86" s="432"/>
    </row>
    <row r="87" spans="1:52" ht="17.350000000000001">
      <c r="A87" s="1258" t="s">
        <v>4888</v>
      </c>
      <c r="B87" s="596">
        <v>3</v>
      </c>
      <c r="C87" s="490"/>
      <c r="D87" s="1129" t="s">
        <v>4208</v>
      </c>
      <c r="E87" s="874" t="s">
        <v>1388</v>
      </c>
      <c r="F87" s="874" t="s">
        <v>1350</v>
      </c>
      <c r="G87" s="874"/>
      <c r="H87" s="1029" t="s">
        <v>4191</v>
      </c>
      <c r="I87" s="1057">
        <v>1.2</v>
      </c>
      <c r="J87" s="1029">
        <v>3.15</v>
      </c>
      <c r="K87" s="1116" t="s">
        <v>1194</v>
      </c>
      <c r="L87" s="1116" t="s">
        <v>1194</v>
      </c>
      <c r="M87" s="1116" t="s">
        <v>875</v>
      </c>
      <c r="N87" s="1029" t="s">
        <v>36</v>
      </c>
      <c r="O87" s="390"/>
      <c r="P87" s="390"/>
      <c r="Q87" s="1029" t="s">
        <v>3387</v>
      </c>
      <c r="R87" s="1029"/>
      <c r="S87" s="1029"/>
      <c r="T87" s="1029"/>
      <c r="U87" s="1029"/>
      <c r="V87" s="1029"/>
      <c r="W87" s="510"/>
      <c r="X87" s="66"/>
      <c r="Y87" s="66">
        <v>5.2</v>
      </c>
      <c r="Z87" s="66" t="s">
        <v>18</v>
      </c>
      <c r="AA87" s="66" t="s">
        <v>29</v>
      </c>
      <c r="AB87" s="1898"/>
      <c r="AC87" s="152"/>
      <c r="AD87" s="1370"/>
      <c r="AE87" s="1397"/>
      <c r="AF87" s="838"/>
      <c r="AG87" s="838"/>
      <c r="AH87" s="838"/>
      <c r="AI87" s="838"/>
      <c r="AJ87" s="838"/>
      <c r="AK87" s="838"/>
      <c r="AL87" s="838"/>
      <c r="AM87" s="1398"/>
      <c r="AN87" s="1387"/>
      <c r="AO87" s="1458">
        <v>5.3363498199999997</v>
      </c>
      <c r="AP87" s="838"/>
      <c r="AQ87" s="1458">
        <v>5.3793965799999999</v>
      </c>
      <c r="AR87" s="838"/>
      <c r="AS87" s="1471">
        <v>5.4431120899999996</v>
      </c>
      <c r="AT87" s="1159" t="s">
        <v>11830</v>
      </c>
      <c r="AU87" s="1412"/>
      <c r="AV87" s="392"/>
      <c r="AW87" s="432"/>
      <c r="AX87" s="432"/>
      <c r="AY87" s="432"/>
      <c r="AZ87" s="432"/>
    </row>
    <row r="88" spans="1:52" ht="17.350000000000001">
      <c r="A88" s="1258" t="s">
        <v>4889</v>
      </c>
      <c r="B88" s="596">
        <v>3</v>
      </c>
      <c r="C88" s="490"/>
      <c r="D88" s="1129" t="s">
        <v>4208</v>
      </c>
      <c r="E88" s="874" t="s">
        <v>1388</v>
      </c>
      <c r="F88" s="874" t="s">
        <v>1350</v>
      </c>
      <c r="G88" s="874"/>
      <c r="H88" s="1029" t="s">
        <v>4193</v>
      </c>
      <c r="I88" s="1057">
        <v>1.2</v>
      </c>
      <c r="J88" s="1029">
        <v>3.15</v>
      </c>
      <c r="K88" s="1116" t="s">
        <v>1194</v>
      </c>
      <c r="L88" s="1116" t="s">
        <v>1194</v>
      </c>
      <c r="M88" s="1116" t="s">
        <v>875</v>
      </c>
      <c r="N88" s="1029" t="s">
        <v>36</v>
      </c>
      <c r="O88" s="390"/>
      <c r="P88" s="390"/>
      <c r="Q88" s="1029" t="s">
        <v>3387</v>
      </c>
      <c r="R88" s="1029"/>
      <c r="S88" s="1029"/>
      <c r="T88" s="1029"/>
      <c r="U88" s="1029"/>
      <c r="V88" s="1029"/>
      <c r="W88" s="510"/>
      <c r="X88" s="66"/>
      <c r="Y88" s="66">
        <v>6.2</v>
      </c>
      <c r="Z88" s="66" t="s">
        <v>18</v>
      </c>
      <c r="AA88" s="66" t="s">
        <v>29</v>
      </c>
      <c r="AB88" s="1898"/>
      <c r="AC88" s="152"/>
      <c r="AD88" s="1370"/>
      <c r="AE88" s="1397"/>
      <c r="AF88" s="838"/>
      <c r="AG88" s="838"/>
      <c r="AH88" s="838"/>
      <c r="AI88" s="838"/>
      <c r="AJ88" s="838"/>
      <c r="AK88" s="838"/>
      <c r="AL88" s="838"/>
      <c r="AM88" s="1398"/>
      <c r="AN88" s="1387"/>
      <c r="AO88" s="1457">
        <v>6.18074002</v>
      </c>
      <c r="AP88" s="838"/>
      <c r="AQ88" s="1457">
        <v>6.12917237</v>
      </c>
      <c r="AR88" s="838"/>
      <c r="AS88" s="1471">
        <v>6.2783133500000003</v>
      </c>
      <c r="AT88" s="1159" t="s">
        <v>11830</v>
      </c>
      <c r="AU88" s="1412"/>
      <c r="AV88" s="392"/>
      <c r="AW88" s="432"/>
      <c r="AX88" s="432"/>
      <c r="AY88" s="432"/>
      <c r="AZ88" s="432"/>
    </row>
    <row r="89" spans="1:52" ht="17.350000000000001">
      <c r="A89" s="1258" t="s">
        <v>4890</v>
      </c>
      <c r="B89" s="596">
        <v>3</v>
      </c>
      <c r="C89" s="490"/>
      <c r="D89" s="1129" t="s">
        <v>4208</v>
      </c>
      <c r="E89" s="874" t="s">
        <v>1388</v>
      </c>
      <c r="F89" s="874" t="s">
        <v>1350</v>
      </c>
      <c r="G89" s="874"/>
      <c r="H89" s="1029" t="s">
        <v>4195</v>
      </c>
      <c r="I89" s="1057">
        <v>1.2</v>
      </c>
      <c r="J89" s="1029">
        <v>3.15</v>
      </c>
      <c r="K89" s="1116" t="s">
        <v>1194</v>
      </c>
      <c r="L89" s="1116" t="s">
        <v>1194</v>
      </c>
      <c r="M89" s="1116" t="s">
        <v>875</v>
      </c>
      <c r="N89" s="1029" t="s">
        <v>36</v>
      </c>
      <c r="O89" s="390"/>
      <c r="P89" s="390"/>
      <c r="Q89" s="1029" t="s">
        <v>3387</v>
      </c>
      <c r="R89" s="1029"/>
      <c r="S89" s="1029"/>
      <c r="T89" s="1029"/>
      <c r="U89" s="1029"/>
      <c r="V89" s="1029"/>
      <c r="W89" s="510"/>
      <c r="X89" s="66"/>
      <c r="Y89" s="66">
        <v>7.4</v>
      </c>
      <c r="Z89" s="66" t="s">
        <v>18</v>
      </c>
      <c r="AA89" s="66" t="s">
        <v>29</v>
      </c>
      <c r="AB89" s="1898"/>
      <c r="AC89" s="152"/>
      <c r="AD89" s="1370"/>
      <c r="AE89" s="1397"/>
      <c r="AF89" s="838"/>
      <c r="AG89" s="838"/>
      <c r="AH89" s="838"/>
      <c r="AI89" s="838"/>
      <c r="AJ89" s="838"/>
      <c r="AK89" s="838"/>
      <c r="AL89" s="838"/>
      <c r="AM89" s="1398"/>
      <c r="AN89" s="1387"/>
      <c r="AO89" s="1457">
        <v>6.3267174700000002</v>
      </c>
      <c r="AP89" s="838"/>
      <c r="AQ89" s="1457">
        <v>6.3291309800000004</v>
      </c>
      <c r="AR89" s="838"/>
      <c r="AS89" s="1470">
        <v>6.4384917699999997</v>
      </c>
      <c r="AT89" s="1159" t="s">
        <v>11830</v>
      </c>
      <c r="AU89" s="1412"/>
      <c r="AV89" s="392"/>
      <c r="AW89" s="432"/>
      <c r="AX89" s="432"/>
      <c r="AY89" s="432"/>
      <c r="AZ89" s="432"/>
    </row>
    <row r="90" spans="1:52" ht="17.350000000000001">
      <c r="A90" s="1258" t="s">
        <v>4891</v>
      </c>
      <c r="B90" s="596">
        <v>3</v>
      </c>
      <c r="C90" s="491"/>
      <c r="D90" s="1129" t="s">
        <v>4208</v>
      </c>
      <c r="E90" s="874" t="s">
        <v>1388</v>
      </c>
      <c r="F90" s="874" t="s">
        <v>1350</v>
      </c>
      <c r="G90" s="874"/>
      <c r="H90" s="1029" t="s">
        <v>4197</v>
      </c>
      <c r="I90" s="1057">
        <v>1.2</v>
      </c>
      <c r="J90" s="1029">
        <v>3.15</v>
      </c>
      <c r="K90" s="1116" t="s">
        <v>1194</v>
      </c>
      <c r="L90" s="1116" t="s">
        <v>1194</v>
      </c>
      <c r="M90" s="1116" t="s">
        <v>875</v>
      </c>
      <c r="N90" s="1029" t="s">
        <v>36</v>
      </c>
      <c r="O90" s="390"/>
      <c r="P90" s="390"/>
      <c r="Q90" s="1029" t="s">
        <v>3387</v>
      </c>
      <c r="R90" s="1029"/>
      <c r="S90" s="1029"/>
      <c r="T90" s="1029"/>
      <c r="U90" s="1029"/>
      <c r="V90" s="1029"/>
      <c r="W90" s="510"/>
      <c r="X90" s="66"/>
      <c r="Y90" s="66">
        <v>8.5</v>
      </c>
      <c r="Z90" s="66" t="s">
        <v>18</v>
      </c>
      <c r="AA90" s="66" t="s">
        <v>29</v>
      </c>
      <c r="AB90" s="1898"/>
      <c r="AC90" s="152"/>
      <c r="AD90" s="1371"/>
      <c r="AE90" s="1397"/>
      <c r="AF90" s="838"/>
      <c r="AG90" s="838"/>
      <c r="AH90" s="838"/>
      <c r="AI90" s="838"/>
      <c r="AJ90" s="838"/>
      <c r="AK90" s="838"/>
      <c r="AL90" s="838"/>
      <c r="AM90" s="1398"/>
      <c r="AN90" s="1387"/>
      <c r="AO90" s="1457">
        <v>5.8557103499999998</v>
      </c>
      <c r="AP90" s="838"/>
      <c r="AQ90" s="1457">
        <v>6.0405264699999996</v>
      </c>
      <c r="AR90" s="838"/>
      <c r="AS90" s="1470">
        <v>6.0345001199999997</v>
      </c>
      <c r="AT90" s="1159" t="s">
        <v>11830</v>
      </c>
      <c r="AU90" s="1412"/>
      <c r="AV90" s="392"/>
      <c r="AW90" s="432"/>
      <c r="AX90" s="432"/>
      <c r="AY90" s="432"/>
      <c r="AZ90" s="432"/>
    </row>
    <row r="91" spans="1:52" ht="17.350000000000001">
      <c r="A91" s="1258" t="s">
        <v>4892</v>
      </c>
      <c r="B91" s="596">
        <v>3</v>
      </c>
      <c r="C91" s="490" t="s">
        <v>4893</v>
      </c>
      <c r="D91" s="1129" t="s">
        <v>4208</v>
      </c>
      <c r="E91" s="874" t="s">
        <v>1388</v>
      </c>
      <c r="F91" s="874" t="s">
        <v>1350</v>
      </c>
      <c r="G91" s="874"/>
      <c r="H91" s="1029" t="s">
        <v>4168</v>
      </c>
      <c r="I91" s="1057">
        <v>1.2</v>
      </c>
      <c r="J91" s="1029">
        <v>3.15</v>
      </c>
      <c r="K91" s="1116" t="s">
        <v>1194</v>
      </c>
      <c r="L91" s="1116" t="s">
        <v>1194</v>
      </c>
      <c r="M91" s="1116" t="s">
        <v>875</v>
      </c>
      <c r="N91" s="1029" t="s">
        <v>36</v>
      </c>
      <c r="O91" s="390"/>
      <c r="P91" s="390"/>
      <c r="Q91" s="1029" t="s">
        <v>3387</v>
      </c>
      <c r="R91" s="1029"/>
      <c r="S91" s="1029"/>
      <c r="T91" s="1029"/>
      <c r="U91" s="1029"/>
      <c r="V91" s="1029"/>
      <c r="W91" s="510"/>
      <c r="X91" s="66"/>
      <c r="Y91" s="66">
        <v>3</v>
      </c>
      <c r="Z91" s="66" t="s">
        <v>18</v>
      </c>
      <c r="AA91" s="66" t="s">
        <v>29</v>
      </c>
      <c r="AB91" s="1898"/>
      <c r="AC91" s="152" t="s">
        <v>4185</v>
      </c>
      <c r="AD91" s="1369"/>
      <c r="AE91" s="1397"/>
      <c r="AF91" s="838"/>
      <c r="AG91" s="838"/>
      <c r="AH91" s="838"/>
      <c r="AI91" s="838"/>
      <c r="AJ91" s="838"/>
      <c r="AK91" s="838"/>
      <c r="AL91" s="838"/>
      <c r="AM91" s="1398"/>
      <c r="AN91" s="1387"/>
      <c r="AO91" s="1458">
        <v>4.5136741200000001</v>
      </c>
      <c r="AP91" s="838"/>
      <c r="AQ91" s="1458">
        <v>4.5690152199999998</v>
      </c>
      <c r="AR91" s="838"/>
      <c r="AS91" s="1471">
        <v>4.5846106000000004</v>
      </c>
      <c r="AT91" s="1159" t="s">
        <v>11830</v>
      </c>
      <c r="AU91" s="1412"/>
      <c r="AV91" s="392"/>
      <c r="AW91" s="432"/>
      <c r="AX91" s="432"/>
      <c r="AY91" s="432"/>
      <c r="AZ91" s="432"/>
    </row>
    <row r="92" spans="1:52" ht="17.350000000000001">
      <c r="A92" s="1258" t="s">
        <v>4894</v>
      </c>
      <c r="B92" s="596">
        <v>3</v>
      </c>
      <c r="C92" s="490"/>
      <c r="D92" s="1129" t="s">
        <v>4208</v>
      </c>
      <c r="E92" s="874" t="s">
        <v>1388</v>
      </c>
      <c r="F92" s="874" t="s">
        <v>1350</v>
      </c>
      <c r="G92" s="874"/>
      <c r="H92" s="1029" t="s">
        <v>4168</v>
      </c>
      <c r="I92" s="1057">
        <v>1.2</v>
      </c>
      <c r="J92" s="1029">
        <v>3.15</v>
      </c>
      <c r="K92" s="1116" t="s">
        <v>1194</v>
      </c>
      <c r="L92" s="1116" t="s">
        <v>1194</v>
      </c>
      <c r="M92" s="1116" t="s">
        <v>875</v>
      </c>
      <c r="N92" s="1029" t="s">
        <v>36</v>
      </c>
      <c r="O92" s="390"/>
      <c r="P92" s="390"/>
      <c r="Q92" s="1029" t="s">
        <v>3387</v>
      </c>
      <c r="R92" s="1029"/>
      <c r="S92" s="1029"/>
      <c r="T92" s="1029"/>
      <c r="U92" s="1029"/>
      <c r="V92" s="1029"/>
      <c r="W92" s="510"/>
      <c r="X92" s="66"/>
      <c r="Y92" s="66">
        <v>3.1</v>
      </c>
      <c r="Z92" s="66" t="s">
        <v>18</v>
      </c>
      <c r="AA92" s="66" t="s">
        <v>29</v>
      </c>
      <c r="AB92" s="1898"/>
      <c r="AC92" s="152" t="s">
        <v>4187</v>
      </c>
      <c r="AD92" s="1370"/>
      <c r="AE92" s="1397"/>
      <c r="AF92" s="838"/>
      <c r="AG92" s="838"/>
      <c r="AH92" s="838"/>
      <c r="AI92" s="838"/>
      <c r="AJ92" s="838"/>
      <c r="AK92" s="838"/>
      <c r="AL92" s="838"/>
      <c r="AM92" s="1398"/>
      <c r="AN92" s="1387"/>
      <c r="AO92" s="1458">
        <v>4.5575079000000001</v>
      </c>
      <c r="AP92" s="838"/>
      <c r="AQ92" s="1458">
        <v>4.6273946300000004</v>
      </c>
      <c r="AR92" s="838"/>
      <c r="AS92" s="1471">
        <v>4.64371943</v>
      </c>
      <c r="AT92" s="1159" t="s">
        <v>11830</v>
      </c>
      <c r="AU92" s="1412"/>
      <c r="AV92" s="392"/>
      <c r="AW92" s="432"/>
      <c r="AX92" s="432"/>
      <c r="AY92" s="432"/>
      <c r="AZ92" s="432"/>
    </row>
    <row r="93" spans="1:52" ht="17.350000000000001">
      <c r="A93" s="1258" t="s">
        <v>4895</v>
      </c>
      <c r="B93" s="596">
        <v>3</v>
      </c>
      <c r="C93" s="490"/>
      <c r="D93" s="1129" t="s">
        <v>4208</v>
      </c>
      <c r="E93" s="874" t="s">
        <v>1388</v>
      </c>
      <c r="F93" s="874" t="s">
        <v>1350</v>
      </c>
      <c r="G93" s="874"/>
      <c r="H93" s="1029" t="s">
        <v>4189</v>
      </c>
      <c r="I93" s="1057">
        <v>1.2</v>
      </c>
      <c r="J93" s="1029">
        <v>3.15</v>
      </c>
      <c r="K93" s="1116" t="s">
        <v>1194</v>
      </c>
      <c r="L93" s="1116" t="s">
        <v>1194</v>
      </c>
      <c r="M93" s="1116" t="s">
        <v>875</v>
      </c>
      <c r="N93" s="1029" t="s">
        <v>36</v>
      </c>
      <c r="O93" s="390"/>
      <c r="P93" s="390"/>
      <c r="Q93" s="1029" t="s">
        <v>3387</v>
      </c>
      <c r="R93" s="1029"/>
      <c r="S93" s="1029"/>
      <c r="T93" s="1029"/>
      <c r="U93" s="1029"/>
      <c r="V93" s="1029"/>
      <c r="W93" s="510"/>
      <c r="X93" s="66"/>
      <c r="Y93" s="66">
        <v>3.3</v>
      </c>
      <c r="Z93" s="66" t="s">
        <v>18</v>
      </c>
      <c r="AA93" s="66" t="s">
        <v>29</v>
      </c>
      <c r="AB93" s="1898"/>
      <c r="AC93" s="152"/>
      <c r="AD93" s="1370"/>
      <c r="AE93" s="1397"/>
      <c r="AF93" s="838"/>
      <c r="AG93" s="838"/>
      <c r="AH93" s="838"/>
      <c r="AI93" s="838"/>
      <c r="AJ93" s="838"/>
      <c r="AK93" s="838"/>
      <c r="AL93" s="838"/>
      <c r="AM93" s="1398"/>
      <c r="AN93" s="1387"/>
      <c r="AO93" s="1458">
        <v>4.5930717000000003</v>
      </c>
      <c r="AP93" s="838"/>
      <c r="AQ93" s="1458">
        <v>4.6520830599999998</v>
      </c>
      <c r="AR93" s="838"/>
      <c r="AS93" s="1471">
        <v>4.6788735399999997</v>
      </c>
      <c r="AT93" s="1159" t="s">
        <v>11830</v>
      </c>
      <c r="AU93" s="1412"/>
      <c r="AV93" s="392"/>
      <c r="AW93" s="432"/>
      <c r="AX93" s="432"/>
      <c r="AY93" s="432"/>
      <c r="AZ93" s="432"/>
    </row>
    <row r="94" spans="1:52" ht="17.350000000000001">
      <c r="A94" s="1258" t="s">
        <v>4896</v>
      </c>
      <c r="B94" s="596">
        <v>3</v>
      </c>
      <c r="C94" s="490"/>
      <c r="D94" s="1129" t="s">
        <v>4208</v>
      </c>
      <c r="E94" s="874" t="s">
        <v>1388</v>
      </c>
      <c r="F94" s="874" t="s">
        <v>1350</v>
      </c>
      <c r="G94" s="874"/>
      <c r="H94" s="1029" t="s">
        <v>4191</v>
      </c>
      <c r="I94" s="1057">
        <v>1.2</v>
      </c>
      <c r="J94" s="1029">
        <v>3.15</v>
      </c>
      <c r="K94" s="1116" t="s">
        <v>1194</v>
      </c>
      <c r="L94" s="1116" t="s">
        <v>1194</v>
      </c>
      <c r="M94" s="1116" t="s">
        <v>875</v>
      </c>
      <c r="N94" s="1029" t="s">
        <v>36</v>
      </c>
      <c r="O94" s="390"/>
      <c r="P94" s="390"/>
      <c r="Q94" s="1029" t="s">
        <v>3387</v>
      </c>
      <c r="R94" s="1029"/>
      <c r="S94" s="1029"/>
      <c r="T94" s="1029"/>
      <c r="U94" s="1029"/>
      <c r="V94" s="1029"/>
      <c r="W94" s="510"/>
      <c r="X94" s="66"/>
      <c r="Y94" s="66">
        <v>5.2</v>
      </c>
      <c r="Z94" s="66" t="s">
        <v>18</v>
      </c>
      <c r="AA94" s="66" t="s">
        <v>29</v>
      </c>
      <c r="AB94" s="1898"/>
      <c r="AC94" s="152"/>
      <c r="AD94" s="1370"/>
      <c r="AE94" s="1397"/>
      <c r="AF94" s="838"/>
      <c r="AG94" s="838"/>
      <c r="AH94" s="838"/>
      <c r="AI94" s="838"/>
      <c r="AJ94" s="838"/>
      <c r="AK94" s="838"/>
      <c r="AL94" s="838"/>
      <c r="AM94" s="1398"/>
      <c r="AN94" s="1387"/>
      <c r="AO94" s="1458">
        <v>5.4984386499999998</v>
      </c>
      <c r="AP94" s="838"/>
      <c r="AQ94" s="1458">
        <v>5.5567617399999998</v>
      </c>
      <c r="AR94" s="838"/>
      <c r="AS94" s="1471">
        <v>5.6029587799999998</v>
      </c>
      <c r="AT94" s="1159" t="s">
        <v>11830</v>
      </c>
      <c r="AU94" s="1412"/>
      <c r="AV94" s="392"/>
      <c r="AW94" s="432"/>
      <c r="AX94" s="432"/>
      <c r="AY94" s="432"/>
      <c r="AZ94" s="432"/>
    </row>
    <row r="95" spans="1:52" ht="22.35">
      <c r="A95" s="1258" t="s">
        <v>4897</v>
      </c>
      <c r="B95" s="596">
        <v>3</v>
      </c>
      <c r="C95" s="490"/>
      <c r="D95" s="1129" t="s">
        <v>4208</v>
      </c>
      <c r="E95" s="874" t="s">
        <v>1388</v>
      </c>
      <c r="F95" s="874" t="s">
        <v>1350</v>
      </c>
      <c r="G95" s="874"/>
      <c r="H95" s="1029" t="s">
        <v>4193</v>
      </c>
      <c r="I95" s="1057">
        <v>1.2</v>
      </c>
      <c r="J95" s="1029">
        <v>3.15</v>
      </c>
      <c r="K95" s="1116" t="s">
        <v>1194</v>
      </c>
      <c r="L95" s="1116" t="s">
        <v>1194</v>
      </c>
      <c r="M95" s="1116" t="s">
        <v>875</v>
      </c>
      <c r="N95" s="1029" t="s">
        <v>36</v>
      </c>
      <c r="O95" s="390"/>
      <c r="P95" s="390"/>
      <c r="Q95" s="1029" t="s">
        <v>3387</v>
      </c>
      <c r="R95" s="1029"/>
      <c r="S95" s="1029"/>
      <c r="T95" s="1029"/>
      <c r="U95" s="1029"/>
      <c r="V95" s="1029"/>
      <c r="W95" s="510"/>
      <c r="X95" s="66"/>
      <c r="Y95" s="66">
        <v>6.2</v>
      </c>
      <c r="Z95" s="66" t="s">
        <v>18</v>
      </c>
      <c r="AA95" s="66" t="s">
        <v>29</v>
      </c>
      <c r="AB95" s="1898"/>
      <c r="AC95" s="152"/>
      <c r="AD95" s="1370"/>
      <c r="AE95" s="1397"/>
      <c r="AF95" s="838"/>
      <c r="AG95" s="838"/>
      <c r="AH95" s="838"/>
      <c r="AI95" s="838"/>
      <c r="AJ95" s="838"/>
      <c r="AK95" s="838"/>
      <c r="AL95" s="838"/>
      <c r="AM95" s="1398"/>
      <c r="AN95" s="1387"/>
      <c r="AO95" s="1458">
        <v>6.3124716799999998</v>
      </c>
      <c r="AP95" s="838"/>
      <c r="AQ95" s="1458">
        <v>6.3174290700000002</v>
      </c>
      <c r="AR95" s="838"/>
      <c r="AS95" s="1471">
        <v>6.4580966000000002</v>
      </c>
      <c r="AT95" s="1159" t="s">
        <v>11830</v>
      </c>
      <c r="AU95" s="1413"/>
      <c r="AV95" s="392"/>
      <c r="AW95" s="432"/>
      <c r="AX95" s="432"/>
      <c r="AY95" s="432"/>
      <c r="AZ95" s="432"/>
    </row>
    <row r="96" spans="1:52" ht="17.350000000000001">
      <c r="A96" s="1258" t="s">
        <v>4898</v>
      </c>
      <c r="B96" s="596">
        <v>3</v>
      </c>
      <c r="C96" s="490"/>
      <c r="D96" s="1129" t="s">
        <v>4208</v>
      </c>
      <c r="E96" s="874" t="s">
        <v>1388</v>
      </c>
      <c r="F96" s="874" t="s">
        <v>1350</v>
      </c>
      <c r="G96" s="874"/>
      <c r="H96" s="1029" t="s">
        <v>4195</v>
      </c>
      <c r="I96" s="1057">
        <v>1.2</v>
      </c>
      <c r="J96" s="1029">
        <v>3.15</v>
      </c>
      <c r="K96" s="1116" t="s">
        <v>1194</v>
      </c>
      <c r="L96" s="1116" t="s">
        <v>1194</v>
      </c>
      <c r="M96" s="1116" t="s">
        <v>875</v>
      </c>
      <c r="N96" s="1029" t="s">
        <v>36</v>
      </c>
      <c r="O96" s="390"/>
      <c r="P96" s="390"/>
      <c r="Q96" s="1029" t="s">
        <v>3387</v>
      </c>
      <c r="R96" s="1029"/>
      <c r="S96" s="1029"/>
      <c r="T96" s="1029"/>
      <c r="U96" s="1029"/>
      <c r="V96" s="1029"/>
      <c r="W96" s="510"/>
      <c r="X96" s="66"/>
      <c r="Y96" s="66">
        <v>7.4</v>
      </c>
      <c r="Z96" s="66" t="s">
        <v>18</v>
      </c>
      <c r="AA96" s="66" t="s">
        <v>29</v>
      </c>
      <c r="AB96" s="1898"/>
      <c r="AC96" s="152"/>
      <c r="AD96" s="1370"/>
      <c r="AE96" s="1397"/>
      <c r="AF96" s="838"/>
      <c r="AG96" s="838"/>
      <c r="AH96" s="838"/>
      <c r="AI96" s="838"/>
      <c r="AJ96" s="838"/>
      <c r="AK96" s="838"/>
      <c r="AL96" s="838"/>
      <c r="AM96" s="1398"/>
      <c r="AN96" s="1387"/>
      <c r="AO96" s="1457">
        <v>6.4464292500000004</v>
      </c>
      <c r="AP96" s="838"/>
      <c r="AQ96" s="1457">
        <v>6.4745068100000003</v>
      </c>
      <c r="AR96" s="838"/>
      <c r="AS96" s="1470">
        <v>6.6124403000000003</v>
      </c>
      <c r="AT96" s="1159" t="s">
        <v>11830</v>
      </c>
      <c r="AU96" s="1412"/>
      <c r="AV96" s="392"/>
      <c r="AW96" s="432"/>
      <c r="AX96" s="432"/>
      <c r="AY96" s="432"/>
      <c r="AZ96" s="432"/>
    </row>
    <row r="97" spans="1:52" ht="17.350000000000001">
      <c r="A97" s="1258" t="s">
        <v>4899</v>
      </c>
      <c r="B97" s="596">
        <v>3</v>
      </c>
      <c r="C97" s="491"/>
      <c r="D97" s="1129" t="s">
        <v>4208</v>
      </c>
      <c r="E97" s="874" t="s">
        <v>1388</v>
      </c>
      <c r="F97" s="874" t="s">
        <v>1350</v>
      </c>
      <c r="G97" s="874"/>
      <c r="H97" s="1029" t="s">
        <v>4197</v>
      </c>
      <c r="I97" s="1057">
        <v>1.2</v>
      </c>
      <c r="J97" s="1029">
        <v>3.15</v>
      </c>
      <c r="K97" s="1116" t="s">
        <v>1194</v>
      </c>
      <c r="L97" s="1116" t="s">
        <v>1194</v>
      </c>
      <c r="M97" s="1116" t="s">
        <v>875</v>
      </c>
      <c r="N97" s="1029" t="s">
        <v>36</v>
      </c>
      <c r="O97" s="390"/>
      <c r="P97" s="390"/>
      <c r="Q97" s="1029" t="s">
        <v>3387</v>
      </c>
      <c r="R97" s="1029"/>
      <c r="S97" s="1029"/>
      <c r="T97" s="1029"/>
      <c r="U97" s="1029"/>
      <c r="V97" s="1029"/>
      <c r="W97" s="510"/>
      <c r="X97" s="66"/>
      <c r="Y97" s="66">
        <v>8.5</v>
      </c>
      <c r="Z97" s="66" t="s">
        <v>18</v>
      </c>
      <c r="AA97" s="66" t="s">
        <v>29</v>
      </c>
      <c r="AB97" s="1898"/>
      <c r="AC97" s="152"/>
      <c r="AD97" s="1371"/>
      <c r="AE97" s="1397"/>
      <c r="AF97" s="838"/>
      <c r="AG97" s="838"/>
      <c r="AH97" s="838"/>
      <c r="AI97" s="838"/>
      <c r="AJ97" s="838"/>
      <c r="AK97" s="838"/>
      <c r="AL97" s="838"/>
      <c r="AM97" s="1398"/>
      <c r="AN97" s="1387"/>
      <c r="AO97" s="1457">
        <v>6.0237474400000002</v>
      </c>
      <c r="AP97" s="838"/>
      <c r="AQ97" s="1457">
        <v>6.2347770499999999</v>
      </c>
      <c r="AR97" s="838"/>
      <c r="AS97" s="1470">
        <v>6.1763831800000002</v>
      </c>
      <c r="AT97" s="1159" t="s">
        <v>11830</v>
      </c>
      <c r="AU97" s="1412"/>
      <c r="AV97" s="392"/>
      <c r="AW97" s="432"/>
      <c r="AX97" s="432"/>
      <c r="AY97" s="432"/>
      <c r="AZ97" s="432"/>
    </row>
    <row r="98" spans="1:52" ht="17.350000000000001">
      <c r="A98" s="1258" t="s">
        <v>4900</v>
      </c>
      <c r="B98" s="596">
        <v>3</v>
      </c>
      <c r="C98" s="490" t="s">
        <v>4901</v>
      </c>
      <c r="D98" s="1129" t="s">
        <v>4208</v>
      </c>
      <c r="E98" s="874" t="s">
        <v>1388</v>
      </c>
      <c r="F98" s="874" t="s">
        <v>1350</v>
      </c>
      <c r="G98" s="874"/>
      <c r="H98" s="1029" t="s">
        <v>4168</v>
      </c>
      <c r="I98" s="1057">
        <v>1.2</v>
      </c>
      <c r="J98" s="1029">
        <v>3.15</v>
      </c>
      <c r="K98" s="1116" t="s">
        <v>1194</v>
      </c>
      <c r="L98" s="1116" t="s">
        <v>1194</v>
      </c>
      <c r="M98" s="1116" t="s">
        <v>875</v>
      </c>
      <c r="N98" s="1029" t="s">
        <v>36</v>
      </c>
      <c r="O98" s="390"/>
      <c r="P98" s="390"/>
      <c r="Q98" s="1029" t="s">
        <v>3387</v>
      </c>
      <c r="R98" s="1029"/>
      <c r="S98" s="1029"/>
      <c r="T98" s="1029"/>
      <c r="U98" s="1029"/>
      <c r="V98" s="1029"/>
      <c r="W98" s="510"/>
      <c r="X98" s="66"/>
      <c r="Y98" s="66">
        <v>3</v>
      </c>
      <c r="Z98" s="66" t="s">
        <v>18</v>
      </c>
      <c r="AA98" s="66" t="s">
        <v>29</v>
      </c>
      <c r="AB98" s="1898"/>
      <c r="AC98" s="152" t="s">
        <v>4185</v>
      </c>
      <c r="AD98" s="1369"/>
      <c r="AE98" s="1397"/>
      <c r="AF98" s="838"/>
      <c r="AG98" s="838"/>
      <c r="AH98" s="838"/>
      <c r="AI98" s="838"/>
      <c r="AJ98" s="838"/>
      <c r="AK98" s="838"/>
      <c r="AL98" s="838"/>
      <c r="AM98" s="1398"/>
      <c r="AN98" s="1387"/>
      <c r="AO98" s="838"/>
      <c r="AP98" s="838"/>
      <c r="AQ98" s="838"/>
      <c r="AR98" s="838"/>
      <c r="AS98" s="1408"/>
      <c r="AT98" s="1159"/>
      <c r="AU98" s="1412"/>
      <c r="AV98" s="392"/>
      <c r="AW98" s="432"/>
      <c r="AX98" s="432"/>
      <c r="AY98" s="432"/>
      <c r="AZ98" s="432"/>
    </row>
    <row r="99" spans="1:52" ht="17.350000000000001">
      <c r="A99" s="1258" t="s">
        <v>4902</v>
      </c>
      <c r="B99" s="596">
        <v>3</v>
      </c>
      <c r="C99" s="490"/>
      <c r="D99" s="1129" t="s">
        <v>4208</v>
      </c>
      <c r="E99" s="874" t="s">
        <v>1388</v>
      </c>
      <c r="F99" s="874" t="s">
        <v>1350</v>
      </c>
      <c r="G99" s="874"/>
      <c r="H99" s="1029" t="s">
        <v>4168</v>
      </c>
      <c r="I99" s="1057">
        <v>1.2</v>
      </c>
      <c r="J99" s="1029">
        <v>3.15</v>
      </c>
      <c r="K99" s="1116" t="s">
        <v>1194</v>
      </c>
      <c r="L99" s="1116" t="s">
        <v>1194</v>
      </c>
      <c r="M99" s="1116" t="s">
        <v>875</v>
      </c>
      <c r="N99" s="1029" t="s">
        <v>36</v>
      </c>
      <c r="O99" s="390"/>
      <c r="P99" s="390"/>
      <c r="Q99" s="1029" t="s">
        <v>3387</v>
      </c>
      <c r="R99" s="1029"/>
      <c r="S99" s="1029"/>
      <c r="T99" s="1029"/>
      <c r="U99" s="1029"/>
      <c r="V99" s="1029"/>
      <c r="W99" s="510"/>
      <c r="X99" s="66"/>
      <c r="Y99" s="66">
        <v>3.1</v>
      </c>
      <c r="Z99" s="66" t="s">
        <v>18</v>
      </c>
      <c r="AA99" s="66" t="s">
        <v>29</v>
      </c>
      <c r="AB99" s="1898"/>
      <c r="AC99" s="152" t="s">
        <v>4187</v>
      </c>
      <c r="AD99" s="1370"/>
      <c r="AE99" s="1397"/>
      <c r="AF99" s="838"/>
      <c r="AG99" s="838"/>
      <c r="AH99" s="838"/>
      <c r="AI99" s="838"/>
      <c r="AJ99" s="838"/>
      <c r="AK99" s="838"/>
      <c r="AL99" s="838"/>
      <c r="AM99" s="1398"/>
      <c r="AN99" s="1387"/>
      <c r="AO99" s="838"/>
      <c r="AP99" s="838"/>
      <c r="AQ99" s="838"/>
      <c r="AR99" s="838"/>
      <c r="AS99" s="1408"/>
      <c r="AT99" s="1159"/>
      <c r="AU99" s="1412"/>
      <c r="AV99" s="392"/>
      <c r="AW99" s="432"/>
      <c r="AX99" s="432"/>
      <c r="AY99" s="432"/>
      <c r="AZ99" s="432"/>
    </row>
    <row r="100" spans="1:52" ht="17.350000000000001">
      <c r="A100" s="1258" t="s">
        <v>4903</v>
      </c>
      <c r="B100" s="596">
        <v>3</v>
      </c>
      <c r="C100" s="490"/>
      <c r="D100" s="1129" t="s">
        <v>4208</v>
      </c>
      <c r="E100" s="874" t="s">
        <v>1388</v>
      </c>
      <c r="F100" s="874" t="s">
        <v>1350</v>
      </c>
      <c r="G100" s="874"/>
      <c r="H100" s="1029" t="s">
        <v>4189</v>
      </c>
      <c r="I100" s="1057">
        <v>1.2</v>
      </c>
      <c r="J100" s="1029">
        <v>3.15</v>
      </c>
      <c r="K100" s="1116" t="s">
        <v>1194</v>
      </c>
      <c r="L100" s="1116" t="s">
        <v>1194</v>
      </c>
      <c r="M100" s="1116" t="s">
        <v>875</v>
      </c>
      <c r="N100" s="1029" t="s">
        <v>36</v>
      </c>
      <c r="O100" s="390"/>
      <c r="P100" s="390"/>
      <c r="Q100" s="1029" t="s">
        <v>3387</v>
      </c>
      <c r="R100" s="1029"/>
      <c r="S100" s="1029"/>
      <c r="T100" s="1029"/>
      <c r="U100" s="1029"/>
      <c r="V100" s="1029"/>
      <c r="W100" s="510"/>
      <c r="X100" s="66"/>
      <c r="Y100" s="66">
        <v>3.3</v>
      </c>
      <c r="Z100" s="66" t="s">
        <v>18</v>
      </c>
      <c r="AA100" s="66" t="s">
        <v>29</v>
      </c>
      <c r="AB100" s="1898"/>
      <c r="AC100" s="152"/>
      <c r="AD100" s="1370"/>
      <c r="AE100" s="1397"/>
      <c r="AF100" s="838"/>
      <c r="AG100" s="838"/>
      <c r="AH100" s="838"/>
      <c r="AI100" s="838"/>
      <c r="AJ100" s="838"/>
      <c r="AK100" s="838"/>
      <c r="AL100" s="838"/>
      <c r="AM100" s="1398"/>
      <c r="AN100" s="1387"/>
      <c r="AO100" s="838"/>
      <c r="AP100" s="838"/>
      <c r="AQ100" s="838"/>
      <c r="AR100" s="838"/>
      <c r="AS100" s="1408"/>
      <c r="AT100" s="1159"/>
      <c r="AU100" s="1412"/>
      <c r="AV100" s="392"/>
      <c r="AW100" s="432"/>
      <c r="AX100" s="432"/>
      <c r="AY100" s="432"/>
      <c r="AZ100" s="432"/>
    </row>
    <row r="101" spans="1:52" ht="17.350000000000001">
      <c r="A101" s="1258" t="s">
        <v>4904</v>
      </c>
      <c r="B101" s="596">
        <v>3</v>
      </c>
      <c r="C101" s="490"/>
      <c r="D101" s="1129" t="s">
        <v>4208</v>
      </c>
      <c r="E101" s="874" t="s">
        <v>1388</v>
      </c>
      <c r="F101" s="874" t="s">
        <v>1350</v>
      </c>
      <c r="G101" s="874"/>
      <c r="H101" s="1029" t="s">
        <v>4191</v>
      </c>
      <c r="I101" s="1057">
        <v>1.2</v>
      </c>
      <c r="J101" s="1029">
        <v>3.15</v>
      </c>
      <c r="K101" s="1116" t="s">
        <v>1194</v>
      </c>
      <c r="L101" s="1116" t="s">
        <v>1194</v>
      </c>
      <c r="M101" s="1116" t="s">
        <v>875</v>
      </c>
      <c r="N101" s="1029" t="s">
        <v>36</v>
      </c>
      <c r="O101" s="390"/>
      <c r="P101" s="390"/>
      <c r="Q101" s="1029" t="s">
        <v>3387</v>
      </c>
      <c r="R101" s="1029"/>
      <c r="S101" s="1029"/>
      <c r="T101" s="1029"/>
      <c r="U101" s="1029"/>
      <c r="V101" s="1029"/>
      <c r="W101" s="510"/>
      <c r="X101" s="66"/>
      <c r="Y101" s="66">
        <v>5.2</v>
      </c>
      <c r="Z101" s="66" t="s">
        <v>18</v>
      </c>
      <c r="AA101" s="66" t="s">
        <v>29</v>
      </c>
      <c r="AB101" s="1898"/>
      <c r="AC101" s="152"/>
      <c r="AD101" s="1370"/>
      <c r="AE101" s="1397"/>
      <c r="AF101" s="838"/>
      <c r="AG101" s="838"/>
      <c r="AH101" s="838"/>
      <c r="AI101" s="838"/>
      <c r="AJ101" s="838"/>
      <c r="AK101" s="838"/>
      <c r="AL101" s="838"/>
      <c r="AM101" s="1398"/>
      <c r="AN101" s="1387"/>
      <c r="AO101" s="838"/>
      <c r="AP101" s="838"/>
      <c r="AQ101" s="838"/>
      <c r="AR101" s="838"/>
      <c r="AS101" s="1408"/>
      <c r="AT101" s="1159"/>
      <c r="AU101" s="1412"/>
      <c r="AV101" s="392"/>
      <c r="AW101" s="432"/>
      <c r="AX101" s="432"/>
      <c r="AY101" s="432"/>
      <c r="AZ101" s="432"/>
    </row>
    <row r="102" spans="1:52" ht="17.350000000000001">
      <c r="A102" s="1258" t="s">
        <v>4905</v>
      </c>
      <c r="B102" s="596">
        <v>3</v>
      </c>
      <c r="C102" s="490"/>
      <c r="D102" s="1129" t="s">
        <v>4208</v>
      </c>
      <c r="E102" s="874" t="s">
        <v>1388</v>
      </c>
      <c r="F102" s="874" t="s">
        <v>1350</v>
      </c>
      <c r="G102" s="874"/>
      <c r="H102" s="1029" t="s">
        <v>4193</v>
      </c>
      <c r="I102" s="1057">
        <v>1.2</v>
      </c>
      <c r="J102" s="1029">
        <v>3.15</v>
      </c>
      <c r="K102" s="1116" t="s">
        <v>1194</v>
      </c>
      <c r="L102" s="1116" t="s">
        <v>1194</v>
      </c>
      <c r="M102" s="1116" t="s">
        <v>875</v>
      </c>
      <c r="N102" s="1029" t="s">
        <v>36</v>
      </c>
      <c r="O102" s="390"/>
      <c r="P102" s="390"/>
      <c r="Q102" s="1029" t="s">
        <v>3387</v>
      </c>
      <c r="R102" s="1029"/>
      <c r="S102" s="1029"/>
      <c r="T102" s="1029"/>
      <c r="U102" s="1029"/>
      <c r="V102" s="1029"/>
      <c r="W102" s="510"/>
      <c r="X102" s="66"/>
      <c r="Y102" s="66">
        <v>6.2</v>
      </c>
      <c r="Z102" s="66" t="s">
        <v>18</v>
      </c>
      <c r="AA102" s="66" t="s">
        <v>29</v>
      </c>
      <c r="AB102" s="1898"/>
      <c r="AC102" s="152"/>
      <c r="AD102" s="1370"/>
      <c r="AE102" s="1397"/>
      <c r="AF102" s="838"/>
      <c r="AG102" s="838"/>
      <c r="AH102" s="838"/>
      <c r="AI102" s="838"/>
      <c r="AJ102" s="838"/>
      <c r="AK102" s="838"/>
      <c r="AL102" s="838"/>
      <c r="AM102" s="1398"/>
      <c r="AN102" s="1387"/>
      <c r="AO102" s="838"/>
      <c r="AP102" s="838"/>
      <c r="AQ102" s="838"/>
      <c r="AR102" s="838"/>
      <c r="AS102" s="1408"/>
      <c r="AT102" s="1159"/>
      <c r="AU102" s="1412"/>
      <c r="AV102" s="392"/>
      <c r="AW102" s="432"/>
      <c r="AX102" s="432"/>
      <c r="AY102" s="432"/>
      <c r="AZ102" s="432"/>
    </row>
    <row r="103" spans="1:52" ht="17.350000000000001">
      <c r="A103" s="1258" t="s">
        <v>4906</v>
      </c>
      <c r="B103" s="596">
        <v>3</v>
      </c>
      <c r="C103" s="490"/>
      <c r="D103" s="1129" t="s">
        <v>4208</v>
      </c>
      <c r="E103" s="874" t="s">
        <v>1388</v>
      </c>
      <c r="F103" s="874" t="s">
        <v>1350</v>
      </c>
      <c r="G103" s="874"/>
      <c r="H103" s="1029" t="s">
        <v>4195</v>
      </c>
      <c r="I103" s="1057">
        <v>1.2</v>
      </c>
      <c r="J103" s="1029">
        <v>3.15</v>
      </c>
      <c r="K103" s="1116" t="s">
        <v>1194</v>
      </c>
      <c r="L103" s="1116" t="s">
        <v>1194</v>
      </c>
      <c r="M103" s="1116" t="s">
        <v>875</v>
      </c>
      <c r="N103" s="1029" t="s">
        <v>36</v>
      </c>
      <c r="O103" s="390"/>
      <c r="P103" s="390"/>
      <c r="Q103" s="1029" t="s">
        <v>3387</v>
      </c>
      <c r="R103" s="1029"/>
      <c r="S103" s="1029"/>
      <c r="T103" s="1029"/>
      <c r="U103" s="1029"/>
      <c r="V103" s="1029"/>
      <c r="W103" s="510"/>
      <c r="X103" s="66"/>
      <c r="Y103" s="66">
        <v>7.4</v>
      </c>
      <c r="Z103" s="66" t="s">
        <v>18</v>
      </c>
      <c r="AA103" s="66" t="s">
        <v>29</v>
      </c>
      <c r="AB103" s="1898"/>
      <c r="AC103" s="152"/>
      <c r="AD103" s="1370"/>
      <c r="AE103" s="1397"/>
      <c r="AF103" s="838"/>
      <c r="AG103" s="838"/>
      <c r="AH103" s="838"/>
      <c r="AI103" s="838"/>
      <c r="AJ103" s="838"/>
      <c r="AK103" s="838"/>
      <c r="AL103" s="838"/>
      <c r="AM103" s="1398"/>
      <c r="AN103" s="1387"/>
      <c r="AO103" s="838"/>
      <c r="AP103" s="838"/>
      <c r="AQ103" s="838"/>
      <c r="AR103" s="838"/>
      <c r="AS103" s="1408"/>
      <c r="AT103" s="1159"/>
      <c r="AU103" s="1412"/>
      <c r="AV103" s="392"/>
      <c r="AW103" s="432"/>
      <c r="AX103" s="432"/>
      <c r="AY103" s="432"/>
      <c r="AZ103" s="432"/>
    </row>
    <row r="104" spans="1:52" ht="17.350000000000001">
      <c r="A104" s="1258" t="s">
        <v>4907</v>
      </c>
      <c r="B104" s="596">
        <v>3</v>
      </c>
      <c r="C104" s="491"/>
      <c r="D104" s="1129" t="s">
        <v>4208</v>
      </c>
      <c r="E104" s="874" t="s">
        <v>1388</v>
      </c>
      <c r="F104" s="874" t="s">
        <v>1350</v>
      </c>
      <c r="G104" s="874"/>
      <c r="H104" s="1029" t="s">
        <v>4197</v>
      </c>
      <c r="I104" s="1057">
        <v>1.2</v>
      </c>
      <c r="J104" s="1029">
        <v>3.15</v>
      </c>
      <c r="K104" s="1116" t="s">
        <v>1194</v>
      </c>
      <c r="L104" s="1116" t="s">
        <v>1194</v>
      </c>
      <c r="M104" s="1116" t="s">
        <v>875</v>
      </c>
      <c r="N104" s="1029" t="s">
        <v>36</v>
      </c>
      <c r="O104" s="390"/>
      <c r="P104" s="390"/>
      <c r="Q104" s="1029" t="s">
        <v>3387</v>
      </c>
      <c r="R104" s="1029"/>
      <c r="S104" s="1029"/>
      <c r="T104" s="1029"/>
      <c r="U104" s="1029"/>
      <c r="V104" s="1029"/>
      <c r="W104" s="510"/>
      <c r="X104" s="66"/>
      <c r="Y104" s="66">
        <v>8.5</v>
      </c>
      <c r="Z104" s="66" t="s">
        <v>18</v>
      </c>
      <c r="AA104" s="66" t="s">
        <v>29</v>
      </c>
      <c r="AB104" s="1898"/>
      <c r="AC104" s="152"/>
      <c r="AD104" s="1371"/>
      <c r="AE104" s="1397"/>
      <c r="AF104" s="838"/>
      <c r="AG104" s="838"/>
      <c r="AH104" s="838"/>
      <c r="AI104" s="838"/>
      <c r="AJ104" s="838"/>
      <c r="AK104" s="838"/>
      <c r="AL104" s="838"/>
      <c r="AM104" s="1398"/>
      <c r="AN104" s="1387"/>
      <c r="AO104" s="838"/>
      <c r="AP104" s="838"/>
      <c r="AQ104" s="838"/>
      <c r="AR104" s="838"/>
      <c r="AS104" s="1408"/>
      <c r="AT104" s="1159"/>
      <c r="AU104" s="1412"/>
      <c r="AV104" s="392"/>
      <c r="AW104" s="432"/>
      <c r="AX104" s="432"/>
      <c r="AY104" s="432"/>
      <c r="AZ104" s="432"/>
    </row>
    <row r="105" spans="1:52" ht="17.350000000000001">
      <c r="A105" s="1258" t="s">
        <v>4908</v>
      </c>
      <c r="B105" s="596">
        <v>3</v>
      </c>
      <c r="C105" s="490" t="s">
        <v>4909</v>
      </c>
      <c r="D105" s="1129" t="s">
        <v>4208</v>
      </c>
      <c r="E105" s="874" t="s">
        <v>1388</v>
      </c>
      <c r="F105" s="874" t="s">
        <v>1350</v>
      </c>
      <c r="G105" s="874"/>
      <c r="H105" s="1029" t="s">
        <v>4168</v>
      </c>
      <c r="I105" s="1057">
        <v>1.2</v>
      </c>
      <c r="J105" s="1029">
        <v>3.15</v>
      </c>
      <c r="K105" s="1116" t="s">
        <v>1194</v>
      </c>
      <c r="L105" s="1116" t="s">
        <v>1194</v>
      </c>
      <c r="M105" s="1116" t="s">
        <v>875</v>
      </c>
      <c r="N105" s="1029" t="s">
        <v>36</v>
      </c>
      <c r="O105" s="390"/>
      <c r="P105" s="390"/>
      <c r="Q105" s="1029" t="s">
        <v>3387</v>
      </c>
      <c r="R105" s="1029"/>
      <c r="S105" s="1029"/>
      <c r="T105" s="1029"/>
      <c r="U105" s="1029"/>
      <c r="V105" s="1029"/>
      <c r="W105" s="510"/>
      <c r="X105" s="66"/>
      <c r="Y105" s="66">
        <v>3</v>
      </c>
      <c r="Z105" s="66" t="s">
        <v>18</v>
      </c>
      <c r="AA105" s="66" t="s">
        <v>29</v>
      </c>
      <c r="AB105" s="1898"/>
      <c r="AC105" s="152" t="s">
        <v>4185</v>
      </c>
      <c r="AD105" s="1369"/>
      <c r="AE105" s="1397"/>
      <c r="AF105" s="838"/>
      <c r="AG105" s="838"/>
      <c r="AH105" s="838"/>
      <c r="AI105" s="838"/>
      <c r="AJ105" s="838"/>
      <c r="AK105" s="838"/>
      <c r="AL105" s="838"/>
      <c r="AM105" s="1398"/>
      <c r="AN105" s="1387"/>
      <c r="AO105" s="1458">
        <v>4.50538273</v>
      </c>
      <c r="AP105" s="838"/>
      <c r="AQ105" s="1458">
        <v>4.58892174</v>
      </c>
      <c r="AR105" s="838"/>
      <c r="AS105" s="1471">
        <v>4.59604473</v>
      </c>
      <c r="AT105" s="1159" t="s">
        <v>11830</v>
      </c>
      <c r="AU105" s="1412"/>
      <c r="AV105" s="392"/>
      <c r="AW105" s="432"/>
      <c r="AX105" s="432"/>
      <c r="AY105" s="432"/>
      <c r="AZ105" s="432"/>
    </row>
    <row r="106" spans="1:52" ht="17.350000000000001">
      <c r="A106" s="1258" t="s">
        <v>4910</v>
      </c>
      <c r="B106" s="596">
        <v>3</v>
      </c>
      <c r="C106" s="490"/>
      <c r="D106" s="1129" t="s">
        <v>4208</v>
      </c>
      <c r="E106" s="874" t="s">
        <v>1388</v>
      </c>
      <c r="F106" s="874" t="s">
        <v>1350</v>
      </c>
      <c r="G106" s="874"/>
      <c r="H106" s="1029" t="s">
        <v>4168</v>
      </c>
      <c r="I106" s="1057">
        <v>1.2</v>
      </c>
      <c r="J106" s="1029">
        <v>3.15</v>
      </c>
      <c r="K106" s="1116" t="s">
        <v>1194</v>
      </c>
      <c r="L106" s="1116" t="s">
        <v>1194</v>
      </c>
      <c r="M106" s="1116" t="s">
        <v>875</v>
      </c>
      <c r="N106" s="1029" t="s">
        <v>36</v>
      </c>
      <c r="O106" s="390"/>
      <c r="P106" s="390"/>
      <c r="Q106" s="1029" t="s">
        <v>3387</v>
      </c>
      <c r="R106" s="1029"/>
      <c r="S106" s="1029"/>
      <c r="T106" s="1029"/>
      <c r="U106" s="1029"/>
      <c r="V106" s="1029"/>
      <c r="W106" s="510"/>
      <c r="X106" s="66"/>
      <c r="Y106" s="66">
        <v>3.1</v>
      </c>
      <c r="Z106" s="66" t="s">
        <v>18</v>
      </c>
      <c r="AA106" s="66" t="s">
        <v>29</v>
      </c>
      <c r="AB106" s="1898"/>
      <c r="AC106" s="152" t="s">
        <v>4187</v>
      </c>
      <c r="AD106" s="1370"/>
      <c r="AE106" s="1397"/>
      <c r="AF106" s="838"/>
      <c r="AG106" s="838"/>
      <c r="AH106" s="838"/>
      <c r="AI106" s="838"/>
      <c r="AJ106" s="838"/>
      <c r="AK106" s="838"/>
      <c r="AL106" s="838"/>
      <c r="AM106" s="1398"/>
      <c r="AN106" s="1387"/>
      <c r="AO106" s="1458">
        <v>4.5527436300000002</v>
      </c>
      <c r="AP106" s="838"/>
      <c r="AQ106" s="1458">
        <v>4.6086969399999997</v>
      </c>
      <c r="AR106" s="838"/>
      <c r="AS106" s="1471">
        <v>4.64049654</v>
      </c>
      <c r="AT106" s="1159" t="s">
        <v>11830</v>
      </c>
      <c r="AU106" s="1412"/>
      <c r="AV106" s="392"/>
      <c r="AW106" s="432"/>
      <c r="AX106" s="432"/>
      <c r="AY106" s="432"/>
      <c r="AZ106" s="432"/>
    </row>
    <row r="107" spans="1:52" ht="17.350000000000001">
      <c r="A107" s="1258" t="s">
        <v>4911</v>
      </c>
      <c r="B107" s="596">
        <v>3</v>
      </c>
      <c r="C107" s="490"/>
      <c r="D107" s="1129" t="s">
        <v>4208</v>
      </c>
      <c r="E107" s="874" t="s">
        <v>1388</v>
      </c>
      <c r="F107" s="874" t="s">
        <v>1350</v>
      </c>
      <c r="G107" s="874"/>
      <c r="H107" s="1029" t="s">
        <v>4189</v>
      </c>
      <c r="I107" s="1057">
        <v>1.2</v>
      </c>
      <c r="J107" s="1029">
        <v>3.15</v>
      </c>
      <c r="K107" s="1116" t="s">
        <v>1194</v>
      </c>
      <c r="L107" s="1116" t="s">
        <v>1194</v>
      </c>
      <c r="M107" s="1116" t="s">
        <v>875</v>
      </c>
      <c r="N107" s="1029" t="s">
        <v>36</v>
      </c>
      <c r="O107" s="390"/>
      <c r="P107" s="390"/>
      <c r="Q107" s="1029" t="s">
        <v>3387</v>
      </c>
      <c r="R107" s="1029"/>
      <c r="S107" s="1029"/>
      <c r="T107" s="1029"/>
      <c r="U107" s="1029"/>
      <c r="V107" s="1029"/>
      <c r="W107" s="510"/>
      <c r="X107" s="66"/>
      <c r="Y107" s="66">
        <v>3.3</v>
      </c>
      <c r="Z107" s="66" t="s">
        <v>18</v>
      </c>
      <c r="AA107" s="66" t="s">
        <v>29</v>
      </c>
      <c r="AB107" s="1898"/>
      <c r="AC107" s="152"/>
      <c r="AD107" s="1370"/>
      <c r="AE107" s="1397"/>
      <c r="AF107" s="838"/>
      <c r="AG107" s="838"/>
      <c r="AH107" s="838"/>
      <c r="AI107" s="838"/>
      <c r="AJ107" s="838"/>
      <c r="AK107" s="838"/>
      <c r="AL107" s="838"/>
      <c r="AM107" s="1398"/>
      <c r="AN107" s="1387"/>
      <c r="AO107" s="1458">
        <v>4.6048096699999999</v>
      </c>
      <c r="AP107" s="838"/>
      <c r="AQ107" s="1458">
        <v>4.65787716</v>
      </c>
      <c r="AR107" s="838"/>
      <c r="AS107" s="1471">
        <v>4.6841930400000003</v>
      </c>
      <c r="AT107" s="1159" t="s">
        <v>11830</v>
      </c>
      <c r="AU107" s="1412"/>
      <c r="AV107" s="392"/>
      <c r="AW107" s="432"/>
      <c r="AX107" s="432"/>
      <c r="AY107" s="432"/>
      <c r="AZ107" s="432"/>
    </row>
    <row r="108" spans="1:52" ht="17.350000000000001">
      <c r="A108" s="1258" t="s">
        <v>4912</v>
      </c>
      <c r="B108" s="596">
        <v>3</v>
      </c>
      <c r="C108" s="490"/>
      <c r="D108" s="1129" t="s">
        <v>4208</v>
      </c>
      <c r="E108" s="874" t="s">
        <v>1388</v>
      </c>
      <c r="F108" s="874" t="s">
        <v>1350</v>
      </c>
      <c r="G108" s="874"/>
      <c r="H108" s="1029" t="s">
        <v>4191</v>
      </c>
      <c r="I108" s="1057">
        <v>1.2</v>
      </c>
      <c r="J108" s="1029">
        <v>3.15</v>
      </c>
      <c r="K108" s="1116" t="s">
        <v>1194</v>
      </c>
      <c r="L108" s="1116" t="s">
        <v>1194</v>
      </c>
      <c r="M108" s="1116" t="s">
        <v>875</v>
      </c>
      <c r="N108" s="1029" t="s">
        <v>36</v>
      </c>
      <c r="O108" s="390"/>
      <c r="P108" s="390"/>
      <c r="Q108" s="1029" t="s">
        <v>3387</v>
      </c>
      <c r="R108" s="1029"/>
      <c r="S108" s="1029"/>
      <c r="T108" s="1029"/>
      <c r="U108" s="1029"/>
      <c r="V108" s="1029"/>
      <c r="W108" s="510"/>
      <c r="X108" s="66"/>
      <c r="Y108" s="66">
        <v>5.2</v>
      </c>
      <c r="Z108" s="66" t="s">
        <v>18</v>
      </c>
      <c r="AA108" s="66" t="s">
        <v>29</v>
      </c>
      <c r="AB108" s="1898"/>
      <c r="AC108" s="152"/>
      <c r="AD108" s="1370"/>
      <c r="AE108" s="1397"/>
      <c r="AF108" s="838"/>
      <c r="AG108" s="838"/>
      <c r="AH108" s="838"/>
      <c r="AI108" s="838"/>
      <c r="AJ108" s="838"/>
      <c r="AK108" s="838"/>
      <c r="AL108" s="838"/>
      <c r="AM108" s="1398"/>
      <c r="AN108" s="1387"/>
      <c r="AO108" s="1458">
        <v>5.4892367399999999</v>
      </c>
      <c r="AP108" s="838"/>
      <c r="AQ108" s="1458">
        <v>5.5418132800000004</v>
      </c>
      <c r="AR108" s="838"/>
      <c r="AS108" s="1471">
        <v>5.5969086600000004</v>
      </c>
      <c r="AT108" s="1159" t="s">
        <v>11830</v>
      </c>
      <c r="AU108" s="1412"/>
      <c r="AV108" s="392"/>
      <c r="AW108" s="432"/>
      <c r="AX108" s="432"/>
      <c r="AY108" s="432"/>
      <c r="AZ108" s="432"/>
    </row>
    <row r="109" spans="1:52" ht="17.350000000000001">
      <c r="A109" s="1258" t="s">
        <v>4913</v>
      </c>
      <c r="B109" s="596">
        <v>3</v>
      </c>
      <c r="C109" s="490"/>
      <c r="D109" s="1129" t="s">
        <v>4208</v>
      </c>
      <c r="E109" s="874" t="s">
        <v>1388</v>
      </c>
      <c r="F109" s="874" t="s">
        <v>1350</v>
      </c>
      <c r="G109" s="874"/>
      <c r="H109" s="1029" t="s">
        <v>4193</v>
      </c>
      <c r="I109" s="1057">
        <v>1.2</v>
      </c>
      <c r="J109" s="1029">
        <v>3.15</v>
      </c>
      <c r="K109" s="1116" t="s">
        <v>1194</v>
      </c>
      <c r="L109" s="1116" t="s">
        <v>1194</v>
      </c>
      <c r="M109" s="1116" t="s">
        <v>875</v>
      </c>
      <c r="N109" s="1029" t="s">
        <v>36</v>
      </c>
      <c r="O109" s="390"/>
      <c r="P109" s="390"/>
      <c r="Q109" s="1029" t="s">
        <v>3387</v>
      </c>
      <c r="R109" s="1029"/>
      <c r="S109" s="1029"/>
      <c r="T109" s="1029"/>
      <c r="U109" s="1029"/>
      <c r="V109" s="1029"/>
      <c r="W109" s="510"/>
      <c r="X109" s="66"/>
      <c r="Y109" s="66">
        <v>6.2</v>
      </c>
      <c r="Z109" s="66" t="s">
        <v>18</v>
      </c>
      <c r="AA109" s="66" t="s">
        <v>29</v>
      </c>
      <c r="AB109" s="1898"/>
      <c r="AC109" s="152"/>
      <c r="AD109" s="1370"/>
      <c r="AE109" s="1397"/>
      <c r="AF109" s="838"/>
      <c r="AG109" s="838"/>
      <c r="AH109" s="838"/>
      <c r="AI109" s="838"/>
      <c r="AJ109" s="838"/>
      <c r="AK109" s="838"/>
      <c r="AL109" s="838"/>
      <c r="AM109" s="1398"/>
      <c r="AN109" s="1387"/>
      <c r="AO109" s="1458">
        <v>6.3220693600000004</v>
      </c>
      <c r="AP109" s="838"/>
      <c r="AQ109" s="1458">
        <v>6.3225467200000001</v>
      </c>
      <c r="AR109" s="838"/>
      <c r="AS109" s="1471">
        <v>6.4563580500000004</v>
      </c>
      <c r="AT109" s="1159" t="s">
        <v>11830</v>
      </c>
      <c r="AU109" s="1412"/>
      <c r="AV109" s="392"/>
      <c r="AW109" s="432"/>
      <c r="AX109" s="432"/>
      <c r="AY109" s="432"/>
      <c r="AZ109" s="432"/>
    </row>
    <row r="110" spans="1:52" ht="17.350000000000001">
      <c r="A110" s="1258" t="s">
        <v>4914</v>
      </c>
      <c r="B110" s="596">
        <v>3</v>
      </c>
      <c r="C110" s="490"/>
      <c r="D110" s="1129" t="s">
        <v>4208</v>
      </c>
      <c r="E110" s="874" t="s">
        <v>1388</v>
      </c>
      <c r="F110" s="874" t="s">
        <v>1350</v>
      </c>
      <c r="G110" s="874"/>
      <c r="H110" s="1029" t="s">
        <v>4195</v>
      </c>
      <c r="I110" s="1057">
        <v>1.2</v>
      </c>
      <c r="J110" s="1029">
        <v>3.15</v>
      </c>
      <c r="K110" s="1116" t="s">
        <v>1194</v>
      </c>
      <c r="L110" s="1116" t="s">
        <v>1194</v>
      </c>
      <c r="M110" s="1116" t="s">
        <v>875</v>
      </c>
      <c r="N110" s="1029" t="s">
        <v>36</v>
      </c>
      <c r="O110" s="390"/>
      <c r="P110" s="390"/>
      <c r="Q110" s="1029" t="s">
        <v>3387</v>
      </c>
      <c r="R110" s="1029"/>
      <c r="S110" s="1029"/>
      <c r="T110" s="1029"/>
      <c r="U110" s="1029"/>
      <c r="V110" s="1029"/>
      <c r="W110" s="510"/>
      <c r="X110" s="66"/>
      <c r="Y110" s="66">
        <v>7.4</v>
      </c>
      <c r="Z110" s="66" t="s">
        <v>18</v>
      </c>
      <c r="AA110" s="66" t="s">
        <v>29</v>
      </c>
      <c r="AB110" s="1898"/>
      <c r="AC110" s="152"/>
      <c r="AD110" s="1370"/>
      <c r="AE110" s="1397"/>
      <c r="AF110" s="838"/>
      <c r="AG110" s="838"/>
      <c r="AH110" s="838"/>
      <c r="AI110" s="838"/>
      <c r="AJ110" s="838"/>
      <c r="AK110" s="838"/>
      <c r="AL110" s="838"/>
      <c r="AM110" s="1398"/>
      <c r="AN110" s="1387"/>
      <c r="AO110" s="1457">
        <v>6.4619809100000003</v>
      </c>
      <c r="AP110" s="838"/>
      <c r="AQ110" s="1457">
        <v>6.4791963600000004</v>
      </c>
      <c r="AR110" s="838"/>
      <c r="AS110" s="1470">
        <v>6.6597571899999997</v>
      </c>
      <c r="AT110" s="1159" t="s">
        <v>11830</v>
      </c>
      <c r="AU110" s="1412"/>
      <c r="AV110" s="392"/>
      <c r="AW110" s="432"/>
      <c r="AX110" s="432"/>
      <c r="AY110" s="432"/>
      <c r="AZ110" s="432"/>
    </row>
    <row r="111" spans="1:52" ht="17.350000000000001">
      <c r="A111" s="1258" t="s">
        <v>4915</v>
      </c>
      <c r="B111" s="596">
        <v>3</v>
      </c>
      <c r="C111" s="491"/>
      <c r="D111" s="1129" t="s">
        <v>4208</v>
      </c>
      <c r="E111" s="874" t="s">
        <v>1388</v>
      </c>
      <c r="F111" s="874" t="s">
        <v>1350</v>
      </c>
      <c r="G111" s="874"/>
      <c r="H111" s="1029" t="s">
        <v>4197</v>
      </c>
      <c r="I111" s="1057">
        <v>1.2</v>
      </c>
      <c r="J111" s="1029">
        <v>3.15</v>
      </c>
      <c r="K111" s="1116" t="s">
        <v>1194</v>
      </c>
      <c r="L111" s="1116" t="s">
        <v>1194</v>
      </c>
      <c r="M111" s="1116" t="s">
        <v>875</v>
      </c>
      <c r="N111" s="1029" t="s">
        <v>36</v>
      </c>
      <c r="O111" s="390"/>
      <c r="P111" s="390"/>
      <c r="Q111" s="1029" t="s">
        <v>3387</v>
      </c>
      <c r="R111" s="1029"/>
      <c r="S111" s="1029"/>
      <c r="T111" s="1029"/>
      <c r="U111" s="1029"/>
      <c r="V111" s="1029"/>
      <c r="W111" s="510"/>
      <c r="X111" s="66"/>
      <c r="Y111" s="66">
        <v>8.5</v>
      </c>
      <c r="Z111" s="66" t="s">
        <v>18</v>
      </c>
      <c r="AA111" s="66" t="s">
        <v>29</v>
      </c>
      <c r="AB111" s="1898"/>
      <c r="AC111" s="152"/>
      <c r="AD111" s="1371"/>
      <c r="AE111" s="1397"/>
      <c r="AF111" s="838"/>
      <c r="AG111" s="838"/>
      <c r="AH111" s="838"/>
      <c r="AI111" s="838"/>
      <c r="AJ111" s="838"/>
      <c r="AK111" s="838"/>
      <c r="AL111" s="838"/>
      <c r="AM111" s="1398"/>
      <c r="AN111" s="1387"/>
      <c r="AO111" s="1457">
        <v>6.0568577499999998</v>
      </c>
      <c r="AP111" s="838"/>
      <c r="AQ111" s="1457">
        <v>6.2458072500000004</v>
      </c>
      <c r="AR111" s="838"/>
      <c r="AS111" s="1470">
        <v>6.1720303699999999</v>
      </c>
      <c r="AT111" s="1159" t="s">
        <v>11830</v>
      </c>
      <c r="AU111" s="1412"/>
      <c r="AV111" s="392"/>
      <c r="AW111" s="432"/>
      <c r="AX111" s="432"/>
      <c r="AY111" s="432"/>
      <c r="AZ111" s="432"/>
    </row>
    <row r="112" spans="1:52" ht="17.350000000000001">
      <c r="A112" s="1258" t="s">
        <v>4916</v>
      </c>
      <c r="B112" s="596">
        <v>3</v>
      </c>
      <c r="C112" s="489" t="s">
        <v>4278</v>
      </c>
      <c r="D112" s="874" t="s">
        <v>4208</v>
      </c>
      <c r="E112" s="874" t="s">
        <v>1388</v>
      </c>
      <c r="F112" s="874" t="s">
        <v>1350</v>
      </c>
      <c r="G112" s="874"/>
      <c r="H112" s="1029" t="s">
        <v>4168</v>
      </c>
      <c r="I112" s="1057">
        <v>1.2</v>
      </c>
      <c r="J112" s="1029">
        <v>3.15</v>
      </c>
      <c r="K112" s="1288" t="s">
        <v>1194</v>
      </c>
      <c r="L112" s="1288" t="s">
        <v>1194</v>
      </c>
      <c r="M112" s="1116" t="s">
        <v>875</v>
      </c>
      <c r="N112" s="1029" t="s">
        <v>36</v>
      </c>
      <c r="O112" s="66"/>
      <c r="P112" s="66"/>
      <c r="Q112" s="1029" t="s">
        <v>3387</v>
      </c>
      <c r="R112" s="1029"/>
      <c r="S112" s="1029"/>
      <c r="T112" s="1029"/>
      <c r="U112" s="1029"/>
      <c r="V112" s="1029"/>
      <c r="W112" s="442"/>
      <c r="X112" s="440"/>
      <c r="Y112" s="440">
        <v>0</v>
      </c>
      <c r="Z112" s="66" t="s">
        <v>18</v>
      </c>
      <c r="AA112" s="66" t="s">
        <v>21</v>
      </c>
      <c r="AB112" s="1898"/>
      <c r="AC112" s="152"/>
      <c r="AD112" s="1369" t="s">
        <v>4209</v>
      </c>
      <c r="AE112" s="1397"/>
      <c r="AF112" s="838"/>
      <c r="AG112" s="838"/>
      <c r="AH112" s="838"/>
      <c r="AI112" s="838"/>
      <c r="AJ112" s="838"/>
      <c r="AK112" s="838"/>
      <c r="AL112" s="838"/>
      <c r="AM112" s="1398"/>
      <c r="AN112" s="1387"/>
      <c r="AO112" s="838"/>
      <c r="AP112" s="838"/>
      <c r="AQ112" s="838"/>
      <c r="AR112" s="838"/>
      <c r="AS112" s="1408"/>
      <c r="AT112" s="1159"/>
      <c r="AU112" s="1412"/>
      <c r="AV112" s="392"/>
      <c r="AW112" s="432"/>
      <c r="AX112" s="432"/>
      <c r="AY112" s="432"/>
      <c r="AZ112" s="432"/>
    </row>
    <row r="113" spans="1:52" ht="17.350000000000001">
      <c r="A113" s="1258" t="s">
        <v>4917</v>
      </c>
      <c r="B113" s="596">
        <v>3</v>
      </c>
      <c r="C113" s="489" t="s">
        <v>4280</v>
      </c>
      <c r="D113" s="874" t="s">
        <v>4208</v>
      </c>
      <c r="E113" s="874" t="s">
        <v>1388</v>
      </c>
      <c r="F113" s="874" t="s">
        <v>1350</v>
      </c>
      <c r="G113" s="874"/>
      <c r="H113" s="1029" t="s">
        <v>4168</v>
      </c>
      <c r="I113" s="1057">
        <v>1.2</v>
      </c>
      <c r="J113" s="1029">
        <v>3.15</v>
      </c>
      <c r="K113" s="1288" t="s">
        <v>1194</v>
      </c>
      <c r="L113" s="1288" t="s">
        <v>1194</v>
      </c>
      <c r="M113" s="1116" t="s">
        <v>875</v>
      </c>
      <c r="N113" s="1029" t="s">
        <v>36</v>
      </c>
      <c r="O113" s="66"/>
      <c r="P113" s="66"/>
      <c r="Q113" s="1029" t="s">
        <v>39</v>
      </c>
      <c r="R113" s="1029">
        <v>25</v>
      </c>
      <c r="S113" s="1029" t="s">
        <v>36</v>
      </c>
      <c r="T113" s="1029" t="s">
        <v>14</v>
      </c>
      <c r="U113" s="1029" t="s">
        <v>79</v>
      </c>
      <c r="V113" s="1029" t="s">
        <v>4282</v>
      </c>
      <c r="W113" s="442"/>
      <c r="X113" s="440"/>
      <c r="Y113" s="440">
        <v>0.5</v>
      </c>
      <c r="Z113" s="66" t="s">
        <v>18</v>
      </c>
      <c r="AA113" s="66" t="s">
        <v>21</v>
      </c>
      <c r="AB113" s="1898"/>
      <c r="AC113" s="152"/>
      <c r="AD113" s="1374"/>
      <c r="AE113" s="1397"/>
      <c r="AF113" s="838"/>
      <c r="AG113" s="838"/>
      <c r="AH113" s="838"/>
      <c r="AI113" s="838"/>
      <c r="AJ113" s="838"/>
      <c r="AK113" s="838"/>
      <c r="AL113" s="838"/>
      <c r="AM113" s="1398"/>
      <c r="AN113" s="1387"/>
      <c r="AO113" s="838"/>
      <c r="AP113" s="838"/>
      <c r="AQ113" s="838"/>
      <c r="AR113" s="838"/>
      <c r="AS113" s="1408"/>
      <c r="AT113" s="1159"/>
      <c r="AU113" s="1412"/>
      <c r="AV113" s="392"/>
      <c r="AW113" s="432"/>
      <c r="AX113" s="432"/>
      <c r="AY113" s="432"/>
      <c r="AZ113" s="432"/>
    </row>
    <row r="114" spans="1:52" ht="17.350000000000001">
      <c r="A114" s="1258" t="s">
        <v>4918</v>
      </c>
      <c r="B114" s="596">
        <v>3</v>
      </c>
      <c r="C114" s="490"/>
      <c r="D114" s="874" t="s">
        <v>4208</v>
      </c>
      <c r="E114" s="874" t="s">
        <v>1388</v>
      </c>
      <c r="F114" s="874" t="s">
        <v>1350</v>
      </c>
      <c r="G114" s="874"/>
      <c r="H114" s="1029" t="s">
        <v>4168</v>
      </c>
      <c r="I114" s="1057">
        <v>1.2</v>
      </c>
      <c r="J114" s="1029">
        <v>3.15</v>
      </c>
      <c r="K114" s="1288" t="s">
        <v>1194</v>
      </c>
      <c r="L114" s="1288" t="s">
        <v>1194</v>
      </c>
      <c r="M114" s="1116" t="s">
        <v>873</v>
      </c>
      <c r="N114" s="1029" t="s">
        <v>36</v>
      </c>
      <c r="O114" s="66"/>
      <c r="P114" s="66"/>
      <c r="Q114" s="1029" t="s">
        <v>39</v>
      </c>
      <c r="R114" s="1029" t="s">
        <v>4615</v>
      </c>
      <c r="S114" s="1029" t="s">
        <v>36</v>
      </c>
      <c r="T114" s="1029" t="s">
        <v>14</v>
      </c>
      <c r="U114" s="1029" t="s">
        <v>79</v>
      </c>
      <c r="V114" s="1029" t="s">
        <v>4282</v>
      </c>
      <c r="W114" s="442"/>
      <c r="X114" s="440"/>
      <c r="Y114" s="440">
        <v>0.8</v>
      </c>
      <c r="Z114" s="66" t="s">
        <v>18</v>
      </c>
      <c r="AA114" s="66" t="s">
        <v>21</v>
      </c>
      <c r="AB114" s="1898"/>
      <c r="AC114" s="152"/>
      <c r="AD114" s="1374"/>
      <c r="AE114" s="1397"/>
      <c r="AF114" s="838"/>
      <c r="AG114" s="838"/>
      <c r="AH114" s="838"/>
      <c r="AI114" s="838"/>
      <c r="AJ114" s="838"/>
      <c r="AK114" s="838"/>
      <c r="AL114" s="838"/>
      <c r="AM114" s="1398"/>
      <c r="AN114" s="1387"/>
      <c r="AO114" s="838"/>
      <c r="AP114" s="838"/>
      <c r="AQ114" s="838"/>
      <c r="AR114" s="838"/>
      <c r="AS114" s="1408"/>
      <c r="AT114" s="1159"/>
      <c r="AU114" s="1412"/>
      <c r="AV114" s="392"/>
      <c r="AW114" s="432"/>
      <c r="AX114" s="432"/>
      <c r="AY114" s="432"/>
      <c r="AZ114" s="432"/>
    </row>
    <row r="115" spans="1:52" ht="17.350000000000001">
      <c r="A115" s="1258" t="s">
        <v>4919</v>
      </c>
      <c r="B115" s="596">
        <v>3</v>
      </c>
      <c r="C115" s="447"/>
      <c r="D115" s="874" t="s">
        <v>4208</v>
      </c>
      <c r="E115" s="874" t="s">
        <v>1388</v>
      </c>
      <c r="F115" s="874" t="s">
        <v>1350</v>
      </c>
      <c r="G115" s="874"/>
      <c r="H115" s="1029" t="s">
        <v>4168</v>
      </c>
      <c r="I115" s="1057">
        <v>1.2</v>
      </c>
      <c r="J115" s="1029">
        <v>3.15</v>
      </c>
      <c r="K115" s="1288" t="s">
        <v>207</v>
      </c>
      <c r="L115" s="1288" t="s">
        <v>1194</v>
      </c>
      <c r="M115" s="1116" t="s">
        <v>875</v>
      </c>
      <c r="N115" s="1029" t="s">
        <v>36</v>
      </c>
      <c r="O115" s="66"/>
      <c r="P115" s="66"/>
      <c r="Q115" s="1029" t="s">
        <v>39</v>
      </c>
      <c r="R115" s="1029">
        <v>25</v>
      </c>
      <c r="S115" s="1029" t="s">
        <v>36</v>
      </c>
      <c r="T115" s="1029" t="s">
        <v>14</v>
      </c>
      <c r="U115" s="1029" t="s">
        <v>79</v>
      </c>
      <c r="V115" s="1029" t="s">
        <v>4282</v>
      </c>
      <c r="W115" s="442"/>
      <c r="X115" s="440"/>
      <c r="Y115" s="440">
        <v>0.8</v>
      </c>
      <c r="Z115" s="66" t="s">
        <v>18</v>
      </c>
      <c r="AA115" s="66" t="s">
        <v>21</v>
      </c>
      <c r="AB115" s="1898"/>
      <c r="AC115" s="152"/>
      <c r="AD115" s="1374"/>
      <c r="AE115" s="1397"/>
      <c r="AF115" s="838"/>
      <c r="AG115" s="838"/>
      <c r="AH115" s="838"/>
      <c r="AI115" s="838"/>
      <c r="AJ115" s="838"/>
      <c r="AK115" s="838"/>
      <c r="AL115" s="838"/>
      <c r="AM115" s="1398"/>
      <c r="AN115" s="1387"/>
      <c r="AO115" s="838"/>
      <c r="AP115" s="838"/>
      <c r="AQ115" s="838"/>
      <c r="AR115" s="838"/>
      <c r="AS115" s="1408"/>
      <c r="AT115" s="1159"/>
      <c r="AU115" s="1412"/>
      <c r="AV115" s="392"/>
      <c r="AW115" s="432"/>
      <c r="AX115" s="432"/>
      <c r="AY115" s="432"/>
      <c r="AZ115" s="432"/>
    </row>
    <row r="116" spans="1:52" ht="22.2" customHeight="1">
      <c r="A116" s="1257" t="s">
        <v>4920</v>
      </c>
      <c r="B116" s="420"/>
      <c r="C116" s="421" t="s">
        <v>77</v>
      </c>
      <c r="D116" s="1282"/>
      <c r="E116" s="1282"/>
      <c r="F116" s="1282"/>
      <c r="G116" s="1282"/>
      <c r="H116" s="1282"/>
      <c r="I116" s="1282"/>
      <c r="J116" s="1282"/>
      <c r="K116" s="1282"/>
      <c r="L116" s="1282"/>
      <c r="M116" s="1282"/>
      <c r="N116" s="1282"/>
      <c r="O116" s="460"/>
      <c r="P116" s="460"/>
      <c r="Q116" s="1282"/>
      <c r="R116" s="1282"/>
      <c r="S116" s="1282"/>
      <c r="T116" s="1282"/>
      <c r="U116" s="1282"/>
      <c r="V116" s="1282"/>
      <c r="W116" s="507"/>
      <c r="X116" s="420"/>
      <c r="Y116" s="420"/>
      <c r="Z116" s="420"/>
      <c r="AA116" s="420"/>
      <c r="AB116" s="1901"/>
      <c r="AC116" s="423"/>
      <c r="AD116" s="420"/>
      <c r="AE116" s="1391"/>
      <c r="AF116" s="835"/>
      <c r="AG116" s="835"/>
      <c r="AH116" s="835"/>
      <c r="AI116" s="835"/>
      <c r="AJ116" s="835"/>
      <c r="AK116" s="835"/>
      <c r="AL116" s="835"/>
      <c r="AM116" s="1392"/>
      <c r="AN116" s="835"/>
      <c r="AO116" s="835"/>
      <c r="AP116" s="835"/>
      <c r="AQ116" s="835"/>
      <c r="AR116" s="835"/>
      <c r="AS116" s="835"/>
      <c r="AT116" s="1417"/>
      <c r="AU116" s="1412"/>
      <c r="AV116" s="424"/>
      <c r="AW116" s="424"/>
      <c r="AX116" s="424"/>
      <c r="AY116" s="424"/>
      <c r="AZ116" s="424"/>
    </row>
    <row r="117" spans="1:52" ht="17.350000000000001">
      <c r="A117" s="1258" t="s">
        <v>4921</v>
      </c>
      <c r="B117" s="596">
        <v>3</v>
      </c>
      <c r="C117" s="584" t="s">
        <v>4287</v>
      </c>
      <c r="D117" s="1045" t="s">
        <v>77</v>
      </c>
      <c r="E117" s="1297" t="s">
        <v>1388</v>
      </c>
      <c r="F117" s="1298" t="s">
        <v>1350</v>
      </c>
      <c r="G117" s="1290"/>
      <c r="H117" s="1290" t="s">
        <v>4168</v>
      </c>
      <c r="I117" s="1057">
        <v>1.2</v>
      </c>
      <c r="J117" s="1029">
        <v>3.15</v>
      </c>
      <c r="K117" s="1116" t="s">
        <v>1194</v>
      </c>
      <c r="L117" s="1116" t="s">
        <v>1194</v>
      </c>
      <c r="M117" s="1116" t="s">
        <v>875</v>
      </c>
      <c r="N117" s="1029" t="s">
        <v>36</v>
      </c>
      <c r="O117" s="390"/>
      <c r="P117" s="390"/>
      <c r="Q117" s="1329" t="s">
        <v>3387</v>
      </c>
      <c r="R117" s="1029"/>
      <c r="S117" s="1029"/>
      <c r="T117" s="1029"/>
      <c r="U117" s="1029"/>
      <c r="V117" s="1029"/>
      <c r="W117" s="510">
        <f t="shared" ref="W117:W122" si="1">X117-1</f>
        <v>14.5</v>
      </c>
      <c r="X117" s="66">
        <v>15.5</v>
      </c>
      <c r="Y117" s="66">
        <f t="shared" ref="Y117:Y123" si="2">X117+1</f>
        <v>16.5</v>
      </c>
      <c r="Z117" s="66" t="s">
        <v>18</v>
      </c>
      <c r="AA117" s="66" t="s">
        <v>29</v>
      </c>
      <c r="AB117" s="1898"/>
      <c r="AC117" s="152" t="s">
        <v>4185</v>
      </c>
      <c r="AD117" s="1375"/>
      <c r="AE117" s="1397"/>
      <c r="AF117" s="838"/>
      <c r="AG117" s="838"/>
      <c r="AH117" s="838"/>
      <c r="AI117" s="838"/>
      <c r="AJ117" s="838"/>
      <c r="AK117" s="838"/>
      <c r="AL117" s="838"/>
      <c r="AM117" s="1398"/>
      <c r="AN117" s="1456">
        <v>14.7540464899041</v>
      </c>
      <c r="AO117" s="1458">
        <v>16.745484036126701</v>
      </c>
      <c r="AP117" s="1458">
        <v>14.357145968281801</v>
      </c>
      <c r="AQ117" s="1457">
        <v>16.408790135868301</v>
      </c>
      <c r="AR117" s="838"/>
      <c r="AS117" s="1408"/>
      <c r="AT117" s="1159" t="s">
        <v>10388</v>
      </c>
      <c r="AU117" s="1412"/>
      <c r="AV117" s="392"/>
      <c r="AW117" s="432"/>
      <c r="AX117" s="432"/>
      <c r="AY117" s="432"/>
      <c r="AZ117" s="432"/>
    </row>
    <row r="118" spans="1:52">
      <c r="A118" s="1258" t="s">
        <v>4922</v>
      </c>
      <c r="B118" s="596">
        <v>3</v>
      </c>
      <c r="C118" s="584"/>
      <c r="D118" s="1045" t="s">
        <v>77</v>
      </c>
      <c r="E118" s="1297" t="s">
        <v>1388</v>
      </c>
      <c r="F118" s="1298" t="s">
        <v>1350</v>
      </c>
      <c r="G118" s="1029"/>
      <c r="H118" s="1029" t="s">
        <v>4168</v>
      </c>
      <c r="I118" s="1057">
        <v>1.2</v>
      </c>
      <c r="J118" s="1029">
        <v>3.15</v>
      </c>
      <c r="K118" s="1116" t="s">
        <v>1194</v>
      </c>
      <c r="L118" s="1116" t="s">
        <v>1194</v>
      </c>
      <c r="M118" s="1116" t="s">
        <v>875</v>
      </c>
      <c r="N118" s="1029" t="s">
        <v>36</v>
      </c>
      <c r="O118" s="390"/>
      <c r="P118" s="390"/>
      <c r="Q118" s="1029" t="s">
        <v>3387</v>
      </c>
      <c r="R118" s="1029"/>
      <c r="S118" s="1029"/>
      <c r="T118" s="1029"/>
      <c r="U118" s="1029"/>
      <c r="V118" s="1029"/>
      <c r="W118" s="512">
        <f t="shared" si="1"/>
        <v>13.5</v>
      </c>
      <c r="X118" s="513">
        <v>14.5</v>
      </c>
      <c r="Y118" s="513">
        <f t="shared" si="2"/>
        <v>15.5</v>
      </c>
      <c r="Z118" s="66" t="s">
        <v>18</v>
      </c>
      <c r="AA118" s="66" t="s">
        <v>29</v>
      </c>
      <c r="AB118" s="1898"/>
      <c r="AC118" s="152" t="s">
        <v>4187</v>
      </c>
      <c r="AD118" s="1375"/>
      <c r="AE118" s="1397"/>
      <c r="AF118" s="838"/>
      <c r="AG118" s="838"/>
      <c r="AH118" s="838"/>
      <c r="AI118" s="838"/>
      <c r="AJ118" s="838"/>
      <c r="AK118" s="838"/>
      <c r="AL118" s="838"/>
      <c r="AM118" s="1398"/>
      <c r="AN118" s="1456">
        <v>13.758843467665599</v>
      </c>
      <c r="AO118" s="1458">
        <v>15.8520678703713</v>
      </c>
      <c r="AP118" s="1458">
        <v>13.2559931632395</v>
      </c>
      <c r="AQ118" s="1457">
        <v>15.4245587572905</v>
      </c>
      <c r="AR118" s="838"/>
      <c r="AS118" s="1408"/>
      <c r="AT118" s="1159" t="s">
        <v>10389</v>
      </c>
      <c r="AU118" s="1412"/>
      <c r="AV118" s="392"/>
      <c r="AW118" s="432"/>
      <c r="AX118" s="432"/>
      <c r="AY118" s="432"/>
      <c r="AZ118" s="432"/>
    </row>
    <row r="119" spans="1:52">
      <c r="A119" s="1258" t="s">
        <v>4923</v>
      </c>
      <c r="B119" s="596">
        <v>3</v>
      </c>
      <c r="C119" s="584"/>
      <c r="D119" s="1045" t="s">
        <v>77</v>
      </c>
      <c r="E119" s="1297" t="s">
        <v>1388</v>
      </c>
      <c r="F119" s="1298" t="s">
        <v>1350</v>
      </c>
      <c r="G119" s="1029"/>
      <c r="H119" s="1029" t="s">
        <v>4189</v>
      </c>
      <c r="I119" s="1057">
        <v>1.2</v>
      </c>
      <c r="J119" s="1029">
        <v>3.15</v>
      </c>
      <c r="K119" s="1116" t="s">
        <v>1194</v>
      </c>
      <c r="L119" s="1116" t="s">
        <v>1194</v>
      </c>
      <c r="M119" s="1116" t="s">
        <v>875</v>
      </c>
      <c r="N119" s="1029" t="s">
        <v>36</v>
      </c>
      <c r="O119" s="390"/>
      <c r="P119" s="390"/>
      <c r="Q119" s="1029" t="s">
        <v>3387</v>
      </c>
      <c r="R119" s="1029"/>
      <c r="S119" s="1029"/>
      <c r="T119" s="1029"/>
      <c r="U119" s="1029"/>
      <c r="V119" s="1029"/>
      <c r="W119" s="512">
        <f t="shared" si="1"/>
        <v>11.5</v>
      </c>
      <c r="X119" s="513">
        <v>12.5</v>
      </c>
      <c r="Y119" s="513">
        <f t="shared" si="2"/>
        <v>13.5</v>
      </c>
      <c r="Z119" s="66" t="s">
        <v>18</v>
      </c>
      <c r="AA119" s="66" t="s">
        <v>29</v>
      </c>
      <c r="AB119" s="1898"/>
      <c r="AC119" s="152"/>
      <c r="AD119" s="1375"/>
      <c r="AE119" s="1397"/>
      <c r="AF119" s="838"/>
      <c r="AG119" s="838"/>
      <c r="AH119" s="838"/>
      <c r="AI119" s="838"/>
      <c r="AJ119" s="838"/>
      <c r="AK119" s="838"/>
      <c r="AL119" s="838"/>
      <c r="AM119" s="1398"/>
      <c r="AN119" s="1456">
        <v>12.139067003749901</v>
      </c>
      <c r="AO119" s="1458">
        <v>14.2216533993174</v>
      </c>
      <c r="AP119" s="1457">
        <v>11.6296546832135</v>
      </c>
      <c r="AQ119" s="1458">
        <v>13.765050663958201</v>
      </c>
      <c r="AR119" s="838"/>
      <c r="AS119" s="1408"/>
      <c r="AT119" s="1159" t="s">
        <v>10390</v>
      </c>
      <c r="AU119" s="1412"/>
      <c r="AV119" s="392"/>
      <c r="AW119" s="432"/>
      <c r="AX119" s="432"/>
      <c r="AY119" s="432"/>
      <c r="AZ119" s="432"/>
    </row>
    <row r="120" spans="1:52">
      <c r="A120" s="1258" t="s">
        <v>4924</v>
      </c>
      <c r="B120" s="596">
        <v>3</v>
      </c>
      <c r="C120" s="584"/>
      <c r="D120" s="1045" t="s">
        <v>77</v>
      </c>
      <c r="E120" s="1297" t="s">
        <v>1388</v>
      </c>
      <c r="F120" s="1298" t="s">
        <v>1350</v>
      </c>
      <c r="G120" s="1029"/>
      <c r="H120" s="1029" t="s">
        <v>4191</v>
      </c>
      <c r="I120" s="1057">
        <v>1.2</v>
      </c>
      <c r="J120" s="1029">
        <v>3.15</v>
      </c>
      <c r="K120" s="1116" t="s">
        <v>1194</v>
      </c>
      <c r="L120" s="1116" t="s">
        <v>1194</v>
      </c>
      <c r="M120" s="1116" t="s">
        <v>875</v>
      </c>
      <c r="N120" s="1029" t="s">
        <v>36</v>
      </c>
      <c r="O120" s="390"/>
      <c r="P120" s="390"/>
      <c r="Q120" s="1029" t="s">
        <v>3387</v>
      </c>
      <c r="R120" s="1029"/>
      <c r="S120" s="1029"/>
      <c r="T120" s="1029"/>
      <c r="U120" s="1029"/>
      <c r="V120" s="1029"/>
      <c r="W120" s="512">
        <f t="shared" si="1"/>
        <v>8.5</v>
      </c>
      <c r="X120" s="513">
        <v>9.5</v>
      </c>
      <c r="Y120" s="513">
        <f t="shared" si="2"/>
        <v>10.5</v>
      </c>
      <c r="Z120" s="66" t="s">
        <v>18</v>
      </c>
      <c r="AA120" s="66" t="s">
        <v>29</v>
      </c>
      <c r="AB120" s="1898"/>
      <c r="AC120" s="152"/>
      <c r="AD120" s="1375"/>
      <c r="AE120" s="1397"/>
      <c r="AF120" s="838"/>
      <c r="AG120" s="838"/>
      <c r="AH120" s="838"/>
      <c r="AI120" s="838"/>
      <c r="AJ120" s="838"/>
      <c r="AK120" s="838"/>
      <c r="AL120" s="838"/>
      <c r="AM120" s="1398"/>
      <c r="AN120" s="1456">
        <v>8.9115304986253498</v>
      </c>
      <c r="AO120" s="1458">
        <v>10.8599912494289</v>
      </c>
      <c r="AP120" s="1458">
        <v>8.1445809965561704</v>
      </c>
      <c r="AQ120" s="1457">
        <v>10.119633782022399</v>
      </c>
      <c r="AR120" s="838"/>
      <c r="AS120" s="1408"/>
      <c r="AT120" s="1159" t="s">
        <v>10391</v>
      </c>
      <c r="AU120" s="1412"/>
      <c r="AV120" s="392"/>
      <c r="AW120" s="432"/>
      <c r="AX120" s="432"/>
      <c r="AY120" s="432"/>
      <c r="AZ120" s="432"/>
    </row>
    <row r="121" spans="1:52">
      <c r="A121" s="1258" t="s">
        <v>4925</v>
      </c>
      <c r="B121" s="596">
        <v>3</v>
      </c>
      <c r="C121" s="584"/>
      <c r="D121" s="1045" t="s">
        <v>77</v>
      </c>
      <c r="E121" s="1297" t="s">
        <v>1388</v>
      </c>
      <c r="F121" s="1298" t="s">
        <v>1350</v>
      </c>
      <c r="G121" s="1029"/>
      <c r="H121" s="1029" t="s">
        <v>4193</v>
      </c>
      <c r="I121" s="1057">
        <v>1.2</v>
      </c>
      <c r="J121" s="1029">
        <v>3.15</v>
      </c>
      <c r="K121" s="1116" t="s">
        <v>1194</v>
      </c>
      <c r="L121" s="1116" t="s">
        <v>1194</v>
      </c>
      <c r="M121" s="1116" t="s">
        <v>875</v>
      </c>
      <c r="N121" s="1029" t="s">
        <v>36</v>
      </c>
      <c r="O121" s="390"/>
      <c r="P121" s="390"/>
      <c r="Q121" s="1029" t="s">
        <v>3387</v>
      </c>
      <c r="R121" s="1029"/>
      <c r="S121" s="1029"/>
      <c r="T121" s="1029"/>
      <c r="U121" s="1029"/>
      <c r="V121" s="1029"/>
      <c r="W121" s="512">
        <f t="shared" si="1"/>
        <v>5.5</v>
      </c>
      <c r="X121" s="513">
        <v>6.5</v>
      </c>
      <c r="Y121" s="513">
        <f t="shared" si="2"/>
        <v>7.5</v>
      </c>
      <c r="Z121" s="66" t="s">
        <v>18</v>
      </c>
      <c r="AA121" s="66" t="s">
        <v>29</v>
      </c>
      <c r="AB121" s="1898"/>
      <c r="AC121" s="152"/>
      <c r="AD121" s="1375"/>
      <c r="AE121" s="1397"/>
      <c r="AF121" s="838"/>
      <c r="AG121" s="838"/>
      <c r="AH121" s="838"/>
      <c r="AI121" s="838"/>
      <c r="AJ121" s="838"/>
      <c r="AK121" s="838"/>
      <c r="AL121" s="838"/>
      <c r="AM121" s="1398"/>
      <c r="AN121" s="1456">
        <v>6.6331980635234702</v>
      </c>
      <c r="AO121" s="1458">
        <v>8.4179276672168708</v>
      </c>
      <c r="AP121" s="1457">
        <v>5.7204372759354802</v>
      </c>
      <c r="AQ121" s="1458">
        <v>7.5591654478875396</v>
      </c>
      <c r="AR121" s="838"/>
      <c r="AS121" s="1408"/>
      <c r="AT121" s="1159" t="s">
        <v>10392</v>
      </c>
      <c r="AU121" s="1412"/>
      <c r="AV121" s="392"/>
      <c r="AW121" s="432"/>
      <c r="AX121" s="432"/>
      <c r="AY121" s="432"/>
      <c r="AZ121" s="432"/>
    </row>
    <row r="122" spans="1:52">
      <c r="A122" s="1258" t="s">
        <v>4926</v>
      </c>
      <c r="B122" s="596">
        <v>3</v>
      </c>
      <c r="C122" s="584"/>
      <c r="D122" s="1045" t="s">
        <v>77</v>
      </c>
      <c r="E122" s="1297" t="s">
        <v>1388</v>
      </c>
      <c r="F122" s="1298" t="s">
        <v>1350</v>
      </c>
      <c r="G122" s="1029"/>
      <c r="H122" s="1029" t="s">
        <v>4195</v>
      </c>
      <c r="I122" s="1057">
        <v>1.2</v>
      </c>
      <c r="J122" s="1029">
        <v>3.15</v>
      </c>
      <c r="K122" s="1116" t="s">
        <v>1194</v>
      </c>
      <c r="L122" s="1116" t="s">
        <v>1194</v>
      </c>
      <c r="M122" s="1116" t="s">
        <v>875</v>
      </c>
      <c r="N122" s="1029" t="s">
        <v>36</v>
      </c>
      <c r="O122" s="390"/>
      <c r="P122" s="390"/>
      <c r="Q122" s="1029" t="s">
        <v>3387</v>
      </c>
      <c r="R122" s="1029"/>
      <c r="S122" s="1029"/>
      <c r="T122" s="1029"/>
      <c r="U122" s="1029"/>
      <c r="V122" s="1029"/>
      <c r="W122" s="512">
        <f t="shared" si="1"/>
        <v>2.5</v>
      </c>
      <c r="X122" s="513">
        <v>3.5</v>
      </c>
      <c r="Y122" s="513">
        <f t="shared" si="2"/>
        <v>4.5</v>
      </c>
      <c r="Z122" s="66" t="s">
        <v>18</v>
      </c>
      <c r="AA122" s="66" t="s">
        <v>29</v>
      </c>
      <c r="AB122" s="1898"/>
      <c r="AC122" s="152"/>
      <c r="AD122" s="1375"/>
      <c r="AE122" s="1397"/>
      <c r="AF122" s="838"/>
      <c r="AG122" s="838"/>
      <c r="AH122" s="838"/>
      <c r="AI122" s="838"/>
      <c r="AJ122" s="838"/>
      <c r="AK122" s="838"/>
      <c r="AL122" s="838"/>
      <c r="AM122" s="1398"/>
      <c r="AN122" s="1456">
        <v>3.4176932657006498</v>
      </c>
      <c r="AO122" s="1458">
        <v>5.2128923500823898</v>
      </c>
      <c r="AP122" s="1457">
        <v>2.6571514064131398</v>
      </c>
      <c r="AQ122" s="1457">
        <v>4.4145081730476798</v>
      </c>
      <c r="AR122" s="838"/>
      <c r="AS122" s="1408"/>
      <c r="AT122" s="1159" t="s">
        <v>10393</v>
      </c>
      <c r="AU122" s="1412"/>
      <c r="AV122" s="392"/>
      <c r="AW122" s="432"/>
      <c r="AX122" s="432"/>
      <c r="AY122" s="432"/>
      <c r="AZ122" s="432"/>
    </row>
    <row r="123" spans="1:52">
      <c r="A123" s="1258" t="s">
        <v>4927</v>
      </c>
      <c r="B123" s="596">
        <v>3</v>
      </c>
      <c r="C123" s="585"/>
      <c r="D123" s="1045" t="s">
        <v>77</v>
      </c>
      <c r="E123" s="1297" t="s">
        <v>1388</v>
      </c>
      <c r="F123" s="1298" t="s">
        <v>1350</v>
      </c>
      <c r="G123" s="1029"/>
      <c r="H123" s="1029" t="s">
        <v>4197</v>
      </c>
      <c r="I123" s="1057">
        <v>1.2</v>
      </c>
      <c r="J123" s="1029">
        <v>3.15</v>
      </c>
      <c r="K123" s="1116" t="s">
        <v>1194</v>
      </c>
      <c r="L123" s="1116" t="s">
        <v>1194</v>
      </c>
      <c r="M123" s="1116" t="s">
        <v>875</v>
      </c>
      <c r="N123" s="1029" t="s">
        <v>36</v>
      </c>
      <c r="O123" s="390"/>
      <c r="P123" s="390"/>
      <c r="Q123" s="1029" t="s">
        <v>3387</v>
      </c>
      <c r="R123" s="1029"/>
      <c r="S123" s="1029"/>
      <c r="T123" s="1029"/>
      <c r="U123" s="1029"/>
      <c r="V123" s="1029"/>
      <c r="W123" s="448">
        <v>-5</v>
      </c>
      <c r="X123" s="449">
        <v>-3</v>
      </c>
      <c r="Y123" s="449">
        <f t="shared" si="2"/>
        <v>-2</v>
      </c>
      <c r="Z123" s="66" t="s">
        <v>18</v>
      </c>
      <c r="AA123" s="66" t="s">
        <v>29</v>
      </c>
      <c r="AB123" s="1898"/>
      <c r="AC123" s="152"/>
      <c r="AD123" s="1376"/>
      <c r="AE123" s="1397"/>
      <c r="AF123" s="838"/>
      <c r="AG123" s="838"/>
      <c r="AH123" s="838"/>
      <c r="AI123" s="838"/>
      <c r="AJ123" s="838"/>
      <c r="AK123" s="838"/>
      <c r="AL123" s="838"/>
      <c r="AM123" s="1398"/>
      <c r="AN123" s="1459">
        <v>-6.3351598384604797</v>
      </c>
      <c r="AO123" s="1457">
        <v>-4.7221807533514601</v>
      </c>
      <c r="AP123" s="1458">
        <v>-6.55413990401905</v>
      </c>
      <c r="AQ123" s="1457">
        <v>-4.6583267671677104</v>
      </c>
      <c r="AR123" s="838"/>
      <c r="AS123" s="1408"/>
      <c r="AT123" s="1159" t="s">
        <v>10394</v>
      </c>
      <c r="AU123" s="1412"/>
      <c r="AV123" s="392"/>
      <c r="AW123" s="432"/>
      <c r="AX123" s="432"/>
      <c r="AY123" s="432"/>
      <c r="AZ123" s="432"/>
    </row>
    <row r="124" spans="1:52" ht="17.350000000000001">
      <c r="A124" s="1258" t="s">
        <v>4928</v>
      </c>
      <c r="B124" s="445">
        <v>3</v>
      </c>
      <c r="C124" s="586" t="s">
        <v>4295</v>
      </c>
      <c r="D124" s="1044" t="s">
        <v>77</v>
      </c>
      <c r="E124" s="1103" t="s">
        <v>1388</v>
      </c>
      <c r="F124" s="1103" t="s">
        <v>1350</v>
      </c>
      <c r="G124" s="1291"/>
      <c r="H124" s="1291" t="s">
        <v>4168</v>
      </c>
      <c r="I124" s="1058" t="s">
        <v>4176</v>
      </c>
      <c r="J124" s="1032" t="s">
        <v>872</v>
      </c>
      <c r="K124" s="1117" t="s">
        <v>1194</v>
      </c>
      <c r="L124" s="1117" t="s">
        <v>1194</v>
      </c>
      <c r="M124" s="1117" t="s">
        <v>873</v>
      </c>
      <c r="N124" s="1032" t="s">
        <v>36</v>
      </c>
      <c r="O124" s="304"/>
      <c r="P124" s="304"/>
      <c r="Q124" s="1330" t="s">
        <v>3387</v>
      </c>
      <c r="R124" s="1032"/>
      <c r="S124" s="1032"/>
      <c r="T124" s="1032"/>
      <c r="U124" s="1032"/>
      <c r="V124" s="1032"/>
      <c r="W124" s="305">
        <f>X124-1.5</f>
        <v>14</v>
      </c>
      <c r="X124" s="304">
        <v>15.5</v>
      </c>
      <c r="Y124" s="304">
        <f>X124+1.5</f>
        <v>17</v>
      </c>
      <c r="Z124" s="304" t="s">
        <v>18</v>
      </c>
      <c r="AA124" s="304" t="s">
        <v>21</v>
      </c>
      <c r="AB124" s="1899"/>
      <c r="AC124" s="308" t="s">
        <v>4185</v>
      </c>
      <c r="AD124" s="1377"/>
      <c r="AE124" s="1401"/>
      <c r="AF124" s="840"/>
      <c r="AG124" s="840"/>
      <c r="AH124" s="840"/>
      <c r="AI124" s="840"/>
      <c r="AJ124" s="840"/>
      <c r="AK124" s="840"/>
      <c r="AL124" s="840"/>
      <c r="AM124" s="1402"/>
      <c r="AN124" s="1456">
        <v>14.577236824009301</v>
      </c>
      <c r="AO124" s="1458">
        <v>17.3728947458251</v>
      </c>
      <c r="AP124" s="1457">
        <v>14.121234933025001</v>
      </c>
      <c r="AQ124" s="1457">
        <v>16.959020717759</v>
      </c>
      <c r="AR124" s="840"/>
      <c r="AS124" s="1409"/>
      <c r="AT124" s="1160" t="s">
        <v>10395</v>
      </c>
      <c r="AU124" s="1412"/>
      <c r="AV124" s="392"/>
      <c r="AW124" s="432"/>
      <c r="AX124" s="432"/>
      <c r="AY124" s="432"/>
      <c r="AZ124" s="432"/>
    </row>
    <row r="125" spans="1:52">
      <c r="A125" s="1258" t="s">
        <v>4929</v>
      </c>
      <c r="B125" s="445">
        <v>3</v>
      </c>
      <c r="C125" s="586"/>
      <c r="D125" s="1044" t="s">
        <v>77</v>
      </c>
      <c r="E125" s="1103" t="s">
        <v>1388</v>
      </c>
      <c r="F125" s="1103" t="s">
        <v>1350</v>
      </c>
      <c r="G125" s="1032"/>
      <c r="H125" s="1032" t="s">
        <v>4168</v>
      </c>
      <c r="I125" s="1058" t="s">
        <v>4176</v>
      </c>
      <c r="J125" s="1032" t="s">
        <v>872</v>
      </c>
      <c r="K125" s="1117" t="s">
        <v>1194</v>
      </c>
      <c r="L125" s="1117" t="s">
        <v>1194</v>
      </c>
      <c r="M125" s="1117" t="s">
        <v>873</v>
      </c>
      <c r="N125" s="1032" t="s">
        <v>36</v>
      </c>
      <c r="O125" s="304"/>
      <c r="P125" s="304"/>
      <c r="Q125" s="1032" t="s">
        <v>3387</v>
      </c>
      <c r="R125" s="1032"/>
      <c r="S125" s="1032"/>
      <c r="T125" s="1032"/>
      <c r="U125" s="1032"/>
      <c r="V125" s="1032"/>
      <c r="W125" s="305">
        <f t="shared" ref="W125:W129" si="3">X125-1.5</f>
        <v>13</v>
      </c>
      <c r="X125" s="450">
        <v>14.5</v>
      </c>
      <c r="Y125" s="450">
        <v>16</v>
      </c>
      <c r="Z125" s="304" t="s">
        <v>18</v>
      </c>
      <c r="AA125" s="304" t="s">
        <v>21</v>
      </c>
      <c r="AB125" s="1899"/>
      <c r="AC125" s="308" t="s">
        <v>4187</v>
      </c>
      <c r="AD125" s="1377"/>
      <c r="AE125" s="1401"/>
      <c r="AF125" s="840"/>
      <c r="AG125" s="840"/>
      <c r="AH125" s="840"/>
      <c r="AI125" s="840"/>
      <c r="AJ125" s="840"/>
      <c r="AK125" s="840"/>
      <c r="AL125" s="840"/>
      <c r="AM125" s="1402"/>
      <c r="AN125" s="1456">
        <v>13.5625858333705</v>
      </c>
      <c r="AO125" s="1458">
        <v>16.3817205547928</v>
      </c>
      <c r="AP125" s="1458">
        <v>12.8694438157737</v>
      </c>
      <c r="AQ125" s="1457">
        <v>15.854413558096001</v>
      </c>
      <c r="AR125" s="840"/>
      <c r="AS125" s="1409"/>
      <c r="AT125" s="1160" t="s">
        <v>10396</v>
      </c>
      <c r="AU125" s="1412"/>
      <c r="AV125" s="392"/>
      <c r="AW125" s="432"/>
      <c r="AX125" s="432"/>
      <c r="AY125" s="432"/>
      <c r="AZ125" s="432"/>
    </row>
    <row r="126" spans="1:52">
      <c r="A126" s="1258" t="s">
        <v>4930</v>
      </c>
      <c r="B126" s="445">
        <v>3</v>
      </c>
      <c r="C126" s="586"/>
      <c r="D126" s="1044" t="s">
        <v>77</v>
      </c>
      <c r="E126" s="1103" t="s">
        <v>1388</v>
      </c>
      <c r="F126" s="1103" t="s">
        <v>1350</v>
      </c>
      <c r="G126" s="1032"/>
      <c r="H126" s="1032" t="s">
        <v>4189</v>
      </c>
      <c r="I126" s="1058" t="s">
        <v>4176</v>
      </c>
      <c r="J126" s="1032" t="s">
        <v>872</v>
      </c>
      <c r="K126" s="1117" t="s">
        <v>1194</v>
      </c>
      <c r="L126" s="1117" t="s">
        <v>1194</v>
      </c>
      <c r="M126" s="1117" t="s">
        <v>873</v>
      </c>
      <c r="N126" s="1032" t="s">
        <v>36</v>
      </c>
      <c r="O126" s="304"/>
      <c r="P126" s="304"/>
      <c r="Q126" s="1032" t="s">
        <v>3387</v>
      </c>
      <c r="R126" s="1032"/>
      <c r="S126" s="1032"/>
      <c r="T126" s="1032"/>
      <c r="U126" s="1032"/>
      <c r="V126" s="1032"/>
      <c r="W126" s="305">
        <f t="shared" si="3"/>
        <v>11</v>
      </c>
      <c r="X126" s="450">
        <v>12.5</v>
      </c>
      <c r="Y126" s="450">
        <v>14</v>
      </c>
      <c r="Z126" s="304" t="s">
        <v>18</v>
      </c>
      <c r="AA126" s="304" t="s">
        <v>21</v>
      </c>
      <c r="AB126" s="1899"/>
      <c r="AC126" s="308"/>
      <c r="AD126" s="1377"/>
      <c r="AE126" s="1401"/>
      <c r="AF126" s="840"/>
      <c r="AG126" s="840"/>
      <c r="AH126" s="840"/>
      <c r="AI126" s="840"/>
      <c r="AJ126" s="840"/>
      <c r="AK126" s="840"/>
      <c r="AL126" s="840"/>
      <c r="AM126" s="1402"/>
      <c r="AN126" s="1456">
        <v>11.9709818796139</v>
      </c>
      <c r="AO126" s="1458">
        <v>14.675750718908599</v>
      </c>
      <c r="AP126" s="1457">
        <v>11.280893652912299</v>
      </c>
      <c r="AQ126" s="1458">
        <v>14.1229171773725</v>
      </c>
      <c r="AR126" s="840"/>
      <c r="AS126" s="1409"/>
      <c r="AT126" s="1160" t="s">
        <v>10397</v>
      </c>
      <c r="AU126" s="1412"/>
      <c r="AV126" s="392"/>
      <c r="AW126" s="432"/>
      <c r="AX126" s="432"/>
      <c r="AY126" s="432"/>
      <c r="AZ126" s="432"/>
    </row>
    <row r="127" spans="1:52">
      <c r="A127" s="1258" t="s">
        <v>4931</v>
      </c>
      <c r="B127" s="445">
        <v>3</v>
      </c>
      <c r="C127" s="586"/>
      <c r="D127" s="1044" t="s">
        <v>77</v>
      </c>
      <c r="E127" s="1103" t="s">
        <v>1388</v>
      </c>
      <c r="F127" s="1103" t="s">
        <v>1350</v>
      </c>
      <c r="G127" s="1032"/>
      <c r="H127" s="1032" t="s">
        <v>4191</v>
      </c>
      <c r="I127" s="1058" t="s">
        <v>4176</v>
      </c>
      <c r="J127" s="1032" t="s">
        <v>872</v>
      </c>
      <c r="K127" s="1117" t="s">
        <v>1194</v>
      </c>
      <c r="L127" s="1117" t="s">
        <v>1194</v>
      </c>
      <c r="M127" s="1117" t="s">
        <v>873</v>
      </c>
      <c r="N127" s="1032" t="s">
        <v>36</v>
      </c>
      <c r="O127" s="304"/>
      <c r="P127" s="304"/>
      <c r="Q127" s="1032" t="s">
        <v>3387</v>
      </c>
      <c r="R127" s="1032"/>
      <c r="S127" s="1032"/>
      <c r="T127" s="1032"/>
      <c r="U127" s="1032"/>
      <c r="V127" s="1032"/>
      <c r="W127" s="305">
        <f t="shared" si="3"/>
        <v>8</v>
      </c>
      <c r="X127" s="450">
        <v>9.5</v>
      </c>
      <c r="Y127" s="450">
        <v>11</v>
      </c>
      <c r="Z127" s="304" t="s">
        <v>18</v>
      </c>
      <c r="AA127" s="304" t="s">
        <v>21</v>
      </c>
      <c r="AB127" s="1899"/>
      <c r="AC127" s="308"/>
      <c r="AD127" s="1377"/>
      <c r="AE127" s="1401"/>
      <c r="AF127" s="840"/>
      <c r="AG127" s="840"/>
      <c r="AH127" s="840"/>
      <c r="AI127" s="840"/>
      <c r="AJ127" s="840"/>
      <c r="AK127" s="840"/>
      <c r="AL127" s="840"/>
      <c r="AM127" s="1402"/>
      <c r="AN127" s="1456">
        <v>8.6953120077019506</v>
      </c>
      <c r="AO127" s="1458">
        <v>11.343426357970101</v>
      </c>
      <c r="AP127" s="1458">
        <v>7.8469566498249899</v>
      </c>
      <c r="AQ127" s="1457">
        <v>10.4980174666156</v>
      </c>
      <c r="AR127" s="840"/>
      <c r="AS127" s="1409"/>
      <c r="AT127" s="1160" t="s">
        <v>10398</v>
      </c>
      <c r="AU127" s="1412"/>
      <c r="AV127" s="392"/>
      <c r="AW127" s="432"/>
      <c r="AX127" s="432"/>
      <c r="AY127" s="432"/>
      <c r="AZ127" s="432"/>
    </row>
    <row r="128" spans="1:52">
      <c r="A128" s="1258" t="s">
        <v>4932</v>
      </c>
      <c r="B128" s="445">
        <v>3</v>
      </c>
      <c r="C128" s="586"/>
      <c r="D128" s="1044" t="s">
        <v>77</v>
      </c>
      <c r="E128" s="1103" t="s">
        <v>1388</v>
      </c>
      <c r="F128" s="1103" t="s">
        <v>1350</v>
      </c>
      <c r="G128" s="1032"/>
      <c r="H128" s="1032" t="s">
        <v>4193</v>
      </c>
      <c r="I128" s="1058" t="s">
        <v>4176</v>
      </c>
      <c r="J128" s="1032" t="s">
        <v>872</v>
      </c>
      <c r="K128" s="1117" t="s">
        <v>1194</v>
      </c>
      <c r="L128" s="1117" t="s">
        <v>1194</v>
      </c>
      <c r="M128" s="1117" t="s">
        <v>873</v>
      </c>
      <c r="N128" s="1032" t="s">
        <v>36</v>
      </c>
      <c r="O128" s="304"/>
      <c r="P128" s="304"/>
      <c r="Q128" s="1032" t="s">
        <v>3387</v>
      </c>
      <c r="R128" s="1032"/>
      <c r="S128" s="1032"/>
      <c r="T128" s="1032"/>
      <c r="U128" s="1032"/>
      <c r="V128" s="1032"/>
      <c r="W128" s="305">
        <f t="shared" si="3"/>
        <v>5</v>
      </c>
      <c r="X128" s="450">
        <v>6.5</v>
      </c>
      <c r="Y128" s="450">
        <v>8</v>
      </c>
      <c r="Z128" s="304" t="s">
        <v>18</v>
      </c>
      <c r="AA128" s="304" t="s">
        <v>21</v>
      </c>
      <c r="AB128" s="1899"/>
      <c r="AC128" s="308"/>
      <c r="AD128" s="1377"/>
      <c r="AE128" s="1401"/>
      <c r="AF128" s="840"/>
      <c r="AG128" s="840"/>
      <c r="AH128" s="840"/>
      <c r="AI128" s="840"/>
      <c r="AJ128" s="840"/>
      <c r="AK128" s="840"/>
      <c r="AL128" s="840"/>
      <c r="AM128" s="1402"/>
      <c r="AN128" s="1456">
        <v>6.1817290904367797</v>
      </c>
      <c r="AO128" s="1458">
        <v>8.9951763722756706</v>
      </c>
      <c r="AP128" s="1457">
        <v>5.5209479618860904</v>
      </c>
      <c r="AQ128" s="1458">
        <v>8.0303227473794507</v>
      </c>
      <c r="AR128" s="840"/>
      <c r="AS128" s="1409"/>
      <c r="AT128" s="1160" t="s">
        <v>10399</v>
      </c>
      <c r="AU128" s="1412"/>
      <c r="AV128" s="392"/>
      <c r="AW128" s="432"/>
      <c r="AX128" s="432"/>
      <c r="AY128" s="432"/>
      <c r="AZ128" s="432"/>
    </row>
    <row r="129" spans="1:52">
      <c r="A129" s="1258" t="s">
        <v>4933</v>
      </c>
      <c r="B129" s="445">
        <v>3</v>
      </c>
      <c r="C129" s="586"/>
      <c r="D129" s="1044" t="s">
        <v>77</v>
      </c>
      <c r="E129" s="1103" t="s">
        <v>1388</v>
      </c>
      <c r="F129" s="1103" t="s">
        <v>1350</v>
      </c>
      <c r="G129" s="1032"/>
      <c r="H129" s="1032" t="s">
        <v>4195</v>
      </c>
      <c r="I129" s="1058" t="s">
        <v>4176</v>
      </c>
      <c r="J129" s="1032" t="s">
        <v>872</v>
      </c>
      <c r="K129" s="1117" t="s">
        <v>1194</v>
      </c>
      <c r="L129" s="1117" t="s">
        <v>1194</v>
      </c>
      <c r="M129" s="1117" t="s">
        <v>873</v>
      </c>
      <c r="N129" s="1032" t="s">
        <v>36</v>
      </c>
      <c r="O129" s="304"/>
      <c r="P129" s="304"/>
      <c r="Q129" s="1032" t="s">
        <v>3387</v>
      </c>
      <c r="R129" s="1032"/>
      <c r="S129" s="1032"/>
      <c r="T129" s="1032"/>
      <c r="U129" s="1032"/>
      <c r="V129" s="1032"/>
      <c r="W129" s="305">
        <f t="shared" si="3"/>
        <v>2</v>
      </c>
      <c r="X129" s="450">
        <v>3.5</v>
      </c>
      <c r="Y129" s="450">
        <v>5</v>
      </c>
      <c r="Z129" s="304" t="s">
        <v>18</v>
      </c>
      <c r="AA129" s="304" t="s">
        <v>21</v>
      </c>
      <c r="AB129" s="1899"/>
      <c r="AC129" s="308"/>
      <c r="AD129" s="1377"/>
      <c r="AE129" s="1401"/>
      <c r="AF129" s="840"/>
      <c r="AG129" s="840"/>
      <c r="AH129" s="840"/>
      <c r="AI129" s="840"/>
      <c r="AJ129" s="840"/>
      <c r="AK129" s="840"/>
      <c r="AL129" s="840"/>
      <c r="AM129" s="1402"/>
      <c r="AN129" s="1456">
        <v>3.04031824923808</v>
      </c>
      <c r="AO129" s="1458">
        <v>5.7821555209459996</v>
      </c>
      <c r="AP129" s="1457">
        <v>2.4552647070774301</v>
      </c>
      <c r="AQ129" s="1457">
        <v>4.9201186240829502</v>
      </c>
      <c r="AR129" s="840"/>
      <c r="AS129" s="1409"/>
      <c r="AT129" s="1160" t="s">
        <v>10400</v>
      </c>
      <c r="AU129" s="1412"/>
      <c r="AV129" s="392"/>
      <c r="AW129" s="432"/>
      <c r="AX129" s="432"/>
      <c r="AY129" s="432"/>
      <c r="AZ129" s="432"/>
    </row>
    <row r="130" spans="1:52">
      <c r="A130" s="1258" t="s">
        <v>4934</v>
      </c>
      <c r="B130" s="445">
        <v>3</v>
      </c>
      <c r="C130" s="587"/>
      <c r="D130" s="1044" t="s">
        <v>77</v>
      </c>
      <c r="E130" s="1103" t="s">
        <v>1388</v>
      </c>
      <c r="F130" s="1103" t="s">
        <v>1350</v>
      </c>
      <c r="G130" s="1032"/>
      <c r="H130" s="1032" t="s">
        <v>4197</v>
      </c>
      <c r="I130" s="1058" t="s">
        <v>4176</v>
      </c>
      <c r="J130" s="1032" t="s">
        <v>872</v>
      </c>
      <c r="K130" s="1117" t="s">
        <v>1194</v>
      </c>
      <c r="L130" s="1117" t="s">
        <v>1194</v>
      </c>
      <c r="M130" s="1117" t="s">
        <v>873</v>
      </c>
      <c r="N130" s="1032" t="s">
        <v>36</v>
      </c>
      <c r="O130" s="304"/>
      <c r="P130" s="304"/>
      <c r="Q130" s="1032" t="s">
        <v>3387</v>
      </c>
      <c r="R130" s="1032"/>
      <c r="S130" s="1032"/>
      <c r="T130" s="1032"/>
      <c r="U130" s="1032"/>
      <c r="V130" s="1032"/>
      <c r="W130" s="305">
        <v>-6</v>
      </c>
      <c r="X130" s="450">
        <v>-3</v>
      </c>
      <c r="Y130" s="450">
        <v>-1</v>
      </c>
      <c r="Z130" s="304" t="s">
        <v>18</v>
      </c>
      <c r="AA130" s="304" t="s">
        <v>21</v>
      </c>
      <c r="AB130" s="1899"/>
      <c r="AC130" s="308"/>
      <c r="AD130" s="1378"/>
      <c r="AE130" s="1401"/>
      <c r="AF130" s="840"/>
      <c r="AG130" s="840"/>
      <c r="AH130" s="840"/>
      <c r="AI130" s="840"/>
      <c r="AJ130" s="840"/>
      <c r="AK130" s="840"/>
      <c r="AL130" s="840"/>
      <c r="AM130" s="1402"/>
      <c r="AN130" s="1459">
        <v>-6.7607167428611001</v>
      </c>
      <c r="AO130" s="1457">
        <v>-4.3172450473104602</v>
      </c>
      <c r="AP130" s="1458">
        <v>-6.9725536690485503</v>
      </c>
      <c r="AQ130" s="1457">
        <v>-4.2809058356178697</v>
      </c>
      <c r="AR130" s="840"/>
      <c r="AS130" s="1409"/>
      <c r="AT130" s="1160" t="s">
        <v>10401</v>
      </c>
      <c r="AU130" s="1412"/>
      <c r="AV130" s="392"/>
      <c r="AW130" s="432"/>
      <c r="AX130" s="432"/>
      <c r="AY130" s="432"/>
      <c r="AZ130" s="432"/>
    </row>
    <row r="131" spans="1:52" ht="17.350000000000001">
      <c r="A131" s="1258" t="s">
        <v>4935</v>
      </c>
      <c r="B131" s="596">
        <v>3</v>
      </c>
      <c r="C131" s="584" t="s">
        <v>4287</v>
      </c>
      <c r="D131" s="1045" t="s">
        <v>77</v>
      </c>
      <c r="E131" s="1297" t="s">
        <v>1388</v>
      </c>
      <c r="F131" s="1298" t="s">
        <v>1350</v>
      </c>
      <c r="G131" s="1290"/>
      <c r="H131" s="1290" t="s">
        <v>4168</v>
      </c>
      <c r="I131" s="1057">
        <v>1.2</v>
      </c>
      <c r="J131" s="1029">
        <v>3.15</v>
      </c>
      <c r="K131" s="1116" t="s">
        <v>207</v>
      </c>
      <c r="L131" s="1116" t="s">
        <v>1194</v>
      </c>
      <c r="M131" s="1116" t="s">
        <v>875</v>
      </c>
      <c r="N131" s="1029" t="s">
        <v>36</v>
      </c>
      <c r="O131" s="390"/>
      <c r="P131" s="390"/>
      <c r="Q131" s="1329" t="s">
        <v>3387</v>
      </c>
      <c r="R131" s="1029"/>
      <c r="S131" s="1029"/>
      <c r="T131" s="1029"/>
      <c r="U131" s="1029"/>
      <c r="V131" s="1029"/>
      <c r="W131" s="510">
        <f t="shared" ref="W131:W136" si="4">X131-1</f>
        <v>14.5</v>
      </c>
      <c r="X131" s="66">
        <v>15.5</v>
      </c>
      <c r="Y131" s="66">
        <f t="shared" ref="Y131:Y143" si="5">X131+1</f>
        <v>16.5</v>
      </c>
      <c r="Z131" s="66" t="s">
        <v>18</v>
      </c>
      <c r="AA131" s="66" t="s">
        <v>29</v>
      </c>
      <c r="AB131" s="1898"/>
      <c r="AC131" s="152" t="s">
        <v>4185</v>
      </c>
      <c r="AD131" s="1375"/>
      <c r="AE131" s="1397"/>
      <c r="AF131" s="838"/>
      <c r="AG131" s="838"/>
      <c r="AH131" s="838"/>
      <c r="AI131" s="838"/>
      <c r="AJ131" s="838"/>
      <c r="AK131" s="838"/>
      <c r="AL131" s="838"/>
      <c r="AM131" s="1398"/>
      <c r="AN131" s="1387"/>
      <c r="AO131" s="838"/>
      <c r="AP131" s="838"/>
      <c r="AQ131" s="838"/>
      <c r="AR131" s="838"/>
      <c r="AS131" s="1408"/>
      <c r="AT131" s="1159"/>
      <c r="AU131" s="1412"/>
      <c r="AV131" s="392"/>
      <c r="AW131" s="432"/>
      <c r="AX131" s="432"/>
      <c r="AY131" s="432"/>
      <c r="AZ131" s="432"/>
    </row>
    <row r="132" spans="1:52">
      <c r="A132" s="1258" t="s">
        <v>4936</v>
      </c>
      <c r="B132" s="596">
        <v>3</v>
      </c>
      <c r="C132" s="584"/>
      <c r="D132" s="1045" t="s">
        <v>77</v>
      </c>
      <c r="E132" s="1297" t="s">
        <v>1388</v>
      </c>
      <c r="F132" s="1298" t="s">
        <v>1350</v>
      </c>
      <c r="G132" s="1029"/>
      <c r="H132" s="1029" t="s">
        <v>4168</v>
      </c>
      <c r="I132" s="1057">
        <v>1.2</v>
      </c>
      <c r="J132" s="1029">
        <v>3.15</v>
      </c>
      <c r="K132" s="1116" t="s">
        <v>207</v>
      </c>
      <c r="L132" s="1116" t="s">
        <v>1194</v>
      </c>
      <c r="M132" s="1116" t="s">
        <v>875</v>
      </c>
      <c r="N132" s="1029" t="s">
        <v>36</v>
      </c>
      <c r="O132" s="390"/>
      <c r="P132" s="390"/>
      <c r="Q132" s="1029" t="s">
        <v>3387</v>
      </c>
      <c r="R132" s="1029"/>
      <c r="S132" s="1029"/>
      <c r="T132" s="1029"/>
      <c r="U132" s="1029"/>
      <c r="V132" s="1029"/>
      <c r="W132" s="512">
        <f t="shared" si="4"/>
        <v>13.5</v>
      </c>
      <c r="X132" s="513">
        <v>14.5</v>
      </c>
      <c r="Y132" s="513">
        <f t="shared" si="5"/>
        <v>15.5</v>
      </c>
      <c r="Z132" s="66" t="s">
        <v>18</v>
      </c>
      <c r="AA132" s="66" t="s">
        <v>29</v>
      </c>
      <c r="AB132" s="1898"/>
      <c r="AC132" s="152" t="s">
        <v>4187</v>
      </c>
      <c r="AD132" s="1375"/>
      <c r="AE132" s="1397"/>
      <c r="AF132" s="838"/>
      <c r="AG132" s="838"/>
      <c r="AH132" s="838"/>
      <c r="AI132" s="838"/>
      <c r="AJ132" s="838"/>
      <c r="AK132" s="838"/>
      <c r="AL132" s="838"/>
      <c r="AM132" s="1398"/>
      <c r="AN132" s="1387"/>
      <c r="AO132" s="838"/>
      <c r="AP132" s="838"/>
      <c r="AQ132" s="838"/>
      <c r="AR132" s="838"/>
      <c r="AS132" s="1408"/>
      <c r="AT132" s="1159"/>
      <c r="AU132" s="1412"/>
      <c r="AV132" s="392"/>
      <c r="AW132" s="432"/>
      <c r="AX132" s="432"/>
      <c r="AY132" s="432"/>
      <c r="AZ132" s="432"/>
    </row>
    <row r="133" spans="1:52">
      <c r="A133" s="1258" t="s">
        <v>4937</v>
      </c>
      <c r="B133" s="596">
        <v>3</v>
      </c>
      <c r="C133" s="584"/>
      <c r="D133" s="1045" t="s">
        <v>77</v>
      </c>
      <c r="E133" s="1297" t="s">
        <v>1388</v>
      </c>
      <c r="F133" s="1298" t="s">
        <v>1350</v>
      </c>
      <c r="G133" s="1029"/>
      <c r="H133" s="1029" t="s">
        <v>4189</v>
      </c>
      <c r="I133" s="1057">
        <v>1.2</v>
      </c>
      <c r="J133" s="1029">
        <v>3.15</v>
      </c>
      <c r="K133" s="1116" t="s">
        <v>207</v>
      </c>
      <c r="L133" s="1116" t="s">
        <v>1194</v>
      </c>
      <c r="M133" s="1116" t="s">
        <v>875</v>
      </c>
      <c r="N133" s="1029" t="s">
        <v>36</v>
      </c>
      <c r="O133" s="390"/>
      <c r="P133" s="390"/>
      <c r="Q133" s="1029" t="s">
        <v>3387</v>
      </c>
      <c r="R133" s="1029"/>
      <c r="S133" s="1029"/>
      <c r="T133" s="1029"/>
      <c r="U133" s="1029"/>
      <c r="V133" s="1029"/>
      <c r="W133" s="512">
        <f t="shared" si="4"/>
        <v>11.5</v>
      </c>
      <c r="X133" s="513">
        <v>12.5</v>
      </c>
      <c r="Y133" s="513">
        <f t="shared" si="5"/>
        <v>13.5</v>
      </c>
      <c r="Z133" s="66" t="s">
        <v>18</v>
      </c>
      <c r="AA133" s="66" t="s">
        <v>29</v>
      </c>
      <c r="AB133" s="1898"/>
      <c r="AC133" s="152"/>
      <c r="AD133" s="1375"/>
      <c r="AE133" s="1397"/>
      <c r="AF133" s="838"/>
      <c r="AG133" s="838"/>
      <c r="AH133" s="838"/>
      <c r="AI133" s="838"/>
      <c r="AJ133" s="838"/>
      <c r="AK133" s="838"/>
      <c r="AL133" s="838"/>
      <c r="AM133" s="1398"/>
      <c r="AN133" s="1387"/>
      <c r="AO133" s="838"/>
      <c r="AP133" s="838"/>
      <c r="AQ133" s="838"/>
      <c r="AR133" s="838"/>
      <c r="AS133" s="1408"/>
      <c r="AT133" s="1159"/>
      <c r="AU133" s="1412"/>
      <c r="AV133" s="392"/>
      <c r="AW133" s="432"/>
      <c r="AX133" s="432"/>
      <c r="AY133" s="432"/>
      <c r="AZ133" s="432"/>
    </row>
    <row r="134" spans="1:52">
      <c r="A134" s="1258" t="s">
        <v>4938</v>
      </c>
      <c r="B134" s="596">
        <v>3</v>
      </c>
      <c r="C134" s="584"/>
      <c r="D134" s="1045" t="s">
        <v>77</v>
      </c>
      <c r="E134" s="1297" t="s">
        <v>1388</v>
      </c>
      <c r="F134" s="1298" t="s">
        <v>1350</v>
      </c>
      <c r="G134" s="1029"/>
      <c r="H134" s="1029" t="s">
        <v>4191</v>
      </c>
      <c r="I134" s="1057">
        <v>1.2</v>
      </c>
      <c r="J134" s="1029">
        <v>3.15</v>
      </c>
      <c r="K134" s="1116" t="s">
        <v>207</v>
      </c>
      <c r="L134" s="1116" t="s">
        <v>1194</v>
      </c>
      <c r="M134" s="1116" t="s">
        <v>875</v>
      </c>
      <c r="N134" s="1029" t="s">
        <v>36</v>
      </c>
      <c r="O134" s="390"/>
      <c r="P134" s="390"/>
      <c r="Q134" s="1029" t="s">
        <v>3387</v>
      </c>
      <c r="R134" s="1029"/>
      <c r="S134" s="1029"/>
      <c r="T134" s="1029"/>
      <c r="U134" s="1029"/>
      <c r="V134" s="1029"/>
      <c r="W134" s="512">
        <f t="shared" si="4"/>
        <v>8.5</v>
      </c>
      <c r="X134" s="513">
        <v>9.5</v>
      </c>
      <c r="Y134" s="513">
        <f t="shared" si="5"/>
        <v>10.5</v>
      </c>
      <c r="Z134" s="66" t="s">
        <v>18</v>
      </c>
      <c r="AA134" s="66" t="s">
        <v>29</v>
      </c>
      <c r="AB134" s="1898"/>
      <c r="AC134" s="152"/>
      <c r="AD134" s="1375"/>
      <c r="AE134" s="1397"/>
      <c r="AF134" s="838"/>
      <c r="AG134" s="838"/>
      <c r="AH134" s="838"/>
      <c r="AI134" s="838"/>
      <c r="AJ134" s="838"/>
      <c r="AK134" s="838"/>
      <c r="AL134" s="838"/>
      <c r="AM134" s="1398"/>
      <c r="AN134" s="1387"/>
      <c r="AO134" s="838"/>
      <c r="AP134" s="838"/>
      <c r="AQ134" s="838"/>
      <c r="AR134" s="838"/>
      <c r="AS134" s="1408"/>
      <c r="AT134" s="1159"/>
      <c r="AU134" s="1412"/>
      <c r="AV134" s="392"/>
      <c r="AW134" s="432"/>
      <c r="AX134" s="432"/>
      <c r="AY134" s="432"/>
      <c r="AZ134" s="432"/>
    </row>
    <row r="135" spans="1:52">
      <c r="A135" s="1258" t="s">
        <v>4939</v>
      </c>
      <c r="B135" s="596">
        <v>3</v>
      </c>
      <c r="C135" s="584"/>
      <c r="D135" s="1045" t="s">
        <v>77</v>
      </c>
      <c r="E135" s="1297" t="s">
        <v>1388</v>
      </c>
      <c r="F135" s="1298" t="s">
        <v>1350</v>
      </c>
      <c r="G135" s="1029"/>
      <c r="H135" s="1029" t="s">
        <v>4193</v>
      </c>
      <c r="I135" s="1057">
        <v>1.2</v>
      </c>
      <c r="J135" s="1029">
        <v>3.15</v>
      </c>
      <c r="K135" s="1116" t="s">
        <v>207</v>
      </c>
      <c r="L135" s="1116" t="s">
        <v>1194</v>
      </c>
      <c r="M135" s="1116" t="s">
        <v>875</v>
      </c>
      <c r="N135" s="1029" t="s">
        <v>36</v>
      </c>
      <c r="O135" s="390"/>
      <c r="P135" s="390"/>
      <c r="Q135" s="1029" t="s">
        <v>3387</v>
      </c>
      <c r="R135" s="1029"/>
      <c r="S135" s="1029"/>
      <c r="T135" s="1029"/>
      <c r="U135" s="1029"/>
      <c r="V135" s="1029"/>
      <c r="W135" s="512">
        <f t="shared" si="4"/>
        <v>5.5</v>
      </c>
      <c r="X135" s="513">
        <v>6.5</v>
      </c>
      <c r="Y135" s="513">
        <f t="shared" si="5"/>
        <v>7.5</v>
      </c>
      <c r="Z135" s="66" t="s">
        <v>18</v>
      </c>
      <c r="AA135" s="66" t="s">
        <v>29</v>
      </c>
      <c r="AB135" s="1898"/>
      <c r="AC135" s="152"/>
      <c r="AD135" s="1375"/>
      <c r="AE135" s="1397"/>
      <c r="AF135" s="838"/>
      <c r="AG135" s="838"/>
      <c r="AH135" s="838"/>
      <c r="AI135" s="838"/>
      <c r="AJ135" s="838"/>
      <c r="AK135" s="838"/>
      <c r="AL135" s="838"/>
      <c r="AM135" s="1398"/>
      <c r="AN135" s="1387"/>
      <c r="AO135" s="838"/>
      <c r="AP135" s="838"/>
      <c r="AQ135" s="838"/>
      <c r="AR135" s="838"/>
      <c r="AS135" s="1408"/>
      <c r="AT135" s="1159"/>
      <c r="AU135" s="1412"/>
      <c r="AV135" s="392"/>
      <c r="AW135" s="432"/>
      <c r="AX135" s="432"/>
      <c r="AY135" s="432"/>
      <c r="AZ135" s="432"/>
    </row>
    <row r="136" spans="1:52">
      <c r="A136" s="1258" t="s">
        <v>4940</v>
      </c>
      <c r="B136" s="596">
        <v>3</v>
      </c>
      <c r="C136" s="584"/>
      <c r="D136" s="1045" t="s">
        <v>77</v>
      </c>
      <c r="E136" s="1297" t="s">
        <v>1388</v>
      </c>
      <c r="F136" s="1298" t="s">
        <v>1350</v>
      </c>
      <c r="G136" s="1029"/>
      <c r="H136" s="1029" t="s">
        <v>4195</v>
      </c>
      <c r="I136" s="1057">
        <v>1.2</v>
      </c>
      <c r="J136" s="1029">
        <v>3.15</v>
      </c>
      <c r="K136" s="1116" t="s">
        <v>207</v>
      </c>
      <c r="L136" s="1116" t="s">
        <v>1194</v>
      </c>
      <c r="M136" s="1116" t="s">
        <v>875</v>
      </c>
      <c r="N136" s="1029" t="s">
        <v>36</v>
      </c>
      <c r="O136" s="390"/>
      <c r="P136" s="390"/>
      <c r="Q136" s="1029" t="s">
        <v>3387</v>
      </c>
      <c r="R136" s="1029"/>
      <c r="S136" s="1029"/>
      <c r="T136" s="1029"/>
      <c r="U136" s="1029"/>
      <c r="V136" s="1029"/>
      <c r="W136" s="512">
        <f t="shared" si="4"/>
        <v>2.5</v>
      </c>
      <c r="X136" s="513">
        <v>3.5</v>
      </c>
      <c r="Y136" s="513">
        <f t="shared" si="5"/>
        <v>4.5</v>
      </c>
      <c r="Z136" s="66" t="s">
        <v>18</v>
      </c>
      <c r="AA136" s="66" t="s">
        <v>29</v>
      </c>
      <c r="AB136" s="1898"/>
      <c r="AC136" s="152"/>
      <c r="AD136" s="1375"/>
      <c r="AE136" s="1397"/>
      <c r="AF136" s="838"/>
      <c r="AG136" s="838"/>
      <c r="AH136" s="838"/>
      <c r="AI136" s="838"/>
      <c r="AJ136" s="838"/>
      <c r="AK136" s="838"/>
      <c r="AL136" s="838"/>
      <c r="AM136" s="1398"/>
      <c r="AN136" s="1387"/>
      <c r="AO136" s="838"/>
      <c r="AP136" s="838"/>
      <c r="AQ136" s="838"/>
      <c r="AR136" s="838"/>
      <c r="AS136" s="1408"/>
      <c r="AT136" s="1159"/>
      <c r="AU136" s="1412"/>
      <c r="AV136" s="392"/>
      <c r="AW136" s="432"/>
      <c r="AX136" s="432"/>
      <c r="AY136" s="432"/>
      <c r="AZ136" s="432"/>
    </row>
    <row r="137" spans="1:52">
      <c r="A137" s="1258" t="s">
        <v>4941</v>
      </c>
      <c r="B137" s="596">
        <v>3</v>
      </c>
      <c r="C137" s="585"/>
      <c r="D137" s="1045" t="s">
        <v>77</v>
      </c>
      <c r="E137" s="1297" t="s">
        <v>1388</v>
      </c>
      <c r="F137" s="1298" t="s">
        <v>1350</v>
      </c>
      <c r="G137" s="1029"/>
      <c r="H137" s="1029" t="s">
        <v>4197</v>
      </c>
      <c r="I137" s="1057">
        <v>1.2</v>
      </c>
      <c r="J137" s="1029">
        <v>3.15</v>
      </c>
      <c r="K137" s="1116" t="s">
        <v>207</v>
      </c>
      <c r="L137" s="1116" t="s">
        <v>1194</v>
      </c>
      <c r="M137" s="1116" t="s">
        <v>875</v>
      </c>
      <c r="N137" s="1029" t="s">
        <v>36</v>
      </c>
      <c r="O137" s="390"/>
      <c r="P137" s="390"/>
      <c r="Q137" s="1029" t="s">
        <v>3387</v>
      </c>
      <c r="R137" s="1029"/>
      <c r="S137" s="1029"/>
      <c r="T137" s="1029"/>
      <c r="U137" s="1029"/>
      <c r="V137" s="1029"/>
      <c r="W137" s="448">
        <v>-5</v>
      </c>
      <c r="X137" s="449">
        <v>-3</v>
      </c>
      <c r="Y137" s="449">
        <f t="shared" si="5"/>
        <v>-2</v>
      </c>
      <c r="Z137" s="66" t="s">
        <v>18</v>
      </c>
      <c r="AA137" s="66" t="s">
        <v>29</v>
      </c>
      <c r="AB137" s="1898"/>
      <c r="AC137" s="152"/>
      <c r="AD137" s="1376"/>
      <c r="AE137" s="1397"/>
      <c r="AF137" s="838"/>
      <c r="AG137" s="838"/>
      <c r="AH137" s="838"/>
      <c r="AI137" s="838"/>
      <c r="AJ137" s="838"/>
      <c r="AK137" s="838"/>
      <c r="AL137" s="838"/>
      <c r="AM137" s="1398"/>
      <c r="AN137" s="1387"/>
      <c r="AO137" s="838"/>
      <c r="AP137" s="838"/>
      <c r="AQ137" s="838"/>
      <c r="AR137" s="838"/>
      <c r="AS137" s="1408"/>
      <c r="AT137" s="1159"/>
      <c r="AU137" s="1412"/>
      <c r="AV137" s="392"/>
      <c r="AW137" s="432"/>
      <c r="AX137" s="432"/>
      <c r="AY137" s="432"/>
      <c r="AZ137" s="432"/>
    </row>
    <row r="138" spans="1:52" ht="17.350000000000001">
      <c r="A138" s="1258" t="s">
        <v>4942</v>
      </c>
      <c r="B138" s="596">
        <v>3</v>
      </c>
      <c r="C138" s="584" t="s">
        <v>4943</v>
      </c>
      <c r="D138" s="1045" t="s">
        <v>77</v>
      </c>
      <c r="E138" s="1297" t="s">
        <v>1388</v>
      </c>
      <c r="F138" s="1298" t="s">
        <v>1350</v>
      </c>
      <c r="G138" s="1290"/>
      <c r="H138" s="1290" t="s">
        <v>4168</v>
      </c>
      <c r="I138" s="1057">
        <v>1.2</v>
      </c>
      <c r="J138" s="1029">
        <v>3.15</v>
      </c>
      <c r="K138" s="1116" t="s">
        <v>1194</v>
      </c>
      <c r="L138" s="1116" t="s">
        <v>1194</v>
      </c>
      <c r="M138" s="1116" t="s">
        <v>875</v>
      </c>
      <c r="N138" s="1029" t="s">
        <v>36</v>
      </c>
      <c r="O138" s="390"/>
      <c r="P138" s="390"/>
      <c r="Q138" s="1329" t="s">
        <v>3387</v>
      </c>
      <c r="R138" s="1029"/>
      <c r="S138" s="1029"/>
      <c r="T138" s="1029"/>
      <c r="U138" s="1029"/>
      <c r="V138" s="1029"/>
      <c r="W138" s="510">
        <f t="shared" ref="W138:W143" si="6">X138-1</f>
        <v>14.5</v>
      </c>
      <c r="X138" s="66">
        <v>15.5</v>
      </c>
      <c r="Y138" s="66">
        <f t="shared" si="5"/>
        <v>16.5</v>
      </c>
      <c r="Z138" s="66" t="s">
        <v>18</v>
      </c>
      <c r="AA138" s="66" t="s">
        <v>29</v>
      </c>
      <c r="AB138" s="1898"/>
      <c r="AC138" s="152" t="s">
        <v>4185</v>
      </c>
      <c r="AD138" s="1375"/>
      <c r="AE138" s="1397"/>
      <c r="AF138" s="838"/>
      <c r="AG138" s="838"/>
      <c r="AH138" s="838"/>
      <c r="AI138" s="838"/>
      <c r="AJ138" s="838"/>
      <c r="AK138" s="838"/>
      <c r="AL138" s="838"/>
      <c r="AM138" s="1398"/>
      <c r="AN138" s="1456">
        <v>14.667948751688799</v>
      </c>
      <c r="AO138" s="1458">
        <v>16.6471678215811</v>
      </c>
      <c r="AP138" s="1458">
        <v>14.2373741640963</v>
      </c>
      <c r="AQ138" s="1457">
        <v>16.331767886299801</v>
      </c>
      <c r="AR138" s="838"/>
      <c r="AS138" s="1408"/>
      <c r="AT138" s="1159" t="s">
        <v>10402</v>
      </c>
      <c r="AU138" s="1412"/>
      <c r="AV138" s="392"/>
      <c r="AW138" s="432"/>
      <c r="AX138" s="432"/>
      <c r="AY138" s="432"/>
      <c r="AZ138" s="432"/>
    </row>
    <row r="139" spans="1:52">
      <c r="A139" s="1258" t="s">
        <v>4944</v>
      </c>
      <c r="B139" s="596">
        <v>3</v>
      </c>
      <c r="C139" s="584"/>
      <c r="D139" s="1045" t="s">
        <v>77</v>
      </c>
      <c r="E139" s="1297" t="s">
        <v>1388</v>
      </c>
      <c r="F139" s="1298" t="s">
        <v>1350</v>
      </c>
      <c r="G139" s="1029"/>
      <c r="H139" s="1029" t="s">
        <v>4168</v>
      </c>
      <c r="I139" s="1057">
        <v>1.2</v>
      </c>
      <c r="J139" s="1029">
        <v>3.15</v>
      </c>
      <c r="K139" s="1116" t="s">
        <v>1194</v>
      </c>
      <c r="L139" s="1116" t="s">
        <v>1194</v>
      </c>
      <c r="M139" s="1116" t="s">
        <v>875</v>
      </c>
      <c r="N139" s="1029" t="s">
        <v>36</v>
      </c>
      <c r="O139" s="390"/>
      <c r="P139" s="390"/>
      <c r="Q139" s="1029" t="s">
        <v>3387</v>
      </c>
      <c r="R139" s="1029"/>
      <c r="S139" s="1029"/>
      <c r="T139" s="1029"/>
      <c r="U139" s="1029"/>
      <c r="V139" s="1029"/>
      <c r="W139" s="512">
        <f t="shared" si="6"/>
        <v>13.5</v>
      </c>
      <c r="X139" s="513">
        <v>14.5</v>
      </c>
      <c r="Y139" s="513">
        <f t="shared" si="5"/>
        <v>15.5</v>
      </c>
      <c r="Z139" s="66" t="s">
        <v>18</v>
      </c>
      <c r="AA139" s="66" t="s">
        <v>29</v>
      </c>
      <c r="AB139" s="1898"/>
      <c r="AC139" s="152" t="s">
        <v>4187</v>
      </c>
      <c r="AD139" s="1375"/>
      <c r="AE139" s="1397"/>
      <c r="AF139" s="838"/>
      <c r="AG139" s="838"/>
      <c r="AH139" s="838"/>
      <c r="AI139" s="838"/>
      <c r="AJ139" s="838"/>
      <c r="AK139" s="838"/>
      <c r="AL139" s="838"/>
      <c r="AM139" s="1398"/>
      <c r="AN139" s="1456">
        <v>13.6821633606086</v>
      </c>
      <c r="AO139" s="1458">
        <v>15.7255387527066</v>
      </c>
      <c r="AP139" s="1458">
        <v>13.1365652451243</v>
      </c>
      <c r="AQ139" s="1457">
        <v>15.3373494827509</v>
      </c>
      <c r="AR139" s="838"/>
      <c r="AS139" s="1408"/>
      <c r="AT139" s="1159" t="s">
        <v>10403</v>
      </c>
      <c r="AU139" s="1412"/>
      <c r="AV139" s="392"/>
      <c r="AW139" s="432"/>
      <c r="AX139" s="432"/>
      <c r="AY139" s="432"/>
      <c r="AZ139" s="432"/>
    </row>
    <row r="140" spans="1:52">
      <c r="A140" s="1258" t="s">
        <v>4945</v>
      </c>
      <c r="B140" s="596">
        <v>3</v>
      </c>
      <c r="C140" s="584"/>
      <c r="D140" s="1045" t="s">
        <v>77</v>
      </c>
      <c r="E140" s="1297" t="s">
        <v>1388</v>
      </c>
      <c r="F140" s="1298" t="s">
        <v>1350</v>
      </c>
      <c r="G140" s="1029"/>
      <c r="H140" s="1029" t="s">
        <v>4189</v>
      </c>
      <c r="I140" s="1057">
        <v>1.2</v>
      </c>
      <c r="J140" s="1029">
        <v>3.15</v>
      </c>
      <c r="K140" s="1116" t="s">
        <v>1194</v>
      </c>
      <c r="L140" s="1116" t="s">
        <v>1194</v>
      </c>
      <c r="M140" s="1116" t="s">
        <v>875</v>
      </c>
      <c r="N140" s="1029" t="s">
        <v>36</v>
      </c>
      <c r="O140" s="390"/>
      <c r="P140" s="390"/>
      <c r="Q140" s="1029" t="s">
        <v>3387</v>
      </c>
      <c r="R140" s="1029"/>
      <c r="S140" s="1029"/>
      <c r="T140" s="1029"/>
      <c r="U140" s="1029"/>
      <c r="V140" s="1029"/>
      <c r="W140" s="512">
        <f t="shared" si="6"/>
        <v>11.5</v>
      </c>
      <c r="X140" s="513">
        <v>12.5</v>
      </c>
      <c r="Y140" s="513">
        <f t="shared" si="5"/>
        <v>13.5</v>
      </c>
      <c r="Z140" s="66" t="s">
        <v>18</v>
      </c>
      <c r="AA140" s="66" t="s">
        <v>29</v>
      </c>
      <c r="AB140" s="1898"/>
      <c r="AC140" s="152"/>
      <c r="AD140" s="1375"/>
      <c r="AE140" s="1397"/>
      <c r="AF140" s="838"/>
      <c r="AG140" s="838"/>
      <c r="AH140" s="838"/>
      <c r="AI140" s="838"/>
      <c r="AJ140" s="838"/>
      <c r="AK140" s="838"/>
      <c r="AL140" s="838"/>
      <c r="AM140" s="1398"/>
      <c r="AN140" s="1456">
        <v>12.0377789991041</v>
      </c>
      <c r="AO140" s="1458">
        <v>14.0902028969491</v>
      </c>
      <c r="AP140" s="1457">
        <v>11.5117467033285</v>
      </c>
      <c r="AQ140" s="1458">
        <v>13.6883978871202</v>
      </c>
      <c r="AR140" s="838"/>
      <c r="AS140" s="1408"/>
      <c r="AT140" s="1159" t="s">
        <v>10404</v>
      </c>
      <c r="AU140" s="1412"/>
      <c r="AV140" s="392"/>
      <c r="AW140" s="432"/>
      <c r="AX140" s="432"/>
      <c r="AY140" s="432"/>
      <c r="AZ140" s="432"/>
    </row>
    <row r="141" spans="1:52">
      <c r="A141" s="1258" t="s">
        <v>4946</v>
      </c>
      <c r="B141" s="596">
        <v>3</v>
      </c>
      <c r="C141" s="584"/>
      <c r="D141" s="1045" t="s">
        <v>77</v>
      </c>
      <c r="E141" s="1297" t="s">
        <v>1388</v>
      </c>
      <c r="F141" s="1298" t="s">
        <v>1350</v>
      </c>
      <c r="G141" s="1029"/>
      <c r="H141" s="1029" t="s">
        <v>4191</v>
      </c>
      <c r="I141" s="1057">
        <v>1.2</v>
      </c>
      <c r="J141" s="1029">
        <v>3.15</v>
      </c>
      <c r="K141" s="1116" t="s">
        <v>1194</v>
      </c>
      <c r="L141" s="1116" t="s">
        <v>1194</v>
      </c>
      <c r="M141" s="1116" t="s">
        <v>875</v>
      </c>
      <c r="N141" s="1029" t="s">
        <v>36</v>
      </c>
      <c r="O141" s="390"/>
      <c r="P141" s="390"/>
      <c r="Q141" s="1029" t="s">
        <v>3387</v>
      </c>
      <c r="R141" s="1029"/>
      <c r="S141" s="1029"/>
      <c r="T141" s="1029"/>
      <c r="U141" s="1029"/>
      <c r="V141" s="1029"/>
      <c r="W141" s="512">
        <f t="shared" si="6"/>
        <v>8.5</v>
      </c>
      <c r="X141" s="513">
        <v>9.5</v>
      </c>
      <c r="Y141" s="513">
        <f t="shared" si="5"/>
        <v>10.5</v>
      </c>
      <c r="Z141" s="66" t="s">
        <v>18</v>
      </c>
      <c r="AA141" s="66" t="s">
        <v>29</v>
      </c>
      <c r="AB141" s="1898"/>
      <c r="AC141" s="152"/>
      <c r="AD141" s="1375"/>
      <c r="AE141" s="1397"/>
      <c r="AF141" s="838"/>
      <c r="AG141" s="838"/>
      <c r="AH141" s="838"/>
      <c r="AI141" s="838"/>
      <c r="AJ141" s="838"/>
      <c r="AK141" s="838"/>
      <c r="AL141" s="838"/>
      <c r="AM141" s="1398"/>
      <c r="AN141" s="1456">
        <v>8.8069081830442606</v>
      </c>
      <c r="AO141" s="1458">
        <v>10.7718085119257</v>
      </c>
      <c r="AP141" s="1458">
        <v>8.0138224961546207</v>
      </c>
      <c r="AQ141" s="1457">
        <v>10.048076677323699</v>
      </c>
      <c r="AR141" s="838"/>
      <c r="AS141" s="1408"/>
      <c r="AT141" s="1159" t="s">
        <v>10405</v>
      </c>
      <c r="AU141" s="1412"/>
      <c r="AV141" s="392"/>
      <c r="AW141" s="432"/>
      <c r="AX141" s="432"/>
      <c r="AY141" s="432"/>
      <c r="AZ141" s="432"/>
    </row>
    <row r="142" spans="1:52">
      <c r="A142" s="1258" t="s">
        <v>4947</v>
      </c>
      <c r="B142" s="596">
        <v>3</v>
      </c>
      <c r="C142" s="584"/>
      <c r="D142" s="1045" t="s">
        <v>77</v>
      </c>
      <c r="E142" s="1297" t="s">
        <v>1388</v>
      </c>
      <c r="F142" s="1298" t="s">
        <v>1350</v>
      </c>
      <c r="G142" s="1029"/>
      <c r="H142" s="1029" t="s">
        <v>4193</v>
      </c>
      <c r="I142" s="1057">
        <v>1.2</v>
      </c>
      <c r="J142" s="1029">
        <v>3.15</v>
      </c>
      <c r="K142" s="1116" t="s">
        <v>1194</v>
      </c>
      <c r="L142" s="1116" t="s">
        <v>1194</v>
      </c>
      <c r="M142" s="1116" t="s">
        <v>875</v>
      </c>
      <c r="N142" s="1029" t="s">
        <v>36</v>
      </c>
      <c r="O142" s="390"/>
      <c r="P142" s="390"/>
      <c r="Q142" s="1029" t="s">
        <v>3387</v>
      </c>
      <c r="R142" s="1029"/>
      <c r="S142" s="1029"/>
      <c r="T142" s="1029"/>
      <c r="U142" s="1029"/>
      <c r="V142" s="1029"/>
      <c r="W142" s="512">
        <f t="shared" si="6"/>
        <v>5.5</v>
      </c>
      <c r="X142" s="513">
        <v>6.5</v>
      </c>
      <c r="Y142" s="513">
        <f t="shared" si="5"/>
        <v>7.5</v>
      </c>
      <c r="Z142" s="66" t="s">
        <v>18</v>
      </c>
      <c r="AA142" s="66" t="s">
        <v>29</v>
      </c>
      <c r="AB142" s="1898"/>
      <c r="AC142" s="152"/>
      <c r="AD142" s="1375"/>
      <c r="AE142" s="1397"/>
      <c r="AF142" s="838"/>
      <c r="AG142" s="838"/>
      <c r="AH142" s="838"/>
      <c r="AI142" s="838"/>
      <c r="AJ142" s="838"/>
      <c r="AK142" s="838"/>
      <c r="AL142" s="838"/>
      <c r="AM142" s="1398"/>
      <c r="AN142" s="1456">
        <v>6.5109201322666301</v>
      </c>
      <c r="AO142" s="1458">
        <v>8.4008936888428192</v>
      </c>
      <c r="AP142" s="1457">
        <v>5.5981187746550898</v>
      </c>
      <c r="AQ142" s="1458">
        <v>7.55838575525385</v>
      </c>
      <c r="AR142" s="838"/>
      <c r="AS142" s="1408"/>
      <c r="AT142" s="1159" t="s">
        <v>10406</v>
      </c>
      <c r="AU142" s="1412"/>
      <c r="AV142" s="392"/>
      <c r="AW142" s="432"/>
      <c r="AX142" s="432"/>
      <c r="AY142" s="432"/>
      <c r="AZ142" s="432"/>
    </row>
    <row r="143" spans="1:52">
      <c r="A143" s="1258" t="s">
        <v>4948</v>
      </c>
      <c r="B143" s="596">
        <v>3</v>
      </c>
      <c r="C143" s="584"/>
      <c r="D143" s="1045" t="s">
        <v>77</v>
      </c>
      <c r="E143" s="1297" t="s">
        <v>1388</v>
      </c>
      <c r="F143" s="1298" t="s">
        <v>1350</v>
      </c>
      <c r="G143" s="1029"/>
      <c r="H143" s="1029" t="s">
        <v>4195</v>
      </c>
      <c r="I143" s="1057">
        <v>1.2</v>
      </c>
      <c r="J143" s="1029">
        <v>3.15</v>
      </c>
      <c r="K143" s="1116" t="s">
        <v>1194</v>
      </c>
      <c r="L143" s="1116" t="s">
        <v>1194</v>
      </c>
      <c r="M143" s="1116" t="s">
        <v>875</v>
      </c>
      <c r="N143" s="1029" t="s">
        <v>36</v>
      </c>
      <c r="O143" s="390"/>
      <c r="P143" s="390"/>
      <c r="Q143" s="1029" t="s">
        <v>3387</v>
      </c>
      <c r="R143" s="1029"/>
      <c r="S143" s="1029"/>
      <c r="T143" s="1029"/>
      <c r="U143" s="1029"/>
      <c r="V143" s="1029"/>
      <c r="W143" s="512">
        <f t="shared" si="6"/>
        <v>2.5</v>
      </c>
      <c r="X143" s="513">
        <v>3.5</v>
      </c>
      <c r="Y143" s="513">
        <f t="shared" si="5"/>
        <v>4.5</v>
      </c>
      <c r="Z143" s="66" t="s">
        <v>18</v>
      </c>
      <c r="AA143" s="66" t="s">
        <v>29</v>
      </c>
      <c r="AB143" s="1898"/>
      <c r="AC143" s="152"/>
      <c r="AD143" s="1375"/>
      <c r="AE143" s="1397"/>
      <c r="AF143" s="838"/>
      <c r="AG143" s="838"/>
      <c r="AH143" s="838"/>
      <c r="AI143" s="838"/>
      <c r="AJ143" s="838"/>
      <c r="AK143" s="838"/>
      <c r="AL143" s="838"/>
      <c r="AM143" s="1398"/>
      <c r="AN143" s="1456">
        <v>3.2813919864084902</v>
      </c>
      <c r="AO143" s="1458">
        <v>5.1680940433793303</v>
      </c>
      <c r="AP143" s="1458">
        <v>2.4961315278306402</v>
      </c>
      <c r="AQ143" s="1457">
        <v>4.4047980753432503</v>
      </c>
      <c r="AR143" s="838"/>
      <c r="AS143" s="1408"/>
      <c r="AT143" s="1159" t="s">
        <v>10407</v>
      </c>
      <c r="AU143" s="1412"/>
      <c r="AV143" s="392"/>
      <c r="AW143" s="432"/>
      <c r="AX143" s="432"/>
      <c r="AY143" s="432"/>
      <c r="AZ143" s="432"/>
    </row>
    <row r="144" spans="1:52">
      <c r="A144" s="1258" t="s">
        <v>4949</v>
      </c>
      <c r="B144" s="596">
        <v>3</v>
      </c>
      <c r="C144" s="585"/>
      <c r="D144" s="1045" t="s">
        <v>77</v>
      </c>
      <c r="E144" s="1297" t="s">
        <v>1388</v>
      </c>
      <c r="F144" s="1298" t="s">
        <v>1350</v>
      </c>
      <c r="G144" s="1029"/>
      <c r="H144" s="1029" t="s">
        <v>4197</v>
      </c>
      <c r="I144" s="1057">
        <v>1.2</v>
      </c>
      <c r="J144" s="1029">
        <v>3.15</v>
      </c>
      <c r="K144" s="1116" t="s">
        <v>1194</v>
      </c>
      <c r="L144" s="1116" t="s">
        <v>1194</v>
      </c>
      <c r="M144" s="1116" t="s">
        <v>875</v>
      </c>
      <c r="N144" s="1029" t="s">
        <v>36</v>
      </c>
      <c r="O144" s="390"/>
      <c r="P144" s="390"/>
      <c r="Q144" s="1029" t="s">
        <v>3387</v>
      </c>
      <c r="R144" s="1029"/>
      <c r="S144" s="1029"/>
      <c r="T144" s="1029"/>
      <c r="U144" s="1029"/>
      <c r="V144" s="1029"/>
      <c r="W144" s="448">
        <v>-5</v>
      </c>
      <c r="X144" s="602">
        <v>-3</v>
      </c>
      <c r="Y144" s="602">
        <v>-2</v>
      </c>
      <c r="Z144" s="66" t="s">
        <v>18</v>
      </c>
      <c r="AA144" s="66" t="s">
        <v>29</v>
      </c>
      <c r="AB144" s="1898"/>
      <c r="AC144" s="152"/>
      <c r="AD144" s="1376"/>
      <c r="AE144" s="1397"/>
      <c r="AF144" s="838"/>
      <c r="AG144" s="838"/>
      <c r="AH144" s="838"/>
      <c r="AI144" s="838"/>
      <c r="AJ144" s="838"/>
      <c r="AK144" s="838"/>
      <c r="AL144" s="838"/>
      <c r="AM144" s="1398"/>
      <c r="AN144" s="1459">
        <v>-6.5398334026715697</v>
      </c>
      <c r="AO144" s="1457">
        <v>-4.7675566425162996</v>
      </c>
      <c r="AP144" s="1458">
        <v>-6.7697466426238497</v>
      </c>
      <c r="AQ144" s="1457">
        <v>-4.7918110114700703</v>
      </c>
      <c r="AR144" s="838"/>
      <c r="AS144" s="1408"/>
      <c r="AT144" s="1159" t="s">
        <v>10408</v>
      </c>
      <c r="AU144" s="1412"/>
      <c r="AV144" s="392"/>
      <c r="AW144" s="432"/>
      <c r="AX144" s="432"/>
      <c r="AY144" s="432"/>
      <c r="AZ144" s="432"/>
    </row>
    <row r="145" spans="1:52" ht="17.350000000000001">
      <c r="A145" s="1258" t="s">
        <v>4950</v>
      </c>
      <c r="B145" s="596">
        <v>3</v>
      </c>
      <c r="C145" s="584" t="s">
        <v>4951</v>
      </c>
      <c r="D145" s="1045" t="s">
        <v>77</v>
      </c>
      <c r="E145" s="1297" t="s">
        <v>1388</v>
      </c>
      <c r="F145" s="1298" t="s">
        <v>1350</v>
      </c>
      <c r="G145" s="1290"/>
      <c r="H145" s="1290" t="s">
        <v>4168</v>
      </c>
      <c r="I145" s="1057">
        <v>1.2</v>
      </c>
      <c r="J145" s="1029">
        <v>3.15</v>
      </c>
      <c r="K145" s="1116" t="s">
        <v>1194</v>
      </c>
      <c r="L145" s="1116" t="s">
        <v>1194</v>
      </c>
      <c r="M145" s="1116" t="s">
        <v>875</v>
      </c>
      <c r="N145" s="1029" t="s">
        <v>36</v>
      </c>
      <c r="O145" s="390"/>
      <c r="P145" s="390"/>
      <c r="Q145" s="1329" t="s">
        <v>3387</v>
      </c>
      <c r="R145" s="1029"/>
      <c r="S145" s="1029"/>
      <c r="T145" s="1029"/>
      <c r="U145" s="1029"/>
      <c r="V145" s="1029"/>
      <c r="W145" s="510">
        <f t="shared" ref="W145:W150" si="7">X145-1</f>
        <v>14.5</v>
      </c>
      <c r="X145" s="66">
        <v>15.5</v>
      </c>
      <c r="Y145" s="66">
        <f t="shared" ref="Y145:Y150" si="8">X145+1</f>
        <v>16.5</v>
      </c>
      <c r="Z145" s="66" t="s">
        <v>18</v>
      </c>
      <c r="AA145" s="66" t="s">
        <v>29</v>
      </c>
      <c r="AB145" s="1898"/>
      <c r="AC145" s="152" t="s">
        <v>4185</v>
      </c>
      <c r="AD145" s="1375"/>
      <c r="AE145" s="1397"/>
      <c r="AF145" s="838"/>
      <c r="AG145" s="838"/>
      <c r="AH145" s="838"/>
      <c r="AI145" s="838"/>
      <c r="AJ145" s="838"/>
      <c r="AK145" s="838"/>
      <c r="AL145" s="838"/>
      <c r="AM145" s="1398"/>
      <c r="AN145" s="1456">
        <v>14.6748413886808</v>
      </c>
      <c r="AO145" s="1458">
        <v>16.654553370964901</v>
      </c>
      <c r="AP145" s="1458">
        <v>14.2422051526357</v>
      </c>
      <c r="AQ145" s="1457">
        <v>16.332077648673</v>
      </c>
      <c r="AR145" s="838"/>
      <c r="AS145" s="1408"/>
      <c r="AT145" s="1159" t="s">
        <v>10409</v>
      </c>
      <c r="AU145" s="1412"/>
      <c r="AV145" s="392"/>
      <c r="AW145" s="432"/>
      <c r="AX145" s="432"/>
      <c r="AY145" s="432"/>
      <c r="AZ145" s="432"/>
    </row>
    <row r="146" spans="1:52">
      <c r="A146" s="1258" t="s">
        <v>4952</v>
      </c>
      <c r="B146" s="596">
        <v>3</v>
      </c>
      <c r="C146" s="584"/>
      <c r="D146" s="1045" t="s">
        <v>77</v>
      </c>
      <c r="E146" s="1297" t="s">
        <v>1388</v>
      </c>
      <c r="F146" s="1298" t="s">
        <v>1350</v>
      </c>
      <c r="G146" s="1029"/>
      <c r="H146" s="1029" t="s">
        <v>4168</v>
      </c>
      <c r="I146" s="1057">
        <v>1.2</v>
      </c>
      <c r="J146" s="1029">
        <v>3.15</v>
      </c>
      <c r="K146" s="1116" t="s">
        <v>1194</v>
      </c>
      <c r="L146" s="1116" t="s">
        <v>1194</v>
      </c>
      <c r="M146" s="1116" t="s">
        <v>875</v>
      </c>
      <c r="N146" s="1029" t="s">
        <v>36</v>
      </c>
      <c r="O146" s="390"/>
      <c r="P146" s="390"/>
      <c r="Q146" s="1029" t="s">
        <v>3387</v>
      </c>
      <c r="R146" s="1029"/>
      <c r="S146" s="1029"/>
      <c r="T146" s="1029"/>
      <c r="U146" s="1029"/>
      <c r="V146" s="1029"/>
      <c r="W146" s="512">
        <f t="shared" si="7"/>
        <v>13.5</v>
      </c>
      <c r="X146" s="513">
        <v>14.5</v>
      </c>
      <c r="Y146" s="513">
        <f t="shared" si="8"/>
        <v>15.5</v>
      </c>
      <c r="Z146" s="66" t="s">
        <v>18</v>
      </c>
      <c r="AA146" s="66" t="s">
        <v>29</v>
      </c>
      <c r="AB146" s="1898"/>
      <c r="AC146" s="152" t="s">
        <v>4187</v>
      </c>
      <c r="AD146" s="1375"/>
      <c r="AE146" s="1397"/>
      <c r="AF146" s="838"/>
      <c r="AG146" s="838"/>
      <c r="AH146" s="838"/>
      <c r="AI146" s="838"/>
      <c r="AJ146" s="838"/>
      <c r="AK146" s="838"/>
      <c r="AL146" s="838"/>
      <c r="AM146" s="1398"/>
      <c r="AN146" s="1456">
        <v>13.689269681205699</v>
      </c>
      <c r="AO146" s="1458">
        <v>15.7282613045713</v>
      </c>
      <c r="AP146" s="1458">
        <v>13.149309450423599</v>
      </c>
      <c r="AQ146" s="1457">
        <v>15.345806832338001</v>
      </c>
      <c r="AR146" s="838"/>
      <c r="AS146" s="1408"/>
      <c r="AT146" s="1159" t="s">
        <v>10410</v>
      </c>
      <c r="AU146" s="1412"/>
      <c r="AV146" s="392"/>
      <c r="AW146" s="432"/>
      <c r="AX146" s="432"/>
      <c r="AY146" s="432"/>
      <c r="AZ146" s="432"/>
    </row>
    <row r="147" spans="1:52">
      <c r="A147" s="1258" t="s">
        <v>4953</v>
      </c>
      <c r="B147" s="596">
        <v>3</v>
      </c>
      <c r="C147" s="584"/>
      <c r="D147" s="1045" t="s">
        <v>77</v>
      </c>
      <c r="E147" s="1297" t="s">
        <v>1388</v>
      </c>
      <c r="F147" s="1298" t="s">
        <v>1350</v>
      </c>
      <c r="G147" s="1029"/>
      <c r="H147" s="1029" t="s">
        <v>4189</v>
      </c>
      <c r="I147" s="1057">
        <v>1.2</v>
      </c>
      <c r="J147" s="1029">
        <v>3.15</v>
      </c>
      <c r="K147" s="1116" t="s">
        <v>1194</v>
      </c>
      <c r="L147" s="1116" t="s">
        <v>1194</v>
      </c>
      <c r="M147" s="1116" t="s">
        <v>875</v>
      </c>
      <c r="N147" s="1029" t="s">
        <v>36</v>
      </c>
      <c r="O147" s="390"/>
      <c r="P147" s="390"/>
      <c r="Q147" s="1029" t="s">
        <v>3387</v>
      </c>
      <c r="R147" s="1029"/>
      <c r="S147" s="1029"/>
      <c r="T147" s="1029"/>
      <c r="U147" s="1029"/>
      <c r="V147" s="1029"/>
      <c r="W147" s="512">
        <f t="shared" si="7"/>
        <v>11.5</v>
      </c>
      <c r="X147" s="513">
        <v>12.5</v>
      </c>
      <c r="Y147" s="513">
        <f t="shared" si="8"/>
        <v>13.5</v>
      </c>
      <c r="Z147" s="66" t="s">
        <v>18</v>
      </c>
      <c r="AA147" s="66" t="s">
        <v>29</v>
      </c>
      <c r="AB147" s="1898"/>
      <c r="AC147" s="152"/>
      <c r="AD147" s="1375"/>
      <c r="AE147" s="1397"/>
      <c r="AF147" s="838"/>
      <c r="AG147" s="838"/>
      <c r="AH147" s="838"/>
      <c r="AI147" s="838"/>
      <c r="AJ147" s="838"/>
      <c r="AK147" s="838"/>
      <c r="AL147" s="838"/>
      <c r="AM147" s="1398"/>
      <c r="AN147" s="1456">
        <v>12.050988147814399</v>
      </c>
      <c r="AO147" s="1458">
        <v>14.087639063857701</v>
      </c>
      <c r="AP147" s="1458">
        <v>11.497237104282901</v>
      </c>
      <c r="AQ147" s="1458">
        <v>13.6900204358535</v>
      </c>
      <c r="AR147" s="838"/>
      <c r="AS147" s="1408"/>
      <c r="AT147" s="1159" t="s">
        <v>10411</v>
      </c>
      <c r="AU147" s="1412"/>
      <c r="AV147" s="392"/>
      <c r="AW147" s="432"/>
      <c r="AX147" s="432"/>
      <c r="AY147" s="432"/>
      <c r="AZ147" s="432"/>
    </row>
    <row r="148" spans="1:52">
      <c r="A148" s="1258" t="s">
        <v>4954</v>
      </c>
      <c r="B148" s="596">
        <v>3</v>
      </c>
      <c r="C148" s="584"/>
      <c r="D148" s="1045" t="s">
        <v>77</v>
      </c>
      <c r="E148" s="1297" t="s">
        <v>1388</v>
      </c>
      <c r="F148" s="1298" t="s">
        <v>1350</v>
      </c>
      <c r="G148" s="1029"/>
      <c r="H148" s="1029" t="s">
        <v>4191</v>
      </c>
      <c r="I148" s="1057">
        <v>1.2</v>
      </c>
      <c r="J148" s="1029">
        <v>3.15</v>
      </c>
      <c r="K148" s="1116" t="s">
        <v>1194</v>
      </c>
      <c r="L148" s="1116" t="s">
        <v>1194</v>
      </c>
      <c r="M148" s="1116" t="s">
        <v>875</v>
      </c>
      <c r="N148" s="1029" t="s">
        <v>36</v>
      </c>
      <c r="O148" s="390"/>
      <c r="P148" s="390"/>
      <c r="Q148" s="1029" t="s">
        <v>3387</v>
      </c>
      <c r="R148" s="1029"/>
      <c r="S148" s="1029"/>
      <c r="T148" s="1029"/>
      <c r="U148" s="1029"/>
      <c r="V148" s="1029"/>
      <c r="W148" s="512">
        <f t="shared" si="7"/>
        <v>8.5</v>
      </c>
      <c r="X148" s="513">
        <v>9.5</v>
      </c>
      <c r="Y148" s="513">
        <f t="shared" si="8"/>
        <v>10.5</v>
      </c>
      <c r="Z148" s="66" t="s">
        <v>18</v>
      </c>
      <c r="AA148" s="66" t="s">
        <v>29</v>
      </c>
      <c r="AB148" s="1898"/>
      <c r="AC148" s="152"/>
      <c r="AD148" s="1375"/>
      <c r="AE148" s="1397"/>
      <c r="AF148" s="838"/>
      <c r="AG148" s="838"/>
      <c r="AH148" s="838"/>
      <c r="AI148" s="838"/>
      <c r="AJ148" s="838"/>
      <c r="AK148" s="838"/>
      <c r="AL148" s="838"/>
      <c r="AM148" s="1398"/>
      <c r="AN148" s="1456">
        <v>8.7979406079584397</v>
      </c>
      <c r="AO148" s="1458">
        <v>10.7729720566554</v>
      </c>
      <c r="AP148" s="1458">
        <v>8.0000397544288404</v>
      </c>
      <c r="AQ148" s="1457">
        <v>10.0437263800364</v>
      </c>
      <c r="AR148" s="838"/>
      <c r="AS148" s="1408"/>
      <c r="AT148" s="1159" t="s">
        <v>10412</v>
      </c>
      <c r="AU148" s="1412"/>
      <c r="AV148" s="392"/>
      <c r="AW148" s="432"/>
      <c r="AX148" s="432"/>
      <c r="AY148" s="432"/>
      <c r="AZ148" s="432"/>
    </row>
    <row r="149" spans="1:52">
      <c r="A149" s="1258" t="s">
        <v>4955</v>
      </c>
      <c r="B149" s="596">
        <v>3</v>
      </c>
      <c r="C149" s="584"/>
      <c r="D149" s="1045" t="s">
        <v>77</v>
      </c>
      <c r="E149" s="1297" t="s">
        <v>1388</v>
      </c>
      <c r="F149" s="1298" t="s">
        <v>1350</v>
      </c>
      <c r="G149" s="1029"/>
      <c r="H149" s="1029" t="s">
        <v>4193</v>
      </c>
      <c r="I149" s="1057">
        <v>1.2</v>
      </c>
      <c r="J149" s="1029">
        <v>3.15</v>
      </c>
      <c r="K149" s="1116" t="s">
        <v>1194</v>
      </c>
      <c r="L149" s="1116" t="s">
        <v>1194</v>
      </c>
      <c r="M149" s="1116" t="s">
        <v>875</v>
      </c>
      <c r="N149" s="1029" t="s">
        <v>36</v>
      </c>
      <c r="O149" s="390"/>
      <c r="P149" s="390"/>
      <c r="Q149" s="1029" t="s">
        <v>3387</v>
      </c>
      <c r="R149" s="1029"/>
      <c r="S149" s="1029"/>
      <c r="T149" s="1029"/>
      <c r="U149" s="1029"/>
      <c r="V149" s="1029"/>
      <c r="W149" s="512">
        <f t="shared" si="7"/>
        <v>5.5</v>
      </c>
      <c r="X149" s="513">
        <v>6.5</v>
      </c>
      <c r="Y149" s="513">
        <f t="shared" si="8"/>
        <v>7.5</v>
      </c>
      <c r="Z149" s="66" t="s">
        <v>18</v>
      </c>
      <c r="AA149" s="66" t="s">
        <v>29</v>
      </c>
      <c r="AB149" s="1898"/>
      <c r="AC149" s="152"/>
      <c r="AD149" s="1375"/>
      <c r="AE149" s="1397"/>
      <c r="AF149" s="838"/>
      <c r="AG149" s="838"/>
      <c r="AH149" s="838"/>
      <c r="AI149" s="838"/>
      <c r="AJ149" s="838"/>
      <c r="AK149" s="838"/>
      <c r="AL149" s="838"/>
      <c r="AM149" s="1398"/>
      <c r="AN149" s="1456">
        <v>6.51150699283584</v>
      </c>
      <c r="AO149" s="1458">
        <v>8.3960736846461206</v>
      </c>
      <c r="AP149" s="1457">
        <v>5.57910381303767</v>
      </c>
      <c r="AQ149" s="1458">
        <v>7.5468590002137397</v>
      </c>
      <c r="AR149" s="838"/>
      <c r="AS149" s="1408"/>
      <c r="AT149" s="1159" t="s">
        <v>10413</v>
      </c>
      <c r="AU149" s="1412"/>
      <c r="AV149" s="392"/>
      <c r="AW149" s="432"/>
      <c r="AX149" s="432"/>
      <c r="AY149" s="432"/>
      <c r="AZ149" s="432"/>
    </row>
    <row r="150" spans="1:52">
      <c r="A150" s="1258" t="s">
        <v>4956</v>
      </c>
      <c r="B150" s="596">
        <v>3</v>
      </c>
      <c r="C150" s="584"/>
      <c r="D150" s="1045" t="s">
        <v>77</v>
      </c>
      <c r="E150" s="1297" t="s">
        <v>1388</v>
      </c>
      <c r="F150" s="1298" t="s">
        <v>1350</v>
      </c>
      <c r="G150" s="1029"/>
      <c r="H150" s="1029" t="s">
        <v>4195</v>
      </c>
      <c r="I150" s="1057">
        <v>1.2</v>
      </c>
      <c r="J150" s="1029">
        <v>3.15</v>
      </c>
      <c r="K150" s="1116" t="s">
        <v>1194</v>
      </c>
      <c r="L150" s="1116" t="s">
        <v>1194</v>
      </c>
      <c r="M150" s="1116" t="s">
        <v>875</v>
      </c>
      <c r="N150" s="1029" t="s">
        <v>36</v>
      </c>
      <c r="O150" s="390"/>
      <c r="P150" s="390"/>
      <c r="Q150" s="1029" t="s">
        <v>3387</v>
      </c>
      <c r="R150" s="1029"/>
      <c r="S150" s="1029"/>
      <c r="T150" s="1029"/>
      <c r="U150" s="1029"/>
      <c r="V150" s="1029"/>
      <c r="W150" s="512">
        <f t="shared" si="7"/>
        <v>2.5</v>
      </c>
      <c r="X150" s="513">
        <v>3.5</v>
      </c>
      <c r="Y150" s="513">
        <f t="shared" si="8"/>
        <v>4.5</v>
      </c>
      <c r="Z150" s="66" t="s">
        <v>18</v>
      </c>
      <c r="AA150" s="66" t="s">
        <v>29</v>
      </c>
      <c r="AB150" s="1898"/>
      <c r="AC150" s="152"/>
      <c r="AD150" s="1375"/>
      <c r="AE150" s="1397"/>
      <c r="AF150" s="838"/>
      <c r="AG150" s="838"/>
      <c r="AH150" s="838"/>
      <c r="AI150" s="838"/>
      <c r="AJ150" s="838"/>
      <c r="AK150" s="838"/>
      <c r="AL150" s="838"/>
      <c r="AM150" s="1398"/>
      <c r="AN150" s="1456">
        <v>3.2705097254205202</v>
      </c>
      <c r="AO150" s="1458">
        <v>5.1648392789936199</v>
      </c>
      <c r="AP150" s="1458">
        <v>2.4786211209314901</v>
      </c>
      <c r="AQ150" s="1457">
        <v>4.3948517204855104</v>
      </c>
      <c r="AR150" s="838"/>
      <c r="AS150" s="1408"/>
      <c r="AT150" s="1159" t="s">
        <v>10414</v>
      </c>
      <c r="AU150" s="1412"/>
      <c r="AV150" s="392"/>
      <c r="AW150" s="432"/>
      <c r="AX150" s="432"/>
      <c r="AY150" s="432"/>
      <c r="AZ150" s="432"/>
    </row>
    <row r="151" spans="1:52">
      <c r="A151" s="1258" t="s">
        <v>4957</v>
      </c>
      <c r="B151" s="596">
        <v>3</v>
      </c>
      <c r="C151" s="585"/>
      <c r="D151" s="1045" t="s">
        <v>77</v>
      </c>
      <c r="E151" s="1297" t="s">
        <v>1388</v>
      </c>
      <c r="F151" s="1298" t="s">
        <v>1350</v>
      </c>
      <c r="G151" s="1029"/>
      <c r="H151" s="1029" t="s">
        <v>4197</v>
      </c>
      <c r="I151" s="1057">
        <v>1.2</v>
      </c>
      <c r="J151" s="1029">
        <v>3.15</v>
      </c>
      <c r="K151" s="1116" t="s">
        <v>1194</v>
      </c>
      <c r="L151" s="1116" t="s">
        <v>1194</v>
      </c>
      <c r="M151" s="1116" t="s">
        <v>875</v>
      </c>
      <c r="N151" s="1029" t="s">
        <v>36</v>
      </c>
      <c r="O151" s="390"/>
      <c r="P151" s="390"/>
      <c r="Q151" s="1029" t="s">
        <v>3387</v>
      </c>
      <c r="R151" s="1029"/>
      <c r="S151" s="1029"/>
      <c r="T151" s="1029"/>
      <c r="U151" s="1029"/>
      <c r="V151" s="1029"/>
      <c r="W151" s="448">
        <v>-5</v>
      </c>
      <c r="X151" s="602">
        <v>-3</v>
      </c>
      <c r="Y151" s="602">
        <v>-2</v>
      </c>
      <c r="Z151" s="66" t="s">
        <v>18</v>
      </c>
      <c r="AA151" s="66" t="s">
        <v>29</v>
      </c>
      <c r="AB151" s="1898"/>
      <c r="AC151" s="152"/>
      <c r="AD151" s="1376"/>
      <c r="AE151" s="1397"/>
      <c r="AF151" s="838"/>
      <c r="AG151" s="838"/>
      <c r="AH151" s="838"/>
      <c r="AI151" s="838"/>
      <c r="AJ151" s="838"/>
      <c r="AK151" s="838"/>
      <c r="AL151" s="838"/>
      <c r="AM151" s="1398"/>
      <c r="AN151" s="1459">
        <v>-6.5471916278244802</v>
      </c>
      <c r="AO151" s="1457">
        <v>-4.7536652170476099</v>
      </c>
      <c r="AP151" s="1458">
        <v>-6.7586540949142604</v>
      </c>
      <c r="AQ151" s="1457">
        <v>-4.7885255846965</v>
      </c>
      <c r="AR151" s="838"/>
      <c r="AS151" s="1408"/>
      <c r="AT151" s="1159" t="s">
        <v>10415</v>
      </c>
      <c r="AU151" s="1412"/>
      <c r="AV151" s="392"/>
      <c r="AW151" s="432"/>
      <c r="AX151" s="432"/>
      <c r="AY151" s="432"/>
      <c r="AZ151" s="432"/>
    </row>
    <row r="152" spans="1:52" ht="17.350000000000001">
      <c r="A152" s="1258" t="s">
        <v>4958</v>
      </c>
      <c r="B152" s="596">
        <v>3</v>
      </c>
      <c r="C152" s="584" t="s">
        <v>4959</v>
      </c>
      <c r="D152" s="1045" t="s">
        <v>77</v>
      </c>
      <c r="E152" s="1297" t="s">
        <v>1388</v>
      </c>
      <c r="F152" s="1298" t="s">
        <v>1350</v>
      </c>
      <c r="G152" s="1290"/>
      <c r="H152" s="1290" t="s">
        <v>4168</v>
      </c>
      <c r="I152" s="1057">
        <v>1.2</v>
      </c>
      <c r="J152" s="1029">
        <v>3.15</v>
      </c>
      <c r="K152" s="1116" t="s">
        <v>1194</v>
      </c>
      <c r="L152" s="1116" t="s">
        <v>1194</v>
      </c>
      <c r="M152" s="1116" t="s">
        <v>875</v>
      </c>
      <c r="N152" s="1029" t="s">
        <v>36</v>
      </c>
      <c r="O152" s="390"/>
      <c r="P152" s="390"/>
      <c r="Q152" s="1329" t="s">
        <v>3387</v>
      </c>
      <c r="R152" s="1029"/>
      <c r="S152" s="1029"/>
      <c r="T152" s="1029"/>
      <c r="U152" s="1029"/>
      <c r="V152" s="1029"/>
      <c r="W152" s="510">
        <f t="shared" ref="W152:W157" si="9">X152-1</f>
        <v>14.5</v>
      </c>
      <c r="X152" s="66">
        <v>15.5</v>
      </c>
      <c r="Y152" s="66">
        <f t="shared" ref="Y152:Y157" si="10">X152+1</f>
        <v>16.5</v>
      </c>
      <c r="Z152" s="66" t="s">
        <v>18</v>
      </c>
      <c r="AA152" s="66" t="s">
        <v>29</v>
      </c>
      <c r="AB152" s="1898"/>
      <c r="AC152" s="152" t="s">
        <v>4185</v>
      </c>
      <c r="AD152" s="1375"/>
      <c r="AE152" s="1397"/>
      <c r="AF152" s="838"/>
      <c r="AG152" s="838"/>
      <c r="AH152" s="838"/>
      <c r="AI152" s="838"/>
      <c r="AJ152" s="838"/>
      <c r="AK152" s="838"/>
      <c r="AL152" s="838"/>
      <c r="AM152" s="1398"/>
      <c r="AN152" s="1456">
        <v>14.681666548599599</v>
      </c>
      <c r="AO152" s="1458">
        <v>16.645289205277599</v>
      </c>
      <c r="AP152" s="1458">
        <v>14.254049683828701</v>
      </c>
      <c r="AQ152" s="1457">
        <v>16.326339070725201</v>
      </c>
      <c r="AR152" s="838"/>
      <c r="AS152" s="1408"/>
      <c r="AT152" s="1159" t="s">
        <v>10416</v>
      </c>
      <c r="AU152" s="1412"/>
      <c r="AV152" s="392"/>
      <c r="AW152" s="432"/>
      <c r="AX152" s="432"/>
      <c r="AY152" s="432"/>
      <c r="AZ152" s="432"/>
    </row>
    <row r="153" spans="1:52">
      <c r="A153" s="1258" t="s">
        <v>4960</v>
      </c>
      <c r="B153" s="596">
        <v>3</v>
      </c>
      <c r="C153" s="584"/>
      <c r="D153" s="1045" t="s">
        <v>77</v>
      </c>
      <c r="E153" s="1297" t="s">
        <v>1388</v>
      </c>
      <c r="F153" s="1298" t="s">
        <v>1350</v>
      </c>
      <c r="G153" s="1029"/>
      <c r="H153" s="1029" t="s">
        <v>4168</v>
      </c>
      <c r="I153" s="1057">
        <v>1.2</v>
      </c>
      <c r="J153" s="1029">
        <v>3.15</v>
      </c>
      <c r="K153" s="1116" t="s">
        <v>1194</v>
      </c>
      <c r="L153" s="1116" t="s">
        <v>1194</v>
      </c>
      <c r="M153" s="1116" t="s">
        <v>875</v>
      </c>
      <c r="N153" s="1029" t="s">
        <v>36</v>
      </c>
      <c r="O153" s="390"/>
      <c r="P153" s="390"/>
      <c r="Q153" s="1029" t="s">
        <v>3387</v>
      </c>
      <c r="R153" s="1029"/>
      <c r="S153" s="1029"/>
      <c r="T153" s="1029"/>
      <c r="U153" s="1029"/>
      <c r="V153" s="1029"/>
      <c r="W153" s="512">
        <f t="shared" si="9"/>
        <v>13.5</v>
      </c>
      <c r="X153" s="513">
        <v>14.5</v>
      </c>
      <c r="Y153" s="513">
        <f t="shared" si="10"/>
        <v>15.5</v>
      </c>
      <c r="Z153" s="66" t="s">
        <v>18</v>
      </c>
      <c r="AA153" s="66" t="s">
        <v>29</v>
      </c>
      <c r="AB153" s="1898"/>
      <c r="AC153" s="152" t="s">
        <v>4187</v>
      </c>
      <c r="AD153" s="1375"/>
      <c r="AE153" s="1397"/>
      <c r="AF153" s="838"/>
      <c r="AG153" s="838"/>
      <c r="AH153" s="838"/>
      <c r="AI153" s="838"/>
      <c r="AJ153" s="838"/>
      <c r="AK153" s="838"/>
      <c r="AL153" s="838"/>
      <c r="AM153" s="1398"/>
      <c r="AN153" s="1456">
        <v>13.674040501692399</v>
      </c>
      <c r="AO153" s="1458">
        <v>15.7243061454277</v>
      </c>
      <c r="AP153" s="1458">
        <v>13.1401797071932</v>
      </c>
      <c r="AQ153" s="1457">
        <v>15.3417325236137</v>
      </c>
      <c r="AR153" s="838"/>
      <c r="AS153" s="1408"/>
      <c r="AT153" s="1159" t="s">
        <v>10417</v>
      </c>
      <c r="AU153" s="1412"/>
      <c r="AV153" s="392"/>
      <c r="AW153" s="432"/>
      <c r="AX153" s="432"/>
      <c r="AY153" s="432"/>
      <c r="AZ153" s="432"/>
    </row>
    <row r="154" spans="1:52">
      <c r="A154" s="1258" t="s">
        <v>4961</v>
      </c>
      <c r="B154" s="596">
        <v>3</v>
      </c>
      <c r="C154" s="584"/>
      <c r="D154" s="1045" t="s">
        <v>77</v>
      </c>
      <c r="E154" s="1297" t="s">
        <v>1388</v>
      </c>
      <c r="F154" s="1298" t="s">
        <v>1350</v>
      </c>
      <c r="G154" s="1029"/>
      <c r="H154" s="1029" t="s">
        <v>4189</v>
      </c>
      <c r="I154" s="1057">
        <v>1.2</v>
      </c>
      <c r="J154" s="1029">
        <v>3.15</v>
      </c>
      <c r="K154" s="1116" t="s">
        <v>1194</v>
      </c>
      <c r="L154" s="1116" t="s">
        <v>1194</v>
      </c>
      <c r="M154" s="1116" t="s">
        <v>875</v>
      </c>
      <c r="N154" s="1029" t="s">
        <v>36</v>
      </c>
      <c r="O154" s="390"/>
      <c r="P154" s="390"/>
      <c r="Q154" s="1029" t="s">
        <v>3387</v>
      </c>
      <c r="R154" s="1029"/>
      <c r="S154" s="1029"/>
      <c r="T154" s="1029"/>
      <c r="U154" s="1029"/>
      <c r="V154" s="1029"/>
      <c r="W154" s="512">
        <f t="shared" si="9"/>
        <v>11.5</v>
      </c>
      <c r="X154" s="513">
        <v>12.5</v>
      </c>
      <c r="Y154" s="513">
        <f t="shared" si="10"/>
        <v>13.5</v>
      </c>
      <c r="Z154" s="66" t="s">
        <v>18</v>
      </c>
      <c r="AA154" s="66" t="s">
        <v>29</v>
      </c>
      <c r="AB154" s="1898"/>
      <c r="AC154" s="152"/>
      <c r="AD154" s="1375"/>
      <c r="AE154" s="1397"/>
      <c r="AF154" s="838"/>
      <c r="AG154" s="838"/>
      <c r="AH154" s="838"/>
      <c r="AI154" s="838"/>
      <c r="AJ154" s="838"/>
      <c r="AK154" s="838"/>
      <c r="AL154" s="838"/>
      <c r="AM154" s="1398"/>
      <c r="AN154" s="1456">
        <v>12.0502282015534</v>
      </c>
      <c r="AO154" s="1458">
        <v>14.089994026724399</v>
      </c>
      <c r="AP154" s="1458">
        <v>11.4987681043748</v>
      </c>
      <c r="AQ154" s="1458">
        <v>13.682740087810799</v>
      </c>
      <c r="AR154" s="838"/>
      <c r="AS154" s="1408"/>
      <c r="AT154" s="1159" t="s">
        <v>10418</v>
      </c>
      <c r="AU154" s="1412"/>
      <c r="AV154" s="392"/>
      <c r="AW154" s="432"/>
      <c r="AX154" s="432"/>
      <c r="AY154" s="432"/>
      <c r="AZ154" s="432"/>
    </row>
    <row r="155" spans="1:52">
      <c r="A155" s="1258" t="s">
        <v>4962</v>
      </c>
      <c r="B155" s="596">
        <v>3</v>
      </c>
      <c r="C155" s="584"/>
      <c r="D155" s="1045" t="s">
        <v>77</v>
      </c>
      <c r="E155" s="1297" t="s">
        <v>1388</v>
      </c>
      <c r="F155" s="1298" t="s">
        <v>1350</v>
      </c>
      <c r="G155" s="1029"/>
      <c r="H155" s="1029" t="s">
        <v>4191</v>
      </c>
      <c r="I155" s="1057">
        <v>1.2</v>
      </c>
      <c r="J155" s="1029">
        <v>3.15</v>
      </c>
      <c r="K155" s="1116" t="s">
        <v>1194</v>
      </c>
      <c r="L155" s="1116" t="s">
        <v>1194</v>
      </c>
      <c r="M155" s="1116" t="s">
        <v>875</v>
      </c>
      <c r="N155" s="1029" t="s">
        <v>36</v>
      </c>
      <c r="O155" s="390"/>
      <c r="P155" s="390"/>
      <c r="Q155" s="1029" t="s">
        <v>3387</v>
      </c>
      <c r="R155" s="1029"/>
      <c r="S155" s="1029"/>
      <c r="T155" s="1029"/>
      <c r="U155" s="1029"/>
      <c r="V155" s="1029"/>
      <c r="W155" s="512">
        <f t="shared" si="9"/>
        <v>8.5</v>
      </c>
      <c r="X155" s="513">
        <v>9.5</v>
      </c>
      <c r="Y155" s="513">
        <f t="shared" si="10"/>
        <v>10.5</v>
      </c>
      <c r="Z155" s="66" t="s">
        <v>18</v>
      </c>
      <c r="AA155" s="66" t="s">
        <v>29</v>
      </c>
      <c r="AB155" s="1898"/>
      <c r="AC155" s="152"/>
      <c r="AD155" s="1375"/>
      <c r="AE155" s="1397"/>
      <c r="AF155" s="838"/>
      <c r="AG155" s="838"/>
      <c r="AH155" s="838"/>
      <c r="AI155" s="838"/>
      <c r="AJ155" s="838"/>
      <c r="AK155" s="838"/>
      <c r="AL155" s="838"/>
      <c r="AM155" s="1398"/>
      <c r="AN155" s="1456">
        <v>8.7963888597492303</v>
      </c>
      <c r="AO155" s="1458">
        <v>10.776759547374599</v>
      </c>
      <c r="AP155" s="1458">
        <v>8.0085390915368304</v>
      </c>
      <c r="AQ155" s="1457">
        <v>10.039941233963001</v>
      </c>
      <c r="AR155" s="838"/>
      <c r="AS155" s="1408"/>
      <c r="AT155" s="1159" t="s">
        <v>10419</v>
      </c>
      <c r="AU155" s="1412"/>
      <c r="AV155" s="392"/>
      <c r="AW155" s="432"/>
      <c r="AX155" s="432"/>
      <c r="AY155" s="432"/>
      <c r="AZ155" s="432"/>
    </row>
    <row r="156" spans="1:52">
      <c r="A156" s="1258" t="s">
        <v>4963</v>
      </c>
      <c r="B156" s="596">
        <v>3</v>
      </c>
      <c r="C156" s="584"/>
      <c r="D156" s="1045" t="s">
        <v>77</v>
      </c>
      <c r="E156" s="1297" t="s">
        <v>1388</v>
      </c>
      <c r="F156" s="1298" t="s">
        <v>1350</v>
      </c>
      <c r="G156" s="1029"/>
      <c r="H156" s="1029" t="s">
        <v>4193</v>
      </c>
      <c r="I156" s="1057">
        <v>1.2</v>
      </c>
      <c r="J156" s="1029">
        <v>3.15</v>
      </c>
      <c r="K156" s="1116" t="s">
        <v>1194</v>
      </c>
      <c r="L156" s="1116" t="s">
        <v>1194</v>
      </c>
      <c r="M156" s="1116" t="s">
        <v>875</v>
      </c>
      <c r="N156" s="1029" t="s">
        <v>36</v>
      </c>
      <c r="O156" s="390"/>
      <c r="P156" s="390"/>
      <c r="Q156" s="1029" t="s">
        <v>3387</v>
      </c>
      <c r="R156" s="1029"/>
      <c r="S156" s="1029"/>
      <c r="T156" s="1029"/>
      <c r="U156" s="1029"/>
      <c r="V156" s="1029"/>
      <c r="W156" s="512">
        <f t="shared" si="9"/>
        <v>5.5</v>
      </c>
      <c r="X156" s="513">
        <v>6.5</v>
      </c>
      <c r="Y156" s="513">
        <f t="shared" si="10"/>
        <v>7.5</v>
      </c>
      <c r="Z156" s="66" t="s">
        <v>18</v>
      </c>
      <c r="AA156" s="66" t="s">
        <v>29</v>
      </c>
      <c r="AB156" s="1898"/>
      <c r="AC156" s="152"/>
      <c r="AD156" s="1375"/>
      <c r="AE156" s="1397"/>
      <c r="AF156" s="838"/>
      <c r="AG156" s="838"/>
      <c r="AH156" s="838"/>
      <c r="AI156" s="838"/>
      <c r="AJ156" s="838"/>
      <c r="AK156" s="838"/>
      <c r="AL156" s="838"/>
      <c r="AM156" s="1398"/>
      <c r="AN156" s="1456">
        <v>6.5123942728921698</v>
      </c>
      <c r="AO156" s="1458">
        <v>8.3938256237994402</v>
      </c>
      <c r="AP156" s="1457">
        <v>5.5808276544719702</v>
      </c>
      <c r="AQ156" s="1458">
        <v>7.5635581834407297</v>
      </c>
      <c r="AR156" s="838"/>
      <c r="AS156" s="1408"/>
      <c r="AT156" s="1159" t="s">
        <v>10420</v>
      </c>
      <c r="AU156" s="1412"/>
      <c r="AV156" s="392"/>
      <c r="AW156" s="432"/>
      <c r="AX156" s="432"/>
      <c r="AY156" s="432"/>
      <c r="AZ156" s="432"/>
    </row>
    <row r="157" spans="1:52">
      <c r="A157" s="1258" t="s">
        <v>4964</v>
      </c>
      <c r="B157" s="596">
        <v>3</v>
      </c>
      <c r="C157" s="584"/>
      <c r="D157" s="1045" t="s">
        <v>77</v>
      </c>
      <c r="E157" s="1297" t="s">
        <v>1388</v>
      </c>
      <c r="F157" s="1298" t="s">
        <v>1350</v>
      </c>
      <c r="G157" s="1029"/>
      <c r="H157" s="1029" t="s">
        <v>4195</v>
      </c>
      <c r="I157" s="1057">
        <v>1.2</v>
      </c>
      <c r="J157" s="1029">
        <v>3.15</v>
      </c>
      <c r="K157" s="1116" t="s">
        <v>1194</v>
      </c>
      <c r="L157" s="1116" t="s">
        <v>1194</v>
      </c>
      <c r="M157" s="1116" t="s">
        <v>875</v>
      </c>
      <c r="N157" s="1029" t="s">
        <v>36</v>
      </c>
      <c r="O157" s="390"/>
      <c r="P157" s="390"/>
      <c r="Q157" s="1029" t="s">
        <v>3387</v>
      </c>
      <c r="R157" s="1029"/>
      <c r="S157" s="1029"/>
      <c r="T157" s="1029"/>
      <c r="U157" s="1029"/>
      <c r="V157" s="1029"/>
      <c r="W157" s="512">
        <f t="shared" si="9"/>
        <v>2.5</v>
      </c>
      <c r="X157" s="513">
        <v>3.5</v>
      </c>
      <c r="Y157" s="513">
        <f t="shared" si="10"/>
        <v>4.5</v>
      </c>
      <c r="Z157" s="66" t="s">
        <v>18</v>
      </c>
      <c r="AA157" s="66" t="s">
        <v>29</v>
      </c>
      <c r="AB157" s="1898"/>
      <c r="AC157" s="152"/>
      <c r="AD157" s="1375"/>
      <c r="AE157" s="1397"/>
      <c r="AF157" s="838"/>
      <c r="AG157" s="838"/>
      <c r="AH157" s="838"/>
      <c r="AI157" s="838"/>
      <c r="AJ157" s="838"/>
      <c r="AK157" s="838"/>
      <c r="AL157" s="838"/>
      <c r="AM157" s="1398"/>
      <c r="AN157" s="1456">
        <v>3.2860027961363798</v>
      </c>
      <c r="AO157" s="1458">
        <v>5.1757541783243104</v>
      </c>
      <c r="AP157" s="1458">
        <v>2.4978334119282901</v>
      </c>
      <c r="AQ157" s="1457">
        <v>4.3962691080072798</v>
      </c>
      <c r="AR157" s="838"/>
      <c r="AS157" s="1408"/>
      <c r="AT157" s="1159" t="s">
        <v>10421</v>
      </c>
      <c r="AU157" s="1412"/>
      <c r="AV157" s="392"/>
      <c r="AW157" s="432"/>
      <c r="AX157" s="432"/>
      <c r="AY157" s="432"/>
      <c r="AZ157" s="432"/>
    </row>
    <row r="158" spans="1:52">
      <c r="A158" s="1258" t="s">
        <v>4965</v>
      </c>
      <c r="B158" s="596">
        <v>3</v>
      </c>
      <c r="C158" s="585"/>
      <c r="D158" s="1045" t="s">
        <v>77</v>
      </c>
      <c r="E158" s="1297" t="s">
        <v>1388</v>
      </c>
      <c r="F158" s="1298" t="s">
        <v>1350</v>
      </c>
      <c r="G158" s="1029"/>
      <c r="H158" s="1029" t="s">
        <v>4197</v>
      </c>
      <c r="I158" s="1057">
        <v>1.2</v>
      </c>
      <c r="J158" s="1029">
        <v>3.15</v>
      </c>
      <c r="K158" s="1116" t="s">
        <v>1194</v>
      </c>
      <c r="L158" s="1116" t="s">
        <v>1194</v>
      </c>
      <c r="M158" s="1116" t="s">
        <v>875</v>
      </c>
      <c r="N158" s="1029" t="s">
        <v>36</v>
      </c>
      <c r="O158" s="390"/>
      <c r="P158" s="390"/>
      <c r="Q158" s="1029" t="s">
        <v>3387</v>
      </c>
      <c r="R158" s="1029"/>
      <c r="S158" s="1029"/>
      <c r="T158" s="1029"/>
      <c r="U158" s="1029"/>
      <c r="V158" s="1029"/>
      <c r="W158" s="448">
        <v>-5</v>
      </c>
      <c r="X158" s="602">
        <v>-3</v>
      </c>
      <c r="Y158" s="602">
        <v>-2</v>
      </c>
      <c r="Z158" s="66" t="s">
        <v>18</v>
      </c>
      <c r="AA158" s="66" t="s">
        <v>29</v>
      </c>
      <c r="AB158" s="1898"/>
      <c r="AC158" s="152"/>
      <c r="AD158" s="1376"/>
      <c r="AE158" s="1397"/>
      <c r="AF158" s="838"/>
      <c r="AG158" s="838"/>
      <c r="AH158" s="838"/>
      <c r="AI158" s="838"/>
      <c r="AJ158" s="838"/>
      <c r="AK158" s="838"/>
      <c r="AL158" s="838"/>
      <c r="AM158" s="1398"/>
      <c r="AN158" s="1459">
        <v>-6.5487889198899296</v>
      </c>
      <c r="AO158" s="1457">
        <v>-4.7663664669599504</v>
      </c>
      <c r="AP158" s="1458">
        <v>-6.7533845206243601</v>
      </c>
      <c r="AQ158" s="1457">
        <v>-4.7907335057140301</v>
      </c>
      <c r="AR158" s="838"/>
      <c r="AS158" s="1408"/>
      <c r="AT158" s="1159" t="s">
        <v>10422</v>
      </c>
      <c r="AU158" s="1412"/>
      <c r="AV158" s="392"/>
      <c r="AW158" s="432"/>
      <c r="AX158" s="432"/>
      <c r="AY158" s="432"/>
      <c r="AZ158" s="432"/>
    </row>
    <row r="159" spans="1:52" ht="17.350000000000001">
      <c r="A159" s="1258" t="s">
        <v>4966</v>
      </c>
      <c r="B159" s="596">
        <v>3</v>
      </c>
      <c r="C159" s="584" t="s">
        <v>4664</v>
      </c>
      <c r="D159" s="1045" t="s">
        <v>77</v>
      </c>
      <c r="E159" s="1297" t="s">
        <v>1388</v>
      </c>
      <c r="F159" s="1298" t="s">
        <v>1350</v>
      </c>
      <c r="G159" s="1290"/>
      <c r="H159" s="1290" t="s">
        <v>4168</v>
      </c>
      <c r="I159" s="1057">
        <v>1.2</v>
      </c>
      <c r="J159" s="1029">
        <v>3.15</v>
      </c>
      <c r="K159" s="1116" t="s">
        <v>1194</v>
      </c>
      <c r="L159" s="1116" t="s">
        <v>1194</v>
      </c>
      <c r="M159" s="1116" t="s">
        <v>875</v>
      </c>
      <c r="N159" s="1029" t="s">
        <v>36</v>
      </c>
      <c r="O159" s="390"/>
      <c r="P159" s="390"/>
      <c r="Q159" s="1329" t="s">
        <v>3387</v>
      </c>
      <c r="R159" s="1029"/>
      <c r="S159" s="1029"/>
      <c r="T159" s="1029"/>
      <c r="U159" s="1029"/>
      <c r="V159" s="1029"/>
      <c r="W159" s="510">
        <f t="shared" ref="W159:W164" si="11">X159-1</f>
        <v>14.5</v>
      </c>
      <c r="X159" s="66">
        <v>15.5</v>
      </c>
      <c r="Y159" s="66">
        <f t="shared" ref="Y159:Y164" si="12">X159+1</f>
        <v>16.5</v>
      </c>
      <c r="Z159" s="66" t="s">
        <v>18</v>
      </c>
      <c r="AA159" s="66" t="s">
        <v>29</v>
      </c>
      <c r="AB159" s="1898"/>
      <c r="AC159" s="152" t="s">
        <v>4185</v>
      </c>
      <c r="AD159" s="1375"/>
      <c r="AE159" s="1397"/>
      <c r="AF159" s="838"/>
      <c r="AG159" s="838"/>
      <c r="AH159" s="838"/>
      <c r="AI159" s="838"/>
      <c r="AJ159" s="838"/>
      <c r="AK159" s="838"/>
      <c r="AL159" s="838"/>
      <c r="AM159" s="1398"/>
      <c r="AN159" s="1456">
        <v>14.731744013905899</v>
      </c>
      <c r="AO159" s="1458">
        <v>16.750675176871699</v>
      </c>
      <c r="AP159" s="1458">
        <v>14.319046709119601</v>
      </c>
      <c r="AQ159" s="1457">
        <v>16.404154476927701</v>
      </c>
      <c r="AR159" s="838"/>
      <c r="AS159" s="1408"/>
      <c r="AT159" s="1159" t="s">
        <v>10423</v>
      </c>
      <c r="AU159" s="1412"/>
      <c r="AV159" s="392"/>
      <c r="AW159" s="432"/>
      <c r="AX159" s="432"/>
      <c r="AY159" s="432"/>
      <c r="AZ159" s="432"/>
    </row>
    <row r="160" spans="1:52" ht="22.35">
      <c r="A160" s="1258" t="s">
        <v>4967</v>
      </c>
      <c r="B160" s="596">
        <v>3</v>
      </c>
      <c r="C160" s="584"/>
      <c r="D160" s="1045" t="s">
        <v>77</v>
      </c>
      <c r="E160" s="1297" t="s">
        <v>1388</v>
      </c>
      <c r="F160" s="1298" t="s">
        <v>1350</v>
      </c>
      <c r="G160" s="1029"/>
      <c r="H160" s="1029" t="s">
        <v>4168</v>
      </c>
      <c r="I160" s="1057">
        <v>1.2</v>
      </c>
      <c r="J160" s="1029">
        <v>3.15</v>
      </c>
      <c r="K160" s="1116" t="s">
        <v>1194</v>
      </c>
      <c r="L160" s="1116" t="s">
        <v>1194</v>
      </c>
      <c r="M160" s="1116" t="s">
        <v>875</v>
      </c>
      <c r="N160" s="1029" t="s">
        <v>36</v>
      </c>
      <c r="O160" s="390"/>
      <c r="P160" s="390"/>
      <c r="Q160" s="1029" t="s">
        <v>3387</v>
      </c>
      <c r="R160" s="1029"/>
      <c r="S160" s="1029"/>
      <c r="T160" s="1029"/>
      <c r="U160" s="1029"/>
      <c r="V160" s="1029"/>
      <c r="W160" s="512">
        <f t="shared" si="11"/>
        <v>13.5</v>
      </c>
      <c r="X160" s="513">
        <v>14.5</v>
      </c>
      <c r="Y160" s="513">
        <f t="shared" si="12"/>
        <v>15.5</v>
      </c>
      <c r="Z160" s="66" t="s">
        <v>18</v>
      </c>
      <c r="AA160" s="66" t="s">
        <v>29</v>
      </c>
      <c r="AB160" s="1898"/>
      <c r="AC160" s="152" t="s">
        <v>4187</v>
      </c>
      <c r="AD160" s="1375"/>
      <c r="AE160" s="1397"/>
      <c r="AF160" s="838"/>
      <c r="AG160" s="838"/>
      <c r="AH160" s="838"/>
      <c r="AI160" s="838"/>
      <c r="AJ160" s="838"/>
      <c r="AK160" s="838"/>
      <c r="AL160" s="838"/>
      <c r="AM160" s="1398"/>
      <c r="AN160" s="1456">
        <v>13.726853471002499</v>
      </c>
      <c r="AO160" s="1458">
        <v>15.8439957522948</v>
      </c>
      <c r="AP160" s="1458">
        <v>13.215262389555599</v>
      </c>
      <c r="AQ160" s="1457">
        <v>15.417376383303299</v>
      </c>
      <c r="AR160" s="838"/>
      <c r="AS160" s="1408"/>
      <c r="AT160" s="1159" t="s">
        <v>10424</v>
      </c>
      <c r="AU160" s="1413"/>
      <c r="AV160" s="392"/>
      <c r="AW160" s="432"/>
      <c r="AX160" s="432"/>
      <c r="AY160" s="432"/>
      <c r="AZ160" s="432"/>
    </row>
    <row r="161" spans="1:52">
      <c r="A161" s="1258" t="s">
        <v>4968</v>
      </c>
      <c r="B161" s="596">
        <v>3</v>
      </c>
      <c r="C161" s="584"/>
      <c r="D161" s="1045" t="s">
        <v>77</v>
      </c>
      <c r="E161" s="1297" t="s">
        <v>1388</v>
      </c>
      <c r="F161" s="1298" t="s">
        <v>1350</v>
      </c>
      <c r="G161" s="1029"/>
      <c r="H161" s="1029" t="s">
        <v>4189</v>
      </c>
      <c r="I161" s="1057">
        <v>1.2</v>
      </c>
      <c r="J161" s="1029">
        <v>3.15</v>
      </c>
      <c r="K161" s="1116" t="s">
        <v>1194</v>
      </c>
      <c r="L161" s="1116" t="s">
        <v>1194</v>
      </c>
      <c r="M161" s="1116" t="s">
        <v>875</v>
      </c>
      <c r="N161" s="1029" t="s">
        <v>36</v>
      </c>
      <c r="O161" s="390"/>
      <c r="P161" s="390"/>
      <c r="Q161" s="1029" t="s">
        <v>3387</v>
      </c>
      <c r="R161" s="1029"/>
      <c r="S161" s="1029"/>
      <c r="T161" s="1029"/>
      <c r="U161" s="1029"/>
      <c r="V161" s="1029"/>
      <c r="W161" s="512">
        <f t="shared" si="11"/>
        <v>11.5</v>
      </c>
      <c r="X161" s="513">
        <v>12.5</v>
      </c>
      <c r="Y161" s="513">
        <f t="shared" si="12"/>
        <v>13.5</v>
      </c>
      <c r="Z161" s="66" t="s">
        <v>18</v>
      </c>
      <c r="AA161" s="66" t="s">
        <v>29</v>
      </c>
      <c r="AB161" s="1898"/>
      <c r="AC161" s="152"/>
      <c r="AD161" s="1375"/>
      <c r="AE161" s="1397"/>
      <c r="AF161" s="838"/>
      <c r="AG161" s="838"/>
      <c r="AH161" s="838"/>
      <c r="AI161" s="838"/>
      <c r="AJ161" s="838"/>
      <c r="AK161" s="838"/>
      <c r="AL161" s="838"/>
      <c r="AM161" s="1398"/>
      <c r="AN161" s="1456">
        <v>12.110094174140199</v>
      </c>
      <c r="AO161" s="1458">
        <v>14.195629802719999</v>
      </c>
      <c r="AP161" s="1457">
        <v>11.5932177083134</v>
      </c>
      <c r="AQ161" s="1458">
        <v>13.763228937086501</v>
      </c>
      <c r="AR161" s="838"/>
      <c r="AS161" s="1408"/>
      <c r="AT161" s="1159" t="s">
        <v>10425</v>
      </c>
      <c r="AU161" s="477"/>
      <c r="AV161" s="392"/>
      <c r="AW161" s="432"/>
      <c r="AX161" s="432"/>
      <c r="AY161" s="432"/>
      <c r="AZ161" s="432"/>
    </row>
    <row r="162" spans="1:52">
      <c r="A162" s="1258" t="s">
        <v>4969</v>
      </c>
      <c r="B162" s="596">
        <v>3</v>
      </c>
      <c r="C162" s="584"/>
      <c r="D162" s="1045" t="s">
        <v>77</v>
      </c>
      <c r="E162" s="1297" t="s">
        <v>1388</v>
      </c>
      <c r="F162" s="1298" t="s">
        <v>1350</v>
      </c>
      <c r="G162" s="1029"/>
      <c r="H162" s="1029" t="s">
        <v>4191</v>
      </c>
      <c r="I162" s="1057">
        <v>1.2</v>
      </c>
      <c r="J162" s="1029">
        <v>3.15</v>
      </c>
      <c r="K162" s="1116" t="s">
        <v>1194</v>
      </c>
      <c r="L162" s="1116" t="s">
        <v>1194</v>
      </c>
      <c r="M162" s="1116" t="s">
        <v>875</v>
      </c>
      <c r="N162" s="1029" t="s">
        <v>36</v>
      </c>
      <c r="O162" s="390"/>
      <c r="P162" s="390"/>
      <c r="Q162" s="1029" t="s">
        <v>3387</v>
      </c>
      <c r="R162" s="1029"/>
      <c r="S162" s="1029"/>
      <c r="T162" s="1029"/>
      <c r="U162" s="1029"/>
      <c r="V162" s="1029"/>
      <c r="W162" s="512">
        <f t="shared" si="11"/>
        <v>8.5</v>
      </c>
      <c r="X162" s="513">
        <v>9.5</v>
      </c>
      <c r="Y162" s="513">
        <f t="shared" si="12"/>
        <v>10.5</v>
      </c>
      <c r="Z162" s="66" t="s">
        <v>18</v>
      </c>
      <c r="AA162" s="66" t="s">
        <v>29</v>
      </c>
      <c r="AB162" s="1898"/>
      <c r="AC162" s="152"/>
      <c r="AD162" s="1375"/>
      <c r="AE162" s="1397"/>
      <c r="AF162" s="838"/>
      <c r="AG162" s="838"/>
      <c r="AH162" s="838"/>
      <c r="AI162" s="838"/>
      <c r="AJ162" s="838"/>
      <c r="AK162" s="838"/>
      <c r="AL162" s="838"/>
      <c r="AM162" s="1398"/>
      <c r="AN162" s="1456">
        <v>8.87783230627576</v>
      </c>
      <c r="AO162" s="1458">
        <v>10.8358179086669</v>
      </c>
      <c r="AP162" s="1458">
        <v>8.1151921916491201</v>
      </c>
      <c r="AQ162" s="1457">
        <v>10.1042400157147</v>
      </c>
      <c r="AR162" s="838"/>
      <c r="AS162" s="1408"/>
      <c r="AT162" s="1159" t="s">
        <v>10426</v>
      </c>
      <c r="AU162" s="1412"/>
      <c r="AV162" s="392"/>
      <c r="AW162" s="432"/>
      <c r="AX162" s="432"/>
      <c r="AY162" s="432"/>
      <c r="AZ162" s="432"/>
    </row>
    <row r="163" spans="1:52">
      <c r="A163" s="1258" t="s">
        <v>4970</v>
      </c>
      <c r="B163" s="596">
        <v>3</v>
      </c>
      <c r="C163" s="584"/>
      <c r="D163" s="1045" t="s">
        <v>77</v>
      </c>
      <c r="E163" s="1297" t="s">
        <v>1388</v>
      </c>
      <c r="F163" s="1298" t="s">
        <v>1350</v>
      </c>
      <c r="G163" s="1029"/>
      <c r="H163" s="1029" t="s">
        <v>4193</v>
      </c>
      <c r="I163" s="1057">
        <v>1.2</v>
      </c>
      <c r="J163" s="1029">
        <v>3.15</v>
      </c>
      <c r="K163" s="1116" t="s">
        <v>1194</v>
      </c>
      <c r="L163" s="1116" t="s">
        <v>1194</v>
      </c>
      <c r="M163" s="1116" t="s">
        <v>875</v>
      </c>
      <c r="N163" s="1029" t="s">
        <v>36</v>
      </c>
      <c r="O163" s="390"/>
      <c r="P163" s="390"/>
      <c r="Q163" s="1029" t="s">
        <v>3387</v>
      </c>
      <c r="R163" s="1029"/>
      <c r="S163" s="1029"/>
      <c r="T163" s="1029"/>
      <c r="U163" s="1029"/>
      <c r="V163" s="1029"/>
      <c r="W163" s="512">
        <f t="shared" si="11"/>
        <v>5.5</v>
      </c>
      <c r="X163" s="513">
        <v>6.5</v>
      </c>
      <c r="Y163" s="513">
        <f t="shared" si="12"/>
        <v>7.5</v>
      </c>
      <c r="Z163" s="66" t="s">
        <v>18</v>
      </c>
      <c r="AA163" s="66" t="s">
        <v>29</v>
      </c>
      <c r="AB163" s="1898"/>
      <c r="AC163" s="152"/>
      <c r="AD163" s="1375"/>
      <c r="AE163" s="1397"/>
      <c r="AF163" s="838"/>
      <c r="AG163" s="838"/>
      <c r="AH163" s="838"/>
      <c r="AI163" s="838"/>
      <c r="AJ163" s="838"/>
      <c r="AK163" s="838"/>
      <c r="AL163" s="838"/>
      <c r="AM163" s="1398"/>
      <c r="AN163" s="1456">
        <v>6.6018984266507301</v>
      </c>
      <c r="AO163" s="1458">
        <v>8.4054851448758097</v>
      </c>
      <c r="AP163" s="1457">
        <v>5.6933577604109198</v>
      </c>
      <c r="AQ163" s="1458">
        <v>7.5717297807783499</v>
      </c>
      <c r="AR163" s="838"/>
      <c r="AS163" s="1408"/>
      <c r="AT163" s="1159" t="s">
        <v>10427</v>
      </c>
      <c r="AU163" s="1412"/>
      <c r="AV163" s="392"/>
      <c r="AW163" s="432"/>
      <c r="AX163" s="432"/>
      <c r="AY163" s="432"/>
      <c r="AZ163" s="432"/>
    </row>
    <row r="164" spans="1:52">
      <c r="A164" s="1258" t="s">
        <v>4971</v>
      </c>
      <c r="B164" s="596">
        <v>3</v>
      </c>
      <c r="C164" s="584"/>
      <c r="D164" s="1045" t="s">
        <v>77</v>
      </c>
      <c r="E164" s="1297" t="s">
        <v>1388</v>
      </c>
      <c r="F164" s="1298" t="s">
        <v>1350</v>
      </c>
      <c r="G164" s="1029"/>
      <c r="H164" s="1029" t="s">
        <v>4195</v>
      </c>
      <c r="I164" s="1057">
        <v>1.2</v>
      </c>
      <c r="J164" s="1029">
        <v>3.15</v>
      </c>
      <c r="K164" s="1116" t="s">
        <v>1194</v>
      </c>
      <c r="L164" s="1116" t="s">
        <v>1194</v>
      </c>
      <c r="M164" s="1116" t="s">
        <v>875</v>
      </c>
      <c r="N164" s="1029" t="s">
        <v>36</v>
      </c>
      <c r="O164" s="390"/>
      <c r="P164" s="390"/>
      <c r="Q164" s="1029" t="s">
        <v>3387</v>
      </c>
      <c r="R164" s="1029"/>
      <c r="S164" s="1029"/>
      <c r="T164" s="1029"/>
      <c r="U164" s="1029"/>
      <c r="V164" s="1029"/>
      <c r="W164" s="512">
        <f t="shared" si="11"/>
        <v>2.5</v>
      </c>
      <c r="X164" s="513">
        <v>3.5</v>
      </c>
      <c r="Y164" s="513">
        <f t="shared" si="12"/>
        <v>4.5</v>
      </c>
      <c r="Z164" s="66" t="s">
        <v>18</v>
      </c>
      <c r="AA164" s="66" t="s">
        <v>29</v>
      </c>
      <c r="AB164" s="1898"/>
      <c r="AC164" s="152"/>
      <c r="AD164" s="1375"/>
      <c r="AE164" s="1397"/>
      <c r="AF164" s="838"/>
      <c r="AG164" s="838"/>
      <c r="AH164" s="838"/>
      <c r="AI164" s="838"/>
      <c r="AJ164" s="838"/>
      <c r="AK164" s="838"/>
      <c r="AL164" s="838"/>
      <c r="AM164" s="1398"/>
      <c r="AN164" s="1456">
        <v>3.3859973504098799</v>
      </c>
      <c r="AO164" s="1458">
        <v>5.1974857052050396</v>
      </c>
      <c r="AP164" s="1457">
        <v>2.60796514268874</v>
      </c>
      <c r="AQ164" s="1457">
        <v>4.4189884018234604</v>
      </c>
      <c r="AR164" s="838"/>
      <c r="AS164" s="1408"/>
      <c r="AT164" s="1159" t="s">
        <v>10428</v>
      </c>
      <c r="AU164" s="1412"/>
      <c r="AV164" s="392"/>
      <c r="AW164" s="432"/>
      <c r="AX164" s="432"/>
      <c r="AY164" s="432"/>
      <c r="AZ164" s="432"/>
    </row>
    <row r="165" spans="1:52">
      <c r="A165" s="1258" t="s">
        <v>4972</v>
      </c>
      <c r="B165" s="596">
        <v>3</v>
      </c>
      <c r="C165" s="585"/>
      <c r="D165" s="1045" t="s">
        <v>77</v>
      </c>
      <c r="E165" s="1297" t="s">
        <v>1388</v>
      </c>
      <c r="F165" s="1298" t="s">
        <v>1350</v>
      </c>
      <c r="G165" s="1029"/>
      <c r="H165" s="1029" t="s">
        <v>4197</v>
      </c>
      <c r="I165" s="1057">
        <v>1.2</v>
      </c>
      <c r="J165" s="1029">
        <v>3.15</v>
      </c>
      <c r="K165" s="1116" t="s">
        <v>1194</v>
      </c>
      <c r="L165" s="1116" t="s">
        <v>1194</v>
      </c>
      <c r="M165" s="1116" t="s">
        <v>875</v>
      </c>
      <c r="N165" s="1029" t="s">
        <v>36</v>
      </c>
      <c r="O165" s="390"/>
      <c r="P165" s="390"/>
      <c r="Q165" s="1029" t="s">
        <v>3387</v>
      </c>
      <c r="R165" s="1029"/>
      <c r="S165" s="1029"/>
      <c r="T165" s="1029"/>
      <c r="U165" s="1029"/>
      <c r="V165" s="1029"/>
      <c r="W165" s="448">
        <v>-5</v>
      </c>
      <c r="X165" s="602">
        <v>-3</v>
      </c>
      <c r="Y165" s="602">
        <v>-2</v>
      </c>
      <c r="Z165" s="66" t="s">
        <v>18</v>
      </c>
      <c r="AA165" s="66" t="s">
        <v>29</v>
      </c>
      <c r="AB165" s="1898"/>
      <c r="AC165" s="152"/>
      <c r="AD165" s="1376"/>
      <c r="AE165" s="1397"/>
      <c r="AF165" s="838"/>
      <c r="AG165" s="838"/>
      <c r="AH165" s="838"/>
      <c r="AI165" s="838"/>
      <c r="AJ165" s="838"/>
      <c r="AK165" s="838"/>
      <c r="AL165" s="838"/>
      <c r="AM165" s="1398"/>
      <c r="AN165" s="1459">
        <v>-6.3103632519503003</v>
      </c>
      <c r="AO165" s="1457">
        <v>-4.7441756840498401</v>
      </c>
      <c r="AP165" s="1458">
        <v>-6.5161758142818904</v>
      </c>
      <c r="AQ165" s="1457">
        <v>-4.6805541734218501</v>
      </c>
      <c r="AR165" s="838"/>
      <c r="AS165" s="1408"/>
      <c r="AT165" s="1159" t="s">
        <v>10429</v>
      </c>
      <c r="AU165" s="1412"/>
      <c r="AV165" s="392"/>
      <c r="AW165" s="432"/>
      <c r="AX165" s="432"/>
      <c r="AY165" s="432"/>
      <c r="AZ165" s="432"/>
    </row>
    <row r="166" spans="1:52" ht="17.350000000000001">
      <c r="A166" s="1258" t="s">
        <v>4973</v>
      </c>
      <c r="B166" s="596">
        <v>3</v>
      </c>
      <c r="C166" s="584" t="s">
        <v>4974</v>
      </c>
      <c r="D166" s="1045" t="s">
        <v>77</v>
      </c>
      <c r="E166" s="1297" t="s">
        <v>1388</v>
      </c>
      <c r="F166" s="1298" t="s">
        <v>1350</v>
      </c>
      <c r="G166" s="1290"/>
      <c r="H166" s="1290" t="s">
        <v>4168</v>
      </c>
      <c r="I166" s="1057">
        <v>1.2</v>
      </c>
      <c r="J166" s="1029">
        <v>3.15</v>
      </c>
      <c r="K166" s="1116" t="s">
        <v>1194</v>
      </c>
      <c r="L166" s="1116" t="s">
        <v>1194</v>
      </c>
      <c r="M166" s="1116" t="s">
        <v>875</v>
      </c>
      <c r="N166" s="1029" t="s">
        <v>36</v>
      </c>
      <c r="O166" s="390"/>
      <c r="P166" s="390"/>
      <c r="Q166" s="1329" t="s">
        <v>3387</v>
      </c>
      <c r="R166" s="1029"/>
      <c r="S166" s="1029"/>
      <c r="T166" s="1029"/>
      <c r="U166" s="1029"/>
      <c r="V166" s="1029"/>
      <c r="W166" s="510">
        <f t="shared" ref="W166:W171" si="13">X166-1</f>
        <v>14.5</v>
      </c>
      <c r="X166" s="66">
        <v>15.5</v>
      </c>
      <c r="Y166" s="66">
        <f t="shared" ref="Y166:Y171" si="14">X166+1</f>
        <v>16.5</v>
      </c>
      <c r="Z166" s="66" t="s">
        <v>18</v>
      </c>
      <c r="AA166" s="66" t="s">
        <v>29</v>
      </c>
      <c r="AB166" s="1898"/>
      <c r="AC166" s="152" t="s">
        <v>4185</v>
      </c>
      <c r="AD166" s="1375"/>
      <c r="AE166" s="1397"/>
      <c r="AF166" s="838"/>
      <c r="AG166" s="838"/>
      <c r="AH166" s="838"/>
      <c r="AI166" s="838"/>
      <c r="AJ166" s="838"/>
      <c r="AK166" s="838"/>
      <c r="AL166" s="838"/>
      <c r="AM166" s="1398"/>
      <c r="AN166" s="1456">
        <v>14.666473233902099</v>
      </c>
      <c r="AO166" s="1458">
        <v>16.642480285724901</v>
      </c>
      <c r="AP166" s="1458">
        <v>14.244685731080301</v>
      </c>
      <c r="AQ166" s="1457">
        <v>16.334369606967599</v>
      </c>
      <c r="AR166" s="838"/>
      <c r="AS166" s="1408"/>
      <c r="AT166" s="1159" t="s">
        <v>10430</v>
      </c>
      <c r="AU166" s="1412"/>
      <c r="AV166" s="392"/>
      <c r="AW166" s="432"/>
      <c r="AX166" s="432"/>
      <c r="AY166" s="432"/>
      <c r="AZ166" s="432"/>
    </row>
    <row r="167" spans="1:52">
      <c r="A167" s="1258" t="s">
        <v>4975</v>
      </c>
      <c r="B167" s="596">
        <v>3</v>
      </c>
      <c r="C167" s="584"/>
      <c r="D167" s="1045" t="s">
        <v>77</v>
      </c>
      <c r="E167" s="1297" t="s">
        <v>1388</v>
      </c>
      <c r="F167" s="1298" t="s">
        <v>1350</v>
      </c>
      <c r="G167" s="1029"/>
      <c r="H167" s="1029" t="s">
        <v>4168</v>
      </c>
      <c r="I167" s="1057">
        <v>1.2</v>
      </c>
      <c r="J167" s="1029">
        <v>3.15</v>
      </c>
      <c r="K167" s="1116" t="s">
        <v>1194</v>
      </c>
      <c r="L167" s="1116" t="s">
        <v>1194</v>
      </c>
      <c r="M167" s="1116" t="s">
        <v>875</v>
      </c>
      <c r="N167" s="1029" t="s">
        <v>36</v>
      </c>
      <c r="O167" s="390"/>
      <c r="P167" s="390"/>
      <c r="Q167" s="1029" t="s">
        <v>3387</v>
      </c>
      <c r="R167" s="1029"/>
      <c r="S167" s="1029"/>
      <c r="T167" s="1029"/>
      <c r="U167" s="1029"/>
      <c r="V167" s="1029"/>
      <c r="W167" s="512">
        <f t="shared" si="13"/>
        <v>13.5</v>
      </c>
      <c r="X167" s="513">
        <v>14.5</v>
      </c>
      <c r="Y167" s="513">
        <f t="shared" si="14"/>
        <v>15.5</v>
      </c>
      <c r="Z167" s="66" t="s">
        <v>18</v>
      </c>
      <c r="AA167" s="66" t="s">
        <v>29</v>
      </c>
      <c r="AB167" s="1898"/>
      <c r="AC167" s="152" t="s">
        <v>4187</v>
      </c>
      <c r="AD167" s="1375"/>
      <c r="AE167" s="1397"/>
      <c r="AF167" s="838"/>
      <c r="AG167" s="838"/>
      <c r="AH167" s="838"/>
      <c r="AI167" s="838"/>
      <c r="AJ167" s="838"/>
      <c r="AK167" s="838"/>
      <c r="AL167" s="838"/>
      <c r="AM167" s="1398"/>
      <c r="AN167" s="1456">
        <v>13.6777071103444</v>
      </c>
      <c r="AO167" s="1458">
        <v>15.7212525100527</v>
      </c>
      <c r="AP167" s="1458">
        <v>13.149668377206799</v>
      </c>
      <c r="AQ167" s="1457">
        <v>15.3350279601278</v>
      </c>
      <c r="AR167" s="838"/>
      <c r="AS167" s="1408"/>
      <c r="AT167" s="1159" t="s">
        <v>10431</v>
      </c>
      <c r="AU167" s="1412"/>
      <c r="AV167" s="392"/>
      <c r="AW167" s="432"/>
      <c r="AX167" s="432"/>
      <c r="AY167" s="432"/>
      <c r="AZ167" s="432"/>
    </row>
    <row r="168" spans="1:52">
      <c r="A168" s="1258" t="s">
        <v>4976</v>
      </c>
      <c r="B168" s="596">
        <v>3</v>
      </c>
      <c r="C168" s="584"/>
      <c r="D168" s="1045" t="s">
        <v>77</v>
      </c>
      <c r="E168" s="1297" t="s">
        <v>1388</v>
      </c>
      <c r="F168" s="1298" t="s">
        <v>1350</v>
      </c>
      <c r="G168" s="1029"/>
      <c r="H168" s="1029" t="s">
        <v>4189</v>
      </c>
      <c r="I168" s="1057">
        <v>1.2</v>
      </c>
      <c r="J168" s="1029">
        <v>3.15</v>
      </c>
      <c r="K168" s="1116" t="s">
        <v>1194</v>
      </c>
      <c r="L168" s="1116" t="s">
        <v>1194</v>
      </c>
      <c r="M168" s="1116" t="s">
        <v>875</v>
      </c>
      <c r="N168" s="1029" t="s">
        <v>36</v>
      </c>
      <c r="O168" s="390"/>
      <c r="P168" s="390"/>
      <c r="Q168" s="1029" t="s">
        <v>3387</v>
      </c>
      <c r="R168" s="1029"/>
      <c r="S168" s="1029"/>
      <c r="T168" s="1029"/>
      <c r="U168" s="1029"/>
      <c r="V168" s="1029"/>
      <c r="W168" s="512">
        <f t="shared" si="13"/>
        <v>11.5</v>
      </c>
      <c r="X168" s="513">
        <v>12.5</v>
      </c>
      <c r="Y168" s="513">
        <f t="shared" si="14"/>
        <v>13.5</v>
      </c>
      <c r="Z168" s="66" t="s">
        <v>18</v>
      </c>
      <c r="AA168" s="66" t="s">
        <v>29</v>
      </c>
      <c r="AB168" s="1898"/>
      <c r="AC168" s="152"/>
      <c r="AD168" s="1375"/>
      <c r="AE168" s="1397"/>
      <c r="AF168" s="838"/>
      <c r="AG168" s="838"/>
      <c r="AH168" s="838"/>
      <c r="AI168" s="838"/>
      <c r="AJ168" s="838"/>
      <c r="AK168" s="838"/>
      <c r="AL168" s="838"/>
      <c r="AM168" s="1398"/>
      <c r="AN168" s="1456">
        <v>12.0352325630537</v>
      </c>
      <c r="AO168" s="1458">
        <v>14.0839434498644</v>
      </c>
      <c r="AP168" s="1458">
        <v>11.4962108302587</v>
      </c>
      <c r="AQ168" s="1458">
        <v>13.680962097009999</v>
      </c>
      <c r="AR168" s="838"/>
      <c r="AS168" s="1408"/>
      <c r="AT168" s="1159" t="s">
        <v>10432</v>
      </c>
      <c r="AU168" s="1412"/>
      <c r="AV168" s="392"/>
      <c r="AW168" s="432"/>
      <c r="AX168" s="432"/>
      <c r="AY168" s="432"/>
      <c r="AZ168" s="432"/>
    </row>
    <row r="169" spans="1:52">
      <c r="A169" s="1258" t="s">
        <v>4977</v>
      </c>
      <c r="B169" s="596">
        <v>3</v>
      </c>
      <c r="C169" s="584"/>
      <c r="D169" s="1045" t="s">
        <v>77</v>
      </c>
      <c r="E169" s="1297" t="s">
        <v>1388</v>
      </c>
      <c r="F169" s="1298" t="s">
        <v>1350</v>
      </c>
      <c r="G169" s="1029"/>
      <c r="H169" s="1029" t="s">
        <v>4191</v>
      </c>
      <c r="I169" s="1057">
        <v>1.2</v>
      </c>
      <c r="J169" s="1029">
        <v>3.15</v>
      </c>
      <c r="K169" s="1116" t="s">
        <v>1194</v>
      </c>
      <c r="L169" s="1116" t="s">
        <v>1194</v>
      </c>
      <c r="M169" s="1116" t="s">
        <v>875</v>
      </c>
      <c r="N169" s="1029" t="s">
        <v>36</v>
      </c>
      <c r="O169" s="390"/>
      <c r="P169" s="390"/>
      <c r="Q169" s="1029" t="s">
        <v>3387</v>
      </c>
      <c r="R169" s="1029"/>
      <c r="S169" s="1029"/>
      <c r="T169" s="1029"/>
      <c r="U169" s="1029"/>
      <c r="V169" s="1029"/>
      <c r="W169" s="512">
        <f t="shared" si="13"/>
        <v>8.5</v>
      </c>
      <c r="X169" s="513">
        <v>9.5</v>
      </c>
      <c r="Y169" s="513">
        <f t="shared" si="14"/>
        <v>10.5</v>
      </c>
      <c r="Z169" s="66" t="s">
        <v>18</v>
      </c>
      <c r="AA169" s="66" t="s">
        <v>29</v>
      </c>
      <c r="AB169" s="1898"/>
      <c r="AC169" s="152"/>
      <c r="AD169" s="1375"/>
      <c r="AE169" s="1397"/>
      <c r="AF169" s="838"/>
      <c r="AG169" s="838"/>
      <c r="AH169" s="838"/>
      <c r="AI169" s="838"/>
      <c r="AJ169" s="838"/>
      <c r="AK169" s="838"/>
      <c r="AL169" s="838"/>
      <c r="AM169" s="1398"/>
      <c r="AN169" s="1456">
        <v>8.8004403564416194</v>
      </c>
      <c r="AO169" s="1458">
        <v>10.7696237572392</v>
      </c>
      <c r="AP169" s="1458">
        <v>7.9955477310029304</v>
      </c>
      <c r="AQ169" s="1457">
        <v>10.0511968394286</v>
      </c>
      <c r="AR169" s="838"/>
      <c r="AS169" s="1408"/>
      <c r="AT169" s="1159" t="s">
        <v>10433</v>
      </c>
      <c r="AU169" s="1412"/>
      <c r="AV169" s="392"/>
      <c r="AW169" s="432"/>
      <c r="AX169" s="432"/>
      <c r="AY169" s="432"/>
      <c r="AZ169" s="432"/>
    </row>
    <row r="170" spans="1:52">
      <c r="A170" s="1258" t="s">
        <v>4978</v>
      </c>
      <c r="B170" s="596">
        <v>3</v>
      </c>
      <c r="C170" s="584"/>
      <c r="D170" s="1045" t="s">
        <v>77</v>
      </c>
      <c r="E170" s="1297" t="s">
        <v>1388</v>
      </c>
      <c r="F170" s="1298" t="s">
        <v>1350</v>
      </c>
      <c r="G170" s="1029"/>
      <c r="H170" s="1029" t="s">
        <v>4193</v>
      </c>
      <c r="I170" s="1057">
        <v>1.2</v>
      </c>
      <c r="J170" s="1029">
        <v>3.15</v>
      </c>
      <c r="K170" s="1116" t="s">
        <v>1194</v>
      </c>
      <c r="L170" s="1116" t="s">
        <v>1194</v>
      </c>
      <c r="M170" s="1116" t="s">
        <v>875</v>
      </c>
      <c r="N170" s="1029" t="s">
        <v>36</v>
      </c>
      <c r="O170" s="390"/>
      <c r="P170" s="390"/>
      <c r="Q170" s="1029" t="s">
        <v>3387</v>
      </c>
      <c r="R170" s="1029"/>
      <c r="S170" s="1029"/>
      <c r="T170" s="1029"/>
      <c r="U170" s="1029"/>
      <c r="V170" s="1029"/>
      <c r="W170" s="512">
        <f t="shared" si="13"/>
        <v>5.5</v>
      </c>
      <c r="X170" s="513">
        <v>6.5</v>
      </c>
      <c r="Y170" s="513">
        <f t="shared" si="14"/>
        <v>7.5</v>
      </c>
      <c r="Z170" s="66" t="s">
        <v>18</v>
      </c>
      <c r="AA170" s="66" t="s">
        <v>29</v>
      </c>
      <c r="AB170" s="1898"/>
      <c r="AC170" s="152"/>
      <c r="AD170" s="1375"/>
      <c r="AE170" s="1397"/>
      <c r="AF170" s="838"/>
      <c r="AG170" s="838"/>
      <c r="AH170" s="838"/>
      <c r="AI170" s="838"/>
      <c r="AJ170" s="838"/>
      <c r="AK170" s="838"/>
      <c r="AL170" s="838"/>
      <c r="AM170" s="1398"/>
      <c r="AN170" s="1456">
        <v>6.5094967819744296</v>
      </c>
      <c r="AO170" s="1458">
        <v>8.3888274259974303</v>
      </c>
      <c r="AP170" s="1457">
        <v>5.5983967933568701</v>
      </c>
      <c r="AQ170" s="1458">
        <v>7.5605445987759596</v>
      </c>
      <c r="AR170" s="838"/>
      <c r="AS170" s="1408"/>
      <c r="AT170" s="1159" t="s">
        <v>10434</v>
      </c>
      <c r="AU170" s="477"/>
      <c r="AV170" s="392"/>
      <c r="AW170" s="432"/>
      <c r="AX170" s="432"/>
      <c r="AY170" s="432"/>
      <c r="AZ170" s="432"/>
    </row>
    <row r="171" spans="1:52">
      <c r="A171" s="1258" t="s">
        <v>4979</v>
      </c>
      <c r="B171" s="596">
        <v>3</v>
      </c>
      <c r="C171" s="584"/>
      <c r="D171" s="1045" t="s">
        <v>77</v>
      </c>
      <c r="E171" s="1297" t="s">
        <v>1388</v>
      </c>
      <c r="F171" s="1298" t="s">
        <v>1350</v>
      </c>
      <c r="G171" s="1029"/>
      <c r="H171" s="1029" t="s">
        <v>4195</v>
      </c>
      <c r="I171" s="1057">
        <v>1.2</v>
      </c>
      <c r="J171" s="1029">
        <v>3.15</v>
      </c>
      <c r="K171" s="1116" t="s">
        <v>1194</v>
      </c>
      <c r="L171" s="1116" t="s">
        <v>1194</v>
      </c>
      <c r="M171" s="1116" t="s">
        <v>875</v>
      </c>
      <c r="N171" s="1029" t="s">
        <v>36</v>
      </c>
      <c r="O171" s="390"/>
      <c r="P171" s="390"/>
      <c r="Q171" s="1029" t="s">
        <v>3387</v>
      </c>
      <c r="R171" s="1029"/>
      <c r="S171" s="1029"/>
      <c r="T171" s="1029"/>
      <c r="U171" s="1029"/>
      <c r="V171" s="1029"/>
      <c r="W171" s="512">
        <f t="shared" si="13"/>
        <v>2.5</v>
      </c>
      <c r="X171" s="513">
        <v>3.5</v>
      </c>
      <c r="Y171" s="513">
        <f t="shared" si="14"/>
        <v>4.5</v>
      </c>
      <c r="Z171" s="66" t="s">
        <v>18</v>
      </c>
      <c r="AA171" s="66" t="s">
        <v>29</v>
      </c>
      <c r="AB171" s="1898"/>
      <c r="AC171" s="152"/>
      <c r="AD171" s="1375"/>
      <c r="AE171" s="1397"/>
      <c r="AF171" s="838"/>
      <c r="AG171" s="838"/>
      <c r="AH171" s="838"/>
      <c r="AI171" s="838"/>
      <c r="AJ171" s="838"/>
      <c r="AK171" s="838"/>
      <c r="AL171" s="838"/>
      <c r="AM171" s="1398"/>
      <c r="AN171" s="1456">
        <v>3.28928026197545</v>
      </c>
      <c r="AO171" s="1458">
        <v>5.1633455361687401</v>
      </c>
      <c r="AP171" s="1458">
        <v>2.4886837163384001</v>
      </c>
      <c r="AQ171" s="1457">
        <v>4.3968578862789602</v>
      </c>
      <c r="AR171" s="838"/>
      <c r="AS171" s="1408"/>
      <c r="AT171" s="1159" t="s">
        <v>10435</v>
      </c>
      <c r="AU171" s="477"/>
      <c r="AV171" s="392"/>
      <c r="AW171" s="432"/>
      <c r="AX171" s="432"/>
      <c r="AY171" s="432"/>
      <c r="AZ171" s="432"/>
    </row>
    <row r="172" spans="1:52">
      <c r="A172" s="1258" t="s">
        <v>4980</v>
      </c>
      <c r="B172" s="596">
        <v>3</v>
      </c>
      <c r="C172" s="585"/>
      <c r="D172" s="1045" t="s">
        <v>77</v>
      </c>
      <c r="E172" s="1297" t="s">
        <v>1388</v>
      </c>
      <c r="F172" s="1298" t="s">
        <v>1350</v>
      </c>
      <c r="G172" s="1029"/>
      <c r="H172" s="1029" t="s">
        <v>4197</v>
      </c>
      <c r="I172" s="1057">
        <v>1.2</v>
      </c>
      <c r="J172" s="1029">
        <v>3.15</v>
      </c>
      <c r="K172" s="1116" t="s">
        <v>1194</v>
      </c>
      <c r="L172" s="1116" t="s">
        <v>1194</v>
      </c>
      <c r="M172" s="1116" t="s">
        <v>875</v>
      </c>
      <c r="N172" s="1029" t="s">
        <v>36</v>
      </c>
      <c r="O172" s="390"/>
      <c r="P172" s="390"/>
      <c r="Q172" s="1029" t="s">
        <v>3387</v>
      </c>
      <c r="R172" s="1029"/>
      <c r="S172" s="1029"/>
      <c r="T172" s="1029"/>
      <c r="U172" s="1029"/>
      <c r="V172" s="1029"/>
      <c r="W172" s="448">
        <v>-5</v>
      </c>
      <c r="X172" s="602">
        <v>-3</v>
      </c>
      <c r="Y172" s="602">
        <v>-2</v>
      </c>
      <c r="Z172" s="66" t="s">
        <v>18</v>
      </c>
      <c r="AA172" s="66" t="s">
        <v>29</v>
      </c>
      <c r="AB172" s="1898"/>
      <c r="AC172" s="152"/>
      <c r="AD172" s="1376"/>
      <c r="AE172" s="1397"/>
      <c r="AF172" s="838"/>
      <c r="AG172" s="838"/>
      <c r="AH172" s="838"/>
      <c r="AI172" s="838"/>
      <c r="AJ172" s="838"/>
      <c r="AK172" s="838"/>
      <c r="AL172" s="838"/>
      <c r="AM172" s="1398"/>
      <c r="AN172" s="1459">
        <v>-6.5634621090330301</v>
      </c>
      <c r="AO172" s="1457">
        <v>-4.7661209840100298</v>
      </c>
      <c r="AP172" s="1458">
        <v>-6.7746914761290498</v>
      </c>
      <c r="AQ172" s="1457">
        <v>-4.7771274148429503</v>
      </c>
      <c r="AR172" s="838"/>
      <c r="AS172" s="1408"/>
      <c r="AT172" s="1159" t="s">
        <v>10436</v>
      </c>
      <c r="AU172" s="477"/>
      <c r="AV172" s="392"/>
      <c r="AW172" s="432"/>
      <c r="AX172" s="432"/>
      <c r="AY172" s="432"/>
      <c r="AZ172" s="432"/>
    </row>
    <row r="173" spans="1:52" ht="17.350000000000001">
      <c r="A173" s="1258" t="s">
        <v>4981</v>
      </c>
      <c r="B173" s="596">
        <v>3</v>
      </c>
      <c r="C173" s="584" t="s">
        <v>4982</v>
      </c>
      <c r="D173" s="1045" t="s">
        <v>77</v>
      </c>
      <c r="E173" s="1297" t="s">
        <v>1388</v>
      </c>
      <c r="F173" s="1298" t="s">
        <v>1350</v>
      </c>
      <c r="G173" s="1290"/>
      <c r="H173" s="1290" t="s">
        <v>4168</v>
      </c>
      <c r="I173" s="1057">
        <v>1.2</v>
      </c>
      <c r="J173" s="1029">
        <v>3.15</v>
      </c>
      <c r="K173" s="1116" t="s">
        <v>1194</v>
      </c>
      <c r="L173" s="1116" t="s">
        <v>1194</v>
      </c>
      <c r="M173" s="1116" t="s">
        <v>875</v>
      </c>
      <c r="N173" s="1029" t="s">
        <v>36</v>
      </c>
      <c r="O173" s="390"/>
      <c r="P173" s="390"/>
      <c r="Q173" s="1329" t="s">
        <v>3387</v>
      </c>
      <c r="R173" s="1029"/>
      <c r="S173" s="1029"/>
      <c r="T173" s="1029"/>
      <c r="U173" s="1029"/>
      <c r="V173" s="1029"/>
      <c r="W173" s="510">
        <f t="shared" ref="W173:W178" si="15">X173-1</f>
        <v>14.5</v>
      </c>
      <c r="X173" s="66">
        <v>15.5</v>
      </c>
      <c r="Y173" s="66">
        <f t="shared" ref="Y173:Y178" si="16">X173+1</f>
        <v>16.5</v>
      </c>
      <c r="Z173" s="66" t="s">
        <v>18</v>
      </c>
      <c r="AA173" s="66" t="s">
        <v>29</v>
      </c>
      <c r="AB173" s="1898"/>
      <c r="AC173" s="152" t="s">
        <v>4185</v>
      </c>
      <c r="AD173" s="1375"/>
      <c r="AE173" s="1397"/>
      <c r="AF173" s="838"/>
      <c r="AG173" s="838"/>
      <c r="AH173" s="838"/>
      <c r="AI173" s="838"/>
      <c r="AJ173" s="838"/>
      <c r="AK173" s="838"/>
      <c r="AL173" s="838"/>
      <c r="AM173" s="1398"/>
      <c r="AN173" s="1456">
        <v>14.7284040635972</v>
      </c>
      <c r="AO173" s="1458">
        <v>16.74623953147</v>
      </c>
      <c r="AP173" s="1458">
        <v>14.3157325417639</v>
      </c>
      <c r="AQ173" s="1457">
        <v>16.405789431873501</v>
      </c>
      <c r="AR173" s="838"/>
      <c r="AS173" s="1408"/>
      <c r="AT173" s="1159" t="s">
        <v>10437</v>
      </c>
      <c r="AU173" s="477"/>
      <c r="AV173" s="392"/>
      <c r="AW173" s="432"/>
      <c r="AX173" s="432"/>
      <c r="AY173" s="432"/>
      <c r="AZ173" s="432"/>
    </row>
    <row r="174" spans="1:52">
      <c r="A174" s="1258" t="s">
        <v>4983</v>
      </c>
      <c r="B174" s="596">
        <v>3</v>
      </c>
      <c r="C174" s="584"/>
      <c r="D174" s="1045" t="s">
        <v>77</v>
      </c>
      <c r="E174" s="1297" t="s">
        <v>1388</v>
      </c>
      <c r="F174" s="1298" t="s">
        <v>1350</v>
      </c>
      <c r="G174" s="1029"/>
      <c r="H174" s="1029" t="s">
        <v>4168</v>
      </c>
      <c r="I174" s="1057">
        <v>1.2</v>
      </c>
      <c r="J174" s="1029">
        <v>3.15</v>
      </c>
      <c r="K174" s="1116" t="s">
        <v>1194</v>
      </c>
      <c r="L174" s="1116" t="s">
        <v>1194</v>
      </c>
      <c r="M174" s="1116" t="s">
        <v>875</v>
      </c>
      <c r="N174" s="1029" t="s">
        <v>36</v>
      </c>
      <c r="O174" s="390"/>
      <c r="P174" s="390"/>
      <c r="Q174" s="1029" t="s">
        <v>3387</v>
      </c>
      <c r="R174" s="1029"/>
      <c r="S174" s="1029"/>
      <c r="T174" s="1029"/>
      <c r="U174" s="1029"/>
      <c r="V174" s="1029"/>
      <c r="W174" s="512">
        <f t="shared" si="15"/>
        <v>13.5</v>
      </c>
      <c r="X174" s="513">
        <v>14.5</v>
      </c>
      <c r="Y174" s="513">
        <f t="shared" si="16"/>
        <v>15.5</v>
      </c>
      <c r="Z174" s="66" t="s">
        <v>18</v>
      </c>
      <c r="AA174" s="66" t="s">
        <v>29</v>
      </c>
      <c r="AB174" s="1898"/>
      <c r="AC174" s="152" t="s">
        <v>4187</v>
      </c>
      <c r="AD174" s="1375"/>
      <c r="AE174" s="1397"/>
      <c r="AF174" s="838"/>
      <c r="AG174" s="838"/>
      <c r="AH174" s="838"/>
      <c r="AI174" s="838"/>
      <c r="AJ174" s="838"/>
      <c r="AK174" s="838"/>
      <c r="AL174" s="838"/>
      <c r="AM174" s="1398"/>
      <c r="AN174" s="1456">
        <v>13.731350526811999</v>
      </c>
      <c r="AO174" s="1458">
        <v>15.8336161080053</v>
      </c>
      <c r="AP174" s="1458">
        <v>13.219309746605999</v>
      </c>
      <c r="AQ174" s="1457">
        <v>15.4173119823006</v>
      </c>
      <c r="AR174" s="838"/>
      <c r="AS174" s="1408"/>
      <c r="AT174" s="1159" t="s">
        <v>10438</v>
      </c>
      <c r="AU174" s="477"/>
      <c r="AV174" s="392"/>
      <c r="AW174" s="432"/>
      <c r="AX174" s="432"/>
      <c r="AY174" s="432"/>
      <c r="AZ174" s="432"/>
    </row>
    <row r="175" spans="1:52">
      <c r="A175" s="1258" t="s">
        <v>4984</v>
      </c>
      <c r="B175" s="596">
        <v>3</v>
      </c>
      <c r="C175" s="584"/>
      <c r="D175" s="1045" t="s">
        <v>77</v>
      </c>
      <c r="E175" s="1297" t="s">
        <v>1388</v>
      </c>
      <c r="F175" s="1298" t="s">
        <v>1350</v>
      </c>
      <c r="G175" s="1029"/>
      <c r="H175" s="1029" t="s">
        <v>4189</v>
      </c>
      <c r="I175" s="1057">
        <v>1.2</v>
      </c>
      <c r="J175" s="1029">
        <v>3.15</v>
      </c>
      <c r="K175" s="1116" t="s">
        <v>1194</v>
      </c>
      <c r="L175" s="1116" t="s">
        <v>1194</v>
      </c>
      <c r="M175" s="1116" t="s">
        <v>875</v>
      </c>
      <c r="N175" s="1029" t="s">
        <v>36</v>
      </c>
      <c r="O175" s="390"/>
      <c r="P175" s="390"/>
      <c r="Q175" s="1029" t="s">
        <v>3387</v>
      </c>
      <c r="R175" s="1029"/>
      <c r="S175" s="1029"/>
      <c r="T175" s="1029"/>
      <c r="U175" s="1029"/>
      <c r="V175" s="1029"/>
      <c r="W175" s="512">
        <f t="shared" si="15"/>
        <v>11.5</v>
      </c>
      <c r="X175" s="513">
        <v>12.5</v>
      </c>
      <c r="Y175" s="513">
        <f t="shared" si="16"/>
        <v>13.5</v>
      </c>
      <c r="Z175" s="66" t="s">
        <v>18</v>
      </c>
      <c r="AA175" s="66" t="s">
        <v>29</v>
      </c>
      <c r="AB175" s="1898"/>
      <c r="AC175" s="152"/>
      <c r="AD175" s="1375"/>
      <c r="AE175" s="1397"/>
      <c r="AF175" s="838"/>
      <c r="AG175" s="838"/>
      <c r="AH175" s="838"/>
      <c r="AI175" s="838"/>
      <c r="AJ175" s="838"/>
      <c r="AK175" s="838"/>
      <c r="AL175" s="838"/>
      <c r="AM175" s="1398"/>
      <c r="AN175" s="1456">
        <v>12.115802251619</v>
      </c>
      <c r="AO175" s="1458">
        <v>14.1904481729</v>
      </c>
      <c r="AP175" s="1457">
        <v>11.605312188943699</v>
      </c>
      <c r="AQ175" s="1458">
        <v>13.7516653566953</v>
      </c>
      <c r="AR175" s="838"/>
      <c r="AS175" s="1408"/>
      <c r="AT175" s="1159" t="s">
        <v>10439</v>
      </c>
      <c r="AU175" s="477"/>
      <c r="AV175" s="392"/>
      <c r="AW175" s="432"/>
      <c r="AX175" s="432"/>
      <c r="AY175" s="432"/>
      <c r="AZ175" s="432"/>
    </row>
    <row r="176" spans="1:52">
      <c r="A176" s="1258" t="s">
        <v>4985</v>
      </c>
      <c r="B176" s="596">
        <v>3</v>
      </c>
      <c r="C176" s="584"/>
      <c r="D176" s="1045" t="s">
        <v>77</v>
      </c>
      <c r="E176" s="1297" t="s">
        <v>1388</v>
      </c>
      <c r="F176" s="1298" t="s">
        <v>1350</v>
      </c>
      <c r="G176" s="1029"/>
      <c r="H176" s="1029" t="s">
        <v>4191</v>
      </c>
      <c r="I176" s="1057">
        <v>1.2</v>
      </c>
      <c r="J176" s="1029">
        <v>3.15</v>
      </c>
      <c r="K176" s="1116" t="s">
        <v>1194</v>
      </c>
      <c r="L176" s="1116" t="s">
        <v>1194</v>
      </c>
      <c r="M176" s="1116" t="s">
        <v>875</v>
      </c>
      <c r="N176" s="1029" t="s">
        <v>36</v>
      </c>
      <c r="O176" s="390"/>
      <c r="P176" s="390"/>
      <c r="Q176" s="1029" t="s">
        <v>3387</v>
      </c>
      <c r="R176" s="1029"/>
      <c r="S176" s="1029"/>
      <c r="T176" s="1029"/>
      <c r="U176" s="1029"/>
      <c r="V176" s="1029"/>
      <c r="W176" s="512">
        <f t="shared" si="15"/>
        <v>8.5</v>
      </c>
      <c r="X176" s="513">
        <v>9.5</v>
      </c>
      <c r="Y176" s="513">
        <f t="shared" si="16"/>
        <v>10.5</v>
      </c>
      <c r="Z176" s="66" t="s">
        <v>18</v>
      </c>
      <c r="AA176" s="66" t="s">
        <v>29</v>
      </c>
      <c r="AB176" s="1898"/>
      <c r="AC176" s="152"/>
      <c r="AD176" s="1375"/>
      <c r="AE176" s="1397"/>
      <c r="AF176" s="838"/>
      <c r="AG176" s="838"/>
      <c r="AH176" s="838"/>
      <c r="AI176" s="838"/>
      <c r="AJ176" s="838"/>
      <c r="AK176" s="838"/>
      <c r="AL176" s="838"/>
      <c r="AM176" s="1398"/>
      <c r="AN176" s="1456">
        <v>8.8649679668769696</v>
      </c>
      <c r="AO176" s="1458">
        <v>10.837291030297701</v>
      </c>
      <c r="AP176" s="1458">
        <v>8.1065501704270595</v>
      </c>
      <c r="AQ176" s="1457">
        <v>10.1122994261682</v>
      </c>
      <c r="AR176" s="838"/>
      <c r="AS176" s="1408"/>
      <c r="AT176" s="1159" t="s">
        <v>10440</v>
      </c>
      <c r="AU176" s="477"/>
      <c r="AV176" s="392"/>
      <c r="AW176" s="432"/>
      <c r="AX176" s="432"/>
      <c r="AY176" s="432"/>
      <c r="AZ176" s="432"/>
    </row>
    <row r="177" spans="1:52" ht="22.35">
      <c r="A177" s="1258" t="s">
        <v>4986</v>
      </c>
      <c r="B177" s="596">
        <v>3</v>
      </c>
      <c r="C177" s="584"/>
      <c r="D177" s="1045" t="s">
        <v>77</v>
      </c>
      <c r="E177" s="1297" t="s">
        <v>1388</v>
      </c>
      <c r="F177" s="1298" t="s">
        <v>1350</v>
      </c>
      <c r="G177" s="1029"/>
      <c r="H177" s="1029" t="s">
        <v>4193</v>
      </c>
      <c r="I177" s="1057">
        <v>1.2</v>
      </c>
      <c r="J177" s="1029">
        <v>3.15</v>
      </c>
      <c r="K177" s="1116" t="s">
        <v>1194</v>
      </c>
      <c r="L177" s="1116" t="s">
        <v>1194</v>
      </c>
      <c r="M177" s="1116" t="s">
        <v>875</v>
      </c>
      <c r="N177" s="1029" t="s">
        <v>36</v>
      </c>
      <c r="O177" s="390"/>
      <c r="P177" s="390"/>
      <c r="Q177" s="1029" t="s">
        <v>3387</v>
      </c>
      <c r="R177" s="1029"/>
      <c r="S177" s="1029"/>
      <c r="T177" s="1029"/>
      <c r="U177" s="1029"/>
      <c r="V177" s="1029"/>
      <c r="W177" s="512">
        <f t="shared" si="15"/>
        <v>5.5</v>
      </c>
      <c r="X177" s="513">
        <v>6.5</v>
      </c>
      <c r="Y177" s="513">
        <f t="shared" si="16"/>
        <v>7.5</v>
      </c>
      <c r="Z177" s="66" t="s">
        <v>18</v>
      </c>
      <c r="AA177" s="66" t="s">
        <v>29</v>
      </c>
      <c r="AB177" s="1898"/>
      <c r="AC177" s="152"/>
      <c r="AD177" s="1375"/>
      <c r="AE177" s="1397"/>
      <c r="AF177" s="838"/>
      <c r="AG177" s="838"/>
      <c r="AH177" s="838"/>
      <c r="AI177" s="838"/>
      <c r="AJ177" s="838"/>
      <c r="AK177" s="838"/>
      <c r="AL177" s="838"/>
      <c r="AM177" s="1398"/>
      <c r="AN177" s="1456">
        <v>6.5982455622310896</v>
      </c>
      <c r="AO177" s="1458">
        <v>8.4016565769815603</v>
      </c>
      <c r="AP177" s="1457">
        <v>5.7050464359244604</v>
      </c>
      <c r="AQ177" s="1458">
        <v>7.5580795528976399</v>
      </c>
      <c r="AR177" s="838"/>
      <c r="AS177" s="1408"/>
      <c r="AT177" s="1159" t="s">
        <v>10441</v>
      </c>
      <c r="AU177" s="1414"/>
      <c r="AV177" s="392"/>
      <c r="AW177" s="432"/>
      <c r="AX177" s="432"/>
      <c r="AY177" s="432"/>
      <c r="AZ177" s="432"/>
    </row>
    <row r="178" spans="1:52">
      <c r="A178" s="1258" t="s">
        <v>4987</v>
      </c>
      <c r="B178" s="596">
        <v>3</v>
      </c>
      <c r="C178" s="584"/>
      <c r="D178" s="1045" t="s">
        <v>77</v>
      </c>
      <c r="E178" s="1297" t="s">
        <v>1388</v>
      </c>
      <c r="F178" s="1298" t="s">
        <v>1350</v>
      </c>
      <c r="G178" s="1029"/>
      <c r="H178" s="1029" t="s">
        <v>4195</v>
      </c>
      <c r="I178" s="1057">
        <v>1.2</v>
      </c>
      <c r="J178" s="1029">
        <v>3.15</v>
      </c>
      <c r="K178" s="1116" t="s">
        <v>1194</v>
      </c>
      <c r="L178" s="1116" t="s">
        <v>1194</v>
      </c>
      <c r="M178" s="1116" t="s">
        <v>875</v>
      </c>
      <c r="N178" s="1029" t="s">
        <v>36</v>
      </c>
      <c r="O178" s="390"/>
      <c r="P178" s="390"/>
      <c r="Q178" s="1029" t="s">
        <v>3387</v>
      </c>
      <c r="R178" s="1029"/>
      <c r="S178" s="1029"/>
      <c r="T178" s="1029"/>
      <c r="U178" s="1029"/>
      <c r="V178" s="1029"/>
      <c r="W178" s="512">
        <f t="shared" si="15"/>
        <v>2.5</v>
      </c>
      <c r="X178" s="513">
        <v>3.5</v>
      </c>
      <c r="Y178" s="513">
        <f t="shared" si="16"/>
        <v>4.5</v>
      </c>
      <c r="Z178" s="66" t="s">
        <v>18</v>
      </c>
      <c r="AA178" s="66" t="s">
        <v>29</v>
      </c>
      <c r="AB178" s="1898"/>
      <c r="AC178" s="152"/>
      <c r="AD178" s="1375"/>
      <c r="AE178" s="1397"/>
      <c r="AF178" s="838"/>
      <c r="AG178" s="838"/>
      <c r="AH178" s="838"/>
      <c r="AI178" s="838"/>
      <c r="AJ178" s="838"/>
      <c r="AK178" s="838"/>
      <c r="AL178" s="838"/>
      <c r="AM178" s="1398"/>
      <c r="AN178" s="1456">
        <v>3.3971713547523001</v>
      </c>
      <c r="AO178" s="1458">
        <v>5.2022551180554002</v>
      </c>
      <c r="AP178" s="1457">
        <v>2.6059875709356102</v>
      </c>
      <c r="AQ178" s="1457">
        <v>4.4240534928075199</v>
      </c>
      <c r="AR178" s="838"/>
      <c r="AS178" s="1408"/>
      <c r="AT178" s="1159" t="s">
        <v>10442</v>
      </c>
      <c r="AU178" s="557"/>
      <c r="AV178" s="392"/>
      <c r="AW178" s="432"/>
      <c r="AX178" s="432"/>
      <c r="AY178" s="432"/>
      <c r="AZ178" s="432"/>
    </row>
    <row r="179" spans="1:52">
      <c r="A179" s="1258" t="s">
        <v>4988</v>
      </c>
      <c r="B179" s="596">
        <v>3</v>
      </c>
      <c r="C179" s="585"/>
      <c r="D179" s="1045" t="s">
        <v>77</v>
      </c>
      <c r="E179" s="1297" t="s">
        <v>1388</v>
      </c>
      <c r="F179" s="1298" t="s">
        <v>1350</v>
      </c>
      <c r="G179" s="1029"/>
      <c r="H179" s="1029" t="s">
        <v>4197</v>
      </c>
      <c r="I179" s="1057">
        <v>1.2</v>
      </c>
      <c r="J179" s="1029">
        <v>3.15</v>
      </c>
      <c r="K179" s="1116" t="s">
        <v>1194</v>
      </c>
      <c r="L179" s="1116" t="s">
        <v>1194</v>
      </c>
      <c r="M179" s="1116" t="s">
        <v>875</v>
      </c>
      <c r="N179" s="1029" t="s">
        <v>36</v>
      </c>
      <c r="O179" s="390"/>
      <c r="P179" s="390"/>
      <c r="Q179" s="1029" t="s">
        <v>3387</v>
      </c>
      <c r="R179" s="1029"/>
      <c r="S179" s="1029"/>
      <c r="T179" s="1029"/>
      <c r="U179" s="1029"/>
      <c r="V179" s="1029"/>
      <c r="W179" s="448">
        <v>-5</v>
      </c>
      <c r="X179" s="602">
        <v>-3</v>
      </c>
      <c r="Y179" s="602">
        <v>-2</v>
      </c>
      <c r="Z179" s="66" t="s">
        <v>18</v>
      </c>
      <c r="AA179" s="66" t="s">
        <v>29</v>
      </c>
      <c r="AB179" s="1898"/>
      <c r="AC179" s="152"/>
      <c r="AD179" s="1376"/>
      <c r="AE179" s="1397"/>
      <c r="AF179" s="838"/>
      <c r="AG179" s="838"/>
      <c r="AH179" s="838"/>
      <c r="AI179" s="838"/>
      <c r="AJ179" s="838"/>
      <c r="AK179" s="838"/>
      <c r="AL179" s="838"/>
      <c r="AM179" s="1398"/>
      <c r="AN179" s="1459">
        <v>-6.32387931942701</v>
      </c>
      <c r="AO179" s="1457">
        <v>-4.7407511021194804</v>
      </c>
      <c r="AP179" s="1458">
        <v>-6.5108370937560798</v>
      </c>
      <c r="AQ179" s="1457">
        <v>-4.6903426717067296</v>
      </c>
      <c r="AR179" s="838"/>
      <c r="AS179" s="1408"/>
      <c r="AT179" s="1159" t="s">
        <v>10443</v>
      </c>
      <c r="AU179" s="557"/>
      <c r="AV179" s="392"/>
      <c r="AW179" s="432"/>
      <c r="AX179" s="432"/>
      <c r="AY179" s="432"/>
      <c r="AZ179" s="432"/>
    </row>
    <row r="180" spans="1:52" ht="17.350000000000001">
      <c r="A180" s="1258" t="s">
        <v>4989</v>
      </c>
      <c r="B180" s="596">
        <v>3</v>
      </c>
      <c r="C180" s="584" t="s">
        <v>4990</v>
      </c>
      <c r="D180" s="1045" t="s">
        <v>77</v>
      </c>
      <c r="E180" s="1297" t="s">
        <v>1388</v>
      </c>
      <c r="F180" s="1298" t="s">
        <v>1350</v>
      </c>
      <c r="G180" s="1290"/>
      <c r="H180" s="1290" t="s">
        <v>4168</v>
      </c>
      <c r="I180" s="1057">
        <v>1.2</v>
      </c>
      <c r="J180" s="1029">
        <v>3.15</v>
      </c>
      <c r="K180" s="1116" t="s">
        <v>1194</v>
      </c>
      <c r="L180" s="1116" t="s">
        <v>1194</v>
      </c>
      <c r="M180" s="1116" t="s">
        <v>875</v>
      </c>
      <c r="N180" s="1029" t="s">
        <v>36</v>
      </c>
      <c r="O180" s="390"/>
      <c r="P180" s="390"/>
      <c r="Q180" s="1329" t="s">
        <v>3387</v>
      </c>
      <c r="R180" s="1029"/>
      <c r="S180" s="1029"/>
      <c r="T180" s="1029"/>
      <c r="U180" s="1029"/>
      <c r="V180" s="1029"/>
      <c r="W180" s="510">
        <f t="shared" ref="W180:W192" si="17">X180-1</f>
        <v>14.5</v>
      </c>
      <c r="X180" s="66">
        <v>15.5</v>
      </c>
      <c r="Y180" s="66">
        <f t="shared" ref="Y180:Y192" si="18">X180+1</f>
        <v>16.5</v>
      </c>
      <c r="Z180" s="66" t="s">
        <v>18</v>
      </c>
      <c r="AA180" s="66" t="s">
        <v>29</v>
      </c>
      <c r="AB180" s="1898"/>
      <c r="AC180" s="152" t="s">
        <v>4185</v>
      </c>
      <c r="AD180" s="1375"/>
      <c r="AE180" s="1397"/>
      <c r="AF180" s="838"/>
      <c r="AG180" s="838"/>
      <c r="AH180" s="838"/>
      <c r="AI180" s="838"/>
      <c r="AJ180" s="838"/>
      <c r="AK180" s="838"/>
      <c r="AL180" s="838"/>
      <c r="AM180" s="1398"/>
      <c r="AN180" s="1456">
        <v>14.6691095665192</v>
      </c>
      <c r="AO180" s="1458">
        <v>16.644450489852201</v>
      </c>
      <c r="AP180" s="1458">
        <v>14.2458032956797</v>
      </c>
      <c r="AQ180" s="1457">
        <v>16.331474678678799</v>
      </c>
      <c r="AR180" s="838"/>
      <c r="AS180" s="1408"/>
      <c r="AT180" s="1159" t="s">
        <v>10444</v>
      </c>
      <c r="AU180" s="557"/>
      <c r="AV180" s="392"/>
      <c r="AW180" s="432"/>
      <c r="AX180" s="432"/>
      <c r="AY180" s="432"/>
      <c r="AZ180" s="432"/>
    </row>
    <row r="181" spans="1:52">
      <c r="A181" s="1258" t="s">
        <v>4991</v>
      </c>
      <c r="B181" s="596">
        <v>3</v>
      </c>
      <c r="C181" s="584"/>
      <c r="D181" s="1045" t="s">
        <v>77</v>
      </c>
      <c r="E181" s="1297" t="s">
        <v>1388</v>
      </c>
      <c r="F181" s="1298" t="s">
        <v>1350</v>
      </c>
      <c r="G181" s="1029"/>
      <c r="H181" s="1029" t="s">
        <v>4168</v>
      </c>
      <c r="I181" s="1057">
        <v>1.2</v>
      </c>
      <c r="J181" s="1029">
        <v>3.15</v>
      </c>
      <c r="K181" s="1116" t="s">
        <v>1194</v>
      </c>
      <c r="L181" s="1116" t="s">
        <v>1194</v>
      </c>
      <c r="M181" s="1116" t="s">
        <v>875</v>
      </c>
      <c r="N181" s="1029" t="s">
        <v>36</v>
      </c>
      <c r="O181" s="390"/>
      <c r="P181" s="390"/>
      <c r="Q181" s="1029" t="s">
        <v>3387</v>
      </c>
      <c r="R181" s="1029"/>
      <c r="S181" s="1029"/>
      <c r="T181" s="1029"/>
      <c r="U181" s="1029"/>
      <c r="V181" s="1029"/>
      <c r="W181" s="512">
        <f t="shared" si="17"/>
        <v>13.5</v>
      </c>
      <c r="X181" s="513">
        <v>14.5</v>
      </c>
      <c r="Y181" s="513">
        <f t="shared" si="18"/>
        <v>15.5</v>
      </c>
      <c r="Z181" s="66" t="s">
        <v>18</v>
      </c>
      <c r="AA181" s="66" t="s">
        <v>29</v>
      </c>
      <c r="AB181" s="1898"/>
      <c r="AC181" s="152" t="s">
        <v>4187</v>
      </c>
      <c r="AD181" s="1375"/>
      <c r="AE181" s="1397"/>
      <c r="AF181" s="838"/>
      <c r="AG181" s="838"/>
      <c r="AH181" s="838"/>
      <c r="AI181" s="838"/>
      <c r="AJ181" s="838"/>
      <c r="AK181" s="838"/>
      <c r="AL181" s="838"/>
      <c r="AM181" s="1398"/>
      <c r="AN181" s="1456">
        <v>13.6634702389448</v>
      </c>
      <c r="AO181" s="1458">
        <v>15.7160593778734</v>
      </c>
      <c r="AP181" s="1458">
        <v>13.1351083887341</v>
      </c>
      <c r="AQ181" s="1457">
        <v>15.3394329379996</v>
      </c>
      <c r="AR181" s="838"/>
      <c r="AS181" s="1408"/>
      <c r="AT181" s="1159" t="s">
        <v>10445</v>
      </c>
      <c r="AU181" s="557"/>
      <c r="AV181" s="392"/>
      <c r="AW181" s="432"/>
      <c r="AX181" s="432"/>
      <c r="AY181" s="432"/>
      <c r="AZ181" s="432"/>
    </row>
    <row r="182" spans="1:52" ht="22.35">
      <c r="A182" s="1258" t="s">
        <v>4992</v>
      </c>
      <c r="B182" s="596">
        <v>3</v>
      </c>
      <c r="C182" s="584"/>
      <c r="D182" s="1045" t="s">
        <v>77</v>
      </c>
      <c r="E182" s="1297" t="s">
        <v>1388</v>
      </c>
      <c r="F182" s="1298" t="s">
        <v>1350</v>
      </c>
      <c r="G182" s="1029"/>
      <c r="H182" s="1029" t="s">
        <v>4189</v>
      </c>
      <c r="I182" s="1057">
        <v>1.2</v>
      </c>
      <c r="J182" s="1029">
        <v>3.15</v>
      </c>
      <c r="K182" s="1116" t="s">
        <v>1194</v>
      </c>
      <c r="L182" s="1116" t="s">
        <v>1194</v>
      </c>
      <c r="M182" s="1116" t="s">
        <v>875</v>
      </c>
      <c r="N182" s="1029" t="s">
        <v>36</v>
      </c>
      <c r="O182" s="390"/>
      <c r="P182" s="390"/>
      <c r="Q182" s="1029" t="s">
        <v>3387</v>
      </c>
      <c r="R182" s="1029"/>
      <c r="S182" s="1029"/>
      <c r="T182" s="1029"/>
      <c r="U182" s="1029"/>
      <c r="V182" s="1029"/>
      <c r="W182" s="512">
        <f t="shared" si="17"/>
        <v>11.5</v>
      </c>
      <c r="X182" s="513">
        <v>12.5</v>
      </c>
      <c r="Y182" s="513">
        <f t="shared" si="18"/>
        <v>13.5</v>
      </c>
      <c r="Z182" s="66" t="s">
        <v>18</v>
      </c>
      <c r="AA182" s="66" t="s">
        <v>29</v>
      </c>
      <c r="AB182" s="1898"/>
      <c r="AC182" s="152"/>
      <c r="AD182" s="1375"/>
      <c r="AE182" s="1397"/>
      <c r="AF182" s="838"/>
      <c r="AG182" s="838"/>
      <c r="AH182" s="838"/>
      <c r="AI182" s="838"/>
      <c r="AJ182" s="838"/>
      <c r="AK182" s="838"/>
      <c r="AL182" s="838"/>
      <c r="AM182" s="1398"/>
      <c r="AN182" s="1456">
        <v>12.0408928256085</v>
      </c>
      <c r="AO182" s="1458">
        <v>14.082256758959099</v>
      </c>
      <c r="AP182" s="1457">
        <v>11.502563993095199</v>
      </c>
      <c r="AQ182" s="1458">
        <v>13.6848308850671</v>
      </c>
      <c r="AR182" s="838"/>
      <c r="AS182" s="1408"/>
      <c r="AT182" s="1159" t="s">
        <v>10446</v>
      </c>
      <c r="AU182" s="1414"/>
      <c r="AV182" s="392"/>
      <c r="AW182" s="432"/>
      <c r="AX182" s="432"/>
      <c r="AY182" s="432"/>
      <c r="AZ182" s="432"/>
    </row>
    <row r="183" spans="1:52">
      <c r="A183" s="1258" t="s">
        <v>4993</v>
      </c>
      <c r="B183" s="596">
        <v>3</v>
      </c>
      <c r="C183" s="584"/>
      <c r="D183" s="1045" t="s">
        <v>77</v>
      </c>
      <c r="E183" s="1297" t="s">
        <v>1388</v>
      </c>
      <c r="F183" s="1298" t="s">
        <v>1350</v>
      </c>
      <c r="G183" s="1029"/>
      <c r="H183" s="1029" t="s">
        <v>4191</v>
      </c>
      <c r="I183" s="1057">
        <v>1.2</v>
      </c>
      <c r="J183" s="1029">
        <v>3.15</v>
      </c>
      <c r="K183" s="1116" t="s">
        <v>1194</v>
      </c>
      <c r="L183" s="1116" t="s">
        <v>1194</v>
      </c>
      <c r="M183" s="1116" t="s">
        <v>875</v>
      </c>
      <c r="N183" s="1029" t="s">
        <v>36</v>
      </c>
      <c r="O183" s="390"/>
      <c r="P183" s="390"/>
      <c r="Q183" s="1029" t="s">
        <v>3387</v>
      </c>
      <c r="R183" s="1029"/>
      <c r="S183" s="1029"/>
      <c r="T183" s="1029"/>
      <c r="U183" s="1029"/>
      <c r="V183" s="1029"/>
      <c r="W183" s="512">
        <f t="shared" si="17"/>
        <v>8.5</v>
      </c>
      <c r="X183" s="513">
        <v>9.5</v>
      </c>
      <c r="Y183" s="513">
        <f t="shared" si="18"/>
        <v>10.5</v>
      </c>
      <c r="Z183" s="66" t="s">
        <v>18</v>
      </c>
      <c r="AA183" s="66" t="s">
        <v>29</v>
      </c>
      <c r="AB183" s="1898"/>
      <c r="AC183" s="152"/>
      <c r="AD183" s="1375"/>
      <c r="AE183" s="1397"/>
      <c r="AF183" s="838"/>
      <c r="AG183" s="838"/>
      <c r="AH183" s="838"/>
      <c r="AI183" s="838"/>
      <c r="AJ183" s="838"/>
      <c r="AK183" s="838"/>
      <c r="AL183" s="838"/>
      <c r="AM183" s="1398"/>
      <c r="AN183" s="1456">
        <v>8.7860755131955699</v>
      </c>
      <c r="AO183" s="1458">
        <v>10.767812933132999</v>
      </c>
      <c r="AP183" s="1458">
        <v>8.0047164353919804</v>
      </c>
      <c r="AQ183" s="1457">
        <v>10.039260862190201</v>
      </c>
      <c r="AR183" s="838"/>
      <c r="AS183" s="1408"/>
      <c r="AT183" s="1159" t="s">
        <v>10447</v>
      </c>
      <c r="AU183" s="477"/>
      <c r="AV183" s="392"/>
      <c r="AW183" s="432"/>
      <c r="AX183" s="432"/>
      <c r="AY183" s="432"/>
      <c r="AZ183" s="432"/>
    </row>
    <row r="184" spans="1:52">
      <c r="A184" s="1258" t="s">
        <v>4994</v>
      </c>
      <c r="B184" s="596">
        <v>3</v>
      </c>
      <c r="C184" s="584"/>
      <c r="D184" s="1045" t="s">
        <v>77</v>
      </c>
      <c r="E184" s="1297" t="s">
        <v>1388</v>
      </c>
      <c r="F184" s="1298" t="s">
        <v>1350</v>
      </c>
      <c r="G184" s="1029"/>
      <c r="H184" s="1029" t="s">
        <v>4193</v>
      </c>
      <c r="I184" s="1057">
        <v>1.2</v>
      </c>
      <c r="J184" s="1029">
        <v>3.15</v>
      </c>
      <c r="K184" s="1116" t="s">
        <v>1194</v>
      </c>
      <c r="L184" s="1116" t="s">
        <v>1194</v>
      </c>
      <c r="M184" s="1116" t="s">
        <v>875</v>
      </c>
      <c r="N184" s="1029" t="s">
        <v>36</v>
      </c>
      <c r="O184" s="390"/>
      <c r="P184" s="390"/>
      <c r="Q184" s="1029" t="s">
        <v>3387</v>
      </c>
      <c r="R184" s="1029"/>
      <c r="S184" s="1029"/>
      <c r="T184" s="1029"/>
      <c r="U184" s="1029"/>
      <c r="V184" s="1029"/>
      <c r="W184" s="512">
        <f t="shared" si="17"/>
        <v>5.5</v>
      </c>
      <c r="X184" s="513">
        <v>6.5</v>
      </c>
      <c r="Y184" s="513">
        <f t="shared" si="18"/>
        <v>7.5</v>
      </c>
      <c r="Z184" s="66" t="s">
        <v>18</v>
      </c>
      <c r="AA184" s="66" t="s">
        <v>29</v>
      </c>
      <c r="AB184" s="1898"/>
      <c r="AC184" s="152"/>
      <c r="AD184" s="1375"/>
      <c r="AE184" s="1397"/>
      <c r="AF184" s="838"/>
      <c r="AG184" s="838"/>
      <c r="AH184" s="838"/>
      <c r="AI184" s="838"/>
      <c r="AJ184" s="838"/>
      <c r="AK184" s="838"/>
      <c r="AL184" s="838"/>
      <c r="AM184" s="1398"/>
      <c r="AN184" s="1456">
        <v>6.5078000244349896</v>
      </c>
      <c r="AO184" s="1458">
        <v>8.3954201866653708</v>
      </c>
      <c r="AP184" s="1457">
        <v>5.5848168025670404</v>
      </c>
      <c r="AQ184" s="1458">
        <v>7.5672021352543197</v>
      </c>
      <c r="AR184" s="838"/>
      <c r="AS184" s="1408"/>
      <c r="AT184" s="1159" t="s">
        <v>10448</v>
      </c>
      <c r="AU184" s="477"/>
      <c r="AV184" s="392"/>
      <c r="AW184" s="432"/>
      <c r="AX184" s="432"/>
      <c r="AY184" s="432"/>
      <c r="AZ184" s="432"/>
    </row>
    <row r="185" spans="1:52">
      <c r="A185" s="1258" t="s">
        <v>4995</v>
      </c>
      <c r="B185" s="596">
        <v>3</v>
      </c>
      <c r="C185" s="584"/>
      <c r="D185" s="1045" t="s">
        <v>77</v>
      </c>
      <c r="E185" s="1297" t="s">
        <v>1388</v>
      </c>
      <c r="F185" s="1298" t="s">
        <v>1350</v>
      </c>
      <c r="G185" s="1029"/>
      <c r="H185" s="1029" t="s">
        <v>4195</v>
      </c>
      <c r="I185" s="1057">
        <v>1.2</v>
      </c>
      <c r="J185" s="1029">
        <v>3.15</v>
      </c>
      <c r="K185" s="1116" t="s">
        <v>1194</v>
      </c>
      <c r="L185" s="1116" t="s">
        <v>1194</v>
      </c>
      <c r="M185" s="1116" t="s">
        <v>875</v>
      </c>
      <c r="N185" s="1029" t="s">
        <v>36</v>
      </c>
      <c r="O185" s="390"/>
      <c r="P185" s="390"/>
      <c r="Q185" s="1029" t="s">
        <v>3387</v>
      </c>
      <c r="R185" s="1029"/>
      <c r="S185" s="1029"/>
      <c r="T185" s="1029"/>
      <c r="U185" s="1029"/>
      <c r="V185" s="1029"/>
      <c r="W185" s="512">
        <f t="shared" si="17"/>
        <v>2.5</v>
      </c>
      <c r="X185" s="513">
        <v>3.5</v>
      </c>
      <c r="Y185" s="513">
        <f t="shared" si="18"/>
        <v>4.5</v>
      </c>
      <c r="Z185" s="66" t="s">
        <v>18</v>
      </c>
      <c r="AA185" s="66" t="s">
        <v>29</v>
      </c>
      <c r="AB185" s="1898"/>
      <c r="AC185" s="152"/>
      <c r="AD185" s="1375"/>
      <c r="AE185" s="1397"/>
      <c r="AF185" s="838"/>
      <c r="AG185" s="838"/>
      <c r="AH185" s="838"/>
      <c r="AI185" s="838"/>
      <c r="AJ185" s="838"/>
      <c r="AK185" s="838"/>
      <c r="AL185" s="838"/>
      <c r="AM185" s="1398"/>
      <c r="AN185" s="1456">
        <v>3.2808305952280201</v>
      </c>
      <c r="AO185" s="1458">
        <v>5.1735632430290401</v>
      </c>
      <c r="AP185" s="1458">
        <v>2.4872572218880702</v>
      </c>
      <c r="AQ185" s="1457">
        <v>4.3921656089383401</v>
      </c>
      <c r="AR185" s="838"/>
      <c r="AS185" s="1408"/>
      <c r="AT185" s="1159" t="s">
        <v>10449</v>
      </c>
      <c r="AU185" s="477"/>
      <c r="AV185" s="392"/>
      <c r="AW185" s="432"/>
      <c r="AX185" s="432"/>
      <c r="AY185" s="432"/>
      <c r="AZ185" s="432"/>
    </row>
    <row r="186" spans="1:52">
      <c r="A186" s="1258" t="s">
        <v>4996</v>
      </c>
      <c r="B186" s="596">
        <v>3</v>
      </c>
      <c r="C186" s="585"/>
      <c r="D186" s="1045" t="s">
        <v>77</v>
      </c>
      <c r="E186" s="1297" t="s">
        <v>1388</v>
      </c>
      <c r="F186" s="1298" t="s">
        <v>1350</v>
      </c>
      <c r="G186" s="1029"/>
      <c r="H186" s="1029" t="s">
        <v>4197</v>
      </c>
      <c r="I186" s="1057">
        <v>1.2</v>
      </c>
      <c r="J186" s="1029">
        <v>3.15</v>
      </c>
      <c r="K186" s="1116" t="s">
        <v>1194</v>
      </c>
      <c r="L186" s="1116" t="s">
        <v>1194</v>
      </c>
      <c r="M186" s="1116" t="s">
        <v>875</v>
      </c>
      <c r="N186" s="1029" t="s">
        <v>36</v>
      </c>
      <c r="O186" s="390"/>
      <c r="P186" s="390"/>
      <c r="Q186" s="1029" t="s">
        <v>3387</v>
      </c>
      <c r="R186" s="1029"/>
      <c r="S186" s="1029"/>
      <c r="T186" s="1029"/>
      <c r="U186" s="1029"/>
      <c r="V186" s="1029"/>
      <c r="W186" s="448">
        <v>-5</v>
      </c>
      <c r="X186" s="602">
        <v>-3</v>
      </c>
      <c r="Y186" s="602">
        <v>-2</v>
      </c>
      <c r="Z186" s="66" t="s">
        <v>18</v>
      </c>
      <c r="AA186" s="66" t="s">
        <v>29</v>
      </c>
      <c r="AB186" s="1898"/>
      <c r="AC186" s="152"/>
      <c r="AD186" s="1376"/>
      <c r="AE186" s="1397"/>
      <c r="AF186" s="838"/>
      <c r="AG186" s="838"/>
      <c r="AH186" s="838"/>
      <c r="AI186" s="838"/>
      <c r="AJ186" s="838"/>
      <c r="AK186" s="838"/>
      <c r="AL186" s="838"/>
      <c r="AM186" s="1398"/>
      <c r="AN186" s="1459">
        <v>-6.5460645746487502</v>
      </c>
      <c r="AO186" s="1457">
        <v>-4.7638355476350904</v>
      </c>
      <c r="AP186" s="1458">
        <v>-6.7695801446169401</v>
      </c>
      <c r="AQ186" s="1457">
        <v>-4.78842411550945</v>
      </c>
      <c r="AR186" s="838"/>
      <c r="AS186" s="1408"/>
      <c r="AT186" s="1159" t="s">
        <v>10450</v>
      </c>
      <c r="AU186" s="477"/>
      <c r="AV186" s="392"/>
      <c r="AW186" s="432"/>
      <c r="AX186" s="432"/>
      <c r="AY186" s="432"/>
      <c r="AZ186" s="432"/>
    </row>
    <row r="187" spans="1:52" ht="17.350000000000001">
      <c r="A187" s="1258" t="s">
        <v>4997</v>
      </c>
      <c r="B187" s="596">
        <v>3</v>
      </c>
      <c r="C187" s="584" t="s">
        <v>9330</v>
      </c>
      <c r="D187" s="1045" t="s">
        <v>77</v>
      </c>
      <c r="E187" s="1297" t="s">
        <v>1388</v>
      </c>
      <c r="F187" s="1298" t="s">
        <v>1350</v>
      </c>
      <c r="G187" s="1290"/>
      <c r="H187" s="1290" t="s">
        <v>4168</v>
      </c>
      <c r="I187" s="1057">
        <v>1.2</v>
      </c>
      <c r="J187" s="1029">
        <v>3.15</v>
      </c>
      <c r="K187" s="1116" t="s">
        <v>1194</v>
      </c>
      <c r="L187" s="1116" t="s">
        <v>1194</v>
      </c>
      <c r="M187" s="1116" t="s">
        <v>875</v>
      </c>
      <c r="N187" s="1029" t="s">
        <v>36</v>
      </c>
      <c r="O187" s="390"/>
      <c r="P187" s="390"/>
      <c r="Q187" s="1329" t="s">
        <v>3387</v>
      </c>
      <c r="R187" s="1029"/>
      <c r="S187" s="1029"/>
      <c r="T187" s="1029"/>
      <c r="U187" s="1029"/>
      <c r="V187" s="1029"/>
      <c r="W187" s="510">
        <f t="shared" si="17"/>
        <v>14.5</v>
      </c>
      <c r="X187" s="66">
        <v>15.5</v>
      </c>
      <c r="Y187" s="66">
        <f t="shared" si="18"/>
        <v>16.5</v>
      </c>
      <c r="Z187" s="66" t="s">
        <v>18</v>
      </c>
      <c r="AA187" s="66" t="s">
        <v>29</v>
      </c>
      <c r="AB187" s="1898"/>
      <c r="AC187" s="152" t="s">
        <v>4185</v>
      </c>
      <c r="AD187" s="1375"/>
      <c r="AE187" s="1397"/>
      <c r="AF187" s="838"/>
      <c r="AG187" s="838"/>
      <c r="AH187" s="838"/>
      <c r="AI187" s="838"/>
      <c r="AJ187" s="838"/>
      <c r="AK187" s="838"/>
      <c r="AL187" s="838"/>
      <c r="AM187" s="1398"/>
      <c r="AN187" s="1387"/>
      <c r="AO187" s="838"/>
      <c r="AP187" s="838"/>
      <c r="AQ187" s="838"/>
      <c r="AR187" s="838"/>
      <c r="AS187" s="1408"/>
      <c r="AT187" s="1159"/>
      <c r="AU187" s="477"/>
      <c r="AV187" s="392"/>
      <c r="AW187" s="432"/>
      <c r="AX187" s="432"/>
      <c r="AY187" s="432"/>
      <c r="AZ187" s="432"/>
    </row>
    <row r="188" spans="1:52">
      <c r="A188" s="1258" t="s">
        <v>4998</v>
      </c>
      <c r="B188" s="596">
        <v>3</v>
      </c>
      <c r="C188" s="584"/>
      <c r="D188" s="1045" t="s">
        <v>77</v>
      </c>
      <c r="E188" s="1297" t="s">
        <v>1388</v>
      </c>
      <c r="F188" s="1298" t="s">
        <v>1350</v>
      </c>
      <c r="G188" s="1029"/>
      <c r="H188" s="1029" t="s">
        <v>4168</v>
      </c>
      <c r="I188" s="1057">
        <v>1.2</v>
      </c>
      <c r="J188" s="1029">
        <v>3.15</v>
      </c>
      <c r="K188" s="1116" t="s">
        <v>1194</v>
      </c>
      <c r="L188" s="1116" t="s">
        <v>1194</v>
      </c>
      <c r="M188" s="1116" t="s">
        <v>875</v>
      </c>
      <c r="N188" s="1029" t="s">
        <v>36</v>
      </c>
      <c r="O188" s="390"/>
      <c r="P188" s="390"/>
      <c r="Q188" s="1029" t="s">
        <v>3387</v>
      </c>
      <c r="R188" s="1029"/>
      <c r="S188" s="1029"/>
      <c r="T188" s="1029"/>
      <c r="U188" s="1029"/>
      <c r="V188" s="1029"/>
      <c r="W188" s="512">
        <f t="shared" si="17"/>
        <v>13.5</v>
      </c>
      <c r="X188" s="513">
        <v>14.5</v>
      </c>
      <c r="Y188" s="513">
        <f t="shared" si="18"/>
        <v>15.5</v>
      </c>
      <c r="Z188" s="66" t="s">
        <v>18</v>
      </c>
      <c r="AA188" s="66" t="s">
        <v>29</v>
      </c>
      <c r="AB188" s="1898"/>
      <c r="AC188" s="152" t="s">
        <v>4187</v>
      </c>
      <c r="AD188" s="1375"/>
      <c r="AE188" s="1397"/>
      <c r="AF188" s="838"/>
      <c r="AG188" s="838"/>
      <c r="AH188" s="838"/>
      <c r="AI188" s="838"/>
      <c r="AJ188" s="838"/>
      <c r="AK188" s="838"/>
      <c r="AL188" s="838"/>
      <c r="AM188" s="1398"/>
      <c r="AN188" s="1387"/>
      <c r="AO188" s="838"/>
      <c r="AP188" s="838"/>
      <c r="AQ188" s="838"/>
      <c r="AR188" s="838"/>
      <c r="AS188" s="1408"/>
      <c r="AT188" s="1159"/>
      <c r="AU188" s="477"/>
      <c r="AV188" s="392"/>
      <c r="AW188" s="432"/>
      <c r="AX188" s="432"/>
      <c r="AY188" s="432"/>
      <c r="AZ188" s="432"/>
    </row>
    <row r="189" spans="1:52">
      <c r="A189" s="1258" t="s">
        <v>4999</v>
      </c>
      <c r="B189" s="596">
        <v>3</v>
      </c>
      <c r="C189" s="584"/>
      <c r="D189" s="1045" t="s">
        <v>77</v>
      </c>
      <c r="E189" s="1297" t="s">
        <v>1388</v>
      </c>
      <c r="F189" s="1298" t="s">
        <v>1350</v>
      </c>
      <c r="G189" s="1029"/>
      <c r="H189" s="1029" t="s">
        <v>4189</v>
      </c>
      <c r="I189" s="1057">
        <v>1.2</v>
      </c>
      <c r="J189" s="1029">
        <v>3.15</v>
      </c>
      <c r="K189" s="1116" t="s">
        <v>1194</v>
      </c>
      <c r="L189" s="1116" t="s">
        <v>1194</v>
      </c>
      <c r="M189" s="1116" t="s">
        <v>875</v>
      </c>
      <c r="N189" s="1029" t="s">
        <v>36</v>
      </c>
      <c r="O189" s="390"/>
      <c r="P189" s="390"/>
      <c r="Q189" s="1029" t="s">
        <v>3387</v>
      </c>
      <c r="R189" s="1029"/>
      <c r="S189" s="1029"/>
      <c r="T189" s="1029"/>
      <c r="U189" s="1029"/>
      <c r="V189" s="1029"/>
      <c r="W189" s="512">
        <f t="shared" si="17"/>
        <v>11.5</v>
      </c>
      <c r="X189" s="513">
        <v>12.5</v>
      </c>
      <c r="Y189" s="513">
        <f t="shared" si="18"/>
        <v>13.5</v>
      </c>
      <c r="Z189" s="66" t="s">
        <v>18</v>
      </c>
      <c r="AA189" s="66" t="s">
        <v>29</v>
      </c>
      <c r="AB189" s="1898"/>
      <c r="AC189" s="152"/>
      <c r="AD189" s="1375"/>
      <c r="AE189" s="1397"/>
      <c r="AF189" s="838"/>
      <c r="AG189" s="838"/>
      <c r="AH189" s="838"/>
      <c r="AI189" s="838"/>
      <c r="AJ189" s="838"/>
      <c r="AK189" s="838"/>
      <c r="AL189" s="838"/>
      <c r="AM189" s="1398"/>
      <c r="AN189" s="1387"/>
      <c r="AO189" s="838"/>
      <c r="AP189" s="838"/>
      <c r="AQ189" s="838"/>
      <c r="AR189" s="838"/>
      <c r="AS189" s="1408"/>
      <c r="AT189" s="1159"/>
      <c r="AU189" s="477"/>
      <c r="AV189" s="392"/>
      <c r="AW189" s="432"/>
      <c r="AX189" s="432"/>
      <c r="AY189" s="432"/>
      <c r="AZ189" s="432"/>
    </row>
    <row r="190" spans="1:52">
      <c r="A190" s="1258" t="s">
        <v>5000</v>
      </c>
      <c r="B190" s="596">
        <v>3</v>
      </c>
      <c r="C190" s="584"/>
      <c r="D190" s="1045" t="s">
        <v>77</v>
      </c>
      <c r="E190" s="1297" t="s">
        <v>1388</v>
      </c>
      <c r="F190" s="1298" t="s">
        <v>1350</v>
      </c>
      <c r="G190" s="1029"/>
      <c r="H190" s="1029" t="s">
        <v>4191</v>
      </c>
      <c r="I190" s="1057">
        <v>1.2</v>
      </c>
      <c r="J190" s="1029">
        <v>3.15</v>
      </c>
      <c r="K190" s="1116" t="s">
        <v>1194</v>
      </c>
      <c r="L190" s="1116" t="s">
        <v>1194</v>
      </c>
      <c r="M190" s="1116" t="s">
        <v>875</v>
      </c>
      <c r="N190" s="1029" t="s">
        <v>36</v>
      </c>
      <c r="O190" s="390"/>
      <c r="P190" s="390"/>
      <c r="Q190" s="1029" t="s">
        <v>3387</v>
      </c>
      <c r="R190" s="1029"/>
      <c r="S190" s="1029"/>
      <c r="T190" s="1029"/>
      <c r="U190" s="1029"/>
      <c r="V190" s="1029"/>
      <c r="W190" s="512">
        <f t="shared" si="17"/>
        <v>8.5</v>
      </c>
      <c r="X190" s="513">
        <v>9.5</v>
      </c>
      <c r="Y190" s="513">
        <f t="shared" si="18"/>
        <v>10.5</v>
      </c>
      <c r="Z190" s="66" t="s">
        <v>18</v>
      </c>
      <c r="AA190" s="66" t="s">
        <v>29</v>
      </c>
      <c r="AB190" s="1898"/>
      <c r="AC190" s="152"/>
      <c r="AD190" s="1375"/>
      <c r="AE190" s="1397"/>
      <c r="AF190" s="838"/>
      <c r="AG190" s="838"/>
      <c r="AH190" s="838"/>
      <c r="AI190" s="838"/>
      <c r="AJ190" s="838"/>
      <c r="AK190" s="838"/>
      <c r="AL190" s="838"/>
      <c r="AM190" s="1398"/>
      <c r="AN190" s="1387"/>
      <c r="AO190" s="838"/>
      <c r="AP190" s="838"/>
      <c r="AQ190" s="838"/>
      <c r="AR190" s="838"/>
      <c r="AS190" s="1408"/>
      <c r="AT190" s="1159"/>
      <c r="AU190" s="477"/>
      <c r="AV190" s="392"/>
      <c r="AW190" s="432"/>
      <c r="AX190" s="432"/>
      <c r="AY190" s="432"/>
      <c r="AZ190" s="432"/>
    </row>
    <row r="191" spans="1:52">
      <c r="A191" s="1258" t="s">
        <v>5001</v>
      </c>
      <c r="B191" s="596">
        <v>3</v>
      </c>
      <c r="C191" s="584"/>
      <c r="D191" s="1045" t="s">
        <v>77</v>
      </c>
      <c r="E191" s="1297" t="s">
        <v>1388</v>
      </c>
      <c r="F191" s="1298" t="s">
        <v>1350</v>
      </c>
      <c r="G191" s="1029"/>
      <c r="H191" s="1029" t="s">
        <v>4193</v>
      </c>
      <c r="I191" s="1057">
        <v>1.2</v>
      </c>
      <c r="J191" s="1029">
        <v>3.15</v>
      </c>
      <c r="K191" s="1116" t="s">
        <v>1194</v>
      </c>
      <c r="L191" s="1116" t="s">
        <v>1194</v>
      </c>
      <c r="M191" s="1116" t="s">
        <v>875</v>
      </c>
      <c r="N191" s="1029" t="s">
        <v>36</v>
      </c>
      <c r="O191" s="390"/>
      <c r="P191" s="390"/>
      <c r="Q191" s="1029" t="s">
        <v>3387</v>
      </c>
      <c r="R191" s="1029"/>
      <c r="S191" s="1029"/>
      <c r="T191" s="1029"/>
      <c r="U191" s="1029"/>
      <c r="V191" s="1029"/>
      <c r="W191" s="512">
        <f t="shared" si="17"/>
        <v>5.5</v>
      </c>
      <c r="X191" s="513">
        <v>6.5</v>
      </c>
      <c r="Y191" s="513">
        <f t="shared" si="18"/>
        <v>7.5</v>
      </c>
      <c r="Z191" s="66" t="s">
        <v>18</v>
      </c>
      <c r="AA191" s="66" t="s">
        <v>29</v>
      </c>
      <c r="AB191" s="1898"/>
      <c r="AC191" s="152"/>
      <c r="AD191" s="1375"/>
      <c r="AE191" s="1397"/>
      <c r="AF191" s="838"/>
      <c r="AG191" s="838"/>
      <c r="AH191" s="838"/>
      <c r="AI191" s="838"/>
      <c r="AJ191" s="838"/>
      <c r="AK191" s="838"/>
      <c r="AL191" s="838"/>
      <c r="AM191" s="1398"/>
      <c r="AN191" s="1387"/>
      <c r="AO191" s="838"/>
      <c r="AP191" s="838"/>
      <c r="AQ191" s="838"/>
      <c r="AR191" s="838"/>
      <c r="AS191" s="1408"/>
      <c r="AT191" s="1159"/>
      <c r="AU191" s="477"/>
      <c r="AV191" s="392"/>
      <c r="AW191" s="432"/>
      <c r="AX191" s="432"/>
      <c r="AY191" s="432"/>
      <c r="AZ191" s="432"/>
    </row>
    <row r="192" spans="1:52">
      <c r="A192" s="1258" t="s">
        <v>5002</v>
      </c>
      <c r="B192" s="596">
        <v>3</v>
      </c>
      <c r="C192" s="584"/>
      <c r="D192" s="1045" t="s">
        <v>77</v>
      </c>
      <c r="E192" s="1297" t="s">
        <v>1388</v>
      </c>
      <c r="F192" s="1298" t="s">
        <v>1350</v>
      </c>
      <c r="G192" s="1029"/>
      <c r="H192" s="1029" t="s">
        <v>4195</v>
      </c>
      <c r="I192" s="1057">
        <v>1.2</v>
      </c>
      <c r="J192" s="1029">
        <v>3.15</v>
      </c>
      <c r="K192" s="1116" t="s">
        <v>1194</v>
      </c>
      <c r="L192" s="1116" t="s">
        <v>1194</v>
      </c>
      <c r="M192" s="1116" t="s">
        <v>875</v>
      </c>
      <c r="N192" s="1029" t="s">
        <v>36</v>
      </c>
      <c r="O192" s="390"/>
      <c r="P192" s="390"/>
      <c r="Q192" s="1029" t="s">
        <v>3387</v>
      </c>
      <c r="R192" s="1029"/>
      <c r="S192" s="1029"/>
      <c r="T192" s="1029"/>
      <c r="U192" s="1029"/>
      <c r="V192" s="1029"/>
      <c r="W192" s="512">
        <f t="shared" si="17"/>
        <v>2.5</v>
      </c>
      <c r="X192" s="513">
        <v>3.5</v>
      </c>
      <c r="Y192" s="513">
        <f t="shared" si="18"/>
        <v>4.5</v>
      </c>
      <c r="Z192" s="66" t="s">
        <v>18</v>
      </c>
      <c r="AA192" s="66" t="s">
        <v>29</v>
      </c>
      <c r="AB192" s="1898"/>
      <c r="AC192" s="152"/>
      <c r="AD192" s="1375"/>
      <c r="AE192" s="1397"/>
      <c r="AF192" s="838"/>
      <c r="AG192" s="838"/>
      <c r="AH192" s="838"/>
      <c r="AI192" s="838"/>
      <c r="AJ192" s="838"/>
      <c r="AK192" s="838"/>
      <c r="AL192" s="838"/>
      <c r="AM192" s="1398"/>
      <c r="AN192" s="1387"/>
      <c r="AO192" s="838"/>
      <c r="AP192" s="838"/>
      <c r="AQ192" s="838"/>
      <c r="AR192" s="838"/>
      <c r="AS192" s="1408"/>
      <c r="AT192" s="1159"/>
      <c r="AU192" s="477"/>
      <c r="AV192" s="392"/>
      <c r="AW192" s="432"/>
      <c r="AX192" s="432"/>
      <c r="AY192" s="432"/>
      <c r="AZ192" s="432"/>
    </row>
    <row r="193" spans="1:52">
      <c r="A193" s="1258" t="s">
        <v>5003</v>
      </c>
      <c r="B193" s="596">
        <v>3</v>
      </c>
      <c r="C193" s="585"/>
      <c r="D193" s="1045" t="s">
        <v>77</v>
      </c>
      <c r="E193" s="1297" t="s">
        <v>1388</v>
      </c>
      <c r="F193" s="1298" t="s">
        <v>1350</v>
      </c>
      <c r="G193" s="1029"/>
      <c r="H193" s="1029" t="s">
        <v>4197</v>
      </c>
      <c r="I193" s="1057">
        <v>1.2</v>
      </c>
      <c r="J193" s="1029">
        <v>3.15</v>
      </c>
      <c r="K193" s="1116" t="s">
        <v>1194</v>
      </c>
      <c r="L193" s="1116" t="s">
        <v>1194</v>
      </c>
      <c r="M193" s="1116" t="s">
        <v>875</v>
      </c>
      <c r="N193" s="1029" t="s">
        <v>36</v>
      </c>
      <c r="O193" s="390"/>
      <c r="P193" s="390"/>
      <c r="Q193" s="1029" t="s">
        <v>3387</v>
      </c>
      <c r="R193" s="1029"/>
      <c r="S193" s="1029"/>
      <c r="T193" s="1029"/>
      <c r="U193" s="1029"/>
      <c r="V193" s="1029"/>
      <c r="W193" s="448">
        <v>-5</v>
      </c>
      <c r="X193" s="602">
        <v>-3</v>
      </c>
      <c r="Y193" s="602">
        <v>-2</v>
      </c>
      <c r="Z193" s="66" t="s">
        <v>18</v>
      </c>
      <c r="AA193" s="66" t="s">
        <v>29</v>
      </c>
      <c r="AB193" s="1898"/>
      <c r="AC193" s="152"/>
      <c r="AD193" s="1376"/>
      <c r="AE193" s="1397"/>
      <c r="AF193" s="838"/>
      <c r="AG193" s="838"/>
      <c r="AH193" s="838"/>
      <c r="AI193" s="838"/>
      <c r="AJ193" s="838"/>
      <c r="AK193" s="838"/>
      <c r="AL193" s="838"/>
      <c r="AM193" s="1398"/>
      <c r="AN193" s="1387"/>
      <c r="AO193" s="838"/>
      <c r="AP193" s="838"/>
      <c r="AQ193" s="838"/>
      <c r="AR193" s="838"/>
      <c r="AS193" s="1408"/>
      <c r="AT193" s="1159"/>
      <c r="AU193" s="477"/>
      <c r="AV193" s="392"/>
      <c r="AW193" s="432"/>
      <c r="AX193" s="432"/>
      <c r="AY193" s="432"/>
      <c r="AZ193" s="432"/>
    </row>
    <row r="194" spans="1:52" ht="17.350000000000001">
      <c r="A194" s="1258" t="s">
        <v>5004</v>
      </c>
      <c r="B194" s="596">
        <v>3</v>
      </c>
      <c r="C194" s="584" t="s">
        <v>5005</v>
      </c>
      <c r="D194" s="1045" t="s">
        <v>77</v>
      </c>
      <c r="E194" s="1297" t="s">
        <v>1388</v>
      </c>
      <c r="F194" s="1298" t="s">
        <v>1350</v>
      </c>
      <c r="G194" s="1290"/>
      <c r="H194" s="1290" t="s">
        <v>4168</v>
      </c>
      <c r="I194" s="1057">
        <v>1.2</v>
      </c>
      <c r="J194" s="1029">
        <v>3.15</v>
      </c>
      <c r="K194" s="1116" t="s">
        <v>1194</v>
      </c>
      <c r="L194" s="1116" t="s">
        <v>1194</v>
      </c>
      <c r="M194" s="1116" t="s">
        <v>875</v>
      </c>
      <c r="N194" s="1029" t="s">
        <v>36</v>
      </c>
      <c r="O194" s="390"/>
      <c r="P194" s="390"/>
      <c r="Q194" s="1329" t="s">
        <v>3387</v>
      </c>
      <c r="R194" s="1029"/>
      <c r="S194" s="1029"/>
      <c r="T194" s="1029"/>
      <c r="U194" s="1029"/>
      <c r="V194" s="1029"/>
      <c r="W194" s="510">
        <f t="shared" ref="W194:W199" si="19">X194-1</f>
        <v>14.5</v>
      </c>
      <c r="X194" s="66">
        <v>15.5</v>
      </c>
      <c r="Y194" s="66">
        <f t="shared" ref="Y194:Y199" si="20">X194+1</f>
        <v>16.5</v>
      </c>
      <c r="Z194" s="66" t="s">
        <v>18</v>
      </c>
      <c r="AA194" s="66" t="s">
        <v>29</v>
      </c>
      <c r="AB194" s="1898"/>
      <c r="AC194" s="152" t="s">
        <v>4185</v>
      </c>
      <c r="AD194" s="1375"/>
      <c r="AE194" s="1397"/>
      <c r="AF194" s="838"/>
      <c r="AG194" s="838"/>
      <c r="AH194" s="838"/>
      <c r="AI194" s="838"/>
      <c r="AJ194" s="838"/>
      <c r="AK194" s="838"/>
      <c r="AL194" s="838"/>
      <c r="AM194" s="1398"/>
      <c r="AN194" s="1456">
        <v>14.667676997213899</v>
      </c>
      <c r="AO194" s="1458">
        <v>16.6456148295158</v>
      </c>
      <c r="AP194" s="1458">
        <v>14.2318550344978</v>
      </c>
      <c r="AQ194" s="1457">
        <v>16.324179856399201</v>
      </c>
      <c r="AR194" s="838"/>
      <c r="AS194" s="1408"/>
      <c r="AT194" s="1159" t="s">
        <v>10451</v>
      </c>
      <c r="AU194" s="477"/>
      <c r="AV194" s="392"/>
      <c r="AW194" s="432"/>
      <c r="AX194" s="432"/>
      <c r="AY194" s="432"/>
      <c r="AZ194" s="432"/>
    </row>
    <row r="195" spans="1:52">
      <c r="A195" s="1258" t="s">
        <v>5006</v>
      </c>
      <c r="B195" s="596">
        <v>3</v>
      </c>
      <c r="C195" s="584"/>
      <c r="D195" s="1045" t="s">
        <v>77</v>
      </c>
      <c r="E195" s="1297" t="s">
        <v>1388</v>
      </c>
      <c r="F195" s="1298" t="s">
        <v>1350</v>
      </c>
      <c r="G195" s="1029"/>
      <c r="H195" s="1029" t="s">
        <v>4168</v>
      </c>
      <c r="I195" s="1057">
        <v>1.2</v>
      </c>
      <c r="J195" s="1029">
        <v>3.15</v>
      </c>
      <c r="K195" s="1116" t="s">
        <v>1194</v>
      </c>
      <c r="L195" s="1116" t="s">
        <v>1194</v>
      </c>
      <c r="M195" s="1116" t="s">
        <v>875</v>
      </c>
      <c r="N195" s="1029" t="s">
        <v>36</v>
      </c>
      <c r="O195" s="390"/>
      <c r="P195" s="390"/>
      <c r="Q195" s="1029" t="s">
        <v>3387</v>
      </c>
      <c r="R195" s="1029"/>
      <c r="S195" s="1029"/>
      <c r="T195" s="1029"/>
      <c r="U195" s="1029"/>
      <c r="V195" s="1029"/>
      <c r="W195" s="512">
        <f t="shared" si="19"/>
        <v>13.5</v>
      </c>
      <c r="X195" s="513">
        <v>14.5</v>
      </c>
      <c r="Y195" s="513">
        <f t="shared" si="20"/>
        <v>15.5</v>
      </c>
      <c r="Z195" s="66" t="s">
        <v>18</v>
      </c>
      <c r="AA195" s="66" t="s">
        <v>29</v>
      </c>
      <c r="AB195" s="1898"/>
      <c r="AC195" s="152" t="s">
        <v>4187</v>
      </c>
      <c r="AD195" s="1375"/>
      <c r="AE195" s="1397"/>
      <c r="AF195" s="838"/>
      <c r="AG195" s="838"/>
      <c r="AH195" s="838"/>
      <c r="AI195" s="838"/>
      <c r="AJ195" s="838"/>
      <c r="AK195" s="838"/>
      <c r="AL195" s="838"/>
      <c r="AM195" s="1398"/>
      <c r="AN195" s="1456">
        <v>13.6722676350679</v>
      </c>
      <c r="AO195" s="1458">
        <v>15.7197504583773</v>
      </c>
      <c r="AP195" s="1458">
        <v>13.154429443699501</v>
      </c>
      <c r="AQ195" s="1457">
        <v>15.334002697402401</v>
      </c>
      <c r="AR195" s="838"/>
      <c r="AS195" s="1408"/>
      <c r="AT195" s="1159" t="s">
        <v>10452</v>
      </c>
      <c r="AU195" s="477"/>
      <c r="AV195" s="392"/>
      <c r="AW195" s="432"/>
      <c r="AX195" s="432"/>
      <c r="AY195" s="432"/>
      <c r="AZ195" s="432"/>
    </row>
    <row r="196" spans="1:52">
      <c r="A196" s="1258" t="s">
        <v>5007</v>
      </c>
      <c r="B196" s="596">
        <v>3</v>
      </c>
      <c r="C196" s="584"/>
      <c r="D196" s="1045" t="s">
        <v>77</v>
      </c>
      <c r="E196" s="1297" t="s">
        <v>1388</v>
      </c>
      <c r="F196" s="1298" t="s">
        <v>1350</v>
      </c>
      <c r="G196" s="1029"/>
      <c r="H196" s="1029" t="s">
        <v>4189</v>
      </c>
      <c r="I196" s="1057">
        <v>1.2</v>
      </c>
      <c r="J196" s="1029">
        <v>3.15</v>
      </c>
      <c r="K196" s="1116" t="s">
        <v>1194</v>
      </c>
      <c r="L196" s="1116" t="s">
        <v>1194</v>
      </c>
      <c r="M196" s="1116" t="s">
        <v>875</v>
      </c>
      <c r="N196" s="1029" t="s">
        <v>36</v>
      </c>
      <c r="O196" s="390"/>
      <c r="P196" s="390"/>
      <c r="Q196" s="1029" t="s">
        <v>3387</v>
      </c>
      <c r="R196" s="1029"/>
      <c r="S196" s="1029"/>
      <c r="T196" s="1029"/>
      <c r="U196" s="1029"/>
      <c r="V196" s="1029"/>
      <c r="W196" s="512">
        <f t="shared" si="19"/>
        <v>11.5</v>
      </c>
      <c r="X196" s="513">
        <v>12.5</v>
      </c>
      <c r="Y196" s="513">
        <f t="shared" si="20"/>
        <v>13.5</v>
      </c>
      <c r="Z196" s="66" t="s">
        <v>18</v>
      </c>
      <c r="AA196" s="66" t="s">
        <v>29</v>
      </c>
      <c r="AB196" s="1898"/>
      <c r="AC196" s="152"/>
      <c r="AD196" s="1375"/>
      <c r="AE196" s="1397"/>
      <c r="AF196" s="838"/>
      <c r="AG196" s="838"/>
      <c r="AH196" s="838"/>
      <c r="AI196" s="838"/>
      <c r="AJ196" s="838"/>
      <c r="AK196" s="838"/>
      <c r="AL196" s="838"/>
      <c r="AM196" s="1398"/>
      <c r="AN196" s="1456">
        <v>12.03171552785</v>
      </c>
      <c r="AO196" s="1458">
        <v>14.079444926056</v>
      </c>
      <c r="AP196" s="1457">
        <v>11.5011335724883</v>
      </c>
      <c r="AQ196" s="1458">
        <v>13.672176822131201</v>
      </c>
      <c r="AR196" s="838"/>
      <c r="AS196" s="1408"/>
      <c r="AT196" s="1159" t="s">
        <v>10453</v>
      </c>
      <c r="AU196" s="477"/>
      <c r="AV196" s="392"/>
      <c r="AW196" s="432"/>
      <c r="AX196" s="432"/>
      <c r="AY196" s="432"/>
      <c r="AZ196" s="432"/>
    </row>
    <row r="197" spans="1:52">
      <c r="A197" s="1258" t="s">
        <v>5008</v>
      </c>
      <c r="B197" s="596">
        <v>3</v>
      </c>
      <c r="C197" s="584"/>
      <c r="D197" s="1045" t="s">
        <v>77</v>
      </c>
      <c r="E197" s="1297" t="s">
        <v>1388</v>
      </c>
      <c r="F197" s="1298" t="s">
        <v>1350</v>
      </c>
      <c r="G197" s="1029"/>
      <c r="H197" s="1029" t="s">
        <v>4191</v>
      </c>
      <c r="I197" s="1057">
        <v>1.2</v>
      </c>
      <c r="J197" s="1029">
        <v>3.15</v>
      </c>
      <c r="K197" s="1116" t="s">
        <v>1194</v>
      </c>
      <c r="L197" s="1116" t="s">
        <v>1194</v>
      </c>
      <c r="M197" s="1116" t="s">
        <v>875</v>
      </c>
      <c r="N197" s="1029" t="s">
        <v>36</v>
      </c>
      <c r="O197" s="390"/>
      <c r="P197" s="390"/>
      <c r="Q197" s="1029" t="s">
        <v>3387</v>
      </c>
      <c r="R197" s="1029"/>
      <c r="S197" s="1029"/>
      <c r="T197" s="1029"/>
      <c r="U197" s="1029"/>
      <c r="V197" s="1029"/>
      <c r="W197" s="512">
        <f t="shared" si="19"/>
        <v>8.5</v>
      </c>
      <c r="X197" s="513">
        <v>9.5</v>
      </c>
      <c r="Y197" s="513">
        <f t="shared" si="20"/>
        <v>10.5</v>
      </c>
      <c r="Z197" s="66" t="s">
        <v>18</v>
      </c>
      <c r="AA197" s="66" t="s">
        <v>29</v>
      </c>
      <c r="AB197" s="1898"/>
      <c r="AC197" s="152"/>
      <c r="AD197" s="1375"/>
      <c r="AE197" s="1397"/>
      <c r="AF197" s="838"/>
      <c r="AG197" s="838"/>
      <c r="AH197" s="838"/>
      <c r="AI197" s="838"/>
      <c r="AJ197" s="838"/>
      <c r="AK197" s="838"/>
      <c r="AL197" s="838"/>
      <c r="AM197" s="1398"/>
      <c r="AN197" s="1456">
        <v>8.7873337329125896</v>
      </c>
      <c r="AO197" s="1458">
        <v>10.770839969821999</v>
      </c>
      <c r="AP197" s="1458">
        <v>7.9993622316986297</v>
      </c>
      <c r="AQ197" s="1457">
        <v>10.044586890082901</v>
      </c>
      <c r="AR197" s="838"/>
      <c r="AS197" s="1408"/>
      <c r="AT197" s="1159" t="s">
        <v>10454</v>
      </c>
      <c r="AU197" s="477"/>
      <c r="AV197" s="392"/>
      <c r="AW197" s="432"/>
      <c r="AX197" s="432"/>
      <c r="AY197" s="432"/>
      <c r="AZ197" s="432"/>
    </row>
    <row r="198" spans="1:52">
      <c r="A198" s="1258" t="s">
        <v>5009</v>
      </c>
      <c r="B198" s="596">
        <v>3</v>
      </c>
      <c r="C198" s="584"/>
      <c r="D198" s="1045" t="s">
        <v>77</v>
      </c>
      <c r="E198" s="1297" t="s">
        <v>1388</v>
      </c>
      <c r="F198" s="1298" t="s">
        <v>1350</v>
      </c>
      <c r="G198" s="1029"/>
      <c r="H198" s="1029" t="s">
        <v>4193</v>
      </c>
      <c r="I198" s="1057">
        <v>1.2</v>
      </c>
      <c r="J198" s="1029">
        <v>3.15</v>
      </c>
      <c r="K198" s="1116" t="s">
        <v>1194</v>
      </c>
      <c r="L198" s="1116" t="s">
        <v>1194</v>
      </c>
      <c r="M198" s="1116" t="s">
        <v>875</v>
      </c>
      <c r="N198" s="1029" t="s">
        <v>36</v>
      </c>
      <c r="O198" s="390"/>
      <c r="P198" s="390"/>
      <c r="Q198" s="1029" t="s">
        <v>3387</v>
      </c>
      <c r="R198" s="1029"/>
      <c r="S198" s="1029"/>
      <c r="T198" s="1029"/>
      <c r="U198" s="1029"/>
      <c r="V198" s="1029"/>
      <c r="W198" s="512">
        <f t="shared" si="19"/>
        <v>5.5</v>
      </c>
      <c r="X198" s="513">
        <v>6.5</v>
      </c>
      <c r="Y198" s="513">
        <f t="shared" si="20"/>
        <v>7.5</v>
      </c>
      <c r="Z198" s="66" t="s">
        <v>18</v>
      </c>
      <c r="AA198" s="66" t="s">
        <v>29</v>
      </c>
      <c r="AB198" s="1898"/>
      <c r="AC198" s="152"/>
      <c r="AD198" s="1375"/>
      <c r="AE198" s="1397"/>
      <c r="AF198" s="838"/>
      <c r="AG198" s="838"/>
      <c r="AH198" s="838"/>
      <c r="AI198" s="838"/>
      <c r="AJ198" s="838"/>
      <c r="AK198" s="838"/>
      <c r="AL198" s="838"/>
      <c r="AM198" s="1398"/>
      <c r="AN198" s="1456">
        <v>6.5063669112482598</v>
      </c>
      <c r="AO198" s="1458">
        <v>8.3893323289688304</v>
      </c>
      <c r="AP198" s="1457">
        <v>5.5855113292396297</v>
      </c>
      <c r="AQ198" s="1458">
        <v>7.5593081094993604</v>
      </c>
      <c r="AR198" s="838"/>
      <c r="AS198" s="1408"/>
      <c r="AT198" s="1159" t="s">
        <v>10455</v>
      </c>
      <c r="AU198" s="477"/>
      <c r="AV198" s="392"/>
      <c r="AW198" s="432"/>
      <c r="AX198" s="432"/>
      <c r="AY198" s="432"/>
      <c r="AZ198" s="432"/>
    </row>
    <row r="199" spans="1:52">
      <c r="A199" s="1258" t="s">
        <v>5010</v>
      </c>
      <c r="B199" s="596">
        <v>3</v>
      </c>
      <c r="C199" s="584"/>
      <c r="D199" s="1045" t="s">
        <v>77</v>
      </c>
      <c r="E199" s="1297" t="s">
        <v>1388</v>
      </c>
      <c r="F199" s="1298" t="s">
        <v>1350</v>
      </c>
      <c r="G199" s="1029"/>
      <c r="H199" s="1029" t="s">
        <v>4195</v>
      </c>
      <c r="I199" s="1057">
        <v>1.2</v>
      </c>
      <c r="J199" s="1029">
        <v>3.15</v>
      </c>
      <c r="K199" s="1116" t="s">
        <v>1194</v>
      </c>
      <c r="L199" s="1116" t="s">
        <v>1194</v>
      </c>
      <c r="M199" s="1116" t="s">
        <v>875</v>
      </c>
      <c r="N199" s="1029" t="s">
        <v>36</v>
      </c>
      <c r="O199" s="390"/>
      <c r="P199" s="390"/>
      <c r="Q199" s="1029" t="s">
        <v>3387</v>
      </c>
      <c r="R199" s="1029"/>
      <c r="S199" s="1029"/>
      <c r="T199" s="1029"/>
      <c r="U199" s="1029"/>
      <c r="V199" s="1029"/>
      <c r="W199" s="512">
        <f t="shared" si="19"/>
        <v>2.5</v>
      </c>
      <c r="X199" s="513">
        <v>3.5</v>
      </c>
      <c r="Y199" s="513">
        <f t="shared" si="20"/>
        <v>4.5</v>
      </c>
      <c r="Z199" s="66" t="s">
        <v>18</v>
      </c>
      <c r="AA199" s="66" t="s">
        <v>29</v>
      </c>
      <c r="AB199" s="1898"/>
      <c r="AC199" s="152"/>
      <c r="AD199" s="1375"/>
      <c r="AE199" s="1397"/>
      <c r="AF199" s="838"/>
      <c r="AG199" s="838"/>
      <c r="AH199" s="838"/>
      <c r="AI199" s="838"/>
      <c r="AJ199" s="838"/>
      <c r="AK199" s="838"/>
      <c r="AL199" s="838"/>
      <c r="AM199" s="1398"/>
      <c r="AN199" s="1456">
        <v>3.2902685368937701</v>
      </c>
      <c r="AO199" s="1458">
        <v>5.16036642904802</v>
      </c>
      <c r="AP199" s="1458">
        <v>2.4847100151573298</v>
      </c>
      <c r="AQ199" s="1457">
        <v>4.3920349328043704</v>
      </c>
      <c r="AR199" s="838"/>
      <c r="AS199" s="1408"/>
      <c r="AT199" s="1159" t="s">
        <v>10456</v>
      </c>
      <c r="AU199" s="477"/>
      <c r="AV199" s="392"/>
      <c r="AW199" s="432"/>
      <c r="AX199" s="432"/>
      <c r="AY199" s="432"/>
      <c r="AZ199" s="432"/>
    </row>
    <row r="200" spans="1:52">
      <c r="A200" s="1258" t="s">
        <v>5011</v>
      </c>
      <c r="B200" s="596">
        <v>3</v>
      </c>
      <c r="C200" s="585"/>
      <c r="D200" s="1045" t="s">
        <v>77</v>
      </c>
      <c r="E200" s="1297" t="s">
        <v>1388</v>
      </c>
      <c r="F200" s="1298" t="s">
        <v>1350</v>
      </c>
      <c r="G200" s="1029"/>
      <c r="H200" s="1029" t="s">
        <v>4197</v>
      </c>
      <c r="I200" s="1057">
        <v>1.2</v>
      </c>
      <c r="J200" s="1029">
        <v>3.15</v>
      </c>
      <c r="K200" s="1116" t="s">
        <v>1194</v>
      </c>
      <c r="L200" s="1116" t="s">
        <v>1194</v>
      </c>
      <c r="M200" s="1116" t="s">
        <v>875</v>
      </c>
      <c r="N200" s="1029" t="s">
        <v>36</v>
      </c>
      <c r="O200" s="390"/>
      <c r="P200" s="390"/>
      <c r="Q200" s="1029" t="s">
        <v>3387</v>
      </c>
      <c r="R200" s="1029"/>
      <c r="S200" s="1029"/>
      <c r="T200" s="1029"/>
      <c r="U200" s="1029"/>
      <c r="V200" s="1029"/>
      <c r="W200" s="448">
        <v>-5</v>
      </c>
      <c r="X200" s="602">
        <v>-3</v>
      </c>
      <c r="Y200" s="602">
        <v>-2</v>
      </c>
      <c r="Z200" s="66" t="s">
        <v>18</v>
      </c>
      <c r="AA200" s="66" t="s">
        <v>29</v>
      </c>
      <c r="AB200" s="1898"/>
      <c r="AC200" s="152"/>
      <c r="AD200" s="1376"/>
      <c r="AE200" s="1397"/>
      <c r="AF200" s="838"/>
      <c r="AG200" s="838"/>
      <c r="AH200" s="838"/>
      <c r="AI200" s="838"/>
      <c r="AJ200" s="838"/>
      <c r="AK200" s="838"/>
      <c r="AL200" s="838"/>
      <c r="AM200" s="1398"/>
      <c r="AN200" s="1459">
        <v>-6.5648310736347497</v>
      </c>
      <c r="AO200" s="1457">
        <v>-4.7674898069248703</v>
      </c>
      <c r="AP200" s="1458">
        <v>-6.7806448322117303</v>
      </c>
      <c r="AQ200" s="1457">
        <v>-4.79228769639841</v>
      </c>
      <c r="AR200" s="838"/>
      <c r="AS200" s="1408"/>
      <c r="AT200" s="1159" t="s">
        <v>10457</v>
      </c>
      <c r="AU200" s="477"/>
      <c r="AV200" s="392"/>
      <c r="AW200" s="432"/>
      <c r="AX200" s="432"/>
      <c r="AY200" s="432"/>
      <c r="AZ200" s="432"/>
    </row>
    <row r="201" spans="1:52" ht="17.350000000000001">
      <c r="A201" s="1258" t="s">
        <v>5012</v>
      </c>
      <c r="B201" s="596">
        <v>3</v>
      </c>
      <c r="C201" s="66" t="s">
        <v>4310</v>
      </c>
      <c r="D201" s="1029" t="s">
        <v>4311</v>
      </c>
      <c r="E201" s="874" t="s">
        <v>1388</v>
      </c>
      <c r="F201" s="1298" t="s">
        <v>5013</v>
      </c>
      <c r="G201" s="1308"/>
      <c r="H201" s="1029" t="s">
        <v>4168</v>
      </c>
      <c r="I201" s="1293" t="s">
        <v>4176</v>
      </c>
      <c r="J201" s="1029" t="s">
        <v>872</v>
      </c>
      <c r="K201" s="1288" t="s">
        <v>1194</v>
      </c>
      <c r="L201" s="1288" t="s">
        <v>1194</v>
      </c>
      <c r="M201" s="1116" t="s">
        <v>873</v>
      </c>
      <c r="N201" s="1029" t="s">
        <v>36</v>
      </c>
      <c r="O201" s="390"/>
      <c r="P201" s="390"/>
      <c r="Q201" s="1029" t="s">
        <v>3387</v>
      </c>
      <c r="R201" s="1029"/>
      <c r="S201" s="1029"/>
      <c r="T201" s="1029"/>
      <c r="U201" s="1029"/>
      <c r="V201" s="1029"/>
      <c r="W201" s="510"/>
      <c r="X201" s="440"/>
      <c r="Y201" s="440">
        <v>1</v>
      </c>
      <c r="Z201" s="66" t="s">
        <v>18</v>
      </c>
      <c r="AA201" s="66" t="s">
        <v>21</v>
      </c>
      <c r="AB201" s="1898"/>
      <c r="AC201" s="152"/>
      <c r="AD201" s="1379" t="s">
        <v>4312</v>
      </c>
      <c r="AE201" s="1397"/>
      <c r="AF201" s="838"/>
      <c r="AG201" s="838"/>
      <c r="AH201" s="838"/>
      <c r="AI201" s="838"/>
      <c r="AJ201" s="838"/>
      <c r="AK201" s="838"/>
      <c r="AL201" s="838"/>
      <c r="AM201" s="1398"/>
      <c r="AN201" s="1387"/>
      <c r="AO201" s="1458">
        <v>1.94084552631195</v>
      </c>
      <c r="AP201" s="838"/>
      <c r="AQ201" s="1458">
        <v>2.0273580340430502</v>
      </c>
      <c r="AR201" s="838"/>
      <c r="AS201" s="1408"/>
      <c r="AT201" s="1159" t="s">
        <v>10458</v>
      </c>
      <c r="AU201" s="477"/>
      <c r="AV201" s="392"/>
      <c r="AW201" s="432"/>
      <c r="AX201" s="432"/>
      <c r="AY201" s="432"/>
      <c r="AZ201" s="432"/>
    </row>
    <row r="202" spans="1:52" ht="22.2" customHeight="1">
      <c r="A202" s="1257" t="s">
        <v>5014</v>
      </c>
      <c r="B202" s="420"/>
      <c r="C202" s="421" t="s">
        <v>1240</v>
      </c>
      <c r="D202" s="1282"/>
      <c r="E202" s="1282"/>
      <c r="F202" s="1282"/>
      <c r="G202" s="1282"/>
      <c r="H202" s="1282"/>
      <c r="I202" s="1282"/>
      <c r="J202" s="1282"/>
      <c r="K202" s="1282"/>
      <c r="L202" s="1282"/>
      <c r="M202" s="1282"/>
      <c r="N202" s="1282"/>
      <c r="O202" s="460"/>
      <c r="P202" s="460"/>
      <c r="Q202" s="1282"/>
      <c r="R202" s="1282"/>
      <c r="S202" s="1282"/>
      <c r="T202" s="1282"/>
      <c r="U202" s="1282"/>
      <c r="V202" s="1282"/>
      <c r="W202" s="507"/>
      <c r="X202" s="420"/>
      <c r="Y202" s="420"/>
      <c r="Z202" s="420"/>
      <c r="AA202" s="420"/>
      <c r="AB202" s="1901"/>
      <c r="AC202" s="423"/>
      <c r="AD202" s="420"/>
      <c r="AE202" s="1391"/>
      <c r="AF202" s="835"/>
      <c r="AG202" s="835"/>
      <c r="AH202" s="835"/>
      <c r="AI202" s="835"/>
      <c r="AJ202" s="835"/>
      <c r="AK202" s="835"/>
      <c r="AL202" s="835"/>
      <c r="AM202" s="1392"/>
      <c r="AN202" s="835"/>
      <c r="AO202" s="835"/>
      <c r="AP202" s="835"/>
      <c r="AQ202" s="835"/>
      <c r="AR202" s="835"/>
      <c r="AS202" s="835"/>
      <c r="AT202" s="1417"/>
      <c r="AU202" s="477"/>
      <c r="AV202" s="424"/>
      <c r="AW202" s="424"/>
      <c r="AX202" s="424"/>
      <c r="AY202" s="424"/>
      <c r="AZ202" s="424"/>
    </row>
    <row r="203" spans="1:52" ht="17.350000000000001">
      <c r="A203" s="1258" t="s">
        <v>5015</v>
      </c>
      <c r="B203" s="596">
        <v>3</v>
      </c>
      <c r="C203" s="588" t="s">
        <v>4363</v>
      </c>
      <c r="D203" s="1045" t="s">
        <v>4364</v>
      </c>
      <c r="E203" s="1297" t="s">
        <v>1388</v>
      </c>
      <c r="F203" s="1298" t="s">
        <v>1350</v>
      </c>
      <c r="G203" s="1045"/>
      <c r="H203" s="1045" t="s">
        <v>4168</v>
      </c>
      <c r="I203" s="1293" t="s">
        <v>4176</v>
      </c>
      <c r="J203" s="1029" t="s">
        <v>872</v>
      </c>
      <c r="K203" s="1116" t="s">
        <v>1194</v>
      </c>
      <c r="L203" s="1116" t="s">
        <v>1194</v>
      </c>
      <c r="M203" s="1116" t="s">
        <v>873</v>
      </c>
      <c r="N203" s="1029" t="s">
        <v>36</v>
      </c>
      <c r="O203" s="390"/>
      <c r="P203" s="390"/>
      <c r="Q203" s="1029" t="s">
        <v>3387</v>
      </c>
      <c r="R203" s="1029"/>
      <c r="S203" s="1029"/>
      <c r="T203" s="1029"/>
      <c r="U203" s="1029"/>
      <c r="V203" s="1029"/>
      <c r="W203" s="510">
        <v>-17</v>
      </c>
      <c r="X203" s="442"/>
      <c r="Y203" s="442"/>
      <c r="Z203" s="4" t="s">
        <v>16</v>
      </c>
      <c r="AA203" s="66" t="s">
        <v>21</v>
      </c>
      <c r="AB203" s="1898"/>
      <c r="AC203" s="152" t="s">
        <v>4185</v>
      </c>
      <c r="AD203" s="1369"/>
      <c r="AE203" s="1397"/>
      <c r="AF203" s="838"/>
      <c r="AG203" s="838"/>
      <c r="AH203" s="838"/>
      <c r="AI203" s="838"/>
      <c r="AJ203" s="838"/>
      <c r="AK203" s="838"/>
      <c r="AL203" s="838"/>
      <c r="AM203" s="1398"/>
      <c r="AN203" s="1456">
        <v>-15.894830000000001</v>
      </c>
      <c r="AO203" s="838"/>
      <c r="AP203" s="1457">
        <v>-15.86328</v>
      </c>
      <c r="AQ203" s="838"/>
      <c r="AR203" s="1457">
        <v>-15.77811</v>
      </c>
      <c r="AS203" s="1408"/>
      <c r="AT203" s="1159" t="s">
        <v>11748</v>
      </c>
      <c r="AU203" s="477"/>
      <c r="AV203" s="392"/>
      <c r="AW203" s="432"/>
      <c r="AX203" s="432"/>
      <c r="AY203" s="432"/>
      <c r="AZ203" s="432"/>
    </row>
    <row r="204" spans="1:52" ht="17.350000000000001">
      <c r="A204" s="1258" t="s">
        <v>5016</v>
      </c>
      <c r="B204" s="596">
        <v>3</v>
      </c>
      <c r="C204" s="584"/>
      <c r="D204" s="1045" t="s">
        <v>4364</v>
      </c>
      <c r="E204" s="1297" t="s">
        <v>1388</v>
      </c>
      <c r="F204" s="1298" t="s">
        <v>1350</v>
      </c>
      <c r="G204" s="1045"/>
      <c r="H204" s="1045" t="s">
        <v>4168</v>
      </c>
      <c r="I204" s="1293" t="s">
        <v>4176</v>
      </c>
      <c r="J204" s="1029" t="s">
        <v>872</v>
      </c>
      <c r="K204" s="1116" t="s">
        <v>1194</v>
      </c>
      <c r="L204" s="1116" t="s">
        <v>1194</v>
      </c>
      <c r="M204" s="1116" t="s">
        <v>873</v>
      </c>
      <c r="N204" s="1029" t="s">
        <v>36</v>
      </c>
      <c r="O204" s="390"/>
      <c r="P204" s="390"/>
      <c r="Q204" s="1029" t="s">
        <v>3387</v>
      </c>
      <c r="R204" s="1029"/>
      <c r="S204" s="1029"/>
      <c r="T204" s="1029"/>
      <c r="U204" s="1029"/>
      <c r="V204" s="1029"/>
      <c r="W204" s="510">
        <v>-16</v>
      </c>
      <c r="X204" s="442"/>
      <c r="Y204" s="442"/>
      <c r="Z204" s="4" t="s">
        <v>16</v>
      </c>
      <c r="AA204" s="66" t="s">
        <v>21</v>
      </c>
      <c r="AB204" s="1898"/>
      <c r="AC204" s="152" t="s">
        <v>4187</v>
      </c>
      <c r="AD204" s="1370"/>
      <c r="AE204" s="1397"/>
      <c r="AF204" s="838"/>
      <c r="AG204" s="838"/>
      <c r="AH204" s="838"/>
      <c r="AI204" s="838"/>
      <c r="AJ204" s="838"/>
      <c r="AK204" s="838"/>
      <c r="AL204" s="838"/>
      <c r="AM204" s="1398"/>
      <c r="AN204" s="1456">
        <v>-15.107379999999999</v>
      </c>
      <c r="AO204" s="838"/>
      <c r="AP204" s="1457">
        <v>-15.13247</v>
      </c>
      <c r="AQ204" s="838"/>
      <c r="AR204" s="1457">
        <v>-14.956110000000001</v>
      </c>
      <c r="AS204" s="1408"/>
      <c r="AT204" s="1159" t="s">
        <v>11749</v>
      </c>
      <c r="AU204" s="477"/>
      <c r="AV204" s="392"/>
      <c r="AW204" s="432"/>
      <c r="AX204" s="432"/>
      <c r="AY204" s="432"/>
      <c r="AZ204" s="432"/>
    </row>
    <row r="205" spans="1:52" ht="17.350000000000001">
      <c r="A205" s="1258" t="s">
        <v>5017</v>
      </c>
      <c r="B205" s="596">
        <v>3</v>
      </c>
      <c r="C205" s="584"/>
      <c r="D205" s="1045" t="s">
        <v>4364</v>
      </c>
      <c r="E205" s="1297" t="s">
        <v>1388</v>
      </c>
      <c r="F205" s="1298" t="s">
        <v>1350</v>
      </c>
      <c r="G205" s="1045"/>
      <c r="H205" s="1045" t="s">
        <v>4189</v>
      </c>
      <c r="I205" s="1293" t="s">
        <v>4176</v>
      </c>
      <c r="J205" s="1029" t="s">
        <v>872</v>
      </c>
      <c r="K205" s="1116" t="s">
        <v>1194</v>
      </c>
      <c r="L205" s="1116" t="s">
        <v>1194</v>
      </c>
      <c r="M205" s="1116" t="s">
        <v>873</v>
      </c>
      <c r="N205" s="1029" t="s">
        <v>36</v>
      </c>
      <c r="O205" s="390"/>
      <c r="P205" s="390"/>
      <c r="Q205" s="1029" t="s">
        <v>3387</v>
      </c>
      <c r="R205" s="1029"/>
      <c r="S205" s="1029"/>
      <c r="T205" s="1029"/>
      <c r="U205" s="1029"/>
      <c r="V205" s="1029"/>
      <c r="W205" s="510">
        <v>-16</v>
      </c>
      <c r="X205" s="442"/>
      <c r="Y205" s="442"/>
      <c r="Z205" s="4" t="s">
        <v>16</v>
      </c>
      <c r="AA205" s="66" t="s">
        <v>21</v>
      </c>
      <c r="AB205" s="1898"/>
      <c r="AC205" s="152"/>
      <c r="AD205" s="1370"/>
      <c r="AE205" s="1397"/>
      <c r="AF205" s="838"/>
      <c r="AG205" s="838"/>
      <c r="AH205" s="838"/>
      <c r="AI205" s="838"/>
      <c r="AJ205" s="838"/>
      <c r="AK205" s="838"/>
      <c r="AL205" s="838"/>
      <c r="AM205" s="1398"/>
      <c r="AN205" s="1456">
        <v>-12.9444</v>
      </c>
      <c r="AO205" s="838"/>
      <c r="AP205" s="1457">
        <v>-12.95309</v>
      </c>
      <c r="AQ205" s="838"/>
      <c r="AR205" s="1457">
        <v>-12.95373</v>
      </c>
      <c r="AS205" s="1408"/>
      <c r="AT205" s="1159" t="s">
        <v>11747</v>
      </c>
      <c r="AU205" s="477"/>
      <c r="AV205" s="392"/>
      <c r="AW205" s="432"/>
      <c r="AX205" s="432"/>
      <c r="AY205" s="432"/>
      <c r="AZ205" s="432"/>
    </row>
    <row r="206" spans="1:52" ht="17.350000000000001">
      <c r="A206" s="1258" t="s">
        <v>5018</v>
      </c>
      <c r="B206" s="596">
        <v>3</v>
      </c>
      <c r="C206" s="584"/>
      <c r="D206" s="1045" t="s">
        <v>4364</v>
      </c>
      <c r="E206" s="1297" t="s">
        <v>1388</v>
      </c>
      <c r="F206" s="1298" t="s">
        <v>1350</v>
      </c>
      <c r="G206" s="1045"/>
      <c r="H206" s="1045" t="s">
        <v>4191</v>
      </c>
      <c r="I206" s="1293" t="s">
        <v>4176</v>
      </c>
      <c r="J206" s="1029" t="s">
        <v>872</v>
      </c>
      <c r="K206" s="1116" t="s">
        <v>1194</v>
      </c>
      <c r="L206" s="1116" t="s">
        <v>1194</v>
      </c>
      <c r="M206" s="1116" t="s">
        <v>873</v>
      </c>
      <c r="N206" s="1029" t="s">
        <v>36</v>
      </c>
      <c r="O206" s="390"/>
      <c r="P206" s="390"/>
      <c r="Q206" s="1029" t="s">
        <v>3387</v>
      </c>
      <c r="R206" s="1029"/>
      <c r="S206" s="1029"/>
      <c r="T206" s="1029"/>
      <c r="U206" s="1029"/>
      <c r="V206" s="1029"/>
      <c r="W206" s="510">
        <v>-15</v>
      </c>
      <c r="X206" s="442"/>
      <c r="Y206" s="442"/>
      <c r="Z206" s="4" t="s">
        <v>16</v>
      </c>
      <c r="AA206" s="66" t="s">
        <v>21</v>
      </c>
      <c r="AB206" s="1898"/>
      <c r="AC206" s="152"/>
      <c r="AD206" s="1370"/>
      <c r="AE206" s="1397"/>
      <c r="AF206" s="838"/>
      <c r="AG206" s="838"/>
      <c r="AH206" s="838"/>
      <c r="AI206" s="838"/>
      <c r="AJ206" s="838"/>
      <c r="AK206" s="838"/>
      <c r="AL206" s="838"/>
      <c r="AM206" s="1398"/>
      <c r="AN206" s="1456">
        <v>-10.626239999999999</v>
      </c>
      <c r="AO206" s="838"/>
      <c r="AP206" s="1457">
        <v>-10.518840000000001</v>
      </c>
      <c r="AQ206" s="838"/>
      <c r="AR206" s="1457">
        <v>-10.52908</v>
      </c>
      <c r="AS206" s="1408"/>
      <c r="AT206" s="1159" t="s">
        <v>11750</v>
      </c>
      <c r="AU206" s="477"/>
      <c r="AV206" s="392"/>
      <c r="AW206" s="432"/>
      <c r="AX206" s="432"/>
      <c r="AY206" s="432"/>
      <c r="AZ206" s="432"/>
    </row>
    <row r="207" spans="1:52" ht="17.350000000000001">
      <c r="A207" s="1258" t="s">
        <v>5019</v>
      </c>
      <c r="B207" s="596">
        <v>3</v>
      </c>
      <c r="C207" s="584"/>
      <c r="D207" s="1045" t="s">
        <v>4364</v>
      </c>
      <c r="E207" s="1297" t="s">
        <v>1388</v>
      </c>
      <c r="F207" s="1298" t="s">
        <v>1350</v>
      </c>
      <c r="G207" s="1045"/>
      <c r="H207" s="1045" t="s">
        <v>4193</v>
      </c>
      <c r="I207" s="1293" t="s">
        <v>4176</v>
      </c>
      <c r="J207" s="1029" t="s">
        <v>872</v>
      </c>
      <c r="K207" s="1116" t="s">
        <v>1194</v>
      </c>
      <c r="L207" s="1116" t="s">
        <v>1194</v>
      </c>
      <c r="M207" s="1116" t="s">
        <v>873</v>
      </c>
      <c r="N207" s="1029" t="s">
        <v>36</v>
      </c>
      <c r="O207" s="390"/>
      <c r="P207" s="390"/>
      <c r="Q207" s="1029" t="s">
        <v>3387</v>
      </c>
      <c r="R207" s="1029"/>
      <c r="S207" s="1029"/>
      <c r="T207" s="1029"/>
      <c r="U207" s="1029"/>
      <c r="V207" s="1029"/>
      <c r="W207" s="510">
        <v>-14</v>
      </c>
      <c r="X207" s="442"/>
      <c r="Y207" s="442"/>
      <c r="Z207" s="4" t="s">
        <v>16</v>
      </c>
      <c r="AA207" s="66" t="s">
        <v>21</v>
      </c>
      <c r="AB207" s="1898"/>
      <c r="AC207" s="152"/>
      <c r="AD207" s="1370"/>
      <c r="AE207" s="1397"/>
      <c r="AF207" s="838"/>
      <c r="AG207" s="838"/>
      <c r="AH207" s="838"/>
      <c r="AI207" s="838"/>
      <c r="AJ207" s="838"/>
      <c r="AK207" s="838"/>
      <c r="AL207" s="838"/>
      <c r="AM207" s="1398"/>
      <c r="AN207" s="1456">
        <v>-8.0138130000000007</v>
      </c>
      <c r="AO207" s="838"/>
      <c r="AP207" s="1457">
        <v>-8.0164349999999995</v>
      </c>
      <c r="AQ207" s="838"/>
      <c r="AR207" s="1457">
        <v>-7.6879429999999997</v>
      </c>
      <c r="AS207" s="1408"/>
      <c r="AT207" s="1159" t="s">
        <v>11751</v>
      </c>
      <c r="AU207" s="477"/>
      <c r="AV207" s="392"/>
      <c r="AW207" s="432"/>
      <c r="AX207" s="432"/>
      <c r="AY207" s="432"/>
      <c r="AZ207" s="432"/>
    </row>
    <row r="208" spans="1:52" ht="17.350000000000001">
      <c r="A208" s="1258" t="s">
        <v>5020</v>
      </c>
      <c r="B208" s="596">
        <v>3</v>
      </c>
      <c r="C208" s="584"/>
      <c r="D208" s="1045" t="s">
        <v>4364</v>
      </c>
      <c r="E208" s="1297" t="s">
        <v>1388</v>
      </c>
      <c r="F208" s="1298" t="s">
        <v>1350</v>
      </c>
      <c r="G208" s="1045"/>
      <c r="H208" s="1045" t="s">
        <v>4195</v>
      </c>
      <c r="I208" s="1293" t="s">
        <v>4176</v>
      </c>
      <c r="J208" s="1029" t="s">
        <v>872</v>
      </c>
      <c r="K208" s="1116" t="s">
        <v>1194</v>
      </c>
      <c r="L208" s="1116" t="s">
        <v>1194</v>
      </c>
      <c r="M208" s="1116" t="s">
        <v>873</v>
      </c>
      <c r="N208" s="1029" t="s">
        <v>36</v>
      </c>
      <c r="O208" s="390"/>
      <c r="P208" s="390"/>
      <c r="Q208" s="1029" t="s">
        <v>3387</v>
      </c>
      <c r="R208" s="1029"/>
      <c r="S208" s="1029"/>
      <c r="T208" s="1029"/>
      <c r="U208" s="1029"/>
      <c r="V208" s="1029"/>
      <c r="W208" s="510">
        <v>-13</v>
      </c>
      <c r="X208" s="442"/>
      <c r="Y208" s="442"/>
      <c r="Z208" s="4" t="s">
        <v>16</v>
      </c>
      <c r="AA208" s="66" t="s">
        <v>21</v>
      </c>
      <c r="AB208" s="1898"/>
      <c r="AC208" s="152"/>
      <c r="AD208" s="1370"/>
      <c r="AE208" s="1397"/>
      <c r="AF208" s="838"/>
      <c r="AG208" s="838"/>
      <c r="AH208" s="838"/>
      <c r="AI208" s="838"/>
      <c r="AJ208" s="838"/>
      <c r="AK208" s="838"/>
      <c r="AL208" s="838"/>
      <c r="AM208" s="1398"/>
      <c r="AN208" s="1456">
        <v>-5.0394199999999998</v>
      </c>
      <c r="AO208" s="838"/>
      <c r="AP208" s="1457">
        <v>-4.9794239999999999</v>
      </c>
      <c r="AQ208" s="838"/>
      <c r="AR208" s="1457">
        <v>-4.6448939999999999</v>
      </c>
      <c r="AS208" s="1408"/>
      <c r="AT208" s="1159" t="s">
        <v>11752</v>
      </c>
      <c r="AU208" s="477"/>
      <c r="AV208" s="392"/>
      <c r="AW208" s="432"/>
      <c r="AX208" s="432"/>
      <c r="AY208" s="432"/>
      <c r="AZ208" s="432"/>
    </row>
    <row r="209" spans="1:52" ht="17.350000000000001">
      <c r="A209" s="1258" t="s">
        <v>5021</v>
      </c>
      <c r="B209" s="596">
        <v>3</v>
      </c>
      <c r="C209" s="585"/>
      <c r="D209" s="1045" t="s">
        <v>4364</v>
      </c>
      <c r="E209" s="1297" t="s">
        <v>1388</v>
      </c>
      <c r="F209" s="1298" t="s">
        <v>1350</v>
      </c>
      <c r="G209" s="1045"/>
      <c r="H209" s="1045" t="s">
        <v>4197</v>
      </c>
      <c r="I209" s="1293" t="s">
        <v>4176</v>
      </c>
      <c r="J209" s="1029" t="s">
        <v>872</v>
      </c>
      <c r="K209" s="1116" t="s">
        <v>1194</v>
      </c>
      <c r="L209" s="1116" t="s">
        <v>1194</v>
      </c>
      <c r="M209" s="1116" t="s">
        <v>873</v>
      </c>
      <c r="N209" s="1029" t="s">
        <v>36</v>
      </c>
      <c r="O209" s="390"/>
      <c r="P209" s="390"/>
      <c r="Q209" s="1029" t="s">
        <v>3387</v>
      </c>
      <c r="R209" s="1029"/>
      <c r="S209" s="1029"/>
      <c r="T209" s="1029"/>
      <c r="U209" s="1029"/>
      <c r="V209" s="1029"/>
      <c r="W209" s="510">
        <v>10</v>
      </c>
      <c r="X209" s="442"/>
      <c r="Y209" s="442"/>
      <c r="Z209" s="4" t="s">
        <v>16</v>
      </c>
      <c r="AA209" s="66" t="s">
        <v>21</v>
      </c>
      <c r="AB209" s="1898"/>
      <c r="AC209" s="152"/>
      <c r="AD209" s="1371"/>
      <c r="AE209" s="1397"/>
      <c r="AF209" s="838"/>
      <c r="AG209" s="838"/>
      <c r="AH209" s="838"/>
      <c r="AI209" s="838"/>
      <c r="AJ209" s="838"/>
      <c r="AK209" s="838"/>
      <c r="AL209" s="838"/>
      <c r="AM209" s="1398"/>
      <c r="AN209" s="1387"/>
      <c r="AO209" s="838"/>
      <c r="AP209" s="838"/>
      <c r="AQ209" s="838"/>
      <c r="AR209" s="838"/>
      <c r="AS209" s="1408"/>
      <c r="AT209" s="1159"/>
      <c r="AU209" s="477"/>
      <c r="AV209" s="392"/>
      <c r="AW209" s="432"/>
      <c r="AX209" s="432"/>
      <c r="AY209" s="432"/>
      <c r="AZ209" s="432"/>
    </row>
    <row r="210" spans="1:52" ht="19.95" customHeight="1">
      <c r="A210" s="1258" t="s">
        <v>5022</v>
      </c>
      <c r="B210" s="596">
        <v>3</v>
      </c>
      <c r="C210" s="588" t="s">
        <v>4372</v>
      </c>
      <c r="D210" s="1045" t="s">
        <v>4373</v>
      </c>
      <c r="E210" s="1297" t="s">
        <v>1388</v>
      </c>
      <c r="F210" s="1298" t="s">
        <v>1350</v>
      </c>
      <c r="G210" s="1045"/>
      <c r="H210" s="1045" t="s">
        <v>4168</v>
      </c>
      <c r="I210" s="1293" t="s">
        <v>4176</v>
      </c>
      <c r="J210" s="1029" t="s">
        <v>872</v>
      </c>
      <c r="K210" s="1116" t="s">
        <v>1194</v>
      </c>
      <c r="L210" s="1116" t="s">
        <v>1194</v>
      </c>
      <c r="M210" s="1116" t="s">
        <v>873</v>
      </c>
      <c r="N210" s="1029" t="s">
        <v>36</v>
      </c>
      <c r="O210" s="390"/>
      <c r="P210" s="390"/>
      <c r="Q210" s="1029" t="s">
        <v>3387</v>
      </c>
      <c r="R210" s="1029"/>
      <c r="S210" s="1029"/>
      <c r="T210" s="1029"/>
      <c r="U210" s="1029"/>
      <c r="V210" s="1029"/>
      <c r="W210" s="514">
        <v>-7</v>
      </c>
      <c r="X210" s="442"/>
      <c r="Y210" s="442"/>
      <c r="Z210" s="4" t="s">
        <v>16</v>
      </c>
      <c r="AA210" s="66" t="s">
        <v>21</v>
      </c>
      <c r="AB210" s="1898"/>
      <c r="AC210" s="152" t="s">
        <v>4185</v>
      </c>
      <c r="AD210" s="1375" t="s">
        <v>4374</v>
      </c>
      <c r="AE210" s="1397"/>
      <c r="AF210" s="838"/>
      <c r="AG210" s="838"/>
      <c r="AH210" s="838"/>
      <c r="AI210" s="838"/>
      <c r="AJ210" s="838"/>
      <c r="AK210" s="838"/>
      <c r="AL210" s="838"/>
      <c r="AM210" s="1398"/>
      <c r="AN210" s="1456">
        <v>-5.3660350000000001</v>
      </c>
      <c r="AO210" s="838"/>
      <c r="AP210" s="1457">
        <v>-5.4503690000000002</v>
      </c>
      <c r="AQ210" s="838"/>
      <c r="AR210" s="1457">
        <v>-5.3798979999999998</v>
      </c>
      <c r="AS210" s="1408"/>
      <c r="AT210" s="1159" t="s">
        <v>11651</v>
      </c>
      <c r="AU210" s="477"/>
      <c r="AV210" s="392"/>
      <c r="AW210" s="432"/>
      <c r="AX210" s="432"/>
      <c r="AY210" s="432"/>
      <c r="AZ210" s="432"/>
    </row>
    <row r="211" spans="1:52" ht="19.95" customHeight="1">
      <c r="A211" s="1258" t="s">
        <v>5023</v>
      </c>
      <c r="B211" s="596">
        <v>3</v>
      </c>
      <c r="C211" s="584"/>
      <c r="D211" s="1045" t="s">
        <v>4373</v>
      </c>
      <c r="E211" s="1297" t="s">
        <v>1388</v>
      </c>
      <c r="F211" s="1298" t="s">
        <v>1350</v>
      </c>
      <c r="G211" s="1045"/>
      <c r="H211" s="1045" t="s">
        <v>4168</v>
      </c>
      <c r="I211" s="1293" t="s">
        <v>4176</v>
      </c>
      <c r="J211" s="1029" t="s">
        <v>872</v>
      </c>
      <c r="K211" s="1116" t="s">
        <v>1194</v>
      </c>
      <c r="L211" s="1116" t="s">
        <v>1194</v>
      </c>
      <c r="M211" s="1116" t="s">
        <v>873</v>
      </c>
      <c r="N211" s="1029" t="s">
        <v>36</v>
      </c>
      <c r="O211" s="390"/>
      <c r="P211" s="390"/>
      <c r="Q211" s="1029" t="s">
        <v>3387</v>
      </c>
      <c r="R211" s="1029"/>
      <c r="S211" s="1029"/>
      <c r="T211" s="1029"/>
      <c r="U211" s="1029"/>
      <c r="V211" s="1029"/>
      <c r="W211" s="514">
        <v>-6</v>
      </c>
      <c r="X211" s="442"/>
      <c r="Y211" s="442"/>
      <c r="Z211" s="4" t="s">
        <v>16</v>
      </c>
      <c r="AA211" s="66" t="s">
        <v>21</v>
      </c>
      <c r="AB211" s="1898"/>
      <c r="AC211" s="152" t="s">
        <v>4187</v>
      </c>
      <c r="AD211" s="1375"/>
      <c r="AE211" s="1397"/>
      <c r="AF211" s="838"/>
      <c r="AG211" s="838"/>
      <c r="AH211" s="838"/>
      <c r="AI211" s="838"/>
      <c r="AJ211" s="838"/>
      <c r="AK211" s="838"/>
      <c r="AL211" s="838"/>
      <c r="AM211" s="1398"/>
      <c r="AN211" s="1456">
        <v>-5.8550589999999998</v>
      </c>
      <c r="AO211" s="838"/>
      <c r="AP211" s="1457">
        <v>-5.9510750000000003</v>
      </c>
      <c r="AQ211" s="838"/>
      <c r="AR211" s="1457">
        <v>-5.9587289999999999</v>
      </c>
      <c r="AS211" s="1408"/>
      <c r="AT211" s="1159" t="s">
        <v>11656</v>
      </c>
      <c r="AU211" s="1415"/>
      <c r="AV211" s="392"/>
      <c r="AW211" s="432"/>
      <c r="AX211" s="432"/>
      <c r="AY211" s="432"/>
      <c r="AZ211" s="432"/>
    </row>
    <row r="212" spans="1:52" ht="19.95" customHeight="1">
      <c r="A212" s="1258" t="s">
        <v>5024</v>
      </c>
      <c r="B212" s="596">
        <v>3</v>
      </c>
      <c r="C212" s="584"/>
      <c r="D212" s="1045" t="s">
        <v>4373</v>
      </c>
      <c r="E212" s="1297" t="s">
        <v>1388</v>
      </c>
      <c r="F212" s="1298" t="s">
        <v>1350</v>
      </c>
      <c r="G212" s="1045"/>
      <c r="H212" s="1045" t="s">
        <v>4189</v>
      </c>
      <c r="I212" s="1293" t="s">
        <v>4176</v>
      </c>
      <c r="J212" s="1029" t="s">
        <v>872</v>
      </c>
      <c r="K212" s="1116" t="s">
        <v>1194</v>
      </c>
      <c r="L212" s="1116" t="s">
        <v>1194</v>
      </c>
      <c r="M212" s="1116" t="s">
        <v>873</v>
      </c>
      <c r="N212" s="1029" t="s">
        <v>36</v>
      </c>
      <c r="O212" s="390"/>
      <c r="P212" s="390"/>
      <c r="Q212" s="1029" t="s">
        <v>3387</v>
      </c>
      <c r="R212" s="1029"/>
      <c r="S212" s="1029"/>
      <c r="T212" s="1029"/>
      <c r="U212" s="1029"/>
      <c r="V212" s="1029"/>
      <c r="W212" s="515">
        <v>-6</v>
      </c>
      <c r="X212" s="442"/>
      <c r="Y212" s="442"/>
      <c r="Z212" s="4" t="s">
        <v>16</v>
      </c>
      <c r="AA212" s="66" t="s">
        <v>21</v>
      </c>
      <c r="AB212" s="1898"/>
      <c r="AC212" s="152"/>
      <c r="AD212" s="1370"/>
      <c r="AE212" s="1397"/>
      <c r="AF212" s="838"/>
      <c r="AG212" s="838"/>
      <c r="AH212" s="838"/>
      <c r="AI212" s="838"/>
      <c r="AJ212" s="838"/>
      <c r="AK212" s="838"/>
      <c r="AL212" s="838"/>
      <c r="AM212" s="1398"/>
      <c r="AN212" s="1456">
        <v>-5.2459680000000004</v>
      </c>
      <c r="AO212" s="838"/>
      <c r="AP212" s="1457">
        <v>-5.368004</v>
      </c>
      <c r="AQ212" s="838"/>
      <c r="AR212" s="1457">
        <v>-5.4098569999999997</v>
      </c>
      <c r="AS212" s="1408"/>
      <c r="AT212" s="1159" t="s">
        <v>11657</v>
      </c>
      <c r="AU212" s="1415"/>
      <c r="AV212" s="392"/>
      <c r="AW212" s="432"/>
      <c r="AX212" s="432"/>
      <c r="AY212" s="432"/>
      <c r="AZ212" s="432"/>
    </row>
    <row r="213" spans="1:52" ht="19.95" customHeight="1">
      <c r="A213" s="1258" t="s">
        <v>5025</v>
      </c>
      <c r="B213" s="596">
        <v>3</v>
      </c>
      <c r="C213" s="584"/>
      <c r="D213" s="1045" t="s">
        <v>4373</v>
      </c>
      <c r="E213" s="1297" t="s">
        <v>1388</v>
      </c>
      <c r="F213" s="1298" t="s">
        <v>1350</v>
      </c>
      <c r="G213" s="1045"/>
      <c r="H213" s="1045" t="s">
        <v>4191</v>
      </c>
      <c r="I213" s="1293" t="s">
        <v>4176</v>
      </c>
      <c r="J213" s="1029" t="s">
        <v>872</v>
      </c>
      <c r="K213" s="1116" t="s">
        <v>1194</v>
      </c>
      <c r="L213" s="1116" t="s">
        <v>1194</v>
      </c>
      <c r="M213" s="1116" t="s">
        <v>873</v>
      </c>
      <c r="N213" s="1029" t="s">
        <v>36</v>
      </c>
      <c r="O213" s="390"/>
      <c r="P213" s="390"/>
      <c r="Q213" s="1029" t="s">
        <v>3387</v>
      </c>
      <c r="R213" s="1029"/>
      <c r="S213" s="1029"/>
      <c r="T213" s="1029"/>
      <c r="U213" s="1029"/>
      <c r="V213" s="1029"/>
      <c r="W213" s="515">
        <v>-5</v>
      </c>
      <c r="X213" s="442"/>
      <c r="Y213" s="442"/>
      <c r="Z213" s="4" t="s">
        <v>16</v>
      </c>
      <c r="AA213" s="66" t="s">
        <v>21</v>
      </c>
      <c r="AB213" s="1898"/>
      <c r="AC213" s="443"/>
      <c r="AD213" s="1370"/>
      <c r="AE213" s="1397"/>
      <c r="AF213" s="838"/>
      <c r="AG213" s="838"/>
      <c r="AH213" s="838"/>
      <c r="AI213" s="838"/>
      <c r="AJ213" s="838"/>
      <c r="AK213" s="838"/>
      <c r="AL213" s="838"/>
      <c r="AM213" s="1398"/>
      <c r="AN213" s="1456">
        <v>-3.643497</v>
      </c>
      <c r="AO213" s="838"/>
      <c r="AP213" s="1457">
        <v>-3.7533660000000002</v>
      </c>
      <c r="AQ213" s="838"/>
      <c r="AR213" s="1457">
        <v>-3.415651</v>
      </c>
      <c r="AS213" s="1408"/>
      <c r="AT213" s="1159" t="s">
        <v>11652</v>
      </c>
      <c r="AU213" s="1415"/>
      <c r="AV213" s="392"/>
      <c r="AW213" s="432"/>
      <c r="AX213" s="432"/>
      <c r="AY213" s="432"/>
      <c r="AZ213" s="432"/>
    </row>
    <row r="214" spans="1:52" ht="19.95" customHeight="1">
      <c r="A214" s="1258" t="s">
        <v>5026</v>
      </c>
      <c r="B214" s="596">
        <v>3</v>
      </c>
      <c r="C214" s="584"/>
      <c r="D214" s="1045" t="s">
        <v>4373</v>
      </c>
      <c r="E214" s="1297" t="s">
        <v>1388</v>
      </c>
      <c r="F214" s="1298" t="s">
        <v>1350</v>
      </c>
      <c r="G214" s="1045"/>
      <c r="H214" s="1045" t="s">
        <v>4193</v>
      </c>
      <c r="I214" s="1293" t="s">
        <v>4176</v>
      </c>
      <c r="J214" s="1029" t="s">
        <v>872</v>
      </c>
      <c r="K214" s="1116" t="s">
        <v>1194</v>
      </c>
      <c r="L214" s="1116" t="s">
        <v>1194</v>
      </c>
      <c r="M214" s="1116" t="s">
        <v>873</v>
      </c>
      <c r="N214" s="1029" t="s">
        <v>36</v>
      </c>
      <c r="O214" s="390"/>
      <c r="P214" s="390"/>
      <c r="Q214" s="1029" t="s">
        <v>3387</v>
      </c>
      <c r="R214" s="1029"/>
      <c r="S214" s="1029"/>
      <c r="T214" s="1029"/>
      <c r="U214" s="1029"/>
      <c r="V214" s="1029"/>
      <c r="W214" s="515">
        <v>-4</v>
      </c>
      <c r="X214" s="439"/>
      <c r="Y214" s="442"/>
      <c r="Z214" s="4" t="s">
        <v>16</v>
      </c>
      <c r="AA214" s="66" t="s">
        <v>21</v>
      </c>
      <c r="AB214" s="1898"/>
      <c r="AC214" s="443"/>
      <c r="AD214" s="1370"/>
      <c r="AE214" s="1397"/>
      <c r="AF214" s="838"/>
      <c r="AG214" s="838"/>
      <c r="AH214" s="838"/>
      <c r="AI214" s="838"/>
      <c r="AJ214" s="838"/>
      <c r="AK214" s="838"/>
      <c r="AL214" s="838"/>
      <c r="AM214" s="1398"/>
      <c r="AN214" s="1456">
        <v>0.47176699999999999</v>
      </c>
      <c r="AO214" s="838"/>
      <c r="AP214" s="1457">
        <v>0.13103899999999999</v>
      </c>
      <c r="AQ214" s="838"/>
      <c r="AR214" s="1457">
        <v>2.3342079999999998</v>
      </c>
      <c r="AS214" s="1408"/>
      <c r="AT214" s="1159" t="s">
        <v>11655</v>
      </c>
      <c r="AU214" s="1415"/>
      <c r="AV214" s="392"/>
      <c r="AW214" s="432"/>
      <c r="AX214" s="432"/>
      <c r="AY214" s="432"/>
      <c r="AZ214" s="432"/>
    </row>
    <row r="215" spans="1:52" ht="19.95" customHeight="1">
      <c r="A215" s="1258" t="s">
        <v>5027</v>
      </c>
      <c r="B215" s="596">
        <v>3</v>
      </c>
      <c r="C215" s="584"/>
      <c r="D215" s="1045" t="s">
        <v>4373</v>
      </c>
      <c r="E215" s="1297" t="s">
        <v>1388</v>
      </c>
      <c r="F215" s="1298" t="s">
        <v>1350</v>
      </c>
      <c r="G215" s="1045"/>
      <c r="H215" s="1045" t="s">
        <v>4195</v>
      </c>
      <c r="I215" s="1293" t="s">
        <v>4176</v>
      </c>
      <c r="J215" s="1029" t="s">
        <v>872</v>
      </c>
      <c r="K215" s="1116" t="s">
        <v>1194</v>
      </c>
      <c r="L215" s="1116" t="s">
        <v>1194</v>
      </c>
      <c r="M215" s="1116" t="s">
        <v>873</v>
      </c>
      <c r="N215" s="1029" t="s">
        <v>36</v>
      </c>
      <c r="O215" s="390"/>
      <c r="P215" s="390"/>
      <c r="Q215" s="1029" t="s">
        <v>3387</v>
      </c>
      <c r="R215" s="1029"/>
      <c r="S215" s="1029"/>
      <c r="T215" s="1029"/>
      <c r="U215" s="1029"/>
      <c r="V215" s="1029"/>
      <c r="W215" s="515">
        <v>-3</v>
      </c>
      <c r="X215" s="442"/>
      <c r="Y215" s="442"/>
      <c r="Z215" s="4" t="s">
        <v>16</v>
      </c>
      <c r="AA215" s="66" t="s">
        <v>21</v>
      </c>
      <c r="AB215" s="1898"/>
      <c r="AC215" s="443"/>
      <c r="AD215" s="1370"/>
      <c r="AE215" s="1397"/>
      <c r="AF215" s="838"/>
      <c r="AG215" s="838"/>
      <c r="AH215" s="838"/>
      <c r="AI215" s="838"/>
      <c r="AJ215" s="838"/>
      <c r="AK215" s="838"/>
      <c r="AL215" s="838"/>
      <c r="AM215" s="1398"/>
      <c r="AN215" s="1456">
        <v>1.64883</v>
      </c>
      <c r="AO215" s="838"/>
      <c r="AP215" s="1457">
        <v>1.8291360000000001</v>
      </c>
      <c r="AQ215" s="838"/>
      <c r="AR215" s="1457">
        <v>3.6586379999999998</v>
      </c>
      <c r="AS215" s="1408"/>
      <c r="AT215" s="1159" t="s">
        <v>11654</v>
      </c>
      <c r="AU215" s="1416"/>
      <c r="AV215" s="392"/>
      <c r="AW215" s="432"/>
      <c r="AX215" s="432"/>
      <c r="AY215" s="432"/>
      <c r="AZ215" s="432"/>
    </row>
    <row r="216" spans="1:52" ht="19.95" customHeight="1">
      <c r="A216" s="1258" t="s">
        <v>5028</v>
      </c>
      <c r="B216" s="596">
        <v>3</v>
      </c>
      <c r="C216" s="584"/>
      <c r="D216" s="1045" t="s">
        <v>4373</v>
      </c>
      <c r="E216" s="1297" t="s">
        <v>1388</v>
      </c>
      <c r="F216" s="1298" t="s">
        <v>1350</v>
      </c>
      <c r="G216" s="1045"/>
      <c r="H216" s="1045" t="s">
        <v>4197</v>
      </c>
      <c r="I216" s="1293" t="s">
        <v>4176</v>
      </c>
      <c r="J216" s="1029" t="s">
        <v>872</v>
      </c>
      <c r="K216" s="1116" t="s">
        <v>1194</v>
      </c>
      <c r="L216" s="1116" t="s">
        <v>1194</v>
      </c>
      <c r="M216" s="1116" t="s">
        <v>873</v>
      </c>
      <c r="N216" s="1029" t="s">
        <v>36</v>
      </c>
      <c r="O216" s="390"/>
      <c r="P216" s="390"/>
      <c r="Q216" s="1029" t="s">
        <v>3387</v>
      </c>
      <c r="R216" s="1029"/>
      <c r="S216" s="1029"/>
      <c r="T216" s="1029"/>
      <c r="U216" s="1029"/>
      <c r="V216" s="1029"/>
      <c r="W216" s="515">
        <v>20</v>
      </c>
      <c r="X216" s="439"/>
      <c r="Y216" s="442"/>
      <c r="Z216" s="4" t="s">
        <v>16</v>
      </c>
      <c r="AA216" s="66" t="s">
        <v>21</v>
      </c>
      <c r="AB216" s="1898"/>
      <c r="AC216" s="443"/>
      <c r="AD216" s="1371"/>
      <c r="AE216" s="1397"/>
      <c r="AF216" s="838"/>
      <c r="AG216" s="838"/>
      <c r="AH216" s="838"/>
      <c r="AI216" s="838"/>
      <c r="AJ216" s="838"/>
      <c r="AK216" s="838"/>
      <c r="AL216" s="838"/>
      <c r="AM216" s="1398"/>
      <c r="AN216" s="1456">
        <v>24.12125</v>
      </c>
      <c r="AO216" s="838"/>
      <c r="AP216" s="1457">
        <v>23.93177</v>
      </c>
      <c r="AQ216" s="838"/>
      <c r="AR216" s="1457">
        <v>23.338889999999999</v>
      </c>
      <c r="AS216" s="1408"/>
      <c r="AT216" s="1159" t="s">
        <v>11653</v>
      </c>
      <c r="AU216" s="1416"/>
      <c r="AV216" s="392"/>
      <c r="AW216" s="432"/>
      <c r="AX216" s="432"/>
      <c r="AY216" s="432"/>
      <c r="AZ216" s="432"/>
    </row>
    <row r="217" spans="1:52" ht="19.95" customHeight="1">
      <c r="A217" s="1258" t="s">
        <v>5029</v>
      </c>
      <c r="B217" s="596">
        <v>3</v>
      </c>
      <c r="C217" s="66" t="s">
        <v>4382</v>
      </c>
      <c r="D217" s="1029" t="s">
        <v>4382</v>
      </c>
      <c r="E217" s="1297" t="s">
        <v>1388</v>
      </c>
      <c r="F217" s="1298" t="s">
        <v>1350</v>
      </c>
      <c r="G217" s="1029"/>
      <c r="H217" s="1029" t="s">
        <v>4168</v>
      </c>
      <c r="I217" s="1293" t="s">
        <v>4176</v>
      </c>
      <c r="J217" s="1029" t="s">
        <v>872</v>
      </c>
      <c r="K217" s="1288" t="s">
        <v>1194</v>
      </c>
      <c r="L217" s="1288" t="s">
        <v>1194</v>
      </c>
      <c r="M217" s="1116" t="s">
        <v>873</v>
      </c>
      <c r="N217" s="1029"/>
      <c r="O217" s="390"/>
      <c r="P217" s="390"/>
      <c r="Q217" s="1029" t="s">
        <v>3387</v>
      </c>
      <c r="R217" s="1029"/>
      <c r="S217" s="1029"/>
      <c r="T217" s="1029"/>
      <c r="U217" s="1029"/>
      <c r="V217" s="1029"/>
      <c r="W217" s="514"/>
      <c r="X217" s="436"/>
      <c r="Y217" s="440">
        <v>0.5</v>
      </c>
      <c r="Z217" s="4" t="s">
        <v>1248</v>
      </c>
      <c r="AA217" s="66" t="s">
        <v>21</v>
      </c>
      <c r="AB217" s="1898"/>
      <c r="AC217" s="443"/>
      <c r="AD217" s="1374"/>
      <c r="AE217" s="1397"/>
      <c r="AF217" s="838"/>
      <c r="AG217" s="838"/>
      <c r="AH217" s="838"/>
      <c r="AI217" s="838"/>
      <c r="AJ217" s="838"/>
      <c r="AK217" s="838"/>
      <c r="AL217" s="838"/>
      <c r="AM217" s="1398"/>
      <c r="AN217" s="1387"/>
      <c r="AO217" s="1458">
        <v>0.51598299999999997</v>
      </c>
      <c r="AP217" s="838"/>
      <c r="AQ217" s="1458">
        <v>0.50666699999999998</v>
      </c>
      <c r="AR217" s="838"/>
      <c r="AS217" s="1470">
        <v>0.481734</v>
      </c>
      <c r="AT217" s="1159" t="s">
        <v>11625</v>
      </c>
      <c r="AU217" s="1416"/>
      <c r="AV217" s="392"/>
      <c r="AW217" s="432"/>
      <c r="AX217" s="432"/>
      <c r="AY217" s="432"/>
      <c r="AZ217" s="432"/>
    </row>
    <row r="218" spans="1:52" ht="19.95" customHeight="1">
      <c r="A218" s="1258" t="s">
        <v>5030</v>
      </c>
      <c r="B218" s="596">
        <v>3</v>
      </c>
      <c r="C218" s="66" t="s">
        <v>4384</v>
      </c>
      <c r="D218" s="1029" t="s">
        <v>4384</v>
      </c>
      <c r="E218" s="1297" t="s">
        <v>1388</v>
      </c>
      <c r="F218" s="1298" t="s">
        <v>1350</v>
      </c>
      <c r="G218" s="1029"/>
      <c r="H218" s="1029" t="s">
        <v>4166</v>
      </c>
      <c r="I218" s="1293" t="s">
        <v>4176</v>
      </c>
      <c r="J218" s="1029" t="s">
        <v>872</v>
      </c>
      <c r="K218" s="1288" t="s">
        <v>1194</v>
      </c>
      <c r="L218" s="1288" t="s">
        <v>1194</v>
      </c>
      <c r="M218" s="1116" t="s">
        <v>873</v>
      </c>
      <c r="N218" s="1029"/>
      <c r="O218" s="66"/>
      <c r="P218" s="66"/>
      <c r="Q218" s="1029" t="s">
        <v>3387</v>
      </c>
      <c r="R218" s="1029"/>
      <c r="S218" s="1029"/>
      <c r="T218" s="1029"/>
      <c r="U218" s="1029"/>
      <c r="V218" s="1029"/>
      <c r="W218" s="502"/>
      <c r="X218" s="436"/>
      <c r="Y218" s="440" t="s">
        <v>34</v>
      </c>
      <c r="Z218" s="4" t="s">
        <v>1316</v>
      </c>
      <c r="AA218" s="66" t="s">
        <v>21</v>
      </c>
      <c r="AB218" s="1898"/>
      <c r="AC218" s="443"/>
      <c r="AD218" s="1374"/>
      <c r="AE218" s="1397"/>
      <c r="AF218" s="838"/>
      <c r="AG218" s="838"/>
      <c r="AH218" s="838"/>
      <c r="AI218" s="838"/>
      <c r="AJ218" s="838"/>
      <c r="AK218" s="838"/>
      <c r="AL218" s="838"/>
      <c r="AM218" s="1398"/>
      <c r="AN218" s="1387"/>
      <c r="AO218" s="838">
        <v>37.688751035915502</v>
      </c>
      <c r="AP218" s="838"/>
      <c r="AQ218" s="838">
        <v>38.268643894597098</v>
      </c>
      <c r="AR218" s="838"/>
      <c r="AS218" s="1408"/>
      <c r="AT218" s="1159" t="s">
        <v>10459</v>
      </c>
      <c r="AU218" s="1416"/>
      <c r="AV218" s="392"/>
      <c r="AW218" s="432"/>
      <c r="AX218" s="432"/>
      <c r="AY218" s="432"/>
      <c r="AZ218" s="432"/>
    </row>
    <row r="219" spans="1:52" s="463" customFormat="1" ht="22.2" customHeight="1">
      <c r="A219" s="1260" t="s">
        <v>5031</v>
      </c>
      <c r="B219" s="460"/>
      <c r="C219" s="461" t="s">
        <v>4386</v>
      </c>
      <c r="D219" s="1282"/>
      <c r="E219" s="1282"/>
      <c r="F219" s="1282"/>
      <c r="G219" s="1282"/>
      <c r="H219" s="1282"/>
      <c r="I219" s="1282"/>
      <c r="J219" s="1282"/>
      <c r="K219" s="1282"/>
      <c r="L219" s="1282"/>
      <c r="M219" s="1282"/>
      <c r="N219" s="1282"/>
      <c r="O219" s="460"/>
      <c r="P219" s="460"/>
      <c r="Q219" s="1282"/>
      <c r="R219" s="1282"/>
      <c r="S219" s="1282"/>
      <c r="T219" s="1282"/>
      <c r="U219" s="1282"/>
      <c r="V219" s="1282"/>
      <c r="W219" s="507"/>
      <c r="X219" s="420"/>
      <c r="Y219" s="420"/>
      <c r="Z219" s="420"/>
      <c r="AA219" s="420"/>
      <c r="AB219" s="1901"/>
      <c r="AC219" s="423"/>
      <c r="AD219" s="420"/>
      <c r="AE219" s="1391"/>
      <c r="AF219" s="835"/>
      <c r="AG219" s="835"/>
      <c r="AH219" s="835"/>
      <c r="AI219" s="835"/>
      <c r="AJ219" s="835"/>
      <c r="AK219" s="835"/>
      <c r="AL219" s="835"/>
      <c r="AM219" s="1392"/>
      <c r="AN219" s="835"/>
      <c r="AO219" s="835"/>
      <c r="AP219" s="835"/>
      <c r="AQ219" s="835"/>
      <c r="AR219" s="835"/>
      <c r="AS219" s="835"/>
      <c r="AT219" s="1417"/>
      <c r="AU219" s="1415"/>
      <c r="AV219" s="462"/>
      <c r="AW219" s="462"/>
      <c r="AX219" s="462"/>
      <c r="AY219" s="462"/>
      <c r="AZ219" s="462"/>
    </row>
    <row r="220" spans="1:52" s="463" customFormat="1" ht="18" customHeight="1">
      <c r="A220" s="1261" t="s">
        <v>5032</v>
      </c>
      <c r="B220" s="596">
        <v>3</v>
      </c>
      <c r="C220" s="465" t="s">
        <v>4388</v>
      </c>
      <c r="D220" s="874"/>
      <c r="E220" s="1029" t="s">
        <v>1350</v>
      </c>
      <c r="F220" s="1029" t="s">
        <v>1388</v>
      </c>
      <c r="G220" s="1029"/>
      <c r="H220" s="1029" t="s">
        <v>4389</v>
      </c>
      <c r="I220" s="1057"/>
      <c r="J220" s="1029"/>
      <c r="K220" s="1288"/>
      <c r="L220" s="1288"/>
      <c r="M220" s="1116" t="s">
        <v>875</v>
      </c>
      <c r="N220" s="1029"/>
      <c r="O220" s="66"/>
      <c r="P220" s="66"/>
      <c r="Q220" s="1029" t="s">
        <v>3387</v>
      </c>
      <c r="R220" s="1029"/>
      <c r="S220" s="1029"/>
      <c r="T220" s="1029"/>
      <c r="U220" s="1029"/>
      <c r="V220" s="1029"/>
      <c r="W220" s="439">
        <v>25</v>
      </c>
      <c r="X220" s="440"/>
      <c r="Y220" s="439"/>
      <c r="Z220" s="66" t="s">
        <v>18</v>
      </c>
      <c r="AA220" s="66"/>
      <c r="AB220" s="1898"/>
      <c r="AC220" s="441"/>
      <c r="AD220" s="1368"/>
      <c r="AE220" s="1395"/>
      <c r="AF220" s="837"/>
      <c r="AG220" s="837"/>
      <c r="AH220" s="837"/>
      <c r="AI220" s="837"/>
      <c r="AJ220" s="837"/>
      <c r="AK220" s="837"/>
      <c r="AL220" s="837"/>
      <c r="AM220" s="1396"/>
      <c r="AN220" s="1456">
        <v>39.383406814110998</v>
      </c>
      <c r="AO220" s="838"/>
      <c r="AP220" s="1457">
        <v>39.5130732084884</v>
      </c>
      <c r="AQ220" s="838"/>
      <c r="AR220" s="838"/>
      <c r="AS220" s="1408"/>
      <c r="AT220" s="1159" t="s">
        <v>10460</v>
      </c>
      <c r="AU220" s="1415"/>
      <c r="AV220" s="466"/>
      <c r="AW220" s="432"/>
      <c r="AX220" s="432"/>
      <c r="AY220" s="432"/>
      <c r="AZ220" s="432"/>
    </row>
    <row r="221" spans="1:52" s="463" customFormat="1" ht="18" customHeight="1">
      <c r="A221" s="1261" t="s">
        <v>5033</v>
      </c>
      <c r="B221" s="596">
        <v>3</v>
      </c>
      <c r="C221" s="468" t="s">
        <v>4388</v>
      </c>
      <c r="D221" s="1103"/>
      <c r="E221" s="1032" t="s">
        <v>1350</v>
      </c>
      <c r="F221" s="1032" t="s">
        <v>1388</v>
      </c>
      <c r="G221" s="1032"/>
      <c r="H221" s="1032" t="s">
        <v>4197</v>
      </c>
      <c r="I221" s="1058"/>
      <c r="J221" s="1032"/>
      <c r="K221" s="1294"/>
      <c r="L221" s="1294"/>
      <c r="M221" s="1117" t="s">
        <v>873</v>
      </c>
      <c r="N221" s="1032"/>
      <c r="O221" s="304"/>
      <c r="P221" s="304"/>
      <c r="Q221" s="1032" t="s">
        <v>3387</v>
      </c>
      <c r="R221" s="1032"/>
      <c r="S221" s="1032"/>
      <c r="T221" s="1032"/>
      <c r="U221" s="1032"/>
      <c r="V221" s="1032"/>
      <c r="W221" s="457">
        <v>8.5</v>
      </c>
      <c r="X221" s="459"/>
      <c r="Y221" s="457"/>
      <c r="Z221" s="304" t="s">
        <v>18</v>
      </c>
      <c r="AA221" s="304"/>
      <c r="AB221" s="1899"/>
      <c r="AC221" s="469"/>
      <c r="AD221" s="1383"/>
      <c r="AE221" s="1403"/>
      <c r="AF221" s="841"/>
      <c r="AG221" s="841"/>
      <c r="AH221" s="841"/>
      <c r="AI221" s="841"/>
      <c r="AJ221" s="841"/>
      <c r="AK221" s="841"/>
      <c r="AL221" s="841"/>
      <c r="AM221" s="1404"/>
      <c r="AN221" s="1456">
        <v>38.734259149668603</v>
      </c>
      <c r="AO221" s="840"/>
      <c r="AP221" s="1457">
        <v>38.8893265268945</v>
      </c>
      <c r="AQ221" s="840"/>
      <c r="AR221" s="840"/>
      <c r="AS221" s="1409"/>
      <c r="AT221" s="1160" t="s">
        <v>10461</v>
      </c>
      <c r="AU221" s="1415"/>
      <c r="AV221" s="466"/>
      <c r="AW221" s="432"/>
      <c r="AX221" s="432"/>
      <c r="AY221" s="432"/>
      <c r="AZ221" s="432"/>
    </row>
    <row r="222" spans="1:52" s="463" customFormat="1" ht="18" customHeight="1">
      <c r="A222" s="1261" t="s">
        <v>5034</v>
      </c>
      <c r="B222" s="596">
        <v>3</v>
      </c>
      <c r="C222" s="465" t="s">
        <v>4392</v>
      </c>
      <c r="D222" s="874"/>
      <c r="E222" s="1029" t="s">
        <v>1388</v>
      </c>
      <c r="F222" s="1029" t="s">
        <v>1350</v>
      </c>
      <c r="G222" s="1029"/>
      <c r="H222" s="1029" t="s">
        <v>4389</v>
      </c>
      <c r="I222" s="1057"/>
      <c r="J222" s="1029"/>
      <c r="K222" s="1288"/>
      <c r="L222" s="1288"/>
      <c r="M222" s="1116" t="s">
        <v>875</v>
      </c>
      <c r="N222" s="1029"/>
      <c r="O222" s="66"/>
      <c r="P222" s="66"/>
      <c r="Q222" s="1029" t="s">
        <v>3387</v>
      </c>
      <c r="R222" s="1029"/>
      <c r="S222" s="1029"/>
      <c r="T222" s="1029"/>
      <c r="U222" s="1029"/>
      <c r="V222" s="1029"/>
      <c r="W222" s="439">
        <v>25</v>
      </c>
      <c r="X222" s="440"/>
      <c r="Y222" s="439"/>
      <c r="Z222" s="66" t="s">
        <v>18</v>
      </c>
      <c r="AA222" s="66"/>
      <c r="AB222" s="1898"/>
      <c r="AC222" s="441" t="s">
        <v>4724</v>
      </c>
      <c r="AD222" s="1368"/>
      <c r="AE222" s="1395"/>
      <c r="AF222" s="837"/>
      <c r="AG222" s="837"/>
      <c r="AH222" s="837"/>
      <c r="AI222" s="837"/>
      <c r="AJ222" s="837"/>
      <c r="AK222" s="837"/>
      <c r="AL222" s="837"/>
      <c r="AM222" s="1396"/>
      <c r="AN222" s="1456">
        <v>31.224347915474802</v>
      </c>
      <c r="AO222" s="838"/>
      <c r="AP222" s="1457">
        <v>31.4526995815364</v>
      </c>
      <c r="AQ222" s="838"/>
      <c r="AR222" s="838"/>
      <c r="AS222" s="1408"/>
      <c r="AT222" s="1159" t="s">
        <v>10462</v>
      </c>
      <c r="AU222" s="1415"/>
      <c r="AV222" s="466"/>
      <c r="AW222" s="432"/>
      <c r="AX222" s="432"/>
      <c r="AY222" s="432"/>
      <c r="AZ222" s="432"/>
    </row>
    <row r="223" spans="1:52" s="463" customFormat="1" ht="18" customHeight="1">
      <c r="A223" s="1261" t="s">
        <v>5035</v>
      </c>
      <c r="B223" s="596">
        <v>3</v>
      </c>
      <c r="C223" s="468" t="s">
        <v>4392</v>
      </c>
      <c r="D223" s="1103"/>
      <c r="E223" s="1032" t="s">
        <v>1388</v>
      </c>
      <c r="F223" s="1032" t="s">
        <v>1350</v>
      </c>
      <c r="G223" s="1032"/>
      <c r="H223" s="1032" t="s">
        <v>4389</v>
      </c>
      <c r="I223" s="1058"/>
      <c r="J223" s="1032"/>
      <c r="K223" s="1294"/>
      <c r="L223" s="1294"/>
      <c r="M223" s="1117" t="s">
        <v>873</v>
      </c>
      <c r="N223" s="1032"/>
      <c r="O223" s="304"/>
      <c r="P223" s="304"/>
      <c r="Q223" s="1032" t="s">
        <v>3387</v>
      </c>
      <c r="R223" s="1032"/>
      <c r="S223" s="1032"/>
      <c r="T223" s="1032"/>
      <c r="U223" s="1032"/>
      <c r="V223" s="1032"/>
      <c r="W223" s="457">
        <v>25</v>
      </c>
      <c r="X223" s="459"/>
      <c r="Y223" s="457"/>
      <c r="Z223" s="304" t="s">
        <v>18</v>
      </c>
      <c r="AA223" s="304"/>
      <c r="AB223" s="1899"/>
      <c r="AC223" s="469" t="s">
        <v>4724</v>
      </c>
      <c r="AD223" s="1383"/>
      <c r="AE223" s="1403"/>
      <c r="AF223" s="841"/>
      <c r="AG223" s="841"/>
      <c r="AH223" s="841"/>
      <c r="AI223" s="841"/>
      <c r="AJ223" s="841"/>
      <c r="AK223" s="841"/>
      <c r="AL223" s="841"/>
      <c r="AM223" s="1404"/>
      <c r="AN223" s="1456">
        <v>31.026559570587999</v>
      </c>
      <c r="AO223" s="840"/>
      <c r="AP223" s="1457">
        <v>31.243118704706902</v>
      </c>
      <c r="AQ223" s="840"/>
      <c r="AR223" s="840"/>
      <c r="AS223" s="1409"/>
      <c r="AT223" s="1160" t="s">
        <v>10463</v>
      </c>
      <c r="AU223" s="1415"/>
      <c r="AV223" s="466"/>
      <c r="AW223" s="432"/>
      <c r="AX223" s="432"/>
      <c r="AY223" s="432"/>
      <c r="AZ223" s="432"/>
    </row>
    <row r="224" spans="1:52" s="463" customFormat="1" ht="22.2" customHeight="1">
      <c r="A224" s="1262" t="s">
        <v>5036</v>
      </c>
      <c r="B224" s="470"/>
      <c r="C224" s="471" t="s">
        <v>6845</v>
      </c>
      <c r="D224" s="1295"/>
      <c r="E224" s="1295"/>
      <c r="F224" s="1295"/>
      <c r="G224" s="1295"/>
      <c r="H224" s="1295"/>
      <c r="I224" s="1295"/>
      <c r="J224" s="1295"/>
      <c r="K224" s="1295"/>
      <c r="L224" s="1295"/>
      <c r="M224" s="1295"/>
      <c r="N224" s="1296"/>
      <c r="O224" s="473"/>
      <c r="P224" s="473"/>
      <c r="Q224" s="1295"/>
      <c r="R224" s="1295"/>
      <c r="S224" s="1295"/>
      <c r="T224" s="1295"/>
      <c r="U224" s="1295"/>
      <c r="V224" s="1295"/>
      <c r="W224" s="472"/>
      <c r="X224" s="472"/>
      <c r="Y224" s="472"/>
      <c r="Z224" s="472"/>
      <c r="AA224" s="475"/>
      <c r="AB224" s="1905"/>
      <c r="AC224" s="472"/>
      <c r="AD224" s="462"/>
      <c r="AE224" s="1423"/>
      <c r="AF224" s="848"/>
      <c r="AG224" s="848"/>
      <c r="AH224" s="848"/>
      <c r="AI224" s="848"/>
      <c r="AJ224" s="848"/>
      <c r="AK224" s="848"/>
      <c r="AL224" s="848"/>
      <c r="AM224" s="1424"/>
      <c r="AN224" s="1422"/>
      <c r="AO224" s="848"/>
      <c r="AP224" s="848"/>
      <c r="AQ224" s="848"/>
      <c r="AR224" s="848"/>
      <c r="AS224" s="1425"/>
      <c r="AT224" s="1417"/>
      <c r="AU224" s="1415"/>
      <c r="AV224" s="462"/>
      <c r="AW224" s="462"/>
      <c r="AX224" s="462"/>
      <c r="AY224" s="462"/>
    </row>
    <row r="225" spans="1:52" ht="18" customHeight="1">
      <c r="A225" s="1258" t="s">
        <v>5037</v>
      </c>
      <c r="B225" s="438">
        <v>3</v>
      </c>
      <c r="C225" s="489" t="s">
        <v>6855</v>
      </c>
      <c r="D225" s="874" t="s">
        <v>4397</v>
      </c>
      <c r="E225" s="1297" t="s">
        <v>1388</v>
      </c>
      <c r="F225" s="1298" t="s">
        <v>1350</v>
      </c>
      <c r="G225" s="1029"/>
      <c r="H225" s="1029" t="s">
        <v>4168</v>
      </c>
      <c r="I225" s="1057">
        <v>1.2</v>
      </c>
      <c r="J225" s="1029">
        <v>3.15</v>
      </c>
      <c r="K225" s="1288" t="s">
        <v>1194</v>
      </c>
      <c r="L225" s="1288" t="s">
        <v>1194</v>
      </c>
      <c r="M225" s="1116" t="s">
        <v>875</v>
      </c>
      <c r="N225" s="1029" t="s">
        <v>36</v>
      </c>
      <c r="O225" s="476">
        <v>1710</v>
      </c>
      <c r="P225" s="476">
        <v>1785</v>
      </c>
      <c r="Q225" s="1029"/>
      <c r="R225" s="1029"/>
      <c r="S225" s="1029"/>
      <c r="T225" s="1029"/>
      <c r="U225" s="1029"/>
      <c r="V225" s="1349"/>
      <c r="W225" s="442"/>
      <c r="X225" s="478"/>
      <c r="Y225" s="478">
        <v>-29</v>
      </c>
      <c r="Z225" s="66" t="s">
        <v>18</v>
      </c>
      <c r="AA225" s="66" t="s">
        <v>29</v>
      </c>
      <c r="AB225" s="1898"/>
      <c r="AC225" s="441"/>
      <c r="AD225" s="1419" t="s">
        <v>4399</v>
      </c>
      <c r="AE225" s="1395"/>
      <c r="AF225" s="837"/>
      <c r="AG225" s="837"/>
      <c r="AH225" s="837"/>
      <c r="AI225" s="837"/>
      <c r="AJ225" s="837"/>
      <c r="AK225" s="837"/>
      <c r="AL225" s="837"/>
      <c r="AM225" s="1396"/>
      <c r="AN225" s="1387"/>
      <c r="AO225" s="1457">
        <v>-42.573865401108598</v>
      </c>
      <c r="AP225" s="838"/>
      <c r="AQ225" s="1457">
        <v>-42.872813646933501</v>
      </c>
      <c r="AR225" s="838"/>
      <c r="AS225" s="1408"/>
      <c r="AT225" s="1159" t="s">
        <v>10464</v>
      </c>
      <c r="AU225" s="1416"/>
      <c r="AW225" s="432"/>
      <c r="AX225" s="432"/>
      <c r="AY225" s="432"/>
      <c r="AZ225" s="432"/>
    </row>
    <row r="226" spans="1:52" ht="18" customHeight="1">
      <c r="A226" s="1258" t="s">
        <v>5038</v>
      </c>
      <c r="B226" s="438">
        <v>3</v>
      </c>
      <c r="C226" s="479"/>
      <c r="D226" s="874" t="s">
        <v>4397</v>
      </c>
      <c r="E226" s="1297" t="s">
        <v>1388</v>
      </c>
      <c r="F226" s="1298" t="s">
        <v>1350</v>
      </c>
      <c r="G226" s="1029"/>
      <c r="H226" s="1029" t="s">
        <v>4168</v>
      </c>
      <c r="I226" s="1057">
        <v>1.2</v>
      </c>
      <c r="J226" s="1029">
        <v>3.15</v>
      </c>
      <c r="K226" s="1288" t="s">
        <v>1194</v>
      </c>
      <c r="L226" s="1288" t="s">
        <v>1194</v>
      </c>
      <c r="M226" s="1116" t="s">
        <v>875</v>
      </c>
      <c r="N226" s="1029" t="s">
        <v>36</v>
      </c>
      <c r="O226" s="476">
        <v>94</v>
      </c>
      <c r="P226" s="476">
        <v>96</v>
      </c>
      <c r="Q226" s="1029"/>
      <c r="R226" s="1029"/>
      <c r="S226" s="1029"/>
      <c r="T226" s="1029"/>
      <c r="U226" s="1029"/>
      <c r="V226" s="1349"/>
      <c r="W226" s="442"/>
      <c r="X226" s="478"/>
      <c r="Y226" s="478">
        <v>-24.349234333362432</v>
      </c>
      <c r="Z226" s="66" t="s">
        <v>18</v>
      </c>
      <c r="AA226" s="66" t="s">
        <v>29</v>
      </c>
      <c r="AB226" s="1898"/>
      <c r="AC226" s="441"/>
      <c r="AD226" s="1384" t="s">
        <v>4401</v>
      </c>
      <c r="AE226" s="1395"/>
      <c r="AF226" s="837"/>
      <c r="AG226" s="837"/>
      <c r="AH226" s="837"/>
      <c r="AI226" s="837"/>
      <c r="AJ226" s="837"/>
      <c r="AK226" s="837"/>
      <c r="AL226" s="837"/>
      <c r="AM226" s="1396"/>
      <c r="AN226" s="1387"/>
      <c r="AO226" s="1457">
        <v>-70.1826891641755</v>
      </c>
      <c r="AP226" s="838"/>
      <c r="AQ226" s="1457">
        <v>-68.363088869310999</v>
      </c>
      <c r="AR226" s="838"/>
      <c r="AS226" s="1408"/>
      <c r="AT226" s="1159" t="s">
        <v>10465</v>
      </c>
      <c r="AU226" s="1416"/>
      <c r="AW226" s="432"/>
      <c r="AX226" s="432"/>
      <c r="AY226" s="432"/>
      <c r="AZ226" s="432"/>
    </row>
    <row r="227" spans="1:52" ht="18" customHeight="1">
      <c r="A227" s="1258" t="s">
        <v>5039</v>
      </c>
      <c r="B227" s="438">
        <v>3</v>
      </c>
      <c r="C227" s="479"/>
      <c r="D227" s="874" t="s">
        <v>4397</v>
      </c>
      <c r="E227" s="1297" t="s">
        <v>1388</v>
      </c>
      <c r="F227" s="1298" t="s">
        <v>1350</v>
      </c>
      <c r="G227" s="1029"/>
      <c r="H227" s="1029" t="s">
        <v>4168</v>
      </c>
      <c r="I227" s="1057">
        <v>1.2</v>
      </c>
      <c r="J227" s="1029">
        <v>3.15</v>
      </c>
      <c r="K227" s="1288" t="s">
        <v>1194</v>
      </c>
      <c r="L227" s="1288" t="s">
        <v>1194</v>
      </c>
      <c r="M227" s="1116" t="s">
        <v>875</v>
      </c>
      <c r="N227" s="1029" t="s">
        <v>36</v>
      </c>
      <c r="O227" s="476">
        <v>46.5</v>
      </c>
      <c r="P227" s="476">
        <v>48.5</v>
      </c>
      <c r="Q227" s="1029"/>
      <c r="R227" s="1029"/>
      <c r="S227" s="1029"/>
      <c r="T227" s="1029"/>
      <c r="U227" s="1029"/>
      <c r="V227" s="1349"/>
      <c r="W227" s="442"/>
      <c r="X227" s="478"/>
      <c r="Y227" s="478">
        <v>-6</v>
      </c>
      <c r="Z227" s="66" t="s">
        <v>18</v>
      </c>
      <c r="AA227" s="66" t="s">
        <v>29</v>
      </c>
      <c r="AB227" s="1898"/>
      <c r="AC227" s="441"/>
      <c r="AD227" s="1384" t="s">
        <v>4403</v>
      </c>
      <c r="AE227" s="1395"/>
      <c r="AF227" s="837"/>
      <c r="AG227" s="837"/>
      <c r="AH227" s="837"/>
      <c r="AI227" s="837"/>
      <c r="AJ227" s="837"/>
      <c r="AK227" s="837"/>
      <c r="AL227" s="837"/>
      <c r="AM227" s="1396"/>
      <c r="AN227" s="1387"/>
      <c r="AO227" s="1457">
        <v>-67.5745195179652</v>
      </c>
      <c r="AP227" s="838"/>
      <c r="AQ227" s="1457">
        <v>-70.363714315233295</v>
      </c>
      <c r="AR227" s="838"/>
      <c r="AS227" s="1408"/>
      <c r="AT227" s="1159" t="s">
        <v>10466</v>
      </c>
      <c r="AU227" s="1416"/>
      <c r="AW227" s="432"/>
      <c r="AX227" s="432"/>
      <c r="AY227" s="432"/>
      <c r="AZ227" s="432"/>
    </row>
    <row r="228" spans="1:52" ht="18" customHeight="1">
      <c r="A228" s="1258" t="s">
        <v>5040</v>
      </c>
      <c r="B228" s="438">
        <v>3</v>
      </c>
      <c r="C228" s="479"/>
      <c r="D228" s="874" t="s">
        <v>4397</v>
      </c>
      <c r="E228" s="1297" t="s">
        <v>1388</v>
      </c>
      <c r="F228" s="1298" t="s">
        <v>1350</v>
      </c>
      <c r="G228" s="1029"/>
      <c r="H228" s="1029" t="s">
        <v>4168</v>
      </c>
      <c r="I228" s="1057">
        <v>1.2</v>
      </c>
      <c r="J228" s="1029">
        <v>3.15</v>
      </c>
      <c r="K228" s="1288" t="s">
        <v>1194</v>
      </c>
      <c r="L228" s="1288" t="s">
        <v>1194</v>
      </c>
      <c r="M228" s="1116" t="s">
        <v>875</v>
      </c>
      <c r="N228" s="1029" t="s">
        <v>36</v>
      </c>
      <c r="O228" s="476">
        <v>5225</v>
      </c>
      <c r="P228" s="476">
        <v>5415</v>
      </c>
      <c r="Q228" s="1029"/>
      <c r="R228" s="1029"/>
      <c r="S228" s="1029"/>
      <c r="T228" s="1029"/>
      <c r="U228" s="1029"/>
      <c r="V228" s="1349"/>
      <c r="W228" s="442"/>
      <c r="X228" s="478"/>
      <c r="Y228" s="478">
        <v>-6.0492343333624348</v>
      </c>
      <c r="Z228" s="66" t="s">
        <v>18</v>
      </c>
      <c r="AA228" s="66" t="s">
        <v>29</v>
      </c>
      <c r="AB228" s="1898"/>
      <c r="AC228" s="441"/>
      <c r="AD228" s="1384" t="s">
        <v>4407</v>
      </c>
      <c r="AE228" s="1395"/>
      <c r="AF228" s="837"/>
      <c r="AG228" s="837"/>
      <c r="AH228" s="837"/>
      <c r="AI228" s="837"/>
      <c r="AJ228" s="837"/>
      <c r="AK228" s="837"/>
      <c r="AL228" s="837"/>
      <c r="AM228" s="1396"/>
      <c r="AN228" s="1387"/>
      <c r="AO228" s="1457">
        <v>-62.853934524341703</v>
      </c>
      <c r="AP228" s="838"/>
      <c r="AQ228" s="1457">
        <v>-63.360035858037698</v>
      </c>
      <c r="AR228" s="838"/>
      <c r="AS228" s="1408"/>
      <c r="AT228" s="1159" t="s">
        <v>10467</v>
      </c>
      <c r="AU228" s="1416"/>
      <c r="AW228" s="432"/>
      <c r="AX228" s="432"/>
      <c r="AY228" s="432"/>
      <c r="AZ228" s="432"/>
    </row>
    <row r="229" spans="1:52" ht="18" customHeight="1">
      <c r="A229" s="1258" t="s">
        <v>5041</v>
      </c>
      <c r="B229" s="438">
        <v>3</v>
      </c>
      <c r="C229" s="479"/>
      <c r="D229" s="874" t="s">
        <v>4397</v>
      </c>
      <c r="E229" s="1297" t="s">
        <v>1388</v>
      </c>
      <c r="F229" s="1298" t="s">
        <v>1350</v>
      </c>
      <c r="G229" s="1029"/>
      <c r="H229" s="1029" t="s">
        <v>4168</v>
      </c>
      <c r="I229" s="1057">
        <v>1.2</v>
      </c>
      <c r="J229" s="1029">
        <v>3.15</v>
      </c>
      <c r="K229" s="1288" t="s">
        <v>1194</v>
      </c>
      <c r="L229" s="1288" t="s">
        <v>1194</v>
      </c>
      <c r="M229" s="1116" t="s">
        <v>875</v>
      </c>
      <c r="N229" s="1029" t="s">
        <v>36</v>
      </c>
      <c r="O229" s="476">
        <v>3515</v>
      </c>
      <c r="P229" s="476">
        <v>3610</v>
      </c>
      <c r="Q229" s="1029"/>
      <c r="R229" s="1029"/>
      <c r="S229" s="1029"/>
      <c r="T229" s="1029"/>
      <c r="U229" s="1029"/>
      <c r="V229" s="1349"/>
      <c r="W229" s="442"/>
      <c r="X229" s="478"/>
      <c r="Y229" s="478">
        <v>-13.519234333362434</v>
      </c>
      <c r="Z229" s="66" t="s">
        <v>18</v>
      </c>
      <c r="AA229" s="66" t="s">
        <v>29</v>
      </c>
      <c r="AB229" s="1898"/>
      <c r="AC229" s="441"/>
      <c r="AD229" s="1384" t="s">
        <v>4409</v>
      </c>
      <c r="AE229" s="1395"/>
      <c r="AF229" s="837"/>
      <c r="AG229" s="837"/>
      <c r="AH229" s="837"/>
      <c r="AI229" s="837"/>
      <c r="AJ229" s="837"/>
      <c r="AK229" s="837"/>
      <c r="AL229" s="837"/>
      <c r="AM229" s="1396"/>
      <c r="AN229" s="1387"/>
      <c r="AO229" s="1457">
        <v>-64.518745676877103</v>
      </c>
      <c r="AP229" s="838"/>
      <c r="AQ229" s="1457">
        <v>-63.6283294670462</v>
      </c>
      <c r="AR229" s="838"/>
      <c r="AS229" s="1408"/>
      <c r="AT229" s="1159" t="s">
        <v>10468</v>
      </c>
      <c r="AU229" s="1415"/>
      <c r="AW229" s="432"/>
      <c r="AX229" s="432"/>
      <c r="AY229" s="432"/>
      <c r="AZ229" s="432"/>
    </row>
    <row r="230" spans="1:52" ht="18" customHeight="1">
      <c r="A230" s="1258" t="s">
        <v>5042</v>
      </c>
      <c r="B230" s="438">
        <v>3</v>
      </c>
      <c r="C230" s="479"/>
      <c r="D230" s="874" t="s">
        <v>4397</v>
      </c>
      <c r="E230" s="1297" t="s">
        <v>1388</v>
      </c>
      <c r="F230" s="1298" t="s">
        <v>1350</v>
      </c>
      <c r="G230" s="1029"/>
      <c r="H230" s="1029" t="s">
        <v>4168</v>
      </c>
      <c r="I230" s="1057">
        <v>1.2</v>
      </c>
      <c r="J230" s="1029">
        <v>3.15</v>
      </c>
      <c r="K230" s="1288" t="s">
        <v>1194</v>
      </c>
      <c r="L230" s="1288" t="s">
        <v>1194</v>
      </c>
      <c r="M230" s="1116" t="s">
        <v>875</v>
      </c>
      <c r="N230" s="1029" t="s">
        <v>36</v>
      </c>
      <c r="O230" s="476">
        <v>3610</v>
      </c>
      <c r="P230" s="476">
        <v>3760</v>
      </c>
      <c r="Q230" s="1029"/>
      <c r="R230" s="1029"/>
      <c r="S230" s="1029"/>
      <c r="T230" s="1029"/>
      <c r="U230" s="1029"/>
      <c r="V230" s="1349"/>
      <c r="W230" s="442"/>
      <c r="X230" s="478"/>
      <c r="Y230" s="478">
        <v>-41.729234333362427</v>
      </c>
      <c r="Z230" s="66" t="s">
        <v>18</v>
      </c>
      <c r="AA230" s="66" t="s">
        <v>29</v>
      </c>
      <c r="AB230" s="1898"/>
      <c r="AC230" s="441"/>
      <c r="AD230" s="1384" t="s">
        <v>4417</v>
      </c>
      <c r="AE230" s="1395"/>
      <c r="AF230" s="837"/>
      <c r="AG230" s="837"/>
      <c r="AH230" s="837"/>
      <c r="AI230" s="837"/>
      <c r="AJ230" s="837"/>
      <c r="AK230" s="837"/>
      <c r="AL230" s="837"/>
      <c r="AM230" s="1396"/>
      <c r="AN230" s="1387"/>
      <c r="AO230" s="1457">
        <v>-64.814556303563904</v>
      </c>
      <c r="AP230" s="838"/>
      <c r="AQ230" s="1457">
        <v>-64.7366841265262</v>
      </c>
      <c r="AR230" s="838"/>
      <c r="AS230" s="1408"/>
      <c r="AT230" s="1159" t="s">
        <v>10469</v>
      </c>
      <c r="AU230" s="1415"/>
      <c r="AW230" s="432"/>
      <c r="AX230" s="432"/>
      <c r="AY230" s="432"/>
      <c r="AZ230" s="432"/>
    </row>
    <row r="231" spans="1:52" ht="18" customHeight="1">
      <c r="A231" s="1258" t="s">
        <v>5043</v>
      </c>
      <c r="B231" s="438">
        <v>3</v>
      </c>
      <c r="C231" s="479"/>
      <c r="D231" s="874" t="s">
        <v>4397</v>
      </c>
      <c r="E231" s="1297" t="s">
        <v>1388</v>
      </c>
      <c r="F231" s="1298" t="s">
        <v>1350</v>
      </c>
      <c r="G231" s="1029"/>
      <c r="H231" s="1029" t="s">
        <v>4168</v>
      </c>
      <c r="I231" s="1057">
        <v>1.2</v>
      </c>
      <c r="J231" s="1029">
        <v>3.15</v>
      </c>
      <c r="K231" s="1288" t="s">
        <v>1194</v>
      </c>
      <c r="L231" s="1288" t="s">
        <v>1194</v>
      </c>
      <c r="M231" s="1116" t="s">
        <v>875</v>
      </c>
      <c r="N231" s="1029" t="s">
        <v>36</v>
      </c>
      <c r="O231" s="476">
        <v>5415</v>
      </c>
      <c r="P231" s="476">
        <v>5640</v>
      </c>
      <c r="Q231" s="1029"/>
      <c r="R231" s="1029"/>
      <c r="S231" s="1029"/>
      <c r="T231" s="1029"/>
      <c r="U231" s="1029"/>
      <c r="V231" s="1349"/>
      <c r="W231" s="442"/>
      <c r="X231" s="478"/>
      <c r="Y231" s="478">
        <v>-36.479234333362427</v>
      </c>
      <c r="Z231" s="66" t="s">
        <v>18</v>
      </c>
      <c r="AA231" s="66" t="s">
        <v>29</v>
      </c>
      <c r="AB231" s="1898"/>
      <c r="AC231" s="441"/>
      <c r="AD231" s="1384" t="s">
        <v>4419</v>
      </c>
      <c r="AE231" s="1395"/>
      <c r="AF231" s="837"/>
      <c r="AG231" s="837"/>
      <c r="AH231" s="837"/>
      <c r="AI231" s="837"/>
      <c r="AJ231" s="837"/>
      <c r="AK231" s="837"/>
      <c r="AL231" s="837"/>
      <c r="AM231" s="1396"/>
      <c r="AN231" s="1387"/>
      <c r="AO231" s="1457">
        <v>-62.142215804497901</v>
      </c>
      <c r="AP231" s="838"/>
      <c r="AQ231" s="1457">
        <v>-62.835502280005798</v>
      </c>
      <c r="AR231" s="838"/>
      <c r="AS231" s="1408"/>
      <c r="AT231" s="1159" t="s">
        <v>10470</v>
      </c>
      <c r="AU231" s="1415"/>
      <c r="AW231" s="432"/>
      <c r="AX231" s="432"/>
      <c r="AY231" s="432"/>
      <c r="AZ231" s="432"/>
    </row>
    <row r="232" spans="1:52" ht="18" customHeight="1">
      <c r="A232" s="1258" t="s">
        <v>5044</v>
      </c>
      <c r="B232" s="438">
        <v>3</v>
      </c>
      <c r="C232" s="479"/>
      <c r="D232" s="874" t="s">
        <v>4397</v>
      </c>
      <c r="E232" s="1297" t="s">
        <v>1388</v>
      </c>
      <c r="F232" s="1298" t="s">
        <v>1350</v>
      </c>
      <c r="G232" s="1029"/>
      <c r="H232" s="1029" t="s">
        <v>4168</v>
      </c>
      <c r="I232" s="1057">
        <v>1.2</v>
      </c>
      <c r="J232" s="1029">
        <v>3.15</v>
      </c>
      <c r="K232" s="1288" t="s">
        <v>1194</v>
      </c>
      <c r="L232" s="1288" t="s">
        <v>1194</v>
      </c>
      <c r="M232" s="1116" t="s">
        <v>875</v>
      </c>
      <c r="N232" s="1029" t="s">
        <v>36</v>
      </c>
      <c r="O232" s="476">
        <v>7220</v>
      </c>
      <c r="P232" s="476">
        <v>7520</v>
      </c>
      <c r="Q232" s="1029"/>
      <c r="R232" s="1029"/>
      <c r="S232" s="1029"/>
      <c r="T232" s="1029"/>
      <c r="U232" s="1029"/>
      <c r="V232" s="1349"/>
      <c r="W232" s="442"/>
      <c r="X232" s="478"/>
      <c r="Y232" s="478">
        <v>-26.369234333362428</v>
      </c>
      <c r="Z232" s="66" t="s">
        <v>18</v>
      </c>
      <c r="AA232" s="66" t="s">
        <v>29</v>
      </c>
      <c r="AB232" s="1898"/>
      <c r="AC232" s="441"/>
      <c r="AD232" s="1384" t="s">
        <v>4421</v>
      </c>
      <c r="AE232" s="1395"/>
      <c r="AF232" s="837"/>
      <c r="AG232" s="837"/>
      <c r="AH232" s="837"/>
      <c r="AI232" s="837"/>
      <c r="AJ232" s="837"/>
      <c r="AK232" s="837"/>
      <c r="AL232" s="837"/>
      <c r="AM232" s="1396"/>
      <c r="AN232" s="1387"/>
      <c r="AO232" s="1457">
        <v>-59.136483312567599</v>
      </c>
      <c r="AP232" s="838"/>
      <c r="AQ232" s="1457">
        <v>-60.007616974262497</v>
      </c>
      <c r="AR232" s="838"/>
      <c r="AS232" s="1408"/>
      <c r="AT232" s="1159" t="s">
        <v>10471</v>
      </c>
      <c r="AU232" s="1415"/>
      <c r="AW232" s="432"/>
      <c r="AX232" s="432"/>
      <c r="AY232" s="432"/>
      <c r="AZ232" s="432"/>
    </row>
    <row r="233" spans="1:52" ht="18" customHeight="1">
      <c r="A233" s="1258" t="s">
        <v>5045</v>
      </c>
      <c r="B233" s="438">
        <v>3</v>
      </c>
      <c r="C233" s="479"/>
      <c r="D233" s="874" t="s">
        <v>4397</v>
      </c>
      <c r="E233" s="1297" t="s">
        <v>1388</v>
      </c>
      <c r="F233" s="1298" t="s">
        <v>1350</v>
      </c>
      <c r="G233" s="1029"/>
      <c r="H233" s="1029" t="s">
        <v>4168</v>
      </c>
      <c r="I233" s="1057">
        <v>1.2</v>
      </c>
      <c r="J233" s="1029">
        <v>3.15</v>
      </c>
      <c r="K233" s="1288" t="s">
        <v>1194</v>
      </c>
      <c r="L233" s="1288" t="s">
        <v>1194</v>
      </c>
      <c r="M233" s="1116" t="s">
        <v>875</v>
      </c>
      <c r="N233" s="1029" t="s">
        <v>36</v>
      </c>
      <c r="O233" s="476">
        <v>9025</v>
      </c>
      <c r="P233" s="476">
        <v>9400</v>
      </c>
      <c r="Q233" s="1029"/>
      <c r="R233" s="1029"/>
      <c r="S233" s="1029"/>
      <c r="T233" s="1029"/>
      <c r="U233" s="1029"/>
      <c r="V233" s="1349"/>
      <c r="W233" s="442"/>
      <c r="X233" s="478"/>
      <c r="Y233" s="478">
        <v>-52.369234333362428</v>
      </c>
      <c r="Z233" s="66" t="s">
        <v>18</v>
      </c>
      <c r="AA233" s="66" t="s">
        <v>29</v>
      </c>
      <c r="AB233" s="1898"/>
      <c r="AC233" s="441"/>
      <c r="AD233" s="1384" t="s">
        <v>4423</v>
      </c>
      <c r="AE233" s="1395"/>
      <c r="AF233" s="837"/>
      <c r="AG233" s="837"/>
      <c r="AH233" s="837"/>
      <c r="AI233" s="837"/>
      <c r="AJ233" s="837"/>
      <c r="AK233" s="837"/>
      <c r="AL233" s="837"/>
      <c r="AM233" s="1396"/>
      <c r="AN233" s="1387"/>
      <c r="AO233" s="838"/>
      <c r="AP233" s="838"/>
      <c r="AQ233" s="838"/>
      <c r="AR233" s="838"/>
      <c r="AS233" s="1408"/>
      <c r="AT233" s="1159"/>
      <c r="AU233" s="1415"/>
      <c r="AW233" s="432"/>
      <c r="AX233" s="432"/>
      <c r="AY233" s="432"/>
      <c r="AZ233" s="432"/>
    </row>
    <row r="234" spans="1:52" ht="18" customHeight="1">
      <c r="A234" s="1258" t="s">
        <v>5046</v>
      </c>
      <c r="B234" s="445">
        <v>3</v>
      </c>
      <c r="C234" s="500" t="s">
        <v>6855</v>
      </c>
      <c r="D234" s="1103" t="s">
        <v>4397</v>
      </c>
      <c r="E234" s="1299" t="s">
        <v>1388</v>
      </c>
      <c r="F234" s="1300" t="s">
        <v>1350</v>
      </c>
      <c r="G234" s="1032"/>
      <c r="H234" s="1032" t="s">
        <v>4168</v>
      </c>
      <c r="I234" s="1303" t="s">
        <v>4176</v>
      </c>
      <c r="J234" s="1131" t="s">
        <v>872</v>
      </c>
      <c r="K234" s="1323" t="s">
        <v>1194</v>
      </c>
      <c r="L234" s="1323" t="s">
        <v>1194</v>
      </c>
      <c r="M234" s="1131" t="s">
        <v>873</v>
      </c>
      <c r="N234" s="1032" t="s">
        <v>36</v>
      </c>
      <c r="O234" s="481">
        <v>1710</v>
      </c>
      <c r="P234" s="481">
        <v>1785</v>
      </c>
      <c r="Q234" s="1032"/>
      <c r="R234" s="1032"/>
      <c r="S234" s="1032"/>
      <c r="T234" s="1032"/>
      <c r="U234" s="1032"/>
      <c r="V234" s="1350"/>
      <c r="W234" s="446"/>
      <c r="X234" s="482"/>
      <c r="Y234" s="482">
        <f>Y225+3</f>
        <v>-26</v>
      </c>
      <c r="Z234" s="304" t="s">
        <v>18</v>
      </c>
      <c r="AA234" s="304" t="s">
        <v>29</v>
      </c>
      <c r="AB234" s="1899"/>
      <c r="AC234" s="469"/>
      <c r="AD234" s="1420" t="s">
        <v>4399</v>
      </c>
      <c r="AE234" s="1403"/>
      <c r="AF234" s="841"/>
      <c r="AG234" s="841"/>
      <c r="AH234" s="841"/>
      <c r="AI234" s="841"/>
      <c r="AJ234" s="841"/>
      <c r="AK234" s="841"/>
      <c r="AL234" s="841"/>
      <c r="AM234" s="1404"/>
      <c r="AN234" s="1389"/>
      <c r="AO234" s="1457">
        <v>-41.788056400367303</v>
      </c>
      <c r="AP234" s="840"/>
      <c r="AQ234" s="1457">
        <v>-42.128104876940903</v>
      </c>
      <c r="AR234" s="840"/>
      <c r="AS234" s="1409"/>
      <c r="AT234" s="1160" t="s">
        <v>10472</v>
      </c>
      <c r="AU234" s="1416"/>
      <c r="AW234" s="432"/>
      <c r="AX234" s="432"/>
      <c r="AY234" s="432"/>
      <c r="AZ234" s="432"/>
    </row>
    <row r="235" spans="1:52" ht="18" customHeight="1">
      <c r="A235" s="1258" t="s">
        <v>5047</v>
      </c>
      <c r="B235" s="445">
        <v>3</v>
      </c>
      <c r="C235" s="483"/>
      <c r="D235" s="1103" t="s">
        <v>4397</v>
      </c>
      <c r="E235" s="1299" t="s">
        <v>1388</v>
      </c>
      <c r="F235" s="1300" t="s">
        <v>1350</v>
      </c>
      <c r="G235" s="1032"/>
      <c r="H235" s="1032" t="s">
        <v>4168</v>
      </c>
      <c r="I235" s="1303" t="s">
        <v>4176</v>
      </c>
      <c r="J235" s="1131" t="s">
        <v>872</v>
      </c>
      <c r="K235" s="1323" t="s">
        <v>1194</v>
      </c>
      <c r="L235" s="1323" t="s">
        <v>1194</v>
      </c>
      <c r="M235" s="1131" t="s">
        <v>873</v>
      </c>
      <c r="N235" s="1032" t="s">
        <v>36</v>
      </c>
      <c r="O235" s="481">
        <v>94</v>
      </c>
      <c r="P235" s="481">
        <v>96</v>
      </c>
      <c r="Q235" s="1032"/>
      <c r="R235" s="1032"/>
      <c r="S235" s="1032"/>
      <c r="T235" s="1032"/>
      <c r="U235" s="1032"/>
      <c r="V235" s="1350"/>
      <c r="W235" s="446"/>
      <c r="X235" s="482"/>
      <c r="Y235" s="482">
        <f t="shared" ref="Y235:Y242" si="21">Y226+3</f>
        <v>-21.349234333362432</v>
      </c>
      <c r="Z235" s="304" t="s">
        <v>18</v>
      </c>
      <c r="AA235" s="304" t="s">
        <v>29</v>
      </c>
      <c r="AB235" s="1899"/>
      <c r="AC235" s="469"/>
      <c r="AD235" s="1385" t="s">
        <v>4401</v>
      </c>
      <c r="AE235" s="1403"/>
      <c r="AF235" s="841"/>
      <c r="AG235" s="841"/>
      <c r="AH235" s="841"/>
      <c r="AI235" s="841"/>
      <c r="AJ235" s="841"/>
      <c r="AK235" s="841"/>
      <c r="AL235" s="841"/>
      <c r="AM235" s="1404"/>
      <c r="AN235" s="1389"/>
      <c r="AO235" s="1457">
        <v>-67.330508517344995</v>
      </c>
      <c r="AP235" s="840"/>
      <c r="AQ235" s="1457">
        <v>-69.109546462976098</v>
      </c>
      <c r="AR235" s="840"/>
      <c r="AS235" s="1409"/>
      <c r="AT235" s="1160" t="s">
        <v>10473</v>
      </c>
      <c r="AU235" s="1416"/>
      <c r="AW235" s="432"/>
      <c r="AX235" s="432"/>
      <c r="AY235" s="432"/>
      <c r="AZ235" s="432"/>
    </row>
    <row r="236" spans="1:52" ht="18" customHeight="1">
      <c r="A236" s="1258" t="s">
        <v>5048</v>
      </c>
      <c r="B236" s="445">
        <v>3</v>
      </c>
      <c r="C236" s="483"/>
      <c r="D236" s="1103" t="s">
        <v>4397</v>
      </c>
      <c r="E236" s="1299" t="s">
        <v>1388</v>
      </c>
      <c r="F236" s="1300" t="s">
        <v>1350</v>
      </c>
      <c r="G236" s="1032"/>
      <c r="H236" s="1032" t="s">
        <v>4168</v>
      </c>
      <c r="I236" s="1303" t="s">
        <v>4176</v>
      </c>
      <c r="J236" s="1131" t="s">
        <v>872</v>
      </c>
      <c r="K236" s="1323" t="s">
        <v>1194</v>
      </c>
      <c r="L236" s="1323" t="s">
        <v>1194</v>
      </c>
      <c r="M236" s="1131" t="s">
        <v>873</v>
      </c>
      <c r="N236" s="1032" t="s">
        <v>36</v>
      </c>
      <c r="O236" s="481">
        <v>46.5</v>
      </c>
      <c r="P236" s="481">
        <v>48.5</v>
      </c>
      <c r="Q236" s="1032"/>
      <c r="R236" s="1032"/>
      <c r="S236" s="1032"/>
      <c r="T236" s="1032"/>
      <c r="U236" s="1032"/>
      <c r="V236" s="1350"/>
      <c r="W236" s="446"/>
      <c r="X236" s="482"/>
      <c r="Y236" s="482">
        <f t="shared" si="21"/>
        <v>-3</v>
      </c>
      <c r="Z236" s="304" t="s">
        <v>18</v>
      </c>
      <c r="AA236" s="304" t="s">
        <v>29</v>
      </c>
      <c r="AB236" s="1899"/>
      <c r="AC236" s="469"/>
      <c r="AD236" s="1385" t="s">
        <v>4403</v>
      </c>
      <c r="AE236" s="1403"/>
      <c r="AF236" s="841"/>
      <c r="AG236" s="841"/>
      <c r="AH236" s="841"/>
      <c r="AI236" s="841"/>
      <c r="AJ236" s="841"/>
      <c r="AK236" s="841"/>
      <c r="AL236" s="841"/>
      <c r="AM236" s="1404"/>
      <c r="AN236" s="1389"/>
      <c r="AO236" s="1457">
        <v>-68.714641106422803</v>
      </c>
      <c r="AP236" s="840"/>
      <c r="AQ236" s="1457">
        <v>-69.035417677042901</v>
      </c>
      <c r="AR236" s="840"/>
      <c r="AS236" s="1409"/>
      <c r="AT236" s="1160" t="s">
        <v>10474</v>
      </c>
      <c r="AU236" s="1415"/>
      <c r="AW236" s="432"/>
      <c r="AX236" s="432"/>
      <c r="AY236" s="432"/>
      <c r="AZ236" s="432"/>
    </row>
    <row r="237" spans="1:52" ht="18" customHeight="1">
      <c r="A237" s="1258" t="s">
        <v>5049</v>
      </c>
      <c r="B237" s="445">
        <v>3</v>
      </c>
      <c r="C237" s="483"/>
      <c r="D237" s="1103" t="s">
        <v>4397</v>
      </c>
      <c r="E237" s="1299" t="s">
        <v>1388</v>
      </c>
      <c r="F237" s="1300" t="s">
        <v>1350</v>
      </c>
      <c r="G237" s="1032"/>
      <c r="H237" s="1032" t="s">
        <v>4168</v>
      </c>
      <c r="I237" s="1303" t="s">
        <v>4176</v>
      </c>
      <c r="J237" s="1131" t="s">
        <v>872</v>
      </c>
      <c r="K237" s="1323" t="s">
        <v>1194</v>
      </c>
      <c r="L237" s="1323" t="s">
        <v>1194</v>
      </c>
      <c r="M237" s="1131" t="s">
        <v>873</v>
      </c>
      <c r="N237" s="1032" t="s">
        <v>36</v>
      </c>
      <c r="O237" s="481">
        <v>5225</v>
      </c>
      <c r="P237" s="481">
        <v>5415</v>
      </c>
      <c r="Q237" s="1032"/>
      <c r="R237" s="1032"/>
      <c r="S237" s="1032"/>
      <c r="T237" s="1032"/>
      <c r="U237" s="1032"/>
      <c r="V237" s="1350"/>
      <c r="W237" s="446"/>
      <c r="X237" s="482"/>
      <c r="Y237" s="482">
        <f t="shared" si="21"/>
        <v>-3.0492343333624348</v>
      </c>
      <c r="Z237" s="304" t="s">
        <v>18</v>
      </c>
      <c r="AA237" s="304" t="s">
        <v>29</v>
      </c>
      <c r="AB237" s="1899"/>
      <c r="AC237" s="469"/>
      <c r="AD237" s="1385" t="s">
        <v>4407</v>
      </c>
      <c r="AE237" s="1403"/>
      <c r="AF237" s="841"/>
      <c r="AG237" s="841"/>
      <c r="AH237" s="841"/>
      <c r="AI237" s="841"/>
      <c r="AJ237" s="841"/>
      <c r="AK237" s="841"/>
      <c r="AL237" s="841"/>
      <c r="AM237" s="1404"/>
      <c r="AN237" s="1389"/>
      <c r="AO237" s="1457">
        <v>-63.162061533303401</v>
      </c>
      <c r="AP237" s="840"/>
      <c r="AQ237" s="1457">
        <v>-62.139987045051903</v>
      </c>
      <c r="AR237" s="840"/>
      <c r="AS237" s="1409"/>
      <c r="AT237" s="1160" t="s">
        <v>10475</v>
      </c>
      <c r="AU237" s="1415"/>
      <c r="AW237" s="432"/>
      <c r="AX237" s="432"/>
      <c r="AY237" s="432"/>
      <c r="AZ237" s="432"/>
    </row>
    <row r="238" spans="1:52" ht="18" customHeight="1">
      <c r="A238" s="1258" t="s">
        <v>5050</v>
      </c>
      <c r="B238" s="445">
        <v>3</v>
      </c>
      <c r="C238" s="483"/>
      <c r="D238" s="1103" t="s">
        <v>4397</v>
      </c>
      <c r="E238" s="1299" t="s">
        <v>1388</v>
      </c>
      <c r="F238" s="1300" t="s">
        <v>1350</v>
      </c>
      <c r="G238" s="1032"/>
      <c r="H238" s="1032" t="s">
        <v>4168</v>
      </c>
      <c r="I238" s="1303" t="s">
        <v>4176</v>
      </c>
      <c r="J238" s="1131" t="s">
        <v>872</v>
      </c>
      <c r="K238" s="1323" t="s">
        <v>1194</v>
      </c>
      <c r="L238" s="1323" t="s">
        <v>1194</v>
      </c>
      <c r="M238" s="1131" t="s">
        <v>873</v>
      </c>
      <c r="N238" s="1032" t="s">
        <v>36</v>
      </c>
      <c r="O238" s="481">
        <v>3515</v>
      </c>
      <c r="P238" s="481">
        <v>3610</v>
      </c>
      <c r="Q238" s="1032"/>
      <c r="R238" s="1032"/>
      <c r="S238" s="1032"/>
      <c r="T238" s="1032"/>
      <c r="U238" s="1032"/>
      <c r="V238" s="1350"/>
      <c r="W238" s="446"/>
      <c r="X238" s="482"/>
      <c r="Y238" s="482">
        <f t="shared" si="21"/>
        <v>-10.519234333362434</v>
      </c>
      <c r="Z238" s="304" t="s">
        <v>18</v>
      </c>
      <c r="AA238" s="304" t="s">
        <v>29</v>
      </c>
      <c r="AB238" s="1899"/>
      <c r="AC238" s="469"/>
      <c r="AD238" s="1385" t="s">
        <v>4409</v>
      </c>
      <c r="AE238" s="1403"/>
      <c r="AF238" s="841"/>
      <c r="AG238" s="841"/>
      <c r="AH238" s="841"/>
      <c r="AI238" s="841"/>
      <c r="AJ238" s="841"/>
      <c r="AK238" s="841"/>
      <c r="AL238" s="841"/>
      <c r="AM238" s="1404"/>
      <c r="AN238" s="1389"/>
      <c r="AO238" s="1457">
        <v>-64.884174829532299</v>
      </c>
      <c r="AP238" s="840"/>
      <c r="AQ238" s="1457">
        <v>-62.3386651515601</v>
      </c>
      <c r="AR238" s="840"/>
      <c r="AS238" s="1409"/>
      <c r="AT238" s="1160" t="s">
        <v>10476</v>
      </c>
      <c r="AU238" s="1415"/>
      <c r="AW238" s="432"/>
      <c r="AX238" s="432"/>
      <c r="AY238" s="432"/>
      <c r="AZ238" s="432"/>
    </row>
    <row r="239" spans="1:52" ht="18" customHeight="1">
      <c r="A239" s="1258" t="s">
        <v>5051</v>
      </c>
      <c r="B239" s="445">
        <v>3</v>
      </c>
      <c r="C239" s="483"/>
      <c r="D239" s="1103" t="s">
        <v>4397</v>
      </c>
      <c r="E239" s="1299" t="s">
        <v>1388</v>
      </c>
      <c r="F239" s="1300" t="s">
        <v>1350</v>
      </c>
      <c r="G239" s="1032"/>
      <c r="H239" s="1032" t="s">
        <v>4168</v>
      </c>
      <c r="I239" s="1303" t="s">
        <v>4176</v>
      </c>
      <c r="J239" s="1131" t="s">
        <v>872</v>
      </c>
      <c r="K239" s="1323" t="s">
        <v>1194</v>
      </c>
      <c r="L239" s="1323" t="s">
        <v>1194</v>
      </c>
      <c r="M239" s="1131" t="s">
        <v>873</v>
      </c>
      <c r="N239" s="1032" t="s">
        <v>36</v>
      </c>
      <c r="O239" s="481">
        <v>3610</v>
      </c>
      <c r="P239" s="481">
        <v>3760</v>
      </c>
      <c r="Q239" s="1032"/>
      <c r="R239" s="1032"/>
      <c r="S239" s="1032"/>
      <c r="T239" s="1032"/>
      <c r="U239" s="1032"/>
      <c r="V239" s="1350"/>
      <c r="W239" s="446"/>
      <c r="X239" s="482"/>
      <c r="Y239" s="482">
        <f t="shared" si="21"/>
        <v>-38.729234333362427</v>
      </c>
      <c r="Z239" s="304" t="s">
        <v>18</v>
      </c>
      <c r="AA239" s="304" t="s">
        <v>29</v>
      </c>
      <c r="AB239" s="1899"/>
      <c r="AC239" s="469"/>
      <c r="AD239" s="1385" t="s">
        <v>4417</v>
      </c>
      <c r="AE239" s="1403"/>
      <c r="AF239" s="841"/>
      <c r="AG239" s="841"/>
      <c r="AH239" s="841"/>
      <c r="AI239" s="841"/>
      <c r="AJ239" s="841"/>
      <c r="AK239" s="841"/>
      <c r="AL239" s="841"/>
      <c r="AM239" s="1404"/>
      <c r="AN239" s="1389"/>
      <c r="AO239" s="1457">
        <v>-64.846979213330101</v>
      </c>
      <c r="AP239" s="840"/>
      <c r="AQ239" s="1457">
        <v>-64.378017505105106</v>
      </c>
      <c r="AR239" s="840"/>
      <c r="AS239" s="1409"/>
      <c r="AT239" s="1160" t="s">
        <v>10477</v>
      </c>
      <c r="AU239" s="1415"/>
      <c r="AW239" s="432"/>
      <c r="AX239" s="432"/>
      <c r="AY239" s="432"/>
      <c r="AZ239" s="432"/>
    </row>
    <row r="240" spans="1:52" ht="18" customHeight="1">
      <c r="A240" s="1258" t="s">
        <v>5052</v>
      </c>
      <c r="B240" s="445">
        <v>3</v>
      </c>
      <c r="C240" s="483"/>
      <c r="D240" s="1103" t="s">
        <v>4397</v>
      </c>
      <c r="E240" s="1299" t="s">
        <v>1388</v>
      </c>
      <c r="F240" s="1300" t="s">
        <v>1350</v>
      </c>
      <c r="G240" s="1032"/>
      <c r="H240" s="1032" t="s">
        <v>4168</v>
      </c>
      <c r="I240" s="1303" t="s">
        <v>4176</v>
      </c>
      <c r="J240" s="1131" t="s">
        <v>872</v>
      </c>
      <c r="K240" s="1323" t="s">
        <v>1194</v>
      </c>
      <c r="L240" s="1323" t="s">
        <v>1194</v>
      </c>
      <c r="M240" s="1131" t="s">
        <v>873</v>
      </c>
      <c r="N240" s="1032" t="s">
        <v>36</v>
      </c>
      <c r="O240" s="481">
        <v>5415</v>
      </c>
      <c r="P240" s="481">
        <v>5640</v>
      </c>
      <c r="Q240" s="1032"/>
      <c r="R240" s="1032"/>
      <c r="S240" s="1032"/>
      <c r="T240" s="1032"/>
      <c r="U240" s="1032"/>
      <c r="V240" s="1350"/>
      <c r="W240" s="446"/>
      <c r="X240" s="482"/>
      <c r="Y240" s="482">
        <f t="shared" si="21"/>
        <v>-33.479234333362427</v>
      </c>
      <c r="Z240" s="304" t="s">
        <v>18</v>
      </c>
      <c r="AA240" s="304" t="s">
        <v>29</v>
      </c>
      <c r="AB240" s="1899"/>
      <c r="AC240" s="469"/>
      <c r="AD240" s="1385" t="s">
        <v>4419</v>
      </c>
      <c r="AE240" s="1403"/>
      <c r="AF240" s="841"/>
      <c r="AG240" s="841"/>
      <c r="AH240" s="841"/>
      <c r="AI240" s="841"/>
      <c r="AJ240" s="841"/>
      <c r="AK240" s="841"/>
      <c r="AL240" s="841"/>
      <c r="AM240" s="1404"/>
      <c r="AN240" s="1389"/>
      <c r="AO240" s="1457">
        <v>-61.721137329884698</v>
      </c>
      <c r="AP240" s="840"/>
      <c r="AQ240" s="1457">
        <v>-62.4711343214259</v>
      </c>
      <c r="AR240" s="840"/>
      <c r="AS240" s="1409"/>
      <c r="AT240" s="1160" t="s">
        <v>10478</v>
      </c>
      <c r="AU240" s="1415"/>
      <c r="AW240" s="432"/>
      <c r="AX240" s="432"/>
      <c r="AY240" s="432"/>
      <c r="AZ240" s="432"/>
    </row>
    <row r="241" spans="1:52" ht="18" customHeight="1">
      <c r="A241" s="1258" t="s">
        <v>5053</v>
      </c>
      <c r="B241" s="445">
        <v>3</v>
      </c>
      <c r="C241" s="483"/>
      <c r="D241" s="1103" t="s">
        <v>4397</v>
      </c>
      <c r="E241" s="1299" t="s">
        <v>1388</v>
      </c>
      <c r="F241" s="1300" t="s">
        <v>1350</v>
      </c>
      <c r="G241" s="1032"/>
      <c r="H241" s="1032" t="s">
        <v>4168</v>
      </c>
      <c r="I241" s="1303" t="s">
        <v>4176</v>
      </c>
      <c r="J241" s="1131" t="s">
        <v>872</v>
      </c>
      <c r="K241" s="1323" t="s">
        <v>1194</v>
      </c>
      <c r="L241" s="1323" t="s">
        <v>1194</v>
      </c>
      <c r="M241" s="1131" t="s">
        <v>873</v>
      </c>
      <c r="N241" s="1032" t="s">
        <v>36</v>
      </c>
      <c r="O241" s="481">
        <v>7220</v>
      </c>
      <c r="P241" s="481">
        <v>7520</v>
      </c>
      <c r="Q241" s="1032"/>
      <c r="R241" s="1032"/>
      <c r="S241" s="1032"/>
      <c r="T241" s="1032"/>
      <c r="U241" s="1032"/>
      <c r="V241" s="1350"/>
      <c r="W241" s="446"/>
      <c r="X241" s="482"/>
      <c r="Y241" s="482">
        <f t="shared" si="21"/>
        <v>-23.369234333362428</v>
      </c>
      <c r="Z241" s="304" t="s">
        <v>18</v>
      </c>
      <c r="AA241" s="304" t="s">
        <v>29</v>
      </c>
      <c r="AB241" s="1899"/>
      <c r="AC241" s="469"/>
      <c r="AD241" s="1385" t="s">
        <v>4421</v>
      </c>
      <c r="AE241" s="1403"/>
      <c r="AF241" s="841"/>
      <c r="AG241" s="841"/>
      <c r="AH241" s="841"/>
      <c r="AI241" s="841"/>
      <c r="AJ241" s="841"/>
      <c r="AK241" s="841"/>
      <c r="AL241" s="841"/>
      <c r="AM241" s="1404"/>
      <c r="AN241" s="1389"/>
      <c r="AO241" s="1457">
        <v>-58.816446432067998</v>
      </c>
      <c r="AP241" s="840"/>
      <c r="AQ241" s="1457">
        <v>-59.625055124834198</v>
      </c>
      <c r="AR241" s="840"/>
      <c r="AS241" s="1409"/>
      <c r="AT241" s="1160" t="s">
        <v>10479</v>
      </c>
      <c r="AU241" s="1416"/>
      <c r="AW241" s="432"/>
      <c r="AX241" s="432"/>
      <c r="AY241" s="432"/>
      <c r="AZ241" s="432"/>
    </row>
    <row r="242" spans="1:52" ht="18" customHeight="1">
      <c r="A242" s="1258" t="s">
        <v>5054</v>
      </c>
      <c r="B242" s="445">
        <v>3</v>
      </c>
      <c r="C242" s="483"/>
      <c r="D242" s="1103" t="s">
        <v>4397</v>
      </c>
      <c r="E242" s="1299" t="s">
        <v>1388</v>
      </c>
      <c r="F242" s="1300" t="s">
        <v>1350</v>
      </c>
      <c r="G242" s="1032"/>
      <c r="H242" s="1032" t="s">
        <v>4168</v>
      </c>
      <c r="I242" s="1303" t="s">
        <v>4176</v>
      </c>
      <c r="J242" s="1131" t="s">
        <v>872</v>
      </c>
      <c r="K242" s="1323" t="s">
        <v>1194</v>
      </c>
      <c r="L242" s="1323" t="s">
        <v>1194</v>
      </c>
      <c r="M242" s="1131" t="s">
        <v>873</v>
      </c>
      <c r="N242" s="1032" t="s">
        <v>36</v>
      </c>
      <c r="O242" s="481">
        <v>9025</v>
      </c>
      <c r="P242" s="481">
        <v>9400</v>
      </c>
      <c r="Q242" s="1032"/>
      <c r="R242" s="1032"/>
      <c r="S242" s="1032"/>
      <c r="T242" s="1032"/>
      <c r="U242" s="1032"/>
      <c r="V242" s="1350"/>
      <c r="W242" s="446"/>
      <c r="X242" s="482"/>
      <c r="Y242" s="482">
        <f t="shared" si="21"/>
        <v>-49.369234333362428</v>
      </c>
      <c r="Z242" s="304" t="s">
        <v>18</v>
      </c>
      <c r="AA242" s="304" t="s">
        <v>29</v>
      </c>
      <c r="AB242" s="1899"/>
      <c r="AC242" s="469"/>
      <c r="AD242" s="1385" t="s">
        <v>4423</v>
      </c>
      <c r="AE242" s="1403"/>
      <c r="AF242" s="841"/>
      <c r="AG242" s="841"/>
      <c r="AH242" s="841"/>
      <c r="AI242" s="841"/>
      <c r="AJ242" s="841"/>
      <c r="AK242" s="841"/>
      <c r="AL242" s="841"/>
      <c r="AM242" s="1404"/>
      <c r="AN242" s="1389"/>
      <c r="AO242" s="840"/>
      <c r="AP242" s="840"/>
      <c r="AQ242" s="840"/>
      <c r="AR242" s="840"/>
      <c r="AS242" s="1409"/>
      <c r="AT242" s="1160"/>
      <c r="AU242" s="1416"/>
      <c r="AW242" s="432"/>
      <c r="AX242" s="432"/>
      <c r="AY242" s="432"/>
      <c r="AZ242" s="432"/>
    </row>
    <row r="243" spans="1:52" ht="18" customHeight="1">
      <c r="A243" s="1258" t="s">
        <v>5055</v>
      </c>
      <c r="B243" s="438">
        <v>3</v>
      </c>
      <c r="C243" s="489" t="s">
        <v>6856</v>
      </c>
      <c r="D243" s="874" t="s">
        <v>4397</v>
      </c>
      <c r="E243" s="1297" t="s">
        <v>1388</v>
      </c>
      <c r="F243" s="1298" t="s">
        <v>1350</v>
      </c>
      <c r="G243" s="1029"/>
      <c r="H243" s="1029" t="s">
        <v>4168</v>
      </c>
      <c r="I243" s="1057">
        <v>1.2</v>
      </c>
      <c r="J243" s="1029">
        <v>3.15</v>
      </c>
      <c r="K243" s="1288" t="s">
        <v>1194</v>
      </c>
      <c r="L243" s="1288" t="s">
        <v>1194</v>
      </c>
      <c r="M243" s="1116" t="s">
        <v>875</v>
      </c>
      <c r="N243" s="1029" t="s">
        <v>36</v>
      </c>
      <c r="O243" s="476">
        <v>20</v>
      </c>
      <c r="P243" s="476">
        <v>885</v>
      </c>
      <c r="Q243" s="1029"/>
      <c r="R243" s="1029" t="s">
        <v>9040</v>
      </c>
      <c r="S243" s="1029"/>
      <c r="T243" s="1029"/>
      <c r="U243" s="1029"/>
      <c r="V243" s="1349"/>
      <c r="W243" s="442"/>
      <c r="X243" s="478"/>
      <c r="Y243" s="478">
        <v>-21</v>
      </c>
      <c r="Z243" s="66" t="s">
        <v>18</v>
      </c>
      <c r="AA243" s="66" t="s">
        <v>29</v>
      </c>
      <c r="AB243" s="1898"/>
      <c r="AC243" s="441"/>
      <c r="AD243" s="1384" t="s">
        <v>4440</v>
      </c>
      <c r="AE243" s="1395"/>
      <c r="AF243" s="837"/>
      <c r="AG243" s="837"/>
      <c r="AH243" s="837"/>
      <c r="AI243" s="837"/>
      <c r="AJ243" s="837"/>
      <c r="AK243" s="837"/>
      <c r="AL243" s="837"/>
      <c r="AM243" s="1396"/>
      <c r="AN243" s="1387"/>
      <c r="AO243" s="1457">
        <v>-59.7607611018882</v>
      </c>
      <c r="AP243" s="838"/>
      <c r="AQ243" s="1457">
        <v>-60.350804027816601</v>
      </c>
      <c r="AR243" s="838"/>
      <c r="AS243" s="1408"/>
      <c r="AT243" s="1159" t="s">
        <v>10480</v>
      </c>
      <c r="AU243" s="1415"/>
      <c r="AW243" s="432"/>
      <c r="AX243" s="432"/>
      <c r="AY243" s="432"/>
      <c r="AZ243" s="432"/>
    </row>
    <row r="244" spans="1:52" ht="18" customHeight="1">
      <c r="A244" s="1258" t="s">
        <v>5057</v>
      </c>
      <c r="B244" s="438">
        <v>3</v>
      </c>
      <c r="C244" s="479"/>
      <c r="D244" s="874" t="s">
        <v>4397</v>
      </c>
      <c r="E244" s="1297" t="s">
        <v>1388</v>
      </c>
      <c r="F244" s="1298" t="s">
        <v>1350</v>
      </c>
      <c r="G244" s="1029"/>
      <c r="H244" s="1029" t="s">
        <v>4168</v>
      </c>
      <c r="I244" s="1057">
        <v>1.2</v>
      </c>
      <c r="J244" s="1029">
        <v>3.15</v>
      </c>
      <c r="K244" s="1288" t="s">
        <v>1194</v>
      </c>
      <c r="L244" s="1288" t="s">
        <v>1194</v>
      </c>
      <c r="M244" s="1116" t="s">
        <v>875</v>
      </c>
      <c r="N244" s="1029" t="s">
        <v>36</v>
      </c>
      <c r="O244" s="476">
        <v>1520</v>
      </c>
      <c r="P244" s="476">
        <v>1720</v>
      </c>
      <c r="Q244" s="1029"/>
      <c r="R244" s="1029">
        <v>42</v>
      </c>
      <c r="S244" s="1029"/>
      <c r="T244" s="1029"/>
      <c r="U244" s="1029"/>
      <c r="V244" s="1349"/>
      <c r="W244" s="442"/>
      <c r="X244" s="478"/>
      <c r="Y244" s="645">
        <v>-20</v>
      </c>
      <c r="Z244" s="66" t="s">
        <v>18</v>
      </c>
      <c r="AA244" s="66" t="s">
        <v>29</v>
      </c>
      <c r="AB244" s="1898"/>
      <c r="AC244" s="441"/>
      <c r="AD244" s="1384" t="s">
        <v>4440</v>
      </c>
      <c r="AE244" s="1395"/>
      <c r="AF244" s="837"/>
      <c r="AG244" s="837"/>
      <c r="AH244" s="837"/>
      <c r="AI244" s="837"/>
      <c r="AJ244" s="837"/>
      <c r="AK244" s="837"/>
      <c r="AL244" s="837"/>
      <c r="AM244" s="1396"/>
      <c r="AN244" s="1387"/>
      <c r="AO244" s="1457">
        <v>-36.338986276146002</v>
      </c>
      <c r="AP244" s="838"/>
      <c r="AQ244" s="1457">
        <v>-35.8371179597303</v>
      </c>
      <c r="AR244" s="838"/>
      <c r="AS244" s="1408"/>
      <c r="AT244" s="1159" t="s">
        <v>10481</v>
      </c>
      <c r="AU244" s="1415"/>
      <c r="AW244" s="432"/>
      <c r="AX244" s="432"/>
      <c r="AY244" s="432"/>
      <c r="AZ244" s="432"/>
    </row>
    <row r="245" spans="1:52" ht="18" customHeight="1">
      <c r="A245" s="1258" t="s">
        <v>5058</v>
      </c>
      <c r="B245" s="438">
        <v>3</v>
      </c>
      <c r="C245" s="479"/>
      <c r="D245" s="874" t="s">
        <v>4397</v>
      </c>
      <c r="E245" s="1297" t="s">
        <v>1388</v>
      </c>
      <c r="F245" s="1298" t="s">
        <v>1350</v>
      </c>
      <c r="G245" s="1029"/>
      <c r="H245" s="1029" t="s">
        <v>4168</v>
      </c>
      <c r="I245" s="1057">
        <v>1.2</v>
      </c>
      <c r="J245" s="1029">
        <v>3.15</v>
      </c>
      <c r="K245" s="1288" t="s">
        <v>1194</v>
      </c>
      <c r="L245" s="1288" t="s">
        <v>1194</v>
      </c>
      <c r="M245" s="1116" t="s">
        <v>875</v>
      </c>
      <c r="N245" s="1029" t="s">
        <v>36</v>
      </c>
      <c r="O245" s="476">
        <v>1720</v>
      </c>
      <c r="P245" s="476">
        <v>1745</v>
      </c>
      <c r="Q245" s="1029"/>
      <c r="R245" s="1029">
        <v>42</v>
      </c>
      <c r="S245" s="1029"/>
      <c r="T245" s="1029"/>
      <c r="U245" s="1029"/>
      <c r="V245" s="1349"/>
      <c r="W245" s="442"/>
      <c r="X245" s="478"/>
      <c r="Y245" s="645">
        <v>-5</v>
      </c>
      <c r="Z245" s="66" t="s">
        <v>18</v>
      </c>
      <c r="AA245" s="66" t="s">
        <v>29</v>
      </c>
      <c r="AB245" s="1898"/>
      <c r="AC245" s="441"/>
      <c r="AD245" s="1384" t="s">
        <v>4440</v>
      </c>
      <c r="AE245" s="1395"/>
      <c r="AF245" s="837"/>
      <c r="AG245" s="837"/>
      <c r="AH245" s="837"/>
      <c r="AI245" s="837"/>
      <c r="AJ245" s="837"/>
      <c r="AK245" s="837"/>
      <c r="AL245" s="837"/>
      <c r="AM245" s="1396"/>
      <c r="AN245" s="1387"/>
      <c r="AO245" s="1457">
        <v>-42.573865401108598</v>
      </c>
      <c r="AP245" s="838"/>
      <c r="AQ245" s="1457">
        <v>-42.872813646933501</v>
      </c>
      <c r="AR245" s="838"/>
      <c r="AS245" s="1408"/>
      <c r="AT245" s="1159" t="s">
        <v>10482</v>
      </c>
      <c r="AU245" s="1415"/>
      <c r="AW245" s="432"/>
      <c r="AX245" s="432"/>
      <c r="AY245" s="432"/>
      <c r="AZ245" s="432"/>
    </row>
    <row r="246" spans="1:52" ht="18" customHeight="1">
      <c r="A246" s="1258" t="s">
        <v>5059</v>
      </c>
      <c r="B246" s="438">
        <v>3</v>
      </c>
      <c r="C246" s="479"/>
      <c r="D246" s="874" t="s">
        <v>4397</v>
      </c>
      <c r="E246" s="1297" t="s">
        <v>1388</v>
      </c>
      <c r="F246" s="1298" t="s">
        <v>1350</v>
      </c>
      <c r="G246" s="1029"/>
      <c r="H246" s="1029" t="s">
        <v>4168</v>
      </c>
      <c r="I246" s="1057">
        <v>1.2</v>
      </c>
      <c r="J246" s="1029">
        <v>3.15</v>
      </c>
      <c r="K246" s="1288" t="s">
        <v>1194</v>
      </c>
      <c r="L246" s="1288" t="s">
        <v>1194</v>
      </c>
      <c r="M246" s="1116" t="s">
        <v>875</v>
      </c>
      <c r="N246" s="1029" t="s">
        <v>36</v>
      </c>
      <c r="O246" s="476">
        <v>1745</v>
      </c>
      <c r="P246" s="476">
        <v>1790</v>
      </c>
      <c r="Q246" s="1029"/>
      <c r="R246" s="1029">
        <v>42</v>
      </c>
      <c r="S246" s="1029"/>
      <c r="T246" s="1029"/>
      <c r="U246" s="1029"/>
      <c r="V246" s="1349"/>
      <c r="W246" s="442"/>
      <c r="X246" s="478"/>
      <c r="Y246" s="645">
        <v>-6</v>
      </c>
      <c r="Z246" s="66" t="s">
        <v>18</v>
      </c>
      <c r="AA246" s="66" t="s">
        <v>29</v>
      </c>
      <c r="AB246" s="1898"/>
      <c r="AC246" s="441"/>
      <c r="AD246" s="1384" t="s">
        <v>4440</v>
      </c>
      <c r="AE246" s="1395"/>
      <c r="AF246" s="837"/>
      <c r="AG246" s="837"/>
      <c r="AH246" s="837"/>
      <c r="AI246" s="837"/>
      <c r="AJ246" s="837"/>
      <c r="AK246" s="837"/>
      <c r="AL246" s="837"/>
      <c r="AM246" s="1396"/>
      <c r="AN246" s="1387"/>
      <c r="AO246" s="1457">
        <v>-45.074751831796597</v>
      </c>
      <c r="AP246" s="838"/>
      <c r="AQ246" s="1457">
        <v>-46.5043622491851</v>
      </c>
      <c r="AR246" s="838"/>
      <c r="AS246" s="1408"/>
      <c r="AT246" s="1159" t="s">
        <v>10483</v>
      </c>
      <c r="AU246" s="1415"/>
      <c r="AW246" s="432"/>
      <c r="AX246" s="432"/>
      <c r="AY246" s="432"/>
      <c r="AZ246" s="432"/>
    </row>
    <row r="247" spans="1:52" ht="18" customHeight="1">
      <c r="A247" s="1258" t="s">
        <v>5060</v>
      </c>
      <c r="B247" s="438">
        <v>3</v>
      </c>
      <c r="C247" s="479"/>
      <c r="D247" s="874" t="s">
        <v>4397</v>
      </c>
      <c r="E247" s="1297" t="s">
        <v>1388</v>
      </c>
      <c r="F247" s="1298" t="s">
        <v>1350</v>
      </c>
      <c r="G247" s="1029"/>
      <c r="H247" s="1029" t="s">
        <v>4168</v>
      </c>
      <c r="I247" s="1057">
        <v>1.2</v>
      </c>
      <c r="J247" s="1029">
        <v>3.15</v>
      </c>
      <c r="K247" s="1288" t="s">
        <v>1194</v>
      </c>
      <c r="L247" s="1288" t="s">
        <v>1194</v>
      </c>
      <c r="M247" s="1116" t="s">
        <v>875</v>
      </c>
      <c r="N247" s="1029" t="s">
        <v>36</v>
      </c>
      <c r="O247" s="476">
        <v>1790</v>
      </c>
      <c r="P247" s="476">
        <v>1805</v>
      </c>
      <c r="Q247" s="1029"/>
      <c r="R247" s="1029">
        <v>42</v>
      </c>
      <c r="S247" s="1029"/>
      <c r="T247" s="1029"/>
      <c r="U247" s="1029"/>
      <c r="V247" s="1349"/>
      <c r="W247" s="442"/>
      <c r="X247" s="478"/>
      <c r="Y247" s="478">
        <v>17</v>
      </c>
      <c r="Z247" s="66" t="s">
        <v>18</v>
      </c>
      <c r="AA247" s="66" t="s">
        <v>29</v>
      </c>
      <c r="AB247" s="1898"/>
      <c r="AC247" s="441"/>
      <c r="AD247" s="1384" t="s">
        <v>4440</v>
      </c>
      <c r="AE247" s="1395"/>
      <c r="AF247" s="837"/>
      <c r="AG247" s="837"/>
      <c r="AH247" s="837"/>
      <c r="AI247" s="837"/>
      <c r="AJ247" s="837"/>
      <c r="AK247" s="837"/>
      <c r="AL247" s="837"/>
      <c r="AM247" s="1396"/>
      <c r="AN247" s="1387"/>
      <c r="AO247" s="1457">
        <v>15.142190475899</v>
      </c>
      <c r="AP247" s="838"/>
      <c r="AQ247" s="1457">
        <v>14.6859993824915</v>
      </c>
      <c r="AR247" s="838"/>
      <c r="AS247" s="1408"/>
      <c r="AT247" s="1159" t="s">
        <v>10484</v>
      </c>
      <c r="AU247" s="1415"/>
      <c r="AW247" s="432"/>
      <c r="AX247" s="432"/>
      <c r="AY247" s="432"/>
      <c r="AZ247" s="432"/>
    </row>
    <row r="248" spans="1:52" ht="18" customHeight="1">
      <c r="A248" s="1258" t="s">
        <v>9041</v>
      </c>
      <c r="B248" s="438">
        <v>3</v>
      </c>
      <c r="C248" s="479"/>
      <c r="D248" s="874" t="s">
        <v>4397</v>
      </c>
      <c r="E248" s="1297" t="s">
        <v>1388</v>
      </c>
      <c r="F248" s="1298" t="s">
        <v>1350</v>
      </c>
      <c r="G248" s="1029"/>
      <c r="H248" s="1029" t="s">
        <v>4168</v>
      </c>
      <c r="I248" s="1057">
        <v>1.2</v>
      </c>
      <c r="J248" s="1029">
        <v>3.15</v>
      </c>
      <c r="K248" s="1288" t="s">
        <v>1194</v>
      </c>
      <c r="L248" s="1288" t="s">
        <v>1194</v>
      </c>
      <c r="M248" s="1116" t="s">
        <v>875</v>
      </c>
      <c r="N248" s="1029" t="s">
        <v>36</v>
      </c>
      <c r="O248" s="476">
        <v>1960</v>
      </c>
      <c r="P248" s="476">
        <v>1965</v>
      </c>
      <c r="Q248" s="1029"/>
      <c r="R248" s="1029">
        <v>1</v>
      </c>
      <c r="S248" s="1029"/>
      <c r="T248" s="1029"/>
      <c r="U248" s="1029"/>
      <c r="V248" s="1349"/>
      <c r="W248" s="442"/>
      <c r="X248" s="478"/>
      <c r="Y248" s="645">
        <v>-12</v>
      </c>
      <c r="Z248" s="66" t="s">
        <v>18</v>
      </c>
      <c r="AA248" s="66" t="s">
        <v>29</v>
      </c>
      <c r="AB248" s="1898"/>
      <c r="AC248" s="441"/>
      <c r="AD248" s="1384" t="s">
        <v>4444</v>
      </c>
      <c r="AE248" s="1395"/>
      <c r="AF248" s="837"/>
      <c r="AG248" s="837"/>
      <c r="AH248" s="837"/>
      <c r="AI248" s="837"/>
      <c r="AJ248" s="837"/>
      <c r="AK248" s="837"/>
      <c r="AL248" s="837"/>
      <c r="AM248" s="1396"/>
      <c r="AN248" s="1387"/>
      <c r="AO248" s="1457">
        <v>-46.415943497140901</v>
      </c>
      <c r="AP248" s="838"/>
      <c r="AQ248" s="1457">
        <v>-47.833935394899598</v>
      </c>
      <c r="AR248" s="838"/>
      <c r="AS248" s="1408"/>
      <c r="AT248" s="1159" t="s">
        <v>10485</v>
      </c>
      <c r="AU248" s="1415"/>
      <c r="AW248" s="432"/>
      <c r="AX248" s="432"/>
      <c r="AY248" s="432"/>
      <c r="AZ248" s="432"/>
    </row>
    <row r="249" spans="1:52" ht="18" customHeight="1">
      <c r="A249" s="1258" t="s">
        <v>9042</v>
      </c>
      <c r="B249" s="438">
        <v>3</v>
      </c>
      <c r="C249" s="479"/>
      <c r="D249" s="874" t="s">
        <v>4397</v>
      </c>
      <c r="E249" s="1297" t="s">
        <v>1388</v>
      </c>
      <c r="F249" s="1298" t="s">
        <v>1350</v>
      </c>
      <c r="G249" s="1029"/>
      <c r="H249" s="1029" t="s">
        <v>4168</v>
      </c>
      <c r="I249" s="1057">
        <v>1.2</v>
      </c>
      <c r="J249" s="1029">
        <v>3.15</v>
      </c>
      <c r="K249" s="1288" t="s">
        <v>1194</v>
      </c>
      <c r="L249" s="1288" t="s">
        <v>1194</v>
      </c>
      <c r="M249" s="1116" t="s">
        <v>875</v>
      </c>
      <c r="N249" s="1029" t="s">
        <v>36</v>
      </c>
      <c r="O249" s="476">
        <v>1965</v>
      </c>
      <c r="P249" s="476">
        <v>2155</v>
      </c>
      <c r="Q249" s="1029"/>
      <c r="R249" s="1029">
        <v>1</v>
      </c>
      <c r="S249" s="1029"/>
      <c r="T249" s="1029"/>
      <c r="U249" s="1029"/>
      <c r="V249" s="1349"/>
      <c r="W249" s="442"/>
      <c r="X249" s="478"/>
      <c r="Y249" s="645">
        <v>-23</v>
      </c>
      <c r="Z249" s="66" t="s">
        <v>18</v>
      </c>
      <c r="AA249" s="66" t="s">
        <v>29</v>
      </c>
      <c r="AB249" s="1898"/>
      <c r="AC249" s="441"/>
      <c r="AD249" s="1384" t="s">
        <v>4444</v>
      </c>
      <c r="AE249" s="1395"/>
      <c r="AF249" s="837"/>
      <c r="AG249" s="837"/>
      <c r="AH249" s="837"/>
      <c r="AI249" s="837"/>
      <c r="AJ249" s="837"/>
      <c r="AK249" s="837"/>
      <c r="AL249" s="837"/>
      <c r="AM249" s="1396"/>
      <c r="AN249" s="1387"/>
      <c r="AO249" s="1457">
        <v>-35.318923884228397</v>
      </c>
      <c r="AP249" s="838"/>
      <c r="AQ249" s="1457">
        <v>-36.284502316868597</v>
      </c>
      <c r="AR249" s="838"/>
      <c r="AS249" s="1408"/>
      <c r="AT249" s="1159" t="s">
        <v>10486</v>
      </c>
      <c r="AU249" s="1415"/>
      <c r="AW249" s="432"/>
      <c r="AX249" s="432"/>
      <c r="AY249" s="432"/>
      <c r="AZ249" s="432"/>
    </row>
    <row r="250" spans="1:52" ht="18" customHeight="1">
      <c r="A250" s="1258" t="s">
        <v>5062</v>
      </c>
      <c r="B250" s="438">
        <v>3</v>
      </c>
      <c r="C250" s="479"/>
      <c r="D250" s="874" t="s">
        <v>4397</v>
      </c>
      <c r="E250" s="1297" t="s">
        <v>1388</v>
      </c>
      <c r="F250" s="1298" t="s">
        <v>1350</v>
      </c>
      <c r="G250" s="1029"/>
      <c r="H250" s="1029" t="s">
        <v>4168</v>
      </c>
      <c r="I250" s="1057">
        <v>1.2</v>
      </c>
      <c r="J250" s="1029">
        <v>3.15</v>
      </c>
      <c r="K250" s="1288" t="s">
        <v>1194</v>
      </c>
      <c r="L250" s="1288" t="s">
        <v>1194</v>
      </c>
      <c r="M250" s="1116" t="s">
        <v>875</v>
      </c>
      <c r="N250" s="1029" t="s">
        <v>36</v>
      </c>
      <c r="O250" s="476">
        <v>2795</v>
      </c>
      <c r="P250" s="476">
        <v>3780</v>
      </c>
      <c r="Q250" s="1029"/>
      <c r="R250" s="1029" t="s">
        <v>5056</v>
      </c>
      <c r="S250" s="1029"/>
      <c r="T250" s="1029"/>
      <c r="U250" s="1029"/>
      <c r="V250" s="1349"/>
      <c r="W250" s="442"/>
      <c r="X250" s="478"/>
      <c r="Y250" s="478">
        <v>-33</v>
      </c>
      <c r="Z250" s="66" t="s">
        <v>18</v>
      </c>
      <c r="AA250" s="66" t="s">
        <v>29</v>
      </c>
      <c r="AB250" s="1898"/>
      <c r="AC250" s="441"/>
      <c r="AD250" s="1384" t="s">
        <v>4444</v>
      </c>
      <c r="AE250" s="1395"/>
      <c r="AF250" s="837"/>
      <c r="AG250" s="837"/>
      <c r="AH250" s="837"/>
      <c r="AI250" s="837"/>
      <c r="AJ250" s="837"/>
      <c r="AK250" s="837"/>
      <c r="AL250" s="837"/>
      <c r="AM250" s="1396"/>
      <c r="AN250" s="1387"/>
      <c r="AO250" s="1457">
        <v>-63.2209326030071</v>
      </c>
      <c r="AP250" s="838"/>
      <c r="AQ250" s="1457">
        <v>-63.137467361655801</v>
      </c>
      <c r="AR250" s="838"/>
      <c r="AS250" s="1408"/>
      <c r="AT250" s="1159" t="s">
        <v>10487</v>
      </c>
      <c r="AU250" s="1415"/>
      <c r="AW250" s="432"/>
      <c r="AX250" s="432"/>
      <c r="AY250" s="432"/>
      <c r="AZ250" s="432"/>
    </row>
    <row r="251" spans="1:52" ht="18" customHeight="1">
      <c r="A251" s="1258" t="s">
        <v>5063</v>
      </c>
      <c r="B251" s="438">
        <v>3</v>
      </c>
      <c r="C251" s="479"/>
      <c r="D251" s="874" t="s">
        <v>4397</v>
      </c>
      <c r="E251" s="1297" t="s">
        <v>1388</v>
      </c>
      <c r="F251" s="1298" t="s">
        <v>1350</v>
      </c>
      <c r="G251" s="1029"/>
      <c r="H251" s="1029" t="s">
        <v>4168</v>
      </c>
      <c r="I251" s="1057">
        <v>1.2</v>
      </c>
      <c r="J251" s="1029">
        <v>3.15</v>
      </c>
      <c r="K251" s="1288" t="s">
        <v>1194</v>
      </c>
      <c r="L251" s="1288" t="s">
        <v>1194</v>
      </c>
      <c r="M251" s="1116" t="s">
        <v>875</v>
      </c>
      <c r="N251" s="1029" t="s">
        <v>36</v>
      </c>
      <c r="O251" s="476">
        <v>4920</v>
      </c>
      <c r="P251" s="476">
        <v>5400</v>
      </c>
      <c r="Q251" s="1029"/>
      <c r="R251" s="1029">
        <v>42</v>
      </c>
      <c r="S251" s="1029"/>
      <c r="T251" s="1029"/>
      <c r="U251" s="1029"/>
      <c r="V251" s="1349"/>
      <c r="W251" s="442"/>
      <c r="X251" s="478"/>
      <c r="Y251" s="478">
        <v>-28</v>
      </c>
      <c r="Z251" s="66" t="s">
        <v>18</v>
      </c>
      <c r="AA251" s="66" t="s">
        <v>29</v>
      </c>
      <c r="AB251" s="1898"/>
      <c r="AC251" s="441"/>
      <c r="AD251" s="1384" t="s">
        <v>4444</v>
      </c>
      <c r="AE251" s="1395"/>
      <c r="AF251" s="837"/>
      <c r="AG251" s="837"/>
      <c r="AH251" s="837"/>
      <c r="AI251" s="837"/>
      <c r="AJ251" s="837"/>
      <c r="AK251" s="837"/>
      <c r="AL251" s="837"/>
      <c r="AM251" s="1396"/>
      <c r="AN251" s="1387"/>
      <c r="AO251" s="1457">
        <v>-62.853934524341703</v>
      </c>
      <c r="AP251" s="838"/>
      <c r="AQ251" s="1457">
        <v>-62.840191326688696</v>
      </c>
      <c r="AR251" s="838"/>
      <c r="AS251" s="1408"/>
      <c r="AT251" s="1159" t="s">
        <v>10488</v>
      </c>
      <c r="AU251" s="1415"/>
      <c r="AW251" s="432"/>
      <c r="AX251" s="432"/>
      <c r="AY251" s="432"/>
      <c r="AZ251" s="432"/>
    </row>
    <row r="252" spans="1:52" ht="18" customHeight="1">
      <c r="A252" s="1258" t="s">
        <v>5064</v>
      </c>
      <c r="B252" s="438">
        <v>3</v>
      </c>
      <c r="C252" s="479"/>
      <c r="D252" s="874" t="s">
        <v>4397</v>
      </c>
      <c r="E252" s="1297" t="s">
        <v>1388</v>
      </c>
      <c r="F252" s="1298" t="s">
        <v>1350</v>
      </c>
      <c r="G252" s="1029"/>
      <c r="H252" s="1029" t="s">
        <v>4168</v>
      </c>
      <c r="I252" s="1057">
        <v>1.2</v>
      </c>
      <c r="J252" s="1029">
        <v>3.15</v>
      </c>
      <c r="K252" s="1288" t="s">
        <v>1194</v>
      </c>
      <c r="L252" s="1288" t="s">
        <v>1194</v>
      </c>
      <c r="M252" s="1116" t="s">
        <v>875</v>
      </c>
      <c r="N252" s="1029" t="s">
        <v>36</v>
      </c>
      <c r="O252" s="476">
        <v>3400</v>
      </c>
      <c r="P252" s="476">
        <v>3600</v>
      </c>
      <c r="Q252" s="1029"/>
      <c r="R252" s="1029">
        <v>42</v>
      </c>
      <c r="S252" s="1029"/>
      <c r="T252" s="1029"/>
      <c r="U252" s="1029"/>
      <c r="V252" s="1349"/>
      <c r="W252" s="442"/>
      <c r="X252" s="478"/>
      <c r="Y252" s="645">
        <v>-23</v>
      </c>
      <c r="Z252" s="66" t="s">
        <v>18</v>
      </c>
      <c r="AA252" s="66" t="s">
        <v>29</v>
      </c>
      <c r="AB252" s="1898"/>
      <c r="AC252" s="441"/>
      <c r="AD252" s="1368" t="s">
        <v>5061</v>
      </c>
      <c r="AE252" s="1395"/>
      <c r="AF252" s="837"/>
      <c r="AG252" s="837"/>
      <c r="AH252" s="837"/>
      <c r="AI252" s="837"/>
      <c r="AJ252" s="837"/>
      <c r="AK252" s="837"/>
      <c r="AL252" s="837"/>
      <c r="AM252" s="1396"/>
      <c r="AN252" s="1387"/>
      <c r="AO252" s="1457">
        <v>-64.478584187827394</v>
      </c>
      <c r="AP252" s="838"/>
      <c r="AQ252" s="1457">
        <v>-63.6283294670462</v>
      </c>
      <c r="AR252" s="838"/>
      <c r="AS252" s="1408"/>
      <c r="AT252" s="1159" t="s">
        <v>10489</v>
      </c>
      <c r="AU252" s="1415"/>
      <c r="AW252" s="432"/>
      <c r="AX252" s="432"/>
      <c r="AY252" s="432"/>
      <c r="AZ252" s="432"/>
    </row>
    <row r="253" spans="1:52" ht="18" customHeight="1">
      <c r="A253" s="1258" t="s">
        <v>5065</v>
      </c>
      <c r="B253" s="438">
        <v>3</v>
      </c>
      <c r="C253" s="479"/>
      <c r="D253" s="874" t="s">
        <v>4397</v>
      </c>
      <c r="E253" s="1297" t="s">
        <v>1388</v>
      </c>
      <c r="F253" s="1298" t="s">
        <v>1350</v>
      </c>
      <c r="G253" s="1029"/>
      <c r="H253" s="1029" t="s">
        <v>4168</v>
      </c>
      <c r="I253" s="1057">
        <v>1.2</v>
      </c>
      <c r="J253" s="1029">
        <v>3.15</v>
      </c>
      <c r="K253" s="1288" t="s">
        <v>1194</v>
      </c>
      <c r="L253" s="1288" t="s">
        <v>1194</v>
      </c>
      <c r="M253" s="1116" t="s">
        <v>875</v>
      </c>
      <c r="N253" s="1029" t="s">
        <v>36</v>
      </c>
      <c r="O253" s="476">
        <v>2052</v>
      </c>
      <c r="P253" s="476">
        <v>2285</v>
      </c>
      <c r="Q253" s="1029"/>
      <c r="R253" s="1029" t="s">
        <v>5056</v>
      </c>
      <c r="S253" s="1029"/>
      <c r="T253" s="1029"/>
      <c r="U253" s="1029"/>
      <c r="V253" s="1349"/>
      <c r="W253" s="442"/>
      <c r="X253" s="478"/>
      <c r="Y253" s="478">
        <v>-16</v>
      </c>
      <c r="Z253" s="66" t="s">
        <v>18</v>
      </c>
      <c r="AA253" s="66" t="s">
        <v>29</v>
      </c>
      <c r="AB253" s="1898"/>
      <c r="AC253" s="441"/>
      <c r="AD253" s="1384" t="s">
        <v>4451</v>
      </c>
      <c r="AE253" s="1395"/>
      <c r="AF253" s="837"/>
      <c r="AG253" s="837"/>
      <c r="AH253" s="837"/>
      <c r="AI253" s="837"/>
      <c r="AJ253" s="837"/>
      <c r="AK253" s="837"/>
      <c r="AL253" s="837"/>
      <c r="AM253" s="1396"/>
      <c r="AN253" s="1387"/>
      <c r="AO253" s="1457">
        <v>-35.318923884228397</v>
      </c>
      <c r="AP253" s="838"/>
      <c r="AQ253" s="1457">
        <v>-36.284502316868597</v>
      </c>
      <c r="AR253" s="838"/>
      <c r="AS253" s="1408"/>
      <c r="AT253" s="1159" t="s">
        <v>10490</v>
      </c>
      <c r="AU253" s="1415"/>
      <c r="AW253" s="432"/>
      <c r="AX253" s="432"/>
      <c r="AY253" s="432"/>
      <c r="AZ253" s="432"/>
    </row>
    <row r="254" spans="1:52" ht="18" customHeight="1">
      <c r="A254" s="1258" t="s">
        <v>9043</v>
      </c>
      <c r="B254" s="438">
        <v>3</v>
      </c>
      <c r="C254" s="479"/>
      <c r="D254" s="874" t="s">
        <v>4397</v>
      </c>
      <c r="E254" s="1297" t="s">
        <v>1388</v>
      </c>
      <c r="F254" s="1298" t="s">
        <v>1350</v>
      </c>
      <c r="G254" s="1029"/>
      <c r="H254" s="1029" t="s">
        <v>4168</v>
      </c>
      <c r="I254" s="1057">
        <v>1.2</v>
      </c>
      <c r="J254" s="1029">
        <v>3.15</v>
      </c>
      <c r="K254" s="1288" t="s">
        <v>1194</v>
      </c>
      <c r="L254" s="1288" t="s">
        <v>1194</v>
      </c>
      <c r="M254" s="1116" t="s">
        <v>875</v>
      </c>
      <c r="N254" s="1029" t="s">
        <v>36</v>
      </c>
      <c r="O254" s="476">
        <v>3725</v>
      </c>
      <c r="P254" s="476">
        <v>3860</v>
      </c>
      <c r="Q254" s="1029"/>
      <c r="R254" s="1029">
        <v>1</v>
      </c>
      <c r="S254" s="1029"/>
      <c r="T254" s="1029"/>
      <c r="U254" s="1029"/>
      <c r="V254" s="1349"/>
      <c r="W254" s="442"/>
      <c r="X254" s="478"/>
      <c r="Y254" s="645">
        <v>-33</v>
      </c>
      <c r="Z254" s="66" t="s">
        <v>18</v>
      </c>
      <c r="AA254" s="66" t="s">
        <v>29</v>
      </c>
      <c r="AB254" s="1898"/>
      <c r="AC254" s="441"/>
      <c r="AD254" s="1384" t="s">
        <v>4455</v>
      </c>
      <c r="AE254" s="1395"/>
      <c r="AF254" s="837"/>
      <c r="AG254" s="837"/>
      <c r="AH254" s="837"/>
      <c r="AI254" s="837"/>
      <c r="AJ254" s="837"/>
      <c r="AK254" s="837"/>
      <c r="AL254" s="837"/>
      <c r="AM254" s="1396"/>
      <c r="AN254" s="1387"/>
      <c r="AO254" s="1457">
        <v>-64.144058138659503</v>
      </c>
      <c r="AP254" s="838"/>
      <c r="AQ254" s="1457">
        <v>-62.961942413694402</v>
      </c>
      <c r="AR254" s="838"/>
      <c r="AS254" s="1408"/>
      <c r="AT254" s="1159" t="s">
        <v>10491</v>
      </c>
      <c r="AU254" s="1416"/>
      <c r="AW254" s="432"/>
      <c r="AX254" s="432"/>
      <c r="AY254" s="432"/>
      <c r="AZ254" s="432"/>
    </row>
    <row r="255" spans="1:52" ht="18" customHeight="1">
      <c r="A255" s="1258" t="s">
        <v>5067</v>
      </c>
      <c r="B255" s="438">
        <v>3</v>
      </c>
      <c r="C255" s="479"/>
      <c r="D255" s="874" t="s">
        <v>4397</v>
      </c>
      <c r="E255" s="1297" t="s">
        <v>1388</v>
      </c>
      <c r="F255" s="1298" t="s">
        <v>1350</v>
      </c>
      <c r="G255" s="1029"/>
      <c r="H255" s="1029" t="s">
        <v>4168</v>
      </c>
      <c r="I255" s="1057">
        <v>1.2</v>
      </c>
      <c r="J255" s="1029">
        <v>3.15</v>
      </c>
      <c r="K255" s="1288" t="s">
        <v>1194</v>
      </c>
      <c r="L255" s="1288" t="s">
        <v>1194</v>
      </c>
      <c r="M255" s="1116" t="s">
        <v>875</v>
      </c>
      <c r="N255" s="1029" t="s">
        <v>36</v>
      </c>
      <c r="O255" s="476">
        <v>4010</v>
      </c>
      <c r="P255" s="476">
        <v>4570</v>
      </c>
      <c r="Q255" s="1029"/>
      <c r="R255" s="1029" t="s">
        <v>5056</v>
      </c>
      <c r="S255" s="1029"/>
      <c r="T255" s="1029"/>
      <c r="U255" s="1029"/>
      <c r="V255" s="1349"/>
      <c r="W255" s="442"/>
      <c r="X255" s="478"/>
      <c r="Y255" s="478">
        <v>-35</v>
      </c>
      <c r="Z255" s="66" t="s">
        <v>18</v>
      </c>
      <c r="AA255" s="66" t="s">
        <v>29</v>
      </c>
      <c r="AB255" s="1898"/>
      <c r="AC255" s="441"/>
      <c r="AD255" s="1384" t="s">
        <v>4455</v>
      </c>
      <c r="AE255" s="1395"/>
      <c r="AF255" s="837"/>
      <c r="AG255" s="837"/>
      <c r="AH255" s="837"/>
      <c r="AI255" s="837"/>
      <c r="AJ255" s="837"/>
      <c r="AK255" s="837"/>
      <c r="AL255" s="837"/>
      <c r="AM255" s="1396"/>
      <c r="AN255" s="1387"/>
      <c r="AO255" s="1457">
        <v>-61.517311652293202</v>
      </c>
      <c r="AP255" s="838"/>
      <c r="AQ255" s="1457">
        <v>-60.812764057105902</v>
      </c>
      <c r="AR255" s="838"/>
      <c r="AS255" s="1408"/>
      <c r="AT255" s="1159" t="s">
        <v>10492</v>
      </c>
      <c r="AU255" s="1416"/>
      <c r="AW255" s="432"/>
      <c r="AX255" s="432"/>
      <c r="AY255" s="432"/>
      <c r="AZ255" s="432"/>
    </row>
    <row r="256" spans="1:52" ht="18" customHeight="1">
      <c r="A256" s="1258" t="s">
        <v>5068</v>
      </c>
      <c r="B256" s="438">
        <v>3</v>
      </c>
      <c r="C256" s="479"/>
      <c r="D256" s="874" t="s">
        <v>4397</v>
      </c>
      <c r="E256" s="1297" t="s">
        <v>1388</v>
      </c>
      <c r="F256" s="1298" t="s">
        <v>1350</v>
      </c>
      <c r="G256" s="1029"/>
      <c r="H256" s="1029" t="s">
        <v>4168</v>
      </c>
      <c r="I256" s="1057">
        <v>1.2</v>
      </c>
      <c r="J256" s="1029">
        <v>3.15</v>
      </c>
      <c r="K256" s="1288" t="s">
        <v>1194</v>
      </c>
      <c r="L256" s="1288" t="s">
        <v>1194</v>
      </c>
      <c r="M256" s="1116" t="s">
        <v>875</v>
      </c>
      <c r="N256" s="1029" t="s">
        <v>36</v>
      </c>
      <c r="O256" s="476">
        <v>5200</v>
      </c>
      <c r="P256" s="476">
        <v>5415</v>
      </c>
      <c r="Q256" s="1029"/>
      <c r="R256" s="1029">
        <v>42</v>
      </c>
      <c r="S256" s="1029"/>
      <c r="T256" s="1029"/>
      <c r="U256" s="1029"/>
      <c r="V256" s="1349"/>
      <c r="W256" s="442"/>
      <c r="X256" s="478"/>
      <c r="Y256" s="645">
        <v>3</v>
      </c>
      <c r="Z256" s="66" t="s">
        <v>18</v>
      </c>
      <c r="AA256" s="66" t="s">
        <v>29</v>
      </c>
      <c r="AB256" s="1898"/>
      <c r="AC256" s="441"/>
      <c r="AD256" s="1384" t="s">
        <v>4455</v>
      </c>
      <c r="AE256" s="1395"/>
      <c r="AF256" s="837"/>
      <c r="AG256" s="837"/>
      <c r="AH256" s="837"/>
      <c r="AI256" s="837"/>
      <c r="AJ256" s="837"/>
      <c r="AK256" s="837"/>
      <c r="AL256" s="837"/>
      <c r="AM256" s="1396"/>
      <c r="AN256" s="1387"/>
      <c r="AO256" s="1457">
        <v>-62.853934524341703</v>
      </c>
      <c r="AP256" s="838"/>
      <c r="AQ256" s="1457">
        <v>-63.360035858037698</v>
      </c>
      <c r="AR256" s="838"/>
      <c r="AS256" s="1408"/>
      <c r="AT256" s="1159" t="s">
        <v>10493</v>
      </c>
      <c r="AU256" s="1416"/>
      <c r="AW256" s="432"/>
      <c r="AX256" s="432"/>
      <c r="AY256" s="432"/>
      <c r="AZ256" s="432"/>
    </row>
    <row r="257" spans="1:52" ht="18" customHeight="1">
      <c r="A257" s="1258" t="s">
        <v>9044</v>
      </c>
      <c r="B257" s="438">
        <v>3</v>
      </c>
      <c r="C257" s="479"/>
      <c r="D257" s="874" t="s">
        <v>4397</v>
      </c>
      <c r="E257" s="1297" t="s">
        <v>1388</v>
      </c>
      <c r="F257" s="1298" t="s">
        <v>1350</v>
      </c>
      <c r="G257" s="1029"/>
      <c r="H257" s="1029" t="s">
        <v>4168</v>
      </c>
      <c r="I257" s="1057">
        <v>1.2</v>
      </c>
      <c r="J257" s="1029">
        <v>3.15</v>
      </c>
      <c r="K257" s="1288" t="s">
        <v>1194</v>
      </c>
      <c r="L257" s="1288" t="s">
        <v>1194</v>
      </c>
      <c r="M257" s="1116" t="s">
        <v>875</v>
      </c>
      <c r="N257" s="1029" t="s">
        <v>36</v>
      </c>
      <c r="O257" s="476">
        <v>5645</v>
      </c>
      <c r="P257" s="476">
        <v>5840</v>
      </c>
      <c r="Q257" s="1029"/>
      <c r="R257" s="1029">
        <v>1</v>
      </c>
      <c r="S257" s="1029"/>
      <c r="T257" s="1029"/>
      <c r="U257" s="1029"/>
      <c r="V257" s="1349"/>
      <c r="W257" s="442"/>
      <c r="X257" s="478"/>
      <c r="Y257" s="645">
        <v>-3</v>
      </c>
      <c r="Z257" s="66" t="s">
        <v>18</v>
      </c>
      <c r="AA257" s="66" t="s">
        <v>29</v>
      </c>
      <c r="AB257" s="1898"/>
      <c r="AC257" s="441"/>
      <c r="AD257" s="1384" t="s">
        <v>5066</v>
      </c>
      <c r="AE257" s="1395"/>
      <c r="AF257" s="837"/>
      <c r="AG257" s="837"/>
      <c r="AH257" s="837"/>
      <c r="AI257" s="837"/>
      <c r="AJ257" s="837"/>
      <c r="AK257" s="837"/>
      <c r="AL257" s="837"/>
      <c r="AM257" s="1396"/>
      <c r="AN257" s="1387"/>
      <c r="AO257" s="1457">
        <v>-62.5722144508334</v>
      </c>
      <c r="AP257" s="838"/>
      <c r="AQ257" s="1457">
        <v>-62.317068783572601</v>
      </c>
      <c r="AR257" s="838"/>
      <c r="AS257" s="1408"/>
      <c r="AT257" s="1159" t="s">
        <v>10494</v>
      </c>
      <c r="AU257" s="1415"/>
      <c r="AW257" s="432"/>
      <c r="AX257" s="432"/>
      <c r="AY257" s="432"/>
      <c r="AZ257" s="432"/>
    </row>
    <row r="258" spans="1:52" ht="18" customHeight="1">
      <c r="A258" s="1258" t="s">
        <v>5069</v>
      </c>
      <c r="B258" s="438">
        <v>3</v>
      </c>
      <c r="C258" s="479"/>
      <c r="D258" s="874" t="s">
        <v>4397</v>
      </c>
      <c r="E258" s="1297" t="s">
        <v>1388</v>
      </c>
      <c r="F258" s="1298" t="s">
        <v>1350</v>
      </c>
      <c r="G258" s="1029"/>
      <c r="H258" s="1029" t="s">
        <v>4168</v>
      </c>
      <c r="I258" s="1057">
        <v>1.2</v>
      </c>
      <c r="J258" s="1029">
        <v>3.15</v>
      </c>
      <c r="K258" s="1288" t="s">
        <v>1194</v>
      </c>
      <c r="L258" s="1288" t="s">
        <v>1194</v>
      </c>
      <c r="M258" s="1116" t="s">
        <v>875</v>
      </c>
      <c r="N258" s="1029" t="s">
        <v>36</v>
      </c>
      <c r="O258" s="476">
        <v>6400</v>
      </c>
      <c r="P258" s="476">
        <v>7260</v>
      </c>
      <c r="Q258" s="1029"/>
      <c r="R258" s="1029" t="s">
        <v>5056</v>
      </c>
      <c r="S258" s="1029"/>
      <c r="T258" s="1029"/>
      <c r="U258" s="1029"/>
      <c r="V258" s="1349"/>
      <c r="W258" s="442"/>
      <c r="X258" s="478"/>
      <c r="Y258" s="478">
        <v>-12</v>
      </c>
      <c r="Z258" s="66" t="s">
        <v>18</v>
      </c>
      <c r="AA258" s="66" t="s">
        <v>29</v>
      </c>
      <c r="AB258" s="1898"/>
      <c r="AC258" s="441"/>
      <c r="AD258" s="1384" t="s">
        <v>5066</v>
      </c>
      <c r="AE258" s="1395"/>
      <c r="AF258" s="837"/>
      <c r="AG258" s="837"/>
      <c r="AH258" s="837"/>
      <c r="AI258" s="837"/>
      <c r="AJ258" s="837"/>
      <c r="AK258" s="837"/>
      <c r="AL258" s="837"/>
      <c r="AM258" s="1396"/>
      <c r="AN258" s="1387"/>
      <c r="AO258" s="1457">
        <v>-58.405998960029798</v>
      </c>
      <c r="AP258" s="838"/>
      <c r="AQ258" s="1457">
        <v>-58.5653437472116</v>
      </c>
      <c r="AR258" s="838"/>
      <c r="AS258" s="1408"/>
      <c r="AT258" s="1159" t="s">
        <v>10495</v>
      </c>
      <c r="AU258" s="1415"/>
      <c r="AW258" s="432"/>
      <c r="AX258" s="432"/>
      <c r="AY258" s="432"/>
      <c r="AZ258" s="432"/>
    </row>
    <row r="259" spans="1:52" ht="18" customHeight="1">
      <c r="A259" s="1258" t="s">
        <v>5070</v>
      </c>
      <c r="B259" s="438">
        <v>3</v>
      </c>
      <c r="C259" s="479"/>
      <c r="D259" s="874" t="s">
        <v>4397</v>
      </c>
      <c r="E259" s="1297" t="s">
        <v>1388</v>
      </c>
      <c r="F259" s="1298" t="s">
        <v>1350</v>
      </c>
      <c r="G259" s="1029"/>
      <c r="H259" s="1029" t="s">
        <v>4168</v>
      </c>
      <c r="I259" s="1057">
        <v>1.2</v>
      </c>
      <c r="J259" s="1029">
        <v>3.15</v>
      </c>
      <c r="K259" s="1288" t="s">
        <v>1194</v>
      </c>
      <c r="L259" s="1288" t="s">
        <v>1194</v>
      </c>
      <c r="M259" s="1116" t="s">
        <v>875</v>
      </c>
      <c r="N259" s="1029" t="s">
        <v>36</v>
      </c>
      <c r="O259" s="476">
        <v>8600</v>
      </c>
      <c r="P259" s="476">
        <v>9080</v>
      </c>
      <c r="Q259" s="1029"/>
      <c r="R259" s="1029">
        <v>42</v>
      </c>
      <c r="S259" s="1029"/>
      <c r="T259" s="1029"/>
      <c r="U259" s="1029"/>
      <c r="V259" s="1349"/>
      <c r="W259" s="442"/>
      <c r="X259" s="478"/>
      <c r="Y259" s="645">
        <v>3</v>
      </c>
      <c r="Z259" s="66" t="s">
        <v>18</v>
      </c>
      <c r="AA259" s="66" t="s">
        <v>29</v>
      </c>
      <c r="AB259" s="1898"/>
      <c r="AC259" s="441"/>
      <c r="AD259" s="1384" t="s">
        <v>5066</v>
      </c>
      <c r="AE259" s="1395"/>
      <c r="AF259" s="837"/>
      <c r="AG259" s="837"/>
      <c r="AH259" s="837"/>
      <c r="AI259" s="837"/>
      <c r="AJ259" s="837"/>
      <c r="AK259" s="837"/>
      <c r="AL259" s="837"/>
      <c r="AM259" s="1396"/>
      <c r="AN259" s="1387"/>
      <c r="AO259" s="838"/>
      <c r="AP259" s="838"/>
      <c r="AQ259" s="838"/>
      <c r="AR259" s="838"/>
      <c r="AS259" s="1408"/>
      <c r="AT259" s="1159"/>
      <c r="AU259" s="1415"/>
      <c r="AW259" s="432"/>
      <c r="AX259" s="432"/>
      <c r="AY259" s="432"/>
      <c r="AZ259" s="432"/>
    </row>
    <row r="260" spans="1:52" ht="18" customHeight="1">
      <c r="A260" s="1258" t="s">
        <v>5071</v>
      </c>
      <c r="B260" s="445">
        <v>3</v>
      </c>
      <c r="C260" s="500" t="s">
        <v>6856</v>
      </c>
      <c r="D260" s="1103" t="s">
        <v>4397</v>
      </c>
      <c r="E260" s="1299" t="s">
        <v>1388</v>
      </c>
      <c r="F260" s="1300" t="s">
        <v>1350</v>
      </c>
      <c r="G260" s="1032"/>
      <c r="H260" s="1032" t="s">
        <v>4168</v>
      </c>
      <c r="I260" s="1303" t="s">
        <v>4176</v>
      </c>
      <c r="J260" s="1131" t="s">
        <v>872</v>
      </c>
      <c r="K260" s="1323" t="s">
        <v>1194</v>
      </c>
      <c r="L260" s="1323" t="s">
        <v>1194</v>
      </c>
      <c r="M260" s="1131" t="s">
        <v>873</v>
      </c>
      <c r="N260" s="1032" t="s">
        <v>36</v>
      </c>
      <c r="O260" s="481">
        <v>20</v>
      </c>
      <c r="P260" s="481">
        <v>885</v>
      </c>
      <c r="Q260" s="1032"/>
      <c r="R260" s="1032" t="s">
        <v>5056</v>
      </c>
      <c r="S260" s="1032"/>
      <c r="T260" s="1032"/>
      <c r="U260" s="1032"/>
      <c r="V260" s="1350"/>
      <c r="W260" s="446"/>
      <c r="X260" s="482"/>
      <c r="Y260" s="482">
        <f>Y243+3</f>
        <v>-18</v>
      </c>
      <c r="Z260" s="304" t="s">
        <v>18</v>
      </c>
      <c r="AA260" s="304" t="s">
        <v>29</v>
      </c>
      <c r="AB260" s="1899"/>
      <c r="AC260" s="469"/>
      <c r="AD260" s="1385" t="s">
        <v>4440</v>
      </c>
      <c r="AE260" s="1403"/>
      <c r="AF260" s="841"/>
      <c r="AG260" s="841"/>
      <c r="AH260" s="841"/>
      <c r="AI260" s="841"/>
      <c r="AJ260" s="841"/>
      <c r="AK260" s="841"/>
      <c r="AL260" s="841"/>
      <c r="AM260" s="1404"/>
      <c r="AN260" s="1389"/>
      <c r="AO260" s="1457">
        <v>-59.936091508394597</v>
      </c>
      <c r="AP260" s="840"/>
      <c r="AQ260" s="1457">
        <v>-59.726629476545803</v>
      </c>
      <c r="AR260" s="840"/>
      <c r="AS260" s="1409"/>
      <c r="AT260" s="1160" t="s">
        <v>10496</v>
      </c>
      <c r="AU260" s="1415"/>
      <c r="AW260" s="432"/>
      <c r="AX260" s="432"/>
      <c r="AY260" s="432"/>
      <c r="AZ260" s="432"/>
    </row>
    <row r="261" spans="1:52" ht="18" customHeight="1">
      <c r="A261" s="1258" t="s">
        <v>5072</v>
      </c>
      <c r="B261" s="445">
        <v>3</v>
      </c>
      <c r="C261" s="483"/>
      <c r="D261" s="1103" t="s">
        <v>4397</v>
      </c>
      <c r="E261" s="1299" t="s">
        <v>1388</v>
      </c>
      <c r="F261" s="1300" t="s">
        <v>1350</v>
      </c>
      <c r="G261" s="1032"/>
      <c r="H261" s="1032" t="s">
        <v>4168</v>
      </c>
      <c r="I261" s="1303" t="s">
        <v>4176</v>
      </c>
      <c r="J261" s="1131" t="s">
        <v>872</v>
      </c>
      <c r="K261" s="1323" t="s">
        <v>1194</v>
      </c>
      <c r="L261" s="1323" t="s">
        <v>1194</v>
      </c>
      <c r="M261" s="1131" t="s">
        <v>873</v>
      </c>
      <c r="N261" s="1032" t="s">
        <v>36</v>
      </c>
      <c r="O261" s="481">
        <v>1520</v>
      </c>
      <c r="P261" s="481">
        <v>1720</v>
      </c>
      <c r="Q261" s="1032"/>
      <c r="R261" s="1032">
        <v>42</v>
      </c>
      <c r="S261" s="1032"/>
      <c r="T261" s="1032"/>
      <c r="U261" s="1032"/>
      <c r="V261" s="1350"/>
      <c r="W261" s="446"/>
      <c r="X261" s="482"/>
      <c r="Y261" s="482">
        <f t="shared" ref="Y261:Y276" si="22">Y244+3</f>
        <v>-17</v>
      </c>
      <c r="Z261" s="304" t="s">
        <v>18</v>
      </c>
      <c r="AA261" s="304" t="s">
        <v>29</v>
      </c>
      <c r="AB261" s="1899"/>
      <c r="AC261" s="469"/>
      <c r="AD261" s="1385" t="s">
        <v>4440</v>
      </c>
      <c r="AE261" s="1403"/>
      <c r="AF261" s="841"/>
      <c r="AG261" s="841"/>
      <c r="AH261" s="841"/>
      <c r="AI261" s="841"/>
      <c r="AJ261" s="841"/>
      <c r="AK261" s="841"/>
      <c r="AL261" s="841"/>
      <c r="AM261" s="1404"/>
      <c r="AN261" s="1389"/>
      <c r="AO261" s="1457">
        <v>-35.939508284972497</v>
      </c>
      <c r="AP261" s="840"/>
      <c r="AQ261" s="1457">
        <v>-35.556275728133897</v>
      </c>
      <c r="AR261" s="840"/>
      <c r="AS261" s="1409"/>
      <c r="AT261" s="1160" t="s">
        <v>10497</v>
      </c>
      <c r="AU261" s="1415"/>
      <c r="AW261" s="432"/>
      <c r="AX261" s="432"/>
      <c r="AY261" s="432"/>
      <c r="AZ261" s="432"/>
    </row>
    <row r="262" spans="1:52" ht="18" customHeight="1">
      <c r="A262" s="1258" t="s">
        <v>9056</v>
      </c>
      <c r="B262" s="445">
        <v>3</v>
      </c>
      <c r="C262" s="483"/>
      <c r="D262" s="1103" t="s">
        <v>4397</v>
      </c>
      <c r="E262" s="1299" t="s">
        <v>1388</v>
      </c>
      <c r="F262" s="1300" t="s">
        <v>1350</v>
      </c>
      <c r="G262" s="1032"/>
      <c r="H262" s="1032" t="s">
        <v>4168</v>
      </c>
      <c r="I262" s="1303" t="s">
        <v>4176</v>
      </c>
      <c r="J262" s="1131" t="s">
        <v>872</v>
      </c>
      <c r="K262" s="1323" t="s">
        <v>1194</v>
      </c>
      <c r="L262" s="1323" t="s">
        <v>1194</v>
      </c>
      <c r="M262" s="1131" t="s">
        <v>873</v>
      </c>
      <c r="N262" s="1032" t="s">
        <v>36</v>
      </c>
      <c r="O262" s="481">
        <v>1720</v>
      </c>
      <c r="P262" s="481">
        <v>1745</v>
      </c>
      <c r="Q262" s="1032"/>
      <c r="R262" s="1032">
        <v>42</v>
      </c>
      <c r="S262" s="1032"/>
      <c r="T262" s="1032"/>
      <c r="U262" s="1032"/>
      <c r="V262" s="1350"/>
      <c r="W262" s="446"/>
      <c r="X262" s="482"/>
      <c r="Y262" s="482">
        <f t="shared" si="22"/>
        <v>-2</v>
      </c>
      <c r="Z262" s="304" t="s">
        <v>18</v>
      </c>
      <c r="AA262" s="304" t="s">
        <v>29</v>
      </c>
      <c r="AB262" s="1899"/>
      <c r="AC262" s="469"/>
      <c r="AD262" s="1385" t="s">
        <v>4440</v>
      </c>
      <c r="AE262" s="1403"/>
      <c r="AF262" s="841"/>
      <c r="AG262" s="841"/>
      <c r="AH262" s="841"/>
      <c r="AI262" s="841"/>
      <c r="AJ262" s="841"/>
      <c r="AK262" s="841"/>
      <c r="AL262" s="841"/>
      <c r="AM262" s="1404"/>
      <c r="AN262" s="1389"/>
      <c r="AO262" s="1457">
        <v>-41.788056400367303</v>
      </c>
      <c r="AP262" s="840"/>
      <c r="AQ262" s="1457">
        <v>-42.128104876940903</v>
      </c>
      <c r="AR262" s="840"/>
      <c r="AS262" s="1409"/>
      <c r="AT262" s="1160" t="s">
        <v>10498</v>
      </c>
      <c r="AU262" s="1415"/>
      <c r="AW262" s="432"/>
      <c r="AX262" s="432"/>
      <c r="AY262" s="432"/>
      <c r="AZ262" s="432"/>
    </row>
    <row r="263" spans="1:52" ht="18" customHeight="1">
      <c r="A263" s="1258" t="s">
        <v>9057</v>
      </c>
      <c r="B263" s="445">
        <v>3</v>
      </c>
      <c r="C263" s="483"/>
      <c r="D263" s="1103" t="s">
        <v>4397</v>
      </c>
      <c r="E263" s="1299" t="s">
        <v>1388</v>
      </c>
      <c r="F263" s="1300" t="s">
        <v>1350</v>
      </c>
      <c r="G263" s="1032"/>
      <c r="H263" s="1032" t="s">
        <v>4168</v>
      </c>
      <c r="I263" s="1303" t="s">
        <v>4176</v>
      </c>
      <c r="J263" s="1131" t="s">
        <v>872</v>
      </c>
      <c r="K263" s="1323" t="s">
        <v>1194</v>
      </c>
      <c r="L263" s="1323" t="s">
        <v>1194</v>
      </c>
      <c r="M263" s="1131" t="s">
        <v>873</v>
      </c>
      <c r="N263" s="1032" t="s">
        <v>36</v>
      </c>
      <c r="O263" s="481">
        <v>1745</v>
      </c>
      <c r="P263" s="481">
        <v>1790</v>
      </c>
      <c r="Q263" s="1032"/>
      <c r="R263" s="1032">
        <v>42</v>
      </c>
      <c r="S263" s="1032"/>
      <c r="T263" s="1032"/>
      <c r="U263" s="1032"/>
      <c r="V263" s="1350"/>
      <c r="W263" s="446"/>
      <c r="X263" s="482"/>
      <c r="Y263" s="482">
        <f t="shared" si="22"/>
        <v>-3</v>
      </c>
      <c r="Z263" s="304" t="s">
        <v>18</v>
      </c>
      <c r="AA263" s="304" t="s">
        <v>29</v>
      </c>
      <c r="AB263" s="1899"/>
      <c r="AC263" s="469"/>
      <c r="AD263" s="1385" t="s">
        <v>4440</v>
      </c>
      <c r="AE263" s="1403"/>
      <c r="AF263" s="841"/>
      <c r="AG263" s="841"/>
      <c r="AH263" s="841"/>
      <c r="AI263" s="841"/>
      <c r="AJ263" s="841"/>
      <c r="AK263" s="841"/>
      <c r="AL263" s="841"/>
      <c r="AM263" s="1404"/>
      <c r="AN263" s="1389"/>
      <c r="AO263" s="1457">
        <v>-4.8837768860295396</v>
      </c>
      <c r="AP263" s="840"/>
      <c r="AQ263" s="1457">
        <v>-5.4372455491905702</v>
      </c>
      <c r="AR263" s="840"/>
      <c r="AS263" s="1409"/>
      <c r="AT263" s="1160" t="s">
        <v>10499</v>
      </c>
      <c r="AU263" s="1415"/>
      <c r="AW263" s="432"/>
      <c r="AX263" s="432"/>
      <c r="AY263" s="432"/>
      <c r="AZ263" s="432"/>
    </row>
    <row r="264" spans="1:52" ht="18" customHeight="1">
      <c r="A264" s="1258" t="s">
        <v>9058</v>
      </c>
      <c r="B264" s="445">
        <v>3</v>
      </c>
      <c r="C264" s="483"/>
      <c r="D264" s="1103" t="s">
        <v>4397</v>
      </c>
      <c r="E264" s="1299" t="s">
        <v>1388</v>
      </c>
      <c r="F264" s="1300" t="s">
        <v>1350</v>
      </c>
      <c r="G264" s="1032"/>
      <c r="H264" s="1032" t="s">
        <v>4168</v>
      </c>
      <c r="I264" s="1303" t="s">
        <v>4176</v>
      </c>
      <c r="J264" s="1131" t="s">
        <v>872</v>
      </c>
      <c r="K264" s="1323" t="s">
        <v>1194</v>
      </c>
      <c r="L264" s="1323" t="s">
        <v>1194</v>
      </c>
      <c r="M264" s="1131" t="s">
        <v>873</v>
      </c>
      <c r="N264" s="1032" t="s">
        <v>36</v>
      </c>
      <c r="O264" s="481">
        <v>1790</v>
      </c>
      <c r="P264" s="481">
        <v>1805</v>
      </c>
      <c r="Q264" s="1032"/>
      <c r="R264" s="1032">
        <v>42</v>
      </c>
      <c r="S264" s="1032"/>
      <c r="T264" s="1032"/>
      <c r="U264" s="1032"/>
      <c r="V264" s="1350"/>
      <c r="W264" s="446"/>
      <c r="X264" s="482"/>
      <c r="Y264" s="482">
        <f t="shared" si="22"/>
        <v>20</v>
      </c>
      <c r="Z264" s="304" t="s">
        <v>18</v>
      </c>
      <c r="AA264" s="304" t="s">
        <v>29</v>
      </c>
      <c r="AB264" s="1899"/>
      <c r="AC264" s="469"/>
      <c r="AD264" s="1385" t="s">
        <v>4440</v>
      </c>
      <c r="AE264" s="1403"/>
      <c r="AF264" s="841"/>
      <c r="AG264" s="841"/>
      <c r="AH264" s="841"/>
      <c r="AI264" s="841"/>
      <c r="AJ264" s="841"/>
      <c r="AK264" s="841"/>
      <c r="AL264" s="841"/>
      <c r="AM264" s="1404"/>
      <c r="AN264" s="1389"/>
      <c r="AO264" s="1457">
        <v>15.1733507571036</v>
      </c>
      <c r="AP264" s="840"/>
      <c r="AQ264" s="1457">
        <v>14.587696555756001</v>
      </c>
      <c r="AR264" s="840"/>
      <c r="AS264" s="1409"/>
      <c r="AT264" s="1160" t="s">
        <v>10500</v>
      </c>
      <c r="AU264" s="1415"/>
      <c r="AW264" s="432"/>
      <c r="AX264" s="432"/>
      <c r="AY264" s="432"/>
      <c r="AZ264" s="432"/>
    </row>
    <row r="265" spans="1:52" ht="18" customHeight="1">
      <c r="A265" s="1266" t="s">
        <v>9623</v>
      </c>
      <c r="B265" s="445">
        <v>3</v>
      </c>
      <c r="C265" s="483"/>
      <c r="D265" s="1103" t="s">
        <v>4397</v>
      </c>
      <c r="E265" s="1299" t="s">
        <v>1388</v>
      </c>
      <c r="F265" s="1300" t="s">
        <v>1350</v>
      </c>
      <c r="G265" s="1032"/>
      <c r="H265" s="1032" t="s">
        <v>4168</v>
      </c>
      <c r="I265" s="1303" t="s">
        <v>4176</v>
      </c>
      <c r="J265" s="1131" t="s">
        <v>872</v>
      </c>
      <c r="K265" s="1323" t="s">
        <v>1194</v>
      </c>
      <c r="L265" s="1323" t="s">
        <v>1194</v>
      </c>
      <c r="M265" s="1131" t="s">
        <v>873</v>
      </c>
      <c r="N265" s="1032" t="s">
        <v>36</v>
      </c>
      <c r="O265" s="481">
        <v>1960</v>
      </c>
      <c r="P265" s="481">
        <v>1965</v>
      </c>
      <c r="Q265" s="1032"/>
      <c r="R265" s="1032">
        <v>1</v>
      </c>
      <c r="S265" s="1032"/>
      <c r="T265" s="1032"/>
      <c r="U265" s="1032"/>
      <c r="V265" s="1350"/>
      <c r="W265" s="446"/>
      <c r="X265" s="482"/>
      <c r="Y265" s="482">
        <f t="shared" si="22"/>
        <v>-9</v>
      </c>
      <c r="Z265" s="304" t="s">
        <v>18</v>
      </c>
      <c r="AA265" s="304" t="s">
        <v>29</v>
      </c>
      <c r="AB265" s="1899"/>
      <c r="AC265" s="469"/>
      <c r="AD265" s="1385" t="s">
        <v>4444</v>
      </c>
      <c r="AE265" s="1403"/>
      <c r="AF265" s="841"/>
      <c r="AG265" s="841"/>
      <c r="AH265" s="841"/>
      <c r="AI265" s="841"/>
      <c r="AJ265" s="841"/>
      <c r="AK265" s="841"/>
      <c r="AL265" s="841"/>
      <c r="AM265" s="1404"/>
      <c r="AN265" s="1389"/>
      <c r="AO265" s="1457">
        <v>-45.251881482917597</v>
      </c>
      <c r="AP265" s="840"/>
      <c r="AQ265" s="1457">
        <v>-46.686301394724097</v>
      </c>
      <c r="AR265" s="840"/>
      <c r="AS265" s="1409"/>
      <c r="AT265" s="1160" t="s">
        <v>10501</v>
      </c>
      <c r="AU265" s="1415"/>
      <c r="AW265" s="432"/>
      <c r="AX265" s="432"/>
      <c r="AY265" s="432"/>
      <c r="AZ265" s="432"/>
    </row>
    <row r="266" spans="1:52" ht="18" customHeight="1">
      <c r="A266" s="1266" t="s">
        <v>9624</v>
      </c>
      <c r="B266" s="445">
        <v>3</v>
      </c>
      <c r="C266" s="483"/>
      <c r="D266" s="1103" t="s">
        <v>4397</v>
      </c>
      <c r="E266" s="1299" t="s">
        <v>1388</v>
      </c>
      <c r="F266" s="1300" t="s">
        <v>1350</v>
      </c>
      <c r="G266" s="1032"/>
      <c r="H266" s="1032" t="s">
        <v>4168</v>
      </c>
      <c r="I266" s="1303" t="s">
        <v>4176</v>
      </c>
      <c r="J266" s="1131" t="s">
        <v>872</v>
      </c>
      <c r="K266" s="1323" t="s">
        <v>1194</v>
      </c>
      <c r="L266" s="1323" t="s">
        <v>1194</v>
      </c>
      <c r="M266" s="1131" t="s">
        <v>873</v>
      </c>
      <c r="N266" s="1032" t="s">
        <v>36</v>
      </c>
      <c r="O266" s="481">
        <v>1965</v>
      </c>
      <c r="P266" s="481">
        <v>2155</v>
      </c>
      <c r="Q266" s="1032"/>
      <c r="R266" s="1032">
        <v>1</v>
      </c>
      <c r="S266" s="1032"/>
      <c r="T266" s="1032"/>
      <c r="U266" s="1032"/>
      <c r="V266" s="1350"/>
      <c r="W266" s="446"/>
      <c r="X266" s="482"/>
      <c r="Y266" s="482">
        <f t="shared" si="22"/>
        <v>-20</v>
      </c>
      <c r="Z266" s="304" t="s">
        <v>18</v>
      </c>
      <c r="AA266" s="304" t="s">
        <v>29</v>
      </c>
      <c r="AB266" s="1899"/>
      <c r="AC266" s="469"/>
      <c r="AD266" s="1385" t="s">
        <v>4444</v>
      </c>
      <c r="AE266" s="1403"/>
      <c r="AF266" s="841"/>
      <c r="AG266" s="841"/>
      <c r="AH266" s="841"/>
      <c r="AI266" s="841"/>
      <c r="AJ266" s="841"/>
      <c r="AK266" s="841"/>
      <c r="AL266" s="841"/>
      <c r="AM266" s="1404"/>
      <c r="AN266" s="1389"/>
      <c r="AO266" s="1457">
        <v>-34.440275687373699</v>
      </c>
      <c r="AP266" s="840"/>
      <c r="AQ266" s="1457">
        <v>-35.442417564252501</v>
      </c>
      <c r="AR266" s="840"/>
      <c r="AS266" s="1409"/>
      <c r="AT266" s="1160" t="s">
        <v>10502</v>
      </c>
      <c r="AU266" s="1415"/>
      <c r="AW266" s="432"/>
      <c r="AX266" s="432"/>
      <c r="AY266" s="432"/>
      <c r="AZ266" s="432"/>
    </row>
    <row r="267" spans="1:52" ht="18" customHeight="1">
      <c r="A267" s="1258" t="s">
        <v>5073</v>
      </c>
      <c r="B267" s="445">
        <v>3</v>
      </c>
      <c r="C267" s="483"/>
      <c r="D267" s="1103" t="s">
        <v>4397</v>
      </c>
      <c r="E267" s="1299" t="s">
        <v>1388</v>
      </c>
      <c r="F267" s="1300" t="s">
        <v>1350</v>
      </c>
      <c r="G267" s="1032"/>
      <c r="H267" s="1032" t="s">
        <v>4168</v>
      </c>
      <c r="I267" s="1303" t="s">
        <v>4176</v>
      </c>
      <c r="J267" s="1131" t="s">
        <v>872</v>
      </c>
      <c r="K267" s="1323" t="s">
        <v>1194</v>
      </c>
      <c r="L267" s="1323" t="s">
        <v>1194</v>
      </c>
      <c r="M267" s="1131" t="s">
        <v>873</v>
      </c>
      <c r="N267" s="1032" t="s">
        <v>36</v>
      </c>
      <c r="O267" s="481">
        <v>2795</v>
      </c>
      <c r="P267" s="481">
        <v>3780</v>
      </c>
      <c r="Q267" s="1032"/>
      <c r="R267" s="1032" t="s">
        <v>5056</v>
      </c>
      <c r="S267" s="1032"/>
      <c r="T267" s="1032"/>
      <c r="U267" s="1032"/>
      <c r="V267" s="1350"/>
      <c r="W267" s="446"/>
      <c r="X267" s="482"/>
      <c r="Y267" s="482">
        <f t="shared" si="22"/>
        <v>-30</v>
      </c>
      <c r="Z267" s="304" t="s">
        <v>18</v>
      </c>
      <c r="AA267" s="304" t="s">
        <v>29</v>
      </c>
      <c r="AB267" s="1899"/>
      <c r="AC267" s="469"/>
      <c r="AD267" s="1385" t="s">
        <v>4444</v>
      </c>
      <c r="AE267" s="1403"/>
      <c r="AF267" s="841"/>
      <c r="AG267" s="841"/>
      <c r="AH267" s="841"/>
      <c r="AI267" s="841"/>
      <c r="AJ267" s="841"/>
      <c r="AK267" s="841"/>
      <c r="AL267" s="841"/>
      <c r="AM267" s="1404"/>
      <c r="AN267" s="1389"/>
      <c r="AO267" s="1457">
        <v>-62.575837342055003</v>
      </c>
      <c r="AP267" s="840"/>
      <c r="AQ267" s="1457">
        <v>-60.432250423589799</v>
      </c>
      <c r="AR267" s="840"/>
      <c r="AS267" s="1409"/>
      <c r="AT267" s="1160" t="s">
        <v>10503</v>
      </c>
      <c r="AU267" s="1415"/>
      <c r="AW267" s="432"/>
      <c r="AX267" s="432"/>
      <c r="AY267" s="432"/>
      <c r="AZ267" s="432"/>
    </row>
    <row r="268" spans="1:52" ht="18" customHeight="1">
      <c r="A268" s="1258" t="s">
        <v>5074</v>
      </c>
      <c r="B268" s="445">
        <v>3</v>
      </c>
      <c r="C268" s="483"/>
      <c r="D268" s="1103" t="s">
        <v>4397</v>
      </c>
      <c r="E268" s="1299" t="s">
        <v>1388</v>
      </c>
      <c r="F268" s="1300" t="s">
        <v>1350</v>
      </c>
      <c r="G268" s="1032"/>
      <c r="H268" s="1032" t="s">
        <v>4168</v>
      </c>
      <c r="I268" s="1303" t="s">
        <v>4176</v>
      </c>
      <c r="J268" s="1131" t="s">
        <v>872</v>
      </c>
      <c r="K268" s="1323" t="s">
        <v>1194</v>
      </c>
      <c r="L268" s="1323" t="s">
        <v>1194</v>
      </c>
      <c r="M268" s="1131" t="s">
        <v>873</v>
      </c>
      <c r="N268" s="1032" t="s">
        <v>36</v>
      </c>
      <c r="O268" s="481">
        <v>4920</v>
      </c>
      <c r="P268" s="481">
        <v>5400</v>
      </c>
      <c r="Q268" s="1032"/>
      <c r="R268" s="1032">
        <v>42</v>
      </c>
      <c r="S268" s="1032"/>
      <c r="T268" s="1032"/>
      <c r="U268" s="1032"/>
      <c r="V268" s="1350"/>
      <c r="W268" s="446"/>
      <c r="X268" s="482"/>
      <c r="Y268" s="482">
        <f t="shared" si="22"/>
        <v>-25</v>
      </c>
      <c r="Z268" s="304" t="s">
        <v>18</v>
      </c>
      <c r="AA268" s="304" t="s">
        <v>29</v>
      </c>
      <c r="AB268" s="1899"/>
      <c r="AC268" s="469"/>
      <c r="AD268" s="1385" t="s">
        <v>4444</v>
      </c>
      <c r="AE268" s="1403"/>
      <c r="AF268" s="841"/>
      <c r="AG268" s="841"/>
      <c r="AH268" s="841"/>
      <c r="AI268" s="841"/>
      <c r="AJ268" s="841"/>
      <c r="AK268" s="841"/>
      <c r="AL268" s="841"/>
      <c r="AM268" s="1404"/>
      <c r="AN268" s="1389"/>
      <c r="AO268" s="1457">
        <v>-63.162061533303401</v>
      </c>
      <c r="AP268" s="840"/>
      <c r="AQ268" s="1457">
        <v>-62.139987045051903</v>
      </c>
      <c r="AR268" s="840"/>
      <c r="AS268" s="1409"/>
      <c r="AT268" s="1160" t="s">
        <v>10504</v>
      </c>
      <c r="AU268" s="1415"/>
      <c r="AW268" s="432"/>
      <c r="AX268" s="432"/>
      <c r="AY268" s="432"/>
      <c r="AZ268" s="432"/>
    </row>
    <row r="269" spans="1:52" ht="18" customHeight="1">
      <c r="A269" s="1258" t="s">
        <v>5075</v>
      </c>
      <c r="B269" s="445">
        <v>3</v>
      </c>
      <c r="C269" s="483"/>
      <c r="D269" s="1103" t="s">
        <v>4397</v>
      </c>
      <c r="E269" s="1299" t="s">
        <v>1388</v>
      </c>
      <c r="F269" s="1300" t="s">
        <v>1350</v>
      </c>
      <c r="G269" s="1032"/>
      <c r="H269" s="1032" t="s">
        <v>4168</v>
      </c>
      <c r="I269" s="1303" t="s">
        <v>4176</v>
      </c>
      <c r="J269" s="1131" t="s">
        <v>872</v>
      </c>
      <c r="K269" s="1323" t="s">
        <v>1194</v>
      </c>
      <c r="L269" s="1323" t="s">
        <v>1194</v>
      </c>
      <c r="M269" s="1131" t="s">
        <v>873</v>
      </c>
      <c r="N269" s="1032" t="s">
        <v>36</v>
      </c>
      <c r="O269" s="481">
        <v>3400</v>
      </c>
      <c r="P269" s="481">
        <v>3600</v>
      </c>
      <c r="Q269" s="1032"/>
      <c r="R269" s="1032">
        <v>42</v>
      </c>
      <c r="S269" s="1032"/>
      <c r="T269" s="1032"/>
      <c r="U269" s="1032"/>
      <c r="V269" s="1350"/>
      <c r="W269" s="446"/>
      <c r="X269" s="482"/>
      <c r="Y269" s="482">
        <f t="shared" si="22"/>
        <v>-20</v>
      </c>
      <c r="Z269" s="304" t="s">
        <v>18</v>
      </c>
      <c r="AA269" s="304" t="s">
        <v>29</v>
      </c>
      <c r="AB269" s="1899"/>
      <c r="AC269" s="469"/>
      <c r="AD269" s="1383" t="s">
        <v>5061</v>
      </c>
      <c r="AE269" s="1403"/>
      <c r="AF269" s="841"/>
      <c r="AG269" s="841"/>
      <c r="AH269" s="841"/>
      <c r="AI269" s="841"/>
      <c r="AJ269" s="841"/>
      <c r="AK269" s="841"/>
      <c r="AL269" s="841"/>
      <c r="AM269" s="1404"/>
      <c r="AN269" s="1389"/>
      <c r="AO269" s="1457">
        <v>-64.841057947235299</v>
      </c>
      <c r="AP269" s="840"/>
      <c r="AQ269" s="1457">
        <v>-61.565671517736398</v>
      </c>
      <c r="AR269" s="840"/>
      <c r="AS269" s="1409"/>
      <c r="AT269" s="1160" t="s">
        <v>10505</v>
      </c>
      <c r="AU269" s="1416"/>
      <c r="AW269" s="432"/>
      <c r="AX269" s="432"/>
      <c r="AY269" s="432"/>
      <c r="AZ269" s="432"/>
    </row>
    <row r="270" spans="1:52" ht="18" customHeight="1">
      <c r="A270" s="1266" t="s">
        <v>9625</v>
      </c>
      <c r="B270" s="445">
        <v>3</v>
      </c>
      <c r="C270" s="483"/>
      <c r="D270" s="1103" t="s">
        <v>4397</v>
      </c>
      <c r="E270" s="1299" t="s">
        <v>1388</v>
      </c>
      <c r="F270" s="1300" t="s">
        <v>1350</v>
      </c>
      <c r="G270" s="1032"/>
      <c r="H270" s="1032" t="s">
        <v>4168</v>
      </c>
      <c r="I270" s="1303" t="s">
        <v>4176</v>
      </c>
      <c r="J270" s="1131" t="s">
        <v>872</v>
      </c>
      <c r="K270" s="1323" t="s">
        <v>1194</v>
      </c>
      <c r="L270" s="1323" t="s">
        <v>1194</v>
      </c>
      <c r="M270" s="1131" t="s">
        <v>873</v>
      </c>
      <c r="N270" s="1032" t="s">
        <v>36</v>
      </c>
      <c r="O270" s="481">
        <v>2052</v>
      </c>
      <c r="P270" s="481">
        <v>2285</v>
      </c>
      <c r="Q270" s="1032"/>
      <c r="R270" s="1032" t="s">
        <v>5056</v>
      </c>
      <c r="S270" s="1032"/>
      <c r="T270" s="1032"/>
      <c r="U270" s="1032"/>
      <c r="V270" s="1350"/>
      <c r="W270" s="446"/>
      <c r="X270" s="482"/>
      <c r="Y270" s="482">
        <f t="shared" si="22"/>
        <v>-13</v>
      </c>
      <c r="Z270" s="304" t="s">
        <v>18</v>
      </c>
      <c r="AA270" s="304" t="s">
        <v>29</v>
      </c>
      <c r="AB270" s="1899"/>
      <c r="AC270" s="469"/>
      <c r="AD270" s="1385" t="s">
        <v>4451</v>
      </c>
      <c r="AE270" s="1403"/>
      <c r="AF270" s="841"/>
      <c r="AG270" s="841"/>
      <c r="AH270" s="841"/>
      <c r="AI270" s="841"/>
      <c r="AJ270" s="841"/>
      <c r="AK270" s="841"/>
      <c r="AL270" s="841"/>
      <c r="AM270" s="1404"/>
      <c r="AN270" s="1389"/>
      <c r="AO270" s="1457">
        <v>-34.440275687373699</v>
      </c>
      <c r="AP270" s="840"/>
      <c r="AQ270" s="1457">
        <v>-35.442417564252501</v>
      </c>
      <c r="AR270" s="840"/>
      <c r="AS270" s="1409"/>
      <c r="AT270" s="1160" t="s">
        <v>10506</v>
      </c>
      <c r="AU270" s="1416"/>
      <c r="AW270" s="432"/>
      <c r="AX270" s="432"/>
      <c r="AY270" s="432"/>
      <c r="AZ270" s="432"/>
    </row>
    <row r="271" spans="1:52" ht="18" customHeight="1">
      <c r="A271" s="1266" t="s">
        <v>9626</v>
      </c>
      <c r="B271" s="445">
        <v>3</v>
      </c>
      <c r="C271" s="483"/>
      <c r="D271" s="1103" t="s">
        <v>4397</v>
      </c>
      <c r="E271" s="1299" t="s">
        <v>1388</v>
      </c>
      <c r="F271" s="1300" t="s">
        <v>1350</v>
      </c>
      <c r="G271" s="1032"/>
      <c r="H271" s="1032" t="s">
        <v>4168</v>
      </c>
      <c r="I271" s="1303" t="s">
        <v>4176</v>
      </c>
      <c r="J271" s="1131" t="s">
        <v>872</v>
      </c>
      <c r="K271" s="1323" t="s">
        <v>1194</v>
      </c>
      <c r="L271" s="1323" t="s">
        <v>1194</v>
      </c>
      <c r="M271" s="1131" t="s">
        <v>873</v>
      </c>
      <c r="N271" s="1032" t="s">
        <v>36</v>
      </c>
      <c r="O271" s="481">
        <v>3725</v>
      </c>
      <c r="P271" s="481">
        <v>3860</v>
      </c>
      <c r="Q271" s="1032"/>
      <c r="R271" s="1032">
        <v>1</v>
      </c>
      <c r="S271" s="1032"/>
      <c r="T271" s="1032"/>
      <c r="U271" s="1032"/>
      <c r="V271" s="1350"/>
      <c r="W271" s="446"/>
      <c r="X271" s="482"/>
      <c r="Y271" s="482">
        <f t="shared" si="22"/>
        <v>-30</v>
      </c>
      <c r="Z271" s="304" t="s">
        <v>18</v>
      </c>
      <c r="AA271" s="304" t="s">
        <v>29</v>
      </c>
      <c r="AB271" s="1899"/>
      <c r="AC271" s="469"/>
      <c r="AD271" s="1385" t="s">
        <v>4455</v>
      </c>
      <c r="AE271" s="1403"/>
      <c r="AF271" s="841"/>
      <c r="AG271" s="841"/>
      <c r="AH271" s="841"/>
      <c r="AI271" s="841"/>
      <c r="AJ271" s="841"/>
      <c r="AK271" s="841"/>
      <c r="AL271" s="841"/>
      <c r="AM271" s="1404"/>
      <c r="AN271" s="1389"/>
      <c r="AO271" s="1457">
        <v>-64.535362549308601</v>
      </c>
      <c r="AP271" s="840"/>
      <c r="AQ271" s="1457">
        <v>-63.096918873659703</v>
      </c>
      <c r="AR271" s="840"/>
      <c r="AS271" s="1409"/>
      <c r="AT271" s="1160" t="s">
        <v>10507</v>
      </c>
      <c r="AU271" s="1416"/>
      <c r="AW271" s="432"/>
      <c r="AX271" s="432"/>
      <c r="AY271" s="432"/>
      <c r="AZ271" s="432"/>
    </row>
    <row r="272" spans="1:52" ht="18" customHeight="1">
      <c r="A272" s="1266" t="s">
        <v>5076</v>
      </c>
      <c r="B272" s="445">
        <v>3</v>
      </c>
      <c r="C272" s="483"/>
      <c r="D272" s="1103" t="s">
        <v>4397</v>
      </c>
      <c r="E272" s="1299" t="s">
        <v>1388</v>
      </c>
      <c r="F272" s="1300" t="s">
        <v>1350</v>
      </c>
      <c r="G272" s="1032"/>
      <c r="H272" s="1032" t="s">
        <v>4168</v>
      </c>
      <c r="I272" s="1303" t="s">
        <v>4176</v>
      </c>
      <c r="J272" s="1131" t="s">
        <v>872</v>
      </c>
      <c r="K272" s="1323" t="s">
        <v>1194</v>
      </c>
      <c r="L272" s="1323" t="s">
        <v>1194</v>
      </c>
      <c r="M272" s="1131" t="s">
        <v>873</v>
      </c>
      <c r="N272" s="1032" t="s">
        <v>36</v>
      </c>
      <c r="O272" s="481">
        <v>4010</v>
      </c>
      <c r="P272" s="481">
        <v>4570</v>
      </c>
      <c r="Q272" s="1032"/>
      <c r="R272" s="1032" t="s">
        <v>5056</v>
      </c>
      <c r="S272" s="1032"/>
      <c r="T272" s="1032"/>
      <c r="U272" s="1032"/>
      <c r="V272" s="1350"/>
      <c r="W272" s="446"/>
      <c r="X272" s="482"/>
      <c r="Y272" s="482">
        <f t="shared" si="22"/>
        <v>-32</v>
      </c>
      <c r="Z272" s="304" t="s">
        <v>18</v>
      </c>
      <c r="AA272" s="304" t="s">
        <v>29</v>
      </c>
      <c r="AB272" s="1899"/>
      <c r="AC272" s="469"/>
      <c r="AD272" s="1385" t="s">
        <v>4455</v>
      </c>
      <c r="AE272" s="1403"/>
      <c r="AF272" s="841"/>
      <c r="AG272" s="841"/>
      <c r="AH272" s="841"/>
      <c r="AI272" s="841"/>
      <c r="AJ272" s="841"/>
      <c r="AK272" s="841"/>
      <c r="AL272" s="841"/>
      <c r="AM272" s="1404"/>
      <c r="AN272" s="1389"/>
      <c r="AO272" s="1457">
        <v>-62.453474707856003</v>
      </c>
      <c r="AP272" s="840"/>
      <c r="AQ272" s="1457">
        <v>-60.923807540397803</v>
      </c>
      <c r="AR272" s="840"/>
      <c r="AS272" s="1409"/>
      <c r="AT272" s="1160" t="s">
        <v>10508</v>
      </c>
      <c r="AU272" s="1415"/>
      <c r="AW272" s="432"/>
      <c r="AX272" s="432"/>
      <c r="AY272" s="432"/>
      <c r="AZ272" s="432"/>
    </row>
    <row r="273" spans="1:52" ht="18" customHeight="1">
      <c r="A273" s="1266" t="s">
        <v>5077</v>
      </c>
      <c r="B273" s="445">
        <v>3</v>
      </c>
      <c r="C273" s="483"/>
      <c r="D273" s="1103" t="s">
        <v>4397</v>
      </c>
      <c r="E273" s="1299" t="s">
        <v>1388</v>
      </c>
      <c r="F273" s="1300" t="s">
        <v>1350</v>
      </c>
      <c r="G273" s="1032"/>
      <c r="H273" s="1032" t="s">
        <v>4168</v>
      </c>
      <c r="I273" s="1303" t="s">
        <v>4176</v>
      </c>
      <c r="J273" s="1131" t="s">
        <v>872</v>
      </c>
      <c r="K273" s="1323" t="s">
        <v>1194</v>
      </c>
      <c r="L273" s="1323" t="s">
        <v>1194</v>
      </c>
      <c r="M273" s="1131" t="s">
        <v>873</v>
      </c>
      <c r="N273" s="1032" t="s">
        <v>36</v>
      </c>
      <c r="O273" s="481">
        <v>5200</v>
      </c>
      <c r="P273" s="481">
        <v>5415</v>
      </c>
      <c r="Q273" s="1032"/>
      <c r="R273" s="1032">
        <v>42</v>
      </c>
      <c r="S273" s="1032"/>
      <c r="T273" s="1032"/>
      <c r="U273" s="1032"/>
      <c r="V273" s="1350"/>
      <c r="W273" s="446"/>
      <c r="X273" s="482"/>
      <c r="Y273" s="482">
        <f t="shared" si="22"/>
        <v>6</v>
      </c>
      <c r="Z273" s="304" t="s">
        <v>18</v>
      </c>
      <c r="AA273" s="304" t="s">
        <v>29</v>
      </c>
      <c r="AB273" s="1899"/>
      <c r="AC273" s="469"/>
      <c r="AD273" s="1385" t="s">
        <v>4455</v>
      </c>
      <c r="AE273" s="1403"/>
      <c r="AF273" s="841"/>
      <c r="AG273" s="841"/>
      <c r="AH273" s="841"/>
      <c r="AI273" s="841"/>
      <c r="AJ273" s="841"/>
      <c r="AK273" s="841"/>
      <c r="AL273" s="841"/>
      <c r="AM273" s="1404"/>
      <c r="AN273" s="1389"/>
      <c r="AO273" s="1457">
        <v>-63.162061533303401</v>
      </c>
      <c r="AP273" s="840"/>
      <c r="AQ273" s="1457">
        <v>-62.139987045051903</v>
      </c>
      <c r="AR273" s="840"/>
      <c r="AS273" s="1409"/>
      <c r="AT273" s="1160" t="s">
        <v>10509</v>
      </c>
      <c r="AU273" s="1415"/>
      <c r="AW273" s="432"/>
      <c r="AX273" s="432"/>
      <c r="AY273" s="432"/>
      <c r="AZ273" s="432"/>
    </row>
    <row r="274" spans="1:52" ht="18" customHeight="1">
      <c r="A274" s="1258" t="s">
        <v>5078</v>
      </c>
      <c r="B274" s="445">
        <v>3</v>
      </c>
      <c r="C274" s="483"/>
      <c r="D274" s="1103" t="s">
        <v>4397</v>
      </c>
      <c r="E274" s="1299" t="s">
        <v>1388</v>
      </c>
      <c r="F274" s="1300" t="s">
        <v>1350</v>
      </c>
      <c r="G274" s="1032"/>
      <c r="H274" s="1032" t="s">
        <v>4168</v>
      </c>
      <c r="I274" s="1303" t="s">
        <v>4176</v>
      </c>
      <c r="J274" s="1131" t="s">
        <v>872</v>
      </c>
      <c r="K274" s="1323" t="s">
        <v>1194</v>
      </c>
      <c r="L274" s="1323" t="s">
        <v>1194</v>
      </c>
      <c r="M274" s="1131" t="s">
        <v>873</v>
      </c>
      <c r="N274" s="1032" t="s">
        <v>36</v>
      </c>
      <c r="O274" s="481">
        <v>5645</v>
      </c>
      <c r="P274" s="481">
        <v>5840</v>
      </c>
      <c r="Q274" s="1032"/>
      <c r="R274" s="1032">
        <v>1</v>
      </c>
      <c r="S274" s="1032"/>
      <c r="T274" s="1032"/>
      <c r="U274" s="1032"/>
      <c r="V274" s="1350"/>
      <c r="W274" s="446"/>
      <c r="X274" s="482"/>
      <c r="Y274" s="482">
        <f t="shared" si="22"/>
        <v>0</v>
      </c>
      <c r="Z274" s="304" t="s">
        <v>18</v>
      </c>
      <c r="AA274" s="304" t="s">
        <v>29</v>
      </c>
      <c r="AB274" s="1899"/>
      <c r="AC274" s="469"/>
      <c r="AD274" s="1385" t="s">
        <v>5066</v>
      </c>
      <c r="AE274" s="1403"/>
      <c r="AF274" s="841"/>
      <c r="AG274" s="841"/>
      <c r="AH274" s="841"/>
      <c r="AI274" s="841"/>
      <c r="AJ274" s="841"/>
      <c r="AK274" s="841"/>
      <c r="AL274" s="841"/>
      <c r="AM274" s="1404"/>
      <c r="AN274" s="1389"/>
      <c r="AO274" s="1457">
        <v>-62.005539857400599</v>
      </c>
      <c r="AP274" s="840"/>
      <c r="AQ274" s="1457">
        <v>-61.753267820750999</v>
      </c>
      <c r="AR274" s="840"/>
      <c r="AS274" s="1409"/>
      <c r="AT274" s="1160" t="s">
        <v>10510</v>
      </c>
      <c r="AU274" s="1415"/>
      <c r="AW274" s="432"/>
      <c r="AX274" s="432"/>
      <c r="AY274" s="432"/>
      <c r="AZ274" s="432"/>
    </row>
    <row r="275" spans="1:52" ht="18" customHeight="1">
      <c r="A275" s="1258" t="s">
        <v>5079</v>
      </c>
      <c r="B275" s="445">
        <v>3</v>
      </c>
      <c r="C275" s="483"/>
      <c r="D275" s="1103" t="s">
        <v>4397</v>
      </c>
      <c r="E275" s="1299" t="s">
        <v>1388</v>
      </c>
      <c r="F275" s="1300" t="s">
        <v>1350</v>
      </c>
      <c r="G275" s="1032"/>
      <c r="H275" s="1032" t="s">
        <v>4168</v>
      </c>
      <c r="I275" s="1303" t="s">
        <v>4176</v>
      </c>
      <c r="J275" s="1131" t="s">
        <v>872</v>
      </c>
      <c r="K275" s="1323" t="s">
        <v>1194</v>
      </c>
      <c r="L275" s="1323" t="s">
        <v>1194</v>
      </c>
      <c r="M275" s="1131" t="s">
        <v>873</v>
      </c>
      <c r="N275" s="1032" t="s">
        <v>36</v>
      </c>
      <c r="O275" s="481">
        <v>6400</v>
      </c>
      <c r="P275" s="481">
        <v>7260</v>
      </c>
      <c r="Q275" s="1032"/>
      <c r="R275" s="1032" t="s">
        <v>5056</v>
      </c>
      <c r="S275" s="1032"/>
      <c r="T275" s="1032"/>
      <c r="U275" s="1032"/>
      <c r="V275" s="1350"/>
      <c r="W275" s="446"/>
      <c r="X275" s="482"/>
      <c r="Y275" s="482">
        <f t="shared" si="22"/>
        <v>-9</v>
      </c>
      <c r="Z275" s="304" t="s">
        <v>18</v>
      </c>
      <c r="AA275" s="304" t="s">
        <v>29</v>
      </c>
      <c r="AB275" s="1899"/>
      <c r="AC275" s="469"/>
      <c r="AD275" s="1385" t="s">
        <v>5066</v>
      </c>
      <c r="AE275" s="1403"/>
      <c r="AF275" s="841"/>
      <c r="AG275" s="841"/>
      <c r="AH275" s="841"/>
      <c r="AI275" s="841"/>
      <c r="AJ275" s="841"/>
      <c r="AK275" s="841"/>
      <c r="AL275" s="841"/>
      <c r="AM275" s="1404"/>
      <c r="AN275" s="1389"/>
      <c r="AO275" s="1457">
        <v>-59.424332864612303</v>
      </c>
      <c r="AP275" s="840"/>
      <c r="AQ275" s="1457">
        <v>-59.625055124834198</v>
      </c>
      <c r="AR275" s="840"/>
      <c r="AS275" s="1409"/>
      <c r="AT275" s="1160" t="s">
        <v>10511</v>
      </c>
      <c r="AU275" s="1426"/>
      <c r="AW275" s="432"/>
      <c r="AX275" s="432"/>
      <c r="AY275" s="432"/>
      <c r="AZ275" s="432"/>
    </row>
    <row r="276" spans="1:52" ht="18" customHeight="1">
      <c r="A276" s="1258" t="s">
        <v>5081</v>
      </c>
      <c r="B276" s="445">
        <v>3</v>
      </c>
      <c r="C276" s="483"/>
      <c r="D276" s="1103" t="s">
        <v>4397</v>
      </c>
      <c r="E276" s="1299" t="s">
        <v>1388</v>
      </c>
      <c r="F276" s="1300" t="s">
        <v>1350</v>
      </c>
      <c r="G276" s="1032"/>
      <c r="H276" s="1032" t="s">
        <v>4168</v>
      </c>
      <c r="I276" s="1303" t="s">
        <v>4176</v>
      </c>
      <c r="J276" s="1131" t="s">
        <v>872</v>
      </c>
      <c r="K276" s="1323" t="s">
        <v>1194</v>
      </c>
      <c r="L276" s="1323" t="s">
        <v>1194</v>
      </c>
      <c r="M276" s="1131" t="s">
        <v>873</v>
      </c>
      <c r="N276" s="1032" t="s">
        <v>36</v>
      </c>
      <c r="O276" s="481">
        <v>8600</v>
      </c>
      <c r="P276" s="481">
        <v>9080</v>
      </c>
      <c r="Q276" s="1032"/>
      <c r="R276" s="1032">
        <v>42</v>
      </c>
      <c r="S276" s="1032"/>
      <c r="T276" s="1032"/>
      <c r="U276" s="1032"/>
      <c r="V276" s="1350"/>
      <c r="W276" s="446"/>
      <c r="X276" s="482"/>
      <c r="Y276" s="482">
        <f t="shared" si="22"/>
        <v>6</v>
      </c>
      <c r="Z276" s="304" t="s">
        <v>18</v>
      </c>
      <c r="AA276" s="304" t="s">
        <v>29</v>
      </c>
      <c r="AB276" s="1899"/>
      <c r="AC276" s="469"/>
      <c r="AD276" s="1385" t="s">
        <v>5066</v>
      </c>
      <c r="AE276" s="1403"/>
      <c r="AF276" s="841"/>
      <c r="AG276" s="841"/>
      <c r="AH276" s="841"/>
      <c r="AI276" s="841"/>
      <c r="AJ276" s="841"/>
      <c r="AK276" s="841"/>
      <c r="AL276" s="841"/>
      <c r="AM276" s="1404"/>
      <c r="AN276" s="1389"/>
      <c r="AO276" s="840"/>
      <c r="AP276" s="840"/>
      <c r="AQ276" s="840"/>
      <c r="AR276" s="840"/>
      <c r="AS276" s="1409"/>
      <c r="AT276" s="1160"/>
      <c r="AU276" s="1412"/>
      <c r="AW276" s="432"/>
      <c r="AX276" s="432"/>
      <c r="AY276" s="432"/>
      <c r="AZ276" s="432"/>
    </row>
    <row r="277" spans="1:52" ht="18" customHeight="1">
      <c r="A277" s="1258" t="s">
        <v>5082</v>
      </c>
      <c r="B277" s="438">
        <v>3</v>
      </c>
      <c r="C277" s="489" t="s">
        <v>6857</v>
      </c>
      <c r="D277" s="874" t="s">
        <v>4397</v>
      </c>
      <c r="E277" s="1297" t="s">
        <v>1388</v>
      </c>
      <c r="F277" s="1298" t="s">
        <v>1350</v>
      </c>
      <c r="G277" s="1029"/>
      <c r="H277" s="1029" t="s">
        <v>4168</v>
      </c>
      <c r="I277" s="1057">
        <v>1.2</v>
      </c>
      <c r="J277" s="1029">
        <v>3.15</v>
      </c>
      <c r="K277" s="1288" t="s">
        <v>1194</v>
      </c>
      <c r="L277" s="1288" t="s">
        <v>1194</v>
      </c>
      <c r="M277" s="1116" t="s">
        <v>875</v>
      </c>
      <c r="N277" s="1029" t="s">
        <v>36</v>
      </c>
      <c r="O277" s="476">
        <v>340</v>
      </c>
      <c r="P277" s="476">
        <v>450</v>
      </c>
      <c r="Q277" s="1029"/>
      <c r="R277" s="1029" t="s">
        <v>4469</v>
      </c>
      <c r="S277" s="1029"/>
      <c r="T277" s="1029"/>
      <c r="U277" s="1029"/>
      <c r="V277" s="1349"/>
      <c r="W277" s="442"/>
      <c r="X277" s="478"/>
      <c r="Y277" s="478">
        <v>-26</v>
      </c>
      <c r="Z277" s="66" t="s">
        <v>18</v>
      </c>
      <c r="AA277" s="66" t="s">
        <v>29</v>
      </c>
      <c r="AB277" s="1898"/>
      <c r="AC277" s="441"/>
      <c r="AD277" s="1384" t="s">
        <v>4470</v>
      </c>
      <c r="AE277" s="1395"/>
      <c r="AF277" s="837"/>
      <c r="AG277" s="837"/>
      <c r="AH277" s="837"/>
      <c r="AI277" s="837"/>
      <c r="AJ277" s="837"/>
      <c r="AK277" s="837"/>
      <c r="AL277" s="837"/>
      <c r="AM277" s="1396"/>
      <c r="AN277" s="1387"/>
      <c r="AO277" s="1457">
        <v>-65.563815734416096</v>
      </c>
      <c r="AP277" s="838"/>
      <c r="AQ277" s="1457">
        <v>-64.414879905897195</v>
      </c>
      <c r="AR277" s="838"/>
      <c r="AS277" s="1408"/>
      <c r="AT277" s="1159" t="s">
        <v>10512</v>
      </c>
      <c r="AU277" s="1427"/>
      <c r="AW277" s="432"/>
      <c r="AX277" s="432"/>
      <c r="AY277" s="432"/>
      <c r="AZ277" s="432"/>
    </row>
    <row r="278" spans="1:52" ht="18" customHeight="1">
      <c r="A278" s="1258" t="s">
        <v>5083</v>
      </c>
      <c r="B278" s="438">
        <v>3</v>
      </c>
      <c r="C278" s="479"/>
      <c r="D278" s="874" t="s">
        <v>4397</v>
      </c>
      <c r="E278" s="1297" t="s">
        <v>1388</v>
      </c>
      <c r="F278" s="1298" t="s">
        <v>1350</v>
      </c>
      <c r="G278" s="1029"/>
      <c r="H278" s="1029" t="s">
        <v>4168</v>
      </c>
      <c r="I278" s="1057">
        <v>1.2</v>
      </c>
      <c r="J278" s="1029">
        <v>3.15</v>
      </c>
      <c r="K278" s="1288" t="s">
        <v>1194</v>
      </c>
      <c r="L278" s="1288" t="s">
        <v>1194</v>
      </c>
      <c r="M278" s="1116" t="s">
        <v>875</v>
      </c>
      <c r="N278" s="1029" t="s">
        <v>36</v>
      </c>
      <c r="O278" s="476">
        <v>170</v>
      </c>
      <c r="P278" s="476">
        <v>230</v>
      </c>
      <c r="Q278" s="1029"/>
      <c r="R278" s="1029" t="s">
        <v>4469</v>
      </c>
      <c r="S278" s="1029"/>
      <c r="T278" s="1029"/>
      <c r="U278" s="1029"/>
      <c r="V278" s="1349"/>
      <c r="W278" s="442"/>
      <c r="X278" s="478"/>
      <c r="Y278" s="478">
        <v>-8</v>
      </c>
      <c r="Z278" s="66" t="s">
        <v>18</v>
      </c>
      <c r="AA278" s="66" t="s">
        <v>29</v>
      </c>
      <c r="AB278" s="1898"/>
      <c r="AC278" s="441"/>
      <c r="AD278" s="1384" t="s">
        <v>4472</v>
      </c>
      <c r="AE278" s="1395"/>
      <c r="AF278" s="837"/>
      <c r="AG278" s="837"/>
      <c r="AH278" s="837"/>
      <c r="AI278" s="837"/>
      <c r="AJ278" s="837"/>
      <c r="AK278" s="837"/>
      <c r="AL278" s="837"/>
      <c r="AM278" s="1396"/>
      <c r="AN278" s="1387"/>
      <c r="AO278" s="1457">
        <v>-65.265316939452205</v>
      </c>
      <c r="AP278" s="838"/>
      <c r="AQ278" s="1457">
        <v>-64.381906041077499</v>
      </c>
      <c r="AR278" s="838"/>
      <c r="AS278" s="1408"/>
      <c r="AT278" s="1159" t="s">
        <v>10513</v>
      </c>
      <c r="AU278" s="1428"/>
      <c r="AW278" s="432"/>
      <c r="AX278" s="432"/>
      <c r="AY278" s="432"/>
      <c r="AZ278" s="432"/>
    </row>
    <row r="279" spans="1:52" ht="18" customHeight="1">
      <c r="A279" s="1258" t="s">
        <v>5084</v>
      </c>
      <c r="B279" s="438">
        <v>3</v>
      </c>
      <c r="C279" s="479"/>
      <c r="D279" s="874" t="s">
        <v>4397</v>
      </c>
      <c r="E279" s="1297" t="s">
        <v>1388</v>
      </c>
      <c r="F279" s="1298" t="s">
        <v>1350</v>
      </c>
      <c r="G279" s="1029"/>
      <c r="H279" s="1029" t="s">
        <v>4168</v>
      </c>
      <c r="I279" s="1057">
        <v>1.2</v>
      </c>
      <c r="J279" s="1029">
        <v>3.15</v>
      </c>
      <c r="K279" s="1288" t="s">
        <v>1194</v>
      </c>
      <c r="L279" s="1288" t="s">
        <v>1194</v>
      </c>
      <c r="M279" s="1116" t="s">
        <v>875</v>
      </c>
      <c r="N279" s="1029" t="s">
        <v>36</v>
      </c>
      <c r="O279" s="476">
        <v>870</v>
      </c>
      <c r="P279" s="476">
        <v>1130</v>
      </c>
      <c r="Q279" s="1029"/>
      <c r="R279" s="1029" t="s">
        <v>4469</v>
      </c>
      <c r="S279" s="1029"/>
      <c r="T279" s="1029"/>
      <c r="U279" s="1029"/>
      <c r="V279" s="1349"/>
      <c r="W279" s="442"/>
      <c r="X279" s="478"/>
      <c r="Y279" s="478">
        <v>-22</v>
      </c>
      <c r="Z279" s="66" t="s">
        <v>18</v>
      </c>
      <c r="AA279" s="66" t="s">
        <v>29</v>
      </c>
      <c r="AB279" s="1898"/>
      <c r="AC279" s="441"/>
      <c r="AD279" s="1384" t="s">
        <v>4474</v>
      </c>
      <c r="AE279" s="1395"/>
      <c r="AF279" s="837"/>
      <c r="AG279" s="837"/>
      <c r="AH279" s="837"/>
      <c r="AI279" s="837"/>
      <c r="AJ279" s="837"/>
      <c r="AK279" s="837"/>
      <c r="AL279" s="837"/>
      <c r="AM279" s="1396"/>
      <c r="AN279" s="1387"/>
      <c r="AO279" s="1457">
        <v>-56.373097667749697</v>
      </c>
      <c r="AP279" s="838"/>
      <c r="AQ279" s="1457">
        <v>-56.956196796201702</v>
      </c>
      <c r="AR279" s="838"/>
      <c r="AS279" s="1408"/>
      <c r="AT279" s="1159" t="s">
        <v>10514</v>
      </c>
      <c r="AU279" s="1428"/>
      <c r="AW279" s="432"/>
      <c r="AX279" s="432"/>
      <c r="AY279" s="432"/>
      <c r="AZ279" s="432"/>
    </row>
    <row r="280" spans="1:52" ht="18" customHeight="1">
      <c r="A280" s="1258" t="s">
        <v>5085</v>
      </c>
      <c r="B280" s="438">
        <v>3</v>
      </c>
      <c r="C280" s="479"/>
      <c r="D280" s="874" t="s">
        <v>4397</v>
      </c>
      <c r="E280" s="1297" t="s">
        <v>1388</v>
      </c>
      <c r="F280" s="1298" t="s">
        <v>1350</v>
      </c>
      <c r="G280" s="1029"/>
      <c r="H280" s="1029" t="s">
        <v>4168</v>
      </c>
      <c r="I280" s="1057">
        <v>1.2</v>
      </c>
      <c r="J280" s="1029">
        <v>3.15</v>
      </c>
      <c r="K280" s="1288" t="s">
        <v>1194</v>
      </c>
      <c r="L280" s="1288" t="s">
        <v>1194</v>
      </c>
      <c r="M280" s="1116" t="s">
        <v>875</v>
      </c>
      <c r="N280" s="1029" t="s">
        <v>36</v>
      </c>
      <c r="O280" s="476">
        <v>1420</v>
      </c>
      <c r="P280" s="476">
        <v>1470</v>
      </c>
      <c r="Q280" s="1029"/>
      <c r="R280" s="1029" t="s">
        <v>4469</v>
      </c>
      <c r="S280" s="1029"/>
      <c r="T280" s="1029"/>
      <c r="U280" s="1029"/>
      <c r="V280" s="1349"/>
      <c r="W280" s="442"/>
      <c r="X280" s="478"/>
      <c r="Y280" s="478">
        <v>-25</v>
      </c>
      <c r="Z280" s="66" t="s">
        <v>18</v>
      </c>
      <c r="AA280" s="66" t="s">
        <v>29</v>
      </c>
      <c r="AB280" s="1898"/>
      <c r="AC280" s="441"/>
      <c r="AD280" s="1419" t="s">
        <v>5080</v>
      </c>
      <c r="AE280" s="1395"/>
      <c r="AF280" s="837"/>
      <c r="AG280" s="837"/>
      <c r="AH280" s="837"/>
      <c r="AI280" s="837"/>
      <c r="AJ280" s="837"/>
      <c r="AK280" s="837"/>
      <c r="AL280" s="837"/>
      <c r="AM280" s="1396"/>
      <c r="AN280" s="1387"/>
      <c r="AO280" s="1457">
        <v>-41.235668241408298</v>
      </c>
      <c r="AP280" s="838"/>
      <c r="AQ280" s="1457">
        <v>-41.979467333249602</v>
      </c>
      <c r="AR280" s="838"/>
      <c r="AS280" s="1408"/>
      <c r="AT280" s="1159" t="s">
        <v>10515</v>
      </c>
      <c r="AU280" s="1428"/>
      <c r="AW280" s="432"/>
      <c r="AX280" s="432"/>
      <c r="AY280" s="432"/>
      <c r="AZ280" s="432"/>
    </row>
    <row r="281" spans="1:52" ht="18" customHeight="1">
      <c r="A281" s="1258" t="s">
        <v>5086</v>
      </c>
      <c r="B281" s="438">
        <v>3</v>
      </c>
      <c r="C281" s="479"/>
      <c r="D281" s="874" t="s">
        <v>4397</v>
      </c>
      <c r="E281" s="1297" t="s">
        <v>1388</v>
      </c>
      <c r="F281" s="1298" t="s">
        <v>1350</v>
      </c>
      <c r="G281" s="1029"/>
      <c r="H281" s="1029" t="s">
        <v>4168</v>
      </c>
      <c r="I281" s="1057">
        <v>1.2</v>
      </c>
      <c r="J281" s="1029">
        <v>3.15</v>
      </c>
      <c r="K281" s="1288" t="s">
        <v>1194</v>
      </c>
      <c r="L281" s="1288" t="s">
        <v>1194</v>
      </c>
      <c r="M281" s="1116" t="s">
        <v>875</v>
      </c>
      <c r="N281" s="1029" t="s">
        <v>36</v>
      </c>
      <c r="O281" s="476">
        <v>4660</v>
      </c>
      <c r="P281" s="476">
        <v>4810</v>
      </c>
      <c r="Q281" s="1029"/>
      <c r="R281" s="1029" t="s">
        <v>4469</v>
      </c>
      <c r="S281" s="1029"/>
      <c r="T281" s="1029"/>
      <c r="U281" s="1029"/>
      <c r="V281" s="1349"/>
      <c r="W281" s="442"/>
      <c r="X281" s="478"/>
      <c r="Y281" s="478">
        <v>-22</v>
      </c>
      <c r="Z281" s="66" t="s">
        <v>18</v>
      </c>
      <c r="AA281" s="66" t="s">
        <v>29</v>
      </c>
      <c r="AB281" s="1898"/>
      <c r="AC281" s="441"/>
      <c r="AD281" s="1384" t="s">
        <v>4482</v>
      </c>
      <c r="AE281" s="1395"/>
      <c r="AF281" s="837"/>
      <c r="AG281" s="837"/>
      <c r="AH281" s="837"/>
      <c r="AI281" s="837"/>
      <c r="AJ281" s="837"/>
      <c r="AK281" s="837"/>
      <c r="AL281" s="837"/>
      <c r="AM281" s="1396"/>
      <c r="AN281" s="1387"/>
      <c r="AO281" s="1457">
        <v>-62.051039622685998</v>
      </c>
      <c r="AP281" s="838"/>
      <c r="AQ281" s="1457">
        <v>-64.040158768843</v>
      </c>
      <c r="AR281" s="838"/>
      <c r="AS281" s="1408"/>
      <c r="AT281" s="1159" t="s">
        <v>10516</v>
      </c>
      <c r="AU281" s="1428"/>
      <c r="AW281" s="432"/>
      <c r="AX281" s="432"/>
      <c r="AY281" s="432"/>
      <c r="AZ281" s="432"/>
    </row>
    <row r="282" spans="1:52" ht="18" customHeight="1">
      <c r="A282" s="1258" t="s">
        <v>5087</v>
      </c>
      <c r="B282" s="445">
        <v>3</v>
      </c>
      <c r="C282" s="500" t="s">
        <v>6857</v>
      </c>
      <c r="D282" s="1103" t="s">
        <v>4397</v>
      </c>
      <c r="E282" s="1299" t="s">
        <v>1388</v>
      </c>
      <c r="F282" s="1300" t="s">
        <v>1350</v>
      </c>
      <c r="G282" s="1032"/>
      <c r="H282" s="1032" t="s">
        <v>4168</v>
      </c>
      <c r="I282" s="1303" t="s">
        <v>4176</v>
      </c>
      <c r="J282" s="1131" t="s">
        <v>872</v>
      </c>
      <c r="K282" s="1323" t="s">
        <v>1194</v>
      </c>
      <c r="L282" s="1323" t="s">
        <v>1194</v>
      </c>
      <c r="M282" s="1131" t="s">
        <v>873</v>
      </c>
      <c r="N282" s="1032" t="s">
        <v>36</v>
      </c>
      <c r="O282" s="481">
        <v>340</v>
      </c>
      <c r="P282" s="481">
        <v>450</v>
      </c>
      <c r="Q282" s="1032"/>
      <c r="R282" s="1032" t="s">
        <v>4469</v>
      </c>
      <c r="S282" s="1032"/>
      <c r="T282" s="1032"/>
      <c r="U282" s="1032"/>
      <c r="V282" s="1350"/>
      <c r="W282" s="446"/>
      <c r="X282" s="482"/>
      <c r="Y282" s="482">
        <f>Y277+3</f>
        <v>-23</v>
      </c>
      <c r="Z282" s="304" t="s">
        <v>18</v>
      </c>
      <c r="AA282" s="304" t="s">
        <v>29</v>
      </c>
      <c r="AB282" s="1899"/>
      <c r="AC282" s="469"/>
      <c r="AD282" s="1385" t="s">
        <v>4470</v>
      </c>
      <c r="AE282" s="1403"/>
      <c r="AF282" s="841"/>
      <c r="AG282" s="841"/>
      <c r="AH282" s="841"/>
      <c r="AI282" s="841"/>
      <c r="AJ282" s="841"/>
      <c r="AK282" s="841"/>
      <c r="AL282" s="841"/>
      <c r="AM282" s="1404"/>
      <c r="AN282" s="1389"/>
      <c r="AO282" s="1457">
        <v>-63.772147451739301</v>
      </c>
      <c r="AP282" s="840"/>
      <c r="AQ282" s="1457">
        <v>-65.378070463320299</v>
      </c>
      <c r="AR282" s="840"/>
      <c r="AS282" s="1409"/>
      <c r="AT282" s="1160" t="s">
        <v>10517</v>
      </c>
      <c r="AU282" s="1428"/>
      <c r="AW282" s="432"/>
      <c r="AX282" s="432"/>
      <c r="AY282" s="432"/>
      <c r="AZ282" s="432"/>
    </row>
    <row r="283" spans="1:52" ht="18" customHeight="1">
      <c r="A283" s="1258" t="s">
        <v>5088</v>
      </c>
      <c r="B283" s="445">
        <v>3</v>
      </c>
      <c r="C283" s="483"/>
      <c r="D283" s="1103" t="s">
        <v>4397</v>
      </c>
      <c r="E283" s="1299" t="s">
        <v>1388</v>
      </c>
      <c r="F283" s="1300" t="s">
        <v>1350</v>
      </c>
      <c r="G283" s="1032"/>
      <c r="H283" s="1032" t="s">
        <v>4168</v>
      </c>
      <c r="I283" s="1303" t="s">
        <v>4176</v>
      </c>
      <c r="J283" s="1131" t="s">
        <v>872</v>
      </c>
      <c r="K283" s="1323" t="s">
        <v>1194</v>
      </c>
      <c r="L283" s="1323" t="s">
        <v>1194</v>
      </c>
      <c r="M283" s="1131" t="s">
        <v>873</v>
      </c>
      <c r="N283" s="1032" t="s">
        <v>36</v>
      </c>
      <c r="O283" s="481">
        <v>170</v>
      </c>
      <c r="P283" s="481">
        <v>230</v>
      </c>
      <c r="Q283" s="1032"/>
      <c r="R283" s="1032" t="s">
        <v>4469</v>
      </c>
      <c r="S283" s="1032"/>
      <c r="T283" s="1032"/>
      <c r="U283" s="1032"/>
      <c r="V283" s="1350"/>
      <c r="W283" s="446"/>
      <c r="X283" s="482"/>
      <c r="Y283" s="482">
        <f t="shared" ref="Y283:Y286" si="23">Y278+3</f>
        <v>-5</v>
      </c>
      <c r="Z283" s="304" t="s">
        <v>18</v>
      </c>
      <c r="AA283" s="304" t="s">
        <v>29</v>
      </c>
      <c r="AB283" s="1899"/>
      <c r="AC283" s="469"/>
      <c r="AD283" s="1385" t="s">
        <v>4472</v>
      </c>
      <c r="AE283" s="1403"/>
      <c r="AF283" s="841"/>
      <c r="AG283" s="841"/>
      <c r="AH283" s="841"/>
      <c r="AI283" s="841"/>
      <c r="AJ283" s="841"/>
      <c r="AK283" s="841"/>
      <c r="AL283" s="841"/>
      <c r="AM283" s="1404"/>
      <c r="AN283" s="1389"/>
      <c r="AO283" s="1457">
        <v>-64.348152009569702</v>
      </c>
      <c r="AP283" s="840"/>
      <c r="AQ283" s="1457">
        <v>-64.972000650215904</v>
      </c>
      <c r="AR283" s="840"/>
      <c r="AS283" s="1409"/>
      <c r="AT283" s="1160" t="s">
        <v>10518</v>
      </c>
      <c r="AU283" s="1428"/>
      <c r="AW283" s="432"/>
      <c r="AX283" s="432"/>
      <c r="AY283" s="432"/>
      <c r="AZ283" s="432"/>
    </row>
    <row r="284" spans="1:52" ht="18" customHeight="1">
      <c r="A284" s="1258" t="s">
        <v>5090</v>
      </c>
      <c r="B284" s="445">
        <v>3</v>
      </c>
      <c r="C284" s="483"/>
      <c r="D284" s="1103" t="s">
        <v>4397</v>
      </c>
      <c r="E284" s="1299" t="s">
        <v>1388</v>
      </c>
      <c r="F284" s="1300" t="s">
        <v>1350</v>
      </c>
      <c r="G284" s="1032"/>
      <c r="H284" s="1032" t="s">
        <v>4168</v>
      </c>
      <c r="I284" s="1303" t="s">
        <v>4176</v>
      </c>
      <c r="J284" s="1131" t="s">
        <v>872</v>
      </c>
      <c r="K284" s="1323" t="s">
        <v>1194</v>
      </c>
      <c r="L284" s="1323" t="s">
        <v>1194</v>
      </c>
      <c r="M284" s="1131" t="s">
        <v>873</v>
      </c>
      <c r="N284" s="1032" t="s">
        <v>36</v>
      </c>
      <c r="O284" s="481">
        <v>870</v>
      </c>
      <c r="P284" s="481">
        <v>1130</v>
      </c>
      <c r="Q284" s="1032"/>
      <c r="R284" s="1032" t="s">
        <v>4469</v>
      </c>
      <c r="S284" s="1032"/>
      <c r="T284" s="1032"/>
      <c r="U284" s="1032"/>
      <c r="V284" s="1350"/>
      <c r="W284" s="446"/>
      <c r="X284" s="482"/>
      <c r="Y284" s="482">
        <f t="shared" si="23"/>
        <v>-19</v>
      </c>
      <c r="Z284" s="304" t="s">
        <v>18</v>
      </c>
      <c r="AA284" s="304" t="s">
        <v>29</v>
      </c>
      <c r="AB284" s="1899"/>
      <c r="AC284" s="469"/>
      <c r="AD284" s="1385" t="s">
        <v>4474</v>
      </c>
      <c r="AE284" s="1403"/>
      <c r="AF284" s="841"/>
      <c r="AG284" s="841"/>
      <c r="AH284" s="841"/>
      <c r="AI284" s="841"/>
      <c r="AJ284" s="841"/>
      <c r="AK284" s="841"/>
      <c r="AL284" s="841"/>
      <c r="AM284" s="1404"/>
      <c r="AN284" s="1389"/>
      <c r="AO284" s="1457">
        <v>-55.964299829144998</v>
      </c>
      <c r="AP284" s="840"/>
      <c r="AQ284" s="1457">
        <v>-57.430209122253899</v>
      </c>
      <c r="AR284" s="840"/>
      <c r="AS284" s="1409"/>
      <c r="AT284" s="1160" t="s">
        <v>10519</v>
      </c>
      <c r="AU284" s="1428"/>
      <c r="AW284" s="432"/>
      <c r="AX284" s="432"/>
      <c r="AY284" s="432"/>
      <c r="AZ284" s="432"/>
    </row>
    <row r="285" spans="1:52" ht="18" customHeight="1">
      <c r="A285" s="1258" t="s">
        <v>5091</v>
      </c>
      <c r="B285" s="445">
        <v>3</v>
      </c>
      <c r="C285" s="483"/>
      <c r="D285" s="1103" t="s">
        <v>4397</v>
      </c>
      <c r="E285" s="1299" t="s">
        <v>1388</v>
      </c>
      <c r="F285" s="1300" t="s">
        <v>1350</v>
      </c>
      <c r="G285" s="1032"/>
      <c r="H285" s="1032" t="s">
        <v>4168</v>
      </c>
      <c r="I285" s="1303" t="s">
        <v>4176</v>
      </c>
      <c r="J285" s="1131" t="s">
        <v>872</v>
      </c>
      <c r="K285" s="1323" t="s">
        <v>1194</v>
      </c>
      <c r="L285" s="1323" t="s">
        <v>1194</v>
      </c>
      <c r="M285" s="1131" t="s">
        <v>873</v>
      </c>
      <c r="N285" s="1032" t="s">
        <v>36</v>
      </c>
      <c r="O285" s="481">
        <v>1420</v>
      </c>
      <c r="P285" s="481">
        <v>1470</v>
      </c>
      <c r="Q285" s="1032"/>
      <c r="R285" s="1032" t="s">
        <v>4469</v>
      </c>
      <c r="S285" s="1032"/>
      <c r="T285" s="1032"/>
      <c r="U285" s="1032"/>
      <c r="V285" s="1350"/>
      <c r="W285" s="446"/>
      <c r="X285" s="482"/>
      <c r="Y285" s="482">
        <f t="shared" si="23"/>
        <v>-22</v>
      </c>
      <c r="Z285" s="304" t="s">
        <v>18</v>
      </c>
      <c r="AA285" s="304" t="s">
        <v>29</v>
      </c>
      <c r="AB285" s="1899"/>
      <c r="AC285" s="469"/>
      <c r="AD285" s="1420" t="s">
        <v>5080</v>
      </c>
      <c r="AE285" s="1403"/>
      <c r="AF285" s="841"/>
      <c r="AG285" s="841"/>
      <c r="AH285" s="841"/>
      <c r="AI285" s="841"/>
      <c r="AJ285" s="841"/>
      <c r="AK285" s="841"/>
      <c r="AL285" s="841"/>
      <c r="AM285" s="1404"/>
      <c r="AN285" s="1389"/>
      <c r="AO285" s="1457">
        <v>-41.005480735019702</v>
      </c>
      <c r="AP285" s="840"/>
      <c r="AQ285" s="1457">
        <v>-42.015522389661598</v>
      </c>
      <c r="AR285" s="840"/>
      <c r="AS285" s="1409"/>
      <c r="AT285" s="1160" t="s">
        <v>10520</v>
      </c>
      <c r="AU285" s="1428"/>
      <c r="AW285" s="432"/>
      <c r="AX285" s="432"/>
      <c r="AY285" s="432"/>
      <c r="AZ285" s="432"/>
    </row>
    <row r="286" spans="1:52" ht="18" customHeight="1">
      <c r="A286" s="1258" t="s">
        <v>5092</v>
      </c>
      <c r="B286" s="445">
        <v>3</v>
      </c>
      <c r="C286" s="483"/>
      <c r="D286" s="1103" t="s">
        <v>4397</v>
      </c>
      <c r="E286" s="1299" t="s">
        <v>1388</v>
      </c>
      <c r="F286" s="1300" t="s">
        <v>1350</v>
      </c>
      <c r="G286" s="1032"/>
      <c r="H286" s="1032" t="s">
        <v>4168</v>
      </c>
      <c r="I286" s="1303" t="s">
        <v>4176</v>
      </c>
      <c r="J286" s="1131" t="s">
        <v>872</v>
      </c>
      <c r="K286" s="1323" t="s">
        <v>1194</v>
      </c>
      <c r="L286" s="1323" t="s">
        <v>1194</v>
      </c>
      <c r="M286" s="1131" t="s">
        <v>873</v>
      </c>
      <c r="N286" s="1032" t="s">
        <v>36</v>
      </c>
      <c r="O286" s="481">
        <v>4660</v>
      </c>
      <c r="P286" s="481">
        <v>4810</v>
      </c>
      <c r="Q286" s="1032"/>
      <c r="R286" s="1032" t="s">
        <v>4469</v>
      </c>
      <c r="S286" s="1032"/>
      <c r="T286" s="1032"/>
      <c r="U286" s="1032"/>
      <c r="V286" s="1350"/>
      <c r="W286" s="446"/>
      <c r="X286" s="482"/>
      <c r="Y286" s="482">
        <f t="shared" si="23"/>
        <v>-19</v>
      </c>
      <c r="Z286" s="304" t="s">
        <v>18</v>
      </c>
      <c r="AA286" s="304" t="s">
        <v>29</v>
      </c>
      <c r="AB286" s="1899"/>
      <c r="AC286" s="469"/>
      <c r="AD286" s="1385" t="s">
        <v>4482</v>
      </c>
      <c r="AE286" s="1403"/>
      <c r="AF286" s="841"/>
      <c r="AG286" s="841"/>
      <c r="AH286" s="841"/>
      <c r="AI286" s="841"/>
      <c r="AJ286" s="841"/>
      <c r="AK286" s="841"/>
      <c r="AL286" s="841"/>
      <c r="AM286" s="1404"/>
      <c r="AN286" s="1389"/>
      <c r="AO286" s="1457">
        <v>-63.081197731760398</v>
      </c>
      <c r="AP286" s="840"/>
      <c r="AQ286" s="1457">
        <v>-63.825817647701001</v>
      </c>
      <c r="AR286" s="840"/>
      <c r="AS286" s="1409"/>
      <c r="AT286" s="1160" t="s">
        <v>10521</v>
      </c>
      <c r="AU286" s="1428"/>
      <c r="AW286" s="432"/>
      <c r="AX286" s="432"/>
      <c r="AY286" s="432"/>
      <c r="AZ286" s="432"/>
    </row>
    <row r="287" spans="1:52" ht="18" customHeight="1">
      <c r="A287" s="1258" t="s">
        <v>5093</v>
      </c>
      <c r="B287" s="438">
        <v>3</v>
      </c>
      <c r="C287" s="489" t="s">
        <v>6858</v>
      </c>
      <c r="D287" s="874" t="s">
        <v>4397</v>
      </c>
      <c r="E287" s="1297" t="s">
        <v>1388</v>
      </c>
      <c r="F287" s="1298" t="s">
        <v>1350</v>
      </c>
      <c r="G287" s="1029"/>
      <c r="H287" s="1029" t="s">
        <v>4168</v>
      </c>
      <c r="I287" s="1057">
        <v>1.2</v>
      </c>
      <c r="J287" s="1029">
        <v>3.15</v>
      </c>
      <c r="K287" s="1288" t="s">
        <v>1194</v>
      </c>
      <c r="L287" s="1288" t="s">
        <v>1194</v>
      </c>
      <c r="M287" s="1116" t="s">
        <v>875</v>
      </c>
      <c r="N287" s="1029" t="s">
        <v>36</v>
      </c>
      <c r="O287" s="476">
        <v>890</v>
      </c>
      <c r="P287" s="476">
        <v>1180</v>
      </c>
      <c r="Q287" s="1029"/>
      <c r="R287" s="1029" t="s">
        <v>4491</v>
      </c>
      <c r="S287" s="1029"/>
      <c r="T287" s="1029"/>
      <c r="U287" s="1029"/>
      <c r="V287" s="1349"/>
      <c r="W287" s="442"/>
      <c r="X287" s="478"/>
      <c r="Y287" s="478">
        <v>-26</v>
      </c>
      <c r="Z287" s="66" t="s">
        <v>18</v>
      </c>
      <c r="AA287" s="66" t="s">
        <v>29</v>
      </c>
      <c r="AB287" s="1898"/>
      <c r="AC287" s="441"/>
      <c r="AD287" s="1384" t="s">
        <v>4492</v>
      </c>
      <c r="AE287" s="1395"/>
      <c r="AF287" s="837"/>
      <c r="AG287" s="837"/>
      <c r="AH287" s="837"/>
      <c r="AI287" s="837"/>
      <c r="AJ287" s="837"/>
      <c r="AK287" s="837"/>
      <c r="AL287" s="837"/>
      <c r="AM287" s="1396"/>
      <c r="AN287" s="1387"/>
      <c r="AO287" s="1457">
        <v>-54.4650520892177</v>
      </c>
      <c r="AP287" s="838"/>
      <c r="AQ287" s="1457">
        <v>-55.368399156304697</v>
      </c>
      <c r="AR287" s="838"/>
      <c r="AS287" s="1408"/>
      <c r="AT287" s="1159" t="s">
        <v>10522</v>
      </c>
      <c r="AU287" s="1428"/>
      <c r="AW287" s="432"/>
      <c r="AX287" s="432"/>
      <c r="AY287" s="432"/>
      <c r="AZ287" s="432"/>
    </row>
    <row r="288" spans="1:52" ht="18" customHeight="1">
      <c r="A288" s="1258" t="s">
        <v>5094</v>
      </c>
      <c r="B288" s="438">
        <v>3</v>
      </c>
      <c r="C288" s="479"/>
      <c r="D288" s="874" t="s">
        <v>4397</v>
      </c>
      <c r="E288" s="1297" t="s">
        <v>1388</v>
      </c>
      <c r="F288" s="1298" t="s">
        <v>1350</v>
      </c>
      <c r="G288" s="1029"/>
      <c r="H288" s="1029" t="s">
        <v>4168</v>
      </c>
      <c r="I288" s="1057">
        <v>1.2</v>
      </c>
      <c r="J288" s="1029">
        <v>3.15</v>
      </c>
      <c r="K288" s="1288" t="s">
        <v>1194</v>
      </c>
      <c r="L288" s="1288" t="s">
        <v>1194</v>
      </c>
      <c r="M288" s="1116" t="s">
        <v>875</v>
      </c>
      <c r="N288" s="1029" t="s">
        <v>36</v>
      </c>
      <c r="O288" s="476">
        <v>700</v>
      </c>
      <c r="P288" s="476">
        <v>915</v>
      </c>
      <c r="Q288" s="1029"/>
      <c r="R288" s="1029" t="s">
        <v>4491</v>
      </c>
      <c r="S288" s="1029"/>
      <c r="T288" s="1029"/>
      <c r="U288" s="1029"/>
      <c r="V288" s="1349"/>
      <c r="W288" s="442"/>
      <c r="X288" s="478"/>
      <c r="Y288" s="478">
        <v>-23</v>
      </c>
      <c r="Z288" s="66" t="s">
        <v>18</v>
      </c>
      <c r="AA288" s="66" t="s">
        <v>29</v>
      </c>
      <c r="AB288" s="1898"/>
      <c r="AC288" s="441"/>
      <c r="AD288" s="1419" t="s">
        <v>5089</v>
      </c>
      <c r="AE288" s="1395"/>
      <c r="AF288" s="837"/>
      <c r="AG288" s="837"/>
      <c r="AH288" s="837"/>
      <c r="AI288" s="837"/>
      <c r="AJ288" s="837"/>
      <c r="AK288" s="837"/>
      <c r="AL288" s="837"/>
      <c r="AM288" s="1396"/>
      <c r="AN288" s="1387"/>
      <c r="AO288" s="1457">
        <v>-62.316039293091102</v>
      </c>
      <c r="AP288" s="838"/>
      <c r="AQ288" s="1457">
        <v>-62.613181570620497</v>
      </c>
      <c r="AR288" s="838"/>
      <c r="AS288" s="1408"/>
      <c r="AT288" s="1159" t="s">
        <v>10523</v>
      </c>
      <c r="AU288" s="1428"/>
      <c r="AW288" s="432"/>
      <c r="AX288" s="432"/>
      <c r="AY288" s="432"/>
      <c r="AZ288" s="432"/>
    </row>
    <row r="289" spans="1:52" ht="18" customHeight="1">
      <c r="A289" s="1258" t="s">
        <v>5095</v>
      </c>
      <c r="B289" s="438">
        <v>3</v>
      </c>
      <c r="C289" s="479"/>
      <c r="D289" s="874" t="s">
        <v>4397</v>
      </c>
      <c r="E289" s="1297" t="s">
        <v>1388</v>
      </c>
      <c r="F289" s="1298" t="s">
        <v>1350</v>
      </c>
      <c r="G289" s="1029"/>
      <c r="H289" s="1029" t="s">
        <v>4168</v>
      </c>
      <c r="I289" s="1057">
        <v>1.2</v>
      </c>
      <c r="J289" s="1029">
        <v>3.15</v>
      </c>
      <c r="K289" s="1288" t="s">
        <v>1194</v>
      </c>
      <c r="L289" s="1288" t="s">
        <v>1194</v>
      </c>
      <c r="M289" s="1116" t="s">
        <v>875</v>
      </c>
      <c r="N289" s="1029" t="s">
        <v>36</v>
      </c>
      <c r="O289" s="476">
        <v>1250</v>
      </c>
      <c r="P289" s="476">
        <v>1400</v>
      </c>
      <c r="Q289" s="1029"/>
      <c r="R289" s="1029" t="s">
        <v>4491</v>
      </c>
      <c r="S289" s="1029"/>
      <c r="T289" s="1029"/>
      <c r="U289" s="1029"/>
      <c r="V289" s="1349"/>
      <c r="W289" s="442"/>
      <c r="X289" s="478"/>
      <c r="Y289" s="478">
        <v>-10</v>
      </c>
      <c r="Z289" s="66" t="s">
        <v>18</v>
      </c>
      <c r="AA289" s="66" t="s">
        <v>29</v>
      </c>
      <c r="AB289" s="1898"/>
      <c r="AC289" s="441"/>
      <c r="AD289" s="1384" t="s">
        <v>4501</v>
      </c>
      <c r="AE289" s="1395"/>
      <c r="AF289" s="837"/>
      <c r="AG289" s="837"/>
      <c r="AH289" s="837"/>
      <c r="AI289" s="837"/>
      <c r="AJ289" s="837"/>
      <c r="AK289" s="837"/>
      <c r="AL289" s="837"/>
      <c r="AM289" s="1396"/>
      <c r="AN289" s="1387"/>
      <c r="AO289" s="1457">
        <v>-44.606699592295101</v>
      </c>
      <c r="AP289" s="838"/>
      <c r="AQ289" s="1457">
        <v>-45.400642049970898</v>
      </c>
      <c r="AR289" s="838"/>
      <c r="AS289" s="1408"/>
      <c r="AT289" s="1159" t="s">
        <v>10524</v>
      </c>
      <c r="AU289" s="1428"/>
      <c r="AW289" s="432"/>
      <c r="AX289" s="432"/>
      <c r="AY289" s="432"/>
      <c r="AZ289" s="432"/>
    </row>
    <row r="290" spans="1:52" ht="18" customHeight="1">
      <c r="A290" s="1258" t="s">
        <v>5096</v>
      </c>
      <c r="B290" s="438">
        <v>3</v>
      </c>
      <c r="C290" s="479"/>
      <c r="D290" s="874" t="s">
        <v>4397</v>
      </c>
      <c r="E290" s="1297" t="s">
        <v>1388</v>
      </c>
      <c r="F290" s="1298" t="s">
        <v>1350</v>
      </c>
      <c r="G290" s="1029"/>
      <c r="H290" s="1029" t="s">
        <v>4168</v>
      </c>
      <c r="I290" s="1057">
        <v>1.2</v>
      </c>
      <c r="J290" s="1029">
        <v>3.15</v>
      </c>
      <c r="K290" s="1288" t="s">
        <v>1194</v>
      </c>
      <c r="L290" s="1288" t="s">
        <v>1194</v>
      </c>
      <c r="M290" s="1116" t="s">
        <v>875</v>
      </c>
      <c r="N290" s="1029" t="s">
        <v>36</v>
      </c>
      <c r="O290" s="476">
        <v>2500</v>
      </c>
      <c r="P290" s="476">
        <v>2795</v>
      </c>
      <c r="Q290" s="1029"/>
      <c r="R290" s="1029" t="s">
        <v>4491</v>
      </c>
      <c r="S290" s="1029"/>
      <c r="T290" s="1029"/>
      <c r="U290" s="1029"/>
      <c r="V290" s="1349"/>
      <c r="W290" s="442"/>
      <c r="X290" s="478"/>
      <c r="Y290" s="478">
        <v>-27</v>
      </c>
      <c r="Z290" s="66" t="s">
        <v>18</v>
      </c>
      <c r="AA290" s="66" t="s">
        <v>29</v>
      </c>
      <c r="AB290" s="1898"/>
      <c r="AC290" s="441"/>
      <c r="AD290" s="1384" t="s">
        <v>4503</v>
      </c>
      <c r="AE290" s="1395"/>
      <c r="AF290" s="837"/>
      <c r="AG290" s="837"/>
      <c r="AH290" s="837"/>
      <c r="AI290" s="837"/>
      <c r="AJ290" s="837"/>
      <c r="AK290" s="837"/>
      <c r="AL290" s="837"/>
      <c r="AM290" s="1396"/>
      <c r="AN290" s="1387"/>
      <c r="AO290" s="1457">
        <v>-63.286952670492198</v>
      </c>
      <c r="AP290" s="838"/>
      <c r="AQ290" s="1457">
        <v>-63.024609180717697</v>
      </c>
      <c r="AR290" s="838"/>
      <c r="AS290" s="1408"/>
      <c r="AT290" s="1159" t="s">
        <v>10525</v>
      </c>
      <c r="AU290" s="1428"/>
      <c r="AW290" s="432"/>
      <c r="AX290" s="432"/>
      <c r="AY290" s="432"/>
      <c r="AZ290" s="432"/>
    </row>
    <row r="291" spans="1:52" ht="18" customHeight="1">
      <c r="A291" s="1258" t="s">
        <v>5097</v>
      </c>
      <c r="B291" s="438">
        <v>3</v>
      </c>
      <c r="C291" s="479"/>
      <c r="D291" s="874" t="s">
        <v>4397</v>
      </c>
      <c r="E291" s="1297" t="s">
        <v>1388</v>
      </c>
      <c r="F291" s="1298" t="s">
        <v>1350</v>
      </c>
      <c r="G291" s="1029"/>
      <c r="H291" s="1029" t="s">
        <v>4168</v>
      </c>
      <c r="I291" s="1057">
        <v>1.2</v>
      </c>
      <c r="J291" s="1029">
        <v>3.15</v>
      </c>
      <c r="K291" s="1288" t="s">
        <v>1194</v>
      </c>
      <c r="L291" s="1288" t="s">
        <v>1194</v>
      </c>
      <c r="M291" s="1116" t="s">
        <v>875</v>
      </c>
      <c r="N291" s="1029" t="s">
        <v>36</v>
      </c>
      <c r="O291" s="476">
        <v>3200</v>
      </c>
      <c r="P291" s="476">
        <v>3710</v>
      </c>
      <c r="Q291" s="1029"/>
      <c r="R291" s="1029" t="s">
        <v>4491</v>
      </c>
      <c r="S291" s="1029"/>
      <c r="T291" s="1029"/>
      <c r="U291" s="1029"/>
      <c r="V291" s="1349"/>
      <c r="W291" s="442"/>
      <c r="X291" s="478"/>
      <c r="Y291" s="478">
        <v>-5</v>
      </c>
      <c r="Z291" s="66" t="s">
        <v>18</v>
      </c>
      <c r="AA291" s="66" t="s">
        <v>29</v>
      </c>
      <c r="AB291" s="1898"/>
      <c r="AC291" s="441"/>
      <c r="AD291" s="1384" t="s">
        <v>4505</v>
      </c>
      <c r="AE291" s="1395"/>
      <c r="AF291" s="837"/>
      <c r="AG291" s="837"/>
      <c r="AH291" s="837"/>
      <c r="AI291" s="837"/>
      <c r="AJ291" s="837"/>
      <c r="AK291" s="837"/>
      <c r="AL291" s="837"/>
      <c r="AM291" s="1396"/>
      <c r="AN291" s="1387"/>
      <c r="AO291" s="1457">
        <v>-64.478584187827394</v>
      </c>
      <c r="AP291" s="838"/>
      <c r="AQ291" s="1457">
        <v>-63.297088796237901</v>
      </c>
      <c r="AR291" s="838"/>
      <c r="AS291" s="1408"/>
      <c r="AT291" s="1159" t="s">
        <v>10526</v>
      </c>
      <c r="AU291" s="1428"/>
      <c r="AW291" s="432"/>
      <c r="AX291" s="432"/>
      <c r="AY291" s="432"/>
      <c r="AZ291" s="432"/>
    </row>
    <row r="292" spans="1:52" ht="18" customHeight="1">
      <c r="A292" s="1258" t="s">
        <v>6859</v>
      </c>
      <c r="B292" s="445">
        <v>3</v>
      </c>
      <c r="C292" s="500" t="s">
        <v>6858</v>
      </c>
      <c r="D292" s="1103" t="s">
        <v>4397</v>
      </c>
      <c r="E292" s="1299" t="s">
        <v>1388</v>
      </c>
      <c r="F292" s="1300" t="s">
        <v>1350</v>
      </c>
      <c r="G292" s="1032"/>
      <c r="H292" s="1032" t="s">
        <v>4168</v>
      </c>
      <c r="I292" s="1303" t="s">
        <v>4176</v>
      </c>
      <c r="J292" s="1131" t="s">
        <v>872</v>
      </c>
      <c r="K292" s="1323" t="s">
        <v>1194</v>
      </c>
      <c r="L292" s="1323" t="s">
        <v>1194</v>
      </c>
      <c r="M292" s="1131" t="s">
        <v>873</v>
      </c>
      <c r="N292" s="1032" t="s">
        <v>36</v>
      </c>
      <c r="O292" s="481">
        <v>890</v>
      </c>
      <c r="P292" s="481">
        <v>1180</v>
      </c>
      <c r="Q292" s="1032"/>
      <c r="R292" s="1032" t="s">
        <v>4491</v>
      </c>
      <c r="S292" s="1032"/>
      <c r="T292" s="1032"/>
      <c r="U292" s="1032"/>
      <c r="V292" s="1350"/>
      <c r="W292" s="446"/>
      <c r="X292" s="482"/>
      <c r="Y292" s="482">
        <f>Y287+3</f>
        <v>-23</v>
      </c>
      <c r="Z292" s="304" t="s">
        <v>18</v>
      </c>
      <c r="AA292" s="304" t="s">
        <v>29</v>
      </c>
      <c r="AB292" s="1899"/>
      <c r="AC292" s="469"/>
      <c r="AD292" s="1385" t="s">
        <v>4492</v>
      </c>
      <c r="AE292" s="1403"/>
      <c r="AF292" s="841"/>
      <c r="AG292" s="841"/>
      <c r="AH292" s="841"/>
      <c r="AI292" s="841"/>
      <c r="AJ292" s="841"/>
      <c r="AK292" s="841"/>
      <c r="AL292" s="841"/>
      <c r="AM292" s="1404"/>
      <c r="AN292" s="1389"/>
      <c r="AO292" s="1457">
        <v>-54.641295003911601</v>
      </c>
      <c r="AP292" s="840"/>
      <c r="AQ292" s="1457">
        <v>-55.179369859819602</v>
      </c>
      <c r="AR292" s="840"/>
      <c r="AS292" s="1409"/>
      <c r="AT292" s="1160" t="s">
        <v>10527</v>
      </c>
      <c r="AU292" s="1429"/>
      <c r="AW292" s="432"/>
      <c r="AX292" s="432"/>
      <c r="AY292" s="432"/>
      <c r="AZ292" s="432"/>
    </row>
    <row r="293" spans="1:52" ht="18" customHeight="1">
      <c r="A293" s="1258" t="s">
        <v>6860</v>
      </c>
      <c r="B293" s="445">
        <v>3</v>
      </c>
      <c r="C293" s="483"/>
      <c r="D293" s="1103" t="s">
        <v>4397</v>
      </c>
      <c r="E293" s="1299" t="s">
        <v>1388</v>
      </c>
      <c r="F293" s="1300" t="s">
        <v>1350</v>
      </c>
      <c r="G293" s="1032"/>
      <c r="H293" s="1032" t="s">
        <v>4168</v>
      </c>
      <c r="I293" s="1303" t="s">
        <v>4176</v>
      </c>
      <c r="J293" s="1131" t="s">
        <v>872</v>
      </c>
      <c r="K293" s="1323" t="s">
        <v>1194</v>
      </c>
      <c r="L293" s="1323" t="s">
        <v>1194</v>
      </c>
      <c r="M293" s="1131" t="s">
        <v>873</v>
      </c>
      <c r="N293" s="1032" t="s">
        <v>36</v>
      </c>
      <c r="O293" s="481">
        <v>700</v>
      </c>
      <c r="P293" s="481">
        <v>915</v>
      </c>
      <c r="Q293" s="1032"/>
      <c r="R293" s="1032" t="s">
        <v>4491</v>
      </c>
      <c r="S293" s="1032"/>
      <c r="T293" s="1032"/>
      <c r="U293" s="1032"/>
      <c r="V293" s="1350"/>
      <c r="W293" s="446"/>
      <c r="X293" s="482"/>
      <c r="Y293" s="482">
        <f t="shared" ref="Y293:Y296" si="24">Y288+3</f>
        <v>-20</v>
      </c>
      <c r="Z293" s="304" t="s">
        <v>18</v>
      </c>
      <c r="AA293" s="304" t="s">
        <v>29</v>
      </c>
      <c r="AB293" s="1899"/>
      <c r="AC293" s="469"/>
      <c r="AD293" s="1420" t="s">
        <v>5089</v>
      </c>
      <c r="AE293" s="1403"/>
      <c r="AF293" s="841"/>
      <c r="AG293" s="841"/>
      <c r="AH293" s="841"/>
      <c r="AI293" s="841"/>
      <c r="AJ293" s="841"/>
      <c r="AK293" s="841"/>
      <c r="AL293" s="841"/>
      <c r="AM293" s="1404"/>
      <c r="AN293" s="1389"/>
      <c r="AO293" s="1457">
        <v>-62.114460182623503</v>
      </c>
      <c r="AP293" s="840"/>
      <c r="AQ293" s="1457">
        <v>-62.344493796366301</v>
      </c>
      <c r="AR293" s="840"/>
      <c r="AS293" s="1409"/>
      <c r="AT293" s="1160" t="s">
        <v>10528</v>
      </c>
      <c r="AU293" s="1429"/>
      <c r="AW293" s="432"/>
      <c r="AX293" s="432"/>
      <c r="AY293" s="432"/>
      <c r="AZ293" s="432"/>
    </row>
    <row r="294" spans="1:52" ht="18" customHeight="1">
      <c r="A294" s="1258" t="s">
        <v>6861</v>
      </c>
      <c r="B294" s="445">
        <v>3</v>
      </c>
      <c r="C294" s="483"/>
      <c r="D294" s="1103" t="s">
        <v>4397</v>
      </c>
      <c r="E294" s="1299" t="s">
        <v>1388</v>
      </c>
      <c r="F294" s="1300" t="s">
        <v>1350</v>
      </c>
      <c r="G294" s="1032"/>
      <c r="H294" s="1032" t="s">
        <v>4168</v>
      </c>
      <c r="I294" s="1303" t="s">
        <v>4176</v>
      </c>
      <c r="J294" s="1131" t="s">
        <v>872</v>
      </c>
      <c r="K294" s="1323" t="s">
        <v>1194</v>
      </c>
      <c r="L294" s="1323" t="s">
        <v>1194</v>
      </c>
      <c r="M294" s="1131" t="s">
        <v>873</v>
      </c>
      <c r="N294" s="1032" t="s">
        <v>36</v>
      </c>
      <c r="O294" s="481">
        <v>1250</v>
      </c>
      <c r="P294" s="481">
        <v>1400</v>
      </c>
      <c r="Q294" s="1032"/>
      <c r="R294" s="1032" t="s">
        <v>4491</v>
      </c>
      <c r="S294" s="1032"/>
      <c r="T294" s="1032"/>
      <c r="U294" s="1032"/>
      <c r="V294" s="1350"/>
      <c r="W294" s="446"/>
      <c r="X294" s="482"/>
      <c r="Y294" s="482">
        <f t="shared" si="24"/>
        <v>-7</v>
      </c>
      <c r="Z294" s="304" t="s">
        <v>18</v>
      </c>
      <c r="AA294" s="304" t="s">
        <v>29</v>
      </c>
      <c r="AB294" s="1899"/>
      <c r="AC294" s="469"/>
      <c r="AD294" s="1385" t="s">
        <v>4501</v>
      </c>
      <c r="AE294" s="1403"/>
      <c r="AF294" s="841"/>
      <c r="AG294" s="841"/>
      <c r="AH294" s="841"/>
      <c r="AI294" s="841"/>
      <c r="AJ294" s="841"/>
      <c r="AK294" s="841"/>
      <c r="AL294" s="841"/>
      <c r="AM294" s="1404"/>
      <c r="AN294" s="1389"/>
      <c r="AO294" s="1457">
        <v>-44.394411040264103</v>
      </c>
      <c r="AP294" s="840"/>
      <c r="AQ294" s="1457">
        <v>-45.615192758930299</v>
      </c>
      <c r="AR294" s="840"/>
      <c r="AS294" s="1409"/>
      <c r="AT294" s="1160" t="s">
        <v>10529</v>
      </c>
      <c r="AU294" s="1429"/>
      <c r="AW294" s="432"/>
      <c r="AX294" s="432"/>
      <c r="AY294" s="432"/>
      <c r="AZ294" s="432"/>
    </row>
    <row r="295" spans="1:52" ht="18" customHeight="1">
      <c r="A295" s="1258" t="s">
        <v>6862</v>
      </c>
      <c r="B295" s="445">
        <v>3</v>
      </c>
      <c r="C295" s="483"/>
      <c r="D295" s="1103" t="s">
        <v>4397</v>
      </c>
      <c r="E295" s="1299" t="s">
        <v>1388</v>
      </c>
      <c r="F295" s="1300" t="s">
        <v>1350</v>
      </c>
      <c r="G295" s="1032"/>
      <c r="H295" s="1032" t="s">
        <v>4168</v>
      </c>
      <c r="I295" s="1303" t="s">
        <v>4176</v>
      </c>
      <c r="J295" s="1131" t="s">
        <v>872</v>
      </c>
      <c r="K295" s="1323" t="s">
        <v>1194</v>
      </c>
      <c r="L295" s="1323" t="s">
        <v>1194</v>
      </c>
      <c r="M295" s="1131" t="s">
        <v>873</v>
      </c>
      <c r="N295" s="1032" t="s">
        <v>36</v>
      </c>
      <c r="O295" s="481">
        <v>2500</v>
      </c>
      <c r="P295" s="481">
        <v>2795</v>
      </c>
      <c r="Q295" s="1032"/>
      <c r="R295" s="1032" t="s">
        <v>4491</v>
      </c>
      <c r="S295" s="1032"/>
      <c r="T295" s="1032"/>
      <c r="U295" s="1032"/>
      <c r="V295" s="1350"/>
      <c r="W295" s="446"/>
      <c r="X295" s="482"/>
      <c r="Y295" s="482">
        <f t="shared" si="24"/>
        <v>-24</v>
      </c>
      <c r="Z295" s="304" t="s">
        <v>18</v>
      </c>
      <c r="AA295" s="304" t="s">
        <v>29</v>
      </c>
      <c r="AB295" s="1899"/>
      <c r="AC295" s="469"/>
      <c r="AD295" s="1385" t="s">
        <v>4503</v>
      </c>
      <c r="AE295" s="1403"/>
      <c r="AF295" s="841"/>
      <c r="AG295" s="841"/>
      <c r="AH295" s="841"/>
      <c r="AI295" s="841"/>
      <c r="AJ295" s="841"/>
      <c r="AK295" s="841"/>
      <c r="AL295" s="841"/>
      <c r="AM295" s="1404"/>
      <c r="AN295" s="1389"/>
      <c r="AO295" s="1457">
        <v>-63.596148582029997</v>
      </c>
      <c r="AP295" s="840"/>
      <c r="AQ295" s="1457">
        <v>-63.162843645456299</v>
      </c>
      <c r="AR295" s="840"/>
      <c r="AS295" s="1409"/>
      <c r="AT295" s="1160" t="s">
        <v>10530</v>
      </c>
      <c r="AU295" s="1429"/>
      <c r="AW295" s="432"/>
      <c r="AX295" s="432"/>
      <c r="AY295" s="432"/>
      <c r="AZ295" s="432"/>
    </row>
    <row r="296" spans="1:52" ht="18" customHeight="1">
      <c r="A296" s="1258" t="s">
        <v>6863</v>
      </c>
      <c r="B296" s="445">
        <v>3</v>
      </c>
      <c r="C296" s="492"/>
      <c r="D296" s="1103" t="s">
        <v>4397</v>
      </c>
      <c r="E296" s="1299" t="s">
        <v>1388</v>
      </c>
      <c r="F296" s="1300" t="s">
        <v>1350</v>
      </c>
      <c r="G296" s="1032"/>
      <c r="H296" s="1032" t="s">
        <v>4168</v>
      </c>
      <c r="I296" s="1303" t="s">
        <v>4176</v>
      </c>
      <c r="J296" s="1131" t="s">
        <v>872</v>
      </c>
      <c r="K296" s="1323" t="s">
        <v>1194</v>
      </c>
      <c r="L296" s="1323" t="s">
        <v>1194</v>
      </c>
      <c r="M296" s="1131" t="s">
        <v>873</v>
      </c>
      <c r="N296" s="1032" t="s">
        <v>36</v>
      </c>
      <c r="O296" s="481">
        <v>3200</v>
      </c>
      <c r="P296" s="481">
        <v>3710</v>
      </c>
      <c r="Q296" s="1032"/>
      <c r="R296" s="1032" t="s">
        <v>4491</v>
      </c>
      <c r="S296" s="1032"/>
      <c r="T296" s="1032"/>
      <c r="U296" s="1032"/>
      <c r="V296" s="1350"/>
      <c r="W296" s="446"/>
      <c r="X296" s="482"/>
      <c r="Y296" s="482">
        <f t="shared" si="24"/>
        <v>-2</v>
      </c>
      <c r="Z296" s="304" t="s">
        <v>18</v>
      </c>
      <c r="AA296" s="304" t="s">
        <v>29</v>
      </c>
      <c r="AB296" s="1899"/>
      <c r="AC296" s="469"/>
      <c r="AD296" s="1383" t="s">
        <v>4505</v>
      </c>
      <c r="AE296" s="1403"/>
      <c r="AF296" s="841"/>
      <c r="AG296" s="841"/>
      <c r="AH296" s="841"/>
      <c r="AI296" s="841"/>
      <c r="AJ296" s="841"/>
      <c r="AK296" s="841"/>
      <c r="AL296" s="841"/>
      <c r="AM296" s="1404"/>
      <c r="AN296" s="1389"/>
      <c r="AO296" s="1457">
        <v>-64.841057947235299</v>
      </c>
      <c r="AP296" s="840"/>
      <c r="AQ296" s="1457">
        <v>-60.432250423589799</v>
      </c>
      <c r="AR296" s="840"/>
      <c r="AS296" s="1409"/>
      <c r="AT296" s="1160" t="s">
        <v>10531</v>
      </c>
      <c r="AU296" s="1429"/>
      <c r="AW296" s="432"/>
      <c r="AX296" s="432"/>
      <c r="AY296" s="432"/>
      <c r="AZ296" s="432"/>
    </row>
    <row r="297" spans="1:52" s="463" customFormat="1" ht="22.2" customHeight="1">
      <c r="A297" s="1262" t="s">
        <v>8942</v>
      </c>
      <c r="B297" s="470"/>
      <c r="C297" s="471" t="s">
        <v>8936</v>
      </c>
      <c r="D297" s="1295"/>
      <c r="E297" s="1295"/>
      <c r="F297" s="1295"/>
      <c r="G297" s="1295"/>
      <c r="H297" s="1295"/>
      <c r="I297" s="1295"/>
      <c r="J297" s="1295"/>
      <c r="K297" s="1295"/>
      <c r="L297" s="1295"/>
      <c r="M297" s="1295"/>
      <c r="N297" s="1296"/>
      <c r="O297" s="473"/>
      <c r="P297" s="473"/>
      <c r="Q297" s="1295"/>
      <c r="R297" s="1295"/>
      <c r="S297" s="1295"/>
      <c r="T297" s="1295"/>
      <c r="U297" s="1295"/>
      <c r="V297" s="1295"/>
      <c r="W297" s="474"/>
      <c r="X297" s="472"/>
      <c r="Y297" s="472"/>
      <c r="Z297" s="472"/>
      <c r="AA297" s="472"/>
      <c r="AB297" s="1904"/>
      <c r="AC297" s="475"/>
      <c r="AD297" s="419"/>
      <c r="AE297" s="1405"/>
      <c r="AF297" s="843"/>
      <c r="AG297" s="843"/>
      <c r="AH297" s="843"/>
      <c r="AI297" s="843"/>
      <c r="AJ297" s="843"/>
      <c r="AK297" s="843"/>
      <c r="AL297" s="843"/>
      <c r="AM297" s="1406"/>
      <c r="AN297" s="1390"/>
      <c r="AO297" s="843"/>
      <c r="AP297" s="843"/>
      <c r="AQ297" s="843"/>
      <c r="AR297" s="843"/>
      <c r="AS297" s="1410"/>
      <c r="AT297" s="1417"/>
      <c r="AU297" s="1414"/>
      <c r="AV297" s="462"/>
      <c r="AW297" s="462"/>
      <c r="AX297" s="462"/>
      <c r="AY297" s="462"/>
      <c r="AZ297" s="462"/>
    </row>
    <row r="298" spans="1:52" ht="18" customHeight="1">
      <c r="A298" s="1258" t="s">
        <v>8943</v>
      </c>
      <c r="B298" s="438">
        <v>3</v>
      </c>
      <c r="C298" s="489" t="s">
        <v>8937</v>
      </c>
      <c r="D298" s="874" t="s">
        <v>4397</v>
      </c>
      <c r="E298" s="1297" t="s">
        <v>1388</v>
      </c>
      <c r="F298" s="1298" t="s">
        <v>1350</v>
      </c>
      <c r="G298" s="1029"/>
      <c r="H298" s="1029" t="s">
        <v>4168</v>
      </c>
      <c r="I298" s="1057" t="s">
        <v>4176</v>
      </c>
      <c r="J298" s="1029" t="s">
        <v>872</v>
      </c>
      <c r="K298" s="1288" t="s">
        <v>1194</v>
      </c>
      <c r="L298" s="1288" t="s">
        <v>1194</v>
      </c>
      <c r="M298" s="1116" t="s">
        <v>873</v>
      </c>
      <c r="N298" s="1029" t="s">
        <v>36</v>
      </c>
      <c r="O298" s="476">
        <v>2400</v>
      </c>
      <c r="P298" s="476">
        <v>2495</v>
      </c>
      <c r="Q298" s="1331" t="s">
        <v>3387</v>
      </c>
      <c r="R298" s="1029"/>
      <c r="S298" s="1029"/>
      <c r="T298" s="1029"/>
      <c r="U298" s="1029"/>
      <c r="V298" s="1029"/>
      <c r="W298" s="478"/>
      <c r="X298" s="478"/>
      <c r="Y298" s="478">
        <v>-25</v>
      </c>
      <c r="Z298" s="66" t="s">
        <v>18</v>
      </c>
      <c r="AA298" s="66" t="s">
        <v>29</v>
      </c>
      <c r="AB298" s="1898"/>
      <c r="AC298" s="441"/>
      <c r="AD298" s="1384" t="s">
        <v>8939</v>
      </c>
      <c r="AE298" s="1395"/>
      <c r="AF298" s="837"/>
      <c r="AG298" s="837"/>
      <c r="AH298" s="837"/>
      <c r="AI298" s="837"/>
      <c r="AJ298" s="837"/>
      <c r="AK298" s="837"/>
      <c r="AL298" s="837"/>
      <c r="AM298" s="1396"/>
      <c r="AN298" s="1387"/>
      <c r="AO298" s="1457">
        <v>-57.805037270120899</v>
      </c>
      <c r="AP298" s="838"/>
      <c r="AQ298" s="1457">
        <v>-57.524626061360003</v>
      </c>
      <c r="AR298" s="838"/>
      <c r="AS298" s="1408"/>
      <c r="AT298" s="1159" t="s">
        <v>10532</v>
      </c>
      <c r="AU298" s="477"/>
      <c r="AV298" s="392"/>
      <c r="AW298" s="432"/>
      <c r="AX298" s="432"/>
      <c r="AY298" s="432"/>
      <c r="AZ298" s="432"/>
    </row>
    <row r="299" spans="1:52" ht="18" customHeight="1">
      <c r="A299" s="1258" t="s">
        <v>8944</v>
      </c>
      <c r="B299" s="438">
        <v>3</v>
      </c>
      <c r="C299" s="67" t="s">
        <v>8938</v>
      </c>
      <c r="D299" s="874" t="s">
        <v>4397</v>
      </c>
      <c r="E299" s="1297" t="s">
        <v>1388</v>
      </c>
      <c r="F299" s="1298" t="s">
        <v>1350</v>
      </c>
      <c r="G299" s="1029"/>
      <c r="H299" s="1029" t="s">
        <v>4168</v>
      </c>
      <c r="I299" s="1057" t="s">
        <v>4176</v>
      </c>
      <c r="J299" s="1029" t="s">
        <v>872</v>
      </c>
      <c r="K299" s="1288" t="s">
        <v>1194</v>
      </c>
      <c r="L299" s="1288" t="s">
        <v>1194</v>
      </c>
      <c r="M299" s="1116" t="s">
        <v>873</v>
      </c>
      <c r="N299" s="1029" t="s">
        <v>36</v>
      </c>
      <c r="O299" s="476">
        <v>5150</v>
      </c>
      <c r="P299" s="476">
        <v>5850</v>
      </c>
      <c r="Q299" s="1331" t="s">
        <v>3387</v>
      </c>
      <c r="R299" s="1029"/>
      <c r="S299" s="1029"/>
      <c r="T299" s="1029"/>
      <c r="U299" s="1029"/>
      <c r="V299" s="1029"/>
      <c r="W299" s="478"/>
      <c r="X299" s="478"/>
      <c r="Y299" s="478">
        <v>-53</v>
      </c>
      <c r="Z299" s="66" t="s">
        <v>18</v>
      </c>
      <c r="AA299" s="66" t="s">
        <v>29</v>
      </c>
      <c r="AB299" s="1898"/>
      <c r="AC299" s="441"/>
      <c r="AD299" s="1368" t="s">
        <v>8940</v>
      </c>
      <c r="AE299" s="1395"/>
      <c r="AF299" s="837"/>
      <c r="AG299" s="837"/>
      <c r="AH299" s="837"/>
      <c r="AI299" s="837"/>
      <c r="AJ299" s="837"/>
      <c r="AK299" s="837"/>
      <c r="AL299" s="837"/>
      <c r="AM299" s="1396"/>
      <c r="AN299" s="1387"/>
      <c r="AO299" s="1457">
        <v>-61.721137329884698</v>
      </c>
      <c r="AP299" s="838"/>
      <c r="AQ299" s="1457">
        <v>-61.753267820750999</v>
      </c>
      <c r="AR299" s="838"/>
      <c r="AS299" s="1408"/>
      <c r="AT299" s="1159" t="s">
        <v>10533</v>
      </c>
      <c r="AU299" s="477"/>
      <c r="AV299" s="392"/>
      <c r="AW299" s="432"/>
      <c r="AX299" s="432"/>
      <c r="AY299" s="432"/>
      <c r="AZ299" s="432"/>
    </row>
    <row r="300" spans="1:52">
      <c r="A300" s="1258" t="s">
        <v>4514</v>
      </c>
      <c r="K300" s="1324"/>
      <c r="L300" s="1324"/>
      <c r="AD300" s="391"/>
      <c r="AV300" s="391"/>
      <c r="AW300" s="391"/>
      <c r="AX300" s="391"/>
      <c r="AY300" s="391"/>
    </row>
  </sheetData>
  <customSheetViews>
    <customSheetView guid="{0777C9AF-F037-491D-B8C7-19AB94379AB6}" scale="70">
      <pane xSplit="3" ySplit="3" topLeftCell="Z4" activePane="bottomRight" state="frozen"/>
      <selection pane="bottomRight" activeCell="AD28" sqref="AD28"/>
      <pageMargins left="0.75" right="0.75" top="1" bottom="1" header="0.5" footer="0.5"/>
      <pageSetup orientation="portrait" horizontalDpi="4294967292" verticalDpi="4294967292"/>
    </customSheetView>
    <customSheetView guid="{1D9E55D3-1D03-497E-83D1-69F043807A7B}" scale="70">
      <pane xSplit="3" ySplit="3" topLeftCell="Y4" activePane="bottomRight" state="frozen"/>
      <selection pane="bottomRight" activeCell="AM10" sqref="AM10:AS10"/>
      <pageMargins left="0.75" right="0.75" top="1" bottom="1" header="0.5" footer="0.5"/>
      <pageSetup orientation="portrait" horizontalDpi="4294967292" verticalDpi="4294967292"/>
    </customSheetView>
    <customSheetView guid="{B28F16FF-0F44-40BD-9D69-8D273D3E7650}" scale="70">
      <pane xSplit="3" ySplit="3" topLeftCell="Y4" activePane="bottomRight" state="frozen"/>
      <selection pane="bottomRight" activeCell="AM10" sqref="AM10:AS10"/>
      <pageMargins left="0.75" right="0.75" top="1" bottom="1" header="0.5" footer="0.5"/>
      <pageSetup orientation="portrait" horizontalDpi="4294967292" verticalDpi="4294967292"/>
    </customSheetView>
    <customSheetView guid="{74B11F93-8E3D-4003-B954-730EE77B0896}" scale="70">
      <pane xSplit="3" ySplit="3" topLeftCell="Y4" activePane="bottomRight" state="frozen"/>
      <selection pane="bottomRight" activeCell="AM10" sqref="AM10:AS10"/>
      <pageMargins left="0.75" right="0.75" top="1" bottom="1" header="0.5" footer="0.5"/>
      <pageSetup orientation="portrait" horizontalDpi="4294967292" verticalDpi="4294967292"/>
    </customSheetView>
    <customSheetView guid="{E0947896-3CC1-4B8D-841C-2894E9BC2E1F}" scale="70">
      <pane xSplit="3" ySplit="3" topLeftCell="Y283" activePane="bottomRight" state="frozen"/>
      <selection pane="bottomRight" activeCell="AL313" sqref="AL313"/>
      <pageMargins left="0.75" right="0.75" top="1" bottom="1" header="0.5" footer="0.5"/>
      <pageSetup orientation="portrait" horizontalDpi="4294967292" verticalDpi="4294967292"/>
    </customSheetView>
    <customSheetView guid="{A9DB288B-AAF3-4F86-80F8-FF6C3628B522}" scale="70">
      <pane xSplit="3" ySplit="3" topLeftCell="Y4" activePane="bottomRight" state="frozen"/>
      <selection pane="bottomRight" activeCell="AM10" sqref="AM10:AS10"/>
      <pageMargins left="0.75" right="0.75" top="1" bottom="1" header="0.5" footer="0.5"/>
      <pageSetup orientation="portrait" horizontalDpi="4294967292" verticalDpi="4294967292"/>
    </customSheetView>
    <customSheetView guid="{26811BBE-EA28-41F7-9886-4075B67DDAEA}" scale="70">
      <pane xSplit="3" ySplit="3" topLeftCell="Y4" activePane="bottomRight" state="frozen"/>
      <selection pane="bottomRight" activeCell="AM10" sqref="AM10:AS10"/>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7"/>
  <sheetViews>
    <sheetView zoomScale="70" zoomScaleNormal="70" zoomScalePageLayoutView="80" workbookViewId="0">
      <pane xSplit="3" ySplit="3" topLeftCell="X10" activePane="bottomRight" state="frozen"/>
      <selection pane="topRight" activeCell="D1" sqref="D1"/>
      <selection pane="bottomLeft" activeCell="A4" sqref="A4"/>
      <selection pane="bottomRight" activeCell="AD45" sqref="AD45"/>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5098</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5"/>
      <c r="AE1" s="1803" t="s">
        <v>9367</v>
      </c>
      <c r="AF1" s="1804"/>
      <c r="AG1" s="1804"/>
      <c r="AH1" s="1804"/>
      <c r="AI1" s="1804"/>
      <c r="AJ1" s="1804"/>
      <c r="AK1" s="1804"/>
      <c r="AL1" s="1804"/>
      <c r="AM1" s="1805"/>
      <c r="AN1" s="1806" t="s">
        <v>9358</v>
      </c>
      <c r="AO1" s="1807"/>
      <c r="AP1" s="1808" t="s">
        <v>9368</v>
      </c>
      <c r="AQ1" s="1807"/>
      <c r="AR1" s="1808" t="s">
        <v>9369</v>
      </c>
      <c r="AS1" s="1809"/>
      <c r="AT1" s="1465" t="s">
        <v>9359</v>
      </c>
      <c r="AU1" s="535"/>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5099</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5100</v>
      </c>
      <c r="B5" s="425">
        <v>66</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2110</v>
      </c>
      <c r="X5" s="430"/>
      <c r="Y5" s="430">
        <v>2200</v>
      </c>
      <c r="Z5" s="427"/>
      <c r="AA5" s="426"/>
      <c r="AB5" s="1902"/>
      <c r="AC5" s="431" t="s">
        <v>5101</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5102</v>
      </c>
      <c r="B6" s="425">
        <v>66</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c r="AB6" s="1902"/>
      <c r="AC6" s="431"/>
      <c r="AD6" s="1367"/>
      <c r="AE6" s="1393"/>
      <c r="AF6" s="836"/>
      <c r="AG6" s="836"/>
      <c r="AH6" s="836"/>
      <c r="AI6" s="836"/>
      <c r="AJ6" s="836"/>
      <c r="AK6" s="836"/>
      <c r="AL6" s="836"/>
      <c r="AM6" s="1394"/>
      <c r="AN6" s="1452">
        <v>8.2606305721438797</v>
      </c>
      <c r="AO6" s="836"/>
      <c r="AP6" s="1453">
        <v>8.1642838433112797</v>
      </c>
      <c r="AQ6" s="836"/>
      <c r="AR6" s="836"/>
      <c r="AS6" s="1407"/>
      <c r="AT6" s="1159" t="s">
        <v>10534</v>
      </c>
      <c r="AU6" s="1430"/>
      <c r="AV6" s="392"/>
      <c r="AW6" s="432"/>
      <c r="AX6" s="432"/>
      <c r="AY6" s="432"/>
      <c r="AZ6" s="432"/>
    </row>
    <row r="7" spans="1:52" s="433" customFormat="1" ht="19.2" customHeight="1">
      <c r="A7" s="1256" t="s">
        <v>5103</v>
      </c>
      <c r="B7" s="425">
        <v>66</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c r="AB7" s="1902"/>
      <c r="AC7" s="431"/>
      <c r="AD7" s="1367"/>
      <c r="AE7" s="1393"/>
      <c r="AF7" s="836"/>
      <c r="AG7" s="836"/>
      <c r="AH7" s="836"/>
      <c r="AI7" s="836"/>
      <c r="AJ7" s="836"/>
      <c r="AK7" s="836"/>
      <c r="AL7" s="836"/>
      <c r="AM7" s="1394"/>
      <c r="AN7" s="1452">
        <v>7.7091406321723097</v>
      </c>
      <c r="AO7" s="836"/>
      <c r="AP7" s="1453">
        <v>7.6098635378307096</v>
      </c>
      <c r="AQ7" s="836"/>
      <c r="AR7" s="836"/>
      <c r="AS7" s="1407"/>
      <c r="AT7" s="1159" t="s">
        <v>10535</v>
      </c>
      <c r="AU7" s="1430"/>
      <c r="AV7" s="392"/>
      <c r="AW7" s="432"/>
      <c r="AX7" s="432"/>
      <c r="AY7" s="432"/>
      <c r="AZ7" s="432"/>
    </row>
    <row r="8" spans="1:52" s="433" customFormat="1" ht="19.2" customHeight="1">
      <c r="A8" s="1256" t="s">
        <v>5104</v>
      </c>
      <c r="B8" s="425">
        <v>66</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c r="AB8" s="1902"/>
      <c r="AC8" s="431"/>
      <c r="AD8" s="1367"/>
      <c r="AE8" s="1393"/>
      <c r="AF8" s="836"/>
      <c r="AG8" s="836"/>
      <c r="AH8" s="836"/>
      <c r="AI8" s="836"/>
      <c r="AJ8" s="836"/>
      <c r="AK8" s="836"/>
      <c r="AL8" s="836"/>
      <c r="AM8" s="1394"/>
      <c r="AN8" s="1454">
        <v>17.459953594747599</v>
      </c>
      <c r="AO8" s="836"/>
      <c r="AP8" s="1455">
        <v>17.489660655538099</v>
      </c>
      <c r="AQ8" s="836"/>
      <c r="AR8" s="836"/>
      <c r="AS8" s="1407"/>
      <c r="AT8" s="1159" t="s">
        <v>10536</v>
      </c>
      <c r="AU8" s="1430"/>
      <c r="AV8" s="392"/>
      <c r="AW8" s="432"/>
      <c r="AX8" s="432"/>
      <c r="AY8" s="432"/>
      <c r="AZ8" s="432"/>
    </row>
    <row r="9" spans="1:52" s="433" customFormat="1" ht="19.2" customHeight="1">
      <c r="A9" s="1256" t="s">
        <v>5105</v>
      </c>
      <c r="B9" s="425">
        <v>66</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66" t="s">
        <v>21</v>
      </c>
      <c r="AB9" s="1898"/>
      <c r="AC9" s="431"/>
      <c r="AD9" s="1367"/>
      <c r="AE9" s="1393"/>
      <c r="AF9" s="836"/>
      <c r="AG9" s="836"/>
      <c r="AH9" s="836"/>
      <c r="AI9" s="836"/>
      <c r="AJ9" s="836"/>
      <c r="AK9" s="836"/>
      <c r="AL9" s="836"/>
      <c r="AM9" s="1394"/>
      <c r="AN9" s="1454">
        <v>16.3161772399462</v>
      </c>
      <c r="AO9" s="836"/>
      <c r="AP9" s="1455">
        <v>16.2103904542492</v>
      </c>
      <c r="AQ9" s="836"/>
      <c r="AR9" s="836"/>
      <c r="AS9" s="1407"/>
      <c r="AT9" s="1159" t="s">
        <v>10537</v>
      </c>
      <c r="AU9" s="1430"/>
      <c r="AV9" s="392"/>
      <c r="AW9" s="432"/>
      <c r="AX9" s="432"/>
      <c r="AY9" s="432"/>
      <c r="AZ9" s="432"/>
    </row>
    <row r="10" spans="1:52" ht="18" customHeight="1">
      <c r="A10" s="1256" t="s">
        <v>5106</v>
      </c>
      <c r="B10" s="425">
        <v>66</v>
      </c>
      <c r="C10" s="67" t="s">
        <v>4173</v>
      </c>
      <c r="D10" s="874" t="s">
        <v>4174</v>
      </c>
      <c r="E10" s="874"/>
      <c r="F10" s="874"/>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5107</v>
      </c>
      <c r="B11" s="425">
        <v>66</v>
      </c>
      <c r="C11" s="67" t="s">
        <v>4179</v>
      </c>
      <c r="D11" s="874" t="s">
        <v>1299</v>
      </c>
      <c r="E11" s="874"/>
      <c r="F11" s="874"/>
      <c r="G11" s="1029"/>
      <c r="H11" s="1029" t="s">
        <v>4166</v>
      </c>
      <c r="I11" s="1057" t="s">
        <v>4176</v>
      </c>
      <c r="J11" s="1029" t="s">
        <v>872</v>
      </c>
      <c r="K11" s="1288"/>
      <c r="L11" s="1288"/>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1.5884523161369799</v>
      </c>
      <c r="AO11" s="838"/>
      <c r="AP11" s="1457">
        <v>1.5999453621275701</v>
      </c>
      <c r="AQ11" s="838"/>
      <c r="AR11" s="838"/>
      <c r="AS11" s="1408"/>
      <c r="AT11" s="1159" t="s">
        <v>10538</v>
      </c>
      <c r="AU11" s="1430"/>
      <c r="AV11" s="392"/>
      <c r="AW11" s="432"/>
      <c r="AX11" s="432"/>
      <c r="AY11" s="432"/>
      <c r="AZ11" s="432"/>
    </row>
    <row r="12" spans="1:52" ht="22.2" customHeight="1">
      <c r="A12" s="1257" t="s">
        <v>5108</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5109</v>
      </c>
      <c r="B13" s="425">
        <v>66</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7.9550000000000001</v>
      </c>
      <c r="AP13" s="838"/>
      <c r="AQ13" s="1457">
        <v>7.887999999999999</v>
      </c>
      <c r="AR13" s="838"/>
      <c r="AS13" s="1470">
        <v>7.6970000000000001</v>
      </c>
      <c r="AT13" s="1159" t="s">
        <v>11459</v>
      </c>
      <c r="AU13" s="1431"/>
      <c r="AV13" s="392"/>
      <c r="AW13" s="160"/>
      <c r="AX13" s="160"/>
      <c r="AY13" s="160"/>
      <c r="AZ13" s="160"/>
    </row>
    <row r="14" spans="1:52" ht="17.350000000000001">
      <c r="A14" s="1258" t="s">
        <v>5110</v>
      </c>
      <c r="B14" s="425">
        <v>66</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6.1760000000000002</v>
      </c>
      <c r="AP14" s="838"/>
      <c r="AQ14" s="1457">
        <v>6.1199999999999992</v>
      </c>
      <c r="AR14" s="838"/>
      <c r="AS14" s="1470">
        <v>5.9480000000000004</v>
      </c>
      <c r="AT14" s="1159" t="s">
        <v>11456</v>
      </c>
      <c r="AU14" s="1431"/>
      <c r="AV14" s="392"/>
      <c r="AW14" s="160"/>
      <c r="AX14" s="160"/>
      <c r="AY14" s="160"/>
      <c r="AZ14" s="160"/>
    </row>
    <row r="15" spans="1:52" ht="17.350000000000001">
      <c r="A15" s="1258" t="s">
        <v>5111</v>
      </c>
      <c r="B15" s="425">
        <v>66</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6.117</v>
      </c>
      <c r="AP15" s="839"/>
      <c r="AQ15" s="1457">
        <v>6.0219999999999994</v>
      </c>
      <c r="AR15" s="839"/>
      <c r="AS15" s="1470">
        <v>5.9329999999999998</v>
      </c>
      <c r="AT15" s="1418" t="s">
        <v>11457</v>
      </c>
      <c r="AU15" s="1430"/>
      <c r="AV15" s="392"/>
      <c r="AW15" s="160"/>
      <c r="AX15" s="160"/>
      <c r="AY15" s="160"/>
      <c r="AZ15" s="160"/>
    </row>
    <row r="16" spans="1:52" ht="17.350000000000001">
      <c r="A16" s="1258" t="s">
        <v>5112</v>
      </c>
      <c r="B16" s="425">
        <v>66</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3.1859999999999999</v>
      </c>
      <c r="AP16" s="839"/>
      <c r="AQ16" s="1457">
        <v>2.996</v>
      </c>
      <c r="AR16" s="839"/>
      <c r="AS16" s="1470">
        <v>2.9929999999999999</v>
      </c>
      <c r="AT16" s="1418" t="s">
        <v>11454</v>
      </c>
      <c r="AU16" s="1430"/>
      <c r="AV16" s="392"/>
      <c r="AW16" s="160"/>
      <c r="AX16" s="160"/>
      <c r="AY16" s="160"/>
      <c r="AZ16" s="160"/>
    </row>
    <row r="17" spans="1:52" ht="17.350000000000001">
      <c r="A17" s="1258" t="s">
        <v>5113</v>
      </c>
      <c r="B17" s="425">
        <v>66</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2.3440000000000003</v>
      </c>
      <c r="AP17" s="839"/>
      <c r="AQ17" s="1458">
        <v>2.1940000000000004</v>
      </c>
      <c r="AR17" s="839"/>
      <c r="AS17" s="1471">
        <v>2.1970000000000001</v>
      </c>
      <c r="AT17" s="1418" t="s">
        <v>11458</v>
      </c>
      <c r="AU17" s="1430"/>
      <c r="AV17" s="392"/>
      <c r="AW17" s="160"/>
      <c r="AX17" s="160"/>
      <c r="AY17" s="160"/>
      <c r="AZ17" s="160"/>
    </row>
    <row r="18" spans="1:52" ht="17.350000000000001">
      <c r="A18" s="1258" t="s">
        <v>5114</v>
      </c>
      <c r="B18" s="425">
        <v>66</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2.1749999999999998</v>
      </c>
      <c r="AP18" s="839"/>
      <c r="AQ18" s="1458">
        <v>2.0529999999999999</v>
      </c>
      <c r="AR18" s="839"/>
      <c r="AS18" s="1471">
        <v>2.0779999999999998</v>
      </c>
      <c r="AT18" s="1418" t="s">
        <v>11455</v>
      </c>
      <c r="AU18" s="348"/>
      <c r="AV18" s="392"/>
      <c r="AW18" s="160"/>
      <c r="AX18" s="160"/>
      <c r="AY18" s="160"/>
      <c r="AZ18" s="160"/>
    </row>
    <row r="19" spans="1:52" ht="17.350000000000001">
      <c r="A19" s="1258" t="s">
        <v>5115</v>
      </c>
      <c r="B19" s="425">
        <v>66</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0.29500000000000004</v>
      </c>
      <c r="AP19" s="839"/>
      <c r="AQ19" s="1457">
        <v>0.29599999999999999</v>
      </c>
      <c r="AR19" s="839"/>
      <c r="AS19" s="1470">
        <v>0.28100000000000003</v>
      </c>
      <c r="AT19" s="1418" t="s">
        <v>11435</v>
      </c>
      <c r="AU19" s="170"/>
      <c r="AV19" s="392"/>
      <c r="AW19" s="432"/>
      <c r="AX19" s="432"/>
      <c r="AY19" s="432"/>
      <c r="AZ19" s="432"/>
    </row>
    <row r="20" spans="1:52" ht="17.350000000000001">
      <c r="A20" s="1258" t="s">
        <v>5116</v>
      </c>
      <c r="B20" s="425">
        <v>66</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7">
        <v>8.9710000000000001</v>
      </c>
      <c r="AP20" s="838"/>
      <c r="AQ20" s="1457">
        <v>8.8640000000000008</v>
      </c>
      <c r="AR20" s="838"/>
      <c r="AS20" s="1470">
        <v>8.64</v>
      </c>
      <c r="AT20" s="1159" t="s">
        <v>11554</v>
      </c>
      <c r="AU20" s="170"/>
      <c r="AV20" s="392"/>
      <c r="AW20" s="160"/>
      <c r="AX20" s="160"/>
      <c r="AY20" s="160"/>
      <c r="AZ20" s="160"/>
    </row>
    <row r="21" spans="1:52" ht="17.350000000000001">
      <c r="A21" s="1258" t="s">
        <v>5117</v>
      </c>
      <c r="B21" s="425">
        <v>66</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6.9269999999999996</v>
      </c>
      <c r="AP21" s="838"/>
      <c r="AQ21" s="1457">
        <v>6.8389999999999995</v>
      </c>
      <c r="AR21" s="838"/>
      <c r="AS21" s="1470">
        <v>6.641</v>
      </c>
      <c r="AT21" s="1159" t="s">
        <v>11551</v>
      </c>
      <c r="AU21" s="170"/>
      <c r="AV21" s="392"/>
      <c r="AW21" s="160"/>
      <c r="AX21" s="160"/>
      <c r="AY21" s="160"/>
      <c r="AZ21" s="160"/>
    </row>
    <row r="22" spans="1:52" ht="17.350000000000001">
      <c r="A22" s="1258" t="s">
        <v>5118</v>
      </c>
      <c r="B22" s="425">
        <v>66</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6.7720000000000002</v>
      </c>
      <c r="AP22" s="839"/>
      <c r="AQ22" s="1457">
        <v>6.6680000000000001</v>
      </c>
      <c r="AR22" s="839"/>
      <c r="AS22" s="1470">
        <v>6.5430000000000001</v>
      </c>
      <c r="AT22" s="1418" t="s">
        <v>11552</v>
      </c>
      <c r="AU22" s="348"/>
      <c r="AV22" s="392"/>
      <c r="AW22" s="160"/>
      <c r="AX22" s="160"/>
      <c r="AY22" s="160"/>
      <c r="AZ22" s="160"/>
    </row>
    <row r="23" spans="1:52" ht="17.350000000000001">
      <c r="A23" s="1258" t="s">
        <v>5119</v>
      </c>
      <c r="B23" s="425">
        <v>66</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3.536</v>
      </c>
      <c r="AP23" s="839"/>
      <c r="AQ23" s="1457">
        <v>3.323</v>
      </c>
      <c r="AR23" s="839"/>
      <c r="AS23" s="1470">
        <v>3.32</v>
      </c>
      <c r="AT23" s="1418" t="s">
        <v>11549</v>
      </c>
      <c r="AU23" s="348"/>
      <c r="AV23" s="392"/>
      <c r="AW23" s="160"/>
      <c r="AX23" s="160"/>
      <c r="AY23" s="160"/>
      <c r="AZ23" s="160"/>
    </row>
    <row r="24" spans="1:52" ht="17.350000000000001">
      <c r="A24" s="1258" t="s">
        <v>5120</v>
      </c>
      <c r="B24" s="425">
        <v>66</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2.548</v>
      </c>
      <c r="AP24" s="839"/>
      <c r="AQ24" s="1458">
        <v>2.3930000000000002</v>
      </c>
      <c r="AR24" s="839"/>
      <c r="AS24" s="1471">
        <v>2.391</v>
      </c>
      <c r="AT24" s="1418" t="s">
        <v>11553</v>
      </c>
      <c r="AU24" s="348"/>
      <c r="AV24" s="392"/>
      <c r="AW24" s="160"/>
      <c r="AX24" s="160"/>
      <c r="AY24" s="160"/>
      <c r="AZ24" s="160"/>
    </row>
    <row r="25" spans="1:52" ht="17.350000000000001">
      <c r="A25" s="1258" t="s">
        <v>5121</v>
      </c>
      <c r="B25" s="425">
        <v>66</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2.5669999999999997</v>
      </c>
      <c r="AP25" s="839"/>
      <c r="AQ25" s="1458">
        <v>2.415</v>
      </c>
      <c r="AR25" s="839"/>
      <c r="AS25" s="1471">
        <v>2.4510000000000001</v>
      </c>
      <c r="AT25" s="1418" t="s">
        <v>11550</v>
      </c>
      <c r="AU25" s="348"/>
      <c r="AV25" s="392"/>
      <c r="AW25" s="160"/>
      <c r="AX25" s="160"/>
      <c r="AY25" s="160"/>
      <c r="AZ25" s="160"/>
    </row>
    <row r="26" spans="1:52" ht="17.350000000000001">
      <c r="A26" s="1258" t="s">
        <v>5122</v>
      </c>
      <c r="B26" s="425">
        <v>66</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0.33500000000000002</v>
      </c>
      <c r="AP26" s="839"/>
      <c r="AQ26" s="1457">
        <v>0.33399999999999996</v>
      </c>
      <c r="AR26" s="839"/>
      <c r="AS26" s="1470">
        <v>0.32400000000000001</v>
      </c>
      <c r="AT26" s="1418" t="s">
        <v>11530</v>
      </c>
      <c r="AU26" s="170"/>
      <c r="AV26" s="392"/>
      <c r="AW26" s="432"/>
      <c r="AX26" s="432"/>
      <c r="AY26" s="432"/>
      <c r="AZ26" s="432"/>
    </row>
    <row r="27" spans="1:52" ht="22.2" customHeight="1">
      <c r="A27" s="1257" t="s">
        <v>5123</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5124</v>
      </c>
      <c r="B28" s="438">
        <v>66</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v>
      </c>
      <c r="Z28" s="66" t="s">
        <v>18</v>
      </c>
      <c r="AA28" s="66" t="s">
        <v>29</v>
      </c>
      <c r="AB28" s="1898"/>
      <c r="AC28" s="152" t="s">
        <v>4185</v>
      </c>
      <c r="AD28" s="1369" t="s">
        <v>4209</v>
      </c>
      <c r="AE28" s="1397"/>
      <c r="AF28" s="838"/>
      <c r="AG28" s="838"/>
      <c r="AH28" s="838"/>
      <c r="AI28" s="838"/>
      <c r="AJ28" s="838"/>
      <c r="AK28" s="838"/>
      <c r="AL28" s="838"/>
      <c r="AM28" s="1398"/>
      <c r="AN28" s="1387"/>
      <c r="AO28" s="1458">
        <v>3.8281933800000001</v>
      </c>
      <c r="AP28" s="838"/>
      <c r="AQ28" s="1458">
        <v>3.79069681</v>
      </c>
      <c r="AR28" s="838"/>
      <c r="AS28" s="1471">
        <v>3.8684119199999998</v>
      </c>
      <c r="AT28" s="1159" t="s">
        <v>11831</v>
      </c>
      <c r="AU28" s="170"/>
      <c r="AV28" s="392"/>
      <c r="AW28" s="432"/>
      <c r="AX28" s="432"/>
      <c r="AY28" s="432"/>
      <c r="AZ28" s="432"/>
    </row>
    <row r="29" spans="1:52" ht="17.350000000000001">
      <c r="A29" s="1258" t="s">
        <v>5125</v>
      </c>
      <c r="B29" s="438">
        <v>66</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3.1</v>
      </c>
      <c r="Z29" s="66" t="s">
        <v>18</v>
      </c>
      <c r="AA29" s="66" t="s">
        <v>29</v>
      </c>
      <c r="AB29" s="1898"/>
      <c r="AC29" s="152" t="s">
        <v>4187</v>
      </c>
      <c r="AD29" s="1370"/>
      <c r="AE29" s="1397"/>
      <c r="AF29" s="838"/>
      <c r="AG29" s="838"/>
      <c r="AH29" s="838"/>
      <c r="AI29" s="838"/>
      <c r="AJ29" s="838"/>
      <c r="AK29" s="838"/>
      <c r="AL29" s="838"/>
      <c r="AM29" s="1398"/>
      <c r="AN29" s="1387"/>
      <c r="AO29" s="1458">
        <v>3.85810626</v>
      </c>
      <c r="AP29" s="838"/>
      <c r="AQ29" s="1458">
        <v>3.8414114499999998</v>
      </c>
      <c r="AR29" s="838"/>
      <c r="AS29" s="1471">
        <v>3.9210691899999999</v>
      </c>
      <c r="AT29" s="1159" t="s">
        <v>11832</v>
      </c>
      <c r="AU29" s="170"/>
      <c r="AV29" s="392"/>
      <c r="AW29" s="432"/>
      <c r="AX29" s="432"/>
      <c r="AY29" s="432"/>
      <c r="AZ29" s="432"/>
    </row>
    <row r="30" spans="1:52" ht="17.350000000000001">
      <c r="A30" s="1258" t="s">
        <v>5126</v>
      </c>
      <c r="B30" s="438">
        <v>66</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3.3</v>
      </c>
      <c r="Z30" s="66" t="s">
        <v>18</v>
      </c>
      <c r="AA30" s="66" t="s">
        <v>29</v>
      </c>
      <c r="AB30" s="1898"/>
      <c r="AC30" s="152"/>
      <c r="AD30" s="1370"/>
      <c r="AE30" s="1397"/>
      <c r="AF30" s="838"/>
      <c r="AG30" s="838"/>
      <c r="AH30" s="838"/>
      <c r="AI30" s="838"/>
      <c r="AJ30" s="838"/>
      <c r="AK30" s="838"/>
      <c r="AL30" s="838"/>
      <c r="AM30" s="1398"/>
      <c r="AN30" s="1387"/>
      <c r="AO30" s="1458">
        <v>3.8905647800000001</v>
      </c>
      <c r="AP30" s="838"/>
      <c r="AQ30" s="1458">
        <v>3.8552753399999999</v>
      </c>
      <c r="AR30" s="838"/>
      <c r="AS30" s="1471">
        <v>3.9460596300000002</v>
      </c>
      <c r="AT30" s="1159" t="s">
        <v>11832</v>
      </c>
      <c r="AU30" s="170"/>
      <c r="AV30" s="392"/>
      <c r="AW30" s="432"/>
      <c r="AX30" s="432"/>
      <c r="AY30" s="432"/>
      <c r="AZ30" s="432"/>
    </row>
    <row r="31" spans="1:52" ht="17.350000000000001">
      <c r="A31" s="1258" t="s">
        <v>5127</v>
      </c>
      <c r="B31" s="438">
        <v>66</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5.2</v>
      </c>
      <c r="Z31" s="66" t="s">
        <v>18</v>
      </c>
      <c r="AA31" s="66" t="s">
        <v>29</v>
      </c>
      <c r="AB31" s="1898"/>
      <c r="AC31" s="152"/>
      <c r="AD31" s="1370"/>
      <c r="AE31" s="1397"/>
      <c r="AF31" s="838"/>
      <c r="AG31" s="838"/>
      <c r="AH31" s="838"/>
      <c r="AI31" s="838"/>
      <c r="AJ31" s="838"/>
      <c r="AK31" s="838"/>
      <c r="AL31" s="838"/>
      <c r="AM31" s="1398"/>
      <c r="AN31" s="1387"/>
      <c r="AO31" s="1457">
        <v>4.7325773199999999</v>
      </c>
      <c r="AP31" s="838"/>
      <c r="AQ31" s="1457">
        <v>4.8015647899999996</v>
      </c>
      <c r="AR31" s="838"/>
      <c r="AS31" s="1470">
        <v>4.8122445100000002</v>
      </c>
      <c r="AT31" s="1159" t="s">
        <v>11833</v>
      </c>
      <c r="AU31" s="170"/>
      <c r="AV31" s="392"/>
      <c r="AW31" s="432"/>
      <c r="AX31" s="432"/>
      <c r="AY31" s="432"/>
      <c r="AZ31" s="432"/>
    </row>
    <row r="32" spans="1:52" ht="17.350000000000001">
      <c r="A32" s="1258" t="s">
        <v>5128</v>
      </c>
      <c r="B32" s="438">
        <v>66</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6.2</v>
      </c>
      <c r="Z32" s="66" t="s">
        <v>18</v>
      </c>
      <c r="AA32" s="66" t="s">
        <v>29</v>
      </c>
      <c r="AB32" s="1898"/>
      <c r="AC32" s="152"/>
      <c r="AD32" s="1370"/>
      <c r="AE32" s="1397"/>
      <c r="AF32" s="838"/>
      <c r="AG32" s="838"/>
      <c r="AH32" s="838"/>
      <c r="AI32" s="838"/>
      <c r="AJ32" s="838"/>
      <c r="AK32" s="838"/>
      <c r="AL32" s="838"/>
      <c r="AM32" s="1398"/>
      <c r="AN32" s="1387"/>
      <c r="AO32" s="1457">
        <v>5.01572862</v>
      </c>
      <c r="AP32" s="838"/>
      <c r="AQ32" s="1457">
        <v>5.0484908600000002</v>
      </c>
      <c r="AR32" s="838"/>
      <c r="AS32" s="1470">
        <v>5.1176638099999998</v>
      </c>
      <c r="AT32" s="1159" t="s">
        <v>11831</v>
      </c>
      <c r="AU32" s="170"/>
      <c r="AV32" s="392"/>
      <c r="AW32" s="432"/>
      <c r="AX32" s="432"/>
      <c r="AY32" s="432"/>
      <c r="AZ32" s="432"/>
    </row>
    <row r="33" spans="1:52" ht="17.350000000000001">
      <c r="A33" s="1258" t="s">
        <v>5129</v>
      </c>
      <c r="B33" s="438">
        <v>66</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7.4</v>
      </c>
      <c r="Z33" s="66" t="s">
        <v>18</v>
      </c>
      <c r="AA33" s="66" t="s">
        <v>29</v>
      </c>
      <c r="AB33" s="1898"/>
      <c r="AC33" s="152"/>
      <c r="AD33" s="1370"/>
      <c r="AE33" s="1397"/>
      <c r="AF33" s="838"/>
      <c r="AG33" s="838"/>
      <c r="AH33" s="838"/>
      <c r="AI33" s="838"/>
      <c r="AJ33" s="838"/>
      <c r="AK33" s="838"/>
      <c r="AL33" s="838"/>
      <c r="AM33" s="1398"/>
      <c r="AN33" s="1387"/>
      <c r="AO33" s="1457">
        <v>5.8139371400000002</v>
      </c>
      <c r="AP33" s="838"/>
      <c r="AQ33" s="1457">
        <v>5.8858231099999996</v>
      </c>
      <c r="AR33" s="838"/>
      <c r="AS33" s="1470">
        <v>5.9790153000000004</v>
      </c>
      <c r="AT33" s="1159" t="s">
        <v>11819</v>
      </c>
      <c r="AU33" s="170"/>
      <c r="AV33" s="392"/>
      <c r="AW33" s="432"/>
      <c r="AX33" s="432"/>
      <c r="AY33" s="432"/>
      <c r="AZ33" s="432"/>
    </row>
    <row r="34" spans="1:52" ht="17.350000000000001">
      <c r="A34" s="1258" t="s">
        <v>5130</v>
      </c>
      <c r="B34" s="438">
        <v>66</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5.2981023799999996</v>
      </c>
      <c r="AP34" s="838"/>
      <c r="AQ34" s="1457">
        <v>5.2441631900000001</v>
      </c>
      <c r="AR34" s="838"/>
      <c r="AS34" s="1470">
        <v>5.3221532500000004</v>
      </c>
      <c r="AT34" s="1159" t="s">
        <v>11834</v>
      </c>
      <c r="AU34" s="170"/>
      <c r="AV34" s="392"/>
      <c r="AW34" s="432"/>
      <c r="AX34" s="432"/>
      <c r="AY34" s="432"/>
      <c r="AZ34" s="432"/>
    </row>
    <row r="35" spans="1:52" ht="17.350000000000001">
      <c r="A35" s="1258" t="s">
        <v>5131</v>
      </c>
      <c r="B35" s="445">
        <v>66</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v>3.5</v>
      </c>
      <c r="Z35" s="304" t="s">
        <v>18</v>
      </c>
      <c r="AA35" s="304" t="s">
        <v>21</v>
      </c>
      <c r="AB35" s="1899"/>
      <c r="AC35" s="308" t="s">
        <v>4185</v>
      </c>
      <c r="AD35" s="1372"/>
      <c r="AE35" s="1401"/>
      <c r="AF35" s="840"/>
      <c r="AG35" s="840"/>
      <c r="AH35" s="840"/>
      <c r="AI35" s="840"/>
      <c r="AJ35" s="840"/>
      <c r="AK35" s="840"/>
      <c r="AL35" s="840"/>
      <c r="AM35" s="1402"/>
      <c r="AN35" s="1389"/>
      <c r="AO35" s="1458">
        <v>4.2878999999999996</v>
      </c>
      <c r="AP35" s="840"/>
      <c r="AQ35" s="1458">
        <v>4.2995000000000001</v>
      </c>
      <c r="AR35" s="840"/>
      <c r="AS35" s="1471">
        <v>4.3413000000000004</v>
      </c>
      <c r="AT35" s="1160" t="s">
        <v>11903</v>
      </c>
      <c r="AU35" s="170"/>
      <c r="AV35" s="392"/>
      <c r="AW35" s="432"/>
      <c r="AX35" s="432"/>
      <c r="AY35" s="432"/>
      <c r="AZ35" s="432"/>
    </row>
    <row r="36" spans="1:52" ht="17.350000000000001">
      <c r="A36" s="1258" t="s">
        <v>5132</v>
      </c>
      <c r="B36" s="445">
        <v>66</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v>3.6</v>
      </c>
      <c r="Z36" s="304" t="s">
        <v>18</v>
      </c>
      <c r="AA36" s="304" t="s">
        <v>21</v>
      </c>
      <c r="AB36" s="1899"/>
      <c r="AC36" s="308" t="s">
        <v>4187</v>
      </c>
      <c r="AD36" s="1372"/>
      <c r="AE36" s="1401"/>
      <c r="AF36" s="840"/>
      <c r="AG36" s="840"/>
      <c r="AH36" s="840"/>
      <c r="AI36" s="840"/>
      <c r="AJ36" s="840"/>
      <c r="AK36" s="840"/>
      <c r="AL36" s="840"/>
      <c r="AM36" s="1402"/>
      <c r="AN36" s="1389"/>
      <c r="AO36" s="1458">
        <v>4.3353999999999999</v>
      </c>
      <c r="AP36" s="840"/>
      <c r="AQ36" s="1458">
        <v>4.3414000000000001</v>
      </c>
      <c r="AR36" s="840"/>
      <c r="AS36" s="1471">
        <v>4.3998999999999997</v>
      </c>
      <c r="AT36" s="1160" t="s">
        <v>11904</v>
      </c>
      <c r="AU36" s="170"/>
      <c r="AV36" s="392"/>
      <c r="AW36" s="432"/>
      <c r="AX36" s="432"/>
      <c r="AY36" s="432"/>
      <c r="AZ36" s="432"/>
    </row>
    <row r="37" spans="1:52" ht="17.350000000000001">
      <c r="A37" s="1258" t="s">
        <v>5133</v>
      </c>
      <c r="B37" s="445">
        <v>66</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v>3.8</v>
      </c>
      <c r="Z37" s="304" t="s">
        <v>18</v>
      </c>
      <c r="AA37" s="304" t="s">
        <v>21</v>
      </c>
      <c r="AB37" s="1899"/>
      <c r="AC37" s="308"/>
      <c r="AD37" s="1372"/>
      <c r="AE37" s="1401"/>
      <c r="AF37" s="840"/>
      <c r="AG37" s="840"/>
      <c r="AH37" s="840"/>
      <c r="AI37" s="840"/>
      <c r="AJ37" s="840"/>
      <c r="AK37" s="840"/>
      <c r="AL37" s="840"/>
      <c r="AM37" s="1402"/>
      <c r="AN37" s="1389"/>
      <c r="AO37" s="1458">
        <v>4.3590999999999998</v>
      </c>
      <c r="AP37" s="840"/>
      <c r="AQ37" s="1458">
        <v>4.3615000000000004</v>
      </c>
      <c r="AR37" s="840"/>
      <c r="AS37" s="1471">
        <v>4.4238999999999997</v>
      </c>
      <c r="AT37" s="1160" t="s">
        <v>11904</v>
      </c>
      <c r="AU37" s="170"/>
      <c r="AV37" s="392"/>
      <c r="AW37" s="432"/>
      <c r="AX37" s="432"/>
      <c r="AY37" s="432"/>
      <c r="AZ37" s="432"/>
    </row>
    <row r="38" spans="1:52" ht="17.350000000000001">
      <c r="A38" s="1258" t="s">
        <v>5134</v>
      </c>
      <c r="B38" s="445">
        <v>66</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v>5.7</v>
      </c>
      <c r="Z38" s="304" t="s">
        <v>18</v>
      </c>
      <c r="AA38" s="304" t="s">
        <v>21</v>
      </c>
      <c r="AB38" s="1899"/>
      <c r="AC38" s="308"/>
      <c r="AD38" s="1372"/>
      <c r="AE38" s="1401"/>
      <c r="AF38" s="840"/>
      <c r="AG38" s="840"/>
      <c r="AH38" s="840"/>
      <c r="AI38" s="840"/>
      <c r="AJ38" s="840"/>
      <c r="AK38" s="840"/>
      <c r="AL38" s="840"/>
      <c r="AM38" s="1402"/>
      <c r="AN38" s="1389"/>
      <c r="AO38" s="1457">
        <v>5.1901999999999999</v>
      </c>
      <c r="AP38" s="840"/>
      <c r="AQ38" s="1457">
        <v>5.3021000000000003</v>
      </c>
      <c r="AR38" s="840"/>
      <c r="AS38" s="1470">
        <v>5.3125999999999998</v>
      </c>
      <c r="AT38" s="1160" t="s">
        <v>11905</v>
      </c>
      <c r="AU38" s="170"/>
      <c r="AV38" s="392"/>
      <c r="AW38" s="432"/>
      <c r="AX38" s="432"/>
      <c r="AY38" s="432"/>
      <c r="AZ38" s="432"/>
    </row>
    <row r="39" spans="1:52" ht="17.350000000000001">
      <c r="A39" s="1258" t="s">
        <v>5135</v>
      </c>
      <c r="B39" s="445">
        <v>66</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v>6.7</v>
      </c>
      <c r="Z39" s="304" t="s">
        <v>18</v>
      </c>
      <c r="AA39" s="304" t="s">
        <v>21</v>
      </c>
      <c r="AB39" s="1899"/>
      <c r="AC39" s="308"/>
      <c r="AD39" s="1372"/>
      <c r="AE39" s="1401"/>
      <c r="AF39" s="840"/>
      <c r="AG39" s="840"/>
      <c r="AH39" s="840"/>
      <c r="AI39" s="840"/>
      <c r="AJ39" s="840"/>
      <c r="AK39" s="840"/>
      <c r="AL39" s="840"/>
      <c r="AM39" s="1402"/>
      <c r="AN39" s="1389"/>
      <c r="AO39" s="1457">
        <v>5.5254000000000003</v>
      </c>
      <c r="AP39" s="840"/>
      <c r="AQ39" s="1457">
        <v>5.6170999999999998</v>
      </c>
      <c r="AR39" s="840"/>
      <c r="AS39" s="1470">
        <v>5.6680999999999999</v>
      </c>
      <c r="AT39" s="1160" t="s">
        <v>11906</v>
      </c>
      <c r="AU39" s="170"/>
      <c r="AV39" s="392"/>
      <c r="AW39" s="432"/>
      <c r="AX39" s="432"/>
      <c r="AY39" s="432"/>
      <c r="AZ39" s="432"/>
    </row>
    <row r="40" spans="1:52" ht="17.350000000000001">
      <c r="A40" s="1258" t="s">
        <v>5136</v>
      </c>
      <c r="B40" s="445">
        <v>66</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v>7.9</v>
      </c>
      <c r="Z40" s="304" t="s">
        <v>18</v>
      </c>
      <c r="AA40" s="304" t="s">
        <v>21</v>
      </c>
      <c r="AB40" s="1899"/>
      <c r="AC40" s="308"/>
      <c r="AD40" s="1372"/>
      <c r="AE40" s="1401"/>
      <c r="AF40" s="840"/>
      <c r="AG40" s="840"/>
      <c r="AH40" s="840"/>
      <c r="AI40" s="840"/>
      <c r="AJ40" s="840"/>
      <c r="AK40" s="840"/>
      <c r="AL40" s="840"/>
      <c r="AM40" s="1402"/>
      <c r="AN40" s="1389"/>
      <c r="AO40" s="1457">
        <v>6.6212999999999997</v>
      </c>
      <c r="AP40" s="840"/>
      <c r="AQ40" s="1457">
        <v>6.8312999999999997</v>
      </c>
      <c r="AR40" s="840"/>
      <c r="AS40" s="1470">
        <v>6.8986000000000001</v>
      </c>
      <c r="AT40" s="1160" t="s">
        <v>11907</v>
      </c>
      <c r="AU40" s="170"/>
      <c r="AV40" s="392"/>
      <c r="AW40" s="432"/>
      <c r="AX40" s="432"/>
      <c r="AY40" s="432"/>
      <c r="AZ40" s="432"/>
    </row>
    <row r="41" spans="1:52" ht="17.350000000000001">
      <c r="A41" s="1258" t="s">
        <v>5137</v>
      </c>
      <c r="B41" s="445">
        <v>66</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v>9</v>
      </c>
      <c r="Z41" s="304" t="s">
        <v>18</v>
      </c>
      <c r="AA41" s="304" t="s">
        <v>21</v>
      </c>
      <c r="AB41" s="1899"/>
      <c r="AC41" s="308"/>
      <c r="AD41" s="1372"/>
      <c r="AE41" s="1401"/>
      <c r="AF41" s="840"/>
      <c r="AG41" s="840"/>
      <c r="AH41" s="840"/>
      <c r="AI41" s="840"/>
      <c r="AJ41" s="840"/>
      <c r="AK41" s="840"/>
      <c r="AL41" s="840"/>
      <c r="AM41" s="1402"/>
      <c r="AN41" s="1389"/>
      <c r="AO41" s="1457">
        <v>4.5437000000000003</v>
      </c>
      <c r="AP41" s="840"/>
      <c r="AQ41" s="1457">
        <v>4.6238999999999999</v>
      </c>
      <c r="AR41" s="840"/>
      <c r="AS41" s="1470">
        <v>4.7133000000000003</v>
      </c>
      <c r="AT41" s="1160" t="s">
        <v>11908</v>
      </c>
      <c r="AU41" s="170"/>
      <c r="AV41" s="392"/>
      <c r="AW41" s="432"/>
      <c r="AX41" s="432"/>
      <c r="AY41" s="432"/>
      <c r="AZ41" s="432"/>
    </row>
    <row r="42" spans="1:52" ht="17.350000000000001">
      <c r="A42" s="1258" t="s">
        <v>5138</v>
      </c>
      <c r="B42" s="438">
        <v>66</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3.5</v>
      </c>
      <c r="Z42" s="66" t="s">
        <v>18</v>
      </c>
      <c r="AA42" s="66" t="s">
        <v>29</v>
      </c>
      <c r="AB42" s="1898"/>
      <c r="AC42" s="152" t="s">
        <v>4185</v>
      </c>
      <c r="AD42" s="1370"/>
      <c r="AE42" s="1397"/>
      <c r="AF42" s="838"/>
      <c r="AG42" s="838"/>
      <c r="AH42" s="838"/>
      <c r="AI42" s="838"/>
      <c r="AJ42" s="838"/>
      <c r="AK42" s="838"/>
      <c r="AL42" s="838"/>
      <c r="AM42" s="1398"/>
      <c r="AN42" s="1387"/>
      <c r="AO42" s="1458">
        <v>5.1622923600000004</v>
      </c>
      <c r="AP42" s="838"/>
      <c r="AQ42" s="1458">
        <v>5.0602535800000004</v>
      </c>
      <c r="AR42" s="838"/>
      <c r="AS42" s="1471">
        <v>5.1601840499999998</v>
      </c>
      <c r="AT42" s="1159" t="s">
        <v>12452</v>
      </c>
      <c r="AU42" s="170"/>
      <c r="AV42" s="392"/>
      <c r="AW42" s="432"/>
      <c r="AX42" s="432"/>
      <c r="AY42" s="432"/>
      <c r="AZ42" s="432"/>
    </row>
    <row r="43" spans="1:52" ht="17.350000000000001">
      <c r="A43" s="1258" t="s">
        <v>5139</v>
      </c>
      <c r="B43" s="438">
        <v>66</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3.6</v>
      </c>
      <c r="Z43" s="66" t="s">
        <v>18</v>
      </c>
      <c r="AA43" s="66" t="s">
        <v>29</v>
      </c>
      <c r="AB43" s="1898"/>
      <c r="AC43" s="152" t="s">
        <v>4187</v>
      </c>
      <c r="AD43" s="1370"/>
      <c r="AE43" s="1397"/>
      <c r="AF43" s="838"/>
      <c r="AG43" s="838"/>
      <c r="AH43" s="838"/>
      <c r="AI43" s="838"/>
      <c r="AJ43" s="838"/>
      <c r="AK43" s="838"/>
      <c r="AL43" s="838"/>
      <c r="AM43" s="1398"/>
      <c r="AN43" s="1387"/>
      <c r="AO43" s="1458">
        <v>5.1964173899999997</v>
      </c>
      <c r="AP43" s="838"/>
      <c r="AQ43" s="1458">
        <v>5.1476625900000004</v>
      </c>
      <c r="AR43" s="838"/>
      <c r="AS43" s="1471">
        <v>5.2082105500000004</v>
      </c>
      <c r="AT43" s="1159" t="s">
        <v>12452</v>
      </c>
      <c r="AU43" s="170"/>
      <c r="AV43" s="392"/>
      <c r="AW43" s="432"/>
      <c r="AX43" s="432"/>
      <c r="AY43" s="432"/>
      <c r="AZ43" s="432"/>
    </row>
    <row r="44" spans="1:52" ht="17.350000000000001">
      <c r="A44" s="1258" t="s">
        <v>5140</v>
      </c>
      <c r="B44" s="438">
        <v>66</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3.8</v>
      </c>
      <c r="Z44" s="66" t="s">
        <v>18</v>
      </c>
      <c r="AA44" s="66" t="s">
        <v>29</v>
      </c>
      <c r="AB44" s="1898"/>
      <c r="AC44" s="152"/>
      <c r="AD44" s="1370"/>
      <c r="AE44" s="1397"/>
      <c r="AF44" s="838"/>
      <c r="AG44" s="838"/>
      <c r="AH44" s="838"/>
      <c r="AI44" s="838"/>
      <c r="AJ44" s="838"/>
      <c r="AK44" s="838"/>
      <c r="AL44" s="838"/>
      <c r="AM44" s="1398"/>
      <c r="AN44" s="1387"/>
      <c r="AO44" s="1458">
        <v>5.2344402700000003</v>
      </c>
      <c r="AP44" s="838"/>
      <c r="AQ44" s="1458">
        <v>5.1418977699999999</v>
      </c>
      <c r="AR44" s="838"/>
      <c r="AS44" s="1471">
        <v>5.2603258899999998</v>
      </c>
      <c r="AT44" s="1159" t="s">
        <v>12452</v>
      </c>
      <c r="AU44" s="170"/>
      <c r="AV44" s="392"/>
      <c r="AW44" s="432"/>
      <c r="AX44" s="432"/>
      <c r="AY44" s="432"/>
      <c r="AZ44" s="432"/>
    </row>
    <row r="45" spans="1:52" ht="17.350000000000001">
      <c r="A45" s="1258" t="s">
        <v>5141</v>
      </c>
      <c r="B45" s="438">
        <v>66</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5.7</v>
      </c>
      <c r="Z45" s="66" t="s">
        <v>18</v>
      </c>
      <c r="AA45" s="66" t="s">
        <v>29</v>
      </c>
      <c r="AB45" s="1898"/>
      <c r="AC45" s="152"/>
      <c r="AD45" s="1370"/>
      <c r="AE45" s="1397"/>
      <c r="AF45" s="838"/>
      <c r="AG45" s="838"/>
      <c r="AH45" s="838"/>
      <c r="AI45" s="838"/>
      <c r="AJ45" s="838"/>
      <c r="AK45" s="838"/>
      <c r="AL45" s="838"/>
      <c r="AM45" s="1398"/>
      <c r="AN45" s="1387"/>
      <c r="AO45" s="1458">
        <v>6.1295487</v>
      </c>
      <c r="AP45" s="838"/>
      <c r="AQ45" s="1458">
        <v>6.0331892900000001</v>
      </c>
      <c r="AR45" s="838"/>
      <c r="AS45" s="1471">
        <v>6.0668315899999996</v>
      </c>
      <c r="AT45" s="1159" t="s">
        <v>12452</v>
      </c>
      <c r="AU45" s="170"/>
      <c r="AV45" s="392"/>
      <c r="AW45" s="432"/>
      <c r="AX45" s="432"/>
      <c r="AY45" s="432"/>
      <c r="AZ45" s="432"/>
    </row>
    <row r="46" spans="1:52" ht="17.350000000000001">
      <c r="A46" s="1258" t="s">
        <v>5142</v>
      </c>
      <c r="B46" s="438">
        <v>66</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6.7</v>
      </c>
      <c r="Z46" s="66" t="s">
        <v>18</v>
      </c>
      <c r="AA46" s="66" t="s">
        <v>29</v>
      </c>
      <c r="AB46" s="1898"/>
      <c r="AC46" s="152"/>
      <c r="AD46" s="1370"/>
      <c r="AE46" s="1397"/>
      <c r="AF46" s="838"/>
      <c r="AG46" s="838"/>
      <c r="AH46" s="838"/>
      <c r="AI46" s="838"/>
      <c r="AJ46" s="838"/>
      <c r="AK46" s="838"/>
      <c r="AL46" s="838"/>
      <c r="AM46" s="1398"/>
      <c r="AN46" s="1387"/>
      <c r="AO46" s="1457">
        <v>6.4314592900000003</v>
      </c>
      <c r="AP46" s="838"/>
      <c r="AQ46" s="1457">
        <v>6.3114437399999996</v>
      </c>
      <c r="AR46" s="838"/>
      <c r="AS46" s="1470">
        <v>6.44100421</v>
      </c>
      <c r="AT46" s="1159" t="s">
        <v>12452</v>
      </c>
      <c r="AU46" s="170"/>
      <c r="AV46" s="392"/>
      <c r="AW46" s="432"/>
      <c r="AX46" s="432"/>
      <c r="AY46" s="432"/>
      <c r="AZ46" s="432"/>
    </row>
    <row r="47" spans="1:52" ht="17.350000000000001">
      <c r="A47" s="1258" t="s">
        <v>5143</v>
      </c>
      <c r="B47" s="438">
        <v>66</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7.9</v>
      </c>
      <c r="Z47" s="66" t="s">
        <v>18</v>
      </c>
      <c r="AA47" s="66" t="s">
        <v>29</v>
      </c>
      <c r="AB47" s="1898"/>
      <c r="AC47" s="152"/>
      <c r="AD47" s="1370"/>
      <c r="AE47" s="1397"/>
      <c r="AF47" s="838"/>
      <c r="AG47" s="838"/>
      <c r="AH47" s="838"/>
      <c r="AI47" s="838"/>
      <c r="AJ47" s="838"/>
      <c r="AK47" s="838"/>
      <c r="AL47" s="838"/>
      <c r="AM47" s="1398"/>
      <c r="AN47" s="1387"/>
      <c r="AO47" s="1457">
        <v>7.1815952200000002</v>
      </c>
      <c r="AP47" s="838"/>
      <c r="AQ47" s="1457">
        <v>6.9680459700000004</v>
      </c>
      <c r="AR47" s="838"/>
      <c r="AS47" s="1470">
        <v>6.9253062200000004</v>
      </c>
      <c r="AT47" s="1159" t="s">
        <v>12453</v>
      </c>
      <c r="AU47" s="170"/>
      <c r="AV47" s="392"/>
      <c r="AW47" s="432"/>
      <c r="AX47" s="432"/>
      <c r="AY47" s="432"/>
      <c r="AZ47" s="432"/>
    </row>
    <row r="48" spans="1:52" ht="17.350000000000001">
      <c r="A48" s="1258" t="s">
        <v>5144</v>
      </c>
      <c r="B48" s="438">
        <v>66</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29</v>
      </c>
      <c r="AB48" s="1898"/>
      <c r="AC48" s="152"/>
      <c r="AD48" s="1370"/>
      <c r="AE48" s="1397"/>
      <c r="AF48" s="838"/>
      <c r="AG48" s="838"/>
      <c r="AH48" s="838"/>
      <c r="AI48" s="838"/>
      <c r="AJ48" s="838"/>
      <c r="AK48" s="838"/>
      <c r="AL48" s="838"/>
      <c r="AM48" s="1398"/>
      <c r="AN48" s="1387"/>
      <c r="AO48" s="1457">
        <v>6.7792398699999996</v>
      </c>
      <c r="AP48" s="838"/>
      <c r="AQ48" s="1457">
        <v>6.4960223499999996</v>
      </c>
      <c r="AR48" s="838"/>
      <c r="AS48" s="1470">
        <v>6.4972742700000001</v>
      </c>
      <c r="AT48" s="1159" t="s">
        <v>12454</v>
      </c>
      <c r="AU48" s="170"/>
      <c r="AV48" s="392"/>
      <c r="AW48" s="432"/>
      <c r="AX48" s="432"/>
      <c r="AY48" s="432"/>
      <c r="AZ48" s="432"/>
    </row>
    <row r="49" spans="1:52" ht="17.350000000000001">
      <c r="A49" s="1258" t="s">
        <v>5145</v>
      </c>
      <c r="B49" s="438">
        <v>66</v>
      </c>
      <c r="C49" s="489" t="s">
        <v>5146</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v>
      </c>
      <c r="Z49" s="66" t="s">
        <v>18</v>
      </c>
      <c r="AA49" s="66" t="s">
        <v>29</v>
      </c>
      <c r="AB49" s="1898"/>
      <c r="AC49" s="152" t="s">
        <v>4185</v>
      </c>
      <c r="AD49" s="1373"/>
      <c r="AE49" s="1397"/>
      <c r="AF49" s="838"/>
      <c r="AG49" s="838"/>
      <c r="AH49" s="838"/>
      <c r="AI49" s="838"/>
      <c r="AJ49" s="838"/>
      <c r="AK49" s="838"/>
      <c r="AL49" s="838"/>
      <c r="AM49" s="1398"/>
      <c r="AN49" s="1387"/>
      <c r="AO49" s="1458">
        <v>3.8275281699999999</v>
      </c>
      <c r="AP49" s="838"/>
      <c r="AQ49" s="1458">
        <v>3.8627275000000001</v>
      </c>
      <c r="AR49" s="838"/>
      <c r="AS49" s="1471">
        <v>3.8879430300000002</v>
      </c>
      <c r="AT49" s="1159" t="s">
        <v>11835</v>
      </c>
      <c r="AU49" s="170"/>
      <c r="AV49" s="392"/>
      <c r="AW49" s="432"/>
      <c r="AX49" s="432"/>
      <c r="AY49" s="432"/>
      <c r="AZ49" s="432"/>
    </row>
    <row r="50" spans="1:52" ht="17.350000000000001">
      <c r="A50" s="1258" t="s">
        <v>5147</v>
      </c>
      <c r="B50" s="438">
        <v>66</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3.1</v>
      </c>
      <c r="Z50" s="66" t="s">
        <v>18</v>
      </c>
      <c r="AA50" s="66" t="s">
        <v>29</v>
      </c>
      <c r="AB50" s="1898"/>
      <c r="AC50" s="152" t="s">
        <v>4187</v>
      </c>
      <c r="AD50" s="1373"/>
      <c r="AE50" s="1397"/>
      <c r="AF50" s="838"/>
      <c r="AG50" s="838"/>
      <c r="AH50" s="838"/>
      <c r="AI50" s="838"/>
      <c r="AJ50" s="838"/>
      <c r="AK50" s="838"/>
      <c r="AL50" s="838"/>
      <c r="AM50" s="1398"/>
      <c r="AN50" s="1387"/>
      <c r="AO50" s="1458">
        <v>3.8651728400000001</v>
      </c>
      <c r="AP50" s="838"/>
      <c r="AQ50" s="1458">
        <v>3.8301935399999998</v>
      </c>
      <c r="AR50" s="838"/>
      <c r="AS50" s="1471">
        <v>3.9263845000000002</v>
      </c>
      <c r="AT50" s="1159" t="s">
        <v>11836</v>
      </c>
      <c r="AU50" s="170"/>
      <c r="AV50" s="392"/>
      <c r="AW50" s="432"/>
      <c r="AX50" s="432"/>
      <c r="AY50" s="432"/>
      <c r="AZ50" s="432"/>
    </row>
    <row r="51" spans="1:52" ht="17.350000000000001">
      <c r="A51" s="1258" t="s">
        <v>5148</v>
      </c>
      <c r="B51" s="438">
        <v>66</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3.3</v>
      </c>
      <c r="Z51" s="66" t="s">
        <v>18</v>
      </c>
      <c r="AA51" s="66" t="s">
        <v>29</v>
      </c>
      <c r="AB51" s="1898"/>
      <c r="AC51" s="152"/>
      <c r="AD51" s="1373"/>
      <c r="AE51" s="1397"/>
      <c r="AF51" s="838"/>
      <c r="AG51" s="838"/>
      <c r="AH51" s="838"/>
      <c r="AI51" s="838"/>
      <c r="AJ51" s="838"/>
      <c r="AK51" s="838"/>
      <c r="AL51" s="838"/>
      <c r="AM51" s="1398"/>
      <c r="AN51" s="1387"/>
      <c r="AO51" s="1458">
        <v>3.90586894</v>
      </c>
      <c r="AP51" s="838"/>
      <c r="AQ51" s="1458">
        <v>3.93675745</v>
      </c>
      <c r="AR51" s="838"/>
      <c r="AS51" s="1471">
        <v>3.9420850299999999</v>
      </c>
      <c r="AT51" s="1159" t="s">
        <v>11835</v>
      </c>
      <c r="AU51" s="170"/>
      <c r="AV51" s="392"/>
      <c r="AW51" s="432"/>
      <c r="AX51" s="432"/>
      <c r="AY51" s="432"/>
      <c r="AZ51" s="432"/>
    </row>
    <row r="52" spans="1:52" ht="17.350000000000001">
      <c r="A52" s="1258" t="s">
        <v>5149</v>
      </c>
      <c r="B52" s="438">
        <v>66</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5.2</v>
      </c>
      <c r="Z52" s="66" t="s">
        <v>18</v>
      </c>
      <c r="AA52" s="66" t="s">
        <v>29</v>
      </c>
      <c r="AB52" s="1898"/>
      <c r="AC52" s="152"/>
      <c r="AD52" s="1373"/>
      <c r="AE52" s="1397"/>
      <c r="AF52" s="838"/>
      <c r="AG52" s="838"/>
      <c r="AH52" s="838"/>
      <c r="AI52" s="838"/>
      <c r="AJ52" s="838"/>
      <c r="AK52" s="838"/>
      <c r="AL52" s="838"/>
      <c r="AM52" s="1398"/>
      <c r="AN52" s="1387"/>
      <c r="AO52" s="1457">
        <v>4.7311890099999996</v>
      </c>
      <c r="AP52" s="838"/>
      <c r="AQ52" s="1457">
        <v>4.7739198700000003</v>
      </c>
      <c r="AR52" s="838"/>
      <c r="AS52" s="1470">
        <v>4.8149905200000003</v>
      </c>
      <c r="AT52" s="1159" t="s">
        <v>11835</v>
      </c>
      <c r="AU52" s="170"/>
      <c r="AV52" s="392"/>
      <c r="AW52" s="432"/>
      <c r="AX52" s="432"/>
      <c r="AY52" s="432"/>
      <c r="AZ52" s="432"/>
    </row>
    <row r="53" spans="1:52" ht="17.350000000000001">
      <c r="A53" s="1258" t="s">
        <v>5150</v>
      </c>
      <c r="B53" s="438">
        <v>66</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6.2</v>
      </c>
      <c r="Z53" s="66" t="s">
        <v>18</v>
      </c>
      <c r="AA53" s="66" t="s">
        <v>29</v>
      </c>
      <c r="AB53" s="1898"/>
      <c r="AC53" s="152"/>
      <c r="AD53" s="1373"/>
      <c r="AE53" s="1397"/>
      <c r="AF53" s="838"/>
      <c r="AG53" s="838"/>
      <c r="AH53" s="838"/>
      <c r="AI53" s="838"/>
      <c r="AJ53" s="838"/>
      <c r="AK53" s="838"/>
      <c r="AL53" s="838"/>
      <c r="AM53" s="1398"/>
      <c r="AN53" s="1387"/>
      <c r="AO53" s="1457">
        <v>4.99116626</v>
      </c>
      <c r="AP53" s="838"/>
      <c r="AQ53" s="1457">
        <v>5.0010798899999998</v>
      </c>
      <c r="AR53" s="838"/>
      <c r="AS53" s="1470">
        <v>5.0900973799999996</v>
      </c>
      <c r="AT53" s="1159" t="s">
        <v>11836</v>
      </c>
      <c r="AU53" s="170"/>
      <c r="AV53" s="392"/>
      <c r="AW53" s="432"/>
      <c r="AX53" s="432"/>
      <c r="AY53" s="432"/>
      <c r="AZ53" s="432"/>
    </row>
    <row r="54" spans="1:52" ht="17.350000000000001">
      <c r="A54" s="1258" t="s">
        <v>5151</v>
      </c>
      <c r="B54" s="438">
        <v>66</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7.4</v>
      </c>
      <c r="Z54" s="66" t="s">
        <v>18</v>
      </c>
      <c r="AA54" s="66" t="s">
        <v>29</v>
      </c>
      <c r="AB54" s="1898"/>
      <c r="AC54" s="152"/>
      <c r="AD54" s="1373"/>
      <c r="AE54" s="1397"/>
      <c r="AF54" s="838"/>
      <c r="AG54" s="838"/>
      <c r="AH54" s="838"/>
      <c r="AI54" s="838"/>
      <c r="AJ54" s="838"/>
      <c r="AK54" s="838"/>
      <c r="AL54" s="838"/>
      <c r="AM54" s="1398"/>
      <c r="AN54" s="1387"/>
      <c r="AO54" s="1457">
        <v>5.7651813499999998</v>
      </c>
      <c r="AP54" s="838"/>
      <c r="AQ54" s="1457">
        <v>5.85211668</v>
      </c>
      <c r="AR54" s="838"/>
      <c r="AS54" s="1470">
        <v>5.8948638400000002</v>
      </c>
      <c r="AT54" s="1159" t="s">
        <v>11822</v>
      </c>
      <c r="AU54" s="170"/>
      <c r="AV54" s="392"/>
      <c r="AW54" s="432"/>
      <c r="AX54" s="432"/>
      <c r="AY54" s="432"/>
      <c r="AZ54" s="432"/>
    </row>
    <row r="55" spans="1:52" ht="17.350000000000001">
      <c r="A55" s="1258" t="s">
        <v>5152</v>
      </c>
      <c r="B55" s="438">
        <v>66</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5.1572779000000004</v>
      </c>
      <c r="AP55" s="838"/>
      <c r="AQ55" s="1457">
        <v>5.1222037499999997</v>
      </c>
      <c r="AR55" s="838"/>
      <c r="AS55" s="1470">
        <v>5.1455518400000004</v>
      </c>
      <c r="AT55" s="1159" t="s">
        <v>11836</v>
      </c>
      <c r="AU55" s="170"/>
      <c r="AV55" s="392"/>
      <c r="AW55" s="432"/>
      <c r="AX55" s="432"/>
      <c r="AY55" s="432"/>
      <c r="AZ55" s="432"/>
    </row>
    <row r="56" spans="1:52" ht="17.350000000000001">
      <c r="A56" s="1258" t="s">
        <v>5153</v>
      </c>
      <c r="B56" s="438">
        <v>66</v>
      </c>
      <c r="C56" s="489" t="s">
        <v>5154</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292">
        <v>3</v>
      </c>
      <c r="Z56" s="66" t="s">
        <v>18</v>
      </c>
      <c r="AA56" s="66" t="s">
        <v>29</v>
      </c>
      <c r="AB56" s="1898"/>
      <c r="AC56" s="152" t="s">
        <v>4185</v>
      </c>
      <c r="AD56" s="1373"/>
      <c r="AE56" s="1397"/>
      <c r="AF56" s="838"/>
      <c r="AG56" s="838"/>
      <c r="AH56" s="838"/>
      <c r="AI56" s="838"/>
      <c r="AJ56" s="838"/>
      <c r="AK56" s="838"/>
      <c r="AL56" s="838"/>
      <c r="AM56" s="1398"/>
      <c r="AN56" s="1387"/>
      <c r="AO56" s="1458">
        <v>4.8283715699999998</v>
      </c>
      <c r="AP56" s="838"/>
      <c r="AQ56" s="1458">
        <v>4.7135707800000004</v>
      </c>
      <c r="AR56" s="838"/>
      <c r="AS56" s="1471">
        <v>4.8622363599999998</v>
      </c>
      <c r="AT56" s="1159" t="s">
        <v>11822</v>
      </c>
      <c r="AU56" s="170"/>
      <c r="AV56" s="392"/>
      <c r="AW56" s="432"/>
      <c r="AX56" s="432"/>
      <c r="AY56" s="432"/>
      <c r="AZ56" s="432"/>
    </row>
    <row r="57" spans="1:52" ht="17.350000000000001">
      <c r="A57" s="1258" t="s">
        <v>5155</v>
      </c>
      <c r="B57" s="438">
        <v>66</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499">
        <v>3.1</v>
      </c>
      <c r="Z57" s="66" t="s">
        <v>18</v>
      </c>
      <c r="AA57" s="66" t="s">
        <v>29</v>
      </c>
      <c r="AB57" s="1898"/>
      <c r="AC57" s="152" t="s">
        <v>4187</v>
      </c>
      <c r="AD57" s="1373"/>
      <c r="AE57" s="1397"/>
      <c r="AF57" s="838"/>
      <c r="AG57" s="838"/>
      <c r="AH57" s="838"/>
      <c r="AI57" s="838"/>
      <c r="AJ57" s="838"/>
      <c r="AK57" s="838"/>
      <c r="AL57" s="838"/>
      <c r="AM57" s="1398"/>
      <c r="AN57" s="1387"/>
      <c r="AO57" s="1458">
        <v>4.8655997299999996</v>
      </c>
      <c r="AP57" s="838"/>
      <c r="AQ57" s="1458">
        <v>4.7794451200000001</v>
      </c>
      <c r="AR57" s="838"/>
      <c r="AS57" s="1471">
        <v>4.8949656499999996</v>
      </c>
      <c r="AT57" s="1159" t="s">
        <v>11822</v>
      </c>
      <c r="AU57" s="170"/>
      <c r="AV57" s="392"/>
      <c r="AW57" s="432"/>
      <c r="AX57" s="432"/>
      <c r="AY57" s="432"/>
      <c r="AZ57" s="432"/>
    </row>
    <row r="58" spans="1:52" ht="17.350000000000001">
      <c r="A58" s="1258" t="s">
        <v>5156</v>
      </c>
      <c r="B58" s="438">
        <v>66</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499">
        <v>3.3</v>
      </c>
      <c r="Z58" s="66" t="s">
        <v>18</v>
      </c>
      <c r="AA58" s="66" t="s">
        <v>29</v>
      </c>
      <c r="AB58" s="1898"/>
      <c r="AC58" s="152"/>
      <c r="AD58" s="1373"/>
      <c r="AE58" s="1397"/>
      <c r="AF58" s="838"/>
      <c r="AG58" s="838"/>
      <c r="AH58" s="838"/>
      <c r="AI58" s="838"/>
      <c r="AJ58" s="838"/>
      <c r="AK58" s="838"/>
      <c r="AL58" s="838"/>
      <c r="AM58" s="1398"/>
      <c r="AN58" s="1387"/>
      <c r="AO58" s="1458">
        <v>4.8884109499999999</v>
      </c>
      <c r="AP58" s="838"/>
      <c r="AQ58" s="1458">
        <v>4.7961220300000003</v>
      </c>
      <c r="AR58" s="838"/>
      <c r="AS58" s="1471">
        <v>4.9136037799999999</v>
      </c>
      <c r="AT58" s="1159" t="s">
        <v>11822</v>
      </c>
      <c r="AU58" s="170"/>
      <c r="AV58" s="392"/>
      <c r="AW58" s="432"/>
      <c r="AX58" s="432"/>
      <c r="AY58" s="432"/>
      <c r="AZ58" s="432"/>
    </row>
    <row r="59" spans="1:52" ht="17.350000000000001">
      <c r="A59" s="1258" t="s">
        <v>5157</v>
      </c>
      <c r="B59" s="438">
        <v>66</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499">
        <v>5.2</v>
      </c>
      <c r="Z59" s="66" t="s">
        <v>18</v>
      </c>
      <c r="AA59" s="66" t="s">
        <v>29</v>
      </c>
      <c r="AB59" s="1898"/>
      <c r="AC59" s="152"/>
      <c r="AD59" s="1373"/>
      <c r="AE59" s="1397"/>
      <c r="AF59" s="838"/>
      <c r="AG59" s="838"/>
      <c r="AH59" s="838"/>
      <c r="AI59" s="838"/>
      <c r="AJ59" s="838"/>
      <c r="AK59" s="838"/>
      <c r="AL59" s="838"/>
      <c r="AM59" s="1398"/>
      <c r="AN59" s="1387"/>
      <c r="AO59" s="1458">
        <v>5.7962589700000002</v>
      </c>
      <c r="AP59" s="838"/>
      <c r="AQ59" s="1458">
        <v>5.7077796000000003</v>
      </c>
      <c r="AR59" s="838"/>
      <c r="AS59" s="1471">
        <v>5.8228050700000002</v>
      </c>
      <c r="AT59" s="1159" t="s">
        <v>11822</v>
      </c>
      <c r="AU59" s="170"/>
      <c r="AV59" s="392"/>
      <c r="AW59" s="432"/>
      <c r="AX59" s="432"/>
      <c r="AY59" s="432"/>
      <c r="AZ59" s="432"/>
    </row>
    <row r="60" spans="1:52" ht="17.350000000000001">
      <c r="A60" s="1258" t="s">
        <v>5158</v>
      </c>
      <c r="B60" s="438">
        <v>66</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499">
        <v>6.2</v>
      </c>
      <c r="Z60" s="66" t="s">
        <v>18</v>
      </c>
      <c r="AA60" s="66" t="s">
        <v>29</v>
      </c>
      <c r="AB60" s="1898"/>
      <c r="AC60" s="152"/>
      <c r="AD60" s="1373"/>
      <c r="AE60" s="1397"/>
      <c r="AF60" s="838"/>
      <c r="AG60" s="838"/>
      <c r="AH60" s="838"/>
      <c r="AI60" s="838"/>
      <c r="AJ60" s="838"/>
      <c r="AK60" s="838"/>
      <c r="AL60" s="838"/>
      <c r="AM60" s="1398"/>
      <c r="AN60" s="1387"/>
      <c r="AO60" s="1457">
        <v>6.0817884400000004</v>
      </c>
      <c r="AP60" s="838"/>
      <c r="AQ60" s="1457">
        <v>6.0227699799999996</v>
      </c>
      <c r="AR60" s="838"/>
      <c r="AS60" s="1470">
        <v>6.1280518500000003</v>
      </c>
      <c r="AT60" s="1159" t="s">
        <v>11822</v>
      </c>
      <c r="AU60" s="170"/>
      <c r="AV60" s="392"/>
      <c r="AW60" s="432"/>
      <c r="AX60" s="432"/>
      <c r="AY60" s="432"/>
      <c r="AZ60" s="432"/>
    </row>
    <row r="61" spans="1:52" ht="17.350000000000001">
      <c r="A61" s="1258" t="s">
        <v>5159</v>
      </c>
      <c r="B61" s="438">
        <v>66</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499">
        <v>7.4</v>
      </c>
      <c r="Z61" s="66" t="s">
        <v>18</v>
      </c>
      <c r="AA61" s="66" t="s">
        <v>29</v>
      </c>
      <c r="AB61" s="1898"/>
      <c r="AC61" s="152"/>
      <c r="AD61" s="1373"/>
      <c r="AE61" s="1397"/>
      <c r="AF61" s="838"/>
      <c r="AG61" s="838"/>
      <c r="AH61" s="838"/>
      <c r="AI61" s="838"/>
      <c r="AJ61" s="838"/>
      <c r="AK61" s="838"/>
      <c r="AL61" s="838"/>
      <c r="AM61" s="1398"/>
      <c r="AN61" s="1387"/>
      <c r="AO61" s="1457">
        <v>6.8923181500000004</v>
      </c>
      <c r="AP61" s="838"/>
      <c r="AQ61" s="1457">
        <v>6.8750814399999998</v>
      </c>
      <c r="AR61" s="838"/>
      <c r="AS61" s="1470">
        <v>7.0558865099999997</v>
      </c>
      <c r="AT61" s="1159" t="s">
        <v>11837</v>
      </c>
      <c r="AU61" s="170"/>
      <c r="AV61" s="392"/>
      <c r="AW61" s="432"/>
      <c r="AX61" s="432"/>
      <c r="AY61" s="432"/>
      <c r="AZ61" s="432"/>
    </row>
    <row r="62" spans="1:52" ht="17.350000000000001">
      <c r="A62" s="1258" t="s">
        <v>5160</v>
      </c>
      <c r="B62" s="438">
        <v>66</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499">
        <v>8.5</v>
      </c>
      <c r="Z62" s="66" t="s">
        <v>18</v>
      </c>
      <c r="AA62" s="66" t="s">
        <v>29</v>
      </c>
      <c r="AB62" s="1898"/>
      <c r="AC62" s="152"/>
      <c r="AD62" s="1373"/>
      <c r="AE62" s="1397"/>
      <c r="AF62" s="838"/>
      <c r="AG62" s="838"/>
      <c r="AH62" s="838"/>
      <c r="AI62" s="838"/>
      <c r="AJ62" s="838"/>
      <c r="AK62" s="838"/>
      <c r="AL62" s="838"/>
      <c r="AM62" s="1398"/>
      <c r="AN62" s="1387"/>
      <c r="AO62" s="1457">
        <v>6.6864802900000004</v>
      </c>
      <c r="AP62" s="838"/>
      <c r="AQ62" s="1457">
        <v>6.69330859</v>
      </c>
      <c r="AR62" s="838"/>
      <c r="AS62" s="1470">
        <v>6.8878053799999996</v>
      </c>
      <c r="AT62" s="1159" t="s">
        <v>11838</v>
      </c>
      <c r="AU62" s="170"/>
      <c r="AV62" s="392"/>
      <c r="AW62" s="432"/>
      <c r="AX62" s="432"/>
      <c r="AY62" s="432"/>
      <c r="AZ62" s="432"/>
    </row>
    <row r="63" spans="1:52" ht="17.350000000000001">
      <c r="A63" s="1258" t="s">
        <v>5161</v>
      </c>
      <c r="B63" s="438">
        <v>66</v>
      </c>
      <c r="C63" s="489" t="s">
        <v>5162</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292">
        <v>3</v>
      </c>
      <c r="Z63" s="66" t="s">
        <v>18</v>
      </c>
      <c r="AA63" s="66" t="s">
        <v>29</v>
      </c>
      <c r="AB63" s="1898"/>
      <c r="AC63" s="152" t="s">
        <v>4185</v>
      </c>
      <c r="AD63" s="1373"/>
      <c r="AE63" s="1397"/>
      <c r="AF63" s="838"/>
      <c r="AG63" s="838"/>
      <c r="AH63" s="838"/>
      <c r="AI63" s="838"/>
      <c r="AJ63" s="838"/>
      <c r="AK63" s="838"/>
      <c r="AL63" s="838"/>
      <c r="AM63" s="1398"/>
      <c r="AN63" s="1387"/>
      <c r="AO63" s="1458">
        <v>3.8135162600000001</v>
      </c>
      <c r="AP63" s="838"/>
      <c r="AQ63" s="1458">
        <v>3.7830727099999999</v>
      </c>
      <c r="AR63" s="838"/>
      <c r="AS63" s="1471">
        <v>3.8621731000000001</v>
      </c>
      <c r="AT63" s="1159" t="s">
        <v>11836</v>
      </c>
      <c r="AU63" s="170"/>
      <c r="AV63" s="392"/>
      <c r="AW63" s="432"/>
      <c r="AX63" s="432"/>
      <c r="AY63" s="432"/>
      <c r="AZ63" s="432"/>
    </row>
    <row r="64" spans="1:52" ht="17.350000000000001">
      <c r="A64" s="1258" t="s">
        <v>5163</v>
      </c>
      <c r="B64" s="438">
        <v>66</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499">
        <v>3.1</v>
      </c>
      <c r="Z64" s="66" t="s">
        <v>18</v>
      </c>
      <c r="AA64" s="66" t="s">
        <v>29</v>
      </c>
      <c r="AB64" s="1898"/>
      <c r="AC64" s="152" t="s">
        <v>4187</v>
      </c>
      <c r="AD64" s="1373"/>
      <c r="AE64" s="1397"/>
      <c r="AF64" s="838"/>
      <c r="AG64" s="838"/>
      <c r="AH64" s="838"/>
      <c r="AI64" s="838"/>
      <c r="AJ64" s="838"/>
      <c r="AK64" s="838"/>
      <c r="AL64" s="838"/>
      <c r="AM64" s="1398"/>
      <c r="AN64" s="1387"/>
      <c r="AO64" s="1458">
        <v>3.8633135599999999</v>
      </c>
      <c r="AP64" s="838"/>
      <c r="AQ64" s="1458">
        <v>3.8302612100000002</v>
      </c>
      <c r="AR64" s="838"/>
      <c r="AS64" s="1471">
        <v>3.92120574</v>
      </c>
      <c r="AT64" s="1159" t="s">
        <v>11836</v>
      </c>
      <c r="AU64" s="170"/>
      <c r="AV64" s="392"/>
      <c r="AW64" s="432"/>
      <c r="AX64" s="432"/>
      <c r="AY64" s="432"/>
      <c r="AZ64" s="432"/>
    </row>
    <row r="65" spans="1:52" ht="17.350000000000001">
      <c r="A65" s="1258" t="s">
        <v>5164</v>
      </c>
      <c r="B65" s="438">
        <v>66</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499">
        <v>3.3</v>
      </c>
      <c r="Z65" s="66" t="s">
        <v>18</v>
      </c>
      <c r="AA65" s="66" t="s">
        <v>29</v>
      </c>
      <c r="AB65" s="1898"/>
      <c r="AC65" s="152"/>
      <c r="AD65" s="1373"/>
      <c r="AE65" s="1397"/>
      <c r="AF65" s="838"/>
      <c r="AG65" s="838"/>
      <c r="AH65" s="838"/>
      <c r="AI65" s="838"/>
      <c r="AJ65" s="838"/>
      <c r="AK65" s="838"/>
      <c r="AL65" s="838"/>
      <c r="AM65" s="1398"/>
      <c r="AN65" s="1387"/>
      <c r="AO65" s="1458">
        <v>3.9034480999999999</v>
      </c>
      <c r="AP65" s="838"/>
      <c r="AQ65" s="1458">
        <v>3.8543973199999999</v>
      </c>
      <c r="AR65" s="838"/>
      <c r="AS65" s="1471">
        <v>3.93631296</v>
      </c>
      <c r="AT65" s="1159" t="s">
        <v>11836</v>
      </c>
      <c r="AU65" s="170"/>
      <c r="AV65" s="392"/>
      <c r="AW65" s="432"/>
      <c r="AX65" s="432"/>
      <c r="AY65" s="432"/>
      <c r="AZ65" s="432"/>
    </row>
    <row r="66" spans="1:52" ht="17.350000000000001">
      <c r="A66" s="1258" t="s">
        <v>5165</v>
      </c>
      <c r="B66" s="438">
        <v>66</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499">
        <v>5.2</v>
      </c>
      <c r="Z66" s="66" t="s">
        <v>18</v>
      </c>
      <c r="AA66" s="66" t="s">
        <v>29</v>
      </c>
      <c r="AB66" s="1898"/>
      <c r="AC66" s="152"/>
      <c r="AD66" s="1373"/>
      <c r="AE66" s="1397"/>
      <c r="AF66" s="838"/>
      <c r="AG66" s="838"/>
      <c r="AH66" s="838"/>
      <c r="AI66" s="838"/>
      <c r="AJ66" s="838"/>
      <c r="AK66" s="838"/>
      <c r="AL66" s="838"/>
      <c r="AM66" s="1398"/>
      <c r="AN66" s="1387"/>
      <c r="AO66" s="1457">
        <v>4.7390171099999998</v>
      </c>
      <c r="AP66" s="838"/>
      <c r="AQ66" s="1457">
        <v>4.7940450200000004</v>
      </c>
      <c r="AR66" s="838"/>
      <c r="AS66" s="1470">
        <v>4.82117548</v>
      </c>
      <c r="AT66" s="1159" t="s">
        <v>11835</v>
      </c>
      <c r="AU66" s="170"/>
      <c r="AV66" s="392"/>
      <c r="AW66" s="432"/>
      <c r="AX66" s="432"/>
      <c r="AY66" s="432"/>
      <c r="AZ66" s="432"/>
    </row>
    <row r="67" spans="1:52" ht="17.350000000000001">
      <c r="A67" s="1258" t="s">
        <v>5166</v>
      </c>
      <c r="B67" s="438">
        <v>66</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499">
        <v>6.2</v>
      </c>
      <c r="Z67" s="66" t="s">
        <v>18</v>
      </c>
      <c r="AA67" s="66" t="s">
        <v>29</v>
      </c>
      <c r="AB67" s="1898"/>
      <c r="AC67" s="152"/>
      <c r="AD67" s="1373"/>
      <c r="AE67" s="1397"/>
      <c r="AF67" s="838"/>
      <c r="AG67" s="838"/>
      <c r="AH67" s="838"/>
      <c r="AI67" s="838"/>
      <c r="AJ67" s="838"/>
      <c r="AK67" s="838"/>
      <c r="AL67" s="838"/>
      <c r="AM67" s="1398"/>
      <c r="AN67" s="1387"/>
      <c r="AO67" s="1457">
        <v>4.9702056399999996</v>
      </c>
      <c r="AP67" s="838"/>
      <c r="AQ67" s="1457">
        <v>5.06704402</v>
      </c>
      <c r="AR67" s="838"/>
      <c r="AS67" s="1470">
        <v>5.0968500099999998</v>
      </c>
      <c r="AT67" s="1159" t="s">
        <v>11835</v>
      </c>
      <c r="AU67" s="170"/>
      <c r="AV67" s="392"/>
      <c r="AW67" s="432"/>
      <c r="AX67" s="432"/>
      <c r="AY67" s="432"/>
      <c r="AZ67" s="432"/>
    </row>
    <row r="68" spans="1:52" ht="17.350000000000001">
      <c r="A68" s="1258" t="s">
        <v>5167</v>
      </c>
      <c r="B68" s="438">
        <v>66</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499">
        <v>7.4</v>
      </c>
      <c r="Z68" s="66" t="s">
        <v>18</v>
      </c>
      <c r="AA68" s="66" t="s">
        <v>29</v>
      </c>
      <c r="AB68" s="1898"/>
      <c r="AC68" s="152"/>
      <c r="AD68" s="1373"/>
      <c r="AE68" s="1397"/>
      <c r="AF68" s="838"/>
      <c r="AG68" s="838"/>
      <c r="AH68" s="838"/>
      <c r="AI68" s="838"/>
      <c r="AJ68" s="838"/>
      <c r="AK68" s="838"/>
      <c r="AL68" s="838"/>
      <c r="AM68" s="1398"/>
      <c r="AN68" s="1387"/>
      <c r="AO68" s="1457">
        <v>5.7739958800000002</v>
      </c>
      <c r="AP68" s="838"/>
      <c r="AQ68" s="1457">
        <v>5.8291181099999996</v>
      </c>
      <c r="AR68" s="838"/>
      <c r="AS68" s="1470">
        <v>5.9028041399999998</v>
      </c>
      <c r="AT68" s="1159" t="s">
        <v>11822</v>
      </c>
      <c r="AU68" s="170"/>
      <c r="AV68" s="392"/>
      <c r="AW68" s="432"/>
      <c r="AX68" s="432"/>
      <c r="AY68" s="432"/>
      <c r="AZ68" s="432"/>
    </row>
    <row r="69" spans="1:52" ht="17.350000000000001">
      <c r="A69" s="1258" t="s">
        <v>5168</v>
      </c>
      <c r="B69" s="438">
        <v>66</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499">
        <v>8.5</v>
      </c>
      <c r="Z69" s="66" t="s">
        <v>18</v>
      </c>
      <c r="AA69" s="66" t="s">
        <v>29</v>
      </c>
      <c r="AB69" s="1898"/>
      <c r="AC69" s="152"/>
      <c r="AD69" s="1373"/>
      <c r="AE69" s="1397"/>
      <c r="AF69" s="838"/>
      <c r="AG69" s="838"/>
      <c r="AH69" s="838"/>
      <c r="AI69" s="838"/>
      <c r="AJ69" s="838"/>
      <c r="AK69" s="838"/>
      <c r="AL69" s="838"/>
      <c r="AM69" s="1398"/>
      <c r="AN69" s="1387"/>
      <c r="AO69" s="1457">
        <v>5.1520802999999997</v>
      </c>
      <c r="AP69" s="838"/>
      <c r="AQ69" s="1457">
        <v>5.1971614400000004</v>
      </c>
      <c r="AR69" s="838"/>
      <c r="AS69" s="1470">
        <v>5.1741760599999997</v>
      </c>
      <c r="AT69" s="1159" t="s">
        <v>11835</v>
      </c>
      <c r="AU69" s="170"/>
      <c r="AV69" s="392"/>
      <c r="AW69" s="432"/>
      <c r="AX69" s="432"/>
      <c r="AY69" s="432"/>
      <c r="AZ69" s="432"/>
    </row>
    <row r="70" spans="1:52" ht="17.350000000000001">
      <c r="A70" s="1258" t="s">
        <v>5169</v>
      </c>
      <c r="B70" s="438">
        <v>66</v>
      </c>
      <c r="C70" s="489" t="s">
        <v>5170</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292">
        <v>3</v>
      </c>
      <c r="Z70" s="66" t="s">
        <v>18</v>
      </c>
      <c r="AA70" s="66" t="s">
        <v>29</v>
      </c>
      <c r="AB70" s="1898"/>
      <c r="AC70" s="152" t="s">
        <v>4185</v>
      </c>
      <c r="AD70" s="1373"/>
      <c r="AE70" s="1397"/>
      <c r="AF70" s="838"/>
      <c r="AG70" s="838"/>
      <c r="AH70" s="838"/>
      <c r="AI70" s="838"/>
      <c r="AJ70" s="838"/>
      <c r="AK70" s="838"/>
      <c r="AL70" s="838"/>
      <c r="AM70" s="1398"/>
      <c r="AN70" s="1387"/>
      <c r="AO70" s="1458">
        <v>4.8222698700000004</v>
      </c>
      <c r="AP70" s="838"/>
      <c r="AQ70" s="1458">
        <v>4.7427260899999997</v>
      </c>
      <c r="AR70" s="838"/>
      <c r="AS70" s="1471">
        <v>4.8482605899999998</v>
      </c>
      <c r="AT70" s="1159" t="s">
        <v>11822</v>
      </c>
      <c r="AU70" s="170"/>
      <c r="AV70" s="392"/>
      <c r="AW70" s="432"/>
      <c r="AX70" s="432"/>
      <c r="AY70" s="432"/>
      <c r="AZ70" s="432"/>
    </row>
    <row r="71" spans="1:52" ht="17.350000000000001">
      <c r="A71" s="1258" t="s">
        <v>5171</v>
      </c>
      <c r="B71" s="438">
        <v>66</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499">
        <v>3.1</v>
      </c>
      <c r="Z71" s="66" t="s">
        <v>18</v>
      </c>
      <c r="AA71" s="66" t="s">
        <v>29</v>
      </c>
      <c r="AB71" s="1898"/>
      <c r="AC71" s="152" t="s">
        <v>4187</v>
      </c>
      <c r="AD71" s="1373"/>
      <c r="AE71" s="1397"/>
      <c r="AF71" s="838"/>
      <c r="AG71" s="838"/>
      <c r="AH71" s="838"/>
      <c r="AI71" s="838"/>
      <c r="AJ71" s="838"/>
      <c r="AK71" s="838"/>
      <c r="AL71" s="838"/>
      <c r="AM71" s="1398"/>
      <c r="AN71" s="1387"/>
      <c r="AO71" s="1458">
        <v>4.8478837500000003</v>
      </c>
      <c r="AP71" s="838"/>
      <c r="AQ71" s="1458">
        <v>4.7267871399999999</v>
      </c>
      <c r="AR71" s="838"/>
      <c r="AS71" s="1471">
        <v>4.7645259900000001</v>
      </c>
      <c r="AT71" s="1159" t="s">
        <v>11839</v>
      </c>
      <c r="AU71" s="170"/>
      <c r="AV71" s="392"/>
      <c r="AW71" s="432"/>
      <c r="AX71" s="432"/>
      <c r="AY71" s="432"/>
      <c r="AZ71" s="432"/>
    </row>
    <row r="72" spans="1:52" ht="17.350000000000001">
      <c r="A72" s="1258" t="s">
        <v>5172</v>
      </c>
      <c r="B72" s="438">
        <v>66</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499">
        <v>3.3</v>
      </c>
      <c r="Z72" s="66" t="s">
        <v>18</v>
      </c>
      <c r="AA72" s="66" t="s">
        <v>29</v>
      </c>
      <c r="AB72" s="1898"/>
      <c r="AC72" s="152"/>
      <c r="AD72" s="1373"/>
      <c r="AE72" s="1397"/>
      <c r="AF72" s="838"/>
      <c r="AG72" s="838"/>
      <c r="AH72" s="838"/>
      <c r="AI72" s="838"/>
      <c r="AJ72" s="838"/>
      <c r="AK72" s="838"/>
      <c r="AL72" s="838"/>
      <c r="AM72" s="1398"/>
      <c r="AN72" s="1387"/>
      <c r="AO72" s="1458">
        <v>4.9005305300000002</v>
      </c>
      <c r="AP72" s="838"/>
      <c r="AQ72" s="1458">
        <v>4.7932760200000004</v>
      </c>
      <c r="AR72" s="838"/>
      <c r="AS72" s="1471">
        <v>4.9303782900000002</v>
      </c>
      <c r="AT72" s="1159" t="s">
        <v>11822</v>
      </c>
      <c r="AU72" s="170"/>
      <c r="AV72" s="392"/>
      <c r="AW72" s="432"/>
      <c r="AX72" s="432"/>
      <c r="AY72" s="432"/>
      <c r="AZ72" s="432"/>
    </row>
    <row r="73" spans="1:52" ht="17.350000000000001">
      <c r="A73" s="1258" t="s">
        <v>5173</v>
      </c>
      <c r="B73" s="438">
        <v>66</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499">
        <v>5.2</v>
      </c>
      <c r="Z73" s="66" t="s">
        <v>18</v>
      </c>
      <c r="AA73" s="66" t="s">
        <v>29</v>
      </c>
      <c r="AB73" s="1898"/>
      <c r="AC73" s="152"/>
      <c r="AD73" s="1373"/>
      <c r="AE73" s="1397"/>
      <c r="AF73" s="838"/>
      <c r="AG73" s="838"/>
      <c r="AH73" s="838"/>
      <c r="AI73" s="838"/>
      <c r="AJ73" s="838"/>
      <c r="AK73" s="838"/>
      <c r="AL73" s="838"/>
      <c r="AM73" s="1398"/>
      <c r="AN73" s="1387"/>
      <c r="AO73" s="1458">
        <v>5.8068529099999999</v>
      </c>
      <c r="AP73" s="838"/>
      <c r="AQ73" s="1458">
        <v>5.6857477200000002</v>
      </c>
      <c r="AR73" s="838"/>
      <c r="AS73" s="1471">
        <v>5.8203138399999998</v>
      </c>
      <c r="AT73" s="1159" t="s">
        <v>11822</v>
      </c>
      <c r="AU73" s="170"/>
      <c r="AV73" s="392"/>
      <c r="AW73" s="432"/>
      <c r="AX73" s="432"/>
      <c r="AY73" s="432"/>
      <c r="AZ73" s="432"/>
    </row>
    <row r="74" spans="1:52" ht="17.350000000000001">
      <c r="A74" s="1258" t="s">
        <v>5174</v>
      </c>
      <c r="B74" s="438">
        <v>66</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499">
        <v>6.2</v>
      </c>
      <c r="Z74" s="66" t="s">
        <v>18</v>
      </c>
      <c r="AA74" s="66" t="s">
        <v>29</v>
      </c>
      <c r="AB74" s="1898"/>
      <c r="AC74" s="152"/>
      <c r="AD74" s="1373"/>
      <c r="AE74" s="1397"/>
      <c r="AF74" s="838"/>
      <c r="AG74" s="838"/>
      <c r="AH74" s="838"/>
      <c r="AI74" s="838"/>
      <c r="AJ74" s="838"/>
      <c r="AK74" s="838"/>
      <c r="AL74" s="838"/>
      <c r="AM74" s="1398"/>
      <c r="AN74" s="1387"/>
      <c r="AO74" s="1457">
        <v>6.0773802300000002</v>
      </c>
      <c r="AP74" s="838"/>
      <c r="AQ74" s="1457">
        <v>6.0059989900000001</v>
      </c>
      <c r="AR74" s="838"/>
      <c r="AS74" s="1470">
        <v>6.1346149499999996</v>
      </c>
      <c r="AT74" s="1159" t="s">
        <v>11822</v>
      </c>
      <c r="AU74" s="170"/>
      <c r="AV74" s="392"/>
      <c r="AW74" s="432"/>
      <c r="AX74" s="432"/>
      <c r="AY74" s="432"/>
      <c r="AZ74" s="432"/>
    </row>
    <row r="75" spans="1:52" ht="17.350000000000001">
      <c r="A75" s="1258" t="s">
        <v>5175</v>
      </c>
      <c r="B75" s="438">
        <v>66</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499">
        <v>7.4</v>
      </c>
      <c r="Z75" s="66" t="s">
        <v>18</v>
      </c>
      <c r="AA75" s="66" t="s">
        <v>29</v>
      </c>
      <c r="AB75" s="1898"/>
      <c r="AC75" s="152"/>
      <c r="AD75" s="1373"/>
      <c r="AE75" s="1397"/>
      <c r="AF75" s="838"/>
      <c r="AG75" s="838"/>
      <c r="AH75" s="838"/>
      <c r="AI75" s="838"/>
      <c r="AJ75" s="838"/>
      <c r="AK75" s="838"/>
      <c r="AL75" s="838"/>
      <c r="AM75" s="1398"/>
      <c r="AN75" s="1387"/>
      <c r="AO75" s="1457">
        <v>6.8718467199999997</v>
      </c>
      <c r="AP75" s="838"/>
      <c r="AQ75" s="1457">
        <v>6.8631397700000001</v>
      </c>
      <c r="AR75" s="838"/>
      <c r="AS75" s="1470">
        <v>7.0578775399999998</v>
      </c>
      <c r="AT75" s="1159" t="s">
        <v>11837</v>
      </c>
      <c r="AU75" s="170"/>
      <c r="AV75" s="392"/>
      <c r="AW75" s="432"/>
      <c r="AX75" s="432"/>
      <c r="AY75" s="432"/>
      <c r="AZ75" s="432"/>
    </row>
    <row r="76" spans="1:52" ht="17.350000000000001">
      <c r="A76" s="1258" t="s">
        <v>5176</v>
      </c>
      <c r="B76" s="438">
        <v>66</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499">
        <v>8.5</v>
      </c>
      <c r="Z76" s="66" t="s">
        <v>18</v>
      </c>
      <c r="AA76" s="66" t="s">
        <v>29</v>
      </c>
      <c r="AB76" s="1898"/>
      <c r="AC76" s="152"/>
      <c r="AD76" s="1373"/>
      <c r="AE76" s="1397"/>
      <c r="AF76" s="838"/>
      <c r="AG76" s="838"/>
      <c r="AH76" s="838"/>
      <c r="AI76" s="838"/>
      <c r="AJ76" s="838"/>
      <c r="AK76" s="838"/>
      <c r="AL76" s="838"/>
      <c r="AM76" s="1398"/>
      <c r="AN76" s="1387"/>
      <c r="AO76" s="1457">
        <v>6.7235491300000003</v>
      </c>
      <c r="AP76" s="838"/>
      <c r="AQ76" s="1457">
        <v>6.7641836</v>
      </c>
      <c r="AR76" s="838"/>
      <c r="AS76" s="1470">
        <v>6.9478394999999997</v>
      </c>
      <c r="AT76" s="1159" t="s">
        <v>11838</v>
      </c>
      <c r="AU76" s="170"/>
      <c r="AV76" s="392"/>
      <c r="AW76" s="432"/>
      <c r="AX76" s="432"/>
      <c r="AY76" s="432"/>
      <c r="AZ76" s="432"/>
    </row>
    <row r="77" spans="1:52" ht="17.350000000000001">
      <c r="A77" s="1258" t="s">
        <v>5177</v>
      </c>
      <c r="B77" s="438">
        <v>66</v>
      </c>
      <c r="C77" s="489" t="s">
        <v>5178</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292">
        <v>3</v>
      </c>
      <c r="Z77" s="66" t="s">
        <v>18</v>
      </c>
      <c r="AA77" s="66" t="s">
        <v>29</v>
      </c>
      <c r="AB77" s="1898"/>
      <c r="AC77" s="152" t="s">
        <v>4185</v>
      </c>
      <c r="AD77" s="1373"/>
      <c r="AE77" s="1397"/>
      <c r="AF77" s="838"/>
      <c r="AG77" s="838"/>
      <c r="AH77" s="838"/>
      <c r="AI77" s="838"/>
      <c r="AJ77" s="838"/>
      <c r="AK77" s="838"/>
      <c r="AL77" s="838"/>
      <c r="AM77" s="1398"/>
      <c r="AN77" s="1387"/>
      <c r="AO77" s="1458">
        <v>3.8252292400000001</v>
      </c>
      <c r="AP77" s="838"/>
      <c r="AQ77" s="1458">
        <v>3.79664679</v>
      </c>
      <c r="AR77" s="838"/>
      <c r="AS77" s="1471">
        <v>3.87784379</v>
      </c>
      <c r="AT77" s="1159" t="s">
        <v>11836</v>
      </c>
      <c r="AU77" s="170"/>
      <c r="AV77" s="392"/>
      <c r="AW77" s="432"/>
      <c r="AX77" s="432"/>
      <c r="AY77" s="432"/>
      <c r="AZ77" s="432"/>
    </row>
    <row r="78" spans="1:52" ht="17.350000000000001">
      <c r="A78" s="1258" t="s">
        <v>5179</v>
      </c>
      <c r="B78" s="438">
        <v>66</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499">
        <v>3.1</v>
      </c>
      <c r="Z78" s="66" t="s">
        <v>18</v>
      </c>
      <c r="AA78" s="66" t="s">
        <v>29</v>
      </c>
      <c r="AB78" s="1898"/>
      <c r="AC78" s="152" t="s">
        <v>4187</v>
      </c>
      <c r="AD78" s="1373"/>
      <c r="AE78" s="1397"/>
      <c r="AF78" s="838"/>
      <c r="AG78" s="838"/>
      <c r="AH78" s="838"/>
      <c r="AI78" s="838"/>
      <c r="AJ78" s="838"/>
      <c r="AK78" s="838"/>
      <c r="AL78" s="838"/>
      <c r="AM78" s="1398"/>
      <c r="AN78" s="1387"/>
      <c r="AO78" s="1458">
        <v>3.87662225</v>
      </c>
      <c r="AP78" s="838"/>
      <c r="AQ78" s="1458">
        <v>3.8446120000000001</v>
      </c>
      <c r="AR78" s="838"/>
      <c r="AS78" s="1471">
        <v>3.9106777699999999</v>
      </c>
      <c r="AT78" s="1159" t="s">
        <v>11836</v>
      </c>
      <c r="AU78" s="170"/>
      <c r="AV78" s="392"/>
      <c r="AW78" s="432"/>
      <c r="AX78" s="432"/>
      <c r="AY78" s="432"/>
      <c r="AZ78" s="432"/>
    </row>
    <row r="79" spans="1:52" ht="17.350000000000001">
      <c r="A79" s="1258" t="s">
        <v>5180</v>
      </c>
      <c r="B79" s="438">
        <v>66</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499">
        <v>3.3</v>
      </c>
      <c r="Z79" s="66" t="s">
        <v>18</v>
      </c>
      <c r="AA79" s="66" t="s">
        <v>29</v>
      </c>
      <c r="AB79" s="1898"/>
      <c r="AC79" s="152"/>
      <c r="AD79" s="1373"/>
      <c r="AE79" s="1397"/>
      <c r="AF79" s="838"/>
      <c r="AG79" s="838"/>
      <c r="AH79" s="838"/>
      <c r="AI79" s="838"/>
      <c r="AJ79" s="838"/>
      <c r="AK79" s="838"/>
      <c r="AL79" s="838"/>
      <c r="AM79" s="1398"/>
      <c r="AN79" s="1387"/>
      <c r="AO79" s="1458">
        <v>3.9053106999999998</v>
      </c>
      <c r="AP79" s="838"/>
      <c r="AQ79" s="1458">
        <v>3.8510850200000002</v>
      </c>
      <c r="AR79" s="838"/>
      <c r="AS79" s="1471">
        <v>3.9339752699999999</v>
      </c>
      <c r="AT79" s="1159" t="s">
        <v>11836</v>
      </c>
      <c r="AU79" s="170"/>
      <c r="AV79" s="392"/>
      <c r="AW79" s="432"/>
      <c r="AX79" s="432"/>
      <c r="AY79" s="432"/>
      <c r="AZ79" s="432"/>
    </row>
    <row r="80" spans="1:52" ht="17.350000000000001">
      <c r="A80" s="1258" t="s">
        <v>5181</v>
      </c>
      <c r="B80" s="438">
        <v>66</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499">
        <v>5.2</v>
      </c>
      <c r="Z80" s="66" t="s">
        <v>18</v>
      </c>
      <c r="AA80" s="66" t="s">
        <v>29</v>
      </c>
      <c r="AB80" s="1898"/>
      <c r="AC80" s="152"/>
      <c r="AD80" s="1373"/>
      <c r="AE80" s="1397"/>
      <c r="AF80" s="838"/>
      <c r="AG80" s="838"/>
      <c r="AH80" s="838"/>
      <c r="AI80" s="838"/>
      <c r="AJ80" s="838"/>
      <c r="AK80" s="838"/>
      <c r="AL80" s="838"/>
      <c r="AM80" s="1398"/>
      <c r="AN80" s="1387"/>
      <c r="AO80" s="1457">
        <v>4.6955903000000001</v>
      </c>
      <c r="AP80" s="838"/>
      <c r="AQ80" s="1457">
        <v>4.7041915899999998</v>
      </c>
      <c r="AR80" s="838"/>
      <c r="AS80" s="1470">
        <v>4.7792377500000001</v>
      </c>
      <c r="AT80" s="1159" t="s">
        <v>11836</v>
      </c>
      <c r="AU80" s="170"/>
      <c r="AV80" s="392"/>
      <c r="AW80" s="432"/>
      <c r="AX80" s="432"/>
      <c r="AY80" s="432"/>
      <c r="AZ80" s="432"/>
    </row>
    <row r="81" spans="1:52" ht="17.350000000000001">
      <c r="A81" s="1258" t="s">
        <v>5182</v>
      </c>
      <c r="B81" s="438">
        <v>66</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499">
        <v>6.2</v>
      </c>
      <c r="Z81" s="66" t="s">
        <v>18</v>
      </c>
      <c r="AA81" s="66" t="s">
        <v>29</v>
      </c>
      <c r="AB81" s="1898"/>
      <c r="AC81" s="152"/>
      <c r="AD81" s="1373"/>
      <c r="AE81" s="1397"/>
      <c r="AF81" s="838"/>
      <c r="AG81" s="838"/>
      <c r="AH81" s="838"/>
      <c r="AI81" s="838"/>
      <c r="AJ81" s="838"/>
      <c r="AK81" s="838"/>
      <c r="AL81" s="838"/>
      <c r="AM81" s="1398"/>
      <c r="AN81" s="1387"/>
      <c r="AO81" s="1457">
        <v>4.9848943700000001</v>
      </c>
      <c r="AP81" s="838"/>
      <c r="AQ81" s="1457">
        <v>5.0043002599999999</v>
      </c>
      <c r="AR81" s="838"/>
      <c r="AS81" s="1470">
        <v>5.1010630600000004</v>
      </c>
      <c r="AT81" s="1159" t="s">
        <v>11836</v>
      </c>
      <c r="AU81" s="170"/>
      <c r="AV81" s="392"/>
      <c r="AW81" s="432"/>
      <c r="AX81" s="432"/>
      <c r="AY81" s="432"/>
      <c r="AZ81" s="432"/>
    </row>
    <row r="82" spans="1:52" ht="17.350000000000001">
      <c r="A82" s="1258" t="s">
        <v>5183</v>
      </c>
      <c r="B82" s="438">
        <v>66</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499">
        <v>7.4</v>
      </c>
      <c r="Z82" s="66" t="s">
        <v>18</v>
      </c>
      <c r="AA82" s="66" t="s">
        <v>29</v>
      </c>
      <c r="AB82" s="1898"/>
      <c r="AC82" s="152"/>
      <c r="AD82" s="1373"/>
      <c r="AE82" s="1397"/>
      <c r="AF82" s="838"/>
      <c r="AG82" s="838"/>
      <c r="AH82" s="838"/>
      <c r="AI82" s="838"/>
      <c r="AJ82" s="838"/>
      <c r="AK82" s="838"/>
      <c r="AL82" s="838"/>
      <c r="AM82" s="1398"/>
      <c r="AN82" s="1387"/>
      <c r="AO82" s="1457">
        <v>5.7595683099999997</v>
      </c>
      <c r="AP82" s="838"/>
      <c r="AQ82" s="1457">
        <v>5.8253690200000001</v>
      </c>
      <c r="AR82" s="838"/>
      <c r="AS82" s="1470">
        <v>5.9180853400000002</v>
      </c>
      <c r="AT82" s="1159" t="s">
        <v>11822</v>
      </c>
      <c r="AU82" s="170"/>
      <c r="AV82" s="392"/>
      <c r="AW82" s="432"/>
      <c r="AX82" s="432"/>
      <c r="AY82" s="432"/>
      <c r="AZ82" s="432"/>
    </row>
    <row r="83" spans="1:52" ht="17.350000000000001">
      <c r="A83" s="1258" t="s">
        <v>5184</v>
      </c>
      <c r="B83" s="438">
        <v>66</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499">
        <v>8.5</v>
      </c>
      <c r="Z83" s="66" t="s">
        <v>18</v>
      </c>
      <c r="AA83" s="66" t="s">
        <v>29</v>
      </c>
      <c r="AB83" s="1898"/>
      <c r="AC83" s="152"/>
      <c r="AD83" s="1373"/>
      <c r="AE83" s="1397"/>
      <c r="AF83" s="838"/>
      <c r="AG83" s="838"/>
      <c r="AH83" s="838"/>
      <c r="AI83" s="838"/>
      <c r="AJ83" s="838"/>
      <c r="AK83" s="838"/>
      <c r="AL83" s="838"/>
      <c r="AM83" s="1398"/>
      <c r="AN83" s="1387"/>
      <c r="AO83" s="1457">
        <v>5.1544055899999996</v>
      </c>
      <c r="AP83" s="838"/>
      <c r="AQ83" s="1457">
        <v>5.2410041500000002</v>
      </c>
      <c r="AR83" s="838"/>
      <c r="AS83" s="1470">
        <v>5.2133311400000002</v>
      </c>
      <c r="AT83" s="1159" t="s">
        <v>11835</v>
      </c>
      <c r="AU83" s="170"/>
      <c r="AV83" s="392"/>
      <c r="AW83" s="432"/>
      <c r="AX83" s="432"/>
      <c r="AY83" s="432"/>
      <c r="AZ83" s="432"/>
    </row>
    <row r="84" spans="1:52" ht="17.350000000000001">
      <c r="A84" s="1258" t="s">
        <v>5185</v>
      </c>
      <c r="B84" s="438">
        <v>66</v>
      </c>
      <c r="C84" s="489" t="s">
        <v>4278</v>
      </c>
      <c r="D84" s="874" t="s">
        <v>4208</v>
      </c>
      <c r="E84" s="874" t="s">
        <v>1388</v>
      </c>
      <c r="F84" s="874" t="s">
        <v>1350</v>
      </c>
      <c r="G84" s="874"/>
      <c r="H84" s="1029" t="s">
        <v>4168</v>
      </c>
      <c r="I84" s="1057">
        <v>1.2</v>
      </c>
      <c r="J84" s="1029">
        <v>3.15</v>
      </c>
      <c r="K84" s="1288" t="s">
        <v>1194</v>
      </c>
      <c r="L84" s="1288" t="s">
        <v>1194</v>
      </c>
      <c r="M84" s="1116" t="s">
        <v>875</v>
      </c>
      <c r="N84" s="1029" t="s">
        <v>36</v>
      </c>
      <c r="O84" s="66"/>
      <c r="P84" s="66"/>
      <c r="Q84" s="1029" t="s">
        <v>3387</v>
      </c>
      <c r="R84" s="1029"/>
      <c r="S84" s="1029"/>
      <c r="T84" s="1029"/>
      <c r="U84" s="1029"/>
      <c r="V84" s="1029"/>
      <c r="W84" s="442"/>
      <c r="X84" s="440"/>
      <c r="Y84" s="440">
        <v>0</v>
      </c>
      <c r="Z84" s="66" t="s">
        <v>18</v>
      </c>
      <c r="AA84" s="66" t="s">
        <v>21</v>
      </c>
      <c r="AB84" s="1898"/>
      <c r="AC84" s="152"/>
      <c r="AD84" s="1369" t="s">
        <v>4209</v>
      </c>
      <c r="AE84" s="1397"/>
      <c r="AF84" s="838"/>
      <c r="AG84" s="838"/>
      <c r="AH84" s="838"/>
      <c r="AI84" s="838"/>
      <c r="AJ84" s="838"/>
      <c r="AK84" s="838"/>
      <c r="AL84" s="838"/>
      <c r="AM84" s="1398"/>
      <c r="AN84" s="1387"/>
      <c r="AO84" s="838"/>
      <c r="AP84" s="838"/>
      <c r="AQ84" s="838"/>
      <c r="AR84" s="838"/>
      <c r="AS84" s="1408"/>
      <c r="AT84" s="1159"/>
      <c r="AU84" s="170"/>
      <c r="AV84" s="392"/>
      <c r="AW84" s="432"/>
      <c r="AX84" s="432"/>
      <c r="AY84" s="432"/>
      <c r="AZ84" s="432"/>
    </row>
    <row r="85" spans="1:52" ht="17.350000000000001">
      <c r="A85" s="1258" t="s">
        <v>5186</v>
      </c>
      <c r="B85" s="438">
        <v>66</v>
      </c>
      <c r="C85" s="489" t="s">
        <v>4280</v>
      </c>
      <c r="D85" s="874" t="s">
        <v>4208</v>
      </c>
      <c r="E85" s="874" t="s">
        <v>1388</v>
      </c>
      <c r="F85" s="874" t="s">
        <v>1350</v>
      </c>
      <c r="G85" s="874"/>
      <c r="H85" s="1029" t="s">
        <v>4168</v>
      </c>
      <c r="I85" s="1057">
        <v>1.2</v>
      </c>
      <c r="J85" s="1029">
        <v>3.15</v>
      </c>
      <c r="K85" s="1288" t="s">
        <v>1194</v>
      </c>
      <c r="L85" s="1288" t="s">
        <v>1194</v>
      </c>
      <c r="M85" s="1116" t="s">
        <v>875</v>
      </c>
      <c r="N85" s="1029" t="s">
        <v>36</v>
      </c>
      <c r="O85" s="66"/>
      <c r="P85" s="66"/>
      <c r="Q85" s="1029" t="s">
        <v>39</v>
      </c>
      <c r="R85" s="1029" t="s">
        <v>5187</v>
      </c>
      <c r="S85" s="1029" t="s">
        <v>36</v>
      </c>
      <c r="T85" s="1029" t="s">
        <v>14</v>
      </c>
      <c r="U85" s="1029" t="s">
        <v>79</v>
      </c>
      <c r="V85" s="1029" t="s">
        <v>4282</v>
      </c>
      <c r="W85" s="442"/>
      <c r="X85" s="440"/>
      <c r="Y85" s="440">
        <v>0.5</v>
      </c>
      <c r="Z85" s="66" t="s">
        <v>18</v>
      </c>
      <c r="AA85" s="66" t="s">
        <v>21</v>
      </c>
      <c r="AB85" s="1898"/>
      <c r="AC85" s="152"/>
      <c r="AD85" s="1374"/>
      <c r="AE85" s="1397"/>
      <c r="AF85" s="838"/>
      <c r="AG85" s="838"/>
      <c r="AH85" s="838"/>
      <c r="AI85" s="838"/>
      <c r="AJ85" s="838"/>
      <c r="AK85" s="838"/>
      <c r="AL85" s="838"/>
      <c r="AM85" s="1398"/>
      <c r="AN85" s="1387"/>
      <c r="AO85" s="838"/>
      <c r="AP85" s="838"/>
      <c r="AQ85" s="838"/>
      <c r="AR85" s="838"/>
      <c r="AS85" s="1408"/>
      <c r="AT85" s="1159"/>
      <c r="AU85" s="170"/>
      <c r="AV85" s="392"/>
      <c r="AW85" s="432"/>
      <c r="AX85" s="432"/>
      <c r="AY85" s="432"/>
      <c r="AZ85" s="432"/>
    </row>
    <row r="86" spans="1:52" ht="22.35">
      <c r="A86" s="1258" t="s">
        <v>5188</v>
      </c>
      <c r="B86" s="438">
        <v>66</v>
      </c>
      <c r="C86" s="490"/>
      <c r="D86" s="874" t="s">
        <v>4208</v>
      </c>
      <c r="E86" s="874" t="s">
        <v>1388</v>
      </c>
      <c r="F86" s="874" t="s">
        <v>1350</v>
      </c>
      <c r="G86" s="874"/>
      <c r="H86" s="1029" t="s">
        <v>4168</v>
      </c>
      <c r="I86" s="1057">
        <v>1.2</v>
      </c>
      <c r="J86" s="1029">
        <v>3.15</v>
      </c>
      <c r="K86" s="1288" t="s">
        <v>1194</v>
      </c>
      <c r="L86" s="1288" t="s">
        <v>1194</v>
      </c>
      <c r="M86" s="1116" t="s">
        <v>873</v>
      </c>
      <c r="N86" s="1029" t="s">
        <v>36</v>
      </c>
      <c r="O86" s="66"/>
      <c r="P86" s="66"/>
      <c r="Q86" s="1029" t="s">
        <v>39</v>
      </c>
      <c r="R86" s="1029" t="s">
        <v>5187</v>
      </c>
      <c r="S86" s="1029" t="s">
        <v>36</v>
      </c>
      <c r="T86" s="1029" t="s">
        <v>14</v>
      </c>
      <c r="U86" s="1029" t="s">
        <v>79</v>
      </c>
      <c r="V86" s="1029" t="s">
        <v>4282</v>
      </c>
      <c r="W86" s="442"/>
      <c r="X86" s="440"/>
      <c r="Y86" s="440">
        <v>0.8</v>
      </c>
      <c r="Z86" s="66" t="s">
        <v>18</v>
      </c>
      <c r="AA86" s="66" t="s">
        <v>21</v>
      </c>
      <c r="AB86" s="1898"/>
      <c r="AC86" s="152"/>
      <c r="AD86" s="1374"/>
      <c r="AE86" s="1397"/>
      <c r="AF86" s="838"/>
      <c r="AG86" s="838"/>
      <c r="AH86" s="838"/>
      <c r="AI86" s="838"/>
      <c r="AJ86" s="838"/>
      <c r="AK86" s="838"/>
      <c r="AL86" s="838"/>
      <c r="AM86" s="1398"/>
      <c r="AN86" s="1387"/>
      <c r="AO86" s="838"/>
      <c r="AP86" s="838"/>
      <c r="AQ86" s="838"/>
      <c r="AR86" s="838"/>
      <c r="AS86" s="1408"/>
      <c r="AT86" s="1159"/>
      <c r="AU86" s="1432"/>
      <c r="AV86" s="392"/>
      <c r="AW86" s="432"/>
      <c r="AX86" s="432"/>
      <c r="AY86" s="432"/>
      <c r="AZ86" s="432"/>
    </row>
    <row r="87" spans="1:52" ht="17.350000000000001">
      <c r="A87" s="1258" t="s">
        <v>5189</v>
      </c>
      <c r="B87" s="438">
        <v>66</v>
      </c>
      <c r="C87" s="447"/>
      <c r="D87" s="874" t="s">
        <v>4208</v>
      </c>
      <c r="E87" s="874" t="s">
        <v>1388</v>
      </c>
      <c r="F87" s="874" t="s">
        <v>1350</v>
      </c>
      <c r="G87" s="874"/>
      <c r="H87" s="1029" t="s">
        <v>4168</v>
      </c>
      <c r="I87" s="1057">
        <v>1.2</v>
      </c>
      <c r="J87" s="1029">
        <v>3.15</v>
      </c>
      <c r="K87" s="1288" t="s">
        <v>207</v>
      </c>
      <c r="L87" s="1288" t="s">
        <v>1194</v>
      </c>
      <c r="M87" s="1116" t="s">
        <v>875</v>
      </c>
      <c r="N87" s="1029" t="s">
        <v>36</v>
      </c>
      <c r="O87" s="66"/>
      <c r="P87" s="66"/>
      <c r="Q87" s="1029" t="s">
        <v>39</v>
      </c>
      <c r="R87" s="1029" t="s">
        <v>5187</v>
      </c>
      <c r="S87" s="1029" t="s">
        <v>36</v>
      </c>
      <c r="T87" s="1029" t="s">
        <v>14</v>
      </c>
      <c r="U87" s="1029" t="s">
        <v>79</v>
      </c>
      <c r="V87" s="1029" t="s">
        <v>4282</v>
      </c>
      <c r="W87" s="442"/>
      <c r="X87" s="440"/>
      <c r="Y87" s="440">
        <v>0.8</v>
      </c>
      <c r="Z87" s="66" t="s">
        <v>18</v>
      </c>
      <c r="AA87" s="66" t="s">
        <v>21</v>
      </c>
      <c r="AB87" s="1898"/>
      <c r="AC87" s="152"/>
      <c r="AD87" s="1374"/>
      <c r="AE87" s="1397"/>
      <c r="AF87" s="838"/>
      <c r="AG87" s="838"/>
      <c r="AH87" s="838"/>
      <c r="AI87" s="838"/>
      <c r="AJ87" s="838"/>
      <c r="AK87" s="838"/>
      <c r="AL87" s="838"/>
      <c r="AM87" s="1398"/>
      <c r="AN87" s="1387"/>
      <c r="AO87" s="838"/>
      <c r="AP87" s="838"/>
      <c r="AQ87" s="838"/>
      <c r="AR87" s="838"/>
      <c r="AS87" s="1408"/>
      <c r="AT87" s="1159"/>
      <c r="AU87" s="170"/>
      <c r="AV87" s="392"/>
      <c r="AW87" s="432"/>
      <c r="AX87" s="432"/>
      <c r="AY87" s="432"/>
      <c r="AZ87" s="432"/>
    </row>
    <row r="88" spans="1:52" ht="22.2" customHeight="1">
      <c r="A88" s="1257" t="s">
        <v>5190</v>
      </c>
      <c r="B88" s="420"/>
      <c r="C88" s="421" t="s">
        <v>77</v>
      </c>
      <c r="D88" s="1282"/>
      <c r="E88" s="1282"/>
      <c r="F88" s="1282"/>
      <c r="G88" s="1282"/>
      <c r="H88" s="1282"/>
      <c r="I88" s="1282"/>
      <c r="J88" s="1282"/>
      <c r="K88" s="1282"/>
      <c r="L88" s="1282"/>
      <c r="M88" s="1282"/>
      <c r="N88" s="1282"/>
      <c r="O88" s="420"/>
      <c r="P88" s="420"/>
      <c r="Q88" s="1282"/>
      <c r="R88" s="1282"/>
      <c r="S88" s="1282"/>
      <c r="T88" s="1282"/>
      <c r="U88" s="1282"/>
      <c r="V88" s="1282"/>
      <c r="W88" s="422"/>
      <c r="X88" s="420"/>
      <c r="Y88" s="420"/>
      <c r="Z88" s="420"/>
      <c r="AA88" s="420"/>
      <c r="AB88" s="1901"/>
      <c r="AC88" s="423"/>
      <c r="AD88" s="420"/>
      <c r="AE88" s="1391"/>
      <c r="AF88" s="835"/>
      <c r="AG88" s="835"/>
      <c r="AH88" s="835"/>
      <c r="AI88" s="835"/>
      <c r="AJ88" s="835"/>
      <c r="AK88" s="835"/>
      <c r="AL88" s="835"/>
      <c r="AM88" s="1392"/>
      <c r="AN88" s="835"/>
      <c r="AO88" s="835"/>
      <c r="AP88" s="835"/>
      <c r="AQ88" s="835"/>
      <c r="AR88" s="835"/>
      <c r="AS88" s="835"/>
      <c r="AT88" s="1417"/>
      <c r="AU88" s="170"/>
      <c r="AV88" s="424"/>
      <c r="AW88" s="424"/>
      <c r="AX88" s="424"/>
      <c r="AY88" s="424"/>
      <c r="AZ88" s="424"/>
    </row>
    <row r="89" spans="1:52" ht="17.350000000000001">
      <c r="A89" s="1258" t="s">
        <v>5191</v>
      </c>
      <c r="B89" s="438">
        <v>66</v>
      </c>
      <c r="C89" s="584" t="s">
        <v>4287</v>
      </c>
      <c r="D89" s="1045" t="s">
        <v>77</v>
      </c>
      <c r="E89" s="874" t="s">
        <v>1388</v>
      </c>
      <c r="F89" s="874" t="s">
        <v>1350</v>
      </c>
      <c r="G89" s="1290"/>
      <c r="H89" s="1290" t="s">
        <v>4168</v>
      </c>
      <c r="I89" s="1057">
        <v>1.2</v>
      </c>
      <c r="J89" s="1029">
        <v>3.15</v>
      </c>
      <c r="K89" s="1116" t="s">
        <v>1194</v>
      </c>
      <c r="L89" s="1116" t="s">
        <v>1194</v>
      </c>
      <c r="M89" s="1116" t="s">
        <v>875</v>
      </c>
      <c r="N89" s="1029" t="s">
        <v>36</v>
      </c>
      <c r="O89" s="66"/>
      <c r="P89" s="66"/>
      <c r="Q89" s="1329" t="s">
        <v>3387</v>
      </c>
      <c r="R89" s="1029"/>
      <c r="S89" s="1029"/>
      <c r="T89" s="1029"/>
      <c r="U89" s="1029"/>
      <c r="V89" s="1029"/>
      <c r="W89" s="14">
        <v>14.5</v>
      </c>
      <c r="X89" s="66">
        <v>15.5</v>
      </c>
      <c r="Y89" s="66">
        <f>X89+1</f>
        <v>16.5</v>
      </c>
      <c r="Z89" s="66" t="s">
        <v>18</v>
      </c>
      <c r="AA89" s="66" t="s">
        <v>29</v>
      </c>
      <c r="AB89" s="1898"/>
      <c r="AC89" s="152" t="s">
        <v>4185</v>
      </c>
      <c r="AD89" s="1375"/>
      <c r="AE89" s="1397"/>
      <c r="AF89" s="838"/>
      <c r="AG89" s="838"/>
      <c r="AH89" s="838"/>
      <c r="AI89" s="838"/>
      <c r="AJ89" s="838"/>
      <c r="AK89" s="838"/>
      <c r="AL89" s="838"/>
      <c r="AM89" s="1398"/>
      <c r="AN89" s="1456">
        <v>15.9865109942494</v>
      </c>
      <c r="AO89" s="1458">
        <v>17.722728051278999</v>
      </c>
      <c r="AP89" s="1457">
        <v>15.9894119956901</v>
      </c>
      <c r="AQ89" s="1458">
        <v>17.554095490926599</v>
      </c>
      <c r="AR89" s="838"/>
      <c r="AS89" s="1408"/>
      <c r="AT89" s="1159" t="s">
        <v>10539</v>
      </c>
      <c r="AU89" s="170"/>
      <c r="AV89" s="392"/>
      <c r="AW89" s="432"/>
      <c r="AX89" s="432"/>
      <c r="AY89" s="432"/>
      <c r="AZ89" s="432"/>
    </row>
    <row r="90" spans="1:52">
      <c r="A90" s="1258" t="s">
        <v>5192</v>
      </c>
      <c r="B90" s="438">
        <v>66</v>
      </c>
      <c r="C90" s="584"/>
      <c r="D90" s="1045" t="s">
        <v>77</v>
      </c>
      <c r="E90" s="874" t="s">
        <v>1388</v>
      </c>
      <c r="F90" s="874" t="s">
        <v>1350</v>
      </c>
      <c r="G90" s="1029"/>
      <c r="H90" s="1029" t="s">
        <v>4168</v>
      </c>
      <c r="I90" s="1057">
        <v>1.2</v>
      </c>
      <c r="J90" s="1029">
        <v>3.15</v>
      </c>
      <c r="K90" s="1116" t="s">
        <v>1194</v>
      </c>
      <c r="L90" s="1116" t="s">
        <v>1194</v>
      </c>
      <c r="M90" s="1116" t="s">
        <v>875</v>
      </c>
      <c r="N90" s="1029" t="s">
        <v>36</v>
      </c>
      <c r="O90" s="66"/>
      <c r="P90" s="66"/>
      <c r="Q90" s="1029" t="s">
        <v>3387</v>
      </c>
      <c r="R90" s="1029"/>
      <c r="S90" s="1029"/>
      <c r="T90" s="1029"/>
      <c r="U90" s="1029"/>
      <c r="V90" s="1029"/>
      <c r="W90" s="448">
        <f>X90-1</f>
        <v>13.5</v>
      </c>
      <c r="X90" s="449">
        <v>14.5</v>
      </c>
      <c r="Y90" s="449">
        <f>X90+1</f>
        <v>15.5</v>
      </c>
      <c r="Z90" s="66" t="s">
        <v>18</v>
      </c>
      <c r="AA90" s="66" t="s">
        <v>29</v>
      </c>
      <c r="AB90" s="1898"/>
      <c r="AC90" s="152" t="s">
        <v>4187</v>
      </c>
      <c r="AD90" s="1375"/>
      <c r="AE90" s="1397"/>
      <c r="AF90" s="838"/>
      <c r="AG90" s="838"/>
      <c r="AH90" s="838"/>
      <c r="AI90" s="838"/>
      <c r="AJ90" s="838"/>
      <c r="AK90" s="838"/>
      <c r="AL90" s="838"/>
      <c r="AM90" s="1398"/>
      <c r="AN90" s="1456">
        <v>15.175750130506099</v>
      </c>
      <c r="AO90" s="1458">
        <v>16.9697162155597</v>
      </c>
      <c r="AP90" s="1457">
        <v>15.1672182079158</v>
      </c>
      <c r="AQ90" s="1458">
        <v>16.811455920400299</v>
      </c>
      <c r="AR90" s="838"/>
      <c r="AS90" s="1408"/>
      <c r="AT90" s="1159" t="s">
        <v>10540</v>
      </c>
      <c r="AU90" s="170"/>
      <c r="AV90" s="392"/>
      <c r="AW90" s="432"/>
      <c r="AX90" s="432"/>
      <c r="AY90" s="432"/>
      <c r="AZ90" s="432"/>
    </row>
    <row r="91" spans="1:52">
      <c r="A91" s="1258" t="s">
        <v>5193</v>
      </c>
      <c r="B91" s="438">
        <v>66</v>
      </c>
      <c r="C91" s="584"/>
      <c r="D91" s="1045" t="s">
        <v>77</v>
      </c>
      <c r="E91" s="874" t="s">
        <v>1388</v>
      </c>
      <c r="F91" s="874" t="s">
        <v>1350</v>
      </c>
      <c r="G91" s="1029"/>
      <c r="H91" s="1029" t="s">
        <v>4189</v>
      </c>
      <c r="I91" s="1057">
        <v>1.2</v>
      </c>
      <c r="J91" s="1029">
        <v>3.15</v>
      </c>
      <c r="K91" s="1116" t="s">
        <v>1194</v>
      </c>
      <c r="L91" s="1116" t="s">
        <v>1194</v>
      </c>
      <c r="M91" s="1116" t="s">
        <v>875</v>
      </c>
      <c r="N91" s="1029" t="s">
        <v>36</v>
      </c>
      <c r="O91" s="66"/>
      <c r="P91" s="66"/>
      <c r="Q91" s="1029" t="s">
        <v>3387</v>
      </c>
      <c r="R91" s="1029"/>
      <c r="S91" s="1029"/>
      <c r="T91" s="1029"/>
      <c r="U91" s="1029"/>
      <c r="V91" s="1029"/>
      <c r="W91" s="448">
        <f t="shared" ref="W91:W94" si="0">X91-1</f>
        <v>11.5</v>
      </c>
      <c r="X91" s="449">
        <v>12.5</v>
      </c>
      <c r="Y91" s="449">
        <f>X91+1</f>
        <v>13.5</v>
      </c>
      <c r="Z91" s="66" t="s">
        <v>18</v>
      </c>
      <c r="AA91" s="66" t="s">
        <v>29</v>
      </c>
      <c r="AB91" s="1898"/>
      <c r="AC91" s="152"/>
      <c r="AD91" s="1375"/>
      <c r="AE91" s="1397"/>
      <c r="AF91" s="838"/>
      <c r="AG91" s="838"/>
      <c r="AH91" s="838"/>
      <c r="AI91" s="838"/>
      <c r="AJ91" s="838"/>
      <c r="AK91" s="838"/>
      <c r="AL91" s="838"/>
      <c r="AM91" s="1398"/>
      <c r="AN91" s="1456">
        <v>13.347481179898301</v>
      </c>
      <c r="AO91" s="1458">
        <v>15.039293615309001</v>
      </c>
      <c r="AP91" s="1457">
        <v>13.355615005785999</v>
      </c>
      <c r="AQ91" s="1458">
        <v>14.898194940291701</v>
      </c>
      <c r="AR91" s="838"/>
      <c r="AS91" s="1408"/>
      <c r="AT91" s="1159" t="s">
        <v>10541</v>
      </c>
      <c r="AU91" s="170"/>
      <c r="AV91" s="392"/>
      <c r="AW91" s="432"/>
      <c r="AX91" s="432"/>
      <c r="AY91" s="432"/>
      <c r="AZ91" s="432"/>
    </row>
    <row r="92" spans="1:52">
      <c r="A92" s="1258" t="s">
        <v>5194</v>
      </c>
      <c r="B92" s="438">
        <v>66</v>
      </c>
      <c r="C92" s="584"/>
      <c r="D92" s="1045" t="s">
        <v>77</v>
      </c>
      <c r="E92" s="874" t="s">
        <v>1388</v>
      </c>
      <c r="F92" s="874" t="s">
        <v>1350</v>
      </c>
      <c r="G92" s="1029"/>
      <c r="H92" s="1029" t="s">
        <v>4191</v>
      </c>
      <c r="I92" s="1057">
        <v>1.2</v>
      </c>
      <c r="J92" s="1029">
        <v>3.15</v>
      </c>
      <c r="K92" s="1116" t="s">
        <v>1194</v>
      </c>
      <c r="L92" s="1116" t="s">
        <v>1194</v>
      </c>
      <c r="M92" s="1116" t="s">
        <v>875</v>
      </c>
      <c r="N92" s="1029" t="s">
        <v>36</v>
      </c>
      <c r="O92" s="66"/>
      <c r="P92" s="66"/>
      <c r="Q92" s="1029" t="s">
        <v>3387</v>
      </c>
      <c r="R92" s="1029"/>
      <c r="S92" s="1029"/>
      <c r="T92" s="1029"/>
      <c r="U92" s="1029"/>
      <c r="V92" s="1029"/>
      <c r="W92" s="448">
        <f t="shared" si="0"/>
        <v>8.5</v>
      </c>
      <c r="X92" s="449">
        <v>9.5</v>
      </c>
      <c r="Y92" s="449">
        <f t="shared" ref="Y92:Y94" si="1">X92+1</f>
        <v>10.5</v>
      </c>
      <c r="Z92" s="66" t="s">
        <v>18</v>
      </c>
      <c r="AA92" s="66" t="s">
        <v>29</v>
      </c>
      <c r="AB92" s="1898"/>
      <c r="AC92" s="152"/>
      <c r="AD92" s="1375"/>
      <c r="AE92" s="1397"/>
      <c r="AF92" s="838"/>
      <c r="AG92" s="838"/>
      <c r="AH92" s="838"/>
      <c r="AI92" s="838"/>
      <c r="AJ92" s="838"/>
      <c r="AK92" s="838"/>
      <c r="AL92" s="838"/>
      <c r="AM92" s="1398"/>
      <c r="AN92" s="1456">
        <v>10.000723464880901</v>
      </c>
      <c r="AO92" s="1458">
        <v>11.2368258305215</v>
      </c>
      <c r="AP92" s="1457">
        <v>10.0050099631314</v>
      </c>
      <c r="AQ92" s="1458">
        <v>11.214211950876299</v>
      </c>
      <c r="AR92" s="838"/>
      <c r="AS92" s="1408"/>
      <c r="AT92" s="1159" t="s">
        <v>10542</v>
      </c>
      <c r="AU92" s="170"/>
      <c r="AV92" s="392"/>
      <c r="AW92" s="432"/>
      <c r="AX92" s="432"/>
      <c r="AY92" s="432"/>
      <c r="AZ92" s="432"/>
    </row>
    <row r="93" spans="1:52">
      <c r="A93" s="1258" t="s">
        <v>5195</v>
      </c>
      <c r="B93" s="438">
        <v>66</v>
      </c>
      <c r="C93" s="584"/>
      <c r="D93" s="1045" t="s">
        <v>77</v>
      </c>
      <c r="E93" s="874" t="s">
        <v>1388</v>
      </c>
      <c r="F93" s="874" t="s">
        <v>1350</v>
      </c>
      <c r="G93" s="1029"/>
      <c r="H93" s="1029" t="s">
        <v>4193</v>
      </c>
      <c r="I93" s="1057">
        <v>1.2</v>
      </c>
      <c r="J93" s="1029">
        <v>3.15</v>
      </c>
      <c r="K93" s="1116" t="s">
        <v>1194</v>
      </c>
      <c r="L93" s="1116" t="s">
        <v>1194</v>
      </c>
      <c r="M93" s="1116" t="s">
        <v>875</v>
      </c>
      <c r="N93" s="1029" t="s">
        <v>36</v>
      </c>
      <c r="O93" s="66"/>
      <c r="P93" s="66"/>
      <c r="Q93" s="1029" t="s">
        <v>3387</v>
      </c>
      <c r="R93" s="1029"/>
      <c r="S93" s="1029"/>
      <c r="T93" s="1029"/>
      <c r="U93" s="1029"/>
      <c r="V93" s="1029"/>
      <c r="W93" s="448">
        <f t="shared" si="0"/>
        <v>5.5</v>
      </c>
      <c r="X93" s="449">
        <v>6.5</v>
      </c>
      <c r="Y93" s="449">
        <f t="shared" si="1"/>
        <v>7.5</v>
      </c>
      <c r="Z93" s="66" t="s">
        <v>18</v>
      </c>
      <c r="AA93" s="66" t="s">
        <v>29</v>
      </c>
      <c r="AB93" s="1898"/>
      <c r="AC93" s="152"/>
      <c r="AD93" s="1375"/>
      <c r="AE93" s="1397"/>
      <c r="AF93" s="838"/>
      <c r="AG93" s="838"/>
      <c r="AH93" s="838"/>
      <c r="AI93" s="838"/>
      <c r="AJ93" s="838"/>
      <c r="AK93" s="838"/>
      <c r="AL93" s="838"/>
      <c r="AM93" s="1398"/>
      <c r="AN93" s="1456">
        <v>6.9346304050628298</v>
      </c>
      <c r="AO93" s="1458">
        <v>8.3784979862827598</v>
      </c>
      <c r="AP93" s="1457">
        <v>6.8710547862247102</v>
      </c>
      <c r="AQ93" s="1458">
        <v>8.2511989012953109</v>
      </c>
      <c r="AR93" s="838"/>
      <c r="AS93" s="1408"/>
      <c r="AT93" s="1159" t="s">
        <v>10543</v>
      </c>
      <c r="AU93" s="170"/>
      <c r="AV93" s="392"/>
      <c r="AW93" s="432"/>
      <c r="AX93" s="432"/>
      <c r="AY93" s="432"/>
      <c r="AZ93" s="432"/>
    </row>
    <row r="94" spans="1:52">
      <c r="A94" s="1258" t="s">
        <v>5196</v>
      </c>
      <c r="B94" s="438">
        <v>66</v>
      </c>
      <c r="C94" s="584"/>
      <c r="D94" s="1045" t="s">
        <v>77</v>
      </c>
      <c r="E94" s="874" t="s">
        <v>1388</v>
      </c>
      <c r="F94" s="874" t="s">
        <v>1350</v>
      </c>
      <c r="G94" s="1029"/>
      <c r="H94" s="1029" t="s">
        <v>4195</v>
      </c>
      <c r="I94" s="1057">
        <v>1.2</v>
      </c>
      <c r="J94" s="1029">
        <v>3.15</v>
      </c>
      <c r="K94" s="1116" t="s">
        <v>1194</v>
      </c>
      <c r="L94" s="1116" t="s">
        <v>1194</v>
      </c>
      <c r="M94" s="1116" t="s">
        <v>875</v>
      </c>
      <c r="N94" s="1029" t="s">
        <v>36</v>
      </c>
      <c r="O94" s="66"/>
      <c r="P94" s="66"/>
      <c r="Q94" s="1029" t="s">
        <v>3387</v>
      </c>
      <c r="R94" s="1029"/>
      <c r="S94" s="1029"/>
      <c r="T94" s="1029"/>
      <c r="U94" s="1029"/>
      <c r="V94" s="1029"/>
      <c r="W94" s="448">
        <f t="shared" si="0"/>
        <v>2.5</v>
      </c>
      <c r="X94" s="449">
        <v>3.5</v>
      </c>
      <c r="Y94" s="449">
        <f t="shared" si="1"/>
        <v>4.5</v>
      </c>
      <c r="Z94" s="66" t="s">
        <v>18</v>
      </c>
      <c r="AA94" s="66" t="s">
        <v>29</v>
      </c>
      <c r="AB94" s="1898"/>
      <c r="AC94" s="152"/>
      <c r="AD94" s="1375"/>
      <c r="AE94" s="1397"/>
      <c r="AF94" s="838"/>
      <c r="AG94" s="838"/>
      <c r="AH94" s="838"/>
      <c r="AI94" s="838"/>
      <c r="AJ94" s="838"/>
      <c r="AK94" s="838"/>
      <c r="AL94" s="838"/>
      <c r="AM94" s="1398"/>
      <c r="AN94" s="1456">
        <v>3.9583426156969299</v>
      </c>
      <c r="AO94" s="1458">
        <v>4.9371995619362403</v>
      </c>
      <c r="AP94" s="1457">
        <v>3.8065946598933902</v>
      </c>
      <c r="AQ94" s="1458">
        <v>4.8365970196058603</v>
      </c>
      <c r="AR94" s="838"/>
      <c r="AS94" s="1408"/>
      <c r="AT94" s="1159" t="s">
        <v>10544</v>
      </c>
      <c r="AU94" s="170"/>
      <c r="AV94" s="392"/>
      <c r="AW94" s="432"/>
      <c r="AX94" s="432"/>
      <c r="AY94" s="432"/>
      <c r="AZ94" s="432"/>
    </row>
    <row r="95" spans="1:52">
      <c r="A95" s="1258" t="s">
        <v>5197</v>
      </c>
      <c r="B95" s="438">
        <v>66</v>
      </c>
      <c r="C95" s="585"/>
      <c r="D95" s="1045" t="s">
        <v>77</v>
      </c>
      <c r="E95" s="874" t="s">
        <v>1388</v>
      </c>
      <c r="F95" s="874" t="s">
        <v>1350</v>
      </c>
      <c r="G95" s="1029"/>
      <c r="H95" s="1029" t="s">
        <v>4197</v>
      </c>
      <c r="I95" s="1057">
        <v>1.2</v>
      </c>
      <c r="J95" s="1029">
        <v>3.15</v>
      </c>
      <c r="K95" s="1116" t="s">
        <v>1194</v>
      </c>
      <c r="L95" s="1116" t="s">
        <v>1194</v>
      </c>
      <c r="M95" s="1116" t="s">
        <v>875</v>
      </c>
      <c r="N95" s="1029" t="s">
        <v>36</v>
      </c>
      <c r="O95" s="66"/>
      <c r="P95" s="66"/>
      <c r="Q95" s="1029" t="s">
        <v>3387</v>
      </c>
      <c r="R95" s="1029"/>
      <c r="S95" s="1029"/>
      <c r="T95" s="1029"/>
      <c r="U95" s="1029"/>
      <c r="V95" s="1029"/>
      <c r="W95" s="448">
        <v>-5</v>
      </c>
      <c r="X95" s="602">
        <v>-3</v>
      </c>
      <c r="Y95" s="602">
        <v>-2</v>
      </c>
      <c r="Z95" s="66" t="s">
        <v>18</v>
      </c>
      <c r="AA95" s="66" t="s">
        <v>29</v>
      </c>
      <c r="AB95" s="1898"/>
      <c r="AC95" s="152"/>
      <c r="AD95" s="1376"/>
      <c r="AE95" s="1397"/>
      <c r="AF95" s="838"/>
      <c r="AG95" s="838"/>
      <c r="AH95" s="838"/>
      <c r="AI95" s="838"/>
      <c r="AJ95" s="838"/>
      <c r="AK95" s="838"/>
      <c r="AL95" s="838"/>
      <c r="AM95" s="1398"/>
      <c r="AN95" s="1459">
        <v>-5.2305409329599399</v>
      </c>
      <c r="AO95" s="1457">
        <v>-4.3840518003476499</v>
      </c>
      <c r="AP95" s="1458">
        <v>-5.3099179690145402</v>
      </c>
      <c r="AQ95" s="1457">
        <v>-4.4947268689057598</v>
      </c>
      <c r="AR95" s="838"/>
      <c r="AS95" s="1408"/>
      <c r="AT95" s="1159" t="s">
        <v>10545</v>
      </c>
      <c r="AU95" s="170"/>
      <c r="AV95" s="392"/>
      <c r="AW95" s="432"/>
      <c r="AX95" s="432"/>
      <c r="AY95" s="432"/>
      <c r="AZ95" s="432"/>
    </row>
    <row r="96" spans="1:52" ht="17.350000000000001">
      <c r="A96" s="1258" t="s">
        <v>5198</v>
      </c>
      <c r="B96" s="445">
        <v>66</v>
      </c>
      <c r="C96" s="586" t="s">
        <v>4295</v>
      </c>
      <c r="D96" s="1044" t="s">
        <v>77</v>
      </c>
      <c r="E96" s="1103" t="s">
        <v>1388</v>
      </c>
      <c r="F96" s="1103" t="s">
        <v>1350</v>
      </c>
      <c r="G96" s="1291"/>
      <c r="H96" s="1291" t="s">
        <v>4168</v>
      </c>
      <c r="I96" s="1312" t="s">
        <v>4176</v>
      </c>
      <c r="J96" s="1032" t="s">
        <v>872</v>
      </c>
      <c r="K96" s="1117" t="s">
        <v>1194</v>
      </c>
      <c r="L96" s="1117" t="s">
        <v>1194</v>
      </c>
      <c r="M96" s="1117" t="s">
        <v>873</v>
      </c>
      <c r="N96" s="1032" t="s">
        <v>36</v>
      </c>
      <c r="O96" s="304"/>
      <c r="P96" s="304"/>
      <c r="Q96" s="1330" t="s">
        <v>3387</v>
      </c>
      <c r="R96" s="1032"/>
      <c r="S96" s="1032"/>
      <c r="T96" s="1032"/>
      <c r="U96" s="1032"/>
      <c r="V96" s="1032"/>
      <c r="W96" s="305">
        <f>X96-1.5</f>
        <v>14</v>
      </c>
      <c r="X96" s="304">
        <v>15.5</v>
      </c>
      <c r="Y96" s="304">
        <f>X96+1.5</f>
        <v>17</v>
      </c>
      <c r="Z96" s="304" t="s">
        <v>18</v>
      </c>
      <c r="AA96" s="480" t="s">
        <v>21</v>
      </c>
      <c r="AB96" s="480"/>
      <c r="AC96" s="308" t="s">
        <v>4185</v>
      </c>
      <c r="AD96" s="1377"/>
      <c r="AE96" s="1401"/>
      <c r="AF96" s="840"/>
      <c r="AG96" s="840"/>
      <c r="AH96" s="840"/>
      <c r="AI96" s="840"/>
      <c r="AJ96" s="840"/>
      <c r="AK96" s="840"/>
      <c r="AL96" s="840"/>
      <c r="AM96" s="1402"/>
      <c r="AN96" s="1456">
        <v>15.059417384742799</v>
      </c>
      <c r="AO96" s="1458">
        <v>18.287595290066999</v>
      </c>
      <c r="AP96" s="1457">
        <v>15.0110864115816</v>
      </c>
      <c r="AQ96" s="1458">
        <v>18.085733046966201</v>
      </c>
      <c r="AR96" s="840"/>
      <c r="AS96" s="1409"/>
      <c r="AT96" s="1160" t="s">
        <v>10546</v>
      </c>
      <c r="AU96" s="170"/>
      <c r="AV96" s="392"/>
      <c r="AW96" s="432"/>
      <c r="AX96" s="432"/>
      <c r="AY96" s="432"/>
      <c r="AZ96" s="432"/>
    </row>
    <row r="97" spans="1:52">
      <c r="A97" s="1258" t="s">
        <v>5199</v>
      </c>
      <c r="B97" s="445">
        <v>66</v>
      </c>
      <c r="C97" s="586"/>
      <c r="D97" s="1044" t="s">
        <v>77</v>
      </c>
      <c r="E97" s="1103" t="s">
        <v>1388</v>
      </c>
      <c r="F97" s="1103" t="s">
        <v>1350</v>
      </c>
      <c r="G97" s="1032"/>
      <c r="H97" s="1032" t="s">
        <v>4168</v>
      </c>
      <c r="I97" s="1313" t="s">
        <v>4176</v>
      </c>
      <c r="J97" s="1032" t="s">
        <v>872</v>
      </c>
      <c r="K97" s="1117" t="s">
        <v>1194</v>
      </c>
      <c r="L97" s="1117" t="s">
        <v>1194</v>
      </c>
      <c r="M97" s="1117" t="s">
        <v>873</v>
      </c>
      <c r="N97" s="1032" t="s">
        <v>36</v>
      </c>
      <c r="O97" s="304"/>
      <c r="P97" s="304"/>
      <c r="Q97" s="1032" t="s">
        <v>3387</v>
      </c>
      <c r="R97" s="1032"/>
      <c r="S97" s="1032"/>
      <c r="T97" s="1032"/>
      <c r="U97" s="1032"/>
      <c r="V97" s="1032"/>
      <c r="W97" s="305">
        <f t="shared" ref="W97:W101" si="2">X97-1.5</f>
        <v>13</v>
      </c>
      <c r="X97" s="450">
        <v>14.5</v>
      </c>
      <c r="Y97" s="450">
        <v>16</v>
      </c>
      <c r="Z97" s="304" t="s">
        <v>18</v>
      </c>
      <c r="AA97" s="484" t="s">
        <v>21</v>
      </c>
      <c r="AB97" s="484"/>
      <c r="AC97" s="308" t="s">
        <v>4187</v>
      </c>
      <c r="AD97" s="1377"/>
      <c r="AE97" s="1401"/>
      <c r="AF97" s="840"/>
      <c r="AG97" s="840"/>
      <c r="AH97" s="840"/>
      <c r="AI97" s="840"/>
      <c r="AJ97" s="840"/>
      <c r="AK97" s="840"/>
      <c r="AL97" s="840"/>
      <c r="AM97" s="1402"/>
      <c r="AN97" s="1456">
        <v>14.3166229126319</v>
      </c>
      <c r="AO97" s="1458">
        <v>17.496186438731598</v>
      </c>
      <c r="AP97" s="1457">
        <v>14.2715901399184</v>
      </c>
      <c r="AQ97" s="1458">
        <v>17.277972478841299</v>
      </c>
      <c r="AR97" s="840"/>
      <c r="AS97" s="1409"/>
      <c r="AT97" s="1160" t="s">
        <v>10547</v>
      </c>
      <c r="AU97" s="170"/>
      <c r="AV97" s="392"/>
      <c r="AW97" s="432"/>
      <c r="AX97" s="432"/>
      <c r="AY97" s="432"/>
      <c r="AZ97" s="432"/>
    </row>
    <row r="98" spans="1:52">
      <c r="A98" s="1258" t="s">
        <v>5200</v>
      </c>
      <c r="B98" s="445">
        <v>66</v>
      </c>
      <c r="C98" s="586"/>
      <c r="D98" s="1044" t="s">
        <v>77</v>
      </c>
      <c r="E98" s="1103" t="s">
        <v>1388</v>
      </c>
      <c r="F98" s="1103" t="s">
        <v>1350</v>
      </c>
      <c r="G98" s="1032"/>
      <c r="H98" s="1032" t="s">
        <v>4189</v>
      </c>
      <c r="I98" s="1313" t="s">
        <v>4176</v>
      </c>
      <c r="J98" s="1032" t="s">
        <v>872</v>
      </c>
      <c r="K98" s="1117" t="s">
        <v>1194</v>
      </c>
      <c r="L98" s="1117" t="s">
        <v>1194</v>
      </c>
      <c r="M98" s="1117" t="s">
        <v>873</v>
      </c>
      <c r="N98" s="1032" t="s">
        <v>36</v>
      </c>
      <c r="O98" s="304"/>
      <c r="P98" s="304"/>
      <c r="Q98" s="1032" t="s">
        <v>3387</v>
      </c>
      <c r="R98" s="1032"/>
      <c r="S98" s="1032"/>
      <c r="T98" s="1032"/>
      <c r="U98" s="1032"/>
      <c r="V98" s="1032"/>
      <c r="W98" s="305">
        <f t="shared" si="2"/>
        <v>11</v>
      </c>
      <c r="X98" s="450">
        <v>12.5</v>
      </c>
      <c r="Y98" s="450">
        <v>14</v>
      </c>
      <c r="Z98" s="304" t="s">
        <v>18</v>
      </c>
      <c r="AA98" s="484" t="s">
        <v>21</v>
      </c>
      <c r="AB98" s="484"/>
      <c r="AC98" s="308"/>
      <c r="AD98" s="1377"/>
      <c r="AE98" s="1401"/>
      <c r="AF98" s="840"/>
      <c r="AG98" s="840"/>
      <c r="AH98" s="840"/>
      <c r="AI98" s="840"/>
      <c r="AJ98" s="840"/>
      <c r="AK98" s="840"/>
      <c r="AL98" s="840"/>
      <c r="AM98" s="1402"/>
      <c r="AN98" s="1456">
        <v>12.419661363984</v>
      </c>
      <c r="AO98" s="1458">
        <v>15.467358767392399</v>
      </c>
      <c r="AP98" s="1457">
        <v>12.3979849818587</v>
      </c>
      <c r="AQ98" s="1458">
        <v>15.307684628094901</v>
      </c>
      <c r="AR98" s="840"/>
      <c r="AS98" s="1409"/>
      <c r="AT98" s="1160" t="s">
        <v>10548</v>
      </c>
      <c r="AU98" s="170"/>
      <c r="AV98" s="392"/>
      <c r="AW98" s="432"/>
      <c r="AX98" s="432"/>
      <c r="AY98" s="432"/>
      <c r="AZ98" s="432"/>
    </row>
    <row r="99" spans="1:52">
      <c r="A99" s="1258" t="s">
        <v>5201</v>
      </c>
      <c r="B99" s="445">
        <v>66</v>
      </c>
      <c r="C99" s="586"/>
      <c r="D99" s="1044" t="s">
        <v>77</v>
      </c>
      <c r="E99" s="1103" t="s">
        <v>1388</v>
      </c>
      <c r="F99" s="1103" t="s">
        <v>1350</v>
      </c>
      <c r="G99" s="1032"/>
      <c r="H99" s="1032" t="s">
        <v>4191</v>
      </c>
      <c r="I99" s="1313" t="s">
        <v>4176</v>
      </c>
      <c r="J99" s="1032" t="s">
        <v>872</v>
      </c>
      <c r="K99" s="1117" t="s">
        <v>1194</v>
      </c>
      <c r="L99" s="1117" t="s">
        <v>1194</v>
      </c>
      <c r="M99" s="1117" t="s">
        <v>873</v>
      </c>
      <c r="N99" s="1032" t="s">
        <v>36</v>
      </c>
      <c r="O99" s="304"/>
      <c r="P99" s="304"/>
      <c r="Q99" s="1032" t="s">
        <v>3387</v>
      </c>
      <c r="R99" s="1032"/>
      <c r="S99" s="1032"/>
      <c r="T99" s="1032"/>
      <c r="U99" s="1032"/>
      <c r="V99" s="1032"/>
      <c r="W99" s="305">
        <f t="shared" si="2"/>
        <v>8</v>
      </c>
      <c r="X99" s="450">
        <v>9.5</v>
      </c>
      <c r="Y99" s="450">
        <v>11</v>
      </c>
      <c r="Z99" s="304" t="s">
        <v>18</v>
      </c>
      <c r="AA99" s="484" t="s">
        <v>21</v>
      </c>
      <c r="AB99" s="484"/>
      <c r="AC99" s="308"/>
      <c r="AD99" s="1377"/>
      <c r="AE99" s="1401"/>
      <c r="AF99" s="840"/>
      <c r="AG99" s="840"/>
      <c r="AH99" s="840"/>
      <c r="AI99" s="840"/>
      <c r="AJ99" s="840"/>
      <c r="AK99" s="840"/>
      <c r="AL99" s="840"/>
      <c r="AM99" s="1402"/>
      <c r="AN99" s="1456">
        <v>9.2892942282399904</v>
      </c>
      <c r="AO99" s="1458">
        <v>11.7262798740803</v>
      </c>
      <c r="AP99" s="1457">
        <v>9.2979570824131397</v>
      </c>
      <c r="AQ99" s="1458">
        <v>11.6166010249843</v>
      </c>
      <c r="AR99" s="840"/>
      <c r="AS99" s="1409"/>
      <c r="AT99" s="1160" t="s">
        <v>10549</v>
      </c>
      <c r="AU99" s="170"/>
      <c r="AV99" s="392"/>
      <c r="AW99" s="432"/>
      <c r="AX99" s="432"/>
      <c r="AY99" s="432"/>
      <c r="AZ99" s="432"/>
    </row>
    <row r="100" spans="1:52">
      <c r="A100" s="1258" t="s">
        <v>5202</v>
      </c>
      <c r="B100" s="445">
        <v>66</v>
      </c>
      <c r="C100" s="586"/>
      <c r="D100" s="1044" t="s">
        <v>77</v>
      </c>
      <c r="E100" s="1103" t="s">
        <v>1388</v>
      </c>
      <c r="F100" s="1103" t="s">
        <v>1350</v>
      </c>
      <c r="G100" s="1032"/>
      <c r="H100" s="1032" t="s">
        <v>4193</v>
      </c>
      <c r="I100" s="1313" t="s">
        <v>4176</v>
      </c>
      <c r="J100" s="1032" t="s">
        <v>872</v>
      </c>
      <c r="K100" s="1117" t="s">
        <v>1194</v>
      </c>
      <c r="L100" s="1117" t="s">
        <v>1194</v>
      </c>
      <c r="M100" s="1117" t="s">
        <v>873</v>
      </c>
      <c r="N100" s="1032" t="s">
        <v>36</v>
      </c>
      <c r="O100" s="304"/>
      <c r="P100" s="304"/>
      <c r="Q100" s="1032" t="s">
        <v>3387</v>
      </c>
      <c r="R100" s="1032"/>
      <c r="S100" s="1032"/>
      <c r="T100" s="1032"/>
      <c r="U100" s="1032"/>
      <c r="V100" s="1032"/>
      <c r="W100" s="305">
        <f t="shared" si="2"/>
        <v>5</v>
      </c>
      <c r="X100" s="450">
        <v>6.5</v>
      </c>
      <c r="Y100" s="450">
        <v>8</v>
      </c>
      <c r="Z100" s="304" t="s">
        <v>18</v>
      </c>
      <c r="AA100" s="484" t="s">
        <v>21</v>
      </c>
      <c r="AB100" s="484"/>
      <c r="AC100" s="308"/>
      <c r="AD100" s="1377"/>
      <c r="AE100" s="1401"/>
      <c r="AF100" s="840"/>
      <c r="AG100" s="840"/>
      <c r="AH100" s="840"/>
      <c r="AI100" s="840"/>
      <c r="AJ100" s="840"/>
      <c r="AK100" s="840"/>
      <c r="AL100" s="840"/>
      <c r="AM100" s="1402"/>
      <c r="AN100" s="1456">
        <v>6.1515287619652499</v>
      </c>
      <c r="AO100" s="1458">
        <v>8.9602486483228407</v>
      </c>
      <c r="AP100" s="1457">
        <v>6.0533549844854102</v>
      </c>
      <c r="AQ100" s="1458">
        <v>8.7190142354082703</v>
      </c>
      <c r="AR100" s="840"/>
      <c r="AS100" s="1409"/>
      <c r="AT100" s="1160" t="s">
        <v>10550</v>
      </c>
      <c r="AU100" s="170"/>
      <c r="AV100" s="392"/>
      <c r="AW100" s="432"/>
      <c r="AX100" s="432"/>
      <c r="AY100" s="432"/>
      <c r="AZ100" s="432"/>
    </row>
    <row r="101" spans="1:52">
      <c r="A101" s="1258" t="s">
        <v>5203</v>
      </c>
      <c r="B101" s="445">
        <v>66</v>
      </c>
      <c r="C101" s="586"/>
      <c r="D101" s="1044" t="s">
        <v>77</v>
      </c>
      <c r="E101" s="1103" t="s">
        <v>1388</v>
      </c>
      <c r="F101" s="1103" t="s">
        <v>1350</v>
      </c>
      <c r="G101" s="1032"/>
      <c r="H101" s="1032" t="s">
        <v>4195</v>
      </c>
      <c r="I101" s="1313" t="s">
        <v>4176</v>
      </c>
      <c r="J101" s="1032" t="s">
        <v>872</v>
      </c>
      <c r="K101" s="1117" t="s">
        <v>1194</v>
      </c>
      <c r="L101" s="1117" t="s">
        <v>1194</v>
      </c>
      <c r="M101" s="1117" t="s">
        <v>873</v>
      </c>
      <c r="N101" s="1032" t="s">
        <v>36</v>
      </c>
      <c r="O101" s="304"/>
      <c r="P101" s="304"/>
      <c r="Q101" s="1032" t="s">
        <v>3387</v>
      </c>
      <c r="R101" s="1032"/>
      <c r="S101" s="1032"/>
      <c r="T101" s="1032"/>
      <c r="U101" s="1032"/>
      <c r="V101" s="1032"/>
      <c r="W101" s="305">
        <f t="shared" si="2"/>
        <v>2</v>
      </c>
      <c r="X101" s="450">
        <v>3.5</v>
      </c>
      <c r="Y101" s="450">
        <v>5</v>
      </c>
      <c r="Z101" s="304" t="s">
        <v>18</v>
      </c>
      <c r="AA101" s="484" t="s">
        <v>21</v>
      </c>
      <c r="AB101" s="484"/>
      <c r="AC101" s="308"/>
      <c r="AD101" s="1377"/>
      <c r="AE101" s="1401"/>
      <c r="AF101" s="840"/>
      <c r="AG101" s="840"/>
      <c r="AH101" s="840"/>
      <c r="AI101" s="840"/>
      <c r="AJ101" s="840"/>
      <c r="AK101" s="840"/>
      <c r="AL101" s="840"/>
      <c r="AM101" s="1402"/>
      <c r="AN101" s="1456">
        <v>2.9598304729996601</v>
      </c>
      <c r="AO101" s="1458">
        <v>5.5241644038607998</v>
      </c>
      <c r="AP101" s="1457">
        <v>2.8482471000190102</v>
      </c>
      <c r="AQ101" s="1458">
        <v>5.3545309647527501</v>
      </c>
      <c r="AR101" s="840"/>
      <c r="AS101" s="1409"/>
      <c r="AT101" s="1160" t="s">
        <v>10551</v>
      </c>
      <c r="AU101" s="170"/>
      <c r="AV101" s="392"/>
      <c r="AW101" s="432"/>
      <c r="AX101" s="432"/>
      <c r="AY101" s="432"/>
      <c r="AZ101" s="432"/>
    </row>
    <row r="102" spans="1:52">
      <c r="A102" s="1258" t="s">
        <v>5204</v>
      </c>
      <c r="B102" s="445">
        <v>66</v>
      </c>
      <c r="C102" s="587"/>
      <c r="D102" s="1044" t="s">
        <v>77</v>
      </c>
      <c r="E102" s="1103" t="s">
        <v>1388</v>
      </c>
      <c r="F102" s="1103" t="s">
        <v>1350</v>
      </c>
      <c r="G102" s="1032"/>
      <c r="H102" s="1032" t="s">
        <v>4197</v>
      </c>
      <c r="I102" s="1313" t="s">
        <v>4176</v>
      </c>
      <c r="J102" s="1032" t="s">
        <v>872</v>
      </c>
      <c r="K102" s="1117" t="s">
        <v>1194</v>
      </c>
      <c r="L102" s="1117" t="s">
        <v>1194</v>
      </c>
      <c r="M102" s="1117" t="s">
        <v>873</v>
      </c>
      <c r="N102" s="1032" t="s">
        <v>36</v>
      </c>
      <c r="O102" s="304"/>
      <c r="P102" s="304"/>
      <c r="Q102" s="1032" t="s">
        <v>3387</v>
      </c>
      <c r="R102" s="1032"/>
      <c r="S102" s="1032"/>
      <c r="T102" s="1032"/>
      <c r="U102" s="1032"/>
      <c r="V102" s="1032"/>
      <c r="W102" s="305">
        <v>-6</v>
      </c>
      <c r="X102" s="450">
        <v>-3</v>
      </c>
      <c r="Y102" s="450">
        <v>-1</v>
      </c>
      <c r="Z102" s="304" t="s">
        <v>18</v>
      </c>
      <c r="AA102" s="484" t="s">
        <v>21</v>
      </c>
      <c r="AB102" s="484"/>
      <c r="AC102" s="308"/>
      <c r="AD102" s="1378"/>
      <c r="AE102" s="1401"/>
      <c r="AF102" s="840"/>
      <c r="AG102" s="840"/>
      <c r="AH102" s="840"/>
      <c r="AI102" s="840"/>
      <c r="AJ102" s="840"/>
      <c r="AK102" s="840"/>
      <c r="AL102" s="840"/>
      <c r="AM102" s="1402"/>
      <c r="AN102" s="1456">
        <v>-5.6942648568329703</v>
      </c>
      <c r="AO102" s="1457">
        <v>-3.9810988161726599</v>
      </c>
      <c r="AP102" s="1457">
        <v>-5.8360498777057801</v>
      </c>
      <c r="AQ102" s="1457">
        <v>-4.0675434361156997</v>
      </c>
      <c r="AR102" s="840"/>
      <c r="AS102" s="1409"/>
      <c r="AT102" s="1160" t="s">
        <v>10552</v>
      </c>
      <c r="AU102" s="170"/>
      <c r="AV102" s="392"/>
      <c r="AW102" s="432"/>
      <c r="AX102" s="432"/>
      <c r="AY102" s="432"/>
      <c r="AZ102" s="432"/>
    </row>
    <row r="103" spans="1:52" ht="17.7">
      <c r="A103" s="1266" t="s">
        <v>9687</v>
      </c>
      <c r="B103" s="438">
        <v>66</v>
      </c>
      <c r="C103" s="907" t="s">
        <v>4287</v>
      </c>
      <c r="D103" s="1045" t="s">
        <v>77</v>
      </c>
      <c r="E103" s="874" t="s">
        <v>1388</v>
      </c>
      <c r="F103" s="874" t="s">
        <v>1350</v>
      </c>
      <c r="G103" s="1290"/>
      <c r="H103" s="1290" t="s">
        <v>4168</v>
      </c>
      <c r="I103" s="1057">
        <v>1.2</v>
      </c>
      <c r="J103" s="1029">
        <v>3.15</v>
      </c>
      <c r="K103" s="1116" t="s">
        <v>207</v>
      </c>
      <c r="L103" s="1116" t="s">
        <v>1194</v>
      </c>
      <c r="M103" s="1116" t="s">
        <v>875</v>
      </c>
      <c r="N103" s="1029" t="s">
        <v>36</v>
      </c>
      <c r="O103" s="66"/>
      <c r="P103" s="66"/>
      <c r="Q103" s="1329" t="s">
        <v>3387</v>
      </c>
      <c r="R103" s="1029"/>
      <c r="S103" s="1029"/>
      <c r="T103" s="1029"/>
      <c r="U103" s="1029"/>
      <c r="V103" s="1029"/>
      <c r="W103" s="14">
        <v>14.5</v>
      </c>
      <c r="X103" s="66">
        <v>15.5</v>
      </c>
      <c r="Y103" s="66">
        <f>X103+1</f>
        <v>16.5</v>
      </c>
      <c r="Z103" s="66" t="s">
        <v>18</v>
      </c>
      <c r="AA103" s="66" t="s">
        <v>29</v>
      </c>
      <c r="AB103" s="1898"/>
      <c r="AC103" s="152" t="s">
        <v>4185</v>
      </c>
      <c r="AD103" s="1375"/>
      <c r="AE103" s="1397"/>
      <c r="AF103" s="838"/>
      <c r="AG103" s="838"/>
      <c r="AH103" s="838"/>
      <c r="AI103" s="838"/>
      <c r="AJ103" s="838"/>
      <c r="AK103" s="838"/>
      <c r="AL103" s="838"/>
      <c r="AM103" s="1398"/>
      <c r="AN103" s="1387"/>
      <c r="AO103" s="838"/>
      <c r="AP103" s="838"/>
      <c r="AQ103" s="838"/>
      <c r="AR103" s="838"/>
      <c r="AS103" s="1408"/>
      <c r="AT103" s="1159"/>
      <c r="AU103" s="170"/>
      <c r="AV103" s="392"/>
      <c r="AW103" s="432"/>
      <c r="AX103" s="432"/>
      <c r="AY103" s="432"/>
      <c r="AZ103" s="432"/>
    </row>
    <row r="104" spans="1:52">
      <c r="A104" s="1266" t="s">
        <v>9688</v>
      </c>
      <c r="B104" s="438">
        <v>66</v>
      </c>
      <c r="C104" s="907"/>
      <c r="D104" s="1045" t="s">
        <v>77</v>
      </c>
      <c r="E104" s="874" t="s">
        <v>1388</v>
      </c>
      <c r="F104" s="874" t="s">
        <v>1350</v>
      </c>
      <c r="G104" s="1029"/>
      <c r="H104" s="1029" t="s">
        <v>4168</v>
      </c>
      <c r="I104" s="1057">
        <v>1.2</v>
      </c>
      <c r="J104" s="1029">
        <v>3.15</v>
      </c>
      <c r="K104" s="1116" t="s">
        <v>207</v>
      </c>
      <c r="L104" s="1116" t="s">
        <v>1194</v>
      </c>
      <c r="M104" s="1116" t="s">
        <v>875</v>
      </c>
      <c r="N104" s="1029" t="s">
        <v>36</v>
      </c>
      <c r="O104" s="66"/>
      <c r="P104" s="66"/>
      <c r="Q104" s="1029" t="s">
        <v>3387</v>
      </c>
      <c r="R104" s="1029"/>
      <c r="S104" s="1029"/>
      <c r="T104" s="1029"/>
      <c r="U104" s="1029"/>
      <c r="V104" s="1029"/>
      <c r="W104" s="448">
        <f>X104-1</f>
        <v>13.5</v>
      </c>
      <c r="X104" s="449">
        <v>14.5</v>
      </c>
      <c r="Y104" s="449">
        <f>X104+1</f>
        <v>15.5</v>
      </c>
      <c r="Z104" s="66" t="s">
        <v>18</v>
      </c>
      <c r="AA104" s="66" t="s">
        <v>29</v>
      </c>
      <c r="AB104" s="1898"/>
      <c r="AC104" s="152" t="s">
        <v>4187</v>
      </c>
      <c r="AD104" s="1375"/>
      <c r="AE104" s="1397"/>
      <c r="AF104" s="838"/>
      <c r="AG104" s="838"/>
      <c r="AH104" s="838"/>
      <c r="AI104" s="838"/>
      <c r="AJ104" s="838"/>
      <c r="AK104" s="838"/>
      <c r="AL104" s="838"/>
      <c r="AM104" s="1398"/>
      <c r="AN104" s="1387"/>
      <c r="AO104" s="838"/>
      <c r="AP104" s="838"/>
      <c r="AQ104" s="838"/>
      <c r="AR104" s="838"/>
      <c r="AS104" s="1408"/>
      <c r="AT104" s="1159"/>
      <c r="AU104" s="170"/>
      <c r="AV104" s="392"/>
      <c r="AW104" s="432"/>
      <c r="AX104" s="432"/>
      <c r="AY104" s="432"/>
      <c r="AZ104" s="432"/>
    </row>
    <row r="105" spans="1:52">
      <c r="A105" s="1266" t="s">
        <v>9689</v>
      </c>
      <c r="B105" s="438">
        <v>66</v>
      </c>
      <c r="C105" s="907"/>
      <c r="D105" s="1045" t="s">
        <v>77</v>
      </c>
      <c r="E105" s="874" t="s">
        <v>1388</v>
      </c>
      <c r="F105" s="874" t="s">
        <v>1350</v>
      </c>
      <c r="G105" s="1029"/>
      <c r="H105" s="1029" t="s">
        <v>4189</v>
      </c>
      <c r="I105" s="1057">
        <v>1.2</v>
      </c>
      <c r="J105" s="1029">
        <v>3.15</v>
      </c>
      <c r="K105" s="1116" t="s">
        <v>207</v>
      </c>
      <c r="L105" s="1116" t="s">
        <v>1194</v>
      </c>
      <c r="M105" s="1116" t="s">
        <v>875</v>
      </c>
      <c r="N105" s="1029" t="s">
        <v>36</v>
      </c>
      <c r="O105" s="66"/>
      <c r="P105" s="66"/>
      <c r="Q105" s="1029" t="s">
        <v>3387</v>
      </c>
      <c r="R105" s="1029"/>
      <c r="S105" s="1029"/>
      <c r="T105" s="1029"/>
      <c r="U105" s="1029"/>
      <c r="V105" s="1029"/>
      <c r="W105" s="448">
        <f t="shared" ref="W105:W108" si="3">X105-1</f>
        <v>11.5</v>
      </c>
      <c r="X105" s="449">
        <v>12.5</v>
      </c>
      <c r="Y105" s="449">
        <f>X105+1</f>
        <v>13.5</v>
      </c>
      <c r="Z105" s="66" t="s">
        <v>18</v>
      </c>
      <c r="AA105" s="66" t="s">
        <v>29</v>
      </c>
      <c r="AB105" s="1898"/>
      <c r="AC105" s="152"/>
      <c r="AD105" s="1375"/>
      <c r="AE105" s="1397"/>
      <c r="AF105" s="838"/>
      <c r="AG105" s="838"/>
      <c r="AH105" s="838"/>
      <c r="AI105" s="838"/>
      <c r="AJ105" s="838"/>
      <c r="AK105" s="838"/>
      <c r="AL105" s="838"/>
      <c r="AM105" s="1398"/>
      <c r="AN105" s="1387"/>
      <c r="AO105" s="838"/>
      <c r="AP105" s="838"/>
      <c r="AQ105" s="838"/>
      <c r="AR105" s="838"/>
      <c r="AS105" s="1408"/>
      <c r="AT105" s="1159"/>
      <c r="AU105" s="170"/>
      <c r="AV105" s="392"/>
      <c r="AW105" s="432"/>
      <c r="AX105" s="432"/>
      <c r="AY105" s="432"/>
      <c r="AZ105" s="432"/>
    </row>
    <row r="106" spans="1:52">
      <c r="A106" s="1266" t="s">
        <v>9690</v>
      </c>
      <c r="B106" s="438">
        <v>66</v>
      </c>
      <c r="C106" s="907"/>
      <c r="D106" s="1045" t="s">
        <v>77</v>
      </c>
      <c r="E106" s="874" t="s">
        <v>1388</v>
      </c>
      <c r="F106" s="874" t="s">
        <v>1350</v>
      </c>
      <c r="G106" s="1029"/>
      <c r="H106" s="1029" t="s">
        <v>4191</v>
      </c>
      <c r="I106" s="1057">
        <v>1.2</v>
      </c>
      <c r="J106" s="1029">
        <v>3.15</v>
      </c>
      <c r="K106" s="1116" t="s">
        <v>207</v>
      </c>
      <c r="L106" s="1116" t="s">
        <v>1194</v>
      </c>
      <c r="M106" s="1116" t="s">
        <v>875</v>
      </c>
      <c r="N106" s="1029" t="s">
        <v>36</v>
      </c>
      <c r="O106" s="66"/>
      <c r="P106" s="66"/>
      <c r="Q106" s="1029" t="s">
        <v>3387</v>
      </c>
      <c r="R106" s="1029"/>
      <c r="S106" s="1029"/>
      <c r="T106" s="1029"/>
      <c r="U106" s="1029"/>
      <c r="V106" s="1029"/>
      <c r="W106" s="448">
        <f t="shared" si="3"/>
        <v>8.5</v>
      </c>
      <c r="X106" s="449">
        <v>9.5</v>
      </c>
      <c r="Y106" s="449">
        <f t="shared" ref="Y106:Y108" si="4">X106+1</f>
        <v>10.5</v>
      </c>
      <c r="Z106" s="66" t="s">
        <v>18</v>
      </c>
      <c r="AA106" s="66" t="s">
        <v>29</v>
      </c>
      <c r="AB106" s="1898"/>
      <c r="AC106" s="152"/>
      <c r="AD106" s="1375"/>
      <c r="AE106" s="1397"/>
      <c r="AF106" s="838"/>
      <c r="AG106" s="838"/>
      <c r="AH106" s="838"/>
      <c r="AI106" s="838"/>
      <c r="AJ106" s="838"/>
      <c r="AK106" s="838"/>
      <c r="AL106" s="838"/>
      <c r="AM106" s="1398"/>
      <c r="AN106" s="1387"/>
      <c r="AO106" s="838"/>
      <c r="AP106" s="838"/>
      <c r="AQ106" s="838"/>
      <c r="AR106" s="838"/>
      <c r="AS106" s="1408"/>
      <c r="AT106" s="1159"/>
      <c r="AU106" s="170"/>
      <c r="AV106" s="392"/>
      <c r="AW106" s="432"/>
      <c r="AX106" s="432"/>
      <c r="AY106" s="432"/>
      <c r="AZ106" s="432"/>
    </row>
    <row r="107" spans="1:52">
      <c r="A107" s="1266" t="s">
        <v>9691</v>
      </c>
      <c r="B107" s="438">
        <v>66</v>
      </c>
      <c r="C107" s="907"/>
      <c r="D107" s="1045" t="s">
        <v>77</v>
      </c>
      <c r="E107" s="874" t="s">
        <v>1388</v>
      </c>
      <c r="F107" s="874" t="s">
        <v>1350</v>
      </c>
      <c r="G107" s="1029"/>
      <c r="H107" s="1029" t="s">
        <v>4193</v>
      </c>
      <c r="I107" s="1057">
        <v>1.2</v>
      </c>
      <c r="J107" s="1029">
        <v>3.15</v>
      </c>
      <c r="K107" s="1116" t="s">
        <v>207</v>
      </c>
      <c r="L107" s="1116" t="s">
        <v>1194</v>
      </c>
      <c r="M107" s="1116" t="s">
        <v>875</v>
      </c>
      <c r="N107" s="1029" t="s">
        <v>36</v>
      </c>
      <c r="O107" s="66"/>
      <c r="P107" s="66"/>
      <c r="Q107" s="1029" t="s">
        <v>3387</v>
      </c>
      <c r="R107" s="1029"/>
      <c r="S107" s="1029"/>
      <c r="T107" s="1029"/>
      <c r="U107" s="1029"/>
      <c r="V107" s="1029"/>
      <c r="W107" s="448">
        <f t="shared" si="3"/>
        <v>5.5</v>
      </c>
      <c r="X107" s="449">
        <v>6.5</v>
      </c>
      <c r="Y107" s="449">
        <f t="shared" si="4"/>
        <v>7.5</v>
      </c>
      <c r="Z107" s="66" t="s">
        <v>18</v>
      </c>
      <c r="AA107" s="66" t="s">
        <v>29</v>
      </c>
      <c r="AB107" s="1898"/>
      <c r="AC107" s="152"/>
      <c r="AD107" s="1375"/>
      <c r="AE107" s="1397"/>
      <c r="AF107" s="838"/>
      <c r="AG107" s="838"/>
      <c r="AH107" s="838"/>
      <c r="AI107" s="838"/>
      <c r="AJ107" s="838"/>
      <c r="AK107" s="838"/>
      <c r="AL107" s="838"/>
      <c r="AM107" s="1398"/>
      <c r="AN107" s="1387"/>
      <c r="AO107" s="838"/>
      <c r="AP107" s="838"/>
      <c r="AQ107" s="838"/>
      <c r="AR107" s="838"/>
      <c r="AS107" s="1408"/>
      <c r="AT107" s="1159"/>
      <c r="AU107" s="170"/>
      <c r="AV107" s="392"/>
      <c r="AW107" s="432"/>
      <c r="AX107" s="432"/>
      <c r="AY107" s="432"/>
      <c r="AZ107" s="432"/>
    </row>
    <row r="108" spans="1:52">
      <c r="A108" s="1266" t="s">
        <v>9692</v>
      </c>
      <c r="B108" s="438">
        <v>66</v>
      </c>
      <c r="C108" s="907"/>
      <c r="D108" s="1045" t="s">
        <v>77</v>
      </c>
      <c r="E108" s="874" t="s">
        <v>1388</v>
      </c>
      <c r="F108" s="874" t="s">
        <v>1350</v>
      </c>
      <c r="G108" s="1029"/>
      <c r="H108" s="1029" t="s">
        <v>4195</v>
      </c>
      <c r="I108" s="1057">
        <v>1.2</v>
      </c>
      <c r="J108" s="1029">
        <v>3.15</v>
      </c>
      <c r="K108" s="1116" t="s">
        <v>207</v>
      </c>
      <c r="L108" s="1116" t="s">
        <v>1194</v>
      </c>
      <c r="M108" s="1116" t="s">
        <v>875</v>
      </c>
      <c r="N108" s="1029" t="s">
        <v>36</v>
      </c>
      <c r="O108" s="66"/>
      <c r="P108" s="66"/>
      <c r="Q108" s="1029" t="s">
        <v>3387</v>
      </c>
      <c r="R108" s="1029"/>
      <c r="S108" s="1029"/>
      <c r="T108" s="1029"/>
      <c r="U108" s="1029"/>
      <c r="V108" s="1029"/>
      <c r="W108" s="448">
        <f t="shared" si="3"/>
        <v>2.5</v>
      </c>
      <c r="X108" s="449">
        <v>3.5</v>
      </c>
      <c r="Y108" s="449">
        <f t="shared" si="4"/>
        <v>4.5</v>
      </c>
      <c r="Z108" s="66" t="s">
        <v>18</v>
      </c>
      <c r="AA108" s="66" t="s">
        <v>29</v>
      </c>
      <c r="AB108" s="1898"/>
      <c r="AC108" s="152"/>
      <c r="AD108" s="1375"/>
      <c r="AE108" s="1397"/>
      <c r="AF108" s="838"/>
      <c r="AG108" s="838"/>
      <c r="AH108" s="838"/>
      <c r="AI108" s="838"/>
      <c r="AJ108" s="838"/>
      <c r="AK108" s="838"/>
      <c r="AL108" s="838"/>
      <c r="AM108" s="1398"/>
      <c r="AN108" s="1387"/>
      <c r="AO108" s="838"/>
      <c r="AP108" s="838"/>
      <c r="AQ108" s="838"/>
      <c r="AR108" s="838"/>
      <c r="AS108" s="1408"/>
      <c r="AT108" s="1159"/>
      <c r="AU108" s="170"/>
      <c r="AV108" s="392"/>
      <c r="AW108" s="432"/>
      <c r="AX108" s="432"/>
      <c r="AY108" s="432"/>
      <c r="AZ108" s="432"/>
    </row>
    <row r="109" spans="1:52">
      <c r="A109" s="1266" t="s">
        <v>9693</v>
      </c>
      <c r="B109" s="438">
        <v>66</v>
      </c>
      <c r="C109" s="908"/>
      <c r="D109" s="1045" t="s">
        <v>77</v>
      </c>
      <c r="E109" s="874" t="s">
        <v>1388</v>
      </c>
      <c r="F109" s="874" t="s">
        <v>1350</v>
      </c>
      <c r="G109" s="1029"/>
      <c r="H109" s="1029" t="s">
        <v>4197</v>
      </c>
      <c r="I109" s="1057">
        <v>1.2</v>
      </c>
      <c r="J109" s="1029">
        <v>3.15</v>
      </c>
      <c r="K109" s="1116" t="s">
        <v>207</v>
      </c>
      <c r="L109" s="1116" t="s">
        <v>1194</v>
      </c>
      <c r="M109" s="1116" t="s">
        <v>875</v>
      </c>
      <c r="N109" s="1029" t="s">
        <v>36</v>
      </c>
      <c r="O109" s="66"/>
      <c r="P109" s="66"/>
      <c r="Q109" s="1029" t="s">
        <v>3387</v>
      </c>
      <c r="R109" s="1029"/>
      <c r="S109" s="1029"/>
      <c r="T109" s="1029"/>
      <c r="U109" s="1029"/>
      <c r="V109" s="1029"/>
      <c r="W109" s="448">
        <v>-5</v>
      </c>
      <c r="X109" s="602">
        <v>-3</v>
      </c>
      <c r="Y109" s="602">
        <v>-2</v>
      </c>
      <c r="Z109" s="66" t="s">
        <v>18</v>
      </c>
      <c r="AA109" s="66" t="s">
        <v>29</v>
      </c>
      <c r="AB109" s="1898"/>
      <c r="AC109" s="152"/>
      <c r="AD109" s="1376"/>
      <c r="AE109" s="1397"/>
      <c r="AF109" s="838"/>
      <c r="AG109" s="838"/>
      <c r="AH109" s="838"/>
      <c r="AI109" s="838"/>
      <c r="AJ109" s="838"/>
      <c r="AK109" s="838"/>
      <c r="AL109" s="838"/>
      <c r="AM109" s="1398"/>
      <c r="AN109" s="1387"/>
      <c r="AO109" s="838"/>
      <c r="AP109" s="838"/>
      <c r="AQ109" s="838"/>
      <c r="AR109" s="838"/>
      <c r="AS109" s="1408"/>
      <c r="AT109" s="1159"/>
      <c r="AU109" s="170"/>
      <c r="AV109" s="392"/>
      <c r="AW109" s="432"/>
      <c r="AX109" s="432"/>
      <c r="AY109" s="432"/>
      <c r="AZ109" s="432"/>
    </row>
    <row r="110" spans="1:52" ht="17.350000000000001">
      <c r="A110" s="1258" t="s">
        <v>5205</v>
      </c>
      <c r="B110" s="438">
        <v>66</v>
      </c>
      <c r="C110" s="66" t="s">
        <v>4310</v>
      </c>
      <c r="D110" s="1029" t="s">
        <v>4311</v>
      </c>
      <c r="E110" s="874" t="s">
        <v>1388</v>
      </c>
      <c r="F110" s="874" t="s">
        <v>1350</v>
      </c>
      <c r="H110" s="1029" t="s">
        <v>4168</v>
      </c>
      <c r="I110" s="1293" t="s">
        <v>4176</v>
      </c>
      <c r="J110" s="1029" t="s">
        <v>872</v>
      </c>
      <c r="K110" s="1288" t="s">
        <v>1194</v>
      </c>
      <c r="L110" s="1288" t="s">
        <v>1194</v>
      </c>
      <c r="M110" s="1116" t="s">
        <v>873</v>
      </c>
      <c r="N110" s="1029" t="s">
        <v>36</v>
      </c>
      <c r="O110" s="66"/>
      <c r="P110" s="66"/>
      <c r="Q110" s="1029" t="s">
        <v>3387</v>
      </c>
      <c r="R110" s="1029"/>
      <c r="S110" s="1029"/>
      <c r="T110" s="1029"/>
      <c r="U110" s="1029"/>
      <c r="V110" s="1029"/>
      <c r="W110" s="442"/>
      <c r="X110" s="440"/>
      <c r="Y110" s="440">
        <v>1</v>
      </c>
      <c r="Z110" s="66" t="s">
        <v>18</v>
      </c>
      <c r="AA110" s="66" t="s">
        <v>21</v>
      </c>
      <c r="AB110" s="1898"/>
      <c r="AC110" s="152"/>
      <c r="AD110" s="1379" t="s">
        <v>4312</v>
      </c>
      <c r="AE110" s="1397"/>
      <c r="AF110" s="838"/>
      <c r="AG110" s="838"/>
      <c r="AH110" s="838"/>
      <c r="AI110" s="838"/>
      <c r="AJ110" s="838"/>
      <c r="AK110" s="838"/>
      <c r="AL110" s="838"/>
      <c r="AM110" s="1398"/>
      <c r="AN110" s="1387"/>
      <c r="AO110" s="1457">
        <v>0.98158736290527704</v>
      </c>
      <c r="AP110" s="838"/>
      <c r="AQ110" s="1457">
        <v>0.99273521493940098</v>
      </c>
      <c r="AR110" s="838"/>
      <c r="AS110" s="1408"/>
      <c r="AT110" s="1159" t="s">
        <v>10553</v>
      </c>
      <c r="AU110" s="170"/>
      <c r="AV110" s="392"/>
      <c r="AW110" s="432"/>
      <c r="AX110" s="432"/>
      <c r="AY110" s="432"/>
      <c r="AZ110" s="432"/>
    </row>
    <row r="111" spans="1:52" ht="17.350000000000001">
      <c r="A111" s="1258" t="s">
        <v>5206</v>
      </c>
      <c r="B111" s="438">
        <v>66</v>
      </c>
      <c r="C111" s="584" t="s">
        <v>5207</v>
      </c>
      <c r="D111" s="1045" t="s">
        <v>77</v>
      </c>
      <c r="E111" s="874" t="s">
        <v>1388</v>
      </c>
      <c r="F111" s="874" t="s">
        <v>1350</v>
      </c>
      <c r="G111" s="1290"/>
      <c r="H111" s="1290" t="s">
        <v>4168</v>
      </c>
      <c r="I111" s="1057">
        <v>1.2</v>
      </c>
      <c r="J111" s="1029">
        <v>3.15</v>
      </c>
      <c r="K111" s="1116" t="s">
        <v>1194</v>
      </c>
      <c r="L111" s="1116" t="s">
        <v>1194</v>
      </c>
      <c r="M111" s="1116" t="s">
        <v>875</v>
      </c>
      <c r="N111" s="1029" t="s">
        <v>36</v>
      </c>
      <c r="O111" s="66"/>
      <c r="P111" s="66"/>
      <c r="Q111" s="1329" t="s">
        <v>3387</v>
      </c>
      <c r="R111" s="1029"/>
      <c r="S111" s="1029"/>
      <c r="T111" s="1029"/>
      <c r="U111" s="1029"/>
      <c r="V111" s="1029"/>
      <c r="W111" s="14">
        <v>14.5</v>
      </c>
      <c r="X111" s="66">
        <v>15.5</v>
      </c>
      <c r="Y111" s="66">
        <f>X111+1</f>
        <v>16.5</v>
      </c>
      <c r="Z111" s="66" t="s">
        <v>18</v>
      </c>
      <c r="AA111" s="66" t="s">
        <v>29</v>
      </c>
      <c r="AB111" s="1898"/>
      <c r="AC111" s="152" t="s">
        <v>4185</v>
      </c>
      <c r="AD111" s="1375"/>
      <c r="AE111" s="1397"/>
      <c r="AF111" s="838"/>
      <c r="AG111" s="838"/>
      <c r="AH111" s="838"/>
      <c r="AI111" s="838"/>
      <c r="AJ111" s="838"/>
      <c r="AK111" s="838"/>
      <c r="AL111" s="838"/>
      <c r="AM111" s="1398"/>
      <c r="AN111" s="1456">
        <v>16.0024231860647</v>
      </c>
      <c r="AO111" s="1458">
        <v>17.701938764163</v>
      </c>
      <c r="AP111" s="1457">
        <v>15.9965061922092</v>
      </c>
      <c r="AQ111" s="1458">
        <v>17.539904017494599</v>
      </c>
      <c r="AR111" s="838"/>
      <c r="AS111" s="1408"/>
      <c r="AT111" s="1159" t="s">
        <v>10554</v>
      </c>
      <c r="AU111" s="170"/>
      <c r="AV111" s="392"/>
      <c r="AW111" s="432"/>
      <c r="AX111" s="432"/>
      <c r="AY111" s="432"/>
      <c r="AZ111" s="432"/>
    </row>
    <row r="112" spans="1:52">
      <c r="A112" s="1258" t="s">
        <v>5208</v>
      </c>
      <c r="B112" s="438">
        <v>66</v>
      </c>
      <c r="C112" s="584"/>
      <c r="D112" s="1045" t="s">
        <v>77</v>
      </c>
      <c r="E112" s="874" t="s">
        <v>1388</v>
      </c>
      <c r="F112" s="874" t="s">
        <v>1350</v>
      </c>
      <c r="G112" s="1029"/>
      <c r="H112" s="1029" t="s">
        <v>4168</v>
      </c>
      <c r="I112" s="1057">
        <v>1.2</v>
      </c>
      <c r="J112" s="1029">
        <v>3.15</v>
      </c>
      <c r="K112" s="1116" t="s">
        <v>1194</v>
      </c>
      <c r="L112" s="1116" t="s">
        <v>1194</v>
      </c>
      <c r="M112" s="1116" t="s">
        <v>875</v>
      </c>
      <c r="N112" s="1029" t="s">
        <v>36</v>
      </c>
      <c r="O112" s="66"/>
      <c r="P112" s="66"/>
      <c r="Q112" s="1029" t="s">
        <v>3387</v>
      </c>
      <c r="R112" s="1029"/>
      <c r="S112" s="1029"/>
      <c r="T112" s="1029"/>
      <c r="U112" s="1029"/>
      <c r="V112" s="1029"/>
      <c r="W112" s="448">
        <f>X112-1</f>
        <v>13.5</v>
      </c>
      <c r="X112" s="449">
        <v>14.5</v>
      </c>
      <c r="Y112" s="449">
        <f>X112+1</f>
        <v>15.5</v>
      </c>
      <c r="Z112" s="66" t="s">
        <v>18</v>
      </c>
      <c r="AA112" s="66" t="s">
        <v>29</v>
      </c>
      <c r="AB112" s="1898"/>
      <c r="AC112" s="152" t="s">
        <v>4187</v>
      </c>
      <c r="AD112" s="1375"/>
      <c r="AE112" s="1397"/>
      <c r="AF112" s="838"/>
      <c r="AG112" s="838"/>
      <c r="AH112" s="838"/>
      <c r="AI112" s="838"/>
      <c r="AJ112" s="838"/>
      <c r="AK112" s="838"/>
      <c r="AL112" s="838"/>
      <c r="AM112" s="1398"/>
      <c r="AN112" s="1456">
        <v>15.186566241186201</v>
      </c>
      <c r="AO112" s="1458">
        <v>16.957031733963799</v>
      </c>
      <c r="AP112" s="1457">
        <v>15.174491796216101</v>
      </c>
      <c r="AQ112" s="1458">
        <v>16.796378578325299</v>
      </c>
      <c r="AR112" s="838"/>
      <c r="AS112" s="1408"/>
      <c r="AT112" s="1159" t="s">
        <v>10555</v>
      </c>
      <c r="AU112" s="170"/>
      <c r="AV112" s="392"/>
      <c r="AW112" s="432"/>
      <c r="AX112" s="432"/>
      <c r="AY112" s="432"/>
      <c r="AZ112" s="432"/>
    </row>
    <row r="113" spans="1:52">
      <c r="A113" s="1258" t="s">
        <v>5209</v>
      </c>
      <c r="B113" s="438">
        <v>66</v>
      </c>
      <c r="C113" s="584"/>
      <c r="D113" s="1045" t="s">
        <v>77</v>
      </c>
      <c r="E113" s="874" t="s">
        <v>1388</v>
      </c>
      <c r="F113" s="874" t="s">
        <v>1350</v>
      </c>
      <c r="G113" s="1029"/>
      <c r="H113" s="1029" t="s">
        <v>4189</v>
      </c>
      <c r="I113" s="1057">
        <v>1.2</v>
      </c>
      <c r="J113" s="1029">
        <v>3.15</v>
      </c>
      <c r="K113" s="1116" t="s">
        <v>1194</v>
      </c>
      <c r="L113" s="1116" t="s">
        <v>1194</v>
      </c>
      <c r="M113" s="1116" t="s">
        <v>875</v>
      </c>
      <c r="N113" s="1029" t="s">
        <v>36</v>
      </c>
      <c r="O113" s="66"/>
      <c r="P113" s="66"/>
      <c r="Q113" s="1029" t="s">
        <v>3387</v>
      </c>
      <c r="R113" s="1029"/>
      <c r="S113" s="1029"/>
      <c r="T113" s="1029"/>
      <c r="U113" s="1029"/>
      <c r="V113" s="1029"/>
      <c r="W113" s="448">
        <f t="shared" ref="W113:W116" si="5">X113-1</f>
        <v>11.5</v>
      </c>
      <c r="X113" s="449">
        <v>12.5</v>
      </c>
      <c r="Y113" s="449">
        <f>X113+1</f>
        <v>13.5</v>
      </c>
      <c r="Z113" s="66" t="s">
        <v>18</v>
      </c>
      <c r="AA113" s="66" t="s">
        <v>29</v>
      </c>
      <c r="AB113" s="1898"/>
      <c r="AC113" s="152"/>
      <c r="AD113" s="1375"/>
      <c r="AE113" s="1397"/>
      <c r="AF113" s="838"/>
      <c r="AG113" s="838"/>
      <c r="AH113" s="838"/>
      <c r="AI113" s="838"/>
      <c r="AJ113" s="838"/>
      <c r="AK113" s="838"/>
      <c r="AL113" s="838"/>
      <c r="AM113" s="1398"/>
      <c r="AN113" s="1456">
        <v>13.364607388374999</v>
      </c>
      <c r="AO113" s="1458">
        <v>15.015165309733</v>
      </c>
      <c r="AP113" s="1457">
        <v>13.347877619213399</v>
      </c>
      <c r="AQ113" s="1458">
        <v>14.8969611491374</v>
      </c>
      <c r="AR113" s="838"/>
      <c r="AS113" s="1408"/>
      <c r="AT113" s="1159" t="s">
        <v>10556</v>
      </c>
      <c r="AU113" s="170"/>
      <c r="AV113" s="392"/>
      <c r="AW113" s="432"/>
      <c r="AX113" s="432"/>
      <c r="AY113" s="432"/>
      <c r="AZ113" s="432"/>
    </row>
    <row r="114" spans="1:52">
      <c r="A114" s="1258" t="s">
        <v>5210</v>
      </c>
      <c r="B114" s="438">
        <v>66</v>
      </c>
      <c r="C114" s="584"/>
      <c r="D114" s="1045" t="s">
        <v>77</v>
      </c>
      <c r="E114" s="874" t="s">
        <v>1388</v>
      </c>
      <c r="F114" s="874" t="s">
        <v>1350</v>
      </c>
      <c r="G114" s="1029"/>
      <c r="H114" s="1029" t="s">
        <v>4191</v>
      </c>
      <c r="I114" s="1057">
        <v>1.2</v>
      </c>
      <c r="J114" s="1029">
        <v>3.15</v>
      </c>
      <c r="K114" s="1116" t="s">
        <v>1194</v>
      </c>
      <c r="L114" s="1116" t="s">
        <v>1194</v>
      </c>
      <c r="M114" s="1116" t="s">
        <v>875</v>
      </c>
      <c r="N114" s="1029" t="s">
        <v>36</v>
      </c>
      <c r="O114" s="66"/>
      <c r="P114" s="66"/>
      <c r="Q114" s="1029" t="s">
        <v>3387</v>
      </c>
      <c r="R114" s="1029"/>
      <c r="S114" s="1029"/>
      <c r="T114" s="1029"/>
      <c r="U114" s="1029"/>
      <c r="V114" s="1029"/>
      <c r="W114" s="448">
        <f t="shared" si="5"/>
        <v>8.5</v>
      </c>
      <c r="X114" s="449">
        <v>9.5</v>
      </c>
      <c r="Y114" s="449">
        <f t="shared" ref="Y114:Y116" si="6">X114+1</f>
        <v>10.5</v>
      </c>
      <c r="Z114" s="66" t="s">
        <v>18</v>
      </c>
      <c r="AA114" s="66" t="s">
        <v>29</v>
      </c>
      <c r="AB114" s="1898"/>
      <c r="AC114" s="152"/>
      <c r="AD114" s="1375"/>
      <c r="AE114" s="1397"/>
      <c r="AF114" s="838"/>
      <c r="AG114" s="838"/>
      <c r="AH114" s="838"/>
      <c r="AI114" s="838"/>
      <c r="AJ114" s="838"/>
      <c r="AK114" s="838"/>
      <c r="AL114" s="838"/>
      <c r="AM114" s="1398"/>
      <c r="AN114" s="1456">
        <v>10.008995377647301</v>
      </c>
      <c r="AO114" s="1458">
        <v>11.230317834513601</v>
      </c>
      <c r="AP114" s="1457">
        <v>10.021660318285299</v>
      </c>
      <c r="AQ114" s="1458">
        <v>11.213364154700599</v>
      </c>
      <c r="AR114" s="838"/>
      <c r="AS114" s="1408"/>
      <c r="AT114" s="1159" t="s">
        <v>10557</v>
      </c>
      <c r="AU114" s="170"/>
      <c r="AV114" s="392"/>
      <c r="AW114" s="432"/>
      <c r="AX114" s="432"/>
      <c r="AY114" s="432"/>
      <c r="AZ114" s="432"/>
    </row>
    <row r="115" spans="1:52">
      <c r="A115" s="1258" t="s">
        <v>5211</v>
      </c>
      <c r="B115" s="438">
        <v>66</v>
      </c>
      <c r="C115" s="584"/>
      <c r="D115" s="1045" t="s">
        <v>77</v>
      </c>
      <c r="E115" s="874" t="s">
        <v>1388</v>
      </c>
      <c r="F115" s="874" t="s">
        <v>1350</v>
      </c>
      <c r="G115" s="1029"/>
      <c r="H115" s="1029" t="s">
        <v>4193</v>
      </c>
      <c r="I115" s="1057">
        <v>1.2</v>
      </c>
      <c r="J115" s="1029">
        <v>3.15</v>
      </c>
      <c r="K115" s="1116" t="s">
        <v>1194</v>
      </c>
      <c r="L115" s="1116" t="s">
        <v>1194</v>
      </c>
      <c r="M115" s="1116" t="s">
        <v>875</v>
      </c>
      <c r="N115" s="1029" t="s">
        <v>36</v>
      </c>
      <c r="O115" s="66"/>
      <c r="P115" s="66"/>
      <c r="Q115" s="1029" t="s">
        <v>3387</v>
      </c>
      <c r="R115" s="1029"/>
      <c r="S115" s="1029"/>
      <c r="T115" s="1029"/>
      <c r="U115" s="1029"/>
      <c r="V115" s="1029"/>
      <c r="W115" s="448">
        <f t="shared" si="5"/>
        <v>5.5</v>
      </c>
      <c r="X115" s="449">
        <v>6.5</v>
      </c>
      <c r="Y115" s="449">
        <f t="shared" si="6"/>
        <v>7.5</v>
      </c>
      <c r="Z115" s="66" t="s">
        <v>18</v>
      </c>
      <c r="AA115" s="66" t="s">
        <v>29</v>
      </c>
      <c r="AB115" s="1898"/>
      <c r="AC115" s="152"/>
      <c r="AD115" s="1375"/>
      <c r="AE115" s="1397"/>
      <c r="AF115" s="838"/>
      <c r="AG115" s="838"/>
      <c r="AH115" s="838"/>
      <c r="AI115" s="838"/>
      <c r="AJ115" s="838"/>
      <c r="AK115" s="838"/>
      <c r="AL115" s="838"/>
      <c r="AM115" s="1398"/>
      <c r="AN115" s="1456">
        <v>6.9608622336897303</v>
      </c>
      <c r="AO115" s="1458">
        <v>8.3606069460828998</v>
      </c>
      <c r="AP115" s="1457">
        <v>6.8756441964380697</v>
      </c>
      <c r="AQ115" s="1458">
        <v>8.2385251880980697</v>
      </c>
      <c r="AR115" s="838"/>
      <c r="AS115" s="1408"/>
      <c r="AT115" s="1159" t="s">
        <v>10558</v>
      </c>
      <c r="AU115" s="170"/>
      <c r="AV115" s="392"/>
      <c r="AW115" s="432"/>
      <c r="AX115" s="432"/>
      <c r="AY115" s="432"/>
      <c r="AZ115" s="432"/>
    </row>
    <row r="116" spans="1:52">
      <c r="A116" s="1258" t="s">
        <v>5212</v>
      </c>
      <c r="B116" s="438">
        <v>66</v>
      </c>
      <c r="C116" s="584"/>
      <c r="D116" s="1045" t="s">
        <v>77</v>
      </c>
      <c r="E116" s="874" t="s">
        <v>1388</v>
      </c>
      <c r="F116" s="874" t="s">
        <v>1350</v>
      </c>
      <c r="G116" s="1029"/>
      <c r="H116" s="1029" t="s">
        <v>4195</v>
      </c>
      <c r="I116" s="1057">
        <v>1.2</v>
      </c>
      <c r="J116" s="1029">
        <v>3.15</v>
      </c>
      <c r="K116" s="1116" t="s">
        <v>1194</v>
      </c>
      <c r="L116" s="1116" t="s">
        <v>1194</v>
      </c>
      <c r="M116" s="1116" t="s">
        <v>875</v>
      </c>
      <c r="N116" s="1029" t="s">
        <v>36</v>
      </c>
      <c r="O116" s="66"/>
      <c r="P116" s="66"/>
      <c r="Q116" s="1029" t="s">
        <v>3387</v>
      </c>
      <c r="R116" s="1029"/>
      <c r="S116" s="1029"/>
      <c r="T116" s="1029"/>
      <c r="U116" s="1029"/>
      <c r="V116" s="1029"/>
      <c r="W116" s="448">
        <f t="shared" si="5"/>
        <v>2.5</v>
      </c>
      <c r="X116" s="449">
        <v>3.5</v>
      </c>
      <c r="Y116" s="449">
        <f t="shared" si="6"/>
        <v>4.5</v>
      </c>
      <c r="Z116" s="66" t="s">
        <v>18</v>
      </c>
      <c r="AA116" s="66" t="s">
        <v>29</v>
      </c>
      <c r="AB116" s="1898"/>
      <c r="AC116" s="152"/>
      <c r="AD116" s="1375"/>
      <c r="AE116" s="1397"/>
      <c r="AF116" s="838"/>
      <c r="AG116" s="838"/>
      <c r="AH116" s="838"/>
      <c r="AI116" s="838"/>
      <c r="AJ116" s="838"/>
      <c r="AK116" s="838"/>
      <c r="AL116" s="838"/>
      <c r="AM116" s="1398"/>
      <c r="AN116" s="1456">
        <v>3.9721734718117299</v>
      </c>
      <c r="AO116" s="1458">
        <v>4.9228203607171004</v>
      </c>
      <c r="AP116" s="1457">
        <v>3.8237061018626899</v>
      </c>
      <c r="AQ116" s="1458">
        <v>4.8186514112754804</v>
      </c>
      <c r="AR116" s="838"/>
      <c r="AS116" s="1408"/>
      <c r="AT116" s="1159" t="s">
        <v>10559</v>
      </c>
      <c r="AU116" s="170"/>
      <c r="AV116" s="392"/>
      <c r="AW116" s="432"/>
      <c r="AX116" s="432"/>
      <c r="AY116" s="432"/>
      <c r="AZ116" s="432"/>
    </row>
    <row r="117" spans="1:52">
      <c r="A117" s="1258" t="s">
        <v>5213</v>
      </c>
      <c r="B117" s="438">
        <v>66</v>
      </c>
      <c r="C117" s="585"/>
      <c r="D117" s="1045" t="s">
        <v>77</v>
      </c>
      <c r="E117" s="874" t="s">
        <v>1388</v>
      </c>
      <c r="F117" s="874" t="s">
        <v>1350</v>
      </c>
      <c r="G117" s="1029"/>
      <c r="H117" s="1029" t="s">
        <v>4197</v>
      </c>
      <c r="I117" s="1057">
        <v>1.2</v>
      </c>
      <c r="J117" s="1029">
        <v>3.15</v>
      </c>
      <c r="K117" s="1116" t="s">
        <v>1194</v>
      </c>
      <c r="L117" s="1116" t="s">
        <v>1194</v>
      </c>
      <c r="M117" s="1116" t="s">
        <v>875</v>
      </c>
      <c r="N117" s="1029" t="s">
        <v>36</v>
      </c>
      <c r="O117" s="66"/>
      <c r="P117" s="66"/>
      <c r="Q117" s="1029" t="s">
        <v>3387</v>
      </c>
      <c r="R117" s="1029"/>
      <c r="S117" s="1029"/>
      <c r="T117" s="1029"/>
      <c r="U117" s="1029"/>
      <c r="V117" s="1029"/>
      <c r="W117" s="448">
        <v>-5</v>
      </c>
      <c r="X117" s="602">
        <v>-3</v>
      </c>
      <c r="Y117" s="602">
        <v>-2</v>
      </c>
      <c r="Z117" s="66" t="s">
        <v>18</v>
      </c>
      <c r="AA117" s="66" t="s">
        <v>29</v>
      </c>
      <c r="AB117" s="1898"/>
      <c r="AC117" s="152"/>
      <c r="AD117" s="1376"/>
      <c r="AE117" s="1397"/>
      <c r="AF117" s="838"/>
      <c r="AG117" s="838"/>
      <c r="AH117" s="838"/>
      <c r="AI117" s="838"/>
      <c r="AJ117" s="838"/>
      <c r="AK117" s="838"/>
      <c r="AL117" s="838"/>
      <c r="AM117" s="1398"/>
      <c r="AN117" s="1459">
        <v>-5.2125729508252201</v>
      </c>
      <c r="AO117" s="1457">
        <v>-4.4145240945546798</v>
      </c>
      <c r="AP117" s="1458">
        <v>-5.3134513323344201</v>
      </c>
      <c r="AQ117" s="1457">
        <v>-4.4953728381961904</v>
      </c>
      <c r="AR117" s="838"/>
      <c r="AS117" s="1408"/>
      <c r="AT117" s="1159" t="s">
        <v>10560</v>
      </c>
      <c r="AU117" s="170"/>
      <c r="AV117" s="392"/>
      <c r="AW117" s="432"/>
      <c r="AX117" s="432"/>
      <c r="AY117" s="432"/>
      <c r="AZ117" s="432"/>
    </row>
    <row r="118" spans="1:52" ht="17.350000000000001">
      <c r="A118" s="1258" t="s">
        <v>5214</v>
      </c>
      <c r="B118" s="438">
        <v>66</v>
      </c>
      <c r="C118" s="584" t="s">
        <v>5215</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459">
        <v>14.3344085600156</v>
      </c>
      <c r="AO118" s="1458">
        <v>17.2307830523403</v>
      </c>
      <c r="AP118" s="1458">
        <v>14.211717845828</v>
      </c>
      <c r="AQ118" s="1458">
        <v>17.1121597278397</v>
      </c>
      <c r="AR118" s="838"/>
      <c r="AS118" s="1408"/>
      <c r="AT118" s="1159" t="s">
        <v>10561</v>
      </c>
      <c r="AU118" s="170"/>
      <c r="AV118" s="392"/>
      <c r="AW118" s="432"/>
      <c r="AX118" s="432"/>
      <c r="AY118" s="432"/>
      <c r="AZ118" s="432"/>
    </row>
    <row r="119" spans="1:52">
      <c r="A119" s="1258" t="s">
        <v>5216</v>
      </c>
      <c r="B119" s="438">
        <v>66</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459">
        <v>13.477808771924099</v>
      </c>
      <c r="AO119" s="1458">
        <v>16.524619459404398</v>
      </c>
      <c r="AP119" s="1458">
        <v>13.364602357900999</v>
      </c>
      <c r="AQ119" s="1458">
        <v>16.395855054736501</v>
      </c>
      <c r="AR119" s="838"/>
      <c r="AS119" s="1408"/>
      <c r="AT119" s="1159" t="s">
        <v>10562</v>
      </c>
      <c r="AU119" s="170"/>
      <c r="AV119" s="392"/>
      <c r="AW119" s="432"/>
      <c r="AX119" s="432"/>
      <c r="AY119" s="432"/>
      <c r="AZ119" s="432"/>
    </row>
    <row r="120" spans="1:52">
      <c r="A120" s="1258" t="s">
        <v>5217</v>
      </c>
      <c r="B120" s="438">
        <v>66</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7">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456">
        <v>11.666649804096201</v>
      </c>
      <c r="AO120" s="1458">
        <v>14.5373058624465</v>
      </c>
      <c r="AP120" s="1457">
        <v>11.5669985996501</v>
      </c>
      <c r="AQ120" s="1458">
        <v>14.4360349053918</v>
      </c>
      <c r="AR120" s="838"/>
      <c r="AS120" s="1408"/>
      <c r="AT120" s="1159" t="s">
        <v>10563</v>
      </c>
      <c r="AU120" s="170"/>
      <c r="AV120" s="392"/>
      <c r="AW120" s="432"/>
      <c r="AX120" s="432"/>
      <c r="AY120" s="432"/>
      <c r="AZ120" s="432"/>
    </row>
    <row r="121" spans="1:52">
      <c r="A121" s="1258" t="s">
        <v>5218</v>
      </c>
      <c r="B121" s="438">
        <v>66</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7"/>
        <v>8.5</v>
      </c>
      <c r="X121" s="449">
        <v>9.5</v>
      </c>
      <c r="Y121" s="449">
        <f t="shared" ref="Y121:Y123" si="8">X121+1</f>
        <v>10.5</v>
      </c>
      <c r="Z121" s="66" t="s">
        <v>18</v>
      </c>
      <c r="AA121" s="66" t="s">
        <v>29</v>
      </c>
      <c r="AB121" s="1898"/>
      <c r="AC121" s="152"/>
      <c r="AD121" s="1375"/>
      <c r="AE121" s="1397"/>
      <c r="AF121" s="838"/>
      <c r="AG121" s="838"/>
      <c r="AH121" s="838"/>
      <c r="AI121" s="838"/>
      <c r="AJ121" s="838"/>
      <c r="AK121" s="838"/>
      <c r="AL121" s="838"/>
      <c r="AM121" s="1398"/>
      <c r="AN121" s="1456">
        <v>8.6018262233269898</v>
      </c>
      <c r="AO121" s="1457">
        <v>10.3959205105355</v>
      </c>
      <c r="AP121" s="1457">
        <v>8.5179771801386295</v>
      </c>
      <c r="AQ121" s="1457">
        <v>10.3332894984274</v>
      </c>
      <c r="AR121" s="838"/>
      <c r="AS121" s="1408"/>
      <c r="AT121" s="1159" t="s">
        <v>10564</v>
      </c>
      <c r="AU121" s="170"/>
      <c r="AV121" s="392"/>
      <c r="AW121" s="432"/>
      <c r="AX121" s="432"/>
      <c r="AY121" s="432"/>
      <c r="AZ121" s="432"/>
    </row>
    <row r="122" spans="1:52">
      <c r="A122" s="1258" t="s">
        <v>5219</v>
      </c>
      <c r="B122" s="438">
        <v>66</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7"/>
        <v>5.5</v>
      </c>
      <c r="X122" s="449">
        <v>6.5</v>
      </c>
      <c r="Y122" s="449">
        <f t="shared" si="8"/>
        <v>7.5</v>
      </c>
      <c r="Z122" s="66" t="s">
        <v>18</v>
      </c>
      <c r="AA122" s="66" t="s">
        <v>29</v>
      </c>
      <c r="AB122" s="1898"/>
      <c r="AC122" s="152"/>
      <c r="AD122" s="1375"/>
      <c r="AE122" s="1397"/>
      <c r="AF122" s="838"/>
      <c r="AG122" s="838"/>
      <c r="AH122" s="838"/>
      <c r="AI122" s="838"/>
      <c r="AJ122" s="838"/>
      <c r="AK122" s="838"/>
      <c r="AL122" s="838"/>
      <c r="AM122" s="1398"/>
      <c r="AN122" s="1459">
        <v>5.4477097818836899</v>
      </c>
      <c r="AO122" s="1458">
        <v>7.5869610497123103</v>
      </c>
      <c r="AP122" s="1458">
        <v>5.2698825501463498</v>
      </c>
      <c r="AQ122" s="1457">
        <v>7.4410369512527401</v>
      </c>
      <c r="AR122" s="838"/>
      <c r="AS122" s="1408"/>
      <c r="AT122" s="1159" t="s">
        <v>10565</v>
      </c>
      <c r="AU122" s="170"/>
      <c r="AV122" s="392"/>
      <c r="AW122" s="432"/>
      <c r="AX122" s="432"/>
      <c r="AY122" s="432"/>
      <c r="AZ122" s="432"/>
    </row>
    <row r="123" spans="1:52">
      <c r="A123" s="1258" t="s">
        <v>5220</v>
      </c>
      <c r="B123" s="438">
        <v>66</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7"/>
        <v>2.5</v>
      </c>
      <c r="X123" s="449">
        <v>3.5</v>
      </c>
      <c r="Y123" s="449">
        <f t="shared" si="8"/>
        <v>4.5</v>
      </c>
      <c r="Z123" s="66" t="s">
        <v>18</v>
      </c>
      <c r="AA123" s="66" t="s">
        <v>29</v>
      </c>
      <c r="AB123" s="1898"/>
      <c r="AC123" s="152"/>
      <c r="AD123" s="1375"/>
      <c r="AE123" s="1397"/>
      <c r="AF123" s="838"/>
      <c r="AG123" s="838"/>
      <c r="AH123" s="838"/>
      <c r="AI123" s="838"/>
      <c r="AJ123" s="838"/>
      <c r="AK123" s="838"/>
      <c r="AL123" s="838"/>
      <c r="AM123" s="1398"/>
      <c r="AN123" s="1456">
        <v>2.6768246354251302</v>
      </c>
      <c r="AO123" s="1457">
        <v>4.0170170902406399</v>
      </c>
      <c r="AP123" s="1458">
        <v>2.4979448297701099</v>
      </c>
      <c r="AQ123" s="1457">
        <v>3.7939291728530602</v>
      </c>
      <c r="AR123" s="838"/>
      <c r="AS123" s="1408"/>
      <c r="AT123" s="1159" t="s">
        <v>10566</v>
      </c>
      <c r="AU123" s="170"/>
      <c r="AV123" s="392"/>
      <c r="AW123" s="432"/>
      <c r="AX123" s="432"/>
      <c r="AY123" s="432"/>
      <c r="AZ123" s="432"/>
    </row>
    <row r="124" spans="1:52">
      <c r="A124" s="1258" t="s">
        <v>5221</v>
      </c>
      <c r="B124" s="438">
        <v>66</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602">
        <v>-3</v>
      </c>
      <c r="Y124" s="602">
        <v>-2</v>
      </c>
      <c r="Z124" s="66" t="s">
        <v>18</v>
      </c>
      <c r="AA124" s="66" t="s">
        <v>29</v>
      </c>
      <c r="AB124" s="1898"/>
      <c r="AC124" s="152"/>
      <c r="AD124" s="1376"/>
      <c r="AE124" s="1397"/>
      <c r="AF124" s="838"/>
      <c r="AG124" s="838"/>
      <c r="AH124" s="838"/>
      <c r="AI124" s="838"/>
      <c r="AJ124" s="838"/>
      <c r="AK124" s="838"/>
      <c r="AL124" s="838"/>
      <c r="AM124" s="1398"/>
      <c r="AN124" s="1459">
        <v>-6.5306674314080002</v>
      </c>
      <c r="AO124" s="1458">
        <v>-5.0050658574028599</v>
      </c>
      <c r="AP124" s="1458">
        <v>-6.5481673035926802</v>
      </c>
      <c r="AQ124" s="1458">
        <v>-5.1699739902707602</v>
      </c>
      <c r="AR124" s="838"/>
      <c r="AS124" s="1408"/>
      <c r="AT124" s="1159" t="s">
        <v>10567</v>
      </c>
      <c r="AU124" s="170"/>
      <c r="AV124" s="392"/>
      <c r="AW124" s="432"/>
      <c r="AX124" s="432"/>
      <c r="AY124" s="432"/>
      <c r="AZ124" s="432"/>
    </row>
    <row r="125" spans="1:52" ht="17.350000000000001">
      <c r="A125" s="1258" t="s">
        <v>5222</v>
      </c>
      <c r="B125" s="438">
        <v>66</v>
      </c>
      <c r="C125" s="584" t="s">
        <v>5223</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456">
        <v>15.998266326285099</v>
      </c>
      <c r="AO125" s="1458">
        <v>17.693353736323299</v>
      </c>
      <c r="AP125" s="1457">
        <v>15.9890902676363</v>
      </c>
      <c r="AQ125" s="1458">
        <v>17.543725622621</v>
      </c>
      <c r="AR125" s="838"/>
      <c r="AS125" s="1408"/>
      <c r="AT125" s="1159" t="s">
        <v>10568</v>
      </c>
      <c r="AU125" s="170"/>
      <c r="AV125" s="392"/>
      <c r="AW125" s="432"/>
      <c r="AX125" s="432"/>
      <c r="AY125" s="432"/>
      <c r="AZ125" s="432"/>
    </row>
    <row r="126" spans="1:52">
      <c r="A126" s="1258" t="s">
        <v>5224</v>
      </c>
      <c r="B126" s="438">
        <v>66</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456">
        <v>15.185493072097101</v>
      </c>
      <c r="AO126" s="1458">
        <v>16.960848752650602</v>
      </c>
      <c r="AP126" s="1457">
        <v>15.1857188770151</v>
      </c>
      <c r="AQ126" s="1458">
        <v>16.787594971515102</v>
      </c>
      <c r="AR126" s="838"/>
      <c r="AS126" s="1408"/>
      <c r="AT126" s="1159" t="s">
        <v>10569</v>
      </c>
      <c r="AU126" s="170"/>
      <c r="AV126" s="392"/>
      <c r="AW126" s="432"/>
      <c r="AX126" s="432"/>
      <c r="AY126" s="432"/>
      <c r="AZ126" s="432"/>
    </row>
    <row r="127" spans="1:52">
      <c r="A127" s="1258" t="s">
        <v>5225</v>
      </c>
      <c r="B127" s="438">
        <v>66</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9">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456">
        <v>13.356496724101801</v>
      </c>
      <c r="AO127" s="1458">
        <v>15.0210654767936</v>
      </c>
      <c r="AP127" s="1457">
        <v>13.357676205821001</v>
      </c>
      <c r="AQ127" s="1458">
        <v>14.886404603728</v>
      </c>
      <c r="AR127" s="838"/>
      <c r="AS127" s="1408"/>
      <c r="AT127" s="1159" t="s">
        <v>10570</v>
      </c>
      <c r="AU127" s="170"/>
      <c r="AV127" s="392"/>
      <c r="AW127" s="432"/>
      <c r="AX127" s="432"/>
      <c r="AY127" s="432"/>
      <c r="AZ127" s="432"/>
    </row>
    <row r="128" spans="1:52">
      <c r="A128" s="1258" t="s">
        <v>5226</v>
      </c>
      <c r="B128" s="438">
        <v>66</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9"/>
        <v>8.5</v>
      </c>
      <c r="X128" s="449">
        <v>9.5</v>
      </c>
      <c r="Y128" s="449">
        <f t="shared" ref="Y128:Y130" si="10">X128+1</f>
        <v>10.5</v>
      </c>
      <c r="Z128" s="66" t="s">
        <v>18</v>
      </c>
      <c r="AA128" s="66" t="s">
        <v>29</v>
      </c>
      <c r="AB128" s="1898"/>
      <c r="AC128" s="152"/>
      <c r="AD128" s="1375"/>
      <c r="AE128" s="1397"/>
      <c r="AF128" s="838"/>
      <c r="AG128" s="838"/>
      <c r="AH128" s="838"/>
      <c r="AI128" s="838"/>
      <c r="AJ128" s="838"/>
      <c r="AK128" s="838"/>
      <c r="AL128" s="838"/>
      <c r="AM128" s="1398"/>
      <c r="AN128" s="1456">
        <v>10.0053275256554</v>
      </c>
      <c r="AO128" s="1458">
        <v>11.2261368655599</v>
      </c>
      <c r="AP128" s="1457">
        <v>10.026257677966299</v>
      </c>
      <c r="AQ128" s="1458">
        <v>11.2129863341275</v>
      </c>
      <c r="AR128" s="838"/>
      <c r="AS128" s="1408"/>
      <c r="AT128" s="1159" t="s">
        <v>10571</v>
      </c>
      <c r="AU128" s="170"/>
      <c r="AV128" s="392"/>
      <c r="AW128" s="432"/>
      <c r="AX128" s="432"/>
      <c r="AY128" s="432"/>
      <c r="AZ128" s="432"/>
    </row>
    <row r="129" spans="1:52">
      <c r="A129" s="1258" t="s">
        <v>5227</v>
      </c>
      <c r="B129" s="438">
        <v>66</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9"/>
        <v>5.5</v>
      </c>
      <c r="X129" s="449">
        <v>6.5</v>
      </c>
      <c r="Y129" s="449">
        <f t="shared" si="10"/>
        <v>7.5</v>
      </c>
      <c r="Z129" s="66" t="s">
        <v>18</v>
      </c>
      <c r="AA129" s="66" t="s">
        <v>29</v>
      </c>
      <c r="AB129" s="1898"/>
      <c r="AC129" s="152"/>
      <c r="AD129" s="1375"/>
      <c r="AE129" s="1397"/>
      <c r="AF129" s="838"/>
      <c r="AG129" s="838"/>
      <c r="AH129" s="838"/>
      <c r="AI129" s="838"/>
      <c r="AJ129" s="838"/>
      <c r="AK129" s="838"/>
      <c r="AL129" s="838"/>
      <c r="AM129" s="1398"/>
      <c r="AN129" s="1456">
        <v>6.9584104234581403</v>
      </c>
      <c r="AO129" s="1458">
        <v>8.3719781067349395</v>
      </c>
      <c r="AP129" s="1457">
        <v>6.8788977338780102</v>
      </c>
      <c r="AQ129" s="1458">
        <v>8.2373647325959993</v>
      </c>
      <c r="AR129" s="838"/>
      <c r="AS129" s="1408"/>
      <c r="AT129" s="1159" t="s">
        <v>10572</v>
      </c>
      <c r="AU129" s="170"/>
      <c r="AV129" s="392"/>
      <c r="AW129" s="432"/>
      <c r="AX129" s="432"/>
      <c r="AY129" s="432"/>
      <c r="AZ129" s="432"/>
    </row>
    <row r="130" spans="1:52">
      <c r="A130" s="1258" t="s">
        <v>5228</v>
      </c>
      <c r="B130" s="438">
        <v>66</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9"/>
        <v>2.5</v>
      </c>
      <c r="X130" s="449">
        <v>3.5</v>
      </c>
      <c r="Y130" s="449">
        <f t="shared" si="10"/>
        <v>4.5</v>
      </c>
      <c r="Z130" s="66" t="s">
        <v>18</v>
      </c>
      <c r="AA130" s="66" t="s">
        <v>29</v>
      </c>
      <c r="AB130" s="1898"/>
      <c r="AC130" s="152"/>
      <c r="AD130" s="1375"/>
      <c r="AE130" s="1397"/>
      <c r="AF130" s="838"/>
      <c r="AG130" s="838"/>
      <c r="AH130" s="838"/>
      <c r="AI130" s="838"/>
      <c r="AJ130" s="838"/>
      <c r="AK130" s="838"/>
      <c r="AL130" s="838"/>
      <c r="AM130" s="1398"/>
      <c r="AN130" s="1456">
        <v>3.9727824609468501</v>
      </c>
      <c r="AO130" s="1458">
        <v>4.9218151079320398</v>
      </c>
      <c r="AP130" s="1457">
        <v>3.8118529632830098</v>
      </c>
      <c r="AQ130" s="1458">
        <v>4.8314406056994796</v>
      </c>
      <c r="AR130" s="838"/>
      <c r="AS130" s="1408"/>
      <c r="AT130" s="1159" t="s">
        <v>10573</v>
      </c>
      <c r="AU130" s="170"/>
      <c r="AV130" s="392"/>
      <c r="AW130" s="432"/>
      <c r="AX130" s="432"/>
      <c r="AY130" s="432"/>
      <c r="AZ130" s="432"/>
    </row>
    <row r="131" spans="1:52">
      <c r="A131" s="1258" t="s">
        <v>5229</v>
      </c>
      <c r="B131" s="438">
        <v>66</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602">
        <v>-3</v>
      </c>
      <c r="Y131" s="602">
        <v>-2</v>
      </c>
      <c r="Z131" s="66" t="s">
        <v>18</v>
      </c>
      <c r="AA131" s="66" t="s">
        <v>29</v>
      </c>
      <c r="AB131" s="1898"/>
      <c r="AC131" s="152"/>
      <c r="AD131" s="1376"/>
      <c r="AE131" s="1397"/>
      <c r="AF131" s="838"/>
      <c r="AG131" s="838"/>
      <c r="AH131" s="838"/>
      <c r="AI131" s="838"/>
      <c r="AJ131" s="838"/>
      <c r="AK131" s="838"/>
      <c r="AL131" s="838"/>
      <c r="AM131" s="1398"/>
      <c r="AN131" s="1459">
        <v>-5.2606799238960997</v>
      </c>
      <c r="AO131" s="1457">
        <v>-4.4094543929834096</v>
      </c>
      <c r="AP131" s="1458">
        <v>-5.2979004258150599</v>
      </c>
      <c r="AQ131" s="1457">
        <v>-4.4907362936232502</v>
      </c>
      <c r="AR131" s="838"/>
      <c r="AS131" s="1408"/>
      <c r="AT131" s="1159" t="s">
        <v>10574</v>
      </c>
      <c r="AU131" s="170"/>
      <c r="AV131" s="392"/>
      <c r="AW131" s="432"/>
      <c r="AX131" s="432"/>
      <c r="AY131" s="432"/>
      <c r="AZ131" s="432"/>
    </row>
    <row r="132" spans="1:52" ht="17.350000000000001">
      <c r="A132" s="1258" t="s">
        <v>5230</v>
      </c>
      <c r="B132" s="438">
        <v>66</v>
      </c>
      <c r="C132" s="584" t="s">
        <v>5231</v>
      </c>
      <c r="D132" s="1045" t="s">
        <v>77</v>
      </c>
      <c r="E132" s="874" t="s">
        <v>1388</v>
      </c>
      <c r="F132" s="874" t="s">
        <v>1350</v>
      </c>
      <c r="G132" s="1290"/>
      <c r="H132" s="1290" t="s">
        <v>4168</v>
      </c>
      <c r="I132" s="1057">
        <v>1.2</v>
      </c>
      <c r="J132" s="1029">
        <v>3.15</v>
      </c>
      <c r="K132" s="1116" t="s">
        <v>1194</v>
      </c>
      <c r="L132" s="1116" t="s">
        <v>1194</v>
      </c>
      <c r="M132" s="1116" t="s">
        <v>875</v>
      </c>
      <c r="N132" s="1029" t="s">
        <v>36</v>
      </c>
      <c r="O132" s="66"/>
      <c r="P132" s="66"/>
      <c r="Q132" s="1329" t="s">
        <v>3387</v>
      </c>
      <c r="R132" s="1029"/>
      <c r="S132" s="1029"/>
      <c r="T132" s="1029"/>
      <c r="U132" s="1029"/>
      <c r="V132" s="1029"/>
      <c r="W132" s="14">
        <v>14.5</v>
      </c>
      <c r="X132" s="66">
        <v>15.5</v>
      </c>
      <c r="Y132" s="66">
        <f>X132+1</f>
        <v>16.5</v>
      </c>
      <c r="Z132" s="66" t="s">
        <v>18</v>
      </c>
      <c r="AA132" s="66" t="s">
        <v>29</v>
      </c>
      <c r="AB132" s="1898"/>
      <c r="AC132" s="152" t="s">
        <v>4185</v>
      </c>
      <c r="AD132" s="1375"/>
      <c r="AE132" s="1397"/>
      <c r="AF132" s="838"/>
      <c r="AG132" s="838"/>
      <c r="AH132" s="838"/>
      <c r="AI132" s="838"/>
      <c r="AJ132" s="838"/>
      <c r="AK132" s="838"/>
      <c r="AL132" s="838"/>
      <c r="AM132" s="1398"/>
      <c r="AN132" s="1459">
        <v>14.3386183549917</v>
      </c>
      <c r="AO132" s="1458">
        <v>17.236469305341501</v>
      </c>
      <c r="AP132" s="1458">
        <v>14.1970696957498</v>
      </c>
      <c r="AQ132" s="1458">
        <v>17.105511617720801</v>
      </c>
      <c r="AR132" s="838"/>
      <c r="AS132" s="1408"/>
      <c r="AT132" s="1159" t="s">
        <v>10575</v>
      </c>
      <c r="AU132" s="170"/>
      <c r="AV132" s="392"/>
      <c r="AW132" s="432"/>
      <c r="AX132" s="432"/>
      <c r="AY132" s="432"/>
      <c r="AZ132" s="432"/>
    </row>
    <row r="133" spans="1:52">
      <c r="A133" s="1258" t="s">
        <v>5232</v>
      </c>
      <c r="B133" s="438">
        <v>66</v>
      </c>
      <c r="C133" s="584"/>
      <c r="D133" s="1045" t="s">
        <v>77</v>
      </c>
      <c r="E133" s="874" t="s">
        <v>1388</v>
      </c>
      <c r="F133" s="874" t="s">
        <v>1350</v>
      </c>
      <c r="G133" s="1029"/>
      <c r="H133" s="1029" t="s">
        <v>4168</v>
      </c>
      <c r="I133" s="1057">
        <v>1.2</v>
      </c>
      <c r="J133" s="1029">
        <v>3.15</v>
      </c>
      <c r="K133" s="1116" t="s">
        <v>1194</v>
      </c>
      <c r="L133" s="1116" t="s">
        <v>1194</v>
      </c>
      <c r="M133" s="1116" t="s">
        <v>875</v>
      </c>
      <c r="N133" s="1029" t="s">
        <v>36</v>
      </c>
      <c r="O133" s="66"/>
      <c r="P133" s="66"/>
      <c r="Q133" s="1029" t="s">
        <v>3387</v>
      </c>
      <c r="R133" s="1029"/>
      <c r="S133" s="1029"/>
      <c r="T133" s="1029"/>
      <c r="U133" s="1029"/>
      <c r="V133" s="1029"/>
      <c r="W133" s="448">
        <f>X133-1</f>
        <v>13.5</v>
      </c>
      <c r="X133" s="449">
        <v>14.5</v>
      </c>
      <c r="Y133" s="449">
        <f>X133+1</f>
        <v>15.5</v>
      </c>
      <c r="Z133" s="66" t="s">
        <v>18</v>
      </c>
      <c r="AA133" s="66" t="s">
        <v>29</v>
      </c>
      <c r="AB133" s="1898"/>
      <c r="AC133" s="152" t="s">
        <v>4187</v>
      </c>
      <c r="AD133" s="1375"/>
      <c r="AE133" s="1397"/>
      <c r="AF133" s="838"/>
      <c r="AG133" s="838"/>
      <c r="AH133" s="838"/>
      <c r="AI133" s="838"/>
      <c r="AJ133" s="838"/>
      <c r="AK133" s="838"/>
      <c r="AL133" s="838"/>
      <c r="AM133" s="1398"/>
      <c r="AN133" s="1459">
        <v>13.4807728795037</v>
      </c>
      <c r="AO133" s="1458">
        <v>16.517613846774399</v>
      </c>
      <c r="AP133" s="1458">
        <v>13.353211978867799</v>
      </c>
      <c r="AQ133" s="1458">
        <v>16.393905302981501</v>
      </c>
      <c r="AR133" s="838"/>
      <c r="AS133" s="1408"/>
      <c r="AT133" s="1159" t="s">
        <v>10576</v>
      </c>
      <c r="AU133" s="170"/>
      <c r="AV133" s="392"/>
      <c r="AW133" s="432"/>
      <c r="AX133" s="432"/>
      <c r="AY133" s="432"/>
      <c r="AZ133" s="432"/>
    </row>
    <row r="134" spans="1:52">
      <c r="A134" s="1258" t="s">
        <v>5233</v>
      </c>
      <c r="B134" s="438">
        <v>66</v>
      </c>
      <c r="C134" s="584"/>
      <c r="D134" s="1045" t="s">
        <v>77</v>
      </c>
      <c r="E134" s="874" t="s">
        <v>1388</v>
      </c>
      <c r="F134" s="874" t="s">
        <v>1350</v>
      </c>
      <c r="G134" s="1029"/>
      <c r="H134" s="1029" t="s">
        <v>4189</v>
      </c>
      <c r="I134" s="1057">
        <v>1.2</v>
      </c>
      <c r="J134" s="1029">
        <v>3.15</v>
      </c>
      <c r="K134" s="1116" t="s">
        <v>1194</v>
      </c>
      <c r="L134" s="1116" t="s">
        <v>1194</v>
      </c>
      <c r="M134" s="1116" t="s">
        <v>875</v>
      </c>
      <c r="N134" s="1029" t="s">
        <v>36</v>
      </c>
      <c r="O134" s="66"/>
      <c r="P134" s="66"/>
      <c r="Q134" s="1029" t="s">
        <v>3387</v>
      </c>
      <c r="R134" s="1029"/>
      <c r="S134" s="1029"/>
      <c r="T134" s="1029"/>
      <c r="U134" s="1029"/>
      <c r="V134" s="1029"/>
      <c r="W134" s="448">
        <f t="shared" ref="W134:W137" si="11">X134-1</f>
        <v>11.5</v>
      </c>
      <c r="X134" s="449">
        <v>12.5</v>
      </c>
      <c r="Y134" s="449">
        <f>X134+1</f>
        <v>13.5</v>
      </c>
      <c r="Z134" s="66" t="s">
        <v>18</v>
      </c>
      <c r="AA134" s="66" t="s">
        <v>29</v>
      </c>
      <c r="AB134" s="1898"/>
      <c r="AC134" s="152"/>
      <c r="AD134" s="1375"/>
      <c r="AE134" s="1397"/>
      <c r="AF134" s="838"/>
      <c r="AG134" s="838"/>
      <c r="AH134" s="838"/>
      <c r="AI134" s="838"/>
      <c r="AJ134" s="838"/>
      <c r="AK134" s="838"/>
      <c r="AL134" s="838"/>
      <c r="AM134" s="1398"/>
      <c r="AN134" s="1456">
        <v>11.665690854301101</v>
      </c>
      <c r="AO134" s="1458">
        <v>14.536797168837699</v>
      </c>
      <c r="AP134" s="1457">
        <v>11.557265023404801</v>
      </c>
      <c r="AQ134" s="1458">
        <v>14.430822095152701</v>
      </c>
      <c r="AR134" s="838"/>
      <c r="AS134" s="1408"/>
      <c r="AT134" s="1159" t="s">
        <v>10577</v>
      </c>
      <c r="AU134" s="170"/>
      <c r="AV134" s="392"/>
      <c r="AW134" s="432"/>
      <c r="AX134" s="432"/>
      <c r="AY134" s="432"/>
      <c r="AZ134" s="432"/>
    </row>
    <row r="135" spans="1:52">
      <c r="A135" s="1258" t="s">
        <v>5234</v>
      </c>
      <c r="B135" s="438">
        <v>66</v>
      </c>
      <c r="C135" s="584"/>
      <c r="D135" s="1045" t="s">
        <v>77</v>
      </c>
      <c r="E135" s="874" t="s">
        <v>1388</v>
      </c>
      <c r="F135" s="874" t="s">
        <v>1350</v>
      </c>
      <c r="G135" s="1029"/>
      <c r="H135" s="1029" t="s">
        <v>4191</v>
      </c>
      <c r="I135" s="1057">
        <v>1.2</v>
      </c>
      <c r="J135" s="1029">
        <v>3.15</v>
      </c>
      <c r="K135" s="1116" t="s">
        <v>1194</v>
      </c>
      <c r="L135" s="1116" t="s">
        <v>1194</v>
      </c>
      <c r="M135" s="1116" t="s">
        <v>875</v>
      </c>
      <c r="N135" s="1029" t="s">
        <v>36</v>
      </c>
      <c r="O135" s="66"/>
      <c r="P135" s="66"/>
      <c r="Q135" s="1029" t="s">
        <v>3387</v>
      </c>
      <c r="R135" s="1029"/>
      <c r="S135" s="1029"/>
      <c r="T135" s="1029"/>
      <c r="U135" s="1029"/>
      <c r="V135" s="1029"/>
      <c r="W135" s="448">
        <f t="shared" si="11"/>
        <v>8.5</v>
      </c>
      <c r="X135" s="449">
        <v>9.5</v>
      </c>
      <c r="Y135" s="449">
        <f t="shared" ref="Y135:Y137" si="12">X135+1</f>
        <v>10.5</v>
      </c>
      <c r="Z135" s="66" t="s">
        <v>18</v>
      </c>
      <c r="AA135" s="66" t="s">
        <v>29</v>
      </c>
      <c r="AB135" s="1898"/>
      <c r="AC135" s="152"/>
      <c r="AD135" s="1375"/>
      <c r="AE135" s="1397"/>
      <c r="AF135" s="838"/>
      <c r="AG135" s="838"/>
      <c r="AH135" s="838"/>
      <c r="AI135" s="838"/>
      <c r="AJ135" s="838"/>
      <c r="AK135" s="838"/>
      <c r="AL135" s="838"/>
      <c r="AM135" s="1398"/>
      <c r="AN135" s="1456">
        <v>8.5878881661674296</v>
      </c>
      <c r="AO135" s="1457">
        <v>10.399262898042</v>
      </c>
      <c r="AP135" s="1457">
        <v>8.5287582935504904</v>
      </c>
      <c r="AQ135" s="1457">
        <v>10.343766099614999</v>
      </c>
      <c r="AR135" s="838"/>
      <c r="AS135" s="1408"/>
      <c r="AT135" s="1159" t="s">
        <v>10578</v>
      </c>
      <c r="AU135" s="170"/>
      <c r="AV135" s="392"/>
      <c r="AW135" s="432"/>
      <c r="AX135" s="432"/>
      <c r="AY135" s="432"/>
      <c r="AZ135" s="432"/>
    </row>
    <row r="136" spans="1:52">
      <c r="A136" s="1258" t="s">
        <v>5235</v>
      </c>
      <c r="B136" s="438">
        <v>66</v>
      </c>
      <c r="C136" s="584"/>
      <c r="D136" s="1045" t="s">
        <v>77</v>
      </c>
      <c r="E136" s="874" t="s">
        <v>1388</v>
      </c>
      <c r="F136" s="874" t="s">
        <v>1350</v>
      </c>
      <c r="G136" s="1029"/>
      <c r="H136" s="1029" t="s">
        <v>4193</v>
      </c>
      <c r="I136" s="1057">
        <v>1.2</v>
      </c>
      <c r="J136" s="1029">
        <v>3.15</v>
      </c>
      <c r="K136" s="1116" t="s">
        <v>1194</v>
      </c>
      <c r="L136" s="1116" t="s">
        <v>1194</v>
      </c>
      <c r="M136" s="1116" t="s">
        <v>875</v>
      </c>
      <c r="N136" s="1029" t="s">
        <v>36</v>
      </c>
      <c r="O136" s="66"/>
      <c r="P136" s="66"/>
      <c r="Q136" s="1029" t="s">
        <v>3387</v>
      </c>
      <c r="R136" s="1029"/>
      <c r="S136" s="1029"/>
      <c r="T136" s="1029"/>
      <c r="U136" s="1029"/>
      <c r="V136" s="1029"/>
      <c r="W136" s="448">
        <f t="shared" si="11"/>
        <v>5.5</v>
      </c>
      <c r="X136" s="449">
        <v>6.5</v>
      </c>
      <c r="Y136" s="449">
        <f t="shared" si="12"/>
        <v>7.5</v>
      </c>
      <c r="Z136" s="66" t="s">
        <v>18</v>
      </c>
      <c r="AA136" s="66" t="s">
        <v>29</v>
      </c>
      <c r="AB136" s="1898"/>
      <c r="AC136" s="152"/>
      <c r="AD136" s="1375"/>
      <c r="AE136" s="1397"/>
      <c r="AF136" s="838"/>
      <c r="AG136" s="838"/>
      <c r="AH136" s="838"/>
      <c r="AI136" s="838"/>
      <c r="AJ136" s="838"/>
      <c r="AK136" s="838"/>
      <c r="AL136" s="838"/>
      <c r="AM136" s="1398"/>
      <c r="AN136" s="1459">
        <v>5.4619239435480296</v>
      </c>
      <c r="AO136" s="1458">
        <v>7.5940051375216697</v>
      </c>
      <c r="AP136" s="1458">
        <v>5.2727061950171201</v>
      </c>
      <c r="AQ136" s="1457">
        <v>7.43950719652568</v>
      </c>
      <c r="AR136" s="838"/>
      <c r="AS136" s="1408"/>
      <c r="AT136" s="1159" t="s">
        <v>10579</v>
      </c>
      <c r="AU136" s="170"/>
      <c r="AV136" s="392"/>
      <c r="AW136" s="432"/>
      <c r="AX136" s="432"/>
      <c r="AY136" s="432"/>
      <c r="AZ136" s="432"/>
    </row>
    <row r="137" spans="1:52">
      <c r="A137" s="1258" t="s">
        <v>5236</v>
      </c>
      <c r="B137" s="438">
        <v>66</v>
      </c>
      <c r="C137" s="584"/>
      <c r="D137" s="1045" t="s">
        <v>77</v>
      </c>
      <c r="E137" s="874" t="s">
        <v>1388</v>
      </c>
      <c r="F137" s="874" t="s">
        <v>1350</v>
      </c>
      <c r="G137" s="1029"/>
      <c r="H137" s="1029" t="s">
        <v>4195</v>
      </c>
      <c r="I137" s="1057">
        <v>1.2</v>
      </c>
      <c r="J137" s="1029">
        <v>3.15</v>
      </c>
      <c r="K137" s="1116" t="s">
        <v>1194</v>
      </c>
      <c r="L137" s="1116" t="s">
        <v>1194</v>
      </c>
      <c r="M137" s="1116" t="s">
        <v>875</v>
      </c>
      <c r="N137" s="1029" t="s">
        <v>36</v>
      </c>
      <c r="O137" s="66"/>
      <c r="P137" s="66"/>
      <c r="Q137" s="1029" t="s">
        <v>3387</v>
      </c>
      <c r="R137" s="1029"/>
      <c r="S137" s="1029"/>
      <c r="T137" s="1029"/>
      <c r="U137" s="1029"/>
      <c r="V137" s="1029"/>
      <c r="W137" s="448">
        <f t="shared" si="11"/>
        <v>2.5</v>
      </c>
      <c r="X137" s="449">
        <v>3.5</v>
      </c>
      <c r="Y137" s="449">
        <f t="shared" si="12"/>
        <v>4.5</v>
      </c>
      <c r="Z137" s="66" t="s">
        <v>18</v>
      </c>
      <c r="AA137" s="66" t="s">
        <v>29</v>
      </c>
      <c r="AB137" s="1898"/>
      <c r="AC137" s="152"/>
      <c r="AD137" s="1375"/>
      <c r="AE137" s="1397"/>
      <c r="AF137" s="838"/>
      <c r="AG137" s="838"/>
      <c r="AH137" s="838"/>
      <c r="AI137" s="838"/>
      <c r="AJ137" s="838"/>
      <c r="AK137" s="838"/>
      <c r="AL137" s="838"/>
      <c r="AM137" s="1398"/>
      <c r="AN137" s="1456">
        <v>2.6742845350328399</v>
      </c>
      <c r="AO137" s="1457">
        <v>4.0275059114845799</v>
      </c>
      <c r="AP137" s="1458">
        <v>2.48575592108245</v>
      </c>
      <c r="AQ137" s="1457">
        <v>3.7884344632113498</v>
      </c>
      <c r="AR137" s="838"/>
      <c r="AS137" s="1408"/>
      <c r="AT137" s="1159" t="s">
        <v>10580</v>
      </c>
      <c r="AU137" s="170"/>
      <c r="AV137" s="392"/>
      <c r="AW137" s="432"/>
      <c r="AX137" s="432"/>
      <c r="AY137" s="432"/>
      <c r="AZ137" s="432"/>
    </row>
    <row r="138" spans="1:52">
      <c r="A138" s="1258" t="s">
        <v>5237</v>
      </c>
      <c r="B138" s="438">
        <v>66</v>
      </c>
      <c r="C138" s="585"/>
      <c r="D138" s="1045" t="s">
        <v>77</v>
      </c>
      <c r="E138" s="874" t="s">
        <v>1388</v>
      </c>
      <c r="F138" s="874" t="s">
        <v>1350</v>
      </c>
      <c r="G138" s="1029"/>
      <c r="H138" s="1029" t="s">
        <v>4197</v>
      </c>
      <c r="I138" s="1057">
        <v>1.2</v>
      </c>
      <c r="J138" s="1029">
        <v>3.15</v>
      </c>
      <c r="K138" s="1116" t="s">
        <v>1194</v>
      </c>
      <c r="L138" s="1116" t="s">
        <v>1194</v>
      </c>
      <c r="M138" s="1116" t="s">
        <v>875</v>
      </c>
      <c r="N138" s="1029" t="s">
        <v>36</v>
      </c>
      <c r="O138" s="66"/>
      <c r="P138" s="66"/>
      <c r="Q138" s="1029" t="s">
        <v>3387</v>
      </c>
      <c r="R138" s="1029"/>
      <c r="S138" s="1029"/>
      <c r="T138" s="1029"/>
      <c r="U138" s="1029"/>
      <c r="V138" s="1029"/>
      <c r="W138" s="448">
        <v>-5</v>
      </c>
      <c r="X138" s="602">
        <v>-3</v>
      </c>
      <c r="Y138" s="602">
        <v>-2</v>
      </c>
      <c r="Z138" s="66" t="s">
        <v>18</v>
      </c>
      <c r="AA138" s="66" t="s">
        <v>29</v>
      </c>
      <c r="AB138" s="1898"/>
      <c r="AC138" s="152"/>
      <c r="AD138" s="1376"/>
      <c r="AE138" s="1397"/>
      <c r="AF138" s="838"/>
      <c r="AG138" s="838"/>
      <c r="AH138" s="838"/>
      <c r="AI138" s="838"/>
      <c r="AJ138" s="838"/>
      <c r="AK138" s="838"/>
      <c r="AL138" s="838"/>
      <c r="AM138" s="1398"/>
      <c r="AN138" s="1459">
        <v>-6.5150010815690003</v>
      </c>
      <c r="AO138" s="1458">
        <v>-5.0206943773555697</v>
      </c>
      <c r="AP138" s="1458">
        <v>-6.5524375544413296</v>
      </c>
      <c r="AQ138" s="1458">
        <v>-5.1788974836463604</v>
      </c>
      <c r="AR138" s="838"/>
      <c r="AS138" s="1408"/>
      <c r="AT138" s="1159" t="s">
        <v>10581</v>
      </c>
      <c r="AU138" s="170"/>
      <c r="AV138" s="392"/>
      <c r="AW138" s="432"/>
      <c r="AX138" s="432"/>
      <c r="AY138" s="432"/>
      <c r="AZ138" s="432"/>
    </row>
    <row r="139" spans="1:52" ht="17.350000000000001">
      <c r="A139" s="1258" t="s">
        <v>5238</v>
      </c>
      <c r="B139" s="438">
        <v>66</v>
      </c>
      <c r="C139" s="584" t="s">
        <v>5239</v>
      </c>
      <c r="D139" s="1045" t="s">
        <v>77</v>
      </c>
      <c r="E139" s="874" t="s">
        <v>1388</v>
      </c>
      <c r="F139" s="874" t="s">
        <v>1350</v>
      </c>
      <c r="G139" s="1290"/>
      <c r="H139" s="1290" t="s">
        <v>4168</v>
      </c>
      <c r="I139" s="1057">
        <v>1.2</v>
      </c>
      <c r="J139" s="1029">
        <v>3.15</v>
      </c>
      <c r="K139" s="1116" t="s">
        <v>1194</v>
      </c>
      <c r="L139" s="1116" t="s">
        <v>1194</v>
      </c>
      <c r="M139" s="1116" t="s">
        <v>875</v>
      </c>
      <c r="N139" s="1029" t="s">
        <v>36</v>
      </c>
      <c r="O139" s="66"/>
      <c r="P139" s="66"/>
      <c r="Q139" s="1329" t="s">
        <v>3387</v>
      </c>
      <c r="R139" s="1029"/>
      <c r="S139" s="1029"/>
      <c r="T139" s="1029"/>
      <c r="U139" s="1029"/>
      <c r="V139" s="1029"/>
      <c r="W139" s="14">
        <v>14.5</v>
      </c>
      <c r="X139" s="66">
        <v>15.5</v>
      </c>
      <c r="Y139" s="66">
        <f>X139+1</f>
        <v>16.5</v>
      </c>
      <c r="Z139" s="66" t="s">
        <v>18</v>
      </c>
      <c r="AA139" s="66" t="s">
        <v>29</v>
      </c>
      <c r="AB139" s="1898"/>
      <c r="AC139" s="152" t="s">
        <v>4185</v>
      </c>
      <c r="AD139" s="1375"/>
      <c r="AE139" s="1397"/>
      <c r="AF139" s="838"/>
      <c r="AG139" s="838"/>
      <c r="AH139" s="838"/>
      <c r="AI139" s="838"/>
      <c r="AJ139" s="838"/>
      <c r="AK139" s="838"/>
      <c r="AL139" s="838"/>
      <c r="AM139" s="1398"/>
      <c r="AN139" s="1456">
        <v>16.0003522378274</v>
      </c>
      <c r="AO139" s="1458">
        <v>17.693559044271201</v>
      </c>
      <c r="AP139" s="1457">
        <v>15.9914425011586</v>
      </c>
      <c r="AQ139" s="1458">
        <v>17.533216627424</v>
      </c>
      <c r="AR139" s="838"/>
      <c r="AS139" s="1408"/>
      <c r="AT139" s="1159" t="s">
        <v>10582</v>
      </c>
      <c r="AU139" s="170"/>
      <c r="AV139" s="392"/>
      <c r="AW139" s="432"/>
      <c r="AX139" s="432"/>
      <c r="AY139" s="432"/>
      <c r="AZ139" s="432"/>
    </row>
    <row r="140" spans="1:52">
      <c r="A140" s="1258" t="s">
        <v>5240</v>
      </c>
      <c r="B140" s="438">
        <v>66</v>
      </c>
      <c r="C140" s="584"/>
      <c r="D140" s="1045" t="s">
        <v>77</v>
      </c>
      <c r="E140" s="874" t="s">
        <v>1388</v>
      </c>
      <c r="F140" s="874" t="s">
        <v>1350</v>
      </c>
      <c r="G140" s="1029"/>
      <c r="H140" s="1029" t="s">
        <v>4168</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X140-1</f>
        <v>13.5</v>
      </c>
      <c r="X140" s="449">
        <v>14.5</v>
      </c>
      <c r="Y140" s="449">
        <f>X140+1</f>
        <v>15.5</v>
      </c>
      <c r="Z140" s="66" t="s">
        <v>18</v>
      </c>
      <c r="AA140" s="66" t="s">
        <v>29</v>
      </c>
      <c r="AB140" s="1898"/>
      <c r="AC140" s="152" t="s">
        <v>4187</v>
      </c>
      <c r="AD140" s="1375"/>
      <c r="AE140" s="1397"/>
      <c r="AF140" s="838"/>
      <c r="AG140" s="838"/>
      <c r="AH140" s="838"/>
      <c r="AI140" s="838"/>
      <c r="AJ140" s="838"/>
      <c r="AK140" s="838"/>
      <c r="AL140" s="838"/>
      <c r="AM140" s="1398"/>
      <c r="AN140" s="1456">
        <v>15.188385014670599</v>
      </c>
      <c r="AO140" s="1458">
        <v>16.953693787477299</v>
      </c>
      <c r="AP140" s="1457">
        <v>15.171099881563499</v>
      </c>
      <c r="AQ140" s="1458">
        <v>16.789457636988001</v>
      </c>
      <c r="AR140" s="838"/>
      <c r="AS140" s="1408"/>
      <c r="AT140" s="1159" t="s">
        <v>10583</v>
      </c>
      <c r="AU140" s="170"/>
      <c r="AV140" s="392"/>
      <c r="AW140" s="432"/>
      <c r="AX140" s="432"/>
      <c r="AY140" s="432"/>
      <c r="AZ140" s="432"/>
    </row>
    <row r="141" spans="1:52">
      <c r="A141" s="1258" t="s">
        <v>5241</v>
      </c>
      <c r="B141" s="438">
        <v>66</v>
      </c>
      <c r="C141" s="584"/>
      <c r="D141" s="1045" t="s">
        <v>77</v>
      </c>
      <c r="E141" s="874" t="s">
        <v>1388</v>
      </c>
      <c r="F141" s="874" t="s">
        <v>1350</v>
      </c>
      <c r="G141" s="1029"/>
      <c r="H141" s="1029" t="s">
        <v>4189</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ref="W141:W144" si="13">X141-1</f>
        <v>11.5</v>
      </c>
      <c r="X141" s="449">
        <v>12.5</v>
      </c>
      <c r="Y141" s="449">
        <f>X141+1</f>
        <v>13.5</v>
      </c>
      <c r="Z141" s="66" t="s">
        <v>18</v>
      </c>
      <c r="AA141" s="66" t="s">
        <v>29</v>
      </c>
      <c r="AB141" s="1898"/>
      <c r="AC141" s="152"/>
      <c r="AD141" s="1375"/>
      <c r="AE141" s="1397"/>
      <c r="AF141" s="838"/>
      <c r="AG141" s="838"/>
      <c r="AH141" s="838"/>
      <c r="AI141" s="838"/>
      <c r="AJ141" s="838"/>
      <c r="AK141" s="838"/>
      <c r="AL141" s="838"/>
      <c r="AM141" s="1398"/>
      <c r="AN141" s="1456">
        <v>13.358768888559601</v>
      </c>
      <c r="AO141" s="1458">
        <v>15.0161234432172</v>
      </c>
      <c r="AP141" s="1457">
        <v>13.3540035497965</v>
      </c>
      <c r="AQ141" s="1458">
        <v>14.8926230739639</v>
      </c>
      <c r="AR141" s="838"/>
      <c r="AS141" s="1408"/>
      <c r="AT141" s="1159" t="s">
        <v>10584</v>
      </c>
      <c r="AU141" s="170"/>
      <c r="AV141" s="392"/>
      <c r="AW141" s="432"/>
      <c r="AX141" s="432"/>
      <c r="AY141" s="432"/>
      <c r="AZ141" s="432"/>
    </row>
    <row r="142" spans="1:52">
      <c r="A142" s="1258" t="s">
        <v>5242</v>
      </c>
      <c r="B142" s="438">
        <v>66</v>
      </c>
      <c r="C142" s="584"/>
      <c r="D142" s="1045" t="s">
        <v>77</v>
      </c>
      <c r="E142" s="874" t="s">
        <v>1388</v>
      </c>
      <c r="F142" s="874" t="s">
        <v>1350</v>
      </c>
      <c r="G142" s="1029"/>
      <c r="H142" s="1029" t="s">
        <v>4191</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3"/>
        <v>8.5</v>
      </c>
      <c r="X142" s="449">
        <v>9.5</v>
      </c>
      <c r="Y142" s="449">
        <f t="shared" ref="Y142:Y144" si="14">X142+1</f>
        <v>10.5</v>
      </c>
      <c r="Z142" s="66" t="s">
        <v>18</v>
      </c>
      <c r="AA142" s="66" t="s">
        <v>29</v>
      </c>
      <c r="AB142" s="1898"/>
      <c r="AC142" s="152"/>
      <c r="AD142" s="1375"/>
      <c r="AE142" s="1397"/>
      <c r="AF142" s="838"/>
      <c r="AG142" s="838"/>
      <c r="AH142" s="838"/>
      <c r="AI142" s="838"/>
      <c r="AJ142" s="838"/>
      <c r="AK142" s="838"/>
      <c r="AL142" s="838"/>
      <c r="AM142" s="1398"/>
      <c r="AN142" s="1456">
        <v>10.001497775556199</v>
      </c>
      <c r="AO142" s="1458">
        <v>11.2347919794587</v>
      </c>
      <c r="AP142" s="1457">
        <v>10.023412240006399</v>
      </c>
      <c r="AQ142" s="1458">
        <v>11.214053175246001</v>
      </c>
      <c r="AR142" s="838"/>
      <c r="AS142" s="1408"/>
      <c r="AT142" s="1159" t="s">
        <v>10585</v>
      </c>
      <c r="AU142" s="170"/>
      <c r="AV142" s="392"/>
      <c r="AW142" s="432"/>
      <c r="AX142" s="432"/>
      <c r="AY142" s="432"/>
      <c r="AZ142" s="432"/>
    </row>
    <row r="143" spans="1:52">
      <c r="A143" s="1258" t="s">
        <v>5243</v>
      </c>
      <c r="B143" s="438">
        <v>66</v>
      </c>
      <c r="C143" s="584"/>
      <c r="D143" s="1045" t="s">
        <v>77</v>
      </c>
      <c r="E143" s="874" t="s">
        <v>1388</v>
      </c>
      <c r="F143" s="874" t="s">
        <v>1350</v>
      </c>
      <c r="G143" s="1029"/>
      <c r="H143" s="1029" t="s">
        <v>4193</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3"/>
        <v>5.5</v>
      </c>
      <c r="X143" s="449">
        <v>6.5</v>
      </c>
      <c r="Y143" s="449">
        <f t="shared" si="14"/>
        <v>7.5</v>
      </c>
      <c r="Z143" s="66" t="s">
        <v>18</v>
      </c>
      <c r="AA143" s="66" t="s">
        <v>29</v>
      </c>
      <c r="AB143" s="1898"/>
      <c r="AC143" s="152"/>
      <c r="AD143" s="1375"/>
      <c r="AE143" s="1397"/>
      <c r="AF143" s="838"/>
      <c r="AG143" s="838"/>
      <c r="AH143" s="838"/>
      <c r="AI143" s="838"/>
      <c r="AJ143" s="838"/>
      <c r="AK143" s="838"/>
      <c r="AL143" s="838"/>
      <c r="AM143" s="1398"/>
      <c r="AN143" s="1456">
        <v>6.9627384705953501</v>
      </c>
      <c r="AO143" s="1458">
        <v>8.3701403397478007</v>
      </c>
      <c r="AP143" s="1457">
        <v>6.8705328981059797</v>
      </c>
      <c r="AQ143" s="1458">
        <v>8.2457048654690901</v>
      </c>
      <c r="AR143" s="838"/>
      <c r="AS143" s="1408"/>
      <c r="AT143" s="1159" t="s">
        <v>10586</v>
      </c>
      <c r="AU143" s="170"/>
      <c r="AV143" s="392"/>
      <c r="AW143" s="432"/>
      <c r="AX143" s="432"/>
      <c r="AY143" s="432"/>
      <c r="AZ143" s="432"/>
    </row>
    <row r="144" spans="1:52">
      <c r="A144" s="1258" t="s">
        <v>5244</v>
      </c>
      <c r="B144" s="438">
        <v>66</v>
      </c>
      <c r="C144" s="584"/>
      <c r="D144" s="1045" t="s">
        <v>77</v>
      </c>
      <c r="E144" s="874" t="s">
        <v>1388</v>
      </c>
      <c r="F144" s="874" t="s">
        <v>1350</v>
      </c>
      <c r="G144" s="1029"/>
      <c r="H144" s="1029" t="s">
        <v>4195</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f t="shared" si="13"/>
        <v>2.5</v>
      </c>
      <c r="X144" s="449">
        <v>3.5</v>
      </c>
      <c r="Y144" s="449">
        <f t="shared" si="14"/>
        <v>4.5</v>
      </c>
      <c r="Z144" s="66" t="s">
        <v>18</v>
      </c>
      <c r="AA144" s="66" t="s">
        <v>29</v>
      </c>
      <c r="AB144" s="1898"/>
      <c r="AC144" s="152"/>
      <c r="AD144" s="1375"/>
      <c r="AE144" s="1397"/>
      <c r="AF144" s="838"/>
      <c r="AG144" s="838"/>
      <c r="AH144" s="838"/>
      <c r="AI144" s="838"/>
      <c r="AJ144" s="838"/>
      <c r="AK144" s="838"/>
      <c r="AL144" s="838"/>
      <c r="AM144" s="1398"/>
      <c r="AN144" s="1456">
        <v>3.9791549390969401</v>
      </c>
      <c r="AO144" s="1458">
        <v>4.92420799658625</v>
      </c>
      <c r="AP144" s="1457">
        <v>3.8208442606055399</v>
      </c>
      <c r="AQ144" s="1458">
        <v>4.8198227812933601</v>
      </c>
      <c r="AR144" s="838"/>
      <c r="AS144" s="1408"/>
      <c r="AT144" s="1159" t="s">
        <v>10587</v>
      </c>
      <c r="AU144" s="170"/>
      <c r="AV144" s="392"/>
      <c r="AW144" s="432"/>
      <c r="AX144" s="432"/>
      <c r="AY144" s="432"/>
      <c r="AZ144" s="432"/>
    </row>
    <row r="145" spans="1:52">
      <c r="A145" s="1258" t="s">
        <v>5245</v>
      </c>
      <c r="B145" s="438">
        <v>66</v>
      </c>
      <c r="C145" s="585"/>
      <c r="D145" s="1045" t="s">
        <v>77</v>
      </c>
      <c r="E145" s="874" t="s">
        <v>1388</v>
      </c>
      <c r="F145" s="874" t="s">
        <v>1350</v>
      </c>
      <c r="G145" s="1029"/>
      <c r="H145" s="1029" t="s">
        <v>4197</v>
      </c>
      <c r="I145" s="1057">
        <v>1.2</v>
      </c>
      <c r="J145" s="1029">
        <v>3.15</v>
      </c>
      <c r="K145" s="1116" t="s">
        <v>1194</v>
      </c>
      <c r="L145" s="1116" t="s">
        <v>1194</v>
      </c>
      <c r="M145" s="1116" t="s">
        <v>875</v>
      </c>
      <c r="N145" s="1029" t="s">
        <v>36</v>
      </c>
      <c r="O145" s="66"/>
      <c r="P145" s="66"/>
      <c r="Q145" s="1029" t="s">
        <v>3387</v>
      </c>
      <c r="R145" s="1029"/>
      <c r="S145" s="1029"/>
      <c r="T145" s="1029"/>
      <c r="U145" s="1029"/>
      <c r="V145" s="1029"/>
      <c r="W145" s="448">
        <v>-5</v>
      </c>
      <c r="X145" s="602">
        <v>-3</v>
      </c>
      <c r="Y145" s="602">
        <v>-2</v>
      </c>
      <c r="Z145" s="66" t="s">
        <v>18</v>
      </c>
      <c r="AA145" s="66" t="s">
        <v>29</v>
      </c>
      <c r="AB145" s="1898"/>
      <c r="AC145" s="152"/>
      <c r="AD145" s="1376"/>
      <c r="AE145" s="1397"/>
      <c r="AF145" s="838"/>
      <c r="AG145" s="838"/>
      <c r="AH145" s="838"/>
      <c r="AI145" s="838"/>
      <c r="AJ145" s="838"/>
      <c r="AK145" s="838"/>
      <c r="AL145" s="838"/>
      <c r="AM145" s="1398"/>
      <c r="AN145" s="1459">
        <v>-5.2156397704959598</v>
      </c>
      <c r="AO145" s="1457">
        <v>-4.4033963983564304</v>
      </c>
      <c r="AP145" s="1458">
        <v>-5.3154899402152802</v>
      </c>
      <c r="AQ145" s="1457">
        <v>-4.4987017605692703</v>
      </c>
      <c r="AR145" s="838"/>
      <c r="AS145" s="1408"/>
      <c r="AT145" s="1159" t="s">
        <v>10588</v>
      </c>
      <c r="AU145" s="170"/>
      <c r="AV145" s="392"/>
      <c r="AW145" s="432"/>
      <c r="AX145" s="432"/>
      <c r="AY145" s="432"/>
      <c r="AZ145" s="432"/>
    </row>
    <row r="146" spans="1:52" ht="22.2" customHeight="1">
      <c r="A146" s="1257" t="s">
        <v>5246</v>
      </c>
      <c r="B146" s="420"/>
      <c r="C146" s="421" t="s">
        <v>1240</v>
      </c>
      <c r="D146" s="1282"/>
      <c r="E146" s="1282"/>
      <c r="F146" s="1282"/>
      <c r="G146" s="1282"/>
      <c r="H146" s="1282"/>
      <c r="I146" s="1282"/>
      <c r="J146" s="1282"/>
      <c r="K146" s="1282"/>
      <c r="L146" s="1282"/>
      <c r="M146" s="1282"/>
      <c r="N146" s="1282"/>
      <c r="O146" s="420"/>
      <c r="P146" s="420"/>
      <c r="Q146" s="1282"/>
      <c r="R146" s="1282"/>
      <c r="S146" s="1282"/>
      <c r="T146" s="1282"/>
      <c r="U146" s="1282"/>
      <c r="V146" s="1282"/>
      <c r="W146" s="422"/>
      <c r="X146" s="420"/>
      <c r="Y146" s="420"/>
      <c r="Z146" s="420"/>
      <c r="AA146" s="420"/>
      <c r="AB146" s="1901"/>
      <c r="AC146" s="423"/>
      <c r="AD146" s="420"/>
      <c r="AE146" s="1391"/>
      <c r="AF146" s="835"/>
      <c r="AG146" s="835"/>
      <c r="AH146" s="835"/>
      <c r="AI146" s="835"/>
      <c r="AJ146" s="835"/>
      <c r="AK146" s="835"/>
      <c r="AL146" s="835"/>
      <c r="AM146" s="1392"/>
      <c r="AN146" s="835"/>
      <c r="AO146" s="835"/>
      <c r="AP146" s="835"/>
      <c r="AQ146" s="835"/>
      <c r="AR146" s="835"/>
      <c r="AS146" s="835"/>
      <c r="AT146" s="1417"/>
      <c r="AU146" s="170"/>
      <c r="AV146" s="424"/>
      <c r="AW146" s="424"/>
      <c r="AX146" s="424"/>
      <c r="AY146" s="424"/>
      <c r="AZ146" s="424"/>
    </row>
    <row r="147" spans="1:52" ht="22.2" customHeight="1">
      <c r="A147" s="1258" t="s">
        <v>5247</v>
      </c>
      <c r="B147" s="438">
        <v>66</v>
      </c>
      <c r="C147" s="588" t="s">
        <v>4363</v>
      </c>
      <c r="D147" s="1045" t="s">
        <v>4364</v>
      </c>
      <c r="E147" s="1029" t="s">
        <v>1388</v>
      </c>
      <c r="F147" s="1029" t="s">
        <v>1350</v>
      </c>
      <c r="G147" s="1045"/>
      <c r="H147" s="1045" t="s">
        <v>4168</v>
      </c>
      <c r="I147" s="1057" t="s">
        <v>5248</v>
      </c>
      <c r="J147" s="1029" t="s">
        <v>872</v>
      </c>
      <c r="K147" s="1116" t="s">
        <v>1194</v>
      </c>
      <c r="L147" s="1116" t="s">
        <v>1194</v>
      </c>
      <c r="M147" s="1116" t="s">
        <v>875</v>
      </c>
      <c r="N147" s="1029" t="s">
        <v>36</v>
      </c>
      <c r="O147" s="66"/>
      <c r="P147" s="66"/>
      <c r="Q147" s="1029" t="s">
        <v>3387</v>
      </c>
      <c r="R147" s="1029"/>
      <c r="S147" s="1029"/>
      <c r="T147" s="1029"/>
      <c r="U147" s="1029"/>
      <c r="V147" s="1029"/>
      <c r="W147" s="442">
        <v>-17</v>
      </c>
      <c r="X147" s="442"/>
      <c r="Y147" s="442"/>
      <c r="Z147" s="4" t="s">
        <v>16</v>
      </c>
      <c r="AA147" s="66" t="s">
        <v>21</v>
      </c>
      <c r="AB147" s="1898"/>
      <c r="AC147" s="152" t="s">
        <v>4185</v>
      </c>
      <c r="AD147" s="1369"/>
      <c r="AE147" s="1397"/>
      <c r="AF147" s="838"/>
      <c r="AG147" s="838"/>
      <c r="AH147" s="838"/>
      <c r="AI147" s="838"/>
      <c r="AJ147" s="838"/>
      <c r="AK147" s="838"/>
      <c r="AL147" s="838"/>
      <c r="AM147" s="1398"/>
      <c r="AN147" s="1456">
        <v>-16.56934</v>
      </c>
      <c r="AO147" s="838"/>
      <c r="AP147" s="1457">
        <v>-16.635560000000002</v>
      </c>
      <c r="AQ147" s="838"/>
      <c r="AR147" s="1457">
        <v>-16.736229999999999</v>
      </c>
      <c r="AS147" s="1408"/>
      <c r="AT147" s="1159" t="s">
        <v>11753</v>
      </c>
      <c r="AU147" s="170"/>
      <c r="AV147" s="392"/>
      <c r="AW147" s="432"/>
      <c r="AX147" s="432"/>
      <c r="AY147" s="432"/>
      <c r="AZ147" s="432"/>
    </row>
    <row r="148" spans="1:52" ht="17.350000000000001">
      <c r="A148" s="1258" t="s">
        <v>5249</v>
      </c>
      <c r="B148" s="438">
        <v>66</v>
      </c>
      <c r="C148" s="584"/>
      <c r="D148" s="1045" t="s">
        <v>4364</v>
      </c>
      <c r="E148" s="1029" t="s">
        <v>1388</v>
      </c>
      <c r="F148" s="1029" t="s">
        <v>1350</v>
      </c>
      <c r="G148" s="1045"/>
      <c r="H148" s="1045" t="s">
        <v>4168</v>
      </c>
      <c r="I148" s="1057" t="s">
        <v>5248</v>
      </c>
      <c r="J148" s="1029" t="s">
        <v>872</v>
      </c>
      <c r="K148" s="1116" t="s">
        <v>1194</v>
      </c>
      <c r="L148" s="1116" t="s">
        <v>1194</v>
      </c>
      <c r="M148" s="1116" t="s">
        <v>875</v>
      </c>
      <c r="N148" s="1029" t="s">
        <v>36</v>
      </c>
      <c r="O148" s="66"/>
      <c r="P148" s="66"/>
      <c r="Q148" s="1029" t="s">
        <v>3387</v>
      </c>
      <c r="R148" s="1029"/>
      <c r="S148" s="1029"/>
      <c r="T148" s="1029"/>
      <c r="U148" s="1029"/>
      <c r="V148" s="1029"/>
      <c r="W148" s="442">
        <v>-17</v>
      </c>
      <c r="X148" s="442"/>
      <c r="Y148" s="442"/>
      <c r="Z148" s="4" t="s">
        <v>16</v>
      </c>
      <c r="AA148" s="66" t="s">
        <v>21</v>
      </c>
      <c r="AB148" s="1898"/>
      <c r="AC148" s="152" t="s">
        <v>4187</v>
      </c>
      <c r="AD148" s="1370"/>
      <c r="AE148" s="1397"/>
      <c r="AF148" s="838"/>
      <c r="AG148" s="838"/>
      <c r="AH148" s="838"/>
      <c r="AI148" s="838"/>
      <c r="AJ148" s="838"/>
      <c r="AK148" s="838"/>
      <c r="AL148" s="838"/>
      <c r="AM148" s="1398"/>
      <c r="AN148" s="1456">
        <v>-15.940110000000001</v>
      </c>
      <c r="AO148" s="838"/>
      <c r="AP148" s="1457">
        <v>-16.052620000000001</v>
      </c>
      <c r="AQ148" s="838"/>
      <c r="AR148" s="1457">
        <v>-16.11626</v>
      </c>
      <c r="AS148" s="1408"/>
      <c r="AT148" s="1159" t="s">
        <v>11754</v>
      </c>
      <c r="AU148" s="170"/>
      <c r="AV148" s="392"/>
      <c r="AW148" s="432"/>
      <c r="AX148" s="432"/>
      <c r="AY148" s="432"/>
      <c r="AZ148" s="432"/>
    </row>
    <row r="149" spans="1:52" ht="17.350000000000001">
      <c r="A149" s="1258" t="s">
        <v>5250</v>
      </c>
      <c r="B149" s="438">
        <v>66</v>
      </c>
      <c r="C149" s="584"/>
      <c r="D149" s="1045" t="s">
        <v>4364</v>
      </c>
      <c r="E149" s="1029" t="s">
        <v>1388</v>
      </c>
      <c r="F149" s="1029" t="s">
        <v>1350</v>
      </c>
      <c r="G149" s="1045"/>
      <c r="H149" s="1045" t="s">
        <v>4189</v>
      </c>
      <c r="I149" s="1057" t="s">
        <v>5248</v>
      </c>
      <c r="J149" s="1029" t="s">
        <v>872</v>
      </c>
      <c r="K149" s="1116" t="s">
        <v>1194</v>
      </c>
      <c r="L149" s="1116" t="s">
        <v>1194</v>
      </c>
      <c r="M149" s="1116" t="s">
        <v>875</v>
      </c>
      <c r="N149" s="1029" t="s">
        <v>36</v>
      </c>
      <c r="O149" s="66"/>
      <c r="P149" s="66"/>
      <c r="Q149" s="1029" t="s">
        <v>3387</v>
      </c>
      <c r="R149" s="1029"/>
      <c r="S149" s="1029"/>
      <c r="T149" s="1029"/>
      <c r="U149" s="1029"/>
      <c r="V149" s="1029"/>
      <c r="W149" s="442">
        <v>-16</v>
      </c>
      <c r="X149" s="442"/>
      <c r="Y149" s="442"/>
      <c r="Z149" s="4" t="s">
        <v>16</v>
      </c>
      <c r="AA149" s="66" t="s">
        <v>21</v>
      </c>
      <c r="AB149" s="1898"/>
      <c r="AC149" s="152"/>
      <c r="AD149" s="1370"/>
      <c r="AE149" s="1397"/>
      <c r="AF149" s="838"/>
      <c r="AG149" s="838"/>
      <c r="AH149" s="838"/>
      <c r="AI149" s="838"/>
      <c r="AJ149" s="838"/>
      <c r="AK149" s="838"/>
      <c r="AL149" s="838"/>
      <c r="AM149" s="1398"/>
      <c r="AN149" s="1456">
        <v>-14.62199</v>
      </c>
      <c r="AO149" s="838"/>
      <c r="AP149" s="1457">
        <v>-14.646459999999999</v>
      </c>
      <c r="AQ149" s="838"/>
      <c r="AR149" s="1457">
        <v>-14.760730000000001</v>
      </c>
      <c r="AS149" s="1408"/>
      <c r="AT149" s="1159" t="s">
        <v>11756</v>
      </c>
      <c r="AU149" s="170"/>
      <c r="AV149" s="392"/>
      <c r="AW149" s="432"/>
      <c r="AX149" s="432"/>
      <c r="AY149" s="432"/>
      <c r="AZ149" s="432"/>
    </row>
    <row r="150" spans="1:52" ht="17.350000000000001">
      <c r="A150" s="1258" t="s">
        <v>5251</v>
      </c>
      <c r="B150" s="438">
        <v>66</v>
      </c>
      <c r="C150" s="584"/>
      <c r="D150" s="1045" t="s">
        <v>4364</v>
      </c>
      <c r="E150" s="1029" t="s">
        <v>1388</v>
      </c>
      <c r="F150" s="1029" t="s">
        <v>1350</v>
      </c>
      <c r="G150" s="1045"/>
      <c r="H150" s="1045" t="s">
        <v>4191</v>
      </c>
      <c r="I150" s="1057" t="s">
        <v>5248</v>
      </c>
      <c r="J150" s="1029" t="s">
        <v>872</v>
      </c>
      <c r="K150" s="1116" t="s">
        <v>1194</v>
      </c>
      <c r="L150" s="1116" t="s">
        <v>1194</v>
      </c>
      <c r="M150" s="1116" t="s">
        <v>875</v>
      </c>
      <c r="N150" s="1029" t="s">
        <v>36</v>
      </c>
      <c r="O150" s="66"/>
      <c r="P150" s="66"/>
      <c r="Q150" s="1029" t="s">
        <v>3387</v>
      </c>
      <c r="R150" s="1029"/>
      <c r="S150" s="1029"/>
      <c r="T150" s="1029"/>
      <c r="U150" s="1029"/>
      <c r="V150" s="1029"/>
      <c r="W150" s="442">
        <v>-15</v>
      </c>
      <c r="X150" s="442"/>
      <c r="Y150" s="442"/>
      <c r="Z150" s="4" t="s">
        <v>16</v>
      </c>
      <c r="AA150" s="66" t="s">
        <v>21</v>
      </c>
      <c r="AB150" s="1898"/>
      <c r="AC150" s="152"/>
      <c r="AD150" s="1370"/>
      <c r="AE150" s="1397"/>
      <c r="AF150" s="838"/>
      <c r="AG150" s="838"/>
      <c r="AH150" s="838"/>
      <c r="AI150" s="838"/>
      <c r="AJ150" s="838"/>
      <c r="AK150" s="838"/>
      <c r="AL150" s="838"/>
      <c r="AM150" s="1398"/>
      <c r="AN150" s="1456">
        <v>-11.192959999999999</v>
      </c>
      <c r="AO150" s="838"/>
      <c r="AP150" s="1457">
        <v>-11.05829</v>
      </c>
      <c r="AQ150" s="838"/>
      <c r="AR150" s="1457">
        <v>-11.084720000000001</v>
      </c>
      <c r="AS150" s="1408"/>
      <c r="AT150" s="1159" t="s">
        <v>11755</v>
      </c>
      <c r="AU150" s="170"/>
      <c r="AV150" s="392"/>
      <c r="AW150" s="432"/>
      <c r="AX150" s="432"/>
      <c r="AY150" s="432"/>
      <c r="AZ150" s="432"/>
    </row>
    <row r="151" spans="1:52" ht="17.350000000000001">
      <c r="A151" s="1258" t="s">
        <v>5252</v>
      </c>
      <c r="B151" s="438">
        <v>66</v>
      </c>
      <c r="C151" s="584"/>
      <c r="D151" s="1045" t="s">
        <v>4364</v>
      </c>
      <c r="E151" s="1029" t="s">
        <v>1388</v>
      </c>
      <c r="F151" s="1029" t="s">
        <v>1350</v>
      </c>
      <c r="G151" s="1045"/>
      <c r="H151" s="1045" t="s">
        <v>4193</v>
      </c>
      <c r="I151" s="1057" t="s">
        <v>5248</v>
      </c>
      <c r="J151" s="1029" t="s">
        <v>872</v>
      </c>
      <c r="K151" s="1116" t="s">
        <v>1194</v>
      </c>
      <c r="L151" s="1116" t="s">
        <v>1194</v>
      </c>
      <c r="M151" s="1116" t="s">
        <v>875</v>
      </c>
      <c r="N151" s="1029" t="s">
        <v>36</v>
      </c>
      <c r="O151" s="66"/>
      <c r="P151" s="66"/>
      <c r="Q151" s="1029" t="s">
        <v>3387</v>
      </c>
      <c r="R151" s="1029"/>
      <c r="S151" s="1029"/>
      <c r="T151" s="1029"/>
      <c r="U151" s="1029"/>
      <c r="V151" s="1029"/>
      <c r="W151" s="442">
        <v>-14</v>
      </c>
      <c r="X151" s="442"/>
      <c r="Y151" s="442"/>
      <c r="Z151" s="4" t="s">
        <v>16</v>
      </c>
      <c r="AA151" s="66" t="s">
        <v>21</v>
      </c>
      <c r="AB151" s="1898"/>
      <c r="AC151" s="152"/>
      <c r="AD151" s="1370"/>
      <c r="AE151" s="1397"/>
      <c r="AF151" s="838"/>
      <c r="AG151" s="838"/>
      <c r="AH151" s="838"/>
      <c r="AI151" s="838"/>
      <c r="AJ151" s="838"/>
      <c r="AK151" s="838"/>
      <c r="AL151" s="838"/>
      <c r="AM151" s="1398"/>
      <c r="AN151" s="1456">
        <v>-7.7205069999999996</v>
      </c>
      <c r="AO151" s="838"/>
      <c r="AP151" s="1457">
        <v>-7.0580270000000001</v>
      </c>
      <c r="AQ151" s="838"/>
      <c r="AR151" s="1457">
        <v>-7.2899029999999998</v>
      </c>
      <c r="AS151" s="1408"/>
      <c r="AT151" s="1159" t="s">
        <v>11757</v>
      </c>
      <c r="AU151" s="170"/>
      <c r="AV151" s="392"/>
      <c r="AW151" s="432"/>
      <c r="AX151" s="432"/>
      <c r="AY151" s="432"/>
      <c r="AZ151" s="432"/>
    </row>
    <row r="152" spans="1:52" ht="17.350000000000001">
      <c r="A152" s="1258" t="s">
        <v>5253</v>
      </c>
      <c r="B152" s="438">
        <v>66</v>
      </c>
      <c r="C152" s="584"/>
      <c r="D152" s="1045" t="s">
        <v>4364</v>
      </c>
      <c r="E152" s="1029" t="s">
        <v>1388</v>
      </c>
      <c r="F152" s="1029" t="s">
        <v>1350</v>
      </c>
      <c r="G152" s="1045"/>
      <c r="H152" s="1045" t="s">
        <v>4195</v>
      </c>
      <c r="I152" s="1057" t="s">
        <v>5248</v>
      </c>
      <c r="J152" s="1029" t="s">
        <v>872</v>
      </c>
      <c r="K152" s="1116" t="s">
        <v>1194</v>
      </c>
      <c r="L152" s="1116" t="s">
        <v>1194</v>
      </c>
      <c r="M152" s="1116" t="s">
        <v>875</v>
      </c>
      <c r="N152" s="1029" t="s">
        <v>36</v>
      </c>
      <c r="O152" s="66"/>
      <c r="P152" s="66"/>
      <c r="Q152" s="1029" t="s">
        <v>3387</v>
      </c>
      <c r="R152" s="1029"/>
      <c r="S152" s="1029"/>
      <c r="T152" s="1029"/>
      <c r="U152" s="1029"/>
      <c r="V152" s="1029"/>
      <c r="W152" s="442">
        <v>-13</v>
      </c>
      <c r="X152" s="442"/>
      <c r="Y152" s="442"/>
      <c r="Z152" s="4" t="s">
        <v>16</v>
      </c>
      <c r="AA152" s="66" t="s">
        <v>21</v>
      </c>
      <c r="AB152" s="1898"/>
      <c r="AC152" s="152"/>
      <c r="AD152" s="1370"/>
      <c r="AE152" s="1397"/>
      <c r="AF152" s="838"/>
      <c r="AG152" s="838"/>
      <c r="AH152" s="838"/>
      <c r="AI152" s="838"/>
      <c r="AJ152" s="838"/>
      <c r="AK152" s="838"/>
      <c r="AL152" s="838"/>
      <c r="AM152" s="1398"/>
      <c r="AN152" s="1456">
        <v>-5.1680710000000003</v>
      </c>
      <c r="AO152" s="838"/>
      <c r="AP152" s="1457">
        <v>-4.1523690000000002</v>
      </c>
      <c r="AQ152" s="838"/>
      <c r="AR152" s="1457">
        <v>-4.8835709999999999</v>
      </c>
      <c r="AS152" s="1408"/>
      <c r="AT152" s="1159" t="s">
        <v>11758</v>
      </c>
      <c r="AU152" s="170"/>
      <c r="AV152" s="392"/>
      <c r="AW152" s="432"/>
      <c r="AX152" s="432"/>
      <c r="AY152" s="432"/>
      <c r="AZ152" s="432"/>
    </row>
    <row r="153" spans="1:52" ht="17.350000000000001">
      <c r="A153" s="1258" t="s">
        <v>5254</v>
      </c>
      <c r="B153" s="438">
        <v>66</v>
      </c>
      <c r="C153" s="585"/>
      <c r="D153" s="1045" t="s">
        <v>4364</v>
      </c>
      <c r="E153" s="1029" t="s">
        <v>1388</v>
      </c>
      <c r="F153" s="1029" t="s">
        <v>1350</v>
      </c>
      <c r="G153" s="1045"/>
      <c r="H153" s="1045" t="s">
        <v>4197</v>
      </c>
      <c r="I153" s="1057" t="s">
        <v>5248</v>
      </c>
      <c r="J153" s="1029" t="s">
        <v>872</v>
      </c>
      <c r="K153" s="1116" t="s">
        <v>1194</v>
      </c>
      <c r="L153" s="1116" t="s">
        <v>1194</v>
      </c>
      <c r="M153" s="1116" t="s">
        <v>875</v>
      </c>
      <c r="N153" s="1029" t="s">
        <v>36</v>
      </c>
      <c r="O153" s="66"/>
      <c r="P153" s="66"/>
      <c r="Q153" s="1029" t="s">
        <v>3387</v>
      </c>
      <c r="R153" s="1029"/>
      <c r="S153" s="1029"/>
      <c r="T153" s="1029"/>
      <c r="U153" s="1029"/>
      <c r="V153" s="1029"/>
      <c r="W153" s="442">
        <v>10</v>
      </c>
      <c r="X153" s="442"/>
      <c r="Y153" s="442"/>
      <c r="Z153" s="4" t="s">
        <v>16</v>
      </c>
      <c r="AA153" s="66" t="s">
        <v>21</v>
      </c>
      <c r="AB153" s="1898"/>
      <c r="AC153" s="152"/>
      <c r="AD153" s="1371"/>
      <c r="AE153" s="1397"/>
      <c r="AF153" s="838"/>
      <c r="AG153" s="838"/>
      <c r="AH153" s="838"/>
      <c r="AI153" s="838"/>
      <c r="AJ153" s="838"/>
      <c r="AK153" s="838"/>
      <c r="AL153" s="838"/>
      <c r="AM153" s="1398"/>
      <c r="AN153" s="1387"/>
      <c r="AO153" s="838"/>
      <c r="AP153" s="838"/>
      <c r="AQ153" s="838"/>
      <c r="AR153" s="838"/>
      <c r="AS153" s="1408"/>
      <c r="AT153" s="1159"/>
      <c r="AU153" s="170"/>
      <c r="AV153" s="392"/>
      <c r="AW153" s="432"/>
      <c r="AX153" s="432"/>
      <c r="AY153" s="432"/>
      <c r="AZ153" s="432"/>
    </row>
    <row r="154" spans="1:52" ht="19.95" customHeight="1">
      <c r="A154" s="1258" t="s">
        <v>5255</v>
      </c>
      <c r="B154" s="438">
        <v>66</v>
      </c>
      <c r="C154" s="588" t="s">
        <v>4372</v>
      </c>
      <c r="D154" s="1045" t="s">
        <v>4373</v>
      </c>
      <c r="E154" s="1029" t="s">
        <v>1388</v>
      </c>
      <c r="F154" s="1029" t="s">
        <v>1350</v>
      </c>
      <c r="G154" s="1045"/>
      <c r="H154" s="1045" t="s">
        <v>4168</v>
      </c>
      <c r="I154" s="1057" t="s">
        <v>5248</v>
      </c>
      <c r="J154" s="1029" t="s">
        <v>872</v>
      </c>
      <c r="K154" s="1116" t="s">
        <v>1194</v>
      </c>
      <c r="L154" s="1116" t="s">
        <v>1194</v>
      </c>
      <c r="M154" s="1116" t="s">
        <v>875</v>
      </c>
      <c r="N154" s="1029" t="s">
        <v>36</v>
      </c>
      <c r="O154" s="66"/>
      <c r="P154" s="66"/>
      <c r="Q154" s="1029" t="s">
        <v>3387</v>
      </c>
      <c r="R154" s="1029"/>
      <c r="S154" s="1029"/>
      <c r="T154" s="1029"/>
      <c r="U154" s="1029"/>
      <c r="V154" s="1029"/>
      <c r="W154" s="502">
        <v>-7</v>
      </c>
      <c r="X154" s="442"/>
      <c r="Y154" s="442"/>
      <c r="Z154" s="4" t="s">
        <v>16</v>
      </c>
      <c r="AA154" s="66" t="s">
        <v>21</v>
      </c>
      <c r="AB154" s="1898"/>
      <c r="AC154" s="152" t="s">
        <v>4185</v>
      </c>
      <c r="AD154" s="1375" t="s">
        <v>4374</v>
      </c>
      <c r="AE154" s="1397"/>
      <c r="AF154" s="838"/>
      <c r="AG154" s="838"/>
      <c r="AH154" s="838"/>
      <c r="AI154" s="838"/>
      <c r="AJ154" s="838"/>
      <c r="AK154" s="838"/>
      <c r="AL154" s="838"/>
      <c r="AM154" s="1398"/>
      <c r="AN154" s="1456">
        <v>-6.2709789999999996</v>
      </c>
      <c r="AO154" s="838"/>
      <c r="AP154" s="1457">
        <v>-6.4119070000000002</v>
      </c>
      <c r="AQ154" s="838"/>
      <c r="AR154" s="1457">
        <v>-6.6551460000000002</v>
      </c>
      <c r="AS154" s="1408"/>
      <c r="AT154" s="1159" t="s">
        <v>11662</v>
      </c>
      <c r="AU154" s="170"/>
      <c r="AV154" s="392"/>
      <c r="AW154" s="432"/>
      <c r="AX154" s="432"/>
      <c r="AY154" s="432"/>
      <c r="AZ154" s="432"/>
    </row>
    <row r="155" spans="1:52" ht="19.95" customHeight="1">
      <c r="A155" s="1258" t="s">
        <v>5256</v>
      </c>
      <c r="B155" s="438">
        <v>66</v>
      </c>
      <c r="C155" s="584"/>
      <c r="D155" s="1045" t="s">
        <v>4373</v>
      </c>
      <c r="E155" s="1029" t="s">
        <v>1388</v>
      </c>
      <c r="F155" s="1029" t="s">
        <v>1350</v>
      </c>
      <c r="G155" s="1045"/>
      <c r="H155" s="1045" t="s">
        <v>4168</v>
      </c>
      <c r="I155" s="1057" t="s">
        <v>5248</v>
      </c>
      <c r="J155" s="1029" t="s">
        <v>872</v>
      </c>
      <c r="K155" s="1116" t="s">
        <v>1194</v>
      </c>
      <c r="L155" s="1116" t="s">
        <v>1194</v>
      </c>
      <c r="M155" s="1116" t="s">
        <v>875</v>
      </c>
      <c r="N155" s="1029" t="s">
        <v>36</v>
      </c>
      <c r="O155" s="66"/>
      <c r="P155" s="66"/>
      <c r="Q155" s="1029" t="s">
        <v>3387</v>
      </c>
      <c r="R155" s="1029"/>
      <c r="S155" s="1029"/>
      <c r="T155" s="1029"/>
      <c r="U155" s="1029"/>
      <c r="V155" s="1029"/>
      <c r="W155" s="502">
        <v>-7</v>
      </c>
      <c r="X155" s="442"/>
      <c r="Y155" s="442"/>
      <c r="Z155" s="4" t="s">
        <v>16</v>
      </c>
      <c r="AA155" s="66" t="s">
        <v>21</v>
      </c>
      <c r="AB155" s="1898"/>
      <c r="AC155" s="152" t="s">
        <v>4187</v>
      </c>
      <c r="AD155" s="1375"/>
      <c r="AE155" s="1397"/>
      <c r="AF155" s="838"/>
      <c r="AG155" s="838"/>
      <c r="AH155" s="838"/>
      <c r="AI155" s="838"/>
      <c r="AJ155" s="838"/>
      <c r="AK155" s="838"/>
      <c r="AL155" s="838"/>
      <c r="AM155" s="1398"/>
      <c r="AN155" s="1456">
        <v>-5.9705349999999999</v>
      </c>
      <c r="AO155" s="838"/>
      <c r="AP155" s="1457">
        <v>-6.2099339999999996</v>
      </c>
      <c r="AQ155" s="838"/>
      <c r="AR155" s="1457">
        <v>-6.3056530000000004</v>
      </c>
      <c r="AS155" s="1408"/>
      <c r="AT155" s="1159" t="s">
        <v>11658</v>
      </c>
      <c r="AU155" s="170"/>
      <c r="AV155" s="392"/>
      <c r="AW155" s="432"/>
      <c r="AX155" s="432"/>
      <c r="AY155" s="432"/>
      <c r="AZ155" s="432"/>
    </row>
    <row r="156" spans="1:52" ht="19.95" customHeight="1">
      <c r="A156" s="1258" t="s">
        <v>5257</v>
      </c>
      <c r="B156" s="438">
        <v>66</v>
      </c>
      <c r="C156" s="584"/>
      <c r="D156" s="1045" t="s">
        <v>4373</v>
      </c>
      <c r="E156" s="1029" t="s">
        <v>1388</v>
      </c>
      <c r="F156" s="1029" t="s">
        <v>1350</v>
      </c>
      <c r="G156" s="1045"/>
      <c r="H156" s="1045" t="s">
        <v>4189</v>
      </c>
      <c r="I156" s="1057" t="s">
        <v>5248</v>
      </c>
      <c r="J156" s="1029" t="s">
        <v>872</v>
      </c>
      <c r="K156" s="1116" t="s">
        <v>1194</v>
      </c>
      <c r="L156" s="1116" t="s">
        <v>1194</v>
      </c>
      <c r="M156" s="1116" t="s">
        <v>875</v>
      </c>
      <c r="N156" s="1029" t="s">
        <v>36</v>
      </c>
      <c r="O156" s="66"/>
      <c r="P156" s="66"/>
      <c r="Q156" s="1029" t="s">
        <v>3387</v>
      </c>
      <c r="R156" s="1029"/>
      <c r="S156" s="1029"/>
      <c r="T156" s="1029"/>
      <c r="U156" s="1029"/>
      <c r="V156" s="1029"/>
      <c r="W156" s="537">
        <v>-6</v>
      </c>
      <c r="X156" s="442"/>
      <c r="Y156" s="442"/>
      <c r="Z156" s="4" t="s">
        <v>16</v>
      </c>
      <c r="AA156" s="66" t="s">
        <v>21</v>
      </c>
      <c r="AB156" s="1898"/>
      <c r="AC156" s="152"/>
      <c r="AD156" s="1370"/>
      <c r="AE156" s="1397"/>
      <c r="AF156" s="838"/>
      <c r="AG156" s="838"/>
      <c r="AH156" s="838"/>
      <c r="AI156" s="838"/>
      <c r="AJ156" s="838"/>
      <c r="AK156" s="838"/>
      <c r="AL156" s="838"/>
      <c r="AM156" s="1398"/>
      <c r="AN156" s="1456">
        <v>-4.6939539999999997</v>
      </c>
      <c r="AO156" s="838"/>
      <c r="AP156" s="1457">
        <v>-4.8609330000000002</v>
      </c>
      <c r="AQ156" s="838"/>
      <c r="AR156" s="1457">
        <v>-4.9761639999999998</v>
      </c>
      <c r="AS156" s="1408"/>
      <c r="AT156" s="1159" t="s">
        <v>11663</v>
      </c>
      <c r="AU156" s="170"/>
      <c r="AV156" s="392"/>
      <c r="AW156" s="432"/>
      <c r="AX156" s="432"/>
      <c r="AY156" s="432"/>
      <c r="AZ156" s="432"/>
    </row>
    <row r="157" spans="1:52" ht="19.95" customHeight="1">
      <c r="A157" s="1258" t="s">
        <v>5258</v>
      </c>
      <c r="B157" s="438">
        <v>66</v>
      </c>
      <c r="C157" s="584"/>
      <c r="D157" s="1045" t="s">
        <v>4373</v>
      </c>
      <c r="E157" s="1029" t="s">
        <v>1388</v>
      </c>
      <c r="F157" s="1029" t="s">
        <v>1350</v>
      </c>
      <c r="G157" s="1045"/>
      <c r="H157" s="1045" t="s">
        <v>4191</v>
      </c>
      <c r="I157" s="1057" t="s">
        <v>5248</v>
      </c>
      <c r="J157" s="1029" t="s">
        <v>872</v>
      </c>
      <c r="K157" s="1116" t="s">
        <v>1194</v>
      </c>
      <c r="L157" s="1116" t="s">
        <v>1194</v>
      </c>
      <c r="M157" s="1116" t="s">
        <v>875</v>
      </c>
      <c r="N157" s="1029" t="s">
        <v>36</v>
      </c>
      <c r="O157" s="66"/>
      <c r="P157" s="66"/>
      <c r="Q157" s="1029" t="s">
        <v>3387</v>
      </c>
      <c r="R157" s="1029"/>
      <c r="S157" s="1029"/>
      <c r="T157" s="1029"/>
      <c r="U157" s="1029"/>
      <c r="V157" s="1029"/>
      <c r="W157" s="537">
        <v>-5</v>
      </c>
      <c r="X157" s="442"/>
      <c r="Y157" s="442"/>
      <c r="Z157" s="4" t="s">
        <v>16</v>
      </c>
      <c r="AA157" s="66" t="s">
        <v>21</v>
      </c>
      <c r="AB157" s="1898"/>
      <c r="AC157" s="443"/>
      <c r="AD157" s="1370"/>
      <c r="AE157" s="1397"/>
      <c r="AF157" s="838"/>
      <c r="AG157" s="838"/>
      <c r="AH157" s="838"/>
      <c r="AI157" s="838"/>
      <c r="AJ157" s="838"/>
      <c r="AK157" s="838"/>
      <c r="AL157" s="838"/>
      <c r="AM157" s="1398"/>
      <c r="AN157" s="1456">
        <v>-1.4810620000000001</v>
      </c>
      <c r="AO157" s="838"/>
      <c r="AP157" s="1457">
        <v>-1.325348</v>
      </c>
      <c r="AQ157" s="838"/>
      <c r="AR157" s="1457">
        <v>-1.382601</v>
      </c>
      <c r="AS157" s="1408"/>
      <c r="AT157" s="1159" t="s">
        <v>11664</v>
      </c>
      <c r="AU157" s="170"/>
      <c r="AV157" s="392"/>
      <c r="AW157" s="432"/>
      <c r="AX157" s="432"/>
      <c r="AY157" s="432"/>
      <c r="AZ157" s="432"/>
    </row>
    <row r="158" spans="1:52" ht="19.95" customHeight="1">
      <c r="A158" s="1258" t="s">
        <v>5259</v>
      </c>
      <c r="B158" s="438">
        <v>66</v>
      </c>
      <c r="C158" s="584"/>
      <c r="D158" s="1045" t="s">
        <v>4373</v>
      </c>
      <c r="E158" s="1029" t="s">
        <v>1388</v>
      </c>
      <c r="F158" s="1029" t="s">
        <v>1350</v>
      </c>
      <c r="G158" s="1045"/>
      <c r="H158" s="1045" t="s">
        <v>4193</v>
      </c>
      <c r="I158" s="1057" t="s">
        <v>5248</v>
      </c>
      <c r="J158" s="1029" t="s">
        <v>872</v>
      </c>
      <c r="K158" s="1116" t="s">
        <v>1194</v>
      </c>
      <c r="L158" s="1116" t="s">
        <v>1194</v>
      </c>
      <c r="M158" s="1116" t="s">
        <v>875</v>
      </c>
      <c r="N158" s="1029" t="s">
        <v>36</v>
      </c>
      <c r="O158" s="66"/>
      <c r="P158" s="66"/>
      <c r="Q158" s="1029" t="s">
        <v>3387</v>
      </c>
      <c r="R158" s="1029"/>
      <c r="S158" s="1029"/>
      <c r="T158" s="1029"/>
      <c r="U158" s="1029"/>
      <c r="V158" s="1029"/>
      <c r="W158" s="537">
        <v>-4</v>
      </c>
      <c r="X158" s="439"/>
      <c r="Y158" s="442"/>
      <c r="Z158" s="4" t="s">
        <v>16</v>
      </c>
      <c r="AA158" s="66" t="s">
        <v>21</v>
      </c>
      <c r="AB158" s="1898"/>
      <c r="AC158" s="443"/>
      <c r="AD158" s="1370"/>
      <c r="AE158" s="1397"/>
      <c r="AF158" s="838"/>
      <c r="AG158" s="838"/>
      <c r="AH158" s="838"/>
      <c r="AI158" s="838"/>
      <c r="AJ158" s="838"/>
      <c r="AK158" s="838"/>
      <c r="AL158" s="838"/>
      <c r="AM158" s="1398"/>
      <c r="AN158" s="1456">
        <v>0.62012699999999998</v>
      </c>
      <c r="AO158" s="838"/>
      <c r="AP158" s="1457">
        <v>-0.54914700000000005</v>
      </c>
      <c r="AQ158" s="838"/>
      <c r="AR158" s="1457">
        <v>5.6339E-2</v>
      </c>
      <c r="AS158" s="1408"/>
      <c r="AT158" s="1159" t="s">
        <v>11660</v>
      </c>
      <c r="AU158" s="1432"/>
      <c r="AV158" s="392"/>
      <c r="AW158" s="432"/>
      <c r="AX158" s="432"/>
      <c r="AY158" s="432"/>
      <c r="AZ158" s="432"/>
    </row>
    <row r="159" spans="1:52" ht="19.95" customHeight="1">
      <c r="A159" s="1258" t="s">
        <v>5260</v>
      </c>
      <c r="B159" s="438">
        <v>66</v>
      </c>
      <c r="C159" s="584"/>
      <c r="D159" s="1045" t="s">
        <v>4373</v>
      </c>
      <c r="E159" s="1029" t="s">
        <v>1388</v>
      </c>
      <c r="F159" s="1029" t="s">
        <v>1350</v>
      </c>
      <c r="G159" s="1045"/>
      <c r="H159" s="1045" t="s">
        <v>4195</v>
      </c>
      <c r="I159" s="1057" t="s">
        <v>5248</v>
      </c>
      <c r="J159" s="1029" t="s">
        <v>872</v>
      </c>
      <c r="K159" s="1116" t="s">
        <v>1194</v>
      </c>
      <c r="L159" s="1116" t="s">
        <v>1194</v>
      </c>
      <c r="M159" s="1116" t="s">
        <v>875</v>
      </c>
      <c r="N159" s="1029" t="s">
        <v>36</v>
      </c>
      <c r="O159" s="66"/>
      <c r="P159" s="66"/>
      <c r="Q159" s="1029" t="s">
        <v>3387</v>
      </c>
      <c r="R159" s="1029"/>
      <c r="S159" s="1029"/>
      <c r="T159" s="1029"/>
      <c r="U159" s="1029"/>
      <c r="V159" s="1029"/>
      <c r="W159" s="537">
        <v>-3</v>
      </c>
      <c r="X159" s="442"/>
      <c r="Y159" s="442"/>
      <c r="Z159" s="4" t="s">
        <v>16</v>
      </c>
      <c r="AA159" s="66" t="s">
        <v>21</v>
      </c>
      <c r="AB159" s="1898"/>
      <c r="AC159" s="443"/>
      <c r="AD159" s="1370"/>
      <c r="AE159" s="1397"/>
      <c r="AF159" s="838"/>
      <c r="AG159" s="838"/>
      <c r="AH159" s="838"/>
      <c r="AI159" s="838"/>
      <c r="AJ159" s="838"/>
      <c r="AK159" s="838"/>
      <c r="AL159" s="838"/>
      <c r="AM159" s="1398"/>
      <c r="AN159" s="1456">
        <v>-1.295771</v>
      </c>
      <c r="AO159" s="838"/>
      <c r="AP159" s="1457">
        <v>-0.84758800000000001</v>
      </c>
      <c r="AQ159" s="838"/>
      <c r="AR159" s="1457">
        <v>-1.00075</v>
      </c>
      <c r="AS159" s="1408"/>
      <c r="AT159" s="1159" t="s">
        <v>11661</v>
      </c>
      <c r="AU159" s="348"/>
      <c r="AV159" s="392"/>
      <c r="AW159" s="432"/>
      <c r="AX159" s="432"/>
      <c r="AY159" s="432"/>
      <c r="AZ159" s="432"/>
    </row>
    <row r="160" spans="1:52" ht="19.95" customHeight="1">
      <c r="A160" s="1258" t="s">
        <v>5261</v>
      </c>
      <c r="B160" s="438">
        <v>66</v>
      </c>
      <c r="C160" s="584"/>
      <c r="D160" s="1045" t="s">
        <v>4373</v>
      </c>
      <c r="E160" s="1029" t="s">
        <v>1388</v>
      </c>
      <c r="F160" s="1029" t="s">
        <v>1350</v>
      </c>
      <c r="G160" s="1045"/>
      <c r="H160" s="1045" t="s">
        <v>4197</v>
      </c>
      <c r="I160" s="1057" t="s">
        <v>5248</v>
      </c>
      <c r="J160" s="1029" t="s">
        <v>872</v>
      </c>
      <c r="K160" s="1116" t="s">
        <v>1194</v>
      </c>
      <c r="L160" s="1116" t="s">
        <v>1194</v>
      </c>
      <c r="M160" s="1116" t="s">
        <v>875</v>
      </c>
      <c r="N160" s="1029" t="s">
        <v>36</v>
      </c>
      <c r="O160" s="66"/>
      <c r="P160" s="66"/>
      <c r="Q160" s="1029" t="s">
        <v>3387</v>
      </c>
      <c r="R160" s="1029"/>
      <c r="S160" s="1029"/>
      <c r="T160" s="1029"/>
      <c r="U160" s="1029"/>
      <c r="V160" s="1029"/>
      <c r="W160" s="537">
        <v>20</v>
      </c>
      <c r="X160" s="439"/>
      <c r="Y160" s="442"/>
      <c r="Z160" s="4" t="s">
        <v>16</v>
      </c>
      <c r="AA160" s="66" t="s">
        <v>21</v>
      </c>
      <c r="AB160" s="1898"/>
      <c r="AC160" s="443"/>
      <c r="AD160" s="1371"/>
      <c r="AE160" s="1397"/>
      <c r="AF160" s="838"/>
      <c r="AG160" s="838"/>
      <c r="AH160" s="838"/>
      <c r="AI160" s="838"/>
      <c r="AJ160" s="838"/>
      <c r="AK160" s="838"/>
      <c r="AL160" s="838"/>
      <c r="AM160" s="1398"/>
      <c r="AN160" s="1456">
        <v>22.564299999999999</v>
      </c>
      <c r="AO160" s="838"/>
      <c r="AP160" s="1457">
        <v>22.630330000000001</v>
      </c>
      <c r="AQ160" s="838"/>
      <c r="AR160" s="1457">
        <v>22.328140000000001</v>
      </c>
      <c r="AS160" s="1408"/>
      <c r="AT160" s="1159" t="s">
        <v>11659</v>
      </c>
      <c r="AU160" s="170"/>
      <c r="AV160" s="392"/>
      <c r="AW160" s="432"/>
      <c r="AX160" s="432"/>
      <c r="AY160" s="432"/>
      <c r="AZ160" s="432"/>
    </row>
    <row r="161" spans="1:52" ht="19.95" customHeight="1">
      <c r="A161" s="1258" t="s">
        <v>5262</v>
      </c>
      <c r="B161" s="438">
        <v>66</v>
      </c>
      <c r="C161" s="66" t="s">
        <v>4382</v>
      </c>
      <c r="D161" s="1029" t="s">
        <v>4382</v>
      </c>
      <c r="E161" s="1029" t="s">
        <v>1388</v>
      </c>
      <c r="F161" s="1029" t="s">
        <v>1350</v>
      </c>
      <c r="G161" s="1029"/>
      <c r="H161" s="1029" t="s">
        <v>4166</v>
      </c>
      <c r="I161" s="1057" t="s">
        <v>5248</v>
      </c>
      <c r="J161" s="1029" t="s">
        <v>872</v>
      </c>
      <c r="K161" s="1288" t="s">
        <v>1194</v>
      </c>
      <c r="L161" s="1288" t="s">
        <v>1194</v>
      </c>
      <c r="M161" s="1116" t="s">
        <v>875</v>
      </c>
      <c r="N161" s="1029"/>
      <c r="O161" s="66"/>
      <c r="P161" s="66"/>
      <c r="Q161" s="1029" t="s">
        <v>3387</v>
      </c>
      <c r="R161" s="1029"/>
      <c r="S161" s="1029"/>
      <c r="T161" s="1029"/>
      <c r="U161" s="1029"/>
      <c r="V161" s="1029"/>
      <c r="W161" s="502"/>
      <c r="X161" s="436"/>
      <c r="Y161" s="440">
        <v>0.5</v>
      </c>
      <c r="Z161" s="4" t="s">
        <v>1248</v>
      </c>
      <c r="AA161" s="66" t="s">
        <v>21</v>
      </c>
      <c r="AB161" s="1898"/>
      <c r="AC161" s="443"/>
      <c r="AD161" s="1374"/>
      <c r="AE161" s="1397"/>
      <c r="AF161" s="838"/>
      <c r="AG161" s="838"/>
      <c r="AH161" s="838"/>
      <c r="AI161" s="838"/>
      <c r="AJ161" s="838"/>
      <c r="AK161" s="838"/>
      <c r="AL161" s="838"/>
      <c r="AM161" s="1398"/>
      <c r="AN161" s="1387"/>
      <c r="AO161" s="1457">
        <v>0.48981599999999997</v>
      </c>
      <c r="AP161" s="838"/>
      <c r="AQ161" s="1457">
        <v>0.49480099999999999</v>
      </c>
      <c r="AR161" s="838"/>
      <c r="AS161" s="1470">
        <v>0.48205399999999998</v>
      </c>
      <c r="AT161" s="1159" t="s">
        <v>11626</v>
      </c>
      <c r="AU161" s="170"/>
      <c r="AV161" s="392"/>
      <c r="AW161" s="432"/>
      <c r="AX161" s="432"/>
      <c r="AY161" s="432"/>
      <c r="AZ161" s="432"/>
    </row>
    <row r="162" spans="1:52" ht="19.95" customHeight="1">
      <c r="A162" s="1258" t="s">
        <v>5263</v>
      </c>
      <c r="B162" s="438">
        <v>66</v>
      </c>
      <c r="C162" s="66" t="s">
        <v>4384</v>
      </c>
      <c r="D162" s="1029" t="s">
        <v>4384</v>
      </c>
      <c r="E162" s="1029" t="s">
        <v>1388</v>
      </c>
      <c r="F162" s="1029" t="s">
        <v>1350</v>
      </c>
      <c r="G162" s="1029"/>
      <c r="H162" s="1029" t="s">
        <v>4166</v>
      </c>
      <c r="I162" s="1057" t="s">
        <v>5248</v>
      </c>
      <c r="J162" s="1029" t="s">
        <v>872</v>
      </c>
      <c r="K162" s="1288" t="s">
        <v>1194</v>
      </c>
      <c r="L162" s="1288" t="s">
        <v>1194</v>
      </c>
      <c r="M162" s="1116" t="s">
        <v>875</v>
      </c>
      <c r="N162" s="1029"/>
      <c r="O162" s="66"/>
      <c r="P162" s="66"/>
      <c r="Q162" s="1029" t="s">
        <v>3387</v>
      </c>
      <c r="R162" s="1029"/>
      <c r="S162" s="1029"/>
      <c r="T162" s="1029"/>
      <c r="U162" s="1029"/>
      <c r="V162" s="1029"/>
      <c r="W162" s="502"/>
      <c r="X162" s="436"/>
      <c r="Y162" s="440">
        <v>0.5</v>
      </c>
      <c r="Z162" s="4" t="s">
        <v>1316</v>
      </c>
      <c r="AA162" s="66" t="s">
        <v>21</v>
      </c>
      <c r="AB162" s="1898"/>
      <c r="AC162" s="443"/>
      <c r="AD162" s="1374"/>
      <c r="AE162" s="1397"/>
      <c r="AF162" s="838"/>
      <c r="AG162" s="838"/>
      <c r="AH162" s="838"/>
      <c r="AI162" s="838"/>
      <c r="AJ162" s="838"/>
      <c r="AK162" s="838"/>
      <c r="AL162" s="838"/>
      <c r="AM162" s="1398"/>
      <c r="AN162" s="1387"/>
      <c r="AO162" s="1458">
        <v>12.787433989602199</v>
      </c>
      <c r="AP162" s="838"/>
      <c r="AQ162" s="1458">
        <v>13.2327778192968</v>
      </c>
      <c r="AR162" s="838"/>
      <c r="AS162" s="1408"/>
      <c r="AT162" s="1159" t="s">
        <v>10589</v>
      </c>
      <c r="AU162" s="170"/>
      <c r="AV162" s="392"/>
      <c r="AW162" s="432"/>
      <c r="AX162" s="432"/>
      <c r="AY162" s="432"/>
      <c r="AZ162" s="432"/>
    </row>
    <row r="163" spans="1:52" s="463" customFormat="1" ht="22.2" customHeight="1">
      <c r="A163" s="1268" t="s">
        <v>9627</v>
      </c>
      <c r="B163" s="460"/>
      <c r="C163" s="461" t="s">
        <v>4386</v>
      </c>
      <c r="D163" s="1282"/>
      <c r="E163" s="1282"/>
      <c r="F163" s="1282"/>
      <c r="G163" s="1282"/>
      <c r="H163" s="1282"/>
      <c r="I163" s="1282"/>
      <c r="J163" s="1282"/>
      <c r="K163" s="1282"/>
      <c r="L163" s="1282"/>
      <c r="M163" s="1282"/>
      <c r="N163" s="1282"/>
      <c r="O163" s="420"/>
      <c r="P163" s="420"/>
      <c r="Q163" s="1282"/>
      <c r="R163" s="1282"/>
      <c r="S163" s="1282"/>
      <c r="T163" s="1282"/>
      <c r="U163" s="1282"/>
      <c r="V163" s="1282"/>
      <c r="W163" s="422"/>
      <c r="X163" s="420"/>
      <c r="Y163" s="420"/>
      <c r="Z163" s="420"/>
      <c r="AA163" s="420"/>
      <c r="AB163" s="1901"/>
      <c r="AC163" s="423"/>
      <c r="AD163" s="420"/>
      <c r="AE163" s="1391"/>
      <c r="AF163" s="835"/>
      <c r="AG163" s="835"/>
      <c r="AH163" s="835"/>
      <c r="AI163" s="835"/>
      <c r="AJ163" s="835"/>
      <c r="AK163" s="835"/>
      <c r="AL163" s="835"/>
      <c r="AM163" s="1392"/>
      <c r="AN163" s="835"/>
      <c r="AO163" s="835"/>
      <c r="AP163" s="835"/>
      <c r="AQ163" s="835"/>
      <c r="AR163" s="835"/>
      <c r="AS163" s="835"/>
      <c r="AT163" s="1417"/>
      <c r="AU163" s="170"/>
      <c r="AV163" s="462"/>
      <c r="AW163" s="462"/>
      <c r="AX163" s="462"/>
      <c r="AY163" s="462"/>
      <c r="AZ163" s="462"/>
    </row>
    <row r="164" spans="1:52" s="463" customFormat="1" ht="18" customHeight="1">
      <c r="A164" s="1269" t="s">
        <v>9628</v>
      </c>
      <c r="B164" s="464">
        <v>66</v>
      </c>
      <c r="C164" s="465" t="s">
        <v>4388</v>
      </c>
      <c r="D164" s="874"/>
      <c r="E164" s="1029" t="s">
        <v>1350</v>
      </c>
      <c r="F164" s="1029" t="s">
        <v>1388</v>
      </c>
      <c r="G164" s="1029"/>
      <c r="H164" s="1029" t="s">
        <v>4389</v>
      </c>
      <c r="I164" s="1057"/>
      <c r="J164" s="1029"/>
      <c r="K164" s="1288"/>
      <c r="L164" s="1288"/>
      <c r="M164" s="1116" t="s">
        <v>875</v>
      </c>
      <c r="N164" s="1029"/>
      <c r="O164" s="66"/>
      <c r="P164" s="66"/>
      <c r="Q164" s="1029" t="s">
        <v>3387</v>
      </c>
      <c r="R164" s="1029"/>
      <c r="S164" s="1029"/>
      <c r="T164" s="1029"/>
      <c r="U164" s="1029"/>
      <c r="V164" s="1029"/>
      <c r="W164" s="439">
        <v>25</v>
      </c>
      <c r="X164" s="440"/>
      <c r="Y164" s="439"/>
      <c r="Z164" s="66" t="s">
        <v>18</v>
      </c>
      <c r="AA164" s="66" t="s">
        <v>29</v>
      </c>
      <c r="AB164" s="1898"/>
      <c r="AC164" s="441"/>
      <c r="AD164" s="1368"/>
      <c r="AE164" s="1395"/>
      <c r="AF164" s="837"/>
      <c r="AG164" s="837"/>
      <c r="AH164" s="837"/>
      <c r="AI164" s="837"/>
      <c r="AJ164" s="837"/>
      <c r="AK164" s="837"/>
      <c r="AL164" s="837"/>
      <c r="AM164" s="1396"/>
      <c r="AN164" s="1456">
        <v>27.3609559846088</v>
      </c>
      <c r="AO164" s="838"/>
      <c r="AP164" s="1457">
        <v>27.5295045031535</v>
      </c>
      <c r="AQ164" s="838"/>
      <c r="AR164" s="838"/>
      <c r="AS164" s="1408"/>
      <c r="AT164" s="1159" t="s">
        <v>10590</v>
      </c>
      <c r="AU164" s="170"/>
      <c r="AV164" s="466"/>
      <c r="AW164" s="432"/>
      <c r="AX164" s="432"/>
      <c r="AY164" s="432"/>
      <c r="AZ164" s="432"/>
    </row>
    <row r="165" spans="1:52" s="463" customFormat="1" ht="18" customHeight="1">
      <c r="A165" s="1269" t="s">
        <v>9629</v>
      </c>
      <c r="B165" s="467">
        <v>66</v>
      </c>
      <c r="C165" s="468" t="s">
        <v>4388</v>
      </c>
      <c r="D165" s="1103"/>
      <c r="E165" s="1032" t="s">
        <v>1350</v>
      </c>
      <c r="F165" s="1032" t="s">
        <v>1388</v>
      </c>
      <c r="G165" s="1032"/>
      <c r="H165" s="1032" t="s">
        <v>4197</v>
      </c>
      <c r="I165" s="1058"/>
      <c r="J165" s="1032"/>
      <c r="K165" s="1294"/>
      <c r="L165" s="1294"/>
      <c r="M165" s="1117" t="s">
        <v>873</v>
      </c>
      <c r="N165" s="1032"/>
      <c r="O165" s="304"/>
      <c r="P165" s="304"/>
      <c r="Q165" s="1032" t="s">
        <v>3387</v>
      </c>
      <c r="R165" s="1032"/>
      <c r="S165" s="1032"/>
      <c r="T165" s="1032"/>
      <c r="U165" s="1032"/>
      <c r="V165" s="1032"/>
      <c r="W165" s="457">
        <v>8.5</v>
      </c>
      <c r="X165" s="459"/>
      <c r="Y165" s="457"/>
      <c r="Z165" s="304" t="s">
        <v>18</v>
      </c>
      <c r="AA165" s="304" t="s">
        <v>21</v>
      </c>
      <c r="AB165" s="1899"/>
      <c r="AC165" s="469"/>
      <c r="AD165" s="1383"/>
      <c r="AE165" s="1403"/>
      <c r="AF165" s="841"/>
      <c r="AG165" s="841"/>
      <c r="AH165" s="841"/>
      <c r="AI165" s="841"/>
      <c r="AJ165" s="841"/>
      <c r="AK165" s="841"/>
      <c r="AL165" s="841"/>
      <c r="AM165" s="1404"/>
      <c r="AN165" s="1456">
        <v>26.8761107830612</v>
      </c>
      <c r="AO165" s="840"/>
      <c r="AP165" s="1457">
        <v>26.985449891611498</v>
      </c>
      <c r="AQ165" s="840"/>
      <c r="AR165" s="840"/>
      <c r="AS165" s="1409"/>
      <c r="AT165" s="1160" t="s">
        <v>10591</v>
      </c>
      <c r="AU165" s="170"/>
      <c r="AV165" s="466"/>
      <c r="AW165" s="432"/>
      <c r="AX165" s="432"/>
      <c r="AY165" s="432"/>
      <c r="AZ165" s="432"/>
    </row>
    <row r="166" spans="1:52" s="463" customFormat="1" ht="18" customHeight="1">
      <c r="A166" s="1269" t="s">
        <v>9630</v>
      </c>
      <c r="B166" s="464">
        <v>66</v>
      </c>
      <c r="C166" s="465" t="s">
        <v>4392</v>
      </c>
      <c r="D166" s="874"/>
      <c r="E166" s="1029" t="s">
        <v>3429</v>
      </c>
      <c r="F166" s="1029" t="s">
        <v>4393</v>
      </c>
      <c r="G166" s="1029"/>
      <c r="H166" s="1029" t="s">
        <v>4389</v>
      </c>
      <c r="I166" s="1057"/>
      <c r="J166" s="1029"/>
      <c r="K166" s="1288"/>
      <c r="L166" s="1288"/>
      <c r="M166" s="1116" t="s">
        <v>875</v>
      </c>
      <c r="N166" s="1029"/>
      <c r="O166" s="66"/>
      <c r="P166" s="66"/>
      <c r="Q166" s="1029" t="s">
        <v>3387</v>
      </c>
      <c r="R166" s="1029"/>
      <c r="S166" s="1029"/>
      <c r="T166" s="1029"/>
      <c r="U166" s="1029"/>
      <c r="V166" s="1029"/>
      <c r="W166" s="439">
        <v>40</v>
      </c>
      <c r="X166" s="440"/>
      <c r="Y166" s="439"/>
      <c r="Z166" s="66" t="s">
        <v>18</v>
      </c>
      <c r="AA166" s="66" t="s">
        <v>29</v>
      </c>
      <c r="AB166" s="1898"/>
      <c r="AC166" s="441" t="s">
        <v>4394</v>
      </c>
      <c r="AD166" s="1368"/>
      <c r="AE166" s="1395"/>
      <c r="AF166" s="837"/>
      <c r="AG166" s="837"/>
      <c r="AH166" s="837"/>
      <c r="AI166" s="837"/>
      <c r="AJ166" s="837"/>
      <c r="AK166" s="837"/>
      <c r="AL166" s="837"/>
      <c r="AM166" s="1396"/>
      <c r="AN166" s="1459">
        <v>30.3116636362642</v>
      </c>
      <c r="AO166" s="838"/>
      <c r="AP166" s="1458">
        <v>30.5789435714189</v>
      </c>
      <c r="AQ166" s="838"/>
      <c r="AR166" s="838"/>
      <c r="AS166" s="1408"/>
      <c r="AT166" s="1159" t="s">
        <v>10592</v>
      </c>
      <c r="AU166" s="170"/>
      <c r="AV166" s="466"/>
      <c r="AW166" s="432"/>
      <c r="AX166" s="432"/>
      <c r="AY166" s="432"/>
      <c r="AZ166" s="432"/>
    </row>
    <row r="167" spans="1:52" s="463" customFormat="1" ht="18" customHeight="1">
      <c r="A167" s="1269" t="s">
        <v>9631</v>
      </c>
      <c r="B167" s="467">
        <v>66</v>
      </c>
      <c r="C167" s="468" t="s">
        <v>4392</v>
      </c>
      <c r="D167" s="1103"/>
      <c r="E167" s="1032" t="s">
        <v>3429</v>
      </c>
      <c r="F167" s="1032" t="s">
        <v>4393</v>
      </c>
      <c r="G167" s="1032"/>
      <c r="H167" s="1032" t="s">
        <v>4389</v>
      </c>
      <c r="I167" s="1058"/>
      <c r="J167" s="1032"/>
      <c r="K167" s="1294"/>
      <c r="L167" s="1294"/>
      <c r="M167" s="1117" t="s">
        <v>873</v>
      </c>
      <c r="N167" s="1032"/>
      <c r="O167" s="304"/>
      <c r="P167" s="304"/>
      <c r="Q167" s="1032" t="s">
        <v>3387</v>
      </c>
      <c r="R167" s="1032"/>
      <c r="S167" s="1032"/>
      <c r="T167" s="1032"/>
      <c r="U167" s="1032"/>
      <c r="V167" s="1032"/>
      <c r="W167" s="457">
        <v>40</v>
      </c>
      <c r="X167" s="459"/>
      <c r="Y167" s="457"/>
      <c r="Z167" s="304" t="s">
        <v>18</v>
      </c>
      <c r="AA167" s="304" t="s">
        <v>21</v>
      </c>
      <c r="AB167" s="1899"/>
      <c r="AC167" s="469" t="s">
        <v>4394</v>
      </c>
      <c r="AD167" s="1383"/>
      <c r="AE167" s="1403"/>
      <c r="AF167" s="841"/>
      <c r="AG167" s="841"/>
      <c r="AH167" s="841"/>
      <c r="AI167" s="841"/>
      <c r="AJ167" s="841"/>
      <c r="AK167" s="841"/>
      <c r="AL167" s="841"/>
      <c r="AM167" s="1404"/>
      <c r="AN167" s="1459">
        <v>30.223826245527601</v>
      </c>
      <c r="AO167" s="840"/>
      <c r="AP167" s="1458">
        <v>30.455053736092701</v>
      </c>
      <c r="AQ167" s="840"/>
      <c r="AR167" s="840"/>
      <c r="AS167" s="1409"/>
      <c r="AT167" s="1160" t="s">
        <v>10593</v>
      </c>
      <c r="AU167" s="170"/>
      <c r="AV167" s="466"/>
      <c r="AW167" s="432"/>
      <c r="AX167" s="432"/>
      <c r="AY167" s="432"/>
      <c r="AZ167" s="432"/>
    </row>
    <row r="168" spans="1:52" s="463" customFormat="1" ht="22.2" customHeight="1">
      <c r="A168" s="1267" t="s">
        <v>9632</v>
      </c>
      <c r="B168" s="470"/>
      <c r="C168" s="471" t="s">
        <v>6845</v>
      </c>
      <c r="D168" s="1295"/>
      <c r="E168" s="1295"/>
      <c r="F168" s="1295"/>
      <c r="G168" s="1295"/>
      <c r="H168" s="1295"/>
      <c r="I168" s="1295"/>
      <c r="J168" s="1295"/>
      <c r="K168" s="1295"/>
      <c r="L168" s="1295"/>
      <c r="M168" s="1295"/>
      <c r="N168" s="1296"/>
      <c r="O168" s="473"/>
      <c r="P168" s="473"/>
      <c r="Q168" s="1295"/>
      <c r="R168" s="1295"/>
      <c r="S168" s="1295"/>
      <c r="T168" s="1295"/>
      <c r="U168" s="1295"/>
      <c r="V168" s="1295"/>
      <c r="W168" s="474"/>
      <c r="X168" s="472"/>
      <c r="Y168" s="472"/>
      <c r="Z168" s="472"/>
      <c r="AA168" s="472"/>
      <c r="AB168" s="1904"/>
      <c r="AC168" s="475"/>
      <c r="AD168" s="419"/>
      <c r="AE168" s="1405"/>
      <c r="AF168" s="843"/>
      <c r="AG168" s="843"/>
      <c r="AH168" s="843"/>
      <c r="AI168" s="843"/>
      <c r="AJ168" s="843"/>
      <c r="AK168" s="843"/>
      <c r="AL168" s="843"/>
      <c r="AM168" s="1406"/>
      <c r="AN168" s="1390"/>
      <c r="AO168" s="843"/>
      <c r="AP168" s="843"/>
      <c r="AQ168" s="843"/>
      <c r="AR168" s="843"/>
      <c r="AS168" s="1410"/>
      <c r="AT168" s="1417"/>
      <c r="AU168" s="348"/>
      <c r="AV168" s="462"/>
      <c r="AW168" s="462"/>
      <c r="AX168" s="462"/>
      <c r="AY168" s="462"/>
      <c r="AZ168" s="462"/>
    </row>
    <row r="169" spans="1:52" ht="18" customHeight="1">
      <c r="A169" s="1270" t="s">
        <v>9633</v>
      </c>
      <c r="B169" s="438">
        <v>66</v>
      </c>
      <c r="C169" s="489" t="s">
        <v>6864</v>
      </c>
      <c r="D169" s="874" t="s">
        <v>4397</v>
      </c>
      <c r="E169" s="1297" t="s">
        <v>1388</v>
      </c>
      <c r="F169" s="1298" t="s">
        <v>1350</v>
      </c>
      <c r="G169" s="1029"/>
      <c r="H169" s="1029" t="s">
        <v>4168</v>
      </c>
      <c r="I169" s="1057">
        <v>1.2</v>
      </c>
      <c r="J169" s="1029">
        <v>3.15</v>
      </c>
      <c r="K169" s="1288" t="s">
        <v>1194</v>
      </c>
      <c r="L169" s="1288" t="s">
        <v>1194</v>
      </c>
      <c r="M169" s="1116" t="s">
        <v>875</v>
      </c>
      <c r="N169" s="1029" t="s">
        <v>36</v>
      </c>
      <c r="O169" s="476">
        <v>1710</v>
      </c>
      <c r="P169" s="476">
        <v>1780</v>
      </c>
      <c r="Q169" s="1331" t="s">
        <v>3387</v>
      </c>
      <c r="R169" s="1029"/>
      <c r="S169" s="1029"/>
      <c r="T169" s="1029"/>
      <c r="U169" s="1029"/>
      <c r="V169" s="1029"/>
      <c r="W169" s="478"/>
      <c r="X169" s="478"/>
      <c r="Y169" s="478">
        <v>-25</v>
      </c>
      <c r="Z169" s="66" t="s">
        <v>18</v>
      </c>
      <c r="AA169" s="66" t="s">
        <v>29</v>
      </c>
      <c r="AB169" s="1898"/>
      <c r="AC169" s="441"/>
      <c r="AD169" s="1384" t="s">
        <v>4399</v>
      </c>
      <c r="AE169" s="1395"/>
      <c r="AF169" s="837"/>
      <c r="AG169" s="837"/>
      <c r="AH169" s="837"/>
      <c r="AI169" s="837"/>
      <c r="AJ169" s="837"/>
      <c r="AK169" s="837"/>
      <c r="AL169" s="837"/>
      <c r="AM169" s="1396"/>
      <c r="AN169" s="1387"/>
      <c r="AO169" s="1457">
        <v>-41.1971017546322</v>
      </c>
      <c r="AP169" s="838"/>
      <c r="AQ169" s="1457">
        <v>-41.170000353533503</v>
      </c>
      <c r="AR169" s="838"/>
      <c r="AS169" s="1408"/>
      <c r="AT169" s="1159" t="s">
        <v>10594</v>
      </c>
      <c r="AU169" s="348"/>
      <c r="AV169" s="392"/>
      <c r="AW169" s="432"/>
      <c r="AX169" s="432"/>
      <c r="AY169" s="432"/>
      <c r="AZ169" s="432"/>
    </row>
    <row r="170" spans="1:52" ht="18" customHeight="1">
      <c r="A170" s="1270" t="s">
        <v>9634</v>
      </c>
      <c r="B170" s="438">
        <v>66</v>
      </c>
      <c r="C170" s="490"/>
      <c r="D170" s="874" t="s">
        <v>4397</v>
      </c>
      <c r="E170" s="1297" t="s">
        <v>1388</v>
      </c>
      <c r="F170" s="1298" t="s">
        <v>1350</v>
      </c>
      <c r="G170" s="1029"/>
      <c r="H170" s="1029" t="s">
        <v>4168</v>
      </c>
      <c r="I170" s="1057">
        <v>1.2</v>
      </c>
      <c r="J170" s="1029">
        <v>3.15</v>
      </c>
      <c r="K170" s="1288" t="s">
        <v>1194</v>
      </c>
      <c r="L170" s="1288" t="s">
        <v>1194</v>
      </c>
      <c r="M170" s="1116" t="s">
        <v>875</v>
      </c>
      <c r="N170" s="1029" t="s">
        <v>36</v>
      </c>
      <c r="O170" s="476">
        <v>400</v>
      </c>
      <c r="P170" s="476">
        <v>420</v>
      </c>
      <c r="Q170" s="1331" t="s">
        <v>3387</v>
      </c>
      <c r="R170" s="1029"/>
      <c r="S170" s="1029"/>
      <c r="T170" s="1029"/>
      <c r="U170" s="1029"/>
      <c r="V170" s="1029"/>
      <c r="W170" s="478"/>
      <c r="X170" s="478"/>
      <c r="Y170" s="478">
        <v>-28</v>
      </c>
      <c r="Z170" s="66" t="s">
        <v>18</v>
      </c>
      <c r="AA170" s="66" t="s">
        <v>29</v>
      </c>
      <c r="AB170" s="1898"/>
      <c r="AC170" s="441"/>
      <c r="AD170" s="1384" t="s">
        <v>4401</v>
      </c>
      <c r="AE170" s="1395"/>
      <c r="AF170" s="837"/>
      <c r="AG170" s="837"/>
      <c r="AH170" s="837"/>
      <c r="AI170" s="837"/>
      <c r="AJ170" s="837"/>
      <c r="AK170" s="837"/>
      <c r="AL170" s="837"/>
      <c r="AM170" s="1396"/>
      <c r="AN170" s="1387"/>
      <c r="AO170" s="1457">
        <v>-67.556710562076304</v>
      </c>
      <c r="AP170" s="838"/>
      <c r="AQ170" s="1457">
        <v>-65.536186668946797</v>
      </c>
      <c r="AR170" s="838"/>
      <c r="AS170" s="1408"/>
      <c r="AT170" s="1159" t="s">
        <v>10595</v>
      </c>
      <c r="AU170" s="348"/>
      <c r="AV170" s="392"/>
      <c r="AW170" s="432"/>
      <c r="AX170" s="432"/>
      <c r="AY170" s="432"/>
      <c r="AZ170" s="432"/>
    </row>
    <row r="171" spans="1:52" ht="18" customHeight="1">
      <c r="A171" s="1270" t="s">
        <v>9635</v>
      </c>
      <c r="B171" s="438">
        <v>66</v>
      </c>
      <c r="C171" s="490"/>
      <c r="D171" s="874" t="s">
        <v>4397</v>
      </c>
      <c r="E171" s="1297" t="s">
        <v>1388</v>
      </c>
      <c r="F171" s="1298" t="s">
        <v>1350</v>
      </c>
      <c r="G171" s="1029"/>
      <c r="H171" s="1029" t="s">
        <v>4168</v>
      </c>
      <c r="I171" s="1057">
        <v>1.2</v>
      </c>
      <c r="J171" s="1029">
        <v>3.15</v>
      </c>
      <c r="K171" s="1288" t="s">
        <v>1194</v>
      </c>
      <c r="L171" s="1288" t="s">
        <v>1194</v>
      </c>
      <c r="M171" s="1116" t="s">
        <v>875</v>
      </c>
      <c r="N171" s="1029" t="s">
        <v>36</v>
      </c>
      <c r="O171" s="476">
        <v>5530</v>
      </c>
      <c r="P171" s="476">
        <v>5760</v>
      </c>
      <c r="Q171" s="1331" t="s">
        <v>3387</v>
      </c>
      <c r="R171" s="1029"/>
      <c r="S171" s="1029"/>
      <c r="T171" s="1029"/>
      <c r="U171" s="1029"/>
      <c r="V171" s="1029"/>
      <c r="W171" s="478"/>
      <c r="X171" s="478"/>
      <c r="Y171" s="478">
        <v>-8.7692343333625118</v>
      </c>
      <c r="Z171" s="66" t="s">
        <v>18</v>
      </c>
      <c r="AA171" s="66" t="s">
        <v>29</v>
      </c>
      <c r="AB171" s="1898"/>
      <c r="AC171" s="441"/>
      <c r="AD171" s="1384" t="s">
        <v>4407</v>
      </c>
      <c r="AE171" s="1395"/>
      <c r="AF171" s="837"/>
      <c r="AG171" s="837"/>
      <c r="AH171" s="837"/>
      <c r="AI171" s="837"/>
      <c r="AJ171" s="837"/>
      <c r="AK171" s="837"/>
      <c r="AL171" s="837"/>
      <c r="AM171" s="1396"/>
      <c r="AN171" s="1387"/>
      <c r="AO171" s="1457">
        <v>-63.214903230725596</v>
      </c>
      <c r="AP171" s="838"/>
      <c r="AQ171" s="1457">
        <v>-63.3011774005032</v>
      </c>
      <c r="AR171" s="838"/>
      <c r="AS171" s="1408"/>
      <c r="AT171" s="1159" t="s">
        <v>10596</v>
      </c>
      <c r="AU171" s="348"/>
      <c r="AV171" s="392"/>
      <c r="AW171" s="432"/>
      <c r="AX171" s="432"/>
      <c r="AY171" s="432"/>
      <c r="AZ171" s="432"/>
    </row>
    <row r="172" spans="1:52" ht="18" customHeight="1">
      <c r="A172" s="1270" t="s">
        <v>9636</v>
      </c>
      <c r="B172" s="438">
        <v>66</v>
      </c>
      <c r="C172" s="479"/>
      <c r="D172" s="874" t="s">
        <v>4397</v>
      </c>
      <c r="E172" s="1297" t="s">
        <v>1388</v>
      </c>
      <c r="F172" s="1298" t="s">
        <v>1350</v>
      </c>
      <c r="G172" s="1029"/>
      <c r="H172" s="1029" t="s">
        <v>4168</v>
      </c>
      <c r="I172" s="1057">
        <v>1.2</v>
      </c>
      <c r="J172" s="1029">
        <v>3.15</v>
      </c>
      <c r="K172" s="1288" t="s">
        <v>1194</v>
      </c>
      <c r="L172" s="1288" t="s">
        <v>1194</v>
      </c>
      <c r="M172" s="1116" t="s">
        <v>875</v>
      </c>
      <c r="N172" s="1029" t="s">
        <v>36</v>
      </c>
      <c r="O172" s="476">
        <v>3820</v>
      </c>
      <c r="P172" s="476">
        <v>3980</v>
      </c>
      <c r="Q172" s="1331" t="s">
        <v>3387</v>
      </c>
      <c r="R172" s="1029"/>
      <c r="S172" s="1029"/>
      <c r="T172" s="1029"/>
      <c r="U172" s="1029"/>
      <c r="V172" s="1029"/>
      <c r="W172" s="478"/>
      <c r="X172" s="478"/>
      <c r="Y172" s="478">
        <v>-41.389234333362509</v>
      </c>
      <c r="Z172" s="66" t="s">
        <v>18</v>
      </c>
      <c r="AA172" s="66" t="s">
        <v>29</v>
      </c>
      <c r="AB172" s="1898"/>
      <c r="AC172" s="441"/>
      <c r="AD172" s="1384" t="s">
        <v>4409</v>
      </c>
      <c r="AE172" s="1395"/>
      <c r="AF172" s="837"/>
      <c r="AG172" s="837"/>
      <c r="AH172" s="837"/>
      <c r="AI172" s="837"/>
      <c r="AJ172" s="837"/>
      <c r="AK172" s="837"/>
      <c r="AL172" s="837"/>
      <c r="AM172" s="1396"/>
      <c r="AN172" s="1387"/>
      <c r="AO172" s="1457">
        <v>-57.809993069851302</v>
      </c>
      <c r="AP172" s="838"/>
      <c r="AQ172" s="1457">
        <v>-59.523527535348698</v>
      </c>
      <c r="AR172" s="838"/>
      <c r="AS172" s="1408"/>
      <c r="AT172" s="1159" t="s">
        <v>10597</v>
      </c>
      <c r="AU172" s="348"/>
      <c r="AV172" s="392"/>
      <c r="AW172" s="432"/>
      <c r="AX172" s="432"/>
      <c r="AY172" s="432"/>
      <c r="AZ172" s="432"/>
    </row>
    <row r="173" spans="1:52" ht="18" customHeight="1">
      <c r="A173" s="1270" t="s">
        <v>9637</v>
      </c>
      <c r="B173" s="438">
        <v>66</v>
      </c>
      <c r="C173" s="479"/>
      <c r="D173" s="874" t="s">
        <v>4397</v>
      </c>
      <c r="E173" s="1297" t="s">
        <v>1388</v>
      </c>
      <c r="F173" s="1298" t="s">
        <v>1350</v>
      </c>
      <c r="G173" s="1029"/>
      <c r="H173" s="1029" t="s">
        <v>4168</v>
      </c>
      <c r="I173" s="1057">
        <v>1.2</v>
      </c>
      <c r="J173" s="1029">
        <v>3.15</v>
      </c>
      <c r="K173" s="1288" t="s">
        <v>1194</v>
      </c>
      <c r="L173" s="1288" t="s">
        <v>1194</v>
      </c>
      <c r="M173" s="1116" t="s">
        <v>875</v>
      </c>
      <c r="N173" s="1029" t="s">
        <v>36</v>
      </c>
      <c r="O173" s="476">
        <v>3820</v>
      </c>
      <c r="P173" s="476">
        <v>3980</v>
      </c>
      <c r="Q173" s="1331" t="s">
        <v>3387</v>
      </c>
      <c r="R173" s="1029"/>
      <c r="S173" s="1029"/>
      <c r="T173" s="1029"/>
      <c r="U173" s="1029"/>
      <c r="V173" s="1029"/>
      <c r="W173" s="478"/>
      <c r="X173" s="478"/>
      <c r="Y173" s="478">
        <v>-6</v>
      </c>
      <c r="Z173" s="66" t="s">
        <v>18</v>
      </c>
      <c r="AA173" s="66" t="s">
        <v>29</v>
      </c>
      <c r="AB173" s="1898"/>
      <c r="AC173" s="441"/>
      <c r="AD173" s="1384" t="s">
        <v>4411</v>
      </c>
      <c r="AE173" s="1395"/>
      <c r="AF173" s="837"/>
      <c r="AG173" s="837"/>
      <c r="AH173" s="837"/>
      <c r="AI173" s="837"/>
      <c r="AJ173" s="837"/>
      <c r="AK173" s="837"/>
      <c r="AL173" s="837"/>
      <c r="AM173" s="1396"/>
      <c r="AN173" s="1387"/>
      <c r="AO173" s="1457">
        <v>-57.809993069851302</v>
      </c>
      <c r="AP173" s="838"/>
      <c r="AQ173" s="1457">
        <v>-59.523527535348698</v>
      </c>
      <c r="AR173" s="838"/>
      <c r="AS173" s="1408"/>
      <c r="AT173" s="1159" t="s">
        <v>10598</v>
      </c>
      <c r="AU173" s="348"/>
      <c r="AV173" s="392"/>
      <c r="AW173" s="432"/>
      <c r="AX173" s="432"/>
      <c r="AY173" s="432"/>
      <c r="AZ173" s="432"/>
    </row>
    <row r="174" spans="1:52" ht="18" customHeight="1">
      <c r="A174" s="1270" t="s">
        <v>9638</v>
      </c>
      <c r="B174" s="438">
        <v>66</v>
      </c>
      <c r="C174" s="479"/>
      <c r="D174" s="874" t="s">
        <v>4397</v>
      </c>
      <c r="E174" s="1297" t="s">
        <v>1388</v>
      </c>
      <c r="F174" s="1298" t="s">
        <v>1350</v>
      </c>
      <c r="G174" s="1029"/>
      <c r="H174" s="1029" t="s">
        <v>4168</v>
      </c>
      <c r="I174" s="1057">
        <v>1.2</v>
      </c>
      <c r="J174" s="1029">
        <v>3.15</v>
      </c>
      <c r="K174" s="1288" t="s">
        <v>1194</v>
      </c>
      <c r="L174" s="1288" t="s">
        <v>1194</v>
      </c>
      <c r="M174" s="1116" t="s">
        <v>875</v>
      </c>
      <c r="N174" s="1029" t="s">
        <v>36</v>
      </c>
      <c r="O174" s="476">
        <v>1055</v>
      </c>
      <c r="P174" s="476">
        <v>1100</v>
      </c>
      <c r="Q174" s="1331" t="s">
        <v>3387</v>
      </c>
      <c r="R174" s="1029"/>
      <c r="S174" s="1029"/>
      <c r="T174" s="1029"/>
      <c r="U174" s="1029"/>
      <c r="V174" s="1029"/>
      <c r="W174" s="478"/>
      <c r="X174" s="478"/>
      <c r="Y174" s="478">
        <v>-20.674617166681255</v>
      </c>
      <c r="Z174" s="66" t="s">
        <v>18</v>
      </c>
      <c r="AA174" s="66" t="s">
        <v>29</v>
      </c>
      <c r="AB174" s="1898"/>
      <c r="AC174" s="441"/>
      <c r="AD174" s="1384" t="s">
        <v>4415</v>
      </c>
      <c r="AE174" s="1395"/>
      <c r="AF174" s="837"/>
      <c r="AG174" s="837"/>
      <c r="AH174" s="837"/>
      <c r="AI174" s="837"/>
      <c r="AJ174" s="837"/>
      <c r="AK174" s="837"/>
      <c r="AL174" s="837"/>
      <c r="AM174" s="1396"/>
      <c r="AN174" s="1387"/>
      <c r="AO174" s="1457">
        <v>-63.862805498459998</v>
      </c>
      <c r="AP174" s="838"/>
      <c r="AQ174" s="1457">
        <v>-63.310337406691701</v>
      </c>
      <c r="AR174" s="838"/>
      <c r="AS174" s="1408"/>
      <c r="AT174" s="1159" t="s">
        <v>10599</v>
      </c>
      <c r="AU174" s="348"/>
      <c r="AV174" s="392"/>
      <c r="AW174" s="432"/>
      <c r="AX174" s="432"/>
      <c r="AY174" s="432"/>
      <c r="AZ174" s="432"/>
    </row>
    <row r="175" spans="1:52" ht="18" customHeight="1">
      <c r="A175" s="1270" t="s">
        <v>9639</v>
      </c>
      <c r="B175" s="438">
        <v>66</v>
      </c>
      <c r="C175" s="479"/>
      <c r="D175" s="874" t="s">
        <v>4397</v>
      </c>
      <c r="E175" s="1297" t="s">
        <v>1388</v>
      </c>
      <c r="F175" s="1298" t="s">
        <v>1350</v>
      </c>
      <c r="G175" s="1029"/>
      <c r="H175" s="1029" t="s">
        <v>4168</v>
      </c>
      <c r="I175" s="1057">
        <v>1.2</v>
      </c>
      <c r="J175" s="1029">
        <v>3.15</v>
      </c>
      <c r="K175" s="1288" t="s">
        <v>1194</v>
      </c>
      <c r="L175" s="1288" t="s">
        <v>1194</v>
      </c>
      <c r="M175" s="1116" t="s">
        <v>875</v>
      </c>
      <c r="N175" s="1029" t="s">
        <v>36</v>
      </c>
      <c r="O175" s="476">
        <v>4220</v>
      </c>
      <c r="P175" s="476">
        <v>4400</v>
      </c>
      <c r="Q175" s="1331" t="s">
        <v>3387</v>
      </c>
      <c r="R175" s="1029"/>
      <c r="S175" s="1029"/>
      <c r="T175" s="1029"/>
      <c r="U175" s="1029"/>
      <c r="V175" s="1029"/>
      <c r="W175" s="478"/>
      <c r="X175" s="478"/>
      <c r="Y175" s="478">
        <v>-44.66923433336251</v>
      </c>
      <c r="Z175" s="66" t="s">
        <v>18</v>
      </c>
      <c r="AA175" s="66" t="s">
        <v>29</v>
      </c>
      <c r="AB175" s="1898"/>
      <c r="AC175" s="441"/>
      <c r="AD175" s="1384" t="s">
        <v>4417</v>
      </c>
      <c r="AE175" s="1395"/>
      <c r="AF175" s="837"/>
      <c r="AG175" s="837"/>
      <c r="AH175" s="837"/>
      <c r="AI175" s="837"/>
      <c r="AJ175" s="837"/>
      <c r="AK175" s="837"/>
      <c r="AL175" s="837"/>
      <c r="AM175" s="1396"/>
      <c r="AN175" s="1387"/>
      <c r="AO175" s="1457">
        <v>-54.462986189800702</v>
      </c>
      <c r="AP175" s="838"/>
      <c r="AQ175" s="1457">
        <v>-54.242506784552397</v>
      </c>
      <c r="AR175" s="838"/>
      <c r="AS175" s="1408"/>
      <c r="AT175" s="1159" t="s">
        <v>10600</v>
      </c>
      <c r="AU175" s="348"/>
      <c r="AV175" s="392"/>
      <c r="AW175" s="432"/>
      <c r="AX175" s="432"/>
      <c r="AY175" s="432"/>
      <c r="AZ175" s="432"/>
    </row>
    <row r="176" spans="1:52" ht="18" customHeight="1">
      <c r="A176" s="1270" t="s">
        <v>9640</v>
      </c>
      <c r="B176" s="438">
        <v>66</v>
      </c>
      <c r="C176" s="479"/>
      <c r="D176" s="874" t="s">
        <v>4397</v>
      </c>
      <c r="E176" s="1297" t="s">
        <v>1388</v>
      </c>
      <c r="F176" s="1298" t="s">
        <v>1350</v>
      </c>
      <c r="G176" s="1029"/>
      <c r="H176" s="1029" t="s">
        <v>4168</v>
      </c>
      <c r="I176" s="1057">
        <v>1.2</v>
      </c>
      <c r="J176" s="1029">
        <v>3.15</v>
      </c>
      <c r="K176" s="1288" t="s">
        <v>1194</v>
      </c>
      <c r="L176" s="1288" t="s">
        <v>1194</v>
      </c>
      <c r="M176" s="1116" t="s">
        <v>875</v>
      </c>
      <c r="N176" s="1029" t="s">
        <v>36</v>
      </c>
      <c r="O176" s="476">
        <v>6330</v>
      </c>
      <c r="P176" s="476">
        <v>6600</v>
      </c>
      <c r="Q176" s="1331" t="s">
        <v>3387</v>
      </c>
      <c r="R176" s="1029"/>
      <c r="S176" s="1029"/>
      <c r="T176" s="1029"/>
      <c r="U176" s="1029"/>
      <c r="V176" s="1029"/>
      <c r="W176" s="478"/>
      <c r="X176" s="478"/>
      <c r="Y176" s="478">
        <v>-49.34923433336251</v>
      </c>
      <c r="Z176" s="66" t="s">
        <v>18</v>
      </c>
      <c r="AA176" s="66" t="s">
        <v>29</v>
      </c>
      <c r="AB176" s="1898"/>
      <c r="AC176" s="441"/>
      <c r="AD176" s="1384" t="s">
        <v>4419</v>
      </c>
      <c r="AE176" s="1395"/>
      <c r="AF176" s="837"/>
      <c r="AG176" s="837"/>
      <c r="AH176" s="837"/>
      <c r="AI176" s="837"/>
      <c r="AJ176" s="837"/>
      <c r="AK176" s="837"/>
      <c r="AL176" s="837"/>
      <c r="AM176" s="1396"/>
      <c r="AN176" s="1387"/>
      <c r="AO176" s="1457">
        <v>-61.602096984390499</v>
      </c>
      <c r="AP176" s="838"/>
      <c r="AQ176" s="1457">
        <v>-61.714020395984299</v>
      </c>
      <c r="AR176" s="838"/>
      <c r="AS176" s="1408"/>
      <c r="AT176" s="1159" t="s">
        <v>10601</v>
      </c>
      <c r="AU176" s="348"/>
      <c r="AV176" s="392"/>
      <c r="AW176" s="432"/>
      <c r="AX176" s="432"/>
      <c r="AY176" s="432"/>
      <c r="AZ176" s="432"/>
    </row>
    <row r="177" spans="1:52" ht="18" customHeight="1">
      <c r="A177" s="1270" t="s">
        <v>9641</v>
      </c>
      <c r="B177" s="438">
        <v>66</v>
      </c>
      <c r="C177" s="479"/>
      <c r="D177" s="874" t="s">
        <v>4397</v>
      </c>
      <c r="E177" s="1297" t="s">
        <v>1388</v>
      </c>
      <c r="F177" s="1298" t="s">
        <v>1350</v>
      </c>
      <c r="G177" s="1029"/>
      <c r="H177" s="1029" t="s">
        <v>4168</v>
      </c>
      <c r="I177" s="1057">
        <v>1.2</v>
      </c>
      <c r="J177" s="1029">
        <v>3.15</v>
      </c>
      <c r="K177" s="1288" t="s">
        <v>1194</v>
      </c>
      <c r="L177" s="1288" t="s">
        <v>1194</v>
      </c>
      <c r="M177" s="1116" t="s">
        <v>875</v>
      </c>
      <c r="N177" s="1029" t="s">
        <v>36</v>
      </c>
      <c r="O177" s="476">
        <v>8440</v>
      </c>
      <c r="P177" s="476">
        <v>8800</v>
      </c>
      <c r="Q177" s="1331" t="s">
        <v>3387</v>
      </c>
      <c r="R177" s="1029"/>
      <c r="S177" s="1029"/>
      <c r="T177" s="1029"/>
      <c r="U177" s="1029"/>
      <c r="V177" s="1029"/>
      <c r="W177" s="478"/>
      <c r="X177" s="478"/>
      <c r="Y177" s="478">
        <v>-39.329234333362507</v>
      </c>
      <c r="Z177" s="66" t="s">
        <v>18</v>
      </c>
      <c r="AA177" s="66" t="s">
        <v>29</v>
      </c>
      <c r="AB177" s="1898"/>
      <c r="AC177" s="441"/>
      <c r="AD177" s="1384" t="s">
        <v>4421</v>
      </c>
      <c r="AE177" s="1395"/>
      <c r="AF177" s="837"/>
      <c r="AG177" s="837"/>
      <c r="AH177" s="837"/>
      <c r="AI177" s="837"/>
      <c r="AJ177" s="837"/>
      <c r="AK177" s="837"/>
      <c r="AL177" s="837"/>
      <c r="AM177" s="1396"/>
      <c r="AN177" s="1387"/>
      <c r="AO177" s="838"/>
      <c r="AP177" s="838"/>
      <c r="AQ177" s="838"/>
      <c r="AR177" s="838"/>
      <c r="AS177" s="1408"/>
      <c r="AT177" s="1159"/>
      <c r="AU177" s="348"/>
      <c r="AV177" s="392"/>
      <c r="AW177" s="432"/>
      <c r="AX177" s="432"/>
      <c r="AY177" s="432"/>
      <c r="AZ177" s="432"/>
    </row>
    <row r="178" spans="1:52" ht="18" customHeight="1">
      <c r="A178" s="1270" t="s">
        <v>9642</v>
      </c>
      <c r="B178" s="438">
        <v>66</v>
      </c>
      <c r="C178" s="479"/>
      <c r="D178" s="874" t="s">
        <v>4397</v>
      </c>
      <c r="E178" s="1297" t="s">
        <v>1388</v>
      </c>
      <c r="F178" s="1298" t="s">
        <v>1350</v>
      </c>
      <c r="G178" s="1029"/>
      <c r="H178" s="1029" t="s">
        <v>4168</v>
      </c>
      <c r="I178" s="1057">
        <v>1.2</v>
      </c>
      <c r="J178" s="1029">
        <v>3.15</v>
      </c>
      <c r="K178" s="1288" t="s">
        <v>1194</v>
      </c>
      <c r="L178" s="1288" t="s">
        <v>1194</v>
      </c>
      <c r="M178" s="1116" t="s">
        <v>875</v>
      </c>
      <c r="N178" s="1029" t="s">
        <v>36</v>
      </c>
      <c r="O178" s="476">
        <v>10550</v>
      </c>
      <c r="P178" s="476">
        <v>11000</v>
      </c>
      <c r="Q178" s="1331" t="s">
        <v>3387</v>
      </c>
      <c r="R178" s="1029"/>
      <c r="S178" s="1029"/>
      <c r="T178" s="1029"/>
      <c r="U178" s="1029"/>
      <c r="V178" s="1029"/>
      <c r="W178" s="478"/>
      <c r="X178" s="478"/>
      <c r="Y178" s="478">
        <v>-55.329234333362507</v>
      </c>
      <c r="Z178" s="66" t="s">
        <v>18</v>
      </c>
      <c r="AA178" s="66" t="s">
        <v>29</v>
      </c>
      <c r="AB178" s="1898"/>
      <c r="AC178" s="441"/>
      <c r="AD178" s="1384" t="s">
        <v>4423</v>
      </c>
      <c r="AE178" s="1395"/>
      <c r="AF178" s="837"/>
      <c r="AG178" s="837"/>
      <c r="AH178" s="837"/>
      <c r="AI178" s="837"/>
      <c r="AJ178" s="837"/>
      <c r="AK178" s="837"/>
      <c r="AL178" s="837"/>
      <c r="AM178" s="1396"/>
      <c r="AN178" s="1387"/>
      <c r="AO178" s="838"/>
      <c r="AP178" s="838"/>
      <c r="AQ178" s="838"/>
      <c r="AR178" s="838"/>
      <c r="AS178" s="1408"/>
      <c r="AT178" s="1159"/>
      <c r="AU178" s="1433"/>
      <c r="AV178" s="392"/>
      <c r="AW178" s="432"/>
      <c r="AX178" s="432"/>
      <c r="AY178" s="432"/>
      <c r="AZ178" s="432"/>
    </row>
    <row r="179" spans="1:52" ht="18" customHeight="1">
      <c r="A179" s="1270" t="s">
        <v>9643</v>
      </c>
      <c r="B179" s="445">
        <v>66</v>
      </c>
      <c r="C179" s="500" t="s">
        <v>6864</v>
      </c>
      <c r="D179" s="1103" t="s">
        <v>4397</v>
      </c>
      <c r="E179" s="1299" t="s">
        <v>1388</v>
      </c>
      <c r="F179" s="1300" t="s">
        <v>1350</v>
      </c>
      <c r="G179" s="1032"/>
      <c r="H179" s="1032" t="s">
        <v>4168</v>
      </c>
      <c r="I179" s="1058" t="s">
        <v>5248</v>
      </c>
      <c r="J179" s="1032" t="s">
        <v>872</v>
      </c>
      <c r="K179" s="1294" t="s">
        <v>1194</v>
      </c>
      <c r="L179" s="1294" t="s">
        <v>1194</v>
      </c>
      <c r="M179" s="1117" t="s">
        <v>873</v>
      </c>
      <c r="N179" s="1032" t="s">
        <v>36</v>
      </c>
      <c r="O179" s="481">
        <v>1710</v>
      </c>
      <c r="P179" s="481">
        <v>1780</v>
      </c>
      <c r="Q179" s="1332" t="s">
        <v>3387</v>
      </c>
      <c r="R179" s="1032"/>
      <c r="S179" s="1032"/>
      <c r="T179" s="1032"/>
      <c r="U179" s="1032"/>
      <c r="V179" s="1032"/>
      <c r="W179" s="482"/>
      <c r="X179" s="482"/>
      <c r="Y179" s="482">
        <f>Y169+3</f>
        <v>-22</v>
      </c>
      <c r="Z179" s="304" t="s">
        <v>18</v>
      </c>
      <c r="AA179" s="480" t="s">
        <v>21</v>
      </c>
      <c r="AB179" s="480"/>
      <c r="AC179" s="469"/>
      <c r="AD179" s="1385" t="s">
        <v>4399</v>
      </c>
      <c r="AE179" s="1403"/>
      <c r="AF179" s="841"/>
      <c r="AG179" s="841"/>
      <c r="AH179" s="841"/>
      <c r="AI179" s="841"/>
      <c r="AJ179" s="841"/>
      <c r="AK179" s="841"/>
      <c r="AL179" s="841"/>
      <c r="AM179" s="1404"/>
      <c r="AN179" s="1389"/>
      <c r="AO179" s="1457">
        <v>-40.6590126790773</v>
      </c>
      <c r="AP179" s="840"/>
      <c r="AQ179" s="1457">
        <v>-40.768835838723902</v>
      </c>
      <c r="AR179" s="840"/>
      <c r="AS179" s="1409"/>
      <c r="AT179" s="1160" t="s">
        <v>10602</v>
      </c>
      <c r="AU179" s="1434"/>
      <c r="AV179" s="392"/>
      <c r="AW179" s="432"/>
      <c r="AX179" s="432"/>
      <c r="AY179" s="432"/>
      <c r="AZ179" s="432"/>
    </row>
    <row r="180" spans="1:52" ht="18" customHeight="1">
      <c r="A180" s="1270" t="s">
        <v>9644</v>
      </c>
      <c r="B180" s="445">
        <v>66</v>
      </c>
      <c r="C180" s="501"/>
      <c r="D180" s="1103" t="s">
        <v>4397</v>
      </c>
      <c r="E180" s="1299" t="s">
        <v>1388</v>
      </c>
      <c r="F180" s="1300" t="s">
        <v>1350</v>
      </c>
      <c r="G180" s="1032"/>
      <c r="H180" s="1032" t="s">
        <v>4168</v>
      </c>
      <c r="I180" s="1058" t="s">
        <v>5248</v>
      </c>
      <c r="J180" s="1032" t="s">
        <v>872</v>
      </c>
      <c r="K180" s="1294" t="s">
        <v>1194</v>
      </c>
      <c r="L180" s="1294" t="s">
        <v>1194</v>
      </c>
      <c r="M180" s="1117" t="s">
        <v>873</v>
      </c>
      <c r="N180" s="1032" t="s">
        <v>36</v>
      </c>
      <c r="O180" s="481">
        <v>400</v>
      </c>
      <c r="P180" s="481">
        <v>420</v>
      </c>
      <c r="Q180" s="1332" t="s">
        <v>3387</v>
      </c>
      <c r="R180" s="1032"/>
      <c r="S180" s="1032"/>
      <c r="T180" s="1032"/>
      <c r="U180" s="1032"/>
      <c r="V180" s="1032"/>
      <c r="W180" s="482"/>
      <c r="X180" s="482"/>
      <c r="Y180" s="482">
        <f t="shared" ref="Y180:Y188" si="15">Y170+3</f>
        <v>-25</v>
      </c>
      <c r="Z180" s="304" t="s">
        <v>18</v>
      </c>
      <c r="AA180" s="480" t="s">
        <v>21</v>
      </c>
      <c r="AB180" s="480"/>
      <c r="AC180" s="469"/>
      <c r="AD180" s="1385" t="s">
        <v>4401</v>
      </c>
      <c r="AE180" s="1403"/>
      <c r="AF180" s="841"/>
      <c r="AG180" s="841"/>
      <c r="AH180" s="841"/>
      <c r="AI180" s="841"/>
      <c r="AJ180" s="841"/>
      <c r="AK180" s="841"/>
      <c r="AL180" s="841"/>
      <c r="AM180" s="1404"/>
      <c r="AN180" s="1389"/>
      <c r="AO180" s="1457">
        <v>-66.608795983204999</v>
      </c>
      <c r="AP180" s="840"/>
      <c r="AQ180" s="1457">
        <v>-65.280526034217502</v>
      </c>
      <c r="AR180" s="840"/>
      <c r="AS180" s="1409"/>
      <c r="AT180" s="1160" t="s">
        <v>10603</v>
      </c>
      <c r="AU180" s="1434"/>
      <c r="AV180" s="392"/>
      <c r="AW180" s="432"/>
      <c r="AX180" s="432"/>
      <c r="AY180" s="432"/>
      <c r="AZ180" s="432"/>
    </row>
    <row r="181" spans="1:52" ht="18" customHeight="1">
      <c r="A181" s="1270" t="s">
        <v>9645</v>
      </c>
      <c r="B181" s="445">
        <v>66</v>
      </c>
      <c r="C181" s="501"/>
      <c r="D181" s="1103" t="s">
        <v>4397</v>
      </c>
      <c r="E181" s="1299" t="s">
        <v>1388</v>
      </c>
      <c r="F181" s="1300" t="s">
        <v>1350</v>
      </c>
      <c r="G181" s="1032"/>
      <c r="H181" s="1032" t="s">
        <v>4168</v>
      </c>
      <c r="I181" s="1058" t="s">
        <v>5248</v>
      </c>
      <c r="J181" s="1032" t="s">
        <v>872</v>
      </c>
      <c r="K181" s="1294" t="s">
        <v>1194</v>
      </c>
      <c r="L181" s="1294" t="s">
        <v>1194</v>
      </c>
      <c r="M181" s="1117" t="s">
        <v>873</v>
      </c>
      <c r="N181" s="1032" t="s">
        <v>36</v>
      </c>
      <c r="O181" s="481">
        <v>5530</v>
      </c>
      <c r="P181" s="481">
        <v>5760</v>
      </c>
      <c r="Q181" s="1332" t="s">
        <v>3387</v>
      </c>
      <c r="R181" s="1032"/>
      <c r="S181" s="1032"/>
      <c r="T181" s="1032"/>
      <c r="U181" s="1032"/>
      <c r="V181" s="1032"/>
      <c r="W181" s="482"/>
      <c r="X181" s="482"/>
      <c r="Y181" s="482">
        <f t="shared" si="15"/>
        <v>-5.7692343333625118</v>
      </c>
      <c r="Z181" s="304" t="s">
        <v>18</v>
      </c>
      <c r="AA181" s="480" t="s">
        <v>21</v>
      </c>
      <c r="AB181" s="480"/>
      <c r="AC181" s="469"/>
      <c r="AD181" s="1385" t="s">
        <v>4407</v>
      </c>
      <c r="AE181" s="1403"/>
      <c r="AF181" s="841"/>
      <c r="AG181" s="841"/>
      <c r="AH181" s="841"/>
      <c r="AI181" s="841"/>
      <c r="AJ181" s="841"/>
      <c r="AK181" s="841"/>
      <c r="AL181" s="841"/>
      <c r="AM181" s="1404"/>
      <c r="AN181" s="1389"/>
      <c r="AO181" s="1457">
        <v>-62.393754395203501</v>
      </c>
      <c r="AP181" s="840"/>
      <c r="AQ181" s="1457">
        <v>-62.786180330251703</v>
      </c>
      <c r="AR181" s="840"/>
      <c r="AS181" s="1409"/>
      <c r="AT181" s="1160" t="s">
        <v>10604</v>
      </c>
      <c r="AU181" s="1434"/>
      <c r="AV181" s="392"/>
      <c r="AW181" s="432"/>
      <c r="AX181" s="432"/>
      <c r="AY181" s="432"/>
      <c r="AZ181" s="432"/>
    </row>
    <row r="182" spans="1:52" ht="18" customHeight="1">
      <c r="A182" s="1270" t="s">
        <v>9646</v>
      </c>
      <c r="B182" s="445">
        <v>66</v>
      </c>
      <c r="C182" s="483"/>
      <c r="D182" s="1103" t="s">
        <v>4397</v>
      </c>
      <c r="E182" s="1299" t="s">
        <v>1388</v>
      </c>
      <c r="F182" s="1300" t="s">
        <v>1350</v>
      </c>
      <c r="G182" s="1032"/>
      <c r="H182" s="1032" t="s">
        <v>4168</v>
      </c>
      <c r="I182" s="1058" t="s">
        <v>5248</v>
      </c>
      <c r="J182" s="1032" t="s">
        <v>872</v>
      </c>
      <c r="K182" s="1294" t="s">
        <v>1194</v>
      </c>
      <c r="L182" s="1294" t="s">
        <v>1194</v>
      </c>
      <c r="M182" s="1117" t="s">
        <v>873</v>
      </c>
      <c r="N182" s="1032" t="s">
        <v>36</v>
      </c>
      <c r="O182" s="481">
        <v>3820</v>
      </c>
      <c r="P182" s="481">
        <v>3980</v>
      </c>
      <c r="Q182" s="1332" t="s">
        <v>3387</v>
      </c>
      <c r="R182" s="1032"/>
      <c r="S182" s="1032"/>
      <c r="T182" s="1032"/>
      <c r="U182" s="1032"/>
      <c r="V182" s="1032"/>
      <c r="W182" s="482"/>
      <c r="X182" s="482"/>
      <c r="Y182" s="482">
        <f t="shared" si="15"/>
        <v>-38.389234333362509</v>
      </c>
      <c r="Z182" s="304" t="s">
        <v>18</v>
      </c>
      <c r="AA182" s="484" t="s">
        <v>21</v>
      </c>
      <c r="AB182" s="484"/>
      <c r="AC182" s="469"/>
      <c r="AD182" s="1385" t="s">
        <v>4409</v>
      </c>
      <c r="AE182" s="1403"/>
      <c r="AF182" s="841"/>
      <c r="AG182" s="841"/>
      <c r="AH182" s="841"/>
      <c r="AI182" s="841"/>
      <c r="AJ182" s="841"/>
      <c r="AK182" s="841"/>
      <c r="AL182" s="841"/>
      <c r="AM182" s="1404"/>
      <c r="AN182" s="1389"/>
      <c r="AO182" s="1457">
        <v>-58.271666158677903</v>
      </c>
      <c r="AP182" s="840"/>
      <c r="AQ182" s="1457">
        <v>-58.346128945653597</v>
      </c>
      <c r="AR182" s="840"/>
      <c r="AS182" s="1409"/>
      <c r="AT182" s="1160" t="s">
        <v>10605</v>
      </c>
      <c r="AU182" s="1434"/>
      <c r="AV182" s="392"/>
      <c r="AW182" s="432"/>
      <c r="AX182" s="432"/>
      <c r="AY182" s="432"/>
      <c r="AZ182" s="432"/>
    </row>
    <row r="183" spans="1:52" ht="18" customHeight="1">
      <c r="A183" s="1270" t="s">
        <v>9647</v>
      </c>
      <c r="B183" s="445">
        <v>66</v>
      </c>
      <c r="C183" s="483"/>
      <c r="D183" s="1103" t="s">
        <v>4397</v>
      </c>
      <c r="E183" s="1299" t="s">
        <v>1388</v>
      </c>
      <c r="F183" s="1300" t="s">
        <v>1350</v>
      </c>
      <c r="G183" s="1032"/>
      <c r="H183" s="1032" t="s">
        <v>4168</v>
      </c>
      <c r="I183" s="1058" t="s">
        <v>5248</v>
      </c>
      <c r="J183" s="1032" t="s">
        <v>872</v>
      </c>
      <c r="K183" s="1294" t="s">
        <v>1194</v>
      </c>
      <c r="L183" s="1294" t="s">
        <v>1194</v>
      </c>
      <c r="M183" s="1117" t="s">
        <v>873</v>
      </c>
      <c r="N183" s="1032" t="s">
        <v>36</v>
      </c>
      <c r="O183" s="481">
        <v>3820</v>
      </c>
      <c r="P183" s="481">
        <v>3980</v>
      </c>
      <c r="Q183" s="1332" t="s">
        <v>3387</v>
      </c>
      <c r="R183" s="1032"/>
      <c r="S183" s="1032"/>
      <c r="T183" s="1032"/>
      <c r="U183" s="1032"/>
      <c r="V183" s="1032"/>
      <c r="W183" s="482"/>
      <c r="X183" s="482"/>
      <c r="Y183" s="482">
        <f t="shared" si="15"/>
        <v>-3</v>
      </c>
      <c r="Z183" s="304" t="s">
        <v>18</v>
      </c>
      <c r="AA183" s="484" t="s">
        <v>21</v>
      </c>
      <c r="AB183" s="484"/>
      <c r="AC183" s="469"/>
      <c r="AD183" s="1385" t="s">
        <v>4411</v>
      </c>
      <c r="AE183" s="1403"/>
      <c r="AF183" s="841"/>
      <c r="AG183" s="841"/>
      <c r="AH183" s="841"/>
      <c r="AI183" s="841"/>
      <c r="AJ183" s="841"/>
      <c r="AK183" s="841"/>
      <c r="AL183" s="841"/>
      <c r="AM183" s="1404"/>
      <c r="AN183" s="1389"/>
      <c r="AO183" s="1457">
        <v>-58.271666158677903</v>
      </c>
      <c r="AP183" s="840"/>
      <c r="AQ183" s="1457">
        <v>-58.346128945653597</v>
      </c>
      <c r="AR183" s="840"/>
      <c r="AS183" s="1409"/>
      <c r="AT183" s="1160" t="s">
        <v>10606</v>
      </c>
      <c r="AU183" s="1434"/>
      <c r="AV183" s="392"/>
      <c r="AW183" s="432"/>
      <c r="AX183" s="432"/>
      <c r="AY183" s="432"/>
      <c r="AZ183" s="432"/>
    </row>
    <row r="184" spans="1:52" ht="18" customHeight="1">
      <c r="A184" s="1270" t="s">
        <v>9648</v>
      </c>
      <c r="B184" s="445">
        <v>66</v>
      </c>
      <c r="C184" s="483"/>
      <c r="D184" s="1103" t="s">
        <v>4397</v>
      </c>
      <c r="E184" s="1299" t="s">
        <v>1388</v>
      </c>
      <c r="F184" s="1300" t="s">
        <v>1350</v>
      </c>
      <c r="G184" s="1032"/>
      <c r="H184" s="1032" t="s">
        <v>4168</v>
      </c>
      <c r="I184" s="1058" t="s">
        <v>5248</v>
      </c>
      <c r="J184" s="1032" t="s">
        <v>872</v>
      </c>
      <c r="K184" s="1294" t="s">
        <v>1194</v>
      </c>
      <c r="L184" s="1294" t="s">
        <v>1194</v>
      </c>
      <c r="M184" s="1117" t="s">
        <v>873</v>
      </c>
      <c r="N184" s="1032" t="s">
        <v>36</v>
      </c>
      <c r="O184" s="481">
        <v>1055</v>
      </c>
      <c r="P184" s="481">
        <v>1100</v>
      </c>
      <c r="Q184" s="1332" t="s">
        <v>3387</v>
      </c>
      <c r="R184" s="1032"/>
      <c r="S184" s="1032"/>
      <c r="T184" s="1032"/>
      <c r="U184" s="1032"/>
      <c r="V184" s="1032"/>
      <c r="W184" s="482"/>
      <c r="X184" s="482"/>
      <c r="Y184" s="482">
        <f t="shared" si="15"/>
        <v>-17.674617166681255</v>
      </c>
      <c r="Z184" s="304" t="s">
        <v>18</v>
      </c>
      <c r="AA184" s="484" t="s">
        <v>21</v>
      </c>
      <c r="AB184" s="484"/>
      <c r="AC184" s="469"/>
      <c r="AD184" s="1385" t="s">
        <v>4415</v>
      </c>
      <c r="AE184" s="1403"/>
      <c r="AF184" s="841"/>
      <c r="AG184" s="841"/>
      <c r="AH184" s="841"/>
      <c r="AI184" s="841"/>
      <c r="AJ184" s="841"/>
      <c r="AK184" s="841"/>
      <c r="AL184" s="841"/>
      <c r="AM184" s="1404"/>
      <c r="AN184" s="1389"/>
      <c r="AO184" s="1457">
        <v>-63.200111673692298</v>
      </c>
      <c r="AP184" s="840"/>
      <c r="AQ184" s="1457">
        <v>-63.621052157534102</v>
      </c>
      <c r="AR184" s="840"/>
      <c r="AS184" s="1409"/>
      <c r="AT184" s="1160" t="s">
        <v>10607</v>
      </c>
      <c r="AU184" s="1434"/>
      <c r="AV184" s="392"/>
      <c r="AW184" s="432"/>
      <c r="AX184" s="432"/>
      <c r="AY184" s="432"/>
      <c r="AZ184" s="432"/>
    </row>
    <row r="185" spans="1:52" ht="18" customHeight="1">
      <c r="A185" s="1270" t="s">
        <v>9649</v>
      </c>
      <c r="B185" s="445">
        <v>66</v>
      </c>
      <c r="C185" s="483"/>
      <c r="D185" s="1103" t="s">
        <v>4397</v>
      </c>
      <c r="E185" s="1299" t="s">
        <v>1388</v>
      </c>
      <c r="F185" s="1300" t="s">
        <v>1350</v>
      </c>
      <c r="G185" s="1032"/>
      <c r="H185" s="1032" t="s">
        <v>4168</v>
      </c>
      <c r="I185" s="1058" t="s">
        <v>5248</v>
      </c>
      <c r="J185" s="1032" t="s">
        <v>872</v>
      </c>
      <c r="K185" s="1294" t="s">
        <v>1194</v>
      </c>
      <c r="L185" s="1294" t="s">
        <v>1194</v>
      </c>
      <c r="M185" s="1117" t="s">
        <v>873</v>
      </c>
      <c r="N185" s="1032" t="s">
        <v>36</v>
      </c>
      <c r="O185" s="481">
        <v>4220</v>
      </c>
      <c r="P185" s="481">
        <v>4400</v>
      </c>
      <c r="Q185" s="1332" t="s">
        <v>3387</v>
      </c>
      <c r="R185" s="1032"/>
      <c r="S185" s="1032"/>
      <c r="T185" s="1032"/>
      <c r="U185" s="1032"/>
      <c r="V185" s="1032"/>
      <c r="W185" s="482"/>
      <c r="X185" s="482"/>
      <c r="Y185" s="482">
        <f t="shared" si="15"/>
        <v>-41.66923433336251</v>
      </c>
      <c r="Z185" s="304" t="s">
        <v>18</v>
      </c>
      <c r="AA185" s="484" t="s">
        <v>21</v>
      </c>
      <c r="AB185" s="484"/>
      <c r="AC185" s="469"/>
      <c r="AD185" s="1385" t="s">
        <v>4417</v>
      </c>
      <c r="AE185" s="1403"/>
      <c r="AF185" s="841"/>
      <c r="AG185" s="841"/>
      <c r="AH185" s="841"/>
      <c r="AI185" s="841"/>
      <c r="AJ185" s="841"/>
      <c r="AK185" s="841"/>
      <c r="AL185" s="841"/>
      <c r="AM185" s="1404"/>
      <c r="AN185" s="1389"/>
      <c r="AO185" s="1457">
        <v>-53.427197343867199</v>
      </c>
      <c r="AP185" s="840"/>
      <c r="AQ185" s="1457">
        <v>-53.918133952202901</v>
      </c>
      <c r="AR185" s="840"/>
      <c r="AS185" s="1409"/>
      <c r="AT185" s="1160" t="s">
        <v>10608</v>
      </c>
      <c r="AU185" s="1434"/>
      <c r="AV185" s="392"/>
      <c r="AW185" s="432"/>
      <c r="AX185" s="432"/>
      <c r="AY185" s="432"/>
      <c r="AZ185" s="432"/>
    </row>
    <row r="186" spans="1:52" ht="18" customHeight="1">
      <c r="A186" s="1270" t="s">
        <v>9650</v>
      </c>
      <c r="B186" s="445">
        <v>66</v>
      </c>
      <c r="C186" s="483"/>
      <c r="D186" s="1103" t="s">
        <v>4397</v>
      </c>
      <c r="E186" s="1299" t="s">
        <v>1388</v>
      </c>
      <c r="F186" s="1300" t="s">
        <v>1350</v>
      </c>
      <c r="G186" s="1032"/>
      <c r="H186" s="1032" t="s">
        <v>4168</v>
      </c>
      <c r="I186" s="1058" t="s">
        <v>5248</v>
      </c>
      <c r="J186" s="1032" t="s">
        <v>872</v>
      </c>
      <c r="K186" s="1294" t="s">
        <v>1194</v>
      </c>
      <c r="L186" s="1294" t="s">
        <v>1194</v>
      </c>
      <c r="M186" s="1117" t="s">
        <v>873</v>
      </c>
      <c r="N186" s="1032" t="s">
        <v>36</v>
      </c>
      <c r="O186" s="481">
        <v>6330</v>
      </c>
      <c r="P186" s="481">
        <v>6600</v>
      </c>
      <c r="Q186" s="1332" t="s">
        <v>3387</v>
      </c>
      <c r="R186" s="1032"/>
      <c r="S186" s="1032"/>
      <c r="T186" s="1032"/>
      <c r="U186" s="1032"/>
      <c r="V186" s="1032"/>
      <c r="W186" s="482"/>
      <c r="X186" s="482"/>
      <c r="Y186" s="482">
        <f t="shared" si="15"/>
        <v>-46.34923433336251</v>
      </c>
      <c r="Z186" s="304" t="s">
        <v>18</v>
      </c>
      <c r="AA186" s="484" t="s">
        <v>21</v>
      </c>
      <c r="AB186" s="484"/>
      <c r="AC186" s="469"/>
      <c r="AD186" s="1385" t="s">
        <v>4419</v>
      </c>
      <c r="AE186" s="1403"/>
      <c r="AF186" s="841"/>
      <c r="AG186" s="841"/>
      <c r="AH186" s="841"/>
      <c r="AI186" s="841"/>
      <c r="AJ186" s="841"/>
      <c r="AK186" s="841"/>
      <c r="AL186" s="841"/>
      <c r="AM186" s="1404"/>
      <c r="AN186" s="1389"/>
      <c r="AO186" s="1457">
        <v>-60.507904674694601</v>
      </c>
      <c r="AP186" s="840"/>
      <c r="AQ186" s="1457">
        <v>-61.708083573715101</v>
      </c>
      <c r="AR186" s="840"/>
      <c r="AS186" s="1409"/>
      <c r="AT186" s="1160" t="s">
        <v>10609</v>
      </c>
      <c r="AU186" s="1433"/>
      <c r="AV186" s="392"/>
      <c r="AW186" s="432"/>
      <c r="AX186" s="432"/>
      <c r="AY186" s="432"/>
      <c r="AZ186" s="432"/>
    </row>
    <row r="187" spans="1:52" ht="18" customHeight="1">
      <c r="A187" s="1270" t="s">
        <v>9651</v>
      </c>
      <c r="B187" s="445">
        <v>66</v>
      </c>
      <c r="C187" s="483"/>
      <c r="D187" s="1103" t="s">
        <v>4397</v>
      </c>
      <c r="E187" s="1299" t="s">
        <v>1388</v>
      </c>
      <c r="F187" s="1300" t="s">
        <v>1350</v>
      </c>
      <c r="G187" s="1032"/>
      <c r="H187" s="1032" t="s">
        <v>4168</v>
      </c>
      <c r="I187" s="1058" t="s">
        <v>5248</v>
      </c>
      <c r="J187" s="1032" t="s">
        <v>872</v>
      </c>
      <c r="K187" s="1294" t="s">
        <v>1194</v>
      </c>
      <c r="L187" s="1294" t="s">
        <v>1194</v>
      </c>
      <c r="M187" s="1117" t="s">
        <v>873</v>
      </c>
      <c r="N187" s="1032" t="s">
        <v>36</v>
      </c>
      <c r="O187" s="481">
        <v>8440</v>
      </c>
      <c r="P187" s="481">
        <v>8800</v>
      </c>
      <c r="Q187" s="1332" t="s">
        <v>3387</v>
      </c>
      <c r="R187" s="1032"/>
      <c r="S187" s="1032"/>
      <c r="T187" s="1032"/>
      <c r="U187" s="1032"/>
      <c r="V187" s="1032"/>
      <c r="W187" s="482"/>
      <c r="X187" s="482"/>
      <c r="Y187" s="482">
        <f t="shared" si="15"/>
        <v>-36.329234333362507</v>
      </c>
      <c r="Z187" s="304" t="s">
        <v>18</v>
      </c>
      <c r="AA187" s="484" t="s">
        <v>21</v>
      </c>
      <c r="AB187" s="484"/>
      <c r="AC187" s="469"/>
      <c r="AD187" s="1385" t="s">
        <v>4421</v>
      </c>
      <c r="AE187" s="1403"/>
      <c r="AF187" s="841"/>
      <c r="AG187" s="841"/>
      <c r="AH187" s="841"/>
      <c r="AI187" s="841"/>
      <c r="AJ187" s="841"/>
      <c r="AK187" s="841"/>
      <c r="AL187" s="841"/>
      <c r="AM187" s="1404"/>
      <c r="AN187" s="1389"/>
      <c r="AO187" s="840"/>
      <c r="AP187" s="840"/>
      <c r="AQ187" s="840"/>
      <c r="AR187" s="840"/>
      <c r="AS187" s="1409"/>
      <c r="AT187" s="1160"/>
      <c r="AU187" s="348"/>
      <c r="AV187" s="392"/>
      <c r="AW187" s="432"/>
      <c r="AX187" s="432"/>
      <c r="AY187" s="432"/>
      <c r="AZ187" s="432"/>
    </row>
    <row r="188" spans="1:52" ht="18" customHeight="1">
      <c r="A188" s="1270" t="s">
        <v>9652</v>
      </c>
      <c r="B188" s="445">
        <v>66</v>
      </c>
      <c r="C188" s="483"/>
      <c r="D188" s="1103" t="s">
        <v>4397</v>
      </c>
      <c r="E188" s="1299" t="s">
        <v>1388</v>
      </c>
      <c r="F188" s="1300" t="s">
        <v>1350</v>
      </c>
      <c r="G188" s="1032"/>
      <c r="H188" s="1032" t="s">
        <v>4168</v>
      </c>
      <c r="I188" s="1058" t="s">
        <v>5248</v>
      </c>
      <c r="J188" s="1032" t="s">
        <v>872</v>
      </c>
      <c r="K188" s="1294" t="s">
        <v>1194</v>
      </c>
      <c r="L188" s="1294" t="s">
        <v>1194</v>
      </c>
      <c r="M188" s="1117" t="s">
        <v>873</v>
      </c>
      <c r="N188" s="1032" t="s">
        <v>36</v>
      </c>
      <c r="O188" s="481">
        <v>10550</v>
      </c>
      <c r="P188" s="481">
        <v>11000</v>
      </c>
      <c r="Q188" s="1332" t="s">
        <v>3387</v>
      </c>
      <c r="R188" s="1032"/>
      <c r="S188" s="1032"/>
      <c r="T188" s="1032"/>
      <c r="U188" s="1032"/>
      <c r="V188" s="1032"/>
      <c r="W188" s="482"/>
      <c r="X188" s="482"/>
      <c r="Y188" s="482">
        <f t="shared" si="15"/>
        <v>-52.329234333362507</v>
      </c>
      <c r="Z188" s="304" t="s">
        <v>18</v>
      </c>
      <c r="AA188" s="484" t="s">
        <v>21</v>
      </c>
      <c r="AB188" s="484"/>
      <c r="AC188" s="469"/>
      <c r="AD188" s="1385" t="s">
        <v>4423</v>
      </c>
      <c r="AE188" s="1403"/>
      <c r="AF188" s="841"/>
      <c r="AG188" s="841"/>
      <c r="AH188" s="841"/>
      <c r="AI188" s="841"/>
      <c r="AJ188" s="841"/>
      <c r="AK188" s="841"/>
      <c r="AL188" s="841"/>
      <c r="AM188" s="1404"/>
      <c r="AN188" s="1389"/>
      <c r="AO188" s="840"/>
      <c r="AP188" s="840"/>
      <c r="AQ188" s="840"/>
      <c r="AR188" s="840"/>
      <c r="AS188" s="1409"/>
      <c r="AT188" s="1160"/>
      <c r="AU188" s="348"/>
      <c r="AV188" s="392"/>
      <c r="AW188" s="432"/>
      <c r="AX188" s="432"/>
      <c r="AY188" s="432"/>
      <c r="AZ188" s="432"/>
    </row>
    <row r="189" spans="1:52" ht="18" customHeight="1">
      <c r="A189" s="1270" t="s">
        <v>9653</v>
      </c>
      <c r="B189" s="438">
        <v>66</v>
      </c>
      <c r="C189" s="489" t="s">
        <v>6865</v>
      </c>
      <c r="D189" s="874" t="s">
        <v>4397</v>
      </c>
      <c r="E189" s="1297" t="s">
        <v>1388</v>
      </c>
      <c r="F189" s="1298" t="s">
        <v>1350</v>
      </c>
      <c r="G189" s="1029"/>
      <c r="H189" s="1029" t="s">
        <v>4168</v>
      </c>
      <c r="I189" s="1057">
        <v>1.2</v>
      </c>
      <c r="J189" s="1029">
        <v>3.15</v>
      </c>
      <c r="K189" s="1288" t="s">
        <v>1194</v>
      </c>
      <c r="L189" s="1288" t="s">
        <v>1194</v>
      </c>
      <c r="M189" s="1116" t="s">
        <v>875</v>
      </c>
      <c r="N189" s="1029" t="s">
        <v>36</v>
      </c>
      <c r="O189" s="476">
        <v>100</v>
      </c>
      <c r="P189" s="476">
        <v>400</v>
      </c>
      <c r="Q189" s="1331" t="s">
        <v>3387</v>
      </c>
      <c r="R189" s="1029" t="s">
        <v>5267</v>
      </c>
      <c r="S189" s="1029"/>
      <c r="T189" s="1029"/>
      <c r="U189" s="1029"/>
      <c r="V189" s="1029"/>
      <c r="W189" s="478"/>
      <c r="X189" s="478"/>
      <c r="Y189" s="478">
        <v>-23</v>
      </c>
      <c r="Z189" s="66" t="s">
        <v>18</v>
      </c>
      <c r="AA189" s="66" t="s">
        <v>29</v>
      </c>
      <c r="AB189" s="1898"/>
      <c r="AC189" s="441"/>
      <c r="AD189" s="1384" t="s">
        <v>4440</v>
      </c>
      <c r="AE189" s="1395"/>
      <c r="AF189" s="837"/>
      <c r="AG189" s="837"/>
      <c r="AH189" s="837"/>
      <c r="AI189" s="837"/>
      <c r="AJ189" s="837"/>
      <c r="AK189" s="837"/>
      <c r="AL189" s="837"/>
      <c r="AM189" s="1396"/>
      <c r="AN189" s="1387"/>
      <c r="AO189" s="1457">
        <v>-63.288011686450098</v>
      </c>
      <c r="AP189" s="838"/>
      <c r="AQ189" s="1457">
        <v>-64.539993979110093</v>
      </c>
      <c r="AR189" s="838"/>
      <c r="AS189" s="1408"/>
      <c r="AT189" s="1159" t="s">
        <v>10610</v>
      </c>
      <c r="AU189" s="348"/>
      <c r="AV189" s="392"/>
      <c r="AW189" s="432"/>
      <c r="AX189" s="432"/>
      <c r="AY189" s="432"/>
      <c r="AZ189" s="432"/>
    </row>
    <row r="190" spans="1:52" ht="18" customHeight="1">
      <c r="A190" s="1270" t="s">
        <v>9654</v>
      </c>
      <c r="B190" s="438">
        <v>66</v>
      </c>
      <c r="C190" s="479"/>
      <c r="D190" s="874" t="s">
        <v>4397</v>
      </c>
      <c r="E190" s="1297" t="s">
        <v>1388</v>
      </c>
      <c r="F190" s="1298" t="s">
        <v>1350</v>
      </c>
      <c r="G190" s="1029"/>
      <c r="H190" s="1029" t="s">
        <v>4168</v>
      </c>
      <c r="I190" s="1057">
        <v>1.2</v>
      </c>
      <c r="J190" s="1029">
        <v>3.15</v>
      </c>
      <c r="K190" s="1288" t="s">
        <v>1194</v>
      </c>
      <c r="L190" s="1288" t="s">
        <v>1194</v>
      </c>
      <c r="M190" s="1116" t="s">
        <v>875</v>
      </c>
      <c r="N190" s="1029" t="s">
        <v>36</v>
      </c>
      <c r="O190" s="476">
        <v>1300</v>
      </c>
      <c r="P190" s="476">
        <v>1600</v>
      </c>
      <c r="Q190" s="1333" t="s">
        <v>3387</v>
      </c>
      <c r="R190" s="1029">
        <v>48</v>
      </c>
      <c r="S190" s="1029"/>
      <c r="T190" s="1029"/>
      <c r="U190" s="1029"/>
      <c r="V190" s="1029"/>
      <c r="W190" s="478"/>
      <c r="X190" s="478"/>
      <c r="Y190" s="478">
        <v>-46</v>
      </c>
      <c r="Z190" s="66" t="s">
        <v>18</v>
      </c>
      <c r="AA190" s="66" t="s">
        <v>29</v>
      </c>
      <c r="AB190" s="1898"/>
      <c r="AC190" s="441"/>
      <c r="AD190" s="1384" t="s">
        <v>4440</v>
      </c>
      <c r="AE190" s="1395"/>
      <c r="AF190" s="837"/>
      <c r="AG190" s="837"/>
      <c r="AH190" s="837"/>
      <c r="AI190" s="837"/>
      <c r="AJ190" s="837"/>
      <c r="AK190" s="837"/>
      <c r="AL190" s="837"/>
      <c r="AM190" s="1396"/>
      <c r="AN190" s="1387"/>
      <c r="AO190" s="1457">
        <v>-47.507747594835401</v>
      </c>
      <c r="AP190" s="838"/>
      <c r="AQ190" s="1457">
        <v>-47.503041652191101</v>
      </c>
      <c r="AR190" s="838"/>
      <c r="AS190" s="1408"/>
      <c r="AT190" s="1159" t="s">
        <v>10611</v>
      </c>
      <c r="AU190" s="348"/>
      <c r="AV190" s="392"/>
      <c r="AW190" s="432"/>
      <c r="AX190" s="432"/>
      <c r="AY190" s="432"/>
      <c r="AZ190" s="432"/>
    </row>
    <row r="191" spans="1:52" ht="18" customHeight="1">
      <c r="A191" s="1270" t="s">
        <v>9655</v>
      </c>
      <c r="B191" s="438">
        <v>66</v>
      </c>
      <c r="C191" s="479"/>
      <c r="D191" s="874" t="s">
        <v>4397</v>
      </c>
      <c r="E191" s="1297" t="s">
        <v>1388</v>
      </c>
      <c r="F191" s="1298" t="s">
        <v>1350</v>
      </c>
      <c r="G191" s="1029"/>
      <c r="H191" s="1029" t="s">
        <v>4168</v>
      </c>
      <c r="I191" s="1057">
        <v>1.2</v>
      </c>
      <c r="J191" s="1029">
        <v>3.15</v>
      </c>
      <c r="K191" s="1288" t="s">
        <v>1194</v>
      </c>
      <c r="L191" s="1288" t="s">
        <v>1194</v>
      </c>
      <c r="M191" s="1116" t="s">
        <v>875</v>
      </c>
      <c r="N191" s="1029" t="s">
        <v>36</v>
      </c>
      <c r="O191" s="476">
        <v>1500</v>
      </c>
      <c r="P191" s="476">
        <v>1720</v>
      </c>
      <c r="Q191" s="1333" t="s">
        <v>3387</v>
      </c>
      <c r="R191" s="1029">
        <v>25</v>
      </c>
      <c r="S191" s="1029"/>
      <c r="T191" s="1029"/>
      <c r="U191" s="1029"/>
      <c r="V191" s="1029"/>
      <c r="W191" s="478"/>
      <c r="X191" s="478"/>
      <c r="Y191" s="478">
        <v>-36</v>
      </c>
      <c r="Z191" s="66" t="s">
        <v>18</v>
      </c>
      <c r="AA191" s="66" t="s">
        <v>29</v>
      </c>
      <c r="AB191" s="1898"/>
      <c r="AC191" s="441"/>
      <c r="AD191" s="1384" t="s">
        <v>4444</v>
      </c>
      <c r="AE191" s="1395"/>
      <c r="AF191" s="837"/>
      <c r="AG191" s="837"/>
      <c r="AH191" s="837"/>
      <c r="AI191" s="837"/>
      <c r="AJ191" s="837"/>
      <c r="AK191" s="837"/>
      <c r="AL191" s="837"/>
      <c r="AM191" s="1396"/>
      <c r="AN191" s="1387"/>
      <c r="AO191" s="1457">
        <v>-41.722871480798098</v>
      </c>
      <c r="AP191" s="838"/>
      <c r="AQ191" s="1457">
        <v>-41.641834472626797</v>
      </c>
      <c r="AR191" s="838"/>
      <c r="AS191" s="1408"/>
      <c r="AT191" s="1159" t="s">
        <v>10612</v>
      </c>
      <c r="AU191" s="348"/>
      <c r="AV191" s="392"/>
      <c r="AW191" s="432"/>
      <c r="AX191" s="432"/>
      <c r="AY191" s="432"/>
      <c r="AZ191" s="432"/>
    </row>
    <row r="192" spans="1:52" ht="18" customHeight="1">
      <c r="A192" s="1270" t="s">
        <v>9656</v>
      </c>
      <c r="B192" s="438">
        <v>66</v>
      </c>
      <c r="C192" s="479"/>
      <c r="D192" s="874" t="s">
        <v>4397</v>
      </c>
      <c r="E192" s="1297" t="s">
        <v>1388</v>
      </c>
      <c r="F192" s="1298" t="s">
        <v>1350</v>
      </c>
      <c r="G192" s="1029"/>
      <c r="H192" s="1029" t="s">
        <v>4168</v>
      </c>
      <c r="I192" s="1057">
        <v>1.2</v>
      </c>
      <c r="J192" s="1029">
        <v>3.15</v>
      </c>
      <c r="K192" s="1288" t="s">
        <v>1194</v>
      </c>
      <c r="L192" s="1288" t="s">
        <v>1194</v>
      </c>
      <c r="M192" s="1116" t="s">
        <v>875</v>
      </c>
      <c r="N192" s="1029" t="s">
        <v>36</v>
      </c>
      <c r="O192" s="476">
        <v>2400</v>
      </c>
      <c r="P192" s="476">
        <v>2770</v>
      </c>
      <c r="Q192" s="1333" t="s">
        <v>3387</v>
      </c>
      <c r="R192" s="1029" t="s">
        <v>5268</v>
      </c>
      <c r="S192" s="1029"/>
      <c r="T192" s="1029"/>
      <c r="U192" s="1029"/>
      <c r="V192" s="1029"/>
      <c r="W192" s="478"/>
      <c r="X192" s="478"/>
      <c r="Y192" s="478">
        <v>-33</v>
      </c>
      <c r="Z192" s="66" t="s">
        <v>18</v>
      </c>
      <c r="AA192" s="66" t="s">
        <v>29</v>
      </c>
      <c r="AB192" s="1898"/>
      <c r="AC192" s="441"/>
      <c r="AD192" s="1384" t="s">
        <v>4444</v>
      </c>
      <c r="AE192" s="1395"/>
      <c r="AF192" s="837"/>
      <c r="AG192" s="837"/>
      <c r="AH192" s="837"/>
      <c r="AI192" s="837"/>
      <c r="AJ192" s="837"/>
      <c r="AK192" s="837"/>
      <c r="AL192" s="837"/>
      <c r="AM192" s="1396"/>
      <c r="AN192" s="1387"/>
      <c r="AO192" s="1457">
        <v>-42.630986754245498</v>
      </c>
      <c r="AP192" s="838"/>
      <c r="AQ192" s="1457">
        <v>-42.2375423318747</v>
      </c>
      <c r="AR192" s="838"/>
      <c r="AS192" s="1408"/>
      <c r="AT192" s="1159" t="s">
        <v>10613</v>
      </c>
      <c r="AU192" s="348"/>
      <c r="AV192" s="392"/>
      <c r="AW192" s="432"/>
      <c r="AX192" s="432"/>
      <c r="AY192" s="432"/>
      <c r="AZ192" s="432"/>
    </row>
    <row r="193" spans="1:52" ht="18" customHeight="1">
      <c r="A193" s="1270" t="s">
        <v>9657</v>
      </c>
      <c r="B193" s="438">
        <v>66</v>
      </c>
      <c r="C193" s="479"/>
      <c r="D193" s="874" t="s">
        <v>4397</v>
      </c>
      <c r="E193" s="1297" t="s">
        <v>1388</v>
      </c>
      <c r="F193" s="1298" t="s">
        <v>1350</v>
      </c>
      <c r="G193" s="1029"/>
      <c r="H193" s="1029" t="s">
        <v>4168</v>
      </c>
      <c r="I193" s="1057">
        <v>1.2</v>
      </c>
      <c r="J193" s="1029">
        <v>3.15</v>
      </c>
      <c r="K193" s="1288" t="s">
        <v>1194</v>
      </c>
      <c r="L193" s="1288" t="s">
        <v>1194</v>
      </c>
      <c r="M193" s="1116" t="s">
        <v>875</v>
      </c>
      <c r="N193" s="1029" t="s">
        <v>36</v>
      </c>
      <c r="O193" s="476">
        <v>4900</v>
      </c>
      <c r="P193" s="476">
        <v>6000</v>
      </c>
      <c r="Q193" s="1333" t="s">
        <v>3387</v>
      </c>
      <c r="R193" s="1029">
        <v>48</v>
      </c>
      <c r="S193" s="1029"/>
      <c r="T193" s="1029"/>
      <c r="U193" s="1029"/>
      <c r="V193" s="1029"/>
      <c r="W193" s="478"/>
      <c r="X193" s="478"/>
      <c r="Y193" s="478">
        <v>-33</v>
      </c>
      <c r="Z193" s="66" t="s">
        <v>18</v>
      </c>
      <c r="AA193" s="66" t="s">
        <v>29</v>
      </c>
      <c r="AB193" s="1898"/>
      <c r="AC193" s="441"/>
      <c r="AD193" s="1384" t="s">
        <v>4444</v>
      </c>
      <c r="AE193" s="1395"/>
      <c r="AF193" s="837"/>
      <c r="AG193" s="837"/>
      <c r="AH193" s="837"/>
      <c r="AI193" s="837"/>
      <c r="AJ193" s="837"/>
      <c r="AK193" s="837"/>
      <c r="AL193" s="837"/>
      <c r="AM193" s="1396"/>
      <c r="AN193" s="1387"/>
      <c r="AO193" s="1457">
        <v>-61.128030835266003</v>
      </c>
      <c r="AP193" s="838"/>
      <c r="AQ193" s="1457">
        <v>-61.492885607424299</v>
      </c>
      <c r="AR193" s="838"/>
      <c r="AS193" s="1408"/>
      <c r="AT193" s="1159" t="s">
        <v>10614</v>
      </c>
      <c r="AU193" s="348"/>
      <c r="AV193" s="392"/>
      <c r="AW193" s="432"/>
      <c r="AX193" s="432"/>
      <c r="AY193" s="432"/>
      <c r="AZ193" s="432"/>
    </row>
    <row r="194" spans="1:52" ht="18" customHeight="1">
      <c r="A194" s="1270" t="s">
        <v>9658</v>
      </c>
      <c r="B194" s="438">
        <v>66</v>
      </c>
      <c r="C194" s="479"/>
      <c r="D194" s="874" t="s">
        <v>4397</v>
      </c>
      <c r="E194" s="1297" t="s">
        <v>1388</v>
      </c>
      <c r="F194" s="1298" t="s">
        <v>1350</v>
      </c>
      <c r="G194" s="1029"/>
      <c r="H194" s="1029" t="s">
        <v>4168</v>
      </c>
      <c r="I194" s="1057">
        <v>1.2</v>
      </c>
      <c r="J194" s="1029">
        <v>3.15</v>
      </c>
      <c r="K194" s="1288" t="s">
        <v>1194</v>
      </c>
      <c r="L194" s="1288" t="s">
        <v>1194</v>
      </c>
      <c r="M194" s="1116" t="s">
        <v>875</v>
      </c>
      <c r="N194" s="1029" t="s">
        <v>36</v>
      </c>
      <c r="O194" s="476">
        <v>3400</v>
      </c>
      <c r="P194" s="476">
        <v>3600</v>
      </c>
      <c r="Q194" s="1333" t="s">
        <v>3387</v>
      </c>
      <c r="R194" s="1029">
        <v>48</v>
      </c>
      <c r="S194" s="1029"/>
      <c r="T194" s="1029"/>
      <c r="U194" s="1029"/>
      <c r="V194" s="1029"/>
      <c r="W194" s="478"/>
      <c r="X194" s="478"/>
      <c r="Y194" s="478">
        <v>-15</v>
      </c>
      <c r="Z194" s="66" t="s">
        <v>18</v>
      </c>
      <c r="AA194" s="66" t="s">
        <v>29</v>
      </c>
      <c r="AB194" s="1898"/>
      <c r="AC194" s="441"/>
      <c r="AD194" s="1384" t="s">
        <v>4448</v>
      </c>
      <c r="AE194" s="1395"/>
      <c r="AF194" s="837"/>
      <c r="AG194" s="837"/>
      <c r="AH194" s="837"/>
      <c r="AI194" s="837"/>
      <c r="AJ194" s="837"/>
      <c r="AK194" s="837"/>
      <c r="AL194" s="837"/>
      <c r="AM194" s="1396"/>
      <c r="AN194" s="1387"/>
      <c r="AO194" s="1457">
        <v>-62.230806835640699</v>
      </c>
      <c r="AP194" s="838"/>
      <c r="AQ194" s="1457">
        <v>-62.440387052008496</v>
      </c>
      <c r="AR194" s="838"/>
      <c r="AS194" s="1408"/>
      <c r="AT194" s="1159" t="s">
        <v>10615</v>
      </c>
      <c r="AU194" s="348"/>
      <c r="AV194" s="392"/>
      <c r="AW194" s="432"/>
      <c r="AX194" s="432"/>
      <c r="AY194" s="432"/>
      <c r="AZ194" s="432"/>
    </row>
    <row r="195" spans="1:52" ht="18" customHeight="1">
      <c r="A195" s="1270" t="s">
        <v>9659</v>
      </c>
      <c r="B195" s="438">
        <v>66</v>
      </c>
      <c r="C195" s="479"/>
      <c r="D195" s="874" t="s">
        <v>4397</v>
      </c>
      <c r="E195" s="1297" t="s">
        <v>1388</v>
      </c>
      <c r="F195" s="1298" t="s">
        <v>1350</v>
      </c>
      <c r="G195" s="1029"/>
      <c r="H195" s="1029" t="s">
        <v>4168</v>
      </c>
      <c r="I195" s="1057">
        <v>1.2</v>
      </c>
      <c r="J195" s="1029">
        <v>3.15</v>
      </c>
      <c r="K195" s="1288" t="s">
        <v>1194</v>
      </c>
      <c r="L195" s="1288" t="s">
        <v>1194</v>
      </c>
      <c r="M195" s="1116" t="s">
        <v>875</v>
      </c>
      <c r="N195" s="1029" t="s">
        <v>36</v>
      </c>
      <c r="O195" s="476">
        <v>1980</v>
      </c>
      <c r="P195" s="476">
        <v>2025</v>
      </c>
      <c r="Q195" s="1331" t="s">
        <v>3387</v>
      </c>
      <c r="R195" s="1029">
        <v>2</v>
      </c>
      <c r="S195" s="1029"/>
      <c r="T195" s="1029"/>
      <c r="U195" s="1029"/>
      <c r="V195" s="1029"/>
      <c r="W195" s="478"/>
      <c r="X195" s="478"/>
      <c r="Y195" s="478">
        <v>-18</v>
      </c>
      <c r="Z195" s="66" t="s">
        <v>18</v>
      </c>
      <c r="AA195" s="66" t="s">
        <v>29</v>
      </c>
      <c r="AB195" s="1898"/>
      <c r="AC195" s="441"/>
      <c r="AD195" s="1384" t="s">
        <v>4451</v>
      </c>
      <c r="AE195" s="1395"/>
      <c r="AF195" s="837"/>
      <c r="AG195" s="837"/>
      <c r="AH195" s="837"/>
      <c r="AI195" s="837"/>
      <c r="AJ195" s="837"/>
      <c r="AK195" s="837"/>
      <c r="AL195" s="837"/>
      <c r="AM195" s="1396"/>
      <c r="AN195" s="1387"/>
      <c r="AO195" s="1457">
        <v>-21.3497288895868</v>
      </c>
      <c r="AP195" s="838"/>
      <c r="AQ195" s="1457">
        <v>-21.390488770653999</v>
      </c>
      <c r="AR195" s="838"/>
      <c r="AS195" s="1408"/>
      <c r="AT195" s="1159" t="s">
        <v>10616</v>
      </c>
      <c r="AU195" s="348"/>
      <c r="AV195" s="392"/>
      <c r="AW195" s="432"/>
      <c r="AX195" s="432"/>
      <c r="AY195" s="432"/>
      <c r="AZ195" s="432"/>
    </row>
    <row r="196" spans="1:52" ht="18" customHeight="1">
      <c r="A196" s="1270" t="s">
        <v>9660</v>
      </c>
      <c r="B196" s="438">
        <v>66</v>
      </c>
      <c r="C196" s="479"/>
      <c r="D196" s="874" t="s">
        <v>4397</v>
      </c>
      <c r="E196" s="1297" t="s">
        <v>1388</v>
      </c>
      <c r="F196" s="1298" t="s">
        <v>1350</v>
      </c>
      <c r="G196" s="1029"/>
      <c r="H196" s="1029" t="s">
        <v>4168</v>
      </c>
      <c r="I196" s="1057">
        <v>1.2</v>
      </c>
      <c r="J196" s="1029">
        <v>3.15</v>
      </c>
      <c r="K196" s="1288" t="s">
        <v>1194</v>
      </c>
      <c r="L196" s="1288" t="s">
        <v>1194</v>
      </c>
      <c r="M196" s="1116" t="s">
        <v>875</v>
      </c>
      <c r="N196" s="1029" t="s">
        <v>36</v>
      </c>
      <c r="O196" s="476">
        <v>2025</v>
      </c>
      <c r="P196" s="476">
        <v>2050</v>
      </c>
      <c r="Q196" s="1331" t="s">
        <v>3387</v>
      </c>
      <c r="R196" s="1029">
        <v>2</v>
      </c>
      <c r="S196" s="1029"/>
      <c r="T196" s="1029"/>
      <c r="U196" s="1029"/>
      <c r="V196" s="1029"/>
      <c r="W196" s="478"/>
      <c r="X196" s="478"/>
      <c r="Y196" s="478">
        <v>3</v>
      </c>
      <c r="Z196" s="66" t="s">
        <v>18</v>
      </c>
      <c r="AA196" s="66" t="s">
        <v>29</v>
      </c>
      <c r="AB196" s="1898"/>
      <c r="AC196" s="441"/>
      <c r="AD196" s="1384" t="s">
        <v>4451</v>
      </c>
      <c r="AE196" s="1395"/>
      <c r="AF196" s="837"/>
      <c r="AG196" s="837"/>
      <c r="AH196" s="837"/>
      <c r="AI196" s="837"/>
      <c r="AJ196" s="837"/>
      <c r="AK196" s="837"/>
      <c r="AL196" s="837"/>
      <c r="AM196" s="1396"/>
      <c r="AN196" s="1387"/>
      <c r="AO196" s="1457">
        <v>-33.268259523948899</v>
      </c>
      <c r="AP196" s="838"/>
      <c r="AQ196" s="1457">
        <v>-33.771611215492797</v>
      </c>
      <c r="AR196" s="838"/>
      <c r="AS196" s="1408"/>
      <c r="AT196" s="1159" t="s">
        <v>10617</v>
      </c>
      <c r="AU196" s="348"/>
      <c r="AV196" s="392"/>
      <c r="AW196" s="432"/>
      <c r="AX196" s="432"/>
      <c r="AY196" s="432"/>
      <c r="AZ196" s="432"/>
    </row>
    <row r="197" spans="1:52" ht="18" customHeight="1">
      <c r="A197" s="1270" t="s">
        <v>9661</v>
      </c>
      <c r="B197" s="438">
        <v>66</v>
      </c>
      <c r="C197" s="479"/>
      <c r="D197" s="874" t="s">
        <v>4397</v>
      </c>
      <c r="E197" s="1297" t="s">
        <v>1388</v>
      </c>
      <c r="F197" s="1298" t="s">
        <v>1350</v>
      </c>
      <c r="G197" s="1029"/>
      <c r="H197" s="1029" t="s">
        <v>4168</v>
      </c>
      <c r="I197" s="1057">
        <v>1.2</v>
      </c>
      <c r="J197" s="1029">
        <v>3.15</v>
      </c>
      <c r="K197" s="1288" t="s">
        <v>1194</v>
      </c>
      <c r="L197" s="1288" t="s">
        <v>1194</v>
      </c>
      <c r="M197" s="1116" t="s">
        <v>875</v>
      </c>
      <c r="N197" s="1029" t="s">
        <v>36</v>
      </c>
      <c r="O197" s="476">
        <v>2050</v>
      </c>
      <c r="P197" s="476">
        <v>2057.5</v>
      </c>
      <c r="Q197" s="1331" t="s">
        <v>3387</v>
      </c>
      <c r="R197" s="1029">
        <v>2</v>
      </c>
      <c r="S197" s="1029"/>
      <c r="T197" s="1029"/>
      <c r="U197" s="1029"/>
      <c r="V197" s="1029"/>
      <c r="W197" s="478"/>
      <c r="X197" s="478"/>
      <c r="Y197" s="478">
        <v>15</v>
      </c>
      <c r="Z197" s="66" t="s">
        <v>18</v>
      </c>
      <c r="AA197" s="66" t="s">
        <v>29</v>
      </c>
      <c r="AB197" s="1898"/>
      <c r="AC197" s="441"/>
      <c r="AD197" s="1384" t="s">
        <v>4451</v>
      </c>
      <c r="AE197" s="1395"/>
      <c r="AF197" s="837"/>
      <c r="AG197" s="837"/>
      <c r="AH197" s="837"/>
      <c r="AI197" s="837"/>
      <c r="AJ197" s="837"/>
      <c r="AK197" s="837"/>
      <c r="AL197" s="837"/>
      <c r="AM197" s="1396"/>
      <c r="AN197" s="1387"/>
      <c r="AO197" s="1457">
        <v>-32.010777945111997</v>
      </c>
      <c r="AP197" s="838"/>
      <c r="AQ197" s="1457">
        <v>-32.53238832497</v>
      </c>
      <c r="AR197" s="838"/>
      <c r="AS197" s="1408"/>
      <c r="AT197" s="1159" t="s">
        <v>10618</v>
      </c>
      <c r="AU197" s="348"/>
      <c r="AV197" s="392"/>
      <c r="AW197" s="432"/>
      <c r="AX197" s="432"/>
      <c r="AY197" s="432"/>
      <c r="AZ197" s="432"/>
    </row>
    <row r="198" spans="1:52" ht="18" customHeight="1">
      <c r="A198" s="1270" t="s">
        <v>9662</v>
      </c>
      <c r="B198" s="438">
        <v>66</v>
      </c>
      <c r="C198" s="479"/>
      <c r="D198" s="874" t="s">
        <v>4397</v>
      </c>
      <c r="E198" s="1297" t="s">
        <v>1388</v>
      </c>
      <c r="F198" s="1298" t="s">
        <v>1350</v>
      </c>
      <c r="G198" s="1029"/>
      <c r="H198" s="1029" t="s">
        <v>4168</v>
      </c>
      <c r="I198" s="1057">
        <v>1.2</v>
      </c>
      <c r="J198" s="1029">
        <v>3.15</v>
      </c>
      <c r="K198" s="1288" t="s">
        <v>1194</v>
      </c>
      <c r="L198" s="1288" t="s">
        <v>1194</v>
      </c>
      <c r="M198" s="1116" t="s">
        <v>875</v>
      </c>
      <c r="N198" s="1029" t="s">
        <v>36</v>
      </c>
      <c r="O198" s="476">
        <v>2300</v>
      </c>
      <c r="P198" s="476">
        <v>2400</v>
      </c>
      <c r="Q198" s="1331" t="s">
        <v>3387</v>
      </c>
      <c r="R198" s="1029" t="s">
        <v>5269</v>
      </c>
      <c r="S198" s="1029"/>
      <c r="T198" s="1029"/>
      <c r="U198" s="1029"/>
      <c r="V198" s="1029"/>
      <c r="W198" s="478"/>
      <c r="X198" s="478"/>
      <c r="Y198" s="478">
        <v>-23</v>
      </c>
      <c r="Z198" s="66" t="s">
        <v>18</v>
      </c>
      <c r="AA198" s="66" t="s">
        <v>29</v>
      </c>
      <c r="AB198" s="1898"/>
      <c r="AC198" s="441"/>
      <c r="AD198" s="1384" t="s">
        <v>4451</v>
      </c>
      <c r="AE198" s="1395"/>
      <c r="AF198" s="837"/>
      <c r="AG198" s="837"/>
      <c r="AH198" s="837"/>
      <c r="AI198" s="837"/>
      <c r="AJ198" s="837"/>
      <c r="AK198" s="837"/>
      <c r="AL198" s="837"/>
      <c r="AM198" s="1396"/>
      <c r="AN198" s="1387"/>
      <c r="AO198" s="1457">
        <v>-24.589997162004401</v>
      </c>
      <c r="AP198" s="838"/>
      <c r="AQ198" s="1457">
        <v>-25.385228971605301</v>
      </c>
      <c r="AR198" s="838"/>
      <c r="AS198" s="1408"/>
      <c r="AT198" s="1159" t="s">
        <v>10619</v>
      </c>
      <c r="AU198" s="348"/>
      <c r="AV198" s="392"/>
      <c r="AW198" s="432"/>
      <c r="AX198" s="432"/>
      <c r="AY198" s="432"/>
      <c r="AZ198" s="432"/>
    </row>
    <row r="199" spans="1:52" ht="18" customHeight="1">
      <c r="A199" s="1270" t="s">
        <v>9663</v>
      </c>
      <c r="B199" s="438">
        <v>66</v>
      </c>
      <c r="C199" s="479"/>
      <c r="D199" s="874" t="s">
        <v>4397</v>
      </c>
      <c r="E199" s="1297" t="s">
        <v>1388</v>
      </c>
      <c r="F199" s="1298" t="s">
        <v>1350</v>
      </c>
      <c r="G199" s="1029"/>
      <c r="H199" s="1029" t="s">
        <v>4168</v>
      </c>
      <c r="I199" s="1057">
        <v>1.2</v>
      </c>
      <c r="J199" s="1029">
        <v>3.15</v>
      </c>
      <c r="K199" s="1288" t="s">
        <v>1194</v>
      </c>
      <c r="L199" s="1288" t="s">
        <v>1194</v>
      </c>
      <c r="M199" s="1116" t="s">
        <v>875</v>
      </c>
      <c r="N199" s="1029" t="s">
        <v>36</v>
      </c>
      <c r="O199" s="476">
        <v>3600</v>
      </c>
      <c r="P199" s="476">
        <v>4500</v>
      </c>
      <c r="Q199" s="1331" t="s">
        <v>3387</v>
      </c>
      <c r="R199" s="1029" t="s">
        <v>5267</v>
      </c>
      <c r="S199" s="1029"/>
      <c r="T199" s="1029"/>
      <c r="U199" s="1029"/>
      <c r="V199" s="1029"/>
      <c r="W199" s="478"/>
      <c r="X199" s="478"/>
      <c r="Y199" s="478">
        <v>-38</v>
      </c>
      <c r="Z199" s="66" t="s">
        <v>18</v>
      </c>
      <c r="AA199" s="66" t="s">
        <v>29</v>
      </c>
      <c r="AB199" s="1898"/>
      <c r="AC199" s="441"/>
      <c r="AD199" s="1384" t="s">
        <v>4455</v>
      </c>
      <c r="AE199" s="1395"/>
      <c r="AF199" s="837"/>
      <c r="AG199" s="837"/>
      <c r="AH199" s="837"/>
      <c r="AI199" s="837"/>
      <c r="AJ199" s="837"/>
      <c r="AK199" s="837"/>
      <c r="AL199" s="837"/>
      <c r="AM199" s="1396"/>
      <c r="AN199" s="1387"/>
      <c r="AO199" s="1457">
        <v>-54.017428821099401</v>
      </c>
      <c r="AP199" s="838"/>
      <c r="AQ199" s="1457">
        <v>-54.242506784552397</v>
      </c>
      <c r="AR199" s="838"/>
      <c r="AS199" s="1408"/>
      <c r="AT199" s="1159" t="s">
        <v>10620</v>
      </c>
      <c r="AU199" s="348"/>
      <c r="AV199" s="392"/>
      <c r="AW199" s="432"/>
      <c r="AX199" s="432"/>
      <c r="AY199" s="432"/>
      <c r="AZ199" s="432"/>
    </row>
    <row r="200" spans="1:52" ht="18" customHeight="1">
      <c r="A200" s="1270" t="s">
        <v>9664</v>
      </c>
      <c r="B200" s="438">
        <v>66</v>
      </c>
      <c r="C200" s="479"/>
      <c r="D200" s="874" t="s">
        <v>4397</v>
      </c>
      <c r="E200" s="1297" t="s">
        <v>1388</v>
      </c>
      <c r="F200" s="1298" t="s">
        <v>1350</v>
      </c>
      <c r="G200" s="1029"/>
      <c r="H200" s="1029" t="s">
        <v>4168</v>
      </c>
      <c r="I200" s="1057">
        <v>1.2</v>
      </c>
      <c r="J200" s="1029">
        <v>3.15</v>
      </c>
      <c r="K200" s="1288" t="s">
        <v>1194</v>
      </c>
      <c r="L200" s="1288" t="s">
        <v>1194</v>
      </c>
      <c r="M200" s="1116" t="s">
        <v>875</v>
      </c>
      <c r="N200" s="1029" t="s">
        <v>36</v>
      </c>
      <c r="O200" s="476">
        <v>6000</v>
      </c>
      <c r="P200" s="476">
        <v>7000</v>
      </c>
      <c r="Q200" s="1331" t="s">
        <v>3387</v>
      </c>
      <c r="R200" s="1029" t="s">
        <v>5267</v>
      </c>
      <c r="S200" s="1029"/>
      <c r="T200" s="1029"/>
      <c r="U200" s="1029"/>
      <c r="V200" s="1029"/>
      <c r="W200" s="478"/>
      <c r="X200" s="478"/>
      <c r="Y200" s="478">
        <v>-23</v>
      </c>
      <c r="Z200" s="66" t="s">
        <v>18</v>
      </c>
      <c r="AA200" s="66" t="s">
        <v>29</v>
      </c>
      <c r="AB200" s="1898"/>
      <c r="AC200" s="441"/>
      <c r="AD200" s="1384" t="s">
        <v>5066</v>
      </c>
      <c r="AE200" s="1395"/>
      <c r="AF200" s="837"/>
      <c r="AG200" s="837"/>
      <c r="AH200" s="837"/>
      <c r="AI200" s="837"/>
      <c r="AJ200" s="837"/>
      <c r="AK200" s="837"/>
      <c r="AL200" s="837"/>
      <c r="AM200" s="1396"/>
      <c r="AN200" s="1387"/>
      <c r="AO200" s="1457">
        <v>-61.602096984390499</v>
      </c>
      <c r="AP200" s="838"/>
      <c r="AQ200" s="1457">
        <v>-61.093641912193597</v>
      </c>
      <c r="AR200" s="838"/>
      <c r="AS200" s="1408"/>
      <c r="AT200" s="1159" t="s">
        <v>10621</v>
      </c>
      <c r="AU200" s="348"/>
      <c r="AV200" s="392"/>
      <c r="AW200" s="432"/>
      <c r="AX200" s="432"/>
      <c r="AY200" s="432"/>
      <c r="AZ200" s="432"/>
    </row>
    <row r="201" spans="1:52" ht="18" customHeight="1">
      <c r="A201" s="1270" t="s">
        <v>9665</v>
      </c>
      <c r="B201" s="438">
        <v>66</v>
      </c>
      <c r="C201" s="479"/>
      <c r="D201" s="874" t="s">
        <v>4397</v>
      </c>
      <c r="E201" s="1297" t="s">
        <v>1388</v>
      </c>
      <c r="F201" s="1298" t="s">
        <v>1350</v>
      </c>
      <c r="G201" s="1029"/>
      <c r="H201" s="1029" t="s">
        <v>4168</v>
      </c>
      <c r="I201" s="1057">
        <v>1.2</v>
      </c>
      <c r="J201" s="1029">
        <v>3.15</v>
      </c>
      <c r="K201" s="1288" t="s">
        <v>1194</v>
      </c>
      <c r="L201" s="1288" t="s">
        <v>1194</v>
      </c>
      <c r="M201" s="1116" t="s">
        <v>875</v>
      </c>
      <c r="N201" s="1029" t="s">
        <v>36</v>
      </c>
      <c r="O201" s="476">
        <v>9200</v>
      </c>
      <c r="P201" s="476">
        <v>9600</v>
      </c>
      <c r="Q201" s="1331" t="s">
        <v>3387</v>
      </c>
      <c r="R201" s="1029">
        <v>48</v>
      </c>
      <c r="S201" s="1029"/>
      <c r="T201" s="1029"/>
      <c r="U201" s="1029"/>
      <c r="V201" s="1029"/>
      <c r="W201" s="478"/>
      <c r="X201" s="478"/>
      <c r="Y201" s="478">
        <v>-33</v>
      </c>
      <c r="Z201" s="66" t="s">
        <v>18</v>
      </c>
      <c r="AA201" s="66" t="s">
        <v>29</v>
      </c>
      <c r="AB201" s="1898"/>
      <c r="AC201" s="441"/>
      <c r="AD201" s="1384" t="s">
        <v>5066</v>
      </c>
      <c r="AE201" s="1395"/>
      <c r="AF201" s="837"/>
      <c r="AG201" s="837"/>
      <c r="AH201" s="837"/>
      <c r="AI201" s="837"/>
      <c r="AJ201" s="837"/>
      <c r="AK201" s="837"/>
      <c r="AL201" s="837"/>
      <c r="AM201" s="1396"/>
      <c r="AN201" s="1387"/>
      <c r="AO201" s="838"/>
      <c r="AP201" s="838"/>
      <c r="AQ201" s="838"/>
      <c r="AR201" s="838"/>
      <c r="AS201" s="1408"/>
      <c r="AT201" s="1159"/>
      <c r="AU201" s="348"/>
      <c r="AV201" s="392"/>
      <c r="AW201" s="432"/>
      <c r="AX201" s="432"/>
      <c r="AY201" s="432"/>
      <c r="AZ201" s="432"/>
    </row>
    <row r="202" spans="1:52" ht="18" customHeight="1">
      <c r="A202" s="1270" t="s">
        <v>9666</v>
      </c>
      <c r="B202" s="445">
        <v>66</v>
      </c>
      <c r="C202" s="500" t="s">
        <v>6865</v>
      </c>
      <c r="D202" s="1103" t="s">
        <v>4397</v>
      </c>
      <c r="E202" s="1299" t="s">
        <v>1388</v>
      </c>
      <c r="F202" s="1300" t="s">
        <v>1350</v>
      </c>
      <c r="G202" s="1032"/>
      <c r="H202" s="1032" t="s">
        <v>4168</v>
      </c>
      <c r="I202" s="1058" t="s">
        <v>5248</v>
      </c>
      <c r="J202" s="1032" t="s">
        <v>872</v>
      </c>
      <c r="K202" s="1294" t="s">
        <v>1194</v>
      </c>
      <c r="L202" s="1294" t="s">
        <v>1194</v>
      </c>
      <c r="M202" s="1117" t="s">
        <v>873</v>
      </c>
      <c r="N202" s="1032" t="s">
        <v>36</v>
      </c>
      <c r="O202" s="481">
        <v>100</v>
      </c>
      <c r="P202" s="481">
        <v>400</v>
      </c>
      <c r="Q202" s="1332" t="s">
        <v>3387</v>
      </c>
      <c r="R202" s="1032" t="s">
        <v>5267</v>
      </c>
      <c r="S202" s="1032"/>
      <c r="T202" s="1032"/>
      <c r="U202" s="1032"/>
      <c r="V202" s="1032"/>
      <c r="W202" s="482"/>
      <c r="X202" s="482"/>
      <c r="Y202" s="482">
        <f>Y189+3</f>
        <v>-20</v>
      </c>
      <c r="Z202" s="304" t="s">
        <v>18</v>
      </c>
      <c r="AA202" s="480" t="s">
        <v>21</v>
      </c>
      <c r="AB202" s="480"/>
      <c r="AC202" s="469"/>
      <c r="AD202" s="1385" t="s">
        <v>4440</v>
      </c>
      <c r="AE202" s="1403"/>
      <c r="AF202" s="841"/>
      <c r="AG202" s="841"/>
      <c r="AH202" s="841"/>
      <c r="AI202" s="841"/>
      <c r="AJ202" s="841"/>
      <c r="AK202" s="841"/>
      <c r="AL202" s="841"/>
      <c r="AM202" s="1404"/>
      <c r="AN202" s="1389"/>
      <c r="AO202" s="1457">
        <v>-63.667703937909103</v>
      </c>
      <c r="AP202" s="840"/>
      <c r="AQ202" s="1457">
        <v>-63.460326190806498</v>
      </c>
      <c r="AR202" s="840"/>
      <c r="AS202" s="1409"/>
      <c r="AT202" s="1160" t="s">
        <v>10622</v>
      </c>
      <c r="AU202" s="348"/>
      <c r="AV202" s="392"/>
      <c r="AW202" s="432"/>
      <c r="AX202" s="432"/>
      <c r="AY202" s="432"/>
      <c r="AZ202" s="432"/>
    </row>
    <row r="203" spans="1:52" ht="18" customHeight="1">
      <c r="A203" s="1270" t="s">
        <v>9667</v>
      </c>
      <c r="B203" s="445">
        <v>66</v>
      </c>
      <c r="C203" s="483"/>
      <c r="D203" s="1103" t="s">
        <v>4397</v>
      </c>
      <c r="E203" s="1299" t="s">
        <v>1388</v>
      </c>
      <c r="F203" s="1300" t="s">
        <v>1350</v>
      </c>
      <c r="G203" s="1032"/>
      <c r="H203" s="1032" t="s">
        <v>4168</v>
      </c>
      <c r="I203" s="1058" t="s">
        <v>5248</v>
      </c>
      <c r="J203" s="1032" t="s">
        <v>872</v>
      </c>
      <c r="K203" s="1294" t="s">
        <v>1194</v>
      </c>
      <c r="L203" s="1294" t="s">
        <v>1194</v>
      </c>
      <c r="M203" s="1117" t="s">
        <v>873</v>
      </c>
      <c r="N203" s="1032" t="s">
        <v>36</v>
      </c>
      <c r="O203" s="481">
        <v>1300</v>
      </c>
      <c r="P203" s="481">
        <v>1600</v>
      </c>
      <c r="Q203" s="1334" t="s">
        <v>3387</v>
      </c>
      <c r="R203" s="1032">
        <v>48</v>
      </c>
      <c r="S203" s="1032"/>
      <c r="T203" s="1032"/>
      <c r="U203" s="1032"/>
      <c r="V203" s="1032"/>
      <c r="W203" s="482"/>
      <c r="X203" s="482"/>
      <c r="Y203" s="482">
        <f t="shared" ref="Y203:Y214" si="16">Y190+3</f>
        <v>-43</v>
      </c>
      <c r="Z203" s="304" t="s">
        <v>18</v>
      </c>
      <c r="AA203" s="484" t="s">
        <v>21</v>
      </c>
      <c r="AB203" s="484"/>
      <c r="AC203" s="469"/>
      <c r="AD203" s="1385" t="s">
        <v>4440</v>
      </c>
      <c r="AE203" s="1403"/>
      <c r="AF203" s="841"/>
      <c r="AG203" s="841"/>
      <c r="AH203" s="841"/>
      <c r="AI203" s="841"/>
      <c r="AJ203" s="841"/>
      <c r="AK203" s="841"/>
      <c r="AL203" s="841"/>
      <c r="AM203" s="1404"/>
      <c r="AN203" s="1389"/>
      <c r="AO203" s="1457">
        <v>-47.6383084672078</v>
      </c>
      <c r="AP203" s="840"/>
      <c r="AQ203" s="1457">
        <v>-47.536894674012601</v>
      </c>
      <c r="AR203" s="840"/>
      <c r="AS203" s="1409"/>
      <c r="AT203" s="1160" t="s">
        <v>10623</v>
      </c>
      <c r="AU203" s="348"/>
      <c r="AV203" s="392"/>
      <c r="AW203" s="432"/>
      <c r="AX203" s="432"/>
      <c r="AY203" s="432"/>
      <c r="AZ203" s="432"/>
    </row>
    <row r="204" spans="1:52" ht="18" customHeight="1">
      <c r="A204" s="1270" t="s">
        <v>9668</v>
      </c>
      <c r="B204" s="445">
        <v>66</v>
      </c>
      <c r="C204" s="483"/>
      <c r="D204" s="1103" t="s">
        <v>4397</v>
      </c>
      <c r="E204" s="1299" t="s">
        <v>1388</v>
      </c>
      <c r="F204" s="1300" t="s">
        <v>1350</v>
      </c>
      <c r="G204" s="1032"/>
      <c r="H204" s="1032" t="s">
        <v>4168</v>
      </c>
      <c r="I204" s="1058" t="s">
        <v>5248</v>
      </c>
      <c r="J204" s="1032" t="s">
        <v>872</v>
      </c>
      <c r="K204" s="1294" t="s">
        <v>1194</v>
      </c>
      <c r="L204" s="1294" t="s">
        <v>1194</v>
      </c>
      <c r="M204" s="1117" t="s">
        <v>873</v>
      </c>
      <c r="N204" s="1032" t="s">
        <v>36</v>
      </c>
      <c r="O204" s="481">
        <v>1500</v>
      </c>
      <c r="P204" s="481">
        <v>1720</v>
      </c>
      <c r="Q204" s="1334" t="s">
        <v>3387</v>
      </c>
      <c r="R204" s="1032">
        <v>25</v>
      </c>
      <c r="S204" s="1032"/>
      <c r="T204" s="1032"/>
      <c r="U204" s="1032"/>
      <c r="V204" s="1032"/>
      <c r="W204" s="482"/>
      <c r="X204" s="482"/>
      <c r="Y204" s="482">
        <f t="shared" si="16"/>
        <v>-33</v>
      </c>
      <c r="Z204" s="304" t="s">
        <v>18</v>
      </c>
      <c r="AA204" s="484" t="s">
        <v>21</v>
      </c>
      <c r="AB204" s="484"/>
      <c r="AC204" s="469"/>
      <c r="AD204" s="1385" t="s">
        <v>4444</v>
      </c>
      <c r="AE204" s="1403"/>
      <c r="AF204" s="841"/>
      <c r="AG204" s="841"/>
      <c r="AH204" s="841"/>
      <c r="AI204" s="841"/>
      <c r="AJ204" s="841"/>
      <c r="AK204" s="841"/>
      <c r="AL204" s="841"/>
      <c r="AM204" s="1404"/>
      <c r="AN204" s="1389"/>
      <c r="AO204" s="1457">
        <v>-41.5089045004773</v>
      </c>
      <c r="AP204" s="840"/>
      <c r="AQ204" s="1457">
        <v>-41.381586747441702</v>
      </c>
      <c r="AR204" s="840"/>
      <c r="AS204" s="1409"/>
      <c r="AT204" s="1160" t="s">
        <v>10624</v>
      </c>
      <c r="AU204" s="348"/>
      <c r="AV204" s="392"/>
      <c r="AW204" s="432"/>
      <c r="AX204" s="432"/>
      <c r="AY204" s="432"/>
      <c r="AZ204" s="432"/>
    </row>
    <row r="205" spans="1:52" ht="18" customHeight="1">
      <c r="A205" s="1270" t="s">
        <v>9669</v>
      </c>
      <c r="B205" s="445">
        <v>66</v>
      </c>
      <c r="C205" s="483"/>
      <c r="D205" s="1103" t="s">
        <v>4397</v>
      </c>
      <c r="E205" s="1299" t="s">
        <v>1388</v>
      </c>
      <c r="F205" s="1300" t="s">
        <v>1350</v>
      </c>
      <c r="G205" s="1032"/>
      <c r="H205" s="1032" t="s">
        <v>4168</v>
      </c>
      <c r="I205" s="1058" t="s">
        <v>5248</v>
      </c>
      <c r="J205" s="1032" t="s">
        <v>872</v>
      </c>
      <c r="K205" s="1294" t="s">
        <v>1194</v>
      </c>
      <c r="L205" s="1294" t="s">
        <v>1194</v>
      </c>
      <c r="M205" s="1117" t="s">
        <v>873</v>
      </c>
      <c r="N205" s="1032" t="s">
        <v>36</v>
      </c>
      <c r="O205" s="481">
        <v>2400</v>
      </c>
      <c r="P205" s="481">
        <v>2770</v>
      </c>
      <c r="Q205" s="1334" t="s">
        <v>3387</v>
      </c>
      <c r="R205" s="1032" t="s">
        <v>5268</v>
      </c>
      <c r="S205" s="1032"/>
      <c r="T205" s="1032"/>
      <c r="U205" s="1032"/>
      <c r="V205" s="1032"/>
      <c r="W205" s="482"/>
      <c r="X205" s="482"/>
      <c r="Y205" s="482">
        <f t="shared" si="16"/>
        <v>-30</v>
      </c>
      <c r="Z205" s="304" t="s">
        <v>18</v>
      </c>
      <c r="AA205" s="484" t="s">
        <v>21</v>
      </c>
      <c r="AB205" s="484"/>
      <c r="AC205" s="469"/>
      <c r="AD205" s="1385" t="s">
        <v>4444</v>
      </c>
      <c r="AE205" s="1403"/>
      <c r="AF205" s="841"/>
      <c r="AG205" s="841"/>
      <c r="AH205" s="841"/>
      <c r="AI205" s="841"/>
      <c r="AJ205" s="841"/>
      <c r="AK205" s="841"/>
      <c r="AL205" s="841"/>
      <c r="AM205" s="1404"/>
      <c r="AN205" s="1389"/>
      <c r="AO205" s="1457">
        <v>-41.9267103514415</v>
      </c>
      <c r="AP205" s="840"/>
      <c r="AQ205" s="1457">
        <v>-41.475680212002402</v>
      </c>
      <c r="AR205" s="840"/>
      <c r="AS205" s="1409"/>
      <c r="AT205" s="1160" t="s">
        <v>10625</v>
      </c>
      <c r="AU205" s="348"/>
      <c r="AV205" s="392"/>
      <c r="AW205" s="432"/>
      <c r="AX205" s="432"/>
      <c r="AY205" s="432"/>
      <c r="AZ205" s="432"/>
    </row>
    <row r="206" spans="1:52" ht="18" customHeight="1">
      <c r="A206" s="1270" t="s">
        <v>9670</v>
      </c>
      <c r="B206" s="445">
        <v>66</v>
      </c>
      <c r="C206" s="483"/>
      <c r="D206" s="1103" t="s">
        <v>4397</v>
      </c>
      <c r="E206" s="1299" t="s">
        <v>1388</v>
      </c>
      <c r="F206" s="1300" t="s">
        <v>1350</v>
      </c>
      <c r="G206" s="1032"/>
      <c r="H206" s="1032" t="s">
        <v>4168</v>
      </c>
      <c r="I206" s="1058" t="s">
        <v>5248</v>
      </c>
      <c r="J206" s="1032" t="s">
        <v>872</v>
      </c>
      <c r="K206" s="1294" t="s">
        <v>1194</v>
      </c>
      <c r="L206" s="1294" t="s">
        <v>1194</v>
      </c>
      <c r="M206" s="1117" t="s">
        <v>873</v>
      </c>
      <c r="N206" s="1032" t="s">
        <v>36</v>
      </c>
      <c r="O206" s="481">
        <v>4900</v>
      </c>
      <c r="P206" s="481">
        <v>6000</v>
      </c>
      <c r="Q206" s="1334" t="s">
        <v>3387</v>
      </c>
      <c r="R206" s="1032">
        <v>48</v>
      </c>
      <c r="S206" s="1032"/>
      <c r="T206" s="1032"/>
      <c r="U206" s="1032"/>
      <c r="V206" s="1032"/>
      <c r="W206" s="482"/>
      <c r="X206" s="482"/>
      <c r="Y206" s="482">
        <f t="shared" si="16"/>
        <v>-30</v>
      </c>
      <c r="Z206" s="304" t="s">
        <v>18</v>
      </c>
      <c r="AA206" s="484" t="s">
        <v>21</v>
      </c>
      <c r="AB206" s="484"/>
      <c r="AC206" s="469"/>
      <c r="AD206" s="1385" t="s">
        <v>4444</v>
      </c>
      <c r="AE206" s="1403"/>
      <c r="AF206" s="841"/>
      <c r="AG206" s="841"/>
      <c r="AH206" s="841"/>
      <c r="AI206" s="841"/>
      <c r="AJ206" s="841"/>
      <c r="AK206" s="841"/>
      <c r="AL206" s="841"/>
      <c r="AM206" s="1404"/>
      <c r="AN206" s="1389"/>
      <c r="AO206" s="1457">
        <v>-61.966456909383297</v>
      </c>
      <c r="AP206" s="840"/>
      <c r="AQ206" s="1457">
        <v>-60.999673794266997</v>
      </c>
      <c r="AR206" s="840"/>
      <c r="AS206" s="1409"/>
      <c r="AT206" s="1160" t="s">
        <v>10626</v>
      </c>
      <c r="AU206" s="348"/>
      <c r="AV206" s="392"/>
      <c r="AW206" s="432"/>
      <c r="AX206" s="432"/>
      <c r="AY206" s="432"/>
      <c r="AZ206" s="432"/>
    </row>
    <row r="207" spans="1:52" ht="18" customHeight="1">
      <c r="A207" s="1270" t="s">
        <v>9671</v>
      </c>
      <c r="B207" s="445">
        <v>66</v>
      </c>
      <c r="C207" s="483"/>
      <c r="D207" s="1103" t="s">
        <v>4397</v>
      </c>
      <c r="E207" s="1299" t="s">
        <v>1388</v>
      </c>
      <c r="F207" s="1300" t="s">
        <v>1350</v>
      </c>
      <c r="G207" s="1032"/>
      <c r="H207" s="1032" t="s">
        <v>4168</v>
      </c>
      <c r="I207" s="1058" t="s">
        <v>5248</v>
      </c>
      <c r="J207" s="1032" t="s">
        <v>872</v>
      </c>
      <c r="K207" s="1294" t="s">
        <v>1194</v>
      </c>
      <c r="L207" s="1294" t="s">
        <v>1194</v>
      </c>
      <c r="M207" s="1117" t="s">
        <v>873</v>
      </c>
      <c r="N207" s="1032" t="s">
        <v>36</v>
      </c>
      <c r="O207" s="481">
        <v>3400</v>
      </c>
      <c r="P207" s="481">
        <v>3600</v>
      </c>
      <c r="Q207" s="1334" t="s">
        <v>3387</v>
      </c>
      <c r="R207" s="1032">
        <v>48</v>
      </c>
      <c r="S207" s="1032"/>
      <c r="T207" s="1032"/>
      <c r="U207" s="1032"/>
      <c r="V207" s="1032"/>
      <c r="W207" s="482"/>
      <c r="X207" s="482"/>
      <c r="Y207" s="482">
        <f t="shared" si="16"/>
        <v>-12</v>
      </c>
      <c r="Z207" s="304" t="s">
        <v>18</v>
      </c>
      <c r="AA207" s="484" t="s">
        <v>21</v>
      </c>
      <c r="AB207" s="484"/>
      <c r="AC207" s="469"/>
      <c r="AD207" s="1385" t="s">
        <v>4448</v>
      </c>
      <c r="AE207" s="1403"/>
      <c r="AF207" s="841"/>
      <c r="AG207" s="841"/>
      <c r="AH207" s="841"/>
      <c r="AI207" s="841"/>
      <c r="AJ207" s="841"/>
      <c r="AK207" s="841"/>
      <c r="AL207" s="841"/>
      <c r="AM207" s="1404"/>
      <c r="AN207" s="1389"/>
      <c r="AO207" s="1457">
        <v>-61.624090991122202</v>
      </c>
      <c r="AP207" s="840"/>
      <c r="AQ207" s="1457">
        <v>-61.773018793124002</v>
      </c>
      <c r="AR207" s="840"/>
      <c r="AS207" s="1409"/>
      <c r="AT207" s="1160" t="s">
        <v>10627</v>
      </c>
      <c r="AU207" s="348"/>
      <c r="AV207" s="392"/>
      <c r="AW207" s="432"/>
      <c r="AX207" s="432"/>
      <c r="AY207" s="432"/>
      <c r="AZ207" s="432"/>
    </row>
    <row r="208" spans="1:52" ht="18" customHeight="1">
      <c r="A208" s="1270" t="s">
        <v>9672</v>
      </c>
      <c r="B208" s="445">
        <v>66</v>
      </c>
      <c r="C208" s="483"/>
      <c r="D208" s="1103" t="s">
        <v>4397</v>
      </c>
      <c r="E208" s="1299" t="s">
        <v>1388</v>
      </c>
      <c r="F208" s="1300" t="s">
        <v>1350</v>
      </c>
      <c r="G208" s="1032"/>
      <c r="H208" s="1032" t="s">
        <v>4168</v>
      </c>
      <c r="I208" s="1058" t="s">
        <v>5248</v>
      </c>
      <c r="J208" s="1032" t="s">
        <v>872</v>
      </c>
      <c r="K208" s="1294" t="s">
        <v>1194</v>
      </c>
      <c r="L208" s="1294" t="s">
        <v>1194</v>
      </c>
      <c r="M208" s="1117" t="s">
        <v>873</v>
      </c>
      <c r="N208" s="1032" t="s">
        <v>36</v>
      </c>
      <c r="O208" s="481">
        <v>1980</v>
      </c>
      <c r="P208" s="481">
        <v>2025</v>
      </c>
      <c r="Q208" s="1332" t="s">
        <v>3387</v>
      </c>
      <c r="R208" s="1032">
        <v>2</v>
      </c>
      <c r="S208" s="1032"/>
      <c r="T208" s="1032"/>
      <c r="U208" s="1032"/>
      <c r="V208" s="1032"/>
      <c r="W208" s="482"/>
      <c r="X208" s="482"/>
      <c r="Y208" s="482">
        <f t="shared" si="16"/>
        <v>-15</v>
      </c>
      <c r="Z208" s="304" t="s">
        <v>18</v>
      </c>
      <c r="AA208" s="484" t="s">
        <v>21</v>
      </c>
      <c r="AB208" s="484"/>
      <c r="AC208" s="469"/>
      <c r="AD208" s="1385" t="s">
        <v>4451</v>
      </c>
      <c r="AE208" s="1403"/>
      <c r="AF208" s="841"/>
      <c r="AG208" s="841"/>
      <c r="AH208" s="841"/>
      <c r="AI208" s="841"/>
      <c r="AJ208" s="841"/>
      <c r="AK208" s="841"/>
      <c r="AL208" s="841"/>
      <c r="AM208" s="1404"/>
      <c r="AN208" s="1389"/>
      <c r="AO208" s="1457">
        <v>-19.938362145344001</v>
      </c>
      <c r="AP208" s="840"/>
      <c r="AQ208" s="1457">
        <v>-20.0040117823443</v>
      </c>
      <c r="AR208" s="840"/>
      <c r="AS208" s="1409"/>
      <c r="AT208" s="1160" t="s">
        <v>10628</v>
      </c>
      <c r="AU208" s="348"/>
      <c r="AV208" s="392"/>
      <c r="AW208" s="432"/>
      <c r="AX208" s="432"/>
      <c r="AY208" s="432"/>
      <c r="AZ208" s="432"/>
    </row>
    <row r="209" spans="1:52" ht="18" customHeight="1">
      <c r="A209" s="1270" t="s">
        <v>9673</v>
      </c>
      <c r="B209" s="445">
        <v>66</v>
      </c>
      <c r="C209" s="483"/>
      <c r="D209" s="1103" t="s">
        <v>4397</v>
      </c>
      <c r="E209" s="1299" t="s">
        <v>1388</v>
      </c>
      <c r="F209" s="1300" t="s">
        <v>1350</v>
      </c>
      <c r="G209" s="1032"/>
      <c r="H209" s="1032" t="s">
        <v>4168</v>
      </c>
      <c r="I209" s="1058" t="s">
        <v>5248</v>
      </c>
      <c r="J209" s="1032" t="s">
        <v>872</v>
      </c>
      <c r="K209" s="1294" t="s">
        <v>1194</v>
      </c>
      <c r="L209" s="1294" t="s">
        <v>1194</v>
      </c>
      <c r="M209" s="1117" t="s">
        <v>873</v>
      </c>
      <c r="N209" s="1032" t="s">
        <v>36</v>
      </c>
      <c r="O209" s="481">
        <v>1980</v>
      </c>
      <c r="P209" s="481">
        <v>2025</v>
      </c>
      <c r="Q209" s="1332" t="s">
        <v>3387</v>
      </c>
      <c r="R209" s="1032">
        <v>2</v>
      </c>
      <c r="S209" s="1032"/>
      <c r="T209" s="1032"/>
      <c r="U209" s="1032"/>
      <c r="V209" s="1032"/>
      <c r="W209" s="482"/>
      <c r="X209" s="482"/>
      <c r="Y209" s="482">
        <f t="shared" si="16"/>
        <v>6</v>
      </c>
      <c r="Z209" s="304" t="s">
        <v>18</v>
      </c>
      <c r="AA209" s="484" t="s">
        <v>21</v>
      </c>
      <c r="AB209" s="484"/>
      <c r="AC209" s="469"/>
      <c r="AD209" s="1385" t="s">
        <v>4451</v>
      </c>
      <c r="AE209" s="1403"/>
      <c r="AF209" s="841"/>
      <c r="AG209" s="841"/>
      <c r="AH209" s="841"/>
      <c r="AI209" s="841"/>
      <c r="AJ209" s="841"/>
      <c r="AK209" s="841"/>
      <c r="AL209" s="841"/>
      <c r="AM209" s="1404"/>
      <c r="AN209" s="1389"/>
      <c r="AO209" s="1457">
        <v>-25.595095023624701</v>
      </c>
      <c r="AP209" s="840"/>
      <c r="AQ209" s="1457">
        <v>-25.660623860032899</v>
      </c>
      <c r="AR209" s="840"/>
      <c r="AS209" s="1409"/>
      <c r="AT209" s="1160" t="s">
        <v>10629</v>
      </c>
      <c r="AU209" s="348"/>
      <c r="AV209" s="392"/>
      <c r="AW209" s="432"/>
      <c r="AX209" s="432"/>
      <c r="AY209" s="432"/>
      <c r="AZ209" s="432"/>
    </row>
    <row r="210" spans="1:52" ht="18" customHeight="1">
      <c r="A210" s="1270" t="s">
        <v>9674</v>
      </c>
      <c r="B210" s="445">
        <v>66</v>
      </c>
      <c r="C210" s="483"/>
      <c r="D210" s="1103" t="s">
        <v>4397</v>
      </c>
      <c r="E210" s="1299" t="s">
        <v>1388</v>
      </c>
      <c r="F210" s="1300" t="s">
        <v>1350</v>
      </c>
      <c r="G210" s="1032"/>
      <c r="H210" s="1032" t="s">
        <v>4168</v>
      </c>
      <c r="I210" s="1058" t="s">
        <v>5248</v>
      </c>
      <c r="J210" s="1032" t="s">
        <v>872</v>
      </c>
      <c r="K210" s="1294" t="s">
        <v>1194</v>
      </c>
      <c r="L210" s="1294" t="s">
        <v>1194</v>
      </c>
      <c r="M210" s="1117" t="s">
        <v>873</v>
      </c>
      <c r="N210" s="1032" t="s">
        <v>36</v>
      </c>
      <c r="O210" s="481">
        <v>1980</v>
      </c>
      <c r="P210" s="481">
        <v>2025</v>
      </c>
      <c r="Q210" s="1332" t="s">
        <v>3387</v>
      </c>
      <c r="R210" s="1032">
        <v>2</v>
      </c>
      <c r="S210" s="1032"/>
      <c r="T210" s="1032"/>
      <c r="U210" s="1032"/>
      <c r="V210" s="1032"/>
      <c r="W210" s="482"/>
      <c r="X210" s="482"/>
      <c r="Y210" s="482">
        <f t="shared" si="16"/>
        <v>18</v>
      </c>
      <c r="Z210" s="304" t="s">
        <v>18</v>
      </c>
      <c r="AA210" s="484" t="s">
        <v>21</v>
      </c>
      <c r="AB210" s="484"/>
      <c r="AC210" s="469"/>
      <c r="AD210" s="1385" t="s">
        <v>4451</v>
      </c>
      <c r="AE210" s="1403"/>
      <c r="AF210" s="841"/>
      <c r="AG210" s="841"/>
      <c r="AH210" s="841"/>
      <c r="AI210" s="841"/>
      <c r="AJ210" s="841"/>
      <c r="AK210" s="841"/>
      <c r="AL210" s="841"/>
      <c r="AM210" s="1404"/>
      <c r="AN210" s="1389"/>
      <c r="AO210" s="1457">
        <v>-31.3544581778341</v>
      </c>
      <c r="AP210" s="840"/>
      <c r="AQ210" s="1457">
        <v>-32.016253446523301</v>
      </c>
      <c r="AR210" s="840"/>
      <c r="AS210" s="1409"/>
      <c r="AT210" s="1160" t="s">
        <v>10630</v>
      </c>
      <c r="AU210" s="348"/>
      <c r="AV210" s="392"/>
      <c r="AW210" s="432"/>
      <c r="AX210" s="432"/>
      <c r="AY210" s="432"/>
      <c r="AZ210" s="432"/>
    </row>
    <row r="211" spans="1:52" ht="18" customHeight="1">
      <c r="A211" s="1270" t="s">
        <v>9675</v>
      </c>
      <c r="B211" s="445">
        <v>66</v>
      </c>
      <c r="C211" s="483"/>
      <c r="D211" s="1103" t="s">
        <v>4397</v>
      </c>
      <c r="E211" s="1299" t="s">
        <v>1388</v>
      </c>
      <c r="F211" s="1300" t="s">
        <v>1350</v>
      </c>
      <c r="G211" s="1032"/>
      <c r="H211" s="1032" t="s">
        <v>4168</v>
      </c>
      <c r="I211" s="1058" t="s">
        <v>5248</v>
      </c>
      <c r="J211" s="1032" t="s">
        <v>872</v>
      </c>
      <c r="K211" s="1294" t="s">
        <v>1194</v>
      </c>
      <c r="L211" s="1294" t="s">
        <v>1194</v>
      </c>
      <c r="M211" s="1117" t="s">
        <v>873</v>
      </c>
      <c r="N211" s="1032" t="s">
        <v>36</v>
      </c>
      <c r="O211" s="481">
        <v>2300</v>
      </c>
      <c r="P211" s="481">
        <v>2400</v>
      </c>
      <c r="Q211" s="1332" t="s">
        <v>3387</v>
      </c>
      <c r="R211" s="1032" t="s">
        <v>5269</v>
      </c>
      <c r="S211" s="1032"/>
      <c r="T211" s="1032"/>
      <c r="U211" s="1032"/>
      <c r="V211" s="1032"/>
      <c r="W211" s="482"/>
      <c r="X211" s="482"/>
      <c r="Y211" s="482">
        <f t="shared" si="16"/>
        <v>-20</v>
      </c>
      <c r="Z211" s="304" t="s">
        <v>18</v>
      </c>
      <c r="AA211" s="480" t="s">
        <v>21</v>
      </c>
      <c r="AB211" s="480"/>
      <c r="AC211" s="469"/>
      <c r="AD211" s="1385" t="s">
        <v>4451</v>
      </c>
      <c r="AE211" s="1403"/>
      <c r="AF211" s="841"/>
      <c r="AG211" s="841"/>
      <c r="AH211" s="841"/>
      <c r="AI211" s="841"/>
      <c r="AJ211" s="841"/>
      <c r="AK211" s="841"/>
      <c r="AL211" s="841"/>
      <c r="AM211" s="1404"/>
      <c r="AN211" s="1389"/>
      <c r="AO211" s="1457">
        <v>-23.393088800183801</v>
      </c>
      <c r="AP211" s="840"/>
      <c r="AQ211" s="1457">
        <v>-24.173399410978501</v>
      </c>
      <c r="AR211" s="840"/>
      <c r="AS211" s="1409"/>
      <c r="AT211" s="1160" t="s">
        <v>10631</v>
      </c>
      <c r="AU211" s="348"/>
      <c r="AV211" s="392"/>
      <c r="AW211" s="432"/>
      <c r="AX211" s="432"/>
      <c r="AY211" s="432"/>
      <c r="AZ211" s="432"/>
    </row>
    <row r="212" spans="1:52" ht="18" customHeight="1">
      <c r="A212" s="1270" t="s">
        <v>9676</v>
      </c>
      <c r="B212" s="445">
        <v>66</v>
      </c>
      <c r="C212" s="483"/>
      <c r="D212" s="1103" t="s">
        <v>4397</v>
      </c>
      <c r="E212" s="1299" t="s">
        <v>1388</v>
      </c>
      <c r="F212" s="1300" t="s">
        <v>1350</v>
      </c>
      <c r="G212" s="1032"/>
      <c r="H212" s="1032" t="s">
        <v>4168</v>
      </c>
      <c r="I212" s="1058" t="s">
        <v>5248</v>
      </c>
      <c r="J212" s="1032" t="s">
        <v>872</v>
      </c>
      <c r="K212" s="1294" t="s">
        <v>1194</v>
      </c>
      <c r="L212" s="1294" t="s">
        <v>1194</v>
      </c>
      <c r="M212" s="1117" t="s">
        <v>873</v>
      </c>
      <c r="N212" s="1032" t="s">
        <v>36</v>
      </c>
      <c r="O212" s="481">
        <v>3600</v>
      </c>
      <c r="P212" s="481">
        <v>4500</v>
      </c>
      <c r="Q212" s="1332" t="s">
        <v>3387</v>
      </c>
      <c r="R212" s="1032" t="s">
        <v>5267</v>
      </c>
      <c r="S212" s="1032"/>
      <c r="T212" s="1032"/>
      <c r="U212" s="1032"/>
      <c r="V212" s="1032"/>
      <c r="W212" s="482"/>
      <c r="X212" s="482"/>
      <c r="Y212" s="482">
        <f t="shared" si="16"/>
        <v>-35</v>
      </c>
      <c r="Z212" s="304" t="s">
        <v>18</v>
      </c>
      <c r="AA212" s="484" t="s">
        <v>21</v>
      </c>
      <c r="AB212" s="484"/>
      <c r="AC212" s="469"/>
      <c r="AD212" s="1385" t="s">
        <v>4455</v>
      </c>
      <c r="AE212" s="1403"/>
      <c r="AF212" s="841"/>
      <c r="AG212" s="841"/>
      <c r="AH212" s="841"/>
      <c r="AI212" s="841"/>
      <c r="AJ212" s="841"/>
      <c r="AK212" s="841"/>
      <c r="AL212" s="841"/>
      <c r="AM212" s="1404"/>
      <c r="AN212" s="1389"/>
      <c r="AO212" s="1457">
        <v>-53.427197343867199</v>
      </c>
      <c r="AP212" s="840"/>
      <c r="AQ212" s="1457">
        <v>-53.918133952202901</v>
      </c>
      <c r="AR212" s="840"/>
      <c r="AS212" s="1409"/>
      <c r="AT212" s="1160" t="s">
        <v>10632</v>
      </c>
      <c r="AU212" s="348"/>
      <c r="AV212" s="392"/>
      <c r="AW212" s="432"/>
      <c r="AX212" s="432"/>
      <c r="AY212" s="432"/>
      <c r="AZ212" s="432"/>
    </row>
    <row r="213" spans="1:52" ht="18" customHeight="1">
      <c r="A213" s="1270" t="s">
        <v>9677</v>
      </c>
      <c r="B213" s="445">
        <v>66</v>
      </c>
      <c r="C213" s="483"/>
      <c r="D213" s="1103" t="s">
        <v>4397</v>
      </c>
      <c r="E213" s="1299" t="s">
        <v>1388</v>
      </c>
      <c r="F213" s="1300" t="s">
        <v>1350</v>
      </c>
      <c r="G213" s="1032"/>
      <c r="H213" s="1032" t="s">
        <v>4168</v>
      </c>
      <c r="I213" s="1058" t="s">
        <v>5248</v>
      </c>
      <c r="J213" s="1032" t="s">
        <v>872</v>
      </c>
      <c r="K213" s="1294" t="s">
        <v>1194</v>
      </c>
      <c r="L213" s="1294" t="s">
        <v>1194</v>
      </c>
      <c r="M213" s="1117" t="s">
        <v>873</v>
      </c>
      <c r="N213" s="1032" t="s">
        <v>36</v>
      </c>
      <c r="O213" s="481">
        <v>6000</v>
      </c>
      <c r="P213" s="481">
        <v>7000</v>
      </c>
      <c r="Q213" s="1332" t="s">
        <v>3387</v>
      </c>
      <c r="R213" s="1032" t="s">
        <v>5267</v>
      </c>
      <c r="S213" s="1032"/>
      <c r="T213" s="1032"/>
      <c r="U213" s="1032"/>
      <c r="V213" s="1032"/>
      <c r="W213" s="482"/>
      <c r="X213" s="482"/>
      <c r="Y213" s="482">
        <f t="shared" si="16"/>
        <v>-20</v>
      </c>
      <c r="Z213" s="304" t="s">
        <v>18</v>
      </c>
      <c r="AA213" s="484" t="s">
        <v>21</v>
      </c>
      <c r="AB213" s="484"/>
      <c r="AC213" s="469"/>
      <c r="AD213" s="1385" t="s">
        <v>5066</v>
      </c>
      <c r="AE213" s="1403"/>
      <c r="AF213" s="841"/>
      <c r="AG213" s="841"/>
      <c r="AH213" s="841"/>
      <c r="AI213" s="841"/>
      <c r="AJ213" s="841"/>
      <c r="AK213" s="841"/>
      <c r="AL213" s="841"/>
      <c r="AM213" s="1404"/>
      <c r="AN213" s="1389"/>
      <c r="AO213" s="1457">
        <v>-60.507904674694601</v>
      </c>
      <c r="AP213" s="840"/>
      <c r="AQ213" s="1457">
        <v>-60.396828119581897</v>
      </c>
      <c r="AR213" s="840"/>
      <c r="AS213" s="1409"/>
      <c r="AT213" s="1160" t="s">
        <v>10633</v>
      </c>
      <c r="AU213" s="348"/>
      <c r="AV213" s="392"/>
      <c r="AW213" s="432"/>
      <c r="AX213" s="432"/>
      <c r="AY213" s="432"/>
      <c r="AZ213" s="432"/>
    </row>
    <row r="214" spans="1:52" ht="18" customHeight="1">
      <c r="A214" s="1270" t="s">
        <v>9678</v>
      </c>
      <c r="B214" s="445">
        <v>66</v>
      </c>
      <c r="C214" s="483"/>
      <c r="D214" s="1103" t="s">
        <v>4397</v>
      </c>
      <c r="E214" s="1299" t="s">
        <v>1388</v>
      </c>
      <c r="F214" s="1300" t="s">
        <v>1350</v>
      </c>
      <c r="G214" s="1032"/>
      <c r="H214" s="1032" t="s">
        <v>4168</v>
      </c>
      <c r="I214" s="1058" t="s">
        <v>5248</v>
      </c>
      <c r="J214" s="1032" t="s">
        <v>872</v>
      </c>
      <c r="K214" s="1294" t="s">
        <v>1194</v>
      </c>
      <c r="L214" s="1294" t="s">
        <v>1194</v>
      </c>
      <c r="M214" s="1117" t="s">
        <v>873</v>
      </c>
      <c r="N214" s="1032" t="s">
        <v>36</v>
      </c>
      <c r="O214" s="481">
        <v>9200</v>
      </c>
      <c r="P214" s="481">
        <v>9600</v>
      </c>
      <c r="Q214" s="1332" t="s">
        <v>3387</v>
      </c>
      <c r="R214" s="1032">
        <v>48</v>
      </c>
      <c r="S214" s="1032"/>
      <c r="T214" s="1032"/>
      <c r="U214" s="1032"/>
      <c r="V214" s="1032"/>
      <c r="W214" s="482"/>
      <c r="X214" s="482"/>
      <c r="Y214" s="482">
        <f t="shared" si="16"/>
        <v>-30</v>
      </c>
      <c r="Z214" s="304" t="s">
        <v>18</v>
      </c>
      <c r="AA214" s="484" t="s">
        <v>21</v>
      </c>
      <c r="AB214" s="484"/>
      <c r="AC214" s="469"/>
      <c r="AD214" s="1385" t="s">
        <v>5066</v>
      </c>
      <c r="AE214" s="1403"/>
      <c r="AF214" s="841"/>
      <c r="AG214" s="841"/>
      <c r="AH214" s="841"/>
      <c r="AI214" s="841"/>
      <c r="AJ214" s="841"/>
      <c r="AK214" s="841"/>
      <c r="AL214" s="841"/>
      <c r="AM214" s="1404"/>
      <c r="AN214" s="1389"/>
      <c r="AO214" s="840"/>
      <c r="AP214" s="840"/>
      <c r="AQ214" s="840"/>
      <c r="AR214" s="840"/>
      <c r="AS214" s="1409"/>
      <c r="AT214" s="1160"/>
      <c r="AU214" s="348"/>
      <c r="AV214" s="392"/>
      <c r="AW214" s="432"/>
      <c r="AX214" s="432"/>
      <c r="AY214" s="432"/>
      <c r="AZ214" s="432"/>
    </row>
    <row r="215" spans="1:52" ht="18" customHeight="1">
      <c r="A215" s="1270" t="s">
        <v>9679</v>
      </c>
      <c r="B215" s="438">
        <v>66</v>
      </c>
      <c r="C215" s="489" t="s">
        <v>6866</v>
      </c>
      <c r="D215" s="874" t="s">
        <v>4397</v>
      </c>
      <c r="E215" s="1297" t="s">
        <v>1388</v>
      </c>
      <c r="F215" s="1298" t="s">
        <v>1350</v>
      </c>
      <c r="G215" s="1029"/>
      <c r="H215" s="1029" t="s">
        <v>4168</v>
      </c>
      <c r="I215" s="1057">
        <v>1.2</v>
      </c>
      <c r="J215" s="1029">
        <v>3.15</v>
      </c>
      <c r="K215" s="1288" t="s">
        <v>1194</v>
      </c>
      <c r="L215" s="1288" t="s">
        <v>1194</v>
      </c>
      <c r="M215" s="1116" t="s">
        <v>875</v>
      </c>
      <c r="N215" s="1029" t="s">
        <v>36</v>
      </c>
      <c r="O215" s="476">
        <v>1260</v>
      </c>
      <c r="P215" s="476">
        <v>1537</v>
      </c>
      <c r="Q215" s="1331" t="s">
        <v>3387</v>
      </c>
      <c r="R215" s="1029" t="s">
        <v>4786</v>
      </c>
      <c r="S215" s="1029"/>
      <c r="T215" s="1029"/>
      <c r="U215" s="1029"/>
      <c r="V215" s="1029"/>
      <c r="W215" s="478"/>
      <c r="X215" s="478"/>
      <c r="Y215" s="478">
        <v>-29</v>
      </c>
      <c r="Z215" s="66" t="s">
        <v>18</v>
      </c>
      <c r="AA215" s="499" t="s">
        <v>29</v>
      </c>
      <c r="AB215" s="499"/>
      <c r="AC215" s="441"/>
      <c r="AD215" s="1384" t="s">
        <v>4492</v>
      </c>
      <c r="AE215" s="1395"/>
      <c r="AF215" s="837"/>
      <c r="AG215" s="837"/>
      <c r="AH215" s="837"/>
      <c r="AI215" s="837"/>
      <c r="AJ215" s="837"/>
      <c r="AK215" s="837"/>
      <c r="AL215" s="837"/>
      <c r="AM215" s="1396"/>
      <c r="AN215" s="1387"/>
      <c r="AO215" s="1457">
        <v>-51.809007003148203</v>
      </c>
      <c r="AP215" s="838"/>
      <c r="AQ215" s="1457">
        <v>-51.749874012212899</v>
      </c>
      <c r="AR215" s="838"/>
      <c r="AS215" s="1408"/>
      <c r="AT215" s="1159" t="s">
        <v>10634</v>
      </c>
      <c r="AU215" s="348"/>
      <c r="AV215" s="392"/>
      <c r="AW215" s="432"/>
      <c r="AX215" s="432"/>
      <c r="AY215" s="432"/>
      <c r="AZ215" s="432"/>
    </row>
    <row r="216" spans="1:52" ht="18" customHeight="1">
      <c r="A216" s="1270" t="s">
        <v>9680</v>
      </c>
      <c r="B216" s="438">
        <v>66</v>
      </c>
      <c r="C216" s="479"/>
      <c r="D216" s="874" t="s">
        <v>4397</v>
      </c>
      <c r="E216" s="1297" t="s">
        <v>1388</v>
      </c>
      <c r="F216" s="1298" t="s">
        <v>1350</v>
      </c>
      <c r="G216" s="1029"/>
      <c r="H216" s="1029" t="s">
        <v>4168</v>
      </c>
      <c r="I216" s="1057">
        <v>1.2</v>
      </c>
      <c r="J216" s="1029">
        <v>3.15</v>
      </c>
      <c r="K216" s="1288" t="s">
        <v>1194</v>
      </c>
      <c r="L216" s="1288" t="s">
        <v>1194</v>
      </c>
      <c r="M216" s="1116" t="s">
        <v>875</v>
      </c>
      <c r="N216" s="1029" t="s">
        <v>36</v>
      </c>
      <c r="O216" s="476">
        <v>400</v>
      </c>
      <c r="P216" s="476">
        <v>900</v>
      </c>
      <c r="Q216" s="1331" t="s">
        <v>3387</v>
      </c>
      <c r="R216" s="1029" t="s">
        <v>4786</v>
      </c>
      <c r="S216" s="1029"/>
      <c r="T216" s="1029"/>
      <c r="U216" s="1029"/>
      <c r="V216" s="1029"/>
      <c r="W216" s="478"/>
      <c r="X216" s="478"/>
      <c r="Y216" s="478">
        <v>-28</v>
      </c>
      <c r="Z216" s="66" t="s">
        <v>18</v>
      </c>
      <c r="AA216" s="499" t="s">
        <v>29</v>
      </c>
      <c r="AB216" s="499"/>
      <c r="AC216" s="441"/>
      <c r="AD216" s="1384" t="s">
        <v>4496</v>
      </c>
      <c r="AE216" s="1395"/>
      <c r="AF216" s="837"/>
      <c r="AG216" s="837"/>
      <c r="AH216" s="837"/>
      <c r="AI216" s="837"/>
      <c r="AJ216" s="837"/>
      <c r="AK216" s="837"/>
      <c r="AL216" s="837"/>
      <c r="AM216" s="1396"/>
      <c r="AN216" s="1387"/>
      <c r="AO216" s="1457">
        <v>-60.852424164056202</v>
      </c>
      <c r="AP216" s="838"/>
      <c r="AQ216" s="1457">
        <v>-61.107576307462701</v>
      </c>
      <c r="AR216" s="838"/>
      <c r="AS216" s="1408"/>
      <c r="AT216" s="1159" t="s">
        <v>10635</v>
      </c>
      <c r="AU216" s="348"/>
      <c r="AV216" s="392"/>
      <c r="AW216" s="432"/>
      <c r="AX216" s="432"/>
      <c r="AY216" s="432"/>
      <c r="AZ216" s="432"/>
    </row>
    <row r="217" spans="1:52" ht="18" customHeight="1">
      <c r="A217" s="1270" t="s">
        <v>9681</v>
      </c>
      <c r="B217" s="438">
        <v>66</v>
      </c>
      <c r="C217" s="479"/>
      <c r="D217" s="874" t="s">
        <v>4397</v>
      </c>
      <c r="E217" s="1297" t="s">
        <v>1388</v>
      </c>
      <c r="F217" s="1298" t="s">
        <v>1350</v>
      </c>
      <c r="G217" s="1029"/>
      <c r="H217" s="1029" t="s">
        <v>4168</v>
      </c>
      <c r="I217" s="1057">
        <v>1.2</v>
      </c>
      <c r="J217" s="1029">
        <v>3.15</v>
      </c>
      <c r="K217" s="1288" t="s">
        <v>1194</v>
      </c>
      <c r="L217" s="1288" t="s">
        <v>1194</v>
      </c>
      <c r="M217" s="1116" t="s">
        <v>875</v>
      </c>
      <c r="N217" s="1029" t="s">
        <v>36</v>
      </c>
      <c r="O217" s="476">
        <v>2770</v>
      </c>
      <c r="P217" s="476">
        <v>2900</v>
      </c>
      <c r="Q217" s="1331" t="s">
        <v>3387</v>
      </c>
      <c r="R217" s="1029" t="s">
        <v>5270</v>
      </c>
      <c r="S217" s="1029"/>
      <c r="T217" s="1029"/>
      <c r="U217" s="1029"/>
      <c r="V217" s="1029"/>
      <c r="W217" s="478"/>
      <c r="X217" s="478"/>
      <c r="Y217" s="478">
        <v>-48</v>
      </c>
      <c r="Z217" s="66" t="s">
        <v>18</v>
      </c>
      <c r="AA217" s="499" t="s">
        <v>29</v>
      </c>
      <c r="AB217" s="499"/>
      <c r="AC217" s="441"/>
      <c r="AD217" s="1384" t="s">
        <v>4503</v>
      </c>
      <c r="AE217" s="1395"/>
      <c r="AF217" s="837"/>
      <c r="AG217" s="837"/>
      <c r="AH217" s="837"/>
      <c r="AI217" s="837"/>
      <c r="AJ217" s="837"/>
      <c r="AK217" s="837"/>
      <c r="AL217" s="837"/>
      <c r="AM217" s="1396"/>
      <c r="AN217" s="1387"/>
      <c r="AO217" s="1457">
        <v>-58.492324466434198</v>
      </c>
      <c r="AP217" s="838"/>
      <c r="AQ217" s="1457">
        <v>-57.7589127912686</v>
      </c>
      <c r="AR217" s="838"/>
      <c r="AS217" s="1408"/>
      <c r="AT217" s="1159" t="s">
        <v>10636</v>
      </c>
      <c r="AU217" s="348"/>
      <c r="AV217" s="392"/>
      <c r="AW217" s="432"/>
      <c r="AX217" s="432"/>
      <c r="AY217" s="432"/>
      <c r="AZ217" s="432"/>
    </row>
    <row r="218" spans="1:52" ht="18" customHeight="1">
      <c r="A218" s="1270" t="s">
        <v>9682</v>
      </c>
      <c r="B218" s="438">
        <v>66</v>
      </c>
      <c r="C218" s="479"/>
      <c r="D218" s="874" t="s">
        <v>4397</v>
      </c>
      <c r="E218" s="1297" t="s">
        <v>1388</v>
      </c>
      <c r="F218" s="1298" t="s">
        <v>1350</v>
      </c>
      <c r="G218" s="1029"/>
      <c r="H218" s="1029" t="s">
        <v>4168</v>
      </c>
      <c r="I218" s="1057">
        <v>1.2</v>
      </c>
      <c r="J218" s="1029">
        <v>3.15</v>
      </c>
      <c r="K218" s="1288" t="s">
        <v>1194</v>
      </c>
      <c r="L218" s="1288" t="s">
        <v>1194</v>
      </c>
      <c r="M218" s="1116" t="s">
        <v>875</v>
      </c>
      <c r="N218" s="1029" t="s">
        <v>36</v>
      </c>
      <c r="O218" s="476">
        <v>2900</v>
      </c>
      <c r="P218" s="476">
        <v>3100</v>
      </c>
      <c r="Q218" s="1331" t="s">
        <v>3387</v>
      </c>
      <c r="R218" s="1029" t="s">
        <v>5271</v>
      </c>
      <c r="S218" s="1029"/>
      <c r="T218" s="1029"/>
      <c r="U218" s="1029"/>
      <c r="V218" s="1029"/>
      <c r="W218" s="478"/>
      <c r="X218" s="478"/>
      <c r="Y218" s="478">
        <v>-31</v>
      </c>
      <c r="Z218" s="66" t="s">
        <v>18</v>
      </c>
      <c r="AA218" s="499" t="s">
        <v>29</v>
      </c>
      <c r="AB218" s="499"/>
      <c r="AC218" s="441"/>
      <c r="AD218" s="1384" t="s">
        <v>4503</v>
      </c>
      <c r="AE218" s="1395"/>
      <c r="AF218" s="837"/>
      <c r="AG218" s="837"/>
      <c r="AH218" s="837"/>
      <c r="AI218" s="837"/>
      <c r="AJ218" s="837"/>
      <c r="AK218" s="837"/>
      <c r="AL218" s="837"/>
      <c r="AM218" s="1396"/>
      <c r="AN218" s="1387"/>
      <c r="AO218" s="1457">
        <v>-58.435671089914898</v>
      </c>
      <c r="AP218" s="838"/>
      <c r="AQ218" s="1457">
        <v>-57.828577406549599</v>
      </c>
      <c r="AR218" s="838"/>
      <c r="AS218" s="1408"/>
      <c r="AT218" s="1159" t="s">
        <v>10637</v>
      </c>
      <c r="AU218" s="348"/>
      <c r="AV218" s="392"/>
      <c r="AW218" s="432"/>
      <c r="AX218" s="432"/>
      <c r="AY218" s="432"/>
      <c r="AZ218" s="432"/>
    </row>
    <row r="219" spans="1:52" ht="18" customHeight="1">
      <c r="A219" s="1270" t="s">
        <v>9683</v>
      </c>
      <c r="B219" s="445">
        <v>66</v>
      </c>
      <c r="C219" s="500" t="s">
        <v>6866</v>
      </c>
      <c r="D219" s="1103" t="s">
        <v>4397</v>
      </c>
      <c r="E219" s="1299" t="s">
        <v>1388</v>
      </c>
      <c r="F219" s="1300" t="s">
        <v>1350</v>
      </c>
      <c r="G219" s="1032"/>
      <c r="H219" s="1032" t="s">
        <v>4168</v>
      </c>
      <c r="I219" s="1058" t="s">
        <v>5248</v>
      </c>
      <c r="J219" s="1032" t="s">
        <v>872</v>
      </c>
      <c r="K219" s="1294" t="s">
        <v>1194</v>
      </c>
      <c r="L219" s="1294" t="s">
        <v>1194</v>
      </c>
      <c r="M219" s="1117" t="s">
        <v>873</v>
      </c>
      <c r="N219" s="1032" t="s">
        <v>36</v>
      </c>
      <c r="O219" s="481">
        <v>1260</v>
      </c>
      <c r="P219" s="481">
        <v>1537</v>
      </c>
      <c r="Q219" s="1332" t="s">
        <v>3387</v>
      </c>
      <c r="R219" s="1032" t="s">
        <v>4786</v>
      </c>
      <c r="S219" s="1032"/>
      <c r="T219" s="1032"/>
      <c r="U219" s="1032"/>
      <c r="V219" s="1032"/>
      <c r="W219" s="482"/>
      <c r="X219" s="482"/>
      <c r="Y219" s="482">
        <f>Y215+3</f>
        <v>-26</v>
      </c>
      <c r="Z219" s="304" t="s">
        <v>18</v>
      </c>
      <c r="AA219" s="595" t="s">
        <v>21</v>
      </c>
      <c r="AB219" s="1474"/>
      <c r="AC219" s="469"/>
      <c r="AD219" s="1385" t="s">
        <v>4492</v>
      </c>
      <c r="AE219" s="1403"/>
      <c r="AF219" s="841"/>
      <c r="AG219" s="841"/>
      <c r="AH219" s="841"/>
      <c r="AI219" s="841"/>
      <c r="AJ219" s="841"/>
      <c r="AK219" s="841"/>
      <c r="AL219" s="841"/>
      <c r="AM219" s="1404"/>
      <c r="AN219" s="1389"/>
      <c r="AO219" s="1457">
        <v>-51.844374110641098</v>
      </c>
      <c r="AP219" s="840"/>
      <c r="AQ219" s="1457">
        <v>-51.708497581423899</v>
      </c>
      <c r="AR219" s="840"/>
      <c r="AS219" s="1409"/>
      <c r="AT219" s="1160" t="s">
        <v>10638</v>
      </c>
      <c r="AU219" s="1435"/>
      <c r="AV219" s="392"/>
      <c r="AW219" s="432"/>
      <c r="AX219" s="432"/>
      <c r="AY219" s="432"/>
      <c r="AZ219" s="432"/>
    </row>
    <row r="220" spans="1:52" ht="18" customHeight="1">
      <c r="A220" s="1270" t="s">
        <v>9684</v>
      </c>
      <c r="B220" s="445">
        <v>66</v>
      </c>
      <c r="C220" s="483"/>
      <c r="D220" s="1103" t="s">
        <v>4397</v>
      </c>
      <c r="E220" s="1299" t="s">
        <v>1388</v>
      </c>
      <c r="F220" s="1300" t="s">
        <v>1350</v>
      </c>
      <c r="G220" s="1032"/>
      <c r="H220" s="1032" t="s">
        <v>4168</v>
      </c>
      <c r="I220" s="1058" t="s">
        <v>5248</v>
      </c>
      <c r="J220" s="1032" t="s">
        <v>872</v>
      </c>
      <c r="K220" s="1294" t="s">
        <v>1194</v>
      </c>
      <c r="L220" s="1294" t="s">
        <v>1194</v>
      </c>
      <c r="M220" s="1117" t="s">
        <v>873</v>
      </c>
      <c r="N220" s="1032" t="s">
        <v>36</v>
      </c>
      <c r="O220" s="481">
        <v>400</v>
      </c>
      <c r="P220" s="481">
        <v>900</v>
      </c>
      <c r="Q220" s="1332" t="s">
        <v>3387</v>
      </c>
      <c r="R220" s="1032" t="s">
        <v>4786</v>
      </c>
      <c r="S220" s="1032"/>
      <c r="T220" s="1032"/>
      <c r="U220" s="1032"/>
      <c r="V220" s="1032"/>
      <c r="W220" s="482"/>
      <c r="X220" s="482"/>
      <c r="Y220" s="482">
        <f t="shared" ref="Y220:Y222" si="17">Y216+3</f>
        <v>-25</v>
      </c>
      <c r="Z220" s="304" t="s">
        <v>18</v>
      </c>
      <c r="AA220" s="595" t="s">
        <v>21</v>
      </c>
      <c r="AB220" s="1474"/>
      <c r="AC220" s="469"/>
      <c r="AD220" s="1385" t="s">
        <v>4496</v>
      </c>
      <c r="AE220" s="1403"/>
      <c r="AF220" s="841"/>
      <c r="AG220" s="841"/>
      <c r="AH220" s="841"/>
      <c r="AI220" s="841"/>
      <c r="AJ220" s="841"/>
      <c r="AK220" s="841"/>
      <c r="AL220" s="841"/>
      <c r="AM220" s="1404"/>
      <c r="AN220" s="1389"/>
      <c r="AO220" s="1457">
        <v>-60.270845145282301</v>
      </c>
      <c r="AP220" s="840"/>
      <c r="AQ220" s="1457">
        <v>-60.668586082834302</v>
      </c>
      <c r="AR220" s="840"/>
      <c r="AS220" s="1409"/>
      <c r="AT220" s="1160" t="s">
        <v>10639</v>
      </c>
      <c r="AU220" s="1435"/>
      <c r="AV220" s="392"/>
      <c r="AW220" s="432"/>
      <c r="AX220" s="432"/>
      <c r="AY220" s="432"/>
      <c r="AZ220" s="432"/>
    </row>
    <row r="221" spans="1:52" ht="18" customHeight="1">
      <c r="A221" s="1270" t="s">
        <v>9685</v>
      </c>
      <c r="B221" s="445">
        <v>66</v>
      </c>
      <c r="C221" s="483"/>
      <c r="D221" s="1103" t="s">
        <v>4397</v>
      </c>
      <c r="E221" s="1299" t="s">
        <v>1388</v>
      </c>
      <c r="F221" s="1300" t="s">
        <v>1350</v>
      </c>
      <c r="G221" s="1032"/>
      <c r="H221" s="1032" t="s">
        <v>4168</v>
      </c>
      <c r="I221" s="1058" t="s">
        <v>5248</v>
      </c>
      <c r="J221" s="1032" t="s">
        <v>872</v>
      </c>
      <c r="K221" s="1294" t="s">
        <v>1194</v>
      </c>
      <c r="L221" s="1294" t="s">
        <v>1194</v>
      </c>
      <c r="M221" s="1117" t="s">
        <v>873</v>
      </c>
      <c r="N221" s="1032" t="s">
        <v>36</v>
      </c>
      <c r="O221" s="481">
        <v>2770</v>
      </c>
      <c r="P221" s="481">
        <v>2900</v>
      </c>
      <c r="Q221" s="1332" t="s">
        <v>3387</v>
      </c>
      <c r="R221" s="1032" t="s">
        <v>5270</v>
      </c>
      <c r="S221" s="1032"/>
      <c r="T221" s="1032"/>
      <c r="U221" s="1032"/>
      <c r="V221" s="1032"/>
      <c r="W221" s="482"/>
      <c r="X221" s="482"/>
      <c r="Y221" s="482">
        <f t="shared" si="17"/>
        <v>-45</v>
      </c>
      <c r="Z221" s="304" t="s">
        <v>18</v>
      </c>
      <c r="AA221" s="595" t="s">
        <v>21</v>
      </c>
      <c r="AB221" s="1474"/>
      <c r="AC221" s="469"/>
      <c r="AD221" s="1385" t="s">
        <v>4503</v>
      </c>
      <c r="AE221" s="1403"/>
      <c r="AF221" s="841"/>
      <c r="AG221" s="841"/>
      <c r="AH221" s="841"/>
      <c r="AI221" s="841"/>
      <c r="AJ221" s="841"/>
      <c r="AK221" s="841"/>
      <c r="AL221" s="841"/>
      <c r="AM221" s="1404"/>
      <c r="AN221" s="1389"/>
      <c r="AO221" s="1457">
        <v>-58.164341455944196</v>
      </c>
      <c r="AP221" s="840"/>
      <c r="AQ221" s="1457">
        <v>-57.544408286951104</v>
      </c>
      <c r="AR221" s="840"/>
      <c r="AS221" s="1409"/>
      <c r="AT221" s="1160" t="s">
        <v>10640</v>
      </c>
      <c r="AU221" s="1435"/>
      <c r="AV221" s="392"/>
      <c r="AW221" s="432"/>
      <c r="AX221" s="432"/>
      <c r="AY221" s="432"/>
      <c r="AZ221" s="432"/>
    </row>
    <row r="222" spans="1:52" ht="18" customHeight="1">
      <c r="A222" s="1270" t="s">
        <v>9686</v>
      </c>
      <c r="B222" s="445">
        <v>66</v>
      </c>
      <c r="C222" s="492"/>
      <c r="D222" s="1103" t="s">
        <v>4397</v>
      </c>
      <c r="E222" s="1299" t="s">
        <v>1388</v>
      </c>
      <c r="F222" s="1300" t="s">
        <v>1350</v>
      </c>
      <c r="G222" s="1032"/>
      <c r="H222" s="1032" t="s">
        <v>4168</v>
      </c>
      <c r="I222" s="1058" t="s">
        <v>5248</v>
      </c>
      <c r="J222" s="1032" t="s">
        <v>872</v>
      </c>
      <c r="K222" s="1294" t="s">
        <v>1194</v>
      </c>
      <c r="L222" s="1294" t="s">
        <v>1194</v>
      </c>
      <c r="M222" s="1117" t="s">
        <v>873</v>
      </c>
      <c r="N222" s="1032" t="s">
        <v>36</v>
      </c>
      <c r="O222" s="481">
        <v>2900</v>
      </c>
      <c r="P222" s="481">
        <v>3100</v>
      </c>
      <c r="Q222" s="1332" t="s">
        <v>3387</v>
      </c>
      <c r="R222" s="1032" t="s">
        <v>5271</v>
      </c>
      <c r="S222" s="1032"/>
      <c r="T222" s="1032"/>
      <c r="U222" s="1032"/>
      <c r="V222" s="1032"/>
      <c r="W222" s="482"/>
      <c r="X222" s="482"/>
      <c r="Y222" s="482">
        <f t="shared" si="17"/>
        <v>-28</v>
      </c>
      <c r="Z222" s="304" t="s">
        <v>18</v>
      </c>
      <c r="AA222" s="595" t="s">
        <v>21</v>
      </c>
      <c r="AB222" s="1474"/>
      <c r="AC222" s="469"/>
      <c r="AD222" s="1383" t="s">
        <v>4503</v>
      </c>
      <c r="AE222" s="1403"/>
      <c r="AF222" s="841"/>
      <c r="AG222" s="841"/>
      <c r="AH222" s="841"/>
      <c r="AI222" s="841"/>
      <c r="AJ222" s="841"/>
      <c r="AK222" s="841"/>
      <c r="AL222" s="841"/>
      <c r="AM222" s="1404"/>
      <c r="AN222" s="1389"/>
      <c r="AO222" s="1457">
        <v>-57.7519345352759</v>
      </c>
      <c r="AP222" s="840"/>
      <c r="AQ222" s="1457">
        <v>-56.8236488950443</v>
      </c>
      <c r="AR222" s="840"/>
      <c r="AS222" s="1409"/>
      <c r="AT222" s="1160" t="s">
        <v>10641</v>
      </c>
      <c r="AU222" s="1435"/>
      <c r="AV222" s="392"/>
      <c r="AW222" s="432"/>
      <c r="AX222" s="432"/>
      <c r="AY222" s="432"/>
      <c r="AZ222" s="432"/>
    </row>
    <row r="223" spans="1:52" s="463" customFormat="1" ht="22.2" customHeight="1">
      <c r="A223" s="1262" t="s">
        <v>5264</v>
      </c>
      <c r="B223" s="470"/>
      <c r="C223" s="471" t="s">
        <v>8936</v>
      </c>
      <c r="D223" s="1295"/>
      <c r="E223" s="1295"/>
      <c r="F223" s="1295"/>
      <c r="G223" s="1295"/>
      <c r="H223" s="1295"/>
      <c r="I223" s="1295"/>
      <c r="J223" s="1295"/>
      <c r="K223" s="1295"/>
      <c r="L223" s="1295"/>
      <c r="M223" s="1295"/>
      <c r="N223" s="1296"/>
      <c r="O223" s="473"/>
      <c r="P223" s="473"/>
      <c r="Q223" s="1295"/>
      <c r="R223" s="1295"/>
      <c r="S223" s="1295"/>
      <c r="T223" s="1295"/>
      <c r="U223" s="1295"/>
      <c r="V223" s="1295"/>
      <c r="W223" s="474"/>
      <c r="X223" s="472"/>
      <c r="Y223" s="472"/>
      <c r="Z223" s="472"/>
      <c r="AA223" s="472"/>
      <c r="AB223" s="1904"/>
      <c r="AC223" s="475"/>
      <c r="AD223" s="419"/>
      <c r="AE223" s="1405"/>
      <c r="AF223" s="843"/>
      <c r="AG223" s="843"/>
      <c r="AH223" s="843"/>
      <c r="AI223" s="843"/>
      <c r="AJ223" s="843"/>
      <c r="AK223" s="843"/>
      <c r="AL223" s="843"/>
      <c r="AM223" s="1406"/>
      <c r="AN223" s="1390"/>
      <c r="AO223" s="843"/>
      <c r="AP223" s="843"/>
      <c r="AQ223" s="843"/>
      <c r="AR223" s="843"/>
      <c r="AS223" s="1410"/>
      <c r="AT223" s="1417"/>
      <c r="AU223" s="1414"/>
      <c r="AV223" s="462"/>
      <c r="AW223" s="462"/>
      <c r="AX223" s="462"/>
      <c r="AY223" s="462"/>
      <c r="AZ223" s="462"/>
    </row>
    <row r="224" spans="1:52" ht="18" customHeight="1">
      <c r="A224" s="1258" t="s">
        <v>5265</v>
      </c>
      <c r="B224" s="438">
        <v>66</v>
      </c>
      <c r="C224" s="489" t="s">
        <v>8937</v>
      </c>
      <c r="D224" s="874" t="s">
        <v>4397</v>
      </c>
      <c r="E224" s="1297" t="s">
        <v>1388</v>
      </c>
      <c r="F224" s="1298" t="s">
        <v>1350</v>
      </c>
      <c r="G224" s="1029"/>
      <c r="H224" s="1029" t="s">
        <v>4168</v>
      </c>
      <c r="I224" s="1057" t="s">
        <v>4176</v>
      </c>
      <c r="J224" s="1029" t="s">
        <v>872</v>
      </c>
      <c r="K224" s="1288" t="s">
        <v>1194</v>
      </c>
      <c r="L224" s="1288" t="s">
        <v>1194</v>
      </c>
      <c r="M224" s="1116" t="s">
        <v>873</v>
      </c>
      <c r="N224" s="1029" t="s">
        <v>36</v>
      </c>
      <c r="O224" s="476">
        <v>2400</v>
      </c>
      <c r="P224" s="476">
        <v>2495</v>
      </c>
      <c r="Q224" s="1331" t="s">
        <v>3387</v>
      </c>
      <c r="R224" s="1029"/>
      <c r="S224" s="1029"/>
      <c r="T224" s="1029"/>
      <c r="U224" s="1029"/>
      <c r="V224" s="1029"/>
      <c r="W224" s="478"/>
      <c r="X224" s="478"/>
      <c r="Y224" s="478">
        <v>-40</v>
      </c>
      <c r="Z224" s="66" t="s">
        <v>18</v>
      </c>
      <c r="AA224" s="66" t="s">
        <v>29</v>
      </c>
      <c r="AB224" s="1898"/>
      <c r="AC224" s="441"/>
      <c r="AD224" s="1384" t="s">
        <v>8939</v>
      </c>
      <c r="AE224" s="1395"/>
      <c r="AF224" s="837"/>
      <c r="AG224" s="837"/>
      <c r="AH224" s="837"/>
      <c r="AI224" s="837"/>
      <c r="AJ224" s="837"/>
      <c r="AK224" s="837"/>
      <c r="AL224" s="837"/>
      <c r="AM224" s="1396"/>
      <c r="AN224" s="1387"/>
      <c r="AO224" s="1457">
        <v>-41.9267103514415</v>
      </c>
      <c r="AP224" s="838"/>
      <c r="AQ224" s="1457">
        <v>-41.475680212002402</v>
      </c>
      <c r="AR224" s="838"/>
      <c r="AS224" s="1408"/>
      <c r="AT224" s="1159" t="s">
        <v>10642</v>
      </c>
      <c r="AU224" s="477"/>
      <c r="AV224" s="392"/>
      <c r="AW224" s="432"/>
      <c r="AX224" s="432"/>
      <c r="AY224" s="432"/>
      <c r="AZ224" s="432"/>
    </row>
    <row r="225" spans="1:52" ht="18" customHeight="1">
      <c r="A225" s="1258" t="s">
        <v>5266</v>
      </c>
      <c r="B225" s="438">
        <v>66</v>
      </c>
      <c r="C225" s="67" t="s">
        <v>8938</v>
      </c>
      <c r="D225" s="874" t="s">
        <v>4397</v>
      </c>
      <c r="E225" s="1297" t="s">
        <v>1388</v>
      </c>
      <c r="F225" s="1298" t="s">
        <v>1350</v>
      </c>
      <c r="G225" s="1029"/>
      <c r="H225" s="1029" t="s">
        <v>4168</v>
      </c>
      <c r="I225" s="1057" t="s">
        <v>4176</v>
      </c>
      <c r="J225" s="1029" t="s">
        <v>872</v>
      </c>
      <c r="K225" s="1288" t="s">
        <v>1194</v>
      </c>
      <c r="L225" s="1288" t="s">
        <v>1194</v>
      </c>
      <c r="M225" s="1116" t="s">
        <v>873</v>
      </c>
      <c r="N225" s="1029" t="s">
        <v>36</v>
      </c>
      <c r="O225" s="476">
        <v>5150</v>
      </c>
      <c r="P225" s="476">
        <v>5850</v>
      </c>
      <c r="Q225" s="1331" t="s">
        <v>3387</v>
      </c>
      <c r="R225" s="1029"/>
      <c r="S225" s="1029"/>
      <c r="T225" s="1029"/>
      <c r="U225" s="1029"/>
      <c r="V225" s="1029"/>
      <c r="W225" s="478"/>
      <c r="X225" s="478"/>
      <c r="Y225" s="478">
        <v>-37</v>
      </c>
      <c r="Z225" s="66" t="s">
        <v>18</v>
      </c>
      <c r="AA225" s="66" t="s">
        <v>29</v>
      </c>
      <c r="AB225" s="1898"/>
      <c r="AC225" s="441"/>
      <c r="AD225" s="1368" t="s">
        <v>8940</v>
      </c>
      <c r="AE225" s="1395"/>
      <c r="AF225" s="837"/>
      <c r="AG225" s="837"/>
      <c r="AH225" s="837"/>
      <c r="AI225" s="837"/>
      <c r="AJ225" s="837"/>
      <c r="AK225" s="837"/>
      <c r="AL225" s="837"/>
      <c r="AM225" s="1396"/>
      <c r="AN225" s="1387"/>
      <c r="AO225" s="1457">
        <v>-61.966456909383297</v>
      </c>
      <c r="AP225" s="838"/>
      <c r="AQ225" s="1457">
        <v>-61.662344572318602</v>
      </c>
      <c r="AR225" s="838"/>
      <c r="AS225" s="1408"/>
      <c r="AT225" s="1159" t="s">
        <v>10643</v>
      </c>
      <c r="AU225" s="477"/>
      <c r="AV225" s="392"/>
      <c r="AW225" s="432"/>
      <c r="AX225" s="432"/>
      <c r="AY225" s="432"/>
      <c r="AZ225" s="432"/>
    </row>
    <row r="226" spans="1:52">
      <c r="A226" s="1258" t="s">
        <v>4514</v>
      </c>
      <c r="Y226" s="22" t="s">
        <v>8968</v>
      </c>
      <c r="AU226" s="538"/>
    </row>
    <row r="227" spans="1:52">
      <c r="AU227" s="539"/>
    </row>
    <row r="228" spans="1:52">
      <c r="AU228" s="539"/>
    </row>
    <row r="229" spans="1:52">
      <c r="AU229" s="539"/>
    </row>
    <row r="230" spans="1:52">
      <c r="AU230" s="540"/>
    </row>
    <row r="231" spans="1:52">
      <c r="AU231" s="540"/>
    </row>
    <row r="232" spans="1:52">
      <c r="AU232" s="540"/>
    </row>
    <row r="233" spans="1:52">
      <c r="AU233" s="540"/>
    </row>
    <row r="234" spans="1:52">
      <c r="AU234" s="540"/>
    </row>
    <row r="235" spans="1:52">
      <c r="AU235" s="540"/>
    </row>
    <row r="236" spans="1:52">
      <c r="AU236" s="539"/>
    </row>
    <row r="237" spans="1:52">
      <c r="AU237" s="539"/>
    </row>
    <row r="238" spans="1:52">
      <c r="AU238" s="539"/>
    </row>
    <row r="239" spans="1:52">
      <c r="AU239" s="539"/>
    </row>
    <row r="240" spans="1:52">
      <c r="AU240" s="540"/>
    </row>
    <row r="241" spans="47:47">
      <c r="AU241" s="540"/>
    </row>
    <row r="242" spans="47:47">
      <c r="AU242" s="540"/>
    </row>
    <row r="243" spans="47:47">
      <c r="AU243" s="540"/>
    </row>
    <row r="244" spans="47:47">
      <c r="AU244" s="540"/>
    </row>
    <row r="245" spans="47:47">
      <c r="AU245" s="539"/>
    </row>
    <row r="246" spans="47:47">
      <c r="AU246" s="539"/>
    </row>
    <row r="247" spans="47:47">
      <c r="AU247" s="540"/>
    </row>
    <row r="248" spans="47:47">
      <c r="AU248" s="540"/>
    </row>
    <row r="249" spans="47:47">
      <c r="AU249" s="540"/>
    </row>
    <row r="250" spans="47:47">
      <c r="AU250" s="540"/>
    </row>
    <row r="251" spans="47:47">
      <c r="AU251" s="540"/>
    </row>
    <row r="252" spans="47:47">
      <c r="AU252" s="539"/>
    </row>
    <row r="253" spans="47:47">
      <c r="AU253" s="539"/>
    </row>
    <row r="254" spans="47:47">
      <c r="AU254" s="540"/>
    </row>
    <row r="255" spans="47:47">
      <c r="AU255" s="540"/>
    </row>
    <row r="256" spans="47:47">
      <c r="AU256" s="540"/>
    </row>
    <row r="257" spans="47:47">
      <c r="AU257" s="540"/>
    </row>
    <row r="258" spans="47:47">
      <c r="AU258" s="540"/>
    </row>
    <row r="259" spans="47:47">
      <c r="AU259" s="540"/>
    </row>
    <row r="260" spans="47:47">
      <c r="AU260" s="539"/>
    </row>
    <row r="261" spans="47:47">
      <c r="AU261" s="539"/>
    </row>
    <row r="262" spans="47:47">
      <c r="AU262" s="540"/>
    </row>
    <row r="263" spans="47:47">
      <c r="AU263" s="540"/>
    </row>
    <row r="264" spans="47:47">
      <c r="AU264" s="540"/>
    </row>
    <row r="265" spans="47:47">
      <c r="AU265" s="540"/>
    </row>
    <row r="266" spans="47:47">
      <c r="AU266" s="540"/>
    </row>
    <row r="267" spans="47:47">
      <c r="AU267" s="540"/>
    </row>
    <row r="268" spans="47:47">
      <c r="AU268" s="539"/>
    </row>
    <row r="269" spans="47:47">
      <c r="AU269" s="539"/>
    </row>
    <row r="270" spans="47:47">
      <c r="AU270" s="540"/>
    </row>
    <row r="271" spans="47:47">
      <c r="AU271" s="540"/>
    </row>
    <row r="272" spans="47:47">
      <c r="AU272" s="541"/>
    </row>
    <row r="273" spans="47:47">
      <c r="AU273" s="542"/>
    </row>
    <row r="274" spans="47:47">
      <c r="AU274" s="543"/>
    </row>
    <row r="275" spans="47:47">
      <c r="AU275" s="541"/>
    </row>
    <row r="276" spans="47:47">
      <c r="AU276" s="541"/>
    </row>
    <row r="277" spans="47:47">
      <c r="AU277" s="541"/>
    </row>
    <row r="278" spans="47:47">
      <c r="AU278" s="541"/>
    </row>
    <row r="279" spans="47:47">
      <c r="AU279" s="541"/>
    </row>
    <row r="280" spans="47:47">
      <c r="AU280" s="541"/>
    </row>
    <row r="281" spans="47:47">
      <c r="AU281" s="541"/>
    </row>
    <row r="282" spans="47:47">
      <c r="AU282" s="541"/>
    </row>
    <row r="283" spans="47:47">
      <c r="AU283" s="541"/>
    </row>
    <row r="284" spans="47:47">
      <c r="AU284" s="544"/>
    </row>
    <row r="285" spans="47:47">
      <c r="AU285" s="544"/>
    </row>
    <row r="286" spans="47:47">
      <c r="AU286" s="544"/>
    </row>
    <row r="287" spans="47:47">
      <c r="AU287" s="544"/>
    </row>
    <row r="288" spans="47:47">
      <c r="AU288" s="544"/>
    </row>
    <row r="289" spans="47:47">
      <c r="AU289" s="545"/>
    </row>
    <row r="290" spans="47:47">
      <c r="AU290" s="545"/>
    </row>
    <row r="291" spans="47:47">
      <c r="AU291" s="545"/>
    </row>
    <row r="292" spans="47:47">
      <c r="AU292" s="545"/>
    </row>
    <row r="293" spans="47:47">
      <c r="AU293" s="545"/>
    </row>
    <row r="294" spans="47:47">
      <c r="AU294" s="545"/>
    </row>
    <row r="295" spans="47:47">
      <c r="AU295" s="545"/>
    </row>
    <row r="296" spans="47:47">
      <c r="AU296" s="545"/>
    </row>
    <row r="297" spans="47:47">
      <c r="AU297" s="545"/>
    </row>
  </sheetData>
  <customSheetViews>
    <customSheetView guid="{0777C9AF-F037-491D-B8C7-19AB94379AB6}" scale="70">
      <pane xSplit="3" ySplit="3" topLeftCell="X10" activePane="bottomRight" state="frozen"/>
      <selection pane="bottomRight" activeCell="AD45" sqref="AD45"/>
      <pageMargins left="0.75" right="0.75" top="1" bottom="1" header="0.5" footer="0.5"/>
      <pageSetup orientation="portrait" horizontalDpi="4294967292" verticalDpi="4294967292"/>
    </customSheetView>
    <customSheetView guid="{1D9E55D3-1D03-497E-83D1-69F043807A7B}"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Y214" activePane="bottomRight" state="frozen"/>
      <selection pane="bottomRight" activeCell="AN239" sqref="AN239"/>
      <pageMargins left="0.75" right="0.75" top="1" bottom="1" header="0.5" footer="0.5"/>
      <pageSetup orientation="portrait" horizontalDpi="4294967292" verticalDpi="4294967292"/>
    </customSheetView>
    <customSheetView guid="{A9DB288B-AAF3-4F86-80F8-FF6C3628B522}"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4"/>
  <sheetViews>
    <sheetView zoomScale="70" zoomScaleNormal="70" workbookViewId="0">
      <pane xSplit="3" ySplit="3" topLeftCell="Y4" activePane="bottomRight" state="frozen"/>
      <selection pane="topRight" activeCell="D1" sqref="D1"/>
      <selection pane="bottomLeft" activeCell="A4" sqref="A4"/>
      <selection pane="bottomRight" activeCell="AD32" sqref="AD32"/>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5272</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5"/>
      <c r="AE1" s="1803" t="s">
        <v>9367</v>
      </c>
      <c r="AF1" s="1804"/>
      <c r="AG1" s="1804"/>
      <c r="AH1" s="1804"/>
      <c r="AI1" s="1804"/>
      <c r="AJ1" s="1804"/>
      <c r="AK1" s="1804"/>
      <c r="AL1" s="1804"/>
      <c r="AM1" s="1805"/>
      <c r="AN1" s="1806" t="s">
        <v>9358</v>
      </c>
      <c r="AO1" s="1807"/>
      <c r="AP1" s="1808" t="s">
        <v>9368</v>
      </c>
      <c r="AQ1" s="1807"/>
      <c r="AR1" s="1808" t="s">
        <v>9369</v>
      </c>
      <c r="AS1" s="1809"/>
      <c r="AT1" s="1465" t="s">
        <v>9359</v>
      </c>
      <c r="AU1" s="535"/>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5273</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5274</v>
      </c>
      <c r="B5" s="596">
        <v>34</v>
      </c>
      <c r="C5" s="426" t="s">
        <v>38</v>
      </c>
      <c r="D5" s="1283"/>
      <c r="E5" s="1283"/>
      <c r="F5" s="1283"/>
      <c r="G5" s="1283"/>
      <c r="H5" s="1283" t="s">
        <v>41</v>
      </c>
      <c r="I5" s="1284"/>
      <c r="J5" s="1283"/>
      <c r="K5" s="1283" t="s">
        <v>41</v>
      </c>
      <c r="L5" s="1283" t="s">
        <v>41</v>
      </c>
      <c r="M5" s="1283"/>
      <c r="N5" s="1285" t="s">
        <v>41</v>
      </c>
      <c r="O5" s="508"/>
      <c r="P5" s="508"/>
      <c r="Q5" s="1283" t="s">
        <v>41</v>
      </c>
      <c r="R5" s="1283"/>
      <c r="S5" s="1283"/>
      <c r="T5" s="1283"/>
      <c r="U5" s="1283"/>
      <c r="V5" s="1283"/>
      <c r="W5" s="509">
        <v>2010</v>
      </c>
      <c r="X5" s="430"/>
      <c r="Y5" s="430">
        <v>2025</v>
      </c>
      <c r="Z5" s="426" t="s">
        <v>19</v>
      </c>
      <c r="AA5" s="426"/>
      <c r="AB5" s="1902"/>
      <c r="AC5" s="431" t="s">
        <v>5275</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5276</v>
      </c>
      <c r="B6" s="596">
        <v>34</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7.5172421382930903</v>
      </c>
      <c r="AO6" s="836"/>
      <c r="AP6" s="1453">
        <v>8.43765889628229</v>
      </c>
      <c r="AQ6" s="836"/>
      <c r="AR6" s="836"/>
      <c r="AS6" s="1407"/>
      <c r="AT6" s="1159" t="s">
        <v>10644</v>
      </c>
      <c r="AU6" s="1430"/>
      <c r="AV6" s="392"/>
      <c r="AW6" s="432"/>
      <c r="AX6" s="432"/>
      <c r="AY6" s="432"/>
      <c r="AZ6" s="432"/>
    </row>
    <row r="7" spans="1:52" s="433" customFormat="1" ht="19.2" customHeight="1">
      <c r="A7" s="1256" t="s">
        <v>5277</v>
      </c>
      <c r="B7" s="596">
        <v>34</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7.0340714488092804</v>
      </c>
      <c r="AO7" s="836"/>
      <c r="AP7" s="1453">
        <v>8.4205760260732401</v>
      </c>
      <c r="AQ7" s="836"/>
      <c r="AR7" s="836"/>
      <c r="AS7" s="1407"/>
      <c r="AT7" s="1159" t="s">
        <v>10645</v>
      </c>
      <c r="AU7" s="1430"/>
      <c r="AV7" s="392"/>
      <c r="AW7" s="432"/>
      <c r="AX7" s="432"/>
      <c r="AY7" s="432"/>
      <c r="AZ7" s="432"/>
    </row>
    <row r="8" spans="1:52" s="433" customFormat="1" ht="19.2" customHeight="1">
      <c r="A8" s="1256" t="s">
        <v>5278</v>
      </c>
      <c r="B8" s="596">
        <v>34</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16.9630054373545</v>
      </c>
      <c r="AO8" s="836"/>
      <c r="AP8" s="1455">
        <v>16.3890056591774</v>
      </c>
      <c r="AQ8" s="836"/>
      <c r="AR8" s="836"/>
      <c r="AS8" s="1407"/>
      <c r="AT8" s="1159" t="s">
        <v>10646</v>
      </c>
      <c r="AU8" s="1430"/>
      <c r="AV8" s="392"/>
      <c r="AW8" s="432"/>
      <c r="AX8" s="432"/>
      <c r="AY8" s="432"/>
      <c r="AZ8" s="432"/>
    </row>
    <row r="9" spans="1:52" s="433" customFormat="1" ht="19.2" customHeight="1">
      <c r="A9" s="1256" t="s">
        <v>5279</v>
      </c>
      <c r="B9" s="596">
        <v>34</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15.597403497458</v>
      </c>
      <c r="AO9" s="836"/>
      <c r="AP9" s="1455">
        <v>15.006367809464599</v>
      </c>
      <c r="AQ9" s="836"/>
      <c r="AR9" s="836"/>
      <c r="AS9" s="1407"/>
      <c r="AT9" s="1159" t="s">
        <v>10647</v>
      </c>
      <c r="AU9" s="1430"/>
      <c r="AV9" s="392"/>
      <c r="AW9" s="432"/>
      <c r="AX9" s="432"/>
      <c r="AY9" s="432"/>
      <c r="AZ9" s="432"/>
    </row>
    <row r="10" spans="1:52" ht="18" customHeight="1">
      <c r="A10" s="1256" t="s">
        <v>5280</v>
      </c>
      <c r="B10" s="596">
        <v>34</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5281</v>
      </c>
      <c r="B11" s="596">
        <v>34</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1.55714894305478</v>
      </c>
      <c r="AO11" s="838"/>
      <c r="AP11" s="1457">
        <v>1.6047295963468999</v>
      </c>
      <c r="AQ11" s="838"/>
      <c r="AR11" s="838"/>
      <c r="AS11" s="1408"/>
      <c r="AT11" s="1159" t="s">
        <v>10648</v>
      </c>
      <c r="AU11" s="1430"/>
      <c r="AV11" s="392"/>
      <c r="AW11" s="432"/>
      <c r="AX11" s="432"/>
      <c r="AY11" s="432"/>
      <c r="AZ11" s="432"/>
    </row>
    <row r="12" spans="1:52" ht="22.2" customHeight="1">
      <c r="A12" s="1257" t="s">
        <v>5282</v>
      </c>
      <c r="B12" s="420"/>
      <c r="C12" s="421" t="s">
        <v>1234</v>
      </c>
      <c r="D12" s="1282"/>
      <c r="E12" s="1282"/>
      <c r="F12" s="1282"/>
      <c r="G12" s="1282"/>
      <c r="H12" s="1282"/>
      <c r="I12" s="1282"/>
      <c r="J12" s="1282"/>
      <c r="K12" s="1282"/>
      <c r="L12" s="1282"/>
      <c r="M12" s="1282"/>
      <c r="N12" s="1282"/>
      <c r="O12" s="460"/>
      <c r="P12" s="460"/>
      <c r="Q12" s="1282"/>
      <c r="R12" s="1282"/>
      <c r="S12" s="1282"/>
      <c r="T12" s="1282"/>
      <c r="U12" s="1282"/>
      <c r="V12" s="1282"/>
      <c r="W12" s="507"/>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5283</v>
      </c>
      <c r="B13" s="596">
        <v>34</v>
      </c>
      <c r="C13" s="590" t="s">
        <v>4528</v>
      </c>
      <c r="D13" s="1129" t="s">
        <v>4184</v>
      </c>
      <c r="E13" s="874" t="s">
        <v>1388</v>
      </c>
      <c r="F13" s="874" t="s">
        <v>1350</v>
      </c>
      <c r="G13" s="874"/>
      <c r="H13" s="1029" t="s">
        <v>4168</v>
      </c>
      <c r="I13" s="1057">
        <v>1.2</v>
      </c>
      <c r="J13" s="1029">
        <v>3.15</v>
      </c>
      <c r="K13" s="1116" t="s">
        <v>1194</v>
      </c>
      <c r="L13" s="1116" t="s">
        <v>1194</v>
      </c>
      <c r="M13" s="1116" t="s">
        <v>875</v>
      </c>
      <c r="N13" s="1029" t="s">
        <v>36</v>
      </c>
      <c r="O13" s="390"/>
      <c r="P13" s="390"/>
      <c r="Q13" s="1029" t="s">
        <v>3387</v>
      </c>
      <c r="R13" s="1029"/>
      <c r="S13" s="1029"/>
      <c r="T13" s="1029"/>
      <c r="U13" s="1029"/>
      <c r="V13" s="1029"/>
      <c r="W13" s="510"/>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7.5729999999999995</v>
      </c>
      <c r="AP13" s="838"/>
      <c r="AQ13" s="1457">
        <v>7.423</v>
      </c>
      <c r="AR13" s="838"/>
      <c r="AS13" s="1470">
        <v>8.113999999999999</v>
      </c>
      <c r="AT13" s="1159" t="s">
        <v>11463</v>
      </c>
      <c r="AU13" s="1431"/>
      <c r="AV13" s="392"/>
      <c r="AW13" s="160"/>
      <c r="AX13" s="160"/>
      <c r="AY13" s="160"/>
      <c r="AZ13" s="160"/>
    </row>
    <row r="14" spans="1:52" ht="17.350000000000001">
      <c r="A14" s="1258" t="s">
        <v>5284</v>
      </c>
      <c r="B14" s="596">
        <v>34</v>
      </c>
      <c r="C14" s="591"/>
      <c r="D14" s="1129" t="s">
        <v>4184</v>
      </c>
      <c r="E14" s="874" t="s">
        <v>1388</v>
      </c>
      <c r="F14" s="874" t="s">
        <v>1350</v>
      </c>
      <c r="G14" s="874"/>
      <c r="H14" s="1029" t="s">
        <v>4168</v>
      </c>
      <c r="I14" s="1057">
        <v>1.2</v>
      </c>
      <c r="J14" s="1029">
        <v>3.15</v>
      </c>
      <c r="K14" s="1116" t="s">
        <v>1194</v>
      </c>
      <c r="L14" s="1116" t="s">
        <v>1194</v>
      </c>
      <c r="M14" s="1116" t="s">
        <v>875</v>
      </c>
      <c r="N14" s="1029" t="s">
        <v>36</v>
      </c>
      <c r="O14" s="390"/>
      <c r="P14" s="390"/>
      <c r="Q14" s="1029" t="s">
        <v>3387</v>
      </c>
      <c r="R14" s="1029"/>
      <c r="S14" s="1029"/>
      <c r="T14" s="1029"/>
      <c r="U14" s="1029"/>
      <c r="V14" s="1029"/>
      <c r="W14" s="510"/>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5.6639999999999997</v>
      </c>
      <c r="AP14" s="838"/>
      <c r="AQ14" s="1457">
        <v>5.5229999999999997</v>
      </c>
      <c r="AR14" s="838"/>
      <c r="AS14" s="1470">
        <v>6.1370000000000005</v>
      </c>
      <c r="AT14" s="1159" t="s">
        <v>11461</v>
      </c>
      <c r="AU14" s="1431"/>
      <c r="AV14" s="392"/>
      <c r="AW14" s="160"/>
      <c r="AX14" s="160"/>
      <c r="AY14" s="160"/>
      <c r="AZ14" s="160"/>
    </row>
    <row r="15" spans="1:52" ht="17.350000000000001">
      <c r="A15" s="1258" t="s">
        <v>5285</v>
      </c>
      <c r="B15" s="596">
        <v>34</v>
      </c>
      <c r="C15" s="591"/>
      <c r="D15" s="1129" t="s">
        <v>4184</v>
      </c>
      <c r="E15" s="874" t="s">
        <v>1388</v>
      </c>
      <c r="F15" s="874" t="s">
        <v>1350</v>
      </c>
      <c r="G15" s="874"/>
      <c r="H15" s="1029" t="s">
        <v>4189</v>
      </c>
      <c r="I15" s="1057">
        <v>1.2</v>
      </c>
      <c r="J15" s="1029">
        <v>3.15</v>
      </c>
      <c r="K15" s="1116" t="s">
        <v>1194</v>
      </c>
      <c r="L15" s="1116" t="s">
        <v>1194</v>
      </c>
      <c r="M15" s="1116" t="s">
        <v>875</v>
      </c>
      <c r="N15" s="1029" t="s">
        <v>36</v>
      </c>
      <c r="O15" s="390"/>
      <c r="P15" s="390"/>
      <c r="Q15" s="1029" t="s">
        <v>3387</v>
      </c>
      <c r="R15" s="1029"/>
      <c r="S15" s="1029"/>
      <c r="T15" s="1029"/>
      <c r="U15" s="1029"/>
      <c r="V15" s="1029"/>
      <c r="W15" s="510"/>
      <c r="X15" s="66"/>
      <c r="Y15" s="66">
        <v>7</v>
      </c>
      <c r="Z15" s="66" t="s">
        <v>17</v>
      </c>
      <c r="AA15" s="66" t="s">
        <v>29</v>
      </c>
      <c r="AB15" s="1898" t="s">
        <v>12483</v>
      </c>
      <c r="AC15" s="152"/>
      <c r="AD15" s="1370"/>
      <c r="AE15" s="1397"/>
      <c r="AF15" s="838"/>
      <c r="AG15" s="838"/>
      <c r="AH15" s="838"/>
      <c r="AI15" s="838"/>
      <c r="AJ15" s="838"/>
      <c r="AK15" s="838"/>
      <c r="AL15" s="838"/>
      <c r="AM15" s="1398"/>
      <c r="AN15" s="1387"/>
      <c r="AO15" s="1457">
        <v>5.6769999999999996</v>
      </c>
      <c r="AP15" s="838"/>
      <c r="AQ15" s="1457">
        <v>5.5389999999999997</v>
      </c>
      <c r="AR15" s="838"/>
      <c r="AS15" s="1470">
        <v>6.165</v>
      </c>
      <c r="AT15" s="1159" t="s">
        <v>11462</v>
      </c>
      <c r="AU15" s="1430"/>
      <c r="AV15" s="392"/>
      <c r="AW15" s="160"/>
      <c r="AX15" s="160"/>
      <c r="AY15" s="160"/>
      <c r="AZ15" s="160"/>
    </row>
    <row r="16" spans="1:52" ht="17.350000000000001">
      <c r="A16" s="1258" t="s">
        <v>5286</v>
      </c>
      <c r="B16" s="596">
        <v>34</v>
      </c>
      <c r="C16" s="591"/>
      <c r="D16" s="1129" t="s">
        <v>4184</v>
      </c>
      <c r="E16" s="874" t="s">
        <v>1388</v>
      </c>
      <c r="F16" s="874" t="s">
        <v>1350</v>
      </c>
      <c r="G16" s="874"/>
      <c r="H16" s="1029" t="s">
        <v>4191</v>
      </c>
      <c r="I16" s="1057">
        <v>1.2</v>
      </c>
      <c r="J16" s="1029">
        <v>3.15</v>
      </c>
      <c r="K16" s="1116" t="s">
        <v>1194</v>
      </c>
      <c r="L16" s="1116" t="s">
        <v>1194</v>
      </c>
      <c r="M16" s="1116" t="s">
        <v>875</v>
      </c>
      <c r="N16" s="1029" t="s">
        <v>36</v>
      </c>
      <c r="O16" s="390"/>
      <c r="P16" s="390"/>
      <c r="Q16" s="1029" t="s">
        <v>3387</v>
      </c>
      <c r="R16" s="1029"/>
      <c r="S16" s="1029"/>
      <c r="T16" s="1029"/>
      <c r="U16" s="1029"/>
      <c r="V16" s="1029"/>
      <c r="W16" s="510"/>
      <c r="X16" s="66"/>
      <c r="Y16" s="66">
        <v>4</v>
      </c>
      <c r="Z16" s="66" t="s">
        <v>17</v>
      </c>
      <c r="AA16" s="66" t="s">
        <v>29</v>
      </c>
      <c r="AB16" s="1898" t="s">
        <v>12483</v>
      </c>
      <c r="AC16" s="152"/>
      <c r="AD16" s="1370"/>
      <c r="AE16" s="1397"/>
      <c r="AF16" s="838"/>
      <c r="AG16" s="838"/>
      <c r="AH16" s="838"/>
      <c r="AI16" s="838"/>
      <c r="AJ16" s="838"/>
      <c r="AK16" s="838"/>
      <c r="AL16" s="838"/>
      <c r="AM16" s="1398"/>
      <c r="AN16" s="1387"/>
      <c r="AO16" s="1457">
        <v>2.9369999999999998</v>
      </c>
      <c r="AP16" s="838"/>
      <c r="AQ16" s="1457">
        <v>2.8559999999999999</v>
      </c>
      <c r="AR16" s="838"/>
      <c r="AS16" s="1470">
        <v>3.0609999999999999</v>
      </c>
      <c r="AT16" s="1159" t="s">
        <v>11464</v>
      </c>
      <c r="AU16" s="1430"/>
      <c r="AV16" s="392"/>
      <c r="AW16" s="160"/>
      <c r="AX16" s="160"/>
      <c r="AY16" s="160"/>
      <c r="AZ16" s="160"/>
    </row>
    <row r="17" spans="1:52" ht="17.350000000000001">
      <c r="A17" s="1258" t="s">
        <v>5287</v>
      </c>
      <c r="B17" s="596">
        <v>34</v>
      </c>
      <c r="C17" s="591"/>
      <c r="D17" s="1129" t="s">
        <v>4184</v>
      </c>
      <c r="E17" s="874" t="s">
        <v>1388</v>
      </c>
      <c r="F17" s="874" t="s">
        <v>1350</v>
      </c>
      <c r="G17" s="874"/>
      <c r="H17" s="1029" t="s">
        <v>4193</v>
      </c>
      <c r="I17" s="1057">
        <v>1.2</v>
      </c>
      <c r="J17" s="1029">
        <v>3.15</v>
      </c>
      <c r="K17" s="1116" t="s">
        <v>1194</v>
      </c>
      <c r="L17" s="1116" t="s">
        <v>1194</v>
      </c>
      <c r="M17" s="1116" t="s">
        <v>875</v>
      </c>
      <c r="N17" s="1029" t="s">
        <v>36</v>
      </c>
      <c r="O17" s="390"/>
      <c r="P17" s="390"/>
      <c r="Q17" s="1029" t="s">
        <v>3387</v>
      </c>
      <c r="R17" s="1029"/>
      <c r="S17" s="1029"/>
      <c r="T17" s="1029"/>
      <c r="U17" s="1029"/>
      <c r="V17" s="1029"/>
      <c r="W17" s="510"/>
      <c r="X17" s="66"/>
      <c r="Y17" s="66">
        <v>2</v>
      </c>
      <c r="Z17" s="66" t="s">
        <v>17</v>
      </c>
      <c r="AA17" s="66" t="s">
        <v>29</v>
      </c>
      <c r="AB17" s="1898" t="s">
        <v>12483</v>
      </c>
      <c r="AC17" s="152"/>
      <c r="AD17" s="1370"/>
      <c r="AE17" s="1397"/>
      <c r="AF17" s="838"/>
      <c r="AG17" s="838"/>
      <c r="AH17" s="838"/>
      <c r="AI17" s="838"/>
      <c r="AJ17" s="838"/>
      <c r="AK17" s="838"/>
      <c r="AL17" s="838"/>
      <c r="AM17" s="1398"/>
      <c r="AN17" s="1387"/>
      <c r="AO17" s="1458">
        <v>2.165</v>
      </c>
      <c r="AP17" s="838"/>
      <c r="AQ17" s="1458">
        <v>2.1069999999999998</v>
      </c>
      <c r="AR17" s="838"/>
      <c r="AS17" s="1471">
        <v>2.2709999999999999</v>
      </c>
      <c r="AT17" s="1159" t="s">
        <v>11465</v>
      </c>
      <c r="AU17" s="1430"/>
      <c r="AV17" s="392"/>
      <c r="AW17" s="160"/>
      <c r="AX17" s="160"/>
      <c r="AY17" s="160"/>
      <c r="AZ17" s="160"/>
    </row>
    <row r="18" spans="1:52" ht="17.350000000000001">
      <c r="A18" s="1258" t="s">
        <v>5288</v>
      </c>
      <c r="B18" s="596">
        <v>34</v>
      </c>
      <c r="C18" s="591"/>
      <c r="D18" s="1129" t="s">
        <v>4184</v>
      </c>
      <c r="E18" s="874" t="s">
        <v>1388</v>
      </c>
      <c r="F18" s="874" t="s">
        <v>1350</v>
      </c>
      <c r="G18" s="874"/>
      <c r="H18" s="1029" t="s">
        <v>4195</v>
      </c>
      <c r="I18" s="1057">
        <v>1.2</v>
      </c>
      <c r="J18" s="1029">
        <v>3.15</v>
      </c>
      <c r="K18" s="1116" t="s">
        <v>1194</v>
      </c>
      <c r="L18" s="1116" t="s">
        <v>1194</v>
      </c>
      <c r="M18" s="1116" t="s">
        <v>875</v>
      </c>
      <c r="N18" s="1029" t="s">
        <v>36</v>
      </c>
      <c r="O18" s="390"/>
      <c r="P18" s="390"/>
      <c r="Q18" s="1029" t="s">
        <v>3387</v>
      </c>
      <c r="R18" s="1029"/>
      <c r="S18" s="1029"/>
      <c r="T18" s="1029"/>
      <c r="U18" s="1029"/>
      <c r="V18" s="1029"/>
      <c r="W18" s="510"/>
      <c r="X18" s="66"/>
      <c r="Y18" s="66">
        <v>1</v>
      </c>
      <c r="Z18" s="66" t="s">
        <v>17</v>
      </c>
      <c r="AA18" s="66" t="s">
        <v>29</v>
      </c>
      <c r="AB18" s="1898" t="s">
        <v>12483</v>
      </c>
      <c r="AC18" s="152"/>
      <c r="AD18" s="1370"/>
      <c r="AE18" s="1397"/>
      <c r="AF18" s="838"/>
      <c r="AG18" s="838"/>
      <c r="AH18" s="838"/>
      <c r="AI18" s="838"/>
      <c r="AJ18" s="838"/>
      <c r="AK18" s="838"/>
      <c r="AL18" s="838"/>
      <c r="AM18" s="1398"/>
      <c r="AN18" s="1387"/>
      <c r="AO18" s="1458">
        <v>2.2450000000000001</v>
      </c>
      <c r="AP18" s="838"/>
      <c r="AQ18" s="1458">
        <v>2.1890000000000001</v>
      </c>
      <c r="AR18" s="838"/>
      <c r="AS18" s="1471">
        <v>2.3460000000000001</v>
      </c>
      <c r="AT18" s="1159" t="s">
        <v>11466</v>
      </c>
      <c r="AU18" s="348"/>
      <c r="AV18" s="392"/>
      <c r="AW18" s="160"/>
      <c r="AX18" s="160"/>
      <c r="AY18" s="160"/>
      <c r="AZ18" s="160"/>
    </row>
    <row r="19" spans="1:52" ht="17.350000000000001">
      <c r="A19" s="1258" t="s">
        <v>5289</v>
      </c>
      <c r="B19" s="596">
        <v>34</v>
      </c>
      <c r="C19" s="592"/>
      <c r="D19" s="1129" t="s">
        <v>4184</v>
      </c>
      <c r="E19" s="874" t="s">
        <v>1388</v>
      </c>
      <c r="F19" s="874" t="s">
        <v>1350</v>
      </c>
      <c r="G19" s="874"/>
      <c r="H19" s="1029" t="s">
        <v>4197</v>
      </c>
      <c r="I19" s="1057">
        <v>1.2</v>
      </c>
      <c r="J19" s="1029">
        <v>3.15</v>
      </c>
      <c r="K19" s="1116" t="s">
        <v>1194</v>
      </c>
      <c r="L19" s="1116" t="s">
        <v>1194</v>
      </c>
      <c r="M19" s="1116" t="s">
        <v>875</v>
      </c>
      <c r="N19" s="1029" t="s">
        <v>36</v>
      </c>
      <c r="O19" s="390"/>
      <c r="P19" s="390"/>
      <c r="Q19" s="1029" t="s">
        <v>3387</v>
      </c>
      <c r="R19" s="1029"/>
      <c r="S19" s="1029"/>
      <c r="T19" s="1029"/>
      <c r="U19" s="1029"/>
      <c r="V19" s="1029"/>
      <c r="W19" s="510"/>
      <c r="X19" s="66"/>
      <c r="Y19" s="66">
        <v>0.5</v>
      </c>
      <c r="Z19" s="66" t="s">
        <v>17</v>
      </c>
      <c r="AA19" s="66" t="s">
        <v>29</v>
      </c>
      <c r="AB19" s="1898" t="s">
        <v>12483</v>
      </c>
      <c r="AC19" s="152"/>
      <c r="AD19" s="1371"/>
      <c r="AE19" s="1397"/>
      <c r="AF19" s="838"/>
      <c r="AG19" s="838"/>
      <c r="AH19" s="838"/>
      <c r="AI19" s="838"/>
      <c r="AJ19" s="838"/>
      <c r="AK19" s="838"/>
      <c r="AL19" s="838"/>
      <c r="AM19" s="1398"/>
      <c r="AN19" s="1387"/>
      <c r="AO19" s="1457">
        <v>0.29500000000000004</v>
      </c>
      <c r="AP19" s="838"/>
      <c r="AQ19" s="1457">
        <v>0.29599999999999999</v>
      </c>
      <c r="AR19" s="838"/>
      <c r="AS19" s="1470">
        <v>0.28100000000000003</v>
      </c>
      <c r="AT19" s="1159" t="s">
        <v>11460</v>
      </c>
      <c r="AU19" s="170"/>
      <c r="AV19" s="392"/>
      <c r="AW19" s="432"/>
      <c r="AX19" s="432"/>
      <c r="AY19" s="432"/>
      <c r="AZ19" s="432"/>
    </row>
    <row r="20" spans="1:52" ht="17.350000000000001">
      <c r="A20" s="1258" t="s">
        <v>5290</v>
      </c>
      <c r="B20" s="445">
        <v>34</v>
      </c>
      <c r="C20" s="593" t="s">
        <v>4528</v>
      </c>
      <c r="D20" s="1289" t="s">
        <v>4184</v>
      </c>
      <c r="E20" s="1103" t="s">
        <v>1388</v>
      </c>
      <c r="F20" s="1103" t="s">
        <v>1350</v>
      </c>
      <c r="G20" s="1103"/>
      <c r="H20" s="1032" t="s">
        <v>4168</v>
      </c>
      <c r="I20" s="1058" t="s">
        <v>4176</v>
      </c>
      <c r="J20" s="1032" t="s">
        <v>872</v>
      </c>
      <c r="K20" s="1117" t="s">
        <v>1194</v>
      </c>
      <c r="L20" s="1117" t="s">
        <v>1194</v>
      </c>
      <c r="M20" s="1117" t="s">
        <v>873</v>
      </c>
      <c r="N20" s="1032" t="s">
        <v>36</v>
      </c>
      <c r="O20" s="395"/>
      <c r="P20" s="395"/>
      <c r="Q20" s="1032" t="s">
        <v>3387</v>
      </c>
      <c r="R20" s="1032"/>
      <c r="S20" s="1032"/>
      <c r="T20" s="1032"/>
      <c r="U20" s="1032"/>
      <c r="V20" s="1032"/>
      <c r="W20" s="511"/>
      <c r="X20" s="304"/>
      <c r="Y20" s="304">
        <v>9</v>
      </c>
      <c r="Z20" s="304" t="s">
        <v>17</v>
      </c>
      <c r="AA20" s="304" t="s">
        <v>29</v>
      </c>
      <c r="AB20" s="1898" t="s">
        <v>12483</v>
      </c>
      <c r="AC20" s="456" t="s">
        <v>4185</v>
      </c>
      <c r="AD20" s="1380"/>
      <c r="AE20" s="1401"/>
      <c r="AF20" s="840"/>
      <c r="AG20" s="840"/>
      <c r="AH20" s="840"/>
      <c r="AI20" s="840"/>
      <c r="AJ20" s="840"/>
      <c r="AK20" s="840"/>
      <c r="AL20" s="840"/>
      <c r="AM20" s="1402"/>
      <c r="AN20" s="1389"/>
      <c r="AO20" s="1457">
        <v>8.4410000000000007</v>
      </c>
      <c r="AP20" s="840"/>
      <c r="AQ20" s="1457">
        <v>8.2629999999999999</v>
      </c>
      <c r="AR20" s="840"/>
      <c r="AS20" s="1470">
        <v>8.8730000000000011</v>
      </c>
      <c r="AT20" s="1160" t="s">
        <v>11558</v>
      </c>
      <c r="AU20" s="170"/>
      <c r="AV20" s="392"/>
      <c r="AW20" s="160"/>
      <c r="AX20" s="160"/>
      <c r="AY20" s="160"/>
      <c r="AZ20" s="160"/>
    </row>
    <row r="21" spans="1:52" ht="17.350000000000001">
      <c r="A21" s="1258" t="s">
        <v>5291</v>
      </c>
      <c r="B21" s="445">
        <v>34</v>
      </c>
      <c r="C21" s="594"/>
      <c r="D21" s="1289" t="s">
        <v>4184</v>
      </c>
      <c r="E21" s="1103" t="s">
        <v>1388</v>
      </c>
      <c r="F21" s="1103" t="s">
        <v>1350</v>
      </c>
      <c r="G21" s="1103"/>
      <c r="H21" s="1032" t="s">
        <v>4168</v>
      </c>
      <c r="I21" s="1058" t="s">
        <v>4176</v>
      </c>
      <c r="J21" s="1032" t="s">
        <v>872</v>
      </c>
      <c r="K21" s="1117" t="s">
        <v>1194</v>
      </c>
      <c r="L21" s="1117" t="s">
        <v>1194</v>
      </c>
      <c r="M21" s="1117" t="s">
        <v>873</v>
      </c>
      <c r="N21" s="1032" t="s">
        <v>36</v>
      </c>
      <c r="O21" s="395"/>
      <c r="P21" s="395"/>
      <c r="Q21" s="1032" t="s">
        <v>3387</v>
      </c>
      <c r="R21" s="1032"/>
      <c r="S21" s="1032"/>
      <c r="T21" s="1032"/>
      <c r="U21" s="1032"/>
      <c r="V21" s="1032"/>
      <c r="W21" s="511"/>
      <c r="X21" s="304"/>
      <c r="Y21" s="304">
        <v>7</v>
      </c>
      <c r="Z21" s="304" t="s">
        <v>17</v>
      </c>
      <c r="AA21" s="304" t="s">
        <v>29</v>
      </c>
      <c r="AB21" s="1898" t="s">
        <v>12483</v>
      </c>
      <c r="AC21" s="456" t="s">
        <v>4187</v>
      </c>
      <c r="AD21" s="1372"/>
      <c r="AE21" s="1401"/>
      <c r="AF21" s="840"/>
      <c r="AG21" s="840"/>
      <c r="AH21" s="840"/>
      <c r="AI21" s="840"/>
      <c r="AJ21" s="840"/>
      <c r="AK21" s="840"/>
      <c r="AL21" s="840"/>
      <c r="AM21" s="1402"/>
      <c r="AN21" s="1389"/>
      <c r="AO21" s="1457">
        <v>6.2930000000000001</v>
      </c>
      <c r="AP21" s="840"/>
      <c r="AQ21" s="1457">
        <v>6.1429999999999998</v>
      </c>
      <c r="AR21" s="840"/>
      <c r="AS21" s="1470">
        <v>6.6680000000000001</v>
      </c>
      <c r="AT21" s="1160" t="s">
        <v>11556</v>
      </c>
      <c r="AU21" s="170"/>
      <c r="AV21" s="392"/>
      <c r="AW21" s="160"/>
      <c r="AX21" s="160"/>
      <c r="AY21" s="160"/>
      <c r="AZ21" s="160"/>
    </row>
    <row r="22" spans="1:52" ht="17.350000000000001">
      <c r="A22" s="1258" t="s">
        <v>5292</v>
      </c>
      <c r="B22" s="445">
        <v>34</v>
      </c>
      <c r="C22" s="594"/>
      <c r="D22" s="1289" t="s">
        <v>4184</v>
      </c>
      <c r="E22" s="1103" t="s">
        <v>1388</v>
      </c>
      <c r="F22" s="1103" t="s">
        <v>1350</v>
      </c>
      <c r="G22" s="1103"/>
      <c r="H22" s="1032" t="s">
        <v>4189</v>
      </c>
      <c r="I22" s="1058" t="s">
        <v>4176</v>
      </c>
      <c r="J22" s="1032" t="s">
        <v>872</v>
      </c>
      <c r="K22" s="1117" t="s">
        <v>1194</v>
      </c>
      <c r="L22" s="1117" t="s">
        <v>1194</v>
      </c>
      <c r="M22" s="1117" t="s">
        <v>873</v>
      </c>
      <c r="N22" s="1032" t="s">
        <v>36</v>
      </c>
      <c r="O22" s="395"/>
      <c r="P22" s="395"/>
      <c r="Q22" s="1032" t="s">
        <v>3387</v>
      </c>
      <c r="R22" s="1032"/>
      <c r="S22" s="1032"/>
      <c r="T22" s="1032"/>
      <c r="U22" s="1032"/>
      <c r="V22" s="1032"/>
      <c r="W22" s="511"/>
      <c r="X22" s="304"/>
      <c r="Y22" s="304">
        <v>7</v>
      </c>
      <c r="Z22" s="304" t="s">
        <v>17</v>
      </c>
      <c r="AA22" s="304" t="s">
        <v>29</v>
      </c>
      <c r="AB22" s="1898" t="s">
        <v>12483</v>
      </c>
      <c r="AC22" s="308"/>
      <c r="AD22" s="1372"/>
      <c r="AE22" s="1401"/>
      <c r="AF22" s="840"/>
      <c r="AG22" s="840"/>
      <c r="AH22" s="840"/>
      <c r="AI22" s="840"/>
      <c r="AJ22" s="840"/>
      <c r="AK22" s="840"/>
      <c r="AL22" s="840"/>
      <c r="AM22" s="1402"/>
      <c r="AN22" s="1389"/>
      <c r="AO22" s="1457">
        <v>6.2859999999999996</v>
      </c>
      <c r="AP22" s="840"/>
      <c r="AQ22" s="1457">
        <v>6.1219999999999999</v>
      </c>
      <c r="AR22" s="840"/>
      <c r="AS22" s="1470">
        <v>6.6660000000000004</v>
      </c>
      <c r="AT22" s="1160" t="s">
        <v>11557</v>
      </c>
      <c r="AU22" s="348"/>
      <c r="AV22" s="392"/>
      <c r="AW22" s="160"/>
      <c r="AX22" s="160"/>
      <c r="AY22" s="160"/>
      <c r="AZ22" s="160"/>
    </row>
    <row r="23" spans="1:52" ht="17.350000000000001">
      <c r="A23" s="1258" t="s">
        <v>5293</v>
      </c>
      <c r="B23" s="445">
        <v>34</v>
      </c>
      <c r="C23" s="594"/>
      <c r="D23" s="1289" t="s">
        <v>4184</v>
      </c>
      <c r="E23" s="1103" t="s">
        <v>1388</v>
      </c>
      <c r="F23" s="1103" t="s">
        <v>1350</v>
      </c>
      <c r="G23" s="1103"/>
      <c r="H23" s="1032" t="s">
        <v>4191</v>
      </c>
      <c r="I23" s="1058" t="s">
        <v>4176</v>
      </c>
      <c r="J23" s="1032" t="s">
        <v>872</v>
      </c>
      <c r="K23" s="1117" t="s">
        <v>1194</v>
      </c>
      <c r="L23" s="1117" t="s">
        <v>1194</v>
      </c>
      <c r="M23" s="1117" t="s">
        <v>873</v>
      </c>
      <c r="N23" s="1032" t="s">
        <v>36</v>
      </c>
      <c r="O23" s="395"/>
      <c r="P23" s="395"/>
      <c r="Q23" s="1032" t="s">
        <v>3387</v>
      </c>
      <c r="R23" s="1032"/>
      <c r="S23" s="1032"/>
      <c r="T23" s="1032"/>
      <c r="U23" s="1032"/>
      <c r="V23" s="1032"/>
      <c r="W23" s="511"/>
      <c r="X23" s="304"/>
      <c r="Y23" s="304">
        <v>4</v>
      </c>
      <c r="Z23" s="304" t="s">
        <v>17</v>
      </c>
      <c r="AA23" s="304" t="s">
        <v>29</v>
      </c>
      <c r="AB23" s="1898" t="s">
        <v>12483</v>
      </c>
      <c r="AC23" s="308"/>
      <c r="AD23" s="1372"/>
      <c r="AE23" s="1401"/>
      <c r="AF23" s="840"/>
      <c r="AG23" s="840"/>
      <c r="AH23" s="840"/>
      <c r="AI23" s="840"/>
      <c r="AJ23" s="840"/>
      <c r="AK23" s="840"/>
      <c r="AL23" s="840"/>
      <c r="AM23" s="1402"/>
      <c r="AN23" s="1389"/>
      <c r="AO23" s="1457">
        <v>3.2360000000000002</v>
      </c>
      <c r="AP23" s="840"/>
      <c r="AQ23" s="1457">
        <v>3.1389999999999998</v>
      </c>
      <c r="AR23" s="840"/>
      <c r="AS23" s="1470">
        <v>3.32</v>
      </c>
      <c r="AT23" s="1160" t="s">
        <v>11559</v>
      </c>
      <c r="AU23" s="348"/>
      <c r="AV23" s="392"/>
      <c r="AW23" s="160"/>
      <c r="AX23" s="160"/>
      <c r="AY23" s="160"/>
      <c r="AZ23" s="160"/>
    </row>
    <row r="24" spans="1:52" ht="17.350000000000001">
      <c r="A24" s="1258" t="s">
        <v>5294</v>
      </c>
      <c r="B24" s="445">
        <v>34</v>
      </c>
      <c r="C24" s="594"/>
      <c r="D24" s="1289" t="s">
        <v>4184</v>
      </c>
      <c r="E24" s="1103" t="s">
        <v>1388</v>
      </c>
      <c r="F24" s="1103" t="s">
        <v>1350</v>
      </c>
      <c r="G24" s="1103"/>
      <c r="H24" s="1032" t="s">
        <v>4193</v>
      </c>
      <c r="I24" s="1058" t="s">
        <v>4176</v>
      </c>
      <c r="J24" s="1032" t="s">
        <v>872</v>
      </c>
      <c r="K24" s="1117" t="s">
        <v>1194</v>
      </c>
      <c r="L24" s="1117" t="s">
        <v>1194</v>
      </c>
      <c r="M24" s="1117" t="s">
        <v>873</v>
      </c>
      <c r="N24" s="1032" t="s">
        <v>36</v>
      </c>
      <c r="O24" s="395"/>
      <c r="P24" s="395"/>
      <c r="Q24" s="1032" t="s">
        <v>3387</v>
      </c>
      <c r="R24" s="1032"/>
      <c r="S24" s="1032"/>
      <c r="T24" s="1032"/>
      <c r="U24" s="1032"/>
      <c r="V24" s="1032"/>
      <c r="W24" s="511"/>
      <c r="X24" s="304"/>
      <c r="Y24" s="304">
        <v>2</v>
      </c>
      <c r="Z24" s="304" t="s">
        <v>17</v>
      </c>
      <c r="AA24" s="304" t="s">
        <v>29</v>
      </c>
      <c r="AB24" s="1898" t="s">
        <v>12483</v>
      </c>
      <c r="AC24" s="308"/>
      <c r="AD24" s="1372"/>
      <c r="AE24" s="1401"/>
      <c r="AF24" s="840"/>
      <c r="AG24" s="840"/>
      <c r="AH24" s="840"/>
      <c r="AI24" s="840"/>
      <c r="AJ24" s="840"/>
      <c r="AK24" s="840"/>
      <c r="AL24" s="840"/>
      <c r="AM24" s="1402"/>
      <c r="AN24" s="1389"/>
      <c r="AO24" s="1458">
        <v>2.3759999999999999</v>
      </c>
      <c r="AP24" s="840"/>
      <c r="AQ24" s="1458">
        <v>2.3019999999999996</v>
      </c>
      <c r="AR24" s="840"/>
      <c r="AS24" s="1471">
        <v>2.4540000000000002</v>
      </c>
      <c r="AT24" s="1160" t="s">
        <v>11560</v>
      </c>
      <c r="AU24" s="348"/>
      <c r="AV24" s="392"/>
      <c r="AW24" s="160"/>
      <c r="AX24" s="160"/>
      <c r="AY24" s="160"/>
      <c r="AZ24" s="160"/>
    </row>
    <row r="25" spans="1:52" ht="17.350000000000001">
      <c r="A25" s="1258" t="s">
        <v>5295</v>
      </c>
      <c r="B25" s="445">
        <v>34</v>
      </c>
      <c r="C25" s="594"/>
      <c r="D25" s="1289" t="s">
        <v>4184</v>
      </c>
      <c r="E25" s="1103" t="s">
        <v>1388</v>
      </c>
      <c r="F25" s="1103" t="s">
        <v>1350</v>
      </c>
      <c r="G25" s="1103"/>
      <c r="H25" s="1032" t="s">
        <v>4195</v>
      </c>
      <c r="I25" s="1058" t="s">
        <v>4176</v>
      </c>
      <c r="J25" s="1032" t="s">
        <v>872</v>
      </c>
      <c r="K25" s="1117" t="s">
        <v>1194</v>
      </c>
      <c r="L25" s="1117" t="s">
        <v>1194</v>
      </c>
      <c r="M25" s="1117" t="s">
        <v>873</v>
      </c>
      <c r="N25" s="1032" t="s">
        <v>36</v>
      </c>
      <c r="O25" s="395"/>
      <c r="P25" s="395"/>
      <c r="Q25" s="1032" t="s">
        <v>3387</v>
      </c>
      <c r="R25" s="1032"/>
      <c r="S25" s="1032"/>
      <c r="T25" s="1032"/>
      <c r="U25" s="1032"/>
      <c r="V25" s="1032"/>
      <c r="W25" s="511"/>
      <c r="X25" s="304"/>
      <c r="Y25" s="304">
        <v>1</v>
      </c>
      <c r="Z25" s="304" t="s">
        <v>17</v>
      </c>
      <c r="AA25" s="304" t="s">
        <v>29</v>
      </c>
      <c r="AB25" s="1898" t="s">
        <v>12483</v>
      </c>
      <c r="AC25" s="308"/>
      <c r="AD25" s="1372"/>
      <c r="AE25" s="1401"/>
      <c r="AF25" s="840"/>
      <c r="AG25" s="840"/>
      <c r="AH25" s="840"/>
      <c r="AI25" s="840"/>
      <c r="AJ25" s="840"/>
      <c r="AK25" s="840"/>
      <c r="AL25" s="840"/>
      <c r="AM25" s="1402"/>
      <c r="AN25" s="1389"/>
      <c r="AO25" s="1458">
        <v>2.4979999999999998</v>
      </c>
      <c r="AP25" s="840"/>
      <c r="AQ25" s="1458">
        <v>2.4229999999999996</v>
      </c>
      <c r="AR25" s="840"/>
      <c r="AS25" s="1471">
        <v>2.5640000000000001</v>
      </c>
      <c r="AT25" s="1160" t="s">
        <v>11561</v>
      </c>
      <c r="AU25" s="348"/>
      <c r="AV25" s="392"/>
      <c r="AW25" s="160"/>
      <c r="AX25" s="160"/>
      <c r="AY25" s="160"/>
      <c r="AZ25" s="160"/>
    </row>
    <row r="26" spans="1:52" ht="17.350000000000001">
      <c r="A26" s="1258" t="s">
        <v>5296</v>
      </c>
      <c r="B26" s="445">
        <v>34</v>
      </c>
      <c r="C26" s="595"/>
      <c r="D26" s="1289" t="s">
        <v>4184</v>
      </c>
      <c r="E26" s="1103" t="s">
        <v>1388</v>
      </c>
      <c r="F26" s="1103" t="s">
        <v>1350</v>
      </c>
      <c r="G26" s="1103"/>
      <c r="H26" s="1032" t="s">
        <v>4197</v>
      </c>
      <c r="I26" s="1058" t="s">
        <v>4176</v>
      </c>
      <c r="J26" s="1032" t="s">
        <v>872</v>
      </c>
      <c r="K26" s="1117" t="s">
        <v>1194</v>
      </c>
      <c r="L26" s="1117" t="s">
        <v>1194</v>
      </c>
      <c r="M26" s="1117" t="s">
        <v>873</v>
      </c>
      <c r="N26" s="1032" t="s">
        <v>36</v>
      </c>
      <c r="O26" s="395"/>
      <c r="P26" s="395"/>
      <c r="Q26" s="1032" t="s">
        <v>3387</v>
      </c>
      <c r="R26" s="1032"/>
      <c r="S26" s="1032"/>
      <c r="T26" s="1032"/>
      <c r="U26" s="1032"/>
      <c r="V26" s="1032"/>
      <c r="W26" s="511"/>
      <c r="X26" s="304"/>
      <c r="Y26" s="304">
        <v>0.5</v>
      </c>
      <c r="Z26" s="304" t="s">
        <v>17</v>
      </c>
      <c r="AA26" s="304" t="s">
        <v>29</v>
      </c>
      <c r="AB26" s="1898" t="s">
        <v>12483</v>
      </c>
      <c r="AC26" s="308"/>
      <c r="AD26" s="1381"/>
      <c r="AE26" s="1401"/>
      <c r="AF26" s="840"/>
      <c r="AG26" s="840"/>
      <c r="AH26" s="840"/>
      <c r="AI26" s="840"/>
      <c r="AJ26" s="840"/>
      <c r="AK26" s="840"/>
      <c r="AL26" s="840"/>
      <c r="AM26" s="1402"/>
      <c r="AN26" s="1389"/>
      <c r="AO26" s="1457">
        <v>0.33500000000000002</v>
      </c>
      <c r="AP26" s="840"/>
      <c r="AQ26" s="1457">
        <v>0.33300000000000002</v>
      </c>
      <c r="AR26" s="840"/>
      <c r="AS26" s="1470">
        <v>0.32400000000000001</v>
      </c>
      <c r="AT26" s="1160" t="s">
        <v>11555</v>
      </c>
      <c r="AU26" s="170"/>
      <c r="AV26" s="392"/>
      <c r="AW26" s="432"/>
      <c r="AX26" s="432"/>
      <c r="AY26" s="432"/>
      <c r="AZ26" s="432"/>
    </row>
    <row r="27" spans="1:52" ht="22.2" customHeight="1">
      <c r="A27" s="1257" t="s">
        <v>5297</v>
      </c>
      <c r="B27" s="420"/>
      <c r="C27" s="421" t="s">
        <v>4206</v>
      </c>
      <c r="D27" s="1282"/>
      <c r="E27" s="1282"/>
      <c r="F27" s="1282"/>
      <c r="G27" s="1282"/>
      <c r="H27" s="1282"/>
      <c r="I27" s="1282"/>
      <c r="J27" s="1282"/>
      <c r="K27" s="1282"/>
      <c r="L27" s="1282"/>
      <c r="M27" s="1282"/>
      <c r="N27" s="1282"/>
      <c r="O27" s="460"/>
      <c r="P27" s="460"/>
      <c r="Q27" s="1282"/>
      <c r="R27" s="1282"/>
      <c r="S27" s="1282"/>
      <c r="T27" s="1282"/>
      <c r="U27" s="1282"/>
      <c r="V27" s="1282"/>
      <c r="W27" s="507"/>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5298</v>
      </c>
      <c r="B28" s="596">
        <v>34</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390"/>
      <c r="P28" s="390"/>
      <c r="Q28" s="1029" t="s">
        <v>3387</v>
      </c>
      <c r="R28" s="1029"/>
      <c r="S28" s="1029"/>
      <c r="T28" s="1029"/>
      <c r="U28" s="1029"/>
      <c r="V28" s="1029"/>
      <c r="W28" s="510"/>
      <c r="X28" s="66"/>
      <c r="Y28" s="66">
        <v>3</v>
      </c>
      <c r="Z28" s="66" t="s">
        <v>18</v>
      </c>
      <c r="AA28" s="66" t="s">
        <v>29</v>
      </c>
      <c r="AB28" s="1898"/>
      <c r="AC28" s="152" t="s">
        <v>4185</v>
      </c>
      <c r="AD28" s="1369"/>
      <c r="AE28" s="1397"/>
      <c r="AF28" s="838"/>
      <c r="AG28" s="838"/>
      <c r="AH28" s="838"/>
      <c r="AI28" s="838"/>
      <c r="AJ28" s="838"/>
      <c r="AK28" s="838"/>
      <c r="AL28" s="838"/>
      <c r="AM28" s="1398"/>
      <c r="AN28" s="1387"/>
      <c r="AO28" s="1458">
        <v>3.6336146399999998</v>
      </c>
      <c r="AP28" s="838"/>
      <c r="AQ28" s="1458">
        <v>3.69048591</v>
      </c>
      <c r="AR28" s="838"/>
      <c r="AS28" s="1471">
        <v>3.6559243000000001</v>
      </c>
      <c r="AT28" s="1159" t="s">
        <v>11840</v>
      </c>
      <c r="AU28" s="170"/>
      <c r="AV28" s="392"/>
      <c r="AW28" s="432"/>
      <c r="AX28" s="432"/>
      <c r="AY28" s="432"/>
      <c r="AZ28" s="432"/>
    </row>
    <row r="29" spans="1:52" ht="17.350000000000001">
      <c r="A29" s="1258" t="s">
        <v>5299</v>
      </c>
      <c r="B29" s="596">
        <v>34</v>
      </c>
      <c r="C29" s="490"/>
      <c r="D29" s="1129" t="s">
        <v>4208</v>
      </c>
      <c r="E29" s="874" t="s">
        <v>1388</v>
      </c>
      <c r="F29" s="874" t="s">
        <v>1350</v>
      </c>
      <c r="G29" s="874"/>
      <c r="H29" s="1029" t="s">
        <v>4168</v>
      </c>
      <c r="I29" s="1057">
        <v>1.2</v>
      </c>
      <c r="J29" s="1029">
        <v>3.15</v>
      </c>
      <c r="K29" s="1116" t="s">
        <v>1194</v>
      </c>
      <c r="L29" s="1116" t="s">
        <v>1194</v>
      </c>
      <c r="M29" s="1116" t="s">
        <v>875</v>
      </c>
      <c r="N29" s="1029" t="s">
        <v>36</v>
      </c>
      <c r="O29" s="390"/>
      <c r="P29" s="390"/>
      <c r="Q29" s="1029" t="s">
        <v>3387</v>
      </c>
      <c r="R29" s="1029"/>
      <c r="S29" s="1029"/>
      <c r="T29" s="1029"/>
      <c r="U29" s="1029"/>
      <c r="V29" s="1029"/>
      <c r="W29" s="510"/>
      <c r="X29" s="66"/>
      <c r="Y29" s="66">
        <v>3.1</v>
      </c>
      <c r="Z29" s="66" t="s">
        <v>18</v>
      </c>
      <c r="AA29" s="66" t="s">
        <v>29</v>
      </c>
      <c r="AB29" s="1898"/>
      <c r="AC29" s="152" t="s">
        <v>4187</v>
      </c>
      <c r="AD29" s="1370"/>
      <c r="AE29" s="1397"/>
      <c r="AF29" s="838"/>
      <c r="AG29" s="838"/>
      <c r="AH29" s="838"/>
      <c r="AI29" s="838"/>
      <c r="AJ29" s="838"/>
      <c r="AK29" s="838"/>
      <c r="AL29" s="838"/>
      <c r="AM29" s="1398"/>
      <c r="AN29" s="1387"/>
      <c r="AO29" s="1458">
        <v>3.6987651600000002</v>
      </c>
      <c r="AP29" s="838"/>
      <c r="AQ29" s="1458">
        <v>3.7453307599999999</v>
      </c>
      <c r="AR29" s="838"/>
      <c r="AS29" s="1471">
        <v>3.7254904500000001</v>
      </c>
      <c r="AT29" s="1159" t="s">
        <v>11841</v>
      </c>
      <c r="AU29" s="170"/>
      <c r="AV29" s="392"/>
      <c r="AW29" s="432"/>
      <c r="AX29" s="432"/>
      <c r="AY29" s="432"/>
      <c r="AZ29" s="432"/>
    </row>
    <row r="30" spans="1:52" ht="17.350000000000001">
      <c r="A30" s="1258" t="s">
        <v>5300</v>
      </c>
      <c r="B30" s="596">
        <v>34</v>
      </c>
      <c r="C30" s="490"/>
      <c r="D30" s="1129" t="s">
        <v>4208</v>
      </c>
      <c r="E30" s="874" t="s">
        <v>1388</v>
      </c>
      <c r="F30" s="874" t="s">
        <v>1350</v>
      </c>
      <c r="G30" s="874"/>
      <c r="H30" s="1029" t="s">
        <v>4189</v>
      </c>
      <c r="I30" s="1057">
        <v>1.2</v>
      </c>
      <c r="J30" s="1029">
        <v>3.15</v>
      </c>
      <c r="K30" s="1116" t="s">
        <v>1194</v>
      </c>
      <c r="L30" s="1116" t="s">
        <v>1194</v>
      </c>
      <c r="M30" s="1116" t="s">
        <v>875</v>
      </c>
      <c r="N30" s="1029" t="s">
        <v>36</v>
      </c>
      <c r="O30" s="390"/>
      <c r="P30" s="390"/>
      <c r="Q30" s="1029" t="s">
        <v>3387</v>
      </c>
      <c r="R30" s="1029"/>
      <c r="S30" s="1029"/>
      <c r="T30" s="1029"/>
      <c r="U30" s="1029"/>
      <c r="V30" s="1029"/>
      <c r="W30" s="510"/>
      <c r="X30" s="66"/>
      <c r="Y30" s="66">
        <v>3.3</v>
      </c>
      <c r="Z30" s="66" t="s">
        <v>18</v>
      </c>
      <c r="AA30" s="66" t="s">
        <v>29</v>
      </c>
      <c r="AB30" s="1898"/>
      <c r="AC30" s="152"/>
      <c r="AD30" s="1370"/>
      <c r="AE30" s="1397"/>
      <c r="AF30" s="838"/>
      <c r="AG30" s="838"/>
      <c r="AH30" s="838"/>
      <c r="AI30" s="838"/>
      <c r="AJ30" s="838"/>
      <c r="AK30" s="838"/>
      <c r="AL30" s="838"/>
      <c r="AM30" s="1398"/>
      <c r="AN30" s="1387"/>
      <c r="AO30" s="1458">
        <v>3.7326939299999999</v>
      </c>
      <c r="AP30" s="838"/>
      <c r="AQ30" s="1458">
        <v>3.7815363199999998</v>
      </c>
      <c r="AR30" s="838"/>
      <c r="AS30" s="1471">
        <v>3.7438146799999998</v>
      </c>
      <c r="AT30" s="1159" t="s">
        <v>11842</v>
      </c>
      <c r="AU30" s="170"/>
      <c r="AV30" s="392"/>
      <c r="AW30" s="432"/>
      <c r="AX30" s="432"/>
      <c r="AY30" s="432"/>
      <c r="AZ30" s="432"/>
    </row>
    <row r="31" spans="1:52" ht="17.350000000000001">
      <c r="A31" s="1258" t="s">
        <v>5301</v>
      </c>
      <c r="B31" s="596">
        <v>34</v>
      </c>
      <c r="C31" s="490"/>
      <c r="D31" s="1129" t="s">
        <v>4208</v>
      </c>
      <c r="E31" s="874" t="s">
        <v>1388</v>
      </c>
      <c r="F31" s="874" t="s">
        <v>1350</v>
      </c>
      <c r="G31" s="874"/>
      <c r="H31" s="1029" t="s">
        <v>4191</v>
      </c>
      <c r="I31" s="1057">
        <v>1.2</v>
      </c>
      <c r="J31" s="1029">
        <v>3.15</v>
      </c>
      <c r="K31" s="1116" t="s">
        <v>1194</v>
      </c>
      <c r="L31" s="1116" t="s">
        <v>1194</v>
      </c>
      <c r="M31" s="1116" t="s">
        <v>875</v>
      </c>
      <c r="N31" s="1029" t="s">
        <v>36</v>
      </c>
      <c r="O31" s="390"/>
      <c r="P31" s="390"/>
      <c r="Q31" s="1029" t="s">
        <v>3387</v>
      </c>
      <c r="R31" s="1029"/>
      <c r="S31" s="1029"/>
      <c r="T31" s="1029"/>
      <c r="U31" s="1029"/>
      <c r="V31" s="1029"/>
      <c r="W31" s="510"/>
      <c r="X31" s="66"/>
      <c r="Y31" s="66">
        <v>5.2</v>
      </c>
      <c r="Z31" s="66" t="s">
        <v>18</v>
      </c>
      <c r="AA31" s="66" t="s">
        <v>29</v>
      </c>
      <c r="AB31" s="1898"/>
      <c r="AC31" s="152"/>
      <c r="AD31" s="1370"/>
      <c r="AE31" s="1397"/>
      <c r="AF31" s="838"/>
      <c r="AG31" s="838"/>
      <c r="AH31" s="838"/>
      <c r="AI31" s="838"/>
      <c r="AJ31" s="838"/>
      <c r="AK31" s="838"/>
      <c r="AL31" s="838"/>
      <c r="AM31" s="1398"/>
      <c r="AN31" s="1387"/>
      <c r="AO31" s="1457">
        <v>4.6379272900000004</v>
      </c>
      <c r="AP31" s="838"/>
      <c r="AQ31" s="1457">
        <v>4.8473908400000001</v>
      </c>
      <c r="AR31" s="838"/>
      <c r="AS31" s="1470">
        <v>4.7157784899999999</v>
      </c>
      <c r="AT31" s="1159" t="s">
        <v>11843</v>
      </c>
      <c r="AU31" s="170"/>
      <c r="AV31" s="392"/>
      <c r="AW31" s="432"/>
      <c r="AX31" s="432"/>
      <c r="AY31" s="432"/>
      <c r="AZ31" s="432"/>
    </row>
    <row r="32" spans="1:52" ht="17.350000000000001">
      <c r="A32" s="1258" t="s">
        <v>5302</v>
      </c>
      <c r="B32" s="596">
        <v>34</v>
      </c>
      <c r="C32" s="490"/>
      <c r="D32" s="1129" t="s">
        <v>4208</v>
      </c>
      <c r="E32" s="874" t="s">
        <v>1388</v>
      </c>
      <c r="F32" s="874" t="s">
        <v>1350</v>
      </c>
      <c r="G32" s="874"/>
      <c r="H32" s="1029" t="s">
        <v>4193</v>
      </c>
      <c r="I32" s="1057">
        <v>1.2</v>
      </c>
      <c r="J32" s="1029">
        <v>3.15</v>
      </c>
      <c r="K32" s="1116" t="s">
        <v>1194</v>
      </c>
      <c r="L32" s="1116" t="s">
        <v>1194</v>
      </c>
      <c r="M32" s="1116" t="s">
        <v>875</v>
      </c>
      <c r="N32" s="1029" t="s">
        <v>36</v>
      </c>
      <c r="O32" s="390"/>
      <c r="P32" s="390"/>
      <c r="Q32" s="1029" t="s">
        <v>3387</v>
      </c>
      <c r="R32" s="1029"/>
      <c r="S32" s="1029"/>
      <c r="T32" s="1029"/>
      <c r="U32" s="1029"/>
      <c r="V32" s="1029"/>
      <c r="W32" s="510"/>
      <c r="X32" s="66"/>
      <c r="Y32" s="66">
        <v>6.2</v>
      </c>
      <c r="Z32" s="66" t="s">
        <v>18</v>
      </c>
      <c r="AA32" s="66" t="s">
        <v>29</v>
      </c>
      <c r="AB32" s="1898"/>
      <c r="AC32" s="152"/>
      <c r="AD32" s="1370"/>
      <c r="AE32" s="1397"/>
      <c r="AF32" s="838"/>
      <c r="AG32" s="838"/>
      <c r="AH32" s="838"/>
      <c r="AI32" s="838"/>
      <c r="AJ32" s="838"/>
      <c r="AK32" s="838"/>
      <c r="AL32" s="838"/>
      <c r="AM32" s="1398"/>
      <c r="AN32" s="1387"/>
      <c r="AO32" s="1457">
        <v>4.9902480100000002</v>
      </c>
      <c r="AP32" s="838"/>
      <c r="AQ32" s="1457">
        <v>5.1815936999999996</v>
      </c>
      <c r="AR32" s="838"/>
      <c r="AS32" s="1470">
        <v>5.0193283099999997</v>
      </c>
      <c r="AT32" s="1159" t="s">
        <v>11844</v>
      </c>
      <c r="AU32" s="170"/>
      <c r="AV32" s="392"/>
      <c r="AW32" s="432"/>
      <c r="AX32" s="432"/>
      <c r="AY32" s="432"/>
      <c r="AZ32" s="432"/>
    </row>
    <row r="33" spans="1:52" ht="17.350000000000001">
      <c r="A33" s="1258" t="s">
        <v>5303</v>
      </c>
      <c r="B33" s="596">
        <v>34</v>
      </c>
      <c r="C33" s="490"/>
      <c r="D33" s="1129" t="s">
        <v>4208</v>
      </c>
      <c r="E33" s="874" t="s">
        <v>1388</v>
      </c>
      <c r="F33" s="874" t="s">
        <v>1350</v>
      </c>
      <c r="G33" s="874"/>
      <c r="H33" s="1029" t="s">
        <v>4195</v>
      </c>
      <c r="I33" s="1057">
        <v>1.2</v>
      </c>
      <c r="J33" s="1029">
        <v>3.15</v>
      </c>
      <c r="K33" s="1116" t="s">
        <v>1194</v>
      </c>
      <c r="L33" s="1116" t="s">
        <v>1194</v>
      </c>
      <c r="M33" s="1116" t="s">
        <v>875</v>
      </c>
      <c r="N33" s="1029" t="s">
        <v>36</v>
      </c>
      <c r="O33" s="390"/>
      <c r="P33" s="390"/>
      <c r="Q33" s="1029" t="s">
        <v>3387</v>
      </c>
      <c r="R33" s="1029"/>
      <c r="S33" s="1029"/>
      <c r="T33" s="1029"/>
      <c r="U33" s="1029"/>
      <c r="V33" s="1029"/>
      <c r="W33" s="510"/>
      <c r="X33" s="66"/>
      <c r="Y33" s="66">
        <v>7.4</v>
      </c>
      <c r="Z33" s="66" t="s">
        <v>18</v>
      </c>
      <c r="AA33" s="66" t="s">
        <v>29</v>
      </c>
      <c r="AB33" s="1898"/>
      <c r="AC33" s="152"/>
      <c r="AD33" s="1370"/>
      <c r="AE33" s="1397"/>
      <c r="AF33" s="838"/>
      <c r="AG33" s="838"/>
      <c r="AH33" s="838"/>
      <c r="AI33" s="838"/>
      <c r="AJ33" s="838"/>
      <c r="AK33" s="838"/>
      <c r="AL33" s="838"/>
      <c r="AM33" s="1398"/>
      <c r="AN33" s="1387"/>
      <c r="AO33" s="1457">
        <v>5.5905990599999997</v>
      </c>
      <c r="AP33" s="838"/>
      <c r="AQ33" s="1457">
        <v>5.7929317999999999</v>
      </c>
      <c r="AR33" s="838"/>
      <c r="AS33" s="1470">
        <v>5.6064187499999996</v>
      </c>
      <c r="AT33" s="1159" t="s">
        <v>11844</v>
      </c>
      <c r="AU33" s="170"/>
      <c r="AV33" s="392"/>
      <c r="AW33" s="432"/>
      <c r="AX33" s="432"/>
      <c r="AY33" s="432"/>
      <c r="AZ33" s="432"/>
    </row>
    <row r="34" spans="1:52" ht="17.350000000000001">
      <c r="A34" s="1258" t="s">
        <v>5304</v>
      </c>
      <c r="B34" s="596">
        <v>34</v>
      </c>
      <c r="C34" s="491"/>
      <c r="D34" s="1129" t="s">
        <v>4208</v>
      </c>
      <c r="E34" s="874" t="s">
        <v>1388</v>
      </c>
      <c r="F34" s="874" t="s">
        <v>1350</v>
      </c>
      <c r="G34" s="874"/>
      <c r="H34" s="1029" t="s">
        <v>4197</v>
      </c>
      <c r="I34" s="1057">
        <v>1.2</v>
      </c>
      <c r="J34" s="1029">
        <v>3.15</v>
      </c>
      <c r="K34" s="1116" t="s">
        <v>1194</v>
      </c>
      <c r="L34" s="1116" t="s">
        <v>1194</v>
      </c>
      <c r="M34" s="1116" t="s">
        <v>875</v>
      </c>
      <c r="N34" s="1029" t="s">
        <v>36</v>
      </c>
      <c r="O34" s="390"/>
      <c r="P34" s="390"/>
      <c r="Q34" s="1029" t="s">
        <v>3387</v>
      </c>
      <c r="R34" s="1029"/>
      <c r="S34" s="1029"/>
      <c r="T34" s="1029"/>
      <c r="U34" s="1029"/>
      <c r="V34" s="1029"/>
      <c r="W34" s="510"/>
      <c r="X34" s="66"/>
      <c r="Y34" s="66">
        <v>8.5</v>
      </c>
      <c r="Z34" s="66" t="s">
        <v>18</v>
      </c>
      <c r="AA34" s="66" t="s">
        <v>29</v>
      </c>
      <c r="AB34" s="1898"/>
      <c r="AC34" s="152"/>
      <c r="AD34" s="1371"/>
      <c r="AE34" s="1397"/>
      <c r="AF34" s="838"/>
      <c r="AG34" s="838"/>
      <c r="AH34" s="838"/>
      <c r="AI34" s="838"/>
      <c r="AJ34" s="838"/>
      <c r="AK34" s="838"/>
      <c r="AL34" s="838"/>
      <c r="AM34" s="1398"/>
      <c r="AN34" s="1387"/>
      <c r="AO34" s="1457">
        <v>5.2990661499999998</v>
      </c>
      <c r="AP34" s="838"/>
      <c r="AQ34" s="1457">
        <v>5.6215980800000001</v>
      </c>
      <c r="AR34" s="838"/>
      <c r="AS34" s="1470">
        <v>5.4441134900000003</v>
      </c>
      <c r="AT34" s="1159" t="s">
        <v>11845</v>
      </c>
      <c r="AU34" s="170"/>
      <c r="AV34" s="392"/>
      <c r="AW34" s="432"/>
      <c r="AX34" s="432"/>
      <c r="AY34" s="432"/>
      <c r="AZ34" s="432"/>
    </row>
    <row r="35" spans="1:52" ht="17.350000000000001">
      <c r="A35" s="1258" t="s">
        <v>5305</v>
      </c>
      <c r="B35" s="445">
        <v>34</v>
      </c>
      <c r="C35" s="501" t="s">
        <v>4206</v>
      </c>
      <c r="D35" s="1289" t="s">
        <v>4208</v>
      </c>
      <c r="E35" s="1103" t="s">
        <v>1388</v>
      </c>
      <c r="F35" s="1103" t="s">
        <v>1350</v>
      </c>
      <c r="G35" s="1103"/>
      <c r="H35" s="1032" t="s">
        <v>4168</v>
      </c>
      <c r="I35" s="1058" t="s">
        <v>4176</v>
      </c>
      <c r="J35" s="1032" t="s">
        <v>872</v>
      </c>
      <c r="K35" s="1117" t="s">
        <v>1194</v>
      </c>
      <c r="L35" s="1117" t="s">
        <v>1194</v>
      </c>
      <c r="M35" s="1117" t="s">
        <v>873</v>
      </c>
      <c r="N35" s="1032" t="s">
        <v>36</v>
      </c>
      <c r="O35" s="395"/>
      <c r="P35" s="395"/>
      <c r="Q35" s="1032" t="s">
        <v>3387</v>
      </c>
      <c r="R35" s="1032"/>
      <c r="S35" s="1032"/>
      <c r="T35" s="1032"/>
      <c r="U35" s="1032"/>
      <c r="V35" s="1032"/>
      <c r="W35" s="511"/>
      <c r="X35" s="304"/>
      <c r="Y35" s="304">
        <f>Y28+0.5</f>
        <v>3.5</v>
      </c>
      <c r="Z35" s="304" t="s">
        <v>18</v>
      </c>
      <c r="AA35" s="304" t="s">
        <v>29</v>
      </c>
      <c r="AB35" s="1899"/>
      <c r="AC35" s="308" t="s">
        <v>4185</v>
      </c>
      <c r="AD35" s="1380"/>
      <c r="AE35" s="1401"/>
      <c r="AF35" s="840"/>
      <c r="AG35" s="840"/>
      <c r="AH35" s="840"/>
      <c r="AI35" s="840"/>
      <c r="AJ35" s="840"/>
      <c r="AK35" s="840"/>
      <c r="AL35" s="840"/>
      <c r="AM35" s="1402"/>
      <c r="AN35" s="1389"/>
      <c r="AO35" s="1458">
        <v>4.0845000000000002</v>
      </c>
      <c r="AP35" s="840"/>
      <c r="AQ35" s="1458">
        <v>4.2351000000000001</v>
      </c>
      <c r="AR35" s="840"/>
      <c r="AS35" s="1471">
        <v>4.1889000000000003</v>
      </c>
      <c r="AT35" s="1160" t="s">
        <v>11909</v>
      </c>
      <c r="AU35" s="170"/>
      <c r="AV35" s="392"/>
      <c r="AW35" s="432"/>
      <c r="AX35" s="432"/>
      <c r="AY35" s="432"/>
      <c r="AZ35" s="432"/>
    </row>
    <row r="36" spans="1:52" ht="17.350000000000001">
      <c r="A36" s="1258" t="s">
        <v>5306</v>
      </c>
      <c r="B36" s="445">
        <v>34</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95"/>
      <c r="P36" s="395"/>
      <c r="Q36" s="1032" t="s">
        <v>3387</v>
      </c>
      <c r="R36" s="1032"/>
      <c r="S36" s="1032"/>
      <c r="T36" s="1032"/>
      <c r="U36" s="1032"/>
      <c r="V36" s="1032"/>
      <c r="W36" s="511"/>
      <c r="X36" s="304"/>
      <c r="Y36" s="304">
        <f t="shared" ref="Y36:Y41" si="0">Y29+0.5</f>
        <v>3.6</v>
      </c>
      <c r="Z36" s="304" t="s">
        <v>18</v>
      </c>
      <c r="AA36" s="304" t="s">
        <v>29</v>
      </c>
      <c r="AB36" s="1899"/>
      <c r="AC36" s="308" t="s">
        <v>4187</v>
      </c>
      <c r="AD36" s="1372"/>
      <c r="AE36" s="1401"/>
      <c r="AF36" s="840"/>
      <c r="AG36" s="840"/>
      <c r="AH36" s="840"/>
      <c r="AI36" s="840"/>
      <c r="AJ36" s="840"/>
      <c r="AK36" s="840"/>
      <c r="AL36" s="840"/>
      <c r="AM36" s="1402"/>
      <c r="AN36" s="1389"/>
      <c r="AO36" s="1458">
        <v>4.1439000000000004</v>
      </c>
      <c r="AP36" s="840"/>
      <c r="AQ36" s="1458">
        <v>4.2774999999999999</v>
      </c>
      <c r="AR36" s="840"/>
      <c r="AS36" s="1471">
        <v>4.2110000000000003</v>
      </c>
      <c r="AT36" s="1160" t="s">
        <v>11910</v>
      </c>
      <c r="AU36" s="170"/>
      <c r="AV36" s="392"/>
      <c r="AW36" s="432"/>
      <c r="AX36" s="432"/>
      <c r="AY36" s="432"/>
      <c r="AZ36" s="432"/>
    </row>
    <row r="37" spans="1:52" ht="17.350000000000001">
      <c r="A37" s="1258" t="s">
        <v>5307</v>
      </c>
      <c r="B37" s="445">
        <v>34</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95"/>
      <c r="P37" s="395"/>
      <c r="Q37" s="1032" t="s">
        <v>3387</v>
      </c>
      <c r="R37" s="1032"/>
      <c r="S37" s="1032"/>
      <c r="T37" s="1032"/>
      <c r="U37" s="1032"/>
      <c r="V37" s="1032"/>
      <c r="W37" s="511"/>
      <c r="X37" s="304"/>
      <c r="Y37" s="304">
        <f t="shared" si="0"/>
        <v>3.8</v>
      </c>
      <c r="Z37" s="304" t="s">
        <v>18</v>
      </c>
      <c r="AA37" s="304" t="s">
        <v>29</v>
      </c>
      <c r="AB37" s="1899"/>
      <c r="AC37" s="308"/>
      <c r="AD37" s="1372"/>
      <c r="AE37" s="1401"/>
      <c r="AF37" s="840"/>
      <c r="AG37" s="840"/>
      <c r="AH37" s="840"/>
      <c r="AI37" s="840"/>
      <c r="AJ37" s="840"/>
      <c r="AK37" s="840"/>
      <c r="AL37" s="840"/>
      <c r="AM37" s="1402"/>
      <c r="AN37" s="1389"/>
      <c r="AO37" s="1458">
        <v>4.1973000000000003</v>
      </c>
      <c r="AP37" s="840"/>
      <c r="AQ37" s="1458">
        <v>4.3430999999999997</v>
      </c>
      <c r="AR37" s="840"/>
      <c r="AS37" s="1471">
        <v>4.2664</v>
      </c>
      <c r="AT37" s="1160" t="s">
        <v>11911</v>
      </c>
      <c r="AU37" s="170"/>
      <c r="AV37" s="392"/>
      <c r="AW37" s="432"/>
      <c r="AX37" s="432"/>
      <c r="AY37" s="432"/>
      <c r="AZ37" s="432"/>
    </row>
    <row r="38" spans="1:52" ht="17.350000000000001">
      <c r="A38" s="1258" t="s">
        <v>5308</v>
      </c>
      <c r="B38" s="445">
        <v>34</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95"/>
      <c r="P38" s="395"/>
      <c r="Q38" s="1032" t="s">
        <v>3387</v>
      </c>
      <c r="R38" s="1032"/>
      <c r="S38" s="1032"/>
      <c r="T38" s="1032"/>
      <c r="U38" s="1032"/>
      <c r="V38" s="1032"/>
      <c r="W38" s="511"/>
      <c r="X38" s="304"/>
      <c r="Y38" s="304">
        <f t="shared" si="0"/>
        <v>5.7</v>
      </c>
      <c r="Z38" s="304" t="s">
        <v>18</v>
      </c>
      <c r="AA38" s="304" t="s">
        <v>29</v>
      </c>
      <c r="AB38" s="1899"/>
      <c r="AC38" s="308"/>
      <c r="AD38" s="1372"/>
      <c r="AE38" s="1401"/>
      <c r="AF38" s="840"/>
      <c r="AG38" s="840"/>
      <c r="AH38" s="840"/>
      <c r="AI38" s="840"/>
      <c r="AJ38" s="840"/>
      <c r="AK38" s="840"/>
      <c r="AL38" s="840"/>
      <c r="AM38" s="1402"/>
      <c r="AN38" s="1389"/>
      <c r="AO38" s="1457">
        <v>5.1600999999999999</v>
      </c>
      <c r="AP38" s="840"/>
      <c r="AQ38" s="1457">
        <v>5.4219999999999997</v>
      </c>
      <c r="AR38" s="840"/>
      <c r="AS38" s="1470">
        <v>5.3071999999999999</v>
      </c>
      <c r="AT38" s="1160" t="s">
        <v>11912</v>
      </c>
      <c r="AU38" s="170"/>
      <c r="AV38" s="392"/>
      <c r="AW38" s="432"/>
      <c r="AX38" s="432"/>
      <c r="AY38" s="432"/>
      <c r="AZ38" s="432"/>
    </row>
    <row r="39" spans="1:52" ht="17.350000000000001">
      <c r="A39" s="1258" t="s">
        <v>5309</v>
      </c>
      <c r="B39" s="445">
        <v>34</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95"/>
      <c r="P39" s="395"/>
      <c r="Q39" s="1032" t="s">
        <v>3387</v>
      </c>
      <c r="R39" s="1032"/>
      <c r="S39" s="1032"/>
      <c r="T39" s="1032"/>
      <c r="U39" s="1032"/>
      <c r="V39" s="1032"/>
      <c r="W39" s="511"/>
      <c r="X39" s="304"/>
      <c r="Y39" s="304">
        <f t="shared" si="0"/>
        <v>6.7</v>
      </c>
      <c r="Z39" s="304" t="s">
        <v>18</v>
      </c>
      <c r="AA39" s="304" t="s">
        <v>29</v>
      </c>
      <c r="AB39" s="1899"/>
      <c r="AC39" s="308"/>
      <c r="AD39" s="1372"/>
      <c r="AE39" s="1401"/>
      <c r="AF39" s="840"/>
      <c r="AG39" s="840"/>
      <c r="AH39" s="840"/>
      <c r="AI39" s="840"/>
      <c r="AJ39" s="840"/>
      <c r="AK39" s="840"/>
      <c r="AL39" s="840"/>
      <c r="AM39" s="1402"/>
      <c r="AN39" s="1389"/>
      <c r="AO39" s="1457">
        <v>5.5042</v>
      </c>
      <c r="AP39" s="840"/>
      <c r="AQ39" s="1457">
        <v>5.7417999999999996</v>
      </c>
      <c r="AR39" s="840"/>
      <c r="AS39" s="1470">
        <v>5.6016000000000004</v>
      </c>
      <c r="AT39" s="1160" t="s">
        <v>11913</v>
      </c>
      <c r="AU39" s="170"/>
      <c r="AV39" s="392"/>
      <c r="AW39" s="432"/>
      <c r="AX39" s="432"/>
      <c r="AY39" s="432"/>
      <c r="AZ39" s="432"/>
    </row>
    <row r="40" spans="1:52" ht="17.350000000000001">
      <c r="A40" s="1258" t="s">
        <v>5310</v>
      </c>
      <c r="B40" s="445">
        <v>34</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95"/>
      <c r="P40" s="395"/>
      <c r="Q40" s="1032" t="s">
        <v>3387</v>
      </c>
      <c r="R40" s="1032"/>
      <c r="S40" s="1032"/>
      <c r="T40" s="1032"/>
      <c r="U40" s="1032"/>
      <c r="V40" s="1032"/>
      <c r="W40" s="511"/>
      <c r="X40" s="304"/>
      <c r="Y40" s="304">
        <f t="shared" si="0"/>
        <v>7.9</v>
      </c>
      <c r="Z40" s="304" t="s">
        <v>18</v>
      </c>
      <c r="AA40" s="304" t="s">
        <v>29</v>
      </c>
      <c r="AB40" s="1899"/>
      <c r="AC40" s="308"/>
      <c r="AD40" s="1372"/>
      <c r="AE40" s="1401"/>
      <c r="AF40" s="840"/>
      <c r="AG40" s="840"/>
      <c r="AH40" s="840"/>
      <c r="AI40" s="840"/>
      <c r="AJ40" s="840"/>
      <c r="AK40" s="840"/>
      <c r="AL40" s="840"/>
      <c r="AM40" s="1402"/>
      <c r="AN40" s="1389"/>
      <c r="AO40" s="1457">
        <v>6.1376999999999997</v>
      </c>
      <c r="AP40" s="840"/>
      <c r="AQ40" s="1457">
        <v>6.3861999999999997</v>
      </c>
      <c r="AR40" s="840"/>
      <c r="AS40" s="1470">
        <v>6.2089999999999996</v>
      </c>
      <c r="AT40" s="1160" t="s">
        <v>11913</v>
      </c>
      <c r="AU40" s="170"/>
      <c r="AV40" s="392"/>
      <c r="AW40" s="432"/>
      <c r="AX40" s="432"/>
      <c r="AY40" s="432"/>
      <c r="AZ40" s="432"/>
    </row>
    <row r="41" spans="1:52" ht="17.350000000000001">
      <c r="A41" s="1258" t="s">
        <v>5311</v>
      </c>
      <c r="B41" s="445">
        <v>34</v>
      </c>
      <c r="C41" s="503"/>
      <c r="D41" s="1289" t="s">
        <v>4208</v>
      </c>
      <c r="E41" s="1103" t="s">
        <v>1388</v>
      </c>
      <c r="F41" s="1103" t="s">
        <v>1350</v>
      </c>
      <c r="G41" s="1103"/>
      <c r="H41" s="1032" t="s">
        <v>4197</v>
      </c>
      <c r="I41" s="1058" t="s">
        <v>4176</v>
      </c>
      <c r="J41" s="1032" t="s">
        <v>872</v>
      </c>
      <c r="K41" s="1117" t="s">
        <v>1194</v>
      </c>
      <c r="L41" s="1117" t="s">
        <v>1194</v>
      </c>
      <c r="M41" s="1117" t="s">
        <v>873</v>
      </c>
      <c r="N41" s="1032" t="s">
        <v>36</v>
      </c>
      <c r="O41" s="395"/>
      <c r="P41" s="395"/>
      <c r="Q41" s="1032" t="s">
        <v>3387</v>
      </c>
      <c r="R41" s="1032"/>
      <c r="S41" s="1032"/>
      <c r="T41" s="1032"/>
      <c r="U41" s="1032"/>
      <c r="V41" s="1032"/>
      <c r="W41" s="511"/>
      <c r="X41" s="304"/>
      <c r="Y41" s="304">
        <f t="shared" si="0"/>
        <v>9</v>
      </c>
      <c r="Z41" s="304" t="s">
        <v>18</v>
      </c>
      <c r="AA41" s="304" t="s">
        <v>29</v>
      </c>
      <c r="AB41" s="1899"/>
      <c r="AC41" s="308"/>
      <c r="AD41" s="1381"/>
      <c r="AE41" s="1401"/>
      <c r="AF41" s="840"/>
      <c r="AG41" s="840"/>
      <c r="AH41" s="840"/>
      <c r="AI41" s="840"/>
      <c r="AJ41" s="840"/>
      <c r="AK41" s="840"/>
      <c r="AL41" s="840"/>
      <c r="AM41" s="1402"/>
      <c r="AN41" s="1389"/>
      <c r="AO41" s="1457">
        <v>7.1322999999999999</v>
      </c>
      <c r="AP41" s="840"/>
      <c r="AQ41" s="1457">
        <v>7.5654000000000003</v>
      </c>
      <c r="AR41" s="840"/>
      <c r="AS41" s="1470">
        <v>7.3045</v>
      </c>
      <c r="AT41" s="1160" t="s">
        <v>11914</v>
      </c>
      <c r="AU41" s="170"/>
      <c r="AV41" s="392"/>
      <c r="AW41" s="432"/>
      <c r="AX41" s="432"/>
      <c r="AY41" s="432"/>
      <c r="AZ41" s="432"/>
    </row>
    <row r="42" spans="1:52" ht="17.350000000000001">
      <c r="A42" s="1258" t="s">
        <v>5312</v>
      </c>
      <c r="B42" s="596">
        <v>34</v>
      </c>
      <c r="C42" s="490" t="s">
        <v>4206</v>
      </c>
      <c r="D42" s="1129" t="s">
        <v>4208</v>
      </c>
      <c r="E42" s="874" t="s">
        <v>1388</v>
      </c>
      <c r="F42" s="874" t="s">
        <v>1350</v>
      </c>
      <c r="G42" s="874"/>
      <c r="H42" s="1029" t="s">
        <v>4168</v>
      </c>
      <c r="I42" s="1057">
        <v>1.2</v>
      </c>
      <c r="J42" s="1029">
        <v>3.15</v>
      </c>
      <c r="K42" s="1314" t="s">
        <v>207</v>
      </c>
      <c r="L42" s="1116" t="s">
        <v>1194</v>
      </c>
      <c r="M42" s="1116" t="s">
        <v>875</v>
      </c>
      <c r="N42" s="1029" t="s">
        <v>36</v>
      </c>
      <c r="O42" s="390"/>
      <c r="P42" s="390"/>
      <c r="Q42" s="1029" t="s">
        <v>3387</v>
      </c>
      <c r="R42" s="1029"/>
      <c r="S42" s="1029"/>
      <c r="T42" s="1029"/>
      <c r="U42" s="1029"/>
      <c r="V42" s="1029"/>
      <c r="W42" s="510"/>
      <c r="X42" s="66"/>
      <c r="Y42" s="66">
        <v>3.5</v>
      </c>
      <c r="Z42" s="66" t="s">
        <v>18</v>
      </c>
      <c r="AA42" s="66" t="s">
        <v>29</v>
      </c>
      <c r="AB42" s="1898"/>
      <c r="AC42" s="152" t="s">
        <v>4185</v>
      </c>
      <c r="AD42" s="1369"/>
      <c r="AE42" s="1397"/>
      <c r="AF42" s="838"/>
      <c r="AG42" s="838"/>
      <c r="AH42" s="838"/>
      <c r="AI42" s="838"/>
      <c r="AJ42" s="838"/>
      <c r="AK42" s="838"/>
      <c r="AL42" s="838"/>
      <c r="AM42" s="1398"/>
      <c r="AN42" s="1387"/>
      <c r="AO42" s="1458">
        <v>5.2835106200000004</v>
      </c>
      <c r="AP42" s="838"/>
      <c r="AQ42" s="1458">
        <v>4.9960047100000002</v>
      </c>
      <c r="AR42" s="838"/>
      <c r="AS42" s="1471">
        <v>5.2051065799999998</v>
      </c>
      <c r="AT42" s="1159" t="s">
        <v>12455</v>
      </c>
      <c r="AU42" s="170"/>
      <c r="AV42" s="392"/>
      <c r="AW42" s="432"/>
      <c r="AX42" s="432"/>
      <c r="AY42" s="432"/>
      <c r="AZ42" s="432"/>
    </row>
    <row r="43" spans="1:52" ht="17.350000000000001">
      <c r="A43" s="1258" t="s">
        <v>5313</v>
      </c>
      <c r="B43" s="596">
        <v>34</v>
      </c>
      <c r="C43" s="490"/>
      <c r="D43" s="1129" t="s">
        <v>4208</v>
      </c>
      <c r="E43" s="874" t="s">
        <v>1388</v>
      </c>
      <c r="F43" s="874" t="s">
        <v>1350</v>
      </c>
      <c r="G43" s="874"/>
      <c r="H43" s="1029" t="s">
        <v>4168</v>
      </c>
      <c r="I43" s="1057">
        <v>1.2</v>
      </c>
      <c r="J43" s="1029">
        <v>3.15</v>
      </c>
      <c r="K43" s="1314" t="s">
        <v>207</v>
      </c>
      <c r="L43" s="1116" t="s">
        <v>1194</v>
      </c>
      <c r="M43" s="1116" t="s">
        <v>875</v>
      </c>
      <c r="N43" s="1029" t="s">
        <v>36</v>
      </c>
      <c r="O43" s="390"/>
      <c r="P43" s="390"/>
      <c r="Q43" s="1029" t="s">
        <v>3387</v>
      </c>
      <c r="R43" s="1029"/>
      <c r="S43" s="1029"/>
      <c r="T43" s="1029"/>
      <c r="U43" s="1029"/>
      <c r="V43" s="1029"/>
      <c r="W43" s="510"/>
      <c r="X43" s="66"/>
      <c r="Y43" s="66">
        <v>3.6</v>
      </c>
      <c r="Z43" s="66" t="s">
        <v>18</v>
      </c>
      <c r="AA43" s="66" t="s">
        <v>29</v>
      </c>
      <c r="AB43" s="1898"/>
      <c r="AC43" s="152" t="s">
        <v>4187</v>
      </c>
      <c r="AD43" s="1370"/>
      <c r="AE43" s="1397"/>
      <c r="AF43" s="838"/>
      <c r="AG43" s="838"/>
      <c r="AH43" s="838"/>
      <c r="AI43" s="838"/>
      <c r="AJ43" s="838"/>
      <c r="AK43" s="838"/>
      <c r="AL43" s="838"/>
      <c r="AM43" s="1398"/>
      <c r="AN43" s="1387"/>
      <c r="AO43" s="1458">
        <v>5.2396925200000002</v>
      </c>
      <c r="AP43" s="838"/>
      <c r="AQ43" s="1458">
        <v>4.9351570799999998</v>
      </c>
      <c r="AR43" s="838"/>
      <c r="AS43" s="1471">
        <v>5.1347160399999998</v>
      </c>
      <c r="AT43" s="1159" t="s">
        <v>12456</v>
      </c>
      <c r="AU43" s="170"/>
      <c r="AV43" s="392"/>
      <c r="AW43" s="432"/>
      <c r="AX43" s="432"/>
      <c r="AY43" s="432"/>
      <c r="AZ43" s="432"/>
    </row>
    <row r="44" spans="1:52" ht="17.350000000000001">
      <c r="A44" s="1258" t="s">
        <v>5314</v>
      </c>
      <c r="B44" s="596">
        <v>34</v>
      </c>
      <c r="C44" s="490"/>
      <c r="D44" s="1129" t="s">
        <v>4208</v>
      </c>
      <c r="E44" s="874" t="s">
        <v>1388</v>
      </c>
      <c r="F44" s="874" t="s">
        <v>1350</v>
      </c>
      <c r="G44" s="874"/>
      <c r="H44" s="1029" t="s">
        <v>4189</v>
      </c>
      <c r="I44" s="1057">
        <v>1.2</v>
      </c>
      <c r="J44" s="1029">
        <v>3.15</v>
      </c>
      <c r="K44" s="1314" t="s">
        <v>207</v>
      </c>
      <c r="L44" s="1116" t="s">
        <v>1194</v>
      </c>
      <c r="M44" s="1116" t="s">
        <v>875</v>
      </c>
      <c r="N44" s="1029" t="s">
        <v>36</v>
      </c>
      <c r="O44" s="390"/>
      <c r="P44" s="390"/>
      <c r="Q44" s="1029" t="s">
        <v>3387</v>
      </c>
      <c r="R44" s="1029"/>
      <c r="S44" s="1029"/>
      <c r="T44" s="1029"/>
      <c r="U44" s="1029"/>
      <c r="V44" s="1029"/>
      <c r="W44" s="510"/>
      <c r="X44" s="66"/>
      <c r="Y44" s="66">
        <v>3.8</v>
      </c>
      <c r="Z44" s="66" t="s">
        <v>18</v>
      </c>
      <c r="AA44" s="66" t="s">
        <v>29</v>
      </c>
      <c r="AB44" s="1898"/>
      <c r="AC44" s="152"/>
      <c r="AD44" s="1370"/>
      <c r="AE44" s="1397"/>
      <c r="AF44" s="838"/>
      <c r="AG44" s="838"/>
      <c r="AH44" s="838"/>
      <c r="AI44" s="838"/>
      <c r="AJ44" s="838"/>
      <c r="AK44" s="838"/>
      <c r="AL44" s="838"/>
      <c r="AM44" s="1398"/>
      <c r="AN44" s="1387"/>
      <c r="AO44" s="1458">
        <v>5.4097891799999998</v>
      </c>
      <c r="AP44" s="838"/>
      <c r="AQ44" s="1458">
        <v>5.0862829200000004</v>
      </c>
      <c r="AR44" s="838"/>
      <c r="AS44" s="1471">
        <v>5.3023001000000001</v>
      </c>
      <c r="AT44" s="1159" t="s">
        <v>12455</v>
      </c>
      <c r="AU44" s="170"/>
      <c r="AV44" s="392"/>
      <c r="AW44" s="432"/>
      <c r="AX44" s="432"/>
      <c r="AY44" s="432"/>
      <c r="AZ44" s="432"/>
    </row>
    <row r="45" spans="1:52" ht="17.350000000000001">
      <c r="A45" s="1258" t="s">
        <v>5315</v>
      </c>
      <c r="B45" s="596">
        <v>34</v>
      </c>
      <c r="C45" s="490"/>
      <c r="D45" s="1129" t="s">
        <v>4208</v>
      </c>
      <c r="E45" s="874" t="s">
        <v>1388</v>
      </c>
      <c r="F45" s="874" t="s">
        <v>1350</v>
      </c>
      <c r="G45" s="874"/>
      <c r="H45" s="1029" t="s">
        <v>4191</v>
      </c>
      <c r="I45" s="1057">
        <v>1.2</v>
      </c>
      <c r="J45" s="1029">
        <v>3.15</v>
      </c>
      <c r="K45" s="1314" t="s">
        <v>207</v>
      </c>
      <c r="L45" s="1116" t="s">
        <v>1194</v>
      </c>
      <c r="M45" s="1116" t="s">
        <v>875</v>
      </c>
      <c r="N45" s="1029" t="s">
        <v>36</v>
      </c>
      <c r="O45" s="390"/>
      <c r="P45" s="390"/>
      <c r="Q45" s="1029" t="s">
        <v>3387</v>
      </c>
      <c r="R45" s="1029"/>
      <c r="S45" s="1029"/>
      <c r="T45" s="1029"/>
      <c r="U45" s="1029"/>
      <c r="V45" s="1029"/>
      <c r="W45" s="510"/>
      <c r="X45" s="66"/>
      <c r="Y45" s="66">
        <v>5.7</v>
      </c>
      <c r="Z45" s="66" t="s">
        <v>18</v>
      </c>
      <c r="AA45" s="66" t="s">
        <v>29</v>
      </c>
      <c r="AB45" s="1898"/>
      <c r="AC45" s="152"/>
      <c r="AD45" s="1370"/>
      <c r="AE45" s="1397"/>
      <c r="AF45" s="838"/>
      <c r="AG45" s="838"/>
      <c r="AH45" s="838"/>
      <c r="AI45" s="838"/>
      <c r="AJ45" s="838"/>
      <c r="AK45" s="838"/>
      <c r="AL45" s="838"/>
      <c r="AM45" s="1398"/>
      <c r="AN45" s="1387"/>
      <c r="AO45" s="1458">
        <v>6.5266014500000002</v>
      </c>
      <c r="AP45" s="838"/>
      <c r="AQ45" s="1458">
        <v>6.0977326600000001</v>
      </c>
      <c r="AR45" s="838"/>
      <c r="AS45" s="1471">
        <v>6.4154132500000003</v>
      </c>
      <c r="AT45" s="1159" t="s">
        <v>12455</v>
      </c>
      <c r="AU45" s="170"/>
      <c r="AV45" s="392"/>
      <c r="AW45" s="432"/>
      <c r="AX45" s="432"/>
      <c r="AY45" s="432"/>
      <c r="AZ45" s="432"/>
    </row>
    <row r="46" spans="1:52" ht="17.350000000000001">
      <c r="A46" s="1258" t="s">
        <v>5316</v>
      </c>
      <c r="B46" s="596">
        <v>34</v>
      </c>
      <c r="C46" s="490"/>
      <c r="D46" s="1129" t="s">
        <v>4208</v>
      </c>
      <c r="E46" s="874" t="s">
        <v>1388</v>
      </c>
      <c r="F46" s="874" t="s">
        <v>1350</v>
      </c>
      <c r="G46" s="874"/>
      <c r="H46" s="1029" t="s">
        <v>4193</v>
      </c>
      <c r="I46" s="1057">
        <v>1.2</v>
      </c>
      <c r="J46" s="1029">
        <v>3.15</v>
      </c>
      <c r="K46" s="1314" t="s">
        <v>207</v>
      </c>
      <c r="L46" s="1116" t="s">
        <v>1194</v>
      </c>
      <c r="M46" s="1116" t="s">
        <v>875</v>
      </c>
      <c r="N46" s="1029" t="s">
        <v>36</v>
      </c>
      <c r="O46" s="390"/>
      <c r="P46" s="390"/>
      <c r="Q46" s="1029" t="s">
        <v>3387</v>
      </c>
      <c r="R46" s="1029"/>
      <c r="S46" s="1029"/>
      <c r="T46" s="1029"/>
      <c r="U46" s="1029"/>
      <c r="V46" s="1029"/>
      <c r="W46" s="510"/>
      <c r="X46" s="66"/>
      <c r="Y46" s="66">
        <v>6.7</v>
      </c>
      <c r="Z46" s="66" t="s">
        <v>18</v>
      </c>
      <c r="AA46" s="66" t="s">
        <v>29</v>
      </c>
      <c r="AB46" s="1898"/>
      <c r="AC46" s="152"/>
      <c r="AD46" s="1370"/>
      <c r="AE46" s="1397"/>
      <c r="AF46" s="838"/>
      <c r="AG46" s="838"/>
      <c r="AH46" s="838"/>
      <c r="AI46" s="838"/>
      <c r="AJ46" s="838"/>
      <c r="AK46" s="838"/>
      <c r="AL46" s="838"/>
      <c r="AM46" s="1398"/>
      <c r="AN46" s="1387"/>
      <c r="AO46" s="1458">
        <v>6.7851595800000002</v>
      </c>
      <c r="AP46" s="838"/>
      <c r="AQ46" s="1457">
        <v>6.2515158299999998</v>
      </c>
      <c r="AR46" s="838"/>
      <c r="AS46" s="1470">
        <v>6.61202047</v>
      </c>
      <c r="AT46" s="1159" t="s">
        <v>12457</v>
      </c>
      <c r="AU46" s="170"/>
      <c r="AV46" s="392"/>
      <c r="AW46" s="432"/>
      <c r="AX46" s="432"/>
      <c r="AY46" s="432"/>
      <c r="AZ46" s="432"/>
    </row>
    <row r="47" spans="1:52" ht="17.350000000000001">
      <c r="A47" s="1258" t="s">
        <v>5317</v>
      </c>
      <c r="B47" s="596">
        <v>34</v>
      </c>
      <c r="C47" s="490"/>
      <c r="D47" s="1129" t="s">
        <v>4208</v>
      </c>
      <c r="E47" s="874" t="s">
        <v>1388</v>
      </c>
      <c r="F47" s="874" t="s">
        <v>1350</v>
      </c>
      <c r="G47" s="874"/>
      <c r="H47" s="1029" t="s">
        <v>4195</v>
      </c>
      <c r="I47" s="1057">
        <v>1.2</v>
      </c>
      <c r="J47" s="1029">
        <v>3.15</v>
      </c>
      <c r="K47" s="1314" t="s">
        <v>207</v>
      </c>
      <c r="L47" s="1116" t="s">
        <v>1194</v>
      </c>
      <c r="M47" s="1116" t="s">
        <v>875</v>
      </c>
      <c r="N47" s="1029" t="s">
        <v>36</v>
      </c>
      <c r="O47" s="390"/>
      <c r="P47" s="390"/>
      <c r="Q47" s="1029" t="s">
        <v>3387</v>
      </c>
      <c r="R47" s="1029"/>
      <c r="S47" s="1029"/>
      <c r="T47" s="1029"/>
      <c r="U47" s="1029"/>
      <c r="V47" s="1029"/>
      <c r="W47" s="510"/>
      <c r="X47" s="66"/>
      <c r="Y47" s="66">
        <v>7.9</v>
      </c>
      <c r="Z47" s="66" t="s">
        <v>18</v>
      </c>
      <c r="AA47" s="66" t="s">
        <v>29</v>
      </c>
      <c r="AB47" s="1898"/>
      <c r="AC47" s="152"/>
      <c r="AD47" s="1370"/>
      <c r="AE47" s="1397"/>
      <c r="AF47" s="838"/>
      <c r="AG47" s="838"/>
      <c r="AH47" s="838"/>
      <c r="AI47" s="838"/>
      <c r="AJ47" s="838"/>
      <c r="AK47" s="838"/>
      <c r="AL47" s="838"/>
      <c r="AM47" s="1398"/>
      <c r="AN47" s="1387"/>
      <c r="AO47" s="1457">
        <v>7.4802809699999999</v>
      </c>
      <c r="AP47" s="838"/>
      <c r="AQ47" s="1457">
        <v>6.9187085499999998</v>
      </c>
      <c r="AR47" s="838"/>
      <c r="AS47" s="1470">
        <v>7.3123685199999997</v>
      </c>
      <c r="AT47" s="1159" t="s">
        <v>12457</v>
      </c>
      <c r="AU47" s="170"/>
      <c r="AV47" s="392"/>
      <c r="AW47" s="432"/>
      <c r="AX47" s="432"/>
      <c r="AY47" s="432"/>
      <c r="AZ47" s="432"/>
    </row>
    <row r="48" spans="1:52" ht="17.350000000000001">
      <c r="A48" s="1258" t="s">
        <v>5318</v>
      </c>
      <c r="B48" s="596">
        <v>34</v>
      </c>
      <c r="C48" s="491"/>
      <c r="D48" s="1129" t="s">
        <v>4208</v>
      </c>
      <c r="E48" s="874" t="s">
        <v>1388</v>
      </c>
      <c r="F48" s="874" t="s">
        <v>1350</v>
      </c>
      <c r="G48" s="874"/>
      <c r="H48" s="1029" t="s">
        <v>4197</v>
      </c>
      <c r="I48" s="1057">
        <v>1.2</v>
      </c>
      <c r="J48" s="1029">
        <v>3.15</v>
      </c>
      <c r="K48" s="1314" t="s">
        <v>207</v>
      </c>
      <c r="L48" s="1116" t="s">
        <v>1194</v>
      </c>
      <c r="M48" s="1116" t="s">
        <v>875</v>
      </c>
      <c r="N48" s="1029" t="s">
        <v>36</v>
      </c>
      <c r="O48" s="390"/>
      <c r="P48" s="390"/>
      <c r="Q48" s="1029" t="s">
        <v>3387</v>
      </c>
      <c r="R48" s="1029"/>
      <c r="S48" s="1029"/>
      <c r="T48" s="1029"/>
      <c r="U48" s="1029"/>
      <c r="V48" s="1029"/>
      <c r="W48" s="510"/>
      <c r="X48" s="66"/>
      <c r="Y48" s="66">
        <v>9</v>
      </c>
      <c r="Z48" s="66" t="s">
        <v>18</v>
      </c>
      <c r="AA48" s="66" t="s">
        <v>29</v>
      </c>
      <c r="AB48" s="1898"/>
      <c r="AC48" s="152"/>
      <c r="AD48" s="1371"/>
      <c r="AE48" s="1397"/>
      <c r="AF48" s="838"/>
      <c r="AG48" s="838"/>
      <c r="AH48" s="838"/>
      <c r="AI48" s="838"/>
      <c r="AJ48" s="838"/>
      <c r="AK48" s="838"/>
      <c r="AL48" s="838"/>
      <c r="AM48" s="1398"/>
      <c r="AN48" s="1387"/>
      <c r="AO48" s="1457">
        <v>7.2665487200000003</v>
      </c>
      <c r="AP48" s="838"/>
      <c r="AQ48" s="1457">
        <v>6.71693169</v>
      </c>
      <c r="AR48" s="838"/>
      <c r="AS48" s="1470">
        <v>7.0417123699999999</v>
      </c>
      <c r="AT48" s="1159" t="s">
        <v>12455</v>
      </c>
      <c r="AU48" s="170"/>
      <c r="AV48" s="392"/>
      <c r="AW48" s="432"/>
      <c r="AX48" s="432"/>
      <c r="AY48" s="432"/>
      <c r="AZ48" s="432"/>
    </row>
    <row r="49" spans="1:52" ht="17.350000000000001">
      <c r="A49" s="1258" t="s">
        <v>5319</v>
      </c>
      <c r="B49" s="596">
        <v>34</v>
      </c>
      <c r="C49" s="489" t="s">
        <v>4278</v>
      </c>
      <c r="D49" s="874" t="s">
        <v>4208</v>
      </c>
      <c r="E49" s="874" t="s">
        <v>1388</v>
      </c>
      <c r="F49" s="874" t="s">
        <v>1350</v>
      </c>
      <c r="G49" s="874"/>
      <c r="H49" s="1029" t="s">
        <v>4168</v>
      </c>
      <c r="I49" s="1057">
        <v>1.2</v>
      </c>
      <c r="J49" s="1029">
        <v>3.15</v>
      </c>
      <c r="K49" s="1288" t="s">
        <v>1194</v>
      </c>
      <c r="L49" s="1288" t="s">
        <v>1194</v>
      </c>
      <c r="M49" s="1116" t="s">
        <v>875</v>
      </c>
      <c r="N49" s="1029" t="s">
        <v>36</v>
      </c>
      <c r="O49" s="66"/>
      <c r="P49" s="66"/>
      <c r="Q49" s="1029" t="s">
        <v>3387</v>
      </c>
      <c r="R49" s="1029"/>
      <c r="S49" s="1029"/>
      <c r="T49" s="1029"/>
      <c r="U49" s="1029"/>
      <c r="V49" s="1029"/>
      <c r="W49" s="442"/>
      <c r="X49" s="440"/>
      <c r="Y49" s="440">
        <v>0</v>
      </c>
      <c r="Z49" s="66" t="s">
        <v>18</v>
      </c>
      <c r="AA49" s="66" t="s">
        <v>21</v>
      </c>
      <c r="AB49" s="1898"/>
      <c r="AC49" s="152"/>
      <c r="AD49" s="1369" t="s">
        <v>4209</v>
      </c>
      <c r="AE49" s="1397"/>
      <c r="AF49" s="838"/>
      <c r="AG49" s="838"/>
      <c r="AH49" s="838"/>
      <c r="AI49" s="838"/>
      <c r="AJ49" s="838"/>
      <c r="AK49" s="838"/>
      <c r="AL49" s="838"/>
      <c r="AM49" s="1398"/>
      <c r="AN49" s="1387"/>
      <c r="AO49" s="838"/>
      <c r="AP49" s="838"/>
      <c r="AQ49" s="838"/>
      <c r="AR49" s="838"/>
      <c r="AS49" s="1408"/>
      <c r="AT49" s="1159"/>
      <c r="AU49" s="170"/>
      <c r="AV49" s="392"/>
      <c r="AW49" s="432"/>
      <c r="AX49" s="432"/>
      <c r="AY49" s="432"/>
      <c r="AZ49" s="432"/>
    </row>
    <row r="50" spans="1:52" ht="22.2" customHeight="1">
      <c r="A50" s="1257" t="s">
        <v>5320</v>
      </c>
      <c r="B50" s="420"/>
      <c r="C50" s="421" t="s">
        <v>77</v>
      </c>
      <c r="D50" s="1282"/>
      <c r="E50" s="1282"/>
      <c r="F50" s="1282"/>
      <c r="G50" s="1282"/>
      <c r="H50" s="1282"/>
      <c r="I50" s="1282"/>
      <c r="J50" s="1282"/>
      <c r="K50" s="1282"/>
      <c r="L50" s="1282"/>
      <c r="M50" s="1282"/>
      <c r="N50" s="1282"/>
      <c r="O50" s="460"/>
      <c r="P50" s="460"/>
      <c r="Q50" s="1282"/>
      <c r="R50" s="1282"/>
      <c r="S50" s="1282"/>
      <c r="T50" s="1282"/>
      <c r="U50" s="1282"/>
      <c r="V50" s="1282"/>
      <c r="W50" s="507"/>
      <c r="X50" s="420"/>
      <c r="Y50" s="420"/>
      <c r="Z50" s="420"/>
      <c r="AA50" s="420"/>
      <c r="AB50" s="1901"/>
      <c r="AC50" s="423"/>
      <c r="AD50" s="420"/>
      <c r="AE50" s="1391"/>
      <c r="AF50" s="835"/>
      <c r="AG50" s="835"/>
      <c r="AH50" s="835"/>
      <c r="AI50" s="835"/>
      <c r="AJ50" s="835"/>
      <c r="AK50" s="835"/>
      <c r="AL50" s="835"/>
      <c r="AM50" s="1392"/>
      <c r="AN50" s="835"/>
      <c r="AO50" s="835"/>
      <c r="AP50" s="835"/>
      <c r="AQ50" s="835"/>
      <c r="AR50" s="835"/>
      <c r="AS50" s="835"/>
      <c r="AT50" s="1417"/>
      <c r="AU50" s="170"/>
      <c r="AV50" s="424"/>
      <c r="AW50" s="424"/>
      <c r="AX50" s="424"/>
      <c r="AY50" s="424"/>
      <c r="AZ50" s="424"/>
    </row>
    <row r="51" spans="1:52" ht="17.350000000000001">
      <c r="A51" s="1258" t="s">
        <v>5321</v>
      </c>
      <c r="B51" s="596">
        <v>34</v>
      </c>
      <c r="C51" s="584" t="s">
        <v>4287</v>
      </c>
      <c r="D51" s="1045" t="s">
        <v>77</v>
      </c>
      <c r="E51" s="1297" t="s">
        <v>1388</v>
      </c>
      <c r="F51" s="1298" t="s">
        <v>1350</v>
      </c>
      <c r="G51" s="1290"/>
      <c r="H51" s="1290" t="s">
        <v>4168</v>
      </c>
      <c r="I51" s="1057">
        <v>1.2</v>
      </c>
      <c r="J51" s="1029">
        <v>3.15</v>
      </c>
      <c r="K51" s="1116" t="s">
        <v>1194</v>
      </c>
      <c r="L51" s="1116" t="s">
        <v>1194</v>
      </c>
      <c r="M51" s="1116" t="s">
        <v>875</v>
      </c>
      <c r="N51" s="1029" t="s">
        <v>36</v>
      </c>
      <c r="O51" s="390"/>
      <c r="P51" s="390"/>
      <c r="Q51" s="1329" t="s">
        <v>3387</v>
      </c>
      <c r="R51" s="1029"/>
      <c r="S51" s="1029"/>
      <c r="T51" s="1029"/>
      <c r="U51" s="1029"/>
      <c r="V51" s="1029"/>
      <c r="W51" s="510">
        <f t="shared" ref="W51:W56" si="1">X51-1</f>
        <v>14.5</v>
      </c>
      <c r="X51" s="66">
        <v>15.5</v>
      </c>
      <c r="Y51" s="66">
        <f t="shared" ref="Y51:Y56" si="2">X51+1</f>
        <v>16.5</v>
      </c>
      <c r="Z51" s="66" t="s">
        <v>18</v>
      </c>
      <c r="AA51" s="66" t="s">
        <v>29</v>
      </c>
      <c r="AB51" s="1898"/>
      <c r="AC51" s="152" t="s">
        <v>4185</v>
      </c>
      <c r="AD51" s="1375"/>
      <c r="AE51" s="1397"/>
      <c r="AF51" s="838"/>
      <c r="AG51" s="838"/>
      <c r="AH51" s="838"/>
      <c r="AI51" s="838"/>
      <c r="AJ51" s="838"/>
      <c r="AK51" s="838"/>
      <c r="AL51" s="838"/>
      <c r="AM51" s="1398"/>
      <c r="AN51" s="1456">
        <v>16.404141157194999</v>
      </c>
      <c r="AO51" s="1458">
        <v>17.260546172651399</v>
      </c>
      <c r="AP51" s="1458">
        <v>16.630066849682201</v>
      </c>
      <c r="AQ51" s="1458">
        <v>17.480502252967302</v>
      </c>
      <c r="AR51" s="838"/>
      <c r="AS51" s="1408"/>
      <c r="AT51" s="1159" t="s">
        <v>10649</v>
      </c>
      <c r="AU51" s="170"/>
      <c r="AV51" s="392"/>
      <c r="AW51" s="432"/>
      <c r="AX51" s="432"/>
      <c r="AY51" s="432"/>
      <c r="AZ51" s="432"/>
    </row>
    <row r="52" spans="1:52">
      <c r="A52" s="1258" t="s">
        <v>5322</v>
      </c>
      <c r="B52" s="596">
        <v>34</v>
      </c>
      <c r="C52" s="584"/>
      <c r="D52" s="1045" t="s">
        <v>77</v>
      </c>
      <c r="E52" s="1297" t="s">
        <v>1388</v>
      </c>
      <c r="F52" s="1298" t="s">
        <v>1350</v>
      </c>
      <c r="G52" s="1029"/>
      <c r="H52" s="1029" t="s">
        <v>4168</v>
      </c>
      <c r="I52" s="1057">
        <v>1.2</v>
      </c>
      <c r="J52" s="1029">
        <v>3.15</v>
      </c>
      <c r="K52" s="1116" t="s">
        <v>1194</v>
      </c>
      <c r="L52" s="1116" t="s">
        <v>1194</v>
      </c>
      <c r="M52" s="1116" t="s">
        <v>875</v>
      </c>
      <c r="N52" s="1029" t="s">
        <v>36</v>
      </c>
      <c r="O52" s="390"/>
      <c r="P52" s="390"/>
      <c r="Q52" s="1029" t="s">
        <v>3387</v>
      </c>
      <c r="R52" s="1029"/>
      <c r="S52" s="1029"/>
      <c r="T52" s="1029"/>
      <c r="U52" s="1029"/>
      <c r="V52" s="1029"/>
      <c r="W52" s="512">
        <f t="shared" si="1"/>
        <v>13.5</v>
      </c>
      <c r="X52" s="513">
        <v>14.5</v>
      </c>
      <c r="Y52" s="513">
        <f t="shared" si="2"/>
        <v>15.5</v>
      </c>
      <c r="Z52" s="66" t="s">
        <v>18</v>
      </c>
      <c r="AA52" s="66" t="s">
        <v>29</v>
      </c>
      <c r="AB52" s="1898"/>
      <c r="AC52" s="152" t="s">
        <v>4187</v>
      </c>
      <c r="AD52" s="1375"/>
      <c r="AE52" s="1397"/>
      <c r="AF52" s="838"/>
      <c r="AG52" s="838"/>
      <c r="AH52" s="838"/>
      <c r="AI52" s="838"/>
      <c r="AJ52" s="838"/>
      <c r="AK52" s="838"/>
      <c r="AL52" s="838"/>
      <c r="AM52" s="1398"/>
      <c r="AN52" s="1459">
        <v>15.5047008492747</v>
      </c>
      <c r="AO52" s="1458">
        <v>16.356854161833802</v>
      </c>
      <c r="AP52" s="1458">
        <v>15.7624284406171</v>
      </c>
      <c r="AQ52" s="1458">
        <v>16.6237290138478</v>
      </c>
      <c r="AR52" s="838"/>
      <c r="AS52" s="1408"/>
      <c r="AT52" s="1159" t="s">
        <v>10650</v>
      </c>
      <c r="AU52" s="170"/>
      <c r="AV52" s="392"/>
      <c r="AW52" s="432"/>
      <c r="AX52" s="432"/>
      <c r="AY52" s="432"/>
      <c r="AZ52" s="432"/>
    </row>
    <row r="53" spans="1:52">
      <c r="A53" s="1258" t="s">
        <v>5323</v>
      </c>
      <c r="B53" s="596">
        <v>34</v>
      </c>
      <c r="C53" s="584"/>
      <c r="D53" s="1045" t="s">
        <v>77</v>
      </c>
      <c r="E53" s="1297" t="s">
        <v>1388</v>
      </c>
      <c r="F53" s="1298" t="s">
        <v>1350</v>
      </c>
      <c r="G53" s="1029"/>
      <c r="H53" s="1029" t="s">
        <v>4189</v>
      </c>
      <c r="I53" s="1057">
        <v>1.2</v>
      </c>
      <c r="J53" s="1029">
        <v>3.15</v>
      </c>
      <c r="K53" s="1116" t="s">
        <v>1194</v>
      </c>
      <c r="L53" s="1116" t="s">
        <v>1194</v>
      </c>
      <c r="M53" s="1116" t="s">
        <v>875</v>
      </c>
      <c r="N53" s="1029" t="s">
        <v>36</v>
      </c>
      <c r="O53" s="390"/>
      <c r="P53" s="390"/>
      <c r="Q53" s="1029" t="s">
        <v>3387</v>
      </c>
      <c r="R53" s="1029"/>
      <c r="S53" s="1029"/>
      <c r="T53" s="1029"/>
      <c r="U53" s="1029"/>
      <c r="V53" s="1029"/>
      <c r="W53" s="512">
        <f t="shared" si="1"/>
        <v>11.5</v>
      </c>
      <c r="X53" s="513">
        <v>12.5</v>
      </c>
      <c r="Y53" s="513">
        <f t="shared" si="2"/>
        <v>13.5</v>
      </c>
      <c r="Z53" s="66" t="s">
        <v>18</v>
      </c>
      <c r="AA53" s="66" t="s">
        <v>29</v>
      </c>
      <c r="AB53" s="1898"/>
      <c r="AC53" s="152"/>
      <c r="AD53" s="1375"/>
      <c r="AE53" s="1397"/>
      <c r="AF53" s="838"/>
      <c r="AG53" s="838"/>
      <c r="AH53" s="838"/>
      <c r="AI53" s="838"/>
      <c r="AJ53" s="838"/>
      <c r="AK53" s="838"/>
      <c r="AL53" s="838"/>
      <c r="AM53" s="1398"/>
      <c r="AN53" s="1456">
        <v>13.329913959707699</v>
      </c>
      <c r="AO53" s="1458">
        <v>14.229072934538101</v>
      </c>
      <c r="AP53" s="1458">
        <v>13.619865153961699</v>
      </c>
      <c r="AQ53" s="1458">
        <v>14.5451786171077</v>
      </c>
      <c r="AR53" s="838"/>
      <c r="AS53" s="1408"/>
      <c r="AT53" s="1159" t="s">
        <v>10651</v>
      </c>
      <c r="AU53" s="170"/>
      <c r="AV53" s="392"/>
      <c r="AW53" s="432"/>
      <c r="AX53" s="432"/>
      <c r="AY53" s="432"/>
      <c r="AZ53" s="432"/>
    </row>
    <row r="54" spans="1:52">
      <c r="A54" s="1258" t="s">
        <v>5324</v>
      </c>
      <c r="B54" s="596">
        <v>34</v>
      </c>
      <c r="C54" s="584"/>
      <c r="D54" s="1045" t="s">
        <v>77</v>
      </c>
      <c r="E54" s="1297" t="s">
        <v>1388</v>
      </c>
      <c r="F54" s="1298" t="s">
        <v>1350</v>
      </c>
      <c r="G54" s="1029"/>
      <c r="H54" s="1029" t="s">
        <v>4191</v>
      </c>
      <c r="I54" s="1057">
        <v>1.2</v>
      </c>
      <c r="J54" s="1029">
        <v>3.15</v>
      </c>
      <c r="K54" s="1116" t="s">
        <v>1194</v>
      </c>
      <c r="L54" s="1116" t="s">
        <v>1194</v>
      </c>
      <c r="M54" s="1116" t="s">
        <v>875</v>
      </c>
      <c r="N54" s="1029" t="s">
        <v>36</v>
      </c>
      <c r="O54" s="390"/>
      <c r="P54" s="390"/>
      <c r="Q54" s="1029" t="s">
        <v>3387</v>
      </c>
      <c r="R54" s="1029"/>
      <c r="S54" s="1029"/>
      <c r="T54" s="1029"/>
      <c r="U54" s="1029"/>
      <c r="V54" s="1029"/>
      <c r="W54" s="512">
        <f t="shared" si="1"/>
        <v>8.5</v>
      </c>
      <c r="X54" s="513">
        <v>9.5</v>
      </c>
      <c r="Y54" s="513">
        <f t="shared" si="2"/>
        <v>10.5</v>
      </c>
      <c r="Z54" s="66" t="s">
        <v>18</v>
      </c>
      <c r="AA54" s="66" t="s">
        <v>29</v>
      </c>
      <c r="AB54" s="1898"/>
      <c r="AC54" s="152"/>
      <c r="AD54" s="1375"/>
      <c r="AE54" s="1397"/>
      <c r="AF54" s="838"/>
      <c r="AG54" s="838"/>
      <c r="AH54" s="838"/>
      <c r="AI54" s="838"/>
      <c r="AJ54" s="838"/>
      <c r="AK54" s="838"/>
      <c r="AL54" s="838"/>
      <c r="AM54" s="1398"/>
      <c r="AN54" s="1459">
        <v>10.7891110531633</v>
      </c>
      <c r="AO54" s="1458">
        <v>11.4908628691351</v>
      </c>
      <c r="AP54" s="1458">
        <v>10.809021031723701</v>
      </c>
      <c r="AQ54" s="1458">
        <v>11.5290985726004</v>
      </c>
      <c r="AR54" s="838"/>
      <c r="AS54" s="1408"/>
      <c r="AT54" s="1159" t="s">
        <v>10652</v>
      </c>
      <c r="AU54" s="170"/>
      <c r="AV54" s="392"/>
      <c r="AW54" s="432"/>
      <c r="AX54" s="432"/>
      <c r="AY54" s="432"/>
      <c r="AZ54" s="432"/>
    </row>
    <row r="55" spans="1:52">
      <c r="A55" s="1258" t="s">
        <v>5325</v>
      </c>
      <c r="B55" s="596">
        <v>34</v>
      </c>
      <c r="C55" s="584"/>
      <c r="D55" s="1045" t="s">
        <v>77</v>
      </c>
      <c r="E55" s="1297" t="s">
        <v>1388</v>
      </c>
      <c r="F55" s="1298" t="s">
        <v>1350</v>
      </c>
      <c r="G55" s="1029"/>
      <c r="H55" s="1029" t="s">
        <v>4193</v>
      </c>
      <c r="I55" s="1057">
        <v>1.2</v>
      </c>
      <c r="J55" s="1029">
        <v>3.15</v>
      </c>
      <c r="K55" s="1116" t="s">
        <v>1194</v>
      </c>
      <c r="L55" s="1116" t="s">
        <v>1194</v>
      </c>
      <c r="M55" s="1116" t="s">
        <v>875</v>
      </c>
      <c r="N55" s="1029" t="s">
        <v>36</v>
      </c>
      <c r="O55" s="390"/>
      <c r="P55" s="390"/>
      <c r="Q55" s="1029" t="s">
        <v>3387</v>
      </c>
      <c r="R55" s="1029"/>
      <c r="S55" s="1029"/>
      <c r="T55" s="1029"/>
      <c r="U55" s="1029"/>
      <c r="V55" s="1029"/>
      <c r="W55" s="512">
        <f t="shared" si="1"/>
        <v>5.5</v>
      </c>
      <c r="X55" s="513">
        <v>6.5</v>
      </c>
      <c r="Y55" s="513">
        <f t="shared" si="2"/>
        <v>7.5</v>
      </c>
      <c r="Z55" s="66" t="s">
        <v>18</v>
      </c>
      <c r="AA55" s="66" t="s">
        <v>29</v>
      </c>
      <c r="AB55" s="1898"/>
      <c r="AC55" s="152"/>
      <c r="AD55" s="1375"/>
      <c r="AE55" s="1397"/>
      <c r="AF55" s="838"/>
      <c r="AG55" s="838"/>
      <c r="AH55" s="838"/>
      <c r="AI55" s="838"/>
      <c r="AJ55" s="838"/>
      <c r="AK55" s="838"/>
      <c r="AL55" s="838"/>
      <c r="AM55" s="1398"/>
      <c r="AN55" s="1459">
        <v>7.7694524008642496</v>
      </c>
      <c r="AO55" s="1458">
        <v>8.5296296544477297</v>
      </c>
      <c r="AP55" s="1458">
        <v>7.7590754653986496</v>
      </c>
      <c r="AQ55" s="1458">
        <v>8.5600107075890808</v>
      </c>
      <c r="AR55" s="838"/>
      <c r="AS55" s="1408"/>
      <c r="AT55" s="1159" t="s">
        <v>10653</v>
      </c>
      <c r="AU55" s="170"/>
      <c r="AV55" s="392"/>
      <c r="AW55" s="432"/>
      <c r="AX55" s="432"/>
      <c r="AY55" s="432"/>
      <c r="AZ55" s="432"/>
    </row>
    <row r="56" spans="1:52">
      <c r="A56" s="1258" t="s">
        <v>5326</v>
      </c>
      <c r="B56" s="596">
        <v>34</v>
      </c>
      <c r="C56" s="584"/>
      <c r="D56" s="1045" t="s">
        <v>77</v>
      </c>
      <c r="E56" s="1297" t="s">
        <v>1388</v>
      </c>
      <c r="F56" s="1298" t="s">
        <v>1350</v>
      </c>
      <c r="G56" s="1029"/>
      <c r="H56" s="1029" t="s">
        <v>4195</v>
      </c>
      <c r="I56" s="1057">
        <v>1.2</v>
      </c>
      <c r="J56" s="1029">
        <v>3.15</v>
      </c>
      <c r="K56" s="1116" t="s">
        <v>1194</v>
      </c>
      <c r="L56" s="1116" t="s">
        <v>1194</v>
      </c>
      <c r="M56" s="1116" t="s">
        <v>875</v>
      </c>
      <c r="N56" s="1029" t="s">
        <v>36</v>
      </c>
      <c r="O56" s="390"/>
      <c r="P56" s="390"/>
      <c r="Q56" s="1029" t="s">
        <v>3387</v>
      </c>
      <c r="R56" s="1029"/>
      <c r="S56" s="1029"/>
      <c r="T56" s="1029"/>
      <c r="U56" s="1029"/>
      <c r="V56" s="1029"/>
      <c r="W56" s="512">
        <f t="shared" si="1"/>
        <v>2.5</v>
      </c>
      <c r="X56" s="513">
        <v>3.5</v>
      </c>
      <c r="Y56" s="513">
        <f t="shared" si="2"/>
        <v>4.5</v>
      </c>
      <c r="Z56" s="66" t="s">
        <v>18</v>
      </c>
      <c r="AA56" s="66" t="s">
        <v>29</v>
      </c>
      <c r="AB56" s="1898"/>
      <c r="AC56" s="152"/>
      <c r="AD56" s="1375"/>
      <c r="AE56" s="1397"/>
      <c r="AF56" s="838"/>
      <c r="AG56" s="838"/>
      <c r="AH56" s="838"/>
      <c r="AI56" s="838"/>
      <c r="AJ56" s="838"/>
      <c r="AK56" s="838"/>
      <c r="AL56" s="838"/>
      <c r="AM56" s="1398"/>
      <c r="AN56" s="1459">
        <v>4.8255623207659699</v>
      </c>
      <c r="AO56" s="1458">
        <v>5.4774556341844001</v>
      </c>
      <c r="AP56" s="1458">
        <v>4.7597683144245302</v>
      </c>
      <c r="AQ56" s="1458">
        <v>5.4416314006201096</v>
      </c>
      <c r="AR56" s="838"/>
      <c r="AS56" s="1408"/>
      <c r="AT56" s="1159" t="s">
        <v>10654</v>
      </c>
      <c r="AU56" s="170"/>
      <c r="AV56" s="392"/>
      <c r="AW56" s="432"/>
      <c r="AX56" s="432"/>
      <c r="AY56" s="432"/>
      <c r="AZ56" s="432"/>
    </row>
    <row r="57" spans="1:52">
      <c r="A57" s="1258" t="s">
        <v>5327</v>
      </c>
      <c r="B57" s="596">
        <v>34</v>
      </c>
      <c r="C57" s="585"/>
      <c r="D57" s="1045" t="s">
        <v>77</v>
      </c>
      <c r="E57" s="1297" t="s">
        <v>1388</v>
      </c>
      <c r="F57" s="1298" t="s">
        <v>1350</v>
      </c>
      <c r="G57" s="1029"/>
      <c r="H57" s="1029" t="s">
        <v>4197</v>
      </c>
      <c r="I57" s="1057">
        <v>1.2</v>
      </c>
      <c r="J57" s="1029">
        <v>3.15</v>
      </c>
      <c r="K57" s="1116" t="s">
        <v>1194</v>
      </c>
      <c r="L57" s="1116" t="s">
        <v>1194</v>
      </c>
      <c r="M57" s="1116" t="s">
        <v>875</v>
      </c>
      <c r="N57" s="1029" t="s">
        <v>36</v>
      </c>
      <c r="O57" s="390"/>
      <c r="P57" s="390"/>
      <c r="Q57" s="1029" t="s">
        <v>3387</v>
      </c>
      <c r="R57" s="1029"/>
      <c r="S57" s="1029"/>
      <c r="T57" s="1029"/>
      <c r="U57" s="1029"/>
      <c r="V57" s="1029"/>
      <c r="W57" s="448">
        <v>-5</v>
      </c>
      <c r="X57" s="602">
        <v>-3</v>
      </c>
      <c r="Y57" s="602">
        <v>-2</v>
      </c>
      <c r="Z57" s="66" t="s">
        <v>18</v>
      </c>
      <c r="AA57" s="66" t="s">
        <v>29</v>
      </c>
      <c r="AB57" s="1898"/>
      <c r="AC57" s="152"/>
      <c r="AD57" s="1376"/>
      <c r="AE57" s="1397"/>
      <c r="AF57" s="838"/>
      <c r="AG57" s="838"/>
      <c r="AH57" s="838"/>
      <c r="AI57" s="838"/>
      <c r="AJ57" s="838"/>
      <c r="AK57" s="838"/>
      <c r="AL57" s="838"/>
      <c r="AM57" s="1398"/>
      <c r="AN57" s="1459">
        <v>-5.2398456969218401</v>
      </c>
      <c r="AO57" s="1457">
        <v>-4.6718546418163696</v>
      </c>
      <c r="AP57" s="1458">
        <v>-5.5579120322664401</v>
      </c>
      <c r="AQ57" s="1457">
        <v>-4.82378914356282</v>
      </c>
      <c r="AR57" s="838"/>
      <c r="AS57" s="1408"/>
      <c r="AT57" s="1159" t="s">
        <v>10655</v>
      </c>
      <c r="AU57" s="170"/>
      <c r="AV57" s="392"/>
      <c r="AW57" s="432"/>
      <c r="AX57" s="432"/>
      <c r="AY57" s="432"/>
      <c r="AZ57" s="432"/>
    </row>
    <row r="58" spans="1:52" ht="17.350000000000001">
      <c r="A58" s="1258" t="s">
        <v>5328</v>
      </c>
      <c r="B58" s="445">
        <v>34</v>
      </c>
      <c r="C58" s="586" t="s">
        <v>4295</v>
      </c>
      <c r="D58" s="1044" t="s">
        <v>77</v>
      </c>
      <c r="E58" s="1103" t="s">
        <v>1388</v>
      </c>
      <c r="F58" s="1103" t="s">
        <v>1350</v>
      </c>
      <c r="G58" s="1291"/>
      <c r="H58" s="1291" t="s">
        <v>4168</v>
      </c>
      <c r="I58" s="1058" t="s">
        <v>4176</v>
      </c>
      <c r="J58" s="1032" t="s">
        <v>872</v>
      </c>
      <c r="K58" s="1117" t="s">
        <v>1194</v>
      </c>
      <c r="L58" s="1117" t="s">
        <v>1194</v>
      </c>
      <c r="M58" s="1117" t="s">
        <v>873</v>
      </c>
      <c r="N58" s="1032" t="s">
        <v>36</v>
      </c>
      <c r="O58" s="304"/>
      <c r="P58" s="304"/>
      <c r="Q58" s="1330" t="s">
        <v>3387</v>
      </c>
      <c r="R58" s="1032"/>
      <c r="S58" s="1032"/>
      <c r="T58" s="1032"/>
      <c r="U58" s="1032"/>
      <c r="V58" s="1032"/>
      <c r="W58" s="305">
        <f>X58-1.5</f>
        <v>14</v>
      </c>
      <c r="X58" s="304">
        <v>15.5</v>
      </c>
      <c r="Y58" s="304">
        <f>X58+1.5</f>
        <v>17</v>
      </c>
      <c r="Z58" s="304" t="s">
        <v>18</v>
      </c>
      <c r="AA58" s="304" t="s">
        <v>21</v>
      </c>
      <c r="AB58" s="1899"/>
      <c r="AC58" s="308" t="s">
        <v>4185</v>
      </c>
      <c r="AD58" s="1377"/>
      <c r="AE58" s="1401"/>
      <c r="AF58" s="840"/>
      <c r="AG58" s="840"/>
      <c r="AH58" s="840"/>
      <c r="AI58" s="840"/>
      <c r="AJ58" s="840"/>
      <c r="AK58" s="840"/>
      <c r="AL58" s="840"/>
      <c r="AM58" s="1402"/>
      <c r="AN58" s="1456">
        <v>15.3033463209564</v>
      </c>
      <c r="AO58" s="1458">
        <v>17.958717895180602</v>
      </c>
      <c r="AP58" s="1457">
        <v>15.6312161192769</v>
      </c>
      <c r="AQ58" s="1458">
        <v>18.130880110997701</v>
      </c>
      <c r="AR58" s="840"/>
      <c r="AS58" s="1409"/>
      <c r="AT58" s="1160" t="s">
        <v>10656</v>
      </c>
      <c r="AU58" s="170"/>
      <c r="AV58" s="392"/>
      <c r="AW58" s="432"/>
      <c r="AX58" s="432"/>
      <c r="AY58" s="432"/>
      <c r="AZ58" s="432"/>
    </row>
    <row r="59" spans="1:52">
      <c r="A59" s="1258" t="s">
        <v>5329</v>
      </c>
      <c r="B59" s="445">
        <v>34</v>
      </c>
      <c r="C59" s="586"/>
      <c r="D59" s="1044" t="s">
        <v>77</v>
      </c>
      <c r="E59" s="1103" t="s">
        <v>1388</v>
      </c>
      <c r="F59" s="1103" t="s">
        <v>1350</v>
      </c>
      <c r="G59" s="1032"/>
      <c r="H59" s="1032" t="s">
        <v>4168</v>
      </c>
      <c r="I59" s="1058" t="s">
        <v>4176</v>
      </c>
      <c r="J59" s="1032" t="s">
        <v>872</v>
      </c>
      <c r="K59" s="1117" t="s">
        <v>1194</v>
      </c>
      <c r="L59" s="1117" t="s">
        <v>1194</v>
      </c>
      <c r="M59" s="1117" t="s">
        <v>873</v>
      </c>
      <c r="N59" s="1032" t="s">
        <v>36</v>
      </c>
      <c r="O59" s="304"/>
      <c r="P59" s="304"/>
      <c r="Q59" s="1032" t="s">
        <v>3387</v>
      </c>
      <c r="R59" s="1032"/>
      <c r="S59" s="1032"/>
      <c r="T59" s="1032"/>
      <c r="U59" s="1032"/>
      <c r="V59" s="1032"/>
      <c r="W59" s="305">
        <f t="shared" ref="W59:W63" si="3">X59-1.5</f>
        <v>13</v>
      </c>
      <c r="X59" s="450">
        <v>14.5</v>
      </c>
      <c r="Y59" s="450">
        <v>16</v>
      </c>
      <c r="Z59" s="304" t="s">
        <v>18</v>
      </c>
      <c r="AA59" s="304" t="s">
        <v>21</v>
      </c>
      <c r="AB59" s="1899"/>
      <c r="AC59" s="308" t="s">
        <v>4187</v>
      </c>
      <c r="AD59" s="1377"/>
      <c r="AE59" s="1401"/>
      <c r="AF59" s="840"/>
      <c r="AG59" s="840"/>
      <c r="AH59" s="840"/>
      <c r="AI59" s="840"/>
      <c r="AJ59" s="840"/>
      <c r="AK59" s="840"/>
      <c r="AL59" s="840"/>
      <c r="AM59" s="1402"/>
      <c r="AN59" s="1456">
        <v>14.3899075273526</v>
      </c>
      <c r="AO59" s="1458">
        <v>17.008915987101702</v>
      </c>
      <c r="AP59" s="1457">
        <v>14.779659190760601</v>
      </c>
      <c r="AQ59" s="1458">
        <v>17.206952943993102</v>
      </c>
      <c r="AR59" s="840"/>
      <c r="AS59" s="1409"/>
      <c r="AT59" s="1160" t="s">
        <v>10657</v>
      </c>
      <c r="AU59" s="170"/>
      <c r="AV59" s="392"/>
      <c r="AW59" s="432"/>
      <c r="AX59" s="432"/>
      <c r="AY59" s="432"/>
      <c r="AZ59" s="432"/>
    </row>
    <row r="60" spans="1:52">
      <c r="A60" s="1258" t="s">
        <v>5330</v>
      </c>
      <c r="B60" s="445">
        <v>34</v>
      </c>
      <c r="C60" s="586"/>
      <c r="D60" s="1044" t="s">
        <v>77</v>
      </c>
      <c r="E60" s="1103" t="s">
        <v>1388</v>
      </c>
      <c r="F60" s="1103" t="s">
        <v>1350</v>
      </c>
      <c r="G60" s="1032"/>
      <c r="H60" s="1032" t="s">
        <v>4189</v>
      </c>
      <c r="I60" s="1058" t="s">
        <v>4176</v>
      </c>
      <c r="J60" s="1032" t="s">
        <v>872</v>
      </c>
      <c r="K60" s="1117" t="s">
        <v>1194</v>
      </c>
      <c r="L60" s="1117" t="s">
        <v>1194</v>
      </c>
      <c r="M60" s="1117" t="s">
        <v>873</v>
      </c>
      <c r="N60" s="1032" t="s">
        <v>36</v>
      </c>
      <c r="O60" s="304"/>
      <c r="P60" s="304"/>
      <c r="Q60" s="1032" t="s">
        <v>3387</v>
      </c>
      <c r="R60" s="1032"/>
      <c r="S60" s="1032"/>
      <c r="T60" s="1032"/>
      <c r="U60" s="1032"/>
      <c r="V60" s="1032"/>
      <c r="W60" s="305">
        <f t="shared" si="3"/>
        <v>11</v>
      </c>
      <c r="X60" s="450">
        <v>12.5</v>
      </c>
      <c r="Y60" s="450">
        <v>14</v>
      </c>
      <c r="Z60" s="304" t="s">
        <v>18</v>
      </c>
      <c r="AA60" s="304" t="s">
        <v>21</v>
      </c>
      <c r="AB60" s="1899"/>
      <c r="AC60" s="308"/>
      <c r="AD60" s="1377"/>
      <c r="AE60" s="1401"/>
      <c r="AF60" s="840"/>
      <c r="AG60" s="840"/>
      <c r="AH60" s="840"/>
      <c r="AI60" s="840"/>
      <c r="AJ60" s="840"/>
      <c r="AK60" s="840"/>
      <c r="AL60" s="840"/>
      <c r="AM60" s="1402"/>
      <c r="AN60" s="1456">
        <v>12.393755574613699</v>
      </c>
      <c r="AO60" s="1458">
        <v>14.788864224467501</v>
      </c>
      <c r="AP60" s="1457">
        <v>12.8153154335756</v>
      </c>
      <c r="AQ60" s="1458">
        <v>15.0128987305387</v>
      </c>
      <c r="AR60" s="840"/>
      <c r="AS60" s="1409"/>
      <c r="AT60" s="1160" t="s">
        <v>10658</v>
      </c>
      <c r="AU60" s="170"/>
      <c r="AV60" s="392"/>
      <c r="AW60" s="432"/>
      <c r="AX60" s="432"/>
      <c r="AY60" s="432"/>
      <c r="AZ60" s="432"/>
    </row>
    <row r="61" spans="1:52">
      <c r="A61" s="1258" t="s">
        <v>5331</v>
      </c>
      <c r="B61" s="445">
        <v>34</v>
      </c>
      <c r="C61" s="586"/>
      <c r="D61" s="1044" t="s">
        <v>77</v>
      </c>
      <c r="E61" s="1103" t="s">
        <v>1388</v>
      </c>
      <c r="F61" s="1103" t="s">
        <v>1350</v>
      </c>
      <c r="G61" s="1032"/>
      <c r="H61" s="1032" t="s">
        <v>4191</v>
      </c>
      <c r="I61" s="1058" t="s">
        <v>4176</v>
      </c>
      <c r="J61" s="1032" t="s">
        <v>872</v>
      </c>
      <c r="K61" s="1117" t="s">
        <v>1194</v>
      </c>
      <c r="L61" s="1117" t="s">
        <v>1194</v>
      </c>
      <c r="M61" s="1117" t="s">
        <v>873</v>
      </c>
      <c r="N61" s="1032" t="s">
        <v>36</v>
      </c>
      <c r="O61" s="304"/>
      <c r="P61" s="304"/>
      <c r="Q61" s="1032" t="s">
        <v>3387</v>
      </c>
      <c r="R61" s="1032"/>
      <c r="S61" s="1032"/>
      <c r="T61" s="1032"/>
      <c r="U61" s="1032"/>
      <c r="V61" s="1032"/>
      <c r="W61" s="305">
        <f t="shared" si="3"/>
        <v>8</v>
      </c>
      <c r="X61" s="450">
        <v>9.5</v>
      </c>
      <c r="Y61" s="450">
        <v>11</v>
      </c>
      <c r="Z61" s="304" t="s">
        <v>18</v>
      </c>
      <c r="AA61" s="304" t="s">
        <v>21</v>
      </c>
      <c r="AB61" s="1899"/>
      <c r="AC61" s="308"/>
      <c r="AD61" s="1377"/>
      <c r="AE61" s="1401"/>
      <c r="AF61" s="840"/>
      <c r="AG61" s="840"/>
      <c r="AH61" s="840"/>
      <c r="AI61" s="840"/>
      <c r="AJ61" s="840"/>
      <c r="AK61" s="840"/>
      <c r="AL61" s="840"/>
      <c r="AM61" s="1402"/>
      <c r="AN61" s="1456">
        <v>9.7708772269125106</v>
      </c>
      <c r="AO61" s="1458">
        <v>12.186008737119799</v>
      </c>
      <c r="AP61" s="1457">
        <v>9.9686097488196097</v>
      </c>
      <c r="AQ61" s="1458">
        <v>12.121973853357501</v>
      </c>
      <c r="AR61" s="840"/>
      <c r="AS61" s="1409"/>
      <c r="AT61" s="1160" t="s">
        <v>10659</v>
      </c>
      <c r="AU61" s="170"/>
      <c r="AV61" s="392"/>
      <c r="AW61" s="432"/>
      <c r="AX61" s="432"/>
      <c r="AY61" s="432"/>
      <c r="AZ61" s="432"/>
    </row>
    <row r="62" spans="1:52">
      <c r="A62" s="1258" t="s">
        <v>5332</v>
      </c>
      <c r="B62" s="445">
        <v>34</v>
      </c>
      <c r="C62" s="586"/>
      <c r="D62" s="1044" t="s">
        <v>77</v>
      </c>
      <c r="E62" s="1103" t="s">
        <v>1388</v>
      </c>
      <c r="F62" s="1103" t="s">
        <v>1350</v>
      </c>
      <c r="G62" s="1032"/>
      <c r="H62" s="1032" t="s">
        <v>4193</v>
      </c>
      <c r="I62" s="1058" t="s">
        <v>4176</v>
      </c>
      <c r="J62" s="1032" t="s">
        <v>872</v>
      </c>
      <c r="K62" s="1117" t="s">
        <v>1194</v>
      </c>
      <c r="L62" s="1117" t="s">
        <v>1194</v>
      </c>
      <c r="M62" s="1117" t="s">
        <v>873</v>
      </c>
      <c r="N62" s="1032" t="s">
        <v>36</v>
      </c>
      <c r="O62" s="304"/>
      <c r="P62" s="304"/>
      <c r="Q62" s="1032" t="s">
        <v>3387</v>
      </c>
      <c r="R62" s="1032"/>
      <c r="S62" s="1032"/>
      <c r="T62" s="1032"/>
      <c r="U62" s="1032"/>
      <c r="V62" s="1032"/>
      <c r="W62" s="305">
        <f t="shared" si="3"/>
        <v>5</v>
      </c>
      <c r="X62" s="450">
        <v>6.5</v>
      </c>
      <c r="Y62" s="450">
        <v>8</v>
      </c>
      <c r="Z62" s="304" t="s">
        <v>18</v>
      </c>
      <c r="AA62" s="304" t="s">
        <v>21</v>
      </c>
      <c r="AB62" s="1899"/>
      <c r="AC62" s="308"/>
      <c r="AD62" s="1377"/>
      <c r="AE62" s="1401"/>
      <c r="AF62" s="840"/>
      <c r="AG62" s="840"/>
      <c r="AH62" s="840"/>
      <c r="AI62" s="840"/>
      <c r="AJ62" s="840"/>
      <c r="AK62" s="840"/>
      <c r="AL62" s="840"/>
      <c r="AM62" s="1402"/>
      <c r="AN62" s="1456">
        <v>6.6976461554161402</v>
      </c>
      <c r="AO62" s="1458">
        <v>9.2717992796403799</v>
      </c>
      <c r="AP62" s="1457">
        <v>6.9049983801288999</v>
      </c>
      <c r="AQ62" s="1458">
        <v>9.1788533335235201</v>
      </c>
      <c r="AR62" s="840"/>
      <c r="AS62" s="1409"/>
      <c r="AT62" s="1160" t="s">
        <v>10660</v>
      </c>
      <c r="AU62" s="170"/>
      <c r="AV62" s="392"/>
      <c r="AW62" s="432"/>
      <c r="AX62" s="432"/>
      <c r="AY62" s="432"/>
      <c r="AZ62" s="432"/>
    </row>
    <row r="63" spans="1:52">
      <c r="A63" s="1258" t="s">
        <v>5333</v>
      </c>
      <c r="B63" s="445">
        <v>34</v>
      </c>
      <c r="C63" s="586"/>
      <c r="D63" s="1044" t="s">
        <v>77</v>
      </c>
      <c r="E63" s="1103" t="s">
        <v>1388</v>
      </c>
      <c r="F63" s="1103" t="s">
        <v>1350</v>
      </c>
      <c r="G63" s="1032"/>
      <c r="H63" s="1032" t="s">
        <v>4195</v>
      </c>
      <c r="I63" s="1058" t="s">
        <v>4176</v>
      </c>
      <c r="J63" s="1032" t="s">
        <v>872</v>
      </c>
      <c r="K63" s="1117" t="s">
        <v>1194</v>
      </c>
      <c r="L63" s="1117" t="s">
        <v>1194</v>
      </c>
      <c r="M63" s="1117" t="s">
        <v>873</v>
      </c>
      <c r="N63" s="1032" t="s">
        <v>36</v>
      </c>
      <c r="O63" s="304"/>
      <c r="P63" s="304"/>
      <c r="Q63" s="1032" t="s">
        <v>3387</v>
      </c>
      <c r="R63" s="1032"/>
      <c r="S63" s="1032"/>
      <c r="T63" s="1032"/>
      <c r="U63" s="1032"/>
      <c r="V63" s="1032"/>
      <c r="W63" s="305">
        <f t="shared" si="3"/>
        <v>2</v>
      </c>
      <c r="X63" s="450">
        <v>3.5</v>
      </c>
      <c r="Y63" s="450">
        <v>5</v>
      </c>
      <c r="Z63" s="304" t="s">
        <v>18</v>
      </c>
      <c r="AA63" s="304" t="s">
        <v>21</v>
      </c>
      <c r="AB63" s="1899"/>
      <c r="AC63" s="308"/>
      <c r="AD63" s="1377"/>
      <c r="AE63" s="1401"/>
      <c r="AF63" s="840"/>
      <c r="AG63" s="840"/>
      <c r="AH63" s="840"/>
      <c r="AI63" s="840"/>
      <c r="AJ63" s="840"/>
      <c r="AK63" s="840"/>
      <c r="AL63" s="840"/>
      <c r="AM63" s="1402"/>
      <c r="AN63" s="1456">
        <v>4.0303183424941302</v>
      </c>
      <c r="AO63" s="1458">
        <v>6.0142293042197004</v>
      </c>
      <c r="AP63" s="1457">
        <v>4.1666543464519501</v>
      </c>
      <c r="AQ63" s="1458">
        <v>5.8315331462057598</v>
      </c>
      <c r="AR63" s="840"/>
      <c r="AS63" s="1409"/>
      <c r="AT63" s="1160" t="s">
        <v>10661</v>
      </c>
      <c r="AU63" s="170"/>
      <c r="AV63" s="392"/>
      <c r="AW63" s="432"/>
      <c r="AX63" s="432"/>
      <c r="AY63" s="432"/>
      <c r="AZ63" s="432"/>
    </row>
    <row r="64" spans="1:52">
      <c r="A64" s="1258" t="s">
        <v>5334</v>
      </c>
      <c r="B64" s="445">
        <v>34</v>
      </c>
      <c r="C64" s="587"/>
      <c r="D64" s="1044" t="s">
        <v>77</v>
      </c>
      <c r="E64" s="1103" t="s">
        <v>1388</v>
      </c>
      <c r="F64" s="1103" t="s">
        <v>1350</v>
      </c>
      <c r="G64" s="1032"/>
      <c r="H64" s="1032" t="s">
        <v>4197</v>
      </c>
      <c r="I64" s="1058" t="s">
        <v>4176</v>
      </c>
      <c r="J64" s="1032" t="s">
        <v>872</v>
      </c>
      <c r="K64" s="1117" t="s">
        <v>1194</v>
      </c>
      <c r="L64" s="1117" t="s">
        <v>1194</v>
      </c>
      <c r="M64" s="1117" t="s">
        <v>873</v>
      </c>
      <c r="N64" s="1032" t="s">
        <v>36</v>
      </c>
      <c r="O64" s="304"/>
      <c r="P64" s="304"/>
      <c r="Q64" s="1032" t="s">
        <v>3387</v>
      </c>
      <c r="R64" s="1032"/>
      <c r="S64" s="1032"/>
      <c r="T64" s="1032"/>
      <c r="U64" s="1032"/>
      <c r="V64" s="1032"/>
      <c r="W64" s="305">
        <v>-6</v>
      </c>
      <c r="X64" s="450">
        <v>-3</v>
      </c>
      <c r="Y64" s="450">
        <v>-1</v>
      </c>
      <c r="Z64" s="304" t="s">
        <v>18</v>
      </c>
      <c r="AA64" s="304" t="s">
        <v>21</v>
      </c>
      <c r="AB64" s="1899"/>
      <c r="AC64" s="308"/>
      <c r="AD64" s="1378"/>
      <c r="AE64" s="1401"/>
      <c r="AF64" s="840"/>
      <c r="AG64" s="840"/>
      <c r="AH64" s="840"/>
      <c r="AI64" s="840"/>
      <c r="AJ64" s="840"/>
      <c r="AK64" s="840"/>
      <c r="AL64" s="840"/>
      <c r="AM64" s="1402"/>
      <c r="AN64" s="1456">
        <v>-5.7096576849168601</v>
      </c>
      <c r="AO64" s="1457">
        <v>-4.29874296995545</v>
      </c>
      <c r="AP64" s="1458">
        <v>-6.0414902859064101</v>
      </c>
      <c r="AQ64" s="1457">
        <v>-4.5009010759775299</v>
      </c>
      <c r="AR64" s="840"/>
      <c r="AS64" s="1409"/>
      <c r="AT64" s="1160" t="s">
        <v>10662</v>
      </c>
      <c r="AU64" s="170"/>
      <c r="AV64" s="392"/>
      <c r="AW64" s="432"/>
      <c r="AX64" s="432"/>
      <c r="AY64" s="432"/>
      <c r="AZ64" s="432"/>
    </row>
    <row r="65" spans="1:52" ht="17.350000000000001">
      <c r="A65" s="1258" t="s">
        <v>5335</v>
      </c>
      <c r="B65" s="596">
        <v>34</v>
      </c>
      <c r="C65" s="584" t="s">
        <v>4287</v>
      </c>
      <c r="D65" s="1045" t="s">
        <v>77</v>
      </c>
      <c r="E65" s="1297" t="s">
        <v>1388</v>
      </c>
      <c r="F65" s="1298" t="s">
        <v>1350</v>
      </c>
      <c r="G65" s="1290"/>
      <c r="H65" s="1290" t="s">
        <v>4168</v>
      </c>
      <c r="I65" s="1057">
        <v>1.2</v>
      </c>
      <c r="J65" s="1029">
        <v>3.15</v>
      </c>
      <c r="K65" s="1116" t="s">
        <v>207</v>
      </c>
      <c r="L65" s="1116" t="s">
        <v>1194</v>
      </c>
      <c r="M65" s="1116" t="s">
        <v>875</v>
      </c>
      <c r="N65" s="1029" t="s">
        <v>36</v>
      </c>
      <c r="O65" s="390"/>
      <c r="P65" s="390"/>
      <c r="Q65" s="1329" t="s">
        <v>3387</v>
      </c>
      <c r="R65" s="1029"/>
      <c r="S65" s="1029"/>
      <c r="T65" s="1029"/>
      <c r="U65" s="1029"/>
      <c r="V65" s="1029"/>
      <c r="W65" s="510">
        <f t="shared" ref="W65:W70" si="4">X65-1</f>
        <v>14.5</v>
      </c>
      <c r="X65" s="66">
        <v>15.5</v>
      </c>
      <c r="Y65" s="66">
        <f t="shared" ref="Y65:Y70" si="5">X65+1</f>
        <v>16.5</v>
      </c>
      <c r="Z65" s="66" t="s">
        <v>18</v>
      </c>
      <c r="AA65" s="66" t="s">
        <v>29</v>
      </c>
      <c r="AB65" s="1898"/>
      <c r="AC65" s="152" t="s">
        <v>4185</v>
      </c>
      <c r="AD65" s="1375"/>
      <c r="AE65" s="1397"/>
      <c r="AF65" s="838"/>
      <c r="AG65" s="838"/>
      <c r="AH65" s="838"/>
      <c r="AI65" s="838"/>
      <c r="AJ65" s="838"/>
      <c r="AK65" s="838"/>
      <c r="AL65" s="838"/>
      <c r="AM65" s="1398"/>
      <c r="AN65" s="1387"/>
      <c r="AO65" s="838"/>
      <c r="AP65" s="838"/>
      <c r="AQ65" s="838"/>
      <c r="AR65" s="838"/>
      <c r="AS65" s="1408"/>
      <c r="AT65" s="1159"/>
      <c r="AU65" s="170"/>
      <c r="AV65" s="392"/>
      <c r="AW65" s="432"/>
      <c r="AX65" s="432"/>
      <c r="AY65" s="432"/>
      <c r="AZ65" s="432"/>
    </row>
    <row r="66" spans="1:52">
      <c r="A66" s="1258" t="s">
        <v>5336</v>
      </c>
      <c r="B66" s="596">
        <v>34</v>
      </c>
      <c r="C66" s="584"/>
      <c r="D66" s="1045" t="s">
        <v>77</v>
      </c>
      <c r="E66" s="1297" t="s">
        <v>1388</v>
      </c>
      <c r="F66" s="1298" t="s">
        <v>1350</v>
      </c>
      <c r="G66" s="1029"/>
      <c r="H66" s="1029" t="s">
        <v>4168</v>
      </c>
      <c r="I66" s="1057">
        <v>1.2</v>
      </c>
      <c r="J66" s="1029">
        <v>3.15</v>
      </c>
      <c r="K66" s="1116" t="s">
        <v>207</v>
      </c>
      <c r="L66" s="1116" t="s">
        <v>1194</v>
      </c>
      <c r="M66" s="1116" t="s">
        <v>875</v>
      </c>
      <c r="N66" s="1029" t="s">
        <v>36</v>
      </c>
      <c r="O66" s="390"/>
      <c r="P66" s="390"/>
      <c r="Q66" s="1029" t="s">
        <v>3387</v>
      </c>
      <c r="R66" s="1029"/>
      <c r="S66" s="1029"/>
      <c r="T66" s="1029"/>
      <c r="U66" s="1029"/>
      <c r="V66" s="1029"/>
      <c r="W66" s="512">
        <f t="shared" si="4"/>
        <v>13.5</v>
      </c>
      <c r="X66" s="513">
        <v>14.5</v>
      </c>
      <c r="Y66" s="513">
        <f t="shared" si="5"/>
        <v>15.5</v>
      </c>
      <c r="Z66" s="66" t="s">
        <v>18</v>
      </c>
      <c r="AA66" s="66" t="s">
        <v>29</v>
      </c>
      <c r="AB66" s="1898"/>
      <c r="AC66" s="152" t="s">
        <v>4187</v>
      </c>
      <c r="AD66" s="1375"/>
      <c r="AE66" s="1397"/>
      <c r="AF66" s="838"/>
      <c r="AG66" s="838"/>
      <c r="AH66" s="838"/>
      <c r="AI66" s="838"/>
      <c r="AJ66" s="838"/>
      <c r="AK66" s="838"/>
      <c r="AL66" s="838"/>
      <c r="AM66" s="1398"/>
      <c r="AN66" s="1387"/>
      <c r="AO66" s="838"/>
      <c r="AP66" s="838"/>
      <c r="AQ66" s="838"/>
      <c r="AR66" s="838"/>
      <c r="AS66" s="1408"/>
      <c r="AT66" s="1159"/>
      <c r="AU66" s="170"/>
      <c r="AV66" s="392"/>
      <c r="AW66" s="432"/>
      <c r="AX66" s="432"/>
      <c r="AY66" s="432"/>
      <c r="AZ66" s="432"/>
    </row>
    <row r="67" spans="1:52">
      <c r="A67" s="1258" t="s">
        <v>5337</v>
      </c>
      <c r="B67" s="596">
        <v>34</v>
      </c>
      <c r="C67" s="584"/>
      <c r="D67" s="1045" t="s">
        <v>77</v>
      </c>
      <c r="E67" s="1297" t="s">
        <v>1388</v>
      </c>
      <c r="F67" s="1298" t="s">
        <v>1350</v>
      </c>
      <c r="G67" s="1029"/>
      <c r="H67" s="1029" t="s">
        <v>4189</v>
      </c>
      <c r="I67" s="1057">
        <v>1.2</v>
      </c>
      <c r="J67" s="1029">
        <v>3.15</v>
      </c>
      <c r="K67" s="1116" t="s">
        <v>207</v>
      </c>
      <c r="L67" s="1116" t="s">
        <v>1194</v>
      </c>
      <c r="M67" s="1116" t="s">
        <v>875</v>
      </c>
      <c r="N67" s="1029" t="s">
        <v>36</v>
      </c>
      <c r="O67" s="390"/>
      <c r="P67" s="390"/>
      <c r="Q67" s="1029" t="s">
        <v>3387</v>
      </c>
      <c r="R67" s="1029"/>
      <c r="S67" s="1029"/>
      <c r="T67" s="1029"/>
      <c r="U67" s="1029"/>
      <c r="V67" s="1029"/>
      <c r="W67" s="512">
        <f t="shared" si="4"/>
        <v>11.5</v>
      </c>
      <c r="X67" s="513">
        <v>12.5</v>
      </c>
      <c r="Y67" s="513">
        <f t="shared" si="5"/>
        <v>13.5</v>
      </c>
      <c r="Z67" s="66" t="s">
        <v>18</v>
      </c>
      <c r="AA67" s="66" t="s">
        <v>29</v>
      </c>
      <c r="AB67" s="1898"/>
      <c r="AC67" s="152"/>
      <c r="AD67" s="1375"/>
      <c r="AE67" s="1397"/>
      <c r="AF67" s="838"/>
      <c r="AG67" s="838"/>
      <c r="AH67" s="838"/>
      <c r="AI67" s="838"/>
      <c r="AJ67" s="838"/>
      <c r="AK67" s="838"/>
      <c r="AL67" s="838"/>
      <c r="AM67" s="1398"/>
      <c r="AN67" s="1387"/>
      <c r="AO67" s="838"/>
      <c r="AP67" s="838"/>
      <c r="AQ67" s="838"/>
      <c r="AR67" s="838"/>
      <c r="AS67" s="1408"/>
      <c r="AT67" s="1159"/>
      <c r="AU67" s="170"/>
      <c r="AV67" s="392"/>
      <c r="AW67" s="432"/>
      <c r="AX67" s="432"/>
      <c r="AY67" s="432"/>
      <c r="AZ67" s="432"/>
    </row>
    <row r="68" spans="1:52">
      <c r="A68" s="1258" t="s">
        <v>5338</v>
      </c>
      <c r="B68" s="596">
        <v>34</v>
      </c>
      <c r="C68" s="584"/>
      <c r="D68" s="1045" t="s">
        <v>77</v>
      </c>
      <c r="E68" s="1297" t="s">
        <v>1388</v>
      </c>
      <c r="F68" s="1298" t="s">
        <v>1350</v>
      </c>
      <c r="G68" s="1029"/>
      <c r="H68" s="1029" t="s">
        <v>4191</v>
      </c>
      <c r="I68" s="1057">
        <v>1.2</v>
      </c>
      <c r="J68" s="1029">
        <v>3.15</v>
      </c>
      <c r="K68" s="1116" t="s">
        <v>207</v>
      </c>
      <c r="L68" s="1116" t="s">
        <v>1194</v>
      </c>
      <c r="M68" s="1116" t="s">
        <v>875</v>
      </c>
      <c r="N68" s="1029" t="s">
        <v>36</v>
      </c>
      <c r="O68" s="390"/>
      <c r="P68" s="390"/>
      <c r="Q68" s="1029" t="s">
        <v>3387</v>
      </c>
      <c r="R68" s="1029"/>
      <c r="S68" s="1029"/>
      <c r="T68" s="1029"/>
      <c r="U68" s="1029"/>
      <c r="V68" s="1029"/>
      <c r="W68" s="512">
        <f t="shared" si="4"/>
        <v>8.5</v>
      </c>
      <c r="X68" s="513">
        <v>9.5</v>
      </c>
      <c r="Y68" s="513">
        <f t="shared" si="5"/>
        <v>10.5</v>
      </c>
      <c r="Z68" s="66" t="s">
        <v>18</v>
      </c>
      <c r="AA68" s="66" t="s">
        <v>29</v>
      </c>
      <c r="AB68" s="1898"/>
      <c r="AC68" s="152"/>
      <c r="AD68" s="1375"/>
      <c r="AE68" s="1397"/>
      <c r="AF68" s="838"/>
      <c r="AG68" s="838"/>
      <c r="AH68" s="838"/>
      <c r="AI68" s="838"/>
      <c r="AJ68" s="838"/>
      <c r="AK68" s="838"/>
      <c r="AL68" s="838"/>
      <c r="AM68" s="1398"/>
      <c r="AN68" s="1387"/>
      <c r="AO68" s="838"/>
      <c r="AP68" s="838"/>
      <c r="AQ68" s="838"/>
      <c r="AR68" s="838"/>
      <c r="AS68" s="1408"/>
      <c r="AT68" s="1159"/>
      <c r="AU68" s="170"/>
      <c r="AV68" s="392"/>
      <c r="AW68" s="432"/>
      <c r="AX68" s="432"/>
      <c r="AY68" s="432"/>
      <c r="AZ68" s="432"/>
    </row>
    <row r="69" spans="1:52">
      <c r="A69" s="1258" t="s">
        <v>5339</v>
      </c>
      <c r="B69" s="596">
        <v>34</v>
      </c>
      <c r="C69" s="584"/>
      <c r="D69" s="1045" t="s">
        <v>77</v>
      </c>
      <c r="E69" s="1297" t="s">
        <v>1388</v>
      </c>
      <c r="F69" s="1298" t="s">
        <v>1350</v>
      </c>
      <c r="G69" s="1029"/>
      <c r="H69" s="1029" t="s">
        <v>4193</v>
      </c>
      <c r="I69" s="1057">
        <v>1.2</v>
      </c>
      <c r="J69" s="1029">
        <v>3.15</v>
      </c>
      <c r="K69" s="1116" t="s">
        <v>207</v>
      </c>
      <c r="L69" s="1116" t="s">
        <v>1194</v>
      </c>
      <c r="M69" s="1116" t="s">
        <v>875</v>
      </c>
      <c r="N69" s="1029" t="s">
        <v>36</v>
      </c>
      <c r="O69" s="390"/>
      <c r="P69" s="390"/>
      <c r="Q69" s="1029" t="s">
        <v>3387</v>
      </c>
      <c r="R69" s="1029"/>
      <c r="S69" s="1029"/>
      <c r="T69" s="1029"/>
      <c r="U69" s="1029"/>
      <c r="V69" s="1029"/>
      <c r="W69" s="512">
        <f t="shared" si="4"/>
        <v>5.5</v>
      </c>
      <c r="X69" s="513">
        <v>6.5</v>
      </c>
      <c r="Y69" s="513">
        <f t="shared" si="5"/>
        <v>7.5</v>
      </c>
      <c r="Z69" s="66" t="s">
        <v>18</v>
      </c>
      <c r="AA69" s="66" t="s">
        <v>29</v>
      </c>
      <c r="AB69" s="1898"/>
      <c r="AC69" s="152"/>
      <c r="AD69" s="1375"/>
      <c r="AE69" s="1397"/>
      <c r="AF69" s="838"/>
      <c r="AG69" s="838"/>
      <c r="AH69" s="838"/>
      <c r="AI69" s="838"/>
      <c r="AJ69" s="838"/>
      <c r="AK69" s="838"/>
      <c r="AL69" s="838"/>
      <c r="AM69" s="1398"/>
      <c r="AN69" s="1387"/>
      <c r="AO69" s="838"/>
      <c r="AP69" s="838"/>
      <c r="AQ69" s="838"/>
      <c r="AR69" s="838"/>
      <c r="AS69" s="1408"/>
      <c r="AT69" s="1159"/>
      <c r="AU69" s="170"/>
      <c r="AV69" s="392"/>
      <c r="AW69" s="432"/>
      <c r="AX69" s="432"/>
      <c r="AY69" s="432"/>
      <c r="AZ69" s="432"/>
    </row>
    <row r="70" spans="1:52">
      <c r="A70" s="1258" t="s">
        <v>5340</v>
      </c>
      <c r="B70" s="596">
        <v>34</v>
      </c>
      <c r="C70" s="584"/>
      <c r="D70" s="1045" t="s">
        <v>77</v>
      </c>
      <c r="E70" s="1297" t="s">
        <v>1388</v>
      </c>
      <c r="F70" s="1298" t="s">
        <v>1350</v>
      </c>
      <c r="G70" s="1029"/>
      <c r="H70" s="1029" t="s">
        <v>4195</v>
      </c>
      <c r="I70" s="1057">
        <v>1.2</v>
      </c>
      <c r="J70" s="1029">
        <v>3.15</v>
      </c>
      <c r="K70" s="1116" t="s">
        <v>207</v>
      </c>
      <c r="L70" s="1116" t="s">
        <v>1194</v>
      </c>
      <c r="M70" s="1116" t="s">
        <v>875</v>
      </c>
      <c r="N70" s="1029" t="s">
        <v>36</v>
      </c>
      <c r="O70" s="390"/>
      <c r="P70" s="390"/>
      <c r="Q70" s="1029" t="s">
        <v>3387</v>
      </c>
      <c r="R70" s="1029"/>
      <c r="S70" s="1029"/>
      <c r="T70" s="1029"/>
      <c r="U70" s="1029"/>
      <c r="V70" s="1029"/>
      <c r="W70" s="512">
        <f t="shared" si="4"/>
        <v>2.5</v>
      </c>
      <c r="X70" s="513">
        <v>3.5</v>
      </c>
      <c r="Y70" s="513">
        <f t="shared" si="5"/>
        <v>4.5</v>
      </c>
      <c r="Z70" s="66" t="s">
        <v>18</v>
      </c>
      <c r="AA70" s="66" t="s">
        <v>29</v>
      </c>
      <c r="AB70" s="1898"/>
      <c r="AC70" s="152"/>
      <c r="AD70" s="1375"/>
      <c r="AE70" s="1397"/>
      <c r="AF70" s="838"/>
      <c r="AG70" s="838"/>
      <c r="AH70" s="838"/>
      <c r="AI70" s="838"/>
      <c r="AJ70" s="838"/>
      <c r="AK70" s="838"/>
      <c r="AL70" s="838"/>
      <c r="AM70" s="1398"/>
      <c r="AN70" s="1387"/>
      <c r="AO70" s="838"/>
      <c r="AP70" s="838"/>
      <c r="AQ70" s="838"/>
      <c r="AR70" s="838"/>
      <c r="AS70" s="1408"/>
      <c r="AT70" s="1159"/>
      <c r="AU70" s="170"/>
      <c r="AV70" s="392"/>
      <c r="AW70" s="432"/>
      <c r="AX70" s="432"/>
      <c r="AY70" s="432"/>
      <c r="AZ70" s="432"/>
    </row>
    <row r="71" spans="1:52">
      <c r="A71" s="1258" t="s">
        <v>5341</v>
      </c>
      <c r="B71" s="596">
        <v>34</v>
      </c>
      <c r="C71" s="585"/>
      <c r="D71" s="1045" t="s">
        <v>77</v>
      </c>
      <c r="E71" s="1297" t="s">
        <v>1388</v>
      </c>
      <c r="F71" s="1298" t="s">
        <v>1350</v>
      </c>
      <c r="G71" s="1029"/>
      <c r="H71" s="1029" t="s">
        <v>4197</v>
      </c>
      <c r="I71" s="1057">
        <v>1.2</v>
      </c>
      <c r="J71" s="1029">
        <v>3.15</v>
      </c>
      <c r="K71" s="1116" t="s">
        <v>207</v>
      </c>
      <c r="L71" s="1116" t="s">
        <v>1194</v>
      </c>
      <c r="M71" s="1116" t="s">
        <v>875</v>
      </c>
      <c r="N71" s="1029" t="s">
        <v>36</v>
      </c>
      <c r="O71" s="390"/>
      <c r="P71" s="390"/>
      <c r="Q71" s="1029" t="s">
        <v>3387</v>
      </c>
      <c r="R71" s="1029"/>
      <c r="S71" s="1029"/>
      <c r="T71" s="1029"/>
      <c r="U71" s="1029"/>
      <c r="V71" s="1029"/>
      <c r="W71" s="448">
        <v>-5</v>
      </c>
      <c r="X71" s="602">
        <v>-3</v>
      </c>
      <c r="Y71" s="602">
        <v>-2</v>
      </c>
      <c r="Z71" s="66" t="s">
        <v>18</v>
      </c>
      <c r="AA71" s="66" t="s">
        <v>29</v>
      </c>
      <c r="AB71" s="1898"/>
      <c r="AC71" s="152"/>
      <c r="AD71" s="1376"/>
      <c r="AE71" s="1397"/>
      <c r="AF71" s="838"/>
      <c r="AG71" s="838"/>
      <c r="AH71" s="838"/>
      <c r="AI71" s="838"/>
      <c r="AJ71" s="838"/>
      <c r="AK71" s="838"/>
      <c r="AL71" s="838"/>
      <c r="AM71" s="1398"/>
      <c r="AN71" s="1387"/>
      <c r="AO71" s="838"/>
      <c r="AP71" s="838"/>
      <c r="AQ71" s="838"/>
      <c r="AR71" s="838"/>
      <c r="AS71" s="1408"/>
      <c r="AT71" s="1159"/>
      <c r="AU71" s="170"/>
      <c r="AV71" s="392"/>
      <c r="AW71" s="432"/>
      <c r="AX71" s="432"/>
      <c r="AY71" s="432"/>
      <c r="AZ71" s="432"/>
    </row>
    <row r="72" spans="1:52" ht="17.350000000000001">
      <c r="A72" s="1258" t="s">
        <v>5342</v>
      </c>
      <c r="B72" s="596">
        <v>34</v>
      </c>
      <c r="C72" s="66" t="s">
        <v>4310</v>
      </c>
      <c r="D72" s="1029" t="s">
        <v>4311</v>
      </c>
      <c r="E72" s="874" t="s">
        <v>1388</v>
      </c>
      <c r="F72" s="1298" t="s">
        <v>5013</v>
      </c>
      <c r="G72" s="1308"/>
      <c r="H72" s="1029" t="s">
        <v>4168</v>
      </c>
      <c r="I72" s="1293" t="s">
        <v>4176</v>
      </c>
      <c r="J72" s="1029" t="s">
        <v>872</v>
      </c>
      <c r="K72" s="1288" t="s">
        <v>1194</v>
      </c>
      <c r="L72" s="1288" t="s">
        <v>1194</v>
      </c>
      <c r="M72" s="1116" t="s">
        <v>873</v>
      </c>
      <c r="N72" s="1029" t="s">
        <v>36</v>
      </c>
      <c r="O72" s="390"/>
      <c r="P72" s="390"/>
      <c r="Q72" s="1029" t="s">
        <v>3387</v>
      </c>
      <c r="R72" s="1029"/>
      <c r="S72" s="1029"/>
      <c r="T72" s="1029"/>
      <c r="U72" s="1029"/>
      <c r="V72" s="1029"/>
      <c r="W72" s="510"/>
      <c r="X72" s="440"/>
      <c r="Y72" s="440">
        <v>1</v>
      </c>
      <c r="Z72" s="66" t="s">
        <v>18</v>
      </c>
      <c r="AA72" s="66" t="s">
        <v>21</v>
      </c>
      <c r="AB72" s="1898"/>
      <c r="AC72" s="152"/>
      <c r="AD72" s="1379" t="s">
        <v>4312</v>
      </c>
      <c r="AE72" s="1397"/>
      <c r="AF72" s="838"/>
      <c r="AG72" s="838"/>
      <c r="AH72" s="838"/>
      <c r="AI72" s="838"/>
      <c r="AJ72" s="838"/>
      <c r="AK72" s="838"/>
      <c r="AL72" s="838"/>
      <c r="AM72" s="1398"/>
      <c r="AN72" s="1387"/>
      <c r="AO72" s="1458">
        <v>1.1061115801723</v>
      </c>
      <c r="AP72" s="838"/>
      <c r="AQ72" s="1458">
        <v>1.12058007149148</v>
      </c>
      <c r="AR72" s="838"/>
      <c r="AS72" s="1408"/>
      <c r="AT72" s="1159" t="s">
        <v>10663</v>
      </c>
      <c r="AU72" s="170"/>
      <c r="AV72" s="392"/>
      <c r="AW72" s="432"/>
      <c r="AX72" s="432"/>
      <c r="AY72" s="432"/>
      <c r="AZ72" s="432"/>
    </row>
    <row r="73" spans="1:52" ht="22.2" customHeight="1">
      <c r="A73" s="1257" t="s">
        <v>5343</v>
      </c>
      <c r="B73" s="420"/>
      <c r="C73" s="421" t="s">
        <v>1240</v>
      </c>
      <c r="D73" s="1282"/>
      <c r="E73" s="1282"/>
      <c r="F73" s="1282"/>
      <c r="G73" s="1282"/>
      <c r="H73" s="1282"/>
      <c r="I73" s="1282"/>
      <c r="J73" s="1282"/>
      <c r="K73" s="1282"/>
      <c r="L73" s="1282"/>
      <c r="M73" s="1282"/>
      <c r="N73" s="1282"/>
      <c r="O73" s="460"/>
      <c r="P73" s="460"/>
      <c r="Q73" s="1282"/>
      <c r="R73" s="1282"/>
      <c r="S73" s="1282"/>
      <c r="T73" s="1282"/>
      <c r="U73" s="1282"/>
      <c r="V73" s="1282"/>
      <c r="W73" s="507"/>
      <c r="X73" s="420"/>
      <c r="Y73" s="420"/>
      <c r="Z73" s="420"/>
      <c r="AA73" s="420"/>
      <c r="AB73" s="1901"/>
      <c r="AC73" s="423"/>
      <c r="AD73" s="420"/>
      <c r="AE73" s="1391"/>
      <c r="AF73" s="835"/>
      <c r="AG73" s="835"/>
      <c r="AH73" s="835"/>
      <c r="AI73" s="835"/>
      <c r="AJ73" s="835"/>
      <c r="AK73" s="835"/>
      <c r="AL73" s="835"/>
      <c r="AM73" s="1392"/>
      <c r="AN73" s="835"/>
      <c r="AO73" s="835"/>
      <c r="AP73" s="835"/>
      <c r="AQ73" s="835"/>
      <c r="AR73" s="835"/>
      <c r="AS73" s="835"/>
      <c r="AT73" s="1417"/>
      <c r="AU73" s="170"/>
      <c r="AV73" s="424"/>
      <c r="AW73" s="424"/>
      <c r="AX73" s="424"/>
      <c r="AY73" s="424"/>
      <c r="AZ73" s="424"/>
    </row>
    <row r="74" spans="1:52" ht="17.350000000000001">
      <c r="A74" s="1258" t="s">
        <v>5344</v>
      </c>
      <c r="B74" s="546">
        <v>34</v>
      </c>
      <c r="C74" s="588" t="s">
        <v>4363</v>
      </c>
      <c r="D74" s="1045" t="s">
        <v>4364</v>
      </c>
      <c r="E74" s="1297" t="s">
        <v>1388</v>
      </c>
      <c r="F74" s="1298" t="s">
        <v>1350</v>
      </c>
      <c r="G74" s="1045"/>
      <c r="H74" s="1045" t="s">
        <v>4168</v>
      </c>
      <c r="I74" s="1293" t="s">
        <v>4176</v>
      </c>
      <c r="J74" s="1029" t="s">
        <v>872</v>
      </c>
      <c r="K74" s="1116" t="s">
        <v>1194</v>
      </c>
      <c r="L74" s="1116" t="s">
        <v>1194</v>
      </c>
      <c r="M74" s="1116" t="s">
        <v>873</v>
      </c>
      <c r="N74" s="1029" t="s">
        <v>36</v>
      </c>
      <c r="O74" s="390"/>
      <c r="P74" s="390"/>
      <c r="Q74" s="1029" t="s">
        <v>3387</v>
      </c>
      <c r="R74" s="1029"/>
      <c r="S74" s="1029"/>
      <c r="T74" s="1029"/>
      <c r="U74" s="1029"/>
      <c r="V74" s="1029"/>
      <c r="W74" s="510">
        <v>-17</v>
      </c>
      <c r="X74" s="442"/>
      <c r="Y74" s="442"/>
      <c r="Z74" s="4" t="s">
        <v>16</v>
      </c>
      <c r="AA74" s="66" t="s">
        <v>21</v>
      </c>
      <c r="AB74" s="1898"/>
      <c r="AC74" s="152" t="s">
        <v>4185</v>
      </c>
      <c r="AD74" s="1369"/>
      <c r="AE74" s="1397"/>
      <c r="AF74" s="838"/>
      <c r="AG74" s="838"/>
      <c r="AH74" s="838"/>
      <c r="AI74" s="838"/>
      <c r="AJ74" s="838"/>
      <c r="AK74" s="838"/>
      <c r="AL74" s="838"/>
      <c r="AM74" s="1398"/>
      <c r="AN74" s="1456">
        <v>-16.372640000000001</v>
      </c>
      <c r="AO74" s="838"/>
      <c r="AP74" s="1457">
        <v>-16.51596</v>
      </c>
      <c r="AQ74" s="838"/>
      <c r="AR74" s="1457">
        <v>-16.684640000000002</v>
      </c>
      <c r="AS74" s="1408"/>
      <c r="AT74" s="1159" t="s">
        <v>11759</v>
      </c>
      <c r="AU74" s="170"/>
      <c r="AV74" s="392"/>
      <c r="AW74" s="432"/>
      <c r="AX74" s="432"/>
      <c r="AY74" s="432"/>
      <c r="AZ74" s="432"/>
    </row>
    <row r="75" spans="1:52" ht="17.350000000000001">
      <c r="A75" s="1258" t="s">
        <v>5345</v>
      </c>
      <c r="B75" s="546">
        <v>34</v>
      </c>
      <c r="C75" s="584"/>
      <c r="D75" s="1045" t="s">
        <v>4364</v>
      </c>
      <c r="E75" s="1297" t="s">
        <v>1388</v>
      </c>
      <c r="F75" s="1298" t="s">
        <v>1350</v>
      </c>
      <c r="G75" s="1045"/>
      <c r="H75" s="1045" t="s">
        <v>4168</v>
      </c>
      <c r="I75" s="1293" t="s">
        <v>4176</v>
      </c>
      <c r="J75" s="1029" t="s">
        <v>872</v>
      </c>
      <c r="K75" s="1116" t="s">
        <v>1194</v>
      </c>
      <c r="L75" s="1116" t="s">
        <v>1194</v>
      </c>
      <c r="M75" s="1116" t="s">
        <v>873</v>
      </c>
      <c r="N75" s="1029" t="s">
        <v>36</v>
      </c>
      <c r="O75" s="390"/>
      <c r="P75" s="390"/>
      <c r="Q75" s="1029" t="s">
        <v>3387</v>
      </c>
      <c r="R75" s="1029"/>
      <c r="S75" s="1029"/>
      <c r="T75" s="1029"/>
      <c r="U75" s="1029"/>
      <c r="V75" s="1029"/>
      <c r="W75" s="510">
        <v>-16</v>
      </c>
      <c r="X75" s="442"/>
      <c r="Y75" s="442"/>
      <c r="Z75" s="4" t="s">
        <v>16</v>
      </c>
      <c r="AA75" s="66" t="s">
        <v>21</v>
      </c>
      <c r="AB75" s="1898"/>
      <c r="AC75" s="152" t="s">
        <v>4187</v>
      </c>
      <c r="AD75" s="1370"/>
      <c r="AE75" s="1397"/>
      <c r="AF75" s="838"/>
      <c r="AG75" s="838"/>
      <c r="AH75" s="838"/>
      <c r="AI75" s="838"/>
      <c r="AJ75" s="838"/>
      <c r="AK75" s="838"/>
      <c r="AL75" s="838"/>
      <c r="AM75" s="1398"/>
      <c r="AN75" s="1456">
        <v>-15.60139</v>
      </c>
      <c r="AO75" s="838"/>
      <c r="AP75" s="1457">
        <v>-15.80026</v>
      </c>
      <c r="AQ75" s="838"/>
      <c r="AR75" s="1458">
        <v>-16.032520000000002</v>
      </c>
      <c r="AS75" s="1408"/>
      <c r="AT75" s="1159" t="s">
        <v>11760</v>
      </c>
      <c r="AU75" s="170"/>
      <c r="AV75" s="392"/>
      <c r="AW75" s="432"/>
      <c r="AX75" s="432"/>
      <c r="AY75" s="432"/>
      <c r="AZ75" s="432"/>
    </row>
    <row r="76" spans="1:52" ht="17.350000000000001">
      <c r="A76" s="1258" t="s">
        <v>5346</v>
      </c>
      <c r="B76" s="546">
        <v>34</v>
      </c>
      <c r="C76" s="584"/>
      <c r="D76" s="1045" t="s">
        <v>4364</v>
      </c>
      <c r="E76" s="1297" t="s">
        <v>1388</v>
      </c>
      <c r="F76" s="1298" t="s">
        <v>1350</v>
      </c>
      <c r="G76" s="1045"/>
      <c r="H76" s="1045" t="s">
        <v>4189</v>
      </c>
      <c r="I76" s="1293" t="s">
        <v>4176</v>
      </c>
      <c r="J76" s="1029" t="s">
        <v>872</v>
      </c>
      <c r="K76" s="1116" t="s">
        <v>1194</v>
      </c>
      <c r="L76" s="1116" t="s">
        <v>1194</v>
      </c>
      <c r="M76" s="1116" t="s">
        <v>873</v>
      </c>
      <c r="N76" s="1029" t="s">
        <v>36</v>
      </c>
      <c r="O76" s="390"/>
      <c r="P76" s="390"/>
      <c r="Q76" s="1029" t="s">
        <v>3387</v>
      </c>
      <c r="R76" s="1029"/>
      <c r="S76" s="1029"/>
      <c r="T76" s="1029"/>
      <c r="U76" s="1029"/>
      <c r="V76" s="1029"/>
      <c r="W76" s="510">
        <v>-16</v>
      </c>
      <c r="X76" s="442"/>
      <c r="Y76" s="442"/>
      <c r="Z76" s="4" t="s">
        <v>16</v>
      </c>
      <c r="AA76" s="66" t="s">
        <v>21</v>
      </c>
      <c r="AB76" s="1898"/>
      <c r="AC76" s="152"/>
      <c r="AD76" s="1370"/>
      <c r="AE76" s="1397"/>
      <c r="AF76" s="838"/>
      <c r="AG76" s="838"/>
      <c r="AH76" s="838"/>
      <c r="AI76" s="838"/>
      <c r="AJ76" s="838"/>
      <c r="AK76" s="838"/>
      <c r="AL76" s="838"/>
      <c r="AM76" s="1398"/>
      <c r="AN76" s="1456">
        <v>-12.861739999999999</v>
      </c>
      <c r="AO76" s="838"/>
      <c r="AP76" s="1457">
        <v>-12.977370000000001</v>
      </c>
      <c r="AQ76" s="838"/>
      <c r="AR76" s="1457">
        <v>-13.29771</v>
      </c>
      <c r="AS76" s="1408"/>
      <c r="AT76" s="1159" t="s">
        <v>11761</v>
      </c>
      <c r="AU76" s="170"/>
      <c r="AV76" s="392"/>
      <c r="AW76" s="432"/>
      <c r="AX76" s="432"/>
      <c r="AY76" s="432"/>
      <c r="AZ76" s="432"/>
    </row>
    <row r="77" spans="1:52" ht="17.350000000000001">
      <c r="A77" s="1258" t="s">
        <v>5347</v>
      </c>
      <c r="B77" s="546">
        <v>34</v>
      </c>
      <c r="C77" s="584"/>
      <c r="D77" s="1045" t="s">
        <v>4364</v>
      </c>
      <c r="E77" s="1297" t="s">
        <v>1388</v>
      </c>
      <c r="F77" s="1298" t="s">
        <v>1350</v>
      </c>
      <c r="G77" s="1045"/>
      <c r="H77" s="1045" t="s">
        <v>4191</v>
      </c>
      <c r="I77" s="1293" t="s">
        <v>4176</v>
      </c>
      <c r="J77" s="1029" t="s">
        <v>872</v>
      </c>
      <c r="K77" s="1116" t="s">
        <v>1194</v>
      </c>
      <c r="L77" s="1116" t="s">
        <v>1194</v>
      </c>
      <c r="M77" s="1116" t="s">
        <v>873</v>
      </c>
      <c r="N77" s="1029" t="s">
        <v>36</v>
      </c>
      <c r="O77" s="390"/>
      <c r="P77" s="390"/>
      <c r="Q77" s="1029" t="s">
        <v>3387</v>
      </c>
      <c r="R77" s="1029"/>
      <c r="S77" s="1029"/>
      <c r="T77" s="1029"/>
      <c r="U77" s="1029"/>
      <c r="V77" s="1029"/>
      <c r="W77" s="510">
        <v>-15</v>
      </c>
      <c r="X77" s="442"/>
      <c r="Y77" s="442"/>
      <c r="Z77" s="4" t="s">
        <v>16</v>
      </c>
      <c r="AA77" s="66" t="s">
        <v>21</v>
      </c>
      <c r="AB77" s="1898"/>
      <c r="AC77" s="152"/>
      <c r="AD77" s="1370"/>
      <c r="AE77" s="1397"/>
      <c r="AF77" s="838"/>
      <c r="AG77" s="838"/>
      <c r="AH77" s="838"/>
      <c r="AI77" s="838"/>
      <c r="AJ77" s="838"/>
      <c r="AK77" s="838"/>
      <c r="AL77" s="838"/>
      <c r="AM77" s="1398"/>
      <c r="AN77" s="1456">
        <v>-11.67632</v>
      </c>
      <c r="AO77" s="838"/>
      <c r="AP77" s="1457">
        <v>-11.7295</v>
      </c>
      <c r="AQ77" s="838"/>
      <c r="AR77" s="1457">
        <v>-12.20289</v>
      </c>
      <c r="AS77" s="1408"/>
      <c r="AT77" s="1159" t="s">
        <v>11762</v>
      </c>
      <c r="AU77" s="170"/>
      <c r="AV77" s="392"/>
      <c r="AW77" s="432"/>
      <c r="AX77" s="432"/>
      <c r="AY77" s="432"/>
      <c r="AZ77" s="432"/>
    </row>
    <row r="78" spans="1:52" ht="17.350000000000001">
      <c r="A78" s="1258" t="s">
        <v>5348</v>
      </c>
      <c r="B78" s="546">
        <v>34</v>
      </c>
      <c r="C78" s="584"/>
      <c r="D78" s="1045" t="s">
        <v>4364</v>
      </c>
      <c r="E78" s="1297" t="s">
        <v>1388</v>
      </c>
      <c r="F78" s="1298" t="s">
        <v>1350</v>
      </c>
      <c r="G78" s="1045"/>
      <c r="H78" s="1045" t="s">
        <v>4193</v>
      </c>
      <c r="I78" s="1293" t="s">
        <v>4176</v>
      </c>
      <c r="J78" s="1029" t="s">
        <v>872</v>
      </c>
      <c r="K78" s="1116" t="s">
        <v>1194</v>
      </c>
      <c r="L78" s="1116" t="s">
        <v>1194</v>
      </c>
      <c r="M78" s="1116" t="s">
        <v>873</v>
      </c>
      <c r="N78" s="1029" t="s">
        <v>36</v>
      </c>
      <c r="O78" s="390"/>
      <c r="P78" s="390"/>
      <c r="Q78" s="1029" t="s">
        <v>3387</v>
      </c>
      <c r="R78" s="1029"/>
      <c r="S78" s="1029"/>
      <c r="T78" s="1029"/>
      <c r="U78" s="1029"/>
      <c r="V78" s="1029"/>
      <c r="W78" s="510">
        <v>-14</v>
      </c>
      <c r="X78" s="442"/>
      <c r="Y78" s="442"/>
      <c r="Z78" s="4" t="s">
        <v>16</v>
      </c>
      <c r="AA78" s="66" t="s">
        <v>21</v>
      </c>
      <c r="AB78" s="1898"/>
      <c r="AC78" s="152"/>
      <c r="AD78" s="1370"/>
      <c r="AE78" s="1397"/>
      <c r="AF78" s="838"/>
      <c r="AG78" s="838"/>
      <c r="AH78" s="838"/>
      <c r="AI78" s="838"/>
      <c r="AJ78" s="838"/>
      <c r="AK78" s="838"/>
      <c r="AL78" s="838"/>
      <c r="AM78" s="1398"/>
      <c r="AN78" s="1456">
        <v>-9.4765560000000004</v>
      </c>
      <c r="AO78" s="838"/>
      <c r="AP78" s="1457">
        <v>-9.3358709999999991</v>
      </c>
      <c r="AQ78" s="838"/>
      <c r="AR78" s="1457">
        <v>-10.18196</v>
      </c>
      <c r="AS78" s="1408"/>
      <c r="AT78" s="1159" t="s">
        <v>11763</v>
      </c>
      <c r="AU78" s="170"/>
      <c r="AV78" s="392"/>
      <c r="AW78" s="432"/>
      <c r="AX78" s="432"/>
      <c r="AY78" s="432"/>
      <c r="AZ78" s="432"/>
    </row>
    <row r="79" spans="1:52" ht="17.350000000000001">
      <c r="A79" s="1258" t="s">
        <v>5349</v>
      </c>
      <c r="B79" s="546">
        <v>34</v>
      </c>
      <c r="C79" s="584"/>
      <c r="D79" s="1045" t="s">
        <v>4364</v>
      </c>
      <c r="E79" s="1297" t="s">
        <v>1388</v>
      </c>
      <c r="F79" s="1298" t="s">
        <v>1350</v>
      </c>
      <c r="G79" s="1045"/>
      <c r="H79" s="1045" t="s">
        <v>4195</v>
      </c>
      <c r="I79" s="1293" t="s">
        <v>4176</v>
      </c>
      <c r="J79" s="1029" t="s">
        <v>872</v>
      </c>
      <c r="K79" s="1116" t="s">
        <v>1194</v>
      </c>
      <c r="L79" s="1116" t="s">
        <v>1194</v>
      </c>
      <c r="M79" s="1116" t="s">
        <v>873</v>
      </c>
      <c r="N79" s="1029" t="s">
        <v>36</v>
      </c>
      <c r="O79" s="390"/>
      <c r="P79" s="390"/>
      <c r="Q79" s="1029" t="s">
        <v>3387</v>
      </c>
      <c r="R79" s="1029"/>
      <c r="S79" s="1029"/>
      <c r="T79" s="1029"/>
      <c r="U79" s="1029"/>
      <c r="V79" s="1029"/>
      <c r="W79" s="510">
        <v>-13</v>
      </c>
      <c r="X79" s="442"/>
      <c r="Y79" s="442"/>
      <c r="Z79" s="4" t="s">
        <v>16</v>
      </c>
      <c r="AA79" s="66" t="s">
        <v>21</v>
      </c>
      <c r="AB79" s="1898"/>
      <c r="AC79" s="152"/>
      <c r="AD79" s="1370"/>
      <c r="AE79" s="1397"/>
      <c r="AF79" s="838"/>
      <c r="AG79" s="838"/>
      <c r="AH79" s="838"/>
      <c r="AI79" s="838"/>
      <c r="AJ79" s="838"/>
      <c r="AK79" s="838"/>
      <c r="AL79" s="838"/>
      <c r="AM79" s="1398"/>
      <c r="AN79" s="1456">
        <v>-6.640466</v>
      </c>
      <c r="AO79" s="838"/>
      <c r="AP79" s="1457">
        <v>-6.7394420000000004</v>
      </c>
      <c r="AQ79" s="838"/>
      <c r="AR79" s="1457">
        <v>-7.2590300000000001</v>
      </c>
      <c r="AS79" s="1408"/>
      <c r="AT79" s="1159" t="s">
        <v>11764</v>
      </c>
      <c r="AU79" s="170"/>
      <c r="AV79" s="392"/>
      <c r="AW79" s="432"/>
      <c r="AX79" s="432"/>
      <c r="AY79" s="432"/>
      <c r="AZ79" s="432"/>
    </row>
    <row r="80" spans="1:52" ht="17.350000000000001">
      <c r="A80" s="1258" t="s">
        <v>5350</v>
      </c>
      <c r="B80" s="546">
        <v>34</v>
      </c>
      <c r="C80" s="585"/>
      <c r="D80" s="1045" t="s">
        <v>4364</v>
      </c>
      <c r="E80" s="1297" t="s">
        <v>1388</v>
      </c>
      <c r="F80" s="1298" t="s">
        <v>1350</v>
      </c>
      <c r="G80" s="1045"/>
      <c r="H80" s="1045" t="s">
        <v>4197</v>
      </c>
      <c r="I80" s="1293" t="s">
        <v>4176</v>
      </c>
      <c r="J80" s="1029" t="s">
        <v>872</v>
      </c>
      <c r="K80" s="1116" t="s">
        <v>1194</v>
      </c>
      <c r="L80" s="1116" t="s">
        <v>1194</v>
      </c>
      <c r="M80" s="1116" t="s">
        <v>873</v>
      </c>
      <c r="N80" s="1029" t="s">
        <v>36</v>
      </c>
      <c r="O80" s="390"/>
      <c r="P80" s="390"/>
      <c r="Q80" s="1029" t="s">
        <v>3387</v>
      </c>
      <c r="R80" s="1029"/>
      <c r="S80" s="1029"/>
      <c r="T80" s="1029"/>
      <c r="U80" s="1029"/>
      <c r="V80" s="1029"/>
      <c r="W80" s="510">
        <v>10</v>
      </c>
      <c r="X80" s="442"/>
      <c r="Y80" s="442"/>
      <c r="Z80" s="4" t="s">
        <v>16</v>
      </c>
      <c r="AA80" s="66" t="s">
        <v>21</v>
      </c>
      <c r="AB80" s="1898"/>
      <c r="AC80" s="152"/>
      <c r="AD80" s="1371"/>
      <c r="AE80" s="1397"/>
      <c r="AF80" s="838"/>
      <c r="AG80" s="838"/>
      <c r="AH80" s="838"/>
      <c r="AI80" s="838"/>
      <c r="AJ80" s="838"/>
      <c r="AK80" s="838"/>
      <c r="AL80" s="838"/>
      <c r="AM80" s="1398"/>
      <c r="AN80" s="1387"/>
      <c r="AO80" s="838"/>
      <c r="AP80" s="838"/>
      <c r="AQ80" s="838"/>
      <c r="AR80" s="838"/>
      <c r="AS80" s="1408"/>
      <c r="AT80" s="1159"/>
      <c r="AU80" s="170"/>
      <c r="AV80" s="392"/>
      <c r="AW80" s="432"/>
      <c r="AX80" s="432"/>
      <c r="AY80" s="432"/>
      <c r="AZ80" s="432"/>
    </row>
    <row r="81" spans="1:52" ht="19.95" customHeight="1">
      <c r="A81" s="1258" t="s">
        <v>5351</v>
      </c>
      <c r="B81" s="546">
        <v>34</v>
      </c>
      <c r="C81" s="588" t="s">
        <v>4372</v>
      </c>
      <c r="D81" s="1045" t="s">
        <v>4373</v>
      </c>
      <c r="E81" s="1297" t="s">
        <v>1388</v>
      </c>
      <c r="F81" s="1298" t="s">
        <v>1350</v>
      </c>
      <c r="G81" s="1045"/>
      <c r="H81" s="1045" t="s">
        <v>4168</v>
      </c>
      <c r="I81" s="1293" t="s">
        <v>4176</v>
      </c>
      <c r="J81" s="1029" t="s">
        <v>872</v>
      </c>
      <c r="K81" s="1116" t="s">
        <v>1194</v>
      </c>
      <c r="L81" s="1116" t="s">
        <v>1194</v>
      </c>
      <c r="M81" s="1116" t="s">
        <v>873</v>
      </c>
      <c r="N81" s="1029" t="s">
        <v>36</v>
      </c>
      <c r="O81" s="390"/>
      <c r="P81" s="390"/>
      <c r="Q81" s="1029" t="s">
        <v>3387</v>
      </c>
      <c r="R81" s="1029"/>
      <c r="S81" s="1029"/>
      <c r="T81" s="1029"/>
      <c r="U81" s="1029"/>
      <c r="V81" s="1029"/>
      <c r="W81" s="514">
        <v>-7</v>
      </c>
      <c r="X81" s="442"/>
      <c r="Y81" s="442"/>
      <c r="Z81" s="4" t="s">
        <v>16</v>
      </c>
      <c r="AA81" s="66" t="s">
        <v>21</v>
      </c>
      <c r="AB81" s="1898"/>
      <c r="AC81" s="152" t="s">
        <v>4185</v>
      </c>
      <c r="AD81" s="1375" t="s">
        <v>4374</v>
      </c>
      <c r="AE81" s="1397"/>
      <c r="AF81" s="838"/>
      <c r="AG81" s="838"/>
      <c r="AH81" s="838"/>
      <c r="AI81" s="838"/>
      <c r="AJ81" s="838"/>
      <c r="AK81" s="838"/>
      <c r="AL81" s="838"/>
      <c r="AM81" s="1398"/>
      <c r="AN81" s="1456">
        <v>-5.4107190000000003</v>
      </c>
      <c r="AO81" s="838"/>
      <c r="AP81" s="1457">
        <v>-5.7402519999999999</v>
      </c>
      <c r="AQ81" s="838"/>
      <c r="AR81" s="1457">
        <v>-5.8148270000000002</v>
      </c>
      <c r="AS81" s="1408"/>
      <c r="AT81" s="1159" t="s">
        <v>11665</v>
      </c>
      <c r="AU81" s="170"/>
      <c r="AV81" s="392"/>
      <c r="AW81" s="432"/>
      <c r="AX81" s="432"/>
      <c r="AY81" s="432"/>
      <c r="AZ81" s="432"/>
    </row>
    <row r="82" spans="1:52" ht="19.95" customHeight="1">
      <c r="A82" s="1258" t="s">
        <v>5352</v>
      </c>
      <c r="B82" s="546">
        <v>34</v>
      </c>
      <c r="C82" s="584"/>
      <c r="D82" s="1045" t="s">
        <v>4373</v>
      </c>
      <c r="E82" s="1297" t="s">
        <v>1388</v>
      </c>
      <c r="F82" s="1298" t="s">
        <v>1350</v>
      </c>
      <c r="G82" s="1045"/>
      <c r="H82" s="1045" t="s">
        <v>4168</v>
      </c>
      <c r="I82" s="1293" t="s">
        <v>4176</v>
      </c>
      <c r="J82" s="1029" t="s">
        <v>872</v>
      </c>
      <c r="K82" s="1116" t="s">
        <v>1194</v>
      </c>
      <c r="L82" s="1116" t="s">
        <v>1194</v>
      </c>
      <c r="M82" s="1116" t="s">
        <v>873</v>
      </c>
      <c r="N82" s="1029" t="s">
        <v>36</v>
      </c>
      <c r="O82" s="390"/>
      <c r="P82" s="390"/>
      <c r="Q82" s="1029" t="s">
        <v>3387</v>
      </c>
      <c r="R82" s="1029"/>
      <c r="S82" s="1029"/>
      <c r="T82" s="1029"/>
      <c r="U82" s="1029"/>
      <c r="V82" s="1029"/>
      <c r="W82" s="514">
        <v>-6</v>
      </c>
      <c r="X82" s="442"/>
      <c r="Y82" s="442"/>
      <c r="Z82" s="4" t="s">
        <v>16</v>
      </c>
      <c r="AA82" s="66" t="s">
        <v>21</v>
      </c>
      <c r="AB82" s="1898"/>
      <c r="AC82" s="152" t="s">
        <v>4187</v>
      </c>
      <c r="AD82" s="1375"/>
      <c r="AE82" s="1397"/>
      <c r="AF82" s="838"/>
      <c r="AG82" s="838"/>
      <c r="AH82" s="838"/>
      <c r="AI82" s="838"/>
      <c r="AJ82" s="838"/>
      <c r="AK82" s="838"/>
      <c r="AL82" s="838"/>
      <c r="AM82" s="1398"/>
      <c r="AN82" s="1456">
        <v>-5.1055580000000003</v>
      </c>
      <c r="AO82" s="838"/>
      <c r="AP82" s="1457">
        <v>-5.3972550000000004</v>
      </c>
      <c r="AQ82" s="838"/>
      <c r="AR82" s="1457">
        <v>-5.364134</v>
      </c>
      <c r="AS82" s="1408"/>
      <c r="AT82" s="1159" t="s">
        <v>11666</v>
      </c>
      <c r="AU82" s="170"/>
      <c r="AV82" s="392"/>
      <c r="AW82" s="432"/>
      <c r="AX82" s="432"/>
      <c r="AY82" s="432"/>
      <c r="AZ82" s="432"/>
    </row>
    <row r="83" spans="1:52" ht="19.95" customHeight="1">
      <c r="A83" s="1258" t="s">
        <v>5353</v>
      </c>
      <c r="B83" s="546">
        <v>34</v>
      </c>
      <c r="C83" s="584"/>
      <c r="D83" s="1045" t="s">
        <v>4373</v>
      </c>
      <c r="E83" s="1297" t="s">
        <v>1388</v>
      </c>
      <c r="F83" s="1298" t="s">
        <v>1350</v>
      </c>
      <c r="G83" s="1045"/>
      <c r="H83" s="1045" t="s">
        <v>4189</v>
      </c>
      <c r="I83" s="1293" t="s">
        <v>4176</v>
      </c>
      <c r="J83" s="1029" t="s">
        <v>872</v>
      </c>
      <c r="K83" s="1116" t="s">
        <v>1194</v>
      </c>
      <c r="L83" s="1116" t="s">
        <v>1194</v>
      </c>
      <c r="M83" s="1116" t="s">
        <v>873</v>
      </c>
      <c r="N83" s="1029" t="s">
        <v>36</v>
      </c>
      <c r="O83" s="390"/>
      <c r="P83" s="390"/>
      <c r="Q83" s="1029" t="s">
        <v>3387</v>
      </c>
      <c r="R83" s="1029"/>
      <c r="S83" s="1029"/>
      <c r="T83" s="1029"/>
      <c r="U83" s="1029"/>
      <c r="V83" s="1029"/>
      <c r="W83" s="515">
        <v>-6</v>
      </c>
      <c r="X83" s="442"/>
      <c r="Y83" s="442"/>
      <c r="Z83" s="4" t="s">
        <v>16</v>
      </c>
      <c r="AA83" s="66" t="s">
        <v>21</v>
      </c>
      <c r="AB83" s="1898"/>
      <c r="AC83" s="152"/>
      <c r="AD83" s="1370"/>
      <c r="AE83" s="1397"/>
      <c r="AF83" s="838"/>
      <c r="AG83" s="838"/>
      <c r="AH83" s="838"/>
      <c r="AI83" s="838"/>
      <c r="AJ83" s="838"/>
      <c r="AK83" s="838"/>
      <c r="AL83" s="838"/>
      <c r="AM83" s="1398"/>
      <c r="AN83" s="1456">
        <v>-3.7526130000000002</v>
      </c>
      <c r="AO83" s="838"/>
      <c r="AP83" s="1457">
        <v>-4.0515860000000004</v>
      </c>
      <c r="AQ83" s="838"/>
      <c r="AR83" s="1457">
        <v>-3.9362560000000002</v>
      </c>
      <c r="AS83" s="1408"/>
      <c r="AT83" s="1159" t="s">
        <v>11667</v>
      </c>
      <c r="AU83" s="170"/>
      <c r="AV83" s="392"/>
      <c r="AW83" s="432"/>
      <c r="AX83" s="432"/>
      <c r="AY83" s="432"/>
      <c r="AZ83" s="432"/>
    </row>
    <row r="84" spans="1:52" ht="19.95" customHeight="1">
      <c r="A84" s="1258" t="s">
        <v>5354</v>
      </c>
      <c r="B84" s="546">
        <v>34</v>
      </c>
      <c r="C84" s="584"/>
      <c r="D84" s="1045" t="s">
        <v>4373</v>
      </c>
      <c r="E84" s="1297" t="s">
        <v>1388</v>
      </c>
      <c r="F84" s="1298" t="s">
        <v>1350</v>
      </c>
      <c r="G84" s="1045"/>
      <c r="H84" s="1045" t="s">
        <v>4191</v>
      </c>
      <c r="I84" s="1293" t="s">
        <v>4176</v>
      </c>
      <c r="J84" s="1029" t="s">
        <v>872</v>
      </c>
      <c r="K84" s="1116" t="s">
        <v>1194</v>
      </c>
      <c r="L84" s="1116" t="s">
        <v>1194</v>
      </c>
      <c r="M84" s="1116" t="s">
        <v>873</v>
      </c>
      <c r="N84" s="1029" t="s">
        <v>36</v>
      </c>
      <c r="O84" s="390"/>
      <c r="P84" s="390"/>
      <c r="Q84" s="1029" t="s">
        <v>3387</v>
      </c>
      <c r="R84" s="1029"/>
      <c r="S84" s="1029"/>
      <c r="T84" s="1029"/>
      <c r="U84" s="1029"/>
      <c r="V84" s="1029"/>
      <c r="W84" s="515">
        <v>-5</v>
      </c>
      <c r="X84" s="442"/>
      <c r="Y84" s="442"/>
      <c r="Z84" s="4" t="s">
        <v>16</v>
      </c>
      <c r="AA84" s="66" t="s">
        <v>21</v>
      </c>
      <c r="AB84" s="1898"/>
      <c r="AC84" s="443"/>
      <c r="AD84" s="1370"/>
      <c r="AE84" s="1397"/>
      <c r="AF84" s="838"/>
      <c r="AG84" s="838"/>
      <c r="AH84" s="838"/>
      <c r="AI84" s="838"/>
      <c r="AJ84" s="838"/>
      <c r="AK84" s="838"/>
      <c r="AL84" s="838"/>
      <c r="AM84" s="1398"/>
      <c r="AN84" s="1456">
        <v>-1.527617</v>
      </c>
      <c r="AO84" s="838"/>
      <c r="AP84" s="1457">
        <v>-1.4654240000000001</v>
      </c>
      <c r="AQ84" s="838"/>
      <c r="AR84" s="1457">
        <v>-1.9975339999999999</v>
      </c>
      <c r="AS84" s="1408"/>
      <c r="AT84" s="1159" t="s">
        <v>11668</v>
      </c>
      <c r="AU84" s="170"/>
      <c r="AV84" s="392"/>
      <c r="AW84" s="432"/>
      <c r="AX84" s="432"/>
      <c r="AY84" s="432"/>
      <c r="AZ84" s="432"/>
    </row>
    <row r="85" spans="1:52" ht="19.95" customHeight="1">
      <c r="A85" s="1258" t="s">
        <v>5355</v>
      </c>
      <c r="B85" s="546">
        <v>34</v>
      </c>
      <c r="C85" s="584"/>
      <c r="D85" s="1045" t="s">
        <v>4373</v>
      </c>
      <c r="E85" s="1297" t="s">
        <v>1388</v>
      </c>
      <c r="F85" s="1298" t="s">
        <v>1350</v>
      </c>
      <c r="G85" s="1045"/>
      <c r="H85" s="1045" t="s">
        <v>4193</v>
      </c>
      <c r="I85" s="1293" t="s">
        <v>4176</v>
      </c>
      <c r="J85" s="1029" t="s">
        <v>872</v>
      </c>
      <c r="K85" s="1116" t="s">
        <v>1194</v>
      </c>
      <c r="L85" s="1116" t="s">
        <v>1194</v>
      </c>
      <c r="M85" s="1116" t="s">
        <v>873</v>
      </c>
      <c r="N85" s="1029" t="s">
        <v>36</v>
      </c>
      <c r="O85" s="390"/>
      <c r="P85" s="390"/>
      <c r="Q85" s="1029" t="s">
        <v>3387</v>
      </c>
      <c r="R85" s="1029"/>
      <c r="S85" s="1029"/>
      <c r="T85" s="1029"/>
      <c r="U85" s="1029"/>
      <c r="V85" s="1029"/>
      <c r="W85" s="515">
        <v>-4</v>
      </c>
      <c r="X85" s="439"/>
      <c r="Y85" s="442"/>
      <c r="Z85" s="4" t="s">
        <v>16</v>
      </c>
      <c r="AA85" s="66" t="s">
        <v>21</v>
      </c>
      <c r="AB85" s="1898"/>
      <c r="AC85" s="443"/>
      <c r="AD85" s="1370"/>
      <c r="AE85" s="1397"/>
      <c r="AF85" s="838"/>
      <c r="AG85" s="838"/>
      <c r="AH85" s="838"/>
      <c r="AI85" s="838"/>
      <c r="AJ85" s="838"/>
      <c r="AK85" s="838"/>
      <c r="AL85" s="838"/>
      <c r="AM85" s="1398"/>
      <c r="AN85" s="1456">
        <v>2.8832949999999999</v>
      </c>
      <c r="AO85" s="838"/>
      <c r="AP85" s="1457">
        <v>1.618244</v>
      </c>
      <c r="AQ85" s="838"/>
      <c r="AR85" s="1457">
        <v>1.5228980000000001</v>
      </c>
      <c r="AS85" s="1408"/>
      <c r="AT85" s="1159" t="s">
        <v>11669</v>
      </c>
      <c r="AU85" s="170"/>
      <c r="AV85" s="392"/>
      <c r="AW85" s="432"/>
      <c r="AX85" s="432"/>
      <c r="AY85" s="432"/>
      <c r="AZ85" s="432"/>
    </row>
    <row r="86" spans="1:52" ht="19.95" customHeight="1">
      <c r="A86" s="1258" t="s">
        <v>5356</v>
      </c>
      <c r="B86" s="546">
        <v>34</v>
      </c>
      <c r="C86" s="584"/>
      <c r="D86" s="1045" t="s">
        <v>4373</v>
      </c>
      <c r="E86" s="1297" t="s">
        <v>1388</v>
      </c>
      <c r="F86" s="1298" t="s">
        <v>1350</v>
      </c>
      <c r="G86" s="1045"/>
      <c r="H86" s="1045" t="s">
        <v>4195</v>
      </c>
      <c r="I86" s="1293" t="s">
        <v>4176</v>
      </c>
      <c r="J86" s="1029" t="s">
        <v>872</v>
      </c>
      <c r="K86" s="1116" t="s">
        <v>1194</v>
      </c>
      <c r="L86" s="1116" t="s">
        <v>1194</v>
      </c>
      <c r="M86" s="1116" t="s">
        <v>873</v>
      </c>
      <c r="N86" s="1029" t="s">
        <v>36</v>
      </c>
      <c r="O86" s="390"/>
      <c r="P86" s="390"/>
      <c r="Q86" s="1029" t="s">
        <v>3387</v>
      </c>
      <c r="R86" s="1029"/>
      <c r="S86" s="1029"/>
      <c r="T86" s="1029"/>
      <c r="U86" s="1029"/>
      <c r="V86" s="1029"/>
      <c r="W86" s="515">
        <v>-3</v>
      </c>
      <c r="X86" s="442"/>
      <c r="Y86" s="442"/>
      <c r="Z86" s="4" t="s">
        <v>16</v>
      </c>
      <c r="AA86" s="66" t="s">
        <v>21</v>
      </c>
      <c r="AB86" s="1898"/>
      <c r="AC86" s="443"/>
      <c r="AD86" s="1370"/>
      <c r="AE86" s="1397"/>
      <c r="AF86" s="838"/>
      <c r="AG86" s="838"/>
      <c r="AH86" s="838"/>
      <c r="AI86" s="838"/>
      <c r="AJ86" s="838"/>
      <c r="AK86" s="838"/>
      <c r="AL86" s="838"/>
      <c r="AM86" s="1398"/>
      <c r="AN86" s="1456">
        <v>2.4095080000000002</v>
      </c>
      <c r="AO86" s="838"/>
      <c r="AP86" s="1457">
        <v>1.2579419999999999</v>
      </c>
      <c r="AQ86" s="838"/>
      <c r="AR86" s="1457">
        <v>2.5732189999999999</v>
      </c>
      <c r="AS86" s="1408"/>
      <c r="AT86" s="1159" t="s">
        <v>11670</v>
      </c>
      <c r="AU86" s="170"/>
      <c r="AV86" s="392"/>
      <c r="AW86" s="432"/>
      <c r="AX86" s="432"/>
      <c r="AY86" s="432"/>
      <c r="AZ86" s="432"/>
    </row>
    <row r="87" spans="1:52" ht="19.95" customHeight="1">
      <c r="A87" s="1258" t="s">
        <v>5357</v>
      </c>
      <c r="B87" s="546">
        <v>34</v>
      </c>
      <c r="C87" s="584"/>
      <c r="D87" s="1045" t="s">
        <v>4373</v>
      </c>
      <c r="E87" s="1297" t="s">
        <v>1388</v>
      </c>
      <c r="F87" s="1298" t="s">
        <v>1350</v>
      </c>
      <c r="G87" s="1045"/>
      <c r="H87" s="1045" t="s">
        <v>4197</v>
      </c>
      <c r="I87" s="1293" t="s">
        <v>4176</v>
      </c>
      <c r="J87" s="1029" t="s">
        <v>872</v>
      </c>
      <c r="K87" s="1116" t="s">
        <v>1194</v>
      </c>
      <c r="L87" s="1116" t="s">
        <v>1194</v>
      </c>
      <c r="M87" s="1116" t="s">
        <v>873</v>
      </c>
      <c r="N87" s="1029" t="s">
        <v>36</v>
      </c>
      <c r="O87" s="390"/>
      <c r="P87" s="390"/>
      <c r="Q87" s="1029" t="s">
        <v>3387</v>
      </c>
      <c r="R87" s="1029"/>
      <c r="S87" s="1029"/>
      <c r="T87" s="1029"/>
      <c r="U87" s="1029"/>
      <c r="V87" s="1029"/>
      <c r="W87" s="515">
        <v>20</v>
      </c>
      <c r="X87" s="439"/>
      <c r="Y87" s="442"/>
      <c r="Z87" s="4" t="s">
        <v>16</v>
      </c>
      <c r="AA87" s="66" t="s">
        <v>21</v>
      </c>
      <c r="AB87" s="1898"/>
      <c r="AC87" s="443"/>
      <c r="AD87" s="1371"/>
      <c r="AE87" s="1397"/>
      <c r="AF87" s="838"/>
      <c r="AG87" s="838"/>
      <c r="AH87" s="838"/>
      <c r="AI87" s="838"/>
      <c r="AJ87" s="838"/>
      <c r="AK87" s="838"/>
      <c r="AL87" s="838"/>
      <c r="AM87" s="1398"/>
      <c r="AN87" s="1456">
        <v>23.325569999999999</v>
      </c>
      <c r="AO87" s="838"/>
      <c r="AP87" s="1457">
        <v>23.62256</v>
      </c>
      <c r="AQ87" s="838"/>
      <c r="AR87" s="1457">
        <v>22.94098</v>
      </c>
      <c r="AS87" s="1408"/>
      <c r="AT87" s="1159" t="s">
        <v>11671</v>
      </c>
      <c r="AU87" s="170"/>
      <c r="AV87" s="392"/>
      <c r="AW87" s="432"/>
      <c r="AX87" s="432"/>
      <c r="AY87" s="432"/>
      <c r="AZ87" s="432"/>
    </row>
    <row r="88" spans="1:52" ht="19.95" customHeight="1">
      <c r="A88" s="1258" t="s">
        <v>5358</v>
      </c>
      <c r="B88" s="546">
        <v>34</v>
      </c>
      <c r="C88" s="66" t="s">
        <v>4382</v>
      </c>
      <c r="D88" s="1029" t="s">
        <v>4382</v>
      </c>
      <c r="E88" s="1297" t="s">
        <v>1388</v>
      </c>
      <c r="F88" s="1298" t="s">
        <v>1350</v>
      </c>
      <c r="G88" s="1029"/>
      <c r="H88" s="1029" t="s">
        <v>4168</v>
      </c>
      <c r="I88" s="1293" t="s">
        <v>4176</v>
      </c>
      <c r="J88" s="1029" t="s">
        <v>872</v>
      </c>
      <c r="K88" s="1288" t="s">
        <v>1194</v>
      </c>
      <c r="L88" s="1288" t="s">
        <v>1194</v>
      </c>
      <c r="M88" s="1116" t="s">
        <v>873</v>
      </c>
      <c r="N88" s="1029"/>
      <c r="O88" s="390"/>
      <c r="P88" s="390"/>
      <c r="Q88" s="1029" t="s">
        <v>3387</v>
      </c>
      <c r="R88" s="1029"/>
      <c r="S88" s="1029"/>
      <c r="T88" s="1029"/>
      <c r="U88" s="1029"/>
      <c r="V88" s="1029"/>
      <c r="W88" s="514"/>
      <c r="X88" s="436"/>
      <c r="Y88" s="440">
        <v>0.5</v>
      </c>
      <c r="Z88" s="4" t="s">
        <v>1248</v>
      </c>
      <c r="AA88" s="66" t="s">
        <v>21</v>
      </c>
      <c r="AB88" s="1898"/>
      <c r="AC88" s="443"/>
      <c r="AD88" s="1374"/>
      <c r="AE88" s="1397"/>
      <c r="AF88" s="838"/>
      <c r="AG88" s="838"/>
      <c r="AH88" s="838"/>
      <c r="AI88" s="838"/>
      <c r="AJ88" s="838"/>
      <c r="AK88" s="838"/>
      <c r="AL88" s="838"/>
      <c r="AM88" s="1398"/>
      <c r="AN88" s="1387"/>
      <c r="AO88" s="1457">
        <v>0.443301</v>
      </c>
      <c r="AP88" s="838"/>
      <c r="AQ88" s="1457">
        <v>0.440718</v>
      </c>
      <c r="AR88" s="838"/>
      <c r="AS88" s="1470">
        <v>0.45236300000000002</v>
      </c>
      <c r="AT88" s="1159" t="s">
        <v>11627</v>
      </c>
      <c r="AU88" s="170"/>
      <c r="AV88" s="392"/>
      <c r="AW88" s="432"/>
      <c r="AX88" s="432"/>
      <c r="AY88" s="432"/>
      <c r="AZ88" s="432"/>
    </row>
    <row r="89" spans="1:52" ht="19.95" customHeight="1">
      <c r="A89" s="1258" t="s">
        <v>5359</v>
      </c>
      <c r="B89" s="546">
        <v>34</v>
      </c>
      <c r="C89" s="66" t="s">
        <v>4384</v>
      </c>
      <c r="D89" s="1029" t="s">
        <v>4384</v>
      </c>
      <c r="E89" s="1297" t="s">
        <v>1388</v>
      </c>
      <c r="F89" s="1298" t="s">
        <v>1350</v>
      </c>
      <c r="G89" s="1029"/>
      <c r="H89" s="1029" t="s">
        <v>4166</v>
      </c>
      <c r="I89" s="1293" t="s">
        <v>4176</v>
      </c>
      <c r="J89" s="1029" t="s">
        <v>872</v>
      </c>
      <c r="K89" s="1288" t="s">
        <v>1194</v>
      </c>
      <c r="L89" s="1288" t="s">
        <v>1194</v>
      </c>
      <c r="M89" s="1116" t="s">
        <v>873</v>
      </c>
      <c r="N89" s="1029"/>
      <c r="O89" s="66"/>
      <c r="P89" s="66"/>
      <c r="Q89" s="1029" t="s">
        <v>3387</v>
      </c>
      <c r="R89" s="1029"/>
      <c r="S89" s="1029"/>
      <c r="T89" s="1029"/>
      <c r="U89" s="1029"/>
      <c r="V89" s="1029"/>
      <c r="W89" s="502"/>
      <c r="X89" s="436"/>
      <c r="Y89" s="440" t="s">
        <v>34</v>
      </c>
      <c r="Z89" s="4" t="s">
        <v>1316</v>
      </c>
      <c r="AA89" s="66" t="s">
        <v>21</v>
      </c>
      <c r="AB89" s="1898"/>
      <c r="AC89" s="443"/>
      <c r="AD89" s="1374"/>
      <c r="AE89" s="1397"/>
      <c r="AF89" s="838"/>
      <c r="AG89" s="838"/>
      <c r="AH89" s="838"/>
      <c r="AI89" s="838"/>
      <c r="AJ89" s="838"/>
      <c r="AK89" s="838"/>
      <c r="AL89" s="838"/>
      <c r="AM89" s="1398"/>
      <c r="AN89" s="1387"/>
      <c r="AO89" s="838">
        <v>5.5894461039990704</v>
      </c>
      <c r="AP89" s="838"/>
      <c r="AQ89" s="838">
        <v>5.2863222600396096</v>
      </c>
      <c r="AR89" s="838"/>
      <c r="AS89" s="1408"/>
      <c r="AT89" s="1159" t="s">
        <v>10664</v>
      </c>
      <c r="AU89" s="170"/>
      <c r="AV89" s="392"/>
      <c r="AW89" s="432"/>
      <c r="AX89" s="432"/>
      <c r="AY89" s="432"/>
      <c r="AZ89" s="432"/>
    </row>
    <row r="90" spans="1:52" s="463" customFormat="1" ht="22.2" customHeight="1">
      <c r="A90" s="1260" t="s">
        <v>5360</v>
      </c>
      <c r="B90" s="460"/>
      <c r="C90" s="461" t="s">
        <v>4386</v>
      </c>
      <c r="D90" s="1282"/>
      <c r="E90" s="1282"/>
      <c r="F90" s="1282"/>
      <c r="G90" s="1282"/>
      <c r="H90" s="1282"/>
      <c r="I90" s="1282"/>
      <c r="J90" s="1282"/>
      <c r="K90" s="1282"/>
      <c r="L90" s="1282"/>
      <c r="M90" s="1282"/>
      <c r="N90" s="1282"/>
      <c r="O90" s="460"/>
      <c r="P90" s="460"/>
      <c r="Q90" s="1282"/>
      <c r="R90" s="1282"/>
      <c r="S90" s="1282"/>
      <c r="T90" s="1282"/>
      <c r="U90" s="1282"/>
      <c r="V90" s="1282"/>
      <c r="W90" s="507"/>
      <c r="X90" s="420"/>
      <c r="Y90" s="420"/>
      <c r="Z90" s="420"/>
      <c r="AA90" s="420"/>
      <c r="AB90" s="1901"/>
      <c r="AC90" s="423"/>
      <c r="AD90" s="420"/>
      <c r="AE90" s="1391"/>
      <c r="AF90" s="835"/>
      <c r="AG90" s="835"/>
      <c r="AH90" s="835"/>
      <c r="AI90" s="835"/>
      <c r="AJ90" s="835"/>
      <c r="AK90" s="835"/>
      <c r="AL90" s="835"/>
      <c r="AM90" s="1392"/>
      <c r="AN90" s="835"/>
      <c r="AO90" s="835"/>
      <c r="AP90" s="835"/>
      <c r="AQ90" s="835"/>
      <c r="AR90" s="835"/>
      <c r="AS90" s="835"/>
      <c r="AT90" s="1417"/>
      <c r="AU90" s="170"/>
      <c r="AV90" s="462"/>
      <c r="AW90" s="462"/>
      <c r="AX90" s="462"/>
      <c r="AY90" s="462"/>
      <c r="AZ90" s="462"/>
    </row>
    <row r="91" spans="1:52" s="463" customFormat="1" ht="18" customHeight="1">
      <c r="A91" s="1261" t="s">
        <v>5361</v>
      </c>
      <c r="B91" s="596">
        <v>34</v>
      </c>
      <c r="C91" s="465" t="s">
        <v>4388</v>
      </c>
      <c r="D91" s="874"/>
      <c r="E91" s="1029" t="s">
        <v>1350</v>
      </c>
      <c r="F91" s="1029" t="s">
        <v>1388</v>
      </c>
      <c r="G91" s="1029"/>
      <c r="H91" s="1029" t="s">
        <v>4389</v>
      </c>
      <c r="I91" s="1057"/>
      <c r="J91" s="1029"/>
      <c r="K91" s="1288"/>
      <c r="L91" s="1288"/>
      <c r="M91" s="1116" t="s">
        <v>875</v>
      </c>
      <c r="N91" s="1029"/>
      <c r="O91" s="66"/>
      <c r="P91" s="66"/>
      <c r="Q91" s="1029" t="s">
        <v>3387</v>
      </c>
      <c r="R91" s="1029"/>
      <c r="S91" s="1029"/>
      <c r="T91" s="1029"/>
      <c r="U91" s="1029"/>
      <c r="V91" s="1029"/>
      <c r="W91" s="439">
        <v>25</v>
      </c>
      <c r="X91" s="440"/>
      <c r="Y91" s="439"/>
      <c r="Z91" s="66" t="s">
        <v>18</v>
      </c>
      <c r="AA91" s="66"/>
      <c r="AB91" s="1898"/>
      <c r="AC91" s="441"/>
      <c r="AD91" s="1368"/>
      <c r="AE91" s="1395"/>
      <c r="AF91" s="837"/>
      <c r="AG91" s="837"/>
      <c r="AH91" s="837"/>
      <c r="AI91" s="837"/>
      <c r="AJ91" s="837"/>
      <c r="AK91" s="837"/>
      <c r="AL91" s="837"/>
      <c r="AM91" s="1396"/>
      <c r="AN91" s="1456">
        <v>38.877707173231101</v>
      </c>
      <c r="AO91" s="838"/>
      <c r="AP91" s="1457">
        <v>38.913726773188202</v>
      </c>
      <c r="AQ91" s="838"/>
      <c r="AR91" s="838"/>
      <c r="AS91" s="1408"/>
      <c r="AT91" s="1159" t="s">
        <v>10665</v>
      </c>
      <c r="AU91" s="170"/>
      <c r="AV91" s="466"/>
      <c r="AW91" s="432"/>
      <c r="AX91" s="432"/>
      <c r="AY91" s="432"/>
      <c r="AZ91" s="432"/>
    </row>
    <row r="92" spans="1:52" s="463" customFormat="1" ht="18" customHeight="1">
      <c r="A92" s="1261" t="s">
        <v>5362</v>
      </c>
      <c r="B92" s="596">
        <v>34</v>
      </c>
      <c r="C92" s="468" t="s">
        <v>4388</v>
      </c>
      <c r="D92" s="1103"/>
      <c r="E92" s="1032" t="s">
        <v>1350</v>
      </c>
      <c r="F92" s="1032" t="s">
        <v>1388</v>
      </c>
      <c r="G92" s="1032"/>
      <c r="H92" s="1032" t="s">
        <v>4197</v>
      </c>
      <c r="I92" s="1058"/>
      <c r="J92" s="1032"/>
      <c r="K92" s="1294"/>
      <c r="L92" s="1294"/>
      <c r="M92" s="1117" t="s">
        <v>873</v>
      </c>
      <c r="N92" s="1032"/>
      <c r="O92" s="304"/>
      <c r="P92" s="304"/>
      <c r="Q92" s="1032" t="s">
        <v>3387</v>
      </c>
      <c r="R92" s="1032"/>
      <c r="S92" s="1032"/>
      <c r="T92" s="1032"/>
      <c r="U92" s="1032"/>
      <c r="V92" s="1032"/>
      <c r="W92" s="457">
        <v>8.5</v>
      </c>
      <c r="X92" s="459"/>
      <c r="Y92" s="457"/>
      <c r="Z92" s="304" t="s">
        <v>18</v>
      </c>
      <c r="AA92" s="304"/>
      <c r="AB92" s="1899"/>
      <c r="AC92" s="469"/>
      <c r="AD92" s="1383"/>
      <c r="AE92" s="1403"/>
      <c r="AF92" s="841"/>
      <c r="AG92" s="841"/>
      <c r="AH92" s="841"/>
      <c r="AI92" s="841"/>
      <c r="AJ92" s="841"/>
      <c r="AK92" s="841"/>
      <c r="AL92" s="841"/>
      <c r="AM92" s="1404"/>
      <c r="AN92" s="1456">
        <v>38.382105601321904</v>
      </c>
      <c r="AO92" s="840"/>
      <c r="AP92" s="1457">
        <v>38.404339820714803</v>
      </c>
      <c r="AQ92" s="840"/>
      <c r="AR92" s="840"/>
      <c r="AS92" s="1409"/>
      <c r="AT92" s="1160" t="s">
        <v>10666</v>
      </c>
      <c r="AU92" s="170"/>
      <c r="AV92" s="466"/>
      <c r="AW92" s="432"/>
      <c r="AX92" s="432"/>
      <c r="AY92" s="432"/>
      <c r="AZ92" s="432"/>
    </row>
    <row r="93" spans="1:52" s="463" customFormat="1" ht="18" customHeight="1">
      <c r="A93" s="1261" t="s">
        <v>5363</v>
      </c>
      <c r="B93" s="596">
        <v>34</v>
      </c>
      <c r="C93" s="465" t="s">
        <v>4392</v>
      </c>
      <c r="D93" s="874"/>
      <c r="E93" s="1029" t="s">
        <v>1388</v>
      </c>
      <c r="F93" s="1029" t="s">
        <v>1350</v>
      </c>
      <c r="G93" s="1029"/>
      <c r="H93" s="1029" t="s">
        <v>4389</v>
      </c>
      <c r="I93" s="1057"/>
      <c r="J93" s="1029"/>
      <c r="K93" s="1288"/>
      <c r="L93" s="1288"/>
      <c r="M93" s="1116" t="s">
        <v>875</v>
      </c>
      <c r="N93" s="1029"/>
      <c r="O93" s="66"/>
      <c r="P93" s="66"/>
      <c r="Q93" s="1029" t="s">
        <v>3387</v>
      </c>
      <c r="R93" s="1029"/>
      <c r="S93" s="1029"/>
      <c r="T93" s="1029"/>
      <c r="U93" s="1029"/>
      <c r="V93" s="1029"/>
      <c r="W93" s="439">
        <v>25</v>
      </c>
      <c r="X93" s="440"/>
      <c r="Y93" s="439"/>
      <c r="Z93" s="66" t="s">
        <v>18</v>
      </c>
      <c r="AA93" s="66"/>
      <c r="AB93" s="1898"/>
      <c r="AC93" s="441" t="s">
        <v>4724</v>
      </c>
      <c r="AD93" s="1368"/>
      <c r="AE93" s="1395"/>
      <c r="AF93" s="837"/>
      <c r="AG93" s="837"/>
      <c r="AH93" s="837"/>
      <c r="AI93" s="837"/>
      <c r="AJ93" s="837"/>
      <c r="AK93" s="837"/>
      <c r="AL93" s="837"/>
      <c r="AM93" s="1396"/>
      <c r="AN93" s="1456">
        <v>30.434439741375201</v>
      </c>
      <c r="AO93" s="838"/>
      <c r="AP93" s="1457">
        <v>30.864122507860898</v>
      </c>
      <c r="AQ93" s="838"/>
      <c r="AR93" s="838"/>
      <c r="AS93" s="1408"/>
      <c r="AT93" s="1159" t="s">
        <v>10667</v>
      </c>
      <c r="AU93" s="170"/>
      <c r="AV93" s="466"/>
      <c r="AW93" s="432"/>
      <c r="AX93" s="432"/>
      <c r="AY93" s="432"/>
      <c r="AZ93" s="432"/>
    </row>
    <row r="94" spans="1:52" s="463" customFormat="1" ht="18" customHeight="1">
      <c r="A94" s="1261" t="s">
        <v>5364</v>
      </c>
      <c r="B94" s="596">
        <v>34</v>
      </c>
      <c r="C94" s="468" t="s">
        <v>4392</v>
      </c>
      <c r="D94" s="1103"/>
      <c r="E94" s="1032" t="s">
        <v>1388</v>
      </c>
      <c r="F94" s="1032" t="s">
        <v>1350</v>
      </c>
      <c r="G94" s="1032"/>
      <c r="H94" s="1032" t="s">
        <v>4389</v>
      </c>
      <c r="I94" s="1058"/>
      <c r="J94" s="1032"/>
      <c r="K94" s="1294"/>
      <c r="L94" s="1294"/>
      <c r="M94" s="1117" t="s">
        <v>873</v>
      </c>
      <c r="N94" s="1032"/>
      <c r="O94" s="304"/>
      <c r="P94" s="304"/>
      <c r="Q94" s="1032" t="s">
        <v>3387</v>
      </c>
      <c r="R94" s="1032"/>
      <c r="S94" s="1032"/>
      <c r="T94" s="1032"/>
      <c r="U94" s="1032"/>
      <c r="V94" s="1032"/>
      <c r="W94" s="457">
        <v>25</v>
      </c>
      <c r="X94" s="459"/>
      <c r="Y94" s="457"/>
      <c r="Z94" s="304" t="s">
        <v>18</v>
      </c>
      <c r="AA94" s="304"/>
      <c r="AB94" s="1899"/>
      <c r="AC94" s="469" t="s">
        <v>4724</v>
      </c>
      <c r="AD94" s="1383"/>
      <c r="AE94" s="1403"/>
      <c r="AF94" s="841"/>
      <c r="AG94" s="841"/>
      <c r="AH94" s="841"/>
      <c r="AI94" s="841"/>
      <c r="AJ94" s="841"/>
      <c r="AK94" s="841"/>
      <c r="AL94" s="841"/>
      <c r="AM94" s="1404"/>
      <c r="AN94" s="1456">
        <v>30.466517172197499</v>
      </c>
      <c r="AO94" s="840"/>
      <c r="AP94" s="1457">
        <v>31.0113249112263</v>
      </c>
      <c r="AQ94" s="840"/>
      <c r="AR94" s="840"/>
      <c r="AS94" s="1409"/>
      <c r="AT94" s="1160" t="s">
        <v>10668</v>
      </c>
      <c r="AU94" s="170"/>
      <c r="AV94" s="466"/>
      <c r="AW94" s="432"/>
      <c r="AX94" s="432"/>
      <c r="AY94" s="432"/>
      <c r="AZ94" s="432"/>
    </row>
    <row r="95" spans="1:52" s="463" customFormat="1" ht="22.2" customHeight="1">
      <c r="A95" s="1262" t="s">
        <v>5365</v>
      </c>
      <c r="B95" s="470"/>
      <c r="C95" s="471" t="s">
        <v>6845</v>
      </c>
      <c r="D95" s="1295"/>
      <c r="E95" s="1295"/>
      <c r="F95" s="1295"/>
      <c r="G95" s="1295"/>
      <c r="H95" s="1295"/>
      <c r="I95" s="1295"/>
      <c r="J95" s="1295"/>
      <c r="K95" s="1295"/>
      <c r="L95" s="1295"/>
      <c r="M95" s="1295"/>
      <c r="N95" s="1296"/>
      <c r="O95" s="473"/>
      <c r="P95" s="473"/>
      <c r="Q95" s="1295"/>
      <c r="R95" s="1295"/>
      <c r="S95" s="1295"/>
      <c r="T95" s="1295"/>
      <c r="U95" s="1295"/>
      <c r="V95" s="1295"/>
      <c r="W95" s="474"/>
      <c r="X95" s="472"/>
      <c r="Y95" s="472"/>
      <c r="Z95" s="472"/>
      <c r="AA95" s="472"/>
      <c r="AB95" s="1904"/>
      <c r="AC95" s="475"/>
      <c r="AD95" s="419"/>
      <c r="AE95" s="1405"/>
      <c r="AF95" s="843"/>
      <c r="AG95" s="843"/>
      <c r="AH95" s="843"/>
      <c r="AI95" s="843"/>
      <c r="AJ95" s="843"/>
      <c r="AK95" s="843"/>
      <c r="AL95" s="843"/>
      <c r="AM95" s="1406"/>
      <c r="AN95" s="1390"/>
      <c r="AO95" s="843"/>
      <c r="AP95" s="843"/>
      <c r="AQ95" s="843"/>
      <c r="AR95" s="843"/>
      <c r="AS95" s="1410"/>
      <c r="AT95" s="1417"/>
      <c r="AU95" s="1432"/>
      <c r="AV95" s="462"/>
      <c r="AW95" s="462"/>
      <c r="AX95" s="462"/>
      <c r="AY95" s="462"/>
      <c r="AZ95" s="462"/>
    </row>
    <row r="96" spans="1:52" ht="18" customHeight="1">
      <c r="A96" s="1258" t="s">
        <v>5366</v>
      </c>
      <c r="B96" s="596">
        <v>34</v>
      </c>
      <c r="C96" s="490" t="s">
        <v>6867</v>
      </c>
      <c r="D96" s="874" t="s">
        <v>4397</v>
      </c>
      <c r="E96" s="1297" t="s">
        <v>1388</v>
      </c>
      <c r="F96" s="1298" t="s">
        <v>1350</v>
      </c>
      <c r="G96" s="1029"/>
      <c r="H96" s="1029" t="s">
        <v>4168</v>
      </c>
      <c r="I96" s="1057">
        <v>1.2</v>
      </c>
      <c r="J96" s="1029">
        <v>3.15</v>
      </c>
      <c r="K96" s="1288" t="s">
        <v>1194</v>
      </c>
      <c r="L96" s="1288" t="s">
        <v>1194</v>
      </c>
      <c r="M96" s="1116" t="s">
        <v>875</v>
      </c>
      <c r="N96" s="1029" t="s">
        <v>36</v>
      </c>
      <c r="O96" s="476">
        <v>1005</v>
      </c>
      <c r="P96" s="476">
        <v>1012.5</v>
      </c>
      <c r="Q96" s="1331" t="s">
        <v>3387</v>
      </c>
      <c r="R96" s="1029"/>
      <c r="S96" s="1029"/>
      <c r="T96" s="1029"/>
      <c r="U96" s="1029"/>
      <c r="V96" s="1029"/>
      <c r="W96" s="478"/>
      <c r="X96" s="442"/>
      <c r="Y96" s="478">
        <v>-18</v>
      </c>
      <c r="Z96" s="66" t="s">
        <v>18</v>
      </c>
      <c r="AA96" s="66" t="s">
        <v>29</v>
      </c>
      <c r="AB96" s="1898"/>
      <c r="AC96" s="441"/>
      <c r="AD96" s="1384" t="s">
        <v>4415</v>
      </c>
      <c r="AE96" s="1395"/>
      <c r="AF96" s="837"/>
      <c r="AG96" s="837"/>
      <c r="AH96" s="837"/>
      <c r="AI96" s="837"/>
      <c r="AJ96" s="837"/>
      <c r="AK96" s="837"/>
      <c r="AL96" s="837"/>
      <c r="AM96" s="1396"/>
      <c r="AN96" s="1387"/>
      <c r="AO96" s="1457">
        <v>-62.812561527135699</v>
      </c>
      <c r="AP96" s="838"/>
      <c r="AQ96" s="1457">
        <v>-64.0993295577601</v>
      </c>
      <c r="AR96" s="838"/>
      <c r="AS96" s="1408"/>
      <c r="AT96" s="1159" t="s">
        <v>10669</v>
      </c>
      <c r="AU96" s="170"/>
      <c r="AV96" s="392"/>
      <c r="AW96" s="432"/>
      <c r="AX96" s="432"/>
      <c r="AY96" s="432"/>
      <c r="AZ96" s="432"/>
    </row>
    <row r="97" spans="1:52" ht="18" customHeight="1">
      <c r="A97" s="1258" t="s">
        <v>5367</v>
      </c>
      <c r="B97" s="596">
        <v>34</v>
      </c>
      <c r="C97" s="479"/>
      <c r="D97" s="874" t="s">
        <v>4397</v>
      </c>
      <c r="E97" s="1297" t="s">
        <v>1388</v>
      </c>
      <c r="F97" s="1298" t="s">
        <v>1350</v>
      </c>
      <c r="G97" s="1029"/>
      <c r="H97" s="1029" t="s">
        <v>4168</v>
      </c>
      <c r="I97" s="1057">
        <v>1.2</v>
      </c>
      <c r="J97" s="1029">
        <v>3.15</v>
      </c>
      <c r="K97" s="1288" t="s">
        <v>1194</v>
      </c>
      <c r="L97" s="1288" t="s">
        <v>1194</v>
      </c>
      <c r="M97" s="1116" t="s">
        <v>875</v>
      </c>
      <c r="N97" s="1029" t="s">
        <v>36</v>
      </c>
      <c r="O97" s="476">
        <v>4020</v>
      </c>
      <c r="P97" s="476">
        <v>4050</v>
      </c>
      <c r="Q97" s="1331" t="s">
        <v>3387</v>
      </c>
      <c r="R97" s="1029"/>
      <c r="S97" s="1029"/>
      <c r="T97" s="1029"/>
      <c r="U97" s="1029"/>
      <c r="V97" s="1029"/>
      <c r="W97" s="478"/>
      <c r="X97" s="442"/>
      <c r="Y97" s="478">
        <v>-40</v>
      </c>
      <c r="Z97" s="66" t="s">
        <v>18</v>
      </c>
      <c r="AA97" s="66" t="s">
        <v>29</v>
      </c>
      <c r="AB97" s="1898"/>
      <c r="AC97" s="441"/>
      <c r="AD97" s="1384" t="s">
        <v>4417</v>
      </c>
      <c r="AE97" s="1395"/>
      <c r="AF97" s="837"/>
      <c r="AG97" s="837"/>
      <c r="AH97" s="837"/>
      <c r="AI97" s="837"/>
      <c r="AJ97" s="837"/>
      <c r="AK97" s="837"/>
      <c r="AL97" s="837"/>
      <c r="AM97" s="1396"/>
      <c r="AN97" s="1387"/>
      <c r="AO97" s="1457">
        <v>-60.628353993856798</v>
      </c>
      <c r="AP97" s="838"/>
      <c r="AQ97" s="1457">
        <v>-61.657078011647002</v>
      </c>
      <c r="AR97" s="838"/>
      <c r="AS97" s="1408"/>
      <c r="AT97" s="1159" t="s">
        <v>10670</v>
      </c>
      <c r="AU97" s="170"/>
      <c r="AV97" s="392"/>
      <c r="AW97" s="432"/>
      <c r="AX97" s="432"/>
      <c r="AY97" s="432"/>
      <c r="AZ97" s="432"/>
    </row>
    <row r="98" spans="1:52" ht="18" customHeight="1">
      <c r="A98" s="1258" t="s">
        <v>5368</v>
      </c>
      <c r="B98" s="596">
        <v>34</v>
      </c>
      <c r="C98" s="479"/>
      <c r="D98" s="874" t="s">
        <v>4397</v>
      </c>
      <c r="E98" s="1297" t="s">
        <v>1388</v>
      </c>
      <c r="F98" s="1298" t="s">
        <v>1350</v>
      </c>
      <c r="G98" s="1029"/>
      <c r="H98" s="1029" t="s">
        <v>4168</v>
      </c>
      <c r="I98" s="1057">
        <v>1.2</v>
      </c>
      <c r="J98" s="1029">
        <v>3.15</v>
      </c>
      <c r="K98" s="1288" t="s">
        <v>1194</v>
      </c>
      <c r="L98" s="1288" t="s">
        <v>1194</v>
      </c>
      <c r="M98" s="1116" t="s">
        <v>875</v>
      </c>
      <c r="N98" s="1029" t="s">
        <v>36</v>
      </c>
      <c r="O98" s="476">
        <v>6030</v>
      </c>
      <c r="P98" s="476">
        <v>6075</v>
      </c>
      <c r="Q98" s="1331" t="s">
        <v>3387</v>
      </c>
      <c r="R98" s="1029"/>
      <c r="S98" s="1029"/>
      <c r="T98" s="1029"/>
      <c r="U98" s="1029"/>
      <c r="V98" s="1029"/>
      <c r="W98" s="478"/>
      <c r="X98" s="442"/>
      <c r="Y98" s="478">
        <v>-44</v>
      </c>
      <c r="Z98" s="66" t="s">
        <v>18</v>
      </c>
      <c r="AA98" s="66" t="s">
        <v>29</v>
      </c>
      <c r="AB98" s="1898"/>
      <c r="AC98" s="441"/>
      <c r="AD98" s="1384" t="s">
        <v>4419</v>
      </c>
      <c r="AE98" s="1395"/>
      <c r="AF98" s="837"/>
      <c r="AG98" s="837"/>
      <c r="AH98" s="837"/>
      <c r="AI98" s="837"/>
      <c r="AJ98" s="837"/>
      <c r="AK98" s="837"/>
      <c r="AL98" s="837"/>
      <c r="AM98" s="1396"/>
      <c r="AN98" s="1387"/>
      <c r="AO98" s="1457">
        <v>-63.030406773702197</v>
      </c>
      <c r="AP98" s="838"/>
      <c r="AQ98" s="1457">
        <v>-62.551233063594204</v>
      </c>
      <c r="AR98" s="838"/>
      <c r="AS98" s="1408"/>
      <c r="AT98" s="1159" t="s">
        <v>10671</v>
      </c>
      <c r="AU98" s="170"/>
      <c r="AV98" s="392"/>
      <c r="AW98" s="432"/>
      <c r="AX98" s="432"/>
      <c r="AY98" s="432"/>
      <c r="AZ98" s="432"/>
    </row>
    <row r="99" spans="1:52" ht="18" customHeight="1">
      <c r="A99" s="1258" t="s">
        <v>5369</v>
      </c>
      <c r="B99" s="596">
        <v>34</v>
      </c>
      <c r="C99" s="479"/>
      <c r="D99" s="874" t="s">
        <v>4397</v>
      </c>
      <c r="E99" s="1297" t="s">
        <v>1388</v>
      </c>
      <c r="F99" s="1298" t="s">
        <v>1350</v>
      </c>
      <c r="G99" s="1029"/>
      <c r="H99" s="1029" t="s">
        <v>4168</v>
      </c>
      <c r="I99" s="1057">
        <v>1.2</v>
      </c>
      <c r="J99" s="1029">
        <v>3.15</v>
      </c>
      <c r="K99" s="1288" t="s">
        <v>1194</v>
      </c>
      <c r="L99" s="1288" t="s">
        <v>1194</v>
      </c>
      <c r="M99" s="1116" t="s">
        <v>875</v>
      </c>
      <c r="N99" s="1029" t="s">
        <v>36</v>
      </c>
      <c r="O99" s="476">
        <v>8040</v>
      </c>
      <c r="P99" s="476">
        <v>8100</v>
      </c>
      <c r="Q99" s="1331" t="s">
        <v>3387</v>
      </c>
      <c r="R99" s="1029"/>
      <c r="S99" s="1029"/>
      <c r="T99" s="1029"/>
      <c r="U99" s="1029"/>
      <c r="V99" s="1029"/>
      <c r="W99" s="478"/>
      <c r="X99" s="442"/>
      <c r="Y99" s="478">
        <v>-35</v>
      </c>
      <c r="Z99" s="66" t="s">
        <v>18</v>
      </c>
      <c r="AA99" s="66" t="s">
        <v>29</v>
      </c>
      <c r="AB99" s="1898"/>
      <c r="AC99" s="441"/>
      <c r="AD99" s="1384" t="s">
        <v>4421</v>
      </c>
      <c r="AE99" s="1395"/>
      <c r="AF99" s="837"/>
      <c r="AG99" s="837"/>
      <c r="AH99" s="837"/>
      <c r="AI99" s="837"/>
      <c r="AJ99" s="837"/>
      <c r="AK99" s="837"/>
      <c r="AL99" s="837"/>
      <c r="AM99" s="1396"/>
      <c r="AN99" s="1387"/>
      <c r="AO99" s="1457">
        <v>-58.148337840498698</v>
      </c>
      <c r="AP99" s="838"/>
      <c r="AQ99" s="1457">
        <v>-57.734039282787798</v>
      </c>
      <c r="AR99" s="838"/>
      <c r="AS99" s="1408"/>
      <c r="AT99" s="1159" t="s">
        <v>10672</v>
      </c>
      <c r="AU99" s="170"/>
      <c r="AV99" s="392"/>
      <c r="AW99" s="432"/>
      <c r="AX99" s="432"/>
      <c r="AY99" s="432"/>
      <c r="AZ99" s="432"/>
    </row>
    <row r="100" spans="1:52" ht="18" customHeight="1">
      <c r="A100" s="1258" t="s">
        <v>5370</v>
      </c>
      <c r="B100" s="288">
        <v>34</v>
      </c>
      <c r="C100" s="547"/>
      <c r="D100" s="874" t="s">
        <v>4397</v>
      </c>
      <c r="E100" s="1297" t="s">
        <v>1388</v>
      </c>
      <c r="F100" s="1298" t="s">
        <v>1350</v>
      </c>
      <c r="G100" s="1029"/>
      <c r="H100" s="1029" t="s">
        <v>4168</v>
      </c>
      <c r="I100" s="1057">
        <v>1.2</v>
      </c>
      <c r="J100" s="1029">
        <v>3.15</v>
      </c>
      <c r="K100" s="1288" t="s">
        <v>1194</v>
      </c>
      <c r="L100" s="1288" t="s">
        <v>1194</v>
      </c>
      <c r="M100" s="1116" t="s">
        <v>875</v>
      </c>
      <c r="N100" s="1029" t="s">
        <v>36</v>
      </c>
      <c r="O100" s="476">
        <v>10050</v>
      </c>
      <c r="P100" s="476">
        <v>10125</v>
      </c>
      <c r="Q100" s="1331" t="s">
        <v>3387</v>
      </c>
      <c r="R100" s="1029"/>
      <c r="S100" s="1029"/>
      <c r="T100" s="1029"/>
      <c r="U100" s="1029"/>
      <c r="V100" s="1029"/>
      <c r="W100" s="478"/>
      <c r="X100" s="442"/>
      <c r="Y100" s="478">
        <v>-51</v>
      </c>
      <c r="Z100" s="66" t="s">
        <v>18</v>
      </c>
      <c r="AA100" s="66" t="s">
        <v>29</v>
      </c>
      <c r="AB100" s="1898"/>
      <c r="AC100" s="441"/>
      <c r="AD100" s="1368" t="s">
        <v>4423</v>
      </c>
      <c r="AE100" s="1395"/>
      <c r="AF100" s="837"/>
      <c r="AG100" s="837"/>
      <c r="AH100" s="837"/>
      <c r="AI100" s="837"/>
      <c r="AJ100" s="837"/>
      <c r="AK100" s="837"/>
      <c r="AL100" s="837"/>
      <c r="AM100" s="1396"/>
      <c r="AN100" s="1387"/>
      <c r="AO100" s="1457">
        <v>-76.217149459786498</v>
      </c>
      <c r="AP100" s="838"/>
      <c r="AQ100" s="1457">
        <v>-69.855298312478297</v>
      </c>
      <c r="AR100" s="838"/>
      <c r="AS100" s="1408"/>
      <c r="AT100" s="1159" t="s">
        <v>10673</v>
      </c>
      <c r="AU100" s="170"/>
      <c r="AV100" s="392"/>
      <c r="AW100" s="432"/>
      <c r="AX100" s="432"/>
      <c r="AY100" s="432"/>
      <c r="AZ100" s="432"/>
    </row>
    <row r="101" spans="1:52" ht="18" customHeight="1">
      <c r="A101" s="1258" t="s">
        <v>6868</v>
      </c>
      <c r="B101" s="325">
        <v>34</v>
      </c>
      <c r="C101" s="501" t="s">
        <v>6867</v>
      </c>
      <c r="D101" s="1103" t="s">
        <v>4397</v>
      </c>
      <c r="E101" s="1299" t="s">
        <v>1388</v>
      </c>
      <c r="F101" s="1300" t="s">
        <v>1350</v>
      </c>
      <c r="G101" s="1032"/>
      <c r="H101" s="1032" t="s">
        <v>4168</v>
      </c>
      <c r="I101" s="1058">
        <v>1.2</v>
      </c>
      <c r="J101" s="1032" t="s">
        <v>872</v>
      </c>
      <c r="K101" s="1294" t="s">
        <v>1194</v>
      </c>
      <c r="L101" s="1294" t="s">
        <v>1194</v>
      </c>
      <c r="M101" s="1117" t="s">
        <v>873</v>
      </c>
      <c r="N101" s="1032" t="s">
        <v>36</v>
      </c>
      <c r="O101" s="481">
        <v>1005</v>
      </c>
      <c r="P101" s="481">
        <v>1012.5</v>
      </c>
      <c r="Q101" s="1332" t="s">
        <v>3387</v>
      </c>
      <c r="R101" s="1032"/>
      <c r="S101" s="1032"/>
      <c r="T101" s="1032"/>
      <c r="U101" s="1032"/>
      <c r="V101" s="1032"/>
      <c r="W101" s="482"/>
      <c r="X101" s="446"/>
      <c r="Y101" s="482">
        <f>Y96+3</f>
        <v>-15</v>
      </c>
      <c r="Z101" s="304" t="s">
        <v>18</v>
      </c>
      <c r="AA101" s="304" t="s">
        <v>21</v>
      </c>
      <c r="AB101" s="1899"/>
      <c r="AC101" s="469"/>
      <c r="AD101" s="1385" t="s">
        <v>4415</v>
      </c>
      <c r="AE101" s="1403"/>
      <c r="AF101" s="841"/>
      <c r="AG101" s="841"/>
      <c r="AH101" s="841"/>
      <c r="AI101" s="841"/>
      <c r="AJ101" s="841"/>
      <c r="AK101" s="841"/>
      <c r="AL101" s="841"/>
      <c r="AM101" s="1404"/>
      <c r="AN101" s="1389"/>
      <c r="AO101" s="1457">
        <v>-61.9504374778301</v>
      </c>
      <c r="AP101" s="840"/>
      <c r="AQ101" s="1457">
        <v>-62.707769122126898</v>
      </c>
      <c r="AR101" s="840"/>
      <c r="AS101" s="1409"/>
      <c r="AT101" s="1160" t="s">
        <v>10674</v>
      </c>
      <c r="AU101" s="170"/>
      <c r="AV101" s="392"/>
      <c r="AW101" s="432"/>
      <c r="AX101" s="432"/>
      <c r="AY101" s="432"/>
      <c r="AZ101" s="432"/>
    </row>
    <row r="102" spans="1:52" ht="18" customHeight="1">
      <c r="A102" s="1258" t="s">
        <v>6869</v>
      </c>
      <c r="B102" s="325">
        <v>34</v>
      </c>
      <c r="C102" s="483"/>
      <c r="D102" s="1103" t="s">
        <v>4397</v>
      </c>
      <c r="E102" s="1299" t="s">
        <v>1388</v>
      </c>
      <c r="F102" s="1300" t="s">
        <v>1350</v>
      </c>
      <c r="G102" s="1032"/>
      <c r="H102" s="1032" t="s">
        <v>4168</v>
      </c>
      <c r="I102" s="1058">
        <v>1.2</v>
      </c>
      <c r="J102" s="1032" t="s">
        <v>872</v>
      </c>
      <c r="K102" s="1294" t="s">
        <v>1194</v>
      </c>
      <c r="L102" s="1294" t="s">
        <v>1194</v>
      </c>
      <c r="M102" s="1117" t="s">
        <v>873</v>
      </c>
      <c r="N102" s="1032" t="s">
        <v>36</v>
      </c>
      <c r="O102" s="481">
        <v>4020</v>
      </c>
      <c r="P102" s="481">
        <v>4050</v>
      </c>
      <c r="Q102" s="1332" t="s">
        <v>3387</v>
      </c>
      <c r="R102" s="1032"/>
      <c r="S102" s="1032"/>
      <c r="T102" s="1032"/>
      <c r="U102" s="1032"/>
      <c r="V102" s="1032"/>
      <c r="W102" s="482"/>
      <c r="X102" s="446"/>
      <c r="Y102" s="482">
        <f t="shared" ref="Y102:Y105" si="6">Y97+3</f>
        <v>-37</v>
      </c>
      <c r="Z102" s="304" t="s">
        <v>18</v>
      </c>
      <c r="AA102" s="304" t="s">
        <v>21</v>
      </c>
      <c r="AB102" s="1899"/>
      <c r="AC102" s="469"/>
      <c r="AD102" s="1385" t="s">
        <v>4417</v>
      </c>
      <c r="AE102" s="1403"/>
      <c r="AF102" s="841"/>
      <c r="AG102" s="841"/>
      <c r="AH102" s="841"/>
      <c r="AI102" s="841"/>
      <c r="AJ102" s="841"/>
      <c r="AK102" s="841"/>
      <c r="AL102" s="841"/>
      <c r="AM102" s="1404"/>
      <c r="AN102" s="1389"/>
      <c r="AO102" s="1457">
        <v>-60.9079328698976</v>
      </c>
      <c r="AP102" s="840"/>
      <c r="AQ102" s="1457">
        <v>-61.150196256609398</v>
      </c>
      <c r="AR102" s="840"/>
      <c r="AS102" s="1409"/>
      <c r="AT102" s="1160" t="s">
        <v>10675</v>
      </c>
      <c r="AU102" s="170"/>
      <c r="AV102" s="392"/>
      <c r="AW102" s="432"/>
      <c r="AX102" s="432"/>
      <c r="AY102" s="432"/>
      <c r="AZ102" s="432"/>
    </row>
    <row r="103" spans="1:52" ht="18" customHeight="1">
      <c r="A103" s="1258" t="s">
        <v>6870</v>
      </c>
      <c r="B103" s="325">
        <v>34</v>
      </c>
      <c r="C103" s="483"/>
      <c r="D103" s="1103" t="s">
        <v>4397</v>
      </c>
      <c r="E103" s="1299" t="s">
        <v>1388</v>
      </c>
      <c r="F103" s="1300" t="s">
        <v>1350</v>
      </c>
      <c r="G103" s="1032"/>
      <c r="H103" s="1032" t="s">
        <v>4168</v>
      </c>
      <c r="I103" s="1058">
        <v>1.2</v>
      </c>
      <c r="J103" s="1032" t="s">
        <v>872</v>
      </c>
      <c r="K103" s="1294" t="s">
        <v>1194</v>
      </c>
      <c r="L103" s="1294" t="s">
        <v>1194</v>
      </c>
      <c r="M103" s="1117" t="s">
        <v>873</v>
      </c>
      <c r="N103" s="1032" t="s">
        <v>36</v>
      </c>
      <c r="O103" s="481">
        <v>6030</v>
      </c>
      <c r="P103" s="481">
        <v>6075</v>
      </c>
      <c r="Q103" s="1332" t="s">
        <v>3387</v>
      </c>
      <c r="R103" s="1032"/>
      <c r="S103" s="1032"/>
      <c r="T103" s="1032"/>
      <c r="U103" s="1032"/>
      <c r="V103" s="1032"/>
      <c r="W103" s="482"/>
      <c r="X103" s="446"/>
      <c r="Y103" s="482">
        <f t="shared" si="6"/>
        <v>-41</v>
      </c>
      <c r="Z103" s="304" t="s">
        <v>18</v>
      </c>
      <c r="AA103" s="304" t="s">
        <v>21</v>
      </c>
      <c r="AB103" s="1899"/>
      <c r="AC103" s="469"/>
      <c r="AD103" s="1385" t="s">
        <v>4419</v>
      </c>
      <c r="AE103" s="1403"/>
      <c r="AF103" s="841"/>
      <c r="AG103" s="841"/>
      <c r="AH103" s="841"/>
      <c r="AI103" s="841"/>
      <c r="AJ103" s="841"/>
      <c r="AK103" s="841"/>
      <c r="AL103" s="841"/>
      <c r="AM103" s="1404"/>
      <c r="AN103" s="1389"/>
      <c r="AO103" s="1457">
        <v>-62.490977433063598</v>
      </c>
      <c r="AP103" s="840"/>
      <c r="AQ103" s="1457">
        <v>-61.225263566615503</v>
      </c>
      <c r="AR103" s="840"/>
      <c r="AS103" s="1409"/>
      <c r="AT103" s="1160" t="s">
        <v>10676</v>
      </c>
      <c r="AU103" s="170"/>
      <c r="AV103" s="392"/>
      <c r="AW103" s="432"/>
      <c r="AX103" s="432"/>
      <c r="AY103" s="432"/>
      <c r="AZ103" s="432"/>
    </row>
    <row r="104" spans="1:52" ht="18" customHeight="1">
      <c r="A104" s="1258" t="s">
        <v>6871</v>
      </c>
      <c r="B104" s="325">
        <v>34</v>
      </c>
      <c r="C104" s="483"/>
      <c r="D104" s="1103" t="s">
        <v>4397</v>
      </c>
      <c r="E104" s="1299" t="s">
        <v>1388</v>
      </c>
      <c r="F104" s="1300" t="s">
        <v>1350</v>
      </c>
      <c r="G104" s="1032"/>
      <c r="H104" s="1032" t="s">
        <v>4168</v>
      </c>
      <c r="I104" s="1058">
        <v>1.2</v>
      </c>
      <c r="J104" s="1032" t="s">
        <v>872</v>
      </c>
      <c r="K104" s="1294" t="s">
        <v>1194</v>
      </c>
      <c r="L104" s="1294" t="s">
        <v>1194</v>
      </c>
      <c r="M104" s="1117" t="s">
        <v>873</v>
      </c>
      <c r="N104" s="1032" t="s">
        <v>36</v>
      </c>
      <c r="O104" s="481">
        <v>8040</v>
      </c>
      <c r="P104" s="481">
        <v>8100</v>
      </c>
      <c r="Q104" s="1332" t="s">
        <v>3387</v>
      </c>
      <c r="R104" s="1032"/>
      <c r="S104" s="1032"/>
      <c r="T104" s="1032"/>
      <c r="U104" s="1032"/>
      <c r="V104" s="1032"/>
      <c r="W104" s="482"/>
      <c r="X104" s="446"/>
      <c r="Y104" s="482">
        <f t="shared" si="6"/>
        <v>-32</v>
      </c>
      <c r="Z104" s="304" t="s">
        <v>18</v>
      </c>
      <c r="AA104" s="304" t="s">
        <v>21</v>
      </c>
      <c r="AB104" s="1899"/>
      <c r="AC104" s="469"/>
      <c r="AD104" s="1385" t="s">
        <v>4421</v>
      </c>
      <c r="AE104" s="1403"/>
      <c r="AF104" s="841"/>
      <c r="AG104" s="841"/>
      <c r="AH104" s="841"/>
      <c r="AI104" s="841"/>
      <c r="AJ104" s="841"/>
      <c r="AK104" s="841"/>
      <c r="AL104" s="841"/>
      <c r="AM104" s="1404"/>
      <c r="AN104" s="1389"/>
      <c r="AO104" s="1457">
        <v>-56.2367271404893</v>
      </c>
      <c r="AP104" s="840"/>
      <c r="AQ104" s="1457">
        <v>-57.204435187936902</v>
      </c>
      <c r="AR104" s="840"/>
      <c r="AS104" s="1409"/>
      <c r="AT104" s="1160" t="s">
        <v>10677</v>
      </c>
      <c r="AU104" s="170"/>
      <c r="AV104" s="392"/>
      <c r="AW104" s="432"/>
      <c r="AX104" s="432"/>
      <c r="AY104" s="432"/>
      <c r="AZ104" s="432"/>
    </row>
    <row r="105" spans="1:52" ht="18" customHeight="1">
      <c r="A105" s="1258" t="s">
        <v>6872</v>
      </c>
      <c r="B105" s="307">
        <v>34</v>
      </c>
      <c r="C105" s="492"/>
      <c r="D105" s="1103" t="s">
        <v>4397</v>
      </c>
      <c r="E105" s="1299" t="s">
        <v>1388</v>
      </c>
      <c r="F105" s="1300" t="s">
        <v>1350</v>
      </c>
      <c r="G105" s="1032"/>
      <c r="H105" s="1032" t="s">
        <v>4168</v>
      </c>
      <c r="I105" s="1058">
        <v>1.2</v>
      </c>
      <c r="J105" s="1032" t="s">
        <v>872</v>
      </c>
      <c r="K105" s="1294" t="s">
        <v>1194</v>
      </c>
      <c r="L105" s="1294" t="s">
        <v>1194</v>
      </c>
      <c r="M105" s="1117" t="s">
        <v>873</v>
      </c>
      <c r="N105" s="1032" t="s">
        <v>36</v>
      </c>
      <c r="O105" s="481">
        <v>10050</v>
      </c>
      <c r="P105" s="481">
        <v>10125</v>
      </c>
      <c r="Q105" s="1332" t="s">
        <v>3387</v>
      </c>
      <c r="R105" s="1032"/>
      <c r="S105" s="1032"/>
      <c r="T105" s="1032"/>
      <c r="U105" s="1032"/>
      <c r="V105" s="1032"/>
      <c r="W105" s="482"/>
      <c r="X105" s="446"/>
      <c r="Y105" s="482">
        <f t="shared" si="6"/>
        <v>-48</v>
      </c>
      <c r="Z105" s="304" t="s">
        <v>18</v>
      </c>
      <c r="AA105" s="304" t="s">
        <v>21</v>
      </c>
      <c r="AB105" s="1899"/>
      <c r="AC105" s="469"/>
      <c r="AD105" s="1383" t="s">
        <v>4423</v>
      </c>
      <c r="AE105" s="1403"/>
      <c r="AF105" s="841"/>
      <c r="AG105" s="841"/>
      <c r="AH105" s="841"/>
      <c r="AI105" s="841"/>
      <c r="AJ105" s="841"/>
      <c r="AK105" s="841"/>
      <c r="AL105" s="841"/>
      <c r="AM105" s="1404"/>
      <c r="AN105" s="1389"/>
      <c r="AO105" s="1457">
        <v>-69.931786133538495</v>
      </c>
      <c r="AP105" s="840"/>
      <c r="AQ105" s="1457">
        <v>-72.631422771177995</v>
      </c>
      <c r="AR105" s="840"/>
      <c r="AS105" s="1409"/>
      <c r="AT105" s="1160" t="s">
        <v>10678</v>
      </c>
      <c r="AU105" s="170"/>
      <c r="AV105" s="392"/>
      <c r="AW105" s="432"/>
      <c r="AX105" s="432"/>
      <c r="AY105" s="432"/>
      <c r="AZ105" s="432"/>
    </row>
    <row r="106" spans="1:52" s="463" customFormat="1" ht="22.2" customHeight="1">
      <c r="A106" s="1262" t="s">
        <v>8947</v>
      </c>
      <c r="B106" s="470"/>
      <c r="C106" s="471" t="s">
        <v>8936</v>
      </c>
      <c r="D106" s="1295"/>
      <c r="E106" s="1295"/>
      <c r="F106" s="1295"/>
      <c r="G106" s="1295"/>
      <c r="H106" s="1295"/>
      <c r="I106" s="1295"/>
      <c r="J106" s="1295"/>
      <c r="K106" s="1295"/>
      <c r="L106" s="1295"/>
      <c r="M106" s="1295"/>
      <c r="N106" s="1296"/>
      <c r="O106" s="473"/>
      <c r="P106" s="473"/>
      <c r="Q106" s="1295"/>
      <c r="R106" s="1295"/>
      <c r="S106" s="1295"/>
      <c r="T106" s="1295"/>
      <c r="U106" s="1295"/>
      <c r="V106" s="1295"/>
      <c r="W106" s="474"/>
      <c r="X106" s="472"/>
      <c r="Y106" s="472"/>
      <c r="Z106" s="472"/>
      <c r="AA106" s="472"/>
      <c r="AB106" s="1904"/>
      <c r="AC106" s="475"/>
      <c r="AD106" s="419"/>
      <c r="AE106" s="1405"/>
      <c r="AF106" s="843"/>
      <c r="AG106" s="843"/>
      <c r="AH106" s="843"/>
      <c r="AI106" s="843"/>
      <c r="AJ106" s="843"/>
      <c r="AK106" s="843"/>
      <c r="AL106" s="843"/>
      <c r="AM106" s="1406"/>
      <c r="AN106" s="1390"/>
      <c r="AO106" s="843"/>
      <c r="AP106" s="843"/>
      <c r="AQ106" s="843"/>
      <c r="AR106" s="843"/>
      <c r="AS106" s="1410"/>
      <c r="AT106" s="1417"/>
      <c r="AU106" s="1414"/>
      <c r="AV106" s="462"/>
      <c r="AW106" s="462"/>
      <c r="AX106" s="462"/>
      <c r="AY106" s="462"/>
      <c r="AZ106" s="462"/>
    </row>
    <row r="107" spans="1:52" ht="18" customHeight="1">
      <c r="A107" s="1258" t="s">
        <v>8948</v>
      </c>
      <c r="B107" s="438">
        <v>34</v>
      </c>
      <c r="C107" s="489" t="s">
        <v>8937</v>
      </c>
      <c r="D107" s="874" t="s">
        <v>4397</v>
      </c>
      <c r="E107" s="1297" t="s">
        <v>1388</v>
      </c>
      <c r="F107" s="1298" t="s">
        <v>1350</v>
      </c>
      <c r="G107" s="1029"/>
      <c r="H107" s="1029" t="s">
        <v>4168</v>
      </c>
      <c r="I107" s="1057" t="s">
        <v>4176</v>
      </c>
      <c r="J107" s="1029" t="s">
        <v>872</v>
      </c>
      <c r="K107" s="1288" t="s">
        <v>1194</v>
      </c>
      <c r="L107" s="1288" t="s">
        <v>1194</v>
      </c>
      <c r="M107" s="1116" t="s">
        <v>873</v>
      </c>
      <c r="N107" s="1029" t="s">
        <v>36</v>
      </c>
      <c r="O107" s="476">
        <v>2400</v>
      </c>
      <c r="P107" s="476">
        <v>2495</v>
      </c>
      <c r="Q107" s="1331" t="s">
        <v>3387</v>
      </c>
      <c r="R107" s="1029"/>
      <c r="S107" s="1029"/>
      <c r="T107" s="1029"/>
      <c r="U107" s="1029"/>
      <c r="V107" s="1029"/>
      <c r="W107" s="478"/>
      <c r="X107" s="478"/>
      <c r="Y107" s="478">
        <v>-25</v>
      </c>
      <c r="Z107" s="66" t="s">
        <v>18</v>
      </c>
      <c r="AA107" s="66" t="s">
        <v>29</v>
      </c>
      <c r="AB107" s="1898"/>
      <c r="AC107" s="441"/>
      <c r="AD107" s="1384" t="s">
        <v>8939</v>
      </c>
      <c r="AE107" s="1395"/>
      <c r="AF107" s="837"/>
      <c r="AG107" s="837"/>
      <c r="AH107" s="837"/>
      <c r="AI107" s="837"/>
      <c r="AJ107" s="837"/>
      <c r="AK107" s="837"/>
      <c r="AL107" s="837"/>
      <c r="AM107" s="1396"/>
      <c r="AN107" s="1387"/>
      <c r="AO107" s="1457">
        <v>-37.365977170168499</v>
      </c>
      <c r="AP107" s="838"/>
      <c r="AQ107" s="1457">
        <v>-37.209191820545399</v>
      </c>
      <c r="AR107" s="838"/>
      <c r="AS107" s="1408"/>
      <c r="AT107" s="1159" t="s">
        <v>10679</v>
      </c>
      <c r="AU107" s="477"/>
      <c r="AV107" s="392"/>
      <c r="AW107" s="432"/>
      <c r="AX107" s="432"/>
      <c r="AY107" s="432"/>
      <c r="AZ107" s="432"/>
    </row>
    <row r="108" spans="1:52" ht="18" customHeight="1">
      <c r="A108" s="1258" t="s">
        <v>8949</v>
      </c>
      <c r="B108" s="438">
        <v>34</v>
      </c>
      <c r="C108" s="67" t="s">
        <v>8938</v>
      </c>
      <c r="D108" s="874" t="s">
        <v>4397</v>
      </c>
      <c r="E108" s="1297" t="s">
        <v>1388</v>
      </c>
      <c r="F108" s="1298" t="s">
        <v>1350</v>
      </c>
      <c r="G108" s="1029"/>
      <c r="H108" s="1029" t="s">
        <v>4168</v>
      </c>
      <c r="I108" s="1057" t="s">
        <v>4176</v>
      </c>
      <c r="J108" s="1029" t="s">
        <v>872</v>
      </c>
      <c r="K108" s="1288" t="s">
        <v>1194</v>
      </c>
      <c r="L108" s="1288" t="s">
        <v>1194</v>
      </c>
      <c r="M108" s="1116" t="s">
        <v>873</v>
      </c>
      <c r="N108" s="1029" t="s">
        <v>36</v>
      </c>
      <c r="O108" s="476">
        <v>5150</v>
      </c>
      <c r="P108" s="476">
        <v>5850</v>
      </c>
      <c r="Q108" s="1331" t="s">
        <v>3387</v>
      </c>
      <c r="R108" s="1029"/>
      <c r="S108" s="1029"/>
      <c r="T108" s="1029"/>
      <c r="U108" s="1029"/>
      <c r="V108" s="1029"/>
      <c r="W108" s="478"/>
      <c r="X108" s="478"/>
      <c r="Y108" s="478">
        <v>-25</v>
      </c>
      <c r="Z108" s="66" t="s">
        <v>18</v>
      </c>
      <c r="AA108" s="66" t="s">
        <v>29</v>
      </c>
      <c r="AB108" s="1898"/>
      <c r="AC108" s="441"/>
      <c r="AD108" s="1368" t="s">
        <v>8940</v>
      </c>
      <c r="AE108" s="1395"/>
      <c r="AF108" s="837"/>
      <c r="AG108" s="837"/>
      <c r="AH108" s="837"/>
      <c r="AI108" s="837"/>
      <c r="AJ108" s="837"/>
      <c r="AK108" s="837"/>
      <c r="AL108" s="837"/>
      <c r="AM108" s="1396"/>
      <c r="AN108" s="1387"/>
      <c r="AO108" s="1457">
        <v>-60.539712023614101</v>
      </c>
      <c r="AP108" s="838"/>
      <c r="AQ108" s="1457">
        <v>-59.888495454292801</v>
      </c>
      <c r="AR108" s="838"/>
      <c r="AS108" s="1408"/>
      <c r="AT108" s="1159" t="s">
        <v>10680</v>
      </c>
      <c r="AU108" s="477"/>
      <c r="AV108" s="392"/>
      <c r="AW108" s="432"/>
      <c r="AX108" s="432"/>
      <c r="AY108" s="432"/>
      <c r="AZ108" s="432"/>
    </row>
    <row r="109" spans="1:52">
      <c r="A109" s="1258" t="s">
        <v>4514</v>
      </c>
      <c r="AU109" s="548"/>
    </row>
    <row r="110" spans="1:52">
      <c r="AU110" s="542"/>
    </row>
    <row r="111" spans="1:52">
      <c r="AU111" s="542"/>
    </row>
    <row r="112" spans="1:52">
      <c r="AU112" s="542"/>
    </row>
    <row r="113" spans="47:47">
      <c r="AU113" s="542"/>
    </row>
    <row r="114" spans="47:47">
      <c r="AU114" s="542"/>
    </row>
    <row r="115" spans="47:47">
      <c r="AU115" s="542"/>
    </row>
    <row r="116" spans="47:47">
      <c r="AU116" s="542"/>
    </row>
    <row r="117" spans="47:47">
      <c r="AU117" s="542"/>
    </row>
    <row r="118" spans="47:47">
      <c r="AU118" s="542"/>
    </row>
    <row r="119" spans="47:47">
      <c r="AU119" s="542"/>
    </row>
    <row r="120" spans="47:47">
      <c r="AU120" s="542"/>
    </row>
    <row r="121" spans="47:47">
      <c r="AU121" s="542"/>
    </row>
    <row r="122" spans="47:47">
      <c r="AU122" s="542"/>
    </row>
    <row r="123" spans="47:47">
      <c r="AU123" s="542"/>
    </row>
    <row r="124" spans="47:47">
      <c r="AU124" s="542"/>
    </row>
    <row r="125" spans="47:47">
      <c r="AU125" s="542"/>
    </row>
    <row r="126" spans="47:47">
      <c r="AU126" s="542"/>
    </row>
    <row r="127" spans="47:47">
      <c r="AU127" s="542"/>
    </row>
    <row r="128" spans="47:47">
      <c r="AU128" s="542"/>
    </row>
    <row r="129" spans="47:47">
      <c r="AU129" s="542"/>
    </row>
    <row r="130" spans="47:47">
      <c r="AU130" s="542"/>
    </row>
    <row r="131" spans="47:47">
      <c r="AU131" s="542"/>
    </row>
    <row r="132" spans="47:47">
      <c r="AU132" s="542"/>
    </row>
    <row r="133" spans="47:47">
      <c r="AU133" s="542"/>
    </row>
    <row r="134" spans="47:47">
      <c r="AU134" s="542"/>
    </row>
    <row r="135" spans="47:47">
      <c r="AU135" s="542"/>
    </row>
    <row r="136" spans="47:47">
      <c r="AU136" s="542"/>
    </row>
    <row r="137" spans="47:47">
      <c r="AU137" s="542"/>
    </row>
    <row r="138" spans="47:47">
      <c r="AU138" s="542"/>
    </row>
    <row r="139" spans="47:47">
      <c r="AU139" s="542"/>
    </row>
    <row r="140" spans="47:47">
      <c r="AU140" s="542"/>
    </row>
    <row r="141" spans="47:47">
      <c r="AU141" s="542"/>
    </row>
    <row r="142" spans="47:47">
      <c r="AU142" s="542"/>
    </row>
    <row r="143" spans="47:47">
      <c r="AU143" s="542"/>
    </row>
    <row r="144" spans="47:47">
      <c r="AU144" s="542"/>
    </row>
    <row r="145" spans="47:47">
      <c r="AU145" s="542"/>
    </row>
    <row r="146" spans="47:47">
      <c r="AU146" s="542"/>
    </row>
    <row r="147" spans="47:47">
      <c r="AU147" s="542"/>
    </row>
    <row r="148" spans="47:47">
      <c r="AU148" s="542"/>
    </row>
    <row r="149" spans="47:47">
      <c r="AU149" s="542"/>
    </row>
    <row r="150" spans="47:47">
      <c r="AU150" s="542"/>
    </row>
    <row r="151" spans="47:47">
      <c r="AU151" s="542"/>
    </row>
    <row r="152" spans="47:47">
      <c r="AU152" s="542"/>
    </row>
    <row r="153" spans="47:47">
      <c r="AU153" s="542"/>
    </row>
    <row r="154" spans="47:47">
      <c r="AU154" s="542"/>
    </row>
    <row r="155" spans="47:47">
      <c r="AU155" s="542"/>
    </row>
    <row r="156" spans="47:47">
      <c r="AU156" s="542"/>
    </row>
    <row r="157" spans="47:47">
      <c r="AU157" s="542"/>
    </row>
    <row r="158" spans="47:47">
      <c r="AU158" s="542"/>
    </row>
    <row r="159" spans="47:47">
      <c r="AU159" s="542"/>
    </row>
    <row r="160" spans="47:47">
      <c r="AU160" s="542"/>
    </row>
    <row r="161" spans="47:47">
      <c r="AU161" s="542"/>
    </row>
    <row r="162" spans="47:47">
      <c r="AU162" s="542"/>
    </row>
    <row r="163" spans="47:47">
      <c r="AU163" s="542"/>
    </row>
    <row r="164" spans="47:47">
      <c r="AU164" s="542"/>
    </row>
    <row r="165" spans="47:47">
      <c r="AU165" s="542"/>
    </row>
    <row r="166" spans="47:47">
      <c r="AU166" s="542"/>
    </row>
    <row r="167" spans="47:47">
      <c r="AU167" s="542"/>
    </row>
    <row r="168" spans="47:47" ht="22.35">
      <c r="AU168" s="549"/>
    </row>
    <row r="169" spans="47:47">
      <c r="AU169" s="541"/>
    </row>
    <row r="170" spans="47:47">
      <c r="AU170" s="542"/>
    </row>
    <row r="171" spans="47:47">
      <c r="AU171" s="542"/>
    </row>
    <row r="172" spans="47:47">
      <c r="AU172" s="542"/>
    </row>
    <row r="173" spans="47:47">
      <c r="AU173" s="542"/>
    </row>
    <row r="174" spans="47:47">
      <c r="AU174" s="542"/>
    </row>
    <row r="175" spans="47:47">
      <c r="AU175" s="542"/>
    </row>
    <row r="176" spans="47:47">
      <c r="AU176" s="542"/>
    </row>
    <row r="177" spans="47:47">
      <c r="AU177" s="542"/>
    </row>
    <row r="178" spans="47:47">
      <c r="AU178" s="541"/>
    </row>
    <row r="179" spans="47:47">
      <c r="AU179" s="541"/>
    </row>
    <row r="180" spans="47:47">
      <c r="AU180" s="541"/>
    </row>
    <row r="181" spans="47:47">
      <c r="AU181" s="541"/>
    </row>
    <row r="182" spans="47:47">
      <c r="AU182" s="541"/>
    </row>
    <row r="183" spans="47:47">
      <c r="AU183" s="541"/>
    </row>
    <row r="184" spans="47:47">
      <c r="AU184" s="541"/>
    </row>
    <row r="185" spans="47:47" ht="22.35">
      <c r="AU185" s="550"/>
    </row>
    <row r="186" spans="47:47">
      <c r="AU186" s="551"/>
    </row>
    <row r="187" spans="47:47">
      <c r="AU187" s="551"/>
    </row>
    <row r="188" spans="47:47">
      <c r="AU188" s="551"/>
    </row>
    <row r="189" spans="47:47">
      <c r="AU189" s="551"/>
    </row>
    <row r="190" spans="47:47" ht="22.35">
      <c r="AU190" s="550"/>
    </row>
    <row r="191" spans="47:47">
      <c r="AU191" s="541"/>
    </row>
    <row r="192" spans="47:47">
      <c r="AU192" s="541"/>
    </row>
    <row r="193" spans="47:47">
      <c r="AU193" s="541"/>
    </row>
    <row r="194" spans="47:47">
      <c r="AU194" s="541"/>
    </row>
    <row r="195" spans="47:47">
      <c r="AU195" s="541"/>
    </row>
    <row r="196" spans="47:47">
      <c r="AU196" s="541"/>
    </row>
    <row r="197" spans="47:47">
      <c r="AU197" s="541"/>
    </row>
    <row r="198" spans="47:47">
      <c r="AU198" s="541"/>
    </row>
    <row r="199" spans="47:47">
      <c r="AU199" s="541"/>
    </row>
    <row r="200" spans="47:47">
      <c r="AU200" s="541"/>
    </row>
    <row r="201" spans="47:47">
      <c r="AU201" s="541"/>
    </row>
    <row r="202" spans="47:47">
      <c r="AU202" s="541"/>
    </row>
    <row r="203" spans="47:47">
      <c r="AU203" s="541"/>
    </row>
    <row r="204" spans="47:47">
      <c r="AU204" s="541"/>
    </row>
    <row r="205" spans="47:47">
      <c r="AU205" s="541"/>
    </row>
    <row r="206" spans="47:47">
      <c r="AU206" s="541"/>
    </row>
    <row r="207" spans="47:47">
      <c r="AU207" s="541"/>
    </row>
    <row r="208" spans="47:47">
      <c r="AU208" s="541"/>
    </row>
    <row r="209" spans="47:47">
      <c r="AU209" s="541"/>
    </row>
    <row r="210" spans="47:47">
      <c r="AU210" s="541"/>
    </row>
    <row r="211" spans="47:47">
      <c r="AU211" s="541"/>
    </row>
    <row r="212" spans="47:47">
      <c r="AU212" s="541"/>
    </row>
    <row r="213" spans="47:47">
      <c r="AU213" s="541"/>
    </row>
    <row r="214" spans="47:47">
      <c r="AU214" s="541"/>
    </row>
    <row r="215" spans="47:47">
      <c r="AU215" s="541"/>
    </row>
    <row r="216" spans="47:47">
      <c r="AU216" s="541"/>
    </row>
    <row r="217" spans="47:47">
      <c r="AU217" s="541"/>
    </row>
    <row r="218" spans="47:47">
      <c r="AU218" s="541"/>
    </row>
    <row r="219" spans="47:47">
      <c r="AU219" s="540"/>
    </row>
    <row r="220" spans="47:47">
      <c r="AU220" s="540"/>
    </row>
    <row r="221" spans="47:47">
      <c r="AU221" s="540"/>
    </row>
    <row r="222" spans="47:47">
      <c r="AU222" s="540"/>
    </row>
    <row r="223" spans="47:47">
      <c r="AU223" s="539"/>
    </row>
    <row r="224" spans="47:47">
      <c r="AU224" s="539"/>
    </row>
    <row r="225" spans="47:47">
      <c r="AU225" s="539"/>
    </row>
    <row r="226" spans="47:47">
      <c r="AU226" s="539"/>
    </row>
    <row r="227" spans="47:47">
      <c r="AU227" s="540"/>
    </row>
    <row r="228" spans="47:47">
      <c r="AU228" s="540"/>
    </row>
    <row r="229" spans="47:47">
      <c r="AU229" s="540"/>
    </row>
    <row r="230" spans="47:47">
      <c r="AU230" s="540"/>
    </row>
    <row r="231" spans="47:47">
      <c r="AU231" s="552"/>
    </row>
    <row r="232" spans="47:47">
      <c r="AU232" s="552"/>
    </row>
    <row r="233" spans="47:47">
      <c r="AU233" s="553"/>
    </row>
    <row r="234" spans="47:47">
      <c r="AU234" s="553"/>
    </row>
    <row r="235" spans="47:47">
      <c r="AU235" s="553"/>
    </row>
    <row r="236" spans="47:47">
      <c r="AU236" s="553"/>
    </row>
    <row r="237" spans="47:47">
      <c r="AU237" s="552"/>
    </row>
    <row r="238" spans="47:47">
      <c r="AU238" s="552"/>
    </row>
    <row r="239" spans="47:47">
      <c r="AU239" s="552"/>
    </row>
    <row r="240" spans="47:47">
      <c r="AU240" s="552"/>
    </row>
    <row r="241" spans="47:47">
      <c r="AU241" s="552"/>
    </row>
    <row r="242" spans="47:47">
      <c r="AU242" s="553"/>
    </row>
    <row r="243" spans="47:47">
      <c r="AU243" s="553"/>
    </row>
    <row r="244" spans="47:47">
      <c r="AU244" s="552"/>
    </row>
    <row r="245" spans="47:47">
      <c r="AU245" s="552"/>
    </row>
    <row r="246" spans="47:47">
      <c r="AU246" s="552"/>
    </row>
    <row r="247" spans="47:47">
      <c r="AU247" s="552"/>
    </row>
    <row r="248" spans="47:47">
      <c r="AU248" s="552"/>
    </row>
    <row r="249" spans="47:47">
      <c r="AU249" s="553"/>
    </row>
    <row r="250" spans="47:47">
      <c r="AU250" s="553"/>
    </row>
    <row r="251" spans="47:47">
      <c r="AU251" s="552"/>
    </row>
    <row r="252" spans="47:47">
      <c r="AU252" s="552"/>
    </row>
    <row r="253" spans="47:47">
      <c r="AU253" s="552"/>
    </row>
    <row r="254" spans="47:47">
      <c r="AU254" s="552"/>
    </row>
    <row r="255" spans="47:47">
      <c r="AU255" s="552"/>
    </row>
    <row r="256" spans="47:47">
      <c r="AU256" s="552"/>
    </row>
    <row r="257" spans="47:47">
      <c r="AU257" s="553"/>
    </row>
    <row r="258" spans="47:47">
      <c r="AU258" s="553"/>
    </row>
    <row r="259" spans="47:47">
      <c r="AU259" s="552"/>
    </row>
    <row r="260" spans="47:47">
      <c r="AU260" s="552"/>
    </row>
    <row r="261" spans="47:47">
      <c r="AU261" s="552"/>
    </row>
    <row r="262" spans="47:47">
      <c r="AU262" s="552"/>
    </row>
    <row r="263" spans="47:47">
      <c r="AU263" s="552"/>
    </row>
    <row r="264" spans="47:47">
      <c r="AU264" s="552"/>
    </row>
    <row r="265" spans="47:47">
      <c r="AU265" s="553"/>
    </row>
    <row r="266" spans="47:47">
      <c r="AU266" s="553"/>
    </row>
    <row r="267" spans="47:47">
      <c r="AU267" s="552"/>
    </row>
    <row r="268" spans="47:47">
      <c r="AU268" s="552"/>
    </row>
    <row r="269" spans="47:47">
      <c r="AU269" s="544"/>
    </row>
    <row r="270" spans="47:47">
      <c r="AU270" s="554"/>
    </row>
    <row r="271" spans="47:47">
      <c r="AU271" s="555"/>
    </row>
    <row r="272" spans="47:47">
      <c r="AU272" s="544"/>
    </row>
    <row r="273" spans="47:47">
      <c r="AU273" s="544"/>
    </row>
    <row r="274" spans="47:47">
      <c r="AU274" s="544"/>
    </row>
    <row r="275" spans="47:47">
      <c r="AU275" s="544"/>
    </row>
    <row r="276" spans="47:47">
      <c r="AU276" s="544"/>
    </row>
    <row r="277" spans="47:47">
      <c r="AU277" s="544"/>
    </row>
    <row r="278" spans="47:47">
      <c r="AU278" s="544"/>
    </row>
    <row r="279" spans="47:47">
      <c r="AU279" s="544"/>
    </row>
    <row r="280" spans="47:47">
      <c r="AU280" s="544"/>
    </row>
    <row r="281" spans="47:47">
      <c r="AU281" s="544"/>
    </row>
    <row r="282" spans="47:47">
      <c r="AU282" s="544"/>
    </row>
    <row r="283" spans="47:47">
      <c r="AU283" s="544"/>
    </row>
    <row r="284" spans="47:47">
      <c r="AU284" s="544"/>
    </row>
    <row r="285" spans="47:47">
      <c r="AU285" s="544"/>
    </row>
    <row r="286" spans="47:47">
      <c r="AU286" s="545"/>
    </row>
    <row r="287" spans="47:47">
      <c r="AU287" s="545"/>
    </row>
    <row r="288" spans="47:47">
      <c r="AU288" s="545"/>
    </row>
    <row r="289" spans="47:47">
      <c r="AU289" s="545"/>
    </row>
    <row r="290" spans="47:47">
      <c r="AU290" s="545"/>
    </row>
    <row r="291" spans="47:47">
      <c r="AU291" s="545"/>
    </row>
    <row r="292" spans="47:47">
      <c r="AU292" s="545"/>
    </row>
    <row r="293" spans="47:47">
      <c r="AU293" s="545"/>
    </row>
    <row r="294" spans="47:47">
      <c r="AU294" s="545"/>
    </row>
  </sheetData>
  <customSheetViews>
    <customSheetView guid="{0777C9AF-F037-491D-B8C7-19AB94379AB6}" scale="70">
      <pane xSplit="3" ySplit="3" topLeftCell="Y4" activePane="bottomRight" state="frozen"/>
      <selection pane="bottomRight" activeCell="AD32" sqref="AD32"/>
      <pageMargins left="0.75" right="0.75" top="1" bottom="1" header="0.5" footer="0.5"/>
      <pageSetup orientation="portrait" horizontalDpi="4294967292" verticalDpi="4294967292"/>
    </customSheetView>
    <customSheetView guid="{1D9E55D3-1D03-497E-83D1-69F043807A7B}" scale="70">
      <pane xSplit="3" ySplit="3" topLeftCell="Y40" activePane="bottomRight" state="frozen"/>
      <selection pane="bottomRight" activeCell="AV4" sqref="AV4"/>
      <pageMargins left="0.75" right="0.75" top="1" bottom="1" header="0.5" footer="0.5"/>
      <pageSetup orientation="portrait" horizontalDpi="4294967292" verticalDpi="4294967292"/>
    </customSheetView>
    <customSheetView guid="{B28F16FF-0F44-40BD-9D69-8D273D3E7650}" scale="70">
      <pane xSplit="3" ySplit="3" topLeftCell="Y40" activePane="bottomRight" state="frozen"/>
      <selection pane="bottomRight" activeCell="AV4" sqref="AV4"/>
      <pageMargins left="0.75" right="0.75" top="1" bottom="1" header="0.5" footer="0.5"/>
      <pageSetup orientation="portrait" horizontalDpi="4294967292" verticalDpi="4294967292"/>
    </customSheetView>
    <customSheetView guid="{74B11F93-8E3D-4003-B954-730EE77B0896}" scale="70">
      <pane xSplit="3" ySplit="3" topLeftCell="Y40" activePane="bottomRight" state="frozen"/>
      <selection pane="bottomRight" activeCell="AV4" sqref="AV4"/>
      <pageMargins left="0.75" right="0.75" top="1" bottom="1" header="0.5" footer="0.5"/>
      <pageSetup orientation="portrait" horizontalDpi="4294967292" verticalDpi="4294967292"/>
    </customSheetView>
    <customSheetView guid="{E0947896-3CC1-4B8D-841C-2894E9BC2E1F}" scale="70">
      <pane xSplit="3" ySplit="3" topLeftCell="D19" activePane="bottomRight" state="frozen"/>
      <selection pane="bottomRight" activeCell="D3" sqref="D3"/>
      <pageMargins left="0.75" right="0.75" top="1" bottom="1" header="0.5" footer="0.5"/>
      <pageSetup orientation="portrait" horizontalDpi="4294967292" verticalDpi="4294967292"/>
    </customSheetView>
    <customSheetView guid="{A9DB288B-AAF3-4F86-80F8-FF6C3628B522}" scale="70">
      <pane xSplit="3" ySplit="3" topLeftCell="Y40" activePane="bottomRight" state="frozen"/>
      <selection pane="bottomRight" activeCell="AV4" sqref="AV4"/>
      <pageMargins left="0.75" right="0.75" top="1" bottom="1" header="0.5" footer="0.5"/>
      <pageSetup orientation="portrait" horizontalDpi="4294967292" verticalDpi="4294967292"/>
    </customSheetView>
    <customSheetView guid="{26811BBE-EA28-41F7-9886-4075B67DDAEA}" scale="70">
      <pane xSplit="3" ySplit="3" topLeftCell="Y40" activePane="bottomRight" state="frozen"/>
      <selection pane="bottomRight" activeCell="AV4" sqref="AV4"/>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6"/>
  <sheetViews>
    <sheetView zoomScale="70" zoomScaleNormal="70" workbookViewId="0">
      <pane xSplit="3" ySplit="3" topLeftCell="Y4" activePane="bottomRight" state="frozen"/>
      <selection pane="topRight" activeCell="D1" sqref="D1"/>
      <selection pane="bottomLeft" activeCell="A4" sqref="A4"/>
      <selection pane="bottomRight" activeCell="AE38" sqref="AE38"/>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5371</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535"/>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5372</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5373</v>
      </c>
      <c r="B5" s="425">
        <v>39</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1880</v>
      </c>
      <c r="X5" s="430"/>
      <c r="Y5" s="430">
        <v>1920</v>
      </c>
      <c r="Z5" s="427"/>
      <c r="AA5" s="426"/>
      <c r="AB5" s="1902"/>
      <c r="AC5" s="431" t="s">
        <v>5374</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5375</v>
      </c>
      <c r="B6" s="425">
        <v>39</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c r="AB6" s="1902"/>
      <c r="AC6" s="431"/>
      <c r="AD6" s="1367"/>
      <c r="AE6" s="1393"/>
      <c r="AF6" s="836"/>
      <c r="AG6" s="836"/>
      <c r="AH6" s="836"/>
      <c r="AI6" s="836"/>
      <c r="AJ6" s="836"/>
      <c r="AK6" s="836"/>
      <c r="AL6" s="836"/>
      <c r="AM6" s="1394"/>
      <c r="AN6" s="1452">
        <v>9.4771303878863709</v>
      </c>
      <c r="AO6" s="836"/>
      <c r="AP6" s="1453">
        <v>8.9674761056784593</v>
      </c>
      <c r="AQ6" s="836"/>
      <c r="AR6" s="836"/>
      <c r="AS6" s="1407"/>
      <c r="AT6" s="1159" t="s">
        <v>10681</v>
      </c>
      <c r="AU6" s="1430"/>
      <c r="AV6" s="392"/>
      <c r="AW6" s="432"/>
      <c r="AX6" s="432"/>
      <c r="AY6" s="432"/>
      <c r="AZ6" s="432"/>
    </row>
    <row r="7" spans="1:52" s="433" customFormat="1" ht="19.2" customHeight="1">
      <c r="A7" s="1256" t="s">
        <v>5376</v>
      </c>
      <c r="B7" s="425">
        <v>39</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c r="AB7" s="1902"/>
      <c r="AC7" s="431"/>
      <c r="AD7" s="1367"/>
      <c r="AE7" s="1393"/>
      <c r="AF7" s="836"/>
      <c r="AG7" s="836"/>
      <c r="AH7" s="836"/>
      <c r="AI7" s="836"/>
      <c r="AJ7" s="836"/>
      <c r="AK7" s="836"/>
      <c r="AL7" s="836"/>
      <c r="AM7" s="1394"/>
      <c r="AN7" s="1452">
        <v>8.8455411307494494</v>
      </c>
      <c r="AO7" s="836"/>
      <c r="AP7" s="1453">
        <v>8.2767896919274797</v>
      </c>
      <c r="AQ7" s="836"/>
      <c r="AR7" s="836"/>
      <c r="AS7" s="1407"/>
      <c r="AT7" s="1159" t="s">
        <v>10682</v>
      </c>
      <c r="AU7" s="1430"/>
      <c r="AV7" s="392"/>
      <c r="AW7" s="432"/>
      <c r="AX7" s="432"/>
      <c r="AY7" s="432"/>
      <c r="AZ7" s="432"/>
    </row>
    <row r="8" spans="1:52" s="433" customFormat="1" ht="19.2" customHeight="1">
      <c r="A8" s="1256" t="s">
        <v>5377</v>
      </c>
      <c r="B8" s="425">
        <v>39</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c r="AB8" s="1902"/>
      <c r="AC8" s="431"/>
      <c r="AD8" s="1367"/>
      <c r="AE8" s="1393"/>
      <c r="AF8" s="836"/>
      <c r="AG8" s="836"/>
      <c r="AH8" s="836"/>
      <c r="AI8" s="836"/>
      <c r="AJ8" s="836"/>
      <c r="AK8" s="836"/>
      <c r="AL8" s="836"/>
      <c r="AM8" s="1394"/>
      <c r="AN8" s="1454">
        <v>20.018780323032999</v>
      </c>
      <c r="AO8" s="836"/>
      <c r="AP8" s="1455">
        <v>20.563193260923398</v>
      </c>
      <c r="AQ8" s="836"/>
      <c r="AR8" s="836"/>
      <c r="AS8" s="1407"/>
      <c r="AT8" s="1159" t="s">
        <v>10683</v>
      </c>
      <c r="AU8" s="1430"/>
      <c r="AV8" s="392"/>
      <c r="AW8" s="432"/>
      <c r="AX8" s="432"/>
      <c r="AY8" s="432"/>
      <c r="AZ8" s="432"/>
    </row>
    <row r="9" spans="1:52" s="433" customFormat="1" ht="19.2" customHeight="1">
      <c r="A9" s="1256" t="s">
        <v>5378</v>
      </c>
      <c r="B9" s="425">
        <v>39</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66" t="s">
        <v>21</v>
      </c>
      <c r="AB9" s="1898"/>
      <c r="AC9" s="431"/>
      <c r="AD9" s="1367"/>
      <c r="AE9" s="1393"/>
      <c r="AF9" s="836"/>
      <c r="AG9" s="836"/>
      <c r="AH9" s="836"/>
      <c r="AI9" s="836"/>
      <c r="AJ9" s="836"/>
      <c r="AK9" s="836"/>
      <c r="AL9" s="836"/>
      <c r="AM9" s="1394"/>
      <c r="AN9" s="1454">
        <v>18.223266001591799</v>
      </c>
      <c r="AO9" s="836"/>
      <c r="AP9" s="1455">
        <v>19.0037766332727</v>
      </c>
      <c r="AQ9" s="836"/>
      <c r="AR9" s="836"/>
      <c r="AS9" s="1407"/>
      <c r="AT9" s="1159" t="s">
        <v>10684</v>
      </c>
      <c r="AU9" s="1430"/>
      <c r="AV9" s="392"/>
      <c r="AW9" s="432"/>
      <c r="AX9" s="432"/>
      <c r="AY9" s="432"/>
      <c r="AZ9" s="432"/>
    </row>
    <row r="10" spans="1:52" ht="18" customHeight="1">
      <c r="A10" s="1256" t="s">
        <v>5379</v>
      </c>
      <c r="B10" s="425">
        <v>39</v>
      </c>
      <c r="C10" s="67" t="s">
        <v>4173</v>
      </c>
      <c r="D10" s="874" t="s">
        <v>4174</v>
      </c>
      <c r="E10" s="874"/>
      <c r="F10" s="874"/>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5380</v>
      </c>
      <c r="B11" s="425">
        <v>39</v>
      </c>
      <c r="C11" s="67" t="s">
        <v>4179</v>
      </c>
      <c r="D11" s="874" t="s">
        <v>1299</v>
      </c>
      <c r="E11" s="874"/>
      <c r="F11" s="874"/>
      <c r="G11" s="1029"/>
      <c r="H11" s="1029" t="s">
        <v>4166</v>
      </c>
      <c r="I11" s="1057" t="s">
        <v>4176</v>
      </c>
      <c r="J11" s="1029" t="s">
        <v>872</v>
      </c>
      <c r="K11" s="1288"/>
      <c r="L11" s="1288"/>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1.5455947443904701</v>
      </c>
      <c r="AO11" s="838"/>
      <c r="AP11" s="1457">
        <v>1.5561195583682099</v>
      </c>
      <c r="AQ11" s="838"/>
      <c r="AR11" s="838"/>
      <c r="AS11" s="1408"/>
      <c r="AT11" s="1159" t="s">
        <v>10685</v>
      </c>
      <c r="AU11" s="1430"/>
      <c r="AV11" s="392"/>
      <c r="AW11" s="432"/>
      <c r="AX11" s="432"/>
      <c r="AY11" s="432"/>
      <c r="AZ11" s="432"/>
    </row>
    <row r="12" spans="1:52" ht="22.2" customHeight="1">
      <c r="A12" s="1257" t="s">
        <v>5381</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5382</v>
      </c>
      <c r="B13" s="425">
        <v>39</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8.5559999999999992</v>
      </c>
      <c r="AP13" s="838"/>
      <c r="AQ13" s="1457">
        <v>8.8489999999999984</v>
      </c>
      <c r="AR13" s="838"/>
      <c r="AS13" s="1470">
        <v>8.3630000000000013</v>
      </c>
      <c r="AT13" s="1159" t="s">
        <v>11471</v>
      </c>
      <c r="AU13" s="1431"/>
      <c r="AV13" s="392"/>
      <c r="AW13" s="160"/>
      <c r="AX13" s="160"/>
      <c r="AY13" s="160"/>
      <c r="AZ13" s="160"/>
    </row>
    <row r="14" spans="1:52" ht="17.350000000000001">
      <c r="A14" s="1258" t="s">
        <v>5383</v>
      </c>
      <c r="B14" s="425">
        <v>39</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6.19</v>
      </c>
      <c r="AP14" s="838"/>
      <c r="AQ14" s="1457">
        <v>6.3579999999999997</v>
      </c>
      <c r="AR14" s="838"/>
      <c r="AS14" s="1470">
        <v>6.0049999999999999</v>
      </c>
      <c r="AT14" s="1159" t="s">
        <v>11472</v>
      </c>
      <c r="AU14" s="1431"/>
      <c r="AV14" s="392"/>
      <c r="AW14" s="160"/>
      <c r="AX14" s="160"/>
      <c r="AY14" s="160"/>
      <c r="AZ14" s="160"/>
    </row>
    <row r="15" spans="1:52" ht="17.350000000000001">
      <c r="A15" s="1258" t="s">
        <v>5384</v>
      </c>
      <c r="B15" s="425">
        <v>39</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6.1829999999999998</v>
      </c>
      <c r="AP15" s="839"/>
      <c r="AQ15" s="1457">
        <v>6.3250000000000002</v>
      </c>
      <c r="AR15" s="839"/>
      <c r="AS15" s="1470">
        <v>6.0029999999999992</v>
      </c>
      <c r="AT15" s="1418" t="s">
        <v>11473</v>
      </c>
      <c r="AU15" s="1430"/>
      <c r="AV15" s="392"/>
      <c r="AW15" s="160"/>
      <c r="AX15" s="160"/>
      <c r="AY15" s="160"/>
      <c r="AZ15" s="160"/>
    </row>
    <row r="16" spans="1:52" ht="17.350000000000001">
      <c r="A16" s="1258" t="s">
        <v>5385</v>
      </c>
      <c r="B16" s="425">
        <v>39</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3.1789999999999998</v>
      </c>
      <c r="AP16" s="839"/>
      <c r="AQ16" s="1457">
        <v>3.2590000000000003</v>
      </c>
      <c r="AR16" s="839"/>
      <c r="AS16" s="1470">
        <v>3.0599999999999996</v>
      </c>
      <c r="AT16" s="1418" t="s">
        <v>11470</v>
      </c>
      <c r="AU16" s="1430"/>
      <c r="AV16" s="392"/>
      <c r="AW16" s="160"/>
      <c r="AX16" s="160"/>
      <c r="AY16" s="160"/>
      <c r="AZ16" s="160"/>
    </row>
    <row r="17" spans="1:52" ht="17.350000000000001">
      <c r="A17" s="1258" t="s">
        <v>5386</v>
      </c>
      <c r="B17" s="425">
        <v>39</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2.2770000000000001</v>
      </c>
      <c r="AP17" s="839"/>
      <c r="AQ17" s="1458">
        <v>2.3340000000000001</v>
      </c>
      <c r="AR17" s="839"/>
      <c r="AS17" s="1471">
        <v>2.1870000000000003</v>
      </c>
      <c r="AT17" s="1418" t="s">
        <v>11467</v>
      </c>
      <c r="AU17" s="1430"/>
      <c r="AV17" s="392"/>
      <c r="AW17" s="160"/>
      <c r="AX17" s="160"/>
      <c r="AY17" s="160"/>
      <c r="AZ17" s="160"/>
    </row>
    <row r="18" spans="1:52" ht="17.350000000000001">
      <c r="A18" s="1258" t="s">
        <v>5387</v>
      </c>
      <c r="B18" s="425">
        <v>39</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2.258</v>
      </c>
      <c r="AP18" s="839"/>
      <c r="AQ18" s="1458">
        <v>2.3260000000000001</v>
      </c>
      <c r="AR18" s="839"/>
      <c r="AS18" s="1471">
        <v>2.1359999999999997</v>
      </c>
      <c r="AT18" s="1418" t="s">
        <v>11469</v>
      </c>
      <c r="AU18" s="348"/>
      <c r="AV18" s="392"/>
      <c r="AW18" s="160"/>
      <c r="AX18" s="160"/>
      <c r="AY18" s="160"/>
      <c r="AZ18" s="160"/>
    </row>
    <row r="19" spans="1:52" ht="17.350000000000001">
      <c r="A19" s="1258" t="s">
        <v>5388</v>
      </c>
      <c r="B19" s="425">
        <v>39</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0.29799999999999999</v>
      </c>
      <c r="AP19" s="839"/>
      <c r="AQ19" s="1457">
        <v>0.29399999999999998</v>
      </c>
      <c r="AR19" s="839"/>
      <c r="AS19" s="1470">
        <v>0.28400000000000003</v>
      </c>
      <c r="AT19" s="1418" t="s">
        <v>11468</v>
      </c>
      <c r="AU19" s="170"/>
      <c r="AV19" s="392"/>
      <c r="AW19" s="432"/>
      <c r="AX19" s="432"/>
      <c r="AY19" s="432"/>
      <c r="AZ19" s="432"/>
    </row>
    <row r="20" spans="1:52" ht="17.350000000000001">
      <c r="A20" s="1258" t="s">
        <v>5389</v>
      </c>
      <c r="B20" s="425">
        <v>39</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9.5779999999999994</v>
      </c>
      <c r="AP20" s="838"/>
      <c r="AQ20" s="1458">
        <v>9.91</v>
      </c>
      <c r="AR20" s="838"/>
      <c r="AS20" s="1471">
        <v>9.4480000000000004</v>
      </c>
      <c r="AT20" s="1159" t="s">
        <v>11566</v>
      </c>
      <c r="AU20" s="170"/>
      <c r="AV20" s="392"/>
      <c r="AW20" s="160"/>
      <c r="AX20" s="160"/>
      <c r="AY20" s="160"/>
      <c r="AZ20" s="160"/>
    </row>
    <row r="21" spans="1:52" ht="17.350000000000001">
      <c r="A21" s="1258" t="s">
        <v>5390</v>
      </c>
      <c r="B21" s="425">
        <v>39</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6.8860000000000001</v>
      </c>
      <c r="AP21" s="838"/>
      <c r="AQ21" s="1458">
        <v>7.077</v>
      </c>
      <c r="AR21" s="838"/>
      <c r="AS21" s="1470">
        <v>6.7409999999999997</v>
      </c>
      <c r="AT21" s="1159" t="s">
        <v>11567</v>
      </c>
      <c r="AU21" s="170"/>
      <c r="AV21" s="392"/>
      <c r="AW21" s="160"/>
      <c r="AX21" s="160"/>
      <c r="AY21" s="160"/>
      <c r="AZ21" s="160"/>
    </row>
    <row r="22" spans="1:52" ht="17.350000000000001">
      <c r="A22" s="1258" t="s">
        <v>5391</v>
      </c>
      <c r="B22" s="425">
        <v>39</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6.806</v>
      </c>
      <c r="AP22" s="839"/>
      <c r="AQ22" s="1457">
        <v>6.9530000000000003</v>
      </c>
      <c r="AR22" s="839"/>
      <c r="AS22" s="1470">
        <v>6.6559999999999997</v>
      </c>
      <c r="AT22" s="1418" t="s">
        <v>11568</v>
      </c>
      <c r="AU22" s="348"/>
      <c r="AV22" s="392"/>
      <c r="AW22" s="160"/>
      <c r="AX22" s="160"/>
      <c r="AY22" s="160"/>
      <c r="AZ22" s="160"/>
    </row>
    <row r="23" spans="1:52" ht="17.350000000000001">
      <c r="A23" s="1258" t="s">
        <v>5392</v>
      </c>
      <c r="B23" s="425">
        <v>39</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3.5239999999999996</v>
      </c>
      <c r="AP23" s="839"/>
      <c r="AQ23" s="1457">
        <v>3.6040000000000001</v>
      </c>
      <c r="AR23" s="839"/>
      <c r="AS23" s="1470">
        <v>3.4160000000000004</v>
      </c>
      <c r="AT23" s="1418" t="s">
        <v>11565</v>
      </c>
      <c r="AU23" s="348"/>
      <c r="AV23" s="392"/>
      <c r="AW23" s="160"/>
      <c r="AX23" s="160"/>
      <c r="AY23" s="160"/>
      <c r="AZ23" s="160"/>
    </row>
    <row r="24" spans="1:52" ht="17.350000000000001">
      <c r="A24" s="1258" t="s">
        <v>5393</v>
      </c>
      <c r="B24" s="425">
        <v>39</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2.5249999999999999</v>
      </c>
      <c r="AP24" s="839"/>
      <c r="AQ24" s="1458">
        <v>2.5750000000000002</v>
      </c>
      <c r="AR24" s="839"/>
      <c r="AS24" s="1471">
        <v>2.44</v>
      </c>
      <c r="AT24" s="1418" t="s">
        <v>11562</v>
      </c>
      <c r="AU24" s="348"/>
      <c r="AV24" s="392"/>
      <c r="AW24" s="160"/>
      <c r="AX24" s="160"/>
      <c r="AY24" s="160"/>
      <c r="AZ24" s="160"/>
    </row>
    <row r="25" spans="1:52" ht="17.350000000000001">
      <c r="A25" s="1258" t="s">
        <v>5394</v>
      </c>
      <c r="B25" s="425">
        <v>39</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2.4810000000000003</v>
      </c>
      <c r="AP25" s="839"/>
      <c r="AQ25" s="1458">
        <v>2.5449999999999999</v>
      </c>
      <c r="AR25" s="839"/>
      <c r="AS25" s="1471">
        <v>2.3649999999999998</v>
      </c>
      <c r="AT25" s="1418" t="s">
        <v>11564</v>
      </c>
      <c r="AU25" s="348"/>
      <c r="AV25" s="392"/>
      <c r="AW25" s="160"/>
      <c r="AX25" s="160"/>
      <c r="AY25" s="160"/>
      <c r="AZ25" s="160"/>
    </row>
    <row r="26" spans="1:52" ht="17.350000000000001">
      <c r="A26" s="1258" t="s">
        <v>5395</v>
      </c>
      <c r="B26" s="425">
        <v>39</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0.33700000000000002</v>
      </c>
      <c r="AP26" s="839"/>
      <c r="AQ26" s="1457">
        <v>0.33200000000000002</v>
      </c>
      <c r="AR26" s="839"/>
      <c r="AS26" s="1470">
        <v>0.32600000000000001</v>
      </c>
      <c r="AT26" s="1418" t="s">
        <v>11563</v>
      </c>
      <c r="AU26" s="170"/>
      <c r="AV26" s="392"/>
      <c r="AW26" s="432"/>
      <c r="AX26" s="432"/>
      <c r="AY26" s="432"/>
      <c r="AZ26" s="432"/>
    </row>
    <row r="27" spans="1:52" ht="22.2" customHeight="1">
      <c r="A27" s="1257" t="s">
        <v>5396</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5397</v>
      </c>
      <c r="B28" s="546">
        <v>39</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v>
      </c>
      <c r="Z28" s="66" t="s">
        <v>18</v>
      </c>
      <c r="AA28" s="66" t="s">
        <v>29</v>
      </c>
      <c r="AB28" s="1898"/>
      <c r="AC28" s="152" t="s">
        <v>4185</v>
      </c>
      <c r="AD28" s="1369"/>
      <c r="AE28" s="1397"/>
      <c r="AF28" s="838"/>
      <c r="AG28" s="838"/>
      <c r="AH28" s="838"/>
      <c r="AI28" s="838"/>
      <c r="AJ28" s="838"/>
      <c r="AK28" s="838"/>
      <c r="AL28" s="838"/>
      <c r="AM28" s="1398"/>
      <c r="AN28" s="1387"/>
      <c r="AO28" s="1458">
        <v>3.6630843400000002</v>
      </c>
      <c r="AP28" s="838"/>
      <c r="AQ28" s="1458">
        <v>3.6314060700000002</v>
      </c>
      <c r="AR28" s="838"/>
      <c r="AS28" s="1471">
        <v>3.66217368</v>
      </c>
      <c r="AT28" s="1159" t="s">
        <v>11846</v>
      </c>
      <c r="AU28" s="170"/>
      <c r="AV28" s="392"/>
      <c r="AW28" s="432"/>
      <c r="AX28" s="432"/>
      <c r="AY28" s="432"/>
      <c r="AZ28" s="432"/>
    </row>
    <row r="29" spans="1:52" ht="17.350000000000001">
      <c r="A29" s="1258" t="s">
        <v>5398</v>
      </c>
      <c r="B29" s="546">
        <v>39</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3.1</v>
      </c>
      <c r="Z29" s="66" t="s">
        <v>18</v>
      </c>
      <c r="AA29" s="66" t="s">
        <v>29</v>
      </c>
      <c r="AB29" s="1898"/>
      <c r="AC29" s="152" t="s">
        <v>4187</v>
      </c>
      <c r="AD29" s="1370"/>
      <c r="AE29" s="1397"/>
      <c r="AF29" s="838"/>
      <c r="AG29" s="838"/>
      <c r="AH29" s="838"/>
      <c r="AI29" s="838"/>
      <c r="AJ29" s="838"/>
      <c r="AK29" s="838"/>
      <c r="AL29" s="838"/>
      <c r="AM29" s="1398"/>
      <c r="AN29" s="1387"/>
      <c r="AO29" s="1458">
        <v>3.7117895600000002</v>
      </c>
      <c r="AP29" s="838"/>
      <c r="AQ29" s="1458">
        <v>3.6661161199999999</v>
      </c>
      <c r="AR29" s="838"/>
      <c r="AS29" s="1471">
        <v>3.7325004599999998</v>
      </c>
      <c r="AT29" s="1159" t="s">
        <v>11846</v>
      </c>
      <c r="AU29" s="170"/>
      <c r="AV29" s="392"/>
      <c r="AW29" s="432"/>
      <c r="AX29" s="432"/>
      <c r="AY29" s="432"/>
      <c r="AZ29" s="432"/>
    </row>
    <row r="30" spans="1:52" ht="17.350000000000001">
      <c r="A30" s="1258" t="s">
        <v>5399</v>
      </c>
      <c r="B30" s="546">
        <v>39</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3.3</v>
      </c>
      <c r="Z30" s="66" t="s">
        <v>18</v>
      </c>
      <c r="AA30" s="66" t="s">
        <v>29</v>
      </c>
      <c r="AB30" s="1898"/>
      <c r="AC30" s="152"/>
      <c r="AD30" s="1370"/>
      <c r="AE30" s="1397"/>
      <c r="AF30" s="838"/>
      <c r="AG30" s="838"/>
      <c r="AH30" s="838"/>
      <c r="AI30" s="838"/>
      <c r="AJ30" s="838"/>
      <c r="AK30" s="838"/>
      <c r="AL30" s="838"/>
      <c r="AM30" s="1398"/>
      <c r="AN30" s="1387"/>
      <c r="AO30" s="1458">
        <v>3.7762422999999998</v>
      </c>
      <c r="AP30" s="838"/>
      <c r="AQ30" s="1458">
        <v>3.7165509499999998</v>
      </c>
      <c r="AR30" s="838"/>
      <c r="AS30" s="1471">
        <v>3.7861890300000001</v>
      </c>
      <c r="AT30" s="1159" t="s">
        <v>11846</v>
      </c>
      <c r="AU30" s="170"/>
      <c r="AV30" s="392"/>
      <c r="AW30" s="432"/>
      <c r="AX30" s="432"/>
      <c r="AY30" s="432"/>
      <c r="AZ30" s="432"/>
    </row>
    <row r="31" spans="1:52" ht="17.350000000000001">
      <c r="A31" s="1258" t="s">
        <v>5400</v>
      </c>
      <c r="B31" s="546">
        <v>39</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5.2</v>
      </c>
      <c r="Z31" s="66" t="s">
        <v>18</v>
      </c>
      <c r="AA31" s="66" t="s">
        <v>29</v>
      </c>
      <c r="AB31" s="1898"/>
      <c r="AC31" s="152"/>
      <c r="AD31" s="1370"/>
      <c r="AE31" s="1397"/>
      <c r="AF31" s="838"/>
      <c r="AG31" s="838"/>
      <c r="AH31" s="838"/>
      <c r="AI31" s="838"/>
      <c r="AJ31" s="838"/>
      <c r="AK31" s="838"/>
      <c r="AL31" s="838"/>
      <c r="AM31" s="1398"/>
      <c r="AN31" s="1387"/>
      <c r="AO31" s="1457">
        <v>4.4580045699999999</v>
      </c>
      <c r="AP31" s="838"/>
      <c r="AQ31" s="1457">
        <v>4.4505976699999996</v>
      </c>
      <c r="AR31" s="838"/>
      <c r="AS31" s="1470">
        <v>4.4576314899999998</v>
      </c>
      <c r="AT31" s="1159" t="s">
        <v>11847</v>
      </c>
      <c r="AU31" s="170"/>
      <c r="AV31" s="392"/>
      <c r="AW31" s="432"/>
      <c r="AX31" s="432"/>
      <c r="AY31" s="432"/>
      <c r="AZ31" s="432"/>
    </row>
    <row r="32" spans="1:52" ht="17.350000000000001">
      <c r="A32" s="1258" t="s">
        <v>5401</v>
      </c>
      <c r="B32" s="546">
        <v>39</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6.2</v>
      </c>
      <c r="Z32" s="66" t="s">
        <v>18</v>
      </c>
      <c r="AA32" s="66" t="s">
        <v>29</v>
      </c>
      <c r="AB32" s="1898"/>
      <c r="AC32" s="152"/>
      <c r="AD32" s="1370"/>
      <c r="AE32" s="1397"/>
      <c r="AF32" s="838"/>
      <c r="AG32" s="838"/>
      <c r="AH32" s="838"/>
      <c r="AI32" s="838"/>
      <c r="AJ32" s="838"/>
      <c r="AK32" s="838"/>
      <c r="AL32" s="838"/>
      <c r="AM32" s="1398"/>
      <c r="AN32" s="1387"/>
      <c r="AO32" s="1457">
        <v>4.9651651399999999</v>
      </c>
      <c r="AP32" s="838"/>
      <c r="AQ32" s="1457">
        <v>4.93926234</v>
      </c>
      <c r="AR32" s="838"/>
      <c r="AS32" s="1470">
        <v>5.0043117099999996</v>
      </c>
      <c r="AT32" s="1159" t="s">
        <v>11847</v>
      </c>
      <c r="AU32" s="170"/>
      <c r="AV32" s="392"/>
      <c r="AW32" s="432"/>
      <c r="AX32" s="432"/>
      <c r="AY32" s="432"/>
      <c r="AZ32" s="432"/>
    </row>
    <row r="33" spans="1:52" ht="17.350000000000001">
      <c r="A33" s="1258" t="s">
        <v>5402</v>
      </c>
      <c r="B33" s="546">
        <v>39</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7.4</v>
      </c>
      <c r="Z33" s="66" t="s">
        <v>18</v>
      </c>
      <c r="AA33" s="66" t="s">
        <v>29</v>
      </c>
      <c r="AB33" s="1898"/>
      <c r="AC33" s="152"/>
      <c r="AD33" s="1370"/>
      <c r="AE33" s="1397"/>
      <c r="AF33" s="838"/>
      <c r="AG33" s="838"/>
      <c r="AH33" s="838"/>
      <c r="AI33" s="838"/>
      <c r="AJ33" s="838"/>
      <c r="AK33" s="838"/>
      <c r="AL33" s="838"/>
      <c r="AM33" s="1398"/>
      <c r="AN33" s="1387"/>
      <c r="AO33" s="1457">
        <v>5.4601439000000003</v>
      </c>
      <c r="AP33" s="838"/>
      <c r="AQ33" s="1457">
        <v>5.4133301300000003</v>
      </c>
      <c r="AR33" s="838"/>
      <c r="AS33" s="1470">
        <v>5.5393769700000002</v>
      </c>
      <c r="AT33" s="1159" t="s">
        <v>11847</v>
      </c>
      <c r="AU33" s="170"/>
      <c r="AV33" s="392"/>
      <c r="AW33" s="432"/>
      <c r="AX33" s="432"/>
      <c r="AY33" s="432"/>
      <c r="AZ33" s="432"/>
    </row>
    <row r="34" spans="1:52" ht="17.350000000000001">
      <c r="A34" s="1258" t="s">
        <v>5403</v>
      </c>
      <c r="B34" s="546">
        <v>39</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5.43296607</v>
      </c>
      <c r="AP34" s="838"/>
      <c r="AQ34" s="1457">
        <v>5.5746343899999999</v>
      </c>
      <c r="AR34" s="838"/>
      <c r="AS34" s="1470">
        <v>5.4692491700000003</v>
      </c>
      <c r="AT34" s="1159" t="s">
        <v>11847</v>
      </c>
      <c r="AU34" s="170"/>
      <c r="AV34" s="392"/>
      <c r="AW34" s="432"/>
      <c r="AX34" s="432"/>
      <c r="AY34" s="432"/>
      <c r="AZ34" s="432"/>
    </row>
    <row r="35" spans="1:52" ht="17.350000000000001">
      <c r="A35" s="1258" t="s">
        <v>5404</v>
      </c>
      <c r="B35" s="445">
        <v>39</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v>3.5</v>
      </c>
      <c r="Z35" s="304" t="s">
        <v>18</v>
      </c>
      <c r="AA35" s="304" t="s">
        <v>21</v>
      </c>
      <c r="AB35" s="1899"/>
      <c r="AC35" s="308" t="s">
        <v>4185</v>
      </c>
      <c r="AD35" s="1372"/>
      <c r="AE35" s="1401"/>
      <c r="AF35" s="840"/>
      <c r="AG35" s="840"/>
      <c r="AH35" s="840"/>
      <c r="AI35" s="840"/>
      <c r="AJ35" s="840"/>
      <c r="AK35" s="840"/>
      <c r="AL35" s="840"/>
      <c r="AM35" s="1402"/>
      <c r="AN35" s="1389"/>
      <c r="AO35" s="1458">
        <v>4.1483999999999996</v>
      </c>
      <c r="AP35" s="840"/>
      <c r="AQ35" s="1458">
        <v>4.1669</v>
      </c>
      <c r="AR35" s="840"/>
      <c r="AS35" s="1471">
        <v>4.1566000000000001</v>
      </c>
      <c r="AT35" s="1160" t="s">
        <v>11915</v>
      </c>
      <c r="AU35" s="170"/>
      <c r="AV35" s="392"/>
      <c r="AW35" s="432"/>
      <c r="AX35" s="432"/>
      <c r="AY35" s="432"/>
      <c r="AZ35" s="432"/>
    </row>
    <row r="36" spans="1:52" ht="17.350000000000001">
      <c r="A36" s="1258" t="s">
        <v>5405</v>
      </c>
      <c r="B36" s="445">
        <v>39</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v>3.6</v>
      </c>
      <c r="Z36" s="304" t="s">
        <v>18</v>
      </c>
      <c r="AA36" s="304" t="s">
        <v>21</v>
      </c>
      <c r="AB36" s="1899"/>
      <c r="AC36" s="308" t="s">
        <v>4187</v>
      </c>
      <c r="AD36" s="1372"/>
      <c r="AE36" s="1401"/>
      <c r="AF36" s="840"/>
      <c r="AG36" s="840"/>
      <c r="AH36" s="840"/>
      <c r="AI36" s="840"/>
      <c r="AJ36" s="840"/>
      <c r="AK36" s="840"/>
      <c r="AL36" s="840"/>
      <c r="AM36" s="1402"/>
      <c r="AN36" s="1389"/>
      <c r="AO36" s="1458">
        <v>4.2055999999999996</v>
      </c>
      <c r="AP36" s="840"/>
      <c r="AQ36" s="1458">
        <v>4.2294999999999998</v>
      </c>
      <c r="AR36" s="840"/>
      <c r="AS36" s="1471">
        <v>4.2088999999999999</v>
      </c>
      <c r="AT36" s="1160" t="s">
        <v>11915</v>
      </c>
      <c r="AU36" s="170"/>
      <c r="AV36" s="392"/>
      <c r="AW36" s="432"/>
      <c r="AX36" s="432"/>
      <c r="AY36" s="432"/>
      <c r="AZ36" s="432"/>
    </row>
    <row r="37" spans="1:52" ht="17.350000000000001">
      <c r="A37" s="1258" t="s">
        <v>5406</v>
      </c>
      <c r="B37" s="445">
        <v>39</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v>3.8</v>
      </c>
      <c r="Z37" s="304" t="s">
        <v>18</v>
      </c>
      <c r="AA37" s="304" t="s">
        <v>21</v>
      </c>
      <c r="AB37" s="1899"/>
      <c r="AC37" s="308"/>
      <c r="AD37" s="1372"/>
      <c r="AE37" s="1401"/>
      <c r="AF37" s="840"/>
      <c r="AG37" s="840"/>
      <c r="AH37" s="840"/>
      <c r="AI37" s="840"/>
      <c r="AJ37" s="840"/>
      <c r="AK37" s="840"/>
      <c r="AL37" s="840"/>
      <c r="AM37" s="1402"/>
      <c r="AN37" s="1389"/>
      <c r="AO37" s="1458">
        <v>4.2565</v>
      </c>
      <c r="AP37" s="840"/>
      <c r="AQ37" s="1458">
        <v>4.2817999999999996</v>
      </c>
      <c r="AR37" s="840"/>
      <c r="AS37" s="1471">
        <v>4.2953000000000001</v>
      </c>
      <c r="AT37" s="1160" t="s">
        <v>11916</v>
      </c>
      <c r="AU37" s="170"/>
      <c r="AV37" s="392"/>
      <c r="AW37" s="432"/>
      <c r="AX37" s="432"/>
      <c r="AY37" s="432"/>
      <c r="AZ37" s="432"/>
    </row>
    <row r="38" spans="1:52" ht="17.350000000000001">
      <c r="A38" s="1258" t="s">
        <v>5407</v>
      </c>
      <c r="B38" s="445">
        <v>39</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v>5.7</v>
      </c>
      <c r="Z38" s="304" t="s">
        <v>18</v>
      </c>
      <c r="AA38" s="304" t="s">
        <v>21</v>
      </c>
      <c r="AB38" s="1899"/>
      <c r="AC38" s="308"/>
      <c r="AD38" s="1372"/>
      <c r="AE38" s="1401"/>
      <c r="AF38" s="840"/>
      <c r="AG38" s="840"/>
      <c r="AH38" s="840"/>
      <c r="AI38" s="840"/>
      <c r="AJ38" s="840"/>
      <c r="AK38" s="840"/>
      <c r="AL38" s="840"/>
      <c r="AM38" s="1402"/>
      <c r="AN38" s="1389"/>
      <c r="AO38" s="1457">
        <v>4.9855</v>
      </c>
      <c r="AP38" s="840"/>
      <c r="AQ38" s="1457">
        <v>5.0359999999999996</v>
      </c>
      <c r="AR38" s="840"/>
      <c r="AS38" s="1470">
        <v>5.0247999999999999</v>
      </c>
      <c r="AT38" s="1160" t="s">
        <v>11917</v>
      </c>
      <c r="AU38" s="170"/>
      <c r="AV38" s="392"/>
      <c r="AW38" s="432"/>
      <c r="AX38" s="432"/>
      <c r="AY38" s="432"/>
      <c r="AZ38" s="432"/>
    </row>
    <row r="39" spans="1:52" ht="17.350000000000001">
      <c r="A39" s="1258" t="s">
        <v>5408</v>
      </c>
      <c r="B39" s="445">
        <v>39</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v>6.7</v>
      </c>
      <c r="Z39" s="304" t="s">
        <v>18</v>
      </c>
      <c r="AA39" s="304" t="s">
        <v>21</v>
      </c>
      <c r="AB39" s="1899"/>
      <c r="AC39" s="308"/>
      <c r="AD39" s="1372"/>
      <c r="AE39" s="1401"/>
      <c r="AF39" s="840"/>
      <c r="AG39" s="840"/>
      <c r="AH39" s="840"/>
      <c r="AI39" s="840"/>
      <c r="AJ39" s="840"/>
      <c r="AK39" s="840"/>
      <c r="AL39" s="840"/>
      <c r="AM39" s="1402"/>
      <c r="AN39" s="1389"/>
      <c r="AO39" s="1457">
        <v>5.5488999999999997</v>
      </c>
      <c r="AP39" s="840"/>
      <c r="AQ39" s="1457">
        <v>5.5620000000000003</v>
      </c>
      <c r="AR39" s="840"/>
      <c r="AS39" s="1470">
        <v>5.5788000000000002</v>
      </c>
      <c r="AT39" s="1160" t="s">
        <v>11917</v>
      </c>
      <c r="AU39" s="170"/>
      <c r="AV39" s="392"/>
      <c r="AW39" s="432"/>
      <c r="AX39" s="432"/>
      <c r="AY39" s="432"/>
      <c r="AZ39" s="432"/>
    </row>
    <row r="40" spans="1:52" ht="17.350000000000001">
      <c r="A40" s="1258" t="s">
        <v>5409</v>
      </c>
      <c r="B40" s="445">
        <v>39</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v>7.9</v>
      </c>
      <c r="Z40" s="304" t="s">
        <v>18</v>
      </c>
      <c r="AA40" s="304" t="s">
        <v>21</v>
      </c>
      <c r="AB40" s="1899"/>
      <c r="AC40" s="308"/>
      <c r="AD40" s="1372"/>
      <c r="AE40" s="1401"/>
      <c r="AF40" s="840"/>
      <c r="AG40" s="840"/>
      <c r="AH40" s="840"/>
      <c r="AI40" s="840"/>
      <c r="AJ40" s="840"/>
      <c r="AK40" s="840"/>
      <c r="AL40" s="840"/>
      <c r="AM40" s="1402"/>
      <c r="AN40" s="1389"/>
      <c r="AO40" s="1457">
        <v>6.0826000000000002</v>
      </c>
      <c r="AP40" s="840"/>
      <c r="AQ40" s="1457">
        <v>6.0450999999999997</v>
      </c>
      <c r="AR40" s="840"/>
      <c r="AS40" s="1470">
        <v>6.1340000000000003</v>
      </c>
      <c r="AT40" s="1160" t="s">
        <v>11917</v>
      </c>
      <c r="AU40" s="170"/>
      <c r="AV40" s="392"/>
      <c r="AW40" s="432"/>
      <c r="AX40" s="432"/>
      <c r="AY40" s="432"/>
      <c r="AZ40" s="432"/>
    </row>
    <row r="41" spans="1:52" ht="17.350000000000001">
      <c r="A41" s="1258" t="s">
        <v>5410</v>
      </c>
      <c r="B41" s="445">
        <v>39</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v>9</v>
      </c>
      <c r="Z41" s="304" t="s">
        <v>18</v>
      </c>
      <c r="AA41" s="304" t="s">
        <v>21</v>
      </c>
      <c r="AB41" s="1899"/>
      <c r="AC41" s="308"/>
      <c r="AD41" s="1372"/>
      <c r="AE41" s="1401"/>
      <c r="AF41" s="840"/>
      <c r="AG41" s="840"/>
      <c r="AH41" s="840"/>
      <c r="AI41" s="840"/>
      <c r="AJ41" s="840"/>
      <c r="AK41" s="840"/>
      <c r="AL41" s="840"/>
      <c r="AM41" s="1402"/>
      <c r="AN41" s="1389"/>
      <c r="AO41" s="1457">
        <v>7.1470000000000002</v>
      </c>
      <c r="AP41" s="840"/>
      <c r="AQ41" s="1457">
        <v>7.0641999999999996</v>
      </c>
      <c r="AR41" s="840"/>
      <c r="AS41" s="1470">
        <v>7.1736000000000004</v>
      </c>
      <c r="AT41" s="1160" t="s">
        <v>11917</v>
      </c>
      <c r="AU41" s="170"/>
      <c r="AV41" s="392"/>
      <c r="AW41" s="432"/>
      <c r="AX41" s="432"/>
      <c r="AY41" s="432"/>
      <c r="AZ41" s="432"/>
    </row>
    <row r="42" spans="1:52" ht="17.350000000000001">
      <c r="A42" s="1258" t="s">
        <v>5411</v>
      </c>
      <c r="B42" s="546">
        <v>39</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3.5</v>
      </c>
      <c r="Z42" s="66" t="s">
        <v>18</v>
      </c>
      <c r="AA42" s="66" t="s">
        <v>29</v>
      </c>
      <c r="AB42" s="1898"/>
      <c r="AC42" s="152" t="s">
        <v>4185</v>
      </c>
      <c r="AD42" s="1370"/>
      <c r="AE42" s="1397"/>
      <c r="AF42" s="838"/>
      <c r="AG42" s="838"/>
      <c r="AH42" s="838"/>
      <c r="AI42" s="838"/>
      <c r="AJ42" s="838"/>
      <c r="AK42" s="838"/>
      <c r="AL42" s="838"/>
      <c r="AM42" s="1398"/>
      <c r="AN42" s="1387"/>
      <c r="AO42" s="1458">
        <v>5.1624156899999996</v>
      </c>
      <c r="AP42" s="838"/>
      <c r="AQ42" s="1458">
        <v>5.0185212999999997</v>
      </c>
      <c r="AR42" s="838"/>
      <c r="AS42" s="1471">
        <v>5.1153086400000003</v>
      </c>
      <c r="AT42" s="1159" t="s">
        <v>12458</v>
      </c>
      <c r="AU42" s="170"/>
      <c r="AV42" s="392"/>
      <c r="AW42" s="432"/>
      <c r="AX42" s="432"/>
      <c r="AY42" s="432"/>
      <c r="AZ42" s="432"/>
    </row>
    <row r="43" spans="1:52" ht="17.350000000000001">
      <c r="A43" s="1258" t="s">
        <v>5412</v>
      </c>
      <c r="B43" s="546">
        <v>39</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3.6</v>
      </c>
      <c r="Z43" s="66" t="s">
        <v>18</v>
      </c>
      <c r="AA43" s="66" t="s">
        <v>29</v>
      </c>
      <c r="AB43" s="1898"/>
      <c r="AC43" s="152" t="s">
        <v>4187</v>
      </c>
      <c r="AD43" s="1370"/>
      <c r="AE43" s="1397"/>
      <c r="AF43" s="838"/>
      <c r="AG43" s="838"/>
      <c r="AH43" s="838"/>
      <c r="AI43" s="838"/>
      <c r="AJ43" s="838"/>
      <c r="AK43" s="838"/>
      <c r="AL43" s="838"/>
      <c r="AM43" s="1398"/>
      <c r="AN43" s="1387"/>
      <c r="AO43" s="1458">
        <v>5.1897021900000002</v>
      </c>
      <c r="AP43" s="838"/>
      <c r="AQ43" s="1458">
        <v>5.0398462000000004</v>
      </c>
      <c r="AR43" s="838"/>
      <c r="AS43" s="1471">
        <v>5.1953693300000001</v>
      </c>
      <c r="AT43" s="1159" t="s">
        <v>12458</v>
      </c>
      <c r="AU43" s="170"/>
      <c r="AV43" s="392"/>
      <c r="AW43" s="432"/>
      <c r="AX43" s="432"/>
      <c r="AY43" s="432"/>
      <c r="AZ43" s="432"/>
    </row>
    <row r="44" spans="1:52" ht="17.350000000000001">
      <c r="A44" s="1258" t="s">
        <v>5413</v>
      </c>
      <c r="B44" s="546">
        <v>39</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3.8</v>
      </c>
      <c r="Z44" s="66" t="s">
        <v>18</v>
      </c>
      <c r="AA44" s="66" t="s">
        <v>29</v>
      </c>
      <c r="AB44" s="1898"/>
      <c r="AC44" s="152"/>
      <c r="AD44" s="1370"/>
      <c r="AE44" s="1397"/>
      <c r="AF44" s="838"/>
      <c r="AG44" s="838"/>
      <c r="AH44" s="838"/>
      <c r="AI44" s="838"/>
      <c r="AJ44" s="838"/>
      <c r="AK44" s="838"/>
      <c r="AL44" s="838"/>
      <c r="AM44" s="1398"/>
      <c r="AN44" s="1387"/>
      <c r="AO44" s="1458">
        <v>5.2426668100000002</v>
      </c>
      <c r="AP44" s="838"/>
      <c r="AQ44" s="1458">
        <v>5.1171181600000004</v>
      </c>
      <c r="AR44" s="838"/>
      <c r="AS44" s="1471">
        <v>5.2141780300000002</v>
      </c>
      <c r="AT44" s="1159" t="s">
        <v>12458</v>
      </c>
      <c r="AU44" s="170"/>
      <c r="AV44" s="392"/>
      <c r="AW44" s="432"/>
      <c r="AX44" s="432"/>
      <c r="AY44" s="432"/>
      <c r="AZ44" s="432"/>
    </row>
    <row r="45" spans="1:52" ht="17.350000000000001">
      <c r="A45" s="1258" t="s">
        <v>5414</v>
      </c>
      <c r="B45" s="546">
        <v>39</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5.7</v>
      </c>
      <c r="Z45" s="66" t="s">
        <v>18</v>
      </c>
      <c r="AA45" s="66" t="s">
        <v>29</v>
      </c>
      <c r="AB45" s="1898"/>
      <c r="AC45" s="152"/>
      <c r="AD45" s="1370"/>
      <c r="AE45" s="1397"/>
      <c r="AF45" s="838"/>
      <c r="AG45" s="838"/>
      <c r="AH45" s="838"/>
      <c r="AI45" s="838"/>
      <c r="AJ45" s="838"/>
      <c r="AK45" s="838"/>
      <c r="AL45" s="838"/>
      <c r="AM45" s="1398"/>
      <c r="AN45" s="1387"/>
      <c r="AO45" s="1458">
        <v>5.9991159300000003</v>
      </c>
      <c r="AP45" s="838"/>
      <c r="AQ45" s="1458">
        <v>5.8259901899999997</v>
      </c>
      <c r="AR45" s="838"/>
      <c r="AS45" s="1471">
        <v>6.0065929599999999</v>
      </c>
      <c r="AT45" s="1159" t="s">
        <v>12458</v>
      </c>
      <c r="AU45" s="170"/>
      <c r="AV45" s="392"/>
      <c r="AW45" s="432"/>
      <c r="AX45" s="432"/>
      <c r="AY45" s="432"/>
      <c r="AZ45" s="432"/>
    </row>
    <row r="46" spans="1:52" ht="17.350000000000001">
      <c r="A46" s="1258" t="s">
        <v>5415</v>
      </c>
      <c r="B46" s="546">
        <v>39</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6.7</v>
      </c>
      <c r="Z46" s="66" t="s">
        <v>18</v>
      </c>
      <c r="AA46" s="66" t="s">
        <v>29</v>
      </c>
      <c r="AB46" s="1898"/>
      <c r="AC46" s="152"/>
      <c r="AD46" s="1370"/>
      <c r="AE46" s="1397"/>
      <c r="AF46" s="838"/>
      <c r="AG46" s="838"/>
      <c r="AH46" s="838"/>
      <c r="AI46" s="838"/>
      <c r="AJ46" s="838"/>
      <c r="AK46" s="838"/>
      <c r="AL46" s="838"/>
      <c r="AM46" s="1398"/>
      <c r="AN46" s="1387"/>
      <c r="AO46" s="1457">
        <v>6.4947217400000001</v>
      </c>
      <c r="AP46" s="838"/>
      <c r="AQ46" s="1457">
        <v>6.3615272799999998</v>
      </c>
      <c r="AR46" s="838"/>
      <c r="AS46" s="1470">
        <v>6.5218560099999996</v>
      </c>
      <c r="AT46" s="1159" t="s">
        <v>12458</v>
      </c>
      <c r="AU46" s="170"/>
      <c r="AV46" s="392"/>
      <c r="AW46" s="432"/>
      <c r="AX46" s="432"/>
      <c r="AY46" s="432"/>
      <c r="AZ46" s="432"/>
    </row>
    <row r="47" spans="1:52" ht="17.350000000000001">
      <c r="A47" s="1258" t="s">
        <v>5416</v>
      </c>
      <c r="B47" s="546">
        <v>39</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7.9</v>
      </c>
      <c r="Z47" s="66" t="s">
        <v>18</v>
      </c>
      <c r="AA47" s="66" t="s">
        <v>29</v>
      </c>
      <c r="AB47" s="1898"/>
      <c r="AC47" s="152"/>
      <c r="AD47" s="1370"/>
      <c r="AE47" s="1397"/>
      <c r="AF47" s="838"/>
      <c r="AG47" s="838"/>
      <c r="AH47" s="838"/>
      <c r="AI47" s="838"/>
      <c r="AJ47" s="838"/>
      <c r="AK47" s="838"/>
      <c r="AL47" s="838"/>
      <c r="AM47" s="1398"/>
      <c r="AN47" s="1387"/>
      <c r="AO47" s="1457">
        <v>6.9704079200000004</v>
      </c>
      <c r="AP47" s="838"/>
      <c r="AQ47" s="1457">
        <v>6.8092279600000003</v>
      </c>
      <c r="AR47" s="838"/>
      <c r="AS47" s="1470">
        <v>7.0328215199999997</v>
      </c>
      <c r="AT47" s="1159" t="s">
        <v>12458</v>
      </c>
      <c r="AU47" s="170"/>
      <c r="AV47" s="392"/>
      <c r="AW47" s="432"/>
      <c r="AX47" s="432"/>
      <c r="AY47" s="432"/>
      <c r="AZ47" s="432"/>
    </row>
    <row r="48" spans="1:52" ht="17.350000000000001">
      <c r="A48" s="1258" t="s">
        <v>5417</v>
      </c>
      <c r="B48" s="546">
        <v>39</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29</v>
      </c>
      <c r="AB48" s="1898"/>
      <c r="AC48" s="152"/>
      <c r="AD48" s="1370"/>
      <c r="AE48" s="1397"/>
      <c r="AF48" s="838"/>
      <c r="AG48" s="838"/>
      <c r="AH48" s="838"/>
      <c r="AI48" s="838"/>
      <c r="AJ48" s="838"/>
      <c r="AK48" s="838"/>
      <c r="AL48" s="838"/>
      <c r="AM48" s="1398"/>
      <c r="AN48" s="1387"/>
      <c r="AO48" s="1457">
        <v>7.1712649700000002</v>
      </c>
      <c r="AP48" s="838"/>
      <c r="AQ48" s="1457">
        <v>6.8453693299999996</v>
      </c>
      <c r="AR48" s="838"/>
      <c r="AS48" s="1470">
        <v>6.9977843399999999</v>
      </c>
      <c r="AT48" s="1159" t="s">
        <v>12458</v>
      </c>
      <c r="AU48" s="170"/>
      <c r="AV48" s="392"/>
      <c r="AW48" s="432"/>
      <c r="AX48" s="432"/>
      <c r="AY48" s="432"/>
      <c r="AZ48" s="432"/>
    </row>
    <row r="49" spans="1:52" ht="17.350000000000001">
      <c r="A49" s="1258" t="s">
        <v>5418</v>
      </c>
      <c r="B49" s="546">
        <v>39</v>
      </c>
      <c r="C49" s="489" t="s">
        <v>5419</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v>
      </c>
      <c r="Z49" s="66" t="s">
        <v>18</v>
      </c>
      <c r="AA49" s="66" t="s">
        <v>29</v>
      </c>
      <c r="AB49" s="1898"/>
      <c r="AC49" s="152" t="s">
        <v>4185</v>
      </c>
      <c r="AD49" s="1373"/>
      <c r="AE49" s="1397"/>
      <c r="AF49" s="838"/>
      <c r="AG49" s="838"/>
      <c r="AH49" s="838"/>
      <c r="AI49" s="838"/>
      <c r="AJ49" s="838"/>
      <c r="AK49" s="838"/>
      <c r="AL49" s="838"/>
      <c r="AM49" s="1398"/>
      <c r="AN49" s="1387"/>
      <c r="AO49" s="1458">
        <v>3.6727686199999998</v>
      </c>
      <c r="AP49" s="838"/>
      <c r="AQ49" s="1458">
        <v>3.6305849800000001</v>
      </c>
      <c r="AR49" s="838"/>
      <c r="AS49" s="1471">
        <v>3.6845374799999999</v>
      </c>
      <c r="AT49" s="1159" t="s">
        <v>11848</v>
      </c>
      <c r="AU49" s="170"/>
      <c r="AV49" s="392"/>
      <c r="AW49" s="432"/>
      <c r="AX49" s="432"/>
      <c r="AY49" s="432"/>
      <c r="AZ49" s="432"/>
    </row>
    <row r="50" spans="1:52" ht="17.350000000000001">
      <c r="A50" s="1258" t="s">
        <v>5420</v>
      </c>
      <c r="B50" s="546">
        <v>39</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3.1</v>
      </c>
      <c r="Z50" s="66" t="s">
        <v>18</v>
      </c>
      <c r="AA50" s="66" t="s">
        <v>29</v>
      </c>
      <c r="AB50" s="1898"/>
      <c r="AC50" s="152" t="s">
        <v>4187</v>
      </c>
      <c r="AD50" s="1373"/>
      <c r="AE50" s="1397"/>
      <c r="AF50" s="838"/>
      <c r="AG50" s="838"/>
      <c r="AH50" s="838"/>
      <c r="AI50" s="838"/>
      <c r="AJ50" s="838"/>
      <c r="AK50" s="838"/>
      <c r="AL50" s="838"/>
      <c r="AM50" s="1398"/>
      <c r="AN50" s="1387"/>
      <c r="AO50" s="1458">
        <v>3.67623415</v>
      </c>
      <c r="AP50" s="838"/>
      <c r="AQ50" s="1458">
        <v>3.6178763200000001</v>
      </c>
      <c r="AR50" s="838"/>
      <c r="AS50" s="1471">
        <v>3.6993252499999998</v>
      </c>
      <c r="AT50" s="1159" t="s">
        <v>11849</v>
      </c>
      <c r="AU50" s="170"/>
      <c r="AV50" s="392"/>
      <c r="AW50" s="432"/>
      <c r="AX50" s="432"/>
      <c r="AY50" s="432"/>
      <c r="AZ50" s="432"/>
    </row>
    <row r="51" spans="1:52" ht="17.350000000000001">
      <c r="A51" s="1258" t="s">
        <v>5421</v>
      </c>
      <c r="B51" s="546">
        <v>39</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3.3</v>
      </c>
      <c r="Z51" s="66" t="s">
        <v>18</v>
      </c>
      <c r="AA51" s="66" t="s">
        <v>29</v>
      </c>
      <c r="AB51" s="1898"/>
      <c r="AC51" s="152"/>
      <c r="AD51" s="1373"/>
      <c r="AE51" s="1397"/>
      <c r="AF51" s="838"/>
      <c r="AG51" s="838"/>
      <c r="AH51" s="838"/>
      <c r="AI51" s="838"/>
      <c r="AJ51" s="838"/>
      <c r="AK51" s="838"/>
      <c r="AL51" s="838"/>
      <c r="AM51" s="1398"/>
      <c r="AN51" s="1387"/>
      <c r="AO51" s="1458">
        <v>3.7631677400000001</v>
      </c>
      <c r="AP51" s="838"/>
      <c r="AQ51" s="1458">
        <v>3.7114521300000001</v>
      </c>
      <c r="AR51" s="838"/>
      <c r="AS51" s="1471">
        <v>3.7830248599999998</v>
      </c>
      <c r="AT51" s="1159" t="s">
        <v>11848</v>
      </c>
      <c r="AU51" s="170"/>
      <c r="AV51" s="392"/>
      <c r="AW51" s="432"/>
      <c r="AX51" s="432"/>
      <c r="AY51" s="432"/>
      <c r="AZ51" s="432"/>
    </row>
    <row r="52" spans="1:52" ht="17.350000000000001">
      <c r="A52" s="1258" t="s">
        <v>5422</v>
      </c>
      <c r="B52" s="546">
        <v>39</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5.2</v>
      </c>
      <c r="Z52" s="66" t="s">
        <v>18</v>
      </c>
      <c r="AA52" s="66" t="s">
        <v>29</v>
      </c>
      <c r="AB52" s="1898"/>
      <c r="AC52" s="152"/>
      <c r="AD52" s="1373"/>
      <c r="AE52" s="1397"/>
      <c r="AF52" s="838"/>
      <c r="AG52" s="838"/>
      <c r="AH52" s="838"/>
      <c r="AI52" s="838"/>
      <c r="AJ52" s="838"/>
      <c r="AK52" s="838"/>
      <c r="AL52" s="838"/>
      <c r="AM52" s="1398"/>
      <c r="AN52" s="1387"/>
      <c r="AO52" s="1457">
        <v>4.4121498600000004</v>
      </c>
      <c r="AP52" s="838"/>
      <c r="AQ52" s="1457">
        <v>4.4414364800000001</v>
      </c>
      <c r="AR52" s="838"/>
      <c r="AS52" s="1470">
        <v>4.4582887199999996</v>
      </c>
      <c r="AT52" s="1159" t="s">
        <v>11850</v>
      </c>
      <c r="AU52" s="170"/>
      <c r="AV52" s="392"/>
      <c r="AW52" s="432"/>
      <c r="AX52" s="432"/>
      <c r="AY52" s="432"/>
      <c r="AZ52" s="432"/>
    </row>
    <row r="53" spans="1:52" ht="17.350000000000001">
      <c r="A53" s="1258" t="s">
        <v>5423</v>
      </c>
      <c r="B53" s="546">
        <v>39</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6.2</v>
      </c>
      <c r="Z53" s="66" t="s">
        <v>18</v>
      </c>
      <c r="AA53" s="66" t="s">
        <v>29</v>
      </c>
      <c r="AB53" s="1898"/>
      <c r="AC53" s="152"/>
      <c r="AD53" s="1373"/>
      <c r="AE53" s="1397"/>
      <c r="AF53" s="838"/>
      <c r="AG53" s="838"/>
      <c r="AH53" s="838"/>
      <c r="AI53" s="838"/>
      <c r="AJ53" s="838"/>
      <c r="AK53" s="838"/>
      <c r="AL53" s="838"/>
      <c r="AM53" s="1398"/>
      <c r="AN53" s="1387"/>
      <c r="AO53" s="1457">
        <v>4.9219052300000001</v>
      </c>
      <c r="AP53" s="838"/>
      <c r="AQ53" s="1457">
        <v>4.8997295899999997</v>
      </c>
      <c r="AR53" s="838"/>
      <c r="AS53" s="1470">
        <v>4.9497529499999997</v>
      </c>
      <c r="AT53" s="1159" t="s">
        <v>11850</v>
      </c>
      <c r="AU53" s="170"/>
      <c r="AV53" s="392"/>
      <c r="AW53" s="432"/>
      <c r="AX53" s="432"/>
      <c r="AY53" s="432"/>
      <c r="AZ53" s="432"/>
    </row>
    <row r="54" spans="1:52" ht="17.350000000000001">
      <c r="A54" s="1258" t="s">
        <v>5424</v>
      </c>
      <c r="B54" s="546">
        <v>39</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7.4</v>
      </c>
      <c r="Z54" s="66" t="s">
        <v>18</v>
      </c>
      <c r="AA54" s="66" t="s">
        <v>29</v>
      </c>
      <c r="AB54" s="1898"/>
      <c r="AC54" s="152"/>
      <c r="AD54" s="1373"/>
      <c r="AE54" s="1397"/>
      <c r="AF54" s="838"/>
      <c r="AG54" s="838"/>
      <c r="AH54" s="838"/>
      <c r="AI54" s="838"/>
      <c r="AJ54" s="838"/>
      <c r="AK54" s="838"/>
      <c r="AL54" s="838"/>
      <c r="AM54" s="1398"/>
      <c r="AN54" s="1387"/>
      <c r="AO54" s="1457">
        <v>5.3690195999999997</v>
      </c>
      <c r="AP54" s="838"/>
      <c r="AQ54" s="1457">
        <v>5.3374389600000001</v>
      </c>
      <c r="AR54" s="838"/>
      <c r="AS54" s="1470">
        <v>5.4272360300000004</v>
      </c>
      <c r="AT54" s="1159" t="s">
        <v>11850</v>
      </c>
      <c r="AU54" s="170"/>
      <c r="AV54" s="392"/>
      <c r="AW54" s="432"/>
      <c r="AX54" s="432"/>
      <c r="AY54" s="432"/>
      <c r="AZ54" s="432"/>
    </row>
    <row r="55" spans="1:52" ht="17.350000000000001">
      <c r="A55" s="1258" t="s">
        <v>5425</v>
      </c>
      <c r="B55" s="546">
        <v>39</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5.2172375500000001</v>
      </c>
      <c r="AP55" s="838"/>
      <c r="AQ55" s="1457">
        <v>5.3770150299999999</v>
      </c>
      <c r="AR55" s="838"/>
      <c r="AS55" s="1470">
        <v>5.2427535900000004</v>
      </c>
      <c r="AT55" s="1159" t="s">
        <v>11850</v>
      </c>
      <c r="AU55" s="170"/>
      <c r="AV55" s="392"/>
      <c r="AW55" s="432"/>
      <c r="AX55" s="432"/>
      <c r="AY55" s="432"/>
      <c r="AZ55" s="432"/>
    </row>
    <row r="56" spans="1:52" ht="17.350000000000001">
      <c r="A56" s="1258" t="s">
        <v>5426</v>
      </c>
      <c r="B56" s="546">
        <v>39</v>
      </c>
      <c r="C56" s="489" t="s">
        <v>4278</v>
      </c>
      <c r="D56" s="874" t="s">
        <v>4208</v>
      </c>
      <c r="E56" s="874" t="s">
        <v>1388</v>
      </c>
      <c r="F56" s="874" t="s">
        <v>1350</v>
      </c>
      <c r="G56" s="874"/>
      <c r="H56" s="1029" t="s">
        <v>4168</v>
      </c>
      <c r="I56" s="1057">
        <v>1.2</v>
      </c>
      <c r="J56" s="1029">
        <v>3.15</v>
      </c>
      <c r="K56" s="1288" t="s">
        <v>1194</v>
      </c>
      <c r="L56" s="1288" t="s">
        <v>1194</v>
      </c>
      <c r="M56" s="1116" t="s">
        <v>875</v>
      </c>
      <c r="N56" s="1029" t="s">
        <v>36</v>
      </c>
      <c r="O56" s="66"/>
      <c r="P56" s="66"/>
      <c r="Q56" s="1029" t="s">
        <v>3387</v>
      </c>
      <c r="R56" s="1029"/>
      <c r="S56" s="1029"/>
      <c r="T56" s="1029"/>
      <c r="U56" s="1029"/>
      <c r="V56" s="1029"/>
      <c r="W56" s="442"/>
      <c r="X56" s="440"/>
      <c r="Y56" s="440">
        <v>0</v>
      </c>
      <c r="Z56" s="66" t="s">
        <v>18</v>
      </c>
      <c r="AA56" s="66" t="s">
        <v>21</v>
      </c>
      <c r="AB56" s="1898"/>
      <c r="AC56" s="152"/>
      <c r="AD56" s="1369" t="s">
        <v>4209</v>
      </c>
      <c r="AE56" s="1397"/>
      <c r="AF56" s="838"/>
      <c r="AG56" s="838"/>
      <c r="AH56" s="838"/>
      <c r="AI56" s="838"/>
      <c r="AJ56" s="838"/>
      <c r="AK56" s="838"/>
      <c r="AL56" s="838"/>
      <c r="AM56" s="1398"/>
      <c r="AN56" s="1387"/>
      <c r="AO56" s="838"/>
      <c r="AP56" s="838"/>
      <c r="AQ56" s="838"/>
      <c r="AR56" s="838"/>
      <c r="AS56" s="1408"/>
      <c r="AT56" s="1159"/>
      <c r="AU56" s="170"/>
      <c r="AV56" s="392"/>
      <c r="AW56" s="432"/>
      <c r="AX56" s="432"/>
      <c r="AY56" s="432"/>
      <c r="AZ56" s="432"/>
    </row>
    <row r="57" spans="1:52" ht="22.2" customHeight="1">
      <c r="A57" s="1257" t="s">
        <v>5427</v>
      </c>
      <c r="B57" s="420"/>
      <c r="C57" s="421" t="s">
        <v>77</v>
      </c>
      <c r="D57" s="1282"/>
      <c r="E57" s="1282"/>
      <c r="F57" s="1282"/>
      <c r="G57" s="1282"/>
      <c r="H57" s="1282"/>
      <c r="I57" s="1282"/>
      <c r="J57" s="1282"/>
      <c r="K57" s="1282"/>
      <c r="L57" s="1282"/>
      <c r="M57" s="1282"/>
      <c r="N57" s="1282"/>
      <c r="O57" s="420"/>
      <c r="P57" s="420"/>
      <c r="Q57" s="1282"/>
      <c r="R57" s="1282"/>
      <c r="S57" s="1282"/>
      <c r="T57" s="1282"/>
      <c r="U57" s="1282"/>
      <c r="V57" s="1282"/>
      <c r="W57" s="422"/>
      <c r="X57" s="420"/>
      <c r="Y57" s="420"/>
      <c r="Z57" s="420"/>
      <c r="AA57" s="420"/>
      <c r="AB57" s="1901"/>
      <c r="AC57" s="423"/>
      <c r="AD57" s="420"/>
      <c r="AE57" s="1391"/>
      <c r="AF57" s="835"/>
      <c r="AG57" s="835"/>
      <c r="AH57" s="835"/>
      <c r="AI57" s="835"/>
      <c r="AJ57" s="835"/>
      <c r="AK57" s="835"/>
      <c r="AL57" s="835"/>
      <c r="AM57" s="1392"/>
      <c r="AN57" s="835"/>
      <c r="AO57" s="835"/>
      <c r="AP57" s="835"/>
      <c r="AQ57" s="835"/>
      <c r="AR57" s="835"/>
      <c r="AS57" s="835"/>
      <c r="AT57" s="1417"/>
      <c r="AU57" s="170"/>
      <c r="AV57" s="424"/>
      <c r="AW57" s="424"/>
      <c r="AX57" s="424"/>
      <c r="AY57" s="424"/>
      <c r="AZ57" s="424"/>
    </row>
    <row r="58" spans="1:52" ht="17.350000000000001">
      <c r="A58" s="1258" t="s">
        <v>5428</v>
      </c>
      <c r="B58" s="546">
        <v>39</v>
      </c>
      <c r="C58" s="584" t="s">
        <v>4287</v>
      </c>
      <c r="D58" s="1045" t="s">
        <v>77</v>
      </c>
      <c r="E58" s="874" t="s">
        <v>1388</v>
      </c>
      <c r="F58" s="874" t="s">
        <v>1350</v>
      </c>
      <c r="G58" s="1290"/>
      <c r="H58" s="1290" t="s">
        <v>4168</v>
      </c>
      <c r="I58" s="1057">
        <v>1.2</v>
      </c>
      <c r="J58" s="1029">
        <v>3.15</v>
      </c>
      <c r="K58" s="1116" t="s">
        <v>1194</v>
      </c>
      <c r="L58" s="1116" t="s">
        <v>1194</v>
      </c>
      <c r="M58" s="1116" t="s">
        <v>875</v>
      </c>
      <c r="N58" s="1029" t="s">
        <v>36</v>
      </c>
      <c r="O58" s="66"/>
      <c r="P58" s="66"/>
      <c r="Q58" s="1329" t="s">
        <v>3387</v>
      </c>
      <c r="R58" s="1029"/>
      <c r="S58" s="1029"/>
      <c r="T58" s="1029"/>
      <c r="U58" s="1029"/>
      <c r="V58" s="1029"/>
      <c r="W58" s="14">
        <v>14.5</v>
      </c>
      <c r="X58" s="66">
        <v>15.5</v>
      </c>
      <c r="Y58" s="66">
        <f>X58+1</f>
        <v>16.5</v>
      </c>
      <c r="Z58" s="66" t="s">
        <v>18</v>
      </c>
      <c r="AA58" s="66" t="s">
        <v>29</v>
      </c>
      <c r="AB58" s="1898"/>
      <c r="AC58" s="152" t="s">
        <v>4185</v>
      </c>
      <c r="AD58" s="1375"/>
      <c r="AE58" s="1397"/>
      <c r="AF58" s="838"/>
      <c r="AG58" s="838"/>
      <c r="AH58" s="838"/>
      <c r="AI58" s="838"/>
      <c r="AJ58" s="838"/>
      <c r="AK58" s="838"/>
      <c r="AL58" s="838"/>
      <c r="AM58" s="1398"/>
      <c r="AN58" s="1456">
        <v>15.427720390216701</v>
      </c>
      <c r="AO58" s="1458">
        <v>16.7894539019393</v>
      </c>
      <c r="AP58" s="1457">
        <v>15.1363013135455</v>
      </c>
      <c r="AQ58" s="1457">
        <v>16.479002748565101</v>
      </c>
      <c r="AR58" s="838"/>
      <c r="AS58" s="1408"/>
      <c r="AT58" s="1159" t="s">
        <v>10686</v>
      </c>
      <c r="AU58" s="170"/>
      <c r="AV58" s="392"/>
      <c r="AW58" s="432"/>
      <c r="AX58" s="432"/>
      <c r="AY58" s="432"/>
      <c r="AZ58" s="432"/>
    </row>
    <row r="59" spans="1:52">
      <c r="A59" s="1258" t="s">
        <v>5429</v>
      </c>
      <c r="B59" s="546">
        <v>39</v>
      </c>
      <c r="C59" s="584"/>
      <c r="D59" s="1045" t="s">
        <v>77</v>
      </c>
      <c r="E59" s="874" t="s">
        <v>1388</v>
      </c>
      <c r="F59" s="874" t="s">
        <v>1350</v>
      </c>
      <c r="G59" s="1029"/>
      <c r="H59" s="1029" t="s">
        <v>4168</v>
      </c>
      <c r="I59" s="1057">
        <v>1.2</v>
      </c>
      <c r="J59" s="1029">
        <v>3.15</v>
      </c>
      <c r="K59" s="1116" t="s">
        <v>1194</v>
      </c>
      <c r="L59" s="1116" t="s">
        <v>1194</v>
      </c>
      <c r="M59" s="1116" t="s">
        <v>875</v>
      </c>
      <c r="N59" s="1029" t="s">
        <v>36</v>
      </c>
      <c r="O59" s="66"/>
      <c r="P59" s="66"/>
      <c r="Q59" s="1029" t="s">
        <v>3387</v>
      </c>
      <c r="R59" s="1029"/>
      <c r="S59" s="1029"/>
      <c r="T59" s="1029"/>
      <c r="U59" s="1029"/>
      <c r="V59" s="1029"/>
      <c r="W59" s="448">
        <f>X59-1</f>
        <v>13.5</v>
      </c>
      <c r="X59" s="449">
        <v>14.5</v>
      </c>
      <c r="Y59" s="449">
        <f>X59+1</f>
        <v>15.5</v>
      </c>
      <c r="Z59" s="66" t="s">
        <v>18</v>
      </c>
      <c r="AA59" s="66" t="s">
        <v>29</v>
      </c>
      <c r="AB59" s="1898"/>
      <c r="AC59" s="152" t="s">
        <v>4187</v>
      </c>
      <c r="AD59" s="1375"/>
      <c r="AE59" s="1397"/>
      <c r="AF59" s="838"/>
      <c r="AG59" s="838"/>
      <c r="AH59" s="838"/>
      <c r="AI59" s="838"/>
      <c r="AJ59" s="838"/>
      <c r="AK59" s="838"/>
      <c r="AL59" s="838"/>
      <c r="AM59" s="1398"/>
      <c r="AN59" s="1456">
        <v>14.3653892818073</v>
      </c>
      <c r="AO59" s="1458">
        <v>15.7876684853239</v>
      </c>
      <c r="AP59" s="1457">
        <v>13.9910025616414</v>
      </c>
      <c r="AQ59" s="1457">
        <v>15.4001223145845</v>
      </c>
      <c r="AR59" s="838"/>
      <c r="AS59" s="1408"/>
      <c r="AT59" s="1159" t="s">
        <v>10687</v>
      </c>
      <c r="AU59" s="170"/>
      <c r="AV59" s="392"/>
      <c r="AW59" s="432"/>
      <c r="AX59" s="432"/>
      <c r="AY59" s="432"/>
      <c r="AZ59" s="432"/>
    </row>
    <row r="60" spans="1:52">
      <c r="A60" s="1258" t="s">
        <v>5430</v>
      </c>
      <c r="B60" s="546">
        <v>39</v>
      </c>
      <c r="C60" s="584"/>
      <c r="D60" s="1045" t="s">
        <v>77</v>
      </c>
      <c r="E60" s="874" t="s">
        <v>1388</v>
      </c>
      <c r="F60" s="874" t="s">
        <v>1350</v>
      </c>
      <c r="G60" s="1029"/>
      <c r="H60" s="1029" t="s">
        <v>4189</v>
      </c>
      <c r="I60" s="1057">
        <v>1.2</v>
      </c>
      <c r="J60" s="1029">
        <v>3.15</v>
      </c>
      <c r="K60" s="1116" t="s">
        <v>1194</v>
      </c>
      <c r="L60" s="1116" t="s">
        <v>1194</v>
      </c>
      <c r="M60" s="1116" t="s">
        <v>875</v>
      </c>
      <c r="N60" s="1029" t="s">
        <v>36</v>
      </c>
      <c r="O60" s="66"/>
      <c r="P60" s="66"/>
      <c r="Q60" s="1029" t="s">
        <v>3387</v>
      </c>
      <c r="R60" s="1029"/>
      <c r="S60" s="1029"/>
      <c r="T60" s="1029"/>
      <c r="U60" s="1029"/>
      <c r="V60" s="1029"/>
      <c r="W60" s="448">
        <f t="shared" ref="W60:W63" si="0">X60-1</f>
        <v>11.5</v>
      </c>
      <c r="X60" s="449">
        <v>12.5</v>
      </c>
      <c r="Y60" s="449">
        <f>X60+1</f>
        <v>13.5</v>
      </c>
      <c r="Z60" s="66" t="s">
        <v>18</v>
      </c>
      <c r="AA60" s="66" t="s">
        <v>29</v>
      </c>
      <c r="AB60" s="1898"/>
      <c r="AC60" s="152"/>
      <c r="AD60" s="1375"/>
      <c r="AE60" s="1397"/>
      <c r="AF60" s="838"/>
      <c r="AG60" s="838"/>
      <c r="AH60" s="838"/>
      <c r="AI60" s="838"/>
      <c r="AJ60" s="838"/>
      <c r="AK60" s="838"/>
      <c r="AL60" s="838"/>
      <c r="AM60" s="1398"/>
      <c r="AN60" s="1456">
        <v>11.9596089114878</v>
      </c>
      <c r="AO60" s="1457">
        <v>13.332310417754099</v>
      </c>
      <c r="AP60" s="1457">
        <v>11.5980142731692</v>
      </c>
      <c r="AQ60" s="1457">
        <v>12.969598976297901</v>
      </c>
      <c r="AR60" s="838"/>
      <c r="AS60" s="1408"/>
      <c r="AT60" s="1159" t="s">
        <v>10688</v>
      </c>
      <c r="AU60" s="170"/>
      <c r="AV60" s="392"/>
      <c r="AW60" s="432"/>
      <c r="AX60" s="432"/>
      <c r="AY60" s="432"/>
      <c r="AZ60" s="432"/>
    </row>
    <row r="61" spans="1:52">
      <c r="A61" s="1258" t="s">
        <v>5431</v>
      </c>
      <c r="B61" s="546">
        <v>39</v>
      </c>
      <c r="C61" s="584"/>
      <c r="D61" s="1045" t="s">
        <v>77</v>
      </c>
      <c r="E61" s="874" t="s">
        <v>1388</v>
      </c>
      <c r="F61" s="874" t="s">
        <v>1350</v>
      </c>
      <c r="G61" s="1029"/>
      <c r="H61" s="1029" t="s">
        <v>4191</v>
      </c>
      <c r="I61" s="1057">
        <v>1.2</v>
      </c>
      <c r="J61" s="1029">
        <v>3.15</v>
      </c>
      <c r="K61" s="1116" t="s">
        <v>1194</v>
      </c>
      <c r="L61" s="1116" t="s">
        <v>1194</v>
      </c>
      <c r="M61" s="1116" t="s">
        <v>875</v>
      </c>
      <c r="N61" s="1029" t="s">
        <v>36</v>
      </c>
      <c r="O61" s="66"/>
      <c r="P61" s="66"/>
      <c r="Q61" s="1029" t="s">
        <v>3387</v>
      </c>
      <c r="R61" s="1029"/>
      <c r="S61" s="1029"/>
      <c r="T61" s="1029"/>
      <c r="U61" s="1029"/>
      <c r="V61" s="1029"/>
      <c r="W61" s="448">
        <f t="shared" si="0"/>
        <v>8.5</v>
      </c>
      <c r="X61" s="449">
        <v>9.5</v>
      </c>
      <c r="Y61" s="449">
        <f t="shared" ref="Y61:Y63" si="1">X61+1</f>
        <v>10.5</v>
      </c>
      <c r="Z61" s="66" t="s">
        <v>18</v>
      </c>
      <c r="AA61" s="66" t="s">
        <v>29</v>
      </c>
      <c r="AB61" s="1898"/>
      <c r="AC61" s="152"/>
      <c r="AD61" s="1375"/>
      <c r="AE61" s="1397"/>
      <c r="AF61" s="838"/>
      <c r="AG61" s="838"/>
      <c r="AH61" s="838"/>
      <c r="AI61" s="838"/>
      <c r="AJ61" s="838"/>
      <c r="AK61" s="838"/>
      <c r="AL61" s="838"/>
      <c r="AM61" s="1398"/>
      <c r="AN61" s="1456">
        <v>9.4572436717390609</v>
      </c>
      <c r="AO61" s="1458">
        <v>10.5832055197899</v>
      </c>
      <c r="AP61" s="1457">
        <v>8.7137541388318702</v>
      </c>
      <c r="AQ61" s="1457">
        <v>9.8893513077767299</v>
      </c>
      <c r="AR61" s="838"/>
      <c r="AS61" s="1408"/>
      <c r="AT61" s="1159" t="s">
        <v>10689</v>
      </c>
      <c r="AU61" s="170"/>
      <c r="AV61" s="392"/>
      <c r="AW61" s="432"/>
      <c r="AX61" s="432"/>
      <c r="AY61" s="432"/>
      <c r="AZ61" s="432"/>
    </row>
    <row r="62" spans="1:52">
      <c r="A62" s="1258" t="s">
        <v>5432</v>
      </c>
      <c r="B62" s="546">
        <v>39</v>
      </c>
      <c r="C62" s="584"/>
      <c r="D62" s="1045" t="s">
        <v>77</v>
      </c>
      <c r="E62" s="874" t="s">
        <v>1388</v>
      </c>
      <c r="F62" s="874" t="s">
        <v>1350</v>
      </c>
      <c r="G62" s="1029"/>
      <c r="H62" s="1029" t="s">
        <v>4193</v>
      </c>
      <c r="I62" s="1057">
        <v>1.2</v>
      </c>
      <c r="J62" s="1029">
        <v>3.15</v>
      </c>
      <c r="K62" s="1116" t="s">
        <v>1194</v>
      </c>
      <c r="L62" s="1116" t="s">
        <v>1194</v>
      </c>
      <c r="M62" s="1116" t="s">
        <v>875</v>
      </c>
      <c r="N62" s="1029" t="s">
        <v>36</v>
      </c>
      <c r="O62" s="66"/>
      <c r="P62" s="66"/>
      <c r="Q62" s="1029" t="s">
        <v>3387</v>
      </c>
      <c r="R62" s="1029"/>
      <c r="S62" s="1029"/>
      <c r="T62" s="1029"/>
      <c r="U62" s="1029"/>
      <c r="V62" s="1029"/>
      <c r="W62" s="448">
        <f t="shared" si="0"/>
        <v>5.5</v>
      </c>
      <c r="X62" s="449">
        <v>6.5</v>
      </c>
      <c r="Y62" s="449">
        <f t="shared" si="1"/>
        <v>7.5</v>
      </c>
      <c r="Z62" s="66" t="s">
        <v>18</v>
      </c>
      <c r="AA62" s="66" t="s">
        <v>29</v>
      </c>
      <c r="AB62" s="1898"/>
      <c r="AC62" s="152"/>
      <c r="AD62" s="1375"/>
      <c r="AE62" s="1397"/>
      <c r="AF62" s="838"/>
      <c r="AG62" s="838"/>
      <c r="AH62" s="838"/>
      <c r="AI62" s="838"/>
      <c r="AJ62" s="838"/>
      <c r="AK62" s="838"/>
      <c r="AL62" s="838"/>
      <c r="AM62" s="1398"/>
      <c r="AN62" s="1456">
        <v>6.7969664654174702</v>
      </c>
      <c r="AO62" s="1458">
        <v>7.7708245048426097</v>
      </c>
      <c r="AP62" s="1457">
        <v>5.9909369887828996</v>
      </c>
      <c r="AQ62" s="1457">
        <v>7.01333234571453</v>
      </c>
      <c r="AR62" s="838"/>
      <c r="AS62" s="1408"/>
      <c r="AT62" s="1159" t="s">
        <v>10690</v>
      </c>
      <c r="AU62" s="170"/>
      <c r="AV62" s="392"/>
      <c r="AW62" s="432"/>
      <c r="AX62" s="432"/>
      <c r="AY62" s="432"/>
      <c r="AZ62" s="432"/>
    </row>
    <row r="63" spans="1:52">
      <c r="A63" s="1258" t="s">
        <v>5433</v>
      </c>
      <c r="B63" s="546">
        <v>39</v>
      </c>
      <c r="C63" s="584"/>
      <c r="D63" s="1045" t="s">
        <v>77</v>
      </c>
      <c r="E63" s="874" t="s">
        <v>1388</v>
      </c>
      <c r="F63" s="874" t="s">
        <v>1350</v>
      </c>
      <c r="G63" s="1029"/>
      <c r="H63" s="1029" t="s">
        <v>4195</v>
      </c>
      <c r="I63" s="1057">
        <v>1.2</v>
      </c>
      <c r="J63" s="1029">
        <v>3.15</v>
      </c>
      <c r="K63" s="1116" t="s">
        <v>1194</v>
      </c>
      <c r="L63" s="1116" t="s">
        <v>1194</v>
      </c>
      <c r="M63" s="1116" t="s">
        <v>875</v>
      </c>
      <c r="N63" s="1029" t="s">
        <v>36</v>
      </c>
      <c r="O63" s="66"/>
      <c r="P63" s="66"/>
      <c r="Q63" s="1029" t="s">
        <v>3387</v>
      </c>
      <c r="R63" s="1029"/>
      <c r="S63" s="1029"/>
      <c r="T63" s="1029"/>
      <c r="U63" s="1029"/>
      <c r="V63" s="1029"/>
      <c r="W63" s="448">
        <f t="shared" si="0"/>
        <v>2.5</v>
      </c>
      <c r="X63" s="449">
        <v>3.5</v>
      </c>
      <c r="Y63" s="449">
        <f t="shared" si="1"/>
        <v>4.5</v>
      </c>
      <c r="Z63" s="66" t="s">
        <v>18</v>
      </c>
      <c r="AA63" s="66" t="s">
        <v>29</v>
      </c>
      <c r="AB63" s="1898"/>
      <c r="AC63" s="152"/>
      <c r="AD63" s="1375"/>
      <c r="AE63" s="1397"/>
      <c r="AF63" s="838"/>
      <c r="AG63" s="838"/>
      <c r="AH63" s="838"/>
      <c r="AI63" s="838"/>
      <c r="AJ63" s="838"/>
      <c r="AK63" s="838"/>
      <c r="AL63" s="838"/>
      <c r="AM63" s="1398"/>
      <c r="AN63" s="1456">
        <v>4.0747531258757101</v>
      </c>
      <c r="AO63" s="1458">
        <v>5.0018636981535796</v>
      </c>
      <c r="AP63" s="1457">
        <v>3.3185592283235801</v>
      </c>
      <c r="AQ63" s="1457">
        <v>4.2918346678382999</v>
      </c>
      <c r="AR63" s="838"/>
      <c r="AS63" s="1408"/>
      <c r="AT63" s="1159" t="s">
        <v>10691</v>
      </c>
      <c r="AU63" s="170"/>
      <c r="AV63" s="392"/>
      <c r="AW63" s="432"/>
      <c r="AX63" s="432"/>
      <c r="AY63" s="432"/>
      <c r="AZ63" s="432"/>
    </row>
    <row r="64" spans="1:52">
      <c r="A64" s="1258" t="s">
        <v>5434</v>
      </c>
      <c r="B64" s="546">
        <v>39</v>
      </c>
      <c r="C64" s="585"/>
      <c r="D64" s="1045" t="s">
        <v>77</v>
      </c>
      <c r="E64" s="874" t="s">
        <v>1388</v>
      </c>
      <c r="F64" s="874" t="s">
        <v>1350</v>
      </c>
      <c r="G64" s="1029"/>
      <c r="H64" s="1029" t="s">
        <v>4197</v>
      </c>
      <c r="I64" s="1057">
        <v>1.2</v>
      </c>
      <c r="J64" s="1029">
        <v>3.15</v>
      </c>
      <c r="K64" s="1116" t="s">
        <v>1194</v>
      </c>
      <c r="L64" s="1116" t="s">
        <v>1194</v>
      </c>
      <c r="M64" s="1116" t="s">
        <v>875</v>
      </c>
      <c r="N64" s="1029" t="s">
        <v>36</v>
      </c>
      <c r="O64" s="66"/>
      <c r="P64" s="66"/>
      <c r="Q64" s="1029" t="s">
        <v>3387</v>
      </c>
      <c r="R64" s="1029"/>
      <c r="S64" s="1029"/>
      <c r="T64" s="1029"/>
      <c r="U64" s="1029"/>
      <c r="V64" s="1029"/>
      <c r="W64" s="448">
        <v>-5</v>
      </c>
      <c r="X64" s="602">
        <v>-3</v>
      </c>
      <c r="Y64" s="602">
        <v>-2</v>
      </c>
      <c r="Z64" s="66" t="s">
        <v>18</v>
      </c>
      <c r="AA64" s="66" t="s">
        <v>29</v>
      </c>
      <c r="AB64" s="1898"/>
      <c r="AC64" s="152"/>
      <c r="AD64" s="1376"/>
      <c r="AE64" s="1397"/>
      <c r="AF64" s="838"/>
      <c r="AG64" s="838"/>
      <c r="AH64" s="838"/>
      <c r="AI64" s="838"/>
      <c r="AJ64" s="838"/>
      <c r="AK64" s="838"/>
      <c r="AL64" s="838"/>
      <c r="AM64" s="1398"/>
      <c r="AN64" s="1459">
        <v>-5.2995410077127003</v>
      </c>
      <c r="AO64" s="1457">
        <v>-4.5092184071053296</v>
      </c>
      <c r="AP64" s="1458">
        <v>-5.4435415524575399</v>
      </c>
      <c r="AQ64" s="1457">
        <v>-4.5446174811422404</v>
      </c>
      <c r="AR64" s="838"/>
      <c r="AS64" s="1408"/>
      <c r="AT64" s="1159" t="s">
        <v>10692</v>
      </c>
      <c r="AU64" s="170"/>
      <c r="AV64" s="392"/>
      <c r="AW64" s="432"/>
      <c r="AX64" s="432"/>
      <c r="AY64" s="432"/>
      <c r="AZ64" s="432"/>
    </row>
    <row r="65" spans="1:52" ht="17.350000000000001">
      <c r="A65" s="1258" t="s">
        <v>5435</v>
      </c>
      <c r="B65" s="445">
        <v>39</v>
      </c>
      <c r="C65" s="586" t="s">
        <v>4295</v>
      </c>
      <c r="D65" s="1044" t="s">
        <v>77</v>
      </c>
      <c r="E65" s="1103" t="s">
        <v>1388</v>
      </c>
      <c r="F65" s="1103" t="s">
        <v>1350</v>
      </c>
      <c r="G65" s="1291"/>
      <c r="H65" s="1291" t="s">
        <v>4168</v>
      </c>
      <c r="I65" s="1312" t="s">
        <v>4176</v>
      </c>
      <c r="J65" s="1032" t="s">
        <v>872</v>
      </c>
      <c r="K65" s="1117" t="s">
        <v>1194</v>
      </c>
      <c r="L65" s="1117" t="s">
        <v>1194</v>
      </c>
      <c r="M65" s="1117" t="s">
        <v>873</v>
      </c>
      <c r="N65" s="1032" t="s">
        <v>36</v>
      </c>
      <c r="O65" s="304"/>
      <c r="P65" s="304"/>
      <c r="Q65" s="1330" t="s">
        <v>3387</v>
      </c>
      <c r="R65" s="1032"/>
      <c r="S65" s="1032"/>
      <c r="T65" s="1032"/>
      <c r="U65" s="1032"/>
      <c r="V65" s="1032"/>
      <c r="W65" s="305">
        <f>X65-1.5</f>
        <v>14</v>
      </c>
      <c r="X65" s="304">
        <v>15.5</v>
      </c>
      <c r="Y65" s="304">
        <f>X65+1.5</f>
        <v>17</v>
      </c>
      <c r="Z65" s="304" t="s">
        <v>18</v>
      </c>
      <c r="AA65" s="480" t="s">
        <v>21</v>
      </c>
      <c r="AB65" s="480"/>
      <c r="AC65" s="308" t="s">
        <v>4185</v>
      </c>
      <c r="AD65" s="1377"/>
      <c r="AE65" s="1401"/>
      <c r="AF65" s="840"/>
      <c r="AG65" s="840"/>
      <c r="AH65" s="840"/>
      <c r="AI65" s="840"/>
      <c r="AJ65" s="840"/>
      <c r="AK65" s="840"/>
      <c r="AL65" s="840"/>
      <c r="AM65" s="1402"/>
      <c r="AN65" s="1456">
        <v>14.959348103596099</v>
      </c>
      <c r="AO65" s="1458">
        <v>17.293384380757601</v>
      </c>
      <c r="AP65" s="1457">
        <v>14.784361496348399</v>
      </c>
      <c r="AQ65" s="1457">
        <v>16.891607344498802</v>
      </c>
      <c r="AR65" s="840"/>
      <c r="AS65" s="1409"/>
      <c r="AT65" s="1160" t="s">
        <v>10693</v>
      </c>
      <c r="AU65" s="170"/>
      <c r="AV65" s="392"/>
      <c r="AW65" s="432"/>
      <c r="AX65" s="432"/>
      <c r="AY65" s="432"/>
      <c r="AZ65" s="432"/>
    </row>
    <row r="66" spans="1:52">
      <c r="A66" s="1258" t="s">
        <v>5436</v>
      </c>
      <c r="B66" s="445">
        <v>39</v>
      </c>
      <c r="C66" s="586"/>
      <c r="D66" s="1044" t="s">
        <v>77</v>
      </c>
      <c r="E66" s="1103" t="s">
        <v>1388</v>
      </c>
      <c r="F66" s="1103" t="s">
        <v>1350</v>
      </c>
      <c r="G66" s="1032"/>
      <c r="H66" s="1032" t="s">
        <v>4168</v>
      </c>
      <c r="I66" s="1313" t="s">
        <v>4176</v>
      </c>
      <c r="J66" s="1032" t="s">
        <v>872</v>
      </c>
      <c r="K66" s="1117" t="s">
        <v>1194</v>
      </c>
      <c r="L66" s="1117" t="s">
        <v>1194</v>
      </c>
      <c r="M66" s="1117" t="s">
        <v>873</v>
      </c>
      <c r="N66" s="1032" t="s">
        <v>36</v>
      </c>
      <c r="O66" s="304"/>
      <c r="P66" s="304"/>
      <c r="Q66" s="1032" t="s">
        <v>3387</v>
      </c>
      <c r="R66" s="1032"/>
      <c r="S66" s="1032"/>
      <c r="T66" s="1032"/>
      <c r="U66" s="1032"/>
      <c r="V66" s="1032"/>
      <c r="W66" s="305">
        <f t="shared" ref="W66:W70" si="2">X66-1.5</f>
        <v>13</v>
      </c>
      <c r="X66" s="450">
        <v>14.5</v>
      </c>
      <c r="Y66" s="450">
        <v>16</v>
      </c>
      <c r="Z66" s="304" t="s">
        <v>18</v>
      </c>
      <c r="AA66" s="484" t="s">
        <v>21</v>
      </c>
      <c r="AB66" s="484"/>
      <c r="AC66" s="308" t="s">
        <v>4187</v>
      </c>
      <c r="AD66" s="1377"/>
      <c r="AE66" s="1401"/>
      <c r="AF66" s="840"/>
      <c r="AG66" s="840"/>
      <c r="AH66" s="840"/>
      <c r="AI66" s="840"/>
      <c r="AJ66" s="840"/>
      <c r="AK66" s="840"/>
      <c r="AL66" s="840"/>
      <c r="AM66" s="1402"/>
      <c r="AN66" s="1456">
        <v>13.932621271718901</v>
      </c>
      <c r="AO66" s="1458">
        <v>16.245872113382902</v>
      </c>
      <c r="AP66" s="1457">
        <v>13.712438118531001</v>
      </c>
      <c r="AQ66" s="1457">
        <v>15.746024292057999</v>
      </c>
      <c r="AR66" s="840"/>
      <c r="AS66" s="1409"/>
      <c r="AT66" s="1160" t="s">
        <v>10694</v>
      </c>
      <c r="AU66" s="170"/>
      <c r="AV66" s="392"/>
      <c r="AW66" s="432"/>
      <c r="AX66" s="432"/>
      <c r="AY66" s="432"/>
      <c r="AZ66" s="432"/>
    </row>
    <row r="67" spans="1:52">
      <c r="A67" s="1258" t="s">
        <v>5437</v>
      </c>
      <c r="B67" s="445">
        <v>39</v>
      </c>
      <c r="C67" s="586"/>
      <c r="D67" s="1044" t="s">
        <v>77</v>
      </c>
      <c r="E67" s="1103" t="s">
        <v>1388</v>
      </c>
      <c r="F67" s="1103" t="s">
        <v>1350</v>
      </c>
      <c r="G67" s="1032"/>
      <c r="H67" s="1032" t="s">
        <v>4189</v>
      </c>
      <c r="I67" s="1313" t="s">
        <v>4176</v>
      </c>
      <c r="J67" s="1032" t="s">
        <v>872</v>
      </c>
      <c r="K67" s="1117" t="s">
        <v>1194</v>
      </c>
      <c r="L67" s="1117" t="s">
        <v>1194</v>
      </c>
      <c r="M67" s="1117" t="s">
        <v>873</v>
      </c>
      <c r="N67" s="1032" t="s">
        <v>36</v>
      </c>
      <c r="O67" s="304"/>
      <c r="P67" s="304"/>
      <c r="Q67" s="1032" t="s">
        <v>3387</v>
      </c>
      <c r="R67" s="1032"/>
      <c r="S67" s="1032"/>
      <c r="T67" s="1032"/>
      <c r="U67" s="1032"/>
      <c r="V67" s="1032"/>
      <c r="W67" s="305">
        <f t="shared" si="2"/>
        <v>11</v>
      </c>
      <c r="X67" s="450">
        <v>12.5</v>
      </c>
      <c r="Y67" s="450">
        <v>14</v>
      </c>
      <c r="Z67" s="304" t="s">
        <v>18</v>
      </c>
      <c r="AA67" s="484" t="s">
        <v>21</v>
      </c>
      <c r="AB67" s="484"/>
      <c r="AC67" s="308"/>
      <c r="AD67" s="1377"/>
      <c r="AE67" s="1401"/>
      <c r="AF67" s="840"/>
      <c r="AG67" s="840"/>
      <c r="AH67" s="840"/>
      <c r="AI67" s="840"/>
      <c r="AJ67" s="840"/>
      <c r="AK67" s="840"/>
      <c r="AL67" s="840"/>
      <c r="AM67" s="1402"/>
      <c r="AN67" s="1456">
        <v>11.5803150117363</v>
      </c>
      <c r="AO67" s="1457">
        <v>13.7199579980299</v>
      </c>
      <c r="AP67" s="1457">
        <v>11.3685632841357</v>
      </c>
      <c r="AQ67" s="1457">
        <v>13.2281793544519</v>
      </c>
      <c r="AR67" s="840"/>
      <c r="AS67" s="1409"/>
      <c r="AT67" s="1160" t="s">
        <v>10695</v>
      </c>
      <c r="AU67" s="170"/>
      <c r="AV67" s="392"/>
      <c r="AW67" s="432"/>
      <c r="AX67" s="432"/>
      <c r="AY67" s="432"/>
      <c r="AZ67" s="432"/>
    </row>
    <row r="68" spans="1:52">
      <c r="A68" s="1258" t="s">
        <v>5438</v>
      </c>
      <c r="B68" s="445">
        <v>39</v>
      </c>
      <c r="C68" s="586"/>
      <c r="D68" s="1044" t="s">
        <v>77</v>
      </c>
      <c r="E68" s="1103" t="s">
        <v>1388</v>
      </c>
      <c r="F68" s="1103" t="s">
        <v>1350</v>
      </c>
      <c r="G68" s="1032"/>
      <c r="H68" s="1032" t="s">
        <v>4191</v>
      </c>
      <c r="I68" s="1313" t="s">
        <v>4176</v>
      </c>
      <c r="J68" s="1032" t="s">
        <v>872</v>
      </c>
      <c r="K68" s="1117" t="s">
        <v>1194</v>
      </c>
      <c r="L68" s="1117" t="s">
        <v>1194</v>
      </c>
      <c r="M68" s="1117" t="s">
        <v>873</v>
      </c>
      <c r="N68" s="1032" t="s">
        <v>36</v>
      </c>
      <c r="O68" s="304"/>
      <c r="P68" s="304"/>
      <c r="Q68" s="1032" t="s">
        <v>3387</v>
      </c>
      <c r="R68" s="1032"/>
      <c r="S68" s="1032"/>
      <c r="T68" s="1032"/>
      <c r="U68" s="1032"/>
      <c r="V68" s="1032"/>
      <c r="W68" s="305">
        <f t="shared" si="2"/>
        <v>8</v>
      </c>
      <c r="X68" s="450">
        <v>9.5</v>
      </c>
      <c r="Y68" s="450">
        <v>11</v>
      </c>
      <c r="Z68" s="304" t="s">
        <v>18</v>
      </c>
      <c r="AA68" s="484" t="s">
        <v>21</v>
      </c>
      <c r="AB68" s="484"/>
      <c r="AC68" s="308"/>
      <c r="AD68" s="1377"/>
      <c r="AE68" s="1401"/>
      <c r="AF68" s="840"/>
      <c r="AG68" s="840"/>
      <c r="AH68" s="840"/>
      <c r="AI68" s="840"/>
      <c r="AJ68" s="840"/>
      <c r="AK68" s="840"/>
      <c r="AL68" s="840"/>
      <c r="AM68" s="1402"/>
      <c r="AN68" s="1456">
        <v>9.0075760918597005</v>
      </c>
      <c r="AO68" s="1457">
        <v>10.9609548643057</v>
      </c>
      <c r="AP68" s="1457">
        <v>8.5132026055656702</v>
      </c>
      <c r="AQ68" s="1457">
        <v>10.124892734840699</v>
      </c>
      <c r="AR68" s="840"/>
      <c r="AS68" s="1409"/>
      <c r="AT68" s="1160" t="s">
        <v>10696</v>
      </c>
      <c r="AU68" s="170"/>
      <c r="AV68" s="392"/>
      <c r="AW68" s="432"/>
      <c r="AX68" s="432"/>
      <c r="AY68" s="432"/>
      <c r="AZ68" s="432"/>
    </row>
    <row r="69" spans="1:52">
      <c r="A69" s="1258" t="s">
        <v>5439</v>
      </c>
      <c r="B69" s="445">
        <v>39</v>
      </c>
      <c r="C69" s="586"/>
      <c r="D69" s="1044" t="s">
        <v>77</v>
      </c>
      <c r="E69" s="1103" t="s">
        <v>1388</v>
      </c>
      <c r="F69" s="1103" t="s">
        <v>1350</v>
      </c>
      <c r="G69" s="1032"/>
      <c r="H69" s="1032" t="s">
        <v>4193</v>
      </c>
      <c r="I69" s="1313" t="s">
        <v>4176</v>
      </c>
      <c r="J69" s="1032" t="s">
        <v>872</v>
      </c>
      <c r="K69" s="1117" t="s">
        <v>1194</v>
      </c>
      <c r="L69" s="1117" t="s">
        <v>1194</v>
      </c>
      <c r="M69" s="1117" t="s">
        <v>873</v>
      </c>
      <c r="N69" s="1032" t="s">
        <v>36</v>
      </c>
      <c r="O69" s="304"/>
      <c r="P69" s="304"/>
      <c r="Q69" s="1032" t="s">
        <v>3387</v>
      </c>
      <c r="R69" s="1032"/>
      <c r="S69" s="1032"/>
      <c r="T69" s="1032"/>
      <c r="U69" s="1032"/>
      <c r="V69" s="1032"/>
      <c r="W69" s="305">
        <f t="shared" si="2"/>
        <v>5</v>
      </c>
      <c r="X69" s="450">
        <v>6.5</v>
      </c>
      <c r="Y69" s="450">
        <v>8</v>
      </c>
      <c r="Z69" s="304" t="s">
        <v>18</v>
      </c>
      <c r="AA69" s="484" t="s">
        <v>21</v>
      </c>
      <c r="AB69" s="484"/>
      <c r="AC69" s="308"/>
      <c r="AD69" s="1377"/>
      <c r="AE69" s="1401"/>
      <c r="AF69" s="840"/>
      <c r="AG69" s="840"/>
      <c r="AH69" s="840"/>
      <c r="AI69" s="840"/>
      <c r="AJ69" s="840"/>
      <c r="AK69" s="840"/>
      <c r="AL69" s="840"/>
      <c r="AM69" s="1402"/>
      <c r="AN69" s="1456">
        <v>6.3365025586606398</v>
      </c>
      <c r="AO69" s="1458">
        <v>8.1207209469050294</v>
      </c>
      <c r="AP69" s="1457">
        <v>5.7727566396612797</v>
      </c>
      <c r="AQ69" s="1457">
        <v>7.2301125451027799</v>
      </c>
      <c r="AR69" s="840"/>
      <c r="AS69" s="1409"/>
      <c r="AT69" s="1160" t="s">
        <v>10697</v>
      </c>
      <c r="AU69" s="170"/>
      <c r="AV69" s="392"/>
      <c r="AW69" s="432"/>
      <c r="AX69" s="432"/>
      <c r="AY69" s="432"/>
      <c r="AZ69" s="432"/>
    </row>
    <row r="70" spans="1:52">
      <c r="A70" s="1258" t="s">
        <v>5440</v>
      </c>
      <c r="B70" s="445">
        <v>39</v>
      </c>
      <c r="C70" s="586"/>
      <c r="D70" s="1044" t="s">
        <v>77</v>
      </c>
      <c r="E70" s="1103" t="s">
        <v>1388</v>
      </c>
      <c r="F70" s="1103" t="s">
        <v>1350</v>
      </c>
      <c r="G70" s="1032"/>
      <c r="H70" s="1032" t="s">
        <v>4195</v>
      </c>
      <c r="I70" s="1313" t="s">
        <v>4176</v>
      </c>
      <c r="J70" s="1032" t="s">
        <v>872</v>
      </c>
      <c r="K70" s="1117" t="s">
        <v>1194</v>
      </c>
      <c r="L70" s="1117" t="s">
        <v>1194</v>
      </c>
      <c r="M70" s="1117" t="s">
        <v>873</v>
      </c>
      <c r="N70" s="1032" t="s">
        <v>36</v>
      </c>
      <c r="O70" s="304"/>
      <c r="P70" s="304"/>
      <c r="Q70" s="1032" t="s">
        <v>3387</v>
      </c>
      <c r="R70" s="1032"/>
      <c r="S70" s="1032"/>
      <c r="T70" s="1032"/>
      <c r="U70" s="1032"/>
      <c r="V70" s="1032"/>
      <c r="W70" s="305">
        <f t="shared" si="2"/>
        <v>2</v>
      </c>
      <c r="X70" s="450">
        <v>3.5</v>
      </c>
      <c r="Y70" s="450">
        <v>5</v>
      </c>
      <c r="Z70" s="304" t="s">
        <v>18</v>
      </c>
      <c r="AA70" s="484" t="s">
        <v>21</v>
      </c>
      <c r="AB70" s="484"/>
      <c r="AC70" s="308"/>
      <c r="AD70" s="1377"/>
      <c r="AE70" s="1401"/>
      <c r="AF70" s="840"/>
      <c r="AG70" s="840"/>
      <c r="AH70" s="840"/>
      <c r="AI70" s="840"/>
      <c r="AJ70" s="840"/>
      <c r="AK70" s="840"/>
      <c r="AL70" s="840"/>
      <c r="AM70" s="1402"/>
      <c r="AN70" s="1456">
        <v>3.6645879994835999</v>
      </c>
      <c r="AO70" s="1458">
        <v>5.2851446598908796</v>
      </c>
      <c r="AP70" s="1457">
        <v>3.1347722577617598</v>
      </c>
      <c r="AQ70" s="1457">
        <v>4.4843012854567901</v>
      </c>
      <c r="AR70" s="840"/>
      <c r="AS70" s="1409"/>
      <c r="AT70" s="1160" t="s">
        <v>10698</v>
      </c>
      <c r="AU70" s="170"/>
      <c r="AV70" s="392"/>
      <c r="AW70" s="432"/>
      <c r="AX70" s="432"/>
      <c r="AY70" s="432"/>
      <c r="AZ70" s="432"/>
    </row>
    <row r="71" spans="1:52">
      <c r="A71" s="1258" t="s">
        <v>5441</v>
      </c>
      <c r="B71" s="445">
        <v>39</v>
      </c>
      <c r="C71" s="587"/>
      <c r="D71" s="1044" t="s">
        <v>77</v>
      </c>
      <c r="E71" s="1103" t="s">
        <v>1388</v>
      </c>
      <c r="F71" s="1103" t="s">
        <v>1350</v>
      </c>
      <c r="G71" s="1032"/>
      <c r="H71" s="1032" t="s">
        <v>4197</v>
      </c>
      <c r="I71" s="1313" t="s">
        <v>4176</v>
      </c>
      <c r="J71" s="1032" t="s">
        <v>872</v>
      </c>
      <c r="K71" s="1117" t="s">
        <v>1194</v>
      </c>
      <c r="L71" s="1117" t="s">
        <v>1194</v>
      </c>
      <c r="M71" s="1117" t="s">
        <v>873</v>
      </c>
      <c r="N71" s="1032" t="s">
        <v>36</v>
      </c>
      <c r="O71" s="304"/>
      <c r="P71" s="304"/>
      <c r="Q71" s="1032" t="s">
        <v>3387</v>
      </c>
      <c r="R71" s="1032"/>
      <c r="S71" s="1032"/>
      <c r="T71" s="1032"/>
      <c r="U71" s="1032"/>
      <c r="V71" s="1032"/>
      <c r="W71" s="305">
        <v>-6</v>
      </c>
      <c r="X71" s="450">
        <v>-3</v>
      </c>
      <c r="Y71" s="450">
        <v>-1</v>
      </c>
      <c r="Z71" s="304" t="s">
        <v>18</v>
      </c>
      <c r="AA71" s="484" t="s">
        <v>21</v>
      </c>
      <c r="AB71" s="484"/>
      <c r="AC71" s="308"/>
      <c r="AD71" s="1378"/>
      <c r="AE71" s="1401"/>
      <c r="AF71" s="840"/>
      <c r="AG71" s="840"/>
      <c r="AH71" s="840"/>
      <c r="AI71" s="840"/>
      <c r="AJ71" s="840"/>
      <c r="AK71" s="840"/>
      <c r="AL71" s="840"/>
      <c r="AM71" s="1402"/>
      <c r="AN71" s="1456">
        <v>-5.7856717847578301</v>
      </c>
      <c r="AO71" s="1457">
        <v>-4.0710470199878896</v>
      </c>
      <c r="AP71" s="1457">
        <v>-5.9039558712792504</v>
      </c>
      <c r="AQ71" s="1457">
        <v>-4.1166661688328698</v>
      </c>
      <c r="AR71" s="840"/>
      <c r="AS71" s="1409"/>
      <c r="AT71" s="1160" t="s">
        <v>10699</v>
      </c>
      <c r="AU71" s="170"/>
      <c r="AV71" s="392"/>
      <c r="AW71" s="432"/>
      <c r="AX71" s="432"/>
      <c r="AY71" s="432"/>
      <c r="AZ71" s="432"/>
    </row>
    <row r="72" spans="1:52" ht="17.7">
      <c r="A72" s="1266" t="s">
        <v>9694</v>
      </c>
      <c r="B72" s="546">
        <v>39</v>
      </c>
      <c r="C72" s="907" t="s">
        <v>4287</v>
      </c>
      <c r="D72" s="1045" t="s">
        <v>77</v>
      </c>
      <c r="E72" s="874" t="s">
        <v>1388</v>
      </c>
      <c r="F72" s="874" t="s">
        <v>1350</v>
      </c>
      <c r="G72" s="1290"/>
      <c r="H72" s="1290" t="s">
        <v>4168</v>
      </c>
      <c r="I72" s="1057">
        <v>1.2</v>
      </c>
      <c r="J72" s="1029">
        <v>3.15</v>
      </c>
      <c r="K72" s="1116" t="s">
        <v>207</v>
      </c>
      <c r="L72" s="1116" t="s">
        <v>1194</v>
      </c>
      <c r="M72" s="1116" t="s">
        <v>875</v>
      </c>
      <c r="N72" s="1029" t="s">
        <v>36</v>
      </c>
      <c r="O72" s="66"/>
      <c r="P72" s="66"/>
      <c r="Q72" s="1329" t="s">
        <v>3387</v>
      </c>
      <c r="R72" s="1029"/>
      <c r="S72" s="1029"/>
      <c r="T72" s="1029"/>
      <c r="U72" s="1029"/>
      <c r="V72" s="1029"/>
      <c r="W72" s="14">
        <v>14.5</v>
      </c>
      <c r="X72" s="66">
        <v>15.5</v>
      </c>
      <c r="Y72" s="66">
        <f>X72+1</f>
        <v>16.5</v>
      </c>
      <c r="Z72" s="66" t="s">
        <v>18</v>
      </c>
      <c r="AA72" s="66" t="s">
        <v>29</v>
      </c>
      <c r="AB72" s="1898"/>
      <c r="AC72" s="152" t="s">
        <v>4185</v>
      </c>
      <c r="AD72" s="1375"/>
      <c r="AE72" s="1397"/>
      <c r="AF72" s="838"/>
      <c r="AG72" s="838"/>
      <c r="AH72" s="838"/>
      <c r="AI72" s="838"/>
      <c r="AJ72" s="838"/>
      <c r="AK72" s="838"/>
      <c r="AL72" s="838"/>
      <c r="AM72" s="1398"/>
      <c r="AN72" s="1387"/>
      <c r="AO72" s="838"/>
      <c r="AP72" s="838"/>
      <c r="AQ72" s="838"/>
      <c r="AR72" s="838"/>
      <c r="AS72" s="1408"/>
      <c r="AT72" s="1159"/>
      <c r="AU72" s="170"/>
      <c r="AV72" s="392"/>
      <c r="AW72" s="432"/>
      <c r="AX72" s="432"/>
      <c r="AY72" s="432"/>
      <c r="AZ72" s="432"/>
    </row>
    <row r="73" spans="1:52">
      <c r="A73" s="1266" t="s">
        <v>9695</v>
      </c>
      <c r="B73" s="546">
        <v>39</v>
      </c>
      <c r="C73" s="907"/>
      <c r="D73" s="1045" t="s">
        <v>77</v>
      </c>
      <c r="E73" s="874" t="s">
        <v>1388</v>
      </c>
      <c r="F73" s="874" t="s">
        <v>1350</v>
      </c>
      <c r="G73" s="1029"/>
      <c r="H73" s="1029" t="s">
        <v>4168</v>
      </c>
      <c r="I73" s="1057">
        <v>1.2</v>
      </c>
      <c r="J73" s="1029">
        <v>3.15</v>
      </c>
      <c r="K73" s="1116" t="s">
        <v>207</v>
      </c>
      <c r="L73" s="1116" t="s">
        <v>1194</v>
      </c>
      <c r="M73" s="1116" t="s">
        <v>875</v>
      </c>
      <c r="N73" s="1029" t="s">
        <v>36</v>
      </c>
      <c r="O73" s="66"/>
      <c r="P73" s="66"/>
      <c r="Q73" s="1029" t="s">
        <v>3387</v>
      </c>
      <c r="R73" s="1029"/>
      <c r="S73" s="1029"/>
      <c r="T73" s="1029"/>
      <c r="U73" s="1029"/>
      <c r="V73" s="1029"/>
      <c r="W73" s="448">
        <f>X73-1</f>
        <v>13.5</v>
      </c>
      <c r="X73" s="449">
        <v>14.5</v>
      </c>
      <c r="Y73" s="449">
        <f>X73+1</f>
        <v>15.5</v>
      </c>
      <c r="Z73" s="66" t="s">
        <v>18</v>
      </c>
      <c r="AA73" s="66" t="s">
        <v>29</v>
      </c>
      <c r="AB73" s="1898"/>
      <c r="AC73" s="152" t="s">
        <v>4187</v>
      </c>
      <c r="AD73" s="1375"/>
      <c r="AE73" s="1397"/>
      <c r="AF73" s="838"/>
      <c r="AG73" s="838"/>
      <c r="AH73" s="838"/>
      <c r="AI73" s="838"/>
      <c r="AJ73" s="838"/>
      <c r="AK73" s="838"/>
      <c r="AL73" s="838"/>
      <c r="AM73" s="1398"/>
      <c r="AN73" s="1387"/>
      <c r="AO73" s="838"/>
      <c r="AP73" s="838"/>
      <c r="AQ73" s="838"/>
      <c r="AR73" s="838"/>
      <c r="AS73" s="1408"/>
      <c r="AT73" s="1159"/>
      <c r="AU73" s="170"/>
      <c r="AV73" s="392"/>
      <c r="AW73" s="432"/>
      <c r="AX73" s="432"/>
      <c r="AY73" s="432"/>
      <c r="AZ73" s="432"/>
    </row>
    <row r="74" spans="1:52">
      <c r="A74" s="1266" t="s">
        <v>9696</v>
      </c>
      <c r="B74" s="546">
        <v>39</v>
      </c>
      <c r="C74" s="907"/>
      <c r="D74" s="1045" t="s">
        <v>77</v>
      </c>
      <c r="E74" s="874" t="s">
        <v>1388</v>
      </c>
      <c r="F74" s="874" t="s">
        <v>1350</v>
      </c>
      <c r="G74" s="1029"/>
      <c r="H74" s="1029" t="s">
        <v>4189</v>
      </c>
      <c r="I74" s="1057">
        <v>1.2</v>
      </c>
      <c r="J74" s="1029">
        <v>3.15</v>
      </c>
      <c r="K74" s="1116" t="s">
        <v>207</v>
      </c>
      <c r="L74" s="1116" t="s">
        <v>1194</v>
      </c>
      <c r="M74" s="1116" t="s">
        <v>875</v>
      </c>
      <c r="N74" s="1029" t="s">
        <v>36</v>
      </c>
      <c r="O74" s="66"/>
      <c r="P74" s="66"/>
      <c r="Q74" s="1029" t="s">
        <v>3387</v>
      </c>
      <c r="R74" s="1029"/>
      <c r="S74" s="1029"/>
      <c r="T74" s="1029"/>
      <c r="U74" s="1029"/>
      <c r="V74" s="1029"/>
      <c r="W74" s="448">
        <f t="shared" ref="W74:W77" si="3">X74-1</f>
        <v>11.5</v>
      </c>
      <c r="X74" s="449">
        <v>12.5</v>
      </c>
      <c r="Y74" s="449">
        <f>X74+1</f>
        <v>13.5</v>
      </c>
      <c r="Z74" s="66" t="s">
        <v>18</v>
      </c>
      <c r="AA74" s="66" t="s">
        <v>29</v>
      </c>
      <c r="AB74" s="1898"/>
      <c r="AC74" s="152"/>
      <c r="AD74" s="1375"/>
      <c r="AE74" s="1397"/>
      <c r="AF74" s="838"/>
      <c r="AG74" s="838"/>
      <c r="AH74" s="838"/>
      <c r="AI74" s="838"/>
      <c r="AJ74" s="838"/>
      <c r="AK74" s="838"/>
      <c r="AL74" s="838"/>
      <c r="AM74" s="1398"/>
      <c r="AN74" s="1387"/>
      <c r="AO74" s="838"/>
      <c r="AP74" s="838"/>
      <c r="AQ74" s="838"/>
      <c r="AR74" s="838"/>
      <c r="AS74" s="1408"/>
      <c r="AT74" s="1159"/>
      <c r="AU74" s="170"/>
      <c r="AV74" s="392"/>
      <c r="AW74" s="432"/>
      <c r="AX74" s="432"/>
      <c r="AY74" s="432"/>
      <c r="AZ74" s="432"/>
    </row>
    <row r="75" spans="1:52">
      <c r="A75" s="1266" t="s">
        <v>9697</v>
      </c>
      <c r="B75" s="546">
        <v>39</v>
      </c>
      <c r="C75" s="907"/>
      <c r="D75" s="1045" t="s">
        <v>77</v>
      </c>
      <c r="E75" s="874" t="s">
        <v>1388</v>
      </c>
      <c r="F75" s="874" t="s">
        <v>1350</v>
      </c>
      <c r="G75" s="1029"/>
      <c r="H75" s="1029" t="s">
        <v>4191</v>
      </c>
      <c r="I75" s="1057">
        <v>1.2</v>
      </c>
      <c r="J75" s="1029">
        <v>3.15</v>
      </c>
      <c r="K75" s="1116" t="s">
        <v>207</v>
      </c>
      <c r="L75" s="1116" t="s">
        <v>1194</v>
      </c>
      <c r="M75" s="1116" t="s">
        <v>875</v>
      </c>
      <c r="N75" s="1029" t="s">
        <v>36</v>
      </c>
      <c r="O75" s="66"/>
      <c r="P75" s="66"/>
      <c r="Q75" s="1029" t="s">
        <v>3387</v>
      </c>
      <c r="R75" s="1029"/>
      <c r="S75" s="1029"/>
      <c r="T75" s="1029"/>
      <c r="U75" s="1029"/>
      <c r="V75" s="1029"/>
      <c r="W75" s="448">
        <f t="shared" si="3"/>
        <v>8.5</v>
      </c>
      <c r="X75" s="449">
        <v>9.5</v>
      </c>
      <c r="Y75" s="449">
        <f t="shared" ref="Y75:Y77" si="4">X75+1</f>
        <v>10.5</v>
      </c>
      <c r="Z75" s="66" t="s">
        <v>18</v>
      </c>
      <c r="AA75" s="66" t="s">
        <v>29</v>
      </c>
      <c r="AB75" s="1898"/>
      <c r="AC75" s="152"/>
      <c r="AD75" s="1375"/>
      <c r="AE75" s="1397"/>
      <c r="AF75" s="838"/>
      <c r="AG75" s="838"/>
      <c r="AH75" s="838"/>
      <c r="AI75" s="838"/>
      <c r="AJ75" s="838"/>
      <c r="AK75" s="838"/>
      <c r="AL75" s="838"/>
      <c r="AM75" s="1398"/>
      <c r="AN75" s="1387"/>
      <c r="AO75" s="838"/>
      <c r="AP75" s="838"/>
      <c r="AQ75" s="838"/>
      <c r="AR75" s="838"/>
      <c r="AS75" s="1408"/>
      <c r="AT75" s="1159"/>
      <c r="AU75" s="170"/>
      <c r="AV75" s="392"/>
      <c r="AW75" s="432"/>
      <c r="AX75" s="432"/>
      <c r="AY75" s="432"/>
      <c r="AZ75" s="432"/>
    </row>
    <row r="76" spans="1:52">
      <c r="A76" s="1266" t="s">
        <v>9698</v>
      </c>
      <c r="B76" s="546">
        <v>39</v>
      </c>
      <c r="C76" s="907"/>
      <c r="D76" s="1045" t="s">
        <v>77</v>
      </c>
      <c r="E76" s="874" t="s">
        <v>1388</v>
      </c>
      <c r="F76" s="874" t="s">
        <v>1350</v>
      </c>
      <c r="G76" s="1029"/>
      <c r="H76" s="1029" t="s">
        <v>4193</v>
      </c>
      <c r="I76" s="1057">
        <v>1.2</v>
      </c>
      <c r="J76" s="1029">
        <v>3.15</v>
      </c>
      <c r="K76" s="1116" t="s">
        <v>207</v>
      </c>
      <c r="L76" s="1116" t="s">
        <v>1194</v>
      </c>
      <c r="M76" s="1116" t="s">
        <v>875</v>
      </c>
      <c r="N76" s="1029" t="s">
        <v>36</v>
      </c>
      <c r="O76" s="66"/>
      <c r="P76" s="66"/>
      <c r="Q76" s="1029" t="s">
        <v>3387</v>
      </c>
      <c r="R76" s="1029"/>
      <c r="S76" s="1029"/>
      <c r="T76" s="1029"/>
      <c r="U76" s="1029"/>
      <c r="V76" s="1029"/>
      <c r="W76" s="448">
        <f t="shared" si="3"/>
        <v>5.5</v>
      </c>
      <c r="X76" s="449">
        <v>6.5</v>
      </c>
      <c r="Y76" s="449">
        <f t="shared" si="4"/>
        <v>7.5</v>
      </c>
      <c r="Z76" s="66" t="s">
        <v>18</v>
      </c>
      <c r="AA76" s="66" t="s">
        <v>29</v>
      </c>
      <c r="AB76" s="1898"/>
      <c r="AC76" s="152"/>
      <c r="AD76" s="1375"/>
      <c r="AE76" s="1397"/>
      <c r="AF76" s="838"/>
      <c r="AG76" s="838"/>
      <c r="AH76" s="838"/>
      <c r="AI76" s="838"/>
      <c r="AJ76" s="838"/>
      <c r="AK76" s="838"/>
      <c r="AL76" s="838"/>
      <c r="AM76" s="1398"/>
      <c r="AN76" s="1387"/>
      <c r="AO76" s="838"/>
      <c r="AP76" s="838"/>
      <c r="AQ76" s="838"/>
      <c r="AR76" s="838"/>
      <c r="AS76" s="1408"/>
      <c r="AT76" s="1159"/>
      <c r="AU76" s="170"/>
      <c r="AV76" s="392"/>
      <c r="AW76" s="432"/>
      <c r="AX76" s="432"/>
      <c r="AY76" s="432"/>
      <c r="AZ76" s="432"/>
    </row>
    <row r="77" spans="1:52">
      <c r="A77" s="1266" t="s">
        <v>9699</v>
      </c>
      <c r="B77" s="546">
        <v>39</v>
      </c>
      <c r="C77" s="907"/>
      <c r="D77" s="1045" t="s">
        <v>77</v>
      </c>
      <c r="E77" s="874" t="s">
        <v>1388</v>
      </c>
      <c r="F77" s="874" t="s">
        <v>1350</v>
      </c>
      <c r="G77" s="1029"/>
      <c r="H77" s="1029" t="s">
        <v>4195</v>
      </c>
      <c r="I77" s="1057">
        <v>1.2</v>
      </c>
      <c r="J77" s="1029">
        <v>3.15</v>
      </c>
      <c r="K77" s="1116" t="s">
        <v>207</v>
      </c>
      <c r="L77" s="1116" t="s">
        <v>1194</v>
      </c>
      <c r="M77" s="1116" t="s">
        <v>875</v>
      </c>
      <c r="N77" s="1029" t="s">
        <v>36</v>
      </c>
      <c r="O77" s="66"/>
      <c r="P77" s="66"/>
      <c r="Q77" s="1029" t="s">
        <v>3387</v>
      </c>
      <c r="R77" s="1029"/>
      <c r="S77" s="1029"/>
      <c r="T77" s="1029"/>
      <c r="U77" s="1029"/>
      <c r="V77" s="1029"/>
      <c r="W77" s="448">
        <f t="shared" si="3"/>
        <v>2.5</v>
      </c>
      <c r="X77" s="449">
        <v>3.5</v>
      </c>
      <c r="Y77" s="449">
        <f t="shared" si="4"/>
        <v>4.5</v>
      </c>
      <c r="Z77" s="66" t="s">
        <v>18</v>
      </c>
      <c r="AA77" s="66" t="s">
        <v>29</v>
      </c>
      <c r="AB77" s="1898"/>
      <c r="AC77" s="152"/>
      <c r="AD77" s="1375"/>
      <c r="AE77" s="1397"/>
      <c r="AF77" s="838"/>
      <c r="AG77" s="838"/>
      <c r="AH77" s="838"/>
      <c r="AI77" s="838"/>
      <c r="AJ77" s="838"/>
      <c r="AK77" s="838"/>
      <c r="AL77" s="838"/>
      <c r="AM77" s="1398"/>
      <c r="AN77" s="1387"/>
      <c r="AO77" s="838"/>
      <c r="AP77" s="838"/>
      <c r="AQ77" s="838"/>
      <c r="AR77" s="838"/>
      <c r="AS77" s="1408"/>
      <c r="AT77" s="1159"/>
      <c r="AU77" s="170"/>
      <c r="AV77" s="392"/>
      <c r="AW77" s="432"/>
      <c r="AX77" s="432"/>
      <c r="AY77" s="432"/>
      <c r="AZ77" s="432"/>
    </row>
    <row r="78" spans="1:52">
      <c r="A78" s="1266" t="s">
        <v>9700</v>
      </c>
      <c r="B78" s="546">
        <v>39</v>
      </c>
      <c r="C78" s="908"/>
      <c r="D78" s="1045" t="s">
        <v>77</v>
      </c>
      <c r="E78" s="874" t="s">
        <v>1388</v>
      </c>
      <c r="F78" s="874" t="s">
        <v>1350</v>
      </c>
      <c r="G78" s="1029"/>
      <c r="H78" s="1029" t="s">
        <v>4197</v>
      </c>
      <c r="I78" s="1057">
        <v>1.2</v>
      </c>
      <c r="J78" s="1029">
        <v>3.15</v>
      </c>
      <c r="K78" s="1116" t="s">
        <v>207</v>
      </c>
      <c r="L78" s="1116" t="s">
        <v>1194</v>
      </c>
      <c r="M78" s="1116" t="s">
        <v>875</v>
      </c>
      <c r="N78" s="1029" t="s">
        <v>36</v>
      </c>
      <c r="O78" s="66"/>
      <c r="P78" s="66"/>
      <c r="Q78" s="1029" t="s">
        <v>3387</v>
      </c>
      <c r="R78" s="1029"/>
      <c r="S78" s="1029"/>
      <c r="T78" s="1029"/>
      <c r="U78" s="1029"/>
      <c r="V78" s="1029"/>
      <c r="W78" s="448">
        <v>-5</v>
      </c>
      <c r="X78" s="602">
        <v>-3</v>
      </c>
      <c r="Y78" s="602">
        <v>-2</v>
      </c>
      <c r="Z78" s="66" t="s">
        <v>18</v>
      </c>
      <c r="AA78" s="66" t="s">
        <v>29</v>
      </c>
      <c r="AB78" s="1898"/>
      <c r="AC78" s="152"/>
      <c r="AD78" s="1376"/>
      <c r="AE78" s="1397"/>
      <c r="AF78" s="838"/>
      <c r="AG78" s="838"/>
      <c r="AH78" s="838"/>
      <c r="AI78" s="838"/>
      <c r="AJ78" s="838"/>
      <c r="AK78" s="838"/>
      <c r="AL78" s="838"/>
      <c r="AM78" s="1398"/>
      <c r="AN78" s="1387"/>
      <c r="AO78" s="838"/>
      <c r="AP78" s="838"/>
      <c r="AQ78" s="838"/>
      <c r="AR78" s="838"/>
      <c r="AS78" s="1408"/>
      <c r="AT78" s="1159"/>
      <c r="AU78" s="170"/>
      <c r="AV78" s="392"/>
      <c r="AW78" s="432"/>
      <c r="AX78" s="432"/>
      <c r="AY78" s="432"/>
      <c r="AZ78" s="432"/>
    </row>
    <row r="79" spans="1:52" ht="17.350000000000001">
      <c r="A79" s="1258" t="s">
        <v>5442</v>
      </c>
      <c r="B79" s="546">
        <v>39</v>
      </c>
      <c r="C79" s="66" t="s">
        <v>4310</v>
      </c>
      <c r="D79" s="1029" t="s">
        <v>4311</v>
      </c>
      <c r="E79" s="874" t="s">
        <v>1388</v>
      </c>
      <c r="F79" s="874" t="s">
        <v>1350</v>
      </c>
      <c r="H79" s="1029" t="s">
        <v>4168</v>
      </c>
      <c r="I79" s="1293" t="s">
        <v>4176</v>
      </c>
      <c r="J79" s="1029" t="s">
        <v>872</v>
      </c>
      <c r="K79" s="1288" t="s">
        <v>1194</v>
      </c>
      <c r="L79" s="1288" t="s">
        <v>1194</v>
      </c>
      <c r="M79" s="1116" t="s">
        <v>873</v>
      </c>
      <c r="N79" s="1029" t="s">
        <v>36</v>
      </c>
      <c r="O79" s="66"/>
      <c r="P79" s="66"/>
      <c r="Q79" s="1029" t="s">
        <v>3387</v>
      </c>
      <c r="R79" s="1029"/>
      <c r="S79" s="1029"/>
      <c r="T79" s="1029"/>
      <c r="U79" s="1029"/>
      <c r="V79" s="1029"/>
      <c r="W79" s="442"/>
      <c r="X79" s="440"/>
      <c r="Y79" s="440">
        <v>1</v>
      </c>
      <c r="Z79" s="66" t="s">
        <v>18</v>
      </c>
      <c r="AA79" s="66" t="s">
        <v>21</v>
      </c>
      <c r="AB79" s="1898"/>
      <c r="AC79" s="152"/>
      <c r="AD79" s="1379" t="s">
        <v>4312</v>
      </c>
      <c r="AE79" s="1397"/>
      <c r="AF79" s="838"/>
      <c r="AG79" s="838"/>
      <c r="AH79" s="838"/>
      <c r="AI79" s="838"/>
      <c r="AJ79" s="838"/>
      <c r="AK79" s="838"/>
      <c r="AL79" s="838"/>
      <c r="AM79" s="1398"/>
      <c r="AN79" s="1387"/>
      <c r="AO79" s="1458">
        <v>1.3912433140525799</v>
      </c>
      <c r="AP79" s="838"/>
      <c r="AQ79" s="1458">
        <v>1.4727619039813999</v>
      </c>
      <c r="AR79" s="838"/>
      <c r="AS79" s="1408"/>
      <c r="AT79" s="1159" t="s">
        <v>10700</v>
      </c>
      <c r="AU79" s="170"/>
      <c r="AV79" s="392"/>
      <c r="AW79" s="432"/>
      <c r="AX79" s="432"/>
      <c r="AY79" s="432"/>
      <c r="AZ79" s="432"/>
    </row>
    <row r="80" spans="1:52" ht="17.350000000000001">
      <c r="A80" s="1258" t="s">
        <v>5443</v>
      </c>
      <c r="B80" s="546">
        <v>39</v>
      </c>
      <c r="C80" s="584" t="s">
        <v>5444</v>
      </c>
      <c r="D80" s="1045" t="s">
        <v>77</v>
      </c>
      <c r="E80" s="874" t="s">
        <v>1388</v>
      </c>
      <c r="F80" s="874" t="s">
        <v>1350</v>
      </c>
      <c r="G80" s="1029"/>
      <c r="H80" s="1290" t="s">
        <v>4168</v>
      </c>
      <c r="I80" s="1057">
        <v>1.2</v>
      </c>
      <c r="J80" s="1029">
        <v>3.15</v>
      </c>
      <c r="K80" s="1116" t="s">
        <v>1194</v>
      </c>
      <c r="L80" s="1116" t="s">
        <v>1194</v>
      </c>
      <c r="M80" s="1116" t="s">
        <v>875</v>
      </c>
      <c r="N80" s="1029" t="s">
        <v>36</v>
      </c>
      <c r="O80" s="66"/>
      <c r="P80" s="66"/>
      <c r="Q80" s="1329" t="s">
        <v>3387</v>
      </c>
      <c r="R80" s="1029"/>
      <c r="S80" s="1029"/>
      <c r="T80" s="1029"/>
      <c r="U80" s="1029"/>
      <c r="V80" s="1029"/>
      <c r="W80" s="14">
        <v>14.5</v>
      </c>
      <c r="X80" s="66">
        <v>15.5</v>
      </c>
      <c r="Y80" s="66">
        <f>X80+1</f>
        <v>16.5</v>
      </c>
      <c r="Z80" s="66" t="s">
        <v>18</v>
      </c>
      <c r="AA80" s="66" t="s">
        <v>29</v>
      </c>
      <c r="AB80" s="1898"/>
      <c r="AC80" s="152" t="s">
        <v>4185</v>
      </c>
      <c r="AD80" s="1375"/>
      <c r="AE80" s="1397"/>
      <c r="AF80" s="838"/>
      <c r="AG80" s="838"/>
      <c r="AH80" s="838"/>
      <c r="AI80" s="838"/>
      <c r="AJ80" s="838"/>
      <c r="AK80" s="838"/>
      <c r="AL80" s="838"/>
      <c r="AM80" s="1398"/>
      <c r="AN80" s="1456">
        <v>15.4289716082796</v>
      </c>
      <c r="AO80" s="1458">
        <v>16.797482985763601</v>
      </c>
      <c r="AP80" s="1457">
        <v>15.1343291975039</v>
      </c>
      <c r="AQ80" s="1457">
        <v>16.487254667906001</v>
      </c>
      <c r="AR80" s="838"/>
      <c r="AS80" s="1408"/>
      <c r="AT80" s="1159" t="s">
        <v>10701</v>
      </c>
      <c r="AU80" s="170"/>
      <c r="AV80" s="392"/>
      <c r="AW80" s="432"/>
      <c r="AX80" s="432"/>
      <c r="AY80" s="432"/>
      <c r="AZ80" s="432"/>
    </row>
    <row r="81" spans="1:52">
      <c r="A81" s="1258" t="s">
        <v>5445</v>
      </c>
      <c r="B81" s="546">
        <v>39</v>
      </c>
      <c r="C81" s="584"/>
      <c r="D81" s="1045" t="s">
        <v>77</v>
      </c>
      <c r="E81" s="874" t="s">
        <v>1388</v>
      </c>
      <c r="F81" s="874" t="s">
        <v>1350</v>
      </c>
      <c r="G81" s="1029"/>
      <c r="H81" s="1029" t="s">
        <v>4168</v>
      </c>
      <c r="I81" s="1057">
        <v>1.2</v>
      </c>
      <c r="J81" s="1029">
        <v>3.15</v>
      </c>
      <c r="K81" s="1116" t="s">
        <v>1194</v>
      </c>
      <c r="L81" s="1116" t="s">
        <v>1194</v>
      </c>
      <c r="M81" s="1116" t="s">
        <v>875</v>
      </c>
      <c r="N81" s="1029" t="s">
        <v>36</v>
      </c>
      <c r="O81" s="66"/>
      <c r="P81" s="66"/>
      <c r="Q81" s="1029" t="s">
        <v>3387</v>
      </c>
      <c r="R81" s="1029"/>
      <c r="S81" s="1029"/>
      <c r="T81" s="1029"/>
      <c r="U81" s="1029"/>
      <c r="V81" s="1029"/>
      <c r="W81" s="448">
        <f>X81-1</f>
        <v>13.5</v>
      </c>
      <c r="X81" s="449">
        <v>14.5</v>
      </c>
      <c r="Y81" s="449">
        <f>X81+1</f>
        <v>15.5</v>
      </c>
      <c r="Z81" s="66" t="s">
        <v>18</v>
      </c>
      <c r="AA81" s="66" t="s">
        <v>29</v>
      </c>
      <c r="AB81" s="1898"/>
      <c r="AC81" s="152" t="s">
        <v>4187</v>
      </c>
      <c r="AD81" s="1375"/>
      <c r="AE81" s="1397"/>
      <c r="AF81" s="838"/>
      <c r="AG81" s="838"/>
      <c r="AH81" s="838"/>
      <c r="AI81" s="838"/>
      <c r="AJ81" s="838"/>
      <c r="AK81" s="838"/>
      <c r="AL81" s="838"/>
      <c r="AM81" s="1398"/>
      <c r="AN81" s="1456">
        <v>14.355127327938</v>
      </c>
      <c r="AO81" s="1458">
        <v>15.7891917333897</v>
      </c>
      <c r="AP81" s="1457">
        <v>13.9855434681917</v>
      </c>
      <c r="AQ81" s="1457">
        <v>15.4159544386692</v>
      </c>
      <c r="AR81" s="838"/>
      <c r="AS81" s="1408"/>
      <c r="AT81" s="1159" t="s">
        <v>10702</v>
      </c>
      <c r="AU81" s="170"/>
      <c r="AV81" s="392"/>
      <c r="AW81" s="432"/>
      <c r="AX81" s="432"/>
      <c r="AY81" s="432"/>
      <c r="AZ81" s="432"/>
    </row>
    <row r="82" spans="1:52">
      <c r="A82" s="1258" t="s">
        <v>5446</v>
      </c>
      <c r="B82" s="546">
        <v>39</v>
      </c>
      <c r="C82" s="584"/>
      <c r="D82" s="1045" t="s">
        <v>77</v>
      </c>
      <c r="E82" s="874" t="s">
        <v>1388</v>
      </c>
      <c r="F82" s="874" t="s">
        <v>1350</v>
      </c>
      <c r="G82" s="1029"/>
      <c r="H82" s="1029" t="s">
        <v>4189</v>
      </c>
      <c r="I82" s="1057">
        <v>1.2</v>
      </c>
      <c r="J82" s="1029">
        <v>3.15</v>
      </c>
      <c r="K82" s="1116" t="s">
        <v>1194</v>
      </c>
      <c r="L82" s="1116" t="s">
        <v>1194</v>
      </c>
      <c r="M82" s="1116" t="s">
        <v>875</v>
      </c>
      <c r="N82" s="1029" t="s">
        <v>36</v>
      </c>
      <c r="O82" s="66"/>
      <c r="P82" s="66"/>
      <c r="Q82" s="1029" t="s">
        <v>3387</v>
      </c>
      <c r="R82" s="1029"/>
      <c r="S82" s="1029"/>
      <c r="T82" s="1029"/>
      <c r="U82" s="1029"/>
      <c r="V82" s="1029"/>
      <c r="W82" s="448">
        <f t="shared" ref="W82:W85" si="5">X82-1</f>
        <v>11.5</v>
      </c>
      <c r="X82" s="449">
        <v>12.5</v>
      </c>
      <c r="Y82" s="449">
        <f>X82+1</f>
        <v>13.5</v>
      </c>
      <c r="Z82" s="66" t="s">
        <v>18</v>
      </c>
      <c r="AA82" s="66" t="s">
        <v>29</v>
      </c>
      <c r="AB82" s="1898"/>
      <c r="AC82" s="152"/>
      <c r="AD82" s="1375"/>
      <c r="AE82" s="1397"/>
      <c r="AF82" s="838"/>
      <c r="AG82" s="838"/>
      <c r="AH82" s="838"/>
      <c r="AI82" s="838"/>
      <c r="AJ82" s="838"/>
      <c r="AK82" s="838"/>
      <c r="AL82" s="838"/>
      <c r="AM82" s="1398"/>
      <c r="AN82" s="1456">
        <v>11.957350732687599</v>
      </c>
      <c r="AO82" s="1457">
        <v>13.3441224625165</v>
      </c>
      <c r="AP82" s="1457">
        <v>11.5920189632025</v>
      </c>
      <c r="AQ82" s="1457">
        <v>12.987233446877701</v>
      </c>
      <c r="AR82" s="838"/>
      <c r="AS82" s="1408"/>
      <c r="AT82" s="1159" t="s">
        <v>10703</v>
      </c>
      <c r="AU82" s="170"/>
      <c r="AV82" s="392"/>
      <c r="AW82" s="432"/>
      <c r="AX82" s="432"/>
      <c r="AY82" s="432"/>
      <c r="AZ82" s="432"/>
    </row>
    <row r="83" spans="1:52">
      <c r="A83" s="1258" t="s">
        <v>5447</v>
      </c>
      <c r="B83" s="546">
        <v>39</v>
      </c>
      <c r="C83" s="584"/>
      <c r="D83" s="1045" t="s">
        <v>77</v>
      </c>
      <c r="E83" s="874" t="s">
        <v>1388</v>
      </c>
      <c r="F83" s="874" t="s">
        <v>1350</v>
      </c>
      <c r="G83" s="1029"/>
      <c r="H83" s="1029" t="s">
        <v>4191</v>
      </c>
      <c r="I83" s="1057">
        <v>1.2</v>
      </c>
      <c r="J83" s="1029">
        <v>3.15</v>
      </c>
      <c r="K83" s="1116" t="s">
        <v>1194</v>
      </c>
      <c r="L83" s="1116" t="s">
        <v>1194</v>
      </c>
      <c r="M83" s="1116" t="s">
        <v>875</v>
      </c>
      <c r="N83" s="1029" t="s">
        <v>36</v>
      </c>
      <c r="O83" s="66"/>
      <c r="P83" s="66"/>
      <c r="Q83" s="1029" t="s">
        <v>3387</v>
      </c>
      <c r="R83" s="1029"/>
      <c r="S83" s="1029"/>
      <c r="T83" s="1029"/>
      <c r="U83" s="1029"/>
      <c r="V83" s="1029"/>
      <c r="W83" s="448">
        <f t="shared" si="5"/>
        <v>8.5</v>
      </c>
      <c r="X83" s="449">
        <v>9.5</v>
      </c>
      <c r="Y83" s="449">
        <f t="shared" ref="Y83:Y85" si="6">X83+1</f>
        <v>10.5</v>
      </c>
      <c r="Z83" s="66" t="s">
        <v>18</v>
      </c>
      <c r="AA83" s="66" t="s">
        <v>29</v>
      </c>
      <c r="AB83" s="1898"/>
      <c r="AC83" s="152"/>
      <c r="AD83" s="1375"/>
      <c r="AE83" s="1397"/>
      <c r="AF83" s="838"/>
      <c r="AG83" s="838"/>
      <c r="AH83" s="838"/>
      <c r="AI83" s="838"/>
      <c r="AJ83" s="838"/>
      <c r="AK83" s="838"/>
      <c r="AL83" s="838"/>
      <c r="AM83" s="1398"/>
      <c r="AN83" s="1456">
        <v>9.44969003595725</v>
      </c>
      <c r="AO83" s="1458">
        <v>10.5895717197394</v>
      </c>
      <c r="AP83" s="1457">
        <v>8.7100902472008901</v>
      </c>
      <c r="AQ83" s="1457">
        <v>9.8948332789822793</v>
      </c>
      <c r="AR83" s="838"/>
      <c r="AS83" s="1408"/>
      <c r="AT83" s="1159" t="s">
        <v>10704</v>
      </c>
      <c r="AU83" s="170"/>
      <c r="AV83" s="392"/>
      <c r="AW83" s="432"/>
      <c r="AX83" s="432"/>
      <c r="AY83" s="432"/>
      <c r="AZ83" s="432"/>
    </row>
    <row r="84" spans="1:52">
      <c r="A84" s="1258" t="s">
        <v>5448</v>
      </c>
      <c r="B84" s="546">
        <v>39</v>
      </c>
      <c r="C84" s="584"/>
      <c r="D84" s="1045" t="s">
        <v>77</v>
      </c>
      <c r="E84" s="874" t="s">
        <v>1388</v>
      </c>
      <c r="F84" s="874" t="s">
        <v>1350</v>
      </c>
      <c r="G84" s="1029"/>
      <c r="H84" s="1029" t="s">
        <v>4193</v>
      </c>
      <c r="I84" s="1057">
        <v>1.2</v>
      </c>
      <c r="J84" s="1029">
        <v>3.15</v>
      </c>
      <c r="K84" s="1116" t="s">
        <v>1194</v>
      </c>
      <c r="L84" s="1116" t="s">
        <v>1194</v>
      </c>
      <c r="M84" s="1116" t="s">
        <v>875</v>
      </c>
      <c r="N84" s="1029" t="s">
        <v>36</v>
      </c>
      <c r="O84" s="66"/>
      <c r="P84" s="66"/>
      <c r="Q84" s="1029" t="s">
        <v>3387</v>
      </c>
      <c r="R84" s="1029"/>
      <c r="S84" s="1029"/>
      <c r="T84" s="1029"/>
      <c r="U84" s="1029"/>
      <c r="V84" s="1029"/>
      <c r="W84" s="448">
        <f t="shared" si="5"/>
        <v>5.5</v>
      </c>
      <c r="X84" s="449">
        <v>6.5</v>
      </c>
      <c r="Y84" s="449">
        <f t="shared" si="6"/>
        <v>7.5</v>
      </c>
      <c r="Z84" s="66" t="s">
        <v>18</v>
      </c>
      <c r="AA84" s="66" t="s">
        <v>29</v>
      </c>
      <c r="AB84" s="1898"/>
      <c r="AC84" s="152"/>
      <c r="AD84" s="1375"/>
      <c r="AE84" s="1397"/>
      <c r="AF84" s="838"/>
      <c r="AG84" s="838"/>
      <c r="AH84" s="838"/>
      <c r="AI84" s="838"/>
      <c r="AJ84" s="838"/>
      <c r="AK84" s="838"/>
      <c r="AL84" s="838"/>
      <c r="AM84" s="1398"/>
      <c r="AN84" s="1456">
        <v>6.80886245736228</v>
      </c>
      <c r="AO84" s="1458">
        <v>7.7870505676154096</v>
      </c>
      <c r="AP84" s="1457">
        <v>5.97774512784863</v>
      </c>
      <c r="AQ84" s="1457">
        <v>7.0321883166799903</v>
      </c>
      <c r="AR84" s="838"/>
      <c r="AS84" s="1408"/>
      <c r="AT84" s="1159" t="s">
        <v>10705</v>
      </c>
      <c r="AU84" s="170"/>
      <c r="AV84" s="392"/>
      <c r="AW84" s="432"/>
      <c r="AX84" s="432"/>
      <c r="AY84" s="432"/>
      <c r="AZ84" s="432"/>
    </row>
    <row r="85" spans="1:52">
      <c r="A85" s="1258" t="s">
        <v>5449</v>
      </c>
      <c r="B85" s="546">
        <v>39</v>
      </c>
      <c r="C85" s="584"/>
      <c r="D85" s="1045" t="s">
        <v>77</v>
      </c>
      <c r="E85" s="874" t="s">
        <v>1388</v>
      </c>
      <c r="F85" s="874" t="s">
        <v>1350</v>
      </c>
      <c r="G85" s="1029"/>
      <c r="H85" s="1029" t="s">
        <v>4195</v>
      </c>
      <c r="I85" s="1057">
        <v>1.2</v>
      </c>
      <c r="J85" s="1029">
        <v>3.15</v>
      </c>
      <c r="K85" s="1116" t="s">
        <v>1194</v>
      </c>
      <c r="L85" s="1116" t="s">
        <v>1194</v>
      </c>
      <c r="M85" s="1116" t="s">
        <v>875</v>
      </c>
      <c r="N85" s="1029" t="s">
        <v>36</v>
      </c>
      <c r="O85" s="66"/>
      <c r="P85" s="66"/>
      <c r="Q85" s="1029" t="s">
        <v>3387</v>
      </c>
      <c r="R85" s="1029"/>
      <c r="S85" s="1029"/>
      <c r="T85" s="1029"/>
      <c r="U85" s="1029"/>
      <c r="V85" s="1029"/>
      <c r="W85" s="448">
        <f t="shared" si="5"/>
        <v>2.5</v>
      </c>
      <c r="X85" s="449">
        <v>3.5</v>
      </c>
      <c r="Y85" s="449">
        <f t="shared" si="6"/>
        <v>4.5</v>
      </c>
      <c r="Z85" s="66" t="s">
        <v>18</v>
      </c>
      <c r="AA85" s="66" t="s">
        <v>29</v>
      </c>
      <c r="AB85" s="1898"/>
      <c r="AC85" s="152"/>
      <c r="AD85" s="1375"/>
      <c r="AE85" s="1397"/>
      <c r="AF85" s="838"/>
      <c r="AG85" s="838"/>
      <c r="AH85" s="838"/>
      <c r="AI85" s="838"/>
      <c r="AJ85" s="838"/>
      <c r="AK85" s="838"/>
      <c r="AL85" s="838"/>
      <c r="AM85" s="1398"/>
      <c r="AN85" s="1456">
        <v>4.0577671833548496</v>
      </c>
      <c r="AO85" s="1458">
        <v>5.0126869183941896</v>
      </c>
      <c r="AP85" s="1457">
        <v>3.3024230819821199</v>
      </c>
      <c r="AQ85" s="1457">
        <v>4.3062904445396297</v>
      </c>
      <c r="AR85" s="838"/>
      <c r="AS85" s="1408"/>
      <c r="AT85" s="1159" t="s">
        <v>10706</v>
      </c>
      <c r="AU85" s="170"/>
      <c r="AV85" s="392"/>
      <c r="AW85" s="432"/>
      <c r="AX85" s="432"/>
      <c r="AY85" s="432"/>
      <c r="AZ85" s="432"/>
    </row>
    <row r="86" spans="1:52">
      <c r="A86" s="1258" t="s">
        <v>5450</v>
      </c>
      <c r="B86" s="546">
        <v>39</v>
      </c>
      <c r="C86" s="585"/>
      <c r="D86" s="1045" t="s">
        <v>77</v>
      </c>
      <c r="E86" s="874" t="s">
        <v>1388</v>
      </c>
      <c r="F86" s="874" t="s">
        <v>1350</v>
      </c>
      <c r="G86" s="1029"/>
      <c r="H86" s="1029" t="s">
        <v>4197</v>
      </c>
      <c r="I86" s="1057">
        <v>1.2</v>
      </c>
      <c r="J86" s="1029">
        <v>3.15</v>
      </c>
      <c r="K86" s="1116" t="s">
        <v>1194</v>
      </c>
      <c r="L86" s="1116" t="s">
        <v>1194</v>
      </c>
      <c r="M86" s="1116" t="s">
        <v>875</v>
      </c>
      <c r="N86" s="1029" t="s">
        <v>36</v>
      </c>
      <c r="O86" s="66"/>
      <c r="P86" s="66"/>
      <c r="Q86" s="1029" t="s">
        <v>3387</v>
      </c>
      <c r="R86" s="1029"/>
      <c r="S86" s="1029"/>
      <c r="T86" s="1029"/>
      <c r="U86" s="1029"/>
      <c r="V86" s="1029"/>
      <c r="W86" s="448">
        <v>-5</v>
      </c>
      <c r="X86" s="602">
        <v>-3</v>
      </c>
      <c r="Y86" s="602">
        <v>-2</v>
      </c>
      <c r="Z86" s="66" t="s">
        <v>18</v>
      </c>
      <c r="AA86" s="66" t="s">
        <v>29</v>
      </c>
      <c r="AB86" s="1898"/>
      <c r="AC86" s="152"/>
      <c r="AD86" s="1376"/>
      <c r="AE86" s="1397"/>
      <c r="AF86" s="838"/>
      <c r="AG86" s="838"/>
      <c r="AH86" s="838"/>
      <c r="AI86" s="838"/>
      <c r="AJ86" s="838"/>
      <c r="AK86" s="838"/>
      <c r="AL86" s="838"/>
      <c r="AM86" s="1398"/>
      <c r="AN86" s="1459">
        <v>-5.2989604569654496</v>
      </c>
      <c r="AO86" s="1457">
        <v>-4.5103554356297799</v>
      </c>
      <c r="AP86" s="1458">
        <v>-5.4361071226274396</v>
      </c>
      <c r="AQ86" s="1457">
        <v>-4.5301329608353402</v>
      </c>
      <c r="AR86" s="838"/>
      <c r="AS86" s="1408"/>
      <c r="AT86" s="1159" t="s">
        <v>10707</v>
      </c>
      <c r="AU86" s="170"/>
      <c r="AV86" s="392"/>
      <c r="AW86" s="432"/>
      <c r="AX86" s="432"/>
      <c r="AY86" s="432"/>
      <c r="AZ86" s="432"/>
    </row>
    <row r="87" spans="1:52" ht="22.2" customHeight="1">
      <c r="A87" s="1257" t="s">
        <v>5451</v>
      </c>
      <c r="B87" s="420"/>
      <c r="C87" s="421" t="s">
        <v>1240</v>
      </c>
      <c r="D87" s="1282"/>
      <c r="E87" s="1282"/>
      <c r="F87" s="1282"/>
      <c r="G87" s="1282"/>
      <c r="H87" s="1282"/>
      <c r="I87" s="1282"/>
      <c r="J87" s="1282"/>
      <c r="K87" s="1282"/>
      <c r="L87" s="1282"/>
      <c r="M87" s="1282"/>
      <c r="N87" s="1282"/>
      <c r="O87" s="420"/>
      <c r="P87" s="420"/>
      <c r="Q87" s="1282"/>
      <c r="R87" s="1282"/>
      <c r="S87" s="1282"/>
      <c r="T87" s="1282"/>
      <c r="U87" s="1282"/>
      <c r="V87" s="1282"/>
      <c r="W87" s="422"/>
      <c r="X87" s="420"/>
      <c r="Y87" s="420"/>
      <c r="Z87" s="420"/>
      <c r="AA87" s="420"/>
      <c r="AB87" s="1901"/>
      <c r="AC87" s="423"/>
      <c r="AD87" s="420"/>
      <c r="AE87" s="1391"/>
      <c r="AF87" s="835"/>
      <c r="AG87" s="835"/>
      <c r="AH87" s="835"/>
      <c r="AI87" s="835"/>
      <c r="AJ87" s="835"/>
      <c r="AK87" s="835"/>
      <c r="AL87" s="835"/>
      <c r="AM87" s="1392"/>
      <c r="AN87" s="835"/>
      <c r="AO87" s="835"/>
      <c r="AP87" s="835"/>
      <c r="AQ87" s="835"/>
      <c r="AR87" s="835"/>
      <c r="AS87" s="835"/>
      <c r="AT87" s="1417"/>
      <c r="AU87" s="170"/>
      <c r="AV87" s="424"/>
      <c r="AW87" s="424"/>
      <c r="AX87" s="424"/>
      <c r="AY87" s="424"/>
      <c r="AZ87" s="424"/>
    </row>
    <row r="88" spans="1:52" ht="22.2" customHeight="1">
      <c r="A88" s="1258" t="s">
        <v>5452</v>
      </c>
      <c r="B88" s="546">
        <v>39</v>
      </c>
      <c r="C88" s="588" t="s">
        <v>4363</v>
      </c>
      <c r="D88" s="1045" t="s">
        <v>4364</v>
      </c>
      <c r="E88" s="1029" t="s">
        <v>1388</v>
      </c>
      <c r="F88" s="1029" t="s">
        <v>1350</v>
      </c>
      <c r="G88" s="1045"/>
      <c r="H88" s="1045" t="s">
        <v>4168</v>
      </c>
      <c r="I88" s="1057" t="s">
        <v>5248</v>
      </c>
      <c r="J88" s="1029" t="s">
        <v>872</v>
      </c>
      <c r="K88" s="1116" t="s">
        <v>1194</v>
      </c>
      <c r="L88" s="1116" t="s">
        <v>1194</v>
      </c>
      <c r="M88" s="1116" t="s">
        <v>875</v>
      </c>
      <c r="N88" s="1029" t="s">
        <v>36</v>
      </c>
      <c r="O88" s="66"/>
      <c r="P88" s="66"/>
      <c r="Q88" s="1029" t="s">
        <v>3387</v>
      </c>
      <c r="R88" s="1029"/>
      <c r="S88" s="1029"/>
      <c r="T88" s="1029"/>
      <c r="U88" s="1029"/>
      <c r="V88" s="1029"/>
      <c r="W88" s="442">
        <v>-17</v>
      </c>
      <c r="X88" s="442"/>
      <c r="Y88" s="442"/>
      <c r="Z88" s="4" t="s">
        <v>16</v>
      </c>
      <c r="AA88" s="66" t="s">
        <v>21</v>
      </c>
      <c r="AB88" s="1898"/>
      <c r="AC88" s="152" t="s">
        <v>4185</v>
      </c>
      <c r="AD88" s="1369"/>
      <c r="AE88" s="1397"/>
      <c r="AF88" s="838"/>
      <c r="AG88" s="838"/>
      <c r="AH88" s="838"/>
      <c r="AI88" s="838"/>
      <c r="AJ88" s="838"/>
      <c r="AK88" s="838"/>
      <c r="AL88" s="838"/>
      <c r="AM88" s="1398"/>
      <c r="AN88" s="1456">
        <v>-15.298170000000001</v>
      </c>
      <c r="AO88" s="838"/>
      <c r="AP88" s="1457">
        <v>-15.324070000000001</v>
      </c>
      <c r="AQ88" s="838"/>
      <c r="AR88" s="1457">
        <v>-15.1616</v>
      </c>
      <c r="AS88" s="1408"/>
      <c r="AT88" s="1159" t="s">
        <v>11765</v>
      </c>
      <c r="AU88" s="170"/>
      <c r="AV88" s="392"/>
      <c r="AW88" s="432"/>
      <c r="AX88" s="432"/>
      <c r="AY88" s="432"/>
      <c r="AZ88" s="432"/>
    </row>
    <row r="89" spans="1:52" ht="17.350000000000001">
      <c r="A89" s="1258" t="s">
        <v>5453</v>
      </c>
      <c r="B89" s="546">
        <v>39</v>
      </c>
      <c r="C89" s="584"/>
      <c r="D89" s="1045" t="s">
        <v>4364</v>
      </c>
      <c r="E89" s="1029" t="s">
        <v>1388</v>
      </c>
      <c r="F89" s="1029" t="s">
        <v>1350</v>
      </c>
      <c r="G89" s="1045"/>
      <c r="H89" s="1045" t="s">
        <v>4168</v>
      </c>
      <c r="I89" s="1057" t="s">
        <v>5248</v>
      </c>
      <c r="J89" s="1029" t="s">
        <v>872</v>
      </c>
      <c r="K89" s="1116" t="s">
        <v>1194</v>
      </c>
      <c r="L89" s="1116" t="s">
        <v>1194</v>
      </c>
      <c r="M89" s="1116" t="s">
        <v>875</v>
      </c>
      <c r="N89" s="1029" t="s">
        <v>36</v>
      </c>
      <c r="O89" s="66"/>
      <c r="P89" s="66"/>
      <c r="Q89" s="1029" t="s">
        <v>3387</v>
      </c>
      <c r="R89" s="1029"/>
      <c r="S89" s="1029"/>
      <c r="T89" s="1029"/>
      <c r="U89" s="1029"/>
      <c r="V89" s="1029"/>
      <c r="W89" s="442">
        <v>-17</v>
      </c>
      <c r="X89" s="442"/>
      <c r="Y89" s="442"/>
      <c r="Z89" s="4" t="s">
        <v>16</v>
      </c>
      <c r="AA89" s="66" t="s">
        <v>21</v>
      </c>
      <c r="AB89" s="1898"/>
      <c r="AC89" s="152" t="s">
        <v>4187</v>
      </c>
      <c r="AD89" s="1370"/>
      <c r="AE89" s="1397"/>
      <c r="AF89" s="838"/>
      <c r="AG89" s="838"/>
      <c r="AH89" s="838"/>
      <c r="AI89" s="838"/>
      <c r="AJ89" s="838"/>
      <c r="AK89" s="838"/>
      <c r="AL89" s="838"/>
      <c r="AM89" s="1398"/>
      <c r="AN89" s="1456">
        <v>-14.377129999999999</v>
      </c>
      <c r="AO89" s="838"/>
      <c r="AP89" s="1457">
        <v>-14.39959</v>
      </c>
      <c r="AQ89" s="838"/>
      <c r="AR89" s="1457">
        <v>-14.269209999999999</v>
      </c>
      <c r="AS89" s="1408"/>
      <c r="AT89" s="1159" t="s">
        <v>11766</v>
      </c>
      <c r="AU89" s="170"/>
      <c r="AV89" s="392"/>
      <c r="AW89" s="432"/>
      <c r="AX89" s="432"/>
      <c r="AY89" s="432"/>
      <c r="AZ89" s="432"/>
    </row>
    <row r="90" spans="1:52" ht="17.350000000000001">
      <c r="A90" s="1258" t="s">
        <v>5454</v>
      </c>
      <c r="B90" s="546">
        <v>39</v>
      </c>
      <c r="C90" s="584"/>
      <c r="D90" s="1045" t="s">
        <v>4364</v>
      </c>
      <c r="E90" s="1029" t="s">
        <v>1388</v>
      </c>
      <c r="F90" s="1029" t="s">
        <v>1350</v>
      </c>
      <c r="G90" s="1045"/>
      <c r="H90" s="1045" t="s">
        <v>4189</v>
      </c>
      <c r="I90" s="1057" t="s">
        <v>5248</v>
      </c>
      <c r="J90" s="1029" t="s">
        <v>872</v>
      </c>
      <c r="K90" s="1116" t="s">
        <v>1194</v>
      </c>
      <c r="L90" s="1116" t="s">
        <v>1194</v>
      </c>
      <c r="M90" s="1116" t="s">
        <v>875</v>
      </c>
      <c r="N90" s="1029" t="s">
        <v>36</v>
      </c>
      <c r="O90" s="66"/>
      <c r="P90" s="66"/>
      <c r="Q90" s="1029" t="s">
        <v>3387</v>
      </c>
      <c r="R90" s="1029"/>
      <c r="S90" s="1029"/>
      <c r="T90" s="1029"/>
      <c r="U90" s="1029"/>
      <c r="V90" s="1029"/>
      <c r="W90" s="442">
        <v>-16</v>
      </c>
      <c r="X90" s="442"/>
      <c r="Y90" s="442"/>
      <c r="Z90" s="4" t="s">
        <v>16</v>
      </c>
      <c r="AA90" s="66" t="s">
        <v>21</v>
      </c>
      <c r="AB90" s="1898"/>
      <c r="AC90" s="152"/>
      <c r="AD90" s="1370"/>
      <c r="AE90" s="1397"/>
      <c r="AF90" s="838"/>
      <c r="AG90" s="838"/>
      <c r="AH90" s="838"/>
      <c r="AI90" s="838"/>
      <c r="AJ90" s="838"/>
      <c r="AK90" s="838"/>
      <c r="AL90" s="838"/>
      <c r="AM90" s="1398"/>
      <c r="AN90" s="1456">
        <v>-13.215299999999999</v>
      </c>
      <c r="AO90" s="838"/>
      <c r="AP90" s="1457">
        <v>-13.102639999999999</v>
      </c>
      <c r="AQ90" s="838"/>
      <c r="AR90" s="1457">
        <v>-12.889099999999999</v>
      </c>
      <c r="AS90" s="1408"/>
      <c r="AT90" s="1159" t="s">
        <v>11767</v>
      </c>
      <c r="AU90" s="170"/>
      <c r="AV90" s="392"/>
      <c r="AW90" s="432"/>
      <c r="AX90" s="432"/>
      <c r="AY90" s="432"/>
      <c r="AZ90" s="432"/>
    </row>
    <row r="91" spans="1:52" ht="17.350000000000001">
      <c r="A91" s="1258" t="s">
        <v>5455</v>
      </c>
      <c r="B91" s="546">
        <v>39</v>
      </c>
      <c r="C91" s="584"/>
      <c r="D91" s="1045" t="s">
        <v>4364</v>
      </c>
      <c r="E91" s="1029" t="s">
        <v>1388</v>
      </c>
      <c r="F91" s="1029" t="s">
        <v>1350</v>
      </c>
      <c r="G91" s="1045"/>
      <c r="H91" s="1045" t="s">
        <v>4191</v>
      </c>
      <c r="I91" s="1057" t="s">
        <v>5248</v>
      </c>
      <c r="J91" s="1029" t="s">
        <v>872</v>
      </c>
      <c r="K91" s="1116" t="s">
        <v>1194</v>
      </c>
      <c r="L91" s="1116" t="s">
        <v>1194</v>
      </c>
      <c r="M91" s="1116" t="s">
        <v>875</v>
      </c>
      <c r="N91" s="1029" t="s">
        <v>36</v>
      </c>
      <c r="O91" s="66"/>
      <c r="P91" s="66"/>
      <c r="Q91" s="1029" t="s">
        <v>3387</v>
      </c>
      <c r="R91" s="1029"/>
      <c r="S91" s="1029"/>
      <c r="T91" s="1029"/>
      <c r="U91" s="1029"/>
      <c r="V91" s="1029"/>
      <c r="W91" s="442">
        <v>-15</v>
      </c>
      <c r="X91" s="442"/>
      <c r="Y91" s="442"/>
      <c r="Z91" s="4" t="s">
        <v>16</v>
      </c>
      <c r="AA91" s="66" t="s">
        <v>21</v>
      </c>
      <c r="AB91" s="1898"/>
      <c r="AC91" s="152"/>
      <c r="AD91" s="1370"/>
      <c r="AE91" s="1397"/>
      <c r="AF91" s="838"/>
      <c r="AG91" s="838"/>
      <c r="AH91" s="838"/>
      <c r="AI91" s="838"/>
      <c r="AJ91" s="838"/>
      <c r="AK91" s="838"/>
      <c r="AL91" s="838"/>
      <c r="AM91" s="1398"/>
      <c r="AN91" s="1456">
        <v>-9.5005640000000007</v>
      </c>
      <c r="AO91" s="838"/>
      <c r="AP91" s="1457">
        <v>-9.715757</v>
      </c>
      <c r="AQ91" s="838"/>
      <c r="AR91" s="1457">
        <v>-9.6409409999999998</v>
      </c>
      <c r="AS91" s="1408"/>
      <c r="AT91" s="1159" t="s">
        <v>11768</v>
      </c>
      <c r="AU91" s="170"/>
      <c r="AV91" s="392"/>
      <c r="AW91" s="432"/>
      <c r="AX91" s="432"/>
      <c r="AY91" s="432"/>
      <c r="AZ91" s="432"/>
    </row>
    <row r="92" spans="1:52" ht="17.350000000000001">
      <c r="A92" s="1258" t="s">
        <v>5456</v>
      </c>
      <c r="B92" s="546">
        <v>39</v>
      </c>
      <c r="C92" s="584"/>
      <c r="D92" s="1045" t="s">
        <v>4364</v>
      </c>
      <c r="E92" s="1029" t="s">
        <v>1388</v>
      </c>
      <c r="F92" s="1029" t="s">
        <v>1350</v>
      </c>
      <c r="G92" s="1045"/>
      <c r="H92" s="1045" t="s">
        <v>4193</v>
      </c>
      <c r="I92" s="1057" t="s">
        <v>5248</v>
      </c>
      <c r="J92" s="1029" t="s">
        <v>872</v>
      </c>
      <c r="K92" s="1116" t="s">
        <v>1194</v>
      </c>
      <c r="L92" s="1116" t="s">
        <v>1194</v>
      </c>
      <c r="M92" s="1116" t="s">
        <v>875</v>
      </c>
      <c r="N92" s="1029" t="s">
        <v>36</v>
      </c>
      <c r="O92" s="66"/>
      <c r="P92" s="66"/>
      <c r="Q92" s="1029" t="s">
        <v>3387</v>
      </c>
      <c r="R92" s="1029"/>
      <c r="S92" s="1029"/>
      <c r="T92" s="1029"/>
      <c r="U92" s="1029"/>
      <c r="V92" s="1029"/>
      <c r="W92" s="442">
        <v>-14</v>
      </c>
      <c r="X92" s="442"/>
      <c r="Y92" s="442"/>
      <c r="Z92" s="4" t="s">
        <v>16</v>
      </c>
      <c r="AA92" s="66" t="s">
        <v>21</v>
      </c>
      <c r="AB92" s="1898"/>
      <c r="AC92" s="152"/>
      <c r="AD92" s="1370"/>
      <c r="AE92" s="1397"/>
      <c r="AF92" s="838"/>
      <c r="AG92" s="838"/>
      <c r="AH92" s="838"/>
      <c r="AI92" s="838"/>
      <c r="AJ92" s="838"/>
      <c r="AK92" s="838"/>
      <c r="AL92" s="838"/>
      <c r="AM92" s="1398"/>
      <c r="AN92" s="1456">
        <v>-5.6190810000000004</v>
      </c>
      <c r="AO92" s="838"/>
      <c r="AP92" s="1457">
        <v>-5.7974540000000001</v>
      </c>
      <c r="AQ92" s="838"/>
      <c r="AR92" s="1457">
        <v>-5.5627199999999997</v>
      </c>
      <c r="AS92" s="1408"/>
      <c r="AT92" s="1159" t="s">
        <v>11769</v>
      </c>
      <c r="AU92" s="170"/>
      <c r="AV92" s="392"/>
      <c r="AW92" s="432"/>
      <c r="AX92" s="432"/>
      <c r="AY92" s="432"/>
      <c r="AZ92" s="432"/>
    </row>
    <row r="93" spans="1:52" ht="22.35">
      <c r="A93" s="1258" t="s">
        <v>5457</v>
      </c>
      <c r="B93" s="546">
        <v>39</v>
      </c>
      <c r="C93" s="584"/>
      <c r="D93" s="1045" t="s">
        <v>4364</v>
      </c>
      <c r="E93" s="1029" t="s">
        <v>1388</v>
      </c>
      <c r="F93" s="1029" t="s">
        <v>1350</v>
      </c>
      <c r="G93" s="1045"/>
      <c r="H93" s="1045" t="s">
        <v>4195</v>
      </c>
      <c r="I93" s="1057" t="s">
        <v>5248</v>
      </c>
      <c r="J93" s="1029" t="s">
        <v>872</v>
      </c>
      <c r="K93" s="1116" t="s">
        <v>1194</v>
      </c>
      <c r="L93" s="1116" t="s">
        <v>1194</v>
      </c>
      <c r="M93" s="1116" t="s">
        <v>875</v>
      </c>
      <c r="N93" s="1029" t="s">
        <v>36</v>
      </c>
      <c r="O93" s="66"/>
      <c r="P93" s="66"/>
      <c r="Q93" s="1029" t="s">
        <v>3387</v>
      </c>
      <c r="R93" s="1029"/>
      <c r="S93" s="1029"/>
      <c r="T93" s="1029"/>
      <c r="U93" s="1029"/>
      <c r="V93" s="1029"/>
      <c r="W93" s="442">
        <v>-13</v>
      </c>
      <c r="X93" s="442"/>
      <c r="Y93" s="442"/>
      <c r="Z93" s="4" t="s">
        <v>16</v>
      </c>
      <c r="AA93" s="66" t="s">
        <v>21</v>
      </c>
      <c r="AB93" s="1898"/>
      <c r="AC93" s="152"/>
      <c r="AD93" s="1370"/>
      <c r="AE93" s="1397"/>
      <c r="AF93" s="838"/>
      <c r="AG93" s="838"/>
      <c r="AH93" s="838"/>
      <c r="AI93" s="838"/>
      <c r="AJ93" s="838"/>
      <c r="AK93" s="838"/>
      <c r="AL93" s="838"/>
      <c r="AM93" s="1398"/>
      <c r="AN93" s="1456">
        <v>-3.6287250000000002</v>
      </c>
      <c r="AO93" s="838"/>
      <c r="AP93" s="1457">
        <v>-4.034319</v>
      </c>
      <c r="AQ93" s="838"/>
      <c r="AR93" s="1457">
        <v>-3.7402479999999998</v>
      </c>
      <c r="AS93" s="1408"/>
      <c r="AT93" s="1159" t="s">
        <v>11770</v>
      </c>
      <c r="AU93" s="1432"/>
      <c r="AV93" s="392"/>
      <c r="AW93" s="432"/>
      <c r="AX93" s="432"/>
      <c r="AY93" s="432"/>
      <c r="AZ93" s="432"/>
    </row>
    <row r="94" spans="1:52" ht="17.350000000000001">
      <c r="A94" s="1258" t="s">
        <v>5458</v>
      </c>
      <c r="B94" s="546">
        <v>39</v>
      </c>
      <c r="C94" s="585"/>
      <c r="D94" s="1045" t="s">
        <v>4364</v>
      </c>
      <c r="E94" s="1029" t="s">
        <v>1388</v>
      </c>
      <c r="F94" s="1029" t="s">
        <v>1350</v>
      </c>
      <c r="G94" s="1045"/>
      <c r="H94" s="1045" t="s">
        <v>4197</v>
      </c>
      <c r="I94" s="1057" t="s">
        <v>5248</v>
      </c>
      <c r="J94" s="1029" t="s">
        <v>872</v>
      </c>
      <c r="K94" s="1116" t="s">
        <v>1194</v>
      </c>
      <c r="L94" s="1116" t="s">
        <v>1194</v>
      </c>
      <c r="M94" s="1116" t="s">
        <v>875</v>
      </c>
      <c r="N94" s="1029" t="s">
        <v>36</v>
      </c>
      <c r="O94" s="66"/>
      <c r="P94" s="66"/>
      <c r="Q94" s="1029" t="s">
        <v>3387</v>
      </c>
      <c r="R94" s="1029"/>
      <c r="S94" s="1029"/>
      <c r="T94" s="1029"/>
      <c r="U94" s="1029"/>
      <c r="V94" s="1029"/>
      <c r="W94" s="442">
        <v>10</v>
      </c>
      <c r="X94" s="442"/>
      <c r="Y94" s="442"/>
      <c r="Z94" s="4" t="s">
        <v>16</v>
      </c>
      <c r="AA94" s="66" t="s">
        <v>21</v>
      </c>
      <c r="AB94" s="1898"/>
      <c r="AC94" s="152"/>
      <c r="AD94" s="1371"/>
      <c r="AE94" s="1397"/>
      <c r="AF94" s="838"/>
      <c r="AG94" s="838"/>
      <c r="AH94" s="838"/>
      <c r="AI94" s="838"/>
      <c r="AJ94" s="838"/>
      <c r="AK94" s="838"/>
      <c r="AL94" s="838"/>
      <c r="AM94" s="1398"/>
      <c r="AN94" s="1387"/>
      <c r="AO94" s="838"/>
      <c r="AP94" s="838"/>
      <c r="AQ94" s="838"/>
      <c r="AR94" s="838"/>
      <c r="AS94" s="1408"/>
      <c r="AT94" s="1159"/>
      <c r="AU94" s="170"/>
      <c r="AV94" s="392"/>
      <c r="AW94" s="432"/>
      <c r="AX94" s="432"/>
      <c r="AY94" s="432"/>
      <c r="AZ94" s="432"/>
    </row>
    <row r="95" spans="1:52" ht="19.95" customHeight="1">
      <c r="A95" s="1258" t="s">
        <v>5459</v>
      </c>
      <c r="B95" s="546">
        <v>39</v>
      </c>
      <c r="C95" s="588" t="s">
        <v>4372</v>
      </c>
      <c r="D95" s="1045" t="s">
        <v>4373</v>
      </c>
      <c r="E95" s="1029" t="s">
        <v>1388</v>
      </c>
      <c r="F95" s="1029" t="s">
        <v>1350</v>
      </c>
      <c r="G95" s="1045"/>
      <c r="H95" s="1045" t="s">
        <v>4168</v>
      </c>
      <c r="I95" s="1057" t="s">
        <v>5248</v>
      </c>
      <c r="J95" s="1029" t="s">
        <v>872</v>
      </c>
      <c r="K95" s="1116" t="s">
        <v>1194</v>
      </c>
      <c r="L95" s="1116" t="s">
        <v>1194</v>
      </c>
      <c r="M95" s="1116" t="s">
        <v>875</v>
      </c>
      <c r="N95" s="1029" t="s">
        <v>36</v>
      </c>
      <c r="O95" s="66"/>
      <c r="P95" s="66"/>
      <c r="Q95" s="1029" t="s">
        <v>3387</v>
      </c>
      <c r="R95" s="1029"/>
      <c r="S95" s="1029"/>
      <c r="T95" s="1029"/>
      <c r="U95" s="1029"/>
      <c r="V95" s="1029"/>
      <c r="W95" s="502">
        <v>-7</v>
      </c>
      <c r="X95" s="442"/>
      <c r="Y95" s="442"/>
      <c r="Z95" s="4" t="s">
        <v>16</v>
      </c>
      <c r="AA95" s="66" t="s">
        <v>21</v>
      </c>
      <c r="AB95" s="1898"/>
      <c r="AC95" s="152" t="s">
        <v>4185</v>
      </c>
      <c r="AD95" s="1375" t="s">
        <v>4374</v>
      </c>
      <c r="AE95" s="1397"/>
      <c r="AF95" s="838"/>
      <c r="AG95" s="838"/>
      <c r="AH95" s="838"/>
      <c r="AI95" s="838"/>
      <c r="AJ95" s="838"/>
      <c r="AK95" s="838"/>
      <c r="AL95" s="838"/>
      <c r="AM95" s="1398"/>
      <c r="AN95" s="1456">
        <v>-4.6266670000000003</v>
      </c>
      <c r="AO95" s="838"/>
      <c r="AP95" s="1457">
        <v>-4.558662</v>
      </c>
      <c r="AQ95" s="838"/>
      <c r="AR95" s="1457">
        <v>-4.6088469999999999</v>
      </c>
      <c r="AS95" s="1408"/>
      <c r="AT95" s="1159" t="s">
        <v>11673</v>
      </c>
      <c r="AU95" s="170"/>
      <c r="AV95" s="392"/>
      <c r="AW95" s="432"/>
      <c r="AX95" s="432"/>
      <c r="AY95" s="432"/>
      <c r="AZ95" s="432"/>
    </row>
    <row r="96" spans="1:52" ht="19.95" customHeight="1">
      <c r="A96" s="1258" t="s">
        <v>5460</v>
      </c>
      <c r="B96" s="546">
        <v>39</v>
      </c>
      <c r="C96" s="584"/>
      <c r="D96" s="1045" t="s">
        <v>4373</v>
      </c>
      <c r="E96" s="1029" t="s">
        <v>1388</v>
      </c>
      <c r="F96" s="1029" t="s">
        <v>1350</v>
      </c>
      <c r="G96" s="1045"/>
      <c r="H96" s="1045" t="s">
        <v>4168</v>
      </c>
      <c r="I96" s="1057" t="s">
        <v>5248</v>
      </c>
      <c r="J96" s="1029" t="s">
        <v>872</v>
      </c>
      <c r="K96" s="1116" t="s">
        <v>1194</v>
      </c>
      <c r="L96" s="1116" t="s">
        <v>1194</v>
      </c>
      <c r="M96" s="1116" t="s">
        <v>875</v>
      </c>
      <c r="N96" s="1029" t="s">
        <v>36</v>
      </c>
      <c r="O96" s="66"/>
      <c r="P96" s="66"/>
      <c r="Q96" s="1029" t="s">
        <v>3387</v>
      </c>
      <c r="R96" s="1029"/>
      <c r="S96" s="1029"/>
      <c r="T96" s="1029"/>
      <c r="U96" s="1029"/>
      <c r="V96" s="1029"/>
      <c r="W96" s="502">
        <v>-7</v>
      </c>
      <c r="X96" s="442"/>
      <c r="Y96" s="442"/>
      <c r="Z96" s="4" t="s">
        <v>16</v>
      </c>
      <c r="AA96" s="66" t="s">
        <v>21</v>
      </c>
      <c r="AB96" s="1898"/>
      <c r="AC96" s="152" t="s">
        <v>4187</v>
      </c>
      <c r="AD96" s="1375"/>
      <c r="AE96" s="1397"/>
      <c r="AF96" s="838"/>
      <c r="AG96" s="838"/>
      <c r="AH96" s="838"/>
      <c r="AI96" s="838"/>
      <c r="AJ96" s="838"/>
      <c r="AK96" s="838"/>
      <c r="AL96" s="838"/>
      <c r="AM96" s="1398"/>
      <c r="AN96" s="1456">
        <v>-4.8797230000000003</v>
      </c>
      <c r="AO96" s="838"/>
      <c r="AP96" s="1457">
        <v>-4.9708839999999999</v>
      </c>
      <c r="AQ96" s="838"/>
      <c r="AR96" s="1457">
        <v>-5.0614850000000002</v>
      </c>
      <c r="AS96" s="1408"/>
      <c r="AT96" s="1159" t="s">
        <v>11674</v>
      </c>
      <c r="AU96" s="170"/>
      <c r="AV96" s="392"/>
      <c r="AW96" s="432"/>
      <c r="AX96" s="432"/>
      <c r="AY96" s="432"/>
      <c r="AZ96" s="432"/>
    </row>
    <row r="97" spans="1:52" ht="19.95" customHeight="1">
      <c r="A97" s="1258" t="s">
        <v>5461</v>
      </c>
      <c r="B97" s="546">
        <v>39</v>
      </c>
      <c r="C97" s="584"/>
      <c r="D97" s="1045" t="s">
        <v>4373</v>
      </c>
      <c r="E97" s="1029" t="s">
        <v>1388</v>
      </c>
      <c r="F97" s="1029" t="s">
        <v>1350</v>
      </c>
      <c r="G97" s="1045"/>
      <c r="H97" s="1045" t="s">
        <v>4189</v>
      </c>
      <c r="I97" s="1057" t="s">
        <v>5248</v>
      </c>
      <c r="J97" s="1029" t="s">
        <v>872</v>
      </c>
      <c r="K97" s="1116" t="s">
        <v>1194</v>
      </c>
      <c r="L97" s="1116" t="s">
        <v>1194</v>
      </c>
      <c r="M97" s="1116" t="s">
        <v>875</v>
      </c>
      <c r="N97" s="1029" t="s">
        <v>36</v>
      </c>
      <c r="O97" s="66"/>
      <c r="P97" s="66"/>
      <c r="Q97" s="1029" t="s">
        <v>3387</v>
      </c>
      <c r="R97" s="1029"/>
      <c r="S97" s="1029"/>
      <c r="T97" s="1029"/>
      <c r="U97" s="1029"/>
      <c r="V97" s="1029"/>
      <c r="W97" s="537">
        <v>-6</v>
      </c>
      <c r="X97" s="442"/>
      <c r="Y97" s="442"/>
      <c r="Z97" s="4" t="s">
        <v>16</v>
      </c>
      <c r="AA97" s="66" t="s">
        <v>21</v>
      </c>
      <c r="AB97" s="1898"/>
      <c r="AC97" s="152"/>
      <c r="AD97" s="1370"/>
      <c r="AE97" s="1397"/>
      <c r="AF97" s="838"/>
      <c r="AG97" s="838"/>
      <c r="AH97" s="838"/>
      <c r="AI97" s="838"/>
      <c r="AJ97" s="838"/>
      <c r="AK97" s="838"/>
      <c r="AL97" s="838"/>
      <c r="AM97" s="1398"/>
      <c r="AN97" s="1456">
        <v>-4.3456359999999998</v>
      </c>
      <c r="AO97" s="838"/>
      <c r="AP97" s="1457">
        <v>-4.4430160000000001</v>
      </c>
      <c r="AQ97" s="838"/>
      <c r="AR97" s="1457">
        <v>-4.4381139999999997</v>
      </c>
      <c r="AS97" s="1408"/>
      <c r="AT97" s="1159" t="s">
        <v>11675</v>
      </c>
      <c r="AU97" s="170"/>
      <c r="AV97" s="392"/>
      <c r="AW97" s="432"/>
      <c r="AX97" s="432"/>
      <c r="AY97" s="432"/>
      <c r="AZ97" s="432"/>
    </row>
    <row r="98" spans="1:52" ht="19.95" customHeight="1">
      <c r="A98" s="1258" t="s">
        <v>5462</v>
      </c>
      <c r="B98" s="546">
        <v>39</v>
      </c>
      <c r="C98" s="584"/>
      <c r="D98" s="1045" t="s">
        <v>4373</v>
      </c>
      <c r="E98" s="1029" t="s">
        <v>1388</v>
      </c>
      <c r="F98" s="1029" t="s">
        <v>1350</v>
      </c>
      <c r="G98" s="1045"/>
      <c r="H98" s="1045" t="s">
        <v>4191</v>
      </c>
      <c r="I98" s="1057" t="s">
        <v>5248</v>
      </c>
      <c r="J98" s="1029" t="s">
        <v>872</v>
      </c>
      <c r="K98" s="1116" t="s">
        <v>1194</v>
      </c>
      <c r="L98" s="1116" t="s">
        <v>1194</v>
      </c>
      <c r="M98" s="1116" t="s">
        <v>875</v>
      </c>
      <c r="N98" s="1029" t="s">
        <v>36</v>
      </c>
      <c r="O98" s="66"/>
      <c r="P98" s="66"/>
      <c r="Q98" s="1029" t="s">
        <v>3387</v>
      </c>
      <c r="R98" s="1029"/>
      <c r="S98" s="1029"/>
      <c r="T98" s="1029"/>
      <c r="U98" s="1029"/>
      <c r="V98" s="1029"/>
      <c r="W98" s="537">
        <v>-5</v>
      </c>
      <c r="X98" s="442"/>
      <c r="Y98" s="442"/>
      <c r="Z98" s="4" t="s">
        <v>16</v>
      </c>
      <c r="AA98" s="66" t="s">
        <v>21</v>
      </c>
      <c r="AB98" s="1898"/>
      <c r="AC98" s="443"/>
      <c r="AD98" s="1370"/>
      <c r="AE98" s="1397"/>
      <c r="AF98" s="838"/>
      <c r="AG98" s="838"/>
      <c r="AH98" s="838"/>
      <c r="AI98" s="838"/>
      <c r="AJ98" s="838"/>
      <c r="AK98" s="838"/>
      <c r="AL98" s="838"/>
      <c r="AM98" s="1398"/>
      <c r="AN98" s="1456">
        <v>-2.3865599999999998</v>
      </c>
      <c r="AO98" s="838"/>
      <c r="AP98" s="1457">
        <v>-2.7448429999999999</v>
      </c>
      <c r="AQ98" s="838"/>
      <c r="AR98" s="1457">
        <v>-2.2777180000000001</v>
      </c>
      <c r="AS98" s="1408"/>
      <c r="AT98" s="1159" t="s">
        <v>11672</v>
      </c>
      <c r="AU98" s="170"/>
      <c r="AV98" s="392"/>
      <c r="AW98" s="432"/>
      <c r="AX98" s="432"/>
      <c r="AY98" s="432"/>
      <c r="AZ98" s="432"/>
    </row>
    <row r="99" spans="1:52" ht="19.95" customHeight="1">
      <c r="A99" s="1258" t="s">
        <v>5463</v>
      </c>
      <c r="B99" s="546">
        <v>39</v>
      </c>
      <c r="C99" s="584"/>
      <c r="D99" s="1045" t="s">
        <v>4373</v>
      </c>
      <c r="E99" s="1029" t="s">
        <v>1388</v>
      </c>
      <c r="F99" s="1029" t="s">
        <v>1350</v>
      </c>
      <c r="G99" s="1045"/>
      <c r="H99" s="1045" t="s">
        <v>4193</v>
      </c>
      <c r="I99" s="1057" t="s">
        <v>5248</v>
      </c>
      <c r="J99" s="1029" t="s">
        <v>872</v>
      </c>
      <c r="K99" s="1116" t="s">
        <v>1194</v>
      </c>
      <c r="L99" s="1116" t="s">
        <v>1194</v>
      </c>
      <c r="M99" s="1116" t="s">
        <v>875</v>
      </c>
      <c r="N99" s="1029" t="s">
        <v>36</v>
      </c>
      <c r="O99" s="66"/>
      <c r="P99" s="66"/>
      <c r="Q99" s="1029" t="s">
        <v>3387</v>
      </c>
      <c r="R99" s="1029"/>
      <c r="S99" s="1029"/>
      <c r="T99" s="1029"/>
      <c r="U99" s="1029"/>
      <c r="V99" s="1029"/>
      <c r="W99" s="537">
        <v>-4</v>
      </c>
      <c r="X99" s="439"/>
      <c r="Y99" s="442"/>
      <c r="Z99" s="4" t="s">
        <v>16</v>
      </c>
      <c r="AA99" s="66" t="s">
        <v>21</v>
      </c>
      <c r="AB99" s="1898"/>
      <c r="AC99" s="443"/>
      <c r="AD99" s="1370"/>
      <c r="AE99" s="1397"/>
      <c r="AF99" s="838"/>
      <c r="AG99" s="838"/>
      <c r="AH99" s="838"/>
      <c r="AI99" s="838"/>
      <c r="AJ99" s="838"/>
      <c r="AK99" s="838"/>
      <c r="AL99" s="838"/>
      <c r="AM99" s="1398"/>
      <c r="AN99" s="1456">
        <v>0.95407299999999995</v>
      </c>
      <c r="AO99" s="838"/>
      <c r="AP99" s="1457">
        <v>0.39910499999999999</v>
      </c>
      <c r="AQ99" s="838"/>
      <c r="AR99" s="1457">
        <v>1.00091</v>
      </c>
      <c r="AS99" s="1408"/>
      <c r="AT99" s="1159" t="s">
        <v>11676</v>
      </c>
      <c r="AU99" s="179"/>
      <c r="AV99" s="392"/>
      <c r="AW99" s="432"/>
      <c r="AX99" s="432"/>
      <c r="AY99" s="432"/>
      <c r="AZ99" s="432"/>
    </row>
    <row r="100" spans="1:52" ht="19.95" customHeight="1">
      <c r="A100" s="1258" t="s">
        <v>5464</v>
      </c>
      <c r="B100" s="546">
        <v>39</v>
      </c>
      <c r="C100" s="584"/>
      <c r="D100" s="1045" t="s">
        <v>4373</v>
      </c>
      <c r="E100" s="1029" t="s">
        <v>1388</v>
      </c>
      <c r="F100" s="1029" t="s">
        <v>1350</v>
      </c>
      <c r="G100" s="1045"/>
      <c r="H100" s="1045" t="s">
        <v>4195</v>
      </c>
      <c r="I100" s="1057" t="s">
        <v>5248</v>
      </c>
      <c r="J100" s="1029" t="s">
        <v>872</v>
      </c>
      <c r="K100" s="1116" t="s">
        <v>1194</v>
      </c>
      <c r="L100" s="1116" t="s">
        <v>1194</v>
      </c>
      <c r="M100" s="1116" t="s">
        <v>875</v>
      </c>
      <c r="N100" s="1029" t="s">
        <v>36</v>
      </c>
      <c r="O100" s="66"/>
      <c r="P100" s="66"/>
      <c r="Q100" s="1029" t="s">
        <v>3387</v>
      </c>
      <c r="R100" s="1029"/>
      <c r="S100" s="1029"/>
      <c r="T100" s="1029"/>
      <c r="U100" s="1029"/>
      <c r="V100" s="1029"/>
      <c r="W100" s="537">
        <v>-3</v>
      </c>
      <c r="X100" s="442"/>
      <c r="Y100" s="442"/>
      <c r="Z100" s="4" t="s">
        <v>16</v>
      </c>
      <c r="AA100" s="66" t="s">
        <v>21</v>
      </c>
      <c r="AB100" s="1898"/>
      <c r="AC100" s="443"/>
      <c r="AD100" s="1370"/>
      <c r="AE100" s="1397"/>
      <c r="AF100" s="838"/>
      <c r="AG100" s="838"/>
      <c r="AH100" s="838"/>
      <c r="AI100" s="838"/>
      <c r="AJ100" s="838"/>
      <c r="AK100" s="838"/>
      <c r="AL100" s="838"/>
      <c r="AM100" s="1398"/>
      <c r="AN100" s="1456">
        <v>1.984934</v>
      </c>
      <c r="AO100" s="838"/>
      <c r="AP100" s="1457">
        <v>1.2325759999999999</v>
      </c>
      <c r="AQ100" s="838"/>
      <c r="AR100" s="1457">
        <v>2.2559969999999998</v>
      </c>
      <c r="AS100" s="1408"/>
      <c r="AT100" s="1159" t="s">
        <v>11677</v>
      </c>
      <c r="AU100" s="179"/>
      <c r="AV100" s="392"/>
      <c r="AW100" s="432"/>
      <c r="AX100" s="432"/>
      <c r="AY100" s="432"/>
      <c r="AZ100" s="432"/>
    </row>
    <row r="101" spans="1:52" ht="19.95" customHeight="1">
      <c r="A101" s="1258" t="s">
        <v>5465</v>
      </c>
      <c r="B101" s="546">
        <v>39</v>
      </c>
      <c r="C101" s="584"/>
      <c r="D101" s="1045" t="s">
        <v>4373</v>
      </c>
      <c r="E101" s="1029" t="s">
        <v>1388</v>
      </c>
      <c r="F101" s="1029" t="s">
        <v>1350</v>
      </c>
      <c r="G101" s="1045"/>
      <c r="H101" s="1045" t="s">
        <v>4197</v>
      </c>
      <c r="I101" s="1057" t="s">
        <v>5248</v>
      </c>
      <c r="J101" s="1029" t="s">
        <v>872</v>
      </c>
      <c r="K101" s="1116" t="s">
        <v>1194</v>
      </c>
      <c r="L101" s="1116" t="s">
        <v>1194</v>
      </c>
      <c r="M101" s="1116" t="s">
        <v>875</v>
      </c>
      <c r="N101" s="1029" t="s">
        <v>36</v>
      </c>
      <c r="O101" s="66"/>
      <c r="P101" s="66"/>
      <c r="Q101" s="1029" t="s">
        <v>3387</v>
      </c>
      <c r="R101" s="1029"/>
      <c r="S101" s="1029"/>
      <c r="T101" s="1029"/>
      <c r="U101" s="1029"/>
      <c r="V101" s="1029"/>
      <c r="W101" s="537">
        <v>20</v>
      </c>
      <c r="X101" s="439"/>
      <c r="Y101" s="442"/>
      <c r="Z101" s="4" t="s">
        <v>16</v>
      </c>
      <c r="AA101" s="66" t="s">
        <v>21</v>
      </c>
      <c r="AB101" s="1898"/>
      <c r="AC101" s="443"/>
      <c r="AD101" s="1371"/>
      <c r="AE101" s="1397"/>
      <c r="AF101" s="838"/>
      <c r="AG101" s="838"/>
      <c r="AH101" s="838"/>
      <c r="AI101" s="838"/>
      <c r="AJ101" s="838"/>
      <c r="AK101" s="838"/>
      <c r="AL101" s="838"/>
      <c r="AM101" s="1398"/>
      <c r="AN101" s="1456">
        <v>23.3721</v>
      </c>
      <c r="AO101" s="838"/>
      <c r="AP101" s="1457">
        <v>23.30104</v>
      </c>
      <c r="AQ101" s="838"/>
      <c r="AR101" s="1457">
        <v>23.030090000000001</v>
      </c>
      <c r="AS101" s="1408"/>
      <c r="AT101" s="1159" t="s">
        <v>11678</v>
      </c>
      <c r="AU101" s="179"/>
      <c r="AV101" s="392"/>
      <c r="AW101" s="432"/>
      <c r="AX101" s="432"/>
      <c r="AY101" s="432"/>
      <c r="AZ101" s="432"/>
    </row>
    <row r="102" spans="1:52" ht="19.95" customHeight="1">
      <c r="A102" s="1258" t="s">
        <v>5466</v>
      </c>
      <c r="B102" s="546">
        <v>39</v>
      </c>
      <c r="C102" s="66" t="s">
        <v>4382</v>
      </c>
      <c r="D102" s="1029" t="s">
        <v>4382</v>
      </c>
      <c r="E102" s="1029" t="s">
        <v>1388</v>
      </c>
      <c r="F102" s="1029" t="s">
        <v>1350</v>
      </c>
      <c r="G102" s="1029"/>
      <c r="H102" s="1029" t="s">
        <v>4166</v>
      </c>
      <c r="I102" s="1057" t="s">
        <v>5248</v>
      </c>
      <c r="J102" s="1029" t="s">
        <v>872</v>
      </c>
      <c r="K102" s="1288" t="s">
        <v>1194</v>
      </c>
      <c r="L102" s="1288" t="s">
        <v>1194</v>
      </c>
      <c r="M102" s="1116" t="s">
        <v>875</v>
      </c>
      <c r="N102" s="1029"/>
      <c r="O102" s="66"/>
      <c r="P102" s="66"/>
      <c r="Q102" s="1029" t="s">
        <v>3387</v>
      </c>
      <c r="R102" s="1029"/>
      <c r="S102" s="1029"/>
      <c r="T102" s="1029"/>
      <c r="U102" s="1029"/>
      <c r="V102" s="1029"/>
      <c r="W102" s="502"/>
      <c r="X102" s="436"/>
      <c r="Y102" s="440">
        <v>0.5</v>
      </c>
      <c r="Z102" s="4" t="s">
        <v>1248</v>
      </c>
      <c r="AA102" s="66" t="s">
        <v>21</v>
      </c>
      <c r="AB102" s="1898"/>
      <c r="AC102" s="443"/>
      <c r="AD102" s="1374"/>
      <c r="AE102" s="1397"/>
      <c r="AF102" s="838"/>
      <c r="AG102" s="838"/>
      <c r="AH102" s="838"/>
      <c r="AI102" s="838"/>
      <c r="AJ102" s="838"/>
      <c r="AK102" s="838"/>
      <c r="AL102" s="838"/>
      <c r="AM102" s="1398"/>
      <c r="AN102" s="1387"/>
      <c r="AO102" s="1457">
        <v>0.47214400000000001</v>
      </c>
      <c r="AP102" s="838"/>
      <c r="AQ102" s="1457">
        <v>0.468837</v>
      </c>
      <c r="AR102" s="838"/>
      <c r="AS102" s="1470">
        <v>0.46460899999999999</v>
      </c>
      <c r="AT102" s="1159" t="s">
        <v>11628</v>
      </c>
      <c r="AU102" s="179"/>
      <c r="AV102" s="392"/>
      <c r="AW102" s="432"/>
      <c r="AX102" s="432"/>
      <c r="AY102" s="432"/>
      <c r="AZ102" s="432"/>
    </row>
    <row r="103" spans="1:52" ht="19.95" customHeight="1">
      <c r="A103" s="1258" t="s">
        <v>5467</v>
      </c>
      <c r="B103" s="546">
        <v>39</v>
      </c>
      <c r="C103" s="66" t="s">
        <v>4384</v>
      </c>
      <c r="D103" s="1029" t="s">
        <v>4384</v>
      </c>
      <c r="E103" s="1029" t="s">
        <v>1388</v>
      </c>
      <c r="F103" s="1029" t="s">
        <v>1350</v>
      </c>
      <c r="G103" s="1029"/>
      <c r="H103" s="1029" t="s">
        <v>4166</v>
      </c>
      <c r="I103" s="1057" t="s">
        <v>5248</v>
      </c>
      <c r="J103" s="1029" t="s">
        <v>872</v>
      </c>
      <c r="K103" s="1288" t="s">
        <v>1194</v>
      </c>
      <c r="L103" s="1288" t="s">
        <v>1194</v>
      </c>
      <c r="M103" s="1116" t="s">
        <v>875</v>
      </c>
      <c r="N103" s="1029"/>
      <c r="O103" s="66"/>
      <c r="P103" s="66"/>
      <c r="Q103" s="1029" t="s">
        <v>3387</v>
      </c>
      <c r="R103" s="1029"/>
      <c r="S103" s="1029"/>
      <c r="T103" s="1029"/>
      <c r="U103" s="1029"/>
      <c r="V103" s="1029"/>
      <c r="W103" s="502"/>
      <c r="X103" s="436"/>
      <c r="Y103" s="440">
        <v>0.5</v>
      </c>
      <c r="Z103" s="4" t="s">
        <v>1316</v>
      </c>
      <c r="AA103" s="66" t="s">
        <v>21</v>
      </c>
      <c r="AB103" s="1898"/>
      <c r="AC103" s="443"/>
      <c r="AD103" s="1374"/>
      <c r="AE103" s="1397"/>
      <c r="AF103" s="838"/>
      <c r="AG103" s="838"/>
      <c r="AH103" s="838"/>
      <c r="AI103" s="838"/>
      <c r="AJ103" s="838"/>
      <c r="AK103" s="838"/>
      <c r="AL103" s="838"/>
      <c r="AM103" s="1398"/>
      <c r="AN103" s="1387"/>
      <c r="AO103" s="1458">
        <v>9.2631813545756998</v>
      </c>
      <c r="AP103" s="838"/>
      <c r="AQ103" s="1458">
        <v>9.2364342930319694</v>
      </c>
      <c r="AR103" s="838"/>
      <c r="AS103" s="1408"/>
      <c r="AT103" s="1159" t="s">
        <v>10708</v>
      </c>
      <c r="AU103" s="179"/>
      <c r="AV103" s="392"/>
      <c r="AW103" s="432"/>
      <c r="AX103" s="432"/>
      <c r="AY103" s="432"/>
      <c r="AZ103" s="432"/>
    </row>
    <row r="104" spans="1:52" s="463" customFormat="1" ht="22.2" customHeight="1">
      <c r="A104" s="1260" t="s">
        <v>5468</v>
      </c>
      <c r="B104" s="460"/>
      <c r="C104" s="461" t="s">
        <v>4386</v>
      </c>
      <c r="D104" s="1282"/>
      <c r="E104" s="1282"/>
      <c r="F104" s="1282"/>
      <c r="G104" s="1282"/>
      <c r="H104" s="1282"/>
      <c r="I104" s="1282"/>
      <c r="J104" s="1282"/>
      <c r="K104" s="1282"/>
      <c r="L104" s="1282"/>
      <c r="M104" s="1282"/>
      <c r="N104" s="1282"/>
      <c r="O104" s="420"/>
      <c r="P104" s="420"/>
      <c r="Q104" s="1282"/>
      <c r="R104" s="1282"/>
      <c r="S104" s="1282"/>
      <c r="T104" s="1282"/>
      <c r="U104" s="1282"/>
      <c r="V104" s="1282"/>
      <c r="W104" s="422"/>
      <c r="X104" s="420"/>
      <c r="Y104" s="420"/>
      <c r="Z104" s="420"/>
      <c r="AA104" s="420"/>
      <c r="AB104" s="1901"/>
      <c r="AC104" s="423"/>
      <c r="AD104" s="420"/>
      <c r="AE104" s="1391"/>
      <c r="AF104" s="835"/>
      <c r="AG104" s="835"/>
      <c r="AH104" s="835"/>
      <c r="AI104" s="835"/>
      <c r="AJ104" s="835"/>
      <c r="AK104" s="835"/>
      <c r="AL104" s="835"/>
      <c r="AM104" s="1392"/>
      <c r="AN104" s="835"/>
      <c r="AO104" s="835"/>
      <c r="AP104" s="835"/>
      <c r="AQ104" s="835"/>
      <c r="AR104" s="835"/>
      <c r="AS104" s="835"/>
      <c r="AT104" s="1417"/>
      <c r="AU104" s="179"/>
      <c r="AV104" s="462"/>
      <c r="AW104" s="462"/>
      <c r="AX104" s="462"/>
      <c r="AY104" s="462"/>
      <c r="AZ104" s="462"/>
    </row>
    <row r="105" spans="1:52" s="463" customFormat="1" ht="18" customHeight="1">
      <c r="A105" s="1261" t="s">
        <v>5469</v>
      </c>
      <c r="B105" s="464">
        <v>39</v>
      </c>
      <c r="C105" s="465" t="s">
        <v>4388</v>
      </c>
      <c r="D105" s="874"/>
      <c r="E105" s="1029" t="s">
        <v>1350</v>
      </c>
      <c r="F105" s="1029" t="s">
        <v>1388</v>
      </c>
      <c r="G105" s="1029"/>
      <c r="H105" s="1029" t="s">
        <v>4389</v>
      </c>
      <c r="I105" s="1057"/>
      <c r="J105" s="1029"/>
      <c r="K105" s="1288"/>
      <c r="L105" s="1288"/>
      <c r="M105" s="1116" t="s">
        <v>875</v>
      </c>
      <c r="N105" s="1029"/>
      <c r="O105" s="66"/>
      <c r="P105" s="66"/>
      <c r="Q105" s="1029" t="s">
        <v>3387</v>
      </c>
      <c r="R105" s="1029"/>
      <c r="S105" s="1029"/>
      <c r="T105" s="1029"/>
      <c r="U105" s="1029"/>
      <c r="V105" s="1029"/>
      <c r="W105" s="439">
        <v>25</v>
      </c>
      <c r="X105" s="440"/>
      <c r="Y105" s="439"/>
      <c r="Z105" s="66" t="s">
        <v>18</v>
      </c>
      <c r="AA105" s="66" t="s">
        <v>29</v>
      </c>
      <c r="AB105" s="1898"/>
      <c r="AC105" s="441"/>
      <c r="AD105" s="1368"/>
      <c r="AE105" s="1395"/>
      <c r="AF105" s="837"/>
      <c r="AG105" s="837"/>
      <c r="AH105" s="837"/>
      <c r="AI105" s="837"/>
      <c r="AJ105" s="837"/>
      <c r="AK105" s="837"/>
      <c r="AL105" s="837"/>
      <c r="AM105" s="1396"/>
      <c r="AN105" s="1456">
        <v>30.295793967317302</v>
      </c>
      <c r="AO105" s="838"/>
      <c r="AP105" s="1457">
        <v>30.2602121585516</v>
      </c>
      <c r="AQ105" s="838"/>
      <c r="AR105" s="838"/>
      <c r="AS105" s="1408"/>
      <c r="AT105" s="1159" t="s">
        <v>10709</v>
      </c>
      <c r="AU105" s="179"/>
      <c r="AV105" s="466"/>
      <c r="AW105" s="432"/>
      <c r="AX105" s="432"/>
      <c r="AY105" s="432"/>
      <c r="AZ105" s="432"/>
    </row>
    <row r="106" spans="1:52" s="463" customFormat="1" ht="18" customHeight="1">
      <c r="A106" s="1261" t="s">
        <v>5470</v>
      </c>
      <c r="B106" s="467">
        <v>39</v>
      </c>
      <c r="C106" s="468" t="s">
        <v>4388</v>
      </c>
      <c r="D106" s="1103"/>
      <c r="E106" s="1032" t="s">
        <v>1350</v>
      </c>
      <c r="F106" s="1032" t="s">
        <v>1388</v>
      </c>
      <c r="G106" s="1032"/>
      <c r="H106" s="1032" t="s">
        <v>4197</v>
      </c>
      <c r="I106" s="1058"/>
      <c r="J106" s="1032"/>
      <c r="K106" s="1294"/>
      <c r="L106" s="1294"/>
      <c r="M106" s="1117" t="s">
        <v>873</v>
      </c>
      <c r="N106" s="1032"/>
      <c r="O106" s="304"/>
      <c r="P106" s="304"/>
      <c r="Q106" s="1032" t="s">
        <v>3387</v>
      </c>
      <c r="R106" s="1032"/>
      <c r="S106" s="1032"/>
      <c r="T106" s="1032"/>
      <c r="U106" s="1032"/>
      <c r="V106" s="1032"/>
      <c r="W106" s="457">
        <v>8.5</v>
      </c>
      <c r="X106" s="459"/>
      <c r="Y106" s="457"/>
      <c r="Z106" s="304" t="s">
        <v>18</v>
      </c>
      <c r="AA106" s="304" t="s">
        <v>21</v>
      </c>
      <c r="AB106" s="1899"/>
      <c r="AC106" s="469"/>
      <c r="AD106" s="1383"/>
      <c r="AE106" s="1403"/>
      <c r="AF106" s="841"/>
      <c r="AG106" s="841"/>
      <c r="AH106" s="841"/>
      <c r="AI106" s="841"/>
      <c r="AJ106" s="841"/>
      <c r="AK106" s="841"/>
      <c r="AL106" s="841"/>
      <c r="AM106" s="1404"/>
      <c r="AN106" s="1456">
        <v>29.639894362822801</v>
      </c>
      <c r="AO106" s="840"/>
      <c r="AP106" s="1457">
        <v>29.449581846906401</v>
      </c>
      <c r="AQ106" s="840"/>
      <c r="AR106" s="840"/>
      <c r="AS106" s="1409"/>
      <c r="AT106" s="1160" t="s">
        <v>10710</v>
      </c>
      <c r="AU106" s="179"/>
      <c r="AV106" s="466"/>
      <c r="AW106" s="432"/>
      <c r="AX106" s="432"/>
      <c r="AY106" s="432"/>
      <c r="AZ106" s="432"/>
    </row>
    <row r="107" spans="1:52" s="463" customFormat="1" ht="18" customHeight="1">
      <c r="A107" s="1261" t="s">
        <v>5471</v>
      </c>
      <c r="B107" s="464">
        <v>39</v>
      </c>
      <c r="C107" s="465" t="s">
        <v>4392</v>
      </c>
      <c r="D107" s="874"/>
      <c r="E107" s="1029" t="s">
        <v>3429</v>
      </c>
      <c r="F107" s="1029" t="s">
        <v>4393</v>
      </c>
      <c r="G107" s="1029"/>
      <c r="H107" s="1029" t="s">
        <v>4389</v>
      </c>
      <c r="I107" s="1057"/>
      <c r="J107" s="1029"/>
      <c r="K107" s="1288"/>
      <c r="L107" s="1288"/>
      <c r="M107" s="1116" t="s">
        <v>875</v>
      </c>
      <c r="N107" s="1029"/>
      <c r="O107" s="66"/>
      <c r="P107" s="66"/>
      <c r="Q107" s="1029" t="s">
        <v>3387</v>
      </c>
      <c r="R107" s="1029"/>
      <c r="S107" s="1029"/>
      <c r="T107" s="1029"/>
      <c r="U107" s="1029"/>
      <c r="V107" s="1029"/>
      <c r="W107" s="439">
        <v>40</v>
      </c>
      <c r="X107" s="440"/>
      <c r="Y107" s="439"/>
      <c r="Z107" s="66" t="s">
        <v>18</v>
      </c>
      <c r="AA107" s="66" t="s">
        <v>29</v>
      </c>
      <c r="AB107" s="1898"/>
      <c r="AC107" s="441" t="s">
        <v>4394</v>
      </c>
      <c r="AD107" s="1368"/>
      <c r="AE107" s="1395"/>
      <c r="AF107" s="837"/>
      <c r="AG107" s="837"/>
      <c r="AH107" s="837"/>
      <c r="AI107" s="837"/>
      <c r="AJ107" s="837"/>
      <c r="AK107" s="837"/>
      <c r="AL107" s="837"/>
      <c r="AM107" s="1396"/>
      <c r="AN107" s="1459">
        <v>31.835023641499301</v>
      </c>
      <c r="AO107" s="838"/>
      <c r="AP107" s="1458">
        <v>31.9213700261848</v>
      </c>
      <c r="AQ107" s="838"/>
      <c r="AR107" s="838"/>
      <c r="AS107" s="1408"/>
      <c r="AT107" s="1159" t="s">
        <v>10711</v>
      </c>
      <c r="AU107" s="179"/>
      <c r="AV107" s="466"/>
      <c r="AW107" s="432"/>
      <c r="AX107" s="432"/>
      <c r="AY107" s="432"/>
      <c r="AZ107" s="432"/>
    </row>
    <row r="108" spans="1:52" s="463" customFormat="1" ht="18" customHeight="1">
      <c r="A108" s="1261" t="s">
        <v>5472</v>
      </c>
      <c r="B108" s="467">
        <v>39</v>
      </c>
      <c r="C108" s="468" t="s">
        <v>4392</v>
      </c>
      <c r="D108" s="1103"/>
      <c r="E108" s="1032" t="s">
        <v>3429</v>
      </c>
      <c r="F108" s="1032" t="s">
        <v>4393</v>
      </c>
      <c r="G108" s="1032"/>
      <c r="H108" s="1032" t="s">
        <v>4389</v>
      </c>
      <c r="I108" s="1058"/>
      <c r="J108" s="1032"/>
      <c r="K108" s="1294"/>
      <c r="L108" s="1294"/>
      <c r="M108" s="1117" t="s">
        <v>873</v>
      </c>
      <c r="N108" s="1032"/>
      <c r="O108" s="304"/>
      <c r="P108" s="304"/>
      <c r="Q108" s="1032" t="s">
        <v>3387</v>
      </c>
      <c r="R108" s="1032"/>
      <c r="S108" s="1032"/>
      <c r="T108" s="1032"/>
      <c r="U108" s="1032"/>
      <c r="V108" s="1032"/>
      <c r="W108" s="457">
        <v>40</v>
      </c>
      <c r="X108" s="459"/>
      <c r="Y108" s="457"/>
      <c r="Z108" s="304" t="s">
        <v>18</v>
      </c>
      <c r="AA108" s="304" t="s">
        <v>21</v>
      </c>
      <c r="AB108" s="1899"/>
      <c r="AC108" s="469" t="s">
        <v>4394</v>
      </c>
      <c r="AD108" s="1383"/>
      <c r="AE108" s="1403"/>
      <c r="AF108" s="841"/>
      <c r="AG108" s="841"/>
      <c r="AH108" s="841"/>
      <c r="AI108" s="841"/>
      <c r="AJ108" s="841"/>
      <c r="AK108" s="841"/>
      <c r="AL108" s="841"/>
      <c r="AM108" s="1404"/>
      <c r="AN108" s="1459">
        <v>31.631590611612399</v>
      </c>
      <c r="AO108" s="840"/>
      <c r="AP108" s="1458">
        <v>31.682831313069698</v>
      </c>
      <c r="AQ108" s="840"/>
      <c r="AR108" s="840"/>
      <c r="AS108" s="1409"/>
      <c r="AT108" s="1160" t="s">
        <v>10712</v>
      </c>
      <c r="AU108" s="179"/>
      <c r="AV108" s="466"/>
      <c r="AW108" s="432"/>
      <c r="AX108" s="432"/>
      <c r="AY108" s="432"/>
      <c r="AZ108" s="432"/>
    </row>
    <row r="109" spans="1:52" s="463" customFormat="1" ht="22.2" customHeight="1">
      <c r="A109" s="1262" t="s">
        <v>5473</v>
      </c>
      <c r="B109" s="470"/>
      <c r="C109" s="471" t="s">
        <v>6845</v>
      </c>
      <c r="D109" s="1295"/>
      <c r="E109" s="1295"/>
      <c r="F109" s="1295"/>
      <c r="G109" s="1295"/>
      <c r="H109" s="1295"/>
      <c r="I109" s="1295"/>
      <c r="J109" s="1295"/>
      <c r="K109" s="1295"/>
      <c r="L109" s="1295"/>
      <c r="M109" s="1295"/>
      <c r="N109" s="1296"/>
      <c r="O109" s="473"/>
      <c r="P109" s="473"/>
      <c r="Q109" s="1295"/>
      <c r="R109" s="1295"/>
      <c r="S109" s="1295"/>
      <c r="T109" s="1295"/>
      <c r="U109" s="1295"/>
      <c r="V109" s="1295"/>
      <c r="W109" s="474"/>
      <c r="X109" s="472"/>
      <c r="Y109" s="472"/>
      <c r="Z109" s="472"/>
      <c r="AA109" s="472"/>
      <c r="AB109" s="1904"/>
      <c r="AC109" s="475"/>
      <c r="AD109" s="419"/>
      <c r="AE109" s="1405"/>
      <c r="AF109" s="843"/>
      <c r="AG109" s="843"/>
      <c r="AH109" s="843"/>
      <c r="AI109" s="843"/>
      <c r="AJ109" s="843"/>
      <c r="AK109" s="843"/>
      <c r="AL109" s="843"/>
      <c r="AM109" s="1406"/>
      <c r="AN109" s="1390"/>
      <c r="AO109" s="843"/>
      <c r="AP109" s="843"/>
      <c r="AQ109" s="843"/>
      <c r="AR109" s="843"/>
      <c r="AS109" s="1410"/>
      <c r="AT109" s="1417"/>
      <c r="AU109" s="179"/>
      <c r="AV109" s="462"/>
      <c r="AW109" s="462"/>
      <c r="AX109" s="462"/>
      <c r="AY109" s="462"/>
      <c r="AZ109" s="462"/>
    </row>
    <row r="110" spans="1:52" ht="18" customHeight="1">
      <c r="A110" s="1258" t="s">
        <v>5474</v>
      </c>
      <c r="B110" s="546">
        <v>39</v>
      </c>
      <c r="C110" s="489" t="s">
        <v>6873</v>
      </c>
      <c r="D110" s="874" t="s">
        <v>4397</v>
      </c>
      <c r="E110" s="1297" t="s">
        <v>1388</v>
      </c>
      <c r="F110" s="1298" t="s">
        <v>1350</v>
      </c>
      <c r="G110" s="1029"/>
      <c r="H110" s="1029" t="s">
        <v>4168</v>
      </c>
      <c r="I110" s="1057">
        <v>1.2</v>
      </c>
      <c r="J110" s="1029">
        <v>3.15</v>
      </c>
      <c r="K110" s="1288" t="s">
        <v>1194</v>
      </c>
      <c r="L110" s="1288" t="s">
        <v>1194</v>
      </c>
      <c r="M110" s="1116" t="s">
        <v>875</v>
      </c>
      <c r="N110" s="1029" t="s">
        <v>36</v>
      </c>
      <c r="O110" s="476">
        <v>3760</v>
      </c>
      <c r="P110" s="476">
        <v>3840</v>
      </c>
      <c r="Q110" s="1331" t="s">
        <v>3387</v>
      </c>
      <c r="R110" s="1029"/>
      <c r="S110" s="1029"/>
      <c r="T110" s="1029"/>
      <c r="U110" s="1029"/>
      <c r="V110" s="1029"/>
      <c r="W110" s="478"/>
      <c r="X110" s="442"/>
      <c r="Y110" s="478">
        <v>-40</v>
      </c>
      <c r="Z110" s="66" t="s">
        <v>18</v>
      </c>
      <c r="AA110" s="66" t="s">
        <v>29</v>
      </c>
      <c r="AB110" s="1898"/>
      <c r="AC110" s="441"/>
      <c r="AD110" s="1384" t="s">
        <v>4417</v>
      </c>
      <c r="AE110" s="1395"/>
      <c r="AF110" s="837"/>
      <c r="AG110" s="837"/>
      <c r="AH110" s="837"/>
      <c r="AI110" s="837"/>
      <c r="AJ110" s="837"/>
      <c r="AK110" s="837"/>
      <c r="AL110" s="837"/>
      <c r="AM110" s="1396"/>
      <c r="AN110" s="1387"/>
      <c r="AO110" s="1457">
        <v>-60.732009131165</v>
      </c>
      <c r="AP110" s="838"/>
      <c r="AQ110" s="1457">
        <v>-60.303081234089603</v>
      </c>
      <c r="AR110" s="838"/>
      <c r="AS110" s="1408"/>
      <c r="AT110" s="1159" t="s">
        <v>10713</v>
      </c>
      <c r="AU110" s="179"/>
      <c r="AV110" s="392"/>
      <c r="AW110" s="432"/>
      <c r="AX110" s="432"/>
      <c r="AY110" s="432"/>
      <c r="AZ110" s="432"/>
    </row>
    <row r="111" spans="1:52" ht="18" customHeight="1">
      <c r="A111" s="1258" t="s">
        <v>5475</v>
      </c>
      <c r="B111" s="546">
        <v>39</v>
      </c>
      <c r="C111" s="489"/>
      <c r="D111" s="874" t="s">
        <v>4397</v>
      </c>
      <c r="E111" s="1297" t="s">
        <v>1388</v>
      </c>
      <c r="F111" s="1298" t="s">
        <v>1350</v>
      </c>
      <c r="G111" s="1029"/>
      <c r="H111" s="1029" t="s">
        <v>4168</v>
      </c>
      <c r="I111" s="1057">
        <v>1.2</v>
      </c>
      <c r="J111" s="1029">
        <v>3.15</v>
      </c>
      <c r="K111" s="1288" t="s">
        <v>1194</v>
      </c>
      <c r="L111" s="1288" t="s">
        <v>1194</v>
      </c>
      <c r="M111" s="1116" t="s">
        <v>875</v>
      </c>
      <c r="N111" s="1029" t="s">
        <v>36</v>
      </c>
      <c r="O111" s="476">
        <v>940</v>
      </c>
      <c r="P111" s="476">
        <v>960</v>
      </c>
      <c r="Q111" s="1331" t="s">
        <v>3387</v>
      </c>
      <c r="R111" s="1029"/>
      <c r="S111" s="1029"/>
      <c r="T111" s="1029"/>
      <c r="U111" s="1029"/>
      <c r="V111" s="1029"/>
      <c r="W111" s="478"/>
      <c r="X111" s="442"/>
      <c r="Y111" s="478">
        <v>10</v>
      </c>
      <c r="Z111" s="66" t="s">
        <v>18</v>
      </c>
      <c r="AA111" s="66" t="s">
        <v>29</v>
      </c>
      <c r="AB111" s="1898"/>
      <c r="AC111" s="441"/>
      <c r="AD111" s="1384" t="s">
        <v>4415</v>
      </c>
      <c r="AE111" s="1395"/>
      <c r="AF111" s="837"/>
      <c r="AG111" s="837"/>
      <c r="AH111" s="837"/>
      <c r="AI111" s="837"/>
      <c r="AJ111" s="837"/>
      <c r="AK111" s="837"/>
      <c r="AL111" s="837"/>
      <c r="AM111" s="1396"/>
      <c r="AN111" s="1387"/>
      <c r="AO111" s="1457">
        <v>-61.112921756553398</v>
      </c>
      <c r="AP111" s="838"/>
      <c r="AQ111" s="1457">
        <v>-60.615785977523799</v>
      </c>
      <c r="AR111" s="838"/>
      <c r="AS111" s="1408"/>
      <c r="AT111" s="1159" t="s">
        <v>10714</v>
      </c>
      <c r="AU111" s="179"/>
      <c r="AV111" s="392"/>
      <c r="AW111" s="432"/>
      <c r="AX111" s="432"/>
      <c r="AY111" s="432"/>
      <c r="AZ111" s="432"/>
    </row>
    <row r="112" spans="1:52" ht="18" customHeight="1">
      <c r="A112" s="1258" t="s">
        <v>5476</v>
      </c>
      <c r="B112" s="546">
        <v>39</v>
      </c>
      <c r="C112" s="479"/>
      <c r="D112" s="874" t="s">
        <v>4397</v>
      </c>
      <c r="E112" s="1297" t="s">
        <v>1388</v>
      </c>
      <c r="F112" s="1298" t="s">
        <v>1350</v>
      </c>
      <c r="G112" s="1029"/>
      <c r="H112" s="1029" t="s">
        <v>4168</v>
      </c>
      <c r="I112" s="1057">
        <v>1.2</v>
      </c>
      <c r="J112" s="1029">
        <v>3.15</v>
      </c>
      <c r="K112" s="1288" t="s">
        <v>1194</v>
      </c>
      <c r="L112" s="1288" t="s">
        <v>1194</v>
      </c>
      <c r="M112" s="1116" t="s">
        <v>875</v>
      </c>
      <c r="N112" s="1029" t="s">
        <v>36</v>
      </c>
      <c r="O112" s="476">
        <v>5640</v>
      </c>
      <c r="P112" s="476">
        <v>5760</v>
      </c>
      <c r="Q112" s="1331" t="s">
        <v>3387</v>
      </c>
      <c r="R112" s="1029"/>
      <c r="S112" s="1029"/>
      <c r="T112" s="1029"/>
      <c r="U112" s="1029"/>
      <c r="V112" s="1029"/>
      <c r="W112" s="478"/>
      <c r="X112" s="442"/>
      <c r="Y112" s="478">
        <v>-35</v>
      </c>
      <c r="Z112" s="66" t="s">
        <v>18</v>
      </c>
      <c r="AA112" s="66" t="s">
        <v>29</v>
      </c>
      <c r="AB112" s="1898"/>
      <c r="AC112" s="441"/>
      <c r="AD112" s="1384" t="s">
        <v>4419</v>
      </c>
      <c r="AE112" s="1395"/>
      <c r="AF112" s="837"/>
      <c r="AG112" s="837"/>
      <c r="AH112" s="837"/>
      <c r="AI112" s="837"/>
      <c r="AJ112" s="837"/>
      <c r="AK112" s="837"/>
      <c r="AL112" s="837"/>
      <c r="AM112" s="1396"/>
      <c r="AN112" s="1387"/>
      <c r="AO112" s="1457">
        <v>-63.839243063742202</v>
      </c>
      <c r="AP112" s="838"/>
      <c r="AQ112" s="1457">
        <v>-63.294594558846597</v>
      </c>
      <c r="AR112" s="838"/>
      <c r="AS112" s="1408"/>
      <c r="AT112" s="1159" t="s">
        <v>10715</v>
      </c>
      <c r="AU112" s="179"/>
      <c r="AV112" s="392"/>
      <c r="AW112" s="432"/>
      <c r="AX112" s="432"/>
      <c r="AY112" s="432"/>
      <c r="AZ112" s="432"/>
    </row>
    <row r="113" spans="1:52" ht="18" customHeight="1">
      <c r="A113" s="1258" t="s">
        <v>5477</v>
      </c>
      <c r="B113" s="546">
        <v>39</v>
      </c>
      <c r="C113" s="479"/>
      <c r="D113" s="874" t="s">
        <v>4397</v>
      </c>
      <c r="E113" s="1297" t="s">
        <v>1388</v>
      </c>
      <c r="F113" s="1298" t="s">
        <v>1350</v>
      </c>
      <c r="G113" s="1029"/>
      <c r="H113" s="1029" t="s">
        <v>4168</v>
      </c>
      <c r="I113" s="1057">
        <v>1.2</v>
      </c>
      <c r="J113" s="1029">
        <v>3.15</v>
      </c>
      <c r="K113" s="1288" t="s">
        <v>1194</v>
      </c>
      <c r="L113" s="1288" t="s">
        <v>1194</v>
      </c>
      <c r="M113" s="1116" t="s">
        <v>875</v>
      </c>
      <c r="N113" s="1029" t="s">
        <v>36</v>
      </c>
      <c r="O113" s="476">
        <v>7520</v>
      </c>
      <c r="P113" s="476">
        <v>7680</v>
      </c>
      <c r="Q113" s="1331" t="s">
        <v>3387</v>
      </c>
      <c r="R113" s="1029"/>
      <c r="S113" s="1029"/>
      <c r="T113" s="1029"/>
      <c r="U113" s="1029"/>
      <c r="V113" s="1029"/>
      <c r="W113" s="478"/>
      <c r="X113" s="442"/>
      <c r="Y113" s="478">
        <v>-25</v>
      </c>
      <c r="Z113" s="66" t="s">
        <v>18</v>
      </c>
      <c r="AA113" s="66" t="s">
        <v>29</v>
      </c>
      <c r="AB113" s="1898"/>
      <c r="AC113" s="441"/>
      <c r="AD113" s="1384" t="s">
        <v>4421</v>
      </c>
      <c r="AE113" s="1395"/>
      <c r="AF113" s="837"/>
      <c r="AG113" s="837"/>
      <c r="AH113" s="837"/>
      <c r="AI113" s="837"/>
      <c r="AJ113" s="837"/>
      <c r="AK113" s="837"/>
      <c r="AL113" s="837"/>
      <c r="AM113" s="1396"/>
      <c r="AN113" s="1387"/>
      <c r="AO113" s="1457">
        <v>-59.5114449859499</v>
      </c>
      <c r="AP113" s="838"/>
      <c r="AQ113" s="1457">
        <v>-59.392608472290803</v>
      </c>
      <c r="AR113" s="838"/>
      <c r="AS113" s="1408"/>
      <c r="AT113" s="1159" t="s">
        <v>10716</v>
      </c>
      <c r="AU113" s="179"/>
      <c r="AV113" s="392"/>
      <c r="AW113" s="432"/>
      <c r="AX113" s="432"/>
      <c r="AY113" s="432"/>
      <c r="AZ113" s="432"/>
    </row>
    <row r="114" spans="1:52" ht="18" customHeight="1">
      <c r="A114" s="1258" t="s">
        <v>5478</v>
      </c>
      <c r="B114" s="546">
        <v>39</v>
      </c>
      <c r="C114" s="479"/>
      <c r="D114" s="874" t="s">
        <v>4397</v>
      </c>
      <c r="E114" s="1297" t="s">
        <v>1388</v>
      </c>
      <c r="F114" s="1298" t="s">
        <v>1350</v>
      </c>
      <c r="G114" s="1029"/>
      <c r="H114" s="1029" t="s">
        <v>4168</v>
      </c>
      <c r="I114" s="1057">
        <v>1.2</v>
      </c>
      <c r="J114" s="1029">
        <v>3.15</v>
      </c>
      <c r="K114" s="1288" t="s">
        <v>1194</v>
      </c>
      <c r="L114" s="1288" t="s">
        <v>1194</v>
      </c>
      <c r="M114" s="1116" t="s">
        <v>875</v>
      </c>
      <c r="N114" s="1029" t="s">
        <v>36</v>
      </c>
      <c r="O114" s="476">
        <v>9400</v>
      </c>
      <c r="P114" s="476">
        <v>9600</v>
      </c>
      <c r="Q114" s="1331" t="s">
        <v>3387</v>
      </c>
      <c r="R114" s="1029"/>
      <c r="S114" s="1029"/>
      <c r="T114" s="1029"/>
      <c r="U114" s="1029"/>
      <c r="V114" s="1029"/>
      <c r="W114" s="478"/>
      <c r="X114" s="442"/>
      <c r="Y114" s="478">
        <v>-51</v>
      </c>
      <c r="Z114" s="66" t="s">
        <v>18</v>
      </c>
      <c r="AA114" s="66" t="s">
        <v>29</v>
      </c>
      <c r="AB114" s="1898"/>
      <c r="AC114" s="441"/>
      <c r="AD114" s="1384" t="s">
        <v>4423</v>
      </c>
      <c r="AE114" s="1395"/>
      <c r="AF114" s="837"/>
      <c r="AG114" s="837"/>
      <c r="AH114" s="837"/>
      <c r="AI114" s="837"/>
      <c r="AJ114" s="837"/>
      <c r="AK114" s="837"/>
      <c r="AL114" s="837"/>
      <c r="AM114" s="1396"/>
      <c r="AN114" s="1387"/>
      <c r="AO114" s="838"/>
      <c r="AP114" s="838"/>
      <c r="AQ114" s="838"/>
      <c r="AR114" s="838"/>
      <c r="AS114" s="1408"/>
      <c r="AT114" s="1159"/>
      <c r="AU114" s="179"/>
      <c r="AV114" s="392"/>
      <c r="AW114" s="432"/>
      <c r="AX114" s="432"/>
      <c r="AY114" s="432"/>
      <c r="AZ114" s="432"/>
    </row>
    <row r="115" spans="1:52" ht="18" customHeight="1">
      <c r="A115" s="1258" t="s">
        <v>5479</v>
      </c>
      <c r="B115" s="325">
        <v>39</v>
      </c>
      <c r="C115" s="500" t="s">
        <v>6873</v>
      </c>
      <c r="D115" s="1103" t="s">
        <v>4397</v>
      </c>
      <c r="E115" s="1299" t="s">
        <v>1388</v>
      </c>
      <c r="F115" s="1300" t="s">
        <v>1350</v>
      </c>
      <c r="G115" s="1032"/>
      <c r="H115" s="1032" t="s">
        <v>4168</v>
      </c>
      <c r="I115" s="1058">
        <v>1.2</v>
      </c>
      <c r="J115" s="1032" t="s">
        <v>872</v>
      </c>
      <c r="K115" s="1294" t="s">
        <v>1194</v>
      </c>
      <c r="L115" s="1294" t="s">
        <v>1194</v>
      </c>
      <c r="M115" s="1117" t="s">
        <v>873</v>
      </c>
      <c r="N115" s="1032" t="s">
        <v>36</v>
      </c>
      <c r="O115" s="481">
        <v>3760</v>
      </c>
      <c r="P115" s="481">
        <v>3840</v>
      </c>
      <c r="Q115" s="1332" t="s">
        <v>3387</v>
      </c>
      <c r="R115" s="1032"/>
      <c r="S115" s="1032"/>
      <c r="T115" s="1032"/>
      <c r="U115" s="1032"/>
      <c r="V115" s="1032"/>
      <c r="W115" s="482"/>
      <c r="X115" s="446"/>
      <c r="Y115" s="482">
        <f>Y110+3</f>
        <v>-37</v>
      </c>
      <c r="Z115" s="304" t="s">
        <v>18</v>
      </c>
      <c r="AA115" s="304" t="s">
        <v>21</v>
      </c>
      <c r="AB115" s="1899"/>
      <c r="AC115" s="469"/>
      <c r="AD115" s="1385" t="s">
        <v>4417</v>
      </c>
      <c r="AE115" s="1403"/>
      <c r="AF115" s="841"/>
      <c r="AG115" s="841"/>
      <c r="AH115" s="841"/>
      <c r="AI115" s="841"/>
      <c r="AJ115" s="841"/>
      <c r="AK115" s="841"/>
      <c r="AL115" s="841"/>
      <c r="AM115" s="1404"/>
      <c r="AN115" s="1389"/>
      <c r="AO115" s="1457">
        <v>-60.283835877510398</v>
      </c>
      <c r="AP115" s="840"/>
      <c r="AQ115" s="1457">
        <v>-60.578986359962997</v>
      </c>
      <c r="AR115" s="840"/>
      <c r="AS115" s="1409"/>
      <c r="AT115" s="1160" t="s">
        <v>10717</v>
      </c>
      <c r="AU115" s="988"/>
      <c r="AV115" s="392"/>
      <c r="AW115" s="432"/>
      <c r="AX115" s="432"/>
      <c r="AY115" s="432"/>
      <c r="AZ115" s="432"/>
    </row>
    <row r="116" spans="1:52" ht="18" customHeight="1">
      <c r="A116" s="1258" t="s">
        <v>5480</v>
      </c>
      <c r="B116" s="325">
        <v>39</v>
      </c>
      <c r="C116" s="501"/>
      <c r="D116" s="1103" t="s">
        <v>4397</v>
      </c>
      <c r="E116" s="1299" t="s">
        <v>1388</v>
      </c>
      <c r="F116" s="1300" t="s">
        <v>1350</v>
      </c>
      <c r="G116" s="1032"/>
      <c r="H116" s="1032" t="s">
        <v>4168</v>
      </c>
      <c r="I116" s="1058">
        <v>1.2</v>
      </c>
      <c r="J116" s="1032" t="s">
        <v>872</v>
      </c>
      <c r="K116" s="1294" t="s">
        <v>1194</v>
      </c>
      <c r="L116" s="1294" t="s">
        <v>1194</v>
      </c>
      <c r="M116" s="1117" t="s">
        <v>873</v>
      </c>
      <c r="N116" s="1032" t="s">
        <v>36</v>
      </c>
      <c r="O116" s="481">
        <v>940</v>
      </c>
      <c r="P116" s="481">
        <v>960</v>
      </c>
      <c r="Q116" s="1332" t="s">
        <v>3387</v>
      </c>
      <c r="R116" s="1032"/>
      <c r="S116" s="1032"/>
      <c r="T116" s="1032"/>
      <c r="U116" s="1032"/>
      <c r="V116" s="1032"/>
      <c r="W116" s="482"/>
      <c r="X116" s="446"/>
      <c r="Y116" s="482">
        <f t="shared" ref="Y116:Y119" si="7">Y111+3</f>
        <v>13</v>
      </c>
      <c r="Z116" s="304" t="s">
        <v>18</v>
      </c>
      <c r="AA116" s="304" t="s">
        <v>21</v>
      </c>
      <c r="AB116" s="1899"/>
      <c r="AC116" s="469"/>
      <c r="AD116" s="1385" t="s">
        <v>4417</v>
      </c>
      <c r="AE116" s="1403"/>
      <c r="AF116" s="841"/>
      <c r="AG116" s="841"/>
      <c r="AH116" s="841"/>
      <c r="AI116" s="841"/>
      <c r="AJ116" s="841"/>
      <c r="AK116" s="841"/>
      <c r="AL116" s="841"/>
      <c r="AM116" s="1404"/>
      <c r="AN116" s="1389"/>
      <c r="AO116" s="1457">
        <v>-60.6537275581383</v>
      </c>
      <c r="AP116" s="840"/>
      <c r="AQ116" s="1457">
        <v>-60.464008239850401</v>
      </c>
      <c r="AR116" s="840"/>
      <c r="AS116" s="1409"/>
      <c r="AT116" s="1160" t="s">
        <v>10718</v>
      </c>
      <c r="AU116" s="988"/>
      <c r="AV116" s="392"/>
      <c r="AW116" s="432"/>
      <c r="AX116" s="432"/>
      <c r="AY116" s="432"/>
      <c r="AZ116" s="432"/>
    </row>
    <row r="117" spans="1:52" ht="18" customHeight="1">
      <c r="A117" s="1258" t="s">
        <v>5481</v>
      </c>
      <c r="B117" s="325">
        <v>39</v>
      </c>
      <c r="C117" s="483"/>
      <c r="D117" s="1103" t="s">
        <v>4397</v>
      </c>
      <c r="E117" s="1299" t="s">
        <v>1388</v>
      </c>
      <c r="F117" s="1300" t="s">
        <v>1350</v>
      </c>
      <c r="G117" s="1032"/>
      <c r="H117" s="1032" t="s">
        <v>4168</v>
      </c>
      <c r="I117" s="1058">
        <v>1.2</v>
      </c>
      <c r="J117" s="1032" t="s">
        <v>872</v>
      </c>
      <c r="K117" s="1294" t="s">
        <v>1194</v>
      </c>
      <c r="L117" s="1294" t="s">
        <v>1194</v>
      </c>
      <c r="M117" s="1117" t="s">
        <v>873</v>
      </c>
      <c r="N117" s="1032" t="s">
        <v>36</v>
      </c>
      <c r="O117" s="481">
        <v>5640</v>
      </c>
      <c r="P117" s="481">
        <v>5760</v>
      </c>
      <c r="Q117" s="1332" t="s">
        <v>3387</v>
      </c>
      <c r="R117" s="1032"/>
      <c r="S117" s="1032"/>
      <c r="T117" s="1032"/>
      <c r="U117" s="1032"/>
      <c r="V117" s="1032"/>
      <c r="W117" s="482"/>
      <c r="X117" s="446"/>
      <c r="Y117" s="482">
        <f t="shared" si="7"/>
        <v>-32</v>
      </c>
      <c r="Z117" s="304" t="s">
        <v>18</v>
      </c>
      <c r="AA117" s="304" t="s">
        <v>21</v>
      </c>
      <c r="AB117" s="1899"/>
      <c r="AC117" s="469"/>
      <c r="AD117" s="1385" t="s">
        <v>4419</v>
      </c>
      <c r="AE117" s="1403"/>
      <c r="AF117" s="841"/>
      <c r="AG117" s="841"/>
      <c r="AH117" s="841"/>
      <c r="AI117" s="841"/>
      <c r="AJ117" s="841"/>
      <c r="AK117" s="841"/>
      <c r="AL117" s="841"/>
      <c r="AM117" s="1404"/>
      <c r="AN117" s="1389"/>
      <c r="AO117" s="1457">
        <v>-61.534233461313598</v>
      </c>
      <c r="AP117" s="840"/>
      <c r="AQ117" s="1457">
        <v>-61.416150258862899</v>
      </c>
      <c r="AR117" s="840"/>
      <c r="AS117" s="1409"/>
      <c r="AT117" s="1160" t="s">
        <v>10719</v>
      </c>
      <c r="AU117" s="988"/>
      <c r="AV117" s="392"/>
      <c r="AW117" s="432"/>
      <c r="AX117" s="432"/>
      <c r="AY117" s="432"/>
      <c r="AZ117" s="432"/>
    </row>
    <row r="118" spans="1:52" ht="18" customHeight="1">
      <c r="A118" s="1258" t="s">
        <v>5482</v>
      </c>
      <c r="B118" s="325">
        <v>39</v>
      </c>
      <c r="C118" s="483"/>
      <c r="D118" s="1103" t="s">
        <v>4397</v>
      </c>
      <c r="E118" s="1299" t="s">
        <v>1388</v>
      </c>
      <c r="F118" s="1300" t="s">
        <v>1350</v>
      </c>
      <c r="G118" s="1032"/>
      <c r="H118" s="1032" t="s">
        <v>4168</v>
      </c>
      <c r="I118" s="1058">
        <v>1.2</v>
      </c>
      <c r="J118" s="1032" t="s">
        <v>872</v>
      </c>
      <c r="K118" s="1294" t="s">
        <v>1194</v>
      </c>
      <c r="L118" s="1294" t="s">
        <v>1194</v>
      </c>
      <c r="M118" s="1117" t="s">
        <v>873</v>
      </c>
      <c r="N118" s="1032" t="s">
        <v>36</v>
      </c>
      <c r="O118" s="481">
        <v>7520</v>
      </c>
      <c r="P118" s="481">
        <v>7680</v>
      </c>
      <c r="Q118" s="1332" t="s">
        <v>3387</v>
      </c>
      <c r="R118" s="1032"/>
      <c r="S118" s="1032"/>
      <c r="T118" s="1032"/>
      <c r="U118" s="1032"/>
      <c r="V118" s="1032"/>
      <c r="W118" s="482"/>
      <c r="X118" s="446"/>
      <c r="Y118" s="482">
        <f t="shared" si="7"/>
        <v>-22</v>
      </c>
      <c r="Z118" s="304" t="s">
        <v>18</v>
      </c>
      <c r="AA118" s="304" t="s">
        <v>21</v>
      </c>
      <c r="AB118" s="1899"/>
      <c r="AC118" s="469"/>
      <c r="AD118" s="1385" t="s">
        <v>4421</v>
      </c>
      <c r="AE118" s="1403"/>
      <c r="AF118" s="841"/>
      <c r="AG118" s="841"/>
      <c r="AH118" s="841"/>
      <c r="AI118" s="841"/>
      <c r="AJ118" s="841"/>
      <c r="AK118" s="841"/>
      <c r="AL118" s="841"/>
      <c r="AM118" s="1404"/>
      <c r="AN118" s="1389"/>
      <c r="AO118" s="1457">
        <v>-59.210460355665397</v>
      </c>
      <c r="AP118" s="840"/>
      <c r="AQ118" s="1457">
        <v>-58.8610504168661</v>
      </c>
      <c r="AR118" s="840"/>
      <c r="AS118" s="1409"/>
      <c r="AT118" s="1160" t="s">
        <v>10720</v>
      </c>
      <c r="AU118" s="988"/>
      <c r="AV118" s="392"/>
      <c r="AW118" s="432"/>
      <c r="AX118" s="432"/>
      <c r="AY118" s="432"/>
      <c r="AZ118" s="432"/>
    </row>
    <row r="119" spans="1:52" ht="18" customHeight="1">
      <c r="A119" s="1258" t="s">
        <v>5483</v>
      </c>
      <c r="B119" s="325">
        <v>39</v>
      </c>
      <c r="C119" s="483"/>
      <c r="D119" s="1103" t="s">
        <v>4397</v>
      </c>
      <c r="E119" s="1299" t="s">
        <v>1388</v>
      </c>
      <c r="F119" s="1300" t="s">
        <v>1350</v>
      </c>
      <c r="G119" s="1032"/>
      <c r="H119" s="1032" t="s">
        <v>4168</v>
      </c>
      <c r="I119" s="1058">
        <v>1.2</v>
      </c>
      <c r="J119" s="1032" t="s">
        <v>872</v>
      </c>
      <c r="K119" s="1294" t="s">
        <v>1194</v>
      </c>
      <c r="L119" s="1294" t="s">
        <v>1194</v>
      </c>
      <c r="M119" s="1117" t="s">
        <v>873</v>
      </c>
      <c r="N119" s="1032" t="s">
        <v>36</v>
      </c>
      <c r="O119" s="481">
        <v>9400</v>
      </c>
      <c r="P119" s="481">
        <v>9600</v>
      </c>
      <c r="Q119" s="1332" t="s">
        <v>3387</v>
      </c>
      <c r="R119" s="1032"/>
      <c r="S119" s="1032"/>
      <c r="T119" s="1032"/>
      <c r="U119" s="1032"/>
      <c r="V119" s="1032"/>
      <c r="W119" s="482"/>
      <c r="X119" s="446"/>
      <c r="Y119" s="482">
        <f t="shared" si="7"/>
        <v>-48</v>
      </c>
      <c r="Z119" s="304" t="s">
        <v>18</v>
      </c>
      <c r="AA119" s="304" t="s">
        <v>21</v>
      </c>
      <c r="AB119" s="1899"/>
      <c r="AC119" s="469"/>
      <c r="AD119" s="1385" t="s">
        <v>4423</v>
      </c>
      <c r="AE119" s="1403"/>
      <c r="AF119" s="841"/>
      <c r="AG119" s="841"/>
      <c r="AH119" s="841"/>
      <c r="AI119" s="841"/>
      <c r="AJ119" s="841"/>
      <c r="AK119" s="841"/>
      <c r="AL119" s="841"/>
      <c r="AM119" s="1404"/>
      <c r="AN119" s="1389"/>
      <c r="AO119" s="840"/>
      <c r="AP119" s="840"/>
      <c r="AQ119" s="840"/>
      <c r="AR119" s="840"/>
      <c r="AS119" s="1409"/>
      <c r="AT119" s="1160"/>
      <c r="AU119" s="988"/>
      <c r="AV119" s="392"/>
      <c r="AW119" s="432"/>
      <c r="AX119" s="432"/>
      <c r="AY119" s="432"/>
      <c r="AZ119" s="432"/>
    </row>
    <row r="120" spans="1:52" ht="18" customHeight="1">
      <c r="A120" s="1258" t="s">
        <v>5484</v>
      </c>
      <c r="B120" s="546">
        <v>39</v>
      </c>
      <c r="C120" s="489" t="s">
        <v>6874</v>
      </c>
      <c r="D120" s="874" t="s">
        <v>4397</v>
      </c>
      <c r="E120" s="1297" t="s">
        <v>1388</v>
      </c>
      <c r="F120" s="1298" t="s">
        <v>1350</v>
      </c>
      <c r="G120" s="1029"/>
      <c r="H120" s="1029" t="s">
        <v>4168</v>
      </c>
      <c r="I120" s="1057">
        <v>1.2</v>
      </c>
      <c r="J120" s="1029">
        <v>3.15</v>
      </c>
      <c r="K120" s="1288" t="s">
        <v>1194</v>
      </c>
      <c r="L120" s="1288" t="s">
        <v>1194</v>
      </c>
      <c r="M120" s="1116" t="s">
        <v>875</v>
      </c>
      <c r="N120" s="1029" t="s">
        <v>36</v>
      </c>
      <c r="O120" s="476">
        <v>965</v>
      </c>
      <c r="P120" s="476">
        <v>1040</v>
      </c>
      <c r="Q120" s="1331" t="s">
        <v>3387</v>
      </c>
      <c r="R120" s="1029">
        <v>8</v>
      </c>
      <c r="S120" s="1029"/>
      <c r="T120" s="1029"/>
      <c r="U120" s="1029"/>
      <c r="V120" s="1029"/>
      <c r="W120" s="478"/>
      <c r="X120" s="442"/>
      <c r="Y120" s="478">
        <v>-24</v>
      </c>
      <c r="Z120" s="66" t="s">
        <v>18</v>
      </c>
      <c r="AA120" s="499" t="s">
        <v>29</v>
      </c>
      <c r="AB120" s="499"/>
      <c r="AC120" s="441"/>
      <c r="AD120" s="1384" t="s">
        <v>4492</v>
      </c>
      <c r="AE120" s="1395"/>
      <c r="AF120" s="837"/>
      <c r="AG120" s="837"/>
      <c r="AH120" s="837"/>
      <c r="AI120" s="837"/>
      <c r="AJ120" s="837"/>
      <c r="AK120" s="837"/>
      <c r="AL120" s="837"/>
      <c r="AM120" s="1396"/>
      <c r="AN120" s="1387"/>
      <c r="AO120" s="1457">
        <v>-58.277389105385197</v>
      </c>
      <c r="AP120" s="838"/>
      <c r="AQ120" s="1457">
        <v>-58.5387171693814</v>
      </c>
      <c r="AR120" s="838"/>
      <c r="AS120" s="1408"/>
      <c r="AT120" s="1159" t="s">
        <v>10721</v>
      </c>
      <c r="AU120" s="179"/>
      <c r="AV120" s="392"/>
      <c r="AW120" s="432"/>
      <c r="AX120" s="432"/>
      <c r="AY120" s="432"/>
      <c r="AZ120" s="432"/>
    </row>
    <row r="121" spans="1:52" ht="18" customHeight="1">
      <c r="A121" s="1258" t="s">
        <v>6875</v>
      </c>
      <c r="B121" s="546">
        <v>39</v>
      </c>
      <c r="C121" s="479"/>
      <c r="D121" s="874" t="s">
        <v>4397</v>
      </c>
      <c r="E121" s="1297" t="s">
        <v>1388</v>
      </c>
      <c r="F121" s="1298" t="s">
        <v>1350</v>
      </c>
      <c r="G121" s="1029"/>
      <c r="H121" s="1029" t="s">
        <v>4168</v>
      </c>
      <c r="I121" s="1057">
        <v>1.2</v>
      </c>
      <c r="J121" s="1029">
        <v>3.15</v>
      </c>
      <c r="K121" s="1288" t="s">
        <v>1194</v>
      </c>
      <c r="L121" s="1288" t="s">
        <v>1194</v>
      </c>
      <c r="M121" s="1116" t="s">
        <v>875</v>
      </c>
      <c r="N121" s="1029" t="s">
        <v>36</v>
      </c>
      <c r="O121" s="476">
        <v>482.5</v>
      </c>
      <c r="P121" s="476">
        <v>520</v>
      </c>
      <c r="Q121" s="1331" t="s">
        <v>3387</v>
      </c>
      <c r="R121" s="1029">
        <v>8</v>
      </c>
      <c r="S121" s="1029"/>
      <c r="T121" s="1029"/>
      <c r="U121" s="1029"/>
      <c r="V121" s="1029"/>
      <c r="W121" s="478"/>
      <c r="X121" s="442"/>
      <c r="Y121" s="478">
        <v>3</v>
      </c>
      <c r="Z121" s="66" t="s">
        <v>18</v>
      </c>
      <c r="AA121" s="499" t="s">
        <v>29</v>
      </c>
      <c r="AB121" s="499"/>
      <c r="AC121" s="441"/>
      <c r="AD121" s="1384" t="s">
        <v>4494</v>
      </c>
      <c r="AE121" s="1395"/>
      <c r="AF121" s="837"/>
      <c r="AG121" s="837"/>
      <c r="AH121" s="837"/>
      <c r="AI121" s="837"/>
      <c r="AJ121" s="837"/>
      <c r="AK121" s="837"/>
      <c r="AL121" s="837"/>
      <c r="AM121" s="1396"/>
      <c r="AN121" s="1387"/>
      <c r="AO121" s="1457">
        <v>-67.249194995009105</v>
      </c>
      <c r="AP121" s="838"/>
      <c r="AQ121" s="1457">
        <v>-66.623582808364304</v>
      </c>
      <c r="AR121" s="838"/>
      <c r="AS121" s="1408"/>
      <c r="AT121" s="1159" t="s">
        <v>10722</v>
      </c>
      <c r="AU121" s="179"/>
      <c r="AV121" s="392"/>
      <c r="AW121" s="432"/>
      <c r="AX121" s="432"/>
      <c r="AY121" s="432"/>
      <c r="AZ121" s="432"/>
    </row>
    <row r="122" spans="1:52" ht="18" customHeight="1">
      <c r="A122" s="1258" t="s">
        <v>6876</v>
      </c>
      <c r="B122" s="546">
        <v>39</v>
      </c>
      <c r="C122" s="479"/>
      <c r="D122" s="874" t="s">
        <v>4397</v>
      </c>
      <c r="E122" s="1297" t="s">
        <v>1388</v>
      </c>
      <c r="F122" s="1298" t="s">
        <v>1350</v>
      </c>
      <c r="G122" s="1029"/>
      <c r="H122" s="1029" t="s">
        <v>4168</v>
      </c>
      <c r="I122" s="1057">
        <v>1.2</v>
      </c>
      <c r="J122" s="1029">
        <v>3.15</v>
      </c>
      <c r="K122" s="1288" t="s">
        <v>1194</v>
      </c>
      <c r="L122" s="1288" t="s">
        <v>1194</v>
      </c>
      <c r="M122" s="1116" t="s">
        <v>875</v>
      </c>
      <c r="N122" s="1029" t="s">
        <v>36</v>
      </c>
      <c r="O122" s="476">
        <v>50</v>
      </c>
      <c r="P122" s="476">
        <v>160</v>
      </c>
      <c r="Q122" s="1331" t="s">
        <v>3387</v>
      </c>
      <c r="R122" s="1029">
        <v>8</v>
      </c>
      <c r="S122" s="1029"/>
      <c r="T122" s="1029"/>
      <c r="U122" s="1029"/>
      <c r="V122" s="1029"/>
      <c r="W122" s="478"/>
      <c r="X122" s="442"/>
      <c r="Y122" s="478">
        <v>3</v>
      </c>
      <c r="Z122" s="66" t="s">
        <v>18</v>
      </c>
      <c r="AA122" s="499" t="s">
        <v>29</v>
      </c>
      <c r="AB122" s="499"/>
      <c r="AC122" s="441"/>
      <c r="AD122" s="1384" t="s">
        <v>4496</v>
      </c>
      <c r="AE122" s="1395"/>
      <c r="AF122" s="837"/>
      <c r="AG122" s="837"/>
      <c r="AH122" s="837"/>
      <c r="AI122" s="837"/>
      <c r="AJ122" s="837"/>
      <c r="AK122" s="837"/>
      <c r="AL122" s="837"/>
      <c r="AM122" s="1396"/>
      <c r="AN122" s="1387"/>
      <c r="AO122" s="1457">
        <v>-65.488442542313805</v>
      </c>
      <c r="AP122" s="838"/>
      <c r="AQ122" s="1457">
        <v>-65.673491055042902</v>
      </c>
      <c r="AR122" s="838"/>
      <c r="AS122" s="1408"/>
      <c r="AT122" s="1159" t="s">
        <v>10723</v>
      </c>
      <c r="AU122" s="179"/>
      <c r="AV122" s="392"/>
      <c r="AW122" s="432"/>
      <c r="AX122" s="432"/>
      <c r="AY122" s="432"/>
      <c r="AZ122" s="432"/>
    </row>
    <row r="123" spans="1:52" ht="18" customHeight="1">
      <c r="A123" s="1258" t="s">
        <v>6877</v>
      </c>
      <c r="B123" s="546">
        <v>39</v>
      </c>
      <c r="C123" s="479"/>
      <c r="D123" s="874" t="s">
        <v>4397</v>
      </c>
      <c r="E123" s="1297" t="s">
        <v>1388</v>
      </c>
      <c r="F123" s="1298" t="s">
        <v>1350</v>
      </c>
      <c r="G123" s="1029"/>
      <c r="H123" s="1029" t="s">
        <v>4168</v>
      </c>
      <c r="I123" s="1057">
        <v>1.2</v>
      </c>
      <c r="J123" s="1029">
        <v>3.15</v>
      </c>
      <c r="K123" s="1288" t="s">
        <v>1194</v>
      </c>
      <c r="L123" s="1288" t="s">
        <v>1194</v>
      </c>
      <c r="M123" s="1116" t="s">
        <v>875</v>
      </c>
      <c r="N123" s="1029" t="s">
        <v>36</v>
      </c>
      <c r="O123" s="476">
        <v>880</v>
      </c>
      <c r="P123" s="476">
        <v>915</v>
      </c>
      <c r="Q123" s="1331" t="s">
        <v>3387</v>
      </c>
      <c r="R123" s="1029">
        <v>8</v>
      </c>
      <c r="S123" s="1029"/>
      <c r="T123" s="1029"/>
      <c r="U123" s="1029"/>
      <c r="V123" s="1029"/>
      <c r="W123" s="478"/>
      <c r="X123" s="442"/>
      <c r="Y123" s="478">
        <v>-23</v>
      </c>
      <c r="Z123" s="66" t="s">
        <v>18</v>
      </c>
      <c r="AA123" s="499" t="s">
        <v>29</v>
      </c>
      <c r="AB123" s="499"/>
      <c r="AC123" s="441"/>
      <c r="AD123" s="1384" t="s">
        <v>4499</v>
      </c>
      <c r="AE123" s="1395"/>
      <c r="AF123" s="837"/>
      <c r="AG123" s="837"/>
      <c r="AH123" s="837"/>
      <c r="AI123" s="837"/>
      <c r="AJ123" s="837"/>
      <c r="AK123" s="837"/>
      <c r="AL123" s="837"/>
      <c r="AM123" s="1396"/>
      <c r="AN123" s="1387"/>
      <c r="AO123" s="1457">
        <v>-62.023566750336698</v>
      </c>
      <c r="AP123" s="838"/>
      <c r="AQ123" s="1457">
        <v>-61.860509620401999</v>
      </c>
      <c r="AR123" s="838"/>
      <c r="AS123" s="1408"/>
      <c r="AT123" s="1159" t="s">
        <v>10724</v>
      </c>
      <c r="AU123" s="179"/>
      <c r="AV123" s="392"/>
      <c r="AW123" s="432"/>
      <c r="AX123" s="432"/>
      <c r="AY123" s="432"/>
      <c r="AZ123" s="432"/>
    </row>
    <row r="124" spans="1:52" ht="18" customHeight="1">
      <c r="A124" s="1258" t="s">
        <v>6878</v>
      </c>
      <c r="B124" s="546">
        <v>39</v>
      </c>
      <c r="C124" s="479"/>
      <c r="D124" s="874" t="s">
        <v>4397</v>
      </c>
      <c r="E124" s="1297" t="s">
        <v>1388</v>
      </c>
      <c r="F124" s="1298" t="s">
        <v>1350</v>
      </c>
      <c r="G124" s="1029"/>
      <c r="H124" s="1029" t="s">
        <v>4168</v>
      </c>
      <c r="I124" s="1057">
        <v>1.2</v>
      </c>
      <c r="J124" s="1029">
        <v>3.15</v>
      </c>
      <c r="K124" s="1288" t="s">
        <v>1194</v>
      </c>
      <c r="L124" s="1288" t="s">
        <v>1194</v>
      </c>
      <c r="M124" s="1116" t="s">
        <v>875</v>
      </c>
      <c r="N124" s="1029" t="s">
        <v>36</v>
      </c>
      <c r="O124" s="476">
        <v>1380</v>
      </c>
      <c r="P124" s="476">
        <v>1417.5</v>
      </c>
      <c r="Q124" s="1331" t="s">
        <v>3387</v>
      </c>
      <c r="R124" s="1029">
        <v>8</v>
      </c>
      <c r="S124" s="1029"/>
      <c r="T124" s="1029"/>
      <c r="U124" s="1029"/>
      <c r="V124" s="1029"/>
      <c r="W124" s="478"/>
      <c r="X124" s="442"/>
      <c r="Y124" s="478">
        <v>-9</v>
      </c>
      <c r="Z124" s="66" t="s">
        <v>18</v>
      </c>
      <c r="AA124" s="499" t="s">
        <v>29</v>
      </c>
      <c r="AB124" s="499"/>
      <c r="AC124" s="441"/>
      <c r="AD124" s="1384" t="s">
        <v>4501</v>
      </c>
      <c r="AE124" s="1395"/>
      <c r="AF124" s="837"/>
      <c r="AG124" s="837"/>
      <c r="AH124" s="837"/>
      <c r="AI124" s="837"/>
      <c r="AJ124" s="837"/>
      <c r="AK124" s="837"/>
      <c r="AL124" s="837"/>
      <c r="AM124" s="1396"/>
      <c r="AN124" s="1387"/>
      <c r="AO124" s="1457">
        <v>-41.035708834519198</v>
      </c>
      <c r="AP124" s="838"/>
      <c r="AQ124" s="1457">
        <v>-41.119389074799102</v>
      </c>
      <c r="AR124" s="838"/>
      <c r="AS124" s="1408"/>
      <c r="AT124" s="1159" t="s">
        <v>10725</v>
      </c>
      <c r="AU124" s="179"/>
      <c r="AV124" s="392"/>
      <c r="AW124" s="432"/>
      <c r="AX124" s="432"/>
      <c r="AY124" s="432"/>
      <c r="AZ124" s="432"/>
    </row>
    <row r="125" spans="1:52" ht="18" customHeight="1">
      <c r="A125" s="1258" t="s">
        <v>6879</v>
      </c>
      <c r="B125" s="546">
        <v>39</v>
      </c>
      <c r="C125" s="479"/>
      <c r="D125" s="874" t="s">
        <v>4397</v>
      </c>
      <c r="E125" s="1297" t="s">
        <v>1388</v>
      </c>
      <c r="F125" s="1298" t="s">
        <v>1350</v>
      </c>
      <c r="G125" s="1029"/>
      <c r="H125" s="1029" t="s">
        <v>4168</v>
      </c>
      <c r="I125" s="1057">
        <v>1.2</v>
      </c>
      <c r="J125" s="1029">
        <v>3.15</v>
      </c>
      <c r="K125" s="1288" t="s">
        <v>1194</v>
      </c>
      <c r="L125" s="1288" t="s">
        <v>1194</v>
      </c>
      <c r="M125" s="1116" t="s">
        <v>875</v>
      </c>
      <c r="N125" s="1029" t="s">
        <v>36</v>
      </c>
      <c r="O125" s="476">
        <v>2760</v>
      </c>
      <c r="P125" s="476">
        <v>2835</v>
      </c>
      <c r="Q125" s="1331" t="s">
        <v>3387</v>
      </c>
      <c r="R125" s="1029">
        <v>8</v>
      </c>
      <c r="S125" s="1029"/>
      <c r="T125" s="1029"/>
      <c r="U125" s="1029"/>
      <c r="V125" s="1029"/>
      <c r="W125" s="478"/>
      <c r="X125" s="442"/>
      <c r="Y125" s="478">
        <v>-24</v>
      </c>
      <c r="Z125" s="66" t="s">
        <v>18</v>
      </c>
      <c r="AA125" s="499" t="s">
        <v>29</v>
      </c>
      <c r="AB125" s="499"/>
      <c r="AC125" s="441"/>
      <c r="AD125" s="1368" t="s">
        <v>4503</v>
      </c>
      <c r="AE125" s="1395"/>
      <c r="AF125" s="837"/>
      <c r="AG125" s="837"/>
      <c r="AH125" s="837"/>
      <c r="AI125" s="837"/>
      <c r="AJ125" s="837"/>
      <c r="AK125" s="837"/>
      <c r="AL125" s="837"/>
      <c r="AM125" s="1396"/>
      <c r="AN125" s="1387"/>
      <c r="AO125" s="1457">
        <v>-32.473813197571097</v>
      </c>
      <c r="AP125" s="838"/>
      <c r="AQ125" s="1457">
        <v>-32.535864132457498</v>
      </c>
      <c r="AR125" s="838"/>
      <c r="AS125" s="1408"/>
      <c r="AT125" s="1159" t="s">
        <v>10726</v>
      </c>
      <c r="AU125" s="179"/>
      <c r="AV125" s="392"/>
      <c r="AW125" s="432"/>
      <c r="AX125" s="432"/>
      <c r="AY125" s="432"/>
      <c r="AZ125" s="432"/>
    </row>
    <row r="126" spans="1:52" ht="18" customHeight="1">
      <c r="A126" s="1258" t="s">
        <v>6880</v>
      </c>
      <c r="B126" s="333">
        <v>39</v>
      </c>
      <c r="C126" s="547"/>
      <c r="D126" s="874" t="s">
        <v>4397</v>
      </c>
      <c r="E126" s="1297" t="s">
        <v>1388</v>
      </c>
      <c r="F126" s="1298" t="s">
        <v>1350</v>
      </c>
      <c r="G126" s="1029"/>
      <c r="H126" s="1029" t="s">
        <v>4168</v>
      </c>
      <c r="I126" s="1057">
        <v>1.2</v>
      </c>
      <c r="J126" s="1029">
        <v>3.15</v>
      </c>
      <c r="K126" s="1288" t="s">
        <v>1194</v>
      </c>
      <c r="L126" s="1288" t="s">
        <v>1194</v>
      </c>
      <c r="M126" s="1116" t="s">
        <v>875</v>
      </c>
      <c r="N126" s="1029" t="s">
        <v>36</v>
      </c>
      <c r="O126" s="476">
        <v>3640</v>
      </c>
      <c r="P126" s="476">
        <v>3750</v>
      </c>
      <c r="Q126" s="1331" t="s">
        <v>3387</v>
      </c>
      <c r="R126" s="1029">
        <v>8</v>
      </c>
      <c r="S126" s="1029"/>
      <c r="T126" s="1029"/>
      <c r="U126" s="1029"/>
      <c r="V126" s="1029"/>
      <c r="W126" s="478"/>
      <c r="X126" s="442"/>
      <c r="Y126" s="478">
        <v>-3</v>
      </c>
      <c r="Z126" s="66" t="s">
        <v>18</v>
      </c>
      <c r="AA126" s="499" t="s">
        <v>29</v>
      </c>
      <c r="AB126" s="499"/>
      <c r="AC126" s="441"/>
      <c r="AD126" s="1436" t="s">
        <v>4505</v>
      </c>
      <c r="AE126" s="1395"/>
      <c r="AF126" s="837"/>
      <c r="AG126" s="837"/>
      <c r="AH126" s="837"/>
      <c r="AI126" s="837"/>
      <c r="AJ126" s="837"/>
      <c r="AK126" s="837"/>
      <c r="AL126" s="837"/>
      <c r="AM126" s="1396"/>
      <c r="AN126" s="1387"/>
      <c r="AO126" s="1457">
        <v>-58.1483296341911</v>
      </c>
      <c r="AP126" s="838"/>
      <c r="AQ126" s="1457">
        <v>-58.531837913649497</v>
      </c>
      <c r="AR126" s="838"/>
      <c r="AS126" s="1408"/>
      <c r="AT126" s="1159" t="s">
        <v>10727</v>
      </c>
      <c r="AU126" s="179"/>
      <c r="AV126" s="392"/>
      <c r="AW126" s="432"/>
      <c r="AX126" s="432"/>
      <c r="AY126" s="432"/>
      <c r="AZ126" s="432"/>
    </row>
    <row r="127" spans="1:52" ht="18" customHeight="1">
      <c r="A127" s="1258" t="s">
        <v>6881</v>
      </c>
      <c r="B127" s="325">
        <v>39</v>
      </c>
      <c r="C127" s="500" t="s">
        <v>6874</v>
      </c>
      <c r="D127" s="1103" t="s">
        <v>4397</v>
      </c>
      <c r="E127" s="1299" t="s">
        <v>1388</v>
      </c>
      <c r="F127" s="1300" t="s">
        <v>1350</v>
      </c>
      <c r="G127" s="1032"/>
      <c r="H127" s="1032" t="s">
        <v>4168</v>
      </c>
      <c r="I127" s="1058">
        <v>1.2</v>
      </c>
      <c r="J127" s="1032" t="s">
        <v>872</v>
      </c>
      <c r="K127" s="1294" t="s">
        <v>1194</v>
      </c>
      <c r="L127" s="1294" t="s">
        <v>1194</v>
      </c>
      <c r="M127" s="1117" t="s">
        <v>873</v>
      </c>
      <c r="N127" s="1032" t="s">
        <v>36</v>
      </c>
      <c r="O127" s="481">
        <v>965</v>
      </c>
      <c r="P127" s="481">
        <v>1040</v>
      </c>
      <c r="Q127" s="1332" t="s">
        <v>3387</v>
      </c>
      <c r="R127" s="1032">
        <v>8</v>
      </c>
      <c r="S127" s="1032"/>
      <c r="T127" s="1032"/>
      <c r="U127" s="1032"/>
      <c r="V127" s="1032"/>
      <c r="W127" s="482"/>
      <c r="X127" s="446"/>
      <c r="Y127" s="482">
        <f>Y120+3</f>
        <v>-21</v>
      </c>
      <c r="Z127" s="304" t="s">
        <v>18</v>
      </c>
      <c r="AA127" s="304" t="s">
        <v>21</v>
      </c>
      <c r="AB127" s="1899"/>
      <c r="AC127" s="469"/>
      <c r="AD127" s="1385" t="s">
        <v>4492</v>
      </c>
      <c r="AE127" s="1403"/>
      <c r="AF127" s="841"/>
      <c r="AG127" s="841"/>
      <c r="AH127" s="841"/>
      <c r="AI127" s="841"/>
      <c r="AJ127" s="841"/>
      <c r="AK127" s="841"/>
      <c r="AL127" s="841"/>
      <c r="AM127" s="1404"/>
      <c r="AN127" s="1389"/>
      <c r="AO127" s="1457">
        <v>-58.468395928647801</v>
      </c>
      <c r="AP127" s="840"/>
      <c r="AQ127" s="1457">
        <v>-58.688830863814303</v>
      </c>
      <c r="AR127" s="840"/>
      <c r="AS127" s="1409"/>
      <c r="AT127" s="1160" t="s">
        <v>10728</v>
      </c>
      <c r="AU127" s="988"/>
      <c r="AV127" s="392"/>
      <c r="AW127" s="432"/>
      <c r="AX127" s="432"/>
      <c r="AY127" s="432"/>
      <c r="AZ127" s="432"/>
    </row>
    <row r="128" spans="1:52" ht="18" customHeight="1">
      <c r="A128" s="1258" t="s">
        <v>6882</v>
      </c>
      <c r="B128" s="325">
        <v>39</v>
      </c>
      <c r="C128" s="483"/>
      <c r="D128" s="1103" t="s">
        <v>4397</v>
      </c>
      <c r="E128" s="1299" t="s">
        <v>1388</v>
      </c>
      <c r="F128" s="1300" t="s">
        <v>1350</v>
      </c>
      <c r="G128" s="1032"/>
      <c r="H128" s="1032" t="s">
        <v>4168</v>
      </c>
      <c r="I128" s="1058">
        <v>1.2</v>
      </c>
      <c r="J128" s="1032" t="s">
        <v>872</v>
      </c>
      <c r="K128" s="1294" t="s">
        <v>1194</v>
      </c>
      <c r="L128" s="1294" t="s">
        <v>1194</v>
      </c>
      <c r="M128" s="1117" t="s">
        <v>873</v>
      </c>
      <c r="N128" s="1032" t="s">
        <v>36</v>
      </c>
      <c r="O128" s="481">
        <v>482.5</v>
      </c>
      <c r="P128" s="481">
        <v>520</v>
      </c>
      <c r="Q128" s="1332" t="s">
        <v>3387</v>
      </c>
      <c r="R128" s="1032">
        <v>8</v>
      </c>
      <c r="S128" s="1032"/>
      <c r="T128" s="1032"/>
      <c r="U128" s="1032"/>
      <c r="V128" s="1032"/>
      <c r="W128" s="482"/>
      <c r="X128" s="446"/>
      <c r="Y128" s="482">
        <f t="shared" ref="Y128:Y133" si="8">Y121+3</f>
        <v>6</v>
      </c>
      <c r="Z128" s="304" t="s">
        <v>18</v>
      </c>
      <c r="AA128" s="304" t="s">
        <v>21</v>
      </c>
      <c r="AB128" s="1899"/>
      <c r="AC128" s="469"/>
      <c r="AD128" s="1385" t="s">
        <v>4494</v>
      </c>
      <c r="AE128" s="1403"/>
      <c r="AF128" s="841"/>
      <c r="AG128" s="841"/>
      <c r="AH128" s="841"/>
      <c r="AI128" s="841"/>
      <c r="AJ128" s="841"/>
      <c r="AK128" s="841"/>
      <c r="AL128" s="841"/>
      <c r="AM128" s="1404"/>
      <c r="AN128" s="1389"/>
      <c r="AO128" s="1457">
        <v>-65.598845065703102</v>
      </c>
      <c r="AP128" s="840"/>
      <c r="AQ128" s="1457">
        <v>-67.098725727062899</v>
      </c>
      <c r="AR128" s="840"/>
      <c r="AS128" s="1409"/>
      <c r="AT128" s="1160" t="s">
        <v>10729</v>
      </c>
      <c r="AU128" s="988"/>
      <c r="AV128" s="392"/>
      <c r="AW128" s="432"/>
      <c r="AX128" s="432"/>
      <c r="AY128" s="432"/>
      <c r="AZ128" s="432"/>
    </row>
    <row r="129" spans="1:52" ht="18" customHeight="1">
      <c r="A129" s="1258" t="s">
        <v>6883</v>
      </c>
      <c r="B129" s="325">
        <v>39</v>
      </c>
      <c r="C129" s="483"/>
      <c r="D129" s="1103" t="s">
        <v>4397</v>
      </c>
      <c r="E129" s="1299" t="s">
        <v>1388</v>
      </c>
      <c r="F129" s="1300" t="s">
        <v>1350</v>
      </c>
      <c r="G129" s="1032"/>
      <c r="H129" s="1032" t="s">
        <v>4168</v>
      </c>
      <c r="I129" s="1058">
        <v>1.2</v>
      </c>
      <c r="J129" s="1032" t="s">
        <v>872</v>
      </c>
      <c r="K129" s="1294" t="s">
        <v>1194</v>
      </c>
      <c r="L129" s="1294" t="s">
        <v>1194</v>
      </c>
      <c r="M129" s="1117" t="s">
        <v>873</v>
      </c>
      <c r="N129" s="1032" t="s">
        <v>36</v>
      </c>
      <c r="O129" s="481">
        <v>50</v>
      </c>
      <c r="P129" s="481">
        <v>160</v>
      </c>
      <c r="Q129" s="1332" t="s">
        <v>3387</v>
      </c>
      <c r="R129" s="1032">
        <v>8</v>
      </c>
      <c r="S129" s="1032"/>
      <c r="T129" s="1032"/>
      <c r="U129" s="1032"/>
      <c r="V129" s="1032"/>
      <c r="W129" s="482"/>
      <c r="X129" s="446"/>
      <c r="Y129" s="482">
        <f t="shared" si="8"/>
        <v>6</v>
      </c>
      <c r="Z129" s="304" t="s">
        <v>18</v>
      </c>
      <c r="AA129" s="304" t="s">
        <v>21</v>
      </c>
      <c r="AB129" s="1899"/>
      <c r="AC129" s="469"/>
      <c r="AD129" s="1385" t="s">
        <v>4496</v>
      </c>
      <c r="AE129" s="1403"/>
      <c r="AF129" s="841"/>
      <c r="AG129" s="841"/>
      <c r="AH129" s="841"/>
      <c r="AI129" s="841"/>
      <c r="AJ129" s="841"/>
      <c r="AK129" s="841"/>
      <c r="AL129" s="841"/>
      <c r="AM129" s="1404"/>
      <c r="AN129" s="1389"/>
      <c r="AO129" s="1457">
        <v>-65.992930891202505</v>
      </c>
      <c r="AP129" s="840"/>
      <c r="AQ129" s="1457">
        <v>-64.967604278478305</v>
      </c>
      <c r="AR129" s="840"/>
      <c r="AS129" s="1409"/>
      <c r="AT129" s="1160" t="s">
        <v>10730</v>
      </c>
      <c r="AU129" s="988"/>
      <c r="AV129" s="392"/>
      <c r="AW129" s="432"/>
      <c r="AX129" s="432"/>
      <c r="AY129" s="432"/>
      <c r="AZ129" s="432"/>
    </row>
    <row r="130" spans="1:52" ht="18" customHeight="1">
      <c r="A130" s="1258" t="s">
        <v>6884</v>
      </c>
      <c r="B130" s="325">
        <v>39</v>
      </c>
      <c r="C130" s="483"/>
      <c r="D130" s="1103" t="s">
        <v>4397</v>
      </c>
      <c r="E130" s="1299" t="s">
        <v>1388</v>
      </c>
      <c r="F130" s="1300" t="s">
        <v>1350</v>
      </c>
      <c r="G130" s="1032"/>
      <c r="H130" s="1032" t="s">
        <v>4168</v>
      </c>
      <c r="I130" s="1058">
        <v>1.2</v>
      </c>
      <c r="J130" s="1032" t="s">
        <v>872</v>
      </c>
      <c r="K130" s="1294" t="s">
        <v>1194</v>
      </c>
      <c r="L130" s="1294" t="s">
        <v>1194</v>
      </c>
      <c r="M130" s="1117" t="s">
        <v>873</v>
      </c>
      <c r="N130" s="1032" t="s">
        <v>36</v>
      </c>
      <c r="O130" s="481">
        <v>880</v>
      </c>
      <c r="P130" s="481">
        <v>915</v>
      </c>
      <c r="Q130" s="1332" t="s">
        <v>3387</v>
      </c>
      <c r="R130" s="1032">
        <v>8</v>
      </c>
      <c r="S130" s="1032"/>
      <c r="T130" s="1032"/>
      <c r="U130" s="1032"/>
      <c r="V130" s="1032"/>
      <c r="W130" s="482"/>
      <c r="X130" s="446"/>
      <c r="Y130" s="482">
        <f t="shared" si="8"/>
        <v>-20</v>
      </c>
      <c r="Z130" s="304" t="s">
        <v>18</v>
      </c>
      <c r="AA130" s="304" t="s">
        <v>21</v>
      </c>
      <c r="AB130" s="1899"/>
      <c r="AC130" s="469"/>
      <c r="AD130" s="1385" t="s">
        <v>4499</v>
      </c>
      <c r="AE130" s="1403"/>
      <c r="AF130" s="841"/>
      <c r="AG130" s="841"/>
      <c r="AH130" s="841"/>
      <c r="AI130" s="841"/>
      <c r="AJ130" s="841"/>
      <c r="AK130" s="841"/>
      <c r="AL130" s="841"/>
      <c r="AM130" s="1404"/>
      <c r="AN130" s="1389"/>
      <c r="AO130" s="1457">
        <v>-62.234508926790902</v>
      </c>
      <c r="AP130" s="840"/>
      <c r="AQ130" s="1457">
        <v>-61.803784241093901</v>
      </c>
      <c r="AR130" s="840"/>
      <c r="AS130" s="1409"/>
      <c r="AT130" s="1160" t="s">
        <v>10731</v>
      </c>
      <c r="AU130" s="988"/>
      <c r="AV130" s="392"/>
      <c r="AW130" s="432"/>
      <c r="AX130" s="432"/>
      <c r="AY130" s="432"/>
      <c r="AZ130" s="432"/>
    </row>
    <row r="131" spans="1:52" ht="18" customHeight="1">
      <c r="A131" s="1258" t="s">
        <v>6885</v>
      </c>
      <c r="B131" s="325">
        <v>39</v>
      </c>
      <c r="C131" s="483"/>
      <c r="D131" s="1103" t="s">
        <v>4397</v>
      </c>
      <c r="E131" s="1299" t="s">
        <v>1388</v>
      </c>
      <c r="F131" s="1300" t="s">
        <v>1350</v>
      </c>
      <c r="G131" s="1032"/>
      <c r="H131" s="1032" t="s">
        <v>4168</v>
      </c>
      <c r="I131" s="1058">
        <v>1.2</v>
      </c>
      <c r="J131" s="1032" t="s">
        <v>872</v>
      </c>
      <c r="K131" s="1294" t="s">
        <v>1194</v>
      </c>
      <c r="L131" s="1294" t="s">
        <v>1194</v>
      </c>
      <c r="M131" s="1117" t="s">
        <v>873</v>
      </c>
      <c r="N131" s="1032" t="s">
        <v>36</v>
      </c>
      <c r="O131" s="481">
        <v>1380</v>
      </c>
      <c r="P131" s="481">
        <v>1417.5</v>
      </c>
      <c r="Q131" s="1332" t="s">
        <v>3387</v>
      </c>
      <c r="R131" s="1032">
        <v>8</v>
      </c>
      <c r="S131" s="1032"/>
      <c r="T131" s="1032"/>
      <c r="U131" s="1032"/>
      <c r="V131" s="1032"/>
      <c r="W131" s="482"/>
      <c r="X131" s="446"/>
      <c r="Y131" s="482">
        <f t="shared" si="8"/>
        <v>-6</v>
      </c>
      <c r="Z131" s="304" t="s">
        <v>18</v>
      </c>
      <c r="AA131" s="304" t="s">
        <v>21</v>
      </c>
      <c r="AB131" s="1899"/>
      <c r="AC131" s="469"/>
      <c r="AD131" s="1385" t="s">
        <v>4501</v>
      </c>
      <c r="AE131" s="1403"/>
      <c r="AF131" s="841"/>
      <c r="AG131" s="841"/>
      <c r="AH131" s="841"/>
      <c r="AI131" s="841"/>
      <c r="AJ131" s="841"/>
      <c r="AK131" s="841"/>
      <c r="AL131" s="841"/>
      <c r="AM131" s="1404"/>
      <c r="AN131" s="1389"/>
      <c r="AO131" s="1457">
        <v>-41.120298664814598</v>
      </c>
      <c r="AP131" s="840"/>
      <c r="AQ131" s="1457">
        <v>-41.069751509300097</v>
      </c>
      <c r="AR131" s="840"/>
      <c r="AS131" s="1409"/>
      <c r="AT131" s="1160" t="s">
        <v>10732</v>
      </c>
      <c r="AU131" s="988"/>
      <c r="AV131" s="392"/>
      <c r="AW131" s="432"/>
      <c r="AX131" s="432"/>
      <c r="AY131" s="432"/>
      <c r="AZ131" s="432"/>
    </row>
    <row r="132" spans="1:52" ht="18" customHeight="1">
      <c r="A132" s="1258" t="s">
        <v>6886</v>
      </c>
      <c r="B132" s="325">
        <v>39</v>
      </c>
      <c r="C132" s="483"/>
      <c r="D132" s="1103" t="s">
        <v>4397</v>
      </c>
      <c r="E132" s="1299" t="s">
        <v>1388</v>
      </c>
      <c r="F132" s="1300" t="s">
        <v>1350</v>
      </c>
      <c r="G132" s="1032"/>
      <c r="H132" s="1032" t="s">
        <v>4168</v>
      </c>
      <c r="I132" s="1058">
        <v>1.2</v>
      </c>
      <c r="J132" s="1032" t="s">
        <v>872</v>
      </c>
      <c r="K132" s="1294" t="s">
        <v>1194</v>
      </c>
      <c r="L132" s="1294" t="s">
        <v>1194</v>
      </c>
      <c r="M132" s="1117" t="s">
        <v>873</v>
      </c>
      <c r="N132" s="1032" t="s">
        <v>36</v>
      </c>
      <c r="O132" s="481">
        <v>2760</v>
      </c>
      <c r="P132" s="481">
        <v>2835</v>
      </c>
      <c r="Q132" s="1332" t="s">
        <v>3387</v>
      </c>
      <c r="R132" s="1032">
        <v>8</v>
      </c>
      <c r="S132" s="1032"/>
      <c r="T132" s="1032"/>
      <c r="U132" s="1032"/>
      <c r="V132" s="1032"/>
      <c r="W132" s="482"/>
      <c r="X132" s="446"/>
      <c r="Y132" s="482">
        <f t="shared" si="8"/>
        <v>-21</v>
      </c>
      <c r="Z132" s="304" t="s">
        <v>18</v>
      </c>
      <c r="AA132" s="304" t="s">
        <v>21</v>
      </c>
      <c r="AB132" s="1899"/>
      <c r="AC132" s="469"/>
      <c r="AD132" s="1383" t="s">
        <v>4503</v>
      </c>
      <c r="AE132" s="1403"/>
      <c r="AF132" s="841"/>
      <c r="AG132" s="841"/>
      <c r="AH132" s="841"/>
      <c r="AI132" s="841"/>
      <c r="AJ132" s="841"/>
      <c r="AK132" s="841"/>
      <c r="AL132" s="841"/>
      <c r="AM132" s="1404"/>
      <c r="AN132" s="1389"/>
      <c r="AO132" s="1457">
        <v>-31.220682427887901</v>
      </c>
      <c r="AP132" s="840"/>
      <c r="AQ132" s="1457">
        <v>-31.335989943587698</v>
      </c>
      <c r="AR132" s="840"/>
      <c r="AS132" s="1409"/>
      <c r="AT132" s="1160" t="s">
        <v>10733</v>
      </c>
      <c r="AU132" s="988"/>
      <c r="AV132" s="392"/>
      <c r="AW132" s="432"/>
      <c r="AX132" s="432"/>
      <c r="AY132" s="432"/>
      <c r="AZ132" s="432"/>
    </row>
    <row r="133" spans="1:52" ht="18" customHeight="1">
      <c r="A133" s="1258" t="s">
        <v>6887</v>
      </c>
      <c r="B133" s="307">
        <v>39</v>
      </c>
      <c r="C133" s="492"/>
      <c r="D133" s="1103" t="s">
        <v>4397</v>
      </c>
      <c r="E133" s="1299" t="s">
        <v>1388</v>
      </c>
      <c r="F133" s="1300" t="s">
        <v>1350</v>
      </c>
      <c r="G133" s="1032"/>
      <c r="H133" s="1032" t="s">
        <v>4168</v>
      </c>
      <c r="I133" s="1058">
        <v>1.2</v>
      </c>
      <c r="J133" s="1032" t="s">
        <v>872</v>
      </c>
      <c r="K133" s="1294" t="s">
        <v>1194</v>
      </c>
      <c r="L133" s="1294" t="s">
        <v>1194</v>
      </c>
      <c r="M133" s="1117" t="s">
        <v>873</v>
      </c>
      <c r="N133" s="1032" t="s">
        <v>36</v>
      </c>
      <c r="O133" s="481">
        <v>3640</v>
      </c>
      <c r="P133" s="481">
        <v>3750</v>
      </c>
      <c r="Q133" s="1332" t="s">
        <v>3387</v>
      </c>
      <c r="R133" s="1032">
        <v>8</v>
      </c>
      <c r="S133" s="1032"/>
      <c r="T133" s="1032"/>
      <c r="U133" s="1032"/>
      <c r="V133" s="1032"/>
      <c r="W133" s="482"/>
      <c r="X133" s="446"/>
      <c r="Y133" s="482">
        <f t="shared" si="8"/>
        <v>0</v>
      </c>
      <c r="Z133" s="304" t="s">
        <v>18</v>
      </c>
      <c r="AA133" s="304" t="s">
        <v>21</v>
      </c>
      <c r="AB133" s="1899"/>
      <c r="AC133" s="469"/>
      <c r="AD133" s="1437" t="s">
        <v>4505</v>
      </c>
      <c r="AE133" s="1403"/>
      <c r="AF133" s="841"/>
      <c r="AG133" s="841"/>
      <c r="AH133" s="841"/>
      <c r="AI133" s="841"/>
      <c r="AJ133" s="841"/>
      <c r="AK133" s="841"/>
      <c r="AL133" s="841"/>
      <c r="AM133" s="1404"/>
      <c r="AN133" s="1389"/>
      <c r="AO133" s="1457">
        <v>-57.615229183671303</v>
      </c>
      <c r="AP133" s="840"/>
      <c r="AQ133" s="1457">
        <v>-58.629543235375998</v>
      </c>
      <c r="AR133" s="840"/>
      <c r="AS133" s="1409"/>
      <c r="AT133" s="1160" t="s">
        <v>10734</v>
      </c>
      <c r="AU133" s="988"/>
      <c r="AV133" s="392"/>
      <c r="AW133" s="432"/>
      <c r="AX133" s="432"/>
      <c r="AY133" s="432"/>
      <c r="AZ133" s="432"/>
    </row>
    <row r="134" spans="1:52" s="463" customFormat="1" ht="22.2" customHeight="1">
      <c r="A134" s="1262" t="s">
        <v>8950</v>
      </c>
      <c r="B134" s="470"/>
      <c r="C134" s="471" t="s">
        <v>8936</v>
      </c>
      <c r="D134" s="1295"/>
      <c r="E134" s="1295"/>
      <c r="F134" s="1295"/>
      <c r="G134" s="1295"/>
      <c r="H134" s="1295"/>
      <c r="I134" s="1295"/>
      <c r="J134" s="1295"/>
      <c r="K134" s="1295"/>
      <c r="L134" s="1295"/>
      <c r="M134" s="1295"/>
      <c r="N134" s="1296"/>
      <c r="O134" s="473"/>
      <c r="P134" s="473"/>
      <c r="Q134" s="1295"/>
      <c r="R134" s="1295"/>
      <c r="S134" s="1295"/>
      <c r="T134" s="1295"/>
      <c r="U134" s="1295"/>
      <c r="V134" s="1295"/>
      <c r="W134" s="474"/>
      <c r="X134" s="472"/>
      <c r="Y134" s="472"/>
      <c r="Z134" s="472"/>
      <c r="AA134" s="472"/>
      <c r="AB134" s="1904"/>
      <c r="AC134" s="475"/>
      <c r="AD134" s="419"/>
      <c r="AE134" s="1405"/>
      <c r="AF134" s="843"/>
      <c r="AG134" s="843"/>
      <c r="AH134" s="843"/>
      <c r="AI134" s="843"/>
      <c r="AJ134" s="843"/>
      <c r="AK134" s="843"/>
      <c r="AL134" s="843"/>
      <c r="AM134" s="1406"/>
      <c r="AN134" s="1390"/>
      <c r="AO134" s="843"/>
      <c r="AP134" s="843"/>
      <c r="AQ134" s="843"/>
      <c r="AR134" s="843"/>
      <c r="AS134" s="1410"/>
      <c r="AT134" s="1417"/>
      <c r="AU134" s="1414"/>
      <c r="AV134" s="462"/>
      <c r="AW134" s="462"/>
      <c r="AX134" s="462"/>
      <c r="AY134" s="462"/>
      <c r="AZ134" s="462"/>
    </row>
    <row r="135" spans="1:52" ht="18" customHeight="1">
      <c r="A135" s="1258" t="s">
        <v>8951</v>
      </c>
      <c r="B135" s="438">
        <v>39</v>
      </c>
      <c r="C135" s="489" t="s">
        <v>8937</v>
      </c>
      <c r="D135" s="874" t="s">
        <v>4397</v>
      </c>
      <c r="E135" s="1297" t="s">
        <v>1388</v>
      </c>
      <c r="F135" s="1298" t="s">
        <v>1350</v>
      </c>
      <c r="G135" s="1029"/>
      <c r="H135" s="1029" t="s">
        <v>4168</v>
      </c>
      <c r="I135" s="1057" t="s">
        <v>4176</v>
      </c>
      <c r="J135" s="1029" t="s">
        <v>872</v>
      </c>
      <c r="K135" s="1288" t="s">
        <v>1194</v>
      </c>
      <c r="L135" s="1288" t="s">
        <v>1194</v>
      </c>
      <c r="M135" s="1116" t="s">
        <v>873</v>
      </c>
      <c r="N135" s="1029" t="s">
        <v>36</v>
      </c>
      <c r="O135" s="476">
        <v>2400</v>
      </c>
      <c r="P135" s="476">
        <v>2495</v>
      </c>
      <c r="Q135" s="1331" t="s">
        <v>3387</v>
      </c>
      <c r="R135" s="1029"/>
      <c r="S135" s="1029"/>
      <c r="T135" s="1029"/>
      <c r="U135" s="1029"/>
      <c r="V135" s="1029"/>
      <c r="W135" s="478"/>
      <c r="X135" s="478"/>
      <c r="Y135" s="478">
        <v>-25</v>
      </c>
      <c r="Z135" s="66" t="s">
        <v>18</v>
      </c>
      <c r="AA135" s="66" t="s">
        <v>29</v>
      </c>
      <c r="AB135" s="1898"/>
      <c r="AC135" s="441"/>
      <c r="AD135" s="1384" t="s">
        <v>8939</v>
      </c>
      <c r="AE135" s="1395"/>
      <c r="AF135" s="837"/>
      <c r="AG135" s="837"/>
      <c r="AH135" s="837"/>
      <c r="AI135" s="837"/>
      <c r="AJ135" s="837"/>
      <c r="AK135" s="837"/>
      <c r="AL135" s="837"/>
      <c r="AM135" s="1396"/>
      <c r="AN135" s="1387"/>
      <c r="AO135" s="1457">
        <v>-32.794328805798102</v>
      </c>
      <c r="AP135" s="838"/>
      <c r="AQ135" s="1457">
        <v>-33.006764766197598</v>
      </c>
      <c r="AR135" s="838"/>
      <c r="AS135" s="1408"/>
      <c r="AT135" s="1159" t="s">
        <v>10735</v>
      </c>
      <c r="AU135" s="477"/>
      <c r="AV135" s="392"/>
      <c r="AW135" s="432"/>
      <c r="AX135" s="432"/>
      <c r="AY135" s="432"/>
      <c r="AZ135" s="432"/>
    </row>
    <row r="136" spans="1:52" ht="18" customHeight="1">
      <c r="A136" s="1258" t="s">
        <v>8952</v>
      </c>
      <c r="B136" s="438">
        <v>39</v>
      </c>
      <c r="C136" s="67" t="s">
        <v>8938</v>
      </c>
      <c r="D136" s="874" t="s">
        <v>4397</v>
      </c>
      <c r="E136" s="1297" t="s">
        <v>1388</v>
      </c>
      <c r="F136" s="1298" t="s">
        <v>1350</v>
      </c>
      <c r="G136" s="1029"/>
      <c r="H136" s="1029" t="s">
        <v>4168</v>
      </c>
      <c r="I136" s="1057" t="s">
        <v>4176</v>
      </c>
      <c r="J136" s="1029" t="s">
        <v>872</v>
      </c>
      <c r="K136" s="1288" t="s">
        <v>1194</v>
      </c>
      <c r="L136" s="1288" t="s">
        <v>1194</v>
      </c>
      <c r="M136" s="1116" t="s">
        <v>873</v>
      </c>
      <c r="N136" s="1029" t="s">
        <v>36</v>
      </c>
      <c r="O136" s="476">
        <v>5150</v>
      </c>
      <c r="P136" s="476">
        <v>5850</v>
      </c>
      <c r="Q136" s="1331" t="s">
        <v>3387</v>
      </c>
      <c r="R136" s="1029"/>
      <c r="S136" s="1029"/>
      <c r="T136" s="1029"/>
      <c r="U136" s="1029"/>
      <c r="V136" s="1029"/>
      <c r="W136" s="478"/>
      <c r="X136" s="478"/>
      <c r="Y136" s="478">
        <v>-52</v>
      </c>
      <c r="Z136" s="66" t="s">
        <v>18</v>
      </c>
      <c r="AA136" s="66" t="s">
        <v>29</v>
      </c>
      <c r="AB136" s="1898"/>
      <c r="AC136" s="441"/>
      <c r="AD136" s="1368" t="s">
        <v>8940</v>
      </c>
      <c r="AE136" s="1395"/>
      <c r="AF136" s="837"/>
      <c r="AG136" s="837"/>
      <c r="AH136" s="837"/>
      <c r="AI136" s="837"/>
      <c r="AJ136" s="837"/>
      <c r="AK136" s="837"/>
      <c r="AL136" s="837"/>
      <c r="AM136" s="1396"/>
      <c r="AN136" s="1387"/>
      <c r="AO136" s="1457">
        <v>-61.534233461313598</v>
      </c>
      <c r="AP136" s="838"/>
      <c r="AQ136" s="1457">
        <v>-61.416150258862899</v>
      </c>
      <c r="AR136" s="838"/>
      <c r="AS136" s="1408"/>
      <c r="AT136" s="1159" t="s">
        <v>10736</v>
      </c>
      <c r="AU136" s="477"/>
      <c r="AV136" s="392"/>
      <c r="AW136" s="432"/>
      <c r="AX136" s="432"/>
      <c r="AY136" s="432"/>
      <c r="AZ136" s="432"/>
    </row>
    <row r="137" spans="1:52">
      <c r="A137" s="1258" t="s">
        <v>4514</v>
      </c>
      <c r="AU137" s="542"/>
    </row>
    <row r="138" spans="1:52">
      <c r="AU138" s="542"/>
    </row>
    <row r="139" spans="1:52">
      <c r="AU139" s="542"/>
    </row>
    <row r="140" spans="1:52">
      <c r="AU140" s="542"/>
    </row>
    <row r="141" spans="1:52">
      <c r="AU141" s="542"/>
    </row>
    <row r="142" spans="1:52">
      <c r="AU142" s="542"/>
    </row>
    <row r="143" spans="1:52">
      <c r="AU143" s="542"/>
    </row>
    <row r="144" spans="1:52">
      <c r="AU144" s="542"/>
    </row>
    <row r="145" spans="47:47">
      <c r="AU145" s="542"/>
    </row>
    <row r="146" spans="47:47">
      <c r="AU146" s="542"/>
    </row>
    <row r="147" spans="47:47">
      <c r="AU147" s="542"/>
    </row>
    <row r="148" spans="47:47">
      <c r="AU148" s="542"/>
    </row>
    <row r="149" spans="47:47">
      <c r="AU149" s="542"/>
    </row>
    <row r="150" spans="47:47">
      <c r="AU150" s="542"/>
    </row>
    <row r="151" spans="47:47">
      <c r="AU151" s="542"/>
    </row>
    <row r="152" spans="47:47">
      <c r="AU152" s="542"/>
    </row>
    <row r="153" spans="47:47">
      <c r="AU153" s="542"/>
    </row>
    <row r="154" spans="47:47">
      <c r="AU154" s="542"/>
    </row>
    <row r="155" spans="47:47">
      <c r="AU155" s="542"/>
    </row>
    <row r="156" spans="47:47">
      <c r="AU156" s="542"/>
    </row>
    <row r="157" spans="47:47">
      <c r="AU157" s="542"/>
    </row>
    <row r="158" spans="47:47">
      <c r="AU158" s="542"/>
    </row>
    <row r="159" spans="47:47">
      <c r="AU159" s="542"/>
    </row>
    <row r="160" spans="47:47">
      <c r="AU160" s="542"/>
    </row>
    <row r="161" spans="47:47">
      <c r="AU161" s="542"/>
    </row>
    <row r="162" spans="47:47">
      <c r="AU162" s="542"/>
    </row>
    <row r="163" spans="47:47">
      <c r="AU163" s="542"/>
    </row>
    <row r="164" spans="47:47">
      <c r="AU164" s="542"/>
    </row>
    <row r="165" spans="47:47">
      <c r="AU165" s="542"/>
    </row>
    <row r="166" spans="47:47">
      <c r="AU166" s="542"/>
    </row>
    <row r="167" spans="47:47">
      <c r="AU167" s="542"/>
    </row>
    <row r="168" spans="47:47">
      <c r="AU168" s="542"/>
    </row>
    <row r="169" spans="47:47">
      <c r="AU169" s="542"/>
    </row>
    <row r="170" spans="47:47" ht="22.35">
      <c r="AU170" s="549"/>
    </row>
    <row r="171" spans="47:47">
      <c r="AU171" s="541"/>
    </row>
    <row r="172" spans="47:47">
      <c r="AU172" s="542"/>
    </row>
    <row r="173" spans="47:47">
      <c r="AU173" s="542"/>
    </row>
    <row r="174" spans="47:47">
      <c r="AU174" s="542"/>
    </row>
    <row r="175" spans="47:47">
      <c r="AU175" s="542"/>
    </row>
    <row r="176" spans="47:47">
      <c r="AU176" s="542"/>
    </row>
    <row r="177" spans="47:47">
      <c r="AU177" s="542"/>
    </row>
    <row r="178" spans="47:47">
      <c r="AU178" s="542"/>
    </row>
    <row r="179" spans="47:47">
      <c r="AU179" s="542"/>
    </row>
    <row r="180" spans="47:47">
      <c r="AU180" s="541"/>
    </row>
    <row r="181" spans="47:47">
      <c r="AU181" s="541"/>
    </row>
    <row r="182" spans="47:47">
      <c r="AU182" s="541"/>
    </row>
    <row r="183" spans="47:47">
      <c r="AU183" s="541"/>
    </row>
    <row r="184" spans="47:47">
      <c r="AU184" s="541"/>
    </row>
    <row r="185" spans="47:47">
      <c r="AU185" s="541"/>
    </row>
    <row r="186" spans="47:47">
      <c r="AU186" s="541"/>
    </row>
    <row r="187" spans="47:47" ht="22.35">
      <c r="AU187" s="550"/>
    </row>
    <row r="188" spans="47:47">
      <c r="AU188" s="551"/>
    </row>
    <row r="189" spans="47:47">
      <c r="AU189" s="551"/>
    </row>
    <row r="190" spans="47:47">
      <c r="AU190" s="551"/>
    </row>
    <row r="191" spans="47:47">
      <c r="AU191" s="551"/>
    </row>
    <row r="192" spans="47:47" ht="22.35">
      <c r="AU192" s="550"/>
    </row>
    <row r="193" spans="47:47">
      <c r="AU193" s="541"/>
    </row>
    <row r="194" spans="47:47">
      <c r="AU194" s="541"/>
    </row>
    <row r="195" spans="47:47">
      <c r="AU195" s="541"/>
    </row>
    <row r="196" spans="47:47">
      <c r="AU196" s="541"/>
    </row>
    <row r="197" spans="47:47">
      <c r="AU197" s="541"/>
    </row>
    <row r="198" spans="47:47">
      <c r="AU198" s="541"/>
    </row>
    <row r="199" spans="47:47">
      <c r="AU199" s="541"/>
    </row>
    <row r="200" spans="47:47">
      <c r="AU200" s="541"/>
    </row>
    <row r="201" spans="47:47">
      <c r="AU201" s="541"/>
    </row>
    <row r="202" spans="47:47">
      <c r="AU202" s="541"/>
    </row>
    <row r="203" spans="47:47">
      <c r="AU203" s="541"/>
    </row>
    <row r="204" spans="47:47">
      <c r="AU204" s="541"/>
    </row>
    <row r="205" spans="47:47">
      <c r="AU205" s="541"/>
    </row>
    <row r="206" spans="47:47">
      <c r="AU206" s="541"/>
    </row>
    <row r="207" spans="47:47">
      <c r="AU207" s="541"/>
    </row>
    <row r="208" spans="47:47">
      <c r="AU208" s="541"/>
    </row>
    <row r="209" spans="47:47">
      <c r="AU209" s="541"/>
    </row>
    <row r="210" spans="47:47">
      <c r="AU210" s="541"/>
    </row>
    <row r="211" spans="47:47">
      <c r="AU211" s="541"/>
    </row>
    <row r="212" spans="47:47">
      <c r="AU212" s="541"/>
    </row>
    <row r="213" spans="47:47">
      <c r="AU213" s="541"/>
    </row>
    <row r="214" spans="47:47">
      <c r="AU214" s="541"/>
    </row>
    <row r="215" spans="47:47">
      <c r="AU215" s="541"/>
    </row>
    <row r="216" spans="47:47">
      <c r="AU216" s="541"/>
    </row>
    <row r="217" spans="47:47">
      <c r="AU217" s="541"/>
    </row>
    <row r="218" spans="47:47">
      <c r="AU218" s="541"/>
    </row>
    <row r="219" spans="47:47">
      <c r="AU219" s="541"/>
    </row>
    <row r="220" spans="47:47">
      <c r="AU220" s="541"/>
    </row>
    <row r="221" spans="47:47">
      <c r="AU221" s="540"/>
    </row>
    <row r="222" spans="47:47">
      <c r="AU222" s="540"/>
    </row>
    <row r="223" spans="47:47">
      <c r="AU223" s="540"/>
    </row>
    <row r="224" spans="47:47">
      <c r="AU224" s="540"/>
    </row>
    <row r="225" spans="47:47">
      <c r="AU225" s="539"/>
    </row>
    <row r="226" spans="47:47">
      <c r="AU226" s="539"/>
    </row>
    <row r="227" spans="47:47">
      <c r="AU227" s="539"/>
    </row>
    <row r="228" spans="47:47">
      <c r="AU228" s="539"/>
    </row>
    <row r="229" spans="47:47">
      <c r="AU229" s="540"/>
    </row>
    <row r="230" spans="47:47">
      <c r="AU230" s="540"/>
    </row>
    <row r="231" spans="47:47">
      <c r="AU231" s="540"/>
    </row>
    <row r="232" spans="47:47">
      <c r="AU232" s="540"/>
    </row>
    <row r="233" spans="47:47">
      <c r="AU233" s="552"/>
    </row>
    <row r="234" spans="47:47">
      <c r="AU234" s="552"/>
    </row>
    <row r="235" spans="47:47">
      <c r="AU235" s="553"/>
    </row>
    <row r="236" spans="47:47">
      <c r="AU236" s="553"/>
    </row>
    <row r="237" spans="47:47">
      <c r="AU237" s="553"/>
    </row>
    <row r="238" spans="47:47">
      <c r="AU238" s="553"/>
    </row>
    <row r="239" spans="47:47">
      <c r="AU239" s="552"/>
    </row>
    <row r="240" spans="47:47">
      <c r="AU240" s="552"/>
    </row>
    <row r="241" spans="47:47">
      <c r="AU241" s="552"/>
    </row>
    <row r="242" spans="47:47">
      <c r="AU242" s="552"/>
    </row>
    <row r="243" spans="47:47">
      <c r="AU243" s="552"/>
    </row>
    <row r="244" spans="47:47">
      <c r="AU244" s="553"/>
    </row>
    <row r="245" spans="47:47">
      <c r="AU245" s="553"/>
    </row>
    <row r="246" spans="47:47">
      <c r="AU246" s="552"/>
    </row>
    <row r="247" spans="47:47">
      <c r="AU247" s="552"/>
    </row>
    <row r="248" spans="47:47">
      <c r="AU248" s="552"/>
    </row>
    <row r="249" spans="47:47">
      <c r="AU249" s="552"/>
    </row>
    <row r="250" spans="47:47">
      <c r="AU250" s="552"/>
    </row>
    <row r="251" spans="47:47">
      <c r="AU251" s="553"/>
    </row>
    <row r="252" spans="47:47">
      <c r="AU252" s="553"/>
    </row>
    <row r="253" spans="47:47">
      <c r="AU253" s="552"/>
    </row>
    <row r="254" spans="47:47">
      <c r="AU254" s="552"/>
    </row>
    <row r="255" spans="47:47">
      <c r="AU255" s="552"/>
    </row>
    <row r="256" spans="47:47">
      <c r="AU256" s="552"/>
    </row>
    <row r="257" spans="47:47">
      <c r="AU257" s="552"/>
    </row>
    <row r="258" spans="47:47">
      <c r="AU258" s="552"/>
    </row>
    <row r="259" spans="47:47">
      <c r="AU259" s="553"/>
    </row>
    <row r="260" spans="47:47">
      <c r="AU260" s="553"/>
    </row>
    <row r="261" spans="47:47">
      <c r="AU261" s="552"/>
    </row>
    <row r="262" spans="47:47">
      <c r="AU262" s="552"/>
    </row>
    <row r="263" spans="47:47">
      <c r="AU263" s="552"/>
    </row>
    <row r="264" spans="47:47">
      <c r="AU264" s="552"/>
    </row>
    <row r="265" spans="47:47">
      <c r="AU265" s="552"/>
    </row>
    <row r="266" spans="47:47">
      <c r="AU266" s="552"/>
    </row>
    <row r="267" spans="47:47">
      <c r="AU267" s="553"/>
    </row>
    <row r="268" spans="47:47">
      <c r="AU268" s="553"/>
    </row>
    <row r="269" spans="47:47">
      <c r="AU269" s="552"/>
    </row>
    <row r="270" spans="47:47">
      <c r="AU270" s="552"/>
    </row>
    <row r="271" spans="47:47">
      <c r="AU271" s="544"/>
    </row>
    <row r="272" spans="47:47">
      <c r="AU272" s="554"/>
    </row>
    <row r="273" spans="47:47">
      <c r="AU273" s="555"/>
    </row>
    <row r="274" spans="47:47">
      <c r="AU274" s="544"/>
    </row>
    <row r="275" spans="47:47">
      <c r="AU275" s="544"/>
    </row>
    <row r="276" spans="47:47">
      <c r="AU276" s="544"/>
    </row>
    <row r="277" spans="47:47">
      <c r="AU277" s="544"/>
    </row>
    <row r="278" spans="47:47">
      <c r="AU278" s="544"/>
    </row>
    <row r="279" spans="47:47">
      <c r="AU279" s="544"/>
    </row>
    <row r="280" spans="47:47">
      <c r="AU280" s="544"/>
    </row>
    <row r="281" spans="47:47">
      <c r="AU281" s="544"/>
    </row>
    <row r="282" spans="47:47">
      <c r="AU282" s="544"/>
    </row>
    <row r="283" spans="47:47">
      <c r="AU283" s="544"/>
    </row>
    <row r="284" spans="47:47">
      <c r="AU284" s="544"/>
    </row>
    <row r="285" spans="47:47">
      <c r="AU285" s="544"/>
    </row>
    <row r="286" spans="47:47">
      <c r="AU286" s="544"/>
    </row>
    <row r="287" spans="47:47">
      <c r="AU287" s="544"/>
    </row>
    <row r="288" spans="47:47">
      <c r="AU288" s="545"/>
    </row>
    <row r="289" spans="47:47">
      <c r="AU289" s="545"/>
    </row>
    <row r="290" spans="47:47">
      <c r="AU290" s="545"/>
    </row>
    <row r="291" spans="47:47">
      <c r="AU291" s="545"/>
    </row>
    <row r="292" spans="47:47">
      <c r="AU292" s="545"/>
    </row>
    <row r="293" spans="47:47">
      <c r="AU293" s="545"/>
    </row>
    <row r="294" spans="47:47">
      <c r="AU294" s="545"/>
    </row>
    <row r="295" spans="47:47">
      <c r="AU295" s="545"/>
    </row>
    <row r="296" spans="47:47">
      <c r="AU296" s="545"/>
    </row>
  </sheetData>
  <customSheetViews>
    <customSheetView guid="{0777C9AF-F037-491D-B8C7-19AB94379AB6}" scale="70">
      <pane xSplit="3" ySplit="3" topLeftCell="Y4" activePane="bottomRight" state="frozen"/>
      <selection pane="bottomRight" activeCell="AE38" sqref="AE38"/>
      <pageMargins left="0.75" right="0.75" top="1" bottom="1" header="0.5" footer="0.5"/>
      <pageSetup orientation="portrait" horizontalDpi="4294967292" verticalDpi="4294967292"/>
    </customSheetView>
    <customSheetView guid="{1D9E55D3-1D03-497E-83D1-69F043807A7B}"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Y119" activePane="bottomRight" state="frozen"/>
      <selection pane="bottomRight" activeCell="AN146" sqref="AN146"/>
      <pageMargins left="0.75" right="0.75" top="1" bottom="1" header="0.5" footer="0.5"/>
      <pageSetup orientation="portrait" horizontalDpi="4294967292" verticalDpi="4294967292"/>
    </customSheetView>
    <customSheetView guid="{A9DB288B-AAF3-4F86-80F8-FF6C3628B522}"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3"/>
  <sheetViews>
    <sheetView zoomScale="70" zoomScaleNormal="70" zoomScalePageLayoutView="90" workbookViewId="0">
      <pane xSplit="3" ySplit="3" topLeftCell="Y4" activePane="bottomRight" state="frozen"/>
      <selection pane="topRight" activeCell="D1" sqref="D1"/>
      <selection pane="bottomLeft" activeCell="A4" sqref="A4"/>
      <selection pane="bottomRight" activeCell="AD36" sqref="AD36"/>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5485</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535"/>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5486</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5487</v>
      </c>
      <c r="B5" s="425">
        <v>7</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2620</v>
      </c>
      <c r="X5" s="430"/>
      <c r="Y5" s="430">
        <v>2690</v>
      </c>
      <c r="Z5" s="427"/>
      <c r="AA5" s="426"/>
      <c r="AB5" s="1902"/>
      <c r="AC5" s="431" t="s">
        <v>5488</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5489</v>
      </c>
      <c r="B6" s="425">
        <v>7</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6.1067904344665802</v>
      </c>
      <c r="AO6" s="836"/>
      <c r="AP6" s="1453">
        <v>6.5058593001576197</v>
      </c>
      <c r="AQ6" s="836"/>
      <c r="AR6" s="836"/>
      <c r="AS6" s="1407"/>
      <c r="AT6" s="1159" t="s">
        <v>10737</v>
      </c>
      <c r="AU6" s="1430"/>
      <c r="AV6" s="392"/>
      <c r="AW6" s="432"/>
      <c r="AX6" s="432"/>
      <c r="AY6" s="432"/>
      <c r="AZ6" s="432"/>
    </row>
    <row r="7" spans="1:52" s="433" customFormat="1" ht="19.2" customHeight="1">
      <c r="A7" s="1256" t="s">
        <v>5490</v>
      </c>
      <c r="B7" s="425">
        <v>7</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5.5896248546598404</v>
      </c>
      <c r="AO7" s="836"/>
      <c r="AP7" s="1453">
        <v>5.9394788794935804</v>
      </c>
      <c r="AQ7" s="836"/>
      <c r="AR7" s="836"/>
      <c r="AS7" s="1407"/>
      <c r="AT7" s="1159" t="s">
        <v>10738</v>
      </c>
      <c r="AU7" s="1430"/>
      <c r="AV7" s="392"/>
      <c r="AW7" s="432"/>
      <c r="AX7" s="432"/>
      <c r="AY7" s="432"/>
      <c r="AZ7" s="432"/>
    </row>
    <row r="8" spans="1:52" s="433" customFormat="1" ht="19.2" customHeight="1">
      <c r="A8" s="1256" t="s">
        <v>5491</v>
      </c>
      <c r="B8" s="425">
        <v>7</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17.903665448749301</v>
      </c>
      <c r="AO8" s="836"/>
      <c r="AP8" s="1455">
        <v>16.361618701169899</v>
      </c>
      <c r="AQ8" s="836"/>
      <c r="AR8" s="836"/>
      <c r="AS8" s="1407"/>
      <c r="AT8" s="1159" t="s">
        <v>10739</v>
      </c>
      <c r="AU8" s="1430"/>
      <c r="AV8" s="392"/>
      <c r="AW8" s="432"/>
      <c r="AX8" s="432"/>
      <c r="AY8" s="432"/>
      <c r="AZ8" s="432"/>
    </row>
    <row r="9" spans="1:52" s="433" customFormat="1" ht="19.2" customHeight="1">
      <c r="A9" s="1256" t="s">
        <v>5492</v>
      </c>
      <c r="B9" s="425">
        <v>7</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16.945243642347702</v>
      </c>
      <c r="AO9" s="836"/>
      <c r="AP9" s="1455">
        <v>15.353187850096001</v>
      </c>
      <c r="AQ9" s="836"/>
      <c r="AR9" s="836"/>
      <c r="AS9" s="1407"/>
      <c r="AT9" s="1159" t="s">
        <v>10740</v>
      </c>
      <c r="AU9" s="1430"/>
      <c r="AV9" s="392"/>
      <c r="AW9" s="432"/>
      <c r="AX9" s="432"/>
      <c r="AY9" s="432"/>
      <c r="AZ9" s="432"/>
    </row>
    <row r="10" spans="1:52" ht="18" customHeight="1">
      <c r="A10" s="1256" t="s">
        <v>5493</v>
      </c>
      <c r="B10" s="425">
        <v>7</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5494</v>
      </c>
      <c r="B11" s="425">
        <v>7</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1.84788784116739</v>
      </c>
      <c r="AO11" s="838"/>
      <c r="AP11" s="1457">
        <v>1.8766692575230499</v>
      </c>
      <c r="AQ11" s="838"/>
      <c r="AR11" s="838"/>
      <c r="AS11" s="1408"/>
      <c r="AT11" s="1159" t="s">
        <v>10741</v>
      </c>
      <c r="AU11" s="1430"/>
      <c r="AV11" s="392"/>
      <c r="AW11" s="432"/>
      <c r="AX11" s="432"/>
      <c r="AY11" s="432"/>
      <c r="AZ11" s="432"/>
    </row>
    <row r="12" spans="1:52" ht="22.2" customHeight="1">
      <c r="A12" s="1257" t="s">
        <v>5495</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5496</v>
      </c>
      <c r="B13" s="425">
        <v>7</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8.5389999999999997</v>
      </c>
      <c r="AP13" s="838"/>
      <c r="AQ13" s="1457">
        <v>8.1790000000000003</v>
      </c>
      <c r="AR13" s="838"/>
      <c r="AS13" s="1470">
        <v>7.9349999999999996</v>
      </c>
      <c r="AT13" s="1159" t="s">
        <v>11475</v>
      </c>
      <c r="AU13" s="1431"/>
      <c r="AV13" s="392"/>
      <c r="AW13" s="160"/>
      <c r="AX13" s="160"/>
      <c r="AY13" s="160"/>
      <c r="AZ13" s="160"/>
    </row>
    <row r="14" spans="1:52" ht="17.350000000000001">
      <c r="A14" s="1258" t="s">
        <v>5497</v>
      </c>
      <c r="B14" s="425">
        <v>7</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6.6219999999999999</v>
      </c>
      <c r="AP14" s="838"/>
      <c r="AQ14" s="1457">
        <v>6.3740000000000006</v>
      </c>
      <c r="AR14" s="838"/>
      <c r="AS14" s="1470">
        <v>6.21</v>
      </c>
      <c r="AT14" s="1159" t="s">
        <v>11476</v>
      </c>
      <c r="AU14" s="1431"/>
      <c r="AV14" s="392"/>
      <c r="AW14" s="160"/>
      <c r="AX14" s="160"/>
      <c r="AY14" s="160"/>
      <c r="AZ14" s="160"/>
    </row>
    <row r="15" spans="1:52" ht="17.350000000000001">
      <c r="A15" s="1258" t="s">
        <v>5498</v>
      </c>
      <c r="B15" s="425">
        <v>7</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6.5960000000000001</v>
      </c>
      <c r="AP15" s="839"/>
      <c r="AQ15" s="1457">
        <v>6.343</v>
      </c>
      <c r="AR15" s="839"/>
      <c r="AS15" s="1470">
        <v>6.1770000000000005</v>
      </c>
      <c r="AT15" s="1418" t="s">
        <v>11477</v>
      </c>
      <c r="AU15" s="1430"/>
      <c r="AV15" s="392"/>
      <c r="AW15" s="160"/>
      <c r="AX15" s="160"/>
      <c r="AY15" s="160"/>
      <c r="AZ15" s="160"/>
    </row>
    <row r="16" spans="1:52" ht="17.350000000000001">
      <c r="A16" s="1258" t="s">
        <v>5499</v>
      </c>
      <c r="B16" s="425">
        <v>7</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2.9299999999999997</v>
      </c>
      <c r="AP16" s="839"/>
      <c r="AQ16" s="1457">
        <v>2.7309999999999999</v>
      </c>
      <c r="AR16" s="839"/>
      <c r="AS16" s="1470">
        <v>2.673</v>
      </c>
      <c r="AT16" s="1418" t="s">
        <v>11479</v>
      </c>
      <c r="AU16" s="1430"/>
      <c r="AV16" s="392"/>
      <c r="AW16" s="160"/>
      <c r="AX16" s="160"/>
      <c r="AY16" s="160"/>
      <c r="AZ16" s="160"/>
    </row>
    <row r="17" spans="1:52" ht="17.350000000000001">
      <c r="A17" s="1258" t="s">
        <v>5500</v>
      </c>
      <c r="B17" s="425">
        <v>7</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2.8449999999999998</v>
      </c>
      <c r="AP17" s="839"/>
      <c r="AQ17" s="1458">
        <v>2.6440000000000001</v>
      </c>
      <c r="AR17" s="839"/>
      <c r="AS17" s="1471">
        <v>2.5939999999999999</v>
      </c>
      <c r="AT17" s="1418" t="s">
        <v>11480</v>
      </c>
      <c r="AU17" s="1430"/>
      <c r="AV17" s="392"/>
      <c r="AW17" s="160"/>
      <c r="AX17" s="160"/>
      <c r="AY17" s="160"/>
      <c r="AZ17" s="160"/>
    </row>
    <row r="18" spans="1:52" ht="17.350000000000001">
      <c r="A18" s="1258" t="s">
        <v>5501</v>
      </c>
      <c r="B18" s="425">
        <v>7</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2.504</v>
      </c>
      <c r="AP18" s="839"/>
      <c r="AQ18" s="1458">
        <v>2.33</v>
      </c>
      <c r="AR18" s="839"/>
      <c r="AS18" s="1471">
        <v>2.3050000000000002</v>
      </c>
      <c r="AT18" s="1418" t="s">
        <v>11478</v>
      </c>
      <c r="AU18" s="348"/>
      <c r="AV18" s="392"/>
      <c r="AW18" s="160"/>
      <c r="AX18" s="160"/>
      <c r="AY18" s="160"/>
      <c r="AZ18" s="160"/>
    </row>
    <row r="19" spans="1:52" ht="17.350000000000001">
      <c r="A19" s="1258" t="s">
        <v>5502</v>
      </c>
      <c r="B19" s="425">
        <v>7</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0.29799999999999999</v>
      </c>
      <c r="AP19" s="839"/>
      <c r="AQ19" s="1457">
        <v>0.28699999999999998</v>
      </c>
      <c r="AR19" s="839"/>
      <c r="AS19" s="1470">
        <v>0.28600000000000003</v>
      </c>
      <c r="AT19" s="1418" t="s">
        <v>11474</v>
      </c>
      <c r="AU19" s="170"/>
      <c r="AV19" s="392"/>
      <c r="AW19" s="432"/>
      <c r="AX19" s="432"/>
      <c r="AY19" s="432"/>
      <c r="AZ19" s="432"/>
    </row>
    <row r="20" spans="1:52" ht="17.350000000000001">
      <c r="A20" s="1258" t="s">
        <v>5503</v>
      </c>
      <c r="B20" s="425">
        <v>7</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9.3239999999999998</v>
      </c>
      <c r="AP20" s="838"/>
      <c r="AQ20" s="1457">
        <v>8.9669999999999987</v>
      </c>
      <c r="AR20" s="838"/>
      <c r="AS20" s="1470">
        <v>8.7390000000000008</v>
      </c>
      <c r="AT20" s="1159" t="s">
        <v>11570</v>
      </c>
      <c r="AU20" s="170"/>
      <c r="AV20" s="392"/>
      <c r="AW20" s="160"/>
      <c r="AX20" s="160"/>
      <c r="AY20" s="160"/>
      <c r="AZ20" s="160"/>
    </row>
    <row r="21" spans="1:52" ht="17.350000000000001">
      <c r="A21" s="1258" t="s">
        <v>5504</v>
      </c>
      <c r="B21" s="425">
        <v>7</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8">
        <v>7.2249999999999996</v>
      </c>
      <c r="AP21" s="838"/>
      <c r="AQ21" s="1457">
        <v>6.9539999999999997</v>
      </c>
      <c r="AR21" s="838"/>
      <c r="AS21" s="1470">
        <v>6.8029999999999999</v>
      </c>
      <c r="AT21" s="1159" t="s">
        <v>11571</v>
      </c>
      <c r="AU21" s="170"/>
      <c r="AV21" s="392"/>
      <c r="AW21" s="160"/>
      <c r="AX21" s="160"/>
      <c r="AY21" s="160"/>
      <c r="AZ21" s="160"/>
    </row>
    <row r="22" spans="1:52" ht="17.350000000000001">
      <c r="A22" s="1258" t="s">
        <v>5505</v>
      </c>
      <c r="B22" s="425">
        <v>7</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8">
        <v>7.1619999999999999</v>
      </c>
      <c r="AP22" s="839"/>
      <c r="AQ22" s="1457">
        <v>6.8890000000000002</v>
      </c>
      <c r="AR22" s="839"/>
      <c r="AS22" s="1470">
        <v>6.7169999999999996</v>
      </c>
      <c r="AT22" s="1418" t="s">
        <v>11572</v>
      </c>
      <c r="AU22" s="348"/>
      <c r="AV22" s="392"/>
      <c r="AW22" s="160"/>
      <c r="AX22" s="160"/>
      <c r="AY22" s="160"/>
      <c r="AZ22" s="160"/>
    </row>
    <row r="23" spans="1:52" ht="17.350000000000001">
      <c r="A23" s="1258" t="s">
        <v>5506</v>
      </c>
      <c r="B23" s="425">
        <v>7</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3.1480000000000001</v>
      </c>
      <c r="AP23" s="839"/>
      <c r="AQ23" s="1457">
        <v>2.96</v>
      </c>
      <c r="AR23" s="839"/>
      <c r="AS23" s="1470">
        <v>2.9129999999999998</v>
      </c>
      <c r="AT23" s="1418" t="s">
        <v>11574</v>
      </c>
      <c r="AU23" s="348"/>
      <c r="AV23" s="392"/>
      <c r="AW23" s="160"/>
      <c r="AX23" s="160"/>
      <c r="AY23" s="160"/>
      <c r="AZ23" s="160"/>
    </row>
    <row r="24" spans="1:52" ht="17.350000000000001">
      <c r="A24" s="1258" t="s">
        <v>5507</v>
      </c>
      <c r="B24" s="425">
        <v>7</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3.044</v>
      </c>
      <c r="AP24" s="839"/>
      <c r="AQ24" s="1458">
        <v>2.855</v>
      </c>
      <c r="AR24" s="839"/>
      <c r="AS24" s="1471">
        <v>2.8159999999999998</v>
      </c>
      <c r="AT24" s="1418" t="s">
        <v>11575</v>
      </c>
      <c r="AU24" s="348"/>
      <c r="AV24" s="392"/>
      <c r="AW24" s="160"/>
      <c r="AX24" s="160"/>
      <c r="AY24" s="160"/>
      <c r="AZ24" s="160"/>
    </row>
    <row r="25" spans="1:52" ht="17.350000000000001">
      <c r="A25" s="1258" t="s">
        <v>5508</v>
      </c>
      <c r="B25" s="425">
        <v>7</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2.9119999999999999</v>
      </c>
      <c r="AP25" s="839"/>
      <c r="AQ25" s="1458">
        <v>2.7309999999999999</v>
      </c>
      <c r="AR25" s="839"/>
      <c r="AS25" s="1471">
        <v>2.7079999999999997</v>
      </c>
      <c r="AT25" s="1418" t="s">
        <v>11573</v>
      </c>
      <c r="AU25" s="348"/>
      <c r="AV25" s="392"/>
      <c r="AW25" s="160"/>
      <c r="AX25" s="160"/>
      <c r="AY25" s="160"/>
      <c r="AZ25" s="160"/>
    </row>
    <row r="26" spans="1:52" ht="17.350000000000001">
      <c r="A26" s="1258" t="s">
        <v>5509</v>
      </c>
      <c r="B26" s="425">
        <v>7</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0.33799999999999997</v>
      </c>
      <c r="AP26" s="839"/>
      <c r="AQ26" s="1457">
        <v>0.32699999999999996</v>
      </c>
      <c r="AR26" s="839"/>
      <c r="AS26" s="1470">
        <v>0.32800000000000001</v>
      </c>
      <c r="AT26" s="1418" t="s">
        <v>11569</v>
      </c>
      <c r="AU26" s="170"/>
      <c r="AV26" s="392"/>
      <c r="AW26" s="432"/>
      <c r="AX26" s="432"/>
      <c r="AY26" s="432"/>
      <c r="AZ26" s="432"/>
    </row>
    <row r="27" spans="1:52" ht="22.2" customHeight="1">
      <c r="A27" s="1257" t="s">
        <v>5510</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5511</v>
      </c>
      <c r="B28" s="546">
        <v>7</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3.6</v>
      </c>
      <c r="Z28" s="66" t="s">
        <v>18</v>
      </c>
      <c r="AA28" s="66" t="s">
        <v>29</v>
      </c>
      <c r="AB28" s="1898"/>
      <c r="AC28" s="152" t="s">
        <v>4185</v>
      </c>
      <c r="AD28" s="1369" t="s">
        <v>4209</v>
      </c>
      <c r="AE28" s="1397"/>
      <c r="AF28" s="838"/>
      <c r="AG28" s="838"/>
      <c r="AH28" s="838"/>
      <c r="AI28" s="838"/>
      <c r="AJ28" s="838"/>
      <c r="AK28" s="838"/>
      <c r="AL28" s="838"/>
      <c r="AM28" s="1398"/>
      <c r="AN28" s="1387"/>
      <c r="AO28" s="1458">
        <v>4.4242982399999997</v>
      </c>
      <c r="AP28" s="838"/>
      <c r="AQ28" s="1458">
        <v>4.3730522599999997</v>
      </c>
      <c r="AR28" s="838"/>
      <c r="AS28" s="1471">
        <v>4.41664162</v>
      </c>
      <c r="AT28" s="1159" t="s">
        <v>11851</v>
      </c>
      <c r="AU28" s="170"/>
      <c r="AV28" s="392"/>
      <c r="AW28" s="432"/>
      <c r="AX28" s="432"/>
      <c r="AY28" s="432"/>
      <c r="AZ28" s="432"/>
    </row>
    <row r="29" spans="1:52" ht="17.350000000000001">
      <c r="A29" s="1258" t="s">
        <v>5512</v>
      </c>
      <c r="B29" s="546">
        <v>7</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3.7</v>
      </c>
      <c r="Z29" s="66" t="s">
        <v>18</v>
      </c>
      <c r="AA29" s="66" t="s">
        <v>29</v>
      </c>
      <c r="AB29" s="1898"/>
      <c r="AC29" s="152" t="s">
        <v>4187</v>
      </c>
      <c r="AD29" s="1370"/>
      <c r="AE29" s="1397"/>
      <c r="AF29" s="838"/>
      <c r="AG29" s="838"/>
      <c r="AH29" s="838"/>
      <c r="AI29" s="838"/>
      <c r="AJ29" s="838"/>
      <c r="AK29" s="838"/>
      <c r="AL29" s="838"/>
      <c r="AM29" s="1398"/>
      <c r="AN29" s="1387"/>
      <c r="AO29" s="1458">
        <v>4.48024793</v>
      </c>
      <c r="AP29" s="838"/>
      <c r="AQ29" s="1458">
        <v>4.4367865999999996</v>
      </c>
      <c r="AR29" s="838"/>
      <c r="AS29" s="1471">
        <v>4.50903382</v>
      </c>
      <c r="AT29" s="1159" t="s">
        <v>11852</v>
      </c>
      <c r="AU29" s="170"/>
      <c r="AV29" s="392"/>
      <c r="AW29" s="432"/>
      <c r="AX29" s="432"/>
      <c r="AY29" s="432"/>
      <c r="AZ29" s="432"/>
    </row>
    <row r="30" spans="1:52" ht="17.350000000000001">
      <c r="A30" s="1258" t="s">
        <v>5513</v>
      </c>
      <c r="B30" s="546">
        <v>7</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3.9</v>
      </c>
      <c r="Z30" s="66" t="s">
        <v>18</v>
      </c>
      <c r="AA30" s="66" t="s">
        <v>29</v>
      </c>
      <c r="AB30" s="1898"/>
      <c r="AC30" s="152"/>
      <c r="AD30" s="1370"/>
      <c r="AE30" s="1397"/>
      <c r="AF30" s="838"/>
      <c r="AG30" s="838"/>
      <c r="AH30" s="838"/>
      <c r="AI30" s="838"/>
      <c r="AJ30" s="838"/>
      <c r="AK30" s="838"/>
      <c r="AL30" s="838"/>
      <c r="AM30" s="1398"/>
      <c r="AN30" s="1387"/>
      <c r="AO30" s="1458">
        <v>4.5283147799999997</v>
      </c>
      <c r="AP30" s="838"/>
      <c r="AQ30" s="1458">
        <v>4.46304283</v>
      </c>
      <c r="AR30" s="838"/>
      <c r="AS30" s="1471">
        <v>4.5185550699999997</v>
      </c>
      <c r="AT30" s="1159" t="s">
        <v>11851</v>
      </c>
      <c r="AU30" s="170"/>
      <c r="AV30" s="392"/>
      <c r="AW30" s="432"/>
      <c r="AX30" s="432"/>
      <c r="AY30" s="432"/>
      <c r="AZ30" s="432"/>
    </row>
    <row r="31" spans="1:52" ht="17.350000000000001">
      <c r="A31" s="1258" t="s">
        <v>5514</v>
      </c>
      <c r="B31" s="546">
        <v>7</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5.8</v>
      </c>
      <c r="Z31" s="66" t="s">
        <v>18</v>
      </c>
      <c r="AA31" s="66" t="s">
        <v>29</v>
      </c>
      <c r="AB31" s="1898"/>
      <c r="AC31" s="152"/>
      <c r="AD31" s="1370"/>
      <c r="AE31" s="1397"/>
      <c r="AF31" s="838"/>
      <c r="AG31" s="838"/>
      <c r="AH31" s="838"/>
      <c r="AI31" s="838"/>
      <c r="AJ31" s="838"/>
      <c r="AK31" s="838"/>
      <c r="AL31" s="838"/>
      <c r="AM31" s="1398"/>
      <c r="AN31" s="1387"/>
      <c r="AO31" s="1457">
        <v>5.0462995099999999</v>
      </c>
      <c r="AP31" s="838"/>
      <c r="AQ31" s="1457">
        <v>5.02917595</v>
      </c>
      <c r="AR31" s="838"/>
      <c r="AS31" s="1470">
        <v>5.1521738499999996</v>
      </c>
      <c r="AT31" s="1159" t="s">
        <v>11853</v>
      </c>
      <c r="AU31" s="170"/>
      <c r="AV31" s="392"/>
      <c r="AW31" s="432"/>
      <c r="AX31" s="432"/>
      <c r="AY31" s="432"/>
      <c r="AZ31" s="432"/>
    </row>
    <row r="32" spans="1:52" ht="17.350000000000001">
      <c r="A32" s="1258" t="s">
        <v>5515</v>
      </c>
      <c r="B32" s="546">
        <v>7</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6.8</v>
      </c>
      <c r="Z32" s="66" t="s">
        <v>18</v>
      </c>
      <c r="AA32" s="66" t="s">
        <v>29</v>
      </c>
      <c r="AB32" s="1898"/>
      <c r="AC32" s="152"/>
      <c r="AD32" s="1370"/>
      <c r="AE32" s="1397"/>
      <c r="AF32" s="838"/>
      <c r="AG32" s="838"/>
      <c r="AH32" s="838"/>
      <c r="AI32" s="838"/>
      <c r="AJ32" s="838"/>
      <c r="AK32" s="838"/>
      <c r="AL32" s="838"/>
      <c r="AM32" s="1398"/>
      <c r="AN32" s="1387"/>
      <c r="AO32" s="1457">
        <v>6.08426738</v>
      </c>
      <c r="AP32" s="838"/>
      <c r="AQ32" s="1457">
        <v>6.1109343999999997</v>
      </c>
      <c r="AR32" s="838"/>
      <c r="AS32" s="1470">
        <v>6.1738925</v>
      </c>
      <c r="AT32" s="1159" t="s">
        <v>11852</v>
      </c>
      <c r="AU32" s="170"/>
      <c r="AV32" s="392"/>
      <c r="AW32" s="432"/>
      <c r="AX32" s="432"/>
      <c r="AY32" s="432"/>
      <c r="AZ32" s="432"/>
    </row>
    <row r="33" spans="1:52" ht="17.350000000000001">
      <c r="A33" s="1258" t="s">
        <v>5516</v>
      </c>
      <c r="B33" s="546">
        <v>7</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8</v>
      </c>
      <c r="Z33" s="66" t="s">
        <v>18</v>
      </c>
      <c r="AA33" s="66" t="s">
        <v>29</v>
      </c>
      <c r="AB33" s="1898"/>
      <c r="AC33" s="152"/>
      <c r="AD33" s="1370"/>
      <c r="AE33" s="1397"/>
      <c r="AF33" s="838"/>
      <c r="AG33" s="838"/>
      <c r="AH33" s="838"/>
      <c r="AI33" s="838"/>
      <c r="AJ33" s="838"/>
      <c r="AK33" s="838"/>
      <c r="AL33" s="838"/>
      <c r="AM33" s="1398"/>
      <c r="AN33" s="1387"/>
      <c r="AO33" s="1457">
        <v>6.3671941800000003</v>
      </c>
      <c r="AP33" s="838"/>
      <c r="AQ33" s="1457">
        <v>6.3826445100000004</v>
      </c>
      <c r="AR33" s="838"/>
      <c r="AS33" s="1470">
        <v>6.5045991900000004</v>
      </c>
      <c r="AT33" s="1159" t="s">
        <v>11854</v>
      </c>
      <c r="AU33" s="170"/>
      <c r="AV33" s="392"/>
      <c r="AW33" s="432"/>
      <c r="AX33" s="432"/>
      <c r="AY33" s="432"/>
      <c r="AZ33" s="432"/>
    </row>
    <row r="34" spans="1:52" ht="17.350000000000001">
      <c r="A34" s="1258" t="s">
        <v>5517</v>
      </c>
      <c r="B34" s="546">
        <v>7</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6.9442923099999998</v>
      </c>
      <c r="AP34" s="838"/>
      <c r="AQ34" s="1457">
        <v>6.9724683799999996</v>
      </c>
      <c r="AR34" s="838"/>
      <c r="AS34" s="1470">
        <v>6.9705139000000003</v>
      </c>
      <c r="AT34" s="1159" t="s">
        <v>11854</v>
      </c>
      <c r="AU34" s="170"/>
      <c r="AV34" s="392"/>
      <c r="AW34" s="432"/>
      <c r="AX34" s="432"/>
      <c r="AY34" s="432"/>
      <c r="AZ34" s="432"/>
    </row>
    <row r="35" spans="1:52" ht="17.350000000000001">
      <c r="A35" s="1258" t="s">
        <v>5518</v>
      </c>
      <c r="B35" s="445">
        <v>7</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4.0999999999999996</v>
      </c>
      <c r="Z35" s="304" t="s">
        <v>18</v>
      </c>
      <c r="AA35" s="304" t="s">
        <v>21</v>
      </c>
      <c r="AB35" s="1899"/>
      <c r="AC35" s="308" t="s">
        <v>4185</v>
      </c>
      <c r="AD35" s="1372"/>
      <c r="AE35" s="1401"/>
      <c r="AF35" s="840"/>
      <c r="AG35" s="840"/>
      <c r="AH35" s="840"/>
      <c r="AI35" s="840"/>
      <c r="AJ35" s="840"/>
      <c r="AK35" s="840"/>
      <c r="AL35" s="840"/>
      <c r="AM35" s="1402"/>
      <c r="AN35" s="1389"/>
      <c r="AO35" s="1458">
        <v>4.7854999999999999</v>
      </c>
      <c r="AP35" s="840"/>
      <c r="AQ35" s="1458">
        <v>4.8015999999999996</v>
      </c>
      <c r="AR35" s="840"/>
      <c r="AS35" s="1471">
        <v>4.8422000000000001</v>
      </c>
      <c r="AT35" s="1160" t="s">
        <v>11918</v>
      </c>
      <c r="AU35" s="170"/>
      <c r="AV35" s="392"/>
      <c r="AW35" s="432"/>
      <c r="AX35" s="432"/>
      <c r="AY35" s="432"/>
      <c r="AZ35" s="432"/>
    </row>
    <row r="36" spans="1:52" ht="17.350000000000001">
      <c r="A36" s="1258" t="s">
        <v>5519</v>
      </c>
      <c r="B36" s="445">
        <v>7</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4.2</v>
      </c>
      <c r="Z36" s="304" t="s">
        <v>18</v>
      </c>
      <c r="AA36" s="304" t="s">
        <v>21</v>
      </c>
      <c r="AB36" s="1899"/>
      <c r="AC36" s="308" t="s">
        <v>4187</v>
      </c>
      <c r="AD36" s="1372"/>
      <c r="AE36" s="1401"/>
      <c r="AF36" s="840"/>
      <c r="AG36" s="840"/>
      <c r="AH36" s="840"/>
      <c r="AI36" s="840"/>
      <c r="AJ36" s="840"/>
      <c r="AK36" s="840"/>
      <c r="AL36" s="840"/>
      <c r="AM36" s="1402"/>
      <c r="AN36" s="1389"/>
      <c r="AO36" s="1458">
        <v>4.8658000000000001</v>
      </c>
      <c r="AP36" s="840"/>
      <c r="AQ36" s="1458">
        <v>4.8574999999999999</v>
      </c>
      <c r="AR36" s="840"/>
      <c r="AS36" s="1471">
        <v>4.9211</v>
      </c>
      <c r="AT36" s="1160" t="s">
        <v>11898</v>
      </c>
      <c r="AU36" s="170"/>
      <c r="AV36" s="392"/>
      <c r="AW36" s="432"/>
      <c r="AX36" s="432"/>
      <c r="AY36" s="432"/>
      <c r="AZ36" s="432"/>
    </row>
    <row r="37" spans="1:52" ht="17.350000000000001">
      <c r="A37" s="1258" t="s">
        <v>5520</v>
      </c>
      <c r="B37" s="445">
        <v>7</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4.4000000000000004</v>
      </c>
      <c r="Z37" s="304" t="s">
        <v>18</v>
      </c>
      <c r="AA37" s="304" t="s">
        <v>21</v>
      </c>
      <c r="AB37" s="1899"/>
      <c r="AC37" s="308"/>
      <c r="AD37" s="1372"/>
      <c r="AE37" s="1401"/>
      <c r="AF37" s="840"/>
      <c r="AG37" s="840"/>
      <c r="AH37" s="840"/>
      <c r="AI37" s="840"/>
      <c r="AJ37" s="840"/>
      <c r="AK37" s="840"/>
      <c r="AL37" s="840"/>
      <c r="AM37" s="1402"/>
      <c r="AN37" s="1389"/>
      <c r="AO37" s="1458">
        <v>4.8688000000000002</v>
      </c>
      <c r="AP37" s="840"/>
      <c r="AQ37" s="1458">
        <v>4.8833000000000002</v>
      </c>
      <c r="AR37" s="840"/>
      <c r="AS37" s="1471">
        <v>4.95</v>
      </c>
      <c r="AT37" s="1160" t="s">
        <v>11918</v>
      </c>
      <c r="AU37" s="170"/>
      <c r="AV37" s="392"/>
      <c r="AW37" s="432"/>
      <c r="AX37" s="432"/>
      <c r="AY37" s="432"/>
      <c r="AZ37" s="432"/>
    </row>
    <row r="38" spans="1:52" ht="17.350000000000001">
      <c r="A38" s="1258" t="s">
        <v>5521</v>
      </c>
      <c r="B38" s="445">
        <v>7</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6.3</v>
      </c>
      <c r="Z38" s="304" t="s">
        <v>18</v>
      </c>
      <c r="AA38" s="304" t="s">
        <v>21</v>
      </c>
      <c r="AB38" s="1899"/>
      <c r="AC38" s="308"/>
      <c r="AD38" s="1372"/>
      <c r="AE38" s="1401"/>
      <c r="AF38" s="840"/>
      <c r="AG38" s="840"/>
      <c r="AH38" s="840"/>
      <c r="AI38" s="840"/>
      <c r="AJ38" s="840"/>
      <c r="AK38" s="840"/>
      <c r="AL38" s="840"/>
      <c r="AM38" s="1402"/>
      <c r="AN38" s="1389"/>
      <c r="AO38" s="1457">
        <v>5.4640000000000004</v>
      </c>
      <c r="AP38" s="840"/>
      <c r="AQ38" s="1457">
        <v>5.43</v>
      </c>
      <c r="AR38" s="840"/>
      <c r="AS38" s="1470">
        <v>5.5476000000000001</v>
      </c>
      <c r="AT38" s="1160" t="s">
        <v>11919</v>
      </c>
      <c r="AU38" s="170"/>
      <c r="AV38" s="392"/>
      <c r="AW38" s="432"/>
      <c r="AX38" s="432"/>
      <c r="AY38" s="432"/>
      <c r="AZ38" s="432"/>
    </row>
    <row r="39" spans="1:52" ht="17.350000000000001">
      <c r="A39" s="1258" t="s">
        <v>5522</v>
      </c>
      <c r="B39" s="445">
        <v>7</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7.3</v>
      </c>
      <c r="Z39" s="304" t="s">
        <v>18</v>
      </c>
      <c r="AA39" s="304" t="s">
        <v>21</v>
      </c>
      <c r="AB39" s="1899"/>
      <c r="AC39" s="308"/>
      <c r="AD39" s="1372"/>
      <c r="AE39" s="1401"/>
      <c r="AF39" s="840"/>
      <c r="AG39" s="840"/>
      <c r="AH39" s="840"/>
      <c r="AI39" s="840"/>
      <c r="AJ39" s="840"/>
      <c r="AK39" s="840"/>
      <c r="AL39" s="840"/>
      <c r="AM39" s="1402"/>
      <c r="AN39" s="1389"/>
      <c r="AO39" s="1457">
        <v>6.5648</v>
      </c>
      <c r="AP39" s="840"/>
      <c r="AQ39" s="1457">
        <v>6.6188000000000002</v>
      </c>
      <c r="AR39" s="840"/>
      <c r="AS39" s="1470">
        <v>6.6855000000000002</v>
      </c>
      <c r="AT39" s="1160" t="s">
        <v>11898</v>
      </c>
      <c r="AU39" s="170"/>
      <c r="AV39" s="392"/>
      <c r="AW39" s="432"/>
      <c r="AX39" s="432"/>
      <c r="AY39" s="432"/>
      <c r="AZ39" s="432"/>
    </row>
    <row r="40" spans="1:52" ht="17.350000000000001">
      <c r="A40" s="1258" t="s">
        <v>5523</v>
      </c>
      <c r="B40" s="445">
        <v>7</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8.5</v>
      </c>
      <c r="Z40" s="304" t="s">
        <v>18</v>
      </c>
      <c r="AA40" s="304" t="s">
        <v>21</v>
      </c>
      <c r="AB40" s="1899"/>
      <c r="AC40" s="308"/>
      <c r="AD40" s="1372"/>
      <c r="AE40" s="1401"/>
      <c r="AF40" s="840"/>
      <c r="AG40" s="840"/>
      <c r="AH40" s="840"/>
      <c r="AI40" s="840"/>
      <c r="AJ40" s="840"/>
      <c r="AK40" s="840"/>
      <c r="AL40" s="840"/>
      <c r="AM40" s="1402"/>
      <c r="AN40" s="1389"/>
      <c r="AO40" s="1457">
        <v>7.1231999999999998</v>
      </c>
      <c r="AP40" s="840"/>
      <c r="AQ40" s="1457">
        <v>7.1292</v>
      </c>
      <c r="AR40" s="840"/>
      <c r="AS40" s="1470">
        <v>7.2888000000000002</v>
      </c>
      <c r="AT40" s="1160" t="s">
        <v>11920</v>
      </c>
      <c r="AU40" s="170"/>
      <c r="AV40" s="392"/>
      <c r="AW40" s="432"/>
      <c r="AX40" s="432"/>
      <c r="AY40" s="432"/>
      <c r="AZ40" s="432"/>
    </row>
    <row r="41" spans="1:52" ht="17.350000000000001">
      <c r="A41" s="1258" t="s">
        <v>5524</v>
      </c>
      <c r="B41" s="445">
        <v>7</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7">
        <v>8.1100999999999992</v>
      </c>
      <c r="AP41" s="840"/>
      <c r="AQ41" s="1457">
        <v>8.1513000000000009</v>
      </c>
      <c r="AR41" s="840"/>
      <c r="AS41" s="1470">
        <v>8.1234999999999999</v>
      </c>
      <c r="AT41" s="1160" t="s">
        <v>11920</v>
      </c>
      <c r="AU41" s="170"/>
      <c r="AV41" s="392"/>
      <c r="AW41" s="432"/>
      <c r="AX41" s="432"/>
      <c r="AY41" s="432"/>
      <c r="AZ41" s="432"/>
    </row>
    <row r="42" spans="1:52" ht="17.350000000000001">
      <c r="A42" s="1258" t="s">
        <v>5525</v>
      </c>
      <c r="B42" s="546">
        <v>7</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4.0999999999999996</v>
      </c>
      <c r="Z42" s="66" t="s">
        <v>18</v>
      </c>
      <c r="AA42" s="66" t="s">
        <v>21</v>
      </c>
      <c r="AB42" s="1898"/>
      <c r="AC42" s="152" t="s">
        <v>4185</v>
      </c>
      <c r="AD42" s="1370"/>
      <c r="AE42" s="1397"/>
      <c r="AF42" s="838"/>
      <c r="AG42" s="838"/>
      <c r="AH42" s="838"/>
      <c r="AI42" s="838"/>
      <c r="AJ42" s="838"/>
      <c r="AK42" s="838"/>
      <c r="AL42" s="838"/>
      <c r="AM42" s="1398"/>
      <c r="AN42" s="1387"/>
      <c r="AO42" s="1458">
        <v>5.7467623799999998</v>
      </c>
      <c r="AP42" s="838"/>
      <c r="AQ42" s="1458">
        <v>5.88133062</v>
      </c>
      <c r="AR42" s="838"/>
      <c r="AS42" s="1471">
        <v>5.9844153899999997</v>
      </c>
      <c r="AT42" s="1159" t="s">
        <v>12459</v>
      </c>
      <c r="AU42" s="170"/>
      <c r="AV42" s="392"/>
      <c r="AW42" s="432"/>
      <c r="AX42" s="432"/>
      <c r="AY42" s="432"/>
      <c r="AZ42" s="432"/>
    </row>
    <row r="43" spans="1:52" ht="17.350000000000001">
      <c r="A43" s="1258" t="s">
        <v>5526</v>
      </c>
      <c r="B43" s="546">
        <v>7</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4.2</v>
      </c>
      <c r="Z43" s="66" t="s">
        <v>18</v>
      </c>
      <c r="AA43" s="66" t="s">
        <v>21</v>
      </c>
      <c r="AB43" s="1898"/>
      <c r="AC43" s="152" t="s">
        <v>4187</v>
      </c>
      <c r="AD43" s="1370"/>
      <c r="AE43" s="1397"/>
      <c r="AF43" s="838"/>
      <c r="AG43" s="838"/>
      <c r="AH43" s="838"/>
      <c r="AI43" s="838"/>
      <c r="AJ43" s="838"/>
      <c r="AK43" s="838"/>
      <c r="AL43" s="838"/>
      <c r="AM43" s="1398"/>
      <c r="AN43" s="1387"/>
      <c r="AO43" s="1458">
        <v>5.7682699800000004</v>
      </c>
      <c r="AP43" s="838"/>
      <c r="AQ43" s="1458">
        <v>5.9431007600000001</v>
      </c>
      <c r="AR43" s="838"/>
      <c r="AS43" s="1471">
        <v>6.05637165</v>
      </c>
      <c r="AT43" s="1159" t="s">
        <v>12459</v>
      </c>
      <c r="AU43" s="170"/>
      <c r="AV43" s="392"/>
      <c r="AW43" s="432"/>
      <c r="AX43" s="432"/>
      <c r="AY43" s="432"/>
      <c r="AZ43" s="432"/>
    </row>
    <row r="44" spans="1:52" ht="17.350000000000001">
      <c r="A44" s="1258" t="s">
        <v>5527</v>
      </c>
      <c r="B44" s="546">
        <v>7</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4.4000000000000004</v>
      </c>
      <c r="Z44" s="66" t="s">
        <v>18</v>
      </c>
      <c r="AA44" s="66" t="s">
        <v>21</v>
      </c>
      <c r="AB44" s="1898"/>
      <c r="AC44" s="152"/>
      <c r="AD44" s="1370"/>
      <c r="AE44" s="1397"/>
      <c r="AF44" s="838"/>
      <c r="AG44" s="838"/>
      <c r="AH44" s="838"/>
      <c r="AI44" s="838"/>
      <c r="AJ44" s="838"/>
      <c r="AK44" s="838"/>
      <c r="AL44" s="838"/>
      <c r="AM44" s="1398"/>
      <c r="AN44" s="1387"/>
      <c r="AO44" s="1458">
        <v>5.8272624500000001</v>
      </c>
      <c r="AP44" s="838"/>
      <c r="AQ44" s="1458">
        <v>5.9837785500000003</v>
      </c>
      <c r="AR44" s="838"/>
      <c r="AS44" s="1471">
        <v>6.1120289999999997</v>
      </c>
      <c r="AT44" s="1159" t="s">
        <v>12459</v>
      </c>
      <c r="AU44" s="170"/>
      <c r="AV44" s="392"/>
      <c r="AW44" s="432"/>
      <c r="AX44" s="432"/>
      <c r="AY44" s="432"/>
      <c r="AZ44" s="432"/>
    </row>
    <row r="45" spans="1:52" ht="17.350000000000001">
      <c r="A45" s="1258" t="s">
        <v>5528</v>
      </c>
      <c r="B45" s="546">
        <v>7</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6.3</v>
      </c>
      <c r="Z45" s="66" t="s">
        <v>18</v>
      </c>
      <c r="AA45" s="66" t="s">
        <v>21</v>
      </c>
      <c r="AB45" s="1898"/>
      <c r="AC45" s="152"/>
      <c r="AD45" s="1370"/>
      <c r="AE45" s="1397"/>
      <c r="AF45" s="838"/>
      <c r="AG45" s="838"/>
      <c r="AH45" s="838"/>
      <c r="AI45" s="838"/>
      <c r="AJ45" s="838"/>
      <c r="AK45" s="838"/>
      <c r="AL45" s="838"/>
      <c r="AM45" s="1398"/>
      <c r="AN45" s="1387"/>
      <c r="AO45" s="1458">
        <v>6.5318138299999999</v>
      </c>
      <c r="AP45" s="838"/>
      <c r="AQ45" s="1458">
        <v>6.67654367</v>
      </c>
      <c r="AR45" s="838"/>
      <c r="AS45" s="1471">
        <v>6.9476441800000002</v>
      </c>
      <c r="AT45" s="1159" t="s">
        <v>12460</v>
      </c>
      <c r="AU45" s="170"/>
      <c r="AV45" s="392"/>
      <c r="AW45" s="432"/>
      <c r="AX45" s="432"/>
      <c r="AY45" s="432"/>
      <c r="AZ45" s="432"/>
    </row>
    <row r="46" spans="1:52" ht="17.350000000000001">
      <c r="A46" s="1258" t="s">
        <v>5529</v>
      </c>
      <c r="B46" s="546">
        <v>7</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7.3</v>
      </c>
      <c r="Z46" s="66" t="s">
        <v>18</v>
      </c>
      <c r="AA46" s="66" t="s">
        <v>21</v>
      </c>
      <c r="AB46" s="1898"/>
      <c r="AC46" s="152"/>
      <c r="AD46" s="1370"/>
      <c r="AE46" s="1397"/>
      <c r="AF46" s="838"/>
      <c r="AG46" s="838"/>
      <c r="AH46" s="838"/>
      <c r="AI46" s="838"/>
      <c r="AJ46" s="838"/>
      <c r="AK46" s="838"/>
      <c r="AL46" s="838"/>
      <c r="AM46" s="1398"/>
      <c r="AN46" s="1387"/>
      <c r="AO46" s="1458">
        <v>7.5537136800000004</v>
      </c>
      <c r="AP46" s="838"/>
      <c r="AQ46" s="1458">
        <v>7.6323539299999998</v>
      </c>
      <c r="AR46" s="838"/>
      <c r="AS46" s="1471">
        <v>7.9086403299999999</v>
      </c>
      <c r="AT46" s="1159" t="s">
        <v>12460</v>
      </c>
      <c r="AU46" s="170"/>
      <c r="AV46" s="392"/>
      <c r="AW46" s="432"/>
      <c r="AX46" s="432"/>
      <c r="AY46" s="432"/>
      <c r="AZ46" s="432"/>
    </row>
    <row r="47" spans="1:52" ht="17.350000000000001">
      <c r="A47" s="1258" t="s">
        <v>5530</v>
      </c>
      <c r="B47" s="546">
        <v>7</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8.5</v>
      </c>
      <c r="Z47" s="66" t="s">
        <v>18</v>
      </c>
      <c r="AA47" s="66" t="s">
        <v>21</v>
      </c>
      <c r="AB47" s="1898"/>
      <c r="AC47" s="152"/>
      <c r="AD47" s="1370"/>
      <c r="AE47" s="1397"/>
      <c r="AF47" s="838"/>
      <c r="AG47" s="838"/>
      <c r="AH47" s="838"/>
      <c r="AI47" s="838"/>
      <c r="AJ47" s="838"/>
      <c r="AK47" s="838"/>
      <c r="AL47" s="838"/>
      <c r="AM47" s="1398"/>
      <c r="AN47" s="1387"/>
      <c r="AO47" s="1457">
        <v>7.8053833299999997</v>
      </c>
      <c r="AP47" s="838"/>
      <c r="AQ47" s="1457">
        <v>7.9122892699999996</v>
      </c>
      <c r="AR47" s="838"/>
      <c r="AS47" s="1470">
        <v>8.1945904299999999</v>
      </c>
      <c r="AT47" s="1159" t="s">
        <v>12460</v>
      </c>
      <c r="AU47" s="170"/>
      <c r="AV47" s="392"/>
      <c r="AW47" s="432"/>
      <c r="AX47" s="432"/>
      <c r="AY47" s="432"/>
      <c r="AZ47" s="432"/>
    </row>
    <row r="48" spans="1:52" ht="17.350000000000001">
      <c r="A48" s="1258" t="s">
        <v>5531</v>
      </c>
      <c r="B48" s="546">
        <v>7</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8.1312650600000005</v>
      </c>
      <c r="AP48" s="838"/>
      <c r="AQ48" s="1457">
        <v>8.2461296300000004</v>
      </c>
      <c r="AR48" s="838"/>
      <c r="AS48" s="1470">
        <v>8.1828894400000003</v>
      </c>
      <c r="AT48" s="1159" t="s">
        <v>12459</v>
      </c>
      <c r="AU48" s="170"/>
      <c r="AV48" s="392"/>
      <c r="AW48" s="432"/>
      <c r="AX48" s="432"/>
      <c r="AY48" s="432"/>
      <c r="AZ48" s="432"/>
    </row>
    <row r="49" spans="1:52" ht="17.350000000000001">
      <c r="A49" s="1258" t="s">
        <v>5532</v>
      </c>
      <c r="B49" s="546">
        <v>7</v>
      </c>
      <c r="C49" s="489" t="s">
        <v>5533</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3.6</v>
      </c>
      <c r="Z49" s="66" t="s">
        <v>18</v>
      </c>
      <c r="AA49" s="66" t="s">
        <v>29</v>
      </c>
      <c r="AB49" s="1898"/>
      <c r="AC49" s="152" t="s">
        <v>4185</v>
      </c>
      <c r="AD49" s="1373"/>
      <c r="AE49" s="1397"/>
      <c r="AF49" s="838"/>
      <c r="AG49" s="838"/>
      <c r="AH49" s="838"/>
      <c r="AI49" s="838"/>
      <c r="AJ49" s="838"/>
      <c r="AK49" s="838"/>
      <c r="AL49" s="838"/>
      <c r="AM49" s="1398"/>
      <c r="AN49" s="1387"/>
      <c r="AO49" s="1458">
        <v>4.4181535700000003</v>
      </c>
      <c r="AP49" s="838"/>
      <c r="AQ49" s="1458">
        <v>4.3680411799999996</v>
      </c>
      <c r="AR49" s="838"/>
      <c r="AS49" s="1471">
        <v>4.4344015099999998</v>
      </c>
      <c r="AT49" s="1159" t="s">
        <v>11855</v>
      </c>
      <c r="AU49" s="170"/>
      <c r="AV49" s="392"/>
      <c r="AW49" s="432"/>
      <c r="AX49" s="432"/>
      <c r="AY49" s="432"/>
      <c r="AZ49" s="432"/>
    </row>
    <row r="50" spans="1:52" ht="17.350000000000001">
      <c r="A50" s="1258" t="s">
        <v>5534</v>
      </c>
      <c r="B50" s="546">
        <v>7</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3.7</v>
      </c>
      <c r="Z50" s="66" t="s">
        <v>18</v>
      </c>
      <c r="AA50" s="66" t="s">
        <v>29</v>
      </c>
      <c r="AB50" s="1898"/>
      <c r="AC50" s="152" t="s">
        <v>4187</v>
      </c>
      <c r="AD50" s="1373"/>
      <c r="AE50" s="1397"/>
      <c r="AF50" s="838"/>
      <c r="AG50" s="838"/>
      <c r="AH50" s="838"/>
      <c r="AI50" s="838"/>
      <c r="AJ50" s="838"/>
      <c r="AK50" s="838"/>
      <c r="AL50" s="838"/>
      <c r="AM50" s="1398"/>
      <c r="AN50" s="1387"/>
      <c r="AO50" s="1458">
        <v>4.49138532</v>
      </c>
      <c r="AP50" s="838"/>
      <c r="AQ50" s="1458">
        <v>4.4365924400000001</v>
      </c>
      <c r="AR50" s="838"/>
      <c r="AS50" s="1471">
        <v>4.4856008999999997</v>
      </c>
      <c r="AT50" s="1159" t="s">
        <v>11855</v>
      </c>
      <c r="AU50" s="170"/>
      <c r="AV50" s="392"/>
      <c r="AW50" s="432"/>
      <c r="AX50" s="432"/>
      <c r="AY50" s="432"/>
      <c r="AZ50" s="432"/>
    </row>
    <row r="51" spans="1:52" ht="17.350000000000001">
      <c r="A51" s="1258" t="s">
        <v>5535</v>
      </c>
      <c r="B51" s="546">
        <v>7</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3.9</v>
      </c>
      <c r="Z51" s="66" t="s">
        <v>18</v>
      </c>
      <c r="AA51" s="66" t="s">
        <v>29</v>
      </c>
      <c r="AB51" s="1898"/>
      <c r="AC51" s="152"/>
      <c r="AD51" s="1373"/>
      <c r="AE51" s="1397"/>
      <c r="AF51" s="838"/>
      <c r="AG51" s="838"/>
      <c r="AH51" s="838"/>
      <c r="AI51" s="838"/>
      <c r="AJ51" s="838"/>
      <c r="AK51" s="838"/>
      <c r="AL51" s="838"/>
      <c r="AM51" s="1398"/>
      <c r="AN51" s="1387"/>
      <c r="AO51" s="1458">
        <v>4.5147761400000004</v>
      </c>
      <c r="AP51" s="838"/>
      <c r="AQ51" s="1458">
        <v>4.4765759999999997</v>
      </c>
      <c r="AR51" s="838"/>
      <c r="AS51" s="1471">
        <v>4.5286924800000001</v>
      </c>
      <c r="AT51" s="1159" t="s">
        <v>11855</v>
      </c>
      <c r="AU51" s="170"/>
      <c r="AV51" s="392"/>
      <c r="AW51" s="432"/>
      <c r="AX51" s="432"/>
      <c r="AY51" s="432"/>
      <c r="AZ51" s="432"/>
    </row>
    <row r="52" spans="1:52" ht="17.350000000000001">
      <c r="A52" s="1258" t="s">
        <v>5536</v>
      </c>
      <c r="B52" s="546">
        <v>7</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5.8</v>
      </c>
      <c r="Z52" s="66" t="s">
        <v>18</v>
      </c>
      <c r="AA52" s="66" t="s">
        <v>29</v>
      </c>
      <c r="AB52" s="1898"/>
      <c r="AC52" s="152"/>
      <c r="AD52" s="1373"/>
      <c r="AE52" s="1397"/>
      <c r="AF52" s="838"/>
      <c r="AG52" s="838"/>
      <c r="AH52" s="838"/>
      <c r="AI52" s="838"/>
      <c r="AJ52" s="838"/>
      <c r="AK52" s="838"/>
      <c r="AL52" s="838"/>
      <c r="AM52" s="1398"/>
      <c r="AN52" s="1387"/>
      <c r="AO52" s="1457">
        <v>5.0864549200000004</v>
      </c>
      <c r="AP52" s="838"/>
      <c r="AQ52" s="1457">
        <v>5.0760890500000002</v>
      </c>
      <c r="AR52" s="838"/>
      <c r="AS52" s="1470">
        <v>5.1644074</v>
      </c>
      <c r="AT52" s="1159" t="s">
        <v>11855</v>
      </c>
      <c r="AU52" s="170"/>
      <c r="AV52" s="392"/>
      <c r="AW52" s="432"/>
      <c r="AX52" s="432"/>
      <c r="AY52" s="432"/>
      <c r="AZ52" s="432"/>
    </row>
    <row r="53" spans="1:52" ht="17.350000000000001">
      <c r="A53" s="1258" t="s">
        <v>5537</v>
      </c>
      <c r="B53" s="546">
        <v>7</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6.8</v>
      </c>
      <c r="Z53" s="66" t="s">
        <v>18</v>
      </c>
      <c r="AA53" s="66" t="s">
        <v>29</v>
      </c>
      <c r="AB53" s="1898"/>
      <c r="AC53" s="152"/>
      <c r="AD53" s="1373"/>
      <c r="AE53" s="1397"/>
      <c r="AF53" s="838"/>
      <c r="AG53" s="838"/>
      <c r="AH53" s="838"/>
      <c r="AI53" s="838"/>
      <c r="AJ53" s="838"/>
      <c r="AK53" s="838"/>
      <c r="AL53" s="838"/>
      <c r="AM53" s="1398"/>
      <c r="AN53" s="1387"/>
      <c r="AO53" s="1457">
        <v>6.0460623699999996</v>
      </c>
      <c r="AP53" s="838"/>
      <c r="AQ53" s="1457">
        <v>6.0371880999999998</v>
      </c>
      <c r="AR53" s="838"/>
      <c r="AS53" s="1470">
        <v>6.1352048899999998</v>
      </c>
      <c r="AT53" s="1159" t="s">
        <v>11855</v>
      </c>
      <c r="AU53" s="170"/>
      <c r="AV53" s="392"/>
      <c r="AW53" s="432"/>
      <c r="AX53" s="432"/>
      <c r="AY53" s="432"/>
      <c r="AZ53" s="432"/>
    </row>
    <row r="54" spans="1:52" ht="17.350000000000001">
      <c r="A54" s="1258" t="s">
        <v>5538</v>
      </c>
      <c r="B54" s="546">
        <v>7</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8</v>
      </c>
      <c r="Z54" s="66" t="s">
        <v>18</v>
      </c>
      <c r="AA54" s="66" t="s">
        <v>29</v>
      </c>
      <c r="AB54" s="1898"/>
      <c r="AC54" s="152"/>
      <c r="AD54" s="1373"/>
      <c r="AE54" s="1397"/>
      <c r="AF54" s="838"/>
      <c r="AG54" s="838"/>
      <c r="AH54" s="838"/>
      <c r="AI54" s="838"/>
      <c r="AJ54" s="838"/>
      <c r="AK54" s="838"/>
      <c r="AL54" s="838"/>
      <c r="AM54" s="1398"/>
      <c r="AN54" s="1387"/>
      <c r="AO54" s="1457">
        <v>6.36577153</v>
      </c>
      <c r="AP54" s="838"/>
      <c r="AQ54" s="1457">
        <v>6.3824149099999996</v>
      </c>
      <c r="AR54" s="838"/>
      <c r="AS54" s="1470">
        <v>6.4539081100000004</v>
      </c>
      <c r="AT54" s="1159" t="s">
        <v>11855</v>
      </c>
      <c r="AU54" s="170"/>
      <c r="AV54" s="392"/>
      <c r="AW54" s="432"/>
      <c r="AX54" s="432"/>
      <c r="AY54" s="432"/>
      <c r="AZ54" s="432"/>
    </row>
    <row r="55" spans="1:52" ht="17.350000000000001">
      <c r="A55" s="1258" t="s">
        <v>5539</v>
      </c>
      <c r="B55" s="546">
        <v>7</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6.6912185300000004</v>
      </c>
      <c r="AP55" s="838"/>
      <c r="AQ55" s="1457">
        <v>6.6777250800000001</v>
      </c>
      <c r="AR55" s="838"/>
      <c r="AS55" s="1470">
        <v>6.7141672000000003</v>
      </c>
      <c r="AT55" s="1159" t="s">
        <v>11856</v>
      </c>
      <c r="AU55" s="170"/>
      <c r="AV55" s="392"/>
      <c r="AW55" s="432"/>
      <c r="AX55" s="432"/>
      <c r="AY55" s="432"/>
      <c r="AZ55" s="432"/>
    </row>
    <row r="56" spans="1:52" ht="17.350000000000001">
      <c r="A56" s="1258" t="s">
        <v>5540</v>
      </c>
      <c r="B56" s="546">
        <v>7</v>
      </c>
      <c r="C56" s="489" t="s">
        <v>5541</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66">
        <v>3.6</v>
      </c>
      <c r="Z56" s="66" t="s">
        <v>18</v>
      </c>
      <c r="AA56" s="66" t="s">
        <v>29</v>
      </c>
      <c r="AB56" s="1898"/>
      <c r="AC56" s="152" t="s">
        <v>4185</v>
      </c>
      <c r="AD56" s="1373"/>
      <c r="AE56" s="1397"/>
      <c r="AF56" s="838"/>
      <c r="AG56" s="838"/>
      <c r="AH56" s="838"/>
      <c r="AI56" s="838"/>
      <c r="AJ56" s="838"/>
      <c r="AK56" s="838"/>
      <c r="AL56" s="838"/>
      <c r="AM56" s="1398"/>
      <c r="AN56" s="1387"/>
      <c r="AO56" s="1458">
        <v>4.7956142899999996</v>
      </c>
      <c r="AP56" s="838"/>
      <c r="AQ56" s="1458">
        <v>4.6986413499999999</v>
      </c>
      <c r="AR56" s="838"/>
      <c r="AS56" s="1471">
        <v>4.7021282199999996</v>
      </c>
      <c r="AT56" s="1159" t="s">
        <v>11857</v>
      </c>
      <c r="AU56" s="170"/>
      <c r="AV56" s="392"/>
      <c r="AW56" s="432"/>
      <c r="AX56" s="432"/>
      <c r="AY56" s="432"/>
      <c r="AZ56" s="432"/>
    </row>
    <row r="57" spans="1:52" ht="17.350000000000001">
      <c r="A57" s="1258" t="s">
        <v>5542</v>
      </c>
      <c r="B57" s="546">
        <v>7</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66">
        <v>3.7</v>
      </c>
      <c r="Z57" s="66" t="s">
        <v>18</v>
      </c>
      <c r="AA57" s="66" t="s">
        <v>29</v>
      </c>
      <c r="AB57" s="1898"/>
      <c r="AC57" s="152" t="s">
        <v>4187</v>
      </c>
      <c r="AD57" s="1373"/>
      <c r="AE57" s="1397"/>
      <c r="AF57" s="838"/>
      <c r="AG57" s="838"/>
      <c r="AH57" s="838"/>
      <c r="AI57" s="838"/>
      <c r="AJ57" s="838"/>
      <c r="AK57" s="838"/>
      <c r="AL57" s="838"/>
      <c r="AM57" s="1398"/>
      <c r="AN57" s="1387"/>
      <c r="AO57" s="1458">
        <v>4.8578422100000003</v>
      </c>
      <c r="AP57" s="838"/>
      <c r="AQ57" s="1458">
        <v>4.7822173599999998</v>
      </c>
      <c r="AR57" s="838"/>
      <c r="AS57" s="1471">
        <v>4.7694992999999997</v>
      </c>
      <c r="AT57" s="1159" t="s">
        <v>11857</v>
      </c>
      <c r="AU57" s="170"/>
      <c r="AV57" s="392"/>
      <c r="AW57" s="432"/>
      <c r="AX57" s="432"/>
      <c r="AY57" s="432"/>
      <c r="AZ57" s="432"/>
    </row>
    <row r="58" spans="1:52" ht="17.350000000000001">
      <c r="A58" s="1258" t="s">
        <v>5543</v>
      </c>
      <c r="B58" s="546">
        <v>7</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66">
        <v>3.9</v>
      </c>
      <c r="Z58" s="66" t="s">
        <v>18</v>
      </c>
      <c r="AA58" s="66" t="s">
        <v>29</v>
      </c>
      <c r="AB58" s="1898"/>
      <c r="AC58" s="152"/>
      <c r="AD58" s="1373"/>
      <c r="AE58" s="1397"/>
      <c r="AF58" s="838"/>
      <c r="AG58" s="838"/>
      <c r="AH58" s="838"/>
      <c r="AI58" s="838"/>
      <c r="AJ58" s="838"/>
      <c r="AK58" s="838"/>
      <c r="AL58" s="838"/>
      <c r="AM58" s="1398"/>
      <c r="AN58" s="1387"/>
      <c r="AO58" s="1458">
        <v>4.9038250899999998</v>
      </c>
      <c r="AP58" s="838"/>
      <c r="AQ58" s="1458">
        <v>4.8191809699999997</v>
      </c>
      <c r="AR58" s="838"/>
      <c r="AS58" s="1471">
        <v>4.8403590200000002</v>
      </c>
      <c r="AT58" s="1159" t="s">
        <v>11857</v>
      </c>
      <c r="AU58" s="170"/>
      <c r="AV58" s="392"/>
      <c r="AW58" s="432"/>
      <c r="AX58" s="432"/>
      <c r="AY58" s="432"/>
      <c r="AZ58" s="432"/>
    </row>
    <row r="59" spans="1:52" ht="17.350000000000001">
      <c r="A59" s="1258" t="s">
        <v>5544</v>
      </c>
      <c r="B59" s="546">
        <v>7</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66">
        <v>5.8</v>
      </c>
      <c r="Z59" s="66" t="s">
        <v>18</v>
      </c>
      <c r="AA59" s="66" t="s">
        <v>29</v>
      </c>
      <c r="AB59" s="1898"/>
      <c r="AC59" s="152"/>
      <c r="AD59" s="1373"/>
      <c r="AE59" s="1397"/>
      <c r="AF59" s="838"/>
      <c r="AG59" s="838"/>
      <c r="AH59" s="838"/>
      <c r="AI59" s="838"/>
      <c r="AJ59" s="838"/>
      <c r="AK59" s="838"/>
      <c r="AL59" s="838"/>
      <c r="AM59" s="1398"/>
      <c r="AN59" s="1387"/>
      <c r="AO59" s="1457">
        <v>5.6360615699999999</v>
      </c>
      <c r="AP59" s="838"/>
      <c r="AQ59" s="1457">
        <v>5.55648141</v>
      </c>
      <c r="AR59" s="838"/>
      <c r="AS59" s="1470">
        <v>5.6042366499999998</v>
      </c>
      <c r="AT59" s="1159" t="s">
        <v>11857</v>
      </c>
      <c r="AU59" s="170"/>
      <c r="AV59" s="392"/>
      <c r="AW59" s="432"/>
      <c r="AX59" s="432"/>
      <c r="AY59" s="432"/>
      <c r="AZ59" s="432"/>
    </row>
    <row r="60" spans="1:52" ht="17.350000000000001">
      <c r="A60" s="1258" t="s">
        <v>5545</v>
      </c>
      <c r="B60" s="546">
        <v>7</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66">
        <v>6.8</v>
      </c>
      <c r="Z60" s="66" t="s">
        <v>18</v>
      </c>
      <c r="AA60" s="66" t="s">
        <v>29</v>
      </c>
      <c r="AB60" s="1898"/>
      <c r="AC60" s="152"/>
      <c r="AD60" s="1373"/>
      <c r="AE60" s="1397"/>
      <c r="AF60" s="838"/>
      <c r="AG60" s="838"/>
      <c r="AH60" s="838"/>
      <c r="AI60" s="838"/>
      <c r="AJ60" s="838"/>
      <c r="AK60" s="838"/>
      <c r="AL60" s="838"/>
      <c r="AM60" s="1398"/>
      <c r="AN60" s="1387"/>
      <c r="AO60" s="1457">
        <v>6.5806196200000002</v>
      </c>
      <c r="AP60" s="838"/>
      <c r="AQ60" s="1457">
        <v>6.5477388400000001</v>
      </c>
      <c r="AR60" s="838"/>
      <c r="AS60" s="1470">
        <v>6.5598154099999997</v>
      </c>
      <c r="AT60" s="1159" t="s">
        <v>11857</v>
      </c>
      <c r="AU60" s="170"/>
      <c r="AV60" s="392"/>
      <c r="AW60" s="432"/>
      <c r="AX60" s="432"/>
      <c r="AY60" s="432"/>
      <c r="AZ60" s="432"/>
    </row>
    <row r="61" spans="1:52" ht="17.350000000000001">
      <c r="A61" s="1258" t="s">
        <v>5546</v>
      </c>
      <c r="B61" s="546">
        <v>7</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66">
        <v>8</v>
      </c>
      <c r="Z61" s="66" t="s">
        <v>18</v>
      </c>
      <c r="AA61" s="66" t="s">
        <v>29</v>
      </c>
      <c r="AB61" s="1898"/>
      <c r="AC61" s="152"/>
      <c r="AD61" s="1373"/>
      <c r="AE61" s="1397"/>
      <c r="AF61" s="838"/>
      <c r="AG61" s="838"/>
      <c r="AH61" s="838"/>
      <c r="AI61" s="838"/>
      <c r="AJ61" s="838"/>
      <c r="AK61" s="838"/>
      <c r="AL61" s="838"/>
      <c r="AM61" s="1398"/>
      <c r="AN61" s="1387"/>
      <c r="AO61" s="1457">
        <v>6.9957722699999998</v>
      </c>
      <c r="AP61" s="838"/>
      <c r="AQ61" s="1457">
        <v>6.9627529600000004</v>
      </c>
      <c r="AR61" s="838"/>
      <c r="AS61" s="1470">
        <v>7.0377748499999999</v>
      </c>
      <c r="AT61" s="1159" t="s">
        <v>11857</v>
      </c>
      <c r="AU61" s="170"/>
      <c r="AV61" s="392"/>
      <c r="AW61" s="432"/>
      <c r="AX61" s="432"/>
      <c r="AY61" s="432"/>
      <c r="AZ61" s="432"/>
    </row>
    <row r="62" spans="1:52" ht="17.350000000000001">
      <c r="A62" s="1258" t="s">
        <v>5547</v>
      </c>
      <c r="B62" s="546">
        <v>7</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66">
        <v>8.5</v>
      </c>
      <c r="Z62" s="66" t="s">
        <v>18</v>
      </c>
      <c r="AA62" s="66" t="s">
        <v>29</v>
      </c>
      <c r="AB62" s="1898"/>
      <c r="AC62" s="152"/>
      <c r="AD62" s="1373"/>
      <c r="AE62" s="1397"/>
      <c r="AF62" s="838"/>
      <c r="AG62" s="838"/>
      <c r="AH62" s="838"/>
      <c r="AI62" s="838"/>
      <c r="AJ62" s="838"/>
      <c r="AK62" s="838"/>
      <c r="AL62" s="838"/>
      <c r="AM62" s="1398"/>
      <c r="AN62" s="1387"/>
      <c r="AO62" s="1457">
        <v>7.4476671200000002</v>
      </c>
      <c r="AP62" s="838"/>
      <c r="AQ62" s="1457">
        <v>7.28963772</v>
      </c>
      <c r="AR62" s="838"/>
      <c r="AS62" s="1470">
        <v>7.1891801400000004</v>
      </c>
      <c r="AT62" s="1159" t="s">
        <v>11857</v>
      </c>
      <c r="AU62" s="170"/>
      <c r="AV62" s="392"/>
      <c r="AW62" s="432"/>
      <c r="AX62" s="432"/>
      <c r="AY62" s="432"/>
      <c r="AZ62" s="432"/>
    </row>
    <row r="63" spans="1:52" ht="17.350000000000001">
      <c r="A63" s="1258" t="s">
        <v>5548</v>
      </c>
      <c r="B63" s="546">
        <v>7</v>
      </c>
      <c r="C63" s="489" t="s">
        <v>5549</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66">
        <v>3.6</v>
      </c>
      <c r="Z63" s="66" t="s">
        <v>18</v>
      </c>
      <c r="AA63" s="66" t="s">
        <v>29</v>
      </c>
      <c r="AB63" s="1898"/>
      <c r="AC63" s="152" t="s">
        <v>4185</v>
      </c>
      <c r="AD63" s="1373"/>
      <c r="AE63" s="1397"/>
      <c r="AF63" s="838"/>
      <c r="AG63" s="838"/>
      <c r="AH63" s="838"/>
      <c r="AI63" s="838"/>
      <c r="AJ63" s="838"/>
      <c r="AK63" s="838"/>
      <c r="AL63" s="838"/>
      <c r="AM63" s="1398"/>
      <c r="AN63" s="1387"/>
      <c r="AO63" s="1458">
        <v>4.4213375599999996</v>
      </c>
      <c r="AP63" s="838"/>
      <c r="AQ63" s="1458">
        <v>4.3790996599999996</v>
      </c>
      <c r="AR63" s="838"/>
      <c r="AS63" s="1471">
        <v>4.4312745600000003</v>
      </c>
      <c r="AT63" s="1159" t="s">
        <v>11855</v>
      </c>
      <c r="AU63" s="170"/>
      <c r="AV63" s="392"/>
      <c r="AW63" s="432"/>
      <c r="AX63" s="432"/>
      <c r="AY63" s="432"/>
      <c r="AZ63" s="432"/>
    </row>
    <row r="64" spans="1:52" ht="17.350000000000001">
      <c r="A64" s="1258" t="s">
        <v>5550</v>
      </c>
      <c r="B64" s="546">
        <v>7</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66">
        <v>3.7</v>
      </c>
      <c r="Z64" s="66" t="s">
        <v>18</v>
      </c>
      <c r="AA64" s="66" t="s">
        <v>29</v>
      </c>
      <c r="AB64" s="1898"/>
      <c r="AC64" s="152" t="s">
        <v>4187</v>
      </c>
      <c r="AD64" s="1373"/>
      <c r="AE64" s="1397"/>
      <c r="AF64" s="838"/>
      <c r="AG64" s="838"/>
      <c r="AH64" s="838"/>
      <c r="AI64" s="838"/>
      <c r="AJ64" s="838"/>
      <c r="AK64" s="838"/>
      <c r="AL64" s="838"/>
      <c r="AM64" s="1398"/>
      <c r="AN64" s="1387"/>
      <c r="AO64" s="1458">
        <v>4.4915920299999996</v>
      </c>
      <c r="AP64" s="838"/>
      <c r="AQ64" s="1458">
        <v>4.4407603299999998</v>
      </c>
      <c r="AR64" s="838"/>
      <c r="AS64" s="1471">
        <v>4.5035209199999997</v>
      </c>
      <c r="AT64" s="1159" t="s">
        <v>11855</v>
      </c>
      <c r="AU64" s="170"/>
      <c r="AV64" s="392"/>
      <c r="AW64" s="432"/>
      <c r="AX64" s="432"/>
      <c r="AY64" s="432"/>
      <c r="AZ64" s="432"/>
    </row>
    <row r="65" spans="1:52" ht="17.350000000000001">
      <c r="A65" s="1258" t="s">
        <v>5551</v>
      </c>
      <c r="B65" s="546">
        <v>7</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66">
        <v>3.9</v>
      </c>
      <c r="Z65" s="66" t="s">
        <v>18</v>
      </c>
      <c r="AA65" s="66" t="s">
        <v>29</v>
      </c>
      <c r="AB65" s="1898"/>
      <c r="AC65" s="152"/>
      <c r="AD65" s="1373"/>
      <c r="AE65" s="1397"/>
      <c r="AF65" s="838"/>
      <c r="AG65" s="838"/>
      <c r="AH65" s="838"/>
      <c r="AI65" s="838"/>
      <c r="AJ65" s="838"/>
      <c r="AK65" s="838"/>
      <c r="AL65" s="838"/>
      <c r="AM65" s="1398"/>
      <c r="AN65" s="1387"/>
      <c r="AO65" s="1458">
        <v>4.5069371199999999</v>
      </c>
      <c r="AP65" s="838"/>
      <c r="AQ65" s="1458">
        <v>4.4631920799999998</v>
      </c>
      <c r="AR65" s="838"/>
      <c r="AS65" s="1471">
        <v>4.5255220899999999</v>
      </c>
      <c r="AT65" s="1159" t="s">
        <v>11855</v>
      </c>
      <c r="AU65" s="170"/>
      <c r="AV65" s="392"/>
      <c r="AW65" s="432"/>
      <c r="AX65" s="432"/>
      <c r="AY65" s="432"/>
      <c r="AZ65" s="432"/>
    </row>
    <row r="66" spans="1:52" ht="17.350000000000001">
      <c r="A66" s="1258" t="s">
        <v>5552</v>
      </c>
      <c r="B66" s="546">
        <v>7</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66">
        <v>5.8</v>
      </c>
      <c r="Z66" s="66" t="s">
        <v>18</v>
      </c>
      <c r="AA66" s="66" t="s">
        <v>29</v>
      </c>
      <c r="AB66" s="1898"/>
      <c r="AC66" s="152"/>
      <c r="AD66" s="1373"/>
      <c r="AE66" s="1397"/>
      <c r="AF66" s="838"/>
      <c r="AG66" s="838"/>
      <c r="AH66" s="838"/>
      <c r="AI66" s="838"/>
      <c r="AJ66" s="838"/>
      <c r="AK66" s="838"/>
      <c r="AL66" s="838"/>
      <c r="AM66" s="1398"/>
      <c r="AN66" s="1387"/>
      <c r="AO66" s="1457">
        <v>5.0494380000000003</v>
      </c>
      <c r="AP66" s="838"/>
      <c r="AQ66" s="1457">
        <v>5.0320297199999997</v>
      </c>
      <c r="AR66" s="838"/>
      <c r="AS66" s="1470">
        <v>5.1425795599999997</v>
      </c>
      <c r="AT66" s="1159" t="s">
        <v>11856</v>
      </c>
      <c r="AU66" s="170"/>
      <c r="AV66" s="392"/>
      <c r="AW66" s="432"/>
      <c r="AX66" s="432"/>
      <c r="AY66" s="432"/>
      <c r="AZ66" s="432"/>
    </row>
    <row r="67" spans="1:52" ht="17.350000000000001">
      <c r="A67" s="1258" t="s">
        <v>5553</v>
      </c>
      <c r="B67" s="546">
        <v>7</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66">
        <v>6.8</v>
      </c>
      <c r="Z67" s="66" t="s">
        <v>18</v>
      </c>
      <c r="AA67" s="66" t="s">
        <v>29</v>
      </c>
      <c r="AB67" s="1898"/>
      <c r="AC67" s="152"/>
      <c r="AD67" s="1373"/>
      <c r="AE67" s="1397"/>
      <c r="AF67" s="838"/>
      <c r="AG67" s="838"/>
      <c r="AH67" s="838"/>
      <c r="AI67" s="838"/>
      <c r="AJ67" s="838"/>
      <c r="AK67" s="838"/>
      <c r="AL67" s="838"/>
      <c r="AM67" s="1398"/>
      <c r="AN67" s="1387"/>
      <c r="AO67" s="1457">
        <v>6.0357491999999997</v>
      </c>
      <c r="AP67" s="838"/>
      <c r="AQ67" s="1457">
        <v>6.0363216399999997</v>
      </c>
      <c r="AR67" s="838"/>
      <c r="AS67" s="1470">
        <v>6.1349281299999996</v>
      </c>
      <c r="AT67" s="1159" t="s">
        <v>11855</v>
      </c>
      <c r="AU67" s="170"/>
      <c r="AV67" s="392"/>
      <c r="AW67" s="432"/>
      <c r="AX67" s="432"/>
      <c r="AY67" s="432"/>
      <c r="AZ67" s="432"/>
    </row>
    <row r="68" spans="1:52" ht="17.350000000000001">
      <c r="A68" s="1258" t="s">
        <v>5554</v>
      </c>
      <c r="B68" s="546">
        <v>7</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66">
        <v>8</v>
      </c>
      <c r="Z68" s="66" t="s">
        <v>18</v>
      </c>
      <c r="AA68" s="66" t="s">
        <v>29</v>
      </c>
      <c r="AB68" s="1898"/>
      <c r="AC68" s="152"/>
      <c r="AD68" s="1373"/>
      <c r="AE68" s="1397"/>
      <c r="AF68" s="838"/>
      <c r="AG68" s="838"/>
      <c r="AH68" s="838"/>
      <c r="AI68" s="838"/>
      <c r="AJ68" s="838"/>
      <c r="AK68" s="838"/>
      <c r="AL68" s="838"/>
      <c r="AM68" s="1398"/>
      <c r="AN68" s="1387"/>
      <c r="AO68" s="1457">
        <v>6.3641198599999997</v>
      </c>
      <c r="AP68" s="838"/>
      <c r="AQ68" s="1457">
        <v>6.3632130599999996</v>
      </c>
      <c r="AR68" s="838"/>
      <c r="AS68" s="1470">
        <v>6.4786059399999996</v>
      </c>
      <c r="AT68" s="1159" t="s">
        <v>11855</v>
      </c>
      <c r="AU68" s="170"/>
      <c r="AV68" s="392"/>
      <c r="AW68" s="432"/>
      <c r="AX68" s="432"/>
      <c r="AY68" s="432"/>
      <c r="AZ68" s="432"/>
    </row>
    <row r="69" spans="1:52" ht="17.350000000000001">
      <c r="A69" s="1258" t="s">
        <v>5555</v>
      </c>
      <c r="B69" s="546">
        <v>7</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66">
        <v>8.5</v>
      </c>
      <c r="Z69" s="66" t="s">
        <v>18</v>
      </c>
      <c r="AA69" s="66" t="s">
        <v>29</v>
      </c>
      <c r="AB69" s="1898"/>
      <c r="AC69" s="152"/>
      <c r="AD69" s="1373"/>
      <c r="AE69" s="1397"/>
      <c r="AF69" s="838"/>
      <c r="AG69" s="838"/>
      <c r="AH69" s="838"/>
      <c r="AI69" s="838"/>
      <c r="AJ69" s="838"/>
      <c r="AK69" s="838"/>
      <c r="AL69" s="838"/>
      <c r="AM69" s="1398"/>
      <c r="AN69" s="1387"/>
      <c r="AO69" s="1457">
        <v>6.62339536</v>
      </c>
      <c r="AP69" s="838"/>
      <c r="AQ69" s="1457">
        <v>6.5862413999999996</v>
      </c>
      <c r="AR69" s="838"/>
      <c r="AS69" s="1470">
        <v>6.6728576799999999</v>
      </c>
      <c r="AT69" s="1159" t="s">
        <v>11856</v>
      </c>
      <c r="AU69" s="170"/>
      <c r="AV69" s="392"/>
      <c r="AW69" s="432"/>
      <c r="AX69" s="432"/>
      <c r="AY69" s="432"/>
      <c r="AZ69" s="432"/>
    </row>
    <row r="70" spans="1:52" ht="17.350000000000001">
      <c r="A70" s="1258" t="s">
        <v>5556</v>
      </c>
      <c r="B70" s="546">
        <v>7</v>
      </c>
      <c r="C70" s="489" t="s">
        <v>5557</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66">
        <v>3.6</v>
      </c>
      <c r="Z70" s="66" t="s">
        <v>18</v>
      </c>
      <c r="AA70" s="66" t="s">
        <v>29</v>
      </c>
      <c r="AB70" s="1898"/>
      <c r="AC70" s="152" t="s">
        <v>4185</v>
      </c>
      <c r="AD70" s="1373"/>
      <c r="AE70" s="1397"/>
      <c r="AF70" s="838"/>
      <c r="AG70" s="838"/>
      <c r="AH70" s="838"/>
      <c r="AI70" s="838"/>
      <c r="AJ70" s="838"/>
      <c r="AK70" s="838"/>
      <c r="AL70" s="838"/>
      <c r="AM70" s="1398"/>
      <c r="AN70" s="1387"/>
      <c r="AO70" s="1458">
        <v>4.7878508999999996</v>
      </c>
      <c r="AP70" s="838"/>
      <c r="AQ70" s="1458">
        <v>4.7012525099999998</v>
      </c>
      <c r="AR70" s="838"/>
      <c r="AS70" s="1471">
        <v>4.6905975299999998</v>
      </c>
      <c r="AT70" s="1159" t="s">
        <v>11857</v>
      </c>
      <c r="AU70" s="170"/>
      <c r="AV70" s="392"/>
      <c r="AW70" s="432"/>
      <c r="AX70" s="432"/>
      <c r="AY70" s="432"/>
      <c r="AZ70" s="432"/>
    </row>
    <row r="71" spans="1:52" ht="17.350000000000001">
      <c r="A71" s="1258" t="s">
        <v>5558</v>
      </c>
      <c r="B71" s="546">
        <v>7</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66">
        <v>3.7</v>
      </c>
      <c r="Z71" s="66" t="s">
        <v>18</v>
      </c>
      <c r="AA71" s="66" t="s">
        <v>29</v>
      </c>
      <c r="AB71" s="1898"/>
      <c r="AC71" s="152" t="s">
        <v>4187</v>
      </c>
      <c r="AD71" s="1373"/>
      <c r="AE71" s="1397"/>
      <c r="AF71" s="838"/>
      <c r="AG71" s="838"/>
      <c r="AH71" s="838"/>
      <c r="AI71" s="838"/>
      <c r="AJ71" s="838"/>
      <c r="AK71" s="838"/>
      <c r="AL71" s="838"/>
      <c r="AM71" s="1398"/>
      <c r="AN71" s="1387"/>
      <c r="AO71" s="1458">
        <v>4.8620952600000003</v>
      </c>
      <c r="AP71" s="838"/>
      <c r="AQ71" s="1458">
        <v>4.7754959599999998</v>
      </c>
      <c r="AR71" s="838"/>
      <c r="AS71" s="1471">
        <v>4.7722095500000004</v>
      </c>
      <c r="AT71" s="1159" t="s">
        <v>11857</v>
      </c>
      <c r="AU71" s="170"/>
      <c r="AV71" s="392"/>
      <c r="AW71" s="432"/>
      <c r="AX71" s="432"/>
      <c r="AY71" s="432"/>
      <c r="AZ71" s="432"/>
    </row>
    <row r="72" spans="1:52" ht="17.350000000000001">
      <c r="A72" s="1258" t="s">
        <v>5559</v>
      </c>
      <c r="B72" s="546">
        <v>7</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66">
        <v>3.9</v>
      </c>
      <c r="Z72" s="66" t="s">
        <v>18</v>
      </c>
      <c r="AA72" s="66" t="s">
        <v>29</v>
      </c>
      <c r="AB72" s="1898"/>
      <c r="AC72" s="152"/>
      <c r="AD72" s="1373"/>
      <c r="AE72" s="1397"/>
      <c r="AF72" s="838"/>
      <c r="AG72" s="838"/>
      <c r="AH72" s="838"/>
      <c r="AI72" s="838"/>
      <c r="AJ72" s="838"/>
      <c r="AK72" s="838"/>
      <c r="AL72" s="838"/>
      <c r="AM72" s="1398"/>
      <c r="AN72" s="1387"/>
      <c r="AO72" s="1458">
        <v>4.9085309500000003</v>
      </c>
      <c r="AP72" s="838"/>
      <c r="AQ72" s="1458">
        <v>4.8070105500000002</v>
      </c>
      <c r="AR72" s="838"/>
      <c r="AS72" s="1471">
        <v>4.8233033199999999</v>
      </c>
      <c r="AT72" s="1159" t="s">
        <v>11857</v>
      </c>
      <c r="AU72" s="170"/>
      <c r="AV72" s="392"/>
      <c r="AW72" s="432"/>
      <c r="AX72" s="432"/>
      <c r="AY72" s="432"/>
      <c r="AZ72" s="432"/>
    </row>
    <row r="73" spans="1:52" ht="17.350000000000001">
      <c r="A73" s="1258" t="s">
        <v>5560</v>
      </c>
      <c r="B73" s="546">
        <v>7</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66">
        <v>5.8</v>
      </c>
      <c r="Z73" s="66" t="s">
        <v>18</v>
      </c>
      <c r="AA73" s="66" t="s">
        <v>29</v>
      </c>
      <c r="AB73" s="1898"/>
      <c r="AC73" s="152"/>
      <c r="AD73" s="1373"/>
      <c r="AE73" s="1397"/>
      <c r="AF73" s="838"/>
      <c r="AG73" s="838"/>
      <c r="AH73" s="838"/>
      <c r="AI73" s="838"/>
      <c r="AJ73" s="838"/>
      <c r="AK73" s="838"/>
      <c r="AL73" s="838"/>
      <c r="AM73" s="1398"/>
      <c r="AN73" s="1387"/>
      <c r="AO73" s="1457">
        <v>5.6521267399999999</v>
      </c>
      <c r="AP73" s="838"/>
      <c r="AQ73" s="1457">
        <v>5.5798272100000004</v>
      </c>
      <c r="AR73" s="838"/>
      <c r="AS73" s="1470">
        <v>5.6123791199999999</v>
      </c>
      <c r="AT73" s="1159" t="s">
        <v>11857</v>
      </c>
      <c r="AU73" s="170"/>
      <c r="AV73" s="392"/>
      <c r="AW73" s="432"/>
      <c r="AX73" s="432"/>
      <c r="AY73" s="432"/>
      <c r="AZ73" s="432"/>
    </row>
    <row r="74" spans="1:52" ht="17.350000000000001">
      <c r="A74" s="1258" t="s">
        <v>5561</v>
      </c>
      <c r="B74" s="546">
        <v>7</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66">
        <v>6.8</v>
      </c>
      <c r="Z74" s="66" t="s">
        <v>18</v>
      </c>
      <c r="AA74" s="66" t="s">
        <v>29</v>
      </c>
      <c r="AB74" s="1898"/>
      <c r="AC74" s="152"/>
      <c r="AD74" s="1373"/>
      <c r="AE74" s="1397"/>
      <c r="AF74" s="838"/>
      <c r="AG74" s="838"/>
      <c r="AH74" s="838"/>
      <c r="AI74" s="838"/>
      <c r="AJ74" s="838"/>
      <c r="AK74" s="838"/>
      <c r="AL74" s="838"/>
      <c r="AM74" s="1398"/>
      <c r="AN74" s="1387"/>
      <c r="AO74" s="1457">
        <v>6.57689915</v>
      </c>
      <c r="AP74" s="838"/>
      <c r="AQ74" s="1457">
        <v>6.5335114000000001</v>
      </c>
      <c r="AR74" s="838"/>
      <c r="AS74" s="1470">
        <v>6.5581555399999996</v>
      </c>
      <c r="AT74" s="1159" t="s">
        <v>11857</v>
      </c>
      <c r="AU74" s="170"/>
      <c r="AV74" s="392"/>
      <c r="AW74" s="432"/>
      <c r="AX74" s="432"/>
      <c r="AY74" s="432"/>
      <c r="AZ74" s="432"/>
    </row>
    <row r="75" spans="1:52" ht="17.350000000000001">
      <c r="A75" s="1258" t="s">
        <v>5562</v>
      </c>
      <c r="B75" s="546">
        <v>7</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66">
        <v>8</v>
      </c>
      <c r="Z75" s="66" t="s">
        <v>18</v>
      </c>
      <c r="AA75" s="66" t="s">
        <v>29</v>
      </c>
      <c r="AB75" s="1898"/>
      <c r="AC75" s="152"/>
      <c r="AD75" s="1373"/>
      <c r="AE75" s="1397"/>
      <c r="AF75" s="838"/>
      <c r="AG75" s="838"/>
      <c r="AH75" s="838"/>
      <c r="AI75" s="838"/>
      <c r="AJ75" s="838"/>
      <c r="AK75" s="838"/>
      <c r="AL75" s="838"/>
      <c r="AM75" s="1398"/>
      <c r="AN75" s="1387"/>
      <c r="AO75" s="1457">
        <v>7.0161309699999999</v>
      </c>
      <c r="AP75" s="838"/>
      <c r="AQ75" s="1457">
        <v>6.9666550200000001</v>
      </c>
      <c r="AR75" s="838"/>
      <c r="AS75" s="1470">
        <v>6.9913029699999996</v>
      </c>
      <c r="AT75" s="1159" t="s">
        <v>11857</v>
      </c>
      <c r="AU75" s="170"/>
      <c r="AV75" s="392"/>
      <c r="AW75" s="432"/>
      <c r="AX75" s="432"/>
      <c r="AY75" s="432"/>
      <c r="AZ75" s="432"/>
    </row>
    <row r="76" spans="1:52" ht="17.350000000000001">
      <c r="A76" s="1258" t="s">
        <v>5563</v>
      </c>
      <c r="B76" s="546">
        <v>7</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66">
        <v>8.5</v>
      </c>
      <c r="Z76" s="66" t="s">
        <v>18</v>
      </c>
      <c r="AA76" s="66" t="s">
        <v>29</v>
      </c>
      <c r="AB76" s="1898"/>
      <c r="AC76" s="152"/>
      <c r="AD76" s="1373"/>
      <c r="AE76" s="1397"/>
      <c r="AF76" s="838"/>
      <c r="AG76" s="838"/>
      <c r="AH76" s="838"/>
      <c r="AI76" s="838"/>
      <c r="AJ76" s="838"/>
      <c r="AK76" s="838"/>
      <c r="AL76" s="838"/>
      <c r="AM76" s="1398"/>
      <c r="AN76" s="1387"/>
      <c r="AO76" s="1457">
        <v>7.3713210399999998</v>
      </c>
      <c r="AP76" s="838"/>
      <c r="AQ76" s="1457">
        <v>7.2913489399999998</v>
      </c>
      <c r="AR76" s="838"/>
      <c r="AS76" s="1470">
        <v>7.1550161799999996</v>
      </c>
      <c r="AT76" s="1159" t="s">
        <v>11857</v>
      </c>
      <c r="AU76" s="170"/>
      <c r="AV76" s="392"/>
      <c r="AW76" s="432"/>
      <c r="AX76" s="432"/>
      <c r="AY76" s="432"/>
      <c r="AZ76" s="432"/>
    </row>
    <row r="77" spans="1:52" ht="17.350000000000001">
      <c r="A77" s="1258" t="s">
        <v>5564</v>
      </c>
      <c r="B77" s="546">
        <v>7</v>
      </c>
      <c r="C77" s="489" t="s">
        <v>5565</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66">
        <v>3.6</v>
      </c>
      <c r="Z77" s="66" t="s">
        <v>18</v>
      </c>
      <c r="AA77" s="66" t="s">
        <v>29</v>
      </c>
      <c r="AB77" s="1898"/>
      <c r="AC77" s="152" t="s">
        <v>4185</v>
      </c>
      <c r="AD77" s="1373"/>
      <c r="AE77" s="1397"/>
      <c r="AF77" s="838"/>
      <c r="AG77" s="838"/>
      <c r="AH77" s="838"/>
      <c r="AI77" s="838"/>
      <c r="AJ77" s="838"/>
      <c r="AK77" s="838"/>
      <c r="AL77" s="838"/>
      <c r="AM77" s="1398"/>
      <c r="AN77" s="1387"/>
      <c r="AO77" s="1458">
        <v>4.4263981299999999</v>
      </c>
      <c r="AP77" s="838"/>
      <c r="AQ77" s="1458">
        <v>4.3661922899999999</v>
      </c>
      <c r="AR77" s="838"/>
      <c r="AS77" s="1471">
        <v>4.4473785899999996</v>
      </c>
      <c r="AT77" s="1159" t="s">
        <v>11855</v>
      </c>
      <c r="AU77" s="170"/>
      <c r="AV77" s="392"/>
      <c r="AW77" s="432"/>
      <c r="AX77" s="432"/>
      <c r="AY77" s="432"/>
      <c r="AZ77" s="432"/>
    </row>
    <row r="78" spans="1:52" ht="17.350000000000001">
      <c r="A78" s="1258" t="s">
        <v>5566</v>
      </c>
      <c r="B78" s="546">
        <v>7</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66">
        <v>3.7</v>
      </c>
      <c r="Z78" s="66" t="s">
        <v>18</v>
      </c>
      <c r="AA78" s="66" t="s">
        <v>29</v>
      </c>
      <c r="AB78" s="1898"/>
      <c r="AC78" s="152" t="s">
        <v>4187</v>
      </c>
      <c r="AD78" s="1373"/>
      <c r="AE78" s="1397"/>
      <c r="AF78" s="838"/>
      <c r="AG78" s="838"/>
      <c r="AH78" s="838"/>
      <c r="AI78" s="838"/>
      <c r="AJ78" s="838"/>
      <c r="AK78" s="838"/>
      <c r="AL78" s="838"/>
      <c r="AM78" s="1398"/>
      <c r="AN78" s="1387"/>
      <c r="AO78" s="1458">
        <v>4.4867171800000003</v>
      </c>
      <c r="AP78" s="838"/>
      <c r="AQ78" s="1458">
        <v>4.4314755400000001</v>
      </c>
      <c r="AR78" s="838"/>
      <c r="AS78" s="1471">
        <v>4.4929810999999997</v>
      </c>
      <c r="AT78" s="1159" t="s">
        <v>11855</v>
      </c>
      <c r="AU78" s="170"/>
      <c r="AV78" s="392"/>
      <c r="AW78" s="432"/>
      <c r="AX78" s="432"/>
      <c r="AY78" s="432"/>
      <c r="AZ78" s="432"/>
    </row>
    <row r="79" spans="1:52" ht="17.350000000000001">
      <c r="A79" s="1258" t="s">
        <v>5567</v>
      </c>
      <c r="B79" s="546">
        <v>7</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66">
        <v>3.9</v>
      </c>
      <c r="Z79" s="66" t="s">
        <v>18</v>
      </c>
      <c r="AA79" s="66" t="s">
        <v>29</v>
      </c>
      <c r="AB79" s="1898"/>
      <c r="AC79" s="152"/>
      <c r="AD79" s="1373"/>
      <c r="AE79" s="1397"/>
      <c r="AF79" s="838"/>
      <c r="AG79" s="838"/>
      <c r="AH79" s="838"/>
      <c r="AI79" s="838"/>
      <c r="AJ79" s="838"/>
      <c r="AK79" s="838"/>
      <c r="AL79" s="838"/>
      <c r="AM79" s="1398"/>
      <c r="AN79" s="1387"/>
      <c r="AO79" s="1458">
        <v>4.5149762200000003</v>
      </c>
      <c r="AP79" s="838"/>
      <c r="AQ79" s="1458">
        <v>4.4506287599999999</v>
      </c>
      <c r="AR79" s="838"/>
      <c r="AS79" s="1471">
        <v>4.53263865</v>
      </c>
      <c r="AT79" s="1159" t="s">
        <v>11855</v>
      </c>
      <c r="AU79" s="170"/>
      <c r="AV79" s="392"/>
      <c r="AW79" s="432"/>
      <c r="AX79" s="432"/>
      <c r="AY79" s="432"/>
      <c r="AZ79" s="432"/>
    </row>
    <row r="80" spans="1:52" ht="17.350000000000001">
      <c r="A80" s="1258" t="s">
        <v>5568</v>
      </c>
      <c r="B80" s="546">
        <v>7</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66">
        <v>5.8</v>
      </c>
      <c r="Z80" s="66" t="s">
        <v>18</v>
      </c>
      <c r="AA80" s="66" t="s">
        <v>29</v>
      </c>
      <c r="AB80" s="1898"/>
      <c r="AC80" s="152"/>
      <c r="AD80" s="1373"/>
      <c r="AE80" s="1397"/>
      <c r="AF80" s="838"/>
      <c r="AG80" s="838"/>
      <c r="AH80" s="838"/>
      <c r="AI80" s="838"/>
      <c r="AJ80" s="838"/>
      <c r="AK80" s="838"/>
      <c r="AL80" s="838"/>
      <c r="AM80" s="1398"/>
      <c r="AN80" s="1387"/>
      <c r="AO80" s="1457">
        <v>5.0508457699999996</v>
      </c>
      <c r="AP80" s="838"/>
      <c r="AQ80" s="1457">
        <v>5.0340590900000004</v>
      </c>
      <c r="AR80" s="838"/>
      <c r="AS80" s="1470">
        <v>5.1672288399999999</v>
      </c>
      <c r="AT80" s="1159" t="s">
        <v>11856</v>
      </c>
      <c r="AU80" s="170"/>
      <c r="AV80" s="392"/>
      <c r="AW80" s="432"/>
      <c r="AX80" s="432"/>
      <c r="AY80" s="432"/>
      <c r="AZ80" s="432"/>
    </row>
    <row r="81" spans="1:52" ht="17.350000000000001">
      <c r="A81" s="1258" t="s">
        <v>5569</v>
      </c>
      <c r="B81" s="546">
        <v>7</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66">
        <v>6.8</v>
      </c>
      <c r="Z81" s="66" t="s">
        <v>18</v>
      </c>
      <c r="AA81" s="66" t="s">
        <v>29</v>
      </c>
      <c r="AB81" s="1898"/>
      <c r="AC81" s="152"/>
      <c r="AD81" s="1373"/>
      <c r="AE81" s="1397"/>
      <c r="AF81" s="838"/>
      <c r="AG81" s="838"/>
      <c r="AH81" s="838"/>
      <c r="AI81" s="838"/>
      <c r="AJ81" s="838"/>
      <c r="AK81" s="838"/>
      <c r="AL81" s="838"/>
      <c r="AM81" s="1398"/>
      <c r="AN81" s="1387"/>
      <c r="AO81" s="1457">
        <v>6.0389360400000003</v>
      </c>
      <c r="AP81" s="838"/>
      <c r="AQ81" s="1457">
        <v>6.0625164500000004</v>
      </c>
      <c r="AR81" s="838"/>
      <c r="AS81" s="1470">
        <v>6.1463756099999998</v>
      </c>
      <c r="AT81" s="1159" t="s">
        <v>11855</v>
      </c>
      <c r="AU81" s="170"/>
      <c r="AV81" s="392"/>
      <c r="AW81" s="432"/>
      <c r="AX81" s="432"/>
      <c r="AY81" s="432"/>
      <c r="AZ81" s="432"/>
    </row>
    <row r="82" spans="1:52" ht="17.350000000000001">
      <c r="A82" s="1258" t="s">
        <v>5570</v>
      </c>
      <c r="B82" s="546">
        <v>7</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66">
        <v>8</v>
      </c>
      <c r="Z82" s="66" t="s">
        <v>18</v>
      </c>
      <c r="AA82" s="66" t="s">
        <v>29</v>
      </c>
      <c r="AB82" s="1898"/>
      <c r="AC82" s="152"/>
      <c r="AD82" s="1373"/>
      <c r="AE82" s="1397"/>
      <c r="AF82" s="838"/>
      <c r="AG82" s="838"/>
      <c r="AH82" s="838"/>
      <c r="AI82" s="838"/>
      <c r="AJ82" s="838"/>
      <c r="AK82" s="838"/>
      <c r="AL82" s="838"/>
      <c r="AM82" s="1398"/>
      <c r="AN82" s="1387"/>
      <c r="AO82" s="1457">
        <v>6.3646750499999998</v>
      </c>
      <c r="AP82" s="838"/>
      <c r="AQ82" s="1457">
        <v>6.3292107599999996</v>
      </c>
      <c r="AR82" s="838"/>
      <c r="AS82" s="1470">
        <v>6.4755660099999997</v>
      </c>
      <c r="AT82" s="1159" t="s">
        <v>11858</v>
      </c>
      <c r="AU82" s="170"/>
      <c r="AV82" s="392"/>
      <c r="AW82" s="432"/>
      <c r="AX82" s="432"/>
      <c r="AY82" s="432"/>
      <c r="AZ82" s="432"/>
    </row>
    <row r="83" spans="1:52" ht="17.350000000000001">
      <c r="A83" s="1258" t="s">
        <v>5571</v>
      </c>
      <c r="B83" s="546">
        <v>7</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66">
        <v>8.5</v>
      </c>
      <c r="Z83" s="66" t="s">
        <v>18</v>
      </c>
      <c r="AA83" s="66" t="s">
        <v>29</v>
      </c>
      <c r="AB83" s="1898"/>
      <c r="AC83" s="152"/>
      <c r="AD83" s="1373"/>
      <c r="AE83" s="1397"/>
      <c r="AF83" s="838"/>
      <c r="AG83" s="838"/>
      <c r="AH83" s="838"/>
      <c r="AI83" s="838"/>
      <c r="AJ83" s="838"/>
      <c r="AK83" s="838"/>
      <c r="AL83" s="838"/>
      <c r="AM83" s="1398"/>
      <c r="AN83" s="1387"/>
      <c r="AO83" s="1457">
        <v>6.7155960400000003</v>
      </c>
      <c r="AP83" s="838"/>
      <c r="AQ83" s="1457">
        <v>6.61758486</v>
      </c>
      <c r="AR83" s="838"/>
      <c r="AS83" s="1470">
        <v>6.6595709300000001</v>
      </c>
      <c r="AT83" s="1159" t="s">
        <v>11858</v>
      </c>
      <c r="AU83" s="170"/>
      <c r="AV83" s="392"/>
      <c r="AW83" s="432"/>
      <c r="AX83" s="432"/>
      <c r="AY83" s="432"/>
      <c r="AZ83" s="432"/>
    </row>
    <row r="84" spans="1:52" ht="17.350000000000001">
      <c r="A84" s="1258" t="s">
        <v>5572</v>
      </c>
      <c r="B84" s="546">
        <v>7</v>
      </c>
      <c r="C84" s="489" t="s">
        <v>5565</v>
      </c>
      <c r="D84" s="1129" t="s">
        <v>4208</v>
      </c>
      <c r="E84" s="874" t="s">
        <v>1388</v>
      </c>
      <c r="F84" s="874" t="s">
        <v>1350</v>
      </c>
      <c r="G84" s="874"/>
      <c r="H84" s="1029" t="s">
        <v>4168</v>
      </c>
      <c r="I84" s="1057">
        <v>1.2</v>
      </c>
      <c r="J84" s="1029">
        <v>3.15</v>
      </c>
      <c r="K84" s="1116" t="s">
        <v>1194</v>
      </c>
      <c r="L84" s="1116" t="s">
        <v>1194</v>
      </c>
      <c r="M84" s="1116" t="s">
        <v>875</v>
      </c>
      <c r="N84" s="1029" t="s">
        <v>36</v>
      </c>
      <c r="O84" s="66"/>
      <c r="P84" s="66"/>
      <c r="Q84" s="1029" t="s">
        <v>3387</v>
      </c>
      <c r="R84" s="1029"/>
      <c r="S84" s="1029"/>
      <c r="T84" s="1029"/>
      <c r="U84" s="1029"/>
      <c r="V84" s="1029"/>
      <c r="W84" s="442"/>
      <c r="X84" s="66"/>
      <c r="Y84" s="66">
        <v>3.6</v>
      </c>
      <c r="Z84" s="66" t="s">
        <v>18</v>
      </c>
      <c r="AA84" s="66" t="s">
        <v>29</v>
      </c>
      <c r="AB84" s="1898"/>
      <c r="AC84" s="152" t="s">
        <v>4185</v>
      </c>
      <c r="AD84" s="1373"/>
      <c r="AE84" s="1397"/>
      <c r="AF84" s="838"/>
      <c r="AG84" s="838"/>
      <c r="AH84" s="838"/>
      <c r="AI84" s="838"/>
      <c r="AJ84" s="838"/>
      <c r="AK84" s="838"/>
      <c r="AL84" s="838"/>
      <c r="AM84" s="1398"/>
      <c r="AN84" s="1387"/>
      <c r="AO84" s="838"/>
      <c r="AP84" s="838"/>
      <c r="AQ84" s="838"/>
      <c r="AR84" s="838"/>
      <c r="AS84" s="1408"/>
      <c r="AT84" s="1159"/>
      <c r="AU84" s="170"/>
      <c r="AV84" s="392"/>
      <c r="AW84" s="432"/>
      <c r="AX84" s="432"/>
      <c r="AY84" s="432"/>
      <c r="AZ84" s="432"/>
    </row>
    <row r="85" spans="1:52" ht="17.350000000000001">
      <c r="A85" s="1258" t="s">
        <v>5573</v>
      </c>
      <c r="B85" s="546">
        <v>7</v>
      </c>
      <c r="C85" s="490"/>
      <c r="D85" s="1129" t="s">
        <v>4208</v>
      </c>
      <c r="E85" s="874" t="s">
        <v>1388</v>
      </c>
      <c r="F85" s="874" t="s">
        <v>1350</v>
      </c>
      <c r="G85" s="874"/>
      <c r="H85" s="1029" t="s">
        <v>4168</v>
      </c>
      <c r="I85" s="1057">
        <v>1.2</v>
      </c>
      <c r="J85" s="1029">
        <v>3.15</v>
      </c>
      <c r="K85" s="1116" t="s">
        <v>1194</v>
      </c>
      <c r="L85" s="1116" t="s">
        <v>1194</v>
      </c>
      <c r="M85" s="1116" t="s">
        <v>875</v>
      </c>
      <c r="N85" s="1029" t="s">
        <v>36</v>
      </c>
      <c r="O85" s="66"/>
      <c r="P85" s="66"/>
      <c r="Q85" s="1029" t="s">
        <v>3387</v>
      </c>
      <c r="R85" s="1029"/>
      <c r="S85" s="1029"/>
      <c r="T85" s="1029"/>
      <c r="U85" s="1029"/>
      <c r="V85" s="1029"/>
      <c r="W85" s="442"/>
      <c r="X85" s="66"/>
      <c r="Y85" s="66">
        <v>3.7</v>
      </c>
      <c r="Z85" s="66" t="s">
        <v>18</v>
      </c>
      <c r="AA85" s="66" t="s">
        <v>29</v>
      </c>
      <c r="AB85" s="1898"/>
      <c r="AC85" s="152" t="s">
        <v>4187</v>
      </c>
      <c r="AD85" s="1373"/>
      <c r="AE85" s="1397"/>
      <c r="AF85" s="838"/>
      <c r="AG85" s="838"/>
      <c r="AH85" s="838"/>
      <c r="AI85" s="838"/>
      <c r="AJ85" s="838"/>
      <c r="AK85" s="838"/>
      <c r="AL85" s="838"/>
      <c r="AM85" s="1398"/>
      <c r="AN85" s="1387"/>
      <c r="AO85" s="838"/>
      <c r="AP85" s="838"/>
      <c r="AQ85" s="838"/>
      <c r="AR85" s="838"/>
      <c r="AS85" s="1408"/>
      <c r="AT85" s="1159"/>
      <c r="AU85" s="170"/>
      <c r="AV85" s="392"/>
      <c r="AW85" s="432"/>
      <c r="AX85" s="432"/>
      <c r="AY85" s="432"/>
      <c r="AZ85" s="432"/>
    </row>
    <row r="86" spans="1:52" ht="17.350000000000001">
      <c r="A86" s="1258" t="s">
        <v>5574</v>
      </c>
      <c r="B86" s="546">
        <v>7</v>
      </c>
      <c r="C86" s="490"/>
      <c r="D86" s="1129" t="s">
        <v>4208</v>
      </c>
      <c r="E86" s="874" t="s">
        <v>1388</v>
      </c>
      <c r="F86" s="874" t="s">
        <v>1350</v>
      </c>
      <c r="G86" s="874"/>
      <c r="H86" s="1029" t="s">
        <v>4189</v>
      </c>
      <c r="I86" s="1057">
        <v>1.2</v>
      </c>
      <c r="J86" s="1029">
        <v>3.15</v>
      </c>
      <c r="K86" s="1116" t="s">
        <v>1194</v>
      </c>
      <c r="L86" s="1116" t="s">
        <v>1194</v>
      </c>
      <c r="M86" s="1116" t="s">
        <v>875</v>
      </c>
      <c r="N86" s="1029" t="s">
        <v>36</v>
      </c>
      <c r="O86" s="66"/>
      <c r="P86" s="66"/>
      <c r="Q86" s="1029" t="s">
        <v>3387</v>
      </c>
      <c r="R86" s="1029"/>
      <c r="S86" s="1029"/>
      <c r="T86" s="1029"/>
      <c r="U86" s="1029"/>
      <c r="V86" s="1029"/>
      <c r="W86" s="442"/>
      <c r="X86" s="66"/>
      <c r="Y86" s="66">
        <v>3.9</v>
      </c>
      <c r="Z86" s="66" t="s">
        <v>18</v>
      </c>
      <c r="AA86" s="66" t="s">
        <v>29</v>
      </c>
      <c r="AB86" s="1898"/>
      <c r="AC86" s="152"/>
      <c r="AD86" s="1373"/>
      <c r="AE86" s="1397"/>
      <c r="AF86" s="838"/>
      <c r="AG86" s="838"/>
      <c r="AH86" s="838"/>
      <c r="AI86" s="838"/>
      <c r="AJ86" s="838"/>
      <c r="AK86" s="838"/>
      <c r="AL86" s="838"/>
      <c r="AM86" s="1398"/>
      <c r="AN86" s="1387"/>
      <c r="AO86" s="838"/>
      <c r="AP86" s="838"/>
      <c r="AQ86" s="838"/>
      <c r="AR86" s="838"/>
      <c r="AS86" s="1408"/>
      <c r="AT86" s="1159"/>
      <c r="AU86" s="170"/>
      <c r="AV86" s="392"/>
      <c r="AW86" s="432"/>
      <c r="AX86" s="432"/>
      <c r="AY86" s="432"/>
      <c r="AZ86" s="432"/>
    </row>
    <row r="87" spans="1:52" ht="17.350000000000001">
      <c r="A87" s="1258" t="s">
        <v>5575</v>
      </c>
      <c r="B87" s="546">
        <v>7</v>
      </c>
      <c r="C87" s="490"/>
      <c r="D87" s="1129" t="s">
        <v>4208</v>
      </c>
      <c r="E87" s="874" t="s">
        <v>1388</v>
      </c>
      <c r="F87" s="874" t="s">
        <v>1350</v>
      </c>
      <c r="G87" s="874"/>
      <c r="H87" s="1029" t="s">
        <v>4191</v>
      </c>
      <c r="I87" s="1057">
        <v>1.2</v>
      </c>
      <c r="J87" s="1029">
        <v>3.15</v>
      </c>
      <c r="K87" s="1116" t="s">
        <v>1194</v>
      </c>
      <c r="L87" s="1116" t="s">
        <v>1194</v>
      </c>
      <c r="M87" s="1116" t="s">
        <v>875</v>
      </c>
      <c r="N87" s="1029" t="s">
        <v>36</v>
      </c>
      <c r="O87" s="66"/>
      <c r="P87" s="66"/>
      <c r="Q87" s="1029" t="s">
        <v>3387</v>
      </c>
      <c r="R87" s="1029"/>
      <c r="S87" s="1029"/>
      <c r="T87" s="1029"/>
      <c r="U87" s="1029"/>
      <c r="V87" s="1029"/>
      <c r="W87" s="442"/>
      <c r="X87" s="66"/>
      <c r="Y87" s="66">
        <v>5.8</v>
      </c>
      <c r="Z87" s="66" t="s">
        <v>18</v>
      </c>
      <c r="AA87" s="66" t="s">
        <v>29</v>
      </c>
      <c r="AB87" s="1898"/>
      <c r="AC87" s="152"/>
      <c r="AD87" s="1373"/>
      <c r="AE87" s="1397"/>
      <c r="AF87" s="838"/>
      <c r="AG87" s="838"/>
      <c r="AH87" s="838"/>
      <c r="AI87" s="838"/>
      <c r="AJ87" s="838"/>
      <c r="AK87" s="838"/>
      <c r="AL87" s="838"/>
      <c r="AM87" s="1398"/>
      <c r="AN87" s="1387"/>
      <c r="AO87" s="838"/>
      <c r="AP87" s="838"/>
      <c r="AQ87" s="838"/>
      <c r="AR87" s="838"/>
      <c r="AS87" s="1408"/>
      <c r="AT87" s="1159"/>
      <c r="AU87" s="170"/>
      <c r="AV87" s="392"/>
      <c r="AW87" s="432"/>
      <c r="AX87" s="432"/>
      <c r="AY87" s="432"/>
      <c r="AZ87" s="432"/>
    </row>
    <row r="88" spans="1:52" ht="17.350000000000001">
      <c r="A88" s="1258" t="s">
        <v>5576</v>
      </c>
      <c r="B88" s="546">
        <v>7</v>
      </c>
      <c r="C88" s="490"/>
      <c r="D88" s="1129" t="s">
        <v>4208</v>
      </c>
      <c r="E88" s="874" t="s">
        <v>1388</v>
      </c>
      <c r="F88" s="874" t="s">
        <v>1350</v>
      </c>
      <c r="G88" s="874"/>
      <c r="H88" s="1029" t="s">
        <v>4193</v>
      </c>
      <c r="I88" s="1057">
        <v>1.2</v>
      </c>
      <c r="J88" s="1029">
        <v>3.15</v>
      </c>
      <c r="K88" s="1116" t="s">
        <v>1194</v>
      </c>
      <c r="L88" s="1116" t="s">
        <v>1194</v>
      </c>
      <c r="M88" s="1116" t="s">
        <v>875</v>
      </c>
      <c r="N88" s="1029" t="s">
        <v>36</v>
      </c>
      <c r="O88" s="66"/>
      <c r="P88" s="66"/>
      <c r="Q88" s="1029" t="s">
        <v>3387</v>
      </c>
      <c r="R88" s="1029"/>
      <c r="S88" s="1029"/>
      <c r="T88" s="1029"/>
      <c r="U88" s="1029"/>
      <c r="V88" s="1029"/>
      <c r="W88" s="442"/>
      <c r="X88" s="66"/>
      <c r="Y88" s="66">
        <v>6.8</v>
      </c>
      <c r="Z88" s="66" t="s">
        <v>18</v>
      </c>
      <c r="AA88" s="66" t="s">
        <v>29</v>
      </c>
      <c r="AB88" s="1898"/>
      <c r="AC88" s="152"/>
      <c r="AD88" s="1373"/>
      <c r="AE88" s="1397"/>
      <c r="AF88" s="838"/>
      <c r="AG88" s="838"/>
      <c r="AH88" s="838"/>
      <c r="AI88" s="838"/>
      <c r="AJ88" s="838"/>
      <c r="AK88" s="838"/>
      <c r="AL88" s="838"/>
      <c r="AM88" s="1398"/>
      <c r="AN88" s="1387"/>
      <c r="AO88" s="838"/>
      <c r="AP88" s="838"/>
      <c r="AQ88" s="838"/>
      <c r="AR88" s="838"/>
      <c r="AS88" s="1408"/>
      <c r="AT88" s="1159"/>
      <c r="AU88" s="170"/>
      <c r="AV88" s="392"/>
      <c r="AW88" s="432"/>
      <c r="AX88" s="432"/>
      <c r="AY88" s="432"/>
      <c r="AZ88" s="432"/>
    </row>
    <row r="89" spans="1:52" ht="17.350000000000001">
      <c r="A89" s="1258" t="s">
        <v>5577</v>
      </c>
      <c r="B89" s="546">
        <v>7</v>
      </c>
      <c r="C89" s="490"/>
      <c r="D89" s="1129" t="s">
        <v>4208</v>
      </c>
      <c r="E89" s="874" t="s">
        <v>1388</v>
      </c>
      <c r="F89" s="874" t="s">
        <v>1350</v>
      </c>
      <c r="G89" s="874"/>
      <c r="H89" s="1029" t="s">
        <v>4195</v>
      </c>
      <c r="I89" s="1057">
        <v>1.2</v>
      </c>
      <c r="J89" s="1029">
        <v>3.15</v>
      </c>
      <c r="K89" s="1116" t="s">
        <v>1194</v>
      </c>
      <c r="L89" s="1116" t="s">
        <v>1194</v>
      </c>
      <c r="M89" s="1116" t="s">
        <v>875</v>
      </c>
      <c r="N89" s="1029" t="s">
        <v>36</v>
      </c>
      <c r="O89" s="66"/>
      <c r="P89" s="66"/>
      <c r="Q89" s="1029" t="s">
        <v>3387</v>
      </c>
      <c r="R89" s="1029"/>
      <c r="S89" s="1029"/>
      <c r="T89" s="1029"/>
      <c r="U89" s="1029"/>
      <c r="V89" s="1029"/>
      <c r="W89" s="442"/>
      <c r="X89" s="66"/>
      <c r="Y89" s="66">
        <v>8</v>
      </c>
      <c r="Z89" s="66" t="s">
        <v>18</v>
      </c>
      <c r="AA89" s="66" t="s">
        <v>29</v>
      </c>
      <c r="AB89" s="1898"/>
      <c r="AC89" s="152"/>
      <c r="AD89" s="1373"/>
      <c r="AE89" s="1397"/>
      <c r="AF89" s="838"/>
      <c r="AG89" s="838"/>
      <c r="AH89" s="838"/>
      <c r="AI89" s="838"/>
      <c r="AJ89" s="838"/>
      <c r="AK89" s="838"/>
      <c r="AL89" s="838"/>
      <c r="AM89" s="1398"/>
      <c r="AN89" s="1387"/>
      <c r="AO89" s="838"/>
      <c r="AP89" s="838"/>
      <c r="AQ89" s="838"/>
      <c r="AR89" s="838"/>
      <c r="AS89" s="1408"/>
      <c r="AT89" s="1159"/>
      <c r="AU89" s="170"/>
      <c r="AV89" s="392"/>
      <c r="AW89" s="432"/>
      <c r="AX89" s="432"/>
      <c r="AY89" s="432"/>
      <c r="AZ89" s="432"/>
    </row>
    <row r="90" spans="1:52" ht="17.350000000000001">
      <c r="A90" s="1258" t="s">
        <v>5578</v>
      </c>
      <c r="B90" s="546">
        <v>7</v>
      </c>
      <c r="C90" s="490"/>
      <c r="D90" s="1129" t="s">
        <v>4208</v>
      </c>
      <c r="E90" s="874" t="s">
        <v>1388</v>
      </c>
      <c r="F90" s="874" t="s">
        <v>1350</v>
      </c>
      <c r="G90" s="874"/>
      <c r="H90" s="1029" t="s">
        <v>4197</v>
      </c>
      <c r="I90" s="1057">
        <v>1.2</v>
      </c>
      <c r="J90" s="1029">
        <v>3.15</v>
      </c>
      <c r="K90" s="1116" t="s">
        <v>1194</v>
      </c>
      <c r="L90" s="1116" t="s">
        <v>1194</v>
      </c>
      <c r="M90" s="1116" t="s">
        <v>875</v>
      </c>
      <c r="N90" s="1029" t="s">
        <v>36</v>
      </c>
      <c r="O90" s="66"/>
      <c r="P90" s="66"/>
      <c r="Q90" s="1029" t="s">
        <v>3387</v>
      </c>
      <c r="R90" s="1029"/>
      <c r="S90" s="1029"/>
      <c r="T90" s="1029"/>
      <c r="U90" s="1029"/>
      <c r="V90" s="1029"/>
      <c r="W90" s="442"/>
      <c r="X90" s="66"/>
      <c r="Y90" s="66">
        <v>8.5</v>
      </c>
      <c r="Z90" s="66" t="s">
        <v>18</v>
      </c>
      <c r="AA90" s="66" t="s">
        <v>29</v>
      </c>
      <c r="AB90" s="1898"/>
      <c r="AC90" s="152"/>
      <c r="AD90" s="1373"/>
      <c r="AE90" s="1397"/>
      <c r="AF90" s="838"/>
      <c r="AG90" s="838"/>
      <c r="AH90" s="838"/>
      <c r="AI90" s="838"/>
      <c r="AJ90" s="838"/>
      <c r="AK90" s="838"/>
      <c r="AL90" s="838"/>
      <c r="AM90" s="1398"/>
      <c r="AN90" s="1387"/>
      <c r="AO90" s="838"/>
      <c r="AP90" s="838"/>
      <c r="AQ90" s="838"/>
      <c r="AR90" s="838"/>
      <c r="AS90" s="1408"/>
      <c r="AT90" s="1159"/>
      <c r="AU90" s="170"/>
      <c r="AV90" s="392"/>
      <c r="AW90" s="432"/>
      <c r="AX90" s="432"/>
      <c r="AY90" s="432"/>
      <c r="AZ90" s="432"/>
    </row>
    <row r="91" spans="1:52" ht="17.350000000000001">
      <c r="A91" s="1258" t="s">
        <v>5579</v>
      </c>
      <c r="B91" s="546">
        <v>7</v>
      </c>
      <c r="C91" s="489" t="s">
        <v>5580</v>
      </c>
      <c r="D91" s="1129" t="s">
        <v>4208</v>
      </c>
      <c r="E91" s="874" t="s">
        <v>1388</v>
      </c>
      <c r="F91" s="874" t="s">
        <v>1350</v>
      </c>
      <c r="G91" s="874"/>
      <c r="H91" s="1029" t="s">
        <v>4168</v>
      </c>
      <c r="I91" s="1057">
        <v>1.2</v>
      </c>
      <c r="J91" s="1029">
        <v>3.15</v>
      </c>
      <c r="K91" s="1116" t="s">
        <v>1194</v>
      </c>
      <c r="L91" s="1116" t="s">
        <v>1194</v>
      </c>
      <c r="M91" s="1116" t="s">
        <v>875</v>
      </c>
      <c r="N91" s="1029" t="s">
        <v>36</v>
      </c>
      <c r="O91" s="66"/>
      <c r="P91" s="66"/>
      <c r="Q91" s="1029" t="s">
        <v>3387</v>
      </c>
      <c r="R91" s="1029"/>
      <c r="S91" s="1029"/>
      <c r="T91" s="1029"/>
      <c r="U91" s="1029"/>
      <c r="V91" s="1029"/>
      <c r="W91" s="442"/>
      <c r="X91" s="66"/>
      <c r="Y91" s="66">
        <v>3.6</v>
      </c>
      <c r="Z91" s="66" t="s">
        <v>18</v>
      </c>
      <c r="AA91" s="66" t="s">
        <v>29</v>
      </c>
      <c r="AB91" s="1898"/>
      <c r="AC91" s="152" t="s">
        <v>4185</v>
      </c>
      <c r="AD91" s="1373"/>
      <c r="AE91" s="1397"/>
      <c r="AF91" s="838"/>
      <c r="AG91" s="838"/>
      <c r="AH91" s="838"/>
      <c r="AI91" s="838"/>
      <c r="AJ91" s="838"/>
      <c r="AK91" s="838"/>
      <c r="AL91" s="838"/>
      <c r="AM91" s="1398"/>
      <c r="AN91" s="1387"/>
      <c r="AO91" s="1458">
        <v>4.78571043</v>
      </c>
      <c r="AP91" s="838"/>
      <c r="AQ91" s="1458">
        <v>4.71691065</v>
      </c>
      <c r="AR91" s="838"/>
      <c r="AS91" s="1471">
        <v>4.7048142899999998</v>
      </c>
      <c r="AT91" s="1159" t="s">
        <v>11857</v>
      </c>
      <c r="AU91" s="170"/>
      <c r="AV91" s="392"/>
      <c r="AW91" s="432"/>
      <c r="AX91" s="432"/>
      <c r="AY91" s="432"/>
      <c r="AZ91" s="432"/>
    </row>
    <row r="92" spans="1:52" ht="17.350000000000001">
      <c r="A92" s="1258" t="s">
        <v>5581</v>
      </c>
      <c r="B92" s="546">
        <v>7</v>
      </c>
      <c r="C92" s="490"/>
      <c r="D92" s="1129" t="s">
        <v>4208</v>
      </c>
      <c r="E92" s="874" t="s">
        <v>1388</v>
      </c>
      <c r="F92" s="874" t="s">
        <v>1350</v>
      </c>
      <c r="G92" s="874"/>
      <c r="H92" s="1029" t="s">
        <v>4168</v>
      </c>
      <c r="I92" s="1057">
        <v>1.2</v>
      </c>
      <c r="J92" s="1029">
        <v>3.15</v>
      </c>
      <c r="K92" s="1116" t="s">
        <v>1194</v>
      </c>
      <c r="L92" s="1116" t="s">
        <v>1194</v>
      </c>
      <c r="M92" s="1116" t="s">
        <v>875</v>
      </c>
      <c r="N92" s="1029" t="s">
        <v>36</v>
      </c>
      <c r="O92" s="66"/>
      <c r="P92" s="66"/>
      <c r="Q92" s="1029" t="s">
        <v>3387</v>
      </c>
      <c r="R92" s="1029"/>
      <c r="S92" s="1029"/>
      <c r="T92" s="1029"/>
      <c r="U92" s="1029"/>
      <c r="V92" s="1029"/>
      <c r="W92" s="442"/>
      <c r="X92" s="66"/>
      <c r="Y92" s="66">
        <v>3.7</v>
      </c>
      <c r="Z92" s="66" t="s">
        <v>18</v>
      </c>
      <c r="AA92" s="66" t="s">
        <v>29</v>
      </c>
      <c r="AB92" s="1898"/>
      <c r="AC92" s="152" t="s">
        <v>4187</v>
      </c>
      <c r="AD92" s="1373"/>
      <c r="AE92" s="1397"/>
      <c r="AF92" s="838"/>
      <c r="AG92" s="838"/>
      <c r="AH92" s="838"/>
      <c r="AI92" s="838"/>
      <c r="AJ92" s="838"/>
      <c r="AK92" s="838"/>
      <c r="AL92" s="838"/>
      <c r="AM92" s="1398"/>
      <c r="AN92" s="1387"/>
      <c r="AO92" s="1458">
        <v>4.8625827299999997</v>
      </c>
      <c r="AP92" s="838"/>
      <c r="AQ92" s="1458">
        <v>4.7777275100000001</v>
      </c>
      <c r="AR92" s="838"/>
      <c r="AS92" s="1471">
        <v>4.78979073</v>
      </c>
      <c r="AT92" s="1159" t="s">
        <v>11857</v>
      </c>
      <c r="AU92" s="170"/>
      <c r="AV92" s="392"/>
      <c r="AW92" s="432"/>
      <c r="AX92" s="432"/>
      <c r="AY92" s="432"/>
      <c r="AZ92" s="432"/>
    </row>
    <row r="93" spans="1:52" ht="17.350000000000001">
      <c r="A93" s="1258" t="s">
        <v>5582</v>
      </c>
      <c r="B93" s="546">
        <v>7</v>
      </c>
      <c r="C93" s="490"/>
      <c r="D93" s="1129" t="s">
        <v>4208</v>
      </c>
      <c r="E93" s="874" t="s">
        <v>1388</v>
      </c>
      <c r="F93" s="874" t="s">
        <v>1350</v>
      </c>
      <c r="G93" s="874"/>
      <c r="H93" s="1029" t="s">
        <v>4189</v>
      </c>
      <c r="I93" s="1057">
        <v>1.2</v>
      </c>
      <c r="J93" s="1029">
        <v>3.15</v>
      </c>
      <c r="K93" s="1116" t="s">
        <v>1194</v>
      </c>
      <c r="L93" s="1116" t="s">
        <v>1194</v>
      </c>
      <c r="M93" s="1116" t="s">
        <v>875</v>
      </c>
      <c r="N93" s="1029" t="s">
        <v>36</v>
      </c>
      <c r="O93" s="66"/>
      <c r="P93" s="66"/>
      <c r="Q93" s="1029" t="s">
        <v>3387</v>
      </c>
      <c r="R93" s="1029"/>
      <c r="S93" s="1029"/>
      <c r="T93" s="1029"/>
      <c r="U93" s="1029"/>
      <c r="V93" s="1029"/>
      <c r="W93" s="442"/>
      <c r="X93" s="66"/>
      <c r="Y93" s="66">
        <v>3.9</v>
      </c>
      <c r="Z93" s="66" t="s">
        <v>18</v>
      </c>
      <c r="AA93" s="66" t="s">
        <v>29</v>
      </c>
      <c r="AB93" s="1898"/>
      <c r="AC93" s="152"/>
      <c r="AD93" s="1373"/>
      <c r="AE93" s="1397"/>
      <c r="AF93" s="838"/>
      <c r="AG93" s="838"/>
      <c r="AH93" s="838"/>
      <c r="AI93" s="838"/>
      <c r="AJ93" s="838"/>
      <c r="AK93" s="838"/>
      <c r="AL93" s="838"/>
      <c r="AM93" s="1398"/>
      <c r="AN93" s="1387"/>
      <c r="AO93" s="1458">
        <v>4.8963919200000001</v>
      </c>
      <c r="AP93" s="838"/>
      <c r="AQ93" s="1458">
        <v>4.8116151800000004</v>
      </c>
      <c r="AR93" s="838"/>
      <c r="AS93" s="1471">
        <v>4.8382956500000001</v>
      </c>
      <c r="AT93" s="1159" t="s">
        <v>11857</v>
      </c>
      <c r="AU93" s="170"/>
      <c r="AV93" s="392"/>
      <c r="AW93" s="432"/>
      <c r="AX93" s="432"/>
      <c r="AY93" s="432"/>
      <c r="AZ93" s="432"/>
    </row>
    <row r="94" spans="1:52" ht="17.350000000000001">
      <c r="A94" s="1258" t="s">
        <v>5583</v>
      </c>
      <c r="B94" s="546">
        <v>7</v>
      </c>
      <c r="C94" s="490"/>
      <c r="D94" s="1129" t="s">
        <v>4208</v>
      </c>
      <c r="E94" s="874" t="s">
        <v>1388</v>
      </c>
      <c r="F94" s="874" t="s">
        <v>1350</v>
      </c>
      <c r="G94" s="874"/>
      <c r="H94" s="1029" t="s">
        <v>4191</v>
      </c>
      <c r="I94" s="1057">
        <v>1.2</v>
      </c>
      <c r="J94" s="1029">
        <v>3.15</v>
      </c>
      <c r="K94" s="1116" t="s">
        <v>1194</v>
      </c>
      <c r="L94" s="1116" t="s">
        <v>1194</v>
      </c>
      <c r="M94" s="1116" t="s">
        <v>875</v>
      </c>
      <c r="N94" s="1029" t="s">
        <v>36</v>
      </c>
      <c r="O94" s="66"/>
      <c r="P94" s="66"/>
      <c r="Q94" s="1029" t="s">
        <v>3387</v>
      </c>
      <c r="R94" s="1029"/>
      <c r="S94" s="1029"/>
      <c r="T94" s="1029"/>
      <c r="U94" s="1029"/>
      <c r="V94" s="1029"/>
      <c r="W94" s="442"/>
      <c r="X94" s="66"/>
      <c r="Y94" s="66">
        <v>5.8</v>
      </c>
      <c r="Z94" s="66" t="s">
        <v>18</v>
      </c>
      <c r="AA94" s="66" t="s">
        <v>29</v>
      </c>
      <c r="AB94" s="1898"/>
      <c r="AC94" s="152"/>
      <c r="AD94" s="1373"/>
      <c r="AE94" s="1397"/>
      <c r="AF94" s="838"/>
      <c r="AG94" s="838"/>
      <c r="AH94" s="838"/>
      <c r="AI94" s="838"/>
      <c r="AJ94" s="838"/>
      <c r="AK94" s="838"/>
      <c r="AL94" s="838"/>
      <c r="AM94" s="1398"/>
      <c r="AN94" s="1387"/>
      <c r="AO94" s="1457">
        <v>5.6429075199999996</v>
      </c>
      <c r="AP94" s="838"/>
      <c r="AQ94" s="1457">
        <v>5.5755547500000002</v>
      </c>
      <c r="AR94" s="838"/>
      <c r="AS94" s="1470">
        <v>5.6206240200000002</v>
      </c>
      <c r="AT94" s="1159" t="s">
        <v>11857</v>
      </c>
      <c r="AU94" s="170"/>
      <c r="AV94" s="392"/>
      <c r="AW94" s="432"/>
      <c r="AX94" s="432"/>
      <c r="AY94" s="432"/>
      <c r="AZ94" s="432"/>
    </row>
    <row r="95" spans="1:52" ht="22.35">
      <c r="A95" s="1258" t="s">
        <v>5584</v>
      </c>
      <c r="B95" s="546">
        <v>7</v>
      </c>
      <c r="C95" s="490"/>
      <c r="D95" s="1129" t="s">
        <v>4208</v>
      </c>
      <c r="E95" s="874" t="s">
        <v>1388</v>
      </c>
      <c r="F95" s="874" t="s">
        <v>1350</v>
      </c>
      <c r="G95" s="874"/>
      <c r="H95" s="1029" t="s">
        <v>4193</v>
      </c>
      <c r="I95" s="1057">
        <v>1.2</v>
      </c>
      <c r="J95" s="1029">
        <v>3.15</v>
      </c>
      <c r="K95" s="1116" t="s">
        <v>1194</v>
      </c>
      <c r="L95" s="1116" t="s">
        <v>1194</v>
      </c>
      <c r="M95" s="1116" t="s">
        <v>875</v>
      </c>
      <c r="N95" s="1029" t="s">
        <v>36</v>
      </c>
      <c r="O95" s="66"/>
      <c r="P95" s="66"/>
      <c r="Q95" s="1029" t="s">
        <v>3387</v>
      </c>
      <c r="R95" s="1029"/>
      <c r="S95" s="1029"/>
      <c r="T95" s="1029"/>
      <c r="U95" s="1029"/>
      <c r="V95" s="1029"/>
      <c r="W95" s="442"/>
      <c r="X95" s="66"/>
      <c r="Y95" s="66">
        <v>6.8</v>
      </c>
      <c r="Z95" s="66" t="s">
        <v>18</v>
      </c>
      <c r="AA95" s="66" t="s">
        <v>29</v>
      </c>
      <c r="AB95" s="1898"/>
      <c r="AC95" s="152"/>
      <c r="AD95" s="1373"/>
      <c r="AE95" s="1397"/>
      <c r="AF95" s="838"/>
      <c r="AG95" s="838"/>
      <c r="AH95" s="838"/>
      <c r="AI95" s="838"/>
      <c r="AJ95" s="838"/>
      <c r="AK95" s="838"/>
      <c r="AL95" s="838"/>
      <c r="AM95" s="1398"/>
      <c r="AN95" s="1387"/>
      <c r="AO95" s="1457">
        <v>6.5517342100000002</v>
      </c>
      <c r="AP95" s="838"/>
      <c r="AQ95" s="1457">
        <v>6.5219921100000002</v>
      </c>
      <c r="AR95" s="838"/>
      <c r="AS95" s="1470">
        <v>6.5674407500000003</v>
      </c>
      <c r="AT95" s="1159" t="s">
        <v>11857</v>
      </c>
      <c r="AU95" s="1432"/>
      <c r="AV95" s="392"/>
      <c r="AW95" s="432"/>
      <c r="AX95" s="432"/>
      <c r="AY95" s="432"/>
      <c r="AZ95" s="432"/>
    </row>
    <row r="96" spans="1:52" ht="17.350000000000001">
      <c r="A96" s="1258" t="s">
        <v>5585</v>
      </c>
      <c r="B96" s="546">
        <v>7</v>
      </c>
      <c r="C96" s="490"/>
      <c r="D96" s="1129" t="s">
        <v>4208</v>
      </c>
      <c r="E96" s="874" t="s">
        <v>1388</v>
      </c>
      <c r="F96" s="874" t="s">
        <v>1350</v>
      </c>
      <c r="G96" s="874"/>
      <c r="H96" s="1029" t="s">
        <v>4195</v>
      </c>
      <c r="I96" s="1057">
        <v>1.2</v>
      </c>
      <c r="J96" s="1029">
        <v>3.15</v>
      </c>
      <c r="K96" s="1116" t="s">
        <v>1194</v>
      </c>
      <c r="L96" s="1116" t="s">
        <v>1194</v>
      </c>
      <c r="M96" s="1116" t="s">
        <v>875</v>
      </c>
      <c r="N96" s="1029" t="s">
        <v>36</v>
      </c>
      <c r="O96" s="66"/>
      <c r="P96" s="66"/>
      <c r="Q96" s="1029" t="s">
        <v>3387</v>
      </c>
      <c r="R96" s="1029"/>
      <c r="S96" s="1029"/>
      <c r="T96" s="1029"/>
      <c r="U96" s="1029"/>
      <c r="V96" s="1029"/>
      <c r="W96" s="442"/>
      <c r="X96" s="66"/>
      <c r="Y96" s="66">
        <v>8</v>
      </c>
      <c r="Z96" s="66" t="s">
        <v>18</v>
      </c>
      <c r="AA96" s="66" t="s">
        <v>29</v>
      </c>
      <c r="AB96" s="1898"/>
      <c r="AC96" s="152"/>
      <c r="AD96" s="1373"/>
      <c r="AE96" s="1397"/>
      <c r="AF96" s="838"/>
      <c r="AG96" s="838"/>
      <c r="AH96" s="838"/>
      <c r="AI96" s="838"/>
      <c r="AJ96" s="838"/>
      <c r="AK96" s="838"/>
      <c r="AL96" s="838"/>
      <c r="AM96" s="1398"/>
      <c r="AN96" s="1387"/>
      <c r="AO96" s="1457">
        <v>7.02928848</v>
      </c>
      <c r="AP96" s="838"/>
      <c r="AQ96" s="1457">
        <v>6.9795439699999999</v>
      </c>
      <c r="AR96" s="838"/>
      <c r="AS96" s="1470">
        <v>7.02325716</v>
      </c>
      <c r="AT96" s="1159" t="s">
        <v>11857</v>
      </c>
      <c r="AU96" s="170"/>
      <c r="AV96" s="392"/>
      <c r="AW96" s="432"/>
      <c r="AX96" s="432"/>
      <c r="AY96" s="432"/>
      <c r="AZ96" s="432"/>
    </row>
    <row r="97" spans="1:52" ht="17.350000000000001">
      <c r="A97" s="1258" t="s">
        <v>5586</v>
      </c>
      <c r="B97" s="546">
        <v>7</v>
      </c>
      <c r="C97" s="490"/>
      <c r="D97" s="1129" t="s">
        <v>4208</v>
      </c>
      <c r="E97" s="874" t="s">
        <v>1388</v>
      </c>
      <c r="F97" s="874" t="s">
        <v>1350</v>
      </c>
      <c r="G97" s="874"/>
      <c r="H97" s="1029" t="s">
        <v>4197</v>
      </c>
      <c r="I97" s="1057">
        <v>1.2</v>
      </c>
      <c r="J97" s="1029">
        <v>3.15</v>
      </c>
      <c r="K97" s="1116" t="s">
        <v>1194</v>
      </c>
      <c r="L97" s="1116" t="s">
        <v>1194</v>
      </c>
      <c r="M97" s="1116" t="s">
        <v>875</v>
      </c>
      <c r="N97" s="1029" t="s">
        <v>36</v>
      </c>
      <c r="O97" s="66"/>
      <c r="P97" s="66"/>
      <c r="Q97" s="1029" t="s">
        <v>3387</v>
      </c>
      <c r="R97" s="1029"/>
      <c r="S97" s="1029"/>
      <c r="T97" s="1029"/>
      <c r="U97" s="1029"/>
      <c r="V97" s="1029"/>
      <c r="W97" s="442"/>
      <c r="X97" s="66"/>
      <c r="Y97" s="66">
        <v>8.5</v>
      </c>
      <c r="Z97" s="66" t="s">
        <v>18</v>
      </c>
      <c r="AA97" s="66" t="s">
        <v>29</v>
      </c>
      <c r="AB97" s="1898"/>
      <c r="AC97" s="152"/>
      <c r="AD97" s="1373"/>
      <c r="AE97" s="1397"/>
      <c r="AF97" s="838"/>
      <c r="AG97" s="838"/>
      <c r="AH97" s="838"/>
      <c r="AI97" s="838"/>
      <c r="AJ97" s="838"/>
      <c r="AK97" s="838"/>
      <c r="AL97" s="838"/>
      <c r="AM97" s="1398"/>
      <c r="AN97" s="1387"/>
      <c r="AO97" s="1457">
        <v>7.4112319199999996</v>
      </c>
      <c r="AP97" s="838"/>
      <c r="AQ97" s="1457">
        <v>7.3069707599999996</v>
      </c>
      <c r="AR97" s="838"/>
      <c r="AS97" s="1470">
        <v>7.2743507999999997</v>
      </c>
      <c r="AT97" s="1159" t="s">
        <v>11857</v>
      </c>
      <c r="AU97" s="170"/>
      <c r="AV97" s="392"/>
      <c r="AW97" s="432"/>
      <c r="AX97" s="432"/>
      <c r="AY97" s="432"/>
      <c r="AZ97" s="432"/>
    </row>
    <row r="98" spans="1:52" ht="17.350000000000001">
      <c r="A98" s="1258" t="s">
        <v>5587</v>
      </c>
      <c r="B98" s="546">
        <v>7</v>
      </c>
      <c r="C98" s="489" t="s">
        <v>5588</v>
      </c>
      <c r="D98" s="1129" t="s">
        <v>4208</v>
      </c>
      <c r="E98" s="874" t="s">
        <v>1388</v>
      </c>
      <c r="F98" s="874" t="s">
        <v>1350</v>
      </c>
      <c r="G98" s="874"/>
      <c r="H98" s="1029" t="s">
        <v>4168</v>
      </c>
      <c r="I98" s="1057">
        <v>1.2</v>
      </c>
      <c r="J98" s="1029">
        <v>3.15</v>
      </c>
      <c r="K98" s="1116" t="s">
        <v>1194</v>
      </c>
      <c r="L98" s="1116" t="s">
        <v>1194</v>
      </c>
      <c r="M98" s="1116" t="s">
        <v>875</v>
      </c>
      <c r="N98" s="1029" t="s">
        <v>36</v>
      </c>
      <c r="O98" s="66"/>
      <c r="P98" s="66"/>
      <c r="Q98" s="1029" t="s">
        <v>3387</v>
      </c>
      <c r="R98" s="1029"/>
      <c r="S98" s="1029"/>
      <c r="T98" s="1029"/>
      <c r="U98" s="1029"/>
      <c r="V98" s="1029"/>
      <c r="W98" s="442"/>
      <c r="X98" s="66"/>
      <c r="Y98" s="66">
        <v>3.6</v>
      </c>
      <c r="Z98" s="66" t="s">
        <v>18</v>
      </c>
      <c r="AA98" s="66" t="s">
        <v>29</v>
      </c>
      <c r="AB98" s="1898"/>
      <c r="AC98" s="152" t="s">
        <v>4185</v>
      </c>
      <c r="AD98" s="1373"/>
      <c r="AE98" s="1397"/>
      <c r="AF98" s="838"/>
      <c r="AG98" s="838"/>
      <c r="AH98" s="838"/>
      <c r="AI98" s="838"/>
      <c r="AJ98" s="838"/>
      <c r="AK98" s="838"/>
      <c r="AL98" s="838"/>
      <c r="AM98" s="1398"/>
      <c r="AN98" s="1387"/>
      <c r="AO98" s="1458">
        <v>4.4246758899999996</v>
      </c>
      <c r="AP98" s="838"/>
      <c r="AQ98" s="1458">
        <v>4.3802479300000003</v>
      </c>
      <c r="AR98" s="838"/>
      <c r="AS98" s="1471">
        <v>4.4253089900000004</v>
      </c>
      <c r="AT98" s="1159" t="s">
        <v>11855</v>
      </c>
      <c r="AU98" s="170"/>
      <c r="AV98" s="392"/>
      <c r="AW98" s="432"/>
      <c r="AX98" s="432"/>
      <c r="AY98" s="432"/>
      <c r="AZ98" s="432"/>
    </row>
    <row r="99" spans="1:52" ht="17.350000000000001">
      <c r="A99" s="1258" t="s">
        <v>5589</v>
      </c>
      <c r="B99" s="546">
        <v>7</v>
      </c>
      <c r="C99" s="490"/>
      <c r="D99" s="1129" t="s">
        <v>4208</v>
      </c>
      <c r="E99" s="874" t="s">
        <v>1388</v>
      </c>
      <c r="F99" s="874" t="s">
        <v>1350</v>
      </c>
      <c r="G99" s="874"/>
      <c r="H99" s="1029" t="s">
        <v>4168</v>
      </c>
      <c r="I99" s="1057">
        <v>1.2</v>
      </c>
      <c r="J99" s="1029">
        <v>3.15</v>
      </c>
      <c r="K99" s="1116" t="s">
        <v>1194</v>
      </c>
      <c r="L99" s="1116" t="s">
        <v>1194</v>
      </c>
      <c r="M99" s="1116" t="s">
        <v>875</v>
      </c>
      <c r="N99" s="1029" t="s">
        <v>36</v>
      </c>
      <c r="O99" s="66"/>
      <c r="P99" s="66"/>
      <c r="Q99" s="1029" t="s">
        <v>3387</v>
      </c>
      <c r="R99" s="1029"/>
      <c r="S99" s="1029"/>
      <c r="T99" s="1029"/>
      <c r="U99" s="1029"/>
      <c r="V99" s="1029"/>
      <c r="W99" s="442"/>
      <c r="X99" s="66"/>
      <c r="Y99" s="66">
        <v>3.7</v>
      </c>
      <c r="Z99" s="66" t="s">
        <v>18</v>
      </c>
      <c r="AA99" s="66" t="s">
        <v>29</v>
      </c>
      <c r="AB99" s="1898"/>
      <c r="AC99" s="152" t="s">
        <v>4187</v>
      </c>
      <c r="AD99" s="1373"/>
      <c r="AE99" s="1397"/>
      <c r="AF99" s="838"/>
      <c r="AG99" s="838"/>
      <c r="AH99" s="838"/>
      <c r="AI99" s="838"/>
      <c r="AJ99" s="838"/>
      <c r="AK99" s="838"/>
      <c r="AL99" s="838"/>
      <c r="AM99" s="1398"/>
      <c r="AN99" s="1387"/>
      <c r="AO99" s="1458">
        <v>4.4909329900000001</v>
      </c>
      <c r="AP99" s="838"/>
      <c r="AQ99" s="1458">
        <v>4.4272499600000002</v>
      </c>
      <c r="AR99" s="838"/>
      <c r="AS99" s="1471">
        <v>4.4694613500000004</v>
      </c>
      <c r="AT99" s="1159" t="s">
        <v>11855</v>
      </c>
      <c r="AU99" s="170"/>
      <c r="AV99" s="392"/>
      <c r="AW99" s="432"/>
      <c r="AX99" s="432"/>
      <c r="AY99" s="432"/>
      <c r="AZ99" s="432"/>
    </row>
    <row r="100" spans="1:52" ht="17.350000000000001">
      <c r="A100" s="1258" t="s">
        <v>5590</v>
      </c>
      <c r="B100" s="546">
        <v>7</v>
      </c>
      <c r="C100" s="490"/>
      <c r="D100" s="1129" t="s">
        <v>4208</v>
      </c>
      <c r="E100" s="874" t="s">
        <v>1388</v>
      </c>
      <c r="F100" s="874" t="s">
        <v>1350</v>
      </c>
      <c r="G100" s="874"/>
      <c r="H100" s="1029" t="s">
        <v>4189</v>
      </c>
      <c r="I100" s="1057">
        <v>1.2</v>
      </c>
      <c r="J100" s="1029">
        <v>3.15</v>
      </c>
      <c r="K100" s="1116" t="s">
        <v>1194</v>
      </c>
      <c r="L100" s="1116" t="s">
        <v>1194</v>
      </c>
      <c r="M100" s="1116" t="s">
        <v>875</v>
      </c>
      <c r="N100" s="1029" t="s">
        <v>36</v>
      </c>
      <c r="O100" s="66"/>
      <c r="P100" s="66"/>
      <c r="Q100" s="1029" t="s">
        <v>3387</v>
      </c>
      <c r="R100" s="1029"/>
      <c r="S100" s="1029"/>
      <c r="T100" s="1029"/>
      <c r="U100" s="1029"/>
      <c r="V100" s="1029"/>
      <c r="W100" s="442"/>
      <c r="X100" s="66"/>
      <c r="Y100" s="66">
        <v>3.9</v>
      </c>
      <c r="Z100" s="66" t="s">
        <v>18</v>
      </c>
      <c r="AA100" s="66" t="s">
        <v>29</v>
      </c>
      <c r="AB100" s="1898"/>
      <c r="AC100" s="152"/>
      <c r="AD100" s="1373"/>
      <c r="AE100" s="1397"/>
      <c r="AF100" s="838"/>
      <c r="AG100" s="838"/>
      <c r="AH100" s="838"/>
      <c r="AI100" s="838"/>
      <c r="AJ100" s="838"/>
      <c r="AK100" s="838"/>
      <c r="AL100" s="838"/>
      <c r="AM100" s="1398"/>
      <c r="AN100" s="1387"/>
      <c r="AO100" s="1458">
        <v>4.5136290099999998</v>
      </c>
      <c r="AP100" s="838"/>
      <c r="AQ100" s="1458">
        <v>4.4492694899999998</v>
      </c>
      <c r="AR100" s="838"/>
      <c r="AS100" s="1471">
        <v>4.5057189900000001</v>
      </c>
      <c r="AT100" s="1159" t="s">
        <v>11855</v>
      </c>
      <c r="AU100" s="170"/>
      <c r="AV100" s="392"/>
      <c r="AW100" s="432"/>
      <c r="AX100" s="432"/>
      <c r="AY100" s="432"/>
      <c r="AZ100" s="432"/>
    </row>
    <row r="101" spans="1:52" ht="17.350000000000001">
      <c r="A101" s="1258" t="s">
        <v>5591</v>
      </c>
      <c r="B101" s="546">
        <v>7</v>
      </c>
      <c r="C101" s="490"/>
      <c r="D101" s="1129" t="s">
        <v>4208</v>
      </c>
      <c r="E101" s="874" t="s">
        <v>1388</v>
      </c>
      <c r="F101" s="874" t="s">
        <v>1350</v>
      </c>
      <c r="G101" s="874"/>
      <c r="H101" s="1029" t="s">
        <v>4191</v>
      </c>
      <c r="I101" s="1057">
        <v>1.2</v>
      </c>
      <c r="J101" s="1029">
        <v>3.15</v>
      </c>
      <c r="K101" s="1116" t="s">
        <v>1194</v>
      </c>
      <c r="L101" s="1116" t="s">
        <v>1194</v>
      </c>
      <c r="M101" s="1116" t="s">
        <v>875</v>
      </c>
      <c r="N101" s="1029" t="s">
        <v>36</v>
      </c>
      <c r="O101" s="66"/>
      <c r="P101" s="66"/>
      <c r="Q101" s="1029" t="s">
        <v>3387</v>
      </c>
      <c r="R101" s="1029"/>
      <c r="S101" s="1029"/>
      <c r="T101" s="1029"/>
      <c r="U101" s="1029"/>
      <c r="V101" s="1029"/>
      <c r="W101" s="442"/>
      <c r="X101" s="66"/>
      <c r="Y101" s="66">
        <v>5.8</v>
      </c>
      <c r="Z101" s="66" t="s">
        <v>18</v>
      </c>
      <c r="AA101" s="66" t="s">
        <v>29</v>
      </c>
      <c r="AB101" s="1898"/>
      <c r="AC101" s="152"/>
      <c r="AD101" s="1373"/>
      <c r="AE101" s="1397"/>
      <c r="AF101" s="838"/>
      <c r="AG101" s="838"/>
      <c r="AH101" s="838"/>
      <c r="AI101" s="838"/>
      <c r="AJ101" s="838"/>
      <c r="AK101" s="838"/>
      <c r="AL101" s="838"/>
      <c r="AM101" s="1398"/>
      <c r="AN101" s="1387"/>
      <c r="AO101" s="1457">
        <v>5.0762299100000003</v>
      </c>
      <c r="AP101" s="838"/>
      <c r="AQ101" s="1457">
        <v>5.0429555400000003</v>
      </c>
      <c r="AR101" s="838"/>
      <c r="AS101" s="1470">
        <v>5.1660728000000002</v>
      </c>
      <c r="AT101" s="1159" t="s">
        <v>11858</v>
      </c>
      <c r="AU101" s="170"/>
      <c r="AV101" s="392"/>
      <c r="AW101" s="432"/>
      <c r="AX101" s="432"/>
      <c r="AY101" s="432"/>
      <c r="AZ101" s="432"/>
    </row>
    <row r="102" spans="1:52" ht="17.350000000000001">
      <c r="A102" s="1258" t="s">
        <v>5592</v>
      </c>
      <c r="B102" s="546">
        <v>7</v>
      </c>
      <c r="C102" s="490"/>
      <c r="D102" s="1129" t="s">
        <v>4208</v>
      </c>
      <c r="E102" s="874" t="s">
        <v>1388</v>
      </c>
      <c r="F102" s="874" t="s">
        <v>1350</v>
      </c>
      <c r="G102" s="874"/>
      <c r="H102" s="1029" t="s">
        <v>4193</v>
      </c>
      <c r="I102" s="1057">
        <v>1.2</v>
      </c>
      <c r="J102" s="1029">
        <v>3.15</v>
      </c>
      <c r="K102" s="1116" t="s">
        <v>1194</v>
      </c>
      <c r="L102" s="1116" t="s">
        <v>1194</v>
      </c>
      <c r="M102" s="1116" t="s">
        <v>875</v>
      </c>
      <c r="N102" s="1029" t="s">
        <v>36</v>
      </c>
      <c r="O102" s="66"/>
      <c r="P102" s="66"/>
      <c r="Q102" s="1029" t="s">
        <v>3387</v>
      </c>
      <c r="R102" s="1029"/>
      <c r="S102" s="1029"/>
      <c r="T102" s="1029"/>
      <c r="U102" s="1029"/>
      <c r="V102" s="1029"/>
      <c r="W102" s="442"/>
      <c r="X102" s="66"/>
      <c r="Y102" s="66">
        <v>6.8</v>
      </c>
      <c r="Z102" s="66" t="s">
        <v>18</v>
      </c>
      <c r="AA102" s="66" t="s">
        <v>29</v>
      </c>
      <c r="AB102" s="1898"/>
      <c r="AC102" s="152"/>
      <c r="AD102" s="1373"/>
      <c r="AE102" s="1397"/>
      <c r="AF102" s="838"/>
      <c r="AG102" s="838"/>
      <c r="AH102" s="838"/>
      <c r="AI102" s="838"/>
      <c r="AJ102" s="838"/>
      <c r="AK102" s="838"/>
      <c r="AL102" s="838"/>
      <c r="AM102" s="1398"/>
      <c r="AN102" s="1387"/>
      <c r="AO102" s="1457">
        <v>6.0439275700000001</v>
      </c>
      <c r="AP102" s="838"/>
      <c r="AQ102" s="1457">
        <v>6.0453167900000002</v>
      </c>
      <c r="AR102" s="838"/>
      <c r="AS102" s="1470">
        <v>6.1393337700000004</v>
      </c>
      <c r="AT102" s="1159" t="s">
        <v>11855</v>
      </c>
      <c r="AU102" s="170"/>
      <c r="AV102" s="392"/>
      <c r="AW102" s="432"/>
      <c r="AX102" s="432"/>
      <c r="AY102" s="432"/>
      <c r="AZ102" s="432"/>
    </row>
    <row r="103" spans="1:52" ht="17.350000000000001">
      <c r="A103" s="1258" t="s">
        <v>5593</v>
      </c>
      <c r="B103" s="546">
        <v>7</v>
      </c>
      <c r="C103" s="490"/>
      <c r="D103" s="1129" t="s">
        <v>4208</v>
      </c>
      <c r="E103" s="874" t="s">
        <v>1388</v>
      </c>
      <c r="F103" s="874" t="s">
        <v>1350</v>
      </c>
      <c r="G103" s="874"/>
      <c r="H103" s="1029" t="s">
        <v>4195</v>
      </c>
      <c r="I103" s="1057">
        <v>1.2</v>
      </c>
      <c r="J103" s="1029">
        <v>3.15</v>
      </c>
      <c r="K103" s="1116" t="s">
        <v>1194</v>
      </c>
      <c r="L103" s="1116" t="s">
        <v>1194</v>
      </c>
      <c r="M103" s="1116" t="s">
        <v>875</v>
      </c>
      <c r="N103" s="1029" t="s">
        <v>36</v>
      </c>
      <c r="O103" s="66"/>
      <c r="P103" s="66"/>
      <c r="Q103" s="1029" t="s">
        <v>3387</v>
      </c>
      <c r="R103" s="1029"/>
      <c r="S103" s="1029"/>
      <c r="T103" s="1029"/>
      <c r="U103" s="1029"/>
      <c r="V103" s="1029"/>
      <c r="W103" s="442"/>
      <c r="X103" s="66"/>
      <c r="Y103" s="66">
        <v>8</v>
      </c>
      <c r="Z103" s="66" t="s">
        <v>18</v>
      </c>
      <c r="AA103" s="66" t="s">
        <v>29</v>
      </c>
      <c r="AB103" s="1898"/>
      <c r="AC103" s="152"/>
      <c r="AD103" s="1373"/>
      <c r="AE103" s="1397"/>
      <c r="AF103" s="838"/>
      <c r="AG103" s="838"/>
      <c r="AH103" s="838"/>
      <c r="AI103" s="838"/>
      <c r="AJ103" s="838"/>
      <c r="AK103" s="838"/>
      <c r="AL103" s="838"/>
      <c r="AM103" s="1398"/>
      <c r="AN103" s="1387"/>
      <c r="AO103" s="1457">
        <v>6.35932355</v>
      </c>
      <c r="AP103" s="838"/>
      <c r="AQ103" s="1457">
        <v>6.3420985200000004</v>
      </c>
      <c r="AR103" s="838"/>
      <c r="AS103" s="1470">
        <v>6.4636436899999996</v>
      </c>
      <c r="AT103" s="1159" t="s">
        <v>11856</v>
      </c>
      <c r="AU103" s="170"/>
      <c r="AV103" s="392"/>
      <c r="AW103" s="432"/>
      <c r="AX103" s="432"/>
      <c r="AY103" s="432"/>
      <c r="AZ103" s="432"/>
    </row>
    <row r="104" spans="1:52" ht="17.350000000000001">
      <c r="A104" s="1258" t="s">
        <v>5594</v>
      </c>
      <c r="B104" s="546">
        <v>7</v>
      </c>
      <c r="C104" s="490"/>
      <c r="D104" s="1129" t="s">
        <v>4208</v>
      </c>
      <c r="E104" s="874" t="s">
        <v>1388</v>
      </c>
      <c r="F104" s="874" t="s">
        <v>1350</v>
      </c>
      <c r="G104" s="874"/>
      <c r="H104" s="1029" t="s">
        <v>4197</v>
      </c>
      <c r="I104" s="1057">
        <v>1.2</v>
      </c>
      <c r="J104" s="1029">
        <v>3.15</v>
      </c>
      <c r="K104" s="1116" t="s">
        <v>1194</v>
      </c>
      <c r="L104" s="1116" t="s">
        <v>1194</v>
      </c>
      <c r="M104" s="1116" t="s">
        <v>875</v>
      </c>
      <c r="N104" s="1029" t="s">
        <v>36</v>
      </c>
      <c r="O104" s="66"/>
      <c r="P104" s="66"/>
      <c r="Q104" s="1029" t="s">
        <v>3387</v>
      </c>
      <c r="R104" s="1029"/>
      <c r="S104" s="1029"/>
      <c r="T104" s="1029"/>
      <c r="U104" s="1029"/>
      <c r="V104" s="1029"/>
      <c r="W104" s="442"/>
      <c r="X104" s="66"/>
      <c r="Y104" s="66">
        <v>8.5</v>
      </c>
      <c r="Z104" s="66" t="s">
        <v>18</v>
      </c>
      <c r="AA104" s="66" t="s">
        <v>29</v>
      </c>
      <c r="AB104" s="1898"/>
      <c r="AC104" s="152"/>
      <c r="AD104" s="1373"/>
      <c r="AE104" s="1397"/>
      <c r="AF104" s="838"/>
      <c r="AG104" s="838"/>
      <c r="AH104" s="838"/>
      <c r="AI104" s="838"/>
      <c r="AJ104" s="838"/>
      <c r="AK104" s="838"/>
      <c r="AL104" s="838"/>
      <c r="AM104" s="1398"/>
      <c r="AN104" s="1387"/>
      <c r="AO104" s="1457">
        <v>6.6930402899999999</v>
      </c>
      <c r="AP104" s="838"/>
      <c r="AQ104" s="1457">
        <v>6.6761697199999999</v>
      </c>
      <c r="AR104" s="838"/>
      <c r="AS104" s="1470">
        <v>6.7052359600000004</v>
      </c>
      <c r="AT104" s="1159" t="s">
        <v>11856</v>
      </c>
      <c r="AU104" s="170"/>
      <c r="AV104" s="392"/>
      <c r="AW104" s="432"/>
      <c r="AX104" s="432"/>
      <c r="AY104" s="432"/>
      <c r="AZ104" s="432"/>
    </row>
    <row r="105" spans="1:52" ht="17.350000000000001">
      <c r="A105" s="1258" t="s">
        <v>5595</v>
      </c>
      <c r="B105" s="546">
        <v>7</v>
      </c>
      <c r="C105" s="489" t="s">
        <v>5596</v>
      </c>
      <c r="D105" s="1129" t="s">
        <v>4208</v>
      </c>
      <c r="E105" s="874" t="s">
        <v>1388</v>
      </c>
      <c r="F105" s="874" t="s">
        <v>1350</v>
      </c>
      <c r="G105" s="874"/>
      <c r="H105" s="1029" t="s">
        <v>4168</v>
      </c>
      <c r="I105" s="1057">
        <v>1.2</v>
      </c>
      <c r="J105" s="1029">
        <v>3.15</v>
      </c>
      <c r="K105" s="1116" t="s">
        <v>1194</v>
      </c>
      <c r="L105" s="1116" t="s">
        <v>1194</v>
      </c>
      <c r="M105" s="1116" t="s">
        <v>875</v>
      </c>
      <c r="N105" s="1029" t="s">
        <v>36</v>
      </c>
      <c r="O105" s="66"/>
      <c r="P105" s="66"/>
      <c r="Q105" s="1029" t="s">
        <v>3387</v>
      </c>
      <c r="R105" s="1029"/>
      <c r="S105" s="1029"/>
      <c r="T105" s="1029"/>
      <c r="U105" s="1029"/>
      <c r="V105" s="1029"/>
      <c r="W105" s="442"/>
      <c r="X105" s="66"/>
      <c r="Y105" s="66">
        <v>3.6</v>
      </c>
      <c r="Z105" s="66" t="s">
        <v>18</v>
      </c>
      <c r="AA105" s="66" t="s">
        <v>29</v>
      </c>
      <c r="AB105" s="1898"/>
      <c r="AC105" s="152" t="s">
        <v>4185</v>
      </c>
      <c r="AD105" s="1373"/>
      <c r="AE105" s="1397"/>
      <c r="AF105" s="838"/>
      <c r="AG105" s="838"/>
      <c r="AH105" s="838"/>
      <c r="AI105" s="838"/>
      <c r="AJ105" s="838"/>
      <c r="AK105" s="838"/>
      <c r="AL105" s="838"/>
      <c r="AM105" s="1398"/>
      <c r="AN105" s="1387"/>
      <c r="AO105" s="1458">
        <v>4.4331549600000004</v>
      </c>
      <c r="AP105" s="838"/>
      <c r="AQ105" s="1458">
        <v>4.3741597199999998</v>
      </c>
      <c r="AR105" s="838"/>
      <c r="AS105" s="1471">
        <v>4.43690243</v>
      </c>
      <c r="AT105" s="1159" t="s">
        <v>11855</v>
      </c>
      <c r="AU105" s="170"/>
      <c r="AV105" s="392"/>
      <c r="AW105" s="432"/>
      <c r="AX105" s="432"/>
      <c r="AY105" s="432"/>
      <c r="AZ105" s="432"/>
    </row>
    <row r="106" spans="1:52" ht="17.350000000000001">
      <c r="A106" s="1258" t="s">
        <v>5597</v>
      </c>
      <c r="B106" s="546">
        <v>7</v>
      </c>
      <c r="C106" s="490"/>
      <c r="D106" s="1129" t="s">
        <v>4208</v>
      </c>
      <c r="E106" s="874" t="s">
        <v>1388</v>
      </c>
      <c r="F106" s="874" t="s">
        <v>1350</v>
      </c>
      <c r="G106" s="874"/>
      <c r="H106" s="1029" t="s">
        <v>4168</v>
      </c>
      <c r="I106" s="1057">
        <v>1.2</v>
      </c>
      <c r="J106" s="1029">
        <v>3.15</v>
      </c>
      <c r="K106" s="1116" t="s">
        <v>1194</v>
      </c>
      <c r="L106" s="1116" t="s">
        <v>1194</v>
      </c>
      <c r="M106" s="1116" t="s">
        <v>875</v>
      </c>
      <c r="N106" s="1029" t="s">
        <v>36</v>
      </c>
      <c r="O106" s="66"/>
      <c r="P106" s="66"/>
      <c r="Q106" s="1029" t="s">
        <v>3387</v>
      </c>
      <c r="R106" s="1029"/>
      <c r="S106" s="1029"/>
      <c r="T106" s="1029"/>
      <c r="U106" s="1029"/>
      <c r="V106" s="1029"/>
      <c r="W106" s="442"/>
      <c r="X106" s="66"/>
      <c r="Y106" s="66">
        <v>3.7</v>
      </c>
      <c r="Z106" s="66" t="s">
        <v>18</v>
      </c>
      <c r="AA106" s="66" t="s">
        <v>29</v>
      </c>
      <c r="AB106" s="1898"/>
      <c r="AC106" s="152" t="s">
        <v>4187</v>
      </c>
      <c r="AD106" s="1373"/>
      <c r="AE106" s="1397"/>
      <c r="AF106" s="838"/>
      <c r="AG106" s="838"/>
      <c r="AH106" s="838"/>
      <c r="AI106" s="838"/>
      <c r="AJ106" s="838"/>
      <c r="AK106" s="838"/>
      <c r="AL106" s="838"/>
      <c r="AM106" s="1398"/>
      <c r="AN106" s="1387"/>
      <c r="AO106" s="1458">
        <v>4.4752824799999997</v>
      </c>
      <c r="AP106" s="838"/>
      <c r="AQ106" s="1458">
        <v>4.4159740899999997</v>
      </c>
      <c r="AR106" s="838"/>
      <c r="AS106" s="1471">
        <v>4.5000302799999998</v>
      </c>
      <c r="AT106" s="1159" t="s">
        <v>11855</v>
      </c>
      <c r="AU106" s="170"/>
      <c r="AV106" s="392"/>
      <c r="AW106" s="432"/>
      <c r="AX106" s="432"/>
      <c r="AY106" s="432"/>
      <c r="AZ106" s="432"/>
    </row>
    <row r="107" spans="1:52" ht="17.350000000000001">
      <c r="A107" s="1258" t="s">
        <v>5598</v>
      </c>
      <c r="B107" s="546">
        <v>7</v>
      </c>
      <c r="C107" s="490"/>
      <c r="D107" s="1129" t="s">
        <v>4208</v>
      </c>
      <c r="E107" s="874" t="s">
        <v>1388</v>
      </c>
      <c r="F107" s="874" t="s">
        <v>1350</v>
      </c>
      <c r="G107" s="874"/>
      <c r="H107" s="1029" t="s">
        <v>4189</v>
      </c>
      <c r="I107" s="1057">
        <v>1.2</v>
      </c>
      <c r="J107" s="1029">
        <v>3.15</v>
      </c>
      <c r="K107" s="1116" t="s">
        <v>1194</v>
      </c>
      <c r="L107" s="1116" t="s">
        <v>1194</v>
      </c>
      <c r="M107" s="1116" t="s">
        <v>875</v>
      </c>
      <c r="N107" s="1029" t="s">
        <v>36</v>
      </c>
      <c r="O107" s="66"/>
      <c r="P107" s="66"/>
      <c r="Q107" s="1029" t="s">
        <v>3387</v>
      </c>
      <c r="R107" s="1029"/>
      <c r="S107" s="1029"/>
      <c r="T107" s="1029"/>
      <c r="U107" s="1029"/>
      <c r="V107" s="1029"/>
      <c r="W107" s="442"/>
      <c r="X107" s="66"/>
      <c r="Y107" s="66">
        <v>3.9</v>
      </c>
      <c r="Z107" s="66" t="s">
        <v>18</v>
      </c>
      <c r="AA107" s="66" t="s">
        <v>29</v>
      </c>
      <c r="AB107" s="1898"/>
      <c r="AC107" s="152"/>
      <c r="AD107" s="1373"/>
      <c r="AE107" s="1397"/>
      <c r="AF107" s="838"/>
      <c r="AG107" s="838"/>
      <c r="AH107" s="838"/>
      <c r="AI107" s="838"/>
      <c r="AJ107" s="838"/>
      <c r="AK107" s="838"/>
      <c r="AL107" s="838"/>
      <c r="AM107" s="1398"/>
      <c r="AN107" s="1387"/>
      <c r="AO107" s="1458">
        <v>4.5149636700000002</v>
      </c>
      <c r="AP107" s="838"/>
      <c r="AQ107" s="1458">
        <v>4.4695554700000004</v>
      </c>
      <c r="AR107" s="838"/>
      <c r="AS107" s="1471">
        <v>4.53240642</v>
      </c>
      <c r="AT107" s="1159" t="s">
        <v>11855</v>
      </c>
      <c r="AU107" s="170"/>
      <c r="AV107" s="392"/>
      <c r="AW107" s="432"/>
      <c r="AX107" s="432"/>
      <c r="AY107" s="432"/>
      <c r="AZ107" s="432"/>
    </row>
    <row r="108" spans="1:52" ht="17.350000000000001">
      <c r="A108" s="1258" t="s">
        <v>5599</v>
      </c>
      <c r="B108" s="546">
        <v>7</v>
      </c>
      <c r="C108" s="490"/>
      <c r="D108" s="1129" t="s">
        <v>4208</v>
      </c>
      <c r="E108" s="874" t="s">
        <v>1388</v>
      </c>
      <c r="F108" s="874" t="s">
        <v>1350</v>
      </c>
      <c r="G108" s="874"/>
      <c r="H108" s="1029" t="s">
        <v>4191</v>
      </c>
      <c r="I108" s="1057">
        <v>1.2</v>
      </c>
      <c r="J108" s="1029">
        <v>3.15</v>
      </c>
      <c r="K108" s="1116" t="s">
        <v>1194</v>
      </c>
      <c r="L108" s="1116" t="s">
        <v>1194</v>
      </c>
      <c r="M108" s="1116" t="s">
        <v>875</v>
      </c>
      <c r="N108" s="1029" t="s">
        <v>36</v>
      </c>
      <c r="O108" s="66"/>
      <c r="P108" s="66"/>
      <c r="Q108" s="1029" t="s">
        <v>3387</v>
      </c>
      <c r="R108" s="1029"/>
      <c r="S108" s="1029"/>
      <c r="T108" s="1029"/>
      <c r="U108" s="1029"/>
      <c r="V108" s="1029"/>
      <c r="W108" s="442"/>
      <c r="X108" s="66"/>
      <c r="Y108" s="66">
        <v>5.8</v>
      </c>
      <c r="Z108" s="66" t="s">
        <v>18</v>
      </c>
      <c r="AA108" s="66" t="s">
        <v>29</v>
      </c>
      <c r="AB108" s="1898"/>
      <c r="AC108" s="152"/>
      <c r="AD108" s="1373"/>
      <c r="AE108" s="1397"/>
      <c r="AF108" s="838"/>
      <c r="AG108" s="838"/>
      <c r="AH108" s="838"/>
      <c r="AI108" s="838"/>
      <c r="AJ108" s="838"/>
      <c r="AK108" s="838"/>
      <c r="AL108" s="838"/>
      <c r="AM108" s="1398"/>
      <c r="AN108" s="1387"/>
      <c r="AO108" s="1457">
        <v>5.0648627800000003</v>
      </c>
      <c r="AP108" s="838"/>
      <c r="AQ108" s="1457">
        <v>5.0400690099999998</v>
      </c>
      <c r="AR108" s="838"/>
      <c r="AS108" s="1470">
        <v>5.1566547900000002</v>
      </c>
      <c r="AT108" s="1159" t="s">
        <v>11856</v>
      </c>
      <c r="AU108" s="170"/>
      <c r="AV108" s="392"/>
      <c r="AW108" s="432"/>
      <c r="AX108" s="432"/>
      <c r="AY108" s="432"/>
      <c r="AZ108" s="432"/>
    </row>
    <row r="109" spans="1:52" ht="17.350000000000001">
      <c r="A109" s="1258" t="s">
        <v>5600</v>
      </c>
      <c r="B109" s="546">
        <v>7</v>
      </c>
      <c r="C109" s="490"/>
      <c r="D109" s="1129" t="s">
        <v>4208</v>
      </c>
      <c r="E109" s="874" t="s">
        <v>1388</v>
      </c>
      <c r="F109" s="874" t="s">
        <v>1350</v>
      </c>
      <c r="G109" s="874"/>
      <c r="H109" s="1029" t="s">
        <v>4193</v>
      </c>
      <c r="I109" s="1057">
        <v>1.2</v>
      </c>
      <c r="J109" s="1029">
        <v>3.15</v>
      </c>
      <c r="K109" s="1116" t="s">
        <v>1194</v>
      </c>
      <c r="L109" s="1116" t="s">
        <v>1194</v>
      </c>
      <c r="M109" s="1116" t="s">
        <v>875</v>
      </c>
      <c r="N109" s="1029" t="s">
        <v>36</v>
      </c>
      <c r="O109" s="66"/>
      <c r="P109" s="66"/>
      <c r="Q109" s="1029" t="s">
        <v>3387</v>
      </c>
      <c r="R109" s="1029"/>
      <c r="S109" s="1029"/>
      <c r="T109" s="1029"/>
      <c r="U109" s="1029"/>
      <c r="V109" s="1029"/>
      <c r="W109" s="442"/>
      <c r="X109" s="66"/>
      <c r="Y109" s="66">
        <v>6.8</v>
      </c>
      <c r="Z109" s="66" t="s">
        <v>18</v>
      </c>
      <c r="AA109" s="66" t="s">
        <v>29</v>
      </c>
      <c r="AB109" s="1898"/>
      <c r="AC109" s="152"/>
      <c r="AD109" s="1373"/>
      <c r="AE109" s="1397"/>
      <c r="AF109" s="838"/>
      <c r="AG109" s="838"/>
      <c r="AH109" s="838"/>
      <c r="AI109" s="838"/>
      <c r="AJ109" s="838"/>
      <c r="AK109" s="838"/>
      <c r="AL109" s="838"/>
      <c r="AM109" s="1398"/>
      <c r="AN109" s="1387"/>
      <c r="AO109" s="1457">
        <v>6.0239072800000004</v>
      </c>
      <c r="AP109" s="838"/>
      <c r="AQ109" s="1457">
        <v>6.0236532199999999</v>
      </c>
      <c r="AR109" s="838"/>
      <c r="AS109" s="1470">
        <v>6.1378082799999998</v>
      </c>
      <c r="AT109" s="1159" t="s">
        <v>11855</v>
      </c>
      <c r="AU109" s="170"/>
      <c r="AV109" s="392"/>
      <c r="AW109" s="432"/>
      <c r="AX109" s="432"/>
      <c r="AY109" s="432"/>
      <c r="AZ109" s="432"/>
    </row>
    <row r="110" spans="1:52" ht="17.350000000000001">
      <c r="A110" s="1258" t="s">
        <v>5601</v>
      </c>
      <c r="B110" s="546">
        <v>7</v>
      </c>
      <c r="C110" s="490"/>
      <c r="D110" s="1129" t="s">
        <v>4208</v>
      </c>
      <c r="E110" s="874" t="s">
        <v>1388</v>
      </c>
      <c r="F110" s="874" t="s">
        <v>1350</v>
      </c>
      <c r="G110" s="874"/>
      <c r="H110" s="1029" t="s">
        <v>4195</v>
      </c>
      <c r="I110" s="1057">
        <v>1.2</v>
      </c>
      <c r="J110" s="1029">
        <v>3.15</v>
      </c>
      <c r="K110" s="1116" t="s">
        <v>1194</v>
      </c>
      <c r="L110" s="1116" t="s">
        <v>1194</v>
      </c>
      <c r="M110" s="1116" t="s">
        <v>875</v>
      </c>
      <c r="N110" s="1029" t="s">
        <v>36</v>
      </c>
      <c r="O110" s="66"/>
      <c r="P110" s="66"/>
      <c r="Q110" s="1029" t="s">
        <v>3387</v>
      </c>
      <c r="R110" s="1029"/>
      <c r="S110" s="1029"/>
      <c r="T110" s="1029"/>
      <c r="U110" s="1029"/>
      <c r="V110" s="1029"/>
      <c r="W110" s="442"/>
      <c r="X110" s="66"/>
      <c r="Y110" s="66">
        <v>8</v>
      </c>
      <c r="Z110" s="66" t="s">
        <v>18</v>
      </c>
      <c r="AA110" s="66" t="s">
        <v>29</v>
      </c>
      <c r="AB110" s="1898"/>
      <c r="AC110" s="152"/>
      <c r="AD110" s="1373"/>
      <c r="AE110" s="1397"/>
      <c r="AF110" s="838"/>
      <c r="AG110" s="838"/>
      <c r="AH110" s="838"/>
      <c r="AI110" s="838"/>
      <c r="AJ110" s="838"/>
      <c r="AK110" s="838"/>
      <c r="AL110" s="838"/>
      <c r="AM110" s="1398"/>
      <c r="AN110" s="1387"/>
      <c r="AO110" s="1457">
        <v>6.3498726899999998</v>
      </c>
      <c r="AP110" s="838"/>
      <c r="AQ110" s="1457">
        <v>6.3558756799999996</v>
      </c>
      <c r="AR110" s="838"/>
      <c r="AS110" s="1470">
        <v>6.4781407800000004</v>
      </c>
      <c r="AT110" s="1159" t="s">
        <v>11856</v>
      </c>
      <c r="AU110" s="170"/>
      <c r="AV110" s="392"/>
      <c r="AW110" s="432"/>
      <c r="AX110" s="432"/>
      <c r="AY110" s="432"/>
      <c r="AZ110" s="432"/>
    </row>
    <row r="111" spans="1:52" ht="17.350000000000001">
      <c r="A111" s="1258" t="s">
        <v>5602</v>
      </c>
      <c r="B111" s="546">
        <v>7</v>
      </c>
      <c r="C111" s="490"/>
      <c r="D111" s="1129" t="s">
        <v>4208</v>
      </c>
      <c r="E111" s="874" t="s">
        <v>1388</v>
      </c>
      <c r="F111" s="874" t="s">
        <v>1350</v>
      </c>
      <c r="G111" s="874"/>
      <c r="H111" s="1029" t="s">
        <v>4197</v>
      </c>
      <c r="I111" s="1057">
        <v>1.2</v>
      </c>
      <c r="J111" s="1029">
        <v>3.15</v>
      </c>
      <c r="K111" s="1116" t="s">
        <v>1194</v>
      </c>
      <c r="L111" s="1116" t="s">
        <v>1194</v>
      </c>
      <c r="M111" s="1116" t="s">
        <v>875</v>
      </c>
      <c r="N111" s="1029" t="s">
        <v>36</v>
      </c>
      <c r="O111" s="66"/>
      <c r="P111" s="66"/>
      <c r="Q111" s="1029" t="s">
        <v>3387</v>
      </c>
      <c r="R111" s="1029"/>
      <c r="S111" s="1029"/>
      <c r="T111" s="1029"/>
      <c r="U111" s="1029"/>
      <c r="V111" s="1029"/>
      <c r="W111" s="442"/>
      <c r="X111" s="66"/>
      <c r="Y111" s="66">
        <v>8.5</v>
      </c>
      <c r="Z111" s="66" t="s">
        <v>18</v>
      </c>
      <c r="AA111" s="66" t="s">
        <v>29</v>
      </c>
      <c r="AB111" s="1898"/>
      <c r="AC111" s="152"/>
      <c r="AD111" s="1373"/>
      <c r="AE111" s="1397"/>
      <c r="AF111" s="838"/>
      <c r="AG111" s="838"/>
      <c r="AH111" s="838"/>
      <c r="AI111" s="838"/>
      <c r="AJ111" s="838"/>
      <c r="AK111" s="838"/>
      <c r="AL111" s="838"/>
      <c r="AM111" s="1398"/>
      <c r="AN111" s="1387"/>
      <c r="AO111" s="1457">
        <v>6.7069948500000001</v>
      </c>
      <c r="AP111" s="838"/>
      <c r="AQ111" s="1457">
        <v>6.6515510899999999</v>
      </c>
      <c r="AR111" s="838"/>
      <c r="AS111" s="1470">
        <v>6.7133832800000004</v>
      </c>
      <c r="AT111" s="1159" t="s">
        <v>11858</v>
      </c>
      <c r="AU111" s="170"/>
      <c r="AV111" s="392"/>
      <c r="AW111" s="432"/>
      <c r="AX111" s="432"/>
      <c r="AY111" s="432"/>
      <c r="AZ111" s="432"/>
    </row>
    <row r="112" spans="1:52" ht="17.350000000000001">
      <c r="A112" s="1258" t="s">
        <v>5603</v>
      </c>
      <c r="B112" s="546">
        <v>7</v>
      </c>
      <c r="C112" s="489" t="s">
        <v>5604</v>
      </c>
      <c r="D112" s="1129" t="s">
        <v>4208</v>
      </c>
      <c r="E112" s="874" t="s">
        <v>1388</v>
      </c>
      <c r="F112" s="874" t="s">
        <v>1350</v>
      </c>
      <c r="G112" s="874"/>
      <c r="H112" s="1029" t="s">
        <v>4168</v>
      </c>
      <c r="I112" s="1057">
        <v>1.2</v>
      </c>
      <c r="J112" s="1029">
        <v>3.15</v>
      </c>
      <c r="K112" s="1116" t="s">
        <v>1194</v>
      </c>
      <c r="L112" s="1116" t="s">
        <v>1194</v>
      </c>
      <c r="M112" s="1116" t="s">
        <v>875</v>
      </c>
      <c r="N112" s="1029" t="s">
        <v>36</v>
      </c>
      <c r="O112" s="66"/>
      <c r="P112" s="66"/>
      <c r="Q112" s="1029" t="s">
        <v>3387</v>
      </c>
      <c r="R112" s="1029"/>
      <c r="S112" s="1029"/>
      <c r="T112" s="1029"/>
      <c r="U112" s="1029"/>
      <c r="V112" s="1029"/>
      <c r="W112" s="442"/>
      <c r="X112" s="66"/>
      <c r="Y112" s="66">
        <v>3.6</v>
      </c>
      <c r="Z112" s="66" t="s">
        <v>18</v>
      </c>
      <c r="AA112" s="66" t="s">
        <v>29</v>
      </c>
      <c r="AB112" s="1898"/>
      <c r="AC112" s="152" t="s">
        <v>4185</v>
      </c>
      <c r="AD112" s="1373"/>
      <c r="AE112" s="1397"/>
      <c r="AF112" s="838"/>
      <c r="AG112" s="838"/>
      <c r="AH112" s="838"/>
      <c r="AI112" s="838"/>
      <c r="AJ112" s="838"/>
      <c r="AK112" s="838"/>
      <c r="AL112" s="838"/>
      <c r="AM112" s="1398"/>
      <c r="AN112" s="1387"/>
      <c r="AO112" s="1458">
        <v>4.4159607899999997</v>
      </c>
      <c r="AP112" s="838"/>
      <c r="AQ112" s="1458">
        <v>4.3729233699999996</v>
      </c>
      <c r="AR112" s="838"/>
      <c r="AS112" s="1471">
        <v>4.44220171</v>
      </c>
      <c r="AT112" s="1159" t="s">
        <v>11855</v>
      </c>
      <c r="AU112" s="170"/>
      <c r="AV112" s="392"/>
      <c r="AW112" s="432"/>
      <c r="AX112" s="432"/>
      <c r="AY112" s="432"/>
      <c r="AZ112" s="432"/>
    </row>
    <row r="113" spans="1:52" ht="17.350000000000001">
      <c r="A113" s="1258" t="s">
        <v>5605</v>
      </c>
      <c r="B113" s="546">
        <v>7</v>
      </c>
      <c r="C113" s="490"/>
      <c r="D113" s="1129" t="s">
        <v>4208</v>
      </c>
      <c r="E113" s="874" t="s">
        <v>1388</v>
      </c>
      <c r="F113" s="874" t="s">
        <v>1350</v>
      </c>
      <c r="G113" s="874"/>
      <c r="H113" s="1029" t="s">
        <v>4168</v>
      </c>
      <c r="I113" s="1057">
        <v>1.2</v>
      </c>
      <c r="J113" s="1029">
        <v>3.15</v>
      </c>
      <c r="K113" s="1116" t="s">
        <v>1194</v>
      </c>
      <c r="L113" s="1116" t="s">
        <v>1194</v>
      </c>
      <c r="M113" s="1116" t="s">
        <v>875</v>
      </c>
      <c r="N113" s="1029" t="s">
        <v>36</v>
      </c>
      <c r="O113" s="66"/>
      <c r="P113" s="66"/>
      <c r="Q113" s="1029" t="s">
        <v>3387</v>
      </c>
      <c r="R113" s="1029"/>
      <c r="S113" s="1029"/>
      <c r="T113" s="1029"/>
      <c r="U113" s="1029"/>
      <c r="V113" s="1029"/>
      <c r="W113" s="442"/>
      <c r="X113" s="66"/>
      <c r="Y113" s="66">
        <v>3.7</v>
      </c>
      <c r="Z113" s="66" t="s">
        <v>18</v>
      </c>
      <c r="AA113" s="66" t="s">
        <v>29</v>
      </c>
      <c r="AB113" s="1898"/>
      <c r="AC113" s="152" t="s">
        <v>4187</v>
      </c>
      <c r="AD113" s="1373"/>
      <c r="AE113" s="1397"/>
      <c r="AF113" s="838"/>
      <c r="AG113" s="838"/>
      <c r="AH113" s="838"/>
      <c r="AI113" s="838"/>
      <c r="AJ113" s="838"/>
      <c r="AK113" s="838"/>
      <c r="AL113" s="838"/>
      <c r="AM113" s="1398"/>
      <c r="AN113" s="1387"/>
      <c r="AO113" s="1458">
        <v>4.4893150799999999</v>
      </c>
      <c r="AP113" s="838"/>
      <c r="AQ113" s="1458">
        <v>4.4193519600000002</v>
      </c>
      <c r="AR113" s="838"/>
      <c r="AS113" s="1471">
        <v>4.4944668800000001</v>
      </c>
      <c r="AT113" s="1159" t="s">
        <v>11855</v>
      </c>
      <c r="AU113" s="170"/>
      <c r="AV113" s="392"/>
      <c r="AW113" s="432"/>
      <c r="AX113" s="432"/>
      <c r="AY113" s="432"/>
      <c r="AZ113" s="432"/>
    </row>
    <row r="114" spans="1:52" ht="17.350000000000001">
      <c r="A114" s="1258" t="s">
        <v>5606</v>
      </c>
      <c r="B114" s="546">
        <v>7</v>
      </c>
      <c r="C114" s="490"/>
      <c r="D114" s="1129" t="s">
        <v>4208</v>
      </c>
      <c r="E114" s="874" t="s">
        <v>1388</v>
      </c>
      <c r="F114" s="874" t="s">
        <v>1350</v>
      </c>
      <c r="G114" s="874"/>
      <c r="H114" s="1029" t="s">
        <v>4189</v>
      </c>
      <c r="I114" s="1057">
        <v>1.2</v>
      </c>
      <c r="J114" s="1029">
        <v>3.15</v>
      </c>
      <c r="K114" s="1116" t="s">
        <v>1194</v>
      </c>
      <c r="L114" s="1116" t="s">
        <v>1194</v>
      </c>
      <c r="M114" s="1116" t="s">
        <v>875</v>
      </c>
      <c r="N114" s="1029" t="s">
        <v>36</v>
      </c>
      <c r="O114" s="66"/>
      <c r="P114" s="66"/>
      <c r="Q114" s="1029" t="s">
        <v>3387</v>
      </c>
      <c r="R114" s="1029"/>
      <c r="S114" s="1029"/>
      <c r="T114" s="1029"/>
      <c r="U114" s="1029"/>
      <c r="V114" s="1029"/>
      <c r="W114" s="442"/>
      <c r="X114" s="66"/>
      <c r="Y114" s="66">
        <v>3.9</v>
      </c>
      <c r="Z114" s="66" t="s">
        <v>18</v>
      </c>
      <c r="AA114" s="66" t="s">
        <v>29</v>
      </c>
      <c r="AB114" s="1898"/>
      <c r="AC114" s="152"/>
      <c r="AD114" s="1373"/>
      <c r="AE114" s="1397"/>
      <c r="AF114" s="838"/>
      <c r="AG114" s="838"/>
      <c r="AH114" s="838"/>
      <c r="AI114" s="838"/>
      <c r="AJ114" s="838"/>
      <c r="AK114" s="838"/>
      <c r="AL114" s="838"/>
      <c r="AM114" s="1398"/>
      <c r="AN114" s="1387"/>
      <c r="AO114" s="1458">
        <v>4.5248323900000003</v>
      </c>
      <c r="AP114" s="838"/>
      <c r="AQ114" s="1458">
        <v>4.4584207999999999</v>
      </c>
      <c r="AR114" s="838"/>
      <c r="AS114" s="1471">
        <v>4.5283047700000001</v>
      </c>
      <c r="AT114" s="1159" t="s">
        <v>11855</v>
      </c>
      <c r="AU114" s="170"/>
      <c r="AV114" s="392"/>
      <c r="AW114" s="432"/>
      <c r="AX114" s="432"/>
      <c r="AY114" s="432"/>
      <c r="AZ114" s="432"/>
    </row>
    <row r="115" spans="1:52" ht="17.350000000000001">
      <c r="A115" s="1258" t="s">
        <v>5607</v>
      </c>
      <c r="B115" s="546">
        <v>7</v>
      </c>
      <c r="C115" s="490"/>
      <c r="D115" s="1129" t="s">
        <v>4208</v>
      </c>
      <c r="E115" s="874" t="s">
        <v>1388</v>
      </c>
      <c r="F115" s="874" t="s">
        <v>1350</v>
      </c>
      <c r="G115" s="874"/>
      <c r="H115" s="1029" t="s">
        <v>4191</v>
      </c>
      <c r="I115" s="1057">
        <v>1.2</v>
      </c>
      <c r="J115" s="1029">
        <v>3.15</v>
      </c>
      <c r="K115" s="1116" t="s">
        <v>1194</v>
      </c>
      <c r="L115" s="1116" t="s">
        <v>1194</v>
      </c>
      <c r="M115" s="1116" t="s">
        <v>875</v>
      </c>
      <c r="N115" s="1029" t="s">
        <v>36</v>
      </c>
      <c r="O115" s="66"/>
      <c r="P115" s="66"/>
      <c r="Q115" s="1029" t="s">
        <v>3387</v>
      </c>
      <c r="R115" s="1029"/>
      <c r="S115" s="1029"/>
      <c r="T115" s="1029"/>
      <c r="U115" s="1029"/>
      <c r="V115" s="1029"/>
      <c r="W115" s="442"/>
      <c r="X115" s="66"/>
      <c r="Y115" s="66">
        <v>5.8</v>
      </c>
      <c r="Z115" s="66" t="s">
        <v>18</v>
      </c>
      <c r="AA115" s="66" t="s">
        <v>29</v>
      </c>
      <c r="AB115" s="1898"/>
      <c r="AC115" s="152"/>
      <c r="AD115" s="1373"/>
      <c r="AE115" s="1397"/>
      <c r="AF115" s="838"/>
      <c r="AG115" s="838"/>
      <c r="AH115" s="838"/>
      <c r="AI115" s="838"/>
      <c r="AJ115" s="838"/>
      <c r="AK115" s="838"/>
      <c r="AL115" s="838"/>
      <c r="AM115" s="1398"/>
      <c r="AN115" s="1387"/>
      <c r="AO115" s="1457">
        <v>5.0509301200000003</v>
      </c>
      <c r="AP115" s="838"/>
      <c r="AQ115" s="1457">
        <v>5.0271315599999999</v>
      </c>
      <c r="AR115" s="838"/>
      <c r="AS115" s="1470">
        <v>5.1590900900000003</v>
      </c>
      <c r="AT115" s="1159" t="s">
        <v>11856</v>
      </c>
      <c r="AU115" s="170"/>
      <c r="AV115" s="392"/>
      <c r="AW115" s="432"/>
      <c r="AX115" s="432"/>
      <c r="AY115" s="432"/>
      <c r="AZ115" s="432"/>
    </row>
    <row r="116" spans="1:52" ht="17.350000000000001">
      <c r="A116" s="1258" t="s">
        <v>5608</v>
      </c>
      <c r="B116" s="546">
        <v>7</v>
      </c>
      <c r="C116" s="490"/>
      <c r="D116" s="1129" t="s">
        <v>4208</v>
      </c>
      <c r="E116" s="874" t="s">
        <v>1388</v>
      </c>
      <c r="F116" s="874" t="s">
        <v>1350</v>
      </c>
      <c r="G116" s="874"/>
      <c r="H116" s="1029" t="s">
        <v>4193</v>
      </c>
      <c r="I116" s="1057">
        <v>1.2</v>
      </c>
      <c r="J116" s="1029">
        <v>3.15</v>
      </c>
      <c r="K116" s="1116" t="s">
        <v>1194</v>
      </c>
      <c r="L116" s="1116" t="s">
        <v>1194</v>
      </c>
      <c r="M116" s="1116" t="s">
        <v>875</v>
      </c>
      <c r="N116" s="1029" t="s">
        <v>36</v>
      </c>
      <c r="O116" s="66"/>
      <c r="P116" s="66"/>
      <c r="Q116" s="1029" t="s">
        <v>3387</v>
      </c>
      <c r="R116" s="1029"/>
      <c r="S116" s="1029"/>
      <c r="T116" s="1029"/>
      <c r="U116" s="1029"/>
      <c r="V116" s="1029"/>
      <c r="W116" s="442"/>
      <c r="X116" s="66"/>
      <c r="Y116" s="66">
        <v>6.8</v>
      </c>
      <c r="Z116" s="66" t="s">
        <v>18</v>
      </c>
      <c r="AA116" s="66" t="s">
        <v>29</v>
      </c>
      <c r="AB116" s="1898"/>
      <c r="AC116" s="152"/>
      <c r="AD116" s="1373"/>
      <c r="AE116" s="1397"/>
      <c r="AF116" s="838"/>
      <c r="AG116" s="838"/>
      <c r="AH116" s="838"/>
      <c r="AI116" s="838"/>
      <c r="AJ116" s="838"/>
      <c r="AK116" s="838"/>
      <c r="AL116" s="838"/>
      <c r="AM116" s="1398"/>
      <c r="AN116" s="1387"/>
      <c r="AO116" s="1457">
        <v>6.0364067500000003</v>
      </c>
      <c r="AP116" s="838"/>
      <c r="AQ116" s="1457">
        <v>6.0430618300000001</v>
      </c>
      <c r="AR116" s="838"/>
      <c r="AS116" s="1470">
        <v>6.1348573699999998</v>
      </c>
      <c r="AT116" s="1159" t="s">
        <v>11855</v>
      </c>
      <c r="AU116" s="170"/>
      <c r="AV116" s="392"/>
      <c r="AW116" s="432"/>
      <c r="AX116" s="432"/>
      <c r="AY116" s="432"/>
      <c r="AZ116" s="432"/>
    </row>
    <row r="117" spans="1:52" ht="17.350000000000001">
      <c r="A117" s="1258" t="s">
        <v>5609</v>
      </c>
      <c r="B117" s="546">
        <v>7</v>
      </c>
      <c r="C117" s="490"/>
      <c r="D117" s="1129" t="s">
        <v>4208</v>
      </c>
      <c r="E117" s="874" t="s">
        <v>1388</v>
      </c>
      <c r="F117" s="874" t="s">
        <v>1350</v>
      </c>
      <c r="G117" s="874"/>
      <c r="H117" s="1029" t="s">
        <v>4195</v>
      </c>
      <c r="I117" s="1057">
        <v>1.2</v>
      </c>
      <c r="J117" s="1029">
        <v>3.15</v>
      </c>
      <c r="K117" s="1116" t="s">
        <v>1194</v>
      </c>
      <c r="L117" s="1116" t="s">
        <v>1194</v>
      </c>
      <c r="M117" s="1116" t="s">
        <v>875</v>
      </c>
      <c r="N117" s="1029" t="s">
        <v>36</v>
      </c>
      <c r="O117" s="66"/>
      <c r="P117" s="66"/>
      <c r="Q117" s="1029" t="s">
        <v>3387</v>
      </c>
      <c r="R117" s="1029"/>
      <c r="S117" s="1029"/>
      <c r="T117" s="1029"/>
      <c r="U117" s="1029"/>
      <c r="V117" s="1029"/>
      <c r="W117" s="442"/>
      <c r="X117" s="66"/>
      <c r="Y117" s="66">
        <v>8</v>
      </c>
      <c r="Z117" s="66" t="s">
        <v>18</v>
      </c>
      <c r="AA117" s="66" t="s">
        <v>29</v>
      </c>
      <c r="AB117" s="1898"/>
      <c r="AC117" s="152"/>
      <c r="AD117" s="1373"/>
      <c r="AE117" s="1397"/>
      <c r="AF117" s="838"/>
      <c r="AG117" s="838"/>
      <c r="AH117" s="838"/>
      <c r="AI117" s="838"/>
      <c r="AJ117" s="838"/>
      <c r="AK117" s="838"/>
      <c r="AL117" s="838"/>
      <c r="AM117" s="1398"/>
      <c r="AN117" s="1387"/>
      <c r="AO117" s="1457">
        <v>6.3688526100000002</v>
      </c>
      <c r="AP117" s="838"/>
      <c r="AQ117" s="1457">
        <v>6.3804239799999998</v>
      </c>
      <c r="AR117" s="838"/>
      <c r="AS117" s="1470">
        <v>6.4957539999999998</v>
      </c>
      <c r="AT117" s="1159" t="s">
        <v>11855</v>
      </c>
      <c r="AU117" s="170"/>
      <c r="AV117" s="392"/>
      <c r="AW117" s="432"/>
      <c r="AX117" s="432"/>
      <c r="AY117" s="432"/>
      <c r="AZ117" s="432"/>
    </row>
    <row r="118" spans="1:52" ht="17.350000000000001">
      <c r="A118" s="1258" t="s">
        <v>5610</v>
      </c>
      <c r="B118" s="546">
        <v>7</v>
      </c>
      <c r="C118" s="490"/>
      <c r="D118" s="1129" t="s">
        <v>4208</v>
      </c>
      <c r="E118" s="874" t="s">
        <v>1388</v>
      </c>
      <c r="F118" s="874" t="s">
        <v>1350</v>
      </c>
      <c r="G118" s="874"/>
      <c r="H118" s="1029" t="s">
        <v>4197</v>
      </c>
      <c r="I118" s="1057">
        <v>1.2</v>
      </c>
      <c r="J118" s="1029">
        <v>3.15</v>
      </c>
      <c r="K118" s="1116" t="s">
        <v>1194</v>
      </c>
      <c r="L118" s="1116" t="s">
        <v>1194</v>
      </c>
      <c r="M118" s="1116" t="s">
        <v>875</v>
      </c>
      <c r="N118" s="1029" t="s">
        <v>36</v>
      </c>
      <c r="O118" s="66"/>
      <c r="P118" s="66"/>
      <c r="Q118" s="1029" t="s">
        <v>3387</v>
      </c>
      <c r="R118" s="1029"/>
      <c r="S118" s="1029"/>
      <c r="T118" s="1029"/>
      <c r="U118" s="1029"/>
      <c r="V118" s="1029"/>
      <c r="W118" s="442"/>
      <c r="X118" s="66"/>
      <c r="Y118" s="66">
        <v>8.5</v>
      </c>
      <c r="Z118" s="66" t="s">
        <v>18</v>
      </c>
      <c r="AA118" s="66" t="s">
        <v>29</v>
      </c>
      <c r="AB118" s="1898"/>
      <c r="AC118" s="152"/>
      <c r="AD118" s="1373"/>
      <c r="AE118" s="1397"/>
      <c r="AF118" s="838"/>
      <c r="AG118" s="838"/>
      <c r="AH118" s="838"/>
      <c r="AI118" s="838"/>
      <c r="AJ118" s="838"/>
      <c r="AK118" s="838"/>
      <c r="AL118" s="838"/>
      <c r="AM118" s="1398"/>
      <c r="AN118" s="1387"/>
      <c r="AO118" s="1457">
        <v>6.6647394499999999</v>
      </c>
      <c r="AP118" s="838"/>
      <c r="AQ118" s="1457">
        <v>6.7076401700000003</v>
      </c>
      <c r="AR118" s="838"/>
      <c r="AS118" s="1470">
        <v>6.6733680599999996</v>
      </c>
      <c r="AT118" s="1159" t="s">
        <v>11856</v>
      </c>
      <c r="AU118" s="170"/>
      <c r="AV118" s="392"/>
      <c r="AW118" s="432"/>
      <c r="AX118" s="432"/>
      <c r="AY118" s="432"/>
      <c r="AZ118" s="432"/>
    </row>
    <row r="119" spans="1:52" ht="17.350000000000001">
      <c r="A119" s="1258" t="s">
        <v>5611</v>
      </c>
      <c r="B119" s="546">
        <v>7</v>
      </c>
      <c r="C119" s="489" t="s">
        <v>5612</v>
      </c>
      <c r="D119" s="1129" t="s">
        <v>4208</v>
      </c>
      <c r="E119" s="874" t="s">
        <v>1388</v>
      </c>
      <c r="F119" s="874" t="s">
        <v>1350</v>
      </c>
      <c r="G119" s="874"/>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2"/>
      <c r="X119" s="66"/>
      <c r="Y119" s="66">
        <v>3.6</v>
      </c>
      <c r="Z119" s="66" t="s">
        <v>18</v>
      </c>
      <c r="AA119" s="66" t="s">
        <v>29</v>
      </c>
      <c r="AB119" s="1898"/>
      <c r="AC119" s="152" t="s">
        <v>4185</v>
      </c>
      <c r="AD119" s="1373"/>
      <c r="AE119" s="1397"/>
      <c r="AF119" s="838"/>
      <c r="AG119" s="838"/>
      <c r="AH119" s="838"/>
      <c r="AI119" s="838"/>
      <c r="AJ119" s="838"/>
      <c r="AK119" s="838"/>
      <c r="AL119" s="838"/>
      <c r="AM119" s="1398"/>
      <c r="AN119" s="1387"/>
      <c r="AO119" s="838"/>
      <c r="AP119" s="838"/>
      <c r="AQ119" s="838"/>
      <c r="AR119" s="838"/>
      <c r="AS119" s="1408"/>
      <c r="AT119" s="1159"/>
      <c r="AU119" s="170"/>
      <c r="AV119" s="392"/>
      <c r="AW119" s="432"/>
      <c r="AX119" s="432"/>
      <c r="AY119" s="432"/>
      <c r="AZ119" s="432"/>
    </row>
    <row r="120" spans="1:52" ht="17.350000000000001">
      <c r="A120" s="1258" t="s">
        <v>5613</v>
      </c>
      <c r="B120" s="546">
        <v>7</v>
      </c>
      <c r="C120" s="490"/>
      <c r="D120" s="1129" t="s">
        <v>4208</v>
      </c>
      <c r="E120" s="874" t="s">
        <v>1388</v>
      </c>
      <c r="F120" s="874" t="s">
        <v>1350</v>
      </c>
      <c r="G120" s="874"/>
      <c r="H120" s="1029" t="s">
        <v>4168</v>
      </c>
      <c r="I120" s="1057">
        <v>1.2</v>
      </c>
      <c r="J120" s="1029">
        <v>3.15</v>
      </c>
      <c r="K120" s="1116" t="s">
        <v>1194</v>
      </c>
      <c r="L120" s="1116" t="s">
        <v>1194</v>
      </c>
      <c r="M120" s="1116" t="s">
        <v>875</v>
      </c>
      <c r="N120" s="1029" t="s">
        <v>36</v>
      </c>
      <c r="O120" s="66"/>
      <c r="P120" s="66"/>
      <c r="Q120" s="1029" t="s">
        <v>3387</v>
      </c>
      <c r="R120" s="1029"/>
      <c r="S120" s="1029"/>
      <c r="T120" s="1029"/>
      <c r="U120" s="1029"/>
      <c r="V120" s="1029"/>
      <c r="W120" s="442"/>
      <c r="X120" s="66"/>
      <c r="Y120" s="66">
        <v>3.7</v>
      </c>
      <c r="Z120" s="66" t="s">
        <v>18</v>
      </c>
      <c r="AA120" s="66" t="s">
        <v>29</v>
      </c>
      <c r="AB120" s="1898"/>
      <c r="AC120" s="152" t="s">
        <v>4187</v>
      </c>
      <c r="AD120" s="1373"/>
      <c r="AE120" s="1397"/>
      <c r="AF120" s="838"/>
      <c r="AG120" s="838"/>
      <c r="AH120" s="838"/>
      <c r="AI120" s="838"/>
      <c r="AJ120" s="838"/>
      <c r="AK120" s="838"/>
      <c r="AL120" s="838"/>
      <c r="AM120" s="1398"/>
      <c r="AN120" s="1387"/>
      <c r="AO120" s="838"/>
      <c r="AP120" s="838"/>
      <c r="AQ120" s="838"/>
      <c r="AR120" s="838"/>
      <c r="AS120" s="1408"/>
      <c r="AT120" s="1159"/>
      <c r="AU120" s="170"/>
      <c r="AV120" s="392"/>
      <c r="AW120" s="432"/>
      <c r="AX120" s="432"/>
      <c r="AY120" s="432"/>
      <c r="AZ120" s="432"/>
    </row>
    <row r="121" spans="1:52" ht="17.350000000000001">
      <c r="A121" s="1258" t="s">
        <v>5614</v>
      </c>
      <c r="B121" s="546">
        <v>7</v>
      </c>
      <c r="C121" s="490"/>
      <c r="D121" s="1129" t="s">
        <v>4208</v>
      </c>
      <c r="E121" s="874" t="s">
        <v>1388</v>
      </c>
      <c r="F121" s="874" t="s">
        <v>1350</v>
      </c>
      <c r="G121" s="874"/>
      <c r="H121" s="1029" t="s">
        <v>4189</v>
      </c>
      <c r="I121" s="1057">
        <v>1.2</v>
      </c>
      <c r="J121" s="1029">
        <v>3.15</v>
      </c>
      <c r="K121" s="1116" t="s">
        <v>1194</v>
      </c>
      <c r="L121" s="1116" t="s">
        <v>1194</v>
      </c>
      <c r="M121" s="1116" t="s">
        <v>875</v>
      </c>
      <c r="N121" s="1029" t="s">
        <v>36</v>
      </c>
      <c r="O121" s="66"/>
      <c r="P121" s="66"/>
      <c r="Q121" s="1029" t="s">
        <v>3387</v>
      </c>
      <c r="R121" s="1029"/>
      <c r="S121" s="1029"/>
      <c r="T121" s="1029"/>
      <c r="U121" s="1029"/>
      <c r="V121" s="1029"/>
      <c r="W121" s="442"/>
      <c r="X121" s="66"/>
      <c r="Y121" s="66">
        <v>3.9</v>
      </c>
      <c r="Z121" s="66" t="s">
        <v>18</v>
      </c>
      <c r="AA121" s="66" t="s">
        <v>29</v>
      </c>
      <c r="AB121" s="1898"/>
      <c r="AC121" s="152"/>
      <c r="AD121" s="1373"/>
      <c r="AE121" s="1397"/>
      <c r="AF121" s="838"/>
      <c r="AG121" s="838"/>
      <c r="AH121" s="838"/>
      <c r="AI121" s="838"/>
      <c r="AJ121" s="838"/>
      <c r="AK121" s="838"/>
      <c r="AL121" s="838"/>
      <c r="AM121" s="1398"/>
      <c r="AN121" s="1387"/>
      <c r="AO121" s="838"/>
      <c r="AP121" s="838"/>
      <c r="AQ121" s="838"/>
      <c r="AR121" s="838"/>
      <c r="AS121" s="1408"/>
      <c r="AT121" s="1159"/>
      <c r="AU121" s="170"/>
      <c r="AV121" s="392"/>
      <c r="AW121" s="432"/>
      <c r="AX121" s="432"/>
      <c r="AY121" s="432"/>
      <c r="AZ121" s="432"/>
    </row>
    <row r="122" spans="1:52" ht="17.350000000000001">
      <c r="A122" s="1258" t="s">
        <v>5615</v>
      </c>
      <c r="B122" s="546">
        <v>7</v>
      </c>
      <c r="C122" s="490"/>
      <c r="D122" s="1129" t="s">
        <v>4208</v>
      </c>
      <c r="E122" s="874" t="s">
        <v>1388</v>
      </c>
      <c r="F122" s="874" t="s">
        <v>1350</v>
      </c>
      <c r="G122" s="874"/>
      <c r="H122" s="1029" t="s">
        <v>4191</v>
      </c>
      <c r="I122" s="1057">
        <v>1.2</v>
      </c>
      <c r="J122" s="1029">
        <v>3.15</v>
      </c>
      <c r="K122" s="1116" t="s">
        <v>1194</v>
      </c>
      <c r="L122" s="1116" t="s">
        <v>1194</v>
      </c>
      <c r="M122" s="1116" t="s">
        <v>875</v>
      </c>
      <c r="N122" s="1029" t="s">
        <v>36</v>
      </c>
      <c r="O122" s="66"/>
      <c r="P122" s="66"/>
      <c r="Q122" s="1029" t="s">
        <v>3387</v>
      </c>
      <c r="R122" s="1029"/>
      <c r="S122" s="1029"/>
      <c r="T122" s="1029"/>
      <c r="U122" s="1029"/>
      <c r="V122" s="1029"/>
      <c r="W122" s="442"/>
      <c r="X122" s="66"/>
      <c r="Y122" s="66">
        <v>5.8</v>
      </c>
      <c r="Z122" s="66" t="s">
        <v>18</v>
      </c>
      <c r="AA122" s="66" t="s">
        <v>29</v>
      </c>
      <c r="AB122" s="1898"/>
      <c r="AC122" s="152"/>
      <c r="AD122" s="1373"/>
      <c r="AE122" s="1397"/>
      <c r="AF122" s="838"/>
      <c r="AG122" s="838"/>
      <c r="AH122" s="838"/>
      <c r="AI122" s="838"/>
      <c r="AJ122" s="838"/>
      <c r="AK122" s="838"/>
      <c r="AL122" s="838"/>
      <c r="AM122" s="1398"/>
      <c r="AN122" s="1387"/>
      <c r="AO122" s="838"/>
      <c r="AP122" s="838"/>
      <c r="AQ122" s="838"/>
      <c r="AR122" s="838"/>
      <c r="AS122" s="1408"/>
      <c r="AT122" s="1159"/>
      <c r="AU122" s="170"/>
      <c r="AV122" s="392"/>
      <c r="AW122" s="432"/>
      <c r="AX122" s="432"/>
      <c r="AY122" s="432"/>
      <c r="AZ122" s="432"/>
    </row>
    <row r="123" spans="1:52" ht="17.350000000000001">
      <c r="A123" s="1258" t="s">
        <v>5616</v>
      </c>
      <c r="B123" s="546">
        <v>7</v>
      </c>
      <c r="C123" s="490"/>
      <c r="D123" s="1129" t="s">
        <v>4208</v>
      </c>
      <c r="E123" s="874" t="s">
        <v>1388</v>
      </c>
      <c r="F123" s="874" t="s">
        <v>1350</v>
      </c>
      <c r="G123" s="874"/>
      <c r="H123" s="1029" t="s">
        <v>4193</v>
      </c>
      <c r="I123" s="1057">
        <v>1.2</v>
      </c>
      <c r="J123" s="1029">
        <v>3.15</v>
      </c>
      <c r="K123" s="1116" t="s">
        <v>1194</v>
      </c>
      <c r="L123" s="1116" t="s">
        <v>1194</v>
      </c>
      <c r="M123" s="1116" t="s">
        <v>875</v>
      </c>
      <c r="N123" s="1029" t="s">
        <v>36</v>
      </c>
      <c r="O123" s="66"/>
      <c r="P123" s="66"/>
      <c r="Q123" s="1029" t="s">
        <v>3387</v>
      </c>
      <c r="R123" s="1029"/>
      <c r="S123" s="1029"/>
      <c r="T123" s="1029"/>
      <c r="U123" s="1029"/>
      <c r="V123" s="1029"/>
      <c r="W123" s="442"/>
      <c r="X123" s="66"/>
      <c r="Y123" s="66">
        <v>6.8</v>
      </c>
      <c r="Z123" s="66" t="s">
        <v>18</v>
      </c>
      <c r="AA123" s="66" t="s">
        <v>29</v>
      </c>
      <c r="AB123" s="1898"/>
      <c r="AC123" s="152"/>
      <c r="AD123" s="1373"/>
      <c r="AE123" s="1397"/>
      <c r="AF123" s="838"/>
      <c r="AG123" s="838"/>
      <c r="AH123" s="838"/>
      <c r="AI123" s="838"/>
      <c r="AJ123" s="838"/>
      <c r="AK123" s="838"/>
      <c r="AL123" s="838"/>
      <c r="AM123" s="1398"/>
      <c r="AN123" s="1387"/>
      <c r="AO123" s="838"/>
      <c r="AP123" s="838"/>
      <c r="AQ123" s="838"/>
      <c r="AR123" s="838"/>
      <c r="AS123" s="1408"/>
      <c r="AT123" s="1159"/>
      <c r="AU123" s="170"/>
      <c r="AV123" s="392"/>
      <c r="AW123" s="432"/>
      <c r="AX123" s="432"/>
      <c r="AY123" s="432"/>
      <c r="AZ123" s="432"/>
    </row>
    <row r="124" spans="1:52" ht="17.350000000000001">
      <c r="A124" s="1258" t="s">
        <v>5617</v>
      </c>
      <c r="B124" s="546">
        <v>7</v>
      </c>
      <c r="C124" s="490"/>
      <c r="D124" s="1129" t="s">
        <v>4208</v>
      </c>
      <c r="E124" s="874" t="s">
        <v>1388</v>
      </c>
      <c r="F124" s="874" t="s">
        <v>1350</v>
      </c>
      <c r="G124" s="874"/>
      <c r="H124" s="1029" t="s">
        <v>4195</v>
      </c>
      <c r="I124" s="1057">
        <v>1.2</v>
      </c>
      <c r="J124" s="1029">
        <v>3.15</v>
      </c>
      <c r="K124" s="1116" t="s">
        <v>1194</v>
      </c>
      <c r="L124" s="1116" t="s">
        <v>1194</v>
      </c>
      <c r="M124" s="1116" t="s">
        <v>875</v>
      </c>
      <c r="N124" s="1029" t="s">
        <v>36</v>
      </c>
      <c r="O124" s="66"/>
      <c r="P124" s="66"/>
      <c r="Q124" s="1029" t="s">
        <v>3387</v>
      </c>
      <c r="R124" s="1029"/>
      <c r="S124" s="1029"/>
      <c r="T124" s="1029"/>
      <c r="U124" s="1029"/>
      <c r="V124" s="1029"/>
      <c r="W124" s="442"/>
      <c r="X124" s="66"/>
      <c r="Y124" s="66">
        <v>8</v>
      </c>
      <c r="Z124" s="66" t="s">
        <v>18</v>
      </c>
      <c r="AA124" s="66" t="s">
        <v>29</v>
      </c>
      <c r="AB124" s="1898"/>
      <c r="AC124" s="152"/>
      <c r="AD124" s="1373"/>
      <c r="AE124" s="1397"/>
      <c r="AF124" s="838"/>
      <c r="AG124" s="838"/>
      <c r="AH124" s="838"/>
      <c r="AI124" s="838"/>
      <c r="AJ124" s="838"/>
      <c r="AK124" s="838"/>
      <c r="AL124" s="838"/>
      <c r="AM124" s="1398"/>
      <c r="AN124" s="1387"/>
      <c r="AO124" s="838"/>
      <c r="AP124" s="838"/>
      <c r="AQ124" s="838"/>
      <c r="AR124" s="838"/>
      <c r="AS124" s="1408"/>
      <c r="AT124" s="1159"/>
      <c r="AU124" s="170"/>
      <c r="AV124" s="392"/>
      <c r="AW124" s="432"/>
      <c r="AX124" s="432"/>
      <c r="AY124" s="432"/>
      <c r="AZ124" s="432"/>
    </row>
    <row r="125" spans="1:52" ht="17.350000000000001">
      <c r="A125" s="1258" t="s">
        <v>5618</v>
      </c>
      <c r="B125" s="546">
        <v>7</v>
      </c>
      <c r="C125" s="490"/>
      <c r="D125" s="1129" t="s">
        <v>4208</v>
      </c>
      <c r="E125" s="874" t="s">
        <v>1388</v>
      </c>
      <c r="F125" s="874" t="s">
        <v>1350</v>
      </c>
      <c r="G125" s="874"/>
      <c r="H125" s="1029" t="s">
        <v>4197</v>
      </c>
      <c r="I125" s="1057">
        <v>1.2</v>
      </c>
      <c r="J125" s="1029">
        <v>3.15</v>
      </c>
      <c r="K125" s="1116" t="s">
        <v>1194</v>
      </c>
      <c r="L125" s="1116" t="s">
        <v>1194</v>
      </c>
      <c r="M125" s="1116" t="s">
        <v>875</v>
      </c>
      <c r="N125" s="1029" t="s">
        <v>36</v>
      </c>
      <c r="O125" s="66"/>
      <c r="P125" s="66"/>
      <c r="Q125" s="1029" t="s">
        <v>3387</v>
      </c>
      <c r="R125" s="1029"/>
      <c r="S125" s="1029"/>
      <c r="T125" s="1029"/>
      <c r="U125" s="1029"/>
      <c r="V125" s="1029"/>
      <c r="W125" s="442"/>
      <c r="X125" s="66"/>
      <c r="Y125" s="66">
        <v>8.5</v>
      </c>
      <c r="Z125" s="66" t="s">
        <v>18</v>
      </c>
      <c r="AA125" s="66" t="s">
        <v>29</v>
      </c>
      <c r="AB125" s="1898"/>
      <c r="AC125" s="152"/>
      <c r="AD125" s="1373"/>
      <c r="AE125" s="1397"/>
      <c r="AF125" s="838"/>
      <c r="AG125" s="838"/>
      <c r="AH125" s="838"/>
      <c r="AI125" s="838"/>
      <c r="AJ125" s="838"/>
      <c r="AK125" s="838"/>
      <c r="AL125" s="838"/>
      <c r="AM125" s="1398"/>
      <c r="AN125" s="1387"/>
      <c r="AO125" s="838"/>
      <c r="AP125" s="838"/>
      <c r="AQ125" s="838"/>
      <c r="AR125" s="838"/>
      <c r="AS125" s="1408"/>
      <c r="AT125" s="1159"/>
      <c r="AU125" s="170"/>
      <c r="AV125" s="392"/>
      <c r="AW125" s="432"/>
      <c r="AX125" s="432"/>
      <c r="AY125" s="432"/>
      <c r="AZ125" s="432"/>
    </row>
    <row r="126" spans="1:52" ht="17.350000000000001">
      <c r="A126" s="1258" t="s">
        <v>5619</v>
      </c>
      <c r="B126" s="546">
        <v>7</v>
      </c>
      <c r="C126" s="489" t="s">
        <v>5620</v>
      </c>
      <c r="D126" s="1129" t="s">
        <v>4208</v>
      </c>
      <c r="E126" s="874" t="s">
        <v>1388</v>
      </c>
      <c r="F126" s="874" t="s">
        <v>1350</v>
      </c>
      <c r="G126" s="874"/>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2"/>
      <c r="X126" s="66"/>
      <c r="Y126" s="66">
        <v>3.6</v>
      </c>
      <c r="Z126" s="66" t="s">
        <v>18</v>
      </c>
      <c r="AA126" s="66" t="s">
        <v>29</v>
      </c>
      <c r="AB126" s="1898"/>
      <c r="AC126" s="152" t="s">
        <v>4185</v>
      </c>
      <c r="AD126" s="1373"/>
      <c r="AE126" s="1397"/>
      <c r="AF126" s="838"/>
      <c r="AG126" s="838"/>
      <c r="AH126" s="838"/>
      <c r="AI126" s="838"/>
      <c r="AJ126" s="838"/>
      <c r="AK126" s="838"/>
      <c r="AL126" s="838"/>
      <c r="AM126" s="1398"/>
      <c r="AN126" s="1387"/>
      <c r="AO126" s="1458">
        <v>4.4339261099999998</v>
      </c>
      <c r="AP126" s="838"/>
      <c r="AQ126" s="1458">
        <v>4.3816441499999996</v>
      </c>
      <c r="AR126" s="838"/>
      <c r="AS126" s="1471">
        <v>4.4372783699999996</v>
      </c>
      <c r="AT126" s="1159" t="s">
        <v>11855</v>
      </c>
      <c r="AU126" s="170"/>
      <c r="AV126" s="392"/>
      <c r="AW126" s="432"/>
      <c r="AX126" s="432"/>
      <c r="AY126" s="432"/>
      <c r="AZ126" s="432"/>
    </row>
    <row r="127" spans="1:52" ht="17.350000000000001">
      <c r="A127" s="1258" t="s">
        <v>5621</v>
      </c>
      <c r="B127" s="546">
        <v>7</v>
      </c>
      <c r="C127" s="490"/>
      <c r="D127" s="1129" t="s">
        <v>4208</v>
      </c>
      <c r="E127" s="874" t="s">
        <v>1388</v>
      </c>
      <c r="F127" s="874" t="s">
        <v>1350</v>
      </c>
      <c r="G127" s="874"/>
      <c r="H127" s="1029" t="s">
        <v>4168</v>
      </c>
      <c r="I127" s="1057">
        <v>1.2</v>
      </c>
      <c r="J127" s="1029">
        <v>3.15</v>
      </c>
      <c r="K127" s="1116" t="s">
        <v>1194</v>
      </c>
      <c r="L127" s="1116" t="s">
        <v>1194</v>
      </c>
      <c r="M127" s="1116" t="s">
        <v>875</v>
      </c>
      <c r="N127" s="1029" t="s">
        <v>36</v>
      </c>
      <c r="O127" s="66"/>
      <c r="P127" s="66"/>
      <c r="Q127" s="1029" t="s">
        <v>3387</v>
      </c>
      <c r="R127" s="1029"/>
      <c r="S127" s="1029"/>
      <c r="T127" s="1029"/>
      <c r="U127" s="1029"/>
      <c r="V127" s="1029"/>
      <c r="W127" s="442"/>
      <c r="X127" s="66"/>
      <c r="Y127" s="66">
        <v>3.7</v>
      </c>
      <c r="Z127" s="66" t="s">
        <v>18</v>
      </c>
      <c r="AA127" s="66" t="s">
        <v>29</v>
      </c>
      <c r="AB127" s="1898"/>
      <c r="AC127" s="152" t="s">
        <v>4187</v>
      </c>
      <c r="AD127" s="1373"/>
      <c r="AE127" s="1397"/>
      <c r="AF127" s="838"/>
      <c r="AG127" s="838"/>
      <c r="AH127" s="838"/>
      <c r="AI127" s="838"/>
      <c r="AJ127" s="838"/>
      <c r="AK127" s="838"/>
      <c r="AL127" s="838"/>
      <c r="AM127" s="1398"/>
      <c r="AN127" s="1387"/>
      <c r="AO127" s="1458">
        <v>4.4795606100000001</v>
      </c>
      <c r="AP127" s="838"/>
      <c r="AQ127" s="1458">
        <v>4.4446582799999996</v>
      </c>
      <c r="AR127" s="838"/>
      <c r="AS127" s="1471">
        <v>4.5018355400000001</v>
      </c>
      <c r="AT127" s="1159" t="s">
        <v>11855</v>
      </c>
      <c r="AU127" s="179"/>
      <c r="AV127" s="392"/>
      <c r="AW127" s="432"/>
      <c r="AX127" s="432"/>
      <c r="AY127" s="432"/>
      <c r="AZ127" s="432"/>
    </row>
    <row r="128" spans="1:52" ht="17.350000000000001">
      <c r="A128" s="1258" t="s">
        <v>5622</v>
      </c>
      <c r="B128" s="546">
        <v>7</v>
      </c>
      <c r="C128" s="490"/>
      <c r="D128" s="1129" t="s">
        <v>4208</v>
      </c>
      <c r="E128" s="874" t="s">
        <v>1388</v>
      </c>
      <c r="F128" s="874" t="s">
        <v>1350</v>
      </c>
      <c r="G128" s="874"/>
      <c r="H128" s="1029" t="s">
        <v>4189</v>
      </c>
      <c r="I128" s="1057">
        <v>1.2</v>
      </c>
      <c r="J128" s="1029">
        <v>3.15</v>
      </c>
      <c r="K128" s="1116" t="s">
        <v>1194</v>
      </c>
      <c r="L128" s="1116" t="s">
        <v>1194</v>
      </c>
      <c r="M128" s="1116" t="s">
        <v>875</v>
      </c>
      <c r="N128" s="1029" t="s">
        <v>36</v>
      </c>
      <c r="O128" s="66"/>
      <c r="P128" s="66"/>
      <c r="Q128" s="1029" t="s">
        <v>3387</v>
      </c>
      <c r="R128" s="1029"/>
      <c r="S128" s="1029"/>
      <c r="T128" s="1029"/>
      <c r="U128" s="1029"/>
      <c r="V128" s="1029"/>
      <c r="W128" s="442"/>
      <c r="X128" s="66"/>
      <c r="Y128" s="66">
        <v>3.9</v>
      </c>
      <c r="Z128" s="66" t="s">
        <v>18</v>
      </c>
      <c r="AA128" s="66" t="s">
        <v>29</v>
      </c>
      <c r="AB128" s="1898"/>
      <c r="AC128" s="152"/>
      <c r="AD128" s="1373"/>
      <c r="AE128" s="1397"/>
      <c r="AF128" s="838"/>
      <c r="AG128" s="838"/>
      <c r="AH128" s="838"/>
      <c r="AI128" s="838"/>
      <c r="AJ128" s="838"/>
      <c r="AK128" s="838"/>
      <c r="AL128" s="838"/>
      <c r="AM128" s="1398"/>
      <c r="AN128" s="1387"/>
      <c r="AO128" s="1458">
        <v>4.4984778900000002</v>
      </c>
      <c r="AP128" s="838"/>
      <c r="AQ128" s="1458">
        <v>4.4572091599999997</v>
      </c>
      <c r="AR128" s="838"/>
      <c r="AS128" s="1471">
        <v>4.5387461699999996</v>
      </c>
      <c r="AT128" s="1159" t="s">
        <v>11855</v>
      </c>
      <c r="AU128" s="179"/>
      <c r="AV128" s="392"/>
      <c r="AW128" s="432"/>
      <c r="AX128" s="432"/>
      <c r="AY128" s="432"/>
      <c r="AZ128" s="432"/>
    </row>
    <row r="129" spans="1:52" ht="17.350000000000001">
      <c r="A129" s="1258" t="s">
        <v>5623</v>
      </c>
      <c r="B129" s="546">
        <v>7</v>
      </c>
      <c r="C129" s="490"/>
      <c r="D129" s="1129" t="s">
        <v>4208</v>
      </c>
      <c r="E129" s="874" t="s">
        <v>1388</v>
      </c>
      <c r="F129" s="874" t="s">
        <v>1350</v>
      </c>
      <c r="G129" s="874"/>
      <c r="H129" s="1029" t="s">
        <v>4191</v>
      </c>
      <c r="I129" s="1057">
        <v>1.2</v>
      </c>
      <c r="J129" s="1029">
        <v>3.15</v>
      </c>
      <c r="K129" s="1116" t="s">
        <v>1194</v>
      </c>
      <c r="L129" s="1116" t="s">
        <v>1194</v>
      </c>
      <c r="M129" s="1116" t="s">
        <v>875</v>
      </c>
      <c r="N129" s="1029" t="s">
        <v>36</v>
      </c>
      <c r="O129" s="66"/>
      <c r="P129" s="66"/>
      <c r="Q129" s="1029" t="s">
        <v>3387</v>
      </c>
      <c r="R129" s="1029"/>
      <c r="S129" s="1029"/>
      <c r="T129" s="1029"/>
      <c r="U129" s="1029"/>
      <c r="V129" s="1029"/>
      <c r="W129" s="442"/>
      <c r="X129" s="66"/>
      <c r="Y129" s="66">
        <v>5.8</v>
      </c>
      <c r="Z129" s="66" t="s">
        <v>18</v>
      </c>
      <c r="AA129" s="66" t="s">
        <v>29</v>
      </c>
      <c r="AB129" s="1898"/>
      <c r="AC129" s="152"/>
      <c r="AD129" s="1373"/>
      <c r="AE129" s="1397"/>
      <c r="AF129" s="838"/>
      <c r="AG129" s="838"/>
      <c r="AH129" s="838"/>
      <c r="AI129" s="838"/>
      <c r="AJ129" s="838"/>
      <c r="AK129" s="838"/>
      <c r="AL129" s="838"/>
      <c r="AM129" s="1398"/>
      <c r="AN129" s="1387"/>
      <c r="AO129" s="1457">
        <v>5.0815245100000004</v>
      </c>
      <c r="AP129" s="838"/>
      <c r="AQ129" s="1457">
        <v>5.0799704999999999</v>
      </c>
      <c r="AR129" s="838"/>
      <c r="AS129" s="1470">
        <v>5.1821188899999999</v>
      </c>
      <c r="AT129" s="1159" t="s">
        <v>11855</v>
      </c>
      <c r="AU129" s="179"/>
      <c r="AV129" s="392"/>
      <c r="AW129" s="432"/>
      <c r="AX129" s="432"/>
      <c r="AY129" s="432"/>
      <c r="AZ129" s="432"/>
    </row>
    <row r="130" spans="1:52" ht="17.350000000000001">
      <c r="A130" s="1258" t="s">
        <v>5624</v>
      </c>
      <c r="B130" s="546">
        <v>7</v>
      </c>
      <c r="C130" s="490"/>
      <c r="D130" s="1129" t="s">
        <v>4208</v>
      </c>
      <c r="E130" s="874" t="s">
        <v>1388</v>
      </c>
      <c r="F130" s="874" t="s">
        <v>1350</v>
      </c>
      <c r="G130" s="874"/>
      <c r="H130" s="1029" t="s">
        <v>4193</v>
      </c>
      <c r="I130" s="1057">
        <v>1.2</v>
      </c>
      <c r="J130" s="1029">
        <v>3.15</v>
      </c>
      <c r="K130" s="1116" t="s">
        <v>1194</v>
      </c>
      <c r="L130" s="1116" t="s">
        <v>1194</v>
      </c>
      <c r="M130" s="1116" t="s">
        <v>875</v>
      </c>
      <c r="N130" s="1029" t="s">
        <v>36</v>
      </c>
      <c r="O130" s="66"/>
      <c r="P130" s="66"/>
      <c r="Q130" s="1029" t="s">
        <v>3387</v>
      </c>
      <c r="R130" s="1029"/>
      <c r="S130" s="1029"/>
      <c r="T130" s="1029"/>
      <c r="U130" s="1029"/>
      <c r="V130" s="1029"/>
      <c r="W130" s="442"/>
      <c r="X130" s="66"/>
      <c r="Y130" s="66">
        <v>6.8</v>
      </c>
      <c r="Z130" s="66" t="s">
        <v>18</v>
      </c>
      <c r="AA130" s="66" t="s">
        <v>29</v>
      </c>
      <c r="AB130" s="1898"/>
      <c r="AC130" s="152"/>
      <c r="AD130" s="1373"/>
      <c r="AE130" s="1397"/>
      <c r="AF130" s="838"/>
      <c r="AG130" s="838"/>
      <c r="AH130" s="838"/>
      <c r="AI130" s="838"/>
      <c r="AJ130" s="838"/>
      <c r="AK130" s="838"/>
      <c r="AL130" s="838"/>
      <c r="AM130" s="1398"/>
      <c r="AN130" s="1387"/>
      <c r="AO130" s="1457">
        <v>5.9705557799999998</v>
      </c>
      <c r="AP130" s="838"/>
      <c r="AQ130" s="1457">
        <v>6.00732994</v>
      </c>
      <c r="AR130" s="838"/>
      <c r="AS130" s="1470">
        <v>6.1013472599999998</v>
      </c>
      <c r="AT130" s="1159" t="s">
        <v>11856</v>
      </c>
      <c r="AU130" s="179"/>
      <c r="AV130" s="392"/>
      <c r="AW130" s="432"/>
      <c r="AX130" s="432"/>
      <c r="AY130" s="432"/>
      <c r="AZ130" s="432"/>
    </row>
    <row r="131" spans="1:52" ht="17.350000000000001">
      <c r="A131" s="1258" t="s">
        <v>5625</v>
      </c>
      <c r="B131" s="546">
        <v>7</v>
      </c>
      <c r="C131" s="490"/>
      <c r="D131" s="1129" t="s">
        <v>4208</v>
      </c>
      <c r="E131" s="874" t="s">
        <v>1388</v>
      </c>
      <c r="F131" s="874" t="s">
        <v>1350</v>
      </c>
      <c r="G131" s="874"/>
      <c r="H131" s="1029" t="s">
        <v>4195</v>
      </c>
      <c r="I131" s="1057">
        <v>1.2</v>
      </c>
      <c r="J131" s="1029">
        <v>3.15</v>
      </c>
      <c r="K131" s="1116" t="s">
        <v>1194</v>
      </c>
      <c r="L131" s="1116" t="s">
        <v>1194</v>
      </c>
      <c r="M131" s="1116" t="s">
        <v>875</v>
      </c>
      <c r="N131" s="1029" t="s">
        <v>36</v>
      </c>
      <c r="O131" s="66"/>
      <c r="P131" s="66"/>
      <c r="Q131" s="1029" t="s">
        <v>3387</v>
      </c>
      <c r="R131" s="1029"/>
      <c r="S131" s="1029"/>
      <c r="T131" s="1029"/>
      <c r="U131" s="1029"/>
      <c r="V131" s="1029"/>
      <c r="W131" s="442"/>
      <c r="X131" s="66"/>
      <c r="Y131" s="66">
        <v>8</v>
      </c>
      <c r="Z131" s="66" t="s">
        <v>18</v>
      </c>
      <c r="AA131" s="66" t="s">
        <v>29</v>
      </c>
      <c r="AB131" s="1898"/>
      <c r="AC131" s="152"/>
      <c r="AD131" s="1373"/>
      <c r="AE131" s="1397"/>
      <c r="AF131" s="838"/>
      <c r="AG131" s="838"/>
      <c r="AH131" s="838"/>
      <c r="AI131" s="838"/>
      <c r="AJ131" s="838"/>
      <c r="AK131" s="838"/>
      <c r="AL131" s="838"/>
      <c r="AM131" s="1398"/>
      <c r="AN131" s="1387"/>
      <c r="AO131" s="1457">
        <v>6.3874869399999996</v>
      </c>
      <c r="AP131" s="838"/>
      <c r="AQ131" s="1457">
        <v>6.3633585000000004</v>
      </c>
      <c r="AR131" s="838"/>
      <c r="AS131" s="1470">
        <v>6.4919005399999996</v>
      </c>
      <c r="AT131" s="1159" t="s">
        <v>11858</v>
      </c>
      <c r="AU131" s="179"/>
      <c r="AV131" s="392"/>
      <c r="AW131" s="432"/>
      <c r="AX131" s="432"/>
      <c r="AY131" s="432"/>
      <c r="AZ131" s="432"/>
    </row>
    <row r="132" spans="1:52" ht="17.350000000000001">
      <c r="A132" s="1258" t="s">
        <v>5626</v>
      </c>
      <c r="B132" s="546">
        <v>7</v>
      </c>
      <c r="C132" s="490"/>
      <c r="D132" s="1129" t="s">
        <v>4208</v>
      </c>
      <c r="E132" s="874" t="s">
        <v>1388</v>
      </c>
      <c r="F132" s="874" t="s">
        <v>1350</v>
      </c>
      <c r="G132" s="874"/>
      <c r="H132" s="1029" t="s">
        <v>4197</v>
      </c>
      <c r="I132" s="1057">
        <v>1.2</v>
      </c>
      <c r="J132" s="1029">
        <v>3.15</v>
      </c>
      <c r="K132" s="1116" t="s">
        <v>1194</v>
      </c>
      <c r="L132" s="1116" t="s">
        <v>1194</v>
      </c>
      <c r="M132" s="1116" t="s">
        <v>875</v>
      </c>
      <c r="N132" s="1029" t="s">
        <v>36</v>
      </c>
      <c r="O132" s="66"/>
      <c r="P132" s="66"/>
      <c r="Q132" s="1029" t="s">
        <v>3387</v>
      </c>
      <c r="R132" s="1029"/>
      <c r="S132" s="1029"/>
      <c r="T132" s="1029"/>
      <c r="U132" s="1029"/>
      <c r="V132" s="1029"/>
      <c r="W132" s="442"/>
      <c r="X132" s="66"/>
      <c r="Y132" s="66">
        <v>8.5</v>
      </c>
      <c r="Z132" s="66" t="s">
        <v>18</v>
      </c>
      <c r="AA132" s="66" t="s">
        <v>29</v>
      </c>
      <c r="AB132" s="1898"/>
      <c r="AC132" s="152"/>
      <c r="AD132" s="1373"/>
      <c r="AE132" s="1397"/>
      <c r="AF132" s="838"/>
      <c r="AG132" s="838"/>
      <c r="AH132" s="838"/>
      <c r="AI132" s="838"/>
      <c r="AJ132" s="838"/>
      <c r="AK132" s="838"/>
      <c r="AL132" s="838"/>
      <c r="AM132" s="1398"/>
      <c r="AN132" s="1387"/>
      <c r="AO132" s="1457">
        <v>6.6857543000000001</v>
      </c>
      <c r="AP132" s="838"/>
      <c r="AQ132" s="1457">
        <v>6.6759521900000003</v>
      </c>
      <c r="AR132" s="838"/>
      <c r="AS132" s="1470">
        <v>6.6645863900000002</v>
      </c>
      <c r="AT132" s="1159" t="s">
        <v>11856</v>
      </c>
      <c r="AU132" s="179"/>
      <c r="AV132" s="392"/>
      <c r="AW132" s="432"/>
      <c r="AX132" s="432"/>
      <c r="AY132" s="432"/>
      <c r="AZ132" s="432"/>
    </row>
    <row r="133" spans="1:52" ht="17.350000000000001">
      <c r="A133" s="1258" t="s">
        <v>5627</v>
      </c>
      <c r="B133" s="546">
        <v>7</v>
      </c>
      <c r="C133" s="489" t="s">
        <v>4278</v>
      </c>
      <c r="D133" s="874" t="s">
        <v>4208</v>
      </c>
      <c r="E133" s="874" t="s">
        <v>1388</v>
      </c>
      <c r="F133" s="874" t="s">
        <v>1350</v>
      </c>
      <c r="G133" s="874"/>
      <c r="H133" s="1029" t="s">
        <v>4168</v>
      </c>
      <c r="I133" s="1057">
        <v>1.2</v>
      </c>
      <c r="J133" s="1029">
        <v>3.15</v>
      </c>
      <c r="K133" s="1288" t="s">
        <v>1194</v>
      </c>
      <c r="L133" s="1288" t="s">
        <v>1194</v>
      </c>
      <c r="M133" s="1116" t="s">
        <v>875</v>
      </c>
      <c r="N133" s="1029" t="s">
        <v>36</v>
      </c>
      <c r="O133" s="66"/>
      <c r="P133" s="66"/>
      <c r="Q133" s="1029" t="s">
        <v>3387</v>
      </c>
      <c r="R133" s="1029"/>
      <c r="S133" s="1029"/>
      <c r="T133" s="1029"/>
      <c r="U133" s="1029"/>
      <c r="V133" s="1029"/>
      <c r="W133" s="442"/>
      <c r="X133" s="440"/>
      <c r="Y133" s="440">
        <v>0</v>
      </c>
      <c r="Z133" s="66" t="s">
        <v>18</v>
      </c>
      <c r="AA133" s="66" t="s">
        <v>21</v>
      </c>
      <c r="AB133" s="1898"/>
      <c r="AC133" s="152"/>
      <c r="AD133" s="1369" t="s">
        <v>4209</v>
      </c>
      <c r="AE133" s="1397"/>
      <c r="AF133" s="838"/>
      <c r="AG133" s="838"/>
      <c r="AH133" s="838"/>
      <c r="AI133" s="838"/>
      <c r="AJ133" s="838"/>
      <c r="AK133" s="838"/>
      <c r="AL133" s="838"/>
      <c r="AM133" s="1398"/>
      <c r="AN133" s="1387"/>
      <c r="AO133" s="838"/>
      <c r="AP133" s="838"/>
      <c r="AQ133" s="838"/>
      <c r="AR133" s="838"/>
      <c r="AS133" s="1408"/>
      <c r="AT133" s="1159"/>
      <c r="AU133" s="179"/>
      <c r="AV133" s="392"/>
      <c r="AW133" s="432"/>
      <c r="AX133" s="432"/>
      <c r="AY133" s="432"/>
      <c r="AZ133" s="432"/>
    </row>
    <row r="134" spans="1:52" ht="17.350000000000001">
      <c r="A134" s="1258" t="s">
        <v>5628</v>
      </c>
      <c r="B134" s="546">
        <v>7</v>
      </c>
      <c r="C134" s="489" t="s">
        <v>4280</v>
      </c>
      <c r="D134" s="874" t="s">
        <v>4208</v>
      </c>
      <c r="E134" s="874" t="s">
        <v>1388</v>
      </c>
      <c r="F134" s="874" t="s">
        <v>1350</v>
      </c>
      <c r="G134" s="874"/>
      <c r="H134" s="1029" t="s">
        <v>4168</v>
      </c>
      <c r="I134" s="1057">
        <v>1.2</v>
      </c>
      <c r="J134" s="1029">
        <v>3.15</v>
      </c>
      <c r="K134" s="1288" t="s">
        <v>1194</v>
      </c>
      <c r="L134" s="1288" t="s">
        <v>1194</v>
      </c>
      <c r="M134" s="1116" t="s">
        <v>875</v>
      </c>
      <c r="N134" s="1029" t="s">
        <v>36</v>
      </c>
      <c r="O134" s="66"/>
      <c r="P134" s="66"/>
      <c r="Q134" s="1029" t="s">
        <v>39</v>
      </c>
      <c r="R134" s="1029" t="s">
        <v>5629</v>
      </c>
      <c r="S134" s="1029" t="s">
        <v>36</v>
      </c>
      <c r="T134" s="1029" t="s">
        <v>14</v>
      </c>
      <c r="U134" s="1029" t="s">
        <v>79</v>
      </c>
      <c r="V134" s="1029" t="s">
        <v>4282</v>
      </c>
      <c r="W134" s="442"/>
      <c r="X134" s="440"/>
      <c r="Y134" s="440">
        <v>0.5</v>
      </c>
      <c r="Z134" s="66" t="s">
        <v>18</v>
      </c>
      <c r="AA134" s="66" t="s">
        <v>21</v>
      </c>
      <c r="AB134" s="1898"/>
      <c r="AC134" s="152"/>
      <c r="AD134" s="1374"/>
      <c r="AE134" s="1397"/>
      <c r="AF134" s="838"/>
      <c r="AG134" s="838"/>
      <c r="AH134" s="838"/>
      <c r="AI134" s="838"/>
      <c r="AJ134" s="838"/>
      <c r="AK134" s="838"/>
      <c r="AL134" s="838"/>
      <c r="AM134" s="1398"/>
      <c r="AN134" s="1387"/>
      <c r="AO134" s="838"/>
      <c r="AP134" s="838"/>
      <c r="AQ134" s="838"/>
      <c r="AR134" s="838"/>
      <c r="AS134" s="1408"/>
      <c r="AT134" s="1159"/>
      <c r="AU134" s="179"/>
      <c r="AV134" s="392"/>
      <c r="AW134" s="432"/>
      <c r="AX134" s="432"/>
      <c r="AY134" s="432"/>
      <c r="AZ134" s="432"/>
    </row>
    <row r="135" spans="1:52" ht="17.350000000000001">
      <c r="A135" s="1258" t="s">
        <v>5630</v>
      </c>
      <c r="B135" s="546">
        <v>7</v>
      </c>
      <c r="C135" s="490"/>
      <c r="D135" s="874" t="s">
        <v>4208</v>
      </c>
      <c r="E135" s="874" t="s">
        <v>1388</v>
      </c>
      <c r="F135" s="874" t="s">
        <v>1350</v>
      </c>
      <c r="G135" s="874"/>
      <c r="H135" s="1029" t="s">
        <v>4168</v>
      </c>
      <c r="I135" s="1057">
        <v>1.2</v>
      </c>
      <c r="J135" s="1029">
        <v>3.15</v>
      </c>
      <c r="K135" s="1288" t="s">
        <v>1194</v>
      </c>
      <c r="L135" s="1288" t="s">
        <v>1194</v>
      </c>
      <c r="M135" s="1116" t="s">
        <v>873</v>
      </c>
      <c r="N135" s="1029" t="s">
        <v>36</v>
      </c>
      <c r="O135" s="66"/>
      <c r="P135" s="66"/>
      <c r="Q135" s="1029" t="s">
        <v>39</v>
      </c>
      <c r="R135" s="1029" t="s">
        <v>5629</v>
      </c>
      <c r="S135" s="1029" t="s">
        <v>36</v>
      </c>
      <c r="T135" s="1029" t="s">
        <v>14</v>
      </c>
      <c r="U135" s="1029" t="s">
        <v>79</v>
      </c>
      <c r="V135" s="1029" t="s">
        <v>4282</v>
      </c>
      <c r="W135" s="442"/>
      <c r="X135" s="440"/>
      <c r="Y135" s="440">
        <v>0.8</v>
      </c>
      <c r="Z135" s="66" t="s">
        <v>18</v>
      </c>
      <c r="AA135" s="66" t="s">
        <v>21</v>
      </c>
      <c r="AB135" s="1898"/>
      <c r="AC135" s="152"/>
      <c r="AD135" s="1374"/>
      <c r="AE135" s="1397"/>
      <c r="AF135" s="838"/>
      <c r="AG135" s="838"/>
      <c r="AH135" s="838"/>
      <c r="AI135" s="838"/>
      <c r="AJ135" s="838"/>
      <c r="AK135" s="838"/>
      <c r="AL135" s="838"/>
      <c r="AM135" s="1398"/>
      <c r="AN135" s="1387"/>
      <c r="AO135" s="838"/>
      <c r="AP135" s="838"/>
      <c r="AQ135" s="838"/>
      <c r="AR135" s="838"/>
      <c r="AS135" s="1408"/>
      <c r="AT135" s="1159"/>
      <c r="AU135" s="179"/>
      <c r="AV135" s="392"/>
      <c r="AW135" s="432"/>
      <c r="AX135" s="432"/>
      <c r="AY135" s="432"/>
      <c r="AZ135" s="432"/>
    </row>
    <row r="136" spans="1:52" ht="17.350000000000001">
      <c r="A136" s="1258" t="s">
        <v>5631</v>
      </c>
      <c r="B136" s="546">
        <v>7</v>
      </c>
      <c r="C136" s="447"/>
      <c r="D136" s="874" t="s">
        <v>4208</v>
      </c>
      <c r="E136" s="874" t="s">
        <v>1388</v>
      </c>
      <c r="F136" s="874" t="s">
        <v>1350</v>
      </c>
      <c r="G136" s="874"/>
      <c r="H136" s="1029" t="s">
        <v>4168</v>
      </c>
      <c r="I136" s="1057">
        <v>1.2</v>
      </c>
      <c r="J136" s="1029">
        <v>3.15</v>
      </c>
      <c r="K136" s="1288" t="s">
        <v>207</v>
      </c>
      <c r="L136" s="1288" t="s">
        <v>1194</v>
      </c>
      <c r="M136" s="1116" t="s">
        <v>875</v>
      </c>
      <c r="N136" s="1029" t="s">
        <v>36</v>
      </c>
      <c r="O136" s="66"/>
      <c r="P136" s="66"/>
      <c r="Q136" s="1029" t="s">
        <v>39</v>
      </c>
      <c r="R136" s="1029" t="s">
        <v>5629</v>
      </c>
      <c r="S136" s="1029" t="s">
        <v>36</v>
      </c>
      <c r="T136" s="1029" t="s">
        <v>14</v>
      </c>
      <c r="U136" s="1029" t="s">
        <v>79</v>
      </c>
      <c r="V136" s="1029" t="s">
        <v>4282</v>
      </c>
      <c r="W136" s="442"/>
      <c r="X136" s="440"/>
      <c r="Y136" s="440">
        <v>0.8</v>
      </c>
      <c r="Z136" s="66" t="s">
        <v>18</v>
      </c>
      <c r="AA136" s="66" t="s">
        <v>21</v>
      </c>
      <c r="AB136" s="1898"/>
      <c r="AC136" s="152"/>
      <c r="AD136" s="1374"/>
      <c r="AE136" s="1397"/>
      <c r="AF136" s="838"/>
      <c r="AG136" s="838"/>
      <c r="AH136" s="838"/>
      <c r="AI136" s="838"/>
      <c r="AJ136" s="838"/>
      <c r="AK136" s="838"/>
      <c r="AL136" s="838"/>
      <c r="AM136" s="1398"/>
      <c r="AN136" s="1387"/>
      <c r="AO136" s="838"/>
      <c r="AP136" s="838"/>
      <c r="AQ136" s="838"/>
      <c r="AR136" s="838"/>
      <c r="AS136" s="1408"/>
      <c r="AT136" s="1159"/>
      <c r="AU136" s="179"/>
      <c r="AV136" s="392"/>
      <c r="AW136" s="432"/>
      <c r="AX136" s="432"/>
      <c r="AY136" s="432"/>
      <c r="AZ136" s="432"/>
    </row>
    <row r="137" spans="1:52" ht="22.2" customHeight="1">
      <c r="A137" s="1257" t="s">
        <v>5632</v>
      </c>
      <c r="B137" s="420"/>
      <c r="C137" s="421" t="s">
        <v>77</v>
      </c>
      <c r="D137" s="1282"/>
      <c r="E137" s="1282"/>
      <c r="F137" s="1282"/>
      <c r="G137" s="1282"/>
      <c r="H137" s="1282"/>
      <c r="I137" s="1282"/>
      <c r="J137" s="1282"/>
      <c r="K137" s="1282"/>
      <c r="L137" s="1282"/>
      <c r="M137" s="1282"/>
      <c r="N137" s="1282"/>
      <c r="O137" s="420"/>
      <c r="P137" s="420"/>
      <c r="Q137" s="1282"/>
      <c r="R137" s="1282"/>
      <c r="S137" s="1282"/>
      <c r="T137" s="1282"/>
      <c r="U137" s="1282"/>
      <c r="V137" s="1282"/>
      <c r="W137" s="422"/>
      <c r="X137" s="420"/>
      <c r="Y137" s="420"/>
      <c r="Z137" s="420"/>
      <c r="AA137" s="420"/>
      <c r="AB137" s="1901"/>
      <c r="AC137" s="423"/>
      <c r="AD137" s="420"/>
      <c r="AE137" s="1391"/>
      <c r="AF137" s="835"/>
      <c r="AG137" s="835"/>
      <c r="AH137" s="835"/>
      <c r="AI137" s="835"/>
      <c r="AJ137" s="835"/>
      <c r="AK137" s="835"/>
      <c r="AL137" s="835"/>
      <c r="AM137" s="1392"/>
      <c r="AN137" s="835"/>
      <c r="AO137" s="835"/>
      <c r="AP137" s="835"/>
      <c r="AQ137" s="835"/>
      <c r="AR137" s="835"/>
      <c r="AS137" s="835"/>
      <c r="AT137" s="1417"/>
      <c r="AU137" s="179"/>
      <c r="AV137" s="424"/>
      <c r="AW137" s="424"/>
      <c r="AX137" s="424"/>
      <c r="AY137" s="424"/>
      <c r="AZ137" s="424"/>
    </row>
    <row r="138" spans="1:52" ht="17.350000000000001">
      <c r="A138" s="1258" t="s">
        <v>5633</v>
      </c>
      <c r="B138" s="546">
        <v>7</v>
      </c>
      <c r="C138" s="584" t="s">
        <v>4287</v>
      </c>
      <c r="D138" s="1045" t="s">
        <v>77</v>
      </c>
      <c r="E138" s="874" t="s">
        <v>1388</v>
      </c>
      <c r="F138" s="874" t="s">
        <v>1350</v>
      </c>
      <c r="G138" s="1290"/>
      <c r="H138" s="1290" t="s">
        <v>4168</v>
      </c>
      <c r="I138" s="1057">
        <v>1.2</v>
      </c>
      <c r="J138" s="1029">
        <v>3.15</v>
      </c>
      <c r="K138" s="1116" t="s">
        <v>1194</v>
      </c>
      <c r="L138" s="1116" t="s">
        <v>1194</v>
      </c>
      <c r="M138" s="1116" t="s">
        <v>875</v>
      </c>
      <c r="N138" s="1029" t="s">
        <v>36</v>
      </c>
      <c r="O138" s="66"/>
      <c r="P138" s="66"/>
      <c r="Q138" s="1329" t="s">
        <v>3387</v>
      </c>
      <c r="R138" s="1029"/>
      <c r="S138" s="1029"/>
      <c r="T138" s="1029"/>
      <c r="U138" s="1029"/>
      <c r="V138" s="1029"/>
      <c r="W138" s="14">
        <v>14.5</v>
      </c>
      <c r="X138" s="66">
        <v>15.5</v>
      </c>
      <c r="Y138" s="66">
        <f>X138+1</f>
        <v>16.5</v>
      </c>
      <c r="Z138" s="66" t="s">
        <v>18</v>
      </c>
      <c r="AA138" s="66" t="s">
        <v>29</v>
      </c>
      <c r="AB138" s="1898"/>
      <c r="AC138" s="152" t="s">
        <v>4185</v>
      </c>
      <c r="AD138" s="1375"/>
      <c r="AE138" s="1397"/>
      <c r="AF138" s="838"/>
      <c r="AG138" s="838"/>
      <c r="AH138" s="838"/>
      <c r="AI138" s="838"/>
      <c r="AJ138" s="838"/>
      <c r="AK138" s="838"/>
      <c r="AL138" s="838"/>
      <c r="AM138" s="1398"/>
      <c r="AN138" s="1459">
        <v>14.149237668102501</v>
      </c>
      <c r="AO138" s="1457">
        <v>16.1937801370123</v>
      </c>
      <c r="AP138" s="1458">
        <v>14.398541951974799</v>
      </c>
      <c r="AQ138" s="1457">
        <v>16.174742416133601</v>
      </c>
      <c r="AR138" s="838"/>
      <c r="AS138" s="1408"/>
      <c r="AT138" s="1159" t="s">
        <v>10742</v>
      </c>
      <c r="AU138" s="179"/>
      <c r="AV138" s="392"/>
      <c r="AW138" s="432"/>
      <c r="AX138" s="432"/>
      <c r="AY138" s="432"/>
      <c r="AZ138" s="432"/>
    </row>
    <row r="139" spans="1:52">
      <c r="A139" s="1258" t="s">
        <v>5634</v>
      </c>
      <c r="B139" s="546">
        <v>7</v>
      </c>
      <c r="C139" s="584"/>
      <c r="D139" s="1045" t="s">
        <v>77</v>
      </c>
      <c r="E139" s="874" t="s">
        <v>1388</v>
      </c>
      <c r="F139" s="874" t="s">
        <v>1350</v>
      </c>
      <c r="G139" s="1029"/>
      <c r="H139" s="1029" t="s">
        <v>4168</v>
      </c>
      <c r="I139" s="1057">
        <v>1.2</v>
      </c>
      <c r="J139" s="1029">
        <v>3.15</v>
      </c>
      <c r="K139" s="1116" t="s">
        <v>1194</v>
      </c>
      <c r="L139" s="1116" t="s">
        <v>1194</v>
      </c>
      <c r="M139" s="1116" t="s">
        <v>875</v>
      </c>
      <c r="N139" s="1029" t="s">
        <v>36</v>
      </c>
      <c r="O139" s="66"/>
      <c r="P139" s="66"/>
      <c r="Q139" s="1029" t="s">
        <v>3387</v>
      </c>
      <c r="R139" s="1029"/>
      <c r="S139" s="1029"/>
      <c r="T139" s="1029"/>
      <c r="U139" s="1029"/>
      <c r="V139" s="1029"/>
      <c r="W139" s="448">
        <f>X139-1</f>
        <v>13.5</v>
      </c>
      <c r="X139" s="449">
        <v>14.5</v>
      </c>
      <c r="Y139" s="449">
        <f>X139+1</f>
        <v>15.5</v>
      </c>
      <c r="Z139" s="66" t="s">
        <v>18</v>
      </c>
      <c r="AA139" s="66" t="s">
        <v>29</v>
      </c>
      <c r="AB139" s="1898"/>
      <c r="AC139" s="152" t="s">
        <v>4187</v>
      </c>
      <c r="AD139" s="1375"/>
      <c r="AE139" s="1397"/>
      <c r="AF139" s="838"/>
      <c r="AG139" s="838"/>
      <c r="AH139" s="838"/>
      <c r="AI139" s="838"/>
      <c r="AJ139" s="838"/>
      <c r="AK139" s="838"/>
      <c r="AL139" s="838"/>
      <c r="AM139" s="1398"/>
      <c r="AN139" s="1459">
        <v>13.2496580653146</v>
      </c>
      <c r="AO139" s="1457">
        <v>15.3926861708308</v>
      </c>
      <c r="AP139" s="1458">
        <v>13.4922873961743</v>
      </c>
      <c r="AQ139" s="1457">
        <v>15.345377298440599</v>
      </c>
      <c r="AR139" s="838"/>
      <c r="AS139" s="1408"/>
      <c r="AT139" s="1159" t="s">
        <v>10743</v>
      </c>
      <c r="AU139" s="179"/>
      <c r="AV139" s="392"/>
      <c r="AW139" s="432"/>
      <c r="AX139" s="432"/>
      <c r="AY139" s="432"/>
      <c r="AZ139" s="432"/>
    </row>
    <row r="140" spans="1:52">
      <c r="A140" s="1258" t="s">
        <v>5635</v>
      </c>
      <c r="B140" s="546">
        <v>7</v>
      </c>
      <c r="C140" s="584"/>
      <c r="D140" s="1045" t="s">
        <v>77</v>
      </c>
      <c r="E140" s="874" t="s">
        <v>1388</v>
      </c>
      <c r="F140" s="874" t="s">
        <v>1350</v>
      </c>
      <c r="G140" s="1029"/>
      <c r="H140" s="1029" t="s">
        <v>4189</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 t="shared" ref="W140:W143" si="1">X140-1</f>
        <v>11.5</v>
      </c>
      <c r="X140" s="449">
        <v>12.5</v>
      </c>
      <c r="Y140" s="449">
        <f>X140+1</f>
        <v>13.5</v>
      </c>
      <c r="Z140" s="66" t="s">
        <v>18</v>
      </c>
      <c r="AA140" s="66" t="s">
        <v>29</v>
      </c>
      <c r="AB140" s="1898"/>
      <c r="AC140" s="152"/>
      <c r="AD140" s="1375"/>
      <c r="AE140" s="1397"/>
      <c r="AF140" s="838"/>
      <c r="AG140" s="838"/>
      <c r="AH140" s="838"/>
      <c r="AI140" s="838"/>
      <c r="AJ140" s="838"/>
      <c r="AK140" s="838"/>
      <c r="AL140" s="838"/>
      <c r="AM140" s="1398"/>
      <c r="AN140" s="1459">
        <v>11.2462083364395</v>
      </c>
      <c r="AO140" s="1457">
        <v>13.4615872775409</v>
      </c>
      <c r="AP140" s="1458">
        <v>11.485746500288601</v>
      </c>
      <c r="AQ140" s="1457">
        <v>13.406672163641799</v>
      </c>
      <c r="AR140" s="838"/>
      <c r="AS140" s="1408"/>
      <c r="AT140" s="1159" t="s">
        <v>10744</v>
      </c>
      <c r="AU140" s="179"/>
      <c r="AV140" s="392"/>
      <c r="AW140" s="432"/>
      <c r="AX140" s="432"/>
      <c r="AY140" s="432"/>
      <c r="AZ140" s="432"/>
    </row>
    <row r="141" spans="1:52">
      <c r="A141" s="1258" t="s">
        <v>5636</v>
      </c>
      <c r="B141" s="546">
        <v>7</v>
      </c>
      <c r="C141" s="584"/>
      <c r="D141" s="1045" t="s">
        <v>77</v>
      </c>
      <c r="E141" s="874" t="s">
        <v>1388</v>
      </c>
      <c r="F141" s="874" t="s">
        <v>1350</v>
      </c>
      <c r="G141" s="1029"/>
      <c r="H141" s="1029" t="s">
        <v>4191</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si="1"/>
        <v>8.5</v>
      </c>
      <c r="X141" s="449">
        <v>9.5</v>
      </c>
      <c r="Y141" s="449">
        <f t="shared" ref="Y141:Y143" si="2">X141+1</f>
        <v>10.5</v>
      </c>
      <c r="Z141" s="66" t="s">
        <v>18</v>
      </c>
      <c r="AA141" s="66" t="s">
        <v>29</v>
      </c>
      <c r="AB141" s="1898"/>
      <c r="AC141" s="152"/>
      <c r="AD141" s="1375"/>
      <c r="AE141" s="1397"/>
      <c r="AF141" s="838"/>
      <c r="AG141" s="838"/>
      <c r="AH141" s="838"/>
      <c r="AI141" s="838"/>
      <c r="AJ141" s="838"/>
      <c r="AK141" s="838"/>
      <c r="AL141" s="838"/>
      <c r="AM141" s="1398"/>
      <c r="AN141" s="1456">
        <v>8.5638726252801103</v>
      </c>
      <c r="AO141" s="1458">
        <v>11.015770629912399</v>
      </c>
      <c r="AP141" s="1457">
        <v>8.5779548716480694</v>
      </c>
      <c r="AQ141" s="1458">
        <v>10.784167884139499</v>
      </c>
      <c r="AR141" s="838"/>
      <c r="AS141" s="1408"/>
      <c r="AT141" s="1159" t="s">
        <v>10745</v>
      </c>
      <c r="AU141" s="179"/>
      <c r="AV141" s="392"/>
      <c r="AW141" s="432"/>
      <c r="AX141" s="432"/>
      <c r="AY141" s="432"/>
      <c r="AZ141" s="432"/>
    </row>
    <row r="142" spans="1:52">
      <c r="A142" s="1258" t="s">
        <v>5637</v>
      </c>
      <c r="B142" s="546">
        <v>7</v>
      </c>
      <c r="C142" s="584"/>
      <c r="D142" s="1045" t="s">
        <v>77</v>
      </c>
      <c r="E142" s="874" t="s">
        <v>1388</v>
      </c>
      <c r="F142" s="874" t="s">
        <v>1350</v>
      </c>
      <c r="G142" s="1029"/>
      <c r="H142" s="1029" t="s">
        <v>4193</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
        <v>5.5</v>
      </c>
      <c r="X142" s="449">
        <v>6.5</v>
      </c>
      <c r="Y142" s="449">
        <f t="shared" si="2"/>
        <v>7.5</v>
      </c>
      <c r="Z142" s="66" t="s">
        <v>18</v>
      </c>
      <c r="AA142" s="66" t="s">
        <v>29</v>
      </c>
      <c r="AB142" s="1898"/>
      <c r="AC142" s="152"/>
      <c r="AD142" s="1375"/>
      <c r="AE142" s="1397"/>
      <c r="AF142" s="838"/>
      <c r="AG142" s="838"/>
      <c r="AH142" s="838"/>
      <c r="AI142" s="838"/>
      <c r="AJ142" s="838"/>
      <c r="AK142" s="838"/>
      <c r="AL142" s="838"/>
      <c r="AM142" s="1398"/>
      <c r="AN142" s="1459">
        <v>5.3848384312940096</v>
      </c>
      <c r="AO142" s="1457">
        <v>7.14637174418624</v>
      </c>
      <c r="AP142" s="1458">
        <v>5.1189450076395904</v>
      </c>
      <c r="AQ142" s="1457">
        <v>6.76343348640206</v>
      </c>
      <c r="AR142" s="838"/>
      <c r="AS142" s="1408"/>
      <c r="AT142" s="1159" t="s">
        <v>10746</v>
      </c>
      <c r="AU142" s="179"/>
      <c r="AV142" s="392"/>
      <c r="AW142" s="432"/>
      <c r="AX142" s="432"/>
      <c r="AY142" s="432"/>
      <c r="AZ142" s="432"/>
    </row>
    <row r="143" spans="1:52">
      <c r="A143" s="1258" t="s">
        <v>5638</v>
      </c>
      <c r="B143" s="546">
        <v>7</v>
      </c>
      <c r="C143" s="584"/>
      <c r="D143" s="1045" t="s">
        <v>77</v>
      </c>
      <c r="E143" s="874" t="s">
        <v>1388</v>
      </c>
      <c r="F143" s="874" t="s">
        <v>1350</v>
      </c>
      <c r="G143" s="1029"/>
      <c r="H143" s="1029" t="s">
        <v>4195</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
        <v>2.5</v>
      </c>
      <c r="X143" s="449">
        <v>3.5</v>
      </c>
      <c r="Y143" s="449">
        <f t="shared" si="2"/>
        <v>4.5</v>
      </c>
      <c r="Z143" s="66" t="s">
        <v>18</v>
      </c>
      <c r="AA143" s="66" t="s">
        <v>29</v>
      </c>
      <c r="AB143" s="1898"/>
      <c r="AC143" s="152"/>
      <c r="AD143" s="1375"/>
      <c r="AE143" s="1397"/>
      <c r="AF143" s="838"/>
      <c r="AG143" s="838"/>
      <c r="AH143" s="838"/>
      <c r="AI143" s="838"/>
      <c r="AJ143" s="838"/>
      <c r="AK143" s="838"/>
      <c r="AL143" s="838"/>
      <c r="AM143" s="1398"/>
      <c r="AN143" s="1456">
        <v>2.6987013742000698</v>
      </c>
      <c r="AO143" s="1457">
        <v>4.4170284490609504</v>
      </c>
      <c r="AP143" s="1457">
        <v>2.5527007163924602</v>
      </c>
      <c r="AQ143" s="1457">
        <v>4.08537109908921</v>
      </c>
      <c r="AR143" s="838"/>
      <c r="AS143" s="1408"/>
      <c r="AT143" s="1159" t="s">
        <v>10747</v>
      </c>
      <c r="AU143" s="179"/>
      <c r="AV143" s="392"/>
      <c r="AW143" s="432"/>
      <c r="AX143" s="432"/>
      <c r="AY143" s="432"/>
      <c r="AZ143" s="432"/>
    </row>
    <row r="144" spans="1:52">
      <c r="A144" s="1258" t="s">
        <v>5639</v>
      </c>
      <c r="B144" s="546">
        <v>7</v>
      </c>
      <c r="C144" s="585"/>
      <c r="D144" s="1045" t="s">
        <v>77</v>
      </c>
      <c r="E144" s="874" t="s">
        <v>1388</v>
      </c>
      <c r="F144" s="874" t="s">
        <v>1350</v>
      </c>
      <c r="G144" s="1029"/>
      <c r="H144" s="1029" t="s">
        <v>4197</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v>-5</v>
      </c>
      <c r="X144" s="602">
        <v>-3</v>
      </c>
      <c r="Y144" s="602">
        <v>-2</v>
      </c>
      <c r="Z144" s="66" t="s">
        <v>18</v>
      </c>
      <c r="AA144" s="66" t="s">
        <v>29</v>
      </c>
      <c r="AB144" s="1898"/>
      <c r="AC144" s="152"/>
      <c r="AD144" s="1376"/>
      <c r="AE144" s="1397"/>
      <c r="AF144" s="838"/>
      <c r="AG144" s="838"/>
      <c r="AH144" s="838"/>
      <c r="AI144" s="838"/>
      <c r="AJ144" s="838"/>
      <c r="AK144" s="838"/>
      <c r="AL144" s="838"/>
      <c r="AM144" s="1398"/>
      <c r="AN144" s="1459">
        <v>-6.9240766251227299</v>
      </c>
      <c r="AO144" s="1458">
        <v>-5.18853319562231</v>
      </c>
      <c r="AP144" s="1458">
        <v>-6.9590591459853002</v>
      </c>
      <c r="AQ144" s="1458">
        <v>-5.2605172128404796</v>
      </c>
      <c r="AR144" s="838"/>
      <c r="AS144" s="1408"/>
      <c r="AT144" s="1159" t="s">
        <v>10748</v>
      </c>
      <c r="AU144" s="179"/>
      <c r="AV144" s="392"/>
      <c r="AW144" s="432"/>
      <c r="AX144" s="432"/>
      <c r="AY144" s="432"/>
      <c r="AZ144" s="432"/>
    </row>
    <row r="145" spans="1:52" ht="17.350000000000001">
      <c r="A145" s="1258" t="s">
        <v>5640</v>
      </c>
      <c r="B145" s="445">
        <v>7</v>
      </c>
      <c r="C145" s="586" t="s">
        <v>4295</v>
      </c>
      <c r="D145" s="1044" t="s">
        <v>77</v>
      </c>
      <c r="E145" s="1103" t="s">
        <v>1388</v>
      </c>
      <c r="F145" s="1103" t="s">
        <v>1350</v>
      </c>
      <c r="G145" s="1291"/>
      <c r="H145" s="1291" t="s">
        <v>4168</v>
      </c>
      <c r="I145" s="1058" t="s">
        <v>4176</v>
      </c>
      <c r="J145" s="1032" t="s">
        <v>872</v>
      </c>
      <c r="K145" s="1117" t="s">
        <v>1194</v>
      </c>
      <c r="L145" s="1117" t="s">
        <v>1194</v>
      </c>
      <c r="M145" s="1117" t="s">
        <v>873</v>
      </c>
      <c r="N145" s="1032" t="s">
        <v>36</v>
      </c>
      <c r="O145" s="304"/>
      <c r="P145" s="304"/>
      <c r="Q145" s="1330" t="s">
        <v>3387</v>
      </c>
      <c r="R145" s="1032"/>
      <c r="S145" s="1032"/>
      <c r="T145" s="1032"/>
      <c r="U145" s="1032"/>
      <c r="V145" s="1032"/>
      <c r="W145" s="305">
        <f>X145-1.5</f>
        <v>14</v>
      </c>
      <c r="X145" s="304">
        <v>15.5</v>
      </c>
      <c r="Y145" s="304">
        <f>X145+1.5</f>
        <v>17</v>
      </c>
      <c r="Z145" s="304" t="s">
        <v>18</v>
      </c>
      <c r="AA145" s="304" t="s">
        <v>21</v>
      </c>
      <c r="AB145" s="1899"/>
      <c r="AC145" s="308" t="s">
        <v>4185</v>
      </c>
      <c r="AD145" s="1377"/>
      <c r="AE145" s="1401"/>
      <c r="AF145" s="840"/>
      <c r="AG145" s="840"/>
      <c r="AH145" s="840"/>
      <c r="AI145" s="840"/>
      <c r="AJ145" s="840"/>
      <c r="AK145" s="840"/>
      <c r="AL145" s="840"/>
      <c r="AM145" s="1402"/>
      <c r="AN145" s="1459">
        <v>13.4596771380613</v>
      </c>
      <c r="AO145" s="1457">
        <v>16.6481132018863</v>
      </c>
      <c r="AP145" s="1458">
        <v>13.7780851821495</v>
      </c>
      <c r="AQ145" s="1457">
        <v>16.572416007738699</v>
      </c>
      <c r="AR145" s="840"/>
      <c r="AS145" s="1409"/>
      <c r="AT145" s="1160" t="s">
        <v>10749</v>
      </c>
      <c r="AU145" s="179"/>
      <c r="AV145" s="392"/>
      <c r="AW145" s="432"/>
      <c r="AX145" s="432"/>
      <c r="AY145" s="432"/>
      <c r="AZ145" s="432"/>
    </row>
    <row r="146" spans="1:52">
      <c r="A146" s="1258" t="s">
        <v>5641</v>
      </c>
      <c r="B146" s="445">
        <v>7</v>
      </c>
      <c r="C146" s="586"/>
      <c r="D146" s="1044" t="s">
        <v>77</v>
      </c>
      <c r="E146" s="1103" t="s">
        <v>1388</v>
      </c>
      <c r="F146" s="1103" t="s">
        <v>1350</v>
      </c>
      <c r="G146" s="1032"/>
      <c r="H146" s="1032" t="s">
        <v>4168</v>
      </c>
      <c r="I146" s="1058" t="s">
        <v>4176</v>
      </c>
      <c r="J146" s="1032" t="s">
        <v>872</v>
      </c>
      <c r="K146" s="1117" t="s">
        <v>1194</v>
      </c>
      <c r="L146" s="1117" t="s">
        <v>1194</v>
      </c>
      <c r="M146" s="1117" t="s">
        <v>873</v>
      </c>
      <c r="N146" s="1032" t="s">
        <v>36</v>
      </c>
      <c r="O146" s="304"/>
      <c r="P146" s="304"/>
      <c r="Q146" s="1032" t="s">
        <v>3387</v>
      </c>
      <c r="R146" s="1032"/>
      <c r="S146" s="1032"/>
      <c r="T146" s="1032"/>
      <c r="U146" s="1032"/>
      <c r="V146" s="1032"/>
      <c r="W146" s="305">
        <f t="shared" ref="W146:W150" si="3">X146-1.5</f>
        <v>13</v>
      </c>
      <c r="X146" s="450">
        <v>14.5</v>
      </c>
      <c r="Y146" s="450">
        <v>16</v>
      </c>
      <c r="Z146" s="304" t="s">
        <v>18</v>
      </c>
      <c r="AA146" s="304" t="s">
        <v>21</v>
      </c>
      <c r="AB146" s="1899"/>
      <c r="AC146" s="308" t="s">
        <v>4187</v>
      </c>
      <c r="AD146" s="1377"/>
      <c r="AE146" s="1401"/>
      <c r="AF146" s="840"/>
      <c r="AG146" s="840"/>
      <c r="AH146" s="840"/>
      <c r="AI146" s="840"/>
      <c r="AJ146" s="840"/>
      <c r="AK146" s="840"/>
      <c r="AL146" s="840"/>
      <c r="AM146" s="1402"/>
      <c r="AN146" s="1459">
        <v>12.578853411322701</v>
      </c>
      <c r="AO146" s="1457">
        <v>15.766338368192001</v>
      </c>
      <c r="AP146" s="1458">
        <v>12.9229858130231</v>
      </c>
      <c r="AQ146" s="1457">
        <v>15.664839613429701</v>
      </c>
      <c r="AR146" s="840"/>
      <c r="AS146" s="1409"/>
      <c r="AT146" s="1160" t="s">
        <v>10750</v>
      </c>
      <c r="AU146" s="179"/>
      <c r="AV146" s="392"/>
      <c r="AW146" s="432"/>
      <c r="AX146" s="432"/>
      <c r="AY146" s="432"/>
      <c r="AZ146" s="432"/>
    </row>
    <row r="147" spans="1:52">
      <c r="A147" s="1258" t="s">
        <v>5642</v>
      </c>
      <c r="B147" s="445">
        <v>7</v>
      </c>
      <c r="C147" s="586"/>
      <c r="D147" s="1044" t="s">
        <v>77</v>
      </c>
      <c r="E147" s="1103" t="s">
        <v>1388</v>
      </c>
      <c r="F147" s="1103" t="s">
        <v>1350</v>
      </c>
      <c r="G147" s="1032"/>
      <c r="H147" s="1032" t="s">
        <v>4189</v>
      </c>
      <c r="I147" s="1058" t="s">
        <v>4176</v>
      </c>
      <c r="J147" s="1032" t="s">
        <v>872</v>
      </c>
      <c r="K147" s="1117" t="s">
        <v>1194</v>
      </c>
      <c r="L147" s="1117" t="s">
        <v>1194</v>
      </c>
      <c r="M147" s="1117" t="s">
        <v>873</v>
      </c>
      <c r="N147" s="1032" t="s">
        <v>36</v>
      </c>
      <c r="O147" s="304"/>
      <c r="P147" s="304"/>
      <c r="Q147" s="1032" t="s">
        <v>3387</v>
      </c>
      <c r="R147" s="1032"/>
      <c r="S147" s="1032"/>
      <c r="T147" s="1032"/>
      <c r="U147" s="1032"/>
      <c r="V147" s="1032"/>
      <c r="W147" s="305">
        <f t="shared" si="3"/>
        <v>11</v>
      </c>
      <c r="X147" s="450">
        <v>12.5</v>
      </c>
      <c r="Y147" s="450">
        <v>14</v>
      </c>
      <c r="Z147" s="304" t="s">
        <v>18</v>
      </c>
      <c r="AA147" s="304" t="s">
        <v>21</v>
      </c>
      <c r="AB147" s="1899"/>
      <c r="AC147" s="308"/>
      <c r="AD147" s="1377"/>
      <c r="AE147" s="1401"/>
      <c r="AF147" s="840"/>
      <c r="AG147" s="840"/>
      <c r="AH147" s="840"/>
      <c r="AI147" s="840"/>
      <c r="AJ147" s="840"/>
      <c r="AK147" s="840"/>
      <c r="AL147" s="840"/>
      <c r="AM147" s="1402"/>
      <c r="AN147" s="1459">
        <v>10.656092742414099</v>
      </c>
      <c r="AO147" s="1457">
        <v>13.7369161055392</v>
      </c>
      <c r="AP147" s="1457">
        <v>11.009979637408099</v>
      </c>
      <c r="AQ147" s="1457">
        <v>13.6612373400417</v>
      </c>
      <c r="AR147" s="840"/>
      <c r="AS147" s="1409"/>
      <c r="AT147" s="1160" t="s">
        <v>10751</v>
      </c>
      <c r="AU147" s="179"/>
      <c r="AV147" s="392"/>
      <c r="AW147" s="432"/>
      <c r="AX147" s="432"/>
      <c r="AY147" s="432"/>
      <c r="AZ147" s="432"/>
    </row>
    <row r="148" spans="1:52">
      <c r="A148" s="1258" t="s">
        <v>5643</v>
      </c>
      <c r="B148" s="445">
        <v>7</v>
      </c>
      <c r="C148" s="586"/>
      <c r="D148" s="1044" t="s">
        <v>77</v>
      </c>
      <c r="E148" s="1103" t="s">
        <v>1388</v>
      </c>
      <c r="F148" s="1103" t="s">
        <v>1350</v>
      </c>
      <c r="G148" s="1032"/>
      <c r="H148" s="1032" t="s">
        <v>4191</v>
      </c>
      <c r="I148" s="1058" t="s">
        <v>4176</v>
      </c>
      <c r="J148" s="1032" t="s">
        <v>872</v>
      </c>
      <c r="K148" s="1117" t="s">
        <v>1194</v>
      </c>
      <c r="L148" s="1117" t="s">
        <v>1194</v>
      </c>
      <c r="M148" s="1117" t="s">
        <v>873</v>
      </c>
      <c r="N148" s="1032" t="s">
        <v>36</v>
      </c>
      <c r="O148" s="304"/>
      <c r="P148" s="304"/>
      <c r="Q148" s="1032" t="s">
        <v>3387</v>
      </c>
      <c r="R148" s="1032"/>
      <c r="S148" s="1032"/>
      <c r="T148" s="1032"/>
      <c r="U148" s="1032"/>
      <c r="V148" s="1032"/>
      <c r="W148" s="305">
        <f t="shared" si="3"/>
        <v>8</v>
      </c>
      <c r="X148" s="450">
        <v>9.5</v>
      </c>
      <c r="Y148" s="450">
        <v>11</v>
      </c>
      <c r="Z148" s="304" t="s">
        <v>18</v>
      </c>
      <c r="AA148" s="304" t="s">
        <v>21</v>
      </c>
      <c r="AB148" s="1899"/>
      <c r="AC148" s="308"/>
      <c r="AD148" s="1377"/>
      <c r="AE148" s="1401"/>
      <c r="AF148" s="840"/>
      <c r="AG148" s="840"/>
      <c r="AH148" s="840"/>
      <c r="AI148" s="840"/>
      <c r="AJ148" s="840"/>
      <c r="AK148" s="840"/>
      <c r="AL148" s="840"/>
      <c r="AM148" s="1402"/>
      <c r="AN148" s="1459">
        <v>7.7455578822066196</v>
      </c>
      <c r="AO148" s="1458">
        <v>11.454820381668601</v>
      </c>
      <c r="AP148" s="1458">
        <v>7.9150215333481899</v>
      </c>
      <c r="AQ148" s="1458">
        <v>11.101394015182001</v>
      </c>
      <c r="AR148" s="840"/>
      <c r="AS148" s="1409"/>
      <c r="AT148" s="1160" t="s">
        <v>10752</v>
      </c>
      <c r="AU148" s="179"/>
      <c r="AV148" s="392"/>
      <c r="AW148" s="432"/>
      <c r="AX148" s="432"/>
      <c r="AY148" s="432"/>
      <c r="AZ148" s="432"/>
    </row>
    <row r="149" spans="1:52">
      <c r="A149" s="1258" t="s">
        <v>5644</v>
      </c>
      <c r="B149" s="445">
        <v>7</v>
      </c>
      <c r="C149" s="586"/>
      <c r="D149" s="1044" t="s">
        <v>77</v>
      </c>
      <c r="E149" s="1103" t="s">
        <v>1388</v>
      </c>
      <c r="F149" s="1103" t="s">
        <v>1350</v>
      </c>
      <c r="G149" s="1032"/>
      <c r="H149" s="1032" t="s">
        <v>4193</v>
      </c>
      <c r="I149" s="1058" t="s">
        <v>4176</v>
      </c>
      <c r="J149" s="1032" t="s">
        <v>872</v>
      </c>
      <c r="K149" s="1117" t="s">
        <v>1194</v>
      </c>
      <c r="L149" s="1117" t="s">
        <v>1194</v>
      </c>
      <c r="M149" s="1117" t="s">
        <v>873</v>
      </c>
      <c r="N149" s="1032" t="s">
        <v>36</v>
      </c>
      <c r="O149" s="304"/>
      <c r="P149" s="304"/>
      <c r="Q149" s="1032" t="s">
        <v>3387</v>
      </c>
      <c r="R149" s="1032"/>
      <c r="S149" s="1032"/>
      <c r="T149" s="1032"/>
      <c r="U149" s="1032"/>
      <c r="V149" s="1032"/>
      <c r="W149" s="305">
        <f t="shared" si="3"/>
        <v>5</v>
      </c>
      <c r="X149" s="450">
        <v>6.5</v>
      </c>
      <c r="Y149" s="450">
        <v>8</v>
      </c>
      <c r="Z149" s="304" t="s">
        <v>18</v>
      </c>
      <c r="AA149" s="304" t="s">
        <v>21</v>
      </c>
      <c r="AB149" s="1899"/>
      <c r="AC149" s="308"/>
      <c r="AD149" s="1377"/>
      <c r="AE149" s="1401"/>
      <c r="AF149" s="840"/>
      <c r="AG149" s="840"/>
      <c r="AH149" s="840"/>
      <c r="AI149" s="840"/>
      <c r="AJ149" s="840"/>
      <c r="AK149" s="840"/>
      <c r="AL149" s="840"/>
      <c r="AM149" s="1402"/>
      <c r="AN149" s="1459">
        <v>4.5775995915769503</v>
      </c>
      <c r="AO149" s="1457">
        <v>7.5596136265032898</v>
      </c>
      <c r="AP149" s="1458">
        <v>4.5887047574281299</v>
      </c>
      <c r="AQ149" s="1457">
        <v>7.0445194348544904</v>
      </c>
      <c r="AR149" s="840"/>
      <c r="AS149" s="1409"/>
      <c r="AT149" s="1160" t="s">
        <v>10753</v>
      </c>
      <c r="AU149" s="179"/>
      <c r="AV149" s="392"/>
      <c r="AW149" s="432"/>
      <c r="AX149" s="432"/>
      <c r="AY149" s="432"/>
      <c r="AZ149" s="432"/>
    </row>
    <row r="150" spans="1:52">
      <c r="A150" s="1258" t="s">
        <v>5645</v>
      </c>
      <c r="B150" s="445">
        <v>7</v>
      </c>
      <c r="C150" s="586"/>
      <c r="D150" s="1044" t="s">
        <v>77</v>
      </c>
      <c r="E150" s="1103" t="s">
        <v>1388</v>
      </c>
      <c r="F150" s="1103" t="s">
        <v>1350</v>
      </c>
      <c r="G150" s="1032"/>
      <c r="H150" s="1032" t="s">
        <v>4195</v>
      </c>
      <c r="I150" s="1058" t="s">
        <v>4176</v>
      </c>
      <c r="J150" s="1032" t="s">
        <v>872</v>
      </c>
      <c r="K150" s="1117" t="s">
        <v>1194</v>
      </c>
      <c r="L150" s="1117" t="s">
        <v>1194</v>
      </c>
      <c r="M150" s="1117" t="s">
        <v>873</v>
      </c>
      <c r="N150" s="1032" t="s">
        <v>36</v>
      </c>
      <c r="O150" s="304"/>
      <c r="P150" s="304"/>
      <c r="Q150" s="1032" t="s">
        <v>3387</v>
      </c>
      <c r="R150" s="1032"/>
      <c r="S150" s="1032"/>
      <c r="T150" s="1032"/>
      <c r="U150" s="1032"/>
      <c r="V150" s="1032"/>
      <c r="W150" s="305">
        <f t="shared" si="3"/>
        <v>2</v>
      </c>
      <c r="X150" s="450">
        <v>3.5</v>
      </c>
      <c r="Y150" s="450">
        <v>5</v>
      </c>
      <c r="Z150" s="304" t="s">
        <v>18</v>
      </c>
      <c r="AA150" s="304" t="s">
        <v>21</v>
      </c>
      <c r="AB150" s="1899"/>
      <c r="AC150" s="308"/>
      <c r="AD150" s="1377"/>
      <c r="AE150" s="1401"/>
      <c r="AF150" s="840"/>
      <c r="AG150" s="840"/>
      <c r="AH150" s="840"/>
      <c r="AI150" s="840"/>
      <c r="AJ150" s="840"/>
      <c r="AK150" s="840"/>
      <c r="AL150" s="840"/>
      <c r="AM150" s="1402"/>
      <c r="AN150" s="1459">
        <v>1.9122067531331901</v>
      </c>
      <c r="AO150" s="1457">
        <v>4.8285480528478901</v>
      </c>
      <c r="AP150" s="1458">
        <v>1.9889694466623</v>
      </c>
      <c r="AQ150" s="1457">
        <v>4.3918056843142503</v>
      </c>
      <c r="AR150" s="840"/>
      <c r="AS150" s="1409"/>
      <c r="AT150" s="1160" t="s">
        <v>10754</v>
      </c>
      <c r="AU150" s="179"/>
      <c r="AV150" s="392"/>
      <c r="AW150" s="432"/>
      <c r="AX150" s="432"/>
      <c r="AY150" s="432"/>
      <c r="AZ150" s="432"/>
    </row>
    <row r="151" spans="1:52">
      <c r="A151" s="1258" t="s">
        <v>5646</v>
      </c>
      <c r="B151" s="445">
        <v>7</v>
      </c>
      <c r="C151" s="587"/>
      <c r="D151" s="1044" t="s">
        <v>77</v>
      </c>
      <c r="E151" s="1103" t="s">
        <v>1388</v>
      </c>
      <c r="F151" s="1103" t="s">
        <v>1350</v>
      </c>
      <c r="G151" s="1032"/>
      <c r="H151" s="1032" t="s">
        <v>4197</v>
      </c>
      <c r="I151" s="1058" t="s">
        <v>4176</v>
      </c>
      <c r="J151" s="1032" t="s">
        <v>872</v>
      </c>
      <c r="K151" s="1117" t="s">
        <v>1194</v>
      </c>
      <c r="L151" s="1117" t="s">
        <v>1194</v>
      </c>
      <c r="M151" s="1117" t="s">
        <v>873</v>
      </c>
      <c r="N151" s="1032" t="s">
        <v>36</v>
      </c>
      <c r="O151" s="304"/>
      <c r="P151" s="304"/>
      <c r="Q151" s="1032" t="s">
        <v>3387</v>
      </c>
      <c r="R151" s="1032"/>
      <c r="S151" s="1032"/>
      <c r="T151" s="1032"/>
      <c r="U151" s="1032"/>
      <c r="V151" s="1032"/>
      <c r="W151" s="305">
        <v>-6</v>
      </c>
      <c r="X151" s="450">
        <v>-3</v>
      </c>
      <c r="Y151" s="450">
        <v>-1</v>
      </c>
      <c r="Z151" s="304" t="s">
        <v>18</v>
      </c>
      <c r="AA151" s="304" t="s">
        <v>21</v>
      </c>
      <c r="AB151" s="1899"/>
      <c r="AC151" s="308"/>
      <c r="AD151" s="1378"/>
      <c r="AE151" s="1401"/>
      <c r="AF151" s="840"/>
      <c r="AG151" s="840"/>
      <c r="AH151" s="840"/>
      <c r="AI151" s="840"/>
      <c r="AJ151" s="840"/>
      <c r="AK151" s="840"/>
      <c r="AL151" s="840"/>
      <c r="AM151" s="1402"/>
      <c r="AN151" s="1459">
        <v>-7.4266240337148703</v>
      </c>
      <c r="AO151" s="1457">
        <v>-4.6859497617484402</v>
      </c>
      <c r="AP151" s="1458">
        <v>-7.44736885411199</v>
      </c>
      <c r="AQ151" s="1457">
        <v>-4.7380458525382396</v>
      </c>
      <c r="AR151" s="840"/>
      <c r="AS151" s="1409"/>
      <c r="AT151" s="1160" t="s">
        <v>10755</v>
      </c>
      <c r="AU151" s="179"/>
      <c r="AV151" s="392"/>
      <c r="AW151" s="432"/>
      <c r="AX151" s="432"/>
      <c r="AY151" s="432"/>
      <c r="AZ151" s="432"/>
    </row>
    <row r="152" spans="1:52" ht="17.350000000000001">
      <c r="A152" s="1258" t="s">
        <v>5647</v>
      </c>
      <c r="B152" s="546">
        <v>7</v>
      </c>
      <c r="C152" s="584" t="s">
        <v>4287</v>
      </c>
      <c r="D152" s="1045" t="s">
        <v>77</v>
      </c>
      <c r="E152" s="874" t="s">
        <v>1388</v>
      </c>
      <c r="F152" s="874" t="s">
        <v>1350</v>
      </c>
      <c r="G152" s="1290"/>
      <c r="H152" s="1290" t="s">
        <v>4168</v>
      </c>
      <c r="I152" s="1057">
        <v>1.2</v>
      </c>
      <c r="J152" s="1029">
        <v>3.15</v>
      </c>
      <c r="K152" s="1116" t="s">
        <v>207</v>
      </c>
      <c r="L152" s="1116" t="s">
        <v>1194</v>
      </c>
      <c r="M152" s="1116" t="s">
        <v>875</v>
      </c>
      <c r="N152" s="1029" t="s">
        <v>36</v>
      </c>
      <c r="O152" s="66"/>
      <c r="P152" s="66"/>
      <c r="Q152" s="1329" t="s">
        <v>3387</v>
      </c>
      <c r="R152" s="1029"/>
      <c r="S152" s="1029"/>
      <c r="T152" s="1029"/>
      <c r="U152" s="1029"/>
      <c r="V152" s="1029"/>
      <c r="W152" s="14">
        <v>14.5</v>
      </c>
      <c r="X152" s="66">
        <v>15.5</v>
      </c>
      <c r="Y152" s="66">
        <f>X152+1</f>
        <v>16.5</v>
      </c>
      <c r="Z152" s="66" t="s">
        <v>18</v>
      </c>
      <c r="AA152" s="66" t="s">
        <v>29</v>
      </c>
      <c r="AB152" s="1898"/>
      <c r="AC152" s="152" t="s">
        <v>4185</v>
      </c>
      <c r="AD152" s="1375"/>
      <c r="AE152" s="1397"/>
      <c r="AF152" s="838"/>
      <c r="AG152" s="838"/>
      <c r="AH152" s="838"/>
      <c r="AI152" s="838"/>
      <c r="AJ152" s="838"/>
      <c r="AK152" s="838"/>
      <c r="AL152" s="838"/>
      <c r="AM152" s="1398"/>
      <c r="AN152" s="1387"/>
      <c r="AO152" s="838"/>
      <c r="AP152" s="838"/>
      <c r="AQ152" s="838"/>
      <c r="AR152" s="838"/>
      <c r="AS152" s="1408"/>
      <c r="AT152" s="1159"/>
      <c r="AU152" s="179"/>
      <c r="AV152" s="392"/>
      <c r="AW152" s="432"/>
      <c r="AX152" s="432"/>
      <c r="AY152" s="432"/>
      <c r="AZ152" s="432"/>
    </row>
    <row r="153" spans="1:52">
      <c r="A153" s="1258" t="s">
        <v>5648</v>
      </c>
      <c r="B153" s="546">
        <v>7</v>
      </c>
      <c r="C153" s="584"/>
      <c r="D153" s="1045" t="s">
        <v>77</v>
      </c>
      <c r="E153" s="874" t="s">
        <v>1388</v>
      </c>
      <c r="F153" s="874" t="s">
        <v>1350</v>
      </c>
      <c r="G153" s="1029"/>
      <c r="H153" s="1029" t="s">
        <v>4168</v>
      </c>
      <c r="I153" s="1057">
        <v>1.2</v>
      </c>
      <c r="J153" s="1029">
        <v>3.15</v>
      </c>
      <c r="K153" s="1116" t="s">
        <v>207</v>
      </c>
      <c r="L153" s="1116" t="s">
        <v>1194</v>
      </c>
      <c r="M153" s="1116" t="s">
        <v>875</v>
      </c>
      <c r="N153" s="1029" t="s">
        <v>36</v>
      </c>
      <c r="O153" s="66"/>
      <c r="P153" s="66"/>
      <c r="Q153" s="1029" t="s">
        <v>3387</v>
      </c>
      <c r="R153" s="1029"/>
      <c r="S153" s="1029"/>
      <c r="T153" s="1029"/>
      <c r="U153" s="1029"/>
      <c r="V153" s="1029"/>
      <c r="W153" s="448">
        <f>X153-1</f>
        <v>13.5</v>
      </c>
      <c r="X153" s="449">
        <v>14.5</v>
      </c>
      <c r="Y153" s="449">
        <f>X153+1</f>
        <v>15.5</v>
      </c>
      <c r="Z153" s="66" t="s">
        <v>18</v>
      </c>
      <c r="AA153" s="66" t="s">
        <v>29</v>
      </c>
      <c r="AB153" s="1898"/>
      <c r="AC153" s="152" t="s">
        <v>4187</v>
      </c>
      <c r="AD153" s="1375"/>
      <c r="AE153" s="1397"/>
      <c r="AF153" s="838"/>
      <c r="AG153" s="838"/>
      <c r="AH153" s="838"/>
      <c r="AI153" s="838"/>
      <c r="AJ153" s="838"/>
      <c r="AK153" s="838"/>
      <c r="AL153" s="838"/>
      <c r="AM153" s="1398"/>
      <c r="AN153" s="1387"/>
      <c r="AO153" s="838"/>
      <c r="AP153" s="838"/>
      <c r="AQ153" s="838"/>
      <c r="AR153" s="838"/>
      <c r="AS153" s="1408"/>
      <c r="AT153" s="1159"/>
      <c r="AU153" s="179"/>
      <c r="AV153" s="392"/>
      <c r="AW153" s="432"/>
      <c r="AX153" s="432"/>
      <c r="AY153" s="432"/>
      <c r="AZ153" s="432"/>
    </row>
    <row r="154" spans="1:52">
      <c r="A154" s="1258" t="s">
        <v>5649</v>
      </c>
      <c r="B154" s="546">
        <v>7</v>
      </c>
      <c r="C154" s="584"/>
      <c r="D154" s="1045" t="s">
        <v>77</v>
      </c>
      <c r="E154" s="874" t="s">
        <v>1388</v>
      </c>
      <c r="F154" s="874" t="s">
        <v>1350</v>
      </c>
      <c r="G154" s="1029"/>
      <c r="H154" s="1029" t="s">
        <v>4189</v>
      </c>
      <c r="I154" s="1057">
        <v>1.2</v>
      </c>
      <c r="J154" s="1029">
        <v>3.15</v>
      </c>
      <c r="K154" s="1116" t="s">
        <v>207</v>
      </c>
      <c r="L154" s="1116" t="s">
        <v>1194</v>
      </c>
      <c r="M154" s="1116" t="s">
        <v>875</v>
      </c>
      <c r="N154" s="1029" t="s">
        <v>36</v>
      </c>
      <c r="O154" s="66"/>
      <c r="P154" s="66"/>
      <c r="Q154" s="1029" t="s">
        <v>3387</v>
      </c>
      <c r="R154" s="1029"/>
      <c r="S154" s="1029"/>
      <c r="T154" s="1029"/>
      <c r="U154" s="1029"/>
      <c r="V154" s="1029"/>
      <c r="W154" s="448">
        <f t="shared" ref="W154:W157" si="4">X154-1</f>
        <v>11.5</v>
      </c>
      <c r="X154" s="449">
        <v>12.5</v>
      </c>
      <c r="Y154" s="449">
        <f>X154+1</f>
        <v>13.5</v>
      </c>
      <c r="Z154" s="66" t="s">
        <v>18</v>
      </c>
      <c r="AA154" s="66" t="s">
        <v>29</v>
      </c>
      <c r="AB154" s="1898"/>
      <c r="AC154" s="152"/>
      <c r="AD154" s="1375"/>
      <c r="AE154" s="1397"/>
      <c r="AF154" s="838"/>
      <c r="AG154" s="838"/>
      <c r="AH154" s="838"/>
      <c r="AI154" s="838"/>
      <c r="AJ154" s="838"/>
      <c r="AK154" s="838"/>
      <c r="AL154" s="838"/>
      <c r="AM154" s="1398"/>
      <c r="AN154" s="1387"/>
      <c r="AO154" s="838"/>
      <c r="AP154" s="838"/>
      <c r="AQ154" s="838"/>
      <c r="AR154" s="838"/>
      <c r="AS154" s="1408"/>
      <c r="AT154" s="1159"/>
      <c r="AU154" s="179"/>
      <c r="AV154" s="392"/>
      <c r="AW154" s="432"/>
      <c r="AX154" s="432"/>
      <c r="AY154" s="432"/>
      <c r="AZ154" s="432"/>
    </row>
    <row r="155" spans="1:52">
      <c r="A155" s="1258" t="s">
        <v>5650</v>
      </c>
      <c r="B155" s="546">
        <v>7</v>
      </c>
      <c r="C155" s="584"/>
      <c r="D155" s="1045" t="s">
        <v>77</v>
      </c>
      <c r="E155" s="874" t="s">
        <v>1388</v>
      </c>
      <c r="F155" s="874" t="s">
        <v>1350</v>
      </c>
      <c r="G155" s="1029"/>
      <c r="H155" s="1029" t="s">
        <v>4191</v>
      </c>
      <c r="I155" s="1057">
        <v>1.2</v>
      </c>
      <c r="J155" s="1029">
        <v>3.15</v>
      </c>
      <c r="K155" s="1116" t="s">
        <v>207</v>
      </c>
      <c r="L155" s="1116" t="s">
        <v>1194</v>
      </c>
      <c r="M155" s="1116" t="s">
        <v>875</v>
      </c>
      <c r="N155" s="1029" t="s">
        <v>36</v>
      </c>
      <c r="O155" s="66"/>
      <c r="P155" s="66"/>
      <c r="Q155" s="1029" t="s">
        <v>3387</v>
      </c>
      <c r="R155" s="1029"/>
      <c r="S155" s="1029"/>
      <c r="T155" s="1029"/>
      <c r="U155" s="1029"/>
      <c r="V155" s="1029"/>
      <c r="W155" s="448">
        <f t="shared" si="4"/>
        <v>8.5</v>
      </c>
      <c r="X155" s="449">
        <v>9.5</v>
      </c>
      <c r="Y155" s="449">
        <f t="shared" ref="Y155:Y157" si="5">X155+1</f>
        <v>10.5</v>
      </c>
      <c r="Z155" s="66" t="s">
        <v>18</v>
      </c>
      <c r="AA155" s="66" t="s">
        <v>29</v>
      </c>
      <c r="AB155" s="1898"/>
      <c r="AC155" s="152"/>
      <c r="AD155" s="1375"/>
      <c r="AE155" s="1397"/>
      <c r="AF155" s="838"/>
      <c r="AG155" s="838"/>
      <c r="AH155" s="838"/>
      <c r="AI155" s="838"/>
      <c r="AJ155" s="838"/>
      <c r="AK155" s="838"/>
      <c r="AL155" s="838"/>
      <c r="AM155" s="1398"/>
      <c r="AN155" s="1387"/>
      <c r="AO155" s="838"/>
      <c r="AP155" s="838"/>
      <c r="AQ155" s="838"/>
      <c r="AR155" s="838"/>
      <c r="AS155" s="1408"/>
      <c r="AT155" s="1159"/>
      <c r="AU155" s="179"/>
      <c r="AV155" s="392"/>
      <c r="AW155" s="432"/>
      <c r="AX155" s="432"/>
      <c r="AY155" s="432"/>
      <c r="AZ155" s="432"/>
    </row>
    <row r="156" spans="1:52">
      <c r="A156" s="1258" t="s">
        <v>5651</v>
      </c>
      <c r="B156" s="546">
        <v>7</v>
      </c>
      <c r="C156" s="584"/>
      <c r="D156" s="1045" t="s">
        <v>77</v>
      </c>
      <c r="E156" s="874" t="s">
        <v>1388</v>
      </c>
      <c r="F156" s="874" t="s">
        <v>1350</v>
      </c>
      <c r="G156" s="1029"/>
      <c r="H156" s="1029" t="s">
        <v>4193</v>
      </c>
      <c r="I156" s="1057">
        <v>1.2</v>
      </c>
      <c r="J156" s="1029">
        <v>3.15</v>
      </c>
      <c r="K156" s="1116" t="s">
        <v>207</v>
      </c>
      <c r="L156" s="1116" t="s">
        <v>1194</v>
      </c>
      <c r="M156" s="1116" t="s">
        <v>875</v>
      </c>
      <c r="N156" s="1029" t="s">
        <v>36</v>
      </c>
      <c r="O156" s="66"/>
      <c r="P156" s="66"/>
      <c r="Q156" s="1029" t="s">
        <v>3387</v>
      </c>
      <c r="R156" s="1029"/>
      <c r="S156" s="1029"/>
      <c r="T156" s="1029"/>
      <c r="U156" s="1029"/>
      <c r="V156" s="1029"/>
      <c r="W156" s="448">
        <f t="shared" si="4"/>
        <v>5.5</v>
      </c>
      <c r="X156" s="449">
        <v>6.5</v>
      </c>
      <c r="Y156" s="449">
        <f t="shared" si="5"/>
        <v>7.5</v>
      </c>
      <c r="Z156" s="66" t="s">
        <v>18</v>
      </c>
      <c r="AA156" s="66" t="s">
        <v>29</v>
      </c>
      <c r="AB156" s="1898"/>
      <c r="AC156" s="152"/>
      <c r="AD156" s="1375"/>
      <c r="AE156" s="1397"/>
      <c r="AF156" s="838"/>
      <c r="AG156" s="838"/>
      <c r="AH156" s="838"/>
      <c r="AI156" s="838"/>
      <c r="AJ156" s="838"/>
      <c r="AK156" s="838"/>
      <c r="AL156" s="838"/>
      <c r="AM156" s="1398"/>
      <c r="AN156" s="1387"/>
      <c r="AO156" s="838"/>
      <c r="AP156" s="838"/>
      <c r="AQ156" s="838"/>
      <c r="AR156" s="838"/>
      <c r="AS156" s="1408"/>
      <c r="AT156" s="1159"/>
      <c r="AU156" s="179"/>
      <c r="AV156" s="392"/>
      <c r="AW156" s="432"/>
      <c r="AX156" s="432"/>
      <c r="AY156" s="432"/>
      <c r="AZ156" s="432"/>
    </row>
    <row r="157" spans="1:52">
      <c r="A157" s="1258" t="s">
        <v>5652</v>
      </c>
      <c r="B157" s="546">
        <v>7</v>
      </c>
      <c r="C157" s="584"/>
      <c r="D157" s="1045" t="s">
        <v>77</v>
      </c>
      <c r="E157" s="874" t="s">
        <v>1388</v>
      </c>
      <c r="F157" s="874" t="s">
        <v>1350</v>
      </c>
      <c r="G157" s="1029"/>
      <c r="H157" s="1029" t="s">
        <v>4195</v>
      </c>
      <c r="I157" s="1057">
        <v>1.2</v>
      </c>
      <c r="J157" s="1029">
        <v>3.15</v>
      </c>
      <c r="K157" s="1116" t="s">
        <v>207</v>
      </c>
      <c r="L157" s="1116" t="s">
        <v>1194</v>
      </c>
      <c r="M157" s="1116" t="s">
        <v>875</v>
      </c>
      <c r="N157" s="1029" t="s">
        <v>36</v>
      </c>
      <c r="O157" s="66"/>
      <c r="P157" s="66"/>
      <c r="Q157" s="1029" t="s">
        <v>3387</v>
      </c>
      <c r="R157" s="1029"/>
      <c r="S157" s="1029"/>
      <c r="T157" s="1029"/>
      <c r="U157" s="1029"/>
      <c r="V157" s="1029"/>
      <c r="W157" s="448">
        <f t="shared" si="4"/>
        <v>2.5</v>
      </c>
      <c r="X157" s="449">
        <v>3.5</v>
      </c>
      <c r="Y157" s="449">
        <f t="shared" si="5"/>
        <v>4.5</v>
      </c>
      <c r="Z157" s="66" t="s">
        <v>18</v>
      </c>
      <c r="AA157" s="66" t="s">
        <v>29</v>
      </c>
      <c r="AB157" s="1898"/>
      <c r="AC157" s="152"/>
      <c r="AD157" s="1375"/>
      <c r="AE157" s="1397"/>
      <c r="AF157" s="838"/>
      <c r="AG157" s="838"/>
      <c r="AH157" s="838"/>
      <c r="AI157" s="838"/>
      <c r="AJ157" s="838"/>
      <c r="AK157" s="838"/>
      <c r="AL157" s="838"/>
      <c r="AM157" s="1398"/>
      <c r="AN157" s="1387"/>
      <c r="AO157" s="838"/>
      <c r="AP157" s="838"/>
      <c r="AQ157" s="838"/>
      <c r="AR157" s="838"/>
      <c r="AS157" s="1408"/>
      <c r="AT157" s="1159"/>
      <c r="AU157" s="179"/>
      <c r="AV157" s="392"/>
      <c r="AW157" s="432"/>
      <c r="AX157" s="432"/>
      <c r="AY157" s="432"/>
      <c r="AZ157" s="432"/>
    </row>
    <row r="158" spans="1:52">
      <c r="A158" s="1258" t="s">
        <v>5653</v>
      </c>
      <c r="B158" s="546">
        <v>7</v>
      </c>
      <c r="C158" s="585"/>
      <c r="D158" s="1045" t="s">
        <v>77</v>
      </c>
      <c r="E158" s="874" t="s">
        <v>1388</v>
      </c>
      <c r="F158" s="874" t="s">
        <v>1350</v>
      </c>
      <c r="G158" s="1029"/>
      <c r="H158" s="1029" t="s">
        <v>4197</v>
      </c>
      <c r="I158" s="1057">
        <v>1.2</v>
      </c>
      <c r="J158" s="1029">
        <v>3.15</v>
      </c>
      <c r="K158" s="1116" t="s">
        <v>207</v>
      </c>
      <c r="L158" s="1116" t="s">
        <v>1194</v>
      </c>
      <c r="M158" s="1116" t="s">
        <v>875</v>
      </c>
      <c r="N158" s="1029" t="s">
        <v>36</v>
      </c>
      <c r="O158" s="66"/>
      <c r="P158" s="66"/>
      <c r="Q158" s="1029" t="s">
        <v>3387</v>
      </c>
      <c r="R158" s="1029"/>
      <c r="S158" s="1029"/>
      <c r="T158" s="1029"/>
      <c r="U158" s="1029"/>
      <c r="V158" s="1029"/>
      <c r="W158" s="448">
        <v>-5</v>
      </c>
      <c r="X158" s="602">
        <v>-3</v>
      </c>
      <c r="Y158" s="602">
        <v>-2</v>
      </c>
      <c r="Z158" s="66" t="s">
        <v>18</v>
      </c>
      <c r="AA158" s="66" t="s">
        <v>29</v>
      </c>
      <c r="AB158" s="1898"/>
      <c r="AC158" s="152"/>
      <c r="AD158" s="1376"/>
      <c r="AE158" s="1397"/>
      <c r="AF158" s="838"/>
      <c r="AG158" s="838"/>
      <c r="AH158" s="838"/>
      <c r="AI158" s="838"/>
      <c r="AJ158" s="838"/>
      <c r="AK158" s="838"/>
      <c r="AL158" s="838"/>
      <c r="AM158" s="1398"/>
      <c r="AN158" s="1387"/>
      <c r="AO158" s="838"/>
      <c r="AP158" s="838"/>
      <c r="AQ158" s="838"/>
      <c r="AR158" s="838"/>
      <c r="AS158" s="1408"/>
      <c r="AT158" s="1159"/>
      <c r="AU158" s="179"/>
      <c r="AV158" s="392"/>
      <c r="AW158" s="432"/>
      <c r="AX158" s="432"/>
      <c r="AY158" s="432"/>
      <c r="AZ158" s="432"/>
    </row>
    <row r="159" spans="1:52" ht="17.350000000000001">
      <c r="A159" s="1258" t="s">
        <v>5654</v>
      </c>
      <c r="B159" s="546">
        <v>7</v>
      </c>
      <c r="C159" s="66" t="s">
        <v>4310</v>
      </c>
      <c r="D159" s="1029" t="s">
        <v>4311</v>
      </c>
      <c r="E159" s="874" t="s">
        <v>1388</v>
      </c>
      <c r="F159" s="874" t="s">
        <v>1350</v>
      </c>
      <c r="H159" s="1029" t="s">
        <v>4168</v>
      </c>
      <c r="I159" s="1293">
        <v>1.2</v>
      </c>
      <c r="J159" s="1029" t="s">
        <v>872</v>
      </c>
      <c r="K159" s="1288" t="s">
        <v>1194</v>
      </c>
      <c r="L159" s="1288" t="s">
        <v>1194</v>
      </c>
      <c r="M159" s="1116" t="s">
        <v>873</v>
      </c>
      <c r="N159" s="1029" t="s">
        <v>36</v>
      </c>
      <c r="O159" s="66"/>
      <c r="P159" s="66"/>
      <c r="Q159" s="1029" t="s">
        <v>3387</v>
      </c>
      <c r="R159" s="1029"/>
      <c r="S159" s="1029"/>
      <c r="T159" s="1029"/>
      <c r="U159" s="1029"/>
      <c r="V159" s="1029"/>
      <c r="W159" s="442"/>
      <c r="X159" s="440"/>
      <c r="Y159" s="440">
        <v>1</v>
      </c>
      <c r="Z159" s="66" t="s">
        <v>18</v>
      </c>
      <c r="AA159" s="66" t="s">
        <v>21</v>
      </c>
      <c r="AB159" s="1898"/>
      <c r="AC159" s="152"/>
      <c r="AD159" s="1379" t="s">
        <v>4312</v>
      </c>
      <c r="AE159" s="1397"/>
      <c r="AF159" s="838"/>
      <c r="AG159" s="838"/>
      <c r="AH159" s="838"/>
      <c r="AI159" s="838"/>
      <c r="AJ159" s="838"/>
      <c r="AK159" s="838"/>
      <c r="AL159" s="838"/>
      <c r="AM159" s="1398"/>
      <c r="AN159" s="1387"/>
      <c r="AO159" s="1458">
        <v>1.80666650138677</v>
      </c>
      <c r="AP159" s="838"/>
      <c r="AQ159" s="1458">
        <v>1.5417892100371999</v>
      </c>
      <c r="AR159" s="838"/>
      <c r="AS159" s="1408"/>
      <c r="AT159" s="1159" t="s">
        <v>10756</v>
      </c>
      <c r="AU159" s="179"/>
      <c r="AV159" s="392"/>
      <c r="AW159" s="432"/>
      <c r="AX159" s="432"/>
      <c r="AY159" s="432"/>
      <c r="AZ159" s="432"/>
    </row>
    <row r="160" spans="1:52" ht="22.35">
      <c r="A160" s="1258" t="s">
        <v>5655</v>
      </c>
      <c r="B160" s="546">
        <v>7</v>
      </c>
      <c r="C160" s="584" t="s">
        <v>5656</v>
      </c>
      <c r="D160" s="1045" t="s">
        <v>77</v>
      </c>
      <c r="E160" s="874" t="s">
        <v>1388</v>
      </c>
      <c r="F160" s="874" t="s">
        <v>1350</v>
      </c>
      <c r="G160" s="1290"/>
      <c r="H160" s="1290" t="s">
        <v>4168</v>
      </c>
      <c r="I160" s="1057">
        <v>1.2</v>
      </c>
      <c r="J160" s="1029">
        <v>3.15</v>
      </c>
      <c r="K160" s="1116" t="s">
        <v>1194</v>
      </c>
      <c r="L160" s="1116" t="s">
        <v>1194</v>
      </c>
      <c r="M160" s="1116" t="s">
        <v>875</v>
      </c>
      <c r="N160" s="1029" t="s">
        <v>36</v>
      </c>
      <c r="O160" s="66"/>
      <c r="P160" s="66"/>
      <c r="Q160" s="1329" t="s">
        <v>3387</v>
      </c>
      <c r="R160" s="1029"/>
      <c r="S160" s="1029"/>
      <c r="T160" s="1029"/>
      <c r="U160" s="1029"/>
      <c r="V160" s="1029"/>
      <c r="W160" s="14">
        <v>14.5</v>
      </c>
      <c r="X160" s="66">
        <v>15.5</v>
      </c>
      <c r="Y160" s="66">
        <f>X160+1</f>
        <v>16.5</v>
      </c>
      <c r="Z160" s="66" t="s">
        <v>18</v>
      </c>
      <c r="AA160" s="66" t="s">
        <v>29</v>
      </c>
      <c r="AB160" s="1898"/>
      <c r="AC160" s="152" t="s">
        <v>4185</v>
      </c>
      <c r="AD160" s="1375"/>
      <c r="AE160" s="1397"/>
      <c r="AF160" s="838"/>
      <c r="AG160" s="838"/>
      <c r="AH160" s="838"/>
      <c r="AI160" s="838"/>
      <c r="AJ160" s="838"/>
      <c r="AK160" s="838"/>
      <c r="AL160" s="838"/>
      <c r="AM160" s="1398"/>
      <c r="AN160" s="1459">
        <v>14.1695693529105</v>
      </c>
      <c r="AO160" s="1457">
        <v>16.175645571124399</v>
      </c>
      <c r="AP160" s="1458">
        <v>14.4023229462949</v>
      </c>
      <c r="AQ160" s="1457">
        <v>16.151027401433598</v>
      </c>
      <c r="AR160" s="838"/>
      <c r="AS160" s="1408"/>
      <c r="AT160" s="1159" t="s">
        <v>10757</v>
      </c>
      <c r="AU160" s="1438"/>
      <c r="AV160" s="392"/>
      <c r="AW160" s="432"/>
      <c r="AX160" s="432"/>
      <c r="AY160" s="432"/>
      <c r="AZ160" s="432"/>
    </row>
    <row r="161" spans="1:52">
      <c r="A161" s="1258" t="s">
        <v>5657</v>
      </c>
      <c r="B161" s="546">
        <v>7</v>
      </c>
      <c r="C161" s="584"/>
      <c r="D161" s="1045" t="s">
        <v>77</v>
      </c>
      <c r="E161" s="874" t="s">
        <v>1388</v>
      </c>
      <c r="F161" s="874" t="s">
        <v>1350</v>
      </c>
      <c r="G161" s="1029"/>
      <c r="H161" s="1029" t="s">
        <v>4168</v>
      </c>
      <c r="I161" s="1057">
        <v>1.2</v>
      </c>
      <c r="J161" s="1029">
        <v>3.15</v>
      </c>
      <c r="K161" s="1116" t="s">
        <v>1194</v>
      </c>
      <c r="L161" s="1116" t="s">
        <v>1194</v>
      </c>
      <c r="M161" s="1116" t="s">
        <v>875</v>
      </c>
      <c r="N161" s="1029" t="s">
        <v>36</v>
      </c>
      <c r="O161" s="66"/>
      <c r="P161" s="66"/>
      <c r="Q161" s="1029" t="s">
        <v>3387</v>
      </c>
      <c r="R161" s="1029"/>
      <c r="S161" s="1029"/>
      <c r="T161" s="1029"/>
      <c r="U161" s="1029"/>
      <c r="V161" s="1029"/>
      <c r="W161" s="448">
        <f>X161-1</f>
        <v>13.5</v>
      </c>
      <c r="X161" s="449">
        <v>14.5</v>
      </c>
      <c r="Y161" s="449">
        <f>X161+1</f>
        <v>15.5</v>
      </c>
      <c r="Z161" s="66" t="s">
        <v>18</v>
      </c>
      <c r="AA161" s="66" t="s">
        <v>29</v>
      </c>
      <c r="AB161" s="1898"/>
      <c r="AC161" s="152" t="s">
        <v>4187</v>
      </c>
      <c r="AD161" s="1375"/>
      <c r="AE161" s="1397"/>
      <c r="AF161" s="838"/>
      <c r="AG161" s="838"/>
      <c r="AH161" s="838"/>
      <c r="AI161" s="838"/>
      <c r="AJ161" s="838"/>
      <c r="AK161" s="838"/>
      <c r="AL161" s="838"/>
      <c r="AM161" s="1398"/>
      <c r="AN161" s="1459">
        <v>13.2722124272213</v>
      </c>
      <c r="AO161" s="1457">
        <v>15.3607945365254</v>
      </c>
      <c r="AP161" s="1457">
        <v>13.500428495250199</v>
      </c>
      <c r="AQ161" s="1457">
        <v>15.322792148376999</v>
      </c>
      <c r="AR161" s="838"/>
      <c r="AS161" s="1408"/>
      <c r="AT161" s="1159" t="s">
        <v>10758</v>
      </c>
      <c r="AU161" s="297"/>
      <c r="AV161" s="392"/>
      <c r="AW161" s="432"/>
      <c r="AX161" s="432"/>
      <c r="AY161" s="432"/>
      <c r="AZ161" s="432"/>
    </row>
    <row r="162" spans="1:52">
      <c r="A162" s="1258" t="s">
        <v>5658</v>
      </c>
      <c r="B162" s="546">
        <v>7</v>
      </c>
      <c r="C162" s="584"/>
      <c r="D162" s="1045" t="s">
        <v>77</v>
      </c>
      <c r="E162" s="874" t="s">
        <v>1388</v>
      </c>
      <c r="F162" s="874" t="s">
        <v>1350</v>
      </c>
      <c r="G162" s="1029"/>
      <c r="H162" s="1029" t="s">
        <v>4189</v>
      </c>
      <c r="I162" s="1057">
        <v>1.2</v>
      </c>
      <c r="J162" s="1029">
        <v>3.15</v>
      </c>
      <c r="K162" s="1116" t="s">
        <v>1194</v>
      </c>
      <c r="L162" s="1116" t="s">
        <v>1194</v>
      </c>
      <c r="M162" s="1116" t="s">
        <v>875</v>
      </c>
      <c r="N162" s="1029" t="s">
        <v>36</v>
      </c>
      <c r="O162" s="66"/>
      <c r="P162" s="66"/>
      <c r="Q162" s="1029" t="s">
        <v>3387</v>
      </c>
      <c r="R162" s="1029"/>
      <c r="S162" s="1029"/>
      <c r="T162" s="1029"/>
      <c r="U162" s="1029"/>
      <c r="V162" s="1029"/>
      <c r="W162" s="448">
        <f t="shared" ref="W162:W165" si="6">X162-1</f>
        <v>11.5</v>
      </c>
      <c r="X162" s="449">
        <v>12.5</v>
      </c>
      <c r="Y162" s="449">
        <f>X162+1</f>
        <v>13.5</v>
      </c>
      <c r="Z162" s="66" t="s">
        <v>18</v>
      </c>
      <c r="AA162" s="66" t="s">
        <v>29</v>
      </c>
      <c r="AB162" s="1898"/>
      <c r="AC162" s="152"/>
      <c r="AD162" s="1375"/>
      <c r="AE162" s="1397"/>
      <c r="AF162" s="838"/>
      <c r="AG162" s="838"/>
      <c r="AH162" s="838"/>
      <c r="AI162" s="838"/>
      <c r="AJ162" s="838"/>
      <c r="AK162" s="838"/>
      <c r="AL162" s="838"/>
      <c r="AM162" s="1398"/>
      <c r="AN162" s="1459">
        <v>11.2488712540994</v>
      </c>
      <c r="AO162" s="1457">
        <v>13.430373467486101</v>
      </c>
      <c r="AP162" s="1457">
        <v>11.501167539472201</v>
      </c>
      <c r="AQ162" s="1457">
        <v>13.3858312333988</v>
      </c>
      <c r="AR162" s="838"/>
      <c r="AS162" s="1408"/>
      <c r="AT162" s="1159" t="s">
        <v>10759</v>
      </c>
      <c r="AU162" s="179"/>
      <c r="AV162" s="392"/>
      <c r="AW162" s="432"/>
      <c r="AX162" s="432"/>
      <c r="AY162" s="432"/>
      <c r="AZ162" s="432"/>
    </row>
    <row r="163" spans="1:52">
      <c r="A163" s="1258" t="s">
        <v>5659</v>
      </c>
      <c r="B163" s="546">
        <v>7</v>
      </c>
      <c r="C163" s="584"/>
      <c r="D163" s="1045" t="s">
        <v>77</v>
      </c>
      <c r="E163" s="874" t="s">
        <v>1388</v>
      </c>
      <c r="F163" s="874" t="s">
        <v>1350</v>
      </c>
      <c r="G163" s="1029"/>
      <c r="H163" s="1029" t="s">
        <v>4191</v>
      </c>
      <c r="I163" s="1057">
        <v>1.2</v>
      </c>
      <c r="J163" s="1029">
        <v>3.15</v>
      </c>
      <c r="K163" s="1116" t="s">
        <v>1194</v>
      </c>
      <c r="L163" s="1116" t="s">
        <v>1194</v>
      </c>
      <c r="M163" s="1116" t="s">
        <v>875</v>
      </c>
      <c r="N163" s="1029" t="s">
        <v>36</v>
      </c>
      <c r="O163" s="66"/>
      <c r="P163" s="66"/>
      <c r="Q163" s="1029" t="s">
        <v>3387</v>
      </c>
      <c r="R163" s="1029"/>
      <c r="S163" s="1029"/>
      <c r="T163" s="1029"/>
      <c r="U163" s="1029"/>
      <c r="V163" s="1029"/>
      <c r="W163" s="448">
        <f t="shared" si="6"/>
        <v>8.5</v>
      </c>
      <c r="X163" s="449">
        <v>9.5</v>
      </c>
      <c r="Y163" s="449">
        <f t="shared" ref="Y163:Y165" si="7">X163+1</f>
        <v>10.5</v>
      </c>
      <c r="Z163" s="66" t="s">
        <v>18</v>
      </c>
      <c r="AA163" s="66" t="s">
        <v>29</v>
      </c>
      <c r="AB163" s="1898"/>
      <c r="AC163" s="152"/>
      <c r="AD163" s="1375"/>
      <c r="AE163" s="1397"/>
      <c r="AF163" s="838"/>
      <c r="AG163" s="838"/>
      <c r="AH163" s="838"/>
      <c r="AI163" s="838"/>
      <c r="AJ163" s="838"/>
      <c r="AK163" s="838"/>
      <c r="AL163" s="838"/>
      <c r="AM163" s="1398"/>
      <c r="AN163" s="1456">
        <v>8.5772565925889808</v>
      </c>
      <c r="AO163" s="1458">
        <v>10.9980988271583</v>
      </c>
      <c r="AP163" s="1457">
        <v>8.5897033836563708</v>
      </c>
      <c r="AQ163" s="1458">
        <v>10.743587561578099</v>
      </c>
      <c r="AR163" s="838"/>
      <c r="AS163" s="1408"/>
      <c r="AT163" s="1159" t="s">
        <v>10760</v>
      </c>
      <c r="AU163" s="179"/>
      <c r="AV163" s="392"/>
      <c r="AW163" s="432"/>
      <c r="AX163" s="432"/>
      <c r="AY163" s="432"/>
      <c r="AZ163" s="432"/>
    </row>
    <row r="164" spans="1:52">
      <c r="A164" s="1258" t="s">
        <v>5660</v>
      </c>
      <c r="B164" s="546">
        <v>7</v>
      </c>
      <c r="C164" s="584"/>
      <c r="D164" s="1045" t="s">
        <v>77</v>
      </c>
      <c r="E164" s="874" t="s">
        <v>1388</v>
      </c>
      <c r="F164" s="874" t="s">
        <v>1350</v>
      </c>
      <c r="G164" s="1029"/>
      <c r="H164" s="1029" t="s">
        <v>4193</v>
      </c>
      <c r="I164" s="1057">
        <v>1.2</v>
      </c>
      <c r="J164" s="1029">
        <v>3.15</v>
      </c>
      <c r="K164" s="1116" t="s">
        <v>1194</v>
      </c>
      <c r="L164" s="1116" t="s">
        <v>1194</v>
      </c>
      <c r="M164" s="1116" t="s">
        <v>875</v>
      </c>
      <c r="N164" s="1029" t="s">
        <v>36</v>
      </c>
      <c r="O164" s="66"/>
      <c r="P164" s="66"/>
      <c r="Q164" s="1029" t="s">
        <v>3387</v>
      </c>
      <c r="R164" s="1029"/>
      <c r="S164" s="1029"/>
      <c r="T164" s="1029"/>
      <c r="U164" s="1029"/>
      <c r="V164" s="1029"/>
      <c r="W164" s="448">
        <f t="shared" si="6"/>
        <v>5.5</v>
      </c>
      <c r="X164" s="449">
        <v>6.5</v>
      </c>
      <c r="Y164" s="449">
        <f t="shared" si="7"/>
        <v>7.5</v>
      </c>
      <c r="Z164" s="66" t="s">
        <v>18</v>
      </c>
      <c r="AA164" s="66" t="s">
        <v>29</v>
      </c>
      <c r="AB164" s="1898"/>
      <c r="AC164" s="152"/>
      <c r="AD164" s="1375"/>
      <c r="AE164" s="1397"/>
      <c r="AF164" s="838"/>
      <c r="AG164" s="838"/>
      <c r="AH164" s="838"/>
      <c r="AI164" s="838"/>
      <c r="AJ164" s="838"/>
      <c r="AK164" s="838"/>
      <c r="AL164" s="838"/>
      <c r="AM164" s="1398"/>
      <c r="AN164" s="1459">
        <v>5.3843874291212002</v>
      </c>
      <c r="AO164" s="1457">
        <v>7.1209379792151504</v>
      </c>
      <c r="AP164" s="1458">
        <v>5.1009865213014498</v>
      </c>
      <c r="AQ164" s="1457">
        <v>6.7487935832615298</v>
      </c>
      <c r="AR164" s="838"/>
      <c r="AS164" s="1408"/>
      <c r="AT164" s="1159" t="s">
        <v>10761</v>
      </c>
      <c r="AU164" s="179"/>
      <c r="AV164" s="392"/>
      <c r="AW164" s="432"/>
      <c r="AX164" s="432"/>
      <c r="AY164" s="432"/>
      <c r="AZ164" s="432"/>
    </row>
    <row r="165" spans="1:52">
      <c r="A165" s="1258" t="s">
        <v>5661</v>
      </c>
      <c r="B165" s="546">
        <v>7</v>
      </c>
      <c r="C165" s="584"/>
      <c r="D165" s="1045" t="s">
        <v>77</v>
      </c>
      <c r="E165" s="874" t="s">
        <v>1388</v>
      </c>
      <c r="F165" s="874" t="s">
        <v>1350</v>
      </c>
      <c r="G165" s="1029"/>
      <c r="H165" s="1029" t="s">
        <v>4195</v>
      </c>
      <c r="I165" s="1057">
        <v>1.2</v>
      </c>
      <c r="J165" s="1029">
        <v>3.15</v>
      </c>
      <c r="K165" s="1116" t="s">
        <v>1194</v>
      </c>
      <c r="L165" s="1116" t="s">
        <v>1194</v>
      </c>
      <c r="M165" s="1116" t="s">
        <v>875</v>
      </c>
      <c r="N165" s="1029" t="s">
        <v>36</v>
      </c>
      <c r="O165" s="66"/>
      <c r="P165" s="66"/>
      <c r="Q165" s="1029" t="s">
        <v>3387</v>
      </c>
      <c r="R165" s="1029"/>
      <c r="S165" s="1029"/>
      <c r="T165" s="1029"/>
      <c r="U165" s="1029"/>
      <c r="V165" s="1029"/>
      <c r="W165" s="448">
        <f t="shared" si="6"/>
        <v>2.5</v>
      </c>
      <c r="X165" s="449">
        <v>3.5</v>
      </c>
      <c r="Y165" s="449">
        <f t="shared" si="7"/>
        <v>4.5</v>
      </c>
      <c r="Z165" s="66" t="s">
        <v>18</v>
      </c>
      <c r="AA165" s="66" t="s">
        <v>29</v>
      </c>
      <c r="AB165" s="1898"/>
      <c r="AC165" s="152"/>
      <c r="AD165" s="1375"/>
      <c r="AE165" s="1397"/>
      <c r="AF165" s="838"/>
      <c r="AG165" s="838"/>
      <c r="AH165" s="838"/>
      <c r="AI165" s="838"/>
      <c r="AJ165" s="838"/>
      <c r="AK165" s="838"/>
      <c r="AL165" s="838"/>
      <c r="AM165" s="1398"/>
      <c r="AN165" s="1456">
        <v>2.7067053467765598</v>
      </c>
      <c r="AO165" s="1457">
        <v>4.4018883851822403</v>
      </c>
      <c r="AP165" s="1457">
        <v>2.5333767269125298</v>
      </c>
      <c r="AQ165" s="1457">
        <v>4.06948255713161</v>
      </c>
      <c r="AR165" s="838"/>
      <c r="AS165" s="1408"/>
      <c r="AT165" s="1159" t="s">
        <v>10762</v>
      </c>
      <c r="AU165" s="179"/>
      <c r="AV165" s="392"/>
      <c r="AW165" s="432"/>
      <c r="AX165" s="432"/>
      <c r="AY165" s="432"/>
      <c r="AZ165" s="432"/>
    </row>
    <row r="166" spans="1:52">
      <c r="A166" s="1258" t="s">
        <v>5662</v>
      </c>
      <c r="B166" s="546">
        <v>7</v>
      </c>
      <c r="C166" s="585"/>
      <c r="D166" s="1045" t="s">
        <v>77</v>
      </c>
      <c r="E166" s="874" t="s">
        <v>1388</v>
      </c>
      <c r="F166" s="874" t="s">
        <v>1350</v>
      </c>
      <c r="G166" s="1029"/>
      <c r="H166" s="1029" t="s">
        <v>4197</v>
      </c>
      <c r="I166" s="1057">
        <v>1.2</v>
      </c>
      <c r="J166" s="1029">
        <v>3.15</v>
      </c>
      <c r="K166" s="1116" t="s">
        <v>1194</v>
      </c>
      <c r="L166" s="1116" t="s">
        <v>1194</v>
      </c>
      <c r="M166" s="1116" t="s">
        <v>875</v>
      </c>
      <c r="N166" s="1029" t="s">
        <v>36</v>
      </c>
      <c r="O166" s="66"/>
      <c r="P166" s="66"/>
      <c r="Q166" s="1029" t="s">
        <v>3387</v>
      </c>
      <c r="R166" s="1029"/>
      <c r="S166" s="1029"/>
      <c r="T166" s="1029"/>
      <c r="U166" s="1029"/>
      <c r="V166" s="1029"/>
      <c r="W166" s="448">
        <v>-5</v>
      </c>
      <c r="X166" s="602">
        <v>-3</v>
      </c>
      <c r="Y166" s="602">
        <v>-2</v>
      </c>
      <c r="Z166" s="66" t="s">
        <v>18</v>
      </c>
      <c r="AA166" s="66" t="s">
        <v>29</v>
      </c>
      <c r="AB166" s="1898"/>
      <c r="AC166" s="152"/>
      <c r="AD166" s="1376"/>
      <c r="AE166" s="1397"/>
      <c r="AF166" s="838"/>
      <c r="AG166" s="838"/>
      <c r="AH166" s="838"/>
      <c r="AI166" s="838"/>
      <c r="AJ166" s="838"/>
      <c r="AK166" s="838"/>
      <c r="AL166" s="838"/>
      <c r="AM166" s="1398"/>
      <c r="AN166" s="1459">
        <v>-6.91982944983235</v>
      </c>
      <c r="AO166" s="1458">
        <v>-5.1804304039091198</v>
      </c>
      <c r="AP166" s="1458">
        <v>-6.9333311809335898</v>
      </c>
      <c r="AQ166" s="1458">
        <v>-5.2387698533270699</v>
      </c>
      <c r="AR166" s="838"/>
      <c r="AS166" s="1408"/>
      <c r="AT166" s="1159" t="s">
        <v>10763</v>
      </c>
      <c r="AU166" s="179"/>
      <c r="AV166" s="392"/>
      <c r="AW166" s="432"/>
      <c r="AX166" s="432"/>
      <c r="AY166" s="432"/>
      <c r="AZ166" s="432"/>
    </row>
    <row r="167" spans="1:52" ht="17.350000000000001">
      <c r="A167" s="1258" t="s">
        <v>5663</v>
      </c>
      <c r="B167" s="546">
        <v>7</v>
      </c>
      <c r="C167" s="584" t="s">
        <v>5664</v>
      </c>
      <c r="D167" s="1045" t="s">
        <v>77</v>
      </c>
      <c r="E167" s="874" t="s">
        <v>1388</v>
      </c>
      <c r="F167" s="874" t="s">
        <v>1350</v>
      </c>
      <c r="G167" s="1290"/>
      <c r="H167" s="1290" t="s">
        <v>4168</v>
      </c>
      <c r="I167" s="1057">
        <v>1.2</v>
      </c>
      <c r="J167" s="1029">
        <v>3.15</v>
      </c>
      <c r="K167" s="1116" t="s">
        <v>1194</v>
      </c>
      <c r="L167" s="1116" t="s">
        <v>1194</v>
      </c>
      <c r="M167" s="1116" t="s">
        <v>875</v>
      </c>
      <c r="N167" s="1029" t="s">
        <v>36</v>
      </c>
      <c r="O167" s="66"/>
      <c r="P167" s="66"/>
      <c r="Q167" s="1329" t="s">
        <v>3387</v>
      </c>
      <c r="R167" s="1029"/>
      <c r="S167" s="1029"/>
      <c r="T167" s="1029"/>
      <c r="U167" s="1029"/>
      <c r="V167" s="1029"/>
      <c r="W167" s="14">
        <v>14.5</v>
      </c>
      <c r="X167" s="66">
        <v>15.5</v>
      </c>
      <c r="Y167" s="66">
        <f>X167+1</f>
        <v>16.5</v>
      </c>
      <c r="Z167" s="66" t="s">
        <v>18</v>
      </c>
      <c r="AA167" s="66" t="s">
        <v>29</v>
      </c>
      <c r="AB167" s="1898"/>
      <c r="AC167" s="152" t="s">
        <v>4185</v>
      </c>
      <c r="AD167" s="1375"/>
      <c r="AE167" s="1397"/>
      <c r="AF167" s="838"/>
      <c r="AG167" s="838"/>
      <c r="AH167" s="838"/>
      <c r="AI167" s="838"/>
      <c r="AJ167" s="838"/>
      <c r="AK167" s="838"/>
      <c r="AL167" s="838"/>
      <c r="AM167" s="1398"/>
      <c r="AN167" s="1459">
        <v>13.3650694587117</v>
      </c>
      <c r="AO167" s="1457">
        <v>15.945334894086001</v>
      </c>
      <c r="AP167" s="1458">
        <v>13.6476324475627</v>
      </c>
      <c r="AQ167" s="1457">
        <v>15.969500248917701</v>
      </c>
      <c r="AR167" s="838"/>
      <c r="AS167" s="1408"/>
      <c r="AT167" s="1159" t="s">
        <v>10764</v>
      </c>
      <c r="AU167" s="179"/>
      <c r="AV167" s="392"/>
      <c r="AW167" s="432"/>
      <c r="AX167" s="432"/>
      <c r="AY167" s="432"/>
      <c r="AZ167" s="432"/>
    </row>
    <row r="168" spans="1:52">
      <c r="A168" s="1258" t="s">
        <v>5665</v>
      </c>
      <c r="B168" s="546">
        <v>7</v>
      </c>
      <c r="C168" s="584"/>
      <c r="D168" s="1045" t="s">
        <v>77</v>
      </c>
      <c r="E168" s="874" t="s">
        <v>1388</v>
      </c>
      <c r="F168" s="874" t="s">
        <v>1350</v>
      </c>
      <c r="G168" s="1029"/>
      <c r="H168" s="1029" t="s">
        <v>4168</v>
      </c>
      <c r="I168" s="1057">
        <v>1.2</v>
      </c>
      <c r="J168" s="1029">
        <v>3.15</v>
      </c>
      <c r="K168" s="1116" t="s">
        <v>1194</v>
      </c>
      <c r="L168" s="1116" t="s">
        <v>1194</v>
      </c>
      <c r="M168" s="1116" t="s">
        <v>875</v>
      </c>
      <c r="N168" s="1029" t="s">
        <v>36</v>
      </c>
      <c r="O168" s="66"/>
      <c r="P168" s="66"/>
      <c r="Q168" s="1029" t="s">
        <v>3387</v>
      </c>
      <c r="R168" s="1029"/>
      <c r="S168" s="1029"/>
      <c r="T168" s="1029"/>
      <c r="U168" s="1029"/>
      <c r="V168" s="1029"/>
      <c r="W168" s="448">
        <f>X168-1</f>
        <v>13.5</v>
      </c>
      <c r="X168" s="449">
        <v>14.5</v>
      </c>
      <c r="Y168" s="449">
        <f>X168+1</f>
        <v>15.5</v>
      </c>
      <c r="Z168" s="66" t="s">
        <v>18</v>
      </c>
      <c r="AA168" s="66" t="s">
        <v>29</v>
      </c>
      <c r="AB168" s="1898"/>
      <c r="AC168" s="152" t="s">
        <v>4187</v>
      </c>
      <c r="AD168" s="1375"/>
      <c r="AE168" s="1397"/>
      <c r="AF168" s="838"/>
      <c r="AG168" s="838"/>
      <c r="AH168" s="838"/>
      <c r="AI168" s="838"/>
      <c r="AJ168" s="838"/>
      <c r="AK168" s="838"/>
      <c r="AL168" s="838"/>
      <c r="AM168" s="1398"/>
      <c r="AN168" s="1459">
        <v>12.449835861914</v>
      </c>
      <c r="AO168" s="1457">
        <v>15.149311445907101</v>
      </c>
      <c r="AP168" s="1458">
        <v>12.7401217741305</v>
      </c>
      <c r="AQ168" s="1457">
        <v>15.1622443759092</v>
      </c>
      <c r="AR168" s="838"/>
      <c r="AS168" s="1408"/>
      <c r="AT168" s="1159" t="s">
        <v>10765</v>
      </c>
      <c r="AU168" s="179"/>
      <c r="AV168" s="392"/>
      <c r="AW168" s="432"/>
      <c r="AX168" s="432"/>
      <c r="AY168" s="432"/>
      <c r="AZ168" s="432"/>
    </row>
    <row r="169" spans="1:52">
      <c r="A169" s="1258" t="s">
        <v>5666</v>
      </c>
      <c r="B169" s="546">
        <v>7</v>
      </c>
      <c r="C169" s="584"/>
      <c r="D169" s="1045" t="s">
        <v>77</v>
      </c>
      <c r="E169" s="874" t="s">
        <v>1388</v>
      </c>
      <c r="F169" s="874" t="s">
        <v>1350</v>
      </c>
      <c r="G169" s="1029"/>
      <c r="H169" s="1029" t="s">
        <v>4189</v>
      </c>
      <c r="I169" s="1057">
        <v>1.2</v>
      </c>
      <c r="J169" s="1029">
        <v>3.15</v>
      </c>
      <c r="K169" s="1116" t="s">
        <v>1194</v>
      </c>
      <c r="L169" s="1116" t="s">
        <v>1194</v>
      </c>
      <c r="M169" s="1116" t="s">
        <v>875</v>
      </c>
      <c r="N169" s="1029" t="s">
        <v>36</v>
      </c>
      <c r="O169" s="66"/>
      <c r="P169" s="66"/>
      <c r="Q169" s="1029" t="s">
        <v>3387</v>
      </c>
      <c r="R169" s="1029"/>
      <c r="S169" s="1029"/>
      <c r="T169" s="1029"/>
      <c r="U169" s="1029"/>
      <c r="V169" s="1029"/>
      <c r="W169" s="448">
        <f t="shared" ref="W169:W172" si="8">X169-1</f>
        <v>11.5</v>
      </c>
      <c r="X169" s="449">
        <v>12.5</v>
      </c>
      <c r="Y169" s="449">
        <f>X169+1</f>
        <v>13.5</v>
      </c>
      <c r="Z169" s="66" t="s">
        <v>18</v>
      </c>
      <c r="AA169" s="66" t="s">
        <v>29</v>
      </c>
      <c r="AB169" s="1898"/>
      <c r="AC169" s="152"/>
      <c r="AD169" s="1375"/>
      <c r="AE169" s="1397"/>
      <c r="AF169" s="838"/>
      <c r="AG169" s="838"/>
      <c r="AH169" s="838"/>
      <c r="AI169" s="838"/>
      <c r="AJ169" s="838"/>
      <c r="AK169" s="838"/>
      <c r="AL169" s="838"/>
      <c r="AM169" s="1398"/>
      <c r="AN169" s="1459">
        <v>10.425427710950199</v>
      </c>
      <c r="AO169" s="1457">
        <v>13.2407953250781</v>
      </c>
      <c r="AP169" s="1458">
        <v>10.7117781407796</v>
      </c>
      <c r="AQ169" s="1457">
        <v>13.2312683820263</v>
      </c>
      <c r="AR169" s="838"/>
      <c r="AS169" s="1408"/>
      <c r="AT169" s="1159" t="s">
        <v>10766</v>
      </c>
      <c r="AU169" s="179"/>
      <c r="AV169" s="392"/>
      <c r="AW169" s="432"/>
      <c r="AX169" s="432"/>
      <c r="AY169" s="432"/>
      <c r="AZ169" s="432"/>
    </row>
    <row r="170" spans="1:52">
      <c r="A170" s="1258" t="s">
        <v>5667</v>
      </c>
      <c r="B170" s="546">
        <v>7</v>
      </c>
      <c r="C170" s="584"/>
      <c r="D170" s="1045" t="s">
        <v>77</v>
      </c>
      <c r="E170" s="874" t="s">
        <v>1388</v>
      </c>
      <c r="F170" s="874" t="s">
        <v>1350</v>
      </c>
      <c r="G170" s="1029"/>
      <c r="H170" s="1029" t="s">
        <v>4191</v>
      </c>
      <c r="I170" s="1057">
        <v>1.2</v>
      </c>
      <c r="J170" s="1029">
        <v>3.15</v>
      </c>
      <c r="K170" s="1116" t="s">
        <v>1194</v>
      </c>
      <c r="L170" s="1116" t="s">
        <v>1194</v>
      </c>
      <c r="M170" s="1116" t="s">
        <v>875</v>
      </c>
      <c r="N170" s="1029" t="s">
        <v>36</v>
      </c>
      <c r="O170" s="66"/>
      <c r="P170" s="66"/>
      <c r="Q170" s="1029" t="s">
        <v>3387</v>
      </c>
      <c r="R170" s="1029"/>
      <c r="S170" s="1029"/>
      <c r="T170" s="1029"/>
      <c r="U170" s="1029"/>
      <c r="V170" s="1029"/>
      <c r="W170" s="448">
        <f t="shared" si="8"/>
        <v>8.5</v>
      </c>
      <c r="X170" s="449">
        <v>9.5</v>
      </c>
      <c r="Y170" s="449">
        <f t="shared" ref="Y170:Y172" si="9">X170+1</f>
        <v>10.5</v>
      </c>
      <c r="Z170" s="66" t="s">
        <v>18</v>
      </c>
      <c r="AA170" s="66" t="s">
        <v>29</v>
      </c>
      <c r="AB170" s="1898"/>
      <c r="AC170" s="152"/>
      <c r="AD170" s="1375"/>
      <c r="AE170" s="1397"/>
      <c r="AF170" s="838"/>
      <c r="AG170" s="838"/>
      <c r="AH170" s="838"/>
      <c r="AI170" s="838"/>
      <c r="AJ170" s="838"/>
      <c r="AK170" s="838"/>
      <c r="AL170" s="838"/>
      <c r="AM170" s="1398"/>
      <c r="AN170" s="1459">
        <v>7.7148198723955899</v>
      </c>
      <c r="AO170" s="1458">
        <v>10.825838260969601</v>
      </c>
      <c r="AP170" s="1458">
        <v>7.7591475236493901</v>
      </c>
      <c r="AQ170" s="1458">
        <v>10.6256539676613</v>
      </c>
      <c r="AR170" s="838"/>
      <c r="AS170" s="1408"/>
      <c r="AT170" s="1159" t="s">
        <v>10767</v>
      </c>
      <c r="AU170" s="297"/>
      <c r="AV170" s="392"/>
      <c r="AW170" s="432"/>
      <c r="AX170" s="432"/>
      <c r="AY170" s="432"/>
      <c r="AZ170" s="432"/>
    </row>
    <row r="171" spans="1:52">
      <c r="A171" s="1258" t="s">
        <v>5668</v>
      </c>
      <c r="B171" s="546">
        <v>7</v>
      </c>
      <c r="C171" s="584"/>
      <c r="D171" s="1045" t="s">
        <v>77</v>
      </c>
      <c r="E171" s="874" t="s">
        <v>1388</v>
      </c>
      <c r="F171" s="874" t="s">
        <v>1350</v>
      </c>
      <c r="G171" s="1029"/>
      <c r="H171" s="1029" t="s">
        <v>4193</v>
      </c>
      <c r="I171" s="1057">
        <v>1.2</v>
      </c>
      <c r="J171" s="1029">
        <v>3.15</v>
      </c>
      <c r="K171" s="1116" t="s">
        <v>1194</v>
      </c>
      <c r="L171" s="1116" t="s">
        <v>1194</v>
      </c>
      <c r="M171" s="1116" t="s">
        <v>875</v>
      </c>
      <c r="N171" s="1029" t="s">
        <v>36</v>
      </c>
      <c r="O171" s="66"/>
      <c r="P171" s="66"/>
      <c r="Q171" s="1029" t="s">
        <v>3387</v>
      </c>
      <c r="R171" s="1029"/>
      <c r="S171" s="1029"/>
      <c r="T171" s="1029"/>
      <c r="U171" s="1029"/>
      <c r="V171" s="1029"/>
      <c r="W171" s="448">
        <f t="shared" si="8"/>
        <v>5.5</v>
      </c>
      <c r="X171" s="449">
        <v>6.5</v>
      </c>
      <c r="Y171" s="449">
        <f t="shared" si="9"/>
        <v>7.5</v>
      </c>
      <c r="Z171" s="66" t="s">
        <v>18</v>
      </c>
      <c r="AA171" s="66" t="s">
        <v>29</v>
      </c>
      <c r="AB171" s="1898"/>
      <c r="AC171" s="152"/>
      <c r="AD171" s="1375"/>
      <c r="AE171" s="1397"/>
      <c r="AF171" s="838"/>
      <c r="AG171" s="838"/>
      <c r="AH171" s="838"/>
      <c r="AI171" s="838"/>
      <c r="AJ171" s="838"/>
      <c r="AK171" s="838"/>
      <c r="AL171" s="838"/>
      <c r="AM171" s="1398"/>
      <c r="AN171" s="1459">
        <v>4.6379936955114696</v>
      </c>
      <c r="AO171" s="1457">
        <v>6.8474973157894699</v>
      </c>
      <c r="AP171" s="1458">
        <v>4.5126021845056803</v>
      </c>
      <c r="AQ171" s="1457">
        <v>6.42621047256144</v>
      </c>
      <c r="AR171" s="838"/>
      <c r="AS171" s="1408"/>
      <c r="AT171" s="1159" t="s">
        <v>10768</v>
      </c>
      <c r="AU171" s="297"/>
      <c r="AV171" s="392"/>
      <c r="AW171" s="432"/>
      <c r="AX171" s="432"/>
      <c r="AY171" s="432"/>
      <c r="AZ171" s="432"/>
    </row>
    <row r="172" spans="1:52">
      <c r="A172" s="1258" t="s">
        <v>5669</v>
      </c>
      <c r="B172" s="546">
        <v>7</v>
      </c>
      <c r="C172" s="584"/>
      <c r="D172" s="1045" t="s">
        <v>77</v>
      </c>
      <c r="E172" s="874" t="s">
        <v>1388</v>
      </c>
      <c r="F172" s="874" t="s">
        <v>1350</v>
      </c>
      <c r="G172" s="1029"/>
      <c r="H172" s="1029" t="s">
        <v>4195</v>
      </c>
      <c r="I172" s="1057">
        <v>1.2</v>
      </c>
      <c r="J172" s="1029">
        <v>3.15</v>
      </c>
      <c r="K172" s="1116" t="s">
        <v>1194</v>
      </c>
      <c r="L172" s="1116" t="s">
        <v>1194</v>
      </c>
      <c r="M172" s="1116" t="s">
        <v>875</v>
      </c>
      <c r="N172" s="1029" t="s">
        <v>36</v>
      </c>
      <c r="O172" s="66"/>
      <c r="P172" s="66"/>
      <c r="Q172" s="1029" t="s">
        <v>3387</v>
      </c>
      <c r="R172" s="1029"/>
      <c r="S172" s="1029"/>
      <c r="T172" s="1029"/>
      <c r="U172" s="1029"/>
      <c r="V172" s="1029"/>
      <c r="W172" s="448">
        <f t="shared" si="8"/>
        <v>2.5</v>
      </c>
      <c r="X172" s="449">
        <v>3.5</v>
      </c>
      <c r="Y172" s="449">
        <f t="shared" si="9"/>
        <v>4.5</v>
      </c>
      <c r="Z172" s="66" t="s">
        <v>18</v>
      </c>
      <c r="AA172" s="66" t="s">
        <v>29</v>
      </c>
      <c r="AB172" s="1898"/>
      <c r="AC172" s="152"/>
      <c r="AD172" s="1375"/>
      <c r="AE172" s="1397"/>
      <c r="AF172" s="838"/>
      <c r="AG172" s="838"/>
      <c r="AH172" s="838"/>
      <c r="AI172" s="838"/>
      <c r="AJ172" s="838"/>
      <c r="AK172" s="838"/>
      <c r="AL172" s="838"/>
      <c r="AM172" s="1398"/>
      <c r="AN172" s="1459">
        <v>1.9243503333191401</v>
      </c>
      <c r="AO172" s="1457">
        <v>4.1243027580606197</v>
      </c>
      <c r="AP172" s="1458">
        <v>1.8736599817384101</v>
      </c>
      <c r="AQ172" s="1457">
        <v>3.7650570190020698</v>
      </c>
      <c r="AR172" s="838"/>
      <c r="AS172" s="1408"/>
      <c r="AT172" s="1159" t="s">
        <v>10769</v>
      </c>
      <c r="AU172" s="297"/>
      <c r="AV172" s="392"/>
      <c r="AW172" s="432"/>
      <c r="AX172" s="432"/>
      <c r="AY172" s="432"/>
      <c r="AZ172" s="432"/>
    </row>
    <row r="173" spans="1:52">
      <c r="A173" s="1258" t="s">
        <v>5670</v>
      </c>
      <c r="B173" s="546">
        <v>7</v>
      </c>
      <c r="C173" s="585"/>
      <c r="D173" s="1045" t="s">
        <v>77</v>
      </c>
      <c r="E173" s="874" t="s">
        <v>1388</v>
      </c>
      <c r="F173" s="874" t="s">
        <v>1350</v>
      </c>
      <c r="G173" s="1029"/>
      <c r="H173" s="1029" t="s">
        <v>4197</v>
      </c>
      <c r="I173" s="1057">
        <v>1.2</v>
      </c>
      <c r="J173" s="1029">
        <v>3.15</v>
      </c>
      <c r="K173" s="1116" t="s">
        <v>1194</v>
      </c>
      <c r="L173" s="1116" t="s">
        <v>1194</v>
      </c>
      <c r="M173" s="1116" t="s">
        <v>875</v>
      </c>
      <c r="N173" s="1029" t="s">
        <v>36</v>
      </c>
      <c r="O173" s="66"/>
      <c r="P173" s="66"/>
      <c r="Q173" s="1029" t="s">
        <v>3387</v>
      </c>
      <c r="R173" s="1029"/>
      <c r="S173" s="1029"/>
      <c r="T173" s="1029"/>
      <c r="U173" s="1029"/>
      <c r="V173" s="1029"/>
      <c r="W173" s="448">
        <v>-5</v>
      </c>
      <c r="X173" s="602">
        <v>-3</v>
      </c>
      <c r="Y173" s="602">
        <v>-2</v>
      </c>
      <c r="Z173" s="66" t="s">
        <v>18</v>
      </c>
      <c r="AA173" s="66" t="s">
        <v>29</v>
      </c>
      <c r="AB173" s="1898"/>
      <c r="AC173" s="152"/>
      <c r="AD173" s="1376"/>
      <c r="AE173" s="1397"/>
      <c r="AF173" s="838"/>
      <c r="AG173" s="838"/>
      <c r="AH173" s="838"/>
      <c r="AI173" s="838"/>
      <c r="AJ173" s="838"/>
      <c r="AK173" s="838"/>
      <c r="AL173" s="838"/>
      <c r="AM173" s="1398"/>
      <c r="AN173" s="1459">
        <v>-7.7017963735002004</v>
      </c>
      <c r="AO173" s="1458">
        <v>-5.4633651101920604</v>
      </c>
      <c r="AP173" s="1458">
        <v>-7.72291044706959</v>
      </c>
      <c r="AQ173" s="1458">
        <v>-5.4995681277549098</v>
      </c>
      <c r="AR173" s="838"/>
      <c r="AS173" s="1408"/>
      <c r="AT173" s="1159" t="s">
        <v>10770</v>
      </c>
      <c r="AU173" s="297"/>
      <c r="AV173" s="392"/>
      <c r="AW173" s="432"/>
      <c r="AX173" s="432"/>
      <c r="AY173" s="432"/>
      <c r="AZ173" s="432"/>
    </row>
    <row r="174" spans="1:52" ht="17.350000000000001">
      <c r="A174" s="1258" t="s">
        <v>5671</v>
      </c>
      <c r="B174" s="546">
        <v>7</v>
      </c>
      <c r="C174" s="584" t="s">
        <v>5672</v>
      </c>
      <c r="D174" s="1045" t="s">
        <v>77</v>
      </c>
      <c r="E174" s="874" t="s">
        <v>1388</v>
      </c>
      <c r="F174" s="874" t="s">
        <v>1350</v>
      </c>
      <c r="G174" s="1290"/>
      <c r="H174" s="1290" t="s">
        <v>4168</v>
      </c>
      <c r="I174" s="1057">
        <v>1.2</v>
      </c>
      <c r="J174" s="1029">
        <v>3.15</v>
      </c>
      <c r="K174" s="1116" t="s">
        <v>1194</v>
      </c>
      <c r="L174" s="1116" t="s">
        <v>1194</v>
      </c>
      <c r="M174" s="1116" t="s">
        <v>875</v>
      </c>
      <c r="N174" s="1029" t="s">
        <v>36</v>
      </c>
      <c r="O174" s="66"/>
      <c r="P174" s="66"/>
      <c r="Q174" s="1329" t="s">
        <v>3387</v>
      </c>
      <c r="R174" s="1029"/>
      <c r="S174" s="1029"/>
      <c r="T174" s="1029"/>
      <c r="U174" s="1029"/>
      <c r="V174" s="1029"/>
      <c r="W174" s="14">
        <v>14.5</v>
      </c>
      <c r="X174" s="66">
        <v>15.5</v>
      </c>
      <c r="Y174" s="66">
        <f>X174+1</f>
        <v>16.5</v>
      </c>
      <c r="Z174" s="66" t="s">
        <v>18</v>
      </c>
      <c r="AA174" s="66" t="s">
        <v>29</v>
      </c>
      <c r="AB174" s="1898"/>
      <c r="AC174" s="152" t="s">
        <v>4185</v>
      </c>
      <c r="AD174" s="1375"/>
      <c r="AE174" s="1397"/>
      <c r="AF174" s="838"/>
      <c r="AG174" s="838"/>
      <c r="AH174" s="838"/>
      <c r="AI174" s="838"/>
      <c r="AJ174" s="838"/>
      <c r="AK174" s="838"/>
      <c r="AL174" s="838"/>
      <c r="AM174" s="1398"/>
      <c r="AN174" s="1459">
        <v>14.168224268439699</v>
      </c>
      <c r="AO174" s="1457">
        <v>16.171841009398801</v>
      </c>
      <c r="AP174" s="1458">
        <v>14.413824186414001</v>
      </c>
      <c r="AQ174" s="1457">
        <v>16.135278020761401</v>
      </c>
      <c r="AR174" s="838"/>
      <c r="AS174" s="1408"/>
      <c r="AT174" s="1159" t="s">
        <v>10771</v>
      </c>
      <c r="AU174" s="297"/>
      <c r="AV174" s="392"/>
      <c r="AW174" s="432"/>
      <c r="AX174" s="432"/>
      <c r="AY174" s="432"/>
      <c r="AZ174" s="432"/>
    </row>
    <row r="175" spans="1:52">
      <c r="A175" s="1258" t="s">
        <v>5673</v>
      </c>
      <c r="B175" s="546">
        <v>7</v>
      </c>
      <c r="C175" s="584"/>
      <c r="D175" s="1045" t="s">
        <v>77</v>
      </c>
      <c r="E175" s="874" t="s">
        <v>1388</v>
      </c>
      <c r="F175" s="874" t="s">
        <v>1350</v>
      </c>
      <c r="G175" s="1029"/>
      <c r="H175" s="1029" t="s">
        <v>4168</v>
      </c>
      <c r="I175" s="1057">
        <v>1.2</v>
      </c>
      <c r="J175" s="1029">
        <v>3.15</v>
      </c>
      <c r="K175" s="1116" t="s">
        <v>1194</v>
      </c>
      <c r="L175" s="1116" t="s">
        <v>1194</v>
      </c>
      <c r="M175" s="1116" t="s">
        <v>875</v>
      </c>
      <c r="N175" s="1029" t="s">
        <v>36</v>
      </c>
      <c r="O175" s="66"/>
      <c r="P175" s="66"/>
      <c r="Q175" s="1029" t="s">
        <v>3387</v>
      </c>
      <c r="R175" s="1029"/>
      <c r="S175" s="1029"/>
      <c r="T175" s="1029"/>
      <c r="U175" s="1029"/>
      <c r="V175" s="1029"/>
      <c r="W175" s="448">
        <f>X175-1</f>
        <v>13.5</v>
      </c>
      <c r="X175" s="449">
        <v>14.5</v>
      </c>
      <c r="Y175" s="449">
        <f>X175+1</f>
        <v>15.5</v>
      </c>
      <c r="Z175" s="66" t="s">
        <v>18</v>
      </c>
      <c r="AA175" s="66" t="s">
        <v>29</v>
      </c>
      <c r="AB175" s="1898"/>
      <c r="AC175" s="152" t="s">
        <v>4187</v>
      </c>
      <c r="AD175" s="1375"/>
      <c r="AE175" s="1397"/>
      <c r="AF175" s="838"/>
      <c r="AG175" s="838"/>
      <c r="AH175" s="838"/>
      <c r="AI175" s="838"/>
      <c r="AJ175" s="838"/>
      <c r="AK175" s="838"/>
      <c r="AL175" s="838"/>
      <c r="AM175" s="1398"/>
      <c r="AN175" s="1459">
        <v>13.271924096708</v>
      </c>
      <c r="AO175" s="1457">
        <v>15.358270521674999</v>
      </c>
      <c r="AP175" s="1457">
        <v>13.500083205932301</v>
      </c>
      <c r="AQ175" s="1457">
        <v>15.3208719526704</v>
      </c>
      <c r="AR175" s="838"/>
      <c r="AS175" s="1408"/>
      <c r="AT175" s="1159" t="s">
        <v>10772</v>
      </c>
      <c r="AU175" s="297"/>
      <c r="AV175" s="392"/>
      <c r="AW175" s="432"/>
      <c r="AX175" s="432"/>
      <c r="AY175" s="432"/>
      <c r="AZ175" s="432"/>
    </row>
    <row r="176" spans="1:52">
      <c r="A176" s="1258" t="s">
        <v>5674</v>
      </c>
      <c r="B176" s="546">
        <v>7</v>
      </c>
      <c r="C176" s="584"/>
      <c r="D176" s="1045" t="s">
        <v>77</v>
      </c>
      <c r="E176" s="874" t="s">
        <v>1388</v>
      </c>
      <c r="F176" s="874" t="s">
        <v>1350</v>
      </c>
      <c r="G176" s="1029"/>
      <c r="H176" s="1029" t="s">
        <v>4189</v>
      </c>
      <c r="I176" s="1057">
        <v>1.2</v>
      </c>
      <c r="J176" s="1029">
        <v>3.15</v>
      </c>
      <c r="K176" s="1116" t="s">
        <v>1194</v>
      </c>
      <c r="L176" s="1116" t="s">
        <v>1194</v>
      </c>
      <c r="M176" s="1116" t="s">
        <v>875</v>
      </c>
      <c r="N176" s="1029" t="s">
        <v>36</v>
      </c>
      <c r="O176" s="66"/>
      <c r="P176" s="66"/>
      <c r="Q176" s="1029" t="s">
        <v>3387</v>
      </c>
      <c r="R176" s="1029"/>
      <c r="S176" s="1029"/>
      <c r="T176" s="1029"/>
      <c r="U176" s="1029"/>
      <c r="V176" s="1029"/>
      <c r="W176" s="448">
        <f t="shared" ref="W176:W179" si="10">X176-1</f>
        <v>11.5</v>
      </c>
      <c r="X176" s="449">
        <v>12.5</v>
      </c>
      <c r="Y176" s="449">
        <f>X176+1</f>
        <v>13.5</v>
      </c>
      <c r="Z176" s="66" t="s">
        <v>18</v>
      </c>
      <c r="AA176" s="66" t="s">
        <v>29</v>
      </c>
      <c r="AB176" s="1898"/>
      <c r="AC176" s="152"/>
      <c r="AD176" s="1375"/>
      <c r="AE176" s="1397"/>
      <c r="AF176" s="838"/>
      <c r="AG176" s="838"/>
      <c r="AH176" s="838"/>
      <c r="AI176" s="838"/>
      <c r="AJ176" s="838"/>
      <c r="AK176" s="838"/>
      <c r="AL176" s="838"/>
      <c r="AM176" s="1398"/>
      <c r="AN176" s="1459">
        <v>11.2460424755447</v>
      </c>
      <c r="AO176" s="1457">
        <v>13.4307378391982</v>
      </c>
      <c r="AP176" s="1458">
        <v>11.497164764690099</v>
      </c>
      <c r="AQ176" s="1457">
        <v>13.3875644660241</v>
      </c>
      <c r="AR176" s="838"/>
      <c r="AS176" s="1408"/>
      <c r="AT176" s="1159" t="s">
        <v>10773</v>
      </c>
      <c r="AU176" s="297"/>
      <c r="AV176" s="392"/>
      <c r="AW176" s="432"/>
      <c r="AX176" s="432"/>
      <c r="AY176" s="432"/>
      <c r="AZ176" s="432"/>
    </row>
    <row r="177" spans="1:52" ht="22.35">
      <c r="A177" s="1258" t="s">
        <v>5675</v>
      </c>
      <c r="B177" s="546">
        <v>7</v>
      </c>
      <c r="C177" s="584"/>
      <c r="D177" s="1045" t="s">
        <v>77</v>
      </c>
      <c r="E177" s="874" t="s">
        <v>1388</v>
      </c>
      <c r="F177" s="874" t="s">
        <v>1350</v>
      </c>
      <c r="G177" s="1029"/>
      <c r="H177" s="1029" t="s">
        <v>4191</v>
      </c>
      <c r="I177" s="1057">
        <v>1.2</v>
      </c>
      <c r="J177" s="1029">
        <v>3.15</v>
      </c>
      <c r="K177" s="1116" t="s">
        <v>1194</v>
      </c>
      <c r="L177" s="1116" t="s">
        <v>1194</v>
      </c>
      <c r="M177" s="1116" t="s">
        <v>875</v>
      </c>
      <c r="N177" s="1029" t="s">
        <v>36</v>
      </c>
      <c r="O177" s="66"/>
      <c r="P177" s="66"/>
      <c r="Q177" s="1029" t="s">
        <v>3387</v>
      </c>
      <c r="R177" s="1029"/>
      <c r="S177" s="1029"/>
      <c r="T177" s="1029"/>
      <c r="U177" s="1029"/>
      <c r="V177" s="1029"/>
      <c r="W177" s="448">
        <f t="shared" si="10"/>
        <v>8.5</v>
      </c>
      <c r="X177" s="449">
        <v>9.5</v>
      </c>
      <c r="Y177" s="449">
        <f t="shared" ref="Y177:Y179" si="11">X177+1</f>
        <v>10.5</v>
      </c>
      <c r="Z177" s="66" t="s">
        <v>18</v>
      </c>
      <c r="AA177" s="66" t="s">
        <v>29</v>
      </c>
      <c r="AB177" s="1898"/>
      <c r="AC177" s="152"/>
      <c r="AD177" s="1375"/>
      <c r="AE177" s="1397"/>
      <c r="AF177" s="838"/>
      <c r="AG177" s="838"/>
      <c r="AH177" s="838"/>
      <c r="AI177" s="838"/>
      <c r="AJ177" s="838"/>
      <c r="AK177" s="838"/>
      <c r="AL177" s="838"/>
      <c r="AM177" s="1398"/>
      <c r="AN177" s="1456">
        <v>8.5908629170058592</v>
      </c>
      <c r="AO177" s="1458">
        <v>10.996783227088599</v>
      </c>
      <c r="AP177" s="1457">
        <v>8.5902630385736902</v>
      </c>
      <c r="AQ177" s="1458">
        <v>10.7582049179788</v>
      </c>
      <c r="AR177" s="838"/>
      <c r="AS177" s="1408"/>
      <c r="AT177" s="1159" t="s">
        <v>10774</v>
      </c>
      <c r="AU177" s="1439"/>
      <c r="AV177" s="392"/>
      <c r="AW177" s="432"/>
      <c r="AX177" s="432"/>
      <c r="AY177" s="432"/>
      <c r="AZ177" s="432"/>
    </row>
    <row r="178" spans="1:52">
      <c r="A178" s="1258" t="s">
        <v>5676</v>
      </c>
      <c r="B178" s="546">
        <v>7</v>
      </c>
      <c r="C178" s="584"/>
      <c r="D178" s="1045" t="s">
        <v>77</v>
      </c>
      <c r="E178" s="874" t="s">
        <v>1388</v>
      </c>
      <c r="F178" s="874" t="s">
        <v>1350</v>
      </c>
      <c r="G178" s="1029"/>
      <c r="H178" s="1029" t="s">
        <v>4193</v>
      </c>
      <c r="I178" s="1057">
        <v>1.2</v>
      </c>
      <c r="J178" s="1029">
        <v>3.15</v>
      </c>
      <c r="K178" s="1116" t="s">
        <v>1194</v>
      </c>
      <c r="L178" s="1116" t="s">
        <v>1194</v>
      </c>
      <c r="M178" s="1116" t="s">
        <v>875</v>
      </c>
      <c r="N178" s="1029" t="s">
        <v>36</v>
      </c>
      <c r="O178" s="66"/>
      <c r="P178" s="66"/>
      <c r="Q178" s="1029" t="s">
        <v>3387</v>
      </c>
      <c r="R178" s="1029"/>
      <c r="S178" s="1029"/>
      <c r="T178" s="1029"/>
      <c r="U178" s="1029"/>
      <c r="V178" s="1029"/>
      <c r="W178" s="448">
        <f t="shared" si="10"/>
        <v>5.5</v>
      </c>
      <c r="X178" s="449">
        <v>6.5</v>
      </c>
      <c r="Y178" s="449">
        <f t="shared" si="11"/>
        <v>7.5</v>
      </c>
      <c r="Z178" s="66" t="s">
        <v>18</v>
      </c>
      <c r="AA178" s="66" t="s">
        <v>29</v>
      </c>
      <c r="AB178" s="1898"/>
      <c r="AC178" s="152"/>
      <c r="AD178" s="1375"/>
      <c r="AE178" s="1397"/>
      <c r="AF178" s="838"/>
      <c r="AG178" s="838"/>
      <c r="AH178" s="838"/>
      <c r="AI178" s="838"/>
      <c r="AJ178" s="838"/>
      <c r="AK178" s="838"/>
      <c r="AL178" s="838"/>
      <c r="AM178" s="1398"/>
      <c r="AN178" s="1459">
        <v>5.3897851086899502</v>
      </c>
      <c r="AO178" s="1457">
        <v>7.1193125909555004</v>
      </c>
      <c r="AP178" s="1458">
        <v>5.1115198970009601</v>
      </c>
      <c r="AQ178" s="1457">
        <v>6.74874668580759</v>
      </c>
      <c r="AR178" s="838"/>
      <c r="AS178" s="1408"/>
      <c r="AT178" s="1159" t="s">
        <v>10775</v>
      </c>
      <c r="AU178" s="1440"/>
      <c r="AV178" s="392"/>
      <c r="AW178" s="432"/>
      <c r="AX178" s="432"/>
      <c r="AY178" s="432"/>
      <c r="AZ178" s="432"/>
    </row>
    <row r="179" spans="1:52">
      <c r="A179" s="1258" t="s">
        <v>5677</v>
      </c>
      <c r="B179" s="546">
        <v>7</v>
      </c>
      <c r="C179" s="584"/>
      <c r="D179" s="1045" t="s">
        <v>77</v>
      </c>
      <c r="E179" s="874" t="s">
        <v>1388</v>
      </c>
      <c r="F179" s="874" t="s">
        <v>1350</v>
      </c>
      <c r="G179" s="1029"/>
      <c r="H179" s="1029" t="s">
        <v>4195</v>
      </c>
      <c r="I179" s="1057">
        <v>1.2</v>
      </c>
      <c r="J179" s="1029">
        <v>3.15</v>
      </c>
      <c r="K179" s="1116" t="s">
        <v>1194</v>
      </c>
      <c r="L179" s="1116" t="s">
        <v>1194</v>
      </c>
      <c r="M179" s="1116" t="s">
        <v>875</v>
      </c>
      <c r="N179" s="1029" t="s">
        <v>36</v>
      </c>
      <c r="O179" s="66"/>
      <c r="P179" s="66"/>
      <c r="Q179" s="1029" t="s">
        <v>3387</v>
      </c>
      <c r="R179" s="1029"/>
      <c r="S179" s="1029"/>
      <c r="T179" s="1029"/>
      <c r="U179" s="1029"/>
      <c r="V179" s="1029"/>
      <c r="W179" s="448">
        <f t="shared" si="10"/>
        <v>2.5</v>
      </c>
      <c r="X179" s="449">
        <v>3.5</v>
      </c>
      <c r="Y179" s="449">
        <f t="shared" si="11"/>
        <v>4.5</v>
      </c>
      <c r="Z179" s="66" t="s">
        <v>18</v>
      </c>
      <c r="AA179" s="66" t="s">
        <v>29</v>
      </c>
      <c r="AB179" s="1898"/>
      <c r="AC179" s="152"/>
      <c r="AD179" s="1375"/>
      <c r="AE179" s="1397"/>
      <c r="AF179" s="838"/>
      <c r="AG179" s="838"/>
      <c r="AH179" s="838"/>
      <c r="AI179" s="838"/>
      <c r="AJ179" s="838"/>
      <c r="AK179" s="838"/>
      <c r="AL179" s="838"/>
      <c r="AM179" s="1398"/>
      <c r="AN179" s="1456">
        <v>2.6926585506728302</v>
      </c>
      <c r="AO179" s="1457">
        <v>4.3967192165459599</v>
      </c>
      <c r="AP179" s="1457">
        <v>2.5466148597832601</v>
      </c>
      <c r="AQ179" s="1457">
        <v>4.0804203212598802</v>
      </c>
      <c r="AR179" s="838"/>
      <c r="AS179" s="1408"/>
      <c r="AT179" s="1159" t="s">
        <v>10776</v>
      </c>
      <c r="AU179" s="1440"/>
      <c r="AV179" s="392"/>
      <c r="AW179" s="432"/>
      <c r="AX179" s="432"/>
      <c r="AY179" s="432"/>
      <c r="AZ179" s="432"/>
    </row>
    <row r="180" spans="1:52">
      <c r="A180" s="1258" t="s">
        <v>5678</v>
      </c>
      <c r="B180" s="546">
        <v>7</v>
      </c>
      <c r="C180" s="585"/>
      <c r="D180" s="1045" t="s">
        <v>77</v>
      </c>
      <c r="E180" s="874" t="s">
        <v>1388</v>
      </c>
      <c r="F180" s="874" t="s">
        <v>1350</v>
      </c>
      <c r="G180" s="1029"/>
      <c r="H180" s="1029" t="s">
        <v>4197</v>
      </c>
      <c r="I180" s="1057">
        <v>1.2</v>
      </c>
      <c r="J180" s="1029">
        <v>3.15</v>
      </c>
      <c r="K180" s="1116" t="s">
        <v>1194</v>
      </c>
      <c r="L180" s="1116" t="s">
        <v>1194</v>
      </c>
      <c r="M180" s="1116" t="s">
        <v>875</v>
      </c>
      <c r="N180" s="1029" t="s">
        <v>36</v>
      </c>
      <c r="O180" s="66"/>
      <c r="P180" s="66"/>
      <c r="Q180" s="1029" t="s">
        <v>3387</v>
      </c>
      <c r="R180" s="1029"/>
      <c r="S180" s="1029"/>
      <c r="T180" s="1029"/>
      <c r="U180" s="1029"/>
      <c r="V180" s="1029"/>
      <c r="W180" s="448">
        <v>-5</v>
      </c>
      <c r="X180" s="602">
        <v>-3</v>
      </c>
      <c r="Y180" s="602">
        <v>-2</v>
      </c>
      <c r="Z180" s="66" t="s">
        <v>18</v>
      </c>
      <c r="AA180" s="66" t="s">
        <v>29</v>
      </c>
      <c r="AB180" s="1898"/>
      <c r="AC180" s="152"/>
      <c r="AD180" s="1376"/>
      <c r="AE180" s="1397"/>
      <c r="AF180" s="838"/>
      <c r="AG180" s="838"/>
      <c r="AH180" s="838"/>
      <c r="AI180" s="838"/>
      <c r="AJ180" s="838"/>
      <c r="AK180" s="838"/>
      <c r="AL180" s="838"/>
      <c r="AM180" s="1398"/>
      <c r="AN180" s="1459">
        <v>-6.9308574350150201</v>
      </c>
      <c r="AO180" s="1458">
        <v>-5.1868789461145299</v>
      </c>
      <c r="AP180" s="1458">
        <v>-6.9563309536459199</v>
      </c>
      <c r="AQ180" s="1458">
        <v>-5.2605780786008802</v>
      </c>
      <c r="AR180" s="838"/>
      <c r="AS180" s="1408"/>
      <c r="AT180" s="1159" t="s">
        <v>10777</v>
      </c>
      <c r="AU180" s="1440"/>
      <c r="AV180" s="392"/>
      <c r="AW180" s="432"/>
      <c r="AX180" s="432"/>
      <c r="AY180" s="432"/>
      <c r="AZ180" s="432"/>
    </row>
    <row r="181" spans="1:52" ht="17.350000000000001">
      <c r="A181" s="1258" t="s">
        <v>5679</v>
      </c>
      <c r="B181" s="546">
        <v>7</v>
      </c>
      <c r="C181" s="584" t="s">
        <v>5680</v>
      </c>
      <c r="D181" s="1045" t="s">
        <v>77</v>
      </c>
      <c r="E181" s="874" t="s">
        <v>1388</v>
      </c>
      <c r="F181" s="874" t="s">
        <v>1350</v>
      </c>
      <c r="G181" s="1290"/>
      <c r="H181" s="1290" t="s">
        <v>4168</v>
      </c>
      <c r="I181" s="1057">
        <v>1.2</v>
      </c>
      <c r="J181" s="1029">
        <v>3.15</v>
      </c>
      <c r="K181" s="1116" t="s">
        <v>1194</v>
      </c>
      <c r="L181" s="1116" t="s">
        <v>1194</v>
      </c>
      <c r="M181" s="1116" t="s">
        <v>875</v>
      </c>
      <c r="N181" s="1029" t="s">
        <v>36</v>
      </c>
      <c r="O181" s="66"/>
      <c r="P181" s="66"/>
      <c r="Q181" s="1329" t="s">
        <v>3387</v>
      </c>
      <c r="R181" s="1029"/>
      <c r="S181" s="1029"/>
      <c r="T181" s="1029"/>
      <c r="U181" s="1029"/>
      <c r="V181" s="1029"/>
      <c r="W181" s="14">
        <v>14.5</v>
      </c>
      <c r="X181" s="66">
        <v>15.5</v>
      </c>
      <c r="Y181" s="66">
        <f>X181+1</f>
        <v>16.5</v>
      </c>
      <c r="Z181" s="66" t="s">
        <v>18</v>
      </c>
      <c r="AA181" s="66" t="s">
        <v>29</v>
      </c>
      <c r="AB181" s="1898"/>
      <c r="AC181" s="152" t="s">
        <v>4185</v>
      </c>
      <c r="AD181" s="1375"/>
      <c r="AE181" s="1397"/>
      <c r="AF181" s="838"/>
      <c r="AG181" s="838"/>
      <c r="AH181" s="838"/>
      <c r="AI181" s="838"/>
      <c r="AJ181" s="838"/>
      <c r="AK181" s="838"/>
      <c r="AL181" s="838"/>
      <c r="AM181" s="1398"/>
      <c r="AN181" s="1459">
        <v>13.3592321944364</v>
      </c>
      <c r="AO181" s="1457">
        <v>15.9407208276182</v>
      </c>
      <c r="AP181" s="1458">
        <v>13.654605041922499</v>
      </c>
      <c r="AQ181" s="1457">
        <v>15.9696254726751</v>
      </c>
      <c r="AR181" s="838"/>
      <c r="AS181" s="1408"/>
      <c r="AT181" s="1159" t="s">
        <v>10778</v>
      </c>
      <c r="AU181" s="1440"/>
      <c r="AV181" s="392"/>
      <c r="AW181" s="432"/>
      <c r="AX181" s="432"/>
      <c r="AY181" s="432"/>
      <c r="AZ181" s="432"/>
    </row>
    <row r="182" spans="1:52" ht="22.35">
      <c r="A182" s="1258" t="s">
        <v>5681</v>
      </c>
      <c r="B182" s="546">
        <v>7</v>
      </c>
      <c r="C182" s="584"/>
      <c r="D182" s="1045" t="s">
        <v>77</v>
      </c>
      <c r="E182" s="874" t="s">
        <v>1388</v>
      </c>
      <c r="F182" s="874" t="s">
        <v>1350</v>
      </c>
      <c r="G182" s="1029"/>
      <c r="H182" s="1029" t="s">
        <v>4168</v>
      </c>
      <c r="I182" s="1057">
        <v>1.2</v>
      </c>
      <c r="J182" s="1029">
        <v>3.15</v>
      </c>
      <c r="K182" s="1116" t="s">
        <v>1194</v>
      </c>
      <c r="L182" s="1116" t="s">
        <v>1194</v>
      </c>
      <c r="M182" s="1116" t="s">
        <v>875</v>
      </c>
      <c r="N182" s="1029" t="s">
        <v>36</v>
      </c>
      <c r="O182" s="66"/>
      <c r="P182" s="66"/>
      <c r="Q182" s="1029" t="s">
        <v>3387</v>
      </c>
      <c r="R182" s="1029"/>
      <c r="S182" s="1029"/>
      <c r="T182" s="1029"/>
      <c r="U182" s="1029"/>
      <c r="V182" s="1029"/>
      <c r="W182" s="448">
        <f>X182-1</f>
        <v>13.5</v>
      </c>
      <c r="X182" s="449">
        <v>14.5</v>
      </c>
      <c r="Y182" s="449">
        <f>X182+1</f>
        <v>15.5</v>
      </c>
      <c r="Z182" s="66" t="s">
        <v>18</v>
      </c>
      <c r="AA182" s="66" t="s">
        <v>29</v>
      </c>
      <c r="AB182" s="1898"/>
      <c r="AC182" s="152" t="s">
        <v>4187</v>
      </c>
      <c r="AD182" s="1375"/>
      <c r="AE182" s="1397"/>
      <c r="AF182" s="838"/>
      <c r="AG182" s="838"/>
      <c r="AH182" s="838"/>
      <c r="AI182" s="838"/>
      <c r="AJ182" s="838"/>
      <c r="AK182" s="838"/>
      <c r="AL182" s="838"/>
      <c r="AM182" s="1398"/>
      <c r="AN182" s="1459">
        <v>12.4401803104272</v>
      </c>
      <c r="AO182" s="1457">
        <v>15.1447845389261</v>
      </c>
      <c r="AP182" s="1458">
        <v>12.737637232474601</v>
      </c>
      <c r="AQ182" s="1457">
        <v>15.168751790349299</v>
      </c>
      <c r="AR182" s="838"/>
      <c r="AS182" s="1408"/>
      <c r="AT182" s="1159" t="s">
        <v>10779</v>
      </c>
      <c r="AU182" s="1439"/>
      <c r="AV182" s="392"/>
      <c r="AW182" s="432"/>
      <c r="AX182" s="432"/>
      <c r="AY182" s="432"/>
      <c r="AZ182" s="432"/>
    </row>
    <row r="183" spans="1:52">
      <c r="A183" s="1258" t="s">
        <v>5682</v>
      </c>
      <c r="B183" s="546">
        <v>7</v>
      </c>
      <c r="C183" s="584"/>
      <c r="D183" s="1045" t="s">
        <v>77</v>
      </c>
      <c r="E183" s="874" t="s">
        <v>1388</v>
      </c>
      <c r="F183" s="874" t="s">
        <v>1350</v>
      </c>
      <c r="G183" s="1029"/>
      <c r="H183" s="1029" t="s">
        <v>4189</v>
      </c>
      <c r="I183" s="1057">
        <v>1.2</v>
      </c>
      <c r="J183" s="1029">
        <v>3.15</v>
      </c>
      <c r="K183" s="1116" t="s">
        <v>1194</v>
      </c>
      <c r="L183" s="1116" t="s">
        <v>1194</v>
      </c>
      <c r="M183" s="1116" t="s">
        <v>875</v>
      </c>
      <c r="N183" s="1029" t="s">
        <v>36</v>
      </c>
      <c r="O183" s="66"/>
      <c r="P183" s="66"/>
      <c r="Q183" s="1029" t="s">
        <v>3387</v>
      </c>
      <c r="R183" s="1029"/>
      <c r="S183" s="1029"/>
      <c r="T183" s="1029"/>
      <c r="U183" s="1029"/>
      <c r="V183" s="1029"/>
      <c r="W183" s="448">
        <f t="shared" ref="W183:W186" si="12">X183-1</f>
        <v>11.5</v>
      </c>
      <c r="X183" s="449">
        <v>12.5</v>
      </c>
      <c r="Y183" s="449">
        <f>X183+1</f>
        <v>13.5</v>
      </c>
      <c r="Z183" s="66" t="s">
        <v>18</v>
      </c>
      <c r="AA183" s="66" t="s">
        <v>29</v>
      </c>
      <c r="AB183" s="1898"/>
      <c r="AC183" s="152"/>
      <c r="AD183" s="1375"/>
      <c r="AE183" s="1397"/>
      <c r="AF183" s="838"/>
      <c r="AG183" s="838"/>
      <c r="AH183" s="838"/>
      <c r="AI183" s="838"/>
      <c r="AJ183" s="838"/>
      <c r="AK183" s="838"/>
      <c r="AL183" s="838"/>
      <c r="AM183" s="1398"/>
      <c r="AN183" s="1459">
        <v>10.4124435313541</v>
      </c>
      <c r="AO183" s="1457">
        <v>13.249433858850701</v>
      </c>
      <c r="AP183" s="1458">
        <v>10.705002611934599</v>
      </c>
      <c r="AQ183" s="1457">
        <v>13.2417480364446</v>
      </c>
      <c r="AR183" s="838"/>
      <c r="AS183" s="1408"/>
      <c r="AT183" s="1159" t="s">
        <v>10780</v>
      </c>
      <c r="AU183" s="297"/>
      <c r="AV183" s="392"/>
      <c r="AW183" s="432"/>
      <c r="AX183" s="432"/>
      <c r="AY183" s="432"/>
      <c r="AZ183" s="432"/>
    </row>
    <row r="184" spans="1:52">
      <c r="A184" s="1258" t="s">
        <v>5683</v>
      </c>
      <c r="B184" s="546">
        <v>7</v>
      </c>
      <c r="C184" s="584"/>
      <c r="D184" s="1045" t="s">
        <v>77</v>
      </c>
      <c r="E184" s="874" t="s">
        <v>1388</v>
      </c>
      <c r="F184" s="874" t="s">
        <v>1350</v>
      </c>
      <c r="G184" s="1029"/>
      <c r="H184" s="1029" t="s">
        <v>4191</v>
      </c>
      <c r="I184" s="1057">
        <v>1.2</v>
      </c>
      <c r="J184" s="1029">
        <v>3.15</v>
      </c>
      <c r="K184" s="1116" t="s">
        <v>1194</v>
      </c>
      <c r="L184" s="1116" t="s">
        <v>1194</v>
      </c>
      <c r="M184" s="1116" t="s">
        <v>875</v>
      </c>
      <c r="N184" s="1029" t="s">
        <v>36</v>
      </c>
      <c r="O184" s="66"/>
      <c r="P184" s="66"/>
      <c r="Q184" s="1029" t="s">
        <v>3387</v>
      </c>
      <c r="R184" s="1029"/>
      <c r="S184" s="1029"/>
      <c r="T184" s="1029"/>
      <c r="U184" s="1029"/>
      <c r="V184" s="1029"/>
      <c r="W184" s="448">
        <f t="shared" si="12"/>
        <v>8.5</v>
      </c>
      <c r="X184" s="449">
        <v>9.5</v>
      </c>
      <c r="Y184" s="449">
        <f t="shared" ref="Y184:Y186" si="13">X184+1</f>
        <v>10.5</v>
      </c>
      <c r="Z184" s="66" t="s">
        <v>18</v>
      </c>
      <c r="AA184" s="66" t="s">
        <v>29</v>
      </c>
      <c r="AB184" s="1898"/>
      <c r="AC184" s="152"/>
      <c r="AD184" s="1375"/>
      <c r="AE184" s="1397"/>
      <c r="AF184" s="838"/>
      <c r="AG184" s="838"/>
      <c r="AH184" s="838"/>
      <c r="AI184" s="838"/>
      <c r="AJ184" s="838"/>
      <c r="AK184" s="838"/>
      <c r="AL184" s="838"/>
      <c r="AM184" s="1398"/>
      <c r="AN184" s="1459">
        <v>7.72429197612301</v>
      </c>
      <c r="AO184" s="1458">
        <v>10.840573011422499</v>
      </c>
      <c r="AP184" s="1458">
        <v>7.7698671659671898</v>
      </c>
      <c r="AQ184" s="1458">
        <v>10.627095172252</v>
      </c>
      <c r="AR184" s="838"/>
      <c r="AS184" s="1408"/>
      <c r="AT184" s="1159" t="s">
        <v>10781</v>
      </c>
      <c r="AU184" s="297"/>
      <c r="AV184" s="392"/>
      <c r="AW184" s="432"/>
      <c r="AX184" s="432"/>
      <c r="AY184" s="432"/>
      <c r="AZ184" s="432"/>
    </row>
    <row r="185" spans="1:52">
      <c r="A185" s="1258" t="s">
        <v>5684</v>
      </c>
      <c r="B185" s="546">
        <v>7</v>
      </c>
      <c r="C185" s="584"/>
      <c r="D185" s="1045" t="s">
        <v>77</v>
      </c>
      <c r="E185" s="874" t="s">
        <v>1388</v>
      </c>
      <c r="F185" s="874" t="s">
        <v>1350</v>
      </c>
      <c r="G185" s="1029"/>
      <c r="H185" s="1029" t="s">
        <v>4193</v>
      </c>
      <c r="I185" s="1057">
        <v>1.2</v>
      </c>
      <c r="J185" s="1029">
        <v>3.15</v>
      </c>
      <c r="K185" s="1116" t="s">
        <v>1194</v>
      </c>
      <c r="L185" s="1116" t="s">
        <v>1194</v>
      </c>
      <c r="M185" s="1116" t="s">
        <v>875</v>
      </c>
      <c r="N185" s="1029" t="s">
        <v>36</v>
      </c>
      <c r="O185" s="66"/>
      <c r="P185" s="66"/>
      <c r="Q185" s="1029" t="s">
        <v>3387</v>
      </c>
      <c r="R185" s="1029"/>
      <c r="S185" s="1029"/>
      <c r="T185" s="1029"/>
      <c r="U185" s="1029"/>
      <c r="V185" s="1029"/>
      <c r="W185" s="448">
        <f t="shared" si="12"/>
        <v>5.5</v>
      </c>
      <c r="X185" s="449">
        <v>6.5</v>
      </c>
      <c r="Y185" s="449">
        <f t="shared" si="13"/>
        <v>7.5</v>
      </c>
      <c r="Z185" s="66" t="s">
        <v>18</v>
      </c>
      <c r="AA185" s="66" t="s">
        <v>29</v>
      </c>
      <c r="AB185" s="1898"/>
      <c r="AC185" s="152"/>
      <c r="AD185" s="1375"/>
      <c r="AE185" s="1397"/>
      <c r="AF185" s="838"/>
      <c r="AG185" s="838"/>
      <c r="AH185" s="838"/>
      <c r="AI185" s="838"/>
      <c r="AJ185" s="838"/>
      <c r="AK185" s="838"/>
      <c r="AL185" s="838"/>
      <c r="AM185" s="1398"/>
      <c r="AN185" s="1459">
        <v>4.62632165509718</v>
      </c>
      <c r="AO185" s="1457">
        <v>6.8434557239077103</v>
      </c>
      <c r="AP185" s="1458">
        <v>4.5165806548598999</v>
      </c>
      <c r="AQ185" s="1457">
        <v>6.4335505788027696</v>
      </c>
      <c r="AR185" s="838"/>
      <c r="AS185" s="1408"/>
      <c r="AT185" s="1159" t="s">
        <v>10782</v>
      </c>
      <c r="AU185" s="297"/>
      <c r="AV185" s="392"/>
      <c r="AW185" s="432"/>
      <c r="AX185" s="432"/>
      <c r="AY185" s="432"/>
      <c r="AZ185" s="432"/>
    </row>
    <row r="186" spans="1:52">
      <c r="A186" s="1258" t="s">
        <v>5685</v>
      </c>
      <c r="B186" s="546">
        <v>7</v>
      </c>
      <c r="C186" s="584"/>
      <c r="D186" s="1045" t="s">
        <v>77</v>
      </c>
      <c r="E186" s="874" t="s">
        <v>1388</v>
      </c>
      <c r="F186" s="874" t="s">
        <v>1350</v>
      </c>
      <c r="G186" s="1029"/>
      <c r="H186" s="1029" t="s">
        <v>4195</v>
      </c>
      <c r="I186" s="1057">
        <v>1.2</v>
      </c>
      <c r="J186" s="1029">
        <v>3.15</v>
      </c>
      <c r="K186" s="1116" t="s">
        <v>1194</v>
      </c>
      <c r="L186" s="1116" t="s">
        <v>1194</v>
      </c>
      <c r="M186" s="1116" t="s">
        <v>875</v>
      </c>
      <c r="N186" s="1029" t="s">
        <v>36</v>
      </c>
      <c r="O186" s="66"/>
      <c r="P186" s="66"/>
      <c r="Q186" s="1029" t="s">
        <v>3387</v>
      </c>
      <c r="R186" s="1029"/>
      <c r="S186" s="1029"/>
      <c r="T186" s="1029"/>
      <c r="U186" s="1029"/>
      <c r="V186" s="1029"/>
      <c r="W186" s="448">
        <f t="shared" si="12"/>
        <v>2.5</v>
      </c>
      <c r="X186" s="449">
        <v>3.5</v>
      </c>
      <c r="Y186" s="449">
        <f t="shared" si="13"/>
        <v>4.5</v>
      </c>
      <c r="Z186" s="66" t="s">
        <v>18</v>
      </c>
      <c r="AA186" s="66" t="s">
        <v>29</v>
      </c>
      <c r="AB186" s="1898"/>
      <c r="AC186" s="152"/>
      <c r="AD186" s="1375"/>
      <c r="AE186" s="1397"/>
      <c r="AF186" s="838"/>
      <c r="AG186" s="838"/>
      <c r="AH186" s="838"/>
      <c r="AI186" s="838"/>
      <c r="AJ186" s="838"/>
      <c r="AK186" s="838"/>
      <c r="AL186" s="838"/>
      <c r="AM186" s="1398"/>
      <c r="AN186" s="1459">
        <v>1.92941267507954</v>
      </c>
      <c r="AO186" s="1457">
        <v>4.1364970417220404</v>
      </c>
      <c r="AP186" s="1458">
        <v>1.87028800345694</v>
      </c>
      <c r="AQ186" s="1457">
        <v>3.76203974786115</v>
      </c>
      <c r="AR186" s="838"/>
      <c r="AS186" s="1408"/>
      <c r="AT186" s="1159" t="s">
        <v>10783</v>
      </c>
      <c r="AU186" s="297"/>
      <c r="AV186" s="392"/>
      <c r="AW186" s="432"/>
      <c r="AX186" s="432"/>
      <c r="AY186" s="432"/>
      <c r="AZ186" s="432"/>
    </row>
    <row r="187" spans="1:52">
      <c r="A187" s="1258" t="s">
        <v>5686</v>
      </c>
      <c r="B187" s="546">
        <v>7</v>
      </c>
      <c r="C187" s="585"/>
      <c r="D187" s="1045" t="s">
        <v>77</v>
      </c>
      <c r="E187" s="874" t="s">
        <v>1388</v>
      </c>
      <c r="F187" s="874" t="s">
        <v>1350</v>
      </c>
      <c r="G187" s="1029"/>
      <c r="H187" s="1029" t="s">
        <v>4197</v>
      </c>
      <c r="I187" s="1057">
        <v>1.2</v>
      </c>
      <c r="J187" s="1029">
        <v>3.15</v>
      </c>
      <c r="K187" s="1116" t="s">
        <v>1194</v>
      </c>
      <c r="L187" s="1116" t="s">
        <v>1194</v>
      </c>
      <c r="M187" s="1116" t="s">
        <v>875</v>
      </c>
      <c r="N187" s="1029" t="s">
        <v>36</v>
      </c>
      <c r="O187" s="66"/>
      <c r="P187" s="66"/>
      <c r="Q187" s="1029" t="s">
        <v>3387</v>
      </c>
      <c r="R187" s="1029"/>
      <c r="S187" s="1029"/>
      <c r="T187" s="1029"/>
      <c r="U187" s="1029"/>
      <c r="V187" s="1029"/>
      <c r="W187" s="448">
        <v>-5</v>
      </c>
      <c r="X187" s="602">
        <v>-3</v>
      </c>
      <c r="Y187" s="602">
        <v>-2</v>
      </c>
      <c r="Z187" s="66" t="s">
        <v>18</v>
      </c>
      <c r="AA187" s="66" t="s">
        <v>29</v>
      </c>
      <c r="AB187" s="1898"/>
      <c r="AC187" s="152"/>
      <c r="AD187" s="1376"/>
      <c r="AE187" s="1397"/>
      <c r="AF187" s="838"/>
      <c r="AG187" s="838"/>
      <c r="AH187" s="838"/>
      <c r="AI187" s="838"/>
      <c r="AJ187" s="838"/>
      <c r="AK187" s="838"/>
      <c r="AL187" s="838"/>
      <c r="AM187" s="1398"/>
      <c r="AN187" s="1459">
        <v>-7.6772837885347398</v>
      </c>
      <c r="AO187" s="1458">
        <v>-5.4480384994979998</v>
      </c>
      <c r="AP187" s="1458">
        <v>-7.7343156667961201</v>
      </c>
      <c r="AQ187" s="1458">
        <v>-5.4880764952437699</v>
      </c>
      <c r="AR187" s="838"/>
      <c r="AS187" s="1408"/>
      <c r="AT187" s="1159" t="s">
        <v>10784</v>
      </c>
      <c r="AU187" s="297"/>
      <c r="AV187" s="392"/>
      <c r="AW187" s="432"/>
      <c r="AX187" s="432"/>
      <c r="AY187" s="432"/>
      <c r="AZ187" s="432"/>
    </row>
    <row r="188" spans="1:52" ht="17.350000000000001">
      <c r="A188" s="1258" t="s">
        <v>5687</v>
      </c>
      <c r="B188" s="546">
        <v>7</v>
      </c>
      <c r="C188" s="584" t="s">
        <v>5688</v>
      </c>
      <c r="D188" s="1045" t="s">
        <v>77</v>
      </c>
      <c r="E188" s="874" t="s">
        <v>1388</v>
      </c>
      <c r="F188" s="874" t="s">
        <v>1350</v>
      </c>
      <c r="G188" s="1290"/>
      <c r="H188" s="1290" t="s">
        <v>4168</v>
      </c>
      <c r="I188" s="1057">
        <v>1.2</v>
      </c>
      <c r="J188" s="1029">
        <v>3.15</v>
      </c>
      <c r="K188" s="1116" t="s">
        <v>1194</v>
      </c>
      <c r="L188" s="1116" t="s">
        <v>1194</v>
      </c>
      <c r="M188" s="1116" t="s">
        <v>875</v>
      </c>
      <c r="N188" s="1029" t="s">
        <v>36</v>
      </c>
      <c r="O188" s="66"/>
      <c r="P188" s="66"/>
      <c r="Q188" s="1329" t="s">
        <v>3387</v>
      </c>
      <c r="R188" s="1029"/>
      <c r="S188" s="1029"/>
      <c r="T188" s="1029"/>
      <c r="U188" s="1029"/>
      <c r="V188" s="1029"/>
      <c r="W188" s="14">
        <v>14.5</v>
      </c>
      <c r="X188" s="66">
        <v>15.5</v>
      </c>
      <c r="Y188" s="66">
        <f>X188+1</f>
        <v>16.5</v>
      </c>
      <c r="Z188" s="66" t="s">
        <v>18</v>
      </c>
      <c r="AA188" s="66" t="s">
        <v>29</v>
      </c>
      <c r="AB188" s="1898"/>
      <c r="AC188" s="152" t="s">
        <v>4185</v>
      </c>
      <c r="AD188" s="1375"/>
      <c r="AE188" s="1397"/>
      <c r="AF188" s="838"/>
      <c r="AG188" s="838"/>
      <c r="AH188" s="838"/>
      <c r="AI188" s="838"/>
      <c r="AJ188" s="838"/>
      <c r="AK188" s="838"/>
      <c r="AL188" s="838"/>
      <c r="AM188" s="1398"/>
      <c r="AN188" s="1459">
        <v>14.1702314046113</v>
      </c>
      <c r="AO188" s="1457">
        <v>16.1760696850755</v>
      </c>
      <c r="AP188" s="1458">
        <v>14.4106530558513</v>
      </c>
      <c r="AQ188" s="1457">
        <v>16.143992757858701</v>
      </c>
      <c r="AR188" s="838"/>
      <c r="AS188" s="1408"/>
      <c r="AT188" s="1159" t="s">
        <v>10785</v>
      </c>
      <c r="AU188" s="297"/>
      <c r="AV188" s="392"/>
      <c r="AW188" s="432"/>
      <c r="AX188" s="432"/>
      <c r="AY188" s="432"/>
      <c r="AZ188" s="432"/>
    </row>
    <row r="189" spans="1:52">
      <c r="A189" s="1258" t="s">
        <v>5689</v>
      </c>
      <c r="B189" s="546">
        <v>7</v>
      </c>
      <c r="C189" s="584"/>
      <c r="D189" s="1045" t="s">
        <v>77</v>
      </c>
      <c r="E189" s="874" t="s">
        <v>1388</v>
      </c>
      <c r="F189" s="874" t="s">
        <v>1350</v>
      </c>
      <c r="G189" s="1029"/>
      <c r="H189" s="1029" t="s">
        <v>4168</v>
      </c>
      <c r="I189" s="1057">
        <v>1.2</v>
      </c>
      <c r="J189" s="1029">
        <v>3.15</v>
      </c>
      <c r="K189" s="1116" t="s">
        <v>1194</v>
      </c>
      <c r="L189" s="1116" t="s">
        <v>1194</v>
      </c>
      <c r="M189" s="1116" t="s">
        <v>875</v>
      </c>
      <c r="N189" s="1029" t="s">
        <v>36</v>
      </c>
      <c r="O189" s="66"/>
      <c r="P189" s="66"/>
      <c r="Q189" s="1029" t="s">
        <v>3387</v>
      </c>
      <c r="R189" s="1029"/>
      <c r="S189" s="1029"/>
      <c r="T189" s="1029"/>
      <c r="U189" s="1029"/>
      <c r="V189" s="1029"/>
      <c r="W189" s="448">
        <f>X189-1</f>
        <v>13.5</v>
      </c>
      <c r="X189" s="449">
        <v>14.5</v>
      </c>
      <c r="Y189" s="449">
        <f>X189+1</f>
        <v>15.5</v>
      </c>
      <c r="Z189" s="66" t="s">
        <v>18</v>
      </c>
      <c r="AA189" s="66" t="s">
        <v>29</v>
      </c>
      <c r="AB189" s="1898"/>
      <c r="AC189" s="152" t="s">
        <v>4187</v>
      </c>
      <c r="AD189" s="1375"/>
      <c r="AE189" s="1397"/>
      <c r="AF189" s="838"/>
      <c r="AG189" s="838"/>
      <c r="AH189" s="838"/>
      <c r="AI189" s="838"/>
      <c r="AJ189" s="838"/>
      <c r="AK189" s="838"/>
      <c r="AL189" s="838"/>
      <c r="AM189" s="1398"/>
      <c r="AN189" s="1459">
        <v>13.2787783019175</v>
      </c>
      <c r="AO189" s="1457">
        <v>15.35795119366</v>
      </c>
      <c r="AP189" s="1457">
        <v>13.508066549351501</v>
      </c>
      <c r="AQ189" s="1457">
        <v>15.3188362809242</v>
      </c>
      <c r="AR189" s="838"/>
      <c r="AS189" s="1408"/>
      <c r="AT189" s="1159" t="s">
        <v>10786</v>
      </c>
      <c r="AU189" s="297"/>
      <c r="AV189" s="392"/>
      <c r="AW189" s="432"/>
      <c r="AX189" s="432"/>
      <c r="AY189" s="432"/>
      <c r="AZ189" s="432"/>
    </row>
    <row r="190" spans="1:52">
      <c r="A190" s="1258" t="s">
        <v>5690</v>
      </c>
      <c r="B190" s="546">
        <v>7</v>
      </c>
      <c r="C190" s="584"/>
      <c r="D190" s="1045" t="s">
        <v>77</v>
      </c>
      <c r="E190" s="874" t="s">
        <v>1388</v>
      </c>
      <c r="F190" s="874" t="s">
        <v>1350</v>
      </c>
      <c r="G190" s="1029"/>
      <c r="H190" s="1029" t="s">
        <v>4189</v>
      </c>
      <c r="I190" s="1057">
        <v>1.2</v>
      </c>
      <c r="J190" s="1029">
        <v>3.15</v>
      </c>
      <c r="K190" s="1116" t="s">
        <v>1194</v>
      </c>
      <c r="L190" s="1116" t="s">
        <v>1194</v>
      </c>
      <c r="M190" s="1116" t="s">
        <v>875</v>
      </c>
      <c r="N190" s="1029" t="s">
        <v>36</v>
      </c>
      <c r="O190" s="66"/>
      <c r="P190" s="66"/>
      <c r="Q190" s="1029" t="s">
        <v>3387</v>
      </c>
      <c r="R190" s="1029"/>
      <c r="S190" s="1029"/>
      <c r="T190" s="1029"/>
      <c r="U190" s="1029"/>
      <c r="V190" s="1029"/>
      <c r="W190" s="448">
        <f t="shared" ref="W190:W193" si="14">X190-1</f>
        <v>11.5</v>
      </c>
      <c r="X190" s="449">
        <v>12.5</v>
      </c>
      <c r="Y190" s="449">
        <f>X190+1</f>
        <v>13.5</v>
      </c>
      <c r="Z190" s="66" t="s">
        <v>18</v>
      </c>
      <c r="AA190" s="66" t="s">
        <v>29</v>
      </c>
      <c r="AB190" s="1898"/>
      <c r="AC190" s="152"/>
      <c r="AD190" s="1375"/>
      <c r="AE190" s="1397"/>
      <c r="AF190" s="838"/>
      <c r="AG190" s="838"/>
      <c r="AH190" s="838"/>
      <c r="AI190" s="838"/>
      <c r="AJ190" s="838"/>
      <c r="AK190" s="838"/>
      <c r="AL190" s="838"/>
      <c r="AM190" s="1398"/>
      <c r="AN190" s="1459">
        <v>11.2634106837732</v>
      </c>
      <c r="AO190" s="1457">
        <v>13.4411351857781</v>
      </c>
      <c r="AP190" s="1458">
        <v>11.496141352856499</v>
      </c>
      <c r="AQ190" s="1457">
        <v>13.381383735136801</v>
      </c>
      <c r="AR190" s="838"/>
      <c r="AS190" s="1408"/>
      <c r="AT190" s="1159" t="s">
        <v>10787</v>
      </c>
      <c r="AU190" s="297"/>
      <c r="AV190" s="392"/>
      <c r="AW190" s="432"/>
      <c r="AX190" s="432"/>
      <c r="AY190" s="432"/>
      <c r="AZ190" s="432"/>
    </row>
    <row r="191" spans="1:52">
      <c r="A191" s="1258" t="s">
        <v>5691</v>
      </c>
      <c r="B191" s="546">
        <v>7</v>
      </c>
      <c r="C191" s="584"/>
      <c r="D191" s="1045" t="s">
        <v>77</v>
      </c>
      <c r="E191" s="874" t="s">
        <v>1388</v>
      </c>
      <c r="F191" s="874" t="s">
        <v>1350</v>
      </c>
      <c r="G191" s="1029"/>
      <c r="H191" s="1029" t="s">
        <v>4191</v>
      </c>
      <c r="I191" s="1057">
        <v>1.2</v>
      </c>
      <c r="J191" s="1029">
        <v>3.15</v>
      </c>
      <c r="K191" s="1116" t="s">
        <v>1194</v>
      </c>
      <c r="L191" s="1116" t="s">
        <v>1194</v>
      </c>
      <c r="M191" s="1116" t="s">
        <v>875</v>
      </c>
      <c r="N191" s="1029" t="s">
        <v>36</v>
      </c>
      <c r="O191" s="66"/>
      <c r="P191" s="66"/>
      <c r="Q191" s="1029" t="s">
        <v>3387</v>
      </c>
      <c r="R191" s="1029"/>
      <c r="S191" s="1029"/>
      <c r="T191" s="1029"/>
      <c r="U191" s="1029"/>
      <c r="V191" s="1029"/>
      <c r="W191" s="448">
        <f t="shared" si="14"/>
        <v>8.5</v>
      </c>
      <c r="X191" s="449">
        <v>9.5</v>
      </c>
      <c r="Y191" s="449">
        <f t="shared" ref="Y191:Y193" si="15">X191+1</f>
        <v>10.5</v>
      </c>
      <c r="Z191" s="66" t="s">
        <v>18</v>
      </c>
      <c r="AA191" s="66" t="s">
        <v>29</v>
      </c>
      <c r="AB191" s="1898"/>
      <c r="AC191" s="152"/>
      <c r="AD191" s="1375"/>
      <c r="AE191" s="1397"/>
      <c r="AF191" s="838"/>
      <c r="AG191" s="838"/>
      <c r="AH191" s="838"/>
      <c r="AI191" s="838"/>
      <c r="AJ191" s="838"/>
      <c r="AK191" s="838"/>
      <c r="AL191" s="838"/>
      <c r="AM191" s="1398"/>
      <c r="AN191" s="1456">
        <v>8.5723325413188292</v>
      </c>
      <c r="AO191" s="1458">
        <v>11.018503836068801</v>
      </c>
      <c r="AP191" s="1457">
        <v>8.5855609620485005</v>
      </c>
      <c r="AQ191" s="1458">
        <v>10.7566930103952</v>
      </c>
      <c r="AR191" s="838"/>
      <c r="AS191" s="1408"/>
      <c r="AT191" s="1159" t="s">
        <v>10788</v>
      </c>
      <c r="AU191" s="297"/>
      <c r="AV191" s="392"/>
      <c r="AW191" s="432"/>
      <c r="AX191" s="432"/>
      <c r="AY191" s="432"/>
      <c r="AZ191" s="432"/>
    </row>
    <row r="192" spans="1:52">
      <c r="A192" s="1258" t="s">
        <v>5692</v>
      </c>
      <c r="B192" s="546">
        <v>7</v>
      </c>
      <c r="C192" s="584"/>
      <c r="D192" s="1045" t="s">
        <v>77</v>
      </c>
      <c r="E192" s="874" t="s">
        <v>1388</v>
      </c>
      <c r="F192" s="874" t="s">
        <v>1350</v>
      </c>
      <c r="G192" s="1029"/>
      <c r="H192" s="1029" t="s">
        <v>4193</v>
      </c>
      <c r="I192" s="1057">
        <v>1.2</v>
      </c>
      <c r="J192" s="1029">
        <v>3.15</v>
      </c>
      <c r="K192" s="1116" t="s">
        <v>1194</v>
      </c>
      <c r="L192" s="1116" t="s">
        <v>1194</v>
      </c>
      <c r="M192" s="1116" t="s">
        <v>875</v>
      </c>
      <c r="N192" s="1029" t="s">
        <v>36</v>
      </c>
      <c r="O192" s="66"/>
      <c r="P192" s="66"/>
      <c r="Q192" s="1029" t="s">
        <v>3387</v>
      </c>
      <c r="R192" s="1029"/>
      <c r="S192" s="1029"/>
      <c r="T192" s="1029"/>
      <c r="U192" s="1029"/>
      <c r="V192" s="1029"/>
      <c r="W192" s="448">
        <f t="shared" si="14"/>
        <v>5.5</v>
      </c>
      <c r="X192" s="449">
        <v>6.5</v>
      </c>
      <c r="Y192" s="449">
        <f t="shared" si="15"/>
        <v>7.5</v>
      </c>
      <c r="Z192" s="66" t="s">
        <v>18</v>
      </c>
      <c r="AA192" s="66" t="s">
        <v>29</v>
      </c>
      <c r="AB192" s="1898"/>
      <c r="AC192" s="152"/>
      <c r="AD192" s="1375"/>
      <c r="AE192" s="1397"/>
      <c r="AF192" s="838"/>
      <c r="AG192" s="838"/>
      <c r="AH192" s="838"/>
      <c r="AI192" s="838"/>
      <c r="AJ192" s="838"/>
      <c r="AK192" s="838"/>
      <c r="AL192" s="838"/>
      <c r="AM192" s="1398"/>
      <c r="AN192" s="1459">
        <v>5.3901146290373303</v>
      </c>
      <c r="AO192" s="1457">
        <v>7.1434717789803397</v>
      </c>
      <c r="AP192" s="1458">
        <v>5.1052828862429998</v>
      </c>
      <c r="AQ192" s="1457">
        <v>6.7465439169236596</v>
      </c>
      <c r="AR192" s="838"/>
      <c r="AS192" s="1408"/>
      <c r="AT192" s="1159" t="s">
        <v>10789</v>
      </c>
      <c r="AU192" s="297"/>
      <c r="AV192" s="392"/>
      <c r="AW192" s="432"/>
      <c r="AX192" s="432"/>
      <c r="AY192" s="432"/>
      <c r="AZ192" s="432"/>
    </row>
    <row r="193" spans="1:52">
      <c r="A193" s="1258" t="s">
        <v>5693</v>
      </c>
      <c r="B193" s="546">
        <v>7</v>
      </c>
      <c r="C193" s="584"/>
      <c r="D193" s="1045" t="s">
        <v>77</v>
      </c>
      <c r="E193" s="874" t="s">
        <v>1388</v>
      </c>
      <c r="F193" s="874" t="s">
        <v>1350</v>
      </c>
      <c r="G193" s="1029"/>
      <c r="H193" s="1029" t="s">
        <v>4195</v>
      </c>
      <c r="I193" s="1057">
        <v>1.2</v>
      </c>
      <c r="J193" s="1029">
        <v>3.15</v>
      </c>
      <c r="K193" s="1116" t="s">
        <v>1194</v>
      </c>
      <c r="L193" s="1116" t="s">
        <v>1194</v>
      </c>
      <c r="M193" s="1116" t="s">
        <v>875</v>
      </c>
      <c r="N193" s="1029" t="s">
        <v>36</v>
      </c>
      <c r="O193" s="66"/>
      <c r="P193" s="66"/>
      <c r="Q193" s="1029" t="s">
        <v>3387</v>
      </c>
      <c r="R193" s="1029"/>
      <c r="S193" s="1029"/>
      <c r="T193" s="1029"/>
      <c r="U193" s="1029"/>
      <c r="V193" s="1029"/>
      <c r="W193" s="448">
        <f t="shared" si="14"/>
        <v>2.5</v>
      </c>
      <c r="X193" s="449">
        <v>3.5</v>
      </c>
      <c r="Y193" s="449">
        <f t="shared" si="15"/>
        <v>4.5</v>
      </c>
      <c r="Z193" s="66" t="s">
        <v>18</v>
      </c>
      <c r="AA193" s="66" t="s">
        <v>29</v>
      </c>
      <c r="AB193" s="1898"/>
      <c r="AC193" s="152"/>
      <c r="AD193" s="1375"/>
      <c r="AE193" s="1397"/>
      <c r="AF193" s="838"/>
      <c r="AG193" s="838"/>
      <c r="AH193" s="838"/>
      <c r="AI193" s="838"/>
      <c r="AJ193" s="838"/>
      <c r="AK193" s="838"/>
      <c r="AL193" s="838"/>
      <c r="AM193" s="1398"/>
      <c r="AN193" s="1456">
        <v>2.6879513403320199</v>
      </c>
      <c r="AO193" s="1457">
        <v>4.3989736724822803</v>
      </c>
      <c r="AP193" s="1457">
        <v>2.5492132517909298</v>
      </c>
      <c r="AQ193" s="1457">
        <v>4.0681347113181001</v>
      </c>
      <c r="AR193" s="838"/>
      <c r="AS193" s="1408"/>
      <c r="AT193" s="1159" t="s">
        <v>10790</v>
      </c>
      <c r="AU193" s="297"/>
      <c r="AV193" s="392"/>
      <c r="AW193" s="432"/>
      <c r="AX193" s="432"/>
      <c r="AY193" s="432"/>
      <c r="AZ193" s="432"/>
    </row>
    <row r="194" spans="1:52">
      <c r="A194" s="1258" t="s">
        <v>5694</v>
      </c>
      <c r="B194" s="546">
        <v>7</v>
      </c>
      <c r="C194" s="585"/>
      <c r="D194" s="1045" t="s">
        <v>77</v>
      </c>
      <c r="E194" s="874" t="s">
        <v>1388</v>
      </c>
      <c r="F194" s="874" t="s">
        <v>1350</v>
      </c>
      <c r="G194" s="1029"/>
      <c r="H194" s="1029" t="s">
        <v>4197</v>
      </c>
      <c r="I194" s="1057">
        <v>1.2</v>
      </c>
      <c r="J194" s="1029">
        <v>3.15</v>
      </c>
      <c r="K194" s="1116" t="s">
        <v>1194</v>
      </c>
      <c r="L194" s="1116" t="s">
        <v>1194</v>
      </c>
      <c r="M194" s="1116" t="s">
        <v>875</v>
      </c>
      <c r="N194" s="1029" t="s">
        <v>36</v>
      </c>
      <c r="O194" s="66"/>
      <c r="P194" s="66"/>
      <c r="Q194" s="1029" t="s">
        <v>3387</v>
      </c>
      <c r="R194" s="1029"/>
      <c r="S194" s="1029"/>
      <c r="T194" s="1029"/>
      <c r="U194" s="1029"/>
      <c r="V194" s="1029"/>
      <c r="W194" s="448">
        <v>-5</v>
      </c>
      <c r="X194" s="602">
        <v>-3</v>
      </c>
      <c r="Y194" s="602">
        <v>-2</v>
      </c>
      <c r="Z194" s="66" t="s">
        <v>18</v>
      </c>
      <c r="AA194" s="66" t="s">
        <v>29</v>
      </c>
      <c r="AB194" s="1898"/>
      <c r="AC194" s="152"/>
      <c r="AD194" s="1376"/>
      <c r="AE194" s="1397"/>
      <c r="AF194" s="838"/>
      <c r="AG194" s="838"/>
      <c r="AH194" s="838"/>
      <c r="AI194" s="838"/>
      <c r="AJ194" s="838"/>
      <c r="AK194" s="838"/>
      <c r="AL194" s="838"/>
      <c r="AM194" s="1398"/>
      <c r="AN194" s="1459">
        <v>-6.9334240924416601</v>
      </c>
      <c r="AO194" s="1458">
        <v>-5.17960508259024</v>
      </c>
      <c r="AP194" s="1458">
        <v>-6.9370068427407396</v>
      </c>
      <c r="AQ194" s="1458">
        <v>-5.2598795498122497</v>
      </c>
      <c r="AR194" s="838"/>
      <c r="AS194" s="1408"/>
      <c r="AT194" s="1159" t="s">
        <v>10791</v>
      </c>
      <c r="AU194" s="297"/>
      <c r="AV194" s="392"/>
      <c r="AW194" s="432"/>
      <c r="AX194" s="432"/>
      <c r="AY194" s="432"/>
      <c r="AZ194" s="432"/>
    </row>
    <row r="195" spans="1:52" ht="17.350000000000001">
      <c r="A195" s="1258" t="s">
        <v>5695</v>
      </c>
      <c r="B195" s="546">
        <v>7</v>
      </c>
      <c r="C195" s="584" t="s">
        <v>5696</v>
      </c>
      <c r="D195" s="1045" t="s">
        <v>77</v>
      </c>
      <c r="E195" s="874" t="s">
        <v>1388</v>
      </c>
      <c r="F195" s="874" t="s">
        <v>1350</v>
      </c>
      <c r="G195" s="1290"/>
      <c r="H195" s="1290" t="s">
        <v>4168</v>
      </c>
      <c r="I195" s="1057">
        <v>1.2</v>
      </c>
      <c r="J195" s="1029">
        <v>3.15</v>
      </c>
      <c r="K195" s="1116" t="s">
        <v>1194</v>
      </c>
      <c r="L195" s="1116" t="s">
        <v>1194</v>
      </c>
      <c r="M195" s="1116" t="s">
        <v>875</v>
      </c>
      <c r="N195" s="1029" t="s">
        <v>36</v>
      </c>
      <c r="O195" s="66"/>
      <c r="P195" s="66"/>
      <c r="Q195" s="1329" t="s">
        <v>3387</v>
      </c>
      <c r="R195" s="1029"/>
      <c r="S195" s="1029"/>
      <c r="T195" s="1029"/>
      <c r="U195" s="1029"/>
      <c r="V195" s="1029"/>
      <c r="W195" s="14">
        <v>14.5</v>
      </c>
      <c r="X195" s="66">
        <v>15.5</v>
      </c>
      <c r="Y195" s="66">
        <f>X195+1</f>
        <v>16.5</v>
      </c>
      <c r="Z195" s="66" t="s">
        <v>18</v>
      </c>
      <c r="AA195" s="66" t="s">
        <v>29</v>
      </c>
      <c r="AB195" s="1898"/>
      <c r="AC195" s="152" t="s">
        <v>4185</v>
      </c>
      <c r="AD195" s="1375"/>
      <c r="AE195" s="1397"/>
      <c r="AF195" s="838"/>
      <c r="AG195" s="838"/>
      <c r="AH195" s="838"/>
      <c r="AI195" s="838"/>
      <c r="AJ195" s="838"/>
      <c r="AK195" s="838"/>
      <c r="AL195" s="838"/>
      <c r="AM195" s="1398"/>
      <c r="AN195" s="1459">
        <v>13.351205882668401</v>
      </c>
      <c r="AO195" s="1457">
        <v>15.9447729320223</v>
      </c>
      <c r="AP195" s="1458">
        <v>13.6369186917194</v>
      </c>
      <c r="AQ195" s="1457">
        <v>15.968306481550901</v>
      </c>
      <c r="AR195" s="838"/>
      <c r="AS195" s="1408"/>
      <c r="AT195" s="1159" t="s">
        <v>10792</v>
      </c>
      <c r="AU195" s="297"/>
      <c r="AV195" s="392"/>
      <c r="AW195" s="432"/>
      <c r="AX195" s="432"/>
      <c r="AY195" s="432"/>
      <c r="AZ195" s="432"/>
    </row>
    <row r="196" spans="1:52">
      <c r="A196" s="1258" t="s">
        <v>5697</v>
      </c>
      <c r="B196" s="546">
        <v>7</v>
      </c>
      <c r="C196" s="584"/>
      <c r="D196" s="1045" t="s">
        <v>77</v>
      </c>
      <c r="E196" s="874" t="s">
        <v>1388</v>
      </c>
      <c r="F196" s="874" t="s">
        <v>1350</v>
      </c>
      <c r="G196" s="1029"/>
      <c r="H196" s="1029" t="s">
        <v>4168</v>
      </c>
      <c r="I196" s="1057">
        <v>1.2</v>
      </c>
      <c r="J196" s="1029">
        <v>3.15</v>
      </c>
      <c r="K196" s="1116" t="s">
        <v>1194</v>
      </c>
      <c r="L196" s="1116" t="s">
        <v>1194</v>
      </c>
      <c r="M196" s="1116" t="s">
        <v>875</v>
      </c>
      <c r="N196" s="1029" t="s">
        <v>36</v>
      </c>
      <c r="O196" s="66"/>
      <c r="P196" s="66"/>
      <c r="Q196" s="1029" t="s">
        <v>3387</v>
      </c>
      <c r="R196" s="1029"/>
      <c r="S196" s="1029"/>
      <c r="T196" s="1029"/>
      <c r="U196" s="1029"/>
      <c r="V196" s="1029"/>
      <c r="W196" s="448">
        <f>X196-1</f>
        <v>13.5</v>
      </c>
      <c r="X196" s="449">
        <v>14.5</v>
      </c>
      <c r="Y196" s="449">
        <f>X196+1</f>
        <v>15.5</v>
      </c>
      <c r="Z196" s="66" t="s">
        <v>18</v>
      </c>
      <c r="AA196" s="66" t="s">
        <v>29</v>
      </c>
      <c r="AB196" s="1898"/>
      <c r="AC196" s="152" t="s">
        <v>4187</v>
      </c>
      <c r="AD196" s="1375"/>
      <c r="AE196" s="1397"/>
      <c r="AF196" s="838"/>
      <c r="AG196" s="838"/>
      <c r="AH196" s="838"/>
      <c r="AI196" s="838"/>
      <c r="AJ196" s="838"/>
      <c r="AK196" s="838"/>
      <c r="AL196" s="838"/>
      <c r="AM196" s="1398"/>
      <c r="AN196" s="1459">
        <v>12.4489832641557</v>
      </c>
      <c r="AO196" s="1457">
        <v>15.145887349736199</v>
      </c>
      <c r="AP196" s="1458">
        <v>12.738218356357599</v>
      </c>
      <c r="AQ196" s="1457">
        <v>15.1708431787889</v>
      </c>
      <c r="AR196" s="838"/>
      <c r="AS196" s="1408"/>
      <c r="AT196" s="1159" t="s">
        <v>10793</v>
      </c>
      <c r="AU196" s="297"/>
      <c r="AV196" s="392"/>
      <c r="AW196" s="432"/>
      <c r="AX196" s="432"/>
      <c r="AY196" s="432"/>
      <c r="AZ196" s="432"/>
    </row>
    <row r="197" spans="1:52">
      <c r="A197" s="1258" t="s">
        <v>5698</v>
      </c>
      <c r="B197" s="546">
        <v>7</v>
      </c>
      <c r="C197" s="584"/>
      <c r="D197" s="1045" t="s">
        <v>77</v>
      </c>
      <c r="E197" s="874" t="s">
        <v>1388</v>
      </c>
      <c r="F197" s="874" t="s">
        <v>1350</v>
      </c>
      <c r="G197" s="1029"/>
      <c r="H197" s="1029" t="s">
        <v>4189</v>
      </c>
      <c r="I197" s="1057">
        <v>1.2</v>
      </c>
      <c r="J197" s="1029">
        <v>3.15</v>
      </c>
      <c r="K197" s="1116" t="s">
        <v>1194</v>
      </c>
      <c r="L197" s="1116" t="s">
        <v>1194</v>
      </c>
      <c r="M197" s="1116" t="s">
        <v>875</v>
      </c>
      <c r="N197" s="1029" t="s">
        <v>36</v>
      </c>
      <c r="O197" s="66"/>
      <c r="P197" s="66"/>
      <c r="Q197" s="1029" t="s">
        <v>3387</v>
      </c>
      <c r="R197" s="1029"/>
      <c r="S197" s="1029"/>
      <c r="T197" s="1029"/>
      <c r="U197" s="1029"/>
      <c r="V197" s="1029"/>
      <c r="W197" s="448">
        <f t="shared" ref="W197:W200" si="16">X197-1</f>
        <v>11.5</v>
      </c>
      <c r="X197" s="449">
        <v>12.5</v>
      </c>
      <c r="Y197" s="449">
        <f>X197+1</f>
        <v>13.5</v>
      </c>
      <c r="Z197" s="66" t="s">
        <v>18</v>
      </c>
      <c r="AA197" s="66" t="s">
        <v>29</v>
      </c>
      <c r="AB197" s="1898"/>
      <c r="AC197" s="152"/>
      <c r="AD197" s="1375"/>
      <c r="AE197" s="1397"/>
      <c r="AF197" s="838"/>
      <c r="AG197" s="838"/>
      <c r="AH197" s="838"/>
      <c r="AI197" s="838"/>
      <c r="AJ197" s="838"/>
      <c r="AK197" s="838"/>
      <c r="AL197" s="838"/>
      <c r="AM197" s="1398"/>
      <c r="AN197" s="1459">
        <v>10.4338424828741</v>
      </c>
      <c r="AO197" s="1457">
        <v>13.234495213365401</v>
      </c>
      <c r="AP197" s="1458">
        <v>10.7073705971075</v>
      </c>
      <c r="AQ197" s="1457">
        <v>13.233014627681101</v>
      </c>
      <c r="AR197" s="838"/>
      <c r="AS197" s="1408"/>
      <c r="AT197" s="1159" t="s">
        <v>10794</v>
      </c>
      <c r="AU197" s="297"/>
      <c r="AV197" s="392"/>
      <c r="AW197" s="432"/>
      <c r="AX197" s="432"/>
      <c r="AY197" s="432"/>
      <c r="AZ197" s="432"/>
    </row>
    <row r="198" spans="1:52">
      <c r="A198" s="1258" t="s">
        <v>5699</v>
      </c>
      <c r="B198" s="546">
        <v>7</v>
      </c>
      <c r="C198" s="584"/>
      <c r="D198" s="1045" t="s">
        <v>77</v>
      </c>
      <c r="E198" s="874" t="s">
        <v>1388</v>
      </c>
      <c r="F198" s="874" t="s">
        <v>1350</v>
      </c>
      <c r="G198" s="1029"/>
      <c r="H198" s="1029" t="s">
        <v>4191</v>
      </c>
      <c r="I198" s="1057">
        <v>1.2</v>
      </c>
      <c r="J198" s="1029">
        <v>3.15</v>
      </c>
      <c r="K198" s="1116" t="s">
        <v>1194</v>
      </c>
      <c r="L198" s="1116" t="s">
        <v>1194</v>
      </c>
      <c r="M198" s="1116" t="s">
        <v>875</v>
      </c>
      <c r="N198" s="1029" t="s">
        <v>36</v>
      </c>
      <c r="O198" s="66"/>
      <c r="P198" s="66"/>
      <c r="Q198" s="1029" t="s">
        <v>3387</v>
      </c>
      <c r="R198" s="1029"/>
      <c r="S198" s="1029"/>
      <c r="T198" s="1029"/>
      <c r="U198" s="1029"/>
      <c r="V198" s="1029"/>
      <c r="W198" s="448">
        <f t="shared" si="16"/>
        <v>8.5</v>
      </c>
      <c r="X198" s="449">
        <v>9.5</v>
      </c>
      <c r="Y198" s="449">
        <f t="shared" ref="Y198:Y200" si="17">X198+1</f>
        <v>10.5</v>
      </c>
      <c r="Z198" s="66" t="s">
        <v>18</v>
      </c>
      <c r="AA198" s="66" t="s">
        <v>29</v>
      </c>
      <c r="AB198" s="1898"/>
      <c r="AC198" s="152"/>
      <c r="AD198" s="1375"/>
      <c r="AE198" s="1397"/>
      <c r="AF198" s="838"/>
      <c r="AG198" s="838"/>
      <c r="AH198" s="838"/>
      <c r="AI198" s="838"/>
      <c r="AJ198" s="838"/>
      <c r="AK198" s="838"/>
      <c r="AL198" s="838"/>
      <c r="AM198" s="1398"/>
      <c r="AN198" s="1459">
        <v>7.7162301533285502</v>
      </c>
      <c r="AO198" s="1458">
        <v>10.855217187588</v>
      </c>
      <c r="AP198" s="1458">
        <v>7.7517543037745904</v>
      </c>
      <c r="AQ198" s="1458">
        <v>10.6385684915923</v>
      </c>
      <c r="AR198" s="838"/>
      <c r="AS198" s="1408"/>
      <c r="AT198" s="1159" t="s">
        <v>10795</v>
      </c>
      <c r="AU198" s="297"/>
      <c r="AV198" s="392"/>
      <c r="AW198" s="432"/>
      <c r="AX198" s="432"/>
      <c r="AY198" s="432"/>
      <c r="AZ198" s="432"/>
    </row>
    <row r="199" spans="1:52">
      <c r="A199" s="1258" t="s">
        <v>5700</v>
      </c>
      <c r="B199" s="546">
        <v>7</v>
      </c>
      <c r="C199" s="584"/>
      <c r="D199" s="1045" t="s">
        <v>77</v>
      </c>
      <c r="E199" s="874" t="s">
        <v>1388</v>
      </c>
      <c r="F199" s="874" t="s">
        <v>1350</v>
      </c>
      <c r="G199" s="1029"/>
      <c r="H199" s="1029" t="s">
        <v>4193</v>
      </c>
      <c r="I199" s="1057">
        <v>1.2</v>
      </c>
      <c r="J199" s="1029">
        <v>3.15</v>
      </c>
      <c r="K199" s="1116" t="s">
        <v>1194</v>
      </c>
      <c r="L199" s="1116" t="s">
        <v>1194</v>
      </c>
      <c r="M199" s="1116" t="s">
        <v>875</v>
      </c>
      <c r="N199" s="1029" t="s">
        <v>36</v>
      </c>
      <c r="O199" s="66"/>
      <c r="P199" s="66"/>
      <c r="Q199" s="1029" t="s">
        <v>3387</v>
      </c>
      <c r="R199" s="1029"/>
      <c r="S199" s="1029"/>
      <c r="T199" s="1029"/>
      <c r="U199" s="1029"/>
      <c r="V199" s="1029"/>
      <c r="W199" s="448">
        <f t="shared" si="16"/>
        <v>5.5</v>
      </c>
      <c r="X199" s="449">
        <v>6.5</v>
      </c>
      <c r="Y199" s="449">
        <f t="shared" si="17"/>
        <v>7.5</v>
      </c>
      <c r="Z199" s="66" t="s">
        <v>18</v>
      </c>
      <c r="AA199" s="66" t="s">
        <v>29</v>
      </c>
      <c r="AB199" s="1898"/>
      <c r="AC199" s="152"/>
      <c r="AD199" s="1375"/>
      <c r="AE199" s="1397"/>
      <c r="AF199" s="838"/>
      <c r="AG199" s="838"/>
      <c r="AH199" s="838"/>
      <c r="AI199" s="838"/>
      <c r="AJ199" s="838"/>
      <c r="AK199" s="838"/>
      <c r="AL199" s="838"/>
      <c r="AM199" s="1398"/>
      <c r="AN199" s="1459">
        <v>4.6228733707576497</v>
      </c>
      <c r="AO199" s="1457">
        <v>6.8494881038648101</v>
      </c>
      <c r="AP199" s="1458">
        <v>4.50336403243442</v>
      </c>
      <c r="AQ199" s="1457">
        <v>6.43765611528055</v>
      </c>
      <c r="AR199" s="838"/>
      <c r="AS199" s="1408"/>
      <c r="AT199" s="1159" t="s">
        <v>10796</v>
      </c>
      <c r="AU199" s="297"/>
      <c r="AV199" s="392"/>
      <c r="AW199" s="432"/>
      <c r="AX199" s="432"/>
      <c r="AY199" s="432"/>
      <c r="AZ199" s="432"/>
    </row>
    <row r="200" spans="1:52">
      <c r="A200" s="1258" t="s">
        <v>5701</v>
      </c>
      <c r="B200" s="546">
        <v>7</v>
      </c>
      <c r="C200" s="584"/>
      <c r="D200" s="1045" t="s">
        <v>77</v>
      </c>
      <c r="E200" s="874" t="s">
        <v>1388</v>
      </c>
      <c r="F200" s="874" t="s">
        <v>1350</v>
      </c>
      <c r="G200" s="1029"/>
      <c r="H200" s="1029" t="s">
        <v>4195</v>
      </c>
      <c r="I200" s="1057">
        <v>1.2</v>
      </c>
      <c r="J200" s="1029">
        <v>3.15</v>
      </c>
      <c r="K200" s="1116" t="s">
        <v>1194</v>
      </c>
      <c r="L200" s="1116" t="s">
        <v>1194</v>
      </c>
      <c r="M200" s="1116" t="s">
        <v>875</v>
      </c>
      <c r="N200" s="1029" t="s">
        <v>36</v>
      </c>
      <c r="O200" s="66"/>
      <c r="P200" s="66"/>
      <c r="Q200" s="1029" t="s">
        <v>3387</v>
      </c>
      <c r="R200" s="1029"/>
      <c r="S200" s="1029"/>
      <c r="T200" s="1029"/>
      <c r="U200" s="1029"/>
      <c r="V200" s="1029"/>
      <c r="W200" s="448">
        <f t="shared" si="16"/>
        <v>2.5</v>
      </c>
      <c r="X200" s="449">
        <v>3.5</v>
      </c>
      <c r="Y200" s="449">
        <f t="shared" si="17"/>
        <v>4.5</v>
      </c>
      <c r="Z200" s="66" t="s">
        <v>18</v>
      </c>
      <c r="AA200" s="66" t="s">
        <v>29</v>
      </c>
      <c r="AB200" s="1898"/>
      <c r="AC200" s="152"/>
      <c r="AD200" s="1375"/>
      <c r="AE200" s="1397"/>
      <c r="AF200" s="838"/>
      <c r="AG200" s="838"/>
      <c r="AH200" s="838"/>
      <c r="AI200" s="838"/>
      <c r="AJ200" s="838"/>
      <c r="AK200" s="838"/>
      <c r="AL200" s="838"/>
      <c r="AM200" s="1398"/>
      <c r="AN200" s="1459">
        <v>1.9264678706492999</v>
      </c>
      <c r="AO200" s="1457">
        <v>4.1160213734288504</v>
      </c>
      <c r="AP200" s="1458">
        <v>1.8702078238489599</v>
      </c>
      <c r="AQ200" s="1457">
        <v>3.75255957984771</v>
      </c>
      <c r="AR200" s="838"/>
      <c r="AS200" s="1408"/>
      <c r="AT200" s="1159" t="s">
        <v>10797</v>
      </c>
      <c r="AU200" s="297"/>
      <c r="AV200" s="392"/>
      <c r="AW200" s="432"/>
      <c r="AX200" s="432"/>
      <c r="AY200" s="432"/>
      <c r="AZ200" s="432"/>
    </row>
    <row r="201" spans="1:52">
      <c r="A201" s="1258" t="s">
        <v>5702</v>
      </c>
      <c r="B201" s="546">
        <v>7</v>
      </c>
      <c r="C201" s="585"/>
      <c r="D201" s="1045" t="s">
        <v>77</v>
      </c>
      <c r="E201" s="874" t="s">
        <v>1388</v>
      </c>
      <c r="F201" s="874" t="s">
        <v>1350</v>
      </c>
      <c r="G201" s="1029"/>
      <c r="H201" s="1029" t="s">
        <v>4197</v>
      </c>
      <c r="I201" s="1057">
        <v>1.2</v>
      </c>
      <c r="J201" s="1029">
        <v>3.15</v>
      </c>
      <c r="K201" s="1116" t="s">
        <v>1194</v>
      </c>
      <c r="L201" s="1116" t="s">
        <v>1194</v>
      </c>
      <c r="M201" s="1116" t="s">
        <v>875</v>
      </c>
      <c r="N201" s="1029" t="s">
        <v>36</v>
      </c>
      <c r="O201" s="66"/>
      <c r="P201" s="66"/>
      <c r="Q201" s="1029" t="s">
        <v>3387</v>
      </c>
      <c r="R201" s="1029"/>
      <c r="S201" s="1029"/>
      <c r="T201" s="1029"/>
      <c r="U201" s="1029"/>
      <c r="V201" s="1029"/>
      <c r="W201" s="448">
        <v>-5</v>
      </c>
      <c r="X201" s="602">
        <v>-3</v>
      </c>
      <c r="Y201" s="602">
        <v>-2</v>
      </c>
      <c r="Z201" s="66" t="s">
        <v>18</v>
      </c>
      <c r="AA201" s="66" t="s">
        <v>29</v>
      </c>
      <c r="AB201" s="1898"/>
      <c r="AC201" s="152"/>
      <c r="AD201" s="1376"/>
      <c r="AE201" s="1397"/>
      <c r="AF201" s="838"/>
      <c r="AG201" s="838"/>
      <c r="AH201" s="838"/>
      <c r="AI201" s="838"/>
      <c r="AJ201" s="838"/>
      <c r="AK201" s="838"/>
      <c r="AL201" s="838"/>
      <c r="AM201" s="1398"/>
      <c r="AN201" s="1459">
        <v>-7.6818303549412796</v>
      </c>
      <c r="AO201" s="1458">
        <v>-5.4446355081059199</v>
      </c>
      <c r="AP201" s="1458">
        <v>-7.72629557475023</v>
      </c>
      <c r="AQ201" s="1458">
        <v>-5.4857902133995999</v>
      </c>
      <c r="AR201" s="838"/>
      <c r="AS201" s="1408"/>
      <c r="AT201" s="1159" t="s">
        <v>10798</v>
      </c>
      <c r="AU201" s="297"/>
      <c r="AV201" s="392"/>
      <c r="AW201" s="432"/>
      <c r="AX201" s="432"/>
      <c r="AY201" s="432"/>
      <c r="AZ201" s="432"/>
    </row>
    <row r="202" spans="1:52" ht="17.350000000000001">
      <c r="A202" s="1258" t="s">
        <v>5703</v>
      </c>
      <c r="B202" s="546">
        <v>7</v>
      </c>
      <c r="C202" s="584" t="s">
        <v>5704</v>
      </c>
      <c r="D202" s="1045" t="s">
        <v>77</v>
      </c>
      <c r="E202" s="874" t="s">
        <v>1388</v>
      </c>
      <c r="F202" s="874" t="s">
        <v>1350</v>
      </c>
      <c r="G202" s="1290"/>
      <c r="H202" s="1290" t="s">
        <v>4168</v>
      </c>
      <c r="I202" s="1057">
        <v>1.2</v>
      </c>
      <c r="J202" s="1029">
        <v>3.15</v>
      </c>
      <c r="K202" s="1116" t="s">
        <v>1194</v>
      </c>
      <c r="L202" s="1116" t="s">
        <v>1194</v>
      </c>
      <c r="M202" s="1116" t="s">
        <v>875</v>
      </c>
      <c r="N202" s="1029" t="s">
        <v>36</v>
      </c>
      <c r="O202" s="66"/>
      <c r="P202" s="66"/>
      <c r="Q202" s="1329" t="s">
        <v>3387</v>
      </c>
      <c r="R202" s="1029"/>
      <c r="S202" s="1029"/>
      <c r="T202" s="1029"/>
      <c r="U202" s="1029"/>
      <c r="V202" s="1029"/>
      <c r="W202" s="14">
        <v>14.5</v>
      </c>
      <c r="X202" s="66">
        <v>15.5</v>
      </c>
      <c r="Y202" s="66">
        <f>X202+1</f>
        <v>16.5</v>
      </c>
      <c r="Z202" s="66" t="s">
        <v>18</v>
      </c>
      <c r="AA202" s="66" t="s">
        <v>29</v>
      </c>
      <c r="AB202" s="1898"/>
      <c r="AC202" s="152" t="s">
        <v>4185</v>
      </c>
      <c r="AD202" s="1375"/>
      <c r="AE202" s="1397"/>
      <c r="AF202" s="838"/>
      <c r="AG202" s="838"/>
      <c r="AH202" s="838"/>
      <c r="AI202" s="838"/>
      <c r="AJ202" s="838"/>
      <c r="AK202" s="838"/>
      <c r="AL202" s="838"/>
      <c r="AM202" s="1398"/>
      <c r="AN202" s="1459">
        <v>14.170211777684999</v>
      </c>
      <c r="AO202" s="1457">
        <v>16.1760691548441</v>
      </c>
      <c r="AP202" s="1458">
        <v>14.3993235472668</v>
      </c>
      <c r="AQ202" s="1457">
        <v>16.142049481037301</v>
      </c>
      <c r="AR202" s="838"/>
      <c r="AS202" s="1408"/>
      <c r="AT202" s="1159" t="s">
        <v>10799</v>
      </c>
      <c r="AU202" s="297"/>
      <c r="AV202" s="392"/>
      <c r="AW202" s="432"/>
      <c r="AX202" s="432"/>
      <c r="AY202" s="432"/>
      <c r="AZ202" s="432"/>
    </row>
    <row r="203" spans="1:52">
      <c r="A203" s="1258" t="s">
        <v>5705</v>
      </c>
      <c r="B203" s="546">
        <v>7</v>
      </c>
      <c r="C203" s="584"/>
      <c r="D203" s="1045" t="s">
        <v>77</v>
      </c>
      <c r="E203" s="874" t="s">
        <v>1388</v>
      </c>
      <c r="F203" s="874" t="s">
        <v>1350</v>
      </c>
      <c r="G203" s="1029"/>
      <c r="H203" s="1029" t="s">
        <v>4168</v>
      </c>
      <c r="I203" s="1057">
        <v>1.2</v>
      </c>
      <c r="J203" s="1029">
        <v>3.15</v>
      </c>
      <c r="K203" s="1116" t="s">
        <v>1194</v>
      </c>
      <c r="L203" s="1116" t="s">
        <v>1194</v>
      </c>
      <c r="M203" s="1116" t="s">
        <v>875</v>
      </c>
      <c r="N203" s="1029" t="s">
        <v>36</v>
      </c>
      <c r="O203" s="66"/>
      <c r="P203" s="66"/>
      <c r="Q203" s="1029" t="s">
        <v>3387</v>
      </c>
      <c r="R203" s="1029"/>
      <c r="S203" s="1029"/>
      <c r="T203" s="1029"/>
      <c r="U203" s="1029"/>
      <c r="V203" s="1029"/>
      <c r="W203" s="448">
        <f>X203-1</f>
        <v>13.5</v>
      </c>
      <c r="X203" s="449">
        <v>14.5</v>
      </c>
      <c r="Y203" s="449">
        <f>X203+1</f>
        <v>15.5</v>
      </c>
      <c r="Z203" s="66" t="s">
        <v>18</v>
      </c>
      <c r="AA203" s="66" t="s">
        <v>29</v>
      </c>
      <c r="AB203" s="1898"/>
      <c r="AC203" s="152" t="s">
        <v>4187</v>
      </c>
      <c r="AD203" s="1375"/>
      <c r="AE203" s="1397"/>
      <c r="AF203" s="838"/>
      <c r="AG203" s="838"/>
      <c r="AH203" s="838"/>
      <c r="AI203" s="838"/>
      <c r="AJ203" s="838"/>
      <c r="AK203" s="838"/>
      <c r="AL203" s="838"/>
      <c r="AM203" s="1398"/>
      <c r="AN203" s="1459">
        <v>13.259540261165601</v>
      </c>
      <c r="AO203" s="1457">
        <v>15.362743281080901</v>
      </c>
      <c r="AP203" s="1457">
        <v>13.5099279355912</v>
      </c>
      <c r="AQ203" s="1457">
        <v>15.3227370585412</v>
      </c>
      <c r="AR203" s="838"/>
      <c r="AS203" s="1408"/>
      <c r="AT203" s="1159" t="s">
        <v>10800</v>
      </c>
      <c r="AU203" s="297"/>
      <c r="AV203" s="392"/>
      <c r="AW203" s="432"/>
      <c r="AX203" s="432"/>
      <c r="AY203" s="432"/>
      <c r="AZ203" s="432"/>
    </row>
    <row r="204" spans="1:52">
      <c r="A204" s="1258" t="s">
        <v>5706</v>
      </c>
      <c r="B204" s="546">
        <v>7</v>
      </c>
      <c r="C204" s="584"/>
      <c r="D204" s="1045" t="s">
        <v>77</v>
      </c>
      <c r="E204" s="874" t="s">
        <v>1388</v>
      </c>
      <c r="F204" s="874" t="s">
        <v>1350</v>
      </c>
      <c r="G204" s="1029"/>
      <c r="H204" s="1029" t="s">
        <v>4189</v>
      </c>
      <c r="I204" s="1057">
        <v>1.2</v>
      </c>
      <c r="J204" s="1029">
        <v>3.15</v>
      </c>
      <c r="K204" s="1116" t="s">
        <v>1194</v>
      </c>
      <c r="L204" s="1116" t="s">
        <v>1194</v>
      </c>
      <c r="M204" s="1116" t="s">
        <v>875</v>
      </c>
      <c r="N204" s="1029" t="s">
        <v>36</v>
      </c>
      <c r="O204" s="66"/>
      <c r="P204" s="66"/>
      <c r="Q204" s="1029" t="s">
        <v>3387</v>
      </c>
      <c r="R204" s="1029"/>
      <c r="S204" s="1029"/>
      <c r="T204" s="1029"/>
      <c r="U204" s="1029"/>
      <c r="V204" s="1029"/>
      <c r="W204" s="448">
        <f t="shared" ref="W204:W207" si="18">X204-1</f>
        <v>11.5</v>
      </c>
      <c r="X204" s="449">
        <v>12.5</v>
      </c>
      <c r="Y204" s="449">
        <f>X204+1</f>
        <v>13.5</v>
      </c>
      <c r="Z204" s="66" t="s">
        <v>18</v>
      </c>
      <c r="AA204" s="66" t="s">
        <v>29</v>
      </c>
      <c r="AB204" s="1898"/>
      <c r="AC204" s="152"/>
      <c r="AD204" s="1375"/>
      <c r="AE204" s="1397"/>
      <c r="AF204" s="838"/>
      <c r="AG204" s="838"/>
      <c r="AH204" s="838"/>
      <c r="AI204" s="838"/>
      <c r="AJ204" s="838"/>
      <c r="AK204" s="838"/>
      <c r="AL204" s="838"/>
      <c r="AM204" s="1398"/>
      <c r="AN204" s="1459">
        <v>11.253209006129399</v>
      </c>
      <c r="AO204" s="1457">
        <v>13.434571680082</v>
      </c>
      <c r="AP204" s="1458">
        <v>11.492129840887801</v>
      </c>
      <c r="AQ204" s="1457">
        <v>13.3902079333528</v>
      </c>
      <c r="AR204" s="838"/>
      <c r="AS204" s="1408"/>
      <c r="AT204" s="1159" t="s">
        <v>10801</v>
      </c>
      <c r="AU204" s="297"/>
      <c r="AV204" s="392"/>
      <c r="AW204" s="432"/>
      <c r="AX204" s="432"/>
      <c r="AY204" s="432"/>
      <c r="AZ204" s="432"/>
    </row>
    <row r="205" spans="1:52">
      <c r="A205" s="1258" t="s">
        <v>5707</v>
      </c>
      <c r="B205" s="546">
        <v>7</v>
      </c>
      <c r="C205" s="584"/>
      <c r="D205" s="1045" t="s">
        <v>77</v>
      </c>
      <c r="E205" s="874" t="s">
        <v>1388</v>
      </c>
      <c r="F205" s="874" t="s">
        <v>1350</v>
      </c>
      <c r="G205" s="1029"/>
      <c r="H205" s="1029" t="s">
        <v>4191</v>
      </c>
      <c r="I205" s="1057">
        <v>1.2</v>
      </c>
      <c r="J205" s="1029">
        <v>3.15</v>
      </c>
      <c r="K205" s="1116" t="s">
        <v>1194</v>
      </c>
      <c r="L205" s="1116" t="s">
        <v>1194</v>
      </c>
      <c r="M205" s="1116" t="s">
        <v>875</v>
      </c>
      <c r="N205" s="1029" t="s">
        <v>36</v>
      </c>
      <c r="O205" s="66"/>
      <c r="P205" s="66"/>
      <c r="Q205" s="1029" t="s">
        <v>3387</v>
      </c>
      <c r="R205" s="1029"/>
      <c r="S205" s="1029"/>
      <c r="T205" s="1029"/>
      <c r="U205" s="1029"/>
      <c r="V205" s="1029"/>
      <c r="W205" s="448">
        <f t="shared" si="18"/>
        <v>8.5</v>
      </c>
      <c r="X205" s="449">
        <v>9.5</v>
      </c>
      <c r="Y205" s="449">
        <f t="shared" ref="Y205:Y207" si="19">X205+1</f>
        <v>10.5</v>
      </c>
      <c r="Z205" s="66" t="s">
        <v>18</v>
      </c>
      <c r="AA205" s="66" t="s">
        <v>29</v>
      </c>
      <c r="AB205" s="1898"/>
      <c r="AC205" s="152"/>
      <c r="AD205" s="1375"/>
      <c r="AE205" s="1397"/>
      <c r="AF205" s="838"/>
      <c r="AG205" s="838"/>
      <c r="AH205" s="838"/>
      <c r="AI205" s="838"/>
      <c r="AJ205" s="838"/>
      <c r="AK205" s="838"/>
      <c r="AL205" s="838"/>
      <c r="AM205" s="1398"/>
      <c r="AN205" s="1456">
        <v>8.5781034521950907</v>
      </c>
      <c r="AO205" s="1458">
        <v>11.0031385597759</v>
      </c>
      <c r="AP205" s="1457">
        <v>8.5722863948027292</v>
      </c>
      <c r="AQ205" s="1458">
        <v>10.7572969430204</v>
      </c>
      <c r="AR205" s="838"/>
      <c r="AS205" s="1408"/>
      <c r="AT205" s="1159" t="s">
        <v>10802</v>
      </c>
      <c r="AU205" s="297"/>
      <c r="AV205" s="392"/>
      <c r="AW205" s="432"/>
      <c r="AX205" s="432"/>
      <c r="AY205" s="432"/>
      <c r="AZ205" s="432"/>
    </row>
    <row r="206" spans="1:52">
      <c r="A206" s="1258" t="s">
        <v>5708</v>
      </c>
      <c r="B206" s="546">
        <v>7</v>
      </c>
      <c r="C206" s="584"/>
      <c r="D206" s="1045" t="s">
        <v>77</v>
      </c>
      <c r="E206" s="874" t="s">
        <v>1388</v>
      </c>
      <c r="F206" s="874" t="s">
        <v>1350</v>
      </c>
      <c r="G206" s="1029"/>
      <c r="H206" s="1029" t="s">
        <v>4193</v>
      </c>
      <c r="I206" s="1057">
        <v>1.2</v>
      </c>
      <c r="J206" s="1029">
        <v>3.15</v>
      </c>
      <c r="K206" s="1116" t="s">
        <v>1194</v>
      </c>
      <c r="L206" s="1116" t="s">
        <v>1194</v>
      </c>
      <c r="M206" s="1116" t="s">
        <v>875</v>
      </c>
      <c r="N206" s="1029" t="s">
        <v>36</v>
      </c>
      <c r="O206" s="66"/>
      <c r="P206" s="66"/>
      <c r="Q206" s="1029" t="s">
        <v>3387</v>
      </c>
      <c r="R206" s="1029"/>
      <c r="S206" s="1029"/>
      <c r="T206" s="1029"/>
      <c r="U206" s="1029"/>
      <c r="V206" s="1029"/>
      <c r="W206" s="448">
        <f t="shared" si="18"/>
        <v>5.5</v>
      </c>
      <c r="X206" s="449">
        <v>6.5</v>
      </c>
      <c r="Y206" s="449">
        <f t="shared" si="19"/>
        <v>7.5</v>
      </c>
      <c r="Z206" s="66" t="s">
        <v>18</v>
      </c>
      <c r="AA206" s="66" t="s">
        <v>29</v>
      </c>
      <c r="AB206" s="1898"/>
      <c r="AC206" s="152"/>
      <c r="AD206" s="1375"/>
      <c r="AE206" s="1397"/>
      <c r="AF206" s="838"/>
      <c r="AG206" s="838"/>
      <c r="AH206" s="838"/>
      <c r="AI206" s="838"/>
      <c r="AJ206" s="838"/>
      <c r="AK206" s="838"/>
      <c r="AL206" s="838"/>
      <c r="AM206" s="1398"/>
      <c r="AN206" s="1459">
        <v>5.3848232205878599</v>
      </c>
      <c r="AO206" s="1457">
        <v>7.1252959539133203</v>
      </c>
      <c r="AP206" s="1458">
        <v>5.10671295993708</v>
      </c>
      <c r="AQ206" s="1457">
        <v>6.7458652918061901</v>
      </c>
      <c r="AR206" s="838"/>
      <c r="AS206" s="1408"/>
      <c r="AT206" s="1159" t="s">
        <v>10803</v>
      </c>
      <c r="AU206" s="297"/>
      <c r="AV206" s="392"/>
      <c r="AW206" s="432"/>
      <c r="AX206" s="432"/>
      <c r="AY206" s="432"/>
      <c r="AZ206" s="432"/>
    </row>
    <row r="207" spans="1:52">
      <c r="A207" s="1258" t="s">
        <v>5709</v>
      </c>
      <c r="B207" s="546">
        <v>7</v>
      </c>
      <c r="C207" s="584"/>
      <c r="D207" s="1045" t="s">
        <v>77</v>
      </c>
      <c r="E207" s="874" t="s">
        <v>1388</v>
      </c>
      <c r="F207" s="874" t="s">
        <v>1350</v>
      </c>
      <c r="G207" s="1029"/>
      <c r="H207" s="1029" t="s">
        <v>4195</v>
      </c>
      <c r="I207" s="1057">
        <v>1.2</v>
      </c>
      <c r="J207" s="1029">
        <v>3.15</v>
      </c>
      <c r="K207" s="1116" t="s">
        <v>1194</v>
      </c>
      <c r="L207" s="1116" t="s">
        <v>1194</v>
      </c>
      <c r="M207" s="1116" t="s">
        <v>875</v>
      </c>
      <c r="N207" s="1029" t="s">
        <v>36</v>
      </c>
      <c r="O207" s="66"/>
      <c r="P207" s="66"/>
      <c r="Q207" s="1029" t="s">
        <v>3387</v>
      </c>
      <c r="R207" s="1029"/>
      <c r="S207" s="1029"/>
      <c r="T207" s="1029"/>
      <c r="U207" s="1029"/>
      <c r="V207" s="1029"/>
      <c r="W207" s="448">
        <f t="shared" si="18"/>
        <v>2.5</v>
      </c>
      <c r="X207" s="449">
        <v>3.5</v>
      </c>
      <c r="Y207" s="449">
        <f t="shared" si="19"/>
        <v>4.5</v>
      </c>
      <c r="Z207" s="66" t="s">
        <v>18</v>
      </c>
      <c r="AA207" s="66" t="s">
        <v>29</v>
      </c>
      <c r="AB207" s="1898"/>
      <c r="AC207" s="152"/>
      <c r="AD207" s="1375"/>
      <c r="AE207" s="1397"/>
      <c r="AF207" s="838"/>
      <c r="AG207" s="838"/>
      <c r="AH207" s="838"/>
      <c r="AI207" s="838"/>
      <c r="AJ207" s="838"/>
      <c r="AK207" s="838"/>
      <c r="AL207" s="838"/>
      <c r="AM207" s="1398"/>
      <c r="AN207" s="1456">
        <v>2.6933481126251499</v>
      </c>
      <c r="AO207" s="1457">
        <v>4.38798847542677</v>
      </c>
      <c r="AP207" s="1457">
        <v>2.5388184952408301</v>
      </c>
      <c r="AQ207" s="1457">
        <v>4.0663527393327303</v>
      </c>
      <c r="AR207" s="838"/>
      <c r="AS207" s="1408"/>
      <c r="AT207" s="1159" t="s">
        <v>10804</v>
      </c>
      <c r="AU207" s="297"/>
      <c r="AV207" s="392"/>
      <c r="AW207" s="432"/>
      <c r="AX207" s="432"/>
      <c r="AY207" s="432"/>
      <c r="AZ207" s="432"/>
    </row>
    <row r="208" spans="1:52">
      <c r="A208" s="1258" t="s">
        <v>5710</v>
      </c>
      <c r="B208" s="546">
        <v>7</v>
      </c>
      <c r="C208" s="585"/>
      <c r="D208" s="1045" t="s">
        <v>77</v>
      </c>
      <c r="E208" s="874" t="s">
        <v>1388</v>
      </c>
      <c r="F208" s="874" t="s">
        <v>1350</v>
      </c>
      <c r="G208" s="1029"/>
      <c r="H208" s="1029" t="s">
        <v>4197</v>
      </c>
      <c r="I208" s="1057">
        <v>1.2</v>
      </c>
      <c r="J208" s="1029">
        <v>3.15</v>
      </c>
      <c r="K208" s="1116" t="s">
        <v>1194</v>
      </c>
      <c r="L208" s="1116" t="s">
        <v>1194</v>
      </c>
      <c r="M208" s="1116" t="s">
        <v>875</v>
      </c>
      <c r="N208" s="1029" t="s">
        <v>36</v>
      </c>
      <c r="O208" s="66"/>
      <c r="P208" s="66"/>
      <c r="Q208" s="1029" t="s">
        <v>3387</v>
      </c>
      <c r="R208" s="1029"/>
      <c r="S208" s="1029"/>
      <c r="T208" s="1029"/>
      <c r="U208" s="1029"/>
      <c r="V208" s="1029"/>
      <c r="W208" s="448">
        <v>-5</v>
      </c>
      <c r="X208" s="602">
        <v>-3</v>
      </c>
      <c r="Y208" s="602">
        <v>-2</v>
      </c>
      <c r="Z208" s="66" t="s">
        <v>18</v>
      </c>
      <c r="AA208" s="66" t="s">
        <v>29</v>
      </c>
      <c r="AB208" s="1898"/>
      <c r="AC208" s="152"/>
      <c r="AD208" s="1376"/>
      <c r="AE208" s="1397"/>
      <c r="AF208" s="838"/>
      <c r="AG208" s="838"/>
      <c r="AH208" s="838"/>
      <c r="AI208" s="838"/>
      <c r="AJ208" s="838"/>
      <c r="AK208" s="838"/>
      <c r="AL208" s="838"/>
      <c r="AM208" s="1398"/>
      <c r="AN208" s="1459">
        <v>-6.9371581781373797</v>
      </c>
      <c r="AO208" s="1458">
        <v>-5.1871772197074204</v>
      </c>
      <c r="AP208" s="1458">
        <v>-6.9416801781177204</v>
      </c>
      <c r="AQ208" s="1458">
        <v>-5.2485427027537499</v>
      </c>
      <c r="AR208" s="838"/>
      <c r="AS208" s="1408"/>
      <c r="AT208" s="1159" t="s">
        <v>10805</v>
      </c>
      <c r="AU208" s="297"/>
      <c r="AV208" s="392"/>
      <c r="AW208" s="432"/>
      <c r="AX208" s="432"/>
      <c r="AY208" s="432"/>
      <c r="AZ208" s="432"/>
    </row>
    <row r="209" spans="1:52" ht="17.350000000000001">
      <c r="A209" s="1258" t="s">
        <v>5711</v>
      </c>
      <c r="B209" s="546">
        <v>7</v>
      </c>
      <c r="C209" s="584" t="s">
        <v>5712</v>
      </c>
      <c r="D209" s="1045" t="s">
        <v>77</v>
      </c>
      <c r="E209" s="874" t="s">
        <v>1388</v>
      </c>
      <c r="F209" s="874" t="s">
        <v>1350</v>
      </c>
      <c r="G209" s="1290"/>
      <c r="H209" s="1290" t="s">
        <v>4168</v>
      </c>
      <c r="I209" s="1057">
        <v>1.2</v>
      </c>
      <c r="J209" s="1029">
        <v>3.15</v>
      </c>
      <c r="K209" s="1116" t="s">
        <v>1194</v>
      </c>
      <c r="L209" s="1116" t="s">
        <v>1194</v>
      </c>
      <c r="M209" s="1116" t="s">
        <v>875</v>
      </c>
      <c r="N209" s="1029" t="s">
        <v>36</v>
      </c>
      <c r="O209" s="66"/>
      <c r="P209" s="66"/>
      <c r="Q209" s="1329" t="s">
        <v>3387</v>
      </c>
      <c r="R209" s="1029"/>
      <c r="S209" s="1029"/>
      <c r="T209" s="1029"/>
      <c r="U209" s="1029"/>
      <c r="V209" s="1029"/>
      <c r="W209" s="14">
        <v>14.5</v>
      </c>
      <c r="X209" s="66">
        <v>15.5</v>
      </c>
      <c r="Y209" s="66">
        <f>X209+1</f>
        <v>16.5</v>
      </c>
      <c r="Z209" s="66" t="s">
        <v>18</v>
      </c>
      <c r="AA209" s="66" t="s">
        <v>29</v>
      </c>
      <c r="AB209" s="1898"/>
      <c r="AC209" s="152" t="s">
        <v>4185</v>
      </c>
      <c r="AD209" s="1375"/>
      <c r="AE209" s="1397"/>
      <c r="AF209" s="838"/>
      <c r="AG209" s="838"/>
      <c r="AH209" s="838"/>
      <c r="AI209" s="838"/>
      <c r="AJ209" s="838"/>
      <c r="AK209" s="838"/>
      <c r="AL209" s="838"/>
      <c r="AM209" s="1398"/>
      <c r="AN209" s="1459">
        <v>14.172076672915701</v>
      </c>
      <c r="AO209" s="1457">
        <v>16.178652799754101</v>
      </c>
      <c r="AP209" s="1458">
        <v>14.4008582234651</v>
      </c>
      <c r="AQ209" s="1457">
        <v>16.137942348431299</v>
      </c>
      <c r="AR209" s="838"/>
      <c r="AS209" s="1408"/>
      <c r="AT209" s="1159" t="s">
        <v>10806</v>
      </c>
      <c r="AU209" s="297"/>
      <c r="AV209" s="392"/>
      <c r="AW209" s="432"/>
      <c r="AX209" s="432"/>
      <c r="AY209" s="432"/>
      <c r="AZ209" s="432"/>
    </row>
    <row r="210" spans="1:52">
      <c r="A210" s="1258" t="s">
        <v>5713</v>
      </c>
      <c r="B210" s="546">
        <v>7</v>
      </c>
      <c r="C210" s="584"/>
      <c r="D210" s="1045" t="s">
        <v>77</v>
      </c>
      <c r="E210" s="874" t="s">
        <v>1388</v>
      </c>
      <c r="F210" s="874" t="s">
        <v>1350</v>
      </c>
      <c r="G210" s="1029"/>
      <c r="H210" s="1029" t="s">
        <v>4168</v>
      </c>
      <c r="I210" s="1057">
        <v>1.2</v>
      </c>
      <c r="J210" s="1029">
        <v>3.15</v>
      </c>
      <c r="K210" s="1116" t="s">
        <v>1194</v>
      </c>
      <c r="L210" s="1116" t="s">
        <v>1194</v>
      </c>
      <c r="M210" s="1116" t="s">
        <v>875</v>
      </c>
      <c r="N210" s="1029" t="s">
        <v>36</v>
      </c>
      <c r="O210" s="66"/>
      <c r="P210" s="66"/>
      <c r="Q210" s="1029" t="s">
        <v>3387</v>
      </c>
      <c r="R210" s="1029"/>
      <c r="S210" s="1029"/>
      <c r="T210" s="1029"/>
      <c r="U210" s="1029"/>
      <c r="V210" s="1029"/>
      <c r="W210" s="448">
        <f>X210-1</f>
        <v>13.5</v>
      </c>
      <c r="X210" s="449">
        <v>14.5</v>
      </c>
      <c r="Y210" s="449">
        <f>X210+1</f>
        <v>15.5</v>
      </c>
      <c r="Z210" s="66" t="s">
        <v>18</v>
      </c>
      <c r="AA210" s="66" t="s">
        <v>29</v>
      </c>
      <c r="AB210" s="1898"/>
      <c r="AC210" s="152" t="s">
        <v>4187</v>
      </c>
      <c r="AD210" s="1375"/>
      <c r="AE210" s="1397"/>
      <c r="AF210" s="838"/>
      <c r="AG210" s="838"/>
      <c r="AH210" s="838"/>
      <c r="AI210" s="838"/>
      <c r="AJ210" s="838"/>
      <c r="AK210" s="838"/>
      <c r="AL210" s="838"/>
      <c r="AM210" s="1398"/>
      <c r="AN210" s="1459">
        <v>13.2686953648118</v>
      </c>
      <c r="AO210" s="1457">
        <v>15.3499838426994</v>
      </c>
      <c r="AP210" s="1457">
        <v>13.501954143921701</v>
      </c>
      <c r="AQ210" s="1457">
        <v>15.3186135215511</v>
      </c>
      <c r="AR210" s="838"/>
      <c r="AS210" s="1408"/>
      <c r="AT210" s="1159" t="s">
        <v>10807</v>
      </c>
      <c r="AU210" s="297"/>
      <c r="AV210" s="392"/>
      <c r="AW210" s="432"/>
      <c r="AX210" s="432"/>
      <c r="AY210" s="432"/>
      <c r="AZ210" s="432"/>
    </row>
    <row r="211" spans="1:52">
      <c r="A211" s="1258" t="s">
        <v>5714</v>
      </c>
      <c r="B211" s="546">
        <v>7</v>
      </c>
      <c r="C211" s="584"/>
      <c r="D211" s="1045" t="s">
        <v>77</v>
      </c>
      <c r="E211" s="874" t="s">
        <v>1388</v>
      </c>
      <c r="F211" s="874" t="s">
        <v>1350</v>
      </c>
      <c r="G211" s="1029"/>
      <c r="H211" s="1029" t="s">
        <v>4189</v>
      </c>
      <c r="I211" s="1057">
        <v>1.2</v>
      </c>
      <c r="J211" s="1029">
        <v>3.15</v>
      </c>
      <c r="K211" s="1116" t="s">
        <v>1194</v>
      </c>
      <c r="L211" s="1116" t="s">
        <v>1194</v>
      </c>
      <c r="M211" s="1116" t="s">
        <v>875</v>
      </c>
      <c r="N211" s="1029" t="s">
        <v>36</v>
      </c>
      <c r="O211" s="66"/>
      <c r="P211" s="66"/>
      <c r="Q211" s="1029" t="s">
        <v>3387</v>
      </c>
      <c r="R211" s="1029"/>
      <c r="S211" s="1029"/>
      <c r="T211" s="1029"/>
      <c r="U211" s="1029"/>
      <c r="V211" s="1029"/>
      <c r="W211" s="448">
        <f t="shared" ref="W211:W214" si="20">X211-1</f>
        <v>11.5</v>
      </c>
      <c r="X211" s="449">
        <v>12.5</v>
      </c>
      <c r="Y211" s="449">
        <f>X211+1</f>
        <v>13.5</v>
      </c>
      <c r="Z211" s="66" t="s">
        <v>18</v>
      </c>
      <c r="AA211" s="66" t="s">
        <v>29</v>
      </c>
      <c r="AB211" s="1898"/>
      <c r="AC211" s="152"/>
      <c r="AD211" s="1375"/>
      <c r="AE211" s="1397"/>
      <c r="AF211" s="838"/>
      <c r="AG211" s="838"/>
      <c r="AH211" s="838"/>
      <c r="AI211" s="838"/>
      <c r="AJ211" s="838"/>
      <c r="AK211" s="838"/>
      <c r="AL211" s="838"/>
      <c r="AM211" s="1398"/>
      <c r="AN211" s="1459">
        <v>11.251604770826299</v>
      </c>
      <c r="AO211" s="1457">
        <v>13.437958861158901</v>
      </c>
      <c r="AP211" s="1458">
        <v>11.4935390098321</v>
      </c>
      <c r="AQ211" s="1457">
        <v>13.3870244282011</v>
      </c>
      <c r="AR211" s="838"/>
      <c r="AS211" s="1408"/>
      <c r="AT211" s="1159" t="s">
        <v>10808</v>
      </c>
      <c r="AU211" s="1441"/>
      <c r="AV211" s="392"/>
      <c r="AW211" s="432"/>
      <c r="AX211" s="432"/>
      <c r="AY211" s="432"/>
      <c r="AZ211" s="432"/>
    </row>
    <row r="212" spans="1:52">
      <c r="A212" s="1258" t="s">
        <v>5715</v>
      </c>
      <c r="B212" s="546">
        <v>7</v>
      </c>
      <c r="C212" s="584"/>
      <c r="D212" s="1045" t="s">
        <v>77</v>
      </c>
      <c r="E212" s="874" t="s">
        <v>1388</v>
      </c>
      <c r="F212" s="874" t="s">
        <v>1350</v>
      </c>
      <c r="G212" s="1029"/>
      <c r="H212" s="1029" t="s">
        <v>4191</v>
      </c>
      <c r="I212" s="1057">
        <v>1.2</v>
      </c>
      <c r="J212" s="1029">
        <v>3.15</v>
      </c>
      <c r="K212" s="1116" t="s">
        <v>1194</v>
      </c>
      <c r="L212" s="1116" t="s">
        <v>1194</v>
      </c>
      <c r="M212" s="1116" t="s">
        <v>875</v>
      </c>
      <c r="N212" s="1029" t="s">
        <v>36</v>
      </c>
      <c r="O212" s="66"/>
      <c r="P212" s="66"/>
      <c r="Q212" s="1029" t="s">
        <v>3387</v>
      </c>
      <c r="R212" s="1029"/>
      <c r="S212" s="1029"/>
      <c r="T212" s="1029"/>
      <c r="U212" s="1029"/>
      <c r="V212" s="1029"/>
      <c r="W212" s="448">
        <f t="shared" si="20"/>
        <v>8.5</v>
      </c>
      <c r="X212" s="449">
        <v>9.5</v>
      </c>
      <c r="Y212" s="449">
        <f t="shared" ref="Y212:Y214" si="21">X212+1</f>
        <v>10.5</v>
      </c>
      <c r="Z212" s="66" t="s">
        <v>18</v>
      </c>
      <c r="AA212" s="66" t="s">
        <v>29</v>
      </c>
      <c r="AB212" s="1898"/>
      <c r="AC212" s="152"/>
      <c r="AD212" s="1375"/>
      <c r="AE212" s="1397"/>
      <c r="AF212" s="838"/>
      <c r="AG212" s="838"/>
      <c r="AH212" s="838"/>
      <c r="AI212" s="838"/>
      <c r="AJ212" s="838"/>
      <c r="AK212" s="838"/>
      <c r="AL212" s="838"/>
      <c r="AM212" s="1398"/>
      <c r="AN212" s="1456">
        <v>8.5756431937637601</v>
      </c>
      <c r="AO212" s="1458">
        <v>10.997930677421</v>
      </c>
      <c r="AP212" s="1457">
        <v>8.5828964487825008</v>
      </c>
      <c r="AQ212" s="1458">
        <v>10.7617151015177</v>
      </c>
      <c r="AR212" s="838"/>
      <c r="AS212" s="1408"/>
      <c r="AT212" s="1159" t="s">
        <v>10809</v>
      </c>
      <c r="AU212" s="1441"/>
      <c r="AV212" s="392"/>
      <c r="AW212" s="432"/>
      <c r="AX212" s="432"/>
      <c r="AY212" s="432"/>
      <c r="AZ212" s="432"/>
    </row>
    <row r="213" spans="1:52">
      <c r="A213" s="1258" t="s">
        <v>5716</v>
      </c>
      <c r="B213" s="546">
        <v>7</v>
      </c>
      <c r="C213" s="584"/>
      <c r="D213" s="1045" t="s">
        <v>77</v>
      </c>
      <c r="E213" s="874" t="s">
        <v>1388</v>
      </c>
      <c r="F213" s="874" t="s">
        <v>1350</v>
      </c>
      <c r="G213" s="1029"/>
      <c r="H213" s="1029" t="s">
        <v>4193</v>
      </c>
      <c r="I213" s="1057">
        <v>1.2</v>
      </c>
      <c r="J213" s="1029">
        <v>3.15</v>
      </c>
      <c r="K213" s="1116" t="s">
        <v>1194</v>
      </c>
      <c r="L213" s="1116" t="s">
        <v>1194</v>
      </c>
      <c r="M213" s="1116" t="s">
        <v>875</v>
      </c>
      <c r="N213" s="1029" t="s">
        <v>36</v>
      </c>
      <c r="O213" s="66"/>
      <c r="P213" s="66"/>
      <c r="Q213" s="1029" t="s">
        <v>3387</v>
      </c>
      <c r="R213" s="1029"/>
      <c r="S213" s="1029"/>
      <c r="T213" s="1029"/>
      <c r="U213" s="1029"/>
      <c r="V213" s="1029"/>
      <c r="W213" s="448">
        <f t="shared" si="20"/>
        <v>5.5</v>
      </c>
      <c r="X213" s="449">
        <v>6.5</v>
      </c>
      <c r="Y213" s="449">
        <f t="shared" si="21"/>
        <v>7.5</v>
      </c>
      <c r="Z213" s="66" t="s">
        <v>18</v>
      </c>
      <c r="AA213" s="66" t="s">
        <v>29</v>
      </c>
      <c r="AB213" s="1898"/>
      <c r="AC213" s="152"/>
      <c r="AD213" s="1375"/>
      <c r="AE213" s="1397"/>
      <c r="AF213" s="838"/>
      <c r="AG213" s="838"/>
      <c r="AH213" s="838"/>
      <c r="AI213" s="838"/>
      <c r="AJ213" s="838"/>
      <c r="AK213" s="838"/>
      <c r="AL213" s="838"/>
      <c r="AM213" s="1398"/>
      <c r="AN213" s="1459">
        <v>5.3980998172366998</v>
      </c>
      <c r="AO213" s="1457">
        <v>7.1245092921722604</v>
      </c>
      <c r="AP213" s="1458">
        <v>5.0977668642946998</v>
      </c>
      <c r="AQ213" s="1457">
        <v>6.7467169346703599</v>
      </c>
      <c r="AR213" s="838"/>
      <c r="AS213" s="1408"/>
      <c r="AT213" s="1159" t="s">
        <v>10810</v>
      </c>
      <c r="AU213" s="1441"/>
      <c r="AV213" s="392"/>
      <c r="AW213" s="432"/>
      <c r="AX213" s="432"/>
      <c r="AY213" s="432"/>
      <c r="AZ213" s="432"/>
    </row>
    <row r="214" spans="1:52">
      <c r="A214" s="1258" t="s">
        <v>5717</v>
      </c>
      <c r="B214" s="546">
        <v>7</v>
      </c>
      <c r="C214" s="584"/>
      <c r="D214" s="1045" t="s">
        <v>77</v>
      </c>
      <c r="E214" s="874" t="s">
        <v>1388</v>
      </c>
      <c r="F214" s="874" t="s">
        <v>1350</v>
      </c>
      <c r="G214" s="1029"/>
      <c r="H214" s="1029" t="s">
        <v>4195</v>
      </c>
      <c r="I214" s="1057">
        <v>1.2</v>
      </c>
      <c r="J214" s="1029">
        <v>3.15</v>
      </c>
      <c r="K214" s="1116" t="s">
        <v>1194</v>
      </c>
      <c r="L214" s="1116" t="s">
        <v>1194</v>
      </c>
      <c r="M214" s="1116" t="s">
        <v>875</v>
      </c>
      <c r="N214" s="1029" t="s">
        <v>36</v>
      </c>
      <c r="O214" s="66"/>
      <c r="P214" s="66"/>
      <c r="Q214" s="1029" t="s">
        <v>3387</v>
      </c>
      <c r="R214" s="1029"/>
      <c r="S214" s="1029"/>
      <c r="T214" s="1029"/>
      <c r="U214" s="1029"/>
      <c r="V214" s="1029"/>
      <c r="W214" s="448">
        <f t="shared" si="20"/>
        <v>2.5</v>
      </c>
      <c r="X214" s="449">
        <v>3.5</v>
      </c>
      <c r="Y214" s="449">
        <f t="shared" si="21"/>
        <v>4.5</v>
      </c>
      <c r="Z214" s="66" t="s">
        <v>18</v>
      </c>
      <c r="AA214" s="66" t="s">
        <v>29</v>
      </c>
      <c r="AB214" s="1898"/>
      <c r="AC214" s="152"/>
      <c r="AD214" s="1375"/>
      <c r="AE214" s="1397"/>
      <c r="AF214" s="838"/>
      <c r="AG214" s="838"/>
      <c r="AH214" s="838"/>
      <c r="AI214" s="838"/>
      <c r="AJ214" s="838"/>
      <c r="AK214" s="838"/>
      <c r="AL214" s="838"/>
      <c r="AM214" s="1398"/>
      <c r="AN214" s="1456">
        <v>2.6859433596670801</v>
      </c>
      <c r="AO214" s="1457">
        <v>4.3957835323273304</v>
      </c>
      <c r="AP214" s="1457">
        <v>2.534801749323</v>
      </c>
      <c r="AQ214" s="1457">
        <v>4.0764118128953104</v>
      </c>
      <c r="AR214" s="838"/>
      <c r="AS214" s="1408"/>
      <c r="AT214" s="1159" t="s">
        <v>10811</v>
      </c>
      <c r="AU214" s="1441"/>
      <c r="AV214" s="392"/>
      <c r="AW214" s="432"/>
      <c r="AX214" s="432"/>
      <c r="AY214" s="432"/>
      <c r="AZ214" s="432"/>
    </row>
    <row r="215" spans="1:52">
      <c r="A215" s="1258" t="s">
        <v>5718</v>
      </c>
      <c r="B215" s="546">
        <v>7</v>
      </c>
      <c r="C215" s="585"/>
      <c r="D215" s="1045" t="s">
        <v>77</v>
      </c>
      <c r="E215" s="874" t="s">
        <v>1388</v>
      </c>
      <c r="F215" s="874" t="s">
        <v>1350</v>
      </c>
      <c r="G215" s="1029"/>
      <c r="H215" s="1029" t="s">
        <v>4197</v>
      </c>
      <c r="I215" s="1057">
        <v>1.2</v>
      </c>
      <c r="J215" s="1029">
        <v>3.15</v>
      </c>
      <c r="K215" s="1116" t="s">
        <v>1194</v>
      </c>
      <c r="L215" s="1116" t="s">
        <v>1194</v>
      </c>
      <c r="M215" s="1116" t="s">
        <v>875</v>
      </c>
      <c r="N215" s="1029" t="s">
        <v>36</v>
      </c>
      <c r="O215" s="66"/>
      <c r="P215" s="66"/>
      <c r="Q215" s="1029" t="s">
        <v>3387</v>
      </c>
      <c r="R215" s="1029"/>
      <c r="S215" s="1029"/>
      <c r="T215" s="1029"/>
      <c r="U215" s="1029"/>
      <c r="V215" s="1029"/>
      <c r="W215" s="448">
        <v>-5</v>
      </c>
      <c r="X215" s="602">
        <v>-3</v>
      </c>
      <c r="Y215" s="602">
        <v>-2</v>
      </c>
      <c r="Z215" s="66" t="s">
        <v>18</v>
      </c>
      <c r="AA215" s="66" t="s">
        <v>29</v>
      </c>
      <c r="AB215" s="1898"/>
      <c r="AC215" s="152"/>
      <c r="AD215" s="1376"/>
      <c r="AE215" s="1397"/>
      <c r="AF215" s="838"/>
      <c r="AG215" s="838"/>
      <c r="AH215" s="838"/>
      <c r="AI215" s="838"/>
      <c r="AJ215" s="838"/>
      <c r="AK215" s="838"/>
      <c r="AL215" s="838"/>
      <c r="AM215" s="1398"/>
      <c r="AN215" s="1459">
        <v>-6.9281602960412698</v>
      </c>
      <c r="AO215" s="1458">
        <v>-5.17922100028344</v>
      </c>
      <c r="AP215" s="1458">
        <v>-6.9458536983258599</v>
      </c>
      <c r="AQ215" s="1458">
        <v>-5.2619322699161497</v>
      </c>
      <c r="AR215" s="838"/>
      <c r="AS215" s="1408"/>
      <c r="AT215" s="1159" t="s">
        <v>10812</v>
      </c>
      <c r="AU215" s="1442"/>
      <c r="AV215" s="392"/>
      <c r="AW215" s="432"/>
      <c r="AX215" s="432"/>
      <c r="AY215" s="432"/>
      <c r="AZ215" s="432"/>
    </row>
    <row r="216" spans="1:52" ht="17.350000000000001">
      <c r="A216" s="1258" t="s">
        <v>5719</v>
      </c>
      <c r="B216" s="546">
        <v>7</v>
      </c>
      <c r="C216" s="584" t="s">
        <v>5720</v>
      </c>
      <c r="D216" s="1045" t="s">
        <v>77</v>
      </c>
      <c r="E216" s="874" t="s">
        <v>1388</v>
      </c>
      <c r="F216" s="874" t="s">
        <v>1350</v>
      </c>
      <c r="G216" s="1290"/>
      <c r="H216" s="1290" t="s">
        <v>4168</v>
      </c>
      <c r="I216" s="1057">
        <v>1.2</v>
      </c>
      <c r="J216" s="1029">
        <v>3.15</v>
      </c>
      <c r="K216" s="1116" t="s">
        <v>1194</v>
      </c>
      <c r="L216" s="1116" t="s">
        <v>1194</v>
      </c>
      <c r="M216" s="1116" t="s">
        <v>875</v>
      </c>
      <c r="N216" s="1029" t="s">
        <v>36</v>
      </c>
      <c r="O216" s="66"/>
      <c r="P216" s="66"/>
      <c r="Q216" s="1329" t="s">
        <v>3387</v>
      </c>
      <c r="R216" s="1029"/>
      <c r="S216" s="1029"/>
      <c r="T216" s="1029"/>
      <c r="U216" s="1029"/>
      <c r="V216" s="1029"/>
      <c r="W216" s="14">
        <v>14.5</v>
      </c>
      <c r="X216" s="66">
        <v>15.5</v>
      </c>
      <c r="Y216" s="66">
        <f>X216+1</f>
        <v>16.5</v>
      </c>
      <c r="Z216" s="66" t="s">
        <v>18</v>
      </c>
      <c r="AA216" s="66" t="s">
        <v>29</v>
      </c>
      <c r="AB216" s="1898"/>
      <c r="AC216" s="152" t="s">
        <v>4185</v>
      </c>
      <c r="AD216" s="1375"/>
      <c r="AE216" s="1397"/>
      <c r="AF216" s="838"/>
      <c r="AG216" s="838"/>
      <c r="AH216" s="838"/>
      <c r="AI216" s="838"/>
      <c r="AJ216" s="838"/>
      <c r="AK216" s="838"/>
      <c r="AL216" s="838"/>
      <c r="AM216" s="1398"/>
      <c r="AN216" s="1459">
        <v>14.1797870326526</v>
      </c>
      <c r="AO216" s="1457">
        <v>16.1671539840073</v>
      </c>
      <c r="AP216" s="1458">
        <v>14.3902987973804</v>
      </c>
      <c r="AQ216" s="1457">
        <v>16.135047152793899</v>
      </c>
      <c r="AR216" s="838"/>
      <c r="AS216" s="1408"/>
      <c r="AT216" s="1159" t="s">
        <v>10813</v>
      </c>
      <c r="AU216" s="1442"/>
      <c r="AV216" s="392"/>
      <c r="AW216" s="432"/>
      <c r="AX216" s="432"/>
      <c r="AY216" s="432"/>
      <c r="AZ216" s="432"/>
    </row>
    <row r="217" spans="1:52">
      <c r="A217" s="1258" t="s">
        <v>5721</v>
      </c>
      <c r="B217" s="546">
        <v>7</v>
      </c>
      <c r="C217" s="584"/>
      <c r="D217" s="1045" t="s">
        <v>77</v>
      </c>
      <c r="E217" s="874" t="s">
        <v>1388</v>
      </c>
      <c r="F217" s="874" t="s">
        <v>1350</v>
      </c>
      <c r="G217" s="1029"/>
      <c r="H217" s="1029" t="s">
        <v>4168</v>
      </c>
      <c r="I217" s="1057">
        <v>1.2</v>
      </c>
      <c r="J217" s="1029">
        <v>3.15</v>
      </c>
      <c r="K217" s="1116" t="s">
        <v>1194</v>
      </c>
      <c r="L217" s="1116" t="s">
        <v>1194</v>
      </c>
      <c r="M217" s="1116" t="s">
        <v>875</v>
      </c>
      <c r="N217" s="1029" t="s">
        <v>36</v>
      </c>
      <c r="O217" s="66"/>
      <c r="P217" s="66"/>
      <c r="Q217" s="1029" t="s">
        <v>3387</v>
      </c>
      <c r="R217" s="1029"/>
      <c r="S217" s="1029"/>
      <c r="T217" s="1029"/>
      <c r="U217" s="1029"/>
      <c r="V217" s="1029"/>
      <c r="W217" s="448">
        <f>X217-1</f>
        <v>13.5</v>
      </c>
      <c r="X217" s="449">
        <v>14.5</v>
      </c>
      <c r="Y217" s="449">
        <f>X217+1</f>
        <v>15.5</v>
      </c>
      <c r="Z217" s="66" t="s">
        <v>18</v>
      </c>
      <c r="AA217" s="66" t="s">
        <v>29</v>
      </c>
      <c r="AB217" s="1898"/>
      <c r="AC217" s="152" t="s">
        <v>4187</v>
      </c>
      <c r="AD217" s="1375"/>
      <c r="AE217" s="1397"/>
      <c r="AF217" s="838"/>
      <c r="AG217" s="838"/>
      <c r="AH217" s="838"/>
      <c r="AI217" s="838"/>
      <c r="AJ217" s="838"/>
      <c r="AK217" s="838"/>
      <c r="AL217" s="838"/>
      <c r="AM217" s="1398"/>
      <c r="AN217" s="1459">
        <v>13.2642801812455</v>
      </c>
      <c r="AO217" s="1457">
        <v>15.351019897558899</v>
      </c>
      <c r="AP217" s="1457">
        <v>13.505322347303199</v>
      </c>
      <c r="AQ217" s="1457">
        <v>15.3310052217807</v>
      </c>
      <c r="AR217" s="838"/>
      <c r="AS217" s="1408"/>
      <c r="AT217" s="1159" t="s">
        <v>10814</v>
      </c>
      <c r="AU217" s="1442"/>
      <c r="AV217" s="392"/>
      <c r="AW217" s="432"/>
      <c r="AX217" s="432"/>
      <c r="AY217" s="432"/>
      <c r="AZ217" s="432"/>
    </row>
    <row r="218" spans="1:52">
      <c r="A218" s="1258" t="s">
        <v>5722</v>
      </c>
      <c r="B218" s="546">
        <v>7</v>
      </c>
      <c r="C218" s="584"/>
      <c r="D218" s="1045" t="s">
        <v>77</v>
      </c>
      <c r="E218" s="874" t="s">
        <v>1388</v>
      </c>
      <c r="F218" s="874" t="s">
        <v>1350</v>
      </c>
      <c r="G218" s="1029"/>
      <c r="H218" s="1029" t="s">
        <v>4189</v>
      </c>
      <c r="I218" s="1057">
        <v>1.2</v>
      </c>
      <c r="J218" s="1029">
        <v>3.15</v>
      </c>
      <c r="K218" s="1116" t="s">
        <v>1194</v>
      </c>
      <c r="L218" s="1116" t="s">
        <v>1194</v>
      </c>
      <c r="M218" s="1116" t="s">
        <v>875</v>
      </c>
      <c r="N218" s="1029" t="s">
        <v>36</v>
      </c>
      <c r="O218" s="66"/>
      <c r="P218" s="66"/>
      <c r="Q218" s="1029" t="s">
        <v>3387</v>
      </c>
      <c r="R218" s="1029"/>
      <c r="S218" s="1029"/>
      <c r="T218" s="1029"/>
      <c r="U218" s="1029"/>
      <c r="V218" s="1029"/>
      <c r="W218" s="448">
        <f t="shared" ref="W218:W221" si="22">X218-1</f>
        <v>11.5</v>
      </c>
      <c r="X218" s="449">
        <v>12.5</v>
      </c>
      <c r="Y218" s="449">
        <f>X218+1</f>
        <v>13.5</v>
      </c>
      <c r="Z218" s="66" t="s">
        <v>18</v>
      </c>
      <c r="AA218" s="66" t="s">
        <v>29</v>
      </c>
      <c r="AB218" s="1898"/>
      <c r="AC218" s="152"/>
      <c r="AD218" s="1375"/>
      <c r="AE218" s="1397"/>
      <c r="AF218" s="838"/>
      <c r="AG218" s="838"/>
      <c r="AH218" s="838"/>
      <c r="AI218" s="838"/>
      <c r="AJ218" s="838"/>
      <c r="AK218" s="838"/>
      <c r="AL218" s="838"/>
      <c r="AM218" s="1398"/>
      <c r="AN218" s="1459">
        <v>11.2550387219851</v>
      </c>
      <c r="AO218" s="1457">
        <v>13.4332369370888</v>
      </c>
      <c r="AP218" s="1458">
        <v>11.496982774785501</v>
      </c>
      <c r="AQ218" s="1457">
        <v>13.383496793864699</v>
      </c>
      <c r="AR218" s="838"/>
      <c r="AS218" s="1408"/>
      <c r="AT218" s="1159" t="s">
        <v>10815</v>
      </c>
      <c r="AU218" s="1442"/>
      <c r="AV218" s="392"/>
      <c r="AW218" s="432"/>
      <c r="AX218" s="432"/>
      <c r="AY218" s="432"/>
      <c r="AZ218" s="432"/>
    </row>
    <row r="219" spans="1:52">
      <c r="A219" s="1258" t="s">
        <v>5723</v>
      </c>
      <c r="B219" s="546">
        <v>7</v>
      </c>
      <c r="C219" s="584"/>
      <c r="D219" s="1045" t="s">
        <v>77</v>
      </c>
      <c r="E219" s="874" t="s">
        <v>1388</v>
      </c>
      <c r="F219" s="874" t="s">
        <v>1350</v>
      </c>
      <c r="G219" s="1029"/>
      <c r="H219" s="1029" t="s">
        <v>4191</v>
      </c>
      <c r="I219" s="1057">
        <v>1.2</v>
      </c>
      <c r="J219" s="1029">
        <v>3.15</v>
      </c>
      <c r="K219" s="1116" t="s">
        <v>1194</v>
      </c>
      <c r="L219" s="1116" t="s">
        <v>1194</v>
      </c>
      <c r="M219" s="1116" t="s">
        <v>875</v>
      </c>
      <c r="N219" s="1029" t="s">
        <v>36</v>
      </c>
      <c r="O219" s="66"/>
      <c r="P219" s="66"/>
      <c r="Q219" s="1029" t="s">
        <v>3387</v>
      </c>
      <c r="R219" s="1029"/>
      <c r="S219" s="1029"/>
      <c r="T219" s="1029"/>
      <c r="U219" s="1029"/>
      <c r="V219" s="1029"/>
      <c r="W219" s="448">
        <f t="shared" si="22"/>
        <v>8.5</v>
      </c>
      <c r="X219" s="449">
        <v>9.5</v>
      </c>
      <c r="Y219" s="449">
        <f t="shared" ref="Y219:Y221" si="23">X219+1</f>
        <v>10.5</v>
      </c>
      <c r="Z219" s="66" t="s">
        <v>18</v>
      </c>
      <c r="AA219" s="66" t="s">
        <v>29</v>
      </c>
      <c r="AB219" s="1898"/>
      <c r="AC219" s="152"/>
      <c r="AD219" s="1375"/>
      <c r="AE219" s="1397"/>
      <c r="AF219" s="838"/>
      <c r="AG219" s="838"/>
      <c r="AH219" s="838"/>
      <c r="AI219" s="838"/>
      <c r="AJ219" s="838"/>
      <c r="AK219" s="838"/>
      <c r="AL219" s="838"/>
      <c r="AM219" s="1398"/>
      <c r="AN219" s="1456">
        <v>8.5725396847462108</v>
      </c>
      <c r="AO219" s="1458">
        <v>11.013675966331601</v>
      </c>
      <c r="AP219" s="1457">
        <v>8.5781989223776307</v>
      </c>
      <c r="AQ219" s="1458">
        <v>10.7587790039134</v>
      </c>
      <c r="AR219" s="838"/>
      <c r="AS219" s="1408"/>
      <c r="AT219" s="1159" t="s">
        <v>10816</v>
      </c>
      <c r="AU219" s="1441"/>
      <c r="AV219" s="392"/>
      <c r="AW219" s="432"/>
      <c r="AX219" s="432"/>
      <c r="AY219" s="432"/>
      <c r="AZ219" s="432"/>
    </row>
    <row r="220" spans="1:52">
      <c r="A220" s="1258" t="s">
        <v>5724</v>
      </c>
      <c r="B220" s="546">
        <v>7</v>
      </c>
      <c r="C220" s="584"/>
      <c r="D220" s="1045" t="s">
        <v>77</v>
      </c>
      <c r="E220" s="874" t="s">
        <v>1388</v>
      </c>
      <c r="F220" s="874" t="s">
        <v>1350</v>
      </c>
      <c r="G220" s="1029"/>
      <c r="H220" s="1029" t="s">
        <v>4193</v>
      </c>
      <c r="I220" s="1057">
        <v>1.2</v>
      </c>
      <c r="J220" s="1029">
        <v>3.15</v>
      </c>
      <c r="K220" s="1116" t="s">
        <v>1194</v>
      </c>
      <c r="L220" s="1116" t="s">
        <v>1194</v>
      </c>
      <c r="M220" s="1116" t="s">
        <v>875</v>
      </c>
      <c r="N220" s="1029" t="s">
        <v>36</v>
      </c>
      <c r="O220" s="66"/>
      <c r="P220" s="66"/>
      <c r="Q220" s="1029" t="s">
        <v>3387</v>
      </c>
      <c r="R220" s="1029"/>
      <c r="S220" s="1029"/>
      <c r="T220" s="1029"/>
      <c r="U220" s="1029"/>
      <c r="V220" s="1029"/>
      <c r="W220" s="448">
        <f t="shared" si="22"/>
        <v>5.5</v>
      </c>
      <c r="X220" s="449">
        <v>6.5</v>
      </c>
      <c r="Y220" s="449">
        <f t="shared" si="23"/>
        <v>7.5</v>
      </c>
      <c r="Z220" s="66" t="s">
        <v>18</v>
      </c>
      <c r="AA220" s="66" t="s">
        <v>29</v>
      </c>
      <c r="AB220" s="1898"/>
      <c r="AC220" s="152"/>
      <c r="AD220" s="1375"/>
      <c r="AE220" s="1397"/>
      <c r="AF220" s="838"/>
      <c r="AG220" s="838"/>
      <c r="AH220" s="838"/>
      <c r="AI220" s="838"/>
      <c r="AJ220" s="838"/>
      <c r="AK220" s="838"/>
      <c r="AL220" s="838"/>
      <c r="AM220" s="1398"/>
      <c r="AN220" s="1459">
        <v>5.3964501197717496</v>
      </c>
      <c r="AO220" s="1457">
        <v>7.1155129957374701</v>
      </c>
      <c r="AP220" s="1458">
        <v>5.1042557034750198</v>
      </c>
      <c r="AQ220" s="1457">
        <v>6.75025350329663</v>
      </c>
      <c r="AR220" s="838"/>
      <c r="AS220" s="1408"/>
      <c r="AT220" s="1159" t="s">
        <v>10817</v>
      </c>
      <c r="AU220" s="1441"/>
      <c r="AV220" s="392"/>
      <c r="AW220" s="432"/>
      <c r="AX220" s="432"/>
      <c r="AY220" s="432"/>
      <c r="AZ220" s="432"/>
    </row>
    <row r="221" spans="1:52">
      <c r="A221" s="1258" t="s">
        <v>5725</v>
      </c>
      <c r="B221" s="546">
        <v>7</v>
      </c>
      <c r="C221" s="584"/>
      <c r="D221" s="1045" t="s">
        <v>77</v>
      </c>
      <c r="E221" s="874" t="s">
        <v>1388</v>
      </c>
      <c r="F221" s="874" t="s">
        <v>1350</v>
      </c>
      <c r="G221" s="1029"/>
      <c r="H221" s="1029" t="s">
        <v>4195</v>
      </c>
      <c r="I221" s="1057">
        <v>1.2</v>
      </c>
      <c r="J221" s="1029">
        <v>3.15</v>
      </c>
      <c r="K221" s="1116" t="s">
        <v>1194</v>
      </c>
      <c r="L221" s="1116" t="s">
        <v>1194</v>
      </c>
      <c r="M221" s="1116" t="s">
        <v>875</v>
      </c>
      <c r="N221" s="1029" t="s">
        <v>36</v>
      </c>
      <c r="O221" s="66"/>
      <c r="P221" s="66"/>
      <c r="Q221" s="1029" t="s">
        <v>3387</v>
      </c>
      <c r="R221" s="1029"/>
      <c r="S221" s="1029"/>
      <c r="T221" s="1029"/>
      <c r="U221" s="1029"/>
      <c r="V221" s="1029"/>
      <c r="W221" s="448">
        <f t="shared" si="22"/>
        <v>2.5</v>
      </c>
      <c r="X221" s="449">
        <v>3.5</v>
      </c>
      <c r="Y221" s="449">
        <f t="shared" si="23"/>
        <v>4.5</v>
      </c>
      <c r="Z221" s="66" t="s">
        <v>18</v>
      </c>
      <c r="AA221" s="66" t="s">
        <v>29</v>
      </c>
      <c r="AB221" s="1898"/>
      <c r="AC221" s="152"/>
      <c r="AD221" s="1375"/>
      <c r="AE221" s="1397"/>
      <c r="AF221" s="838"/>
      <c r="AG221" s="838"/>
      <c r="AH221" s="838"/>
      <c r="AI221" s="838"/>
      <c r="AJ221" s="838"/>
      <c r="AK221" s="838"/>
      <c r="AL221" s="838"/>
      <c r="AM221" s="1398"/>
      <c r="AN221" s="1456">
        <v>2.6804614929385702</v>
      </c>
      <c r="AO221" s="1457">
        <v>4.3980106821643403</v>
      </c>
      <c r="AP221" s="1457">
        <v>2.54495601963179</v>
      </c>
      <c r="AQ221" s="1457">
        <v>4.0703343850459603</v>
      </c>
      <c r="AR221" s="838"/>
      <c r="AS221" s="1408"/>
      <c r="AT221" s="1159" t="s">
        <v>10818</v>
      </c>
      <c r="AU221" s="1441"/>
      <c r="AV221" s="392"/>
      <c r="AW221" s="432"/>
      <c r="AX221" s="432"/>
      <c r="AY221" s="432"/>
      <c r="AZ221" s="432"/>
    </row>
    <row r="222" spans="1:52">
      <c r="A222" s="1258" t="s">
        <v>5726</v>
      </c>
      <c r="B222" s="546">
        <v>7</v>
      </c>
      <c r="C222" s="585"/>
      <c r="D222" s="1045" t="s">
        <v>77</v>
      </c>
      <c r="E222" s="874" t="s">
        <v>1388</v>
      </c>
      <c r="F222" s="874" t="s">
        <v>1350</v>
      </c>
      <c r="G222" s="1029"/>
      <c r="H222" s="1029" t="s">
        <v>4197</v>
      </c>
      <c r="I222" s="1057">
        <v>1.2</v>
      </c>
      <c r="J222" s="1029">
        <v>3.15</v>
      </c>
      <c r="K222" s="1116" t="s">
        <v>1194</v>
      </c>
      <c r="L222" s="1116" t="s">
        <v>1194</v>
      </c>
      <c r="M222" s="1116" t="s">
        <v>875</v>
      </c>
      <c r="N222" s="1029" t="s">
        <v>36</v>
      </c>
      <c r="O222" s="66"/>
      <c r="P222" s="66"/>
      <c r="Q222" s="1029" t="s">
        <v>3387</v>
      </c>
      <c r="R222" s="1029"/>
      <c r="S222" s="1029"/>
      <c r="T222" s="1029"/>
      <c r="U222" s="1029"/>
      <c r="V222" s="1029"/>
      <c r="W222" s="448">
        <v>-5</v>
      </c>
      <c r="X222" s="602">
        <v>-3</v>
      </c>
      <c r="Y222" s="602">
        <v>-2</v>
      </c>
      <c r="Z222" s="66" t="s">
        <v>18</v>
      </c>
      <c r="AA222" s="66" t="s">
        <v>29</v>
      </c>
      <c r="AB222" s="1898"/>
      <c r="AC222" s="152"/>
      <c r="AD222" s="1376"/>
      <c r="AE222" s="1397"/>
      <c r="AF222" s="838"/>
      <c r="AG222" s="838"/>
      <c r="AH222" s="838"/>
      <c r="AI222" s="838"/>
      <c r="AJ222" s="838"/>
      <c r="AK222" s="838"/>
      <c r="AL222" s="838"/>
      <c r="AM222" s="1398"/>
      <c r="AN222" s="1459">
        <v>-6.9233028863880204</v>
      </c>
      <c r="AO222" s="1458">
        <v>-5.1575856609221997</v>
      </c>
      <c r="AP222" s="1458">
        <v>-6.9549247157863396</v>
      </c>
      <c r="AQ222" s="1458">
        <v>-5.25377557454122</v>
      </c>
      <c r="AR222" s="838"/>
      <c r="AS222" s="1408"/>
      <c r="AT222" s="1159" t="s">
        <v>10819</v>
      </c>
      <c r="AU222" s="1441"/>
      <c r="AV222" s="392"/>
      <c r="AW222" s="432"/>
      <c r="AX222" s="432"/>
      <c r="AY222" s="432"/>
      <c r="AZ222" s="432"/>
    </row>
    <row r="223" spans="1:52" ht="17.350000000000001">
      <c r="A223" s="1258" t="s">
        <v>5727</v>
      </c>
      <c r="B223" s="546">
        <v>7</v>
      </c>
      <c r="C223" s="584" t="s">
        <v>5728</v>
      </c>
      <c r="D223" s="1045" t="s">
        <v>77</v>
      </c>
      <c r="E223" s="874" t="s">
        <v>1388</v>
      </c>
      <c r="F223" s="874" t="s">
        <v>1350</v>
      </c>
      <c r="G223" s="1290"/>
      <c r="H223" s="1290" t="s">
        <v>4168</v>
      </c>
      <c r="I223" s="1057">
        <v>1.2</v>
      </c>
      <c r="J223" s="1029">
        <v>3.15</v>
      </c>
      <c r="K223" s="1116" t="s">
        <v>1194</v>
      </c>
      <c r="L223" s="1116" t="s">
        <v>1194</v>
      </c>
      <c r="M223" s="1116" t="s">
        <v>875</v>
      </c>
      <c r="N223" s="1029" t="s">
        <v>36</v>
      </c>
      <c r="O223" s="66"/>
      <c r="P223" s="66"/>
      <c r="Q223" s="1329" t="s">
        <v>3387</v>
      </c>
      <c r="R223" s="1029"/>
      <c r="S223" s="1029"/>
      <c r="T223" s="1029"/>
      <c r="U223" s="1029"/>
      <c r="V223" s="1029"/>
      <c r="W223" s="14">
        <v>14.5</v>
      </c>
      <c r="X223" s="66">
        <v>15.5</v>
      </c>
      <c r="Y223" s="66">
        <f>X223+1</f>
        <v>16.5</v>
      </c>
      <c r="Z223" s="66" t="s">
        <v>18</v>
      </c>
      <c r="AA223" s="66" t="s">
        <v>29</v>
      </c>
      <c r="AB223" s="1898"/>
      <c r="AC223" s="152" t="s">
        <v>4185</v>
      </c>
      <c r="AD223" s="1375"/>
      <c r="AE223" s="1397"/>
      <c r="AF223" s="838"/>
      <c r="AG223" s="838"/>
      <c r="AH223" s="838"/>
      <c r="AI223" s="838"/>
      <c r="AJ223" s="838"/>
      <c r="AK223" s="838"/>
      <c r="AL223" s="838"/>
      <c r="AM223" s="1398"/>
      <c r="AN223" s="1387"/>
      <c r="AO223" s="838"/>
      <c r="AP223" s="838"/>
      <c r="AQ223" s="838"/>
      <c r="AR223" s="838"/>
      <c r="AS223" s="1408"/>
      <c r="AT223" s="1159"/>
      <c r="AU223" s="1441"/>
      <c r="AV223" s="392"/>
      <c r="AW223" s="432"/>
      <c r="AX223" s="432"/>
      <c r="AY223" s="432"/>
      <c r="AZ223" s="432"/>
    </row>
    <row r="224" spans="1:52">
      <c r="A224" s="1258" t="s">
        <v>5729</v>
      </c>
      <c r="B224" s="546">
        <v>7</v>
      </c>
      <c r="C224" s="584"/>
      <c r="D224" s="1045" t="s">
        <v>77</v>
      </c>
      <c r="E224" s="874" t="s">
        <v>1388</v>
      </c>
      <c r="F224" s="874" t="s">
        <v>1350</v>
      </c>
      <c r="G224" s="1029"/>
      <c r="H224" s="1029" t="s">
        <v>4168</v>
      </c>
      <c r="I224" s="1057">
        <v>1.2</v>
      </c>
      <c r="J224" s="1029">
        <v>3.15</v>
      </c>
      <c r="K224" s="1116" t="s">
        <v>1194</v>
      </c>
      <c r="L224" s="1116" t="s">
        <v>1194</v>
      </c>
      <c r="M224" s="1116" t="s">
        <v>875</v>
      </c>
      <c r="N224" s="1029" t="s">
        <v>36</v>
      </c>
      <c r="O224" s="66"/>
      <c r="P224" s="66"/>
      <c r="Q224" s="1029" t="s">
        <v>3387</v>
      </c>
      <c r="R224" s="1029"/>
      <c r="S224" s="1029"/>
      <c r="T224" s="1029"/>
      <c r="U224" s="1029"/>
      <c r="V224" s="1029"/>
      <c r="W224" s="448">
        <f>X224-1</f>
        <v>13.5</v>
      </c>
      <c r="X224" s="449">
        <v>14.5</v>
      </c>
      <c r="Y224" s="449">
        <f>X224+1</f>
        <v>15.5</v>
      </c>
      <c r="Z224" s="66" t="s">
        <v>18</v>
      </c>
      <c r="AA224" s="66" t="s">
        <v>29</v>
      </c>
      <c r="AB224" s="1898"/>
      <c r="AC224" s="152" t="s">
        <v>4187</v>
      </c>
      <c r="AD224" s="1375"/>
      <c r="AE224" s="1397"/>
      <c r="AF224" s="838"/>
      <c r="AG224" s="838"/>
      <c r="AH224" s="838"/>
      <c r="AI224" s="838"/>
      <c r="AJ224" s="838"/>
      <c r="AK224" s="838"/>
      <c r="AL224" s="838"/>
      <c r="AM224" s="1398"/>
      <c r="AN224" s="1387"/>
      <c r="AO224" s="838"/>
      <c r="AP224" s="838"/>
      <c r="AQ224" s="838"/>
      <c r="AR224" s="838"/>
      <c r="AS224" s="1408"/>
      <c r="AT224" s="1159"/>
      <c r="AU224" s="1441"/>
      <c r="AV224" s="392"/>
      <c r="AW224" s="432"/>
      <c r="AX224" s="432"/>
      <c r="AY224" s="432"/>
      <c r="AZ224" s="432"/>
    </row>
    <row r="225" spans="1:52">
      <c r="A225" s="1258" t="s">
        <v>5730</v>
      </c>
      <c r="B225" s="546">
        <v>7</v>
      </c>
      <c r="C225" s="584"/>
      <c r="D225" s="1045" t="s">
        <v>77</v>
      </c>
      <c r="E225" s="874" t="s">
        <v>1388</v>
      </c>
      <c r="F225" s="874" t="s">
        <v>1350</v>
      </c>
      <c r="G225" s="1029"/>
      <c r="H225" s="1029" t="s">
        <v>4189</v>
      </c>
      <c r="I225" s="1057">
        <v>1.2</v>
      </c>
      <c r="J225" s="1029">
        <v>3.15</v>
      </c>
      <c r="K225" s="1116" t="s">
        <v>1194</v>
      </c>
      <c r="L225" s="1116" t="s">
        <v>1194</v>
      </c>
      <c r="M225" s="1116" t="s">
        <v>875</v>
      </c>
      <c r="N225" s="1029" t="s">
        <v>36</v>
      </c>
      <c r="O225" s="66"/>
      <c r="P225" s="66"/>
      <c r="Q225" s="1029" t="s">
        <v>3387</v>
      </c>
      <c r="R225" s="1029"/>
      <c r="S225" s="1029"/>
      <c r="T225" s="1029"/>
      <c r="U225" s="1029"/>
      <c r="V225" s="1029"/>
      <c r="W225" s="448">
        <f t="shared" ref="W225:W228" si="24">X225-1</f>
        <v>11.5</v>
      </c>
      <c r="X225" s="449">
        <v>12.5</v>
      </c>
      <c r="Y225" s="449">
        <f>X225+1</f>
        <v>13.5</v>
      </c>
      <c r="Z225" s="66" t="s">
        <v>18</v>
      </c>
      <c r="AA225" s="66" t="s">
        <v>29</v>
      </c>
      <c r="AB225" s="1898"/>
      <c r="AC225" s="152"/>
      <c r="AD225" s="1375"/>
      <c r="AE225" s="1397"/>
      <c r="AF225" s="838"/>
      <c r="AG225" s="838"/>
      <c r="AH225" s="838"/>
      <c r="AI225" s="838"/>
      <c r="AJ225" s="838"/>
      <c r="AK225" s="838"/>
      <c r="AL225" s="838"/>
      <c r="AM225" s="1398"/>
      <c r="AN225" s="1387"/>
      <c r="AO225" s="838"/>
      <c r="AP225" s="838"/>
      <c r="AQ225" s="838"/>
      <c r="AR225" s="838"/>
      <c r="AS225" s="1408"/>
      <c r="AT225" s="1159"/>
      <c r="AU225" s="1442"/>
      <c r="AV225" s="392"/>
      <c r="AW225" s="432"/>
      <c r="AX225" s="432"/>
      <c r="AY225" s="432"/>
      <c r="AZ225" s="432"/>
    </row>
    <row r="226" spans="1:52">
      <c r="A226" s="1258" t="s">
        <v>5731</v>
      </c>
      <c r="B226" s="546">
        <v>7</v>
      </c>
      <c r="C226" s="584"/>
      <c r="D226" s="1045" t="s">
        <v>77</v>
      </c>
      <c r="E226" s="874" t="s">
        <v>1388</v>
      </c>
      <c r="F226" s="874" t="s">
        <v>1350</v>
      </c>
      <c r="G226" s="1029"/>
      <c r="H226" s="1029" t="s">
        <v>4191</v>
      </c>
      <c r="I226" s="1057">
        <v>1.2</v>
      </c>
      <c r="J226" s="1029">
        <v>3.15</v>
      </c>
      <c r="K226" s="1116" t="s">
        <v>1194</v>
      </c>
      <c r="L226" s="1116" t="s">
        <v>1194</v>
      </c>
      <c r="M226" s="1116" t="s">
        <v>875</v>
      </c>
      <c r="N226" s="1029" t="s">
        <v>36</v>
      </c>
      <c r="O226" s="66"/>
      <c r="P226" s="66"/>
      <c r="Q226" s="1029" t="s">
        <v>3387</v>
      </c>
      <c r="R226" s="1029"/>
      <c r="S226" s="1029"/>
      <c r="T226" s="1029"/>
      <c r="U226" s="1029"/>
      <c r="V226" s="1029"/>
      <c r="W226" s="448">
        <f t="shared" si="24"/>
        <v>8.5</v>
      </c>
      <c r="X226" s="449">
        <v>9.5</v>
      </c>
      <c r="Y226" s="449">
        <f t="shared" ref="Y226:Y228" si="25">X226+1</f>
        <v>10.5</v>
      </c>
      <c r="Z226" s="66" t="s">
        <v>18</v>
      </c>
      <c r="AA226" s="66" t="s">
        <v>29</v>
      </c>
      <c r="AB226" s="1898"/>
      <c r="AC226" s="152"/>
      <c r="AD226" s="1375"/>
      <c r="AE226" s="1397"/>
      <c r="AF226" s="838"/>
      <c r="AG226" s="838"/>
      <c r="AH226" s="838"/>
      <c r="AI226" s="838"/>
      <c r="AJ226" s="838"/>
      <c r="AK226" s="838"/>
      <c r="AL226" s="838"/>
      <c r="AM226" s="1398"/>
      <c r="AN226" s="1387"/>
      <c r="AO226" s="838"/>
      <c r="AP226" s="838"/>
      <c r="AQ226" s="838"/>
      <c r="AR226" s="838"/>
      <c r="AS226" s="1408"/>
      <c r="AT226" s="1159"/>
      <c r="AU226" s="1442"/>
      <c r="AV226" s="392"/>
      <c r="AW226" s="432"/>
      <c r="AX226" s="432"/>
      <c r="AY226" s="432"/>
      <c r="AZ226" s="432"/>
    </row>
    <row r="227" spans="1:52">
      <c r="A227" s="1258" t="s">
        <v>5732</v>
      </c>
      <c r="B227" s="546">
        <v>7</v>
      </c>
      <c r="C227" s="584"/>
      <c r="D227" s="1045" t="s">
        <v>77</v>
      </c>
      <c r="E227" s="874" t="s">
        <v>1388</v>
      </c>
      <c r="F227" s="874" t="s">
        <v>1350</v>
      </c>
      <c r="G227" s="1029"/>
      <c r="H227" s="1029" t="s">
        <v>4193</v>
      </c>
      <c r="I227" s="1057">
        <v>1.2</v>
      </c>
      <c r="J227" s="1029">
        <v>3.15</v>
      </c>
      <c r="K227" s="1116" t="s">
        <v>1194</v>
      </c>
      <c r="L227" s="1116" t="s">
        <v>1194</v>
      </c>
      <c r="M227" s="1116" t="s">
        <v>875</v>
      </c>
      <c r="N227" s="1029" t="s">
        <v>36</v>
      </c>
      <c r="O227" s="66"/>
      <c r="P227" s="66"/>
      <c r="Q227" s="1029" t="s">
        <v>3387</v>
      </c>
      <c r="R227" s="1029"/>
      <c r="S227" s="1029"/>
      <c r="T227" s="1029"/>
      <c r="U227" s="1029"/>
      <c r="V227" s="1029"/>
      <c r="W227" s="448">
        <f t="shared" si="24"/>
        <v>5.5</v>
      </c>
      <c r="X227" s="449">
        <v>6.5</v>
      </c>
      <c r="Y227" s="449">
        <f t="shared" si="25"/>
        <v>7.5</v>
      </c>
      <c r="Z227" s="66" t="s">
        <v>18</v>
      </c>
      <c r="AA227" s="66" t="s">
        <v>29</v>
      </c>
      <c r="AB227" s="1898"/>
      <c r="AC227" s="152"/>
      <c r="AD227" s="1375"/>
      <c r="AE227" s="1397"/>
      <c r="AF227" s="838"/>
      <c r="AG227" s="838"/>
      <c r="AH227" s="838"/>
      <c r="AI227" s="838"/>
      <c r="AJ227" s="838"/>
      <c r="AK227" s="838"/>
      <c r="AL227" s="838"/>
      <c r="AM227" s="1398"/>
      <c r="AN227" s="1387"/>
      <c r="AO227" s="838"/>
      <c r="AP227" s="838"/>
      <c r="AQ227" s="838"/>
      <c r="AR227" s="838"/>
      <c r="AS227" s="1408"/>
      <c r="AT227" s="1159"/>
      <c r="AU227" s="1442"/>
      <c r="AV227" s="392"/>
      <c r="AW227" s="432"/>
      <c r="AX227" s="432"/>
      <c r="AY227" s="432"/>
      <c r="AZ227" s="432"/>
    </row>
    <row r="228" spans="1:52">
      <c r="A228" s="1258" t="s">
        <v>5733</v>
      </c>
      <c r="B228" s="546">
        <v>7</v>
      </c>
      <c r="C228" s="584"/>
      <c r="D228" s="1045" t="s">
        <v>77</v>
      </c>
      <c r="E228" s="874" t="s">
        <v>1388</v>
      </c>
      <c r="F228" s="874" t="s">
        <v>1350</v>
      </c>
      <c r="G228" s="1029"/>
      <c r="H228" s="1029" t="s">
        <v>4195</v>
      </c>
      <c r="I228" s="1057">
        <v>1.2</v>
      </c>
      <c r="J228" s="1029">
        <v>3.15</v>
      </c>
      <c r="K228" s="1116" t="s">
        <v>1194</v>
      </c>
      <c r="L228" s="1116" t="s">
        <v>1194</v>
      </c>
      <c r="M228" s="1116" t="s">
        <v>875</v>
      </c>
      <c r="N228" s="1029" t="s">
        <v>36</v>
      </c>
      <c r="O228" s="66"/>
      <c r="P228" s="66"/>
      <c r="Q228" s="1029" t="s">
        <v>3387</v>
      </c>
      <c r="R228" s="1029"/>
      <c r="S228" s="1029"/>
      <c r="T228" s="1029"/>
      <c r="U228" s="1029"/>
      <c r="V228" s="1029"/>
      <c r="W228" s="448">
        <f t="shared" si="24"/>
        <v>2.5</v>
      </c>
      <c r="X228" s="449">
        <v>3.5</v>
      </c>
      <c r="Y228" s="449">
        <f t="shared" si="25"/>
        <v>4.5</v>
      </c>
      <c r="Z228" s="66" t="s">
        <v>18</v>
      </c>
      <c r="AA228" s="66" t="s">
        <v>29</v>
      </c>
      <c r="AB228" s="1898"/>
      <c r="AC228" s="152"/>
      <c r="AD228" s="1375"/>
      <c r="AE228" s="1397"/>
      <c r="AF228" s="838"/>
      <c r="AG228" s="838"/>
      <c r="AH228" s="838"/>
      <c r="AI228" s="838"/>
      <c r="AJ228" s="838"/>
      <c r="AK228" s="838"/>
      <c r="AL228" s="838"/>
      <c r="AM228" s="1398"/>
      <c r="AN228" s="1387"/>
      <c r="AO228" s="838"/>
      <c r="AP228" s="838"/>
      <c r="AQ228" s="838"/>
      <c r="AR228" s="838"/>
      <c r="AS228" s="1408"/>
      <c r="AT228" s="1159"/>
      <c r="AU228" s="1442"/>
      <c r="AV228" s="392"/>
      <c r="AW228" s="432"/>
      <c r="AX228" s="432"/>
      <c r="AY228" s="432"/>
      <c r="AZ228" s="432"/>
    </row>
    <row r="229" spans="1:52">
      <c r="A229" s="1258" t="s">
        <v>5734</v>
      </c>
      <c r="B229" s="546">
        <v>7</v>
      </c>
      <c r="C229" s="585"/>
      <c r="D229" s="1045" t="s">
        <v>77</v>
      </c>
      <c r="E229" s="874" t="s">
        <v>1388</v>
      </c>
      <c r="F229" s="874" t="s">
        <v>1350</v>
      </c>
      <c r="G229" s="1029"/>
      <c r="H229" s="1029" t="s">
        <v>4197</v>
      </c>
      <c r="I229" s="1057">
        <v>1.2</v>
      </c>
      <c r="J229" s="1029">
        <v>3.15</v>
      </c>
      <c r="K229" s="1116" t="s">
        <v>1194</v>
      </c>
      <c r="L229" s="1116" t="s">
        <v>1194</v>
      </c>
      <c r="M229" s="1116" t="s">
        <v>875</v>
      </c>
      <c r="N229" s="1029" t="s">
        <v>36</v>
      </c>
      <c r="O229" s="66"/>
      <c r="P229" s="66"/>
      <c r="Q229" s="1029" t="s">
        <v>3387</v>
      </c>
      <c r="R229" s="1029"/>
      <c r="S229" s="1029"/>
      <c r="T229" s="1029"/>
      <c r="U229" s="1029"/>
      <c r="V229" s="1029"/>
      <c r="W229" s="448">
        <v>-5</v>
      </c>
      <c r="X229" s="602">
        <v>-3</v>
      </c>
      <c r="Y229" s="602">
        <v>-2</v>
      </c>
      <c r="Z229" s="66" t="s">
        <v>18</v>
      </c>
      <c r="AA229" s="66" t="s">
        <v>29</v>
      </c>
      <c r="AB229" s="1898"/>
      <c r="AC229" s="152"/>
      <c r="AD229" s="1376"/>
      <c r="AE229" s="1397"/>
      <c r="AF229" s="838"/>
      <c r="AG229" s="838"/>
      <c r="AH229" s="838"/>
      <c r="AI229" s="838"/>
      <c r="AJ229" s="838"/>
      <c r="AK229" s="838"/>
      <c r="AL229" s="838"/>
      <c r="AM229" s="1398"/>
      <c r="AN229" s="1387"/>
      <c r="AO229" s="838"/>
      <c r="AP229" s="838"/>
      <c r="AQ229" s="838"/>
      <c r="AR229" s="838"/>
      <c r="AS229" s="1408"/>
      <c r="AT229" s="1159"/>
      <c r="AU229" s="1441"/>
      <c r="AV229" s="392"/>
      <c r="AW229" s="432"/>
      <c r="AX229" s="432"/>
      <c r="AY229" s="432"/>
      <c r="AZ229" s="432"/>
    </row>
    <row r="230" spans="1:52" ht="17.350000000000001">
      <c r="A230" s="1258" t="s">
        <v>5735</v>
      </c>
      <c r="B230" s="546">
        <v>7</v>
      </c>
      <c r="C230" s="584" t="s">
        <v>5736</v>
      </c>
      <c r="D230" s="1045" t="s">
        <v>77</v>
      </c>
      <c r="E230" s="874" t="s">
        <v>1388</v>
      </c>
      <c r="F230" s="874" t="s">
        <v>1350</v>
      </c>
      <c r="G230" s="1290"/>
      <c r="H230" s="1290" t="s">
        <v>4168</v>
      </c>
      <c r="I230" s="1057">
        <v>1.2</v>
      </c>
      <c r="J230" s="1029">
        <v>3.15</v>
      </c>
      <c r="K230" s="1116" t="s">
        <v>1194</v>
      </c>
      <c r="L230" s="1116" t="s">
        <v>1194</v>
      </c>
      <c r="M230" s="1116" t="s">
        <v>875</v>
      </c>
      <c r="N230" s="1029" t="s">
        <v>36</v>
      </c>
      <c r="O230" s="66"/>
      <c r="P230" s="66"/>
      <c r="Q230" s="1329" t="s">
        <v>3387</v>
      </c>
      <c r="R230" s="1029"/>
      <c r="S230" s="1029"/>
      <c r="T230" s="1029"/>
      <c r="U230" s="1029"/>
      <c r="V230" s="1029"/>
      <c r="W230" s="14">
        <v>14.5</v>
      </c>
      <c r="X230" s="66">
        <v>15.5</v>
      </c>
      <c r="Y230" s="66">
        <f>X230+1</f>
        <v>16.5</v>
      </c>
      <c r="Z230" s="66" t="s">
        <v>18</v>
      </c>
      <c r="AA230" s="66" t="s">
        <v>29</v>
      </c>
      <c r="AB230" s="1898"/>
      <c r="AC230" s="152" t="s">
        <v>4185</v>
      </c>
      <c r="AD230" s="1375"/>
      <c r="AE230" s="1397"/>
      <c r="AF230" s="838"/>
      <c r="AG230" s="838"/>
      <c r="AH230" s="838"/>
      <c r="AI230" s="838"/>
      <c r="AJ230" s="838"/>
      <c r="AK230" s="838"/>
      <c r="AL230" s="838"/>
      <c r="AM230" s="1398"/>
      <c r="AN230" s="1459">
        <v>14.3127695245994</v>
      </c>
      <c r="AO230" s="1457">
        <v>16.167875081130202</v>
      </c>
      <c r="AP230" s="1457">
        <v>14.555634082266799</v>
      </c>
      <c r="AQ230" s="1457">
        <v>16.128287210220702</v>
      </c>
      <c r="AR230" s="838"/>
      <c r="AS230" s="1408"/>
      <c r="AT230" s="1159" t="s">
        <v>10820</v>
      </c>
      <c r="AU230" s="1441"/>
      <c r="AV230" s="392"/>
      <c r="AW230" s="432"/>
      <c r="AX230" s="432"/>
      <c r="AY230" s="432"/>
      <c r="AZ230" s="432"/>
    </row>
    <row r="231" spans="1:52">
      <c r="A231" s="1258" t="s">
        <v>5737</v>
      </c>
      <c r="B231" s="546">
        <v>7</v>
      </c>
      <c r="C231" s="584"/>
      <c r="D231" s="1045" t="s">
        <v>77</v>
      </c>
      <c r="E231" s="874" t="s">
        <v>1388</v>
      </c>
      <c r="F231" s="874" t="s">
        <v>1350</v>
      </c>
      <c r="G231" s="1029"/>
      <c r="H231" s="1029" t="s">
        <v>4168</v>
      </c>
      <c r="I231" s="1057">
        <v>1.2</v>
      </c>
      <c r="J231" s="1029">
        <v>3.15</v>
      </c>
      <c r="K231" s="1116" t="s">
        <v>1194</v>
      </c>
      <c r="L231" s="1116" t="s">
        <v>1194</v>
      </c>
      <c r="M231" s="1116" t="s">
        <v>875</v>
      </c>
      <c r="N231" s="1029" t="s">
        <v>36</v>
      </c>
      <c r="O231" s="66"/>
      <c r="P231" s="66"/>
      <c r="Q231" s="1029" t="s">
        <v>3387</v>
      </c>
      <c r="R231" s="1029"/>
      <c r="S231" s="1029"/>
      <c r="T231" s="1029"/>
      <c r="U231" s="1029"/>
      <c r="V231" s="1029"/>
      <c r="W231" s="448">
        <f>X231-1</f>
        <v>13.5</v>
      </c>
      <c r="X231" s="449">
        <v>14.5</v>
      </c>
      <c r="Y231" s="449">
        <f>X231+1</f>
        <v>15.5</v>
      </c>
      <c r="Z231" s="66" t="s">
        <v>18</v>
      </c>
      <c r="AA231" s="66" t="s">
        <v>29</v>
      </c>
      <c r="AB231" s="1898"/>
      <c r="AC231" s="152" t="s">
        <v>4187</v>
      </c>
      <c r="AD231" s="1375"/>
      <c r="AE231" s="1397"/>
      <c r="AF231" s="838"/>
      <c r="AG231" s="838"/>
      <c r="AH231" s="838"/>
      <c r="AI231" s="838"/>
      <c r="AJ231" s="838"/>
      <c r="AK231" s="838"/>
      <c r="AL231" s="838"/>
      <c r="AM231" s="1398"/>
      <c r="AN231" s="1459">
        <v>13.4130997210153</v>
      </c>
      <c r="AO231" s="1457">
        <v>15.357624988932599</v>
      </c>
      <c r="AP231" s="1457">
        <v>13.657830445116399</v>
      </c>
      <c r="AQ231" s="1457">
        <v>15.316736461065799</v>
      </c>
      <c r="AR231" s="838"/>
      <c r="AS231" s="1408"/>
      <c r="AT231" s="1159" t="s">
        <v>10821</v>
      </c>
      <c r="AU231" s="1441"/>
      <c r="AV231" s="392"/>
      <c r="AW231" s="432"/>
      <c r="AX231" s="432"/>
      <c r="AY231" s="432"/>
      <c r="AZ231" s="432"/>
    </row>
    <row r="232" spans="1:52">
      <c r="A232" s="1258" t="s">
        <v>5738</v>
      </c>
      <c r="B232" s="546">
        <v>7</v>
      </c>
      <c r="C232" s="584"/>
      <c r="D232" s="1045" t="s">
        <v>77</v>
      </c>
      <c r="E232" s="874" t="s">
        <v>1388</v>
      </c>
      <c r="F232" s="874" t="s">
        <v>1350</v>
      </c>
      <c r="G232" s="1029"/>
      <c r="H232" s="1029" t="s">
        <v>4189</v>
      </c>
      <c r="I232" s="1057">
        <v>1.2</v>
      </c>
      <c r="J232" s="1029">
        <v>3.15</v>
      </c>
      <c r="K232" s="1116" t="s">
        <v>1194</v>
      </c>
      <c r="L232" s="1116" t="s">
        <v>1194</v>
      </c>
      <c r="M232" s="1116" t="s">
        <v>875</v>
      </c>
      <c r="N232" s="1029" t="s">
        <v>36</v>
      </c>
      <c r="O232" s="66"/>
      <c r="P232" s="66"/>
      <c r="Q232" s="1029" t="s">
        <v>3387</v>
      </c>
      <c r="R232" s="1029"/>
      <c r="S232" s="1029"/>
      <c r="T232" s="1029"/>
      <c r="U232" s="1029"/>
      <c r="V232" s="1029"/>
      <c r="W232" s="448">
        <f t="shared" ref="W232:W235" si="26">X232-1</f>
        <v>11.5</v>
      </c>
      <c r="X232" s="449">
        <v>12.5</v>
      </c>
      <c r="Y232" s="449">
        <f>X232+1</f>
        <v>13.5</v>
      </c>
      <c r="Z232" s="66" t="s">
        <v>18</v>
      </c>
      <c r="AA232" s="66" t="s">
        <v>29</v>
      </c>
      <c r="AB232" s="1898"/>
      <c r="AC232" s="152"/>
      <c r="AD232" s="1375"/>
      <c r="AE232" s="1397"/>
      <c r="AF232" s="838"/>
      <c r="AG232" s="838"/>
      <c r="AH232" s="838"/>
      <c r="AI232" s="838"/>
      <c r="AJ232" s="838"/>
      <c r="AK232" s="838"/>
      <c r="AL232" s="838"/>
      <c r="AM232" s="1398"/>
      <c r="AN232" s="1459">
        <v>11.379061376860699</v>
      </c>
      <c r="AO232" s="1457">
        <v>13.426098599106099</v>
      </c>
      <c r="AP232" s="1457">
        <v>11.623043203787599</v>
      </c>
      <c r="AQ232" s="1457">
        <v>13.3798971293234</v>
      </c>
      <c r="AR232" s="838"/>
      <c r="AS232" s="1408"/>
      <c r="AT232" s="1159" t="s">
        <v>10822</v>
      </c>
      <c r="AU232" s="1441"/>
      <c r="AV232" s="392"/>
      <c r="AW232" s="432"/>
      <c r="AX232" s="432"/>
      <c r="AY232" s="432"/>
      <c r="AZ232" s="432"/>
    </row>
    <row r="233" spans="1:52">
      <c r="A233" s="1258" t="s">
        <v>5739</v>
      </c>
      <c r="B233" s="546">
        <v>7</v>
      </c>
      <c r="C233" s="584"/>
      <c r="D233" s="1045" t="s">
        <v>77</v>
      </c>
      <c r="E233" s="874" t="s">
        <v>1388</v>
      </c>
      <c r="F233" s="874" t="s">
        <v>1350</v>
      </c>
      <c r="G233" s="1029"/>
      <c r="H233" s="1029" t="s">
        <v>4191</v>
      </c>
      <c r="I233" s="1057">
        <v>1.2</v>
      </c>
      <c r="J233" s="1029">
        <v>3.15</v>
      </c>
      <c r="K233" s="1116" t="s">
        <v>1194</v>
      </c>
      <c r="L233" s="1116" t="s">
        <v>1194</v>
      </c>
      <c r="M233" s="1116" t="s">
        <v>875</v>
      </c>
      <c r="N233" s="1029" t="s">
        <v>36</v>
      </c>
      <c r="O233" s="66"/>
      <c r="P233" s="66"/>
      <c r="Q233" s="1029" t="s">
        <v>3387</v>
      </c>
      <c r="R233" s="1029"/>
      <c r="S233" s="1029"/>
      <c r="T233" s="1029"/>
      <c r="U233" s="1029"/>
      <c r="V233" s="1029"/>
      <c r="W233" s="448">
        <f t="shared" si="26"/>
        <v>8.5</v>
      </c>
      <c r="X233" s="449">
        <v>9.5</v>
      </c>
      <c r="Y233" s="449">
        <f t="shared" ref="Y233:Y235" si="27">X233+1</f>
        <v>10.5</v>
      </c>
      <c r="Z233" s="66" t="s">
        <v>18</v>
      </c>
      <c r="AA233" s="66" t="s">
        <v>29</v>
      </c>
      <c r="AB233" s="1898"/>
      <c r="AC233" s="152"/>
      <c r="AD233" s="1375"/>
      <c r="AE233" s="1397"/>
      <c r="AF233" s="838"/>
      <c r="AG233" s="838"/>
      <c r="AH233" s="838"/>
      <c r="AI233" s="838"/>
      <c r="AJ233" s="838"/>
      <c r="AK233" s="838"/>
      <c r="AL233" s="838"/>
      <c r="AM233" s="1398"/>
      <c r="AN233" s="1456">
        <v>8.7161707189766506</v>
      </c>
      <c r="AO233" s="1458">
        <v>11.003184792855199</v>
      </c>
      <c r="AP233" s="1457">
        <v>8.7210649753457492</v>
      </c>
      <c r="AQ233" s="1458">
        <v>10.7613894590852</v>
      </c>
      <c r="AR233" s="838"/>
      <c r="AS233" s="1408"/>
      <c r="AT233" s="1159" t="s">
        <v>10823</v>
      </c>
      <c r="AU233" s="1441"/>
      <c r="AV233" s="392"/>
      <c r="AW233" s="432"/>
      <c r="AX233" s="432"/>
      <c r="AY233" s="432"/>
      <c r="AZ233" s="432"/>
    </row>
    <row r="234" spans="1:52">
      <c r="A234" s="1258" t="s">
        <v>5740</v>
      </c>
      <c r="B234" s="546">
        <v>7</v>
      </c>
      <c r="C234" s="584"/>
      <c r="D234" s="1045" t="s">
        <v>77</v>
      </c>
      <c r="E234" s="874" t="s">
        <v>1388</v>
      </c>
      <c r="F234" s="874" t="s">
        <v>1350</v>
      </c>
      <c r="G234" s="1029"/>
      <c r="H234" s="1029" t="s">
        <v>4193</v>
      </c>
      <c r="I234" s="1057">
        <v>1.2</v>
      </c>
      <c r="J234" s="1029">
        <v>3.15</v>
      </c>
      <c r="K234" s="1116" t="s">
        <v>1194</v>
      </c>
      <c r="L234" s="1116" t="s">
        <v>1194</v>
      </c>
      <c r="M234" s="1116" t="s">
        <v>875</v>
      </c>
      <c r="N234" s="1029" t="s">
        <v>36</v>
      </c>
      <c r="O234" s="66"/>
      <c r="P234" s="66"/>
      <c r="Q234" s="1029" t="s">
        <v>3387</v>
      </c>
      <c r="R234" s="1029"/>
      <c r="S234" s="1029"/>
      <c r="T234" s="1029"/>
      <c r="U234" s="1029"/>
      <c r="V234" s="1029"/>
      <c r="W234" s="448">
        <f t="shared" si="26"/>
        <v>5.5</v>
      </c>
      <c r="X234" s="449">
        <v>6.5</v>
      </c>
      <c r="Y234" s="449">
        <f t="shared" si="27"/>
        <v>7.5</v>
      </c>
      <c r="Z234" s="66" t="s">
        <v>18</v>
      </c>
      <c r="AA234" s="66" t="s">
        <v>29</v>
      </c>
      <c r="AB234" s="1898"/>
      <c r="AC234" s="152"/>
      <c r="AD234" s="1375"/>
      <c r="AE234" s="1397"/>
      <c r="AF234" s="838"/>
      <c r="AG234" s="838"/>
      <c r="AH234" s="838"/>
      <c r="AI234" s="838"/>
      <c r="AJ234" s="838"/>
      <c r="AK234" s="838"/>
      <c r="AL234" s="838"/>
      <c r="AM234" s="1398"/>
      <c r="AN234" s="1456">
        <v>5.5592589008711002</v>
      </c>
      <c r="AO234" s="1457">
        <v>7.1185048933883301</v>
      </c>
      <c r="AP234" s="1458">
        <v>5.2427114431889299</v>
      </c>
      <c r="AQ234" s="1457">
        <v>6.76147016322642</v>
      </c>
      <c r="AR234" s="838"/>
      <c r="AS234" s="1408"/>
      <c r="AT234" s="1159" t="s">
        <v>10824</v>
      </c>
      <c r="AU234" s="1442"/>
      <c r="AV234" s="392"/>
      <c r="AW234" s="432"/>
      <c r="AX234" s="432"/>
      <c r="AY234" s="432"/>
      <c r="AZ234" s="432"/>
    </row>
    <row r="235" spans="1:52">
      <c r="A235" s="1258" t="s">
        <v>5741</v>
      </c>
      <c r="B235" s="546">
        <v>7</v>
      </c>
      <c r="C235" s="584"/>
      <c r="D235" s="1045" t="s">
        <v>77</v>
      </c>
      <c r="E235" s="874" t="s">
        <v>1388</v>
      </c>
      <c r="F235" s="874" t="s">
        <v>1350</v>
      </c>
      <c r="G235" s="1029"/>
      <c r="H235" s="1029" t="s">
        <v>4195</v>
      </c>
      <c r="I235" s="1057">
        <v>1.2</v>
      </c>
      <c r="J235" s="1029">
        <v>3.15</v>
      </c>
      <c r="K235" s="1116" t="s">
        <v>1194</v>
      </c>
      <c r="L235" s="1116" t="s">
        <v>1194</v>
      </c>
      <c r="M235" s="1116" t="s">
        <v>875</v>
      </c>
      <c r="N235" s="1029" t="s">
        <v>36</v>
      </c>
      <c r="O235" s="66"/>
      <c r="P235" s="66"/>
      <c r="Q235" s="1029" t="s">
        <v>3387</v>
      </c>
      <c r="R235" s="1029"/>
      <c r="S235" s="1029"/>
      <c r="T235" s="1029"/>
      <c r="U235" s="1029"/>
      <c r="V235" s="1029"/>
      <c r="W235" s="448">
        <f t="shared" si="26"/>
        <v>2.5</v>
      </c>
      <c r="X235" s="449">
        <v>3.5</v>
      </c>
      <c r="Y235" s="449">
        <f t="shared" si="27"/>
        <v>4.5</v>
      </c>
      <c r="Z235" s="66" t="s">
        <v>18</v>
      </c>
      <c r="AA235" s="66" t="s">
        <v>29</v>
      </c>
      <c r="AB235" s="1898"/>
      <c r="AC235" s="152"/>
      <c r="AD235" s="1375"/>
      <c r="AE235" s="1397"/>
      <c r="AF235" s="838"/>
      <c r="AG235" s="838"/>
      <c r="AH235" s="838"/>
      <c r="AI235" s="838"/>
      <c r="AJ235" s="838"/>
      <c r="AK235" s="838"/>
      <c r="AL235" s="838"/>
      <c r="AM235" s="1398"/>
      <c r="AN235" s="1456">
        <v>2.8045481822414602</v>
      </c>
      <c r="AO235" s="1457">
        <v>4.3962515772063799</v>
      </c>
      <c r="AP235" s="1457">
        <v>2.6318073461575202</v>
      </c>
      <c r="AQ235" s="1457">
        <v>4.0687084168753698</v>
      </c>
      <c r="AR235" s="838"/>
      <c r="AS235" s="1408"/>
      <c r="AT235" s="1159" t="s">
        <v>10825</v>
      </c>
      <c r="AU235" s="1442"/>
      <c r="AV235" s="392"/>
      <c r="AW235" s="432"/>
      <c r="AX235" s="432"/>
      <c r="AY235" s="432"/>
      <c r="AZ235" s="432"/>
    </row>
    <row r="236" spans="1:52">
      <c r="A236" s="1258" t="s">
        <v>5742</v>
      </c>
      <c r="B236" s="546">
        <v>7</v>
      </c>
      <c r="C236" s="585"/>
      <c r="D236" s="1045" t="s">
        <v>77</v>
      </c>
      <c r="E236" s="874" t="s">
        <v>1388</v>
      </c>
      <c r="F236" s="874" t="s">
        <v>1350</v>
      </c>
      <c r="G236" s="1029"/>
      <c r="H236" s="1029" t="s">
        <v>4197</v>
      </c>
      <c r="I236" s="1057">
        <v>1.2</v>
      </c>
      <c r="J236" s="1029">
        <v>3.15</v>
      </c>
      <c r="K236" s="1116" t="s">
        <v>1194</v>
      </c>
      <c r="L236" s="1116" t="s">
        <v>1194</v>
      </c>
      <c r="M236" s="1116" t="s">
        <v>875</v>
      </c>
      <c r="N236" s="1029" t="s">
        <v>36</v>
      </c>
      <c r="O236" s="66"/>
      <c r="P236" s="66"/>
      <c r="Q236" s="1029" t="s">
        <v>3387</v>
      </c>
      <c r="R236" s="1029"/>
      <c r="S236" s="1029"/>
      <c r="T236" s="1029"/>
      <c r="U236" s="1029"/>
      <c r="V236" s="1029"/>
      <c r="W236" s="448">
        <v>-5</v>
      </c>
      <c r="X236" s="602">
        <v>-3</v>
      </c>
      <c r="Y236" s="602">
        <v>-2</v>
      </c>
      <c r="Z236" s="66" t="s">
        <v>18</v>
      </c>
      <c r="AA236" s="66" t="s">
        <v>29</v>
      </c>
      <c r="AB236" s="1898"/>
      <c r="AC236" s="152"/>
      <c r="AD236" s="1376"/>
      <c r="AE236" s="1397"/>
      <c r="AF236" s="838"/>
      <c r="AG236" s="838"/>
      <c r="AH236" s="838"/>
      <c r="AI236" s="838"/>
      <c r="AJ236" s="838"/>
      <c r="AK236" s="838"/>
      <c r="AL236" s="838"/>
      <c r="AM236" s="1398"/>
      <c r="AN236" s="1459">
        <v>-6.6968217038382596</v>
      </c>
      <c r="AO236" s="1458">
        <v>-5.1768127865518201</v>
      </c>
      <c r="AP236" s="1458">
        <v>-6.7199863656748899</v>
      </c>
      <c r="AQ236" s="1458">
        <v>-5.2487270320481398</v>
      </c>
      <c r="AR236" s="838"/>
      <c r="AS236" s="1408"/>
      <c r="AT236" s="1159" t="s">
        <v>10826</v>
      </c>
      <c r="AU236" s="1441"/>
      <c r="AV236" s="392"/>
      <c r="AW236" s="432"/>
      <c r="AX236" s="432"/>
      <c r="AY236" s="432"/>
      <c r="AZ236" s="432"/>
    </row>
    <row r="237" spans="1:52" ht="22.2" customHeight="1">
      <c r="A237" s="1257" t="s">
        <v>5743</v>
      </c>
      <c r="B237" s="420"/>
      <c r="C237" s="421" t="s">
        <v>1240</v>
      </c>
      <c r="D237" s="1282"/>
      <c r="E237" s="1282"/>
      <c r="F237" s="1282"/>
      <c r="G237" s="1282"/>
      <c r="H237" s="1282"/>
      <c r="I237" s="1282"/>
      <c r="J237" s="1282"/>
      <c r="K237" s="1282"/>
      <c r="L237" s="1282"/>
      <c r="M237" s="1282"/>
      <c r="N237" s="1282"/>
      <c r="O237" s="420"/>
      <c r="P237" s="420"/>
      <c r="Q237" s="1282"/>
      <c r="R237" s="1282"/>
      <c r="S237" s="1282"/>
      <c r="T237" s="1282"/>
      <c r="U237" s="1282"/>
      <c r="V237" s="1282"/>
      <c r="W237" s="422"/>
      <c r="X237" s="420"/>
      <c r="Y237" s="420"/>
      <c r="Z237" s="420"/>
      <c r="AA237" s="420"/>
      <c r="AB237" s="1901"/>
      <c r="AC237" s="423"/>
      <c r="AD237" s="420"/>
      <c r="AE237" s="1391"/>
      <c r="AF237" s="835"/>
      <c r="AG237" s="835"/>
      <c r="AH237" s="835"/>
      <c r="AI237" s="835"/>
      <c r="AJ237" s="835"/>
      <c r="AK237" s="835"/>
      <c r="AL237" s="835"/>
      <c r="AM237" s="1392"/>
      <c r="AN237" s="835"/>
      <c r="AO237" s="835"/>
      <c r="AP237" s="835"/>
      <c r="AQ237" s="835"/>
      <c r="AR237" s="835"/>
      <c r="AS237" s="835"/>
      <c r="AT237" s="1417"/>
      <c r="AU237" s="1441"/>
      <c r="AV237" s="424"/>
      <c r="AW237" s="424"/>
      <c r="AX237" s="424"/>
      <c r="AY237" s="424"/>
      <c r="AZ237" s="424"/>
    </row>
    <row r="238" spans="1:52" ht="22.2" customHeight="1">
      <c r="A238" s="1259" t="s">
        <v>5744</v>
      </c>
      <c r="B238" s="445">
        <v>7</v>
      </c>
      <c r="C238" s="589" t="s">
        <v>4363</v>
      </c>
      <c r="D238" s="1044" t="s">
        <v>4364</v>
      </c>
      <c r="E238" s="1032" t="s">
        <v>1388</v>
      </c>
      <c r="F238" s="1032" t="s">
        <v>1350</v>
      </c>
      <c r="G238" s="1044"/>
      <c r="H238" s="1044" t="s">
        <v>4168</v>
      </c>
      <c r="I238" s="1058" t="s">
        <v>4176</v>
      </c>
      <c r="J238" s="1032" t="s">
        <v>872</v>
      </c>
      <c r="K238" s="1117" t="s">
        <v>1194</v>
      </c>
      <c r="L238" s="1117" t="s">
        <v>1194</v>
      </c>
      <c r="M238" s="1117" t="s">
        <v>873</v>
      </c>
      <c r="N238" s="1032" t="s">
        <v>36</v>
      </c>
      <c r="O238" s="304"/>
      <c r="P238" s="304"/>
      <c r="Q238" s="1032" t="s">
        <v>3387</v>
      </c>
      <c r="R238" s="1032"/>
      <c r="S238" s="1032"/>
      <c r="T238" s="1032"/>
      <c r="U238" s="1032"/>
      <c r="V238" s="1032"/>
      <c r="W238" s="446">
        <v>-17</v>
      </c>
      <c r="X238" s="446"/>
      <c r="Y238" s="446"/>
      <c r="Z238" s="453" t="s">
        <v>16</v>
      </c>
      <c r="AA238" s="304" t="s">
        <v>21</v>
      </c>
      <c r="AB238" s="1899"/>
      <c r="AC238" s="308" t="s">
        <v>4185</v>
      </c>
      <c r="AD238" s="1380"/>
      <c r="AE238" s="1401"/>
      <c r="AF238" s="840"/>
      <c r="AG238" s="840"/>
      <c r="AH238" s="840"/>
      <c r="AI238" s="840"/>
      <c r="AJ238" s="840"/>
      <c r="AK238" s="840"/>
      <c r="AL238" s="840"/>
      <c r="AM238" s="1402"/>
      <c r="AN238" s="1456">
        <v>-14.87176</v>
      </c>
      <c r="AO238" s="840"/>
      <c r="AP238" s="1457">
        <v>-14.97125</v>
      </c>
      <c r="AQ238" s="840"/>
      <c r="AR238" s="1457">
        <v>-14.81019</v>
      </c>
      <c r="AS238" s="1409"/>
      <c r="AT238" s="1160" t="s">
        <v>11775</v>
      </c>
      <c r="AU238" s="1441"/>
      <c r="AV238" s="392"/>
      <c r="AW238" s="432"/>
      <c r="AX238" s="432"/>
      <c r="AY238" s="432"/>
      <c r="AZ238" s="432"/>
    </row>
    <row r="239" spans="1:52" ht="17.350000000000001">
      <c r="A239" s="1259" t="s">
        <v>5745</v>
      </c>
      <c r="B239" s="445">
        <v>7</v>
      </c>
      <c r="C239" s="586"/>
      <c r="D239" s="1044" t="s">
        <v>4364</v>
      </c>
      <c r="E239" s="1032" t="s">
        <v>1388</v>
      </c>
      <c r="F239" s="1032" t="s">
        <v>1350</v>
      </c>
      <c r="G239" s="1044"/>
      <c r="H239" s="1044" t="s">
        <v>4168</v>
      </c>
      <c r="I239" s="1058" t="s">
        <v>4176</v>
      </c>
      <c r="J239" s="1032" t="s">
        <v>872</v>
      </c>
      <c r="K239" s="1117" t="s">
        <v>1194</v>
      </c>
      <c r="L239" s="1117" t="s">
        <v>1194</v>
      </c>
      <c r="M239" s="1117" t="s">
        <v>873</v>
      </c>
      <c r="N239" s="1032" t="s">
        <v>36</v>
      </c>
      <c r="O239" s="304"/>
      <c r="P239" s="304"/>
      <c r="Q239" s="1032" t="s">
        <v>3387</v>
      </c>
      <c r="R239" s="1032"/>
      <c r="S239" s="1032"/>
      <c r="T239" s="1032"/>
      <c r="U239" s="1032"/>
      <c r="V239" s="1032"/>
      <c r="W239" s="446">
        <v>-17</v>
      </c>
      <c r="X239" s="446"/>
      <c r="Y239" s="446"/>
      <c r="Z239" s="453" t="s">
        <v>16</v>
      </c>
      <c r="AA239" s="304" t="s">
        <v>21</v>
      </c>
      <c r="AB239" s="1899"/>
      <c r="AC239" s="308" t="s">
        <v>4187</v>
      </c>
      <c r="AD239" s="1372"/>
      <c r="AE239" s="1401"/>
      <c r="AF239" s="840"/>
      <c r="AG239" s="840"/>
      <c r="AH239" s="840"/>
      <c r="AI239" s="840"/>
      <c r="AJ239" s="840"/>
      <c r="AK239" s="840"/>
      <c r="AL239" s="840"/>
      <c r="AM239" s="1402"/>
      <c r="AN239" s="1456">
        <v>-14.23063</v>
      </c>
      <c r="AO239" s="840"/>
      <c r="AP239" s="1457">
        <v>-14.25042</v>
      </c>
      <c r="AQ239" s="840"/>
      <c r="AR239" s="1457">
        <v>-14.1729</v>
      </c>
      <c r="AS239" s="1409"/>
      <c r="AT239" s="1160" t="s">
        <v>11771</v>
      </c>
      <c r="AU239" s="1441"/>
      <c r="AV239" s="392"/>
      <c r="AW239" s="432"/>
      <c r="AX239" s="432"/>
      <c r="AY239" s="432"/>
      <c r="AZ239" s="432"/>
    </row>
    <row r="240" spans="1:52" ht="17.350000000000001">
      <c r="A240" s="1259" t="s">
        <v>5746</v>
      </c>
      <c r="B240" s="445">
        <v>7</v>
      </c>
      <c r="C240" s="586"/>
      <c r="D240" s="1044" t="s">
        <v>4364</v>
      </c>
      <c r="E240" s="1032" t="s">
        <v>1388</v>
      </c>
      <c r="F240" s="1032" t="s">
        <v>1350</v>
      </c>
      <c r="G240" s="1044"/>
      <c r="H240" s="1044" t="s">
        <v>4189</v>
      </c>
      <c r="I240" s="1058" t="s">
        <v>4176</v>
      </c>
      <c r="J240" s="1032" t="s">
        <v>872</v>
      </c>
      <c r="K240" s="1117" t="s">
        <v>1194</v>
      </c>
      <c r="L240" s="1117" t="s">
        <v>1194</v>
      </c>
      <c r="M240" s="1117" t="s">
        <v>873</v>
      </c>
      <c r="N240" s="1032" t="s">
        <v>36</v>
      </c>
      <c r="O240" s="304"/>
      <c r="P240" s="304"/>
      <c r="Q240" s="1032" t="s">
        <v>3387</v>
      </c>
      <c r="R240" s="1032"/>
      <c r="S240" s="1032"/>
      <c r="T240" s="1032"/>
      <c r="U240" s="1032"/>
      <c r="V240" s="1032"/>
      <c r="W240" s="446">
        <v>-16</v>
      </c>
      <c r="X240" s="446"/>
      <c r="Y240" s="446"/>
      <c r="Z240" s="453" t="s">
        <v>16</v>
      </c>
      <c r="AA240" s="304" t="s">
        <v>21</v>
      </c>
      <c r="AB240" s="1899"/>
      <c r="AC240" s="308"/>
      <c r="AD240" s="1372"/>
      <c r="AE240" s="1401"/>
      <c r="AF240" s="840"/>
      <c r="AG240" s="840"/>
      <c r="AH240" s="840"/>
      <c r="AI240" s="840"/>
      <c r="AJ240" s="840"/>
      <c r="AK240" s="840"/>
      <c r="AL240" s="840"/>
      <c r="AM240" s="1402"/>
      <c r="AN240" s="1456">
        <v>-12.13428</v>
      </c>
      <c r="AO240" s="840"/>
      <c r="AP240" s="1457">
        <v>-12.074020000000001</v>
      </c>
      <c r="AQ240" s="840"/>
      <c r="AR240" s="1457">
        <v>-12.24582</v>
      </c>
      <c r="AS240" s="1409"/>
      <c r="AT240" s="1160" t="s">
        <v>11772</v>
      </c>
      <c r="AU240" s="1441"/>
      <c r="AV240" s="392"/>
      <c r="AW240" s="432"/>
      <c r="AX240" s="432"/>
      <c r="AY240" s="432"/>
      <c r="AZ240" s="432"/>
    </row>
    <row r="241" spans="1:52" ht="17.350000000000001">
      <c r="A241" s="1259" t="s">
        <v>5747</v>
      </c>
      <c r="B241" s="445">
        <v>7</v>
      </c>
      <c r="C241" s="586"/>
      <c r="D241" s="1044" t="s">
        <v>4364</v>
      </c>
      <c r="E241" s="1032" t="s">
        <v>1388</v>
      </c>
      <c r="F241" s="1032" t="s">
        <v>1350</v>
      </c>
      <c r="G241" s="1044"/>
      <c r="H241" s="1044" t="s">
        <v>4191</v>
      </c>
      <c r="I241" s="1058" t="s">
        <v>4176</v>
      </c>
      <c r="J241" s="1032" t="s">
        <v>872</v>
      </c>
      <c r="K241" s="1117" t="s">
        <v>1194</v>
      </c>
      <c r="L241" s="1117" t="s">
        <v>1194</v>
      </c>
      <c r="M241" s="1117" t="s">
        <v>873</v>
      </c>
      <c r="N241" s="1032" t="s">
        <v>36</v>
      </c>
      <c r="O241" s="304"/>
      <c r="P241" s="304"/>
      <c r="Q241" s="1032" t="s">
        <v>3387</v>
      </c>
      <c r="R241" s="1032"/>
      <c r="S241" s="1032"/>
      <c r="T241" s="1032"/>
      <c r="U241" s="1032"/>
      <c r="V241" s="1032"/>
      <c r="W241" s="446">
        <v>-15</v>
      </c>
      <c r="X241" s="446"/>
      <c r="Y241" s="446"/>
      <c r="Z241" s="453" t="s">
        <v>16</v>
      </c>
      <c r="AA241" s="304" t="s">
        <v>21</v>
      </c>
      <c r="AB241" s="1899"/>
      <c r="AC241" s="308"/>
      <c r="AD241" s="1372"/>
      <c r="AE241" s="1401"/>
      <c r="AF241" s="840"/>
      <c r="AG241" s="840"/>
      <c r="AH241" s="840"/>
      <c r="AI241" s="840"/>
      <c r="AJ241" s="840"/>
      <c r="AK241" s="840"/>
      <c r="AL241" s="840"/>
      <c r="AM241" s="1402"/>
      <c r="AN241" s="1456">
        <v>-12.0892</v>
      </c>
      <c r="AO241" s="840"/>
      <c r="AP241" s="1457">
        <v>-11.58244</v>
      </c>
      <c r="AQ241" s="840"/>
      <c r="AR241" s="1457">
        <v>-11.213850000000001</v>
      </c>
      <c r="AS241" s="1409"/>
      <c r="AT241" s="1160" t="s">
        <v>11776</v>
      </c>
      <c r="AU241" s="1442"/>
      <c r="AV241" s="392"/>
      <c r="AW241" s="432"/>
      <c r="AX241" s="432"/>
      <c r="AY241" s="432"/>
      <c r="AZ241" s="432"/>
    </row>
    <row r="242" spans="1:52" ht="17.350000000000001">
      <c r="A242" s="1259" t="s">
        <v>5748</v>
      </c>
      <c r="B242" s="445">
        <v>7</v>
      </c>
      <c r="C242" s="586"/>
      <c r="D242" s="1044" t="s">
        <v>4364</v>
      </c>
      <c r="E242" s="1032" t="s">
        <v>1388</v>
      </c>
      <c r="F242" s="1032" t="s">
        <v>1350</v>
      </c>
      <c r="G242" s="1044"/>
      <c r="H242" s="1044" t="s">
        <v>4193</v>
      </c>
      <c r="I242" s="1058" t="s">
        <v>4176</v>
      </c>
      <c r="J242" s="1032" t="s">
        <v>872</v>
      </c>
      <c r="K242" s="1117" t="s">
        <v>1194</v>
      </c>
      <c r="L242" s="1117" t="s">
        <v>1194</v>
      </c>
      <c r="M242" s="1117" t="s">
        <v>873</v>
      </c>
      <c r="N242" s="1032" t="s">
        <v>36</v>
      </c>
      <c r="O242" s="304"/>
      <c r="P242" s="304"/>
      <c r="Q242" s="1032" t="s">
        <v>3387</v>
      </c>
      <c r="R242" s="1032"/>
      <c r="S242" s="1032"/>
      <c r="T242" s="1032"/>
      <c r="U242" s="1032"/>
      <c r="V242" s="1032"/>
      <c r="W242" s="446">
        <v>-14</v>
      </c>
      <c r="X242" s="446"/>
      <c r="Y242" s="446"/>
      <c r="Z242" s="453" t="s">
        <v>16</v>
      </c>
      <c r="AA242" s="304" t="s">
        <v>21</v>
      </c>
      <c r="AB242" s="1899"/>
      <c r="AC242" s="308"/>
      <c r="AD242" s="1372"/>
      <c r="AE242" s="1401"/>
      <c r="AF242" s="840"/>
      <c r="AG242" s="840"/>
      <c r="AH242" s="840"/>
      <c r="AI242" s="840"/>
      <c r="AJ242" s="840"/>
      <c r="AK242" s="840"/>
      <c r="AL242" s="840"/>
      <c r="AM242" s="1402"/>
      <c r="AN242" s="1456">
        <v>-7.2631990000000002</v>
      </c>
      <c r="AO242" s="840"/>
      <c r="AP242" s="1457">
        <v>-6.4366890000000003</v>
      </c>
      <c r="AQ242" s="840"/>
      <c r="AR242" s="1457">
        <v>-6.4185860000000003</v>
      </c>
      <c r="AS242" s="1409"/>
      <c r="AT242" s="1160" t="s">
        <v>11774</v>
      </c>
      <c r="AU242" s="1442"/>
      <c r="AV242" s="392"/>
      <c r="AW242" s="432"/>
      <c r="AX242" s="432"/>
      <c r="AY242" s="432"/>
      <c r="AZ242" s="432"/>
    </row>
    <row r="243" spans="1:52" ht="17.350000000000001">
      <c r="A243" s="1259" t="s">
        <v>5749</v>
      </c>
      <c r="B243" s="445">
        <v>7</v>
      </c>
      <c r="C243" s="586"/>
      <c r="D243" s="1044" t="s">
        <v>4364</v>
      </c>
      <c r="E243" s="1032" t="s">
        <v>1388</v>
      </c>
      <c r="F243" s="1032" t="s">
        <v>1350</v>
      </c>
      <c r="G243" s="1044"/>
      <c r="H243" s="1044" t="s">
        <v>4195</v>
      </c>
      <c r="I243" s="1058" t="s">
        <v>4176</v>
      </c>
      <c r="J243" s="1032" t="s">
        <v>872</v>
      </c>
      <c r="K243" s="1117" t="s">
        <v>1194</v>
      </c>
      <c r="L243" s="1117" t="s">
        <v>1194</v>
      </c>
      <c r="M243" s="1117" t="s">
        <v>873</v>
      </c>
      <c r="N243" s="1032" t="s">
        <v>36</v>
      </c>
      <c r="O243" s="304"/>
      <c r="P243" s="304"/>
      <c r="Q243" s="1032" t="s">
        <v>3387</v>
      </c>
      <c r="R243" s="1032"/>
      <c r="S243" s="1032"/>
      <c r="T243" s="1032"/>
      <c r="U243" s="1032"/>
      <c r="V243" s="1032"/>
      <c r="W243" s="446">
        <v>-13</v>
      </c>
      <c r="X243" s="446"/>
      <c r="Y243" s="446"/>
      <c r="Z243" s="453" t="s">
        <v>16</v>
      </c>
      <c r="AA243" s="304" t="s">
        <v>21</v>
      </c>
      <c r="AB243" s="1899"/>
      <c r="AC243" s="308"/>
      <c r="AD243" s="1372"/>
      <c r="AE243" s="1401"/>
      <c r="AF243" s="840"/>
      <c r="AG243" s="840"/>
      <c r="AH243" s="840"/>
      <c r="AI243" s="840"/>
      <c r="AJ243" s="840"/>
      <c r="AK243" s="840"/>
      <c r="AL243" s="840"/>
      <c r="AM243" s="1402"/>
      <c r="AN243" s="1456">
        <v>-7.6347259999999997</v>
      </c>
      <c r="AO243" s="840"/>
      <c r="AP243" s="1457">
        <v>-6.7210570000000001</v>
      </c>
      <c r="AQ243" s="840"/>
      <c r="AR243" s="1457">
        <v>-6.4666449999999998</v>
      </c>
      <c r="AS243" s="1409"/>
      <c r="AT243" s="1160" t="s">
        <v>11773</v>
      </c>
      <c r="AU243" s="1441"/>
      <c r="AV243" s="392"/>
      <c r="AW243" s="432"/>
      <c r="AX243" s="432"/>
      <c r="AY243" s="432"/>
      <c r="AZ243" s="432"/>
    </row>
    <row r="244" spans="1:52" ht="17.350000000000001">
      <c r="A244" s="1259" t="s">
        <v>5750</v>
      </c>
      <c r="B244" s="445">
        <v>7</v>
      </c>
      <c r="C244" s="587"/>
      <c r="D244" s="1044" t="s">
        <v>4364</v>
      </c>
      <c r="E244" s="1032" t="s">
        <v>1388</v>
      </c>
      <c r="F244" s="1032" t="s">
        <v>1350</v>
      </c>
      <c r="G244" s="1044"/>
      <c r="H244" s="1044" t="s">
        <v>4197</v>
      </c>
      <c r="I244" s="1058" t="s">
        <v>4176</v>
      </c>
      <c r="J244" s="1032" t="s">
        <v>872</v>
      </c>
      <c r="K244" s="1117" t="s">
        <v>1194</v>
      </c>
      <c r="L244" s="1117" t="s">
        <v>1194</v>
      </c>
      <c r="M244" s="1117" t="s">
        <v>873</v>
      </c>
      <c r="N244" s="1032" t="s">
        <v>36</v>
      </c>
      <c r="O244" s="304"/>
      <c r="P244" s="304"/>
      <c r="Q244" s="1032" t="s">
        <v>3387</v>
      </c>
      <c r="R244" s="1032"/>
      <c r="S244" s="1032"/>
      <c r="T244" s="1032"/>
      <c r="U244" s="1032"/>
      <c r="V244" s="1032"/>
      <c r="W244" s="446">
        <v>10</v>
      </c>
      <c r="X244" s="446"/>
      <c r="Y244" s="446"/>
      <c r="Z244" s="453" t="s">
        <v>16</v>
      </c>
      <c r="AA244" s="304" t="s">
        <v>21</v>
      </c>
      <c r="AB244" s="1899"/>
      <c r="AC244" s="308"/>
      <c r="AD244" s="1381"/>
      <c r="AE244" s="1401"/>
      <c r="AF244" s="840"/>
      <c r="AG244" s="840"/>
      <c r="AH244" s="840"/>
      <c r="AI244" s="840"/>
      <c r="AJ244" s="840"/>
      <c r="AK244" s="840"/>
      <c r="AL244" s="840"/>
      <c r="AM244" s="1402"/>
      <c r="AN244" s="1389"/>
      <c r="AO244" s="840"/>
      <c r="AP244" s="840"/>
      <c r="AQ244" s="840"/>
      <c r="AR244" s="840"/>
      <c r="AS244" s="1409"/>
      <c r="AT244" s="1160"/>
      <c r="AU244" s="1441"/>
      <c r="AV244" s="392"/>
      <c r="AW244" s="432"/>
      <c r="AX244" s="432"/>
      <c r="AY244" s="432"/>
      <c r="AZ244" s="432"/>
    </row>
    <row r="245" spans="1:52" ht="19.95" customHeight="1">
      <c r="A245" s="1259" t="s">
        <v>5751</v>
      </c>
      <c r="B245" s="445">
        <v>7</v>
      </c>
      <c r="C245" s="589" t="s">
        <v>4372</v>
      </c>
      <c r="D245" s="1044" t="s">
        <v>4373</v>
      </c>
      <c r="E245" s="1032" t="s">
        <v>1388</v>
      </c>
      <c r="F245" s="1032" t="s">
        <v>1350</v>
      </c>
      <c r="G245" s="1044"/>
      <c r="H245" s="1044" t="s">
        <v>4168</v>
      </c>
      <c r="I245" s="1058" t="s">
        <v>4176</v>
      </c>
      <c r="J245" s="1032" t="s">
        <v>872</v>
      </c>
      <c r="K245" s="1117" t="s">
        <v>1194</v>
      </c>
      <c r="L245" s="1117" t="s">
        <v>1194</v>
      </c>
      <c r="M245" s="1117" t="s">
        <v>873</v>
      </c>
      <c r="N245" s="1032" t="s">
        <v>36</v>
      </c>
      <c r="O245" s="304"/>
      <c r="P245" s="304"/>
      <c r="Q245" s="1032" t="s">
        <v>3387</v>
      </c>
      <c r="R245" s="1032"/>
      <c r="S245" s="1032"/>
      <c r="T245" s="1032"/>
      <c r="U245" s="1032"/>
      <c r="V245" s="1032"/>
      <c r="W245" s="454">
        <v>-7</v>
      </c>
      <c r="X245" s="446"/>
      <c r="Y245" s="446"/>
      <c r="Z245" s="453" t="s">
        <v>16</v>
      </c>
      <c r="AA245" s="304" t="s">
        <v>21</v>
      </c>
      <c r="AB245" s="1899"/>
      <c r="AC245" s="308" t="s">
        <v>4185</v>
      </c>
      <c r="AD245" s="1377" t="s">
        <v>4374</v>
      </c>
      <c r="AE245" s="1401"/>
      <c r="AF245" s="840"/>
      <c r="AG245" s="840"/>
      <c r="AH245" s="840"/>
      <c r="AI245" s="840"/>
      <c r="AJ245" s="840"/>
      <c r="AK245" s="840"/>
      <c r="AL245" s="840"/>
      <c r="AM245" s="1402"/>
      <c r="AN245" s="1456">
        <v>-2.9344199999999998</v>
      </c>
      <c r="AO245" s="840"/>
      <c r="AP245" s="1457">
        <v>-2.8685610000000001</v>
      </c>
      <c r="AQ245" s="840"/>
      <c r="AR245" s="1457">
        <v>-3.1945100000000002</v>
      </c>
      <c r="AS245" s="1409"/>
      <c r="AT245" s="1160" t="s">
        <v>11679</v>
      </c>
      <c r="AU245" s="1441"/>
      <c r="AV245" s="392"/>
      <c r="AW245" s="432"/>
      <c r="AX245" s="432"/>
      <c r="AY245" s="432"/>
      <c r="AZ245" s="432"/>
    </row>
    <row r="246" spans="1:52" ht="19.95" customHeight="1">
      <c r="A246" s="1259" t="s">
        <v>5752</v>
      </c>
      <c r="B246" s="445">
        <v>7</v>
      </c>
      <c r="C246" s="586"/>
      <c r="D246" s="1044" t="s">
        <v>4373</v>
      </c>
      <c r="E246" s="1032" t="s">
        <v>1388</v>
      </c>
      <c r="F246" s="1032" t="s">
        <v>1350</v>
      </c>
      <c r="G246" s="1044"/>
      <c r="H246" s="1044" t="s">
        <v>4168</v>
      </c>
      <c r="I246" s="1058" t="s">
        <v>4176</v>
      </c>
      <c r="J246" s="1032" t="s">
        <v>872</v>
      </c>
      <c r="K246" s="1117" t="s">
        <v>1194</v>
      </c>
      <c r="L246" s="1117" t="s">
        <v>1194</v>
      </c>
      <c r="M246" s="1117" t="s">
        <v>873</v>
      </c>
      <c r="N246" s="1032" t="s">
        <v>36</v>
      </c>
      <c r="O246" s="304"/>
      <c r="P246" s="304"/>
      <c r="Q246" s="1032" t="s">
        <v>3387</v>
      </c>
      <c r="R246" s="1032"/>
      <c r="S246" s="1032"/>
      <c r="T246" s="1032"/>
      <c r="U246" s="1032"/>
      <c r="V246" s="1032"/>
      <c r="W246" s="454">
        <v>-7</v>
      </c>
      <c r="X246" s="446"/>
      <c r="Y246" s="446"/>
      <c r="Z246" s="453" t="s">
        <v>16</v>
      </c>
      <c r="AA246" s="304" t="s">
        <v>21</v>
      </c>
      <c r="AB246" s="1899"/>
      <c r="AC246" s="308" t="s">
        <v>4187</v>
      </c>
      <c r="AD246" s="1377"/>
      <c r="AE246" s="1401"/>
      <c r="AF246" s="840"/>
      <c r="AG246" s="840"/>
      <c r="AH246" s="840"/>
      <c r="AI246" s="840"/>
      <c r="AJ246" s="840"/>
      <c r="AK246" s="840"/>
      <c r="AL246" s="840"/>
      <c r="AM246" s="1402"/>
      <c r="AN246" s="1456">
        <v>-3.6385770000000002</v>
      </c>
      <c r="AO246" s="840"/>
      <c r="AP246" s="1457">
        <v>-3.6837040000000001</v>
      </c>
      <c r="AQ246" s="840"/>
      <c r="AR246" s="1457">
        <v>-3.993223</v>
      </c>
      <c r="AS246" s="1409"/>
      <c r="AT246" s="1160" t="s">
        <v>11683</v>
      </c>
      <c r="AU246" s="1441"/>
      <c r="AV246" s="392"/>
      <c r="AW246" s="432"/>
      <c r="AX246" s="432"/>
      <c r="AY246" s="432"/>
      <c r="AZ246" s="432"/>
    </row>
    <row r="247" spans="1:52" ht="19.95" customHeight="1">
      <c r="A247" s="1259" t="s">
        <v>5753</v>
      </c>
      <c r="B247" s="445">
        <v>7</v>
      </c>
      <c r="C247" s="586"/>
      <c r="D247" s="1044" t="s">
        <v>4373</v>
      </c>
      <c r="E247" s="1032" t="s">
        <v>1388</v>
      </c>
      <c r="F247" s="1032" t="s">
        <v>1350</v>
      </c>
      <c r="G247" s="1044"/>
      <c r="H247" s="1044" t="s">
        <v>4189</v>
      </c>
      <c r="I247" s="1058" t="s">
        <v>4176</v>
      </c>
      <c r="J247" s="1032" t="s">
        <v>872</v>
      </c>
      <c r="K247" s="1117" t="s">
        <v>1194</v>
      </c>
      <c r="L247" s="1117" t="s">
        <v>1194</v>
      </c>
      <c r="M247" s="1117" t="s">
        <v>873</v>
      </c>
      <c r="N247" s="1032" t="s">
        <v>36</v>
      </c>
      <c r="O247" s="304"/>
      <c r="P247" s="304"/>
      <c r="Q247" s="1032" t="s">
        <v>3387</v>
      </c>
      <c r="R247" s="1032"/>
      <c r="S247" s="1032"/>
      <c r="T247" s="1032"/>
      <c r="U247" s="1032"/>
      <c r="V247" s="1032"/>
      <c r="W247" s="455">
        <v>-6</v>
      </c>
      <c r="X247" s="446"/>
      <c r="Y247" s="446"/>
      <c r="Z247" s="453" t="s">
        <v>16</v>
      </c>
      <c r="AA247" s="304" t="s">
        <v>21</v>
      </c>
      <c r="AB247" s="1899"/>
      <c r="AC247" s="308"/>
      <c r="AD247" s="1372"/>
      <c r="AE247" s="1401"/>
      <c r="AF247" s="840"/>
      <c r="AG247" s="840"/>
      <c r="AH247" s="840"/>
      <c r="AI247" s="840"/>
      <c r="AJ247" s="840"/>
      <c r="AK247" s="840"/>
      <c r="AL247" s="840"/>
      <c r="AM247" s="1402"/>
      <c r="AN247" s="1456">
        <v>-3.023466</v>
      </c>
      <c r="AO247" s="840"/>
      <c r="AP247" s="1457">
        <v>-3.5521980000000002</v>
      </c>
      <c r="AQ247" s="840"/>
      <c r="AR247" s="1457">
        <v>-3.5372140000000001</v>
      </c>
      <c r="AS247" s="1409"/>
      <c r="AT247" s="1160" t="s">
        <v>11684</v>
      </c>
      <c r="AU247" s="1441"/>
      <c r="AV247" s="392"/>
      <c r="AW247" s="432"/>
      <c r="AX247" s="432"/>
      <c r="AY247" s="432"/>
      <c r="AZ247" s="432"/>
    </row>
    <row r="248" spans="1:52" ht="19.95" customHeight="1">
      <c r="A248" s="1259" t="s">
        <v>5754</v>
      </c>
      <c r="B248" s="445">
        <v>7</v>
      </c>
      <c r="C248" s="586"/>
      <c r="D248" s="1044" t="s">
        <v>4373</v>
      </c>
      <c r="E248" s="1032" t="s">
        <v>1388</v>
      </c>
      <c r="F248" s="1032" t="s">
        <v>1350</v>
      </c>
      <c r="G248" s="1044"/>
      <c r="H248" s="1044" t="s">
        <v>4191</v>
      </c>
      <c r="I248" s="1058" t="s">
        <v>4176</v>
      </c>
      <c r="J248" s="1032" t="s">
        <v>872</v>
      </c>
      <c r="K248" s="1117" t="s">
        <v>1194</v>
      </c>
      <c r="L248" s="1117" t="s">
        <v>1194</v>
      </c>
      <c r="M248" s="1117" t="s">
        <v>873</v>
      </c>
      <c r="N248" s="1032" t="s">
        <v>36</v>
      </c>
      <c r="O248" s="304"/>
      <c r="P248" s="304"/>
      <c r="Q248" s="1032" t="s">
        <v>3387</v>
      </c>
      <c r="R248" s="1032"/>
      <c r="S248" s="1032"/>
      <c r="T248" s="1032"/>
      <c r="U248" s="1032"/>
      <c r="V248" s="1032"/>
      <c r="W248" s="455">
        <v>-5</v>
      </c>
      <c r="X248" s="446"/>
      <c r="Y248" s="446"/>
      <c r="Z248" s="453" t="s">
        <v>16</v>
      </c>
      <c r="AA248" s="304" t="s">
        <v>21</v>
      </c>
      <c r="AB248" s="1899"/>
      <c r="AC248" s="456"/>
      <c r="AD248" s="1372"/>
      <c r="AE248" s="1401"/>
      <c r="AF248" s="840"/>
      <c r="AG248" s="840"/>
      <c r="AH248" s="840"/>
      <c r="AI248" s="840"/>
      <c r="AJ248" s="840"/>
      <c r="AK248" s="840"/>
      <c r="AL248" s="840"/>
      <c r="AM248" s="1402"/>
      <c r="AN248" s="1456">
        <v>-3.900604</v>
      </c>
      <c r="AO248" s="840"/>
      <c r="AP248" s="1457">
        <v>-3.652021</v>
      </c>
      <c r="AQ248" s="840"/>
      <c r="AR248" s="1457">
        <v>-3.7674409999999998</v>
      </c>
      <c r="AS248" s="1409"/>
      <c r="AT248" s="1160" t="s">
        <v>11681</v>
      </c>
      <c r="AU248" s="1441"/>
      <c r="AV248" s="392"/>
      <c r="AW248" s="432"/>
      <c r="AX248" s="432"/>
      <c r="AY248" s="432"/>
      <c r="AZ248" s="432"/>
    </row>
    <row r="249" spans="1:52" ht="19.95" customHeight="1">
      <c r="A249" s="1259" t="s">
        <v>5755</v>
      </c>
      <c r="B249" s="445">
        <v>7</v>
      </c>
      <c r="C249" s="586"/>
      <c r="D249" s="1044" t="s">
        <v>4373</v>
      </c>
      <c r="E249" s="1032" t="s">
        <v>1388</v>
      </c>
      <c r="F249" s="1032" t="s">
        <v>1350</v>
      </c>
      <c r="G249" s="1044"/>
      <c r="H249" s="1044" t="s">
        <v>4193</v>
      </c>
      <c r="I249" s="1058" t="s">
        <v>4176</v>
      </c>
      <c r="J249" s="1032" t="s">
        <v>872</v>
      </c>
      <c r="K249" s="1117" t="s">
        <v>1194</v>
      </c>
      <c r="L249" s="1117" t="s">
        <v>1194</v>
      </c>
      <c r="M249" s="1117" t="s">
        <v>873</v>
      </c>
      <c r="N249" s="1032" t="s">
        <v>36</v>
      </c>
      <c r="O249" s="304"/>
      <c r="P249" s="304"/>
      <c r="Q249" s="1032" t="s">
        <v>3387</v>
      </c>
      <c r="R249" s="1032"/>
      <c r="S249" s="1032"/>
      <c r="T249" s="1032"/>
      <c r="U249" s="1032"/>
      <c r="V249" s="1032"/>
      <c r="W249" s="455">
        <v>-4</v>
      </c>
      <c r="X249" s="457"/>
      <c r="Y249" s="446"/>
      <c r="Z249" s="453" t="s">
        <v>16</v>
      </c>
      <c r="AA249" s="304" t="s">
        <v>21</v>
      </c>
      <c r="AB249" s="1899"/>
      <c r="AC249" s="456"/>
      <c r="AD249" s="1372"/>
      <c r="AE249" s="1401"/>
      <c r="AF249" s="840"/>
      <c r="AG249" s="840"/>
      <c r="AH249" s="840"/>
      <c r="AI249" s="840"/>
      <c r="AJ249" s="840"/>
      <c r="AK249" s="840"/>
      <c r="AL249" s="840"/>
      <c r="AM249" s="1402"/>
      <c r="AN249" s="1456">
        <v>-2.903E-2</v>
      </c>
      <c r="AO249" s="840"/>
      <c r="AP249" s="1457">
        <v>6.3652E-2</v>
      </c>
      <c r="AQ249" s="840"/>
      <c r="AR249" s="1457">
        <v>0.36125000000000002</v>
      </c>
      <c r="AS249" s="1409"/>
      <c r="AT249" s="1160" t="s">
        <v>11685</v>
      </c>
      <c r="AU249" s="1442"/>
      <c r="AV249" s="392"/>
      <c r="AW249" s="432"/>
      <c r="AX249" s="432"/>
      <c r="AY249" s="432"/>
      <c r="AZ249" s="432"/>
    </row>
    <row r="250" spans="1:52" ht="19.95" customHeight="1">
      <c r="A250" s="1259" t="s">
        <v>5756</v>
      </c>
      <c r="B250" s="445">
        <v>7</v>
      </c>
      <c r="C250" s="586"/>
      <c r="D250" s="1044" t="s">
        <v>4373</v>
      </c>
      <c r="E250" s="1032" t="s">
        <v>1388</v>
      </c>
      <c r="F250" s="1032" t="s">
        <v>1350</v>
      </c>
      <c r="G250" s="1044"/>
      <c r="H250" s="1044" t="s">
        <v>4195</v>
      </c>
      <c r="I250" s="1058" t="s">
        <v>4176</v>
      </c>
      <c r="J250" s="1032" t="s">
        <v>872</v>
      </c>
      <c r="K250" s="1117" t="s">
        <v>1194</v>
      </c>
      <c r="L250" s="1117" t="s">
        <v>1194</v>
      </c>
      <c r="M250" s="1117" t="s">
        <v>873</v>
      </c>
      <c r="N250" s="1032" t="s">
        <v>36</v>
      </c>
      <c r="O250" s="304"/>
      <c r="P250" s="304"/>
      <c r="Q250" s="1032" t="s">
        <v>3387</v>
      </c>
      <c r="R250" s="1032"/>
      <c r="S250" s="1032"/>
      <c r="T250" s="1032"/>
      <c r="U250" s="1032"/>
      <c r="V250" s="1032"/>
      <c r="W250" s="455">
        <v>-3</v>
      </c>
      <c r="X250" s="446"/>
      <c r="Y250" s="446"/>
      <c r="Z250" s="453" t="s">
        <v>16</v>
      </c>
      <c r="AA250" s="304" t="s">
        <v>21</v>
      </c>
      <c r="AB250" s="1899"/>
      <c r="AC250" s="456"/>
      <c r="AD250" s="1372"/>
      <c r="AE250" s="1401"/>
      <c r="AF250" s="840"/>
      <c r="AG250" s="840"/>
      <c r="AH250" s="840"/>
      <c r="AI250" s="840"/>
      <c r="AJ250" s="840"/>
      <c r="AK250" s="840"/>
      <c r="AL250" s="840"/>
      <c r="AM250" s="1402"/>
      <c r="AN250" s="1456">
        <v>-1.6195600000000001</v>
      </c>
      <c r="AO250" s="840"/>
      <c r="AP250" s="1457">
        <v>-1.807674</v>
      </c>
      <c r="AQ250" s="840"/>
      <c r="AR250" s="1457">
        <v>-1.4876879999999999</v>
      </c>
      <c r="AS250" s="1409"/>
      <c r="AT250" s="1160" t="s">
        <v>11682</v>
      </c>
      <c r="AU250" s="1442"/>
      <c r="AV250" s="392"/>
      <c r="AW250" s="432"/>
      <c r="AX250" s="432"/>
      <c r="AY250" s="432"/>
      <c r="AZ250" s="432"/>
    </row>
    <row r="251" spans="1:52" ht="19.95" customHeight="1">
      <c r="A251" s="1259" t="s">
        <v>5757</v>
      </c>
      <c r="B251" s="445">
        <v>7</v>
      </c>
      <c r="C251" s="586"/>
      <c r="D251" s="1044" t="s">
        <v>4373</v>
      </c>
      <c r="E251" s="1032" t="s">
        <v>1388</v>
      </c>
      <c r="F251" s="1032" t="s">
        <v>1350</v>
      </c>
      <c r="G251" s="1044"/>
      <c r="H251" s="1044" t="s">
        <v>4197</v>
      </c>
      <c r="I251" s="1058" t="s">
        <v>4176</v>
      </c>
      <c r="J251" s="1032" t="s">
        <v>872</v>
      </c>
      <c r="K251" s="1117" t="s">
        <v>1194</v>
      </c>
      <c r="L251" s="1117" t="s">
        <v>1194</v>
      </c>
      <c r="M251" s="1117" t="s">
        <v>873</v>
      </c>
      <c r="N251" s="1032" t="s">
        <v>36</v>
      </c>
      <c r="O251" s="304"/>
      <c r="P251" s="304"/>
      <c r="Q251" s="1032" t="s">
        <v>3387</v>
      </c>
      <c r="R251" s="1032"/>
      <c r="S251" s="1032"/>
      <c r="T251" s="1032"/>
      <c r="U251" s="1032"/>
      <c r="V251" s="1032"/>
      <c r="W251" s="455">
        <v>20</v>
      </c>
      <c r="X251" s="457"/>
      <c r="Y251" s="446"/>
      <c r="Z251" s="453" t="s">
        <v>16</v>
      </c>
      <c r="AA251" s="304" t="s">
        <v>21</v>
      </c>
      <c r="AB251" s="1899"/>
      <c r="AC251" s="456"/>
      <c r="AD251" s="1381"/>
      <c r="AE251" s="1401"/>
      <c r="AF251" s="840"/>
      <c r="AG251" s="840"/>
      <c r="AH251" s="840"/>
      <c r="AI251" s="840"/>
      <c r="AJ251" s="840"/>
      <c r="AK251" s="840"/>
      <c r="AL251" s="840"/>
      <c r="AM251" s="1402"/>
      <c r="AN251" s="1456">
        <v>26.665130000000001</v>
      </c>
      <c r="AO251" s="840"/>
      <c r="AP251" s="1457">
        <v>26.25554</v>
      </c>
      <c r="AQ251" s="840"/>
      <c r="AR251" s="1457">
        <v>25.412659999999999</v>
      </c>
      <c r="AS251" s="1409"/>
      <c r="AT251" s="1160" t="s">
        <v>11680</v>
      </c>
      <c r="AU251" s="1441"/>
      <c r="AV251" s="392"/>
      <c r="AW251" s="432"/>
      <c r="AX251" s="432"/>
      <c r="AY251" s="432"/>
      <c r="AZ251" s="432"/>
    </row>
    <row r="252" spans="1:52" ht="19.95" customHeight="1">
      <c r="A252" s="1259" t="s">
        <v>5758</v>
      </c>
      <c r="B252" s="445">
        <v>7</v>
      </c>
      <c r="C252" s="304" t="s">
        <v>4382</v>
      </c>
      <c r="D252" s="1032" t="s">
        <v>4382</v>
      </c>
      <c r="E252" s="1032" t="s">
        <v>1388</v>
      </c>
      <c r="F252" s="1032" t="s">
        <v>1350</v>
      </c>
      <c r="G252" s="1032"/>
      <c r="H252" s="1032" t="s">
        <v>4166</v>
      </c>
      <c r="I252" s="1058" t="s">
        <v>4176</v>
      </c>
      <c r="J252" s="1032" t="s">
        <v>872</v>
      </c>
      <c r="K252" s="1294" t="s">
        <v>1194</v>
      </c>
      <c r="L252" s="1294" t="s">
        <v>1194</v>
      </c>
      <c r="M252" s="1117" t="s">
        <v>873</v>
      </c>
      <c r="N252" s="1032"/>
      <c r="O252" s="304"/>
      <c r="P252" s="304"/>
      <c r="Q252" s="1032" t="s">
        <v>3387</v>
      </c>
      <c r="R252" s="1032"/>
      <c r="S252" s="1032"/>
      <c r="T252" s="1032"/>
      <c r="U252" s="1032"/>
      <c r="V252" s="1032"/>
      <c r="W252" s="454"/>
      <c r="X252" s="458"/>
      <c r="Y252" s="459">
        <v>0.5</v>
      </c>
      <c r="Z252" s="453" t="s">
        <v>1248</v>
      </c>
      <c r="AA252" s="304" t="s">
        <v>21</v>
      </c>
      <c r="AB252" s="1899"/>
      <c r="AC252" s="456"/>
      <c r="AD252" s="1382"/>
      <c r="AE252" s="1401"/>
      <c r="AF252" s="840"/>
      <c r="AG252" s="840"/>
      <c r="AH252" s="840"/>
      <c r="AI252" s="840"/>
      <c r="AJ252" s="840"/>
      <c r="AK252" s="840"/>
      <c r="AL252" s="840"/>
      <c r="AM252" s="1402"/>
      <c r="AN252" s="1389"/>
      <c r="AO252" s="1458">
        <v>0.55825599999999997</v>
      </c>
      <c r="AP252" s="840"/>
      <c r="AQ252" s="1458">
        <v>0.56816599999999995</v>
      </c>
      <c r="AR252" s="840"/>
      <c r="AS252" s="1471">
        <v>0.56894699999999998</v>
      </c>
      <c r="AT252" s="1160" t="s">
        <v>11629</v>
      </c>
      <c r="AU252" s="1441"/>
      <c r="AV252" s="392"/>
      <c r="AW252" s="432"/>
      <c r="AX252" s="432"/>
      <c r="AY252" s="432"/>
      <c r="AZ252" s="432"/>
    </row>
    <row r="253" spans="1:52" ht="19.95" customHeight="1">
      <c r="A253" s="1259" t="s">
        <v>5759</v>
      </c>
      <c r="B253" s="445">
        <v>7</v>
      </c>
      <c r="C253" s="304" t="s">
        <v>4384</v>
      </c>
      <c r="D253" s="1032" t="s">
        <v>4384</v>
      </c>
      <c r="E253" s="1032" t="s">
        <v>1388</v>
      </c>
      <c r="F253" s="1032" t="s">
        <v>1350</v>
      </c>
      <c r="G253" s="1032"/>
      <c r="H253" s="1032" t="s">
        <v>4166</v>
      </c>
      <c r="I253" s="1058" t="s">
        <v>4176</v>
      </c>
      <c r="J253" s="1032" t="s">
        <v>872</v>
      </c>
      <c r="K253" s="1294" t="s">
        <v>1194</v>
      </c>
      <c r="L253" s="1294" t="s">
        <v>1194</v>
      </c>
      <c r="M253" s="1117" t="s">
        <v>873</v>
      </c>
      <c r="N253" s="1032"/>
      <c r="O253" s="304"/>
      <c r="P253" s="304"/>
      <c r="Q253" s="1032" t="s">
        <v>3387</v>
      </c>
      <c r="R253" s="1032"/>
      <c r="S253" s="1032"/>
      <c r="T253" s="1032"/>
      <c r="U253" s="1032"/>
      <c r="V253" s="1032"/>
      <c r="W253" s="454"/>
      <c r="X253" s="458"/>
      <c r="Y253" s="459" t="s">
        <v>34</v>
      </c>
      <c r="Z253" s="453" t="s">
        <v>1316</v>
      </c>
      <c r="AA253" s="304" t="s">
        <v>21</v>
      </c>
      <c r="AB253" s="1899"/>
      <c r="AC253" s="456"/>
      <c r="AD253" s="1382"/>
      <c r="AE253" s="1401"/>
      <c r="AF253" s="840"/>
      <c r="AG253" s="840"/>
      <c r="AH253" s="840"/>
      <c r="AI253" s="840"/>
      <c r="AJ253" s="840"/>
      <c r="AK253" s="840"/>
      <c r="AL253" s="840"/>
      <c r="AM253" s="1402"/>
      <c r="AN253" s="1389"/>
      <c r="AO253" s="840">
        <v>14.1535692983697</v>
      </c>
      <c r="AP253" s="840"/>
      <c r="AQ253" s="840">
        <v>13.712427570032901</v>
      </c>
      <c r="AR253" s="840"/>
      <c r="AS253" s="1409"/>
      <c r="AT253" s="1160" t="s">
        <v>10827</v>
      </c>
      <c r="AU253" s="1441"/>
      <c r="AV253" s="392"/>
      <c r="AW253" s="432"/>
      <c r="AX253" s="432"/>
      <c r="AY253" s="432"/>
      <c r="AZ253" s="432"/>
    </row>
    <row r="254" spans="1:52" s="463" customFormat="1" ht="22.2" customHeight="1">
      <c r="A254" s="1260" t="s">
        <v>5760</v>
      </c>
      <c r="B254" s="460"/>
      <c r="C254" s="461" t="s">
        <v>4386</v>
      </c>
      <c r="D254" s="1282"/>
      <c r="E254" s="1282"/>
      <c r="F254" s="1282"/>
      <c r="G254" s="1282"/>
      <c r="H254" s="1282"/>
      <c r="I254" s="1282"/>
      <c r="J254" s="1282"/>
      <c r="K254" s="1282"/>
      <c r="L254" s="1282"/>
      <c r="M254" s="1282"/>
      <c r="N254" s="1282"/>
      <c r="O254" s="420"/>
      <c r="P254" s="420"/>
      <c r="Q254" s="1282"/>
      <c r="R254" s="1282"/>
      <c r="S254" s="1282"/>
      <c r="T254" s="1282"/>
      <c r="U254" s="1282"/>
      <c r="V254" s="1282"/>
      <c r="W254" s="422"/>
      <c r="X254" s="420"/>
      <c r="Y254" s="420"/>
      <c r="Z254" s="420"/>
      <c r="AA254" s="420"/>
      <c r="AB254" s="1901"/>
      <c r="AC254" s="423"/>
      <c r="AD254" s="420"/>
      <c r="AE254" s="1391"/>
      <c r="AF254" s="835"/>
      <c r="AG254" s="835"/>
      <c r="AH254" s="835"/>
      <c r="AI254" s="835"/>
      <c r="AJ254" s="835"/>
      <c r="AK254" s="835"/>
      <c r="AL254" s="835"/>
      <c r="AM254" s="1392"/>
      <c r="AN254" s="835"/>
      <c r="AO254" s="835"/>
      <c r="AP254" s="835"/>
      <c r="AQ254" s="835"/>
      <c r="AR254" s="835"/>
      <c r="AS254" s="835"/>
      <c r="AT254" s="1417"/>
      <c r="AU254" s="1441"/>
      <c r="AV254" s="462"/>
      <c r="AW254" s="462"/>
      <c r="AX254" s="462"/>
      <c r="AY254" s="462"/>
      <c r="AZ254" s="462"/>
    </row>
    <row r="255" spans="1:52" s="463" customFormat="1" ht="18" customHeight="1">
      <c r="A255" s="1261" t="s">
        <v>5761</v>
      </c>
      <c r="B255" s="464">
        <v>7</v>
      </c>
      <c r="C255" s="465" t="s">
        <v>4388</v>
      </c>
      <c r="D255" s="874"/>
      <c r="E255" s="1029" t="s">
        <v>1350</v>
      </c>
      <c r="F255" s="1029" t="s">
        <v>1388</v>
      </c>
      <c r="G255" s="1029"/>
      <c r="H255" s="1029" t="s">
        <v>4389</v>
      </c>
      <c r="I255" s="1057"/>
      <c r="J255" s="1029"/>
      <c r="K255" s="1288"/>
      <c r="L255" s="1288"/>
      <c r="M255" s="1116" t="s">
        <v>875</v>
      </c>
      <c r="N255" s="1029"/>
      <c r="O255" s="66"/>
      <c r="P255" s="66"/>
      <c r="Q255" s="1029" t="s">
        <v>3387</v>
      </c>
      <c r="R255" s="1029"/>
      <c r="S255" s="1029"/>
      <c r="T255" s="1029"/>
      <c r="U255" s="1029"/>
      <c r="V255" s="1029"/>
      <c r="W255" s="439">
        <v>25</v>
      </c>
      <c r="X255" s="440"/>
      <c r="Y255" s="439"/>
      <c r="Z255" s="66" t="s">
        <v>18</v>
      </c>
      <c r="AA255" s="66"/>
      <c r="AB255" s="1898"/>
      <c r="AC255" s="441"/>
      <c r="AD255" s="1368"/>
      <c r="AE255" s="1395"/>
      <c r="AF255" s="837"/>
      <c r="AG255" s="837"/>
      <c r="AH255" s="837"/>
      <c r="AI255" s="837"/>
      <c r="AJ255" s="837"/>
      <c r="AK255" s="837"/>
      <c r="AL255" s="837"/>
      <c r="AM255" s="1396"/>
      <c r="AN255" s="1456">
        <v>36.7734733482826</v>
      </c>
      <c r="AO255" s="838"/>
      <c r="AP255" s="1457">
        <v>36.745928730772</v>
      </c>
      <c r="AQ255" s="838"/>
      <c r="AR255" s="838"/>
      <c r="AS255" s="1408"/>
      <c r="AT255" s="1159" t="s">
        <v>10828</v>
      </c>
      <c r="AU255" s="1441"/>
      <c r="AV255" s="466"/>
      <c r="AW255" s="432"/>
      <c r="AX255" s="432"/>
      <c r="AY255" s="432"/>
      <c r="AZ255" s="432"/>
    </row>
    <row r="256" spans="1:52" s="463" customFormat="1" ht="18" customHeight="1">
      <c r="A256" s="1261" t="s">
        <v>5762</v>
      </c>
      <c r="B256" s="467">
        <v>7</v>
      </c>
      <c r="C256" s="468" t="s">
        <v>4388</v>
      </c>
      <c r="D256" s="1103"/>
      <c r="E256" s="1032" t="s">
        <v>1350</v>
      </c>
      <c r="F256" s="1032" t="s">
        <v>1388</v>
      </c>
      <c r="G256" s="1032"/>
      <c r="H256" s="1032" t="s">
        <v>4197</v>
      </c>
      <c r="I256" s="1058"/>
      <c r="J256" s="1032"/>
      <c r="K256" s="1294"/>
      <c r="L256" s="1294"/>
      <c r="M256" s="1117" t="s">
        <v>873</v>
      </c>
      <c r="N256" s="1032"/>
      <c r="O256" s="304"/>
      <c r="P256" s="304"/>
      <c r="Q256" s="1032" t="s">
        <v>3387</v>
      </c>
      <c r="R256" s="1032"/>
      <c r="S256" s="1032"/>
      <c r="T256" s="1032"/>
      <c r="U256" s="1032"/>
      <c r="V256" s="1032"/>
      <c r="W256" s="457">
        <v>8.5</v>
      </c>
      <c r="X256" s="459"/>
      <c r="Y256" s="457"/>
      <c r="Z256" s="304" t="s">
        <v>18</v>
      </c>
      <c r="AA256" s="304"/>
      <c r="AB256" s="1899"/>
      <c r="AC256" s="469"/>
      <c r="AD256" s="1383"/>
      <c r="AE256" s="1403"/>
      <c r="AF256" s="841"/>
      <c r="AG256" s="841"/>
      <c r="AH256" s="841"/>
      <c r="AI256" s="841"/>
      <c r="AJ256" s="841"/>
      <c r="AK256" s="841"/>
      <c r="AL256" s="841"/>
      <c r="AM256" s="1404"/>
      <c r="AN256" s="1456">
        <v>36.279462337116598</v>
      </c>
      <c r="AO256" s="840"/>
      <c r="AP256" s="1457">
        <v>36.3466567837893</v>
      </c>
      <c r="AQ256" s="840"/>
      <c r="AR256" s="840"/>
      <c r="AS256" s="1409"/>
      <c r="AT256" s="1160" t="s">
        <v>10829</v>
      </c>
      <c r="AU256" s="1441"/>
      <c r="AV256" s="466"/>
      <c r="AW256" s="432"/>
      <c r="AX256" s="432"/>
      <c r="AY256" s="432"/>
      <c r="AZ256" s="432"/>
    </row>
    <row r="257" spans="1:52" s="463" customFormat="1" ht="18" customHeight="1">
      <c r="A257" s="1261" t="s">
        <v>5763</v>
      </c>
      <c r="B257" s="464">
        <v>7</v>
      </c>
      <c r="C257" s="465" t="s">
        <v>4392</v>
      </c>
      <c r="D257" s="874"/>
      <c r="E257" s="1029" t="s">
        <v>3429</v>
      </c>
      <c r="F257" s="1029" t="s">
        <v>4393</v>
      </c>
      <c r="G257" s="1029"/>
      <c r="H257" s="1029" t="s">
        <v>4389</v>
      </c>
      <c r="I257" s="1057"/>
      <c r="J257" s="1029"/>
      <c r="K257" s="1288"/>
      <c r="L257" s="1288"/>
      <c r="M257" s="1116" t="s">
        <v>875</v>
      </c>
      <c r="N257" s="1029"/>
      <c r="O257" s="66"/>
      <c r="P257" s="66"/>
      <c r="Q257" s="1029" t="s">
        <v>3387</v>
      </c>
      <c r="R257" s="1029"/>
      <c r="S257" s="1029"/>
      <c r="T257" s="1029"/>
      <c r="U257" s="1029"/>
      <c r="V257" s="1029"/>
      <c r="W257" s="439" t="s">
        <v>34</v>
      </c>
      <c r="X257" s="440"/>
      <c r="Y257" s="439"/>
      <c r="Z257" s="66" t="s">
        <v>18</v>
      </c>
      <c r="AA257" s="66"/>
      <c r="AB257" s="1898"/>
      <c r="AC257" s="441" t="s">
        <v>4394</v>
      </c>
      <c r="AD257" s="1368"/>
      <c r="AE257" s="1395"/>
      <c r="AF257" s="837"/>
      <c r="AG257" s="837"/>
      <c r="AH257" s="837"/>
      <c r="AI257" s="837"/>
      <c r="AJ257" s="837"/>
      <c r="AK257" s="837"/>
      <c r="AL257" s="837"/>
      <c r="AM257" s="1396"/>
      <c r="AN257" s="1387">
        <v>27.336481623118701</v>
      </c>
      <c r="AO257" s="838"/>
      <c r="AP257" s="838">
        <v>27.900742103268399</v>
      </c>
      <c r="AQ257" s="838"/>
      <c r="AR257" s="838"/>
      <c r="AS257" s="1408"/>
      <c r="AT257" s="1159" t="s">
        <v>10830</v>
      </c>
      <c r="AU257" s="1442"/>
      <c r="AV257" s="466"/>
      <c r="AW257" s="432"/>
      <c r="AX257" s="432"/>
      <c r="AY257" s="432"/>
      <c r="AZ257" s="432"/>
    </row>
    <row r="258" spans="1:52" s="463" customFormat="1" ht="18" customHeight="1">
      <c r="A258" s="1261" t="s">
        <v>5764</v>
      </c>
      <c r="B258" s="467">
        <v>7</v>
      </c>
      <c r="C258" s="468" t="s">
        <v>4392</v>
      </c>
      <c r="D258" s="1103"/>
      <c r="E258" s="1032" t="s">
        <v>3429</v>
      </c>
      <c r="F258" s="1032" t="s">
        <v>4393</v>
      </c>
      <c r="G258" s="1032"/>
      <c r="H258" s="1032" t="s">
        <v>4389</v>
      </c>
      <c r="I258" s="1058"/>
      <c r="J258" s="1032"/>
      <c r="K258" s="1294"/>
      <c r="L258" s="1294"/>
      <c r="M258" s="1117" t="s">
        <v>873</v>
      </c>
      <c r="N258" s="1032"/>
      <c r="O258" s="304"/>
      <c r="P258" s="304"/>
      <c r="Q258" s="1032" t="s">
        <v>3387</v>
      </c>
      <c r="R258" s="1032"/>
      <c r="S258" s="1032"/>
      <c r="T258" s="1032"/>
      <c r="U258" s="1032"/>
      <c r="V258" s="1032"/>
      <c r="W258" s="457" t="s">
        <v>34</v>
      </c>
      <c r="X258" s="459"/>
      <c r="Y258" s="457"/>
      <c r="Z258" s="304" t="s">
        <v>18</v>
      </c>
      <c r="AA258" s="304"/>
      <c r="AB258" s="1899"/>
      <c r="AC258" s="469" t="s">
        <v>4394</v>
      </c>
      <c r="AD258" s="1383"/>
      <c r="AE258" s="1403"/>
      <c r="AF258" s="841"/>
      <c r="AG258" s="841"/>
      <c r="AH258" s="841"/>
      <c r="AI258" s="841"/>
      <c r="AJ258" s="841"/>
      <c r="AK258" s="841"/>
      <c r="AL258" s="841"/>
      <c r="AM258" s="1404"/>
      <c r="AN258" s="1389">
        <v>26.924350794044599</v>
      </c>
      <c r="AO258" s="840"/>
      <c r="AP258" s="840">
        <v>27.472740941788299</v>
      </c>
      <c r="AQ258" s="840"/>
      <c r="AR258" s="840"/>
      <c r="AS258" s="1409"/>
      <c r="AT258" s="1160" t="s">
        <v>10831</v>
      </c>
      <c r="AU258" s="1442"/>
      <c r="AV258" s="466"/>
      <c r="AW258" s="432"/>
      <c r="AX258" s="432"/>
      <c r="AY258" s="432"/>
      <c r="AZ258" s="432"/>
    </row>
    <row r="259" spans="1:52" s="463" customFormat="1" ht="22.2" customHeight="1">
      <c r="A259" s="1262" t="s">
        <v>5765</v>
      </c>
      <c r="B259" s="470"/>
      <c r="C259" s="471" t="s">
        <v>6845</v>
      </c>
      <c r="D259" s="1295"/>
      <c r="E259" s="1295"/>
      <c r="F259" s="1295"/>
      <c r="G259" s="1295"/>
      <c r="H259" s="1295"/>
      <c r="I259" s="1295"/>
      <c r="J259" s="1295"/>
      <c r="K259" s="1295"/>
      <c r="L259" s="1295"/>
      <c r="M259" s="1295"/>
      <c r="N259" s="1296"/>
      <c r="O259" s="473"/>
      <c r="P259" s="473"/>
      <c r="Q259" s="1295"/>
      <c r="R259" s="1295"/>
      <c r="S259" s="1295"/>
      <c r="T259" s="1295"/>
      <c r="U259" s="1295"/>
      <c r="V259" s="1295"/>
      <c r="W259" s="474"/>
      <c r="X259" s="472"/>
      <c r="Y259" s="472"/>
      <c r="Z259" s="472"/>
      <c r="AA259" s="472"/>
      <c r="AB259" s="1904"/>
      <c r="AC259" s="475"/>
      <c r="AD259" s="419"/>
      <c r="AE259" s="1405"/>
      <c r="AF259" s="843"/>
      <c r="AG259" s="843"/>
      <c r="AH259" s="843"/>
      <c r="AI259" s="843"/>
      <c r="AJ259" s="843"/>
      <c r="AK259" s="843"/>
      <c r="AL259" s="843"/>
      <c r="AM259" s="1406"/>
      <c r="AN259" s="1390"/>
      <c r="AO259" s="843"/>
      <c r="AP259" s="843"/>
      <c r="AQ259" s="843"/>
      <c r="AR259" s="843"/>
      <c r="AS259" s="1410"/>
      <c r="AT259" s="1417"/>
      <c r="AU259" s="1441"/>
      <c r="AV259" s="462"/>
      <c r="AW259" s="462"/>
      <c r="AX259" s="462"/>
      <c r="AY259" s="462"/>
      <c r="AZ259" s="462"/>
    </row>
    <row r="260" spans="1:52" ht="18" customHeight="1">
      <c r="A260" s="1258" t="s">
        <v>5766</v>
      </c>
      <c r="B260" s="438">
        <v>7</v>
      </c>
      <c r="C260" s="489" t="s">
        <v>6888</v>
      </c>
      <c r="D260" s="874" t="s">
        <v>4397</v>
      </c>
      <c r="E260" s="1297" t="s">
        <v>1388</v>
      </c>
      <c r="F260" s="1298" t="s">
        <v>1350</v>
      </c>
      <c r="G260" s="1029"/>
      <c r="H260" s="1029" t="s">
        <v>4168</v>
      </c>
      <c r="I260" s="1057">
        <v>1.2</v>
      </c>
      <c r="J260" s="1029">
        <v>3.15</v>
      </c>
      <c r="K260" s="1288" t="s">
        <v>1194</v>
      </c>
      <c r="L260" s="1288" t="s">
        <v>1194</v>
      </c>
      <c r="M260" s="1116" t="s">
        <v>875</v>
      </c>
      <c r="N260" s="1029" t="s">
        <v>36</v>
      </c>
      <c r="O260" s="476">
        <v>119</v>
      </c>
      <c r="P260" s="476">
        <v>121</v>
      </c>
      <c r="Q260" s="1331" t="s">
        <v>3387</v>
      </c>
      <c r="R260" s="1029"/>
      <c r="S260" s="1029"/>
      <c r="T260" s="1029"/>
      <c r="U260" s="1029"/>
      <c r="V260" s="1029"/>
      <c r="W260" s="478"/>
      <c r="X260" s="442"/>
      <c r="Y260" s="478">
        <v>-20.69923433336249</v>
      </c>
      <c r="Z260" s="66" t="s">
        <v>18</v>
      </c>
      <c r="AA260" s="66" t="s">
        <v>29</v>
      </c>
      <c r="AB260" s="1898"/>
      <c r="AC260" s="441"/>
      <c r="AD260" s="1384" t="s">
        <v>4401</v>
      </c>
      <c r="AE260" s="1395"/>
      <c r="AF260" s="837"/>
      <c r="AG260" s="837"/>
      <c r="AH260" s="837"/>
      <c r="AI260" s="837"/>
      <c r="AJ260" s="837"/>
      <c r="AK260" s="837"/>
      <c r="AL260" s="837"/>
      <c r="AM260" s="1396"/>
      <c r="AN260" s="1387"/>
      <c r="AO260" s="1457">
        <v>-67.798157352095799</v>
      </c>
      <c r="AP260" s="838"/>
      <c r="AQ260" s="1457">
        <v>-66.748663940169294</v>
      </c>
      <c r="AR260" s="838"/>
      <c r="AS260" s="1408"/>
      <c r="AT260" s="1159" t="s">
        <v>10832</v>
      </c>
      <c r="AU260" s="1441"/>
      <c r="AV260" s="392"/>
      <c r="AW260" s="432"/>
      <c r="AX260" s="432"/>
      <c r="AY260" s="432"/>
      <c r="AZ260" s="432"/>
    </row>
    <row r="261" spans="1:52" ht="18" customHeight="1">
      <c r="A261" s="1258" t="s">
        <v>5767</v>
      </c>
      <c r="B261" s="438">
        <v>7</v>
      </c>
      <c r="C261" s="479"/>
      <c r="D261" s="874" t="s">
        <v>4397</v>
      </c>
      <c r="E261" s="1297" t="s">
        <v>1388</v>
      </c>
      <c r="F261" s="1298" t="s">
        <v>1350</v>
      </c>
      <c r="G261" s="1029"/>
      <c r="H261" s="1029" t="s">
        <v>4168</v>
      </c>
      <c r="I261" s="1057">
        <v>1.2</v>
      </c>
      <c r="J261" s="1029">
        <v>3.15</v>
      </c>
      <c r="K261" s="1288" t="s">
        <v>1194</v>
      </c>
      <c r="L261" s="1288" t="s">
        <v>1194</v>
      </c>
      <c r="M261" s="1116" t="s">
        <v>875</v>
      </c>
      <c r="N261" s="1029" t="s">
        <v>36</v>
      </c>
      <c r="O261" s="476">
        <v>2380</v>
      </c>
      <c r="P261" s="476">
        <v>2450</v>
      </c>
      <c r="Q261" s="1331" t="s">
        <v>3387</v>
      </c>
      <c r="R261" s="1029"/>
      <c r="S261" s="1029"/>
      <c r="T261" s="1029"/>
      <c r="U261" s="1029"/>
      <c r="V261" s="1029"/>
      <c r="W261" s="478"/>
      <c r="X261" s="442"/>
      <c r="Y261" s="478">
        <v>-32.459234333362495</v>
      </c>
      <c r="Z261" s="66" t="s">
        <v>18</v>
      </c>
      <c r="AA261" s="66" t="s">
        <v>29</v>
      </c>
      <c r="AB261" s="1898"/>
      <c r="AC261" s="441"/>
      <c r="AD261" s="1384" t="s">
        <v>4405</v>
      </c>
      <c r="AE261" s="1395"/>
      <c r="AF261" s="837"/>
      <c r="AG261" s="837"/>
      <c r="AH261" s="837"/>
      <c r="AI261" s="837"/>
      <c r="AJ261" s="837"/>
      <c r="AK261" s="837"/>
      <c r="AL261" s="837"/>
      <c r="AM261" s="1396"/>
      <c r="AN261" s="1387"/>
      <c r="AO261" s="1457">
        <v>-49.235591674978401</v>
      </c>
      <c r="AP261" s="838"/>
      <c r="AQ261" s="1457">
        <v>-49.129329897268804</v>
      </c>
      <c r="AR261" s="838"/>
      <c r="AS261" s="1408"/>
      <c r="AT261" s="1159" t="s">
        <v>10833</v>
      </c>
      <c r="AU261" s="297"/>
      <c r="AV261" s="392"/>
      <c r="AW261" s="432"/>
      <c r="AX261" s="432"/>
      <c r="AY261" s="432"/>
      <c r="AZ261" s="432"/>
    </row>
    <row r="262" spans="1:52" ht="18" customHeight="1">
      <c r="A262" s="1258" t="s">
        <v>5768</v>
      </c>
      <c r="B262" s="438">
        <v>7</v>
      </c>
      <c r="C262" s="479"/>
      <c r="D262" s="874" t="s">
        <v>4397</v>
      </c>
      <c r="E262" s="1297" t="s">
        <v>1388</v>
      </c>
      <c r="F262" s="1298" t="s">
        <v>1350</v>
      </c>
      <c r="G262" s="1029"/>
      <c r="H262" s="1029" t="s">
        <v>4168</v>
      </c>
      <c r="I262" s="1057">
        <v>1.2</v>
      </c>
      <c r="J262" s="1029">
        <v>3.15</v>
      </c>
      <c r="K262" s="1288" t="s">
        <v>1194</v>
      </c>
      <c r="L262" s="1288" t="s">
        <v>1194</v>
      </c>
      <c r="M262" s="1116" t="s">
        <v>875</v>
      </c>
      <c r="N262" s="1029" t="s">
        <v>36</v>
      </c>
      <c r="O262" s="476">
        <v>7620</v>
      </c>
      <c r="P262" s="476">
        <v>7830</v>
      </c>
      <c r="Q262" s="1331" t="s">
        <v>3387</v>
      </c>
      <c r="R262" s="1029"/>
      <c r="S262" s="1029"/>
      <c r="T262" s="1029"/>
      <c r="U262" s="1029"/>
      <c r="V262" s="1029"/>
      <c r="W262" s="478"/>
      <c r="X262" s="442"/>
      <c r="Y262" s="478">
        <v>-11.939234333362492</v>
      </c>
      <c r="Z262" s="66" t="s">
        <v>18</v>
      </c>
      <c r="AA262" s="66" t="s">
        <v>29</v>
      </c>
      <c r="AB262" s="1898"/>
      <c r="AC262" s="441"/>
      <c r="AD262" s="1384" t="s">
        <v>4407</v>
      </c>
      <c r="AE262" s="1395"/>
      <c r="AF262" s="837"/>
      <c r="AG262" s="837"/>
      <c r="AH262" s="837"/>
      <c r="AI262" s="837"/>
      <c r="AJ262" s="837"/>
      <c r="AK262" s="837"/>
      <c r="AL262" s="837"/>
      <c r="AM262" s="1396"/>
      <c r="AN262" s="1387"/>
      <c r="AO262" s="1457">
        <v>-56.670804329949299</v>
      </c>
      <c r="AP262" s="838"/>
      <c r="AQ262" s="1457">
        <v>-55.684881109450103</v>
      </c>
      <c r="AR262" s="838"/>
      <c r="AS262" s="1408"/>
      <c r="AT262" s="1159" t="s">
        <v>10834</v>
      </c>
      <c r="AU262" s="179"/>
      <c r="AV262" s="392"/>
      <c r="AW262" s="432"/>
      <c r="AX262" s="432"/>
      <c r="AY262" s="432"/>
      <c r="AZ262" s="432"/>
    </row>
    <row r="263" spans="1:52" ht="18" customHeight="1">
      <c r="A263" s="1258" t="s">
        <v>5769</v>
      </c>
      <c r="B263" s="438">
        <v>7</v>
      </c>
      <c r="C263" s="479"/>
      <c r="D263" s="874" t="s">
        <v>4397</v>
      </c>
      <c r="E263" s="1297" t="s">
        <v>1388</v>
      </c>
      <c r="F263" s="1298" t="s">
        <v>1350</v>
      </c>
      <c r="G263" s="1029"/>
      <c r="H263" s="1029" t="s">
        <v>4168</v>
      </c>
      <c r="I263" s="1057">
        <v>1.2</v>
      </c>
      <c r="J263" s="1029">
        <v>3.15</v>
      </c>
      <c r="K263" s="1288" t="s">
        <v>1194</v>
      </c>
      <c r="L263" s="1288" t="s">
        <v>1194</v>
      </c>
      <c r="M263" s="1116" t="s">
        <v>875</v>
      </c>
      <c r="N263" s="1029" t="s">
        <v>36</v>
      </c>
      <c r="O263" s="476">
        <v>5120</v>
      </c>
      <c r="P263" s="476">
        <v>5260</v>
      </c>
      <c r="Q263" s="1331" t="s">
        <v>3387</v>
      </c>
      <c r="R263" s="1029"/>
      <c r="S263" s="1029"/>
      <c r="T263" s="1029"/>
      <c r="U263" s="1029"/>
      <c r="V263" s="1029"/>
      <c r="W263" s="478"/>
      <c r="X263" s="442"/>
      <c r="Y263" s="478">
        <v>-30</v>
      </c>
      <c r="Z263" s="66" t="s">
        <v>18</v>
      </c>
      <c r="AA263" s="66" t="s">
        <v>29</v>
      </c>
      <c r="AB263" s="1898"/>
      <c r="AC263" s="441"/>
      <c r="AD263" s="1384" t="s">
        <v>4409</v>
      </c>
      <c r="AE263" s="1395"/>
      <c r="AF263" s="837"/>
      <c r="AG263" s="837"/>
      <c r="AH263" s="837"/>
      <c r="AI263" s="837"/>
      <c r="AJ263" s="837"/>
      <c r="AK263" s="837"/>
      <c r="AL263" s="837"/>
      <c r="AM263" s="1396"/>
      <c r="AN263" s="1387"/>
      <c r="AO263" s="1457">
        <v>-62.445919870065801</v>
      </c>
      <c r="AP263" s="838"/>
      <c r="AQ263" s="1457">
        <v>-62.531029029242902</v>
      </c>
      <c r="AR263" s="838"/>
      <c r="AS263" s="1408"/>
      <c r="AT263" s="1159" t="s">
        <v>10835</v>
      </c>
      <c r="AU263" s="1443"/>
      <c r="AV263" s="392"/>
      <c r="AW263" s="432"/>
      <c r="AX263" s="432"/>
      <c r="AY263" s="432"/>
      <c r="AZ263" s="432"/>
    </row>
    <row r="264" spans="1:52" ht="18" customHeight="1">
      <c r="A264" s="1258" t="s">
        <v>5770</v>
      </c>
      <c r="B264" s="438">
        <v>7</v>
      </c>
      <c r="C264" s="479"/>
      <c r="D264" s="874" t="s">
        <v>4397</v>
      </c>
      <c r="E264" s="1297" t="s">
        <v>1388</v>
      </c>
      <c r="F264" s="1298" t="s">
        <v>1350</v>
      </c>
      <c r="G264" s="1029"/>
      <c r="H264" s="1029" t="s">
        <v>4168</v>
      </c>
      <c r="I264" s="1057">
        <v>1.2</v>
      </c>
      <c r="J264" s="1029">
        <v>3.15</v>
      </c>
      <c r="K264" s="1288" t="s">
        <v>1194</v>
      </c>
      <c r="L264" s="1288" t="s">
        <v>1194</v>
      </c>
      <c r="M264" s="1116" t="s">
        <v>875</v>
      </c>
      <c r="N264" s="1029" t="s">
        <v>36</v>
      </c>
      <c r="O264" s="476">
        <v>2570</v>
      </c>
      <c r="P264" s="476">
        <v>2604</v>
      </c>
      <c r="Q264" s="1331" t="s">
        <v>3387</v>
      </c>
      <c r="R264" s="1029"/>
      <c r="S264" s="1029"/>
      <c r="T264" s="1029"/>
      <c r="U264" s="1029"/>
      <c r="V264" s="1029"/>
      <c r="W264" s="478"/>
      <c r="X264" s="442"/>
      <c r="Y264" s="478">
        <v>14</v>
      </c>
      <c r="Z264" s="66" t="s">
        <v>18</v>
      </c>
      <c r="AA264" s="66" t="s">
        <v>29</v>
      </c>
      <c r="AB264" s="1898"/>
      <c r="AC264" s="441"/>
      <c r="AD264" s="1384" t="s">
        <v>4411</v>
      </c>
      <c r="AE264" s="1395"/>
      <c r="AF264" s="837"/>
      <c r="AG264" s="837"/>
      <c r="AH264" s="837"/>
      <c r="AI264" s="837"/>
      <c r="AJ264" s="837"/>
      <c r="AK264" s="837"/>
      <c r="AL264" s="837"/>
      <c r="AM264" s="1396"/>
      <c r="AN264" s="1387"/>
      <c r="AO264" s="1457">
        <v>13.0491672660176</v>
      </c>
      <c r="AP264" s="838"/>
      <c r="AQ264" s="1457">
        <v>12.6530861097659</v>
      </c>
      <c r="AR264" s="838"/>
      <c r="AS264" s="1408"/>
      <c r="AT264" s="1159" t="s">
        <v>10836</v>
      </c>
      <c r="AU264" s="1443"/>
      <c r="AV264" s="392"/>
      <c r="AW264" s="432"/>
      <c r="AX264" s="432"/>
      <c r="AY264" s="432"/>
      <c r="AZ264" s="432"/>
    </row>
    <row r="265" spans="1:52" ht="18" customHeight="1">
      <c r="A265" s="1258" t="s">
        <v>5771</v>
      </c>
      <c r="B265" s="438">
        <v>7</v>
      </c>
      <c r="C265" s="479"/>
      <c r="D265" s="874" t="s">
        <v>4397</v>
      </c>
      <c r="E265" s="1297" t="s">
        <v>1388</v>
      </c>
      <c r="F265" s="1298" t="s">
        <v>1350</v>
      </c>
      <c r="G265" s="1029"/>
      <c r="H265" s="1029" t="s">
        <v>4168</v>
      </c>
      <c r="I265" s="1057">
        <v>1.2</v>
      </c>
      <c r="J265" s="1029">
        <v>3.15</v>
      </c>
      <c r="K265" s="1288" t="s">
        <v>1194</v>
      </c>
      <c r="L265" s="1288" t="s">
        <v>1194</v>
      </c>
      <c r="M265" s="1116" t="s">
        <v>875</v>
      </c>
      <c r="N265" s="1029" t="s">
        <v>36</v>
      </c>
      <c r="O265" s="476">
        <v>2605</v>
      </c>
      <c r="P265" s="476">
        <v>2620</v>
      </c>
      <c r="Q265" s="1331" t="s">
        <v>3387</v>
      </c>
      <c r="R265" s="1029"/>
      <c r="S265" s="1029"/>
      <c r="T265" s="1029"/>
      <c r="U265" s="1029"/>
      <c r="V265" s="1029"/>
      <c r="W265" s="478"/>
      <c r="X265" s="442"/>
      <c r="Y265" s="478">
        <v>15</v>
      </c>
      <c r="Z265" s="66" t="s">
        <v>18</v>
      </c>
      <c r="AA265" s="66" t="s">
        <v>29</v>
      </c>
      <c r="AB265" s="1898"/>
      <c r="AC265" s="441"/>
      <c r="AD265" s="1384" t="s">
        <v>4411</v>
      </c>
      <c r="AE265" s="1395"/>
      <c r="AF265" s="837"/>
      <c r="AG265" s="837"/>
      <c r="AH265" s="837"/>
      <c r="AI265" s="837"/>
      <c r="AJ265" s="837"/>
      <c r="AK265" s="837"/>
      <c r="AL265" s="837"/>
      <c r="AM265" s="1396"/>
      <c r="AN265" s="1387"/>
      <c r="AO265" s="1457">
        <v>14.687561139801501</v>
      </c>
      <c r="AP265" s="838"/>
      <c r="AQ265" s="1457">
        <v>14.6351780972276</v>
      </c>
      <c r="AR265" s="838"/>
      <c r="AS265" s="1408"/>
      <c r="AT265" s="1159" t="s">
        <v>10837</v>
      </c>
      <c r="AU265" s="1443"/>
      <c r="AV265" s="392"/>
      <c r="AW265" s="432"/>
      <c r="AX265" s="432"/>
      <c r="AY265" s="432"/>
      <c r="AZ265" s="432"/>
    </row>
    <row r="266" spans="1:52" ht="18" customHeight="1">
      <c r="A266" s="1258" t="s">
        <v>5772</v>
      </c>
      <c r="B266" s="438">
        <v>7</v>
      </c>
      <c r="C266" s="479"/>
      <c r="D266" s="874" t="s">
        <v>4397</v>
      </c>
      <c r="E266" s="1297" t="s">
        <v>1388</v>
      </c>
      <c r="F266" s="1298" t="s">
        <v>1350</v>
      </c>
      <c r="G266" s="1029"/>
      <c r="H266" s="1029" t="s">
        <v>4168</v>
      </c>
      <c r="I266" s="1057">
        <v>1.2</v>
      </c>
      <c r="J266" s="1029">
        <v>3.15</v>
      </c>
      <c r="K266" s="1288" t="s">
        <v>1194</v>
      </c>
      <c r="L266" s="1288" t="s">
        <v>1194</v>
      </c>
      <c r="M266" s="1116" t="s">
        <v>875</v>
      </c>
      <c r="N266" s="1029" t="s">
        <v>36</v>
      </c>
      <c r="O266" s="476">
        <v>1310</v>
      </c>
      <c r="P266" s="476">
        <v>1345</v>
      </c>
      <c r="Q266" s="1331" t="s">
        <v>3387</v>
      </c>
      <c r="R266" s="1029"/>
      <c r="S266" s="1029"/>
      <c r="T266" s="1029"/>
      <c r="U266" s="1029"/>
      <c r="V266" s="1029"/>
      <c r="W266" s="478"/>
      <c r="X266" s="442"/>
      <c r="Y266" s="478">
        <v>-17</v>
      </c>
      <c r="Z266" s="66" t="s">
        <v>18</v>
      </c>
      <c r="AA266" s="66" t="s">
        <v>29</v>
      </c>
      <c r="AB266" s="1898"/>
      <c r="AC266" s="441"/>
      <c r="AD266" s="1384" t="s">
        <v>4415</v>
      </c>
      <c r="AE266" s="1395"/>
      <c r="AF266" s="837"/>
      <c r="AG266" s="837"/>
      <c r="AH266" s="837"/>
      <c r="AI266" s="837"/>
      <c r="AJ266" s="837"/>
      <c r="AK266" s="837"/>
      <c r="AL266" s="837"/>
      <c r="AM266" s="1396"/>
      <c r="AN266" s="1387"/>
      <c r="AO266" s="1457">
        <v>-56.710771267395401</v>
      </c>
      <c r="AP266" s="838"/>
      <c r="AQ266" s="1457">
        <v>-57.367015192991502</v>
      </c>
      <c r="AR266" s="838"/>
      <c r="AS266" s="1408"/>
      <c r="AT266" s="1159" t="s">
        <v>10838</v>
      </c>
      <c r="AU266" s="297"/>
      <c r="AV266" s="392"/>
      <c r="AW266" s="432"/>
      <c r="AX266" s="432"/>
      <c r="AY266" s="432"/>
      <c r="AZ266" s="432"/>
    </row>
    <row r="267" spans="1:52" ht="18" customHeight="1">
      <c r="A267" s="1258" t="s">
        <v>5773</v>
      </c>
      <c r="B267" s="438">
        <v>7</v>
      </c>
      <c r="C267" s="479"/>
      <c r="D267" s="874" t="s">
        <v>4397</v>
      </c>
      <c r="E267" s="1297" t="s">
        <v>1388</v>
      </c>
      <c r="F267" s="1298" t="s">
        <v>1350</v>
      </c>
      <c r="G267" s="1029"/>
      <c r="H267" s="1029" t="s">
        <v>4168</v>
      </c>
      <c r="I267" s="1057">
        <v>1.2</v>
      </c>
      <c r="J267" s="1029">
        <v>3.15</v>
      </c>
      <c r="K267" s="1288" t="s">
        <v>1194</v>
      </c>
      <c r="L267" s="1288" t="s">
        <v>1194</v>
      </c>
      <c r="M267" s="1116" t="s">
        <v>875</v>
      </c>
      <c r="N267" s="1029" t="s">
        <v>36</v>
      </c>
      <c r="O267" s="476">
        <v>5240</v>
      </c>
      <c r="P267" s="476">
        <v>5380</v>
      </c>
      <c r="Q267" s="1331" t="s">
        <v>3387</v>
      </c>
      <c r="R267" s="1029"/>
      <c r="S267" s="1029"/>
      <c r="T267" s="1029"/>
      <c r="U267" s="1029"/>
      <c r="V267" s="1029"/>
      <c r="W267" s="478"/>
      <c r="X267" s="442"/>
      <c r="Y267" s="478">
        <v>-12.87923433336249</v>
      </c>
      <c r="Z267" s="66" t="s">
        <v>18</v>
      </c>
      <c r="AA267" s="66" t="s">
        <v>29</v>
      </c>
      <c r="AB267" s="1898"/>
      <c r="AC267" s="441"/>
      <c r="AD267" s="1384" t="s">
        <v>4417</v>
      </c>
      <c r="AE267" s="1395"/>
      <c r="AF267" s="837"/>
      <c r="AG267" s="837"/>
      <c r="AH267" s="837"/>
      <c r="AI267" s="837"/>
      <c r="AJ267" s="837"/>
      <c r="AK267" s="837"/>
      <c r="AL267" s="837"/>
      <c r="AM267" s="1396"/>
      <c r="AN267" s="1387"/>
      <c r="AO267" s="1457">
        <v>-63.228405174197199</v>
      </c>
      <c r="AP267" s="838"/>
      <c r="AQ267" s="1457">
        <v>-63.268959764460298</v>
      </c>
      <c r="AR267" s="838"/>
      <c r="AS267" s="1408"/>
      <c r="AT267" s="1159" t="s">
        <v>10839</v>
      </c>
      <c r="AU267" s="297"/>
      <c r="AV267" s="392"/>
      <c r="AW267" s="432"/>
      <c r="AX267" s="432"/>
      <c r="AY267" s="432"/>
      <c r="AZ267" s="432"/>
    </row>
    <row r="268" spans="1:52" ht="18" customHeight="1">
      <c r="A268" s="1258" t="s">
        <v>5774</v>
      </c>
      <c r="B268" s="438">
        <v>7</v>
      </c>
      <c r="C268" s="479"/>
      <c r="D268" s="874" t="s">
        <v>4397</v>
      </c>
      <c r="E268" s="1297" t="s">
        <v>1388</v>
      </c>
      <c r="F268" s="1298" t="s">
        <v>1350</v>
      </c>
      <c r="G268" s="1029"/>
      <c r="H268" s="1029" t="s">
        <v>4168</v>
      </c>
      <c r="I268" s="1057">
        <v>1.2</v>
      </c>
      <c r="J268" s="1029">
        <v>3.15</v>
      </c>
      <c r="K268" s="1288" t="s">
        <v>1194</v>
      </c>
      <c r="L268" s="1288" t="s">
        <v>1194</v>
      </c>
      <c r="M268" s="1116" t="s">
        <v>875</v>
      </c>
      <c r="N268" s="1029" t="s">
        <v>36</v>
      </c>
      <c r="O268" s="476">
        <v>7860</v>
      </c>
      <c r="P268" s="476">
        <v>8070</v>
      </c>
      <c r="Q268" s="1331" t="s">
        <v>3387</v>
      </c>
      <c r="R268" s="1029"/>
      <c r="S268" s="1029"/>
      <c r="T268" s="1029"/>
      <c r="U268" s="1029"/>
      <c r="V268" s="1029"/>
      <c r="W268" s="478"/>
      <c r="X268" s="442"/>
      <c r="Y268" s="478">
        <v>-52.739234333362489</v>
      </c>
      <c r="Z268" s="66" t="s">
        <v>18</v>
      </c>
      <c r="AA268" s="66" t="s">
        <v>29</v>
      </c>
      <c r="AB268" s="1898"/>
      <c r="AC268" s="441"/>
      <c r="AD268" s="1384" t="s">
        <v>4419</v>
      </c>
      <c r="AE268" s="1395"/>
      <c r="AF268" s="837"/>
      <c r="AG268" s="837"/>
      <c r="AH268" s="837"/>
      <c r="AI268" s="837"/>
      <c r="AJ268" s="837"/>
      <c r="AK268" s="837"/>
      <c r="AL268" s="837"/>
      <c r="AM268" s="1396"/>
      <c r="AN268" s="1387"/>
      <c r="AO268" s="1457">
        <v>-57.328014017566503</v>
      </c>
      <c r="AP268" s="838"/>
      <c r="AQ268" s="1457">
        <v>-56.652476853632699</v>
      </c>
      <c r="AR268" s="838"/>
      <c r="AS268" s="1408"/>
      <c r="AT268" s="1159" t="s">
        <v>10840</v>
      </c>
      <c r="AU268" s="297"/>
      <c r="AV268" s="392"/>
      <c r="AW268" s="432"/>
      <c r="AX268" s="432"/>
      <c r="AY268" s="432"/>
      <c r="AZ268" s="432"/>
    </row>
    <row r="269" spans="1:52" ht="18" customHeight="1">
      <c r="A269" s="1258" t="s">
        <v>5775</v>
      </c>
      <c r="B269" s="438">
        <v>7</v>
      </c>
      <c r="C269" s="479"/>
      <c r="D269" s="874" t="s">
        <v>4397</v>
      </c>
      <c r="E269" s="1297" t="s">
        <v>1388</v>
      </c>
      <c r="F269" s="1298" t="s">
        <v>1350</v>
      </c>
      <c r="G269" s="1029"/>
      <c r="H269" s="1029" t="s">
        <v>4168</v>
      </c>
      <c r="I269" s="1057">
        <v>1.2</v>
      </c>
      <c r="J269" s="1029">
        <v>3.15</v>
      </c>
      <c r="K269" s="1288" t="s">
        <v>1194</v>
      </c>
      <c r="L269" s="1288" t="s">
        <v>1194</v>
      </c>
      <c r="M269" s="1116" t="s">
        <v>875</v>
      </c>
      <c r="N269" s="1029" t="s">
        <v>36</v>
      </c>
      <c r="O269" s="476">
        <v>10480</v>
      </c>
      <c r="P269" s="476">
        <v>10760</v>
      </c>
      <c r="Q269" s="1331" t="s">
        <v>3387</v>
      </c>
      <c r="R269" s="1029"/>
      <c r="S269" s="1029"/>
      <c r="T269" s="1029"/>
      <c r="U269" s="1029"/>
      <c r="V269" s="1029"/>
      <c r="W269" s="478"/>
      <c r="X269" s="442"/>
      <c r="Y269" s="478">
        <v>-32.739234333362489</v>
      </c>
      <c r="Z269" s="66" t="s">
        <v>18</v>
      </c>
      <c r="AA269" s="66" t="s">
        <v>29</v>
      </c>
      <c r="AB269" s="1898"/>
      <c r="AC269" s="441"/>
      <c r="AD269" s="1384" t="s">
        <v>4421</v>
      </c>
      <c r="AE269" s="1395"/>
      <c r="AF269" s="837"/>
      <c r="AG269" s="837"/>
      <c r="AH269" s="837"/>
      <c r="AI269" s="837"/>
      <c r="AJ269" s="837"/>
      <c r="AK269" s="837"/>
      <c r="AL269" s="837"/>
      <c r="AM269" s="1396"/>
      <c r="AN269" s="1387"/>
      <c r="AO269" s="838"/>
      <c r="AP269" s="838"/>
      <c r="AQ269" s="838"/>
      <c r="AR269" s="838"/>
      <c r="AS269" s="1408"/>
      <c r="AT269" s="1159"/>
      <c r="AU269" s="297"/>
      <c r="AV269" s="392"/>
      <c r="AW269" s="432"/>
      <c r="AX269" s="432"/>
      <c r="AY269" s="432"/>
      <c r="AZ269" s="432"/>
    </row>
    <row r="270" spans="1:52" ht="18" customHeight="1">
      <c r="A270" s="1258" t="s">
        <v>5776</v>
      </c>
      <c r="B270" s="438">
        <v>7</v>
      </c>
      <c r="C270" s="479"/>
      <c r="D270" s="874" t="s">
        <v>4397</v>
      </c>
      <c r="E270" s="1297" t="s">
        <v>1388</v>
      </c>
      <c r="F270" s="1298" t="s">
        <v>1350</v>
      </c>
      <c r="G270" s="1029"/>
      <c r="H270" s="1029" t="s">
        <v>4168</v>
      </c>
      <c r="I270" s="1057">
        <v>1.2</v>
      </c>
      <c r="J270" s="1029">
        <v>3.15</v>
      </c>
      <c r="K270" s="1288" t="s">
        <v>1194</v>
      </c>
      <c r="L270" s="1288" t="s">
        <v>1194</v>
      </c>
      <c r="M270" s="1116" t="s">
        <v>875</v>
      </c>
      <c r="N270" s="1029" t="s">
        <v>36</v>
      </c>
      <c r="O270" s="476">
        <v>13100</v>
      </c>
      <c r="P270" s="476">
        <v>13450</v>
      </c>
      <c r="Q270" s="1331" t="s">
        <v>3387</v>
      </c>
      <c r="R270" s="1029"/>
      <c r="S270" s="1029"/>
      <c r="T270" s="1029"/>
      <c r="U270" s="1029"/>
      <c r="V270" s="1029"/>
      <c r="W270" s="478"/>
      <c r="X270" s="442"/>
      <c r="Y270" s="478">
        <v>-48.739234333362489</v>
      </c>
      <c r="Z270" s="66" t="s">
        <v>18</v>
      </c>
      <c r="AA270" s="66" t="s">
        <v>29</v>
      </c>
      <c r="AB270" s="1898"/>
      <c r="AC270" s="441"/>
      <c r="AD270" s="1384" t="s">
        <v>4423</v>
      </c>
      <c r="AE270" s="1395"/>
      <c r="AF270" s="837"/>
      <c r="AG270" s="837"/>
      <c r="AH270" s="837"/>
      <c r="AI270" s="837"/>
      <c r="AJ270" s="837"/>
      <c r="AK270" s="837"/>
      <c r="AL270" s="837"/>
      <c r="AM270" s="1396"/>
      <c r="AN270" s="1387"/>
      <c r="AO270" s="838"/>
      <c r="AP270" s="838"/>
      <c r="AQ270" s="838"/>
      <c r="AR270" s="838"/>
      <c r="AS270" s="1408"/>
      <c r="AT270" s="1159"/>
      <c r="AU270" s="297"/>
      <c r="AV270" s="392"/>
      <c r="AW270" s="432"/>
      <c r="AX270" s="432"/>
      <c r="AY270" s="432"/>
      <c r="AZ270" s="432"/>
    </row>
    <row r="271" spans="1:52" ht="18" customHeight="1">
      <c r="A271" s="1258" t="s">
        <v>5777</v>
      </c>
      <c r="B271" s="445">
        <v>7</v>
      </c>
      <c r="C271" s="500" t="s">
        <v>6888</v>
      </c>
      <c r="D271" s="1103" t="s">
        <v>4397</v>
      </c>
      <c r="E271" s="1299" t="s">
        <v>1388</v>
      </c>
      <c r="F271" s="1300" t="s">
        <v>1350</v>
      </c>
      <c r="G271" s="1032"/>
      <c r="H271" s="1032" t="s">
        <v>4168</v>
      </c>
      <c r="I271" s="1058" t="s">
        <v>4176</v>
      </c>
      <c r="J271" s="1032" t="s">
        <v>872</v>
      </c>
      <c r="K271" s="1294" t="s">
        <v>1194</v>
      </c>
      <c r="L271" s="1294" t="s">
        <v>1194</v>
      </c>
      <c r="M271" s="1117" t="s">
        <v>873</v>
      </c>
      <c r="N271" s="1032" t="s">
        <v>36</v>
      </c>
      <c r="O271" s="481">
        <v>119</v>
      </c>
      <c r="P271" s="481">
        <v>121</v>
      </c>
      <c r="Q271" s="1332" t="s">
        <v>3387</v>
      </c>
      <c r="R271" s="1032"/>
      <c r="S271" s="1032"/>
      <c r="T271" s="1032"/>
      <c r="U271" s="1032"/>
      <c r="V271" s="1032"/>
      <c r="W271" s="482"/>
      <c r="X271" s="446"/>
      <c r="Y271" s="482">
        <f>Y260+3</f>
        <v>-17.69923433336249</v>
      </c>
      <c r="Z271" s="304" t="s">
        <v>18</v>
      </c>
      <c r="AA271" s="304" t="s">
        <v>21</v>
      </c>
      <c r="AB271" s="1899"/>
      <c r="AC271" s="469"/>
      <c r="AD271" s="1385" t="s">
        <v>4401</v>
      </c>
      <c r="AE271" s="1403"/>
      <c r="AF271" s="841"/>
      <c r="AG271" s="841"/>
      <c r="AH271" s="841"/>
      <c r="AI271" s="841"/>
      <c r="AJ271" s="841"/>
      <c r="AK271" s="841"/>
      <c r="AL271" s="841"/>
      <c r="AM271" s="1404"/>
      <c r="AN271" s="1389"/>
      <c r="AO271" s="1457">
        <v>-67.643624605661202</v>
      </c>
      <c r="AP271" s="840"/>
      <c r="AQ271" s="1457">
        <v>-66.774059482209594</v>
      </c>
      <c r="AR271" s="840"/>
      <c r="AS271" s="1409"/>
      <c r="AT271" s="1160" t="s">
        <v>10841</v>
      </c>
      <c r="AU271" s="297"/>
      <c r="AV271" s="392"/>
      <c r="AW271" s="432"/>
      <c r="AX271" s="432"/>
      <c r="AY271" s="432"/>
      <c r="AZ271" s="432"/>
    </row>
    <row r="272" spans="1:52" ht="18" customHeight="1">
      <c r="A272" s="1258" t="s">
        <v>5778</v>
      </c>
      <c r="B272" s="445">
        <v>7</v>
      </c>
      <c r="C272" s="483"/>
      <c r="D272" s="1103" t="s">
        <v>4397</v>
      </c>
      <c r="E272" s="1299" t="s">
        <v>1388</v>
      </c>
      <c r="F272" s="1300" t="s">
        <v>1350</v>
      </c>
      <c r="G272" s="1032"/>
      <c r="H272" s="1032" t="s">
        <v>4168</v>
      </c>
      <c r="I272" s="1058" t="s">
        <v>4176</v>
      </c>
      <c r="J272" s="1032" t="s">
        <v>872</v>
      </c>
      <c r="K272" s="1294" t="s">
        <v>1194</v>
      </c>
      <c r="L272" s="1294" t="s">
        <v>1194</v>
      </c>
      <c r="M272" s="1117" t="s">
        <v>873</v>
      </c>
      <c r="N272" s="1032" t="s">
        <v>36</v>
      </c>
      <c r="O272" s="481">
        <v>2380</v>
      </c>
      <c r="P272" s="481">
        <v>2450</v>
      </c>
      <c r="Q272" s="1332" t="s">
        <v>3387</v>
      </c>
      <c r="R272" s="1032"/>
      <c r="S272" s="1032"/>
      <c r="T272" s="1032"/>
      <c r="U272" s="1032"/>
      <c r="V272" s="1032"/>
      <c r="W272" s="482"/>
      <c r="X272" s="446"/>
      <c r="Y272" s="482">
        <f t="shared" ref="Y272:Y281" si="28">Y261+3</f>
        <v>-29.459234333362495</v>
      </c>
      <c r="Z272" s="304" t="s">
        <v>18</v>
      </c>
      <c r="AA272" s="304" t="s">
        <v>21</v>
      </c>
      <c r="AB272" s="1899"/>
      <c r="AC272" s="469"/>
      <c r="AD272" s="1385" t="s">
        <v>4405</v>
      </c>
      <c r="AE272" s="1403"/>
      <c r="AF272" s="841"/>
      <c r="AG272" s="841"/>
      <c r="AH272" s="841"/>
      <c r="AI272" s="841"/>
      <c r="AJ272" s="841"/>
      <c r="AK272" s="841"/>
      <c r="AL272" s="841"/>
      <c r="AM272" s="1404"/>
      <c r="AN272" s="1389"/>
      <c r="AO272" s="1457">
        <v>-48.7864280287695</v>
      </c>
      <c r="AP272" s="840"/>
      <c r="AQ272" s="1457">
        <v>-48.682629998594102</v>
      </c>
      <c r="AR272" s="840"/>
      <c r="AS272" s="1409"/>
      <c r="AT272" s="1160" t="s">
        <v>10842</v>
      </c>
      <c r="AU272" s="297"/>
      <c r="AV272" s="392"/>
      <c r="AW272" s="432"/>
      <c r="AX272" s="432"/>
      <c r="AY272" s="432"/>
      <c r="AZ272" s="432"/>
    </row>
    <row r="273" spans="1:52" ht="18" customHeight="1">
      <c r="A273" s="1258" t="s">
        <v>5779</v>
      </c>
      <c r="B273" s="445">
        <v>7</v>
      </c>
      <c r="C273" s="483"/>
      <c r="D273" s="1103" t="s">
        <v>4397</v>
      </c>
      <c r="E273" s="1299" t="s">
        <v>1388</v>
      </c>
      <c r="F273" s="1300" t="s">
        <v>1350</v>
      </c>
      <c r="G273" s="1032"/>
      <c r="H273" s="1032" t="s">
        <v>4168</v>
      </c>
      <c r="I273" s="1058" t="s">
        <v>4176</v>
      </c>
      <c r="J273" s="1032" t="s">
        <v>872</v>
      </c>
      <c r="K273" s="1294" t="s">
        <v>1194</v>
      </c>
      <c r="L273" s="1294" t="s">
        <v>1194</v>
      </c>
      <c r="M273" s="1117" t="s">
        <v>873</v>
      </c>
      <c r="N273" s="1032" t="s">
        <v>36</v>
      </c>
      <c r="O273" s="481">
        <v>7620</v>
      </c>
      <c r="P273" s="481">
        <v>7830</v>
      </c>
      <c r="Q273" s="1332" t="s">
        <v>3387</v>
      </c>
      <c r="R273" s="1032"/>
      <c r="S273" s="1032"/>
      <c r="T273" s="1032"/>
      <c r="U273" s="1032"/>
      <c r="V273" s="1032"/>
      <c r="W273" s="482"/>
      <c r="X273" s="446"/>
      <c r="Y273" s="482">
        <f t="shared" si="28"/>
        <v>-8.9392343333624922</v>
      </c>
      <c r="Z273" s="304" t="s">
        <v>18</v>
      </c>
      <c r="AA273" s="304" t="s">
        <v>21</v>
      </c>
      <c r="AB273" s="1899"/>
      <c r="AC273" s="469"/>
      <c r="AD273" s="1385" t="s">
        <v>4407</v>
      </c>
      <c r="AE273" s="1403"/>
      <c r="AF273" s="841"/>
      <c r="AG273" s="841"/>
      <c r="AH273" s="841"/>
      <c r="AI273" s="841"/>
      <c r="AJ273" s="841"/>
      <c r="AK273" s="841"/>
      <c r="AL273" s="841"/>
      <c r="AM273" s="1404"/>
      <c r="AN273" s="1389"/>
      <c r="AO273" s="1457">
        <v>-56.027790294750503</v>
      </c>
      <c r="AP273" s="840"/>
      <c r="AQ273" s="1457">
        <v>-56.024463201618403</v>
      </c>
      <c r="AR273" s="840"/>
      <c r="AS273" s="1409"/>
      <c r="AT273" s="1160" t="s">
        <v>10843</v>
      </c>
      <c r="AU273" s="297"/>
      <c r="AV273" s="392"/>
      <c r="AW273" s="432"/>
      <c r="AX273" s="432"/>
      <c r="AY273" s="432"/>
      <c r="AZ273" s="432"/>
    </row>
    <row r="274" spans="1:52" ht="18" customHeight="1">
      <c r="A274" s="1258" t="s">
        <v>5780</v>
      </c>
      <c r="B274" s="445">
        <v>7</v>
      </c>
      <c r="C274" s="483"/>
      <c r="D274" s="1103" t="s">
        <v>4397</v>
      </c>
      <c r="E274" s="1299" t="s">
        <v>1388</v>
      </c>
      <c r="F274" s="1300" t="s">
        <v>1350</v>
      </c>
      <c r="G274" s="1032"/>
      <c r="H274" s="1032" t="s">
        <v>4168</v>
      </c>
      <c r="I274" s="1058" t="s">
        <v>4176</v>
      </c>
      <c r="J274" s="1032" t="s">
        <v>872</v>
      </c>
      <c r="K274" s="1294" t="s">
        <v>1194</v>
      </c>
      <c r="L274" s="1294" t="s">
        <v>1194</v>
      </c>
      <c r="M274" s="1117" t="s">
        <v>873</v>
      </c>
      <c r="N274" s="1032" t="s">
        <v>36</v>
      </c>
      <c r="O274" s="481">
        <v>5120</v>
      </c>
      <c r="P274" s="481">
        <v>5260</v>
      </c>
      <c r="Q274" s="1332" t="s">
        <v>3387</v>
      </c>
      <c r="R274" s="1032"/>
      <c r="S274" s="1032"/>
      <c r="T274" s="1032"/>
      <c r="U274" s="1032"/>
      <c r="V274" s="1032"/>
      <c r="W274" s="482"/>
      <c r="X274" s="446"/>
      <c r="Y274" s="482">
        <f t="shared" si="28"/>
        <v>-27</v>
      </c>
      <c r="Z274" s="304" t="s">
        <v>18</v>
      </c>
      <c r="AA274" s="304" t="s">
        <v>21</v>
      </c>
      <c r="AB274" s="1899"/>
      <c r="AC274" s="469"/>
      <c r="AD274" s="1385" t="s">
        <v>4409</v>
      </c>
      <c r="AE274" s="1403"/>
      <c r="AF274" s="841"/>
      <c r="AG274" s="841"/>
      <c r="AH274" s="841"/>
      <c r="AI274" s="841"/>
      <c r="AJ274" s="841"/>
      <c r="AK274" s="841"/>
      <c r="AL274" s="841"/>
      <c r="AM274" s="1404"/>
      <c r="AN274" s="1389"/>
      <c r="AO274" s="1457">
        <v>-61.502632384081799</v>
      </c>
      <c r="AP274" s="840"/>
      <c r="AQ274" s="1457">
        <v>-61.613161519758599</v>
      </c>
      <c r="AR274" s="840"/>
      <c r="AS274" s="1409"/>
      <c r="AT274" s="1160" t="s">
        <v>10844</v>
      </c>
      <c r="AU274" s="297"/>
      <c r="AV274" s="392"/>
      <c r="AW274" s="432"/>
      <c r="AX274" s="432"/>
      <c r="AY274" s="432"/>
      <c r="AZ274" s="432"/>
    </row>
    <row r="275" spans="1:52" ht="18" customHeight="1">
      <c r="A275" s="1258" t="s">
        <v>5781</v>
      </c>
      <c r="B275" s="445">
        <v>7</v>
      </c>
      <c r="C275" s="483"/>
      <c r="D275" s="1103" t="s">
        <v>4397</v>
      </c>
      <c r="E275" s="1299" t="s">
        <v>1388</v>
      </c>
      <c r="F275" s="1300" t="s">
        <v>1350</v>
      </c>
      <c r="G275" s="1032"/>
      <c r="H275" s="1032" t="s">
        <v>4168</v>
      </c>
      <c r="I275" s="1058" t="s">
        <v>4176</v>
      </c>
      <c r="J275" s="1032" t="s">
        <v>872</v>
      </c>
      <c r="K275" s="1294" t="s">
        <v>1194</v>
      </c>
      <c r="L275" s="1294" t="s">
        <v>1194</v>
      </c>
      <c r="M275" s="1117" t="s">
        <v>873</v>
      </c>
      <c r="N275" s="1032" t="s">
        <v>36</v>
      </c>
      <c r="O275" s="481">
        <v>2570</v>
      </c>
      <c r="P275" s="481">
        <v>2604</v>
      </c>
      <c r="Q275" s="1332" t="s">
        <v>3387</v>
      </c>
      <c r="R275" s="1032"/>
      <c r="S275" s="1032"/>
      <c r="T275" s="1032"/>
      <c r="U275" s="1032"/>
      <c r="V275" s="1032"/>
      <c r="W275" s="482"/>
      <c r="X275" s="446"/>
      <c r="Y275" s="482">
        <f t="shared" si="28"/>
        <v>17</v>
      </c>
      <c r="Z275" s="304" t="s">
        <v>18</v>
      </c>
      <c r="AA275" s="304" t="s">
        <v>21</v>
      </c>
      <c r="AB275" s="1899"/>
      <c r="AC275" s="469"/>
      <c r="AD275" s="1385" t="s">
        <v>4411</v>
      </c>
      <c r="AE275" s="1403"/>
      <c r="AF275" s="841"/>
      <c r="AG275" s="841"/>
      <c r="AH275" s="841"/>
      <c r="AI275" s="841"/>
      <c r="AJ275" s="841"/>
      <c r="AK275" s="841"/>
      <c r="AL275" s="841"/>
      <c r="AM275" s="1404"/>
      <c r="AN275" s="1389"/>
      <c r="AO275" s="1457">
        <v>13.167092968951399</v>
      </c>
      <c r="AP275" s="840"/>
      <c r="AQ275" s="1457">
        <v>13.041300898056299</v>
      </c>
      <c r="AR275" s="840"/>
      <c r="AS275" s="1409"/>
      <c r="AT275" s="1160" t="s">
        <v>10845</v>
      </c>
      <c r="AU275" s="297"/>
      <c r="AV275" s="392"/>
      <c r="AW275" s="432"/>
      <c r="AX275" s="432"/>
      <c r="AY275" s="432"/>
      <c r="AZ275" s="432"/>
    </row>
    <row r="276" spans="1:52" ht="18" customHeight="1">
      <c r="A276" s="1258" t="s">
        <v>5782</v>
      </c>
      <c r="B276" s="445">
        <v>7</v>
      </c>
      <c r="C276" s="483"/>
      <c r="D276" s="1103" t="s">
        <v>4397</v>
      </c>
      <c r="E276" s="1299" t="s">
        <v>1388</v>
      </c>
      <c r="F276" s="1300" t="s">
        <v>1350</v>
      </c>
      <c r="G276" s="1032"/>
      <c r="H276" s="1032" t="s">
        <v>4168</v>
      </c>
      <c r="I276" s="1058" t="s">
        <v>4176</v>
      </c>
      <c r="J276" s="1032" t="s">
        <v>872</v>
      </c>
      <c r="K276" s="1294" t="s">
        <v>1194</v>
      </c>
      <c r="L276" s="1294" t="s">
        <v>1194</v>
      </c>
      <c r="M276" s="1117" t="s">
        <v>873</v>
      </c>
      <c r="N276" s="1032" t="s">
        <v>36</v>
      </c>
      <c r="O276" s="481">
        <v>2605</v>
      </c>
      <c r="P276" s="481">
        <v>2620</v>
      </c>
      <c r="Q276" s="1332" t="s">
        <v>3387</v>
      </c>
      <c r="R276" s="1032"/>
      <c r="S276" s="1032"/>
      <c r="T276" s="1032"/>
      <c r="U276" s="1032"/>
      <c r="V276" s="1032"/>
      <c r="W276" s="482"/>
      <c r="X276" s="446"/>
      <c r="Y276" s="482">
        <f t="shared" si="28"/>
        <v>18</v>
      </c>
      <c r="Z276" s="304" t="s">
        <v>18</v>
      </c>
      <c r="AA276" s="304" t="s">
        <v>21</v>
      </c>
      <c r="AB276" s="1899"/>
      <c r="AC276" s="469"/>
      <c r="AD276" s="1385" t="s">
        <v>4411</v>
      </c>
      <c r="AE276" s="1403"/>
      <c r="AF276" s="841"/>
      <c r="AG276" s="841"/>
      <c r="AH276" s="841"/>
      <c r="AI276" s="841"/>
      <c r="AJ276" s="841"/>
      <c r="AK276" s="841"/>
      <c r="AL276" s="841"/>
      <c r="AM276" s="1404"/>
      <c r="AN276" s="1389"/>
      <c r="AO276" s="1457">
        <v>14.659234456104</v>
      </c>
      <c r="AP276" s="840"/>
      <c r="AQ276" s="1457">
        <v>14.614244130120101</v>
      </c>
      <c r="AR276" s="840"/>
      <c r="AS276" s="1409"/>
      <c r="AT276" s="1160" t="s">
        <v>10846</v>
      </c>
      <c r="AU276" s="297"/>
      <c r="AV276" s="392"/>
      <c r="AW276" s="432"/>
      <c r="AX276" s="432"/>
      <c r="AY276" s="432"/>
      <c r="AZ276" s="432"/>
    </row>
    <row r="277" spans="1:52" ht="18" customHeight="1">
      <c r="A277" s="1258" t="s">
        <v>5783</v>
      </c>
      <c r="B277" s="445">
        <v>7</v>
      </c>
      <c r="C277" s="483"/>
      <c r="D277" s="1103" t="s">
        <v>4397</v>
      </c>
      <c r="E277" s="1299" t="s">
        <v>1388</v>
      </c>
      <c r="F277" s="1300" t="s">
        <v>1350</v>
      </c>
      <c r="G277" s="1032"/>
      <c r="H277" s="1032" t="s">
        <v>4168</v>
      </c>
      <c r="I277" s="1058" t="s">
        <v>4176</v>
      </c>
      <c r="J277" s="1032" t="s">
        <v>872</v>
      </c>
      <c r="K277" s="1294" t="s">
        <v>1194</v>
      </c>
      <c r="L277" s="1294" t="s">
        <v>1194</v>
      </c>
      <c r="M277" s="1117" t="s">
        <v>873</v>
      </c>
      <c r="N277" s="1032" t="s">
        <v>36</v>
      </c>
      <c r="O277" s="481">
        <v>1310</v>
      </c>
      <c r="P277" s="481">
        <v>1345</v>
      </c>
      <c r="Q277" s="1332" t="s">
        <v>3387</v>
      </c>
      <c r="R277" s="1032"/>
      <c r="S277" s="1032"/>
      <c r="T277" s="1032"/>
      <c r="U277" s="1032"/>
      <c r="V277" s="1032"/>
      <c r="W277" s="482"/>
      <c r="X277" s="446"/>
      <c r="Y277" s="482">
        <f t="shared" si="28"/>
        <v>-14</v>
      </c>
      <c r="Z277" s="304" t="s">
        <v>18</v>
      </c>
      <c r="AA277" s="304" t="s">
        <v>21</v>
      </c>
      <c r="AB277" s="1899"/>
      <c r="AC277" s="469"/>
      <c r="AD277" s="1385" t="s">
        <v>4415</v>
      </c>
      <c r="AE277" s="1403"/>
      <c r="AF277" s="841"/>
      <c r="AG277" s="841"/>
      <c r="AH277" s="841"/>
      <c r="AI277" s="841"/>
      <c r="AJ277" s="841"/>
      <c r="AK277" s="841"/>
      <c r="AL277" s="841"/>
      <c r="AM277" s="1404"/>
      <c r="AN277" s="1389"/>
      <c r="AO277" s="1457">
        <v>-56.358713841413703</v>
      </c>
      <c r="AP277" s="840"/>
      <c r="AQ277" s="1457">
        <v>-57.135627301993402</v>
      </c>
      <c r="AR277" s="840"/>
      <c r="AS277" s="1409"/>
      <c r="AT277" s="1160" t="s">
        <v>10847</v>
      </c>
      <c r="AU277" s="297"/>
      <c r="AV277" s="392"/>
      <c r="AW277" s="432"/>
      <c r="AX277" s="432"/>
      <c r="AY277" s="432"/>
      <c r="AZ277" s="432"/>
    </row>
    <row r="278" spans="1:52" ht="18" customHeight="1">
      <c r="A278" s="1258" t="s">
        <v>5784</v>
      </c>
      <c r="B278" s="445">
        <v>7</v>
      </c>
      <c r="C278" s="483"/>
      <c r="D278" s="1103" t="s">
        <v>4397</v>
      </c>
      <c r="E278" s="1299" t="s">
        <v>1388</v>
      </c>
      <c r="F278" s="1300" t="s">
        <v>1350</v>
      </c>
      <c r="G278" s="1032"/>
      <c r="H278" s="1032" t="s">
        <v>4168</v>
      </c>
      <c r="I278" s="1058" t="s">
        <v>4176</v>
      </c>
      <c r="J278" s="1032" t="s">
        <v>872</v>
      </c>
      <c r="K278" s="1294" t="s">
        <v>1194</v>
      </c>
      <c r="L278" s="1294" t="s">
        <v>1194</v>
      </c>
      <c r="M278" s="1117" t="s">
        <v>873</v>
      </c>
      <c r="N278" s="1032" t="s">
        <v>36</v>
      </c>
      <c r="O278" s="481">
        <v>5240</v>
      </c>
      <c r="P278" s="481">
        <v>5380</v>
      </c>
      <c r="Q278" s="1332" t="s">
        <v>3387</v>
      </c>
      <c r="R278" s="1032"/>
      <c r="S278" s="1032"/>
      <c r="T278" s="1032"/>
      <c r="U278" s="1032"/>
      <c r="V278" s="1032"/>
      <c r="W278" s="482"/>
      <c r="X278" s="446"/>
      <c r="Y278" s="482">
        <f t="shared" si="28"/>
        <v>-9.8792343333624899</v>
      </c>
      <c r="Z278" s="304" t="s">
        <v>18</v>
      </c>
      <c r="AA278" s="304" t="s">
        <v>21</v>
      </c>
      <c r="AB278" s="1899"/>
      <c r="AC278" s="469"/>
      <c r="AD278" s="1385" t="s">
        <v>4417</v>
      </c>
      <c r="AE278" s="1403"/>
      <c r="AF278" s="841"/>
      <c r="AG278" s="841"/>
      <c r="AH278" s="841"/>
      <c r="AI278" s="841"/>
      <c r="AJ278" s="841"/>
      <c r="AK278" s="841"/>
      <c r="AL278" s="841"/>
      <c r="AM278" s="1404"/>
      <c r="AN278" s="1389"/>
      <c r="AO278" s="1457">
        <v>-62.752660225040202</v>
      </c>
      <c r="AP278" s="840"/>
      <c r="AQ278" s="1457">
        <v>-61.613161519758599</v>
      </c>
      <c r="AR278" s="840"/>
      <c r="AS278" s="1409"/>
      <c r="AT278" s="1160" t="s">
        <v>10848</v>
      </c>
      <c r="AU278" s="297"/>
      <c r="AV278" s="392"/>
      <c r="AW278" s="432"/>
      <c r="AX278" s="432"/>
      <c r="AY278" s="432"/>
      <c r="AZ278" s="432"/>
    </row>
    <row r="279" spans="1:52" ht="18" customHeight="1">
      <c r="A279" s="1258" t="s">
        <v>5785</v>
      </c>
      <c r="B279" s="445">
        <v>7</v>
      </c>
      <c r="C279" s="483"/>
      <c r="D279" s="1103" t="s">
        <v>4397</v>
      </c>
      <c r="E279" s="1299" t="s">
        <v>1388</v>
      </c>
      <c r="F279" s="1300" t="s">
        <v>1350</v>
      </c>
      <c r="G279" s="1032"/>
      <c r="H279" s="1032" t="s">
        <v>4168</v>
      </c>
      <c r="I279" s="1058" t="s">
        <v>4176</v>
      </c>
      <c r="J279" s="1032" t="s">
        <v>872</v>
      </c>
      <c r="K279" s="1294" t="s">
        <v>1194</v>
      </c>
      <c r="L279" s="1294" t="s">
        <v>1194</v>
      </c>
      <c r="M279" s="1117" t="s">
        <v>873</v>
      </c>
      <c r="N279" s="1032" t="s">
        <v>36</v>
      </c>
      <c r="O279" s="481">
        <v>7860</v>
      </c>
      <c r="P279" s="481">
        <v>8070</v>
      </c>
      <c r="Q279" s="1332" t="s">
        <v>3387</v>
      </c>
      <c r="R279" s="1032"/>
      <c r="S279" s="1032"/>
      <c r="T279" s="1032"/>
      <c r="U279" s="1032"/>
      <c r="V279" s="1032"/>
      <c r="W279" s="482"/>
      <c r="X279" s="446"/>
      <c r="Y279" s="482">
        <f t="shared" si="28"/>
        <v>-49.739234333362489</v>
      </c>
      <c r="Z279" s="304" t="s">
        <v>18</v>
      </c>
      <c r="AA279" s="304" t="s">
        <v>21</v>
      </c>
      <c r="AB279" s="1899"/>
      <c r="AC279" s="469"/>
      <c r="AD279" s="1385" t="s">
        <v>4419</v>
      </c>
      <c r="AE279" s="1403"/>
      <c r="AF279" s="841"/>
      <c r="AG279" s="841"/>
      <c r="AH279" s="841"/>
      <c r="AI279" s="841"/>
      <c r="AJ279" s="841"/>
      <c r="AK279" s="841"/>
      <c r="AL279" s="841"/>
      <c r="AM279" s="1404"/>
      <c r="AN279" s="1389"/>
      <c r="AO279" s="1457">
        <v>-55.739577278982502</v>
      </c>
      <c r="AP279" s="840"/>
      <c r="AQ279" s="1457">
        <v>-55.915341539539703</v>
      </c>
      <c r="AR279" s="840"/>
      <c r="AS279" s="1409"/>
      <c r="AT279" s="1160" t="s">
        <v>10849</v>
      </c>
      <c r="AU279" s="297"/>
      <c r="AV279" s="392"/>
      <c r="AW279" s="432"/>
      <c r="AX279" s="432"/>
      <c r="AY279" s="432"/>
      <c r="AZ279" s="432"/>
    </row>
    <row r="280" spans="1:52" ht="18" customHeight="1">
      <c r="A280" s="1258" t="s">
        <v>5786</v>
      </c>
      <c r="B280" s="445">
        <v>7</v>
      </c>
      <c r="C280" s="483"/>
      <c r="D280" s="1103" t="s">
        <v>4397</v>
      </c>
      <c r="E280" s="1299" t="s">
        <v>1388</v>
      </c>
      <c r="F280" s="1300" t="s">
        <v>1350</v>
      </c>
      <c r="G280" s="1032"/>
      <c r="H280" s="1032" t="s">
        <v>4168</v>
      </c>
      <c r="I280" s="1058" t="s">
        <v>4176</v>
      </c>
      <c r="J280" s="1032" t="s">
        <v>872</v>
      </c>
      <c r="K280" s="1294" t="s">
        <v>1194</v>
      </c>
      <c r="L280" s="1294" t="s">
        <v>1194</v>
      </c>
      <c r="M280" s="1117" t="s">
        <v>873</v>
      </c>
      <c r="N280" s="1032" t="s">
        <v>36</v>
      </c>
      <c r="O280" s="481">
        <v>10480</v>
      </c>
      <c r="P280" s="481">
        <v>10760</v>
      </c>
      <c r="Q280" s="1332" t="s">
        <v>3387</v>
      </c>
      <c r="R280" s="1032"/>
      <c r="S280" s="1032"/>
      <c r="T280" s="1032"/>
      <c r="U280" s="1032"/>
      <c r="V280" s="1032"/>
      <c r="W280" s="482"/>
      <c r="X280" s="446"/>
      <c r="Y280" s="482">
        <f t="shared" si="28"/>
        <v>-29.739234333362489</v>
      </c>
      <c r="Z280" s="304" t="s">
        <v>18</v>
      </c>
      <c r="AA280" s="304" t="s">
        <v>21</v>
      </c>
      <c r="AB280" s="1899"/>
      <c r="AC280" s="469"/>
      <c r="AD280" s="1385" t="s">
        <v>4421</v>
      </c>
      <c r="AE280" s="1403"/>
      <c r="AF280" s="841"/>
      <c r="AG280" s="841"/>
      <c r="AH280" s="841"/>
      <c r="AI280" s="841"/>
      <c r="AJ280" s="841"/>
      <c r="AK280" s="841"/>
      <c r="AL280" s="841"/>
      <c r="AM280" s="1404"/>
      <c r="AN280" s="1389"/>
      <c r="AO280" s="840"/>
      <c r="AP280" s="840"/>
      <c r="AQ280" s="840"/>
      <c r="AR280" s="840"/>
      <c r="AS280" s="1409"/>
      <c r="AT280" s="1160"/>
      <c r="AU280" s="297"/>
      <c r="AV280" s="392"/>
      <c r="AW280" s="432"/>
      <c r="AX280" s="432"/>
      <c r="AY280" s="432"/>
      <c r="AZ280" s="432"/>
    </row>
    <row r="281" spans="1:52" ht="18" customHeight="1">
      <c r="A281" s="1258" t="s">
        <v>5787</v>
      </c>
      <c r="B281" s="445">
        <v>7</v>
      </c>
      <c r="C281" s="483"/>
      <c r="D281" s="1103" t="s">
        <v>4397</v>
      </c>
      <c r="E281" s="1299" t="s">
        <v>1388</v>
      </c>
      <c r="F281" s="1300" t="s">
        <v>1350</v>
      </c>
      <c r="G281" s="1032"/>
      <c r="H281" s="1032" t="s">
        <v>4168</v>
      </c>
      <c r="I281" s="1058" t="s">
        <v>4176</v>
      </c>
      <c r="J281" s="1032" t="s">
        <v>872</v>
      </c>
      <c r="K281" s="1294" t="s">
        <v>1194</v>
      </c>
      <c r="L281" s="1294" t="s">
        <v>1194</v>
      </c>
      <c r="M281" s="1117" t="s">
        <v>873</v>
      </c>
      <c r="N281" s="1032" t="s">
        <v>36</v>
      </c>
      <c r="O281" s="481">
        <v>13100</v>
      </c>
      <c r="P281" s="481">
        <v>13450</v>
      </c>
      <c r="Q281" s="1332" t="s">
        <v>3387</v>
      </c>
      <c r="R281" s="1032"/>
      <c r="S281" s="1032"/>
      <c r="T281" s="1032"/>
      <c r="U281" s="1032"/>
      <c r="V281" s="1032"/>
      <c r="W281" s="482"/>
      <c r="X281" s="446"/>
      <c r="Y281" s="482">
        <f t="shared" si="28"/>
        <v>-45.739234333362489</v>
      </c>
      <c r="Z281" s="304" t="s">
        <v>18</v>
      </c>
      <c r="AA281" s="304" t="s">
        <v>21</v>
      </c>
      <c r="AB281" s="1899"/>
      <c r="AC281" s="469"/>
      <c r="AD281" s="1385" t="s">
        <v>4423</v>
      </c>
      <c r="AE281" s="1403"/>
      <c r="AF281" s="841"/>
      <c r="AG281" s="841"/>
      <c r="AH281" s="841"/>
      <c r="AI281" s="841"/>
      <c r="AJ281" s="841"/>
      <c r="AK281" s="841"/>
      <c r="AL281" s="841"/>
      <c r="AM281" s="1404"/>
      <c r="AN281" s="1389"/>
      <c r="AO281" s="840"/>
      <c r="AP281" s="840"/>
      <c r="AQ281" s="840"/>
      <c r="AR281" s="840"/>
      <c r="AS281" s="1409"/>
      <c r="AT281" s="1160"/>
      <c r="AU281" s="297"/>
      <c r="AV281" s="392"/>
      <c r="AW281" s="432"/>
      <c r="AX281" s="432"/>
      <c r="AY281" s="432"/>
      <c r="AZ281" s="432"/>
    </row>
    <row r="282" spans="1:52" ht="18" customHeight="1">
      <c r="A282" s="1258" t="s">
        <v>5788</v>
      </c>
      <c r="B282" s="438">
        <v>7</v>
      </c>
      <c r="C282" s="489" t="s">
        <v>6889</v>
      </c>
      <c r="D282" s="874" t="s">
        <v>4397</v>
      </c>
      <c r="E282" s="1297" t="s">
        <v>1388</v>
      </c>
      <c r="F282" s="1298" t="s">
        <v>1350</v>
      </c>
      <c r="G282" s="1029"/>
      <c r="H282" s="1029" t="s">
        <v>4168</v>
      </c>
      <c r="I282" s="1057">
        <v>1.2</v>
      </c>
      <c r="J282" s="1029">
        <v>3.15</v>
      </c>
      <c r="K282" s="1288" t="s">
        <v>1194</v>
      </c>
      <c r="L282" s="1288" t="s">
        <v>1194</v>
      </c>
      <c r="M282" s="1116" t="s">
        <v>875</v>
      </c>
      <c r="N282" s="1029" t="s">
        <v>36</v>
      </c>
      <c r="O282" s="646">
        <v>220</v>
      </c>
      <c r="P282" s="646">
        <v>710</v>
      </c>
      <c r="Q282" s="1331" t="s">
        <v>3387</v>
      </c>
      <c r="R282" s="1029" t="s">
        <v>9045</v>
      </c>
      <c r="S282" s="1029"/>
      <c r="T282" s="1029"/>
      <c r="U282" s="1029"/>
      <c r="V282" s="1029"/>
      <c r="W282" s="478"/>
      <c r="X282" s="442"/>
      <c r="Y282" s="478">
        <v>-18</v>
      </c>
      <c r="Z282" s="66" t="s">
        <v>18</v>
      </c>
      <c r="AA282" s="66" t="s">
        <v>29</v>
      </c>
      <c r="AB282" s="1898"/>
      <c r="AC282" s="441"/>
      <c r="AD282" s="1384" t="s">
        <v>4440</v>
      </c>
      <c r="AE282" s="1395"/>
      <c r="AF282" s="837"/>
      <c r="AG282" s="837"/>
      <c r="AH282" s="837"/>
      <c r="AI282" s="837"/>
      <c r="AJ282" s="837"/>
      <c r="AK282" s="837"/>
      <c r="AL282" s="837"/>
      <c r="AM282" s="1396"/>
      <c r="AN282" s="1387"/>
      <c r="AO282" s="1457">
        <v>-63.6328113218635</v>
      </c>
      <c r="AP282" s="838"/>
      <c r="AQ282" s="1457">
        <v>-63.4793424970009</v>
      </c>
      <c r="AR282" s="838"/>
      <c r="AS282" s="1408"/>
      <c r="AT282" s="1159" t="s">
        <v>10850</v>
      </c>
      <c r="AU282" s="1444"/>
      <c r="AV282" s="392"/>
      <c r="AW282" s="432"/>
      <c r="AX282" s="432"/>
      <c r="AY282" s="432"/>
      <c r="AZ282" s="432"/>
    </row>
    <row r="283" spans="1:52" ht="18" customHeight="1">
      <c r="A283" s="1258" t="s">
        <v>9046</v>
      </c>
      <c r="B283" s="438">
        <v>7</v>
      </c>
      <c r="C283" s="490"/>
      <c r="D283" s="874" t="s">
        <v>4397</v>
      </c>
      <c r="E283" s="1297" t="s">
        <v>1388</v>
      </c>
      <c r="F283" s="1298" t="s">
        <v>1350</v>
      </c>
      <c r="G283" s="1029"/>
      <c r="H283" s="1029" t="s">
        <v>4168</v>
      </c>
      <c r="I283" s="1057">
        <v>1.2</v>
      </c>
      <c r="J283" s="1029">
        <v>3.15</v>
      </c>
      <c r="K283" s="1288" t="s">
        <v>1194</v>
      </c>
      <c r="L283" s="1288" t="s">
        <v>1194</v>
      </c>
      <c r="M283" s="1116" t="s">
        <v>875</v>
      </c>
      <c r="N283" s="1029" t="s">
        <v>36</v>
      </c>
      <c r="O283" s="476">
        <v>110</v>
      </c>
      <c r="P283" s="476">
        <v>195</v>
      </c>
      <c r="Q283" s="1331" t="s">
        <v>3387</v>
      </c>
      <c r="R283" s="1029">
        <v>40</v>
      </c>
      <c r="S283" s="1029"/>
      <c r="T283" s="1029"/>
      <c r="U283" s="1029"/>
      <c r="V283" s="1029"/>
      <c r="W283" s="478"/>
      <c r="X283" s="442"/>
      <c r="Y283" s="645">
        <v>-3</v>
      </c>
      <c r="Z283" s="66" t="s">
        <v>18</v>
      </c>
      <c r="AA283" s="66" t="s">
        <v>29</v>
      </c>
      <c r="AB283" s="1898"/>
      <c r="AC283" s="441"/>
      <c r="AD283" s="1384" t="s">
        <v>6908</v>
      </c>
      <c r="AE283" s="1395"/>
      <c r="AF283" s="837"/>
      <c r="AG283" s="837"/>
      <c r="AH283" s="837"/>
      <c r="AI283" s="837"/>
      <c r="AJ283" s="837"/>
      <c r="AK283" s="837"/>
      <c r="AL283" s="837"/>
      <c r="AM283" s="1396"/>
      <c r="AN283" s="1387"/>
      <c r="AO283" s="1457">
        <v>-66.030644322679194</v>
      </c>
      <c r="AP283" s="838"/>
      <c r="AQ283" s="1457">
        <v>-65.590857040857003</v>
      </c>
      <c r="AR283" s="838"/>
      <c r="AS283" s="1408"/>
      <c r="AT283" s="1159" t="s">
        <v>10851</v>
      </c>
      <c r="AU283" s="1444"/>
      <c r="AV283" s="392"/>
      <c r="AW283" s="432"/>
      <c r="AX283" s="432"/>
      <c r="AY283" s="432"/>
      <c r="AZ283" s="432"/>
    </row>
    <row r="284" spans="1:52" ht="18" customHeight="1">
      <c r="A284" s="1258" t="s">
        <v>9052</v>
      </c>
      <c r="B284" s="438">
        <v>7</v>
      </c>
      <c r="C284" s="479"/>
      <c r="D284" s="874" t="s">
        <v>4397</v>
      </c>
      <c r="E284" s="1297" t="s">
        <v>1388</v>
      </c>
      <c r="F284" s="1298" t="s">
        <v>1350</v>
      </c>
      <c r="G284" s="1029"/>
      <c r="H284" s="1029" t="s">
        <v>4168</v>
      </c>
      <c r="I284" s="1057">
        <v>1.2</v>
      </c>
      <c r="J284" s="1029">
        <v>3.15</v>
      </c>
      <c r="K284" s="1288" t="s">
        <v>1194</v>
      </c>
      <c r="L284" s="1288" t="s">
        <v>1194</v>
      </c>
      <c r="M284" s="1116" t="s">
        <v>875</v>
      </c>
      <c r="N284" s="1029" t="s">
        <v>36</v>
      </c>
      <c r="O284" s="476">
        <v>710</v>
      </c>
      <c r="P284" s="476">
        <v>800</v>
      </c>
      <c r="Q284" s="1333" t="s">
        <v>3387</v>
      </c>
      <c r="R284" s="1029">
        <v>42</v>
      </c>
      <c r="S284" s="1029"/>
      <c r="T284" s="1029"/>
      <c r="U284" s="1029"/>
      <c r="V284" s="1029"/>
      <c r="W284" s="478"/>
      <c r="X284" s="442"/>
      <c r="Y284" s="645">
        <v>-3</v>
      </c>
      <c r="Z284" s="66" t="s">
        <v>18</v>
      </c>
      <c r="AA284" s="66" t="s">
        <v>29</v>
      </c>
      <c r="AB284" s="1898"/>
      <c r="AC284" s="441"/>
      <c r="AD284" s="1384" t="s">
        <v>4440</v>
      </c>
      <c r="AE284" s="1395"/>
      <c r="AF284" s="837"/>
      <c r="AG284" s="837"/>
      <c r="AH284" s="837"/>
      <c r="AI284" s="837"/>
      <c r="AJ284" s="837"/>
      <c r="AK284" s="837"/>
      <c r="AL284" s="837"/>
      <c r="AM284" s="1396"/>
      <c r="AN284" s="1387"/>
      <c r="AO284" s="1457">
        <v>-65.597531713854806</v>
      </c>
      <c r="AP284" s="838"/>
      <c r="AQ284" s="1457">
        <v>-66.215324560716994</v>
      </c>
      <c r="AR284" s="838"/>
      <c r="AS284" s="1408"/>
      <c r="AT284" s="1159" t="s">
        <v>10852</v>
      </c>
      <c r="AU284" s="1444"/>
      <c r="AV284" s="392"/>
      <c r="AW284" s="432"/>
      <c r="AX284" s="432"/>
      <c r="AY284" s="432"/>
      <c r="AZ284" s="432"/>
    </row>
    <row r="285" spans="1:52" ht="18" customHeight="1">
      <c r="A285" s="1258" t="s">
        <v>5789</v>
      </c>
      <c r="B285" s="438">
        <v>7</v>
      </c>
      <c r="C285" s="479"/>
      <c r="D285" s="874" t="s">
        <v>4397</v>
      </c>
      <c r="E285" s="1297" t="s">
        <v>1388</v>
      </c>
      <c r="F285" s="1298" t="s">
        <v>1350</v>
      </c>
      <c r="G285" s="1029"/>
      <c r="H285" s="1029" t="s">
        <v>4168</v>
      </c>
      <c r="I285" s="1057">
        <v>1.2</v>
      </c>
      <c r="J285" s="1029">
        <v>3.15</v>
      </c>
      <c r="K285" s="1288" t="s">
        <v>1194</v>
      </c>
      <c r="L285" s="1288" t="s">
        <v>1194</v>
      </c>
      <c r="M285" s="1116" t="s">
        <v>875</v>
      </c>
      <c r="N285" s="1029" t="s">
        <v>36</v>
      </c>
      <c r="O285" s="476">
        <v>800</v>
      </c>
      <c r="P285" s="476">
        <v>1360</v>
      </c>
      <c r="Q285" s="1333" t="s">
        <v>3387</v>
      </c>
      <c r="R285" s="1029" t="s">
        <v>9047</v>
      </c>
      <c r="S285" s="1029"/>
      <c r="T285" s="1029"/>
      <c r="U285" s="1029"/>
      <c r="V285" s="1029"/>
      <c r="W285" s="478"/>
      <c r="X285" s="442"/>
      <c r="Y285" s="478">
        <v>-38</v>
      </c>
      <c r="Z285" s="66" t="s">
        <v>18</v>
      </c>
      <c r="AA285" s="66" t="s">
        <v>29</v>
      </c>
      <c r="AB285" s="1898"/>
      <c r="AC285" s="441"/>
      <c r="AD285" s="1384" t="s">
        <v>4440</v>
      </c>
      <c r="AE285" s="1395"/>
      <c r="AF285" s="837"/>
      <c r="AG285" s="837"/>
      <c r="AH285" s="837"/>
      <c r="AI285" s="837"/>
      <c r="AJ285" s="837"/>
      <c r="AK285" s="837"/>
      <c r="AL285" s="837"/>
      <c r="AM285" s="1396"/>
      <c r="AN285" s="1387"/>
      <c r="AO285" s="1457">
        <v>-56.445712991143303</v>
      </c>
      <c r="AP285" s="838"/>
      <c r="AQ285" s="1457">
        <v>-56.573291307067997</v>
      </c>
      <c r="AR285" s="838"/>
      <c r="AS285" s="1408"/>
      <c r="AT285" s="1159" t="s">
        <v>10853</v>
      </c>
      <c r="AU285" s="1444"/>
      <c r="AV285" s="392"/>
      <c r="AW285" s="432"/>
      <c r="AX285" s="432"/>
      <c r="AY285" s="432"/>
      <c r="AZ285" s="432"/>
    </row>
    <row r="286" spans="1:52" ht="18" customHeight="1">
      <c r="A286" s="1258" t="s">
        <v>5790</v>
      </c>
      <c r="B286" s="438">
        <v>7</v>
      </c>
      <c r="C286" s="479"/>
      <c r="D286" s="874" t="s">
        <v>4397</v>
      </c>
      <c r="E286" s="1297" t="s">
        <v>1388</v>
      </c>
      <c r="F286" s="1298" t="s">
        <v>1350</v>
      </c>
      <c r="G286" s="1029"/>
      <c r="H286" s="1029" t="s">
        <v>4168</v>
      </c>
      <c r="I286" s="1057">
        <v>1.2</v>
      </c>
      <c r="J286" s="1029">
        <v>3.15</v>
      </c>
      <c r="K286" s="1288" t="s">
        <v>1194</v>
      </c>
      <c r="L286" s="1288" t="s">
        <v>1194</v>
      </c>
      <c r="M286" s="1116" t="s">
        <v>875</v>
      </c>
      <c r="N286" s="1029" t="s">
        <v>36</v>
      </c>
      <c r="O286" s="476">
        <v>1900</v>
      </c>
      <c r="P286" s="476">
        <v>2100</v>
      </c>
      <c r="Q286" s="1333" t="s">
        <v>3387</v>
      </c>
      <c r="R286" s="1029" t="s">
        <v>9048</v>
      </c>
      <c r="S286" s="1029"/>
      <c r="T286" s="1029"/>
      <c r="U286" s="1029"/>
      <c r="V286" s="1029"/>
      <c r="W286" s="478"/>
      <c r="X286" s="442"/>
      <c r="Y286" s="478">
        <v>-29</v>
      </c>
      <c r="Z286" s="66" t="s">
        <v>18</v>
      </c>
      <c r="AA286" s="66" t="s">
        <v>29</v>
      </c>
      <c r="AB286" s="1898"/>
      <c r="AC286" s="441"/>
      <c r="AD286" s="1384" t="s">
        <v>4446</v>
      </c>
      <c r="AE286" s="1395"/>
      <c r="AF286" s="837"/>
      <c r="AG286" s="837"/>
      <c r="AH286" s="837"/>
      <c r="AI286" s="837"/>
      <c r="AJ286" s="837"/>
      <c r="AK286" s="837"/>
      <c r="AL286" s="837"/>
      <c r="AM286" s="1396"/>
      <c r="AN286" s="1387"/>
      <c r="AO286" s="1457">
        <v>-38.134799178122798</v>
      </c>
      <c r="AP286" s="838"/>
      <c r="AQ286" s="1457">
        <v>-37.824013772862898</v>
      </c>
      <c r="AR286" s="838"/>
      <c r="AS286" s="1408"/>
      <c r="AT286" s="1159" t="s">
        <v>10854</v>
      </c>
      <c r="AU286" s="1444"/>
      <c r="AV286" s="392"/>
      <c r="AW286" s="432"/>
      <c r="AX286" s="432"/>
      <c r="AY286" s="432"/>
      <c r="AZ286" s="432"/>
    </row>
    <row r="287" spans="1:52" ht="18" customHeight="1">
      <c r="A287" s="1258" t="s">
        <v>9049</v>
      </c>
      <c r="B287" s="438">
        <v>7</v>
      </c>
      <c r="C287" s="479"/>
      <c r="D287" s="874" t="s">
        <v>4397</v>
      </c>
      <c r="E287" s="1297" t="s">
        <v>1388</v>
      </c>
      <c r="F287" s="1298" t="s">
        <v>1350</v>
      </c>
      <c r="G287" s="1029"/>
      <c r="H287" s="1029" t="s">
        <v>4168</v>
      </c>
      <c r="I287" s="1057">
        <v>1.2</v>
      </c>
      <c r="J287" s="1029">
        <v>3.15</v>
      </c>
      <c r="K287" s="1288" t="s">
        <v>1194</v>
      </c>
      <c r="L287" s="1288" t="s">
        <v>1194</v>
      </c>
      <c r="M287" s="1116" t="s">
        <v>875</v>
      </c>
      <c r="N287" s="1029" t="s">
        <v>36</v>
      </c>
      <c r="O287" s="476">
        <v>2100</v>
      </c>
      <c r="P287" s="476">
        <v>2180</v>
      </c>
      <c r="Q287" s="1333" t="s">
        <v>3387</v>
      </c>
      <c r="R287" s="1029">
        <v>40</v>
      </c>
      <c r="S287" s="1029"/>
      <c r="T287" s="1029"/>
      <c r="U287" s="1029"/>
      <c r="V287" s="1029"/>
      <c r="W287" s="478"/>
      <c r="X287" s="442"/>
      <c r="Y287" s="645">
        <v>-24</v>
      </c>
      <c r="Z287" s="66" t="s">
        <v>18</v>
      </c>
      <c r="AA287" s="66" t="s">
        <v>29</v>
      </c>
      <c r="AB287" s="1898"/>
      <c r="AC287" s="441"/>
      <c r="AD287" s="1384" t="s">
        <v>4446</v>
      </c>
      <c r="AE287" s="1395"/>
      <c r="AF287" s="837"/>
      <c r="AG287" s="837"/>
      <c r="AH287" s="837"/>
      <c r="AI287" s="837"/>
      <c r="AJ287" s="837"/>
      <c r="AK287" s="837"/>
      <c r="AL287" s="837"/>
      <c r="AM287" s="1396"/>
      <c r="AN287" s="1387"/>
      <c r="AO287" s="1457">
        <v>-35.046754592419802</v>
      </c>
      <c r="AP287" s="838"/>
      <c r="AQ287" s="1457">
        <v>-34.689900920524799</v>
      </c>
      <c r="AR287" s="838"/>
      <c r="AS287" s="1408"/>
      <c r="AT287" s="1159" t="s">
        <v>10855</v>
      </c>
      <c r="AU287" s="1444"/>
      <c r="AV287" s="392"/>
      <c r="AW287" s="432"/>
      <c r="AX287" s="432"/>
      <c r="AY287" s="432"/>
      <c r="AZ287" s="432"/>
    </row>
    <row r="288" spans="1:52" ht="18" customHeight="1">
      <c r="A288" s="1258" t="s">
        <v>5791</v>
      </c>
      <c r="B288" s="438">
        <v>7</v>
      </c>
      <c r="C288" s="479"/>
      <c r="D288" s="874" t="s">
        <v>4397</v>
      </c>
      <c r="E288" s="1297" t="s">
        <v>1388</v>
      </c>
      <c r="F288" s="1298" t="s">
        <v>1350</v>
      </c>
      <c r="G288" s="1029"/>
      <c r="H288" s="1029" t="s">
        <v>4168</v>
      </c>
      <c r="I288" s="1057">
        <v>1.2</v>
      </c>
      <c r="J288" s="1029">
        <v>3.15</v>
      </c>
      <c r="K288" s="1288" t="s">
        <v>1194</v>
      </c>
      <c r="L288" s="1288" t="s">
        <v>1194</v>
      </c>
      <c r="M288" s="1116" t="s">
        <v>875</v>
      </c>
      <c r="N288" s="1029" t="s">
        <v>36</v>
      </c>
      <c r="O288" s="476">
        <v>2180</v>
      </c>
      <c r="P288" s="476">
        <v>2510</v>
      </c>
      <c r="Q288" s="1331" t="s">
        <v>3387</v>
      </c>
      <c r="R288" s="1029" t="s">
        <v>9050</v>
      </c>
      <c r="S288" s="1029"/>
      <c r="T288" s="1029"/>
      <c r="U288" s="1029"/>
      <c r="V288" s="1029"/>
      <c r="W288" s="478"/>
      <c r="X288" s="442"/>
      <c r="Y288" s="478">
        <v>-18</v>
      </c>
      <c r="Z288" s="66" t="s">
        <v>18</v>
      </c>
      <c r="AA288" s="66" t="s">
        <v>29</v>
      </c>
      <c r="AB288" s="1898"/>
      <c r="AC288" s="441"/>
      <c r="AD288" s="1384" t="s">
        <v>4451</v>
      </c>
      <c r="AE288" s="1395"/>
      <c r="AF288" s="837"/>
      <c r="AG288" s="837"/>
      <c r="AH288" s="837"/>
      <c r="AI288" s="837"/>
      <c r="AJ288" s="837"/>
      <c r="AK288" s="837"/>
      <c r="AL288" s="837"/>
      <c r="AM288" s="1396"/>
      <c r="AN288" s="1387"/>
      <c r="AO288" s="1457">
        <v>-35.180222491113298</v>
      </c>
      <c r="AP288" s="838"/>
      <c r="AQ288" s="1457">
        <v>-34.819214887360197</v>
      </c>
      <c r="AR288" s="838"/>
      <c r="AS288" s="1408"/>
      <c r="AT288" s="1159" t="s">
        <v>10856</v>
      </c>
      <c r="AU288" s="1444"/>
      <c r="AV288" s="392"/>
      <c r="AW288" s="432"/>
      <c r="AX288" s="432"/>
      <c r="AY288" s="432"/>
      <c r="AZ288" s="432"/>
    </row>
    <row r="289" spans="1:52" ht="18" customHeight="1">
      <c r="A289" s="1258" t="s">
        <v>9053</v>
      </c>
      <c r="B289" s="438">
        <v>7</v>
      </c>
      <c r="C289" s="479"/>
      <c r="D289" s="874" t="s">
        <v>4397</v>
      </c>
      <c r="E289" s="1297" t="s">
        <v>1388</v>
      </c>
      <c r="F289" s="1298" t="s">
        <v>1350</v>
      </c>
      <c r="G289" s="1029"/>
      <c r="H289" s="1029" t="s">
        <v>4168</v>
      </c>
      <c r="I289" s="1057">
        <v>1.2</v>
      </c>
      <c r="J289" s="1029">
        <v>3.15</v>
      </c>
      <c r="K289" s="1288" t="s">
        <v>1194</v>
      </c>
      <c r="L289" s="1288" t="s">
        <v>1194</v>
      </c>
      <c r="M289" s="1116" t="s">
        <v>875</v>
      </c>
      <c r="N289" s="1029" t="s">
        <v>36</v>
      </c>
      <c r="O289" s="476">
        <v>2510</v>
      </c>
      <c r="P289" s="476">
        <v>2545</v>
      </c>
      <c r="Q289" s="1331" t="s">
        <v>3387</v>
      </c>
      <c r="R289" s="1029">
        <v>40</v>
      </c>
      <c r="S289" s="1029"/>
      <c r="T289" s="1029"/>
      <c r="U289" s="1029"/>
      <c r="V289" s="1029"/>
      <c r="W289" s="478"/>
      <c r="X289" s="442"/>
      <c r="Y289" s="645">
        <v>-11</v>
      </c>
      <c r="Z289" s="66" t="s">
        <v>18</v>
      </c>
      <c r="AA289" s="66" t="s">
        <v>29</v>
      </c>
      <c r="AB289" s="1898"/>
      <c r="AC289" s="441"/>
      <c r="AD289" s="1384" t="s">
        <v>4451</v>
      </c>
      <c r="AE289" s="1395"/>
      <c r="AF289" s="837"/>
      <c r="AG289" s="837"/>
      <c r="AH289" s="837"/>
      <c r="AI289" s="837"/>
      <c r="AJ289" s="837"/>
      <c r="AK289" s="837"/>
      <c r="AL289" s="837"/>
      <c r="AM289" s="1396"/>
      <c r="AN289" s="1387"/>
      <c r="AO289" s="1457">
        <v>-43.6400362337762</v>
      </c>
      <c r="AP289" s="838"/>
      <c r="AQ289" s="1457">
        <v>-43.321858678306398</v>
      </c>
      <c r="AR289" s="838"/>
      <c r="AS289" s="1408"/>
      <c r="AT289" s="1159" t="s">
        <v>10857</v>
      </c>
      <c r="AU289" s="1444"/>
      <c r="AV289" s="392"/>
      <c r="AW289" s="432"/>
      <c r="AX289" s="432"/>
      <c r="AY289" s="432"/>
      <c r="AZ289" s="432"/>
    </row>
    <row r="290" spans="1:52" ht="18" customHeight="1">
      <c r="A290" s="1258" t="s">
        <v>9054</v>
      </c>
      <c r="B290" s="438">
        <v>7</v>
      </c>
      <c r="C290" s="479"/>
      <c r="D290" s="874" t="s">
        <v>4397</v>
      </c>
      <c r="E290" s="1297" t="s">
        <v>1388</v>
      </c>
      <c r="F290" s="1298" t="s">
        <v>1350</v>
      </c>
      <c r="G290" s="1029"/>
      <c r="H290" s="1029" t="s">
        <v>4168</v>
      </c>
      <c r="I290" s="1057">
        <v>1.2</v>
      </c>
      <c r="J290" s="1029">
        <v>3.15</v>
      </c>
      <c r="K290" s="1288" t="s">
        <v>1194</v>
      </c>
      <c r="L290" s="1288" t="s">
        <v>1194</v>
      </c>
      <c r="M290" s="1116" t="s">
        <v>875</v>
      </c>
      <c r="N290" s="1029" t="s">
        <v>36</v>
      </c>
      <c r="O290" s="476">
        <v>3010</v>
      </c>
      <c r="P290" s="476">
        <v>3145</v>
      </c>
      <c r="Q290" s="1331" t="s">
        <v>3387</v>
      </c>
      <c r="R290" s="1029">
        <v>42</v>
      </c>
      <c r="S290" s="1029"/>
      <c r="T290" s="1029"/>
      <c r="U290" s="1029"/>
      <c r="V290" s="1029"/>
      <c r="W290" s="478"/>
      <c r="X290" s="442"/>
      <c r="Y290" s="645">
        <v>0</v>
      </c>
      <c r="Z290" s="66" t="s">
        <v>18</v>
      </c>
      <c r="AA290" s="66" t="s">
        <v>29</v>
      </c>
      <c r="AB290" s="1898"/>
      <c r="AC290" s="441"/>
      <c r="AD290" s="1384" t="s">
        <v>4451</v>
      </c>
      <c r="AE290" s="1395"/>
      <c r="AF290" s="837"/>
      <c r="AG290" s="837"/>
      <c r="AH290" s="837"/>
      <c r="AI290" s="837"/>
      <c r="AJ290" s="837"/>
      <c r="AK290" s="837"/>
      <c r="AL290" s="837"/>
      <c r="AM290" s="1396"/>
      <c r="AN290" s="1387"/>
      <c r="AO290" s="1457">
        <v>-49.5435347790172</v>
      </c>
      <c r="AP290" s="838"/>
      <c r="AQ290" s="1457">
        <v>-49.236615194035103</v>
      </c>
      <c r="AR290" s="838"/>
      <c r="AS290" s="1408"/>
      <c r="AT290" s="1159" t="s">
        <v>10858</v>
      </c>
      <c r="AU290" s="1444"/>
      <c r="AV290" s="392"/>
      <c r="AW290" s="432"/>
      <c r="AX290" s="432"/>
      <c r="AY290" s="432"/>
      <c r="AZ290" s="432"/>
    </row>
    <row r="291" spans="1:52" ht="18" customHeight="1">
      <c r="A291" s="1258" t="s">
        <v>5792</v>
      </c>
      <c r="B291" s="438">
        <v>7</v>
      </c>
      <c r="C291" s="479"/>
      <c r="D291" s="874" t="s">
        <v>4397</v>
      </c>
      <c r="E291" s="1297" t="s">
        <v>1388</v>
      </c>
      <c r="F291" s="1298" t="s">
        <v>1350</v>
      </c>
      <c r="G291" s="1029"/>
      <c r="H291" s="1029" t="s">
        <v>4168</v>
      </c>
      <c r="I291" s="1057">
        <v>1.2</v>
      </c>
      <c r="J291" s="1029">
        <v>3.15</v>
      </c>
      <c r="K291" s="1288" t="s">
        <v>1194</v>
      </c>
      <c r="L291" s="1288" t="s">
        <v>1194</v>
      </c>
      <c r="M291" s="1116" t="s">
        <v>875</v>
      </c>
      <c r="N291" s="1029" t="s">
        <v>36</v>
      </c>
      <c r="O291" s="476">
        <v>3900</v>
      </c>
      <c r="P291" s="476">
        <v>5000</v>
      </c>
      <c r="Q291" s="1331" t="s">
        <v>3387</v>
      </c>
      <c r="R291" s="1029" t="s">
        <v>9050</v>
      </c>
      <c r="S291" s="1029"/>
      <c r="T291" s="1029"/>
      <c r="U291" s="1029"/>
      <c r="V291" s="1029"/>
      <c r="W291" s="478"/>
      <c r="X291" s="442"/>
      <c r="Y291" s="478">
        <v>-33</v>
      </c>
      <c r="Z291" s="66" t="s">
        <v>18</v>
      </c>
      <c r="AA291" s="66" t="s">
        <v>29</v>
      </c>
      <c r="AB291" s="1898"/>
      <c r="AC291" s="441"/>
      <c r="AD291" s="1384" t="s">
        <v>4455</v>
      </c>
      <c r="AE291" s="1395"/>
      <c r="AF291" s="837"/>
      <c r="AG291" s="837"/>
      <c r="AH291" s="837"/>
      <c r="AI291" s="837"/>
      <c r="AJ291" s="837"/>
      <c r="AK291" s="837"/>
      <c r="AL291" s="837"/>
      <c r="AM291" s="1396"/>
      <c r="AN291" s="1387"/>
      <c r="AO291" s="1457">
        <v>-54.224100926087402</v>
      </c>
      <c r="AP291" s="838"/>
      <c r="AQ291" s="1457">
        <v>-54.100662398463101</v>
      </c>
      <c r="AR291" s="838"/>
      <c r="AS291" s="1408"/>
      <c r="AT291" s="1159" t="s">
        <v>10859</v>
      </c>
      <c r="AU291" s="1444"/>
      <c r="AV291" s="392"/>
      <c r="AW291" s="432"/>
      <c r="AX291" s="432"/>
      <c r="AY291" s="432"/>
      <c r="AZ291" s="432"/>
    </row>
    <row r="292" spans="1:52" ht="18" customHeight="1">
      <c r="A292" s="1258" t="s">
        <v>9055</v>
      </c>
      <c r="B292" s="438">
        <v>7</v>
      </c>
      <c r="C292" s="479"/>
      <c r="D292" s="874" t="s">
        <v>4397</v>
      </c>
      <c r="E292" s="1297" t="s">
        <v>1388</v>
      </c>
      <c r="F292" s="1298" t="s">
        <v>1350</v>
      </c>
      <c r="G292" s="1029"/>
      <c r="H292" s="1029" t="s">
        <v>4168</v>
      </c>
      <c r="I292" s="1057">
        <v>1.2</v>
      </c>
      <c r="J292" s="1029">
        <v>3.15</v>
      </c>
      <c r="K292" s="1288" t="s">
        <v>1194</v>
      </c>
      <c r="L292" s="1288" t="s">
        <v>1194</v>
      </c>
      <c r="M292" s="1116" t="s">
        <v>875</v>
      </c>
      <c r="N292" s="1029" t="s">
        <v>36</v>
      </c>
      <c r="O292" s="476">
        <v>5000</v>
      </c>
      <c r="P292" s="476">
        <v>5090</v>
      </c>
      <c r="Q292" s="1331" t="s">
        <v>3387</v>
      </c>
      <c r="R292" s="1029">
        <v>40</v>
      </c>
      <c r="S292" s="1029"/>
      <c r="T292" s="1029"/>
      <c r="U292" s="1029"/>
      <c r="V292" s="1029"/>
      <c r="W292" s="478"/>
      <c r="X292" s="442"/>
      <c r="Y292" s="645">
        <v>-23</v>
      </c>
      <c r="Z292" s="66" t="s">
        <v>18</v>
      </c>
      <c r="AA292" s="66" t="s">
        <v>29</v>
      </c>
      <c r="AB292" s="1898"/>
      <c r="AC292" s="441"/>
      <c r="AD292" s="1384" t="s">
        <v>4455</v>
      </c>
      <c r="AE292" s="1395"/>
      <c r="AF292" s="837"/>
      <c r="AG292" s="837"/>
      <c r="AH292" s="837"/>
      <c r="AI292" s="837"/>
      <c r="AJ292" s="837"/>
      <c r="AK292" s="837"/>
      <c r="AL292" s="837"/>
      <c r="AM292" s="1396"/>
      <c r="AN292" s="1387"/>
      <c r="AO292" s="1457">
        <v>-62.889973251358597</v>
      </c>
      <c r="AP292" s="838"/>
      <c r="AQ292" s="1457">
        <v>-61.732951849705501</v>
      </c>
      <c r="AR292" s="838"/>
      <c r="AS292" s="1408"/>
      <c r="AT292" s="1159" t="s">
        <v>10860</v>
      </c>
      <c r="AU292" s="1444"/>
      <c r="AV292" s="392"/>
      <c r="AW292" s="432"/>
      <c r="AX292" s="432"/>
      <c r="AY292" s="432"/>
      <c r="AZ292" s="432"/>
    </row>
    <row r="293" spans="1:52" ht="18" customHeight="1">
      <c r="A293" s="1258" t="s">
        <v>5793</v>
      </c>
      <c r="B293" s="438">
        <v>7</v>
      </c>
      <c r="C293" s="479"/>
      <c r="D293" s="874" t="s">
        <v>4397</v>
      </c>
      <c r="E293" s="1297" t="s">
        <v>1388</v>
      </c>
      <c r="F293" s="1298" t="s">
        <v>1350</v>
      </c>
      <c r="G293" s="1029"/>
      <c r="H293" s="1029" t="s">
        <v>4168</v>
      </c>
      <c r="I293" s="1057">
        <v>1.2</v>
      </c>
      <c r="J293" s="1029">
        <v>3.15</v>
      </c>
      <c r="K293" s="1288" t="s">
        <v>1194</v>
      </c>
      <c r="L293" s="1288" t="s">
        <v>1194</v>
      </c>
      <c r="M293" s="1116" t="s">
        <v>875</v>
      </c>
      <c r="N293" s="1029" t="s">
        <v>36</v>
      </c>
      <c r="O293" s="476">
        <v>6000</v>
      </c>
      <c r="P293" s="476">
        <v>7400</v>
      </c>
      <c r="Q293" s="1331" t="s">
        <v>3387</v>
      </c>
      <c r="R293" s="1029" t="s">
        <v>9050</v>
      </c>
      <c r="S293" s="1029"/>
      <c r="T293" s="1029"/>
      <c r="U293" s="1029"/>
      <c r="V293" s="1029"/>
      <c r="W293" s="478"/>
      <c r="X293" s="442"/>
      <c r="Y293" s="478">
        <v>-11</v>
      </c>
      <c r="Z293" s="66" t="s">
        <v>18</v>
      </c>
      <c r="AA293" s="66" t="s">
        <v>29</v>
      </c>
      <c r="AB293" s="1898"/>
      <c r="AC293" s="441"/>
      <c r="AD293" s="1384" t="s">
        <v>4457</v>
      </c>
      <c r="AE293" s="1395"/>
      <c r="AF293" s="837"/>
      <c r="AG293" s="837"/>
      <c r="AH293" s="837"/>
      <c r="AI293" s="837"/>
      <c r="AJ293" s="837"/>
      <c r="AK293" s="837"/>
      <c r="AL293" s="837"/>
      <c r="AM293" s="1396"/>
      <c r="AN293" s="1387"/>
      <c r="AO293" s="1457">
        <v>-58.731467520322099</v>
      </c>
      <c r="AP293" s="838"/>
      <c r="AQ293" s="1457">
        <v>-59.501752830691402</v>
      </c>
      <c r="AR293" s="838"/>
      <c r="AS293" s="1408"/>
      <c r="AT293" s="1159" t="s">
        <v>10861</v>
      </c>
      <c r="AU293" s="1444"/>
      <c r="AV293" s="392"/>
      <c r="AW293" s="432"/>
      <c r="AX293" s="432"/>
      <c r="AY293" s="432"/>
      <c r="AZ293" s="432"/>
    </row>
    <row r="294" spans="1:52" ht="18" customHeight="1">
      <c r="A294" s="1266" t="s">
        <v>9701</v>
      </c>
      <c r="B294" s="438">
        <v>7</v>
      </c>
      <c r="C294" s="479"/>
      <c r="D294" s="874" t="s">
        <v>4397</v>
      </c>
      <c r="E294" s="1297" t="s">
        <v>1388</v>
      </c>
      <c r="F294" s="1298" t="s">
        <v>1350</v>
      </c>
      <c r="G294" s="1029"/>
      <c r="H294" s="1029" t="s">
        <v>4168</v>
      </c>
      <c r="I294" s="1057">
        <v>1.2</v>
      </c>
      <c r="J294" s="1029">
        <v>3.15</v>
      </c>
      <c r="K294" s="1288" t="s">
        <v>1194</v>
      </c>
      <c r="L294" s="1288" t="s">
        <v>1194</v>
      </c>
      <c r="M294" s="1116" t="s">
        <v>875</v>
      </c>
      <c r="N294" s="1029" t="s">
        <v>36</v>
      </c>
      <c r="O294" s="476">
        <v>7400</v>
      </c>
      <c r="P294" s="476">
        <v>7490</v>
      </c>
      <c r="Q294" s="1331" t="s">
        <v>3387</v>
      </c>
      <c r="R294" s="1029">
        <v>40</v>
      </c>
      <c r="S294" s="1029"/>
      <c r="T294" s="1029"/>
      <c r="U294" s="1029"/>
      <c r="V294" s="1029"/>
      <c r="W294" s="478"/>
      <c r="X294" s="442"/>
      <c r="Y294" s="645">
        <v>-3</v>
      </c>
      <c r="Z294" s="66" t="s">
        <v>18</v>
      </c>
      <c r="AA294" s="66" t="s">
        <v>29</v>
      </c>
      <c r="AB294" s="1898"/>
      <c r="AC294" s="441"/>
      <c r="AD294" s="1384" t="s">
        <v>4457</v>
      </c>
      <c r="AE294" s="1395"/>
      <c r="AF294" s="837"/>
      <c r="AG294" s="837"/>
      <c r="AH294" s="837"/>
      <c r="AI294" s="837"/>
      <c r="AJ294" s="837"/>
      <c r="AK294" s="837"/>
      <c r="AL294" s="837"/>
      <c r="AM294" s="1396"/>
      <c r="AN294" s="1387"/>
      <c r="AO294" s="1457">
        <v>-60.570525677924103</v>
      </c>
      <c r="AP294" s="838"/>
      <c r="AQ294" s="1457">
        <v>-61.450219595959098</v>
      </c>
      <c r="AR294" s="838"/>
      <c r="AS294" s="1408"/>
      <c r="AT294" s="1159" t="s">
        <v>10862</v>
      </c>
      <c r="AU294" s="1444"/>
      <c r="AV294" s="392"/>
      <c r="AW294" s="432"/>
      <c r="AX294" s="432"/>
      <c r="AY294" s="432"/>
      <c r="AZ294" s="432"/>
    </row>
    <row r="295" spans="1:52" ht="18" customHeight="1">
      <c r="A295" s="1258" t="s">
        <v>5794</v>
      </c>
      <c r="B295" s="445">
        <v>7</v>
      </c>
      <c r="C295" s="500" t="s">
        <v>6889</v>
      </c>
      <c r="D295" s="1103" t="s">
        <v>4397</v>
      </c>
      <c r="E295" s="1299" t="s">
        <v>1388</v>
      </c>
      <c r="F295" s="1300" t="s">
        <v>1350</v>
      </c>
      <c r="G295" s="1032"/>
      <c r="H295" s="1032" t="s">
        <v>4168</v>
      </c>
      <c r="I295" s="1058" t="s">
        <v>4176</v>
      </c>
      <c r="J295" s="1032" t="s">
        <v>872</v>
      </c>
      <c r="K295" s="1294" t="s">
        <v>1194</v>
      </c>
      <c r="L295" s="1294" t="s">
        <v>1194</v>
      </c>
      <c r="M295" s="1117" t="s">
        <v>873</v>
      </c>
      <c r="N295" s="1032" t="s">
        <v>36</v>
      </c>
      <c r="O295" s="481">
        <v>220</v>
      </c>
      <c r="P295" s="481">
        <v>710</v>
      </c>
      <c r="Q295" s="1332" t="s">
        <v>3387</v>
      </c>
      <c r="R295" s="1032" t="s">
        <v>9045</v>
      </c>
      <c r="S295" s="1032"/>
      <c r="T295" s="1032"/>
      <c r="U295" s="1032"/>
      <c r="V295" s="1032"/>
      <c r="W295" s="482"/>
      <c r="X295" s="446"/>
      <c r="Y295" s="482">
        <f>Y282+3</f>
        <v>-15</v>
      </c>
      <c r="Z295" s="304" t="s">
        <v>18</v>
      </c>
      <c r="AA295" s="304" t="s">
        <v>21</v>
      </c>
      <c r="AB295" s="1899"/>
      <c r="AC295" s="469"/>
      <c r="AD295" s="1385" t="s">
        <v>4440</v>
      </c>
      <c r="AE295" s="1403"/>
      <c r="AF295" s="841"/>
      <c r="AG295" s="841"/>
      <c r="AH295" s="841"/>
      <c r="AI295" s="841"/>
      <c r="AJ295" s="841"/>
      <c r="AK295" s="841"/>
      <c r="AL295" s="841"/>
      <c r="AM295" s="1404"/>
      <c r="AN295" s="1389"/>
      <c r="AO295" s="1457">
        <v>-64.651470670116595</v>
      </c>
      <c r="AP295" s="840"/>
      <c r="AQ295" s="1457">
        <v>-64.591350292048205</v>
      </c>
      <c r="AR295" s="840"/>
      <c r="AS295" s="1409"/>
      <c r="AT295" s="1160" t="s">
        <v>10863</v>
      </c>
      <c r="AU295" s="1444"/>
      <c r="AV295" s="392"/>
      <c r="AW295" s="432"/>
      <c r="AX295" s="432"/>
      <c r="AY295" s="432"/>
      <c r="AZ295" s="432"/>
    </row>
    <row r="296" spans="1:52" ht="18" customHeight="1">
      <c r="A296" s="1258" t="s">
        <v>9059</v>
      </c>
      <c r="B296" s="445">
        <v>7</v>
      </c>
      <c r="C296" s="501"/>
      <c r="D296" s="1103" t="s">
        <v>4397</v>
      </c>
      <c r="E296" s="1299" t="s">
        <v>1388</v>
      </c>
      <c r="F296" s="1300" t="s">
        <v>1350</v>
      </c>
      <c r="G296" s="1032"/>
      <c r="H296" s="1032" t="s">
        <v>4168</v>
      </c>
      <c r="I296" s="1058" t="s">
        <v>4176</v>
      </c>
      <c r="J296" s="1032" t="s">
        <v>872</v>
      </c>
      <c r="K296" s="1294" t="s">
        <v>1194</v>
      </c>
      <c r="L296" s="1294" t="s">
        <v>1194</v>
      </c>
      <c r="M296" s="1117" t="s">
        <v>873</v>
      </c>
      <c r="N296" s="1032" t="s">
        <v>36</v>
      </c>
      <c r="O296" s="481">
        <v>110</v>
      </c>
      <c r="P296" s="481">
        <v>195</v>
      </c>
      <c r="Q296" s="1332" t="s">
        <v>3387</v>
      </c>
      <c r="R296" s="1032">
        <v>40</v>
      </c>
      <c r="S296" s="1032"/>
      <c r="T296" s="1032"/>
      <c r="U296" s="1032"/>
      <c r="V296" s="1032"/>
      <c r="W296" s="482"/>
      <c r="X296" s="446"/>
      <c r="Y296" s="482">
        <f t="shared" ref="Y296:Y307" si="29">Y283+3</f>
        <v>0</v>
      </c>
      <c r="Z296" s="304" t="s">
        <v>18</v>
      </c>
      <c r="AA296" s="304" t="s">
        <v>21</v>
      </c>
      <c r="AB296" s="1899"/>
      <c r="AC296" s="469"/>
      <c r="AD296" s="1385" t="s">
        <v>6908</v>
      </c>
      <c r="AE296" s="1403"/>
      <c r="AF296" s="841"/>
      <c r="AG296" s="841"/>
      <c r="AH296" s="841"/>
      <c r="AI296" s="841"/>
      <c r="AJ296" s="841"/>
      <c r="AK296" s="841"/>
      <c r="AL296" s="841"/>
      <c r="AM296" s="1404"/>
      <c r="AN296" s="1389"/>
      <c r="AO296" s="1457">
        <v>-65.776557686725695</v>
      </c>
      <c r="AP296" s="840"/>
      <c r="AQ296" s="1457">
        <v>-65.056719489386595</v>
      </c>
      <c r="AR296" s="840"/>
      <c r="AS296" s="1409"/>
      <c r="AT296" s="1160" t="s">
        <v>10864</v>
      </c>
      <c r="AU296" s="1444"/>
      <c r="AV296" s="392"/>
      <c r="AW296" s="432"/>
      <c r="AX296" s="432"/>
      <c r="AY296" s="432"/>
      <c r="AZ296" s="432"/>
    </row>
    <row r="297" spans="1:52" ht="18" customHeight="1">
      <c r="A297" s="1258" t="s">
        <v>9060</v>
      </c>
      <c r="B297" s="445">
        <v>7</v>
      </c>
      <c r="C297" s="501"/>
      <c r="D297" s="1103" t="s">
        <v>4397</v>
      </c>
      <c r="E297" s="1299" t="s">
        <v>1388</v>
      </c>
      <c r="F297" s="1300" t="s">
        <v>1350</v>
      </c>
      <c r="G297" s="1032"/>
      <c r="H297" s="1032" t="s">
        <v>4168</v>
      </c>
      <c r="I297" s="1058" t="s">
        <v>4176</v>
      </c>
      <c r="J297" s="1032" t="s">
        <v>872</v>
      </c>
      <c r="K297" s="1294" t="s">
        <v>1194</v>
      </c>
      <c r="L297" s="1294" t="s">
        <v>1194</v>
      </c>
      <c r="M297" s="1117" t="s">
        <v>873</v>
      </c>
      <c r="N297" s="1032" t="s">
        <v>36</v>
      </c>
      <c r="O297" s="481">
        <v>710</v>
      </c>
      <c r="P297" s="481">
        <v>800</v>
      </c>
      <c r="Q297" s="1332" t="s">
        <v>3387</v>
      </c>
      <c r="R297" s="1032">
        <v>42</v>
      </c>
      <c r="S297" s="1032"/>
      <c r="T297" s="1032"/>
      <c r="U297" s="1032"/>
      <c r="V297" s="1032"/>
      <c r="W297" s="482"/>
      <c r="X297" s="446"/>
      <c r="Y297" s="482">
        <f t="shared" si="29"/>
        <v>0</v>
      </c>
      <c r="Z297" s="304" t="s">
        <v>18</v>
      </c>
      <c r="AA297" s="304" t="s">
        <v>21</v>
      </c>
      <c r="AB297" s="1899"/>
      <c r="AC297" s="469"/>
      <c r="AD297" s="1385" t="s">
        <v>4440</v>
      </c>
      <c r="AE297" s="1403"/>
      <c r="AF297" s="841"/>
      <c r="AG297" s="841"/>
      <c r="AH297" s="841"/>
      <c r="AI297" s="841"/>
      <c r="AJ297" s="841"/>
      <c r="AK297" s="841"/>
      <c r="AL297" s="841"/>
      <c r="AM297" s="1404"/>
      <c r="AN297" s="1389"/>
      <c r="AO297" s="1457">
        <v>-64.071933697750495</v>
      </c>
      <c r="AP297" s="840"/>
      <c r="AQ297" s="1457">
        <v>-64.448092926860696</v>
      </c>
      <c r="AR297" s="840"/>
      <c r="AS297" s="1409"/>
      <c r="AT297" s="1160" t="s">
        <v>10865</v>
      </c>
      <c r="AU297" s="1444"/>
      <c r="AV297" s="392"/>
      <c r="AW297" s="432"/>
      <c r="AX297" s="432"/>
      <c r="AY297" s="432"/>
      <c r="AZ297" s="432"/>
    </row>
    <row r="298" spans="1:52" ht="18" customHeight="1">
      <c r="A298" s="1258" t="s">
        <v>5795</v>
      </c>
      <c r="B298" s="445">
        <v>7</v>
      </c>
      <c r="C298" s="483"/>
      <c r="D298" s="1103" t="s">
        <v>4397</v>
      </c>
      <c r="E298" s="1299" t="s">
        <v>1388</v>
      </c>
      <c r="F298" s="1300" t="s">
        <v>1350</v>
      </c>
      <c r="G298" s="1032"/>
      <c r="H298" s="1032" t="s">
        <v>4168</v>
      </c>
      <c r="I298" s="1058" t="s">
        <v>4176</v>
      </c>
      <c r="J298" s="1032" t="s">
        <v>872</v>
      </c>
      <c r="K298" s="1294" t="s">
        <v>1194</v>
      </c>
      <c r="L298" s="1294" t="s">
        <v>1194</v>
      </c>
      <c r="M298" s="1117" t="s">
        <v>873</v>
      </c>
      <c r="N298" s="1032" t="s">
        <v>36</v>
      </c>
      <c r="O298" s="481">
        <v>800</v>
      </c>
      <c r="P298" s="481">
        <v>1360</v>
      </c>
      <c r="Q298" s="1334" t="s">
        <v>3387</v>
      </c>
      <c r="R298" s="1032" t="s">
        <v>9047</v>
      </c>
      <c r="S298" s="1032"/>
      <c r="T298" s="1032"/>
      <c r="U298" s="1032"/>
      <c r="V298" s="1032"/>
      <c r="W298" s="482"/>
      <c r="X298" s="446"/>
      <c r="Y298" s="482">
        <f t="shared" si="29"/>
        <v>-35</v>
      </c>
      <c r="Z298" s="304" t="s">
        <v>18</v>
      </c>
      <c r="AA298" s="304" t="s">
        <v>21</v>
      </c>
      <c r="AB298" s="1899"/>
      <c r="AC298" s="469"/>
      <c r="AD298" s="1385" t="s">
        <v>4440</v>
      </c>
      <c r="AE298" s="1403"/>
      <c r="AF298" s="841"/>
      <c r="AG298" s="841"/>
      <c r="AH298" s="841"/>
      <c r="AI298" s="841"/>
      <c r="AJ298" s="841"/>
      <c r="AK298" s="841"/>
      <c r="AL298" s="841"/>
      <c r="AM298" s="1404"/>
      <c r="AN298" s="1389"/>
      <c r="AO298" s="1457">
        <v>-56.358713841413703</v>
      </c>
      <c r="AP298" s="840"/>
      <c r="AQ298" s="1457">
        <v>-56.502131034734703</v>
      </c>
      <c r="AR298" s="840"/>
      <c r="AS298" s="1409"/>
      <c r="AT298" s="1160" t="s">
        <v>10866</v>
      </c>
      <c r="AU298" s="1444"/>
      <c r="AV298" s="392"/>
      <c r="AW298" s="432"/>
      <c r="AX298" s="432"/>
      <c r="AY298" s="432"/>
      <c r="AZ298" s="432"/>
    </row>
    <row r="299" spans="1:52" ht="18" customHeight="1">
      <c r="A299" s="1258" t="s">
        <v>5796</v>
      </c>
      <c r="B299" s="445">
        <v>7</v>
      </c>
      <c r="C299" s="483"/>
      <c r="D299" s="1103" t="s">
        <v>4397</v>
      </c>
      <c r="E299" s="1299" t="s">
        <v>1388</v>
      </c>
      <c r="F299" s="1300" t="s">
        <v>1350</v>
      </c>
      <c r="G299" s="1032"/>
      <c r="H299" s="1032" t="s">
        <v>4168</v>
      </c>
      <c r="I299" s="1058" t="s">
        <v>4176</v>
      </c>
      <c r="J299" s="1032" t="s">
        <v>872</v>
      </c>
      <c r="K299" s="1294" t="s">
        <v>1194</v>
      </c>
      <c r="L299" s="1294" t="s">
        <v>1194</v>
      </c>
      <c r="M299" s="1117" t="s">
        <v>873</v>
      </c>
      <c r="N299" s="1032" t="s">
        <v>36</v>
      </c>
      <c r="O299" s="481">
        <v>1900</v>
      </c>
      <c r="P299" s="481">
        <v>2100</v>
      </c>
      <c r="Q299" s="1334" t="s">
        <v>3387</v>
      </c>
      <c r="R299" s="1032" t="s">
        <v>9048</v>
      </c>
      <c r="S299" s="1032"/>
      <c r="T299" s="1032"/>
      <c r="U299" s="1032"/>
      <c r="V299" s="1032"/>
      <c r="W299" s="482"/>
      <c r="X299" s="446"/>
      <c r="Y299" s="482">
        <f t="shared" si="29"/>
        <v>-26</v>
      </c>
      <c r="Z299" s="304" t="s">
        <v>18</v>
      </c>
      <c r="AA299" s="304" t="s">
        <v>21</v>
      </c>
      <c r="AB299" s="1899"/>
      <c r="AC299" s="469"/>
      <c r="AD299" s="1385" t="s">
        <v>4446</v>
      </c>
      <c r="AE299" s="1403"/>
      <c r="AF299" s="841"/>
      <c r="AG299" s="841"/>
      <c r="AH299" s="841"/>
      <c r="AI299" s="841"/>
      <c r="AJ299" s="841"/>
      <c r="AK299" s="841"/>
      <c r="AL299" s="841"/>
      <c r="AM299" s="1404"/>
      <c r="AN299" s="1389"/>
      <c r="AO299" s="1457">
        <v>-37.652268547620999</v>
      </c>
      <c r="AP299" s="840"/>
      <c r="AQ299" s="1457">
        <v>-37.4229084053718</v>
      </c>
      <c r="AR299" s="840"/>
      <c r="AS299" s="1409"/>
      <c r="AT299" s="1160" t="s">
        <v>10867</v>
      </c>
      <c r="AU299" s="1444"/>
      <c r="AV299" s="392"/>
      <c r="AW299" s="432"/>
      <c r="AX299" s="432"/>
      <c r="AY299" s="432"/>
      <c r="AZ299" s="432"/>
    </row>
    <row r="300" spans="1:52" ht="18" customHeight="1">
      <c r="A300" s="1258" t="s">
        <v>9061</v>
      </c>
      <c r="B300" s="445">
        <v>7</v>
      </c>
      <c r="C300" s="483"/>
      <c r="D300" s="1103" t="s">
        <v>4397</v>
      </c>
      <c r="E300" s="1299" t="s">
        <v>1388</v>
      </c>
      <c r="F300" s="1300" t="s">
        <v>1350</v>
      </c>
      <c r="G300" s="1032"/>
      <c r="H300" s="1032" t="s">
        <v>4168</v>
      </c>
      <c r="I300" s="1058" t="s">
        <v>4176</v>
      </c>
      <c r="J300" s="1032" t="s">
        <v>872</v>
      </c>
      <c r="K300" s="1294" t="s">
        <v>1194</v>
      </c>
      <c r="L300" s="1294" t="s">
        <v>1194</v>
      </c>
      <c r="M300" s="1117" t="s">
        <v>873</v>
      </c>
      <c r="N300" s="1032" t="s">
        <v>36</v>
      </c>
      <c r="O300" s="481">
        <v>2100</v>
      </c>
      <c r="P300" s="481">
        <v>2180</v>
      </c>
      <c r="Q300" s="1334" t="s">
        <v>3387</v>
      </c>
      <c r="R300" s="1032">
        <v>40</v>
      </c>
      <c r="S300" s="1032"/>
      <c r="T300" s="1032"/>
      <c r="U300" s="1032"/>
      <c r="V300" s="1032"/>
      <c r="W300" s="482"/>
      <c r="X300" s="446"/>
      <c r="Y300" s="482">
        <f t="shared" si="29"/>
        <v>-21</v>
      </c>
      <c r="Z300" s="304" t="s">
        <v>18</v>
      </c>
      <c r="AA300" s="304" t="s">
        <v>21</v>
      </c>
      <c r="AB300" s="1899"/>
      <c r="AC300" s="469"/>
      <c r="AD300" s="1385" t="s">
        <v>4446</v>
      </c>
      <c r="AE300" s="1403"/>
      <c r="AF300" s="841"/>
      <c r="AG300" s="841"/>
      <c r="AH300" s="841"/>
      <c r="AI300" s="841"/>
      <c r="AJ300" s="841"/>
      <c r="AK300" s="841"/>
      <c r="AL300" s="841"/>
      <c r="AM300" s="1404"/>
      <c r="AN300" s="1389"/>
      <c r="AO300" s="1457">
        <v>-34.778148265066299</v>
      </c>
      <c r="AP300" s="840"/>
      <c r="AQ300" s="1457">
        <v>-34.449498615534601</v>
      </c>
      <c r="AR300" s="840"/>
      <c r="AS300" s="1409"/>
      <c r="AT300" s="1160" t="s">
        <v>10868</v>
      </c>
      <c r="AU300" s="1444"/>
      <c r="AV300" s="392"/>
      <c r="AW300" s="432"/>
      <c r="AX300" s="432"/>
      <c r="AY300" s="432"/>
      <c r="AZ300" s="432"/>
    </row>
    <row r="301" spans="1:52" ht="18" customHeight="1">
      <c r="A301" s="1258" t="s">
        <v>5798</v>
      </c>
      <c r="B301" s="445">
        <v>7</v>
      </c>
      <c r="C301" s="483"/>
      <c r="D301" s="1103" t="s">
        <v>4397</v>
      </c>
      <c r="E301" s="1299" t="s">
        <v>1388</v>
      </c>
      <c r="F301" s="1300" t="s">
        <v>1350</v>
      </c>
      <c r="G301" s="1032"/>
      <c r="H301" s="1032" t="s">
        <v>4168</v>
      </c>
      <c r="I301" s="1058" t="s">
        <v>4176</v>
      </c>
      <c r="J301" s="1032" t="s">
        <v>872</v>
      </c>
      <c r="K301" s="1294" t="s">
        <v>1194</v>
      </c>
      <c r="L301" s="1294" t="s">
        <v>1194</v>
      </c>
      <c r="M301" s="1117" t="s">
        <v>873</v>
      </c>
      <c r="N301" s="1032" t="s">
        <v>36</v>
      </c>
      <c r="O301" s="481">
        <v>2180</v>
      </c>
      <c r="P301" s="481">
        <v>2510</v>
      </c>
      <c r="Q301" s="1334" t="s">
        <v>3387</v>
      </c>
      <c r="R301" s="1032" t="s">
        <v>9050</v>
      </c>
      <c r="S301" s="1032"/>
      <c r="T301" s="1032"/>
      <c r="U301" s="1032"/>
      <c r="V301" s="1032"/>
      <c r="W301" s="482"/>
      <c r="X301" s="446"/>
      <c r="Y301" s="482">
        <f t="shared" si="29"/>
        <v>-15</v>
      </c>
      <c r="Z301" s="304" t="s">
        <v>18</v>
      </c>
      <c r="AA301" s="304" t="s">
        <v>21</v>
      </c>
      <c r="AB301" s="1899"/>
      <c r="AC301" s="469"/>
      <c r="AD301" s="1385" t="s">
        <v>4451</v>
      </c>
      <c r="AE301" s="1403"/>
      <c r="AF301" s="841"/>
      <c r="AG301" s="841"/>
      <c r="AH301" s="841"/>
      <c r="AI301" s="841"/>
      <c r="AJ301" s="841"/>
      <c r="AK301" s="841"/>
      <c r="AL301" s="841"/>
      <c r="AM301" s="1404"/>
      <c r="AN301" s="1389"/>
      <c r="AO301" s="1457">
        <v>-34.798320616707898</v>
      </c>
      <c r="AP301" s="840"/>
      <c r="AQ301" s="1457">
        <v>-34.450964085550098</v>
      </c>
      <c r="AR301" s="840"/>
      <c r="AS301" s="1409"/>
      <c r="AT301" s="1160" t="s">
        <v>10869</v>
      </c>
      <c r="AU301" s="1444"/>
      <c r="AV301" s="392"/>
      <c r="AW301" s="432"/>
      <c r="AX301" s="432"/>
      <c r="AY301" s="432"/>
      <c r="AZ301" s="432"/>
    </row>
    <row r="302" spans="1:52" ht="18" customHeight="1">
      <c r="A302" s="1258" t="s">
        <v>9065</v>
      </c>
      <c r="B302" s="445">
        <v>7</v>
      </c>
      <c r="C302" s="483"/>
      <c r="D302" s="1103" t="s">
        <v>4397</v>
      </c>
      <c r="E302" s="1299" t="s">
        <v>1388</v>
      </c>
      <c r="F302" s="1300" t="s">
        <v>1350</v>
      </c>
      <c r="G302" s="1032"/>
      <c r="H302" s="1032" t="s">
        <v>4168</v>
      </c>
      <c r="I302" s="1058" t="s">
        <v>4176</v>
      </c>
      <c r="J302" s="1032" t="s">
        <v>872</v>
      </c>
      <c r="K302" s="1294" t="s">
        <v>1194</v>
      </c>
      <c r="L302" s="1294" t="s">
        <v>1194</v>
      </c>
      <c r="M302" s="1117" t="s">
        <v>873</v>
      </c>
      <c r="N302" s="1032" t="s">
        <v>36</v>
      </c>
      <c r="O302" s="481">
        <v>2510</v>
      </c>
      <c r="P302" s="481">
        <v>2545</v>
      </c>
      <c r="Q302" s="1332" t="s">
        <v>3387</v>
      </c>
      <c r="R302" s="1032">
        <v>40</v>
      </c>
      <c r="S302" s="1032"/>
      <c r="T302" s="1032"/>
      <c r="U302" s="1032"/>
      <c r="V302" s="1032"/>
      <c r="W302" s="482"/>
      <c r="X302" s="446"/>
      <c r="Y302" s="482">
        <f t="shared" si="29"/>
        <v>-8</v>
      </c>
      <c r="Z302" s="304" t="s">
        <v>18</v>
      </c>
      <c r="AA302" s="304" t="s">
        <v>21</v>
      </c>
      <c r="AB302" s="1899"/>
      <c r="AC302" s="469"/>
      <c r="AD302" s="1385" t="s">
        <v>4451</v>
      </c>
      <c r="AE302" s="1403"/>
      <c r="AF302" s="841"/>
      <c r="AG302" s="841"/>
      <c r="AH302" s="841"/>
      <c r="AI302" s="841"/>
      <c r="AJ302" s="841"/>
      <c r="AK302" s="841"/>
      <c r="AL302" s="841"/>
      <c r="AM302" s="1404"/>
      <c r="AN302" s="1389"/>
      <c r="AO302" s="1457">
        <v>-43.399040500580398</v>
      </c>
      <c r="AP302" s="840"/>
      <c r="AQ302" s="1457">
        <v>-43.3470937786973</v>
      </c>
      <c r="AR302" s="840"/>
      <c r="AS302" s="1409"/>
      <c r="AT302" s="1160" t="s">
        <v>10870</v>
      </c>
      <c r="AU302" s="1416"/>
      <c r="AV302" s="392"/>
      <c r="AW302" s="432"/>
      <c r="AX302" s="432"/>
      <c r="AY302" s="432"/>
      <c r="AZ302" s="432"/>
    </row>
    <row r="303" spans="1:52" ht="18" customHeight="1">
      <c r="A303" s="1258" t="s">
        <v>9066</v>
      </c>
      <c r="B303" s="445">
        <v>7</v>
      </c>
      <c r="C303" s="483"/>
      <c r="D303" s="1103" t="s">
        <v>4397</v>
      </c>
      <c r="E303" s="1299" t="s">
        <v>1388</v>
      </c>
      <c r="F303" s="1300" t="s">
        <v>1350</v>
      </c>
      <c r="G303" s="1032"/>
      <c r="H303" s="1032" t="s">
        <v>4168</v>
      </c>
      <c r="I303" s="1058" t="s">
        <v>4176</v>
      </c>
      <c r="J303" s="1032" t="s">
        <v>872</v>
      </c>
      <c r="K303" s="1294" t="s">
        <v>1194</v>
      </c>
      <c r="L303" s="1294" t="s">
        <v>1194</v>
      </c>
      <c r="M303" s="1117" t="s">
        <v>873</v>
      </c>
      <c r="N303" s="1032" t="s">
        <v>36</v>
      </c>
      <c r="O303" s="481">
        <v>3010</v>
      </c>
      <c r="P303" s="481">
        <v>3145</v>
      </c>
      <c r="Q303" s="1332" t="s">
        <v>3387</v>
      </c>
      <c r="R303" s="1032">
        <v>42</v>
      </c>
      <c r="S303" s="1032"/>
      <c r="T303" s="1032"/>
      <c r="U303" s="1032"/>
      <c r="V303" s="1032"/>
      <c r="W303" s="482"/>
      <c r="X303" s="446"/>
      <c r="Y303" s="482">
        <f t="shared" si="29"/>
        <v>3</v>
      </c>
      <c r="Z303" s="304" t="s">
        <v>18</v>
      </c>
      <c r="AA303" s="304" t="s">
        <v>21</v>
      </c>
      <c r="AB303" s="1899"/>
      <c r="AC303" s="469"/>
      <c r="AD303" s="1385" t="s">
        <v>4451</v>
      </c>
      <c r="AE303" s="1403"/>
      <c r="AF303" s="841"/>
      <c r="AG303" s="841"/>
      <c r="AH303" s="841"/>
      <c r="AI303" s="841"/>
      <c r="AJ303" s="841"/>
      <c r="AK303" s="841"/>
      <c r="AL303" s="841"/>
      <c r="AM303" s="1404"/>
      <c r="AN303" s="1389"/>
      <c r="AO303" s="1457">
        <v>-48.581744110029199</v>
      </c>
      <c r="AP303" s="840"/>
      <c r="AQ303" s="1457">
        <v>-48.310435832186798</v>
      </c>
      <c r="AR303" s="840"/>
      <c r="AS303" s="1409"/>
      <c r="AT303" s="1160" t="s">
        <v>10871</v>
      </c>
      <c r="AU303" s="1416"/>
      <c r="AV303" s="392"/>
      <c r="AW303" s="432"/>
      <c r="AX303" s="432"/>
      <c r="AY303" s="432"/>
      <c r="AZ303" s="432"/>
    </row>
    <row r="304" spans="1:52" ht="18" customHeight="1">
      <c r="A304" s="1258" t="s">
        <v>5799</v>
      </c>
      <c r="B304" s="445">
        <v>7</v>
      </c>
      <c r="C304" s="483"/>
      <c r="D304" s="1103" t="s">
        <v>4397</v>
      </c>
      <c r="E304" s="1299" t="s">
        <v>1388</v>
      </c>
      <c r="F304" s="1300" t="s">
        <v>1350</v>
      </c>
      <c r="G304" s="1032"/>
      <c r="H304" s="1032" t="s">
        <v>4168</v>
      </c>
      <c r="I304" s="1058" t="s">
        <v>4176</v>
      </c>
      <c r="J304" s="1032" t="s">
        <v>872</v>
      </c>
      <c r="K304" s="1294" t="s">
        <v>1194</v>
      </c>
      <c r="L304" s="1294" t="s">
        <v>1194</v>
      </c>
      <c r="M304" s="1117" t="s">
        <v>873</v>
      </c>
      <c r="N304" s="1032" t="s">
        <v>36</v>
      </c>
      <c r="O304" s="481">
        <v>3900</v>
      </c>
      <c r="P304" s="481">
        <v>5000</v>
      </c>
      <c r="Q304" s="1332" t="s">
        <v>3387</v>
      </c>
      <c r="R304" s="1032" t="s">
        <v>9050</v>
      </c>
      <c r="S304" s="1032"/>
      <c r="T304" s="1032"/>
      <c r="U304" s="1032"/>
      <c r="V304" s="1032"/>
      <c r="W304" s="482"/>
      <c r="X304" s="446"/>
      <c r="Y304" s="482">
        <f t="shared" si="29"/>
        <v>-30</v>
      </c>
      <c r="Z304" s="304" t="s">
        <v>18</v>
      </c>
      <c r="AA304" s="304" t="s">
        <v>21</v>
      </c>
      <c r="AB304" s="1899"/>
      <c r="AC304" s="469"/>
      <c r="AD304" s="1385" t="s">
        <v>4455</v>
      </c>
      <c r="AE304" s="1403"/>
      <c r="AF304" s="841"/>
      <c r="AG304" s="841"/>
      <c r="AH304" s="841"/>
      <c r="AI304" s="841"/>
      <c r="AJ304" s="841"/>
      <c r="AK304" s="841"/>
      <c r="AL304" s="841"/>
      <c r="AM304" s="1404"/>
      <c r="AN304" s="1389"/>
      <c r="AO304" s="1457">
        <v>-53.830089523351397</v>
      </c>
      <c r="AP304" s="840"/>
      <c r="AQ304" s="1457">
        <v>-53.893365314680402</v>
      </c>
      <c r="AR304" s="840"/>
      <c r="AS304" s="1409"/>
      <c r="AT304" s="1160" t="s">
        <v>10872</v>
      </c>
      <c r="AU304" s="1416"/>
      <c r="AV304" s="392"/>
      <c r="AW304" s="432"/>
      <c r="AX304" s="432"/>
      <c r="AY304" s="432"/>
      <c r="AZ304" s="432"/>
    </row>
    <row r="305" spans="1:52" ht="18" customHeight="1">
      <c r="A305" s="1258" t="s">
        <v>9062</v>
      </c>
      <c r="B305" s="445">
        <v>7</v>
      </c>
      <c r="C305" s="483"/>
      <c r="D305" s="1103" t="s">
        <v>4397</v>
      </c>
      <c r="E305" s="1299" t="s">
        <v>1388</v>
      </c>
      <c r="F305" s="1300" t="s">
        <v>1350</v>
      </c>
      <c r="G305" s="1032"/>
      <c r="H305" s="1032" t="s">
        <v>4168</v>
      </c>
      <c r="I305" s="1058" t="s">
        <v>4176</v>
      </c>
      <c r="J305" s="1032" t="s">
        <v>872</v>
      </c>
      <c r="K305" s="1294" t="s">
        <v>1194</v>
      </c>
      <c r="L305" s="1294" t="s">
        <v>1194</v>
      </c>
      <c r="M305" s="1117" t="s">
        <v>873</v>
      </c>
      <c r="N305" s="1032" t="s">
        <v>36</v>
      </c>
      <c r="O305" s="481">
        <v>5000</v>
      </c>
      <c r="P305" s="481">
        <v>5090</v>
      </c>
      <c r="Q305" s="1332" t="s">
        <v>3387</v>
      </c>
      <c r="R305" s="1032">
        <v>40</v>
      </c>
      <c r="S305" s="1032"/>
      <c r="T305" s="1032"/>
      <c r="U305" s="1032"/>
      <c r="V305" s="1032"/>
      <c r="W305" s="482"/>
      <c r="X305" s="446"/>
      <c r="Y305" s="482">
        <f t="shared" si="29"/>
        <v>-20</v>
      </c>
      <c r="Z305" s="304" t="s">
        <v>18</v>
      </c>
      <c r="AA305" s="304" t="s">
        <v>21</v>
      </c>
      <c r="AB305" s="1899"/>
      <c r="AC305" s="469"/>
      <c r="AD305" s="1385" t="s">
        <v>4455</v>
      </c>
      <c r="AE305" s="1403"/>
      <c r="AF305" s="841"/>
      <c r="AG305" s="841"/>
      <c r="AH305" s="841"/>
      <c r="AI305" s="841"/>
      <c r="AJ305" s="841"/>
      <c r="AK305" s="841"/>
      <c r="AL305" s="841"/>
      <c r="AM305" s="1404"/>
      <c r="AN305" s="1389"/>
      <c r="AO305" s="1457">
        <v>-62.8210111709773</v>
      </c>
      <c r="AP305" s="840"/>
      <c r="AQ305" s="1457">
        <v>-60.455677759685003</v>
      </c>
      <c r="AR305" s="840"/>
      <c r="AS305" s="1409"/>
      <c r="AT305" s="1160" t="s">
        <v>10873</v>
      </c>
      <c r="AU305" s="1416"/>
      <c r="AV305" s="392"/>
      <c r="AW305" s="432"/>
      <c r="AX305" s="432"/>
      <c r="AY305" s="432"/>
      <c r="AZ305" s="432"/>
    </row>
    <row r="306" spans="1:52" ht="18" customHeight="1">
      <c r="A306" s="1258" t="s">
        <v>5800</v>
      </c>
      <c r="B306" s="445">
        <v>7</v>
      </c>
      <c r="C306" s="483"/>
      <c r="D306" s="1103" t="s">
        <v>4397</v>
      </c>
      <c r="E306" s="1299" t="s">
        <v>1388</v>
      </c>
      <c r="F306" s="1300" t="s">
        <v>1350</v>
      </c>
      <c r="G306" s="1032"/>
      <c r="H306" s="1032" t="s">
        <v>4168</v>
      </c>
      <c r="I306" s="1058" t="s">
        <v>4176</v>
      </c>
      <c r="J306" s="1032" t="s">
        <v>872</v>
      </c>
      <c r="K306" s="1294" t="s">
        <v>1194</v>
      </c>
      <c r="L306" s="1294" t="s">
        <v>1194</v>
      </c>
      <c r="M306" s="1117" t="s">
        <v>873</v>
      </c>
      <c r="N306" s="1032" t="s">
        <v>36</v>
      </c>
      <c r="O306" s="481">
        <v>6000</v>
      </c>
      <c r="P306" s="481">
        <v>7400</v>
      </c>
      <c r="Q306" s="1332" t="s">
        <v>3387</v>
      </c>
      <c r="R306" s="1032" t="s">
        <v>9050</v>
      </c>
      <c r="S306" s="1032"/>
      <c r="T306" s="1032"/>
      <c r="U306" s="1032"/>
      <c r="V306" s="1032"/>
      <c r="W306" s="482"/>
      <c r="X306" s="446"/>
      <c r="Y306" s="482">
        <f t="shared" si="29"/>
        <v>-8</v>
      </c>
      <c r="Z306" s="304" t="s">
        <v>18</v>
      </c>
      <c r="AA306" s="304" t="s">
        <v>21</v>
      </c>
      <c r="AB306" s="1899"/>
      <c r="AC306" s="469"/>
      <c r="AD306" s="1385" t="s">
        <v>4457</v>
      </c>
      <c r="AE306" s="1403"/>
      <c r="AF306" s="841"/>
      <c r="AG306" s="841"/>
      <c r="AH306" s="841"/>
      <c r="AI306" s="841"/>
      <c r="AJ306" s="841"/>
      <c r="AK306" s="841"/>
      <c r="AL306" s="841"/>
      <c r="AM306" s="1404"/>
      <c r="AN306" s="1389"/>
      <c r="AO306" s="1457">
        <v>-58.944543319809597</v>
      </c>
      <c r="AP306" s="840"/>
      <c r="AQ306" s="1457">
        <v>-59.188500634739498</v>
      </c>
      <c r="AR306" s="840"/>
      <c r="AS306" s="1409"/>
      <c r="AT306" s="1160" t="s">
        <v>10874</v>
      </c>
      <c r="AU306" s="1416"/>
      <c r="AV306" s="392"/>
      <c r="AW306" s="432"/>
      <c r="AX306" s="432"/>
      <c r="AY306" s="432"/>
      <c r="AZ306" s="432"/>
    </row>
    <row r="307" spans="1:52" ht="18" customHeight="1">
      <c r="A307" s="1258" t="s">
        <v>9063</v>
      </c>
      <c r="B307" s="445">
        <v>7</v>
      </c>
      <c r="C307" s="483"/>
      <c r="D307" s="1103" t="s">
        <v>4397</v>
      </c>
      <c r="E307" s="1299" t="s">
        <v>1388</v>
      </c>
      <c r="F307" s="1300" t="s">
        <v>1350</v>
      </c>
      <c r="G307" s="1032"/>
      <c r="H307" s="1032" t="s">
        <v>4168</v>
      </c>
      <c r="I307" s="1058" t="s">
        <v>4176</v>
      </c>
      <c r="J307" s="1032" t="s">
        <v>872</v>
      </c>
      <c r="K307" s="1294" t="s">
        <v>1194</v>
      </c>
      <c r="L307" s="1294" t="s">
        <v>1194</v>
      </c>
      <c r="M307" s="1117" t="s">
        <v>873</v>
      </c>
      <c r="N307" s="1032" t="s">
        <v>36</v>
      </c>
      <c r="O307" s="481">
        <v>7400</v>
      </c>
      <c r="P307" s="481">
        <v>7490</v>
      </c>
      <c r="Q307" s="1332" t="s">
        <v>3387</v>
      </c>
      <c r="R307" s="1032">
        <v>40</v>
      </c>
      <c r="S307" s="1032"/>
      <c r="T307" s="1032"/>
      <c r="U307" s="1032"/>
      <c r="V307" s="1032"/>
      <c r="W307" s="482"/>
      <c r="X307" s="446"/>
      <c r="Y307" s="482">
        <f t="shared" si="29"/>
        <v>0</v>
      </c>
      <c r="Z307" s="304" t="s">
        <v>18</v>
      </c>
      <c r="AA307" s="304" t="s">
        <v>21</v>
      </c>
      <c r="AB307" s="1899"/>
      <c r="AC307" s="469"/>
      <c r="AD307" s="1385" t="s">
        <v>4457</v>
      </c>
      <c r="AE307" s="1403"/>
      <c r="AF307" s="841"/>
      <c r="AG307" s="841"/>
      <c r="AH307" s="841"/>
      <c r="AI307" s="841"/>
      <c r="AJ307" s="841"/>
      <c r="AK307" s="841"/>
      <c r="AL307" s="841"/>
      <c r="AM307" s="1404"/>
      <c r="AN307" s="1389"/>
      <c r="AO307" s="1457">
        <v>-60.366282307835199</v>
      </c>
      <c r="AP307" s="840"/>
      <c r="AQ307" s="1457">
        <v>-60.788181948070999</v>
      </c>
      <c r="AR307" s="840"/>
      <c r="AS307" s="1409"/>
      <c r="AT307" s="1160" t="s">
        <v>10875</v>
      </c>
      <c r="AU307" s="1416"/>
      <c r="AV307" s="392"/>
      <c r="AW307" s="432"/>
      <c r="AX307" s="432"/>
      <c r="AY307" s="432"/>
      <c r="AZ307" s="432"/>
    </row>
    <row r="308" spans="1:52" ht="18" customHeight="1">
      <c r="A308" s="1258" t="s">
        <v>9067</v>
      </c>
      <c r="B308" s="438">
        <v>7</v>
      </c>
      <c r="C308" s="489" t="s">
        <v>6890</v>
      </c>
      <c r="D308" s="874" t="s">
        <v>4397</v>
      </c>
      <c r="E308" s="1297" t="s">
        <v>1388</v>
      </c>
      <c r="F308" s="1298" t="s">
        <v>1350</v>
      </c>
      <c r="G308" s="1029"/>
      <c r="H308" s="1029" t="s">
        <v>4168</v>
      </c>
      <c r="I308" s="1057">
        <v>1.2</v>
      </c>
      <c r="J308" s="1029">
        <v>3.15</v>
      </c>
      <c r="K308" s="1288" t="s">
        <v>1194</v>
      </c>
      <c r="L308" s="1288" t="s">
        <v>1194</v>
      </c>
      <c r="M308" s="1116" t="s">
        <v>875</v>
      </c>
      <c r="N308" s="1029" t="s">
        <v>36</v>
      </c>
      <c r="O308" s="476">
        <v>1705</v>
      </c>
      <c r="P308" s="476">
        <v>1858</v>
      </c>
      <c r="Q308" s="1331" t="s">
        <v>3387</v>
      </c>
      <c r="R308" s="1029" t="s">
        <v>9051</v>
      </c>
      <c r="S308" s="1029"/>
      <c r="T308" s="1029"/>
      <c r="U308" s="1029"/>
      <c r="V308" s="1029"/>
      <c r="W308" s="478"/>
      <c r="X308" s="442"/>
      <c r="Y308" s="645">
        <v>-18</v>
      </c>
      <c r="Z308" s="66" t="s">
        <v>18</v>
      </c>
      <c r="AA308" s="499" t="s">
        <v>29</v>
      </c>
      <c r="AB308" s="499"/>
      <c r="AC308" s="441"/>
      <c r="AD308" s="1384" t="s">
        <v>4492</v>
      </c>
      <c r="AE308" s="1395"/>
      <c r="AF308" s="837"/>
      <c r="AG308" s="837"/>
      <c r="AH308" s="837"/>
      <c r="AI308" s="837"/>
      <c r="AJ308" s="837"/>
      <c r="AK308" s="837"/>
      <c r="AL308" s="837"/>
      <c r="AM308" s="1396"/>
      <c r="AN308" s="1387"/>
      <c r="AO308" s="1457">
        <v>-48.962674432920302</v>
      </c>
      <c r="AP308" s="838"/>
      <c r="AQ308" s="1457">
        <v>-48.782699505912497</v>
      </c>
      <c r="AR308" s="838"/>
      <c r="AS308" s="1408"/>
      <c r="AT308" s="1159" t="s">
        <v>10876</v>
      </c>
      <c r="AU308" s="1415"/>
      <c r="AV308" s="392"/>
      <c r="AW308" s="432"/>
      <c r="AX308" s="432"/>
      <c r="AY308" s="432"/>
      <c r="AZ308" s="432"/>
    </row>
    <row r="309" spans="1:52" ht="18" customHeight="1">
      <c r="A309" s="1258" t="s">
        <v>5801</v>
      </c>
      <c r="B309" s="438">
        <v>7</v>
      </c>
      <c r="C309" s="490"/>
      <c r="D309" s="874" t="s">
        <v>4397</v>
      </c>
      <c r="E309" s="1297" t="s">
        <v>1388</v>
      </c>
      <c r="F309" s="1298" t="s">
        <v>1350</v>
      </c>
      <c r="G309" s="1029"/>
      <c r="H309" s="1029" t="s">
        <v>4168</v>
      </c>
      <c r="I309" s="1057">
        <v>1.2</v>
      </c>
      <c r="J309" s="1029">
        <v>3.15</v>
      </c>
      <c r="K309" s="1288" t="s">
        <v>1194</v>
      </c>
      <c r="L309" s="1288" t="s">
        <v>1194</v>
      </c>
      <c r="M309" s="1116" t="s">
        <v>875</v>
      </c>
      <c r="N309" s="1029" t="s">
        <v>36</v>
      </c>
      <c r="O309" s="476">
        <v>1858</v>
      </c>
      <c r="P309" s="476">
        <v>2030</v>
      </c>
      <c r="Q309" s="1331" t="s">
        <v>3387</v>
      </c>
      <c r="R309" s="1029" t="s">
        <v>5797</v>
      </c>
      <c r="S309" s="1029"/>
      <c r="T309" s="1029"/>
      <c r="U309" s="1029"/>
      <c r="V309" s="1029"/>
      <c r="W309" s="478"/>
      <c r="X309" s="442"/>
      <c r="Y309" s="478">
        <v>-23</v>
      </c>
      <c r="Z309" s="66" t="s">
        <v>18</v>
      </c>
      <c r="AA309" s="499" t="s">
        <v>29</v>
      </c>
      <c r="AB309" s="499"/>
      <c r="AC309" s="441"/>
      <c r="AD309" s="1384" t="s">
        <v>4492</v>
      </c>
      <c r="AE309" s="1395"/>
      <c r="AF309" s="837"/>
      <c r="AG309" s="837"/>
      <c r="AH309" s="837"/>
      <c r="AI309" s="837"/>
      <c r="AJ309" s="837"/>
      <c r="AK309" s="837"/>
      <c r="AL309" s="837"/>
      <c r="AM309" s="1396"/>
      <c r="AN309" s="1387"/>
      <c r="AO309" s="1457">
        <v>-46.415856968407198</v>
      </c>
      <c r="AP309" s="838"/>
      <c r="AQ309" s="1457">
        <v>-46.452529335250297</v>
      </c>
      <c r="AR309" s="838"/>
      <c r="AS309" s="1408"/>
      <c r="AT309" s="1159" t="s">
        <v>10877</v>
      </c>
      <c r="AU309" s="1415"/>
      <c r="AV309" s="392"/>
      <c r="AW309" s="432"/>
      <c r="AX309" s="432"/>
      <c r="AY309" s="432"/>
      <c r="AZ309" s="432"/>
    </row>
    <row r="310" spans="1:52" ht="18" customHeight="1">
      <c r="A310" s="1258" t="s">
        <v>5802</v>
      </c>
      <c r="B310" s="438">
        <v>7</v>
      </c>
      <c r="C310" s="479"/>
      <c r="D310" s="874" t="s">
        <v>4397</v>
      </c>
      <c r="E310" s="1297" t="s">
        <v>1388</v>
      </c>
      <c r="F310" s="1298" t="s">
        <v>1350</v>
      </c>
      <c r="G310" s="1029"/>
      <c r="H310" s="1029" t="s">
        <v>4168</v>
      </c>
      <c r="I310" s="1057">
        <v>1.2</v>
      </c>
      <c r="J310" s="1029">
        <v>3.15</v>
      </c>
      <c r="K310" s="1288" t="s">
        <v>1194</v>
      </c>
      <c r="L310" s="1288" t="s">
        <v>1194</v>
      </c>
      <c r="M310" s="1116" t="s">
        <v>875</v>
      </c>
      <c r="N310" s="1029" t="s">
        <v>36</v>
      </c>
      <c r="O310" s="476">
        <v>663</v>
      </c>
      <c r="P310" s="476">
        <v>849</v>
      </c>
      <c r="Q310" s="1331" t="s">
        <v>3387</v>
      </c>
      <c r="R310" s="1029" t="s">
        <v>5797</v>
      </c>
      <c r="S310" s="1029"/>
      <c r="T310" s="1029"/>
      <c r="U310" s="1029"/>
      <c r="V310" s="1029"/>
      <c r="W310" s="478"/>
      <c r="X310" s="442"/>
      <c r="Y310" s="478">
        <v>-23</v>
      </c>
      <c r="Z310" s="66" t="s">
        <v>18</v>
      </c>
      <c r="AA310" s="499" t="s">
        <v>29</v>
      </c>
      <c r="AB310" s="499"/>
      <c r="AC310" s="441"/>
      <c r="AD310" s="1384" t="s">
        <v>4499</v>
      </c>
      <c r="AE310" s="1395"/>
      <c r="AF310" s="837"/>
      <c r="AG310" s="837"/>
      <c r="AH310" s="837"/>
      <c r="AI310" s="837"/>
      <c r="AJ310" s="837"/>
      <c r="AK310" s="837"/>
      <c r="AL310" s="837"/>
      <c r="AM310" s="1396"/>
      <c r="AN310" s="1387"/>
      <c r="AO310" s="1457">
        <v>-64.300309251964407</v>
      </c>
      <c r="AP310" s="838"/>
      <c r="AQ310" s="1457">
        <v>-65.790525192123894</v>
      </c>
      <c r="AR310" s="838"/>
      <c r="AS310" s="1408"/>
      <c r="AT310" s="1159" t="s">
        <v>10878</v>
      </c>
      <c r="AU310" s="1415"/>
      <c r="AV310" s="392"/>
      <c r="AW310" s="432"/>
      <c r="AX310" s="432"/>
      <c r="AY310" s="432"/>
      <c r="AZ310" s="432"/>
    </row>
    <row r="311" spans="1:52" ht="18" customHeight="1">
      <c r="A311" s="1258" t="s">
        <v>6891</v>
      </c>
      <c r="B311" s="438">
        <v>7</v>
      </c>
      <c r="C311" s="479"/>
      <c r="D311" s="874" t="s">
        <v>4397</v>
      </c>
      <c r="E311" s="1297" t="s">
        <v>1388</v>
      </c>
      <c r="F311" s="1298" t="s">
        <v>1350</v>
      </c>
      <c r="G311" s="1029"/>
      <c r="H311" s="1029" t="s">
        <v>4168</v>
      </c>
      <c r="I311" s="1057">
        <v>1.2</v>
      </c>
      <c r="J311" s="1029">
        <v>3.15</v>
      </c>
      <c r="K311" s="1288" t="s">
        <v>1194</v>
      </c>
      <c r="L311" s="1288" t="s">
        <v>1194</v>
      </c>
      <c r="M311" s="1116" t="s">
        <v>875</v>
      </c>
      <c r="N311" s="1029" t="s">
        <v>36</v>
      </c>
      <c r="O311" s="476">
        <v>1640</v>
      </c>
      <c r="P311" s="476">
        <v>1770</v>
      </c>
      <c r="Q311" s="1331" t="s">
        <v>3387</v>
      </c>
      <c r="R311" s="1029" t="s">
        <v>5797</v>
      </c>
      <c r="S311" s="1029"/>
      <c r="T311" s="1029"/>
      <c r="U311" s="1029"/>
      <c r="V311" s="1029"/>
      <c r="W311" s="478"/>
      <c r="X311" s="442"/>
      <c r="Y311" s="478">
        <v>-10</v>
      </c>
      <c r="Z311" s="66" t="s">
        <v>18</v>
      </c>
      <c r="AA311" s="499" t="s">
        <v>29</v>
      </c>
      <c r="AB311" s="499"/>
      <c r="AC311" s="441"/>
      <c r="AD311" s="1384" t="s">
        <v>4501</v>
      </c>
      <c r="AE311" s="1395"/>
      <c r="AF311" s="837"/>
      <c r="AG311" s="837"/>
      <c r="AH311" s="837"/>
      <c r="AI311" s="837"/>
      <c r="AJ311" s="837"/>
      <c r="AK311" s="837"/>
      <c r="AL311" s="837"/>
      <c r="AM311" s="1396"/>
      <c r="AN311" s="1387"/>
      <c r="AO311" s="1457">
        <v>-51.228359066214097</v>
      </c>
      <c r="AP311" s="838"/>
      <c r="AQ311" s="1457">
        <v>-51.020527253737498</v>
      </c>
      <c r="AR311" s="838"/>
      <c r="AS311" s="1408"/>
      <c r="AT311" s="1159" t="s">
        <v>10879</v>
      </c>
      <c r="AU311" s="1415"/>
      <c r="AV311" s="392"/>
      <c r="AW311" s="432"/>
      <c r="AX311" s="432"/>
      <c r="AY311" s="432"/>
      <c r="AZ311" s="432"/>
    </row>
    <row r="312" spans="1:52" ht="18" customHeight="1">
      <c r="A312" s="1258" t="s">
        <v>6892</v>
      </c>
      <c r="B312" s="438">
        <v>7</v>
      </c>
      <c r="C312" s="479"/>
      <c r="D312" s="874" t="s">
        <v>4397</v>
      </c>
      <c r="E312" s="1297" t="s">
        <v>1388</v>
      </c>
      <c r="F312" s="1298" t="s">
        <v>1350</v>
      </c>
      <c r="G312" s="1029"/>
      <c r="H312" s="1029" t="s">
        <v>4168</v>
      </c>
      <c r="I312" s="1057">
        <v>1.2</v>
      </c>
      <c r="J312" s="1029">
        <v>3.15</v>
      </c>
      <c r="K312" s="1288" t="s">
        <v>1194</v>
      </c>
      <c r="L312" s="1288" t="s">
        <v>1194</v>
      </c>
      <c r="M312" s="1116" t="s">
        <v>875</v>
      </c>
      <c r="N312" s="1029" t="s">
        <v>36</v>
      </c>
      <c r="O312" s="476">
        <v>3300</v>
      </c>
      <c r="P312" s="476">
        <v>3500</v>
      </c>
      <c r="Q312" s="1331" t="s">
        <v>3387</v>
      </c>
      <c r="R312" s="1029" t="s">
        <v>5797</v>
      </c>
      <c r="S312" s="1029"/>
      <c r="T312" s="1029"/>
      <c r="U312" s="1029"/>
      <c r="V312" s="1029"/>
      <c r="W312" s="478"/>
      <c r="X312" s="442"/>
      <c r="Y312" s="478">
        <v>-22</v>
      </c>
      <c r="Z312" s="66" t="s">
        <v>18</v>
      </c>
      <c r="AA312" s="499" t="s">
        <v>29</v>
      </c>
      <c r="AB312" s="499"/>
      <c r="AC312" s="441"/>
      <c r="AD312" s="1384" t="s">
        <v>4503</v>
      </c>
      <c r="AE312" s="1395"/>
      <c r="AF312" s="837"/>
      <c r="AG312" s="837"/>
      <c r="AH312" s="837"/>
      <c r="AI312" s="837"/>
      <c r="AJ312" s="837"/>
      <c r="AK312" s="837"/>
      <c r="AL312" s="837"/>
      <c r="AM312" s="1396"/>
      <c r="AN312" s="1387"/>
      <c r="AO312" s="1457">
        <v>-49.834278698795103</v>
      </c>
      <c r="AP312" s="838"/>
      <c r="AQ312" s="1457">
        <v>-51.237106210108003</v>
      </c>
      <c r="AR312" s="838"/>
      <c r="AS312" s="1408"/>
      <c r="AT312" s="1159" t="s">
        <v>10880</v>
      </c>
      <c r="AU312" s="1415"/>
      <c r="AV312" s="392"/>
      <c r="AW312" s="432"/>
      <c r="AX312" s="432"/>
      <c r="AY312" s="432"/>
      <c r="AZ312" s="432"/>
    </row>
    <row r="313" spans="1:52" ht="18" customHeight="1">
      <c r="A313" s="1266" t="s">
        <v>9064</v>
      </c>
      <c r="B313" s="438">
        <v>7</v>
      </c>
      <c r="C313" s="547"/>
      <c r="D313" s="874" t="s">
        <v>4397</v>
      </c>
      <c r="E313" s="1297" t="s">
        <v>1388</v>
      </c>
      <c r="F313" s="1298" t="s">
        <v>1350</v>
      </c>
      <c r="G313" s="1029"/>
      <c r="H313" s="1029" t="s">
        <v>4168</v>
      </c>
      <c r="I313" s="1057">
        <v>1.2</v>
      </c>
      <c r="J313" s="1029">
        <v>3.15</v>
      </c>
      <c r="K313" s="1288" t="s">
        <v>1194</v>
      </c>
      <c r="L313" s="1288" t="s">
        <v>1194</v>
      </c>
      <c r="M313" s="1116" t="s">
        <v>875</v>
      </c>
      <c r="N313" s="1029" t="s">
        <v>36</v>
      </c>
      <c r="O313" s="476">
        <v>3500</v>
      </c>
      <c r="P313" s="476">
        <v>3605</v>
      </c>
      <c r="Q313" s="1331" t="s">
        <v>3387</v>
      </c>
      <c r="R313" s="1029">
        <v>8</v>
      </c>
      <c r="S313" s="1029"/>
      <c r="T313" s="1029"/>
      <c r="U313" s="1029"/>
      <c r="V313" s="1029"/>
      <c r="W313" s="478"/>
      <c r="X313" s="442"/>
      <c r="Y313" s="645">
        <v>3</v>
      </c>
      <c r="Z313" s="66" t="s">
        <v>18</v>
      </c>
      <c r="AA313" s="499" t="s">
        <v>29</v>
      </c>
      <c r="AB313" s="499"/>
      <c r="AC313" s="441"/>
      <c r="AD313" s="1384" t="s">
        <v>4503</v>
      </c>
      <c r="AE313" s="1395"/>
      <c r="AF313" s="837"/>
      <c r="AG313" s="837"/>
      <c r="AH313" s="837"/>
      <c r="AI313" s="837"/>
      <c r="AJ313" s="837"/>
      <c r="AK313" s="837"/>
      <c r="AL313" s="837"/>
      <c r="AM313" s="1396"/>
      <c r="AN313" s="1387"/>
      <c r="AO313" s="1457">
        <v>-49.390278035192402</v>
      </c>
      <c r="AP313" s="838"/>
      <c r="AQ313" s="1457">
        <v>-50.188637626143198</v>
      </c>
      <c r="AR313" s="838"/>
      <c r="AS313" s="1408"/>
      <c r="AT313" s="1159" t="s">
        <v>10881</v>
      </c>
      <c r="AU313" s="1415"/>
      <c r="AV313" s="392"/>
      <c r="AW313" s="432"/>
      <c r="AX313" s="432"/>
      <c r="AY313" s="432"/>
      <c r="AZ313" s="432"/>
    </row>
    <row r="314" spans="1:52" ht="18" customHeight="1">
      <c r="A314" s="1266" t="s">
        <v>9702</v>
      </c>
      <c r="B314" s="445">
        <v>7</v>
      </c>
      <c r="C314" s="500" t="s">
        <v>6890</v>
      </c>
      <c r="D314" s="1103" t="s">
        <v>4397</v>
      </c>
      <c r="E314" s="1299" t="s">
        <v>1388</v>
      </c>
      <c r="F314" s="1300" t="s">
        <v>1350</v>
      </c>
      <c r="G314" s="1032"/>
      <c r="H314" s="1032" t="s">
        <v>4168</v>
      </c>
      <c r="I314" s="1058" t="s">
        <v>4176</v>
      </c>
      <c r="J314" s="1032" t="s">
        <v>872</v>
      </c>
      <c r="K314" s="1294" t="s">
        <v>1194</v>
      </c>
      <c r="L314" s="1294" t="s">
        <v>1194</v>
      </c>
      <c r="M314" s="1117" t="s">
        <v>873</v>
      </c>
      <c r="N314" s="1032" t="s">
        <v>36</v>
      </c>
      <c r="O314" s="481">
        <v>1705</v>
      </c>
      <c r="P314" s="481">
        <v>1858</v>
      </c>
      <c r="Q314" s="1332" t="s">
        <v>3387</v>
      </c>
      <c r="R314" s="1032" t="s">
        <v>9051</v>
      </c>
      <c r="S314" s="1032"/>
      <c r="T314" s="1032"/>
      <c r="U314" s="1032"/>
      <c r="V314" s="1032"/>
      <c r="W314" s="482"/>
      <c r="X314" s="446"/>
      <c r="Y314" s="482">
        <f>Y308+3</f>
        <v>-15</v>
      </c>
      <c r="Z314" s="304" t="s">
        <v>18</v>
      </c>
      <c r="AA314" s="480" t="s">
        <v>21</v>
      </c>
      <c r="AB314" s="480"/>
      <c r="AC314" s="469"/>
      <c r="AD314" s="1385" t="s">
        <v>4492</v>
      </c>
      <c r="AE314" s="1403"/>
      <c r="AF314" s="841"/>
      <c r="AG314" s="841"/>
      <c r="AH314" s="841"/>
      <c r="AI314" s="841"/>
      <c r="AJ314" s="841"/>
      <c r="AK314" s="841"/>
      <c r="AL314" s="841"/>
      <c r="AM314" s="1404"/>
      <c r="AN314" s="1389"/>
      <c r="AO314" s="1457">
        <v>-48.418618394963097</v>
      </c>
      <c r="AP314" s="840"/>
      <c r="AQ314" s="1457">
        <v>-48.836107761120601</v>
      </c>
      <c r="AR314" s="840"/>
      <c r="AS314" s="1409"/>
      <c r="AT314" s="1160" t="s">
        <v>10882</v>
      </c>
      <c r="AU314" s="1445"/>
      <c r="AV314" s="392"/>
      <c r="AW314" s="432"/>
      <c r="AX314" s="432"/>
      <c r="AY314" s="432"/>
      <c r="AZ314" s="432"/>
    </row>
    <row r="315" spans="1:52" ht="18" customHeight="1">
      <c r="A315" s="1258" t="s">
        <v>6893</v>
      </c>
      <c r="B315" s="445">
        <v>7</v>
      </c>
      <c r="C315" s="501"/>
      <c r="D315" s="1103" t="s">
        <v>4397</v>
      </c>
      <c r="E315" s="1299" t="s">
        <v>1388</v>
      </c>
      <c r="F315" s="1300" t="s">
        <v>1350</v>
      </c>
      <c r="G315" s="1032"/>
      <c r="H315" s="1032" t="s">
        <v>4168</v>
      </c>
      <c r="I315" s="1058" t="s">
        <v>4176</v>
      </c>
      <c r="J315" s="1032" t="s">
        <v>872</v>
      </c>
      <c r="K315" s="1294" t="s">
        <v>1194</v>
      </c>
      <c r="L315" s="1294" t="s">
        <v>1194</v>
      </c>
      <c r="M315" s="1117" t="s">
        <v>873</v>
      </c>
      <c r="N315" s="1032" t="s">
        <v>36</v>
      </c>
      <c r="O315" s="481">
        <v>1770</v>
      </c>
      <c r="P315" s="481">
        <v>2030</v>
      </c>
      <c r="Q315" s="1332" t="s">
        <v>3387</v>
      </c>
      <c r="R315" s="1032" t="s">
        <v>5797</v>
      </c>
      <c r="S315" s="1032"/>
      <c r="T315" s="1032"/>
      <c r="U315" s="1032"/>
      <c r="V315" s="1032"/>
      <c r="W315" s="482"/>
      <c r="X315" s="446"/>
      <c r="Y315" s="482">
        <f t="shared" ref="Y315:Y319" si="30">Y309+3</f>
        <v>-20</v>
      </c>
      <c r="Z315" s="304" t="s">
        <v>18</v>
      </c>
      <c r="AA315" s="480" t="s">
        <v>21</v>
      </c>
      <c r="AB315" s="480"/>
      <c r="AC315" s="469"/>
      <c r="AD315" s="1385" t="s">
        <v>4492</v>
      </c>
      <c r="AE315" s="1403"/>
      <c r="AF315" s="841"/>
      <c r="AG315" s="841"/>
      <c r="AH315" s="841"/>
      <c r="AI315" s="841"/>
      <c r="AJ315" s="841"/>
      <c r="AK315" s="841"/>
      <c r="AL315" s="841"/>
      <c r="AM315" s="1404"/>
      <c r="AN315" s="1389"/>
      <c r="AO315" s="1457">
        <v>-46.254478139137703</v>
      </c>
      <c r="AP315" s="840"/>
      <c r="AQ315" s="1457">
        <v>-46.491232472104599</v>
      </c>
      <c r="AR315" s="840"/>
      <c r="AS315" s="1409"/>
      <c r="AT315" s="1160" t="s">
        <v>10883</v>
      </c>
      <c r="AU315" s="1445"/>
      <c r="AV315" s="392"/>
      <c r="AW315" s="432"/>
      <c r="AX315" s="432"/>
      <c r="AY315" s="432"/>
      <c r="AZ315" s="432"/>
    </row>
    <row r="316" spans="1:52" ht="18" customHeight="1">
      <c r="A316" s="1258" t="s">
        <v>6894</v>
      </c>
      <c r="B316" s="445">
        <v>7</v>
      </c>
      <c r="C316" s="483"/>
      <c r="D316" s="1103" t="s">
        <v>4397</v>
      </c>
      <c r="E316" s="1299" t="s">
        <v>1388</v>
      </c>
      <c r="F316" s="1300" t="s">
        <v>1350</v>
      </c>
      <c r="G316" s="1032"/>
      <c r="H316" s="1032" t="s">
        <v>4168</v>
      </c>
      <c r="I316" s="1058" t="s">
        <v>4176</v>
      </c>
      <c r="J316" s="1032" t="s">
        <v>872</v>
      </c>
      <c r="K316" s="1294" t="s">
        <v>1194</v>
      </c>
      <c r="L316" s="1294" t="s">
        <v>1194</v>
      </c>
      <c r="M316" s="1117" t="s">
        <v>873</v>
      </c>
      <c r="N316" s="1032" t="s">
        <v>36</v>
      </c>
      <c r="O316" s="481">
        <v>663</v>
      </c>
      <c r="P316" s="481">
        <v>849</v>
      </c>
      <c r="Q316" s="1332" t="s">
        <v>3387</v>
      </c>
      <c r="R316" s="1032" t="s">
        <v>5797</v>
      </c>
      <c r="S316" s="1032"/>
      <c r="T316" s="1032"/>
      <c r="U316" s="1032"/>
      <c r="V316" s="1032"/>
      <c r="W316" s="482"/>
      <c r="X316" s="446"/>
      <c r="Y316" s="482">
        <v>-21</v>
      </c>
      <c r="Z316" s="304" t="s">
        <v>18</v>
      </c>
      <c r="AA316" s="484" t="s">
        <v>21</v>
      </c>
      <c r="AB316" s="484"/>
      <c r="AC316" s="469"/>
      <c r="AD316" s="1385" t="s">
        <v>4499</v>
      </c>
      <c r="AE316" s="1403"/>
      <c r="AF316" s="841"/>
      <c r="AG316" s="841"/>
      <c r="AH316" s="841"/>
      <c r="AI316" s="841"/>
      <c r="AJ316" s="841"/>
      <c r="AK316" s="841"/>
      <c r="AL316" s="841"/>
      <c r="AM316" s="1404"/>
      <c r="AN316" s="1389"/>
      <c r="AO316" s="1457">
        <v>-63.605591763118802</v>
      </c>
      <c r="AP316" s="840"/>
      <c r="AQ316" s="1457">
        <v>-64.448092926860696</v>
      </c>
      <c r="AR316" s="840"/>
      <c r="AS316" s="1409"/>
      <c r="AT316" s="1160" t="s">
        <v>10884</v>
      </c>
      <c r="AU316" s="1445"/>
      <c r="AV316" s="392"/>
      <c r="AW316" s="432"/>
      <c r="AX316" s="432"/>
      <c r="AY316" s="432"/>
      <c r="AZ316" s="432"/>
    </row>
    <row r="317" spans="1:52" ht="18" customHeight="1">
      <c r="A317" s="1258" t="s">
        <v>8778</v>
      </c>
      <c r="B317" s="445">
        <v>7</v>
      </c>
      <c r="C317" s="483"/>
      <c r="D317" s="1103" t="s">
        <v>4397</v>
      </c>
      <c r="E317" s="1299" t="s">
        <v>1388</v>
      </c>
      <c r="F317" s="1300" t="s">
        <v>1350</v>
      </c>
      <c r="G317" s="1032"/>
      <c r="H317" s="1032" t="s">
        <v>4168</v>
      </c>
      <c r="I317" s="1058" t="s">
        <v>4176</v>
      </c>
      <c r="J317" s="1032" t="s">
        <v>872</v>
      </c>
      <c r="K317" s="1294" t="s">
        <v>1194</v>
      </c>
      <c r="L317" s="1294" t="s">
        <v>1194</v>
      </c>
      <c r="M317" s="1117" t="s">
        <v>873</v>
      </c>
      <c r="N317" s="1032" t="s">
        <v>36</v>
      </c>
      <c r="O317" s="481">
        <v>1640</v>
      </c>
      <c r="P317" s="481">
        <v>1770</v>
      </c>
      <c r="Q317" s="1332" t="s">
        <v>3387</v>
      </c>
      <c r="R317" s="1032" t="s">
        <v>5797</v>
      </c>
      <c r="S317" s="1032"/>
      <c r="T317" s="1032"/>
      <c r="U317" s="1032"/>
      <c r="V317" s="1032"/>
      <c r="W317" s="482"/>
      <c r="X317" s="446"/>
      <c r="Y317" s="482">
        <f t="shared" si="30"/>
        <v>-7</v>
      </c>
      <c r="Z317" s="304" t="s">
        <v>18</v>
      </c>
      <c r="AA317" s="484" t="s">
        <v>21</v>
      </c>
      <c r="AB317" s="484"/>
      <c r="AC317" s="469"/>
      <c r="AD317" s="1385" t="s">
        <v>4501</v>
      </c>
      <c r="AE317" s="1403"/>
      <c r="AF317" s="841"/>
      <c r="AG317" s="841"/>
      <c r="AH317" s="841"/>
      <c r="AI317" s="841"/>
      <c r="AJ317" s="841"/>
      <c r="AK317" s="841"/>
      <c r="AL317" s="841"/>
      <c r="AM317" s="1404"/>
      <c r="AN317" s="1389"/>
      <c r="AO317" s="1457">
        <v>-51.061122592657597</v>
      </c>
      <c r="AP317" s="840"/>
      <c r="AQ317" s="1457">
        <v>-50.602415344308</v>
      </c>
      <c r="AR317" s="840"/>
      <c r="AS317" s="1409"/>
      <c r="AT317" s="1160" t="s">
        <v>10885</v>
      </c>
      <c r="AU317" s="1445"/>
      <c r="AV317" s="392"/>
      <c r="AW317" s="432"/>
      <c r="AX317" s="432"/>
      <c r="AY317" s="432"/>
      <c r="AZ317" s="432"/>
    </row>
    <row r="318" spans="1:52" ht="18" customHeight="1">
      <c r="A318" s="1258" t="s">
        <v>8779</v>
      </c>
      <c r="B318" s="445">
        <v>7</v>
      </c>
      <c r="C318" s="483"/>
      <c r="D318" s="1103" t="s">
        <v>4397</v>
      </c>
      <c r="E318" s="1299" t="s">
        <v>1388</v>
      </c>
      <c r="F318" s="1300" t="s">
        <v>1350</v>
      </c>
      <c r="G318" s="1032"/>
      <c r="H318" s="1032" t="s">
        <v>4168</v>
      </c>
      <c r="I318" s="1058" t="s">
        <v>4176</v>
      </c>
      <c r="J318" s="1032" t="s">
        <v>872</v>
      </c>
      <c r="K318" s="1294" t="s">
        <v>1194</v>
      </c>
      <c r="L318" s="1294" t="s">
        <v>1194</v>
      </c>
      <c r="M318" s="1117" t="s">
        <v>873</v>
      </c>
      <c r="N318" s="1032" t="s">
        <v>36</v>
      </c>
      <c r="O318" s="481">
        <v>3300</v>
      </c>
      <c r="P318" s="481">
        <v>3500</v>
      </c>
      <c r="Q318" s="1332" t="s">
        <v>3387</v>
      </c>
      <c r="R318" s="1032" t="s">
        <v>5797</v>
      </c>
      <c r="S318" s="1032"/>
      <c r="T318" s="1032"/>
      <c r="U318" s="1032"/>
      <c r="V318" s="1032"/>
      <c r="W318" s="482"/>
      <c r="X318" s="446"/>
      <c r="Y318" s="482">
        <f t="shared" si="30"/>
        <v>-19</v>
      </c>
      <c r="Z318" s="304" t="s">
        <v>18</v>
      </c>
      <c r="AA318" s="484" t="s">
        <v>21</v>
      </c>
      <c r="AB318" s="484"/>
      <c r="AC318" s="469"/>
      <c r="AD318" s="1383" t="s">
        <v>4503</v>
      </c>
      <c r="AE318" s="1403"/>
      <c r="AF318" s="841"/>
      <c r="AG318" s="841"/>
      <c r="AH318" s="841"/>
      <c r="AI318" s="841"/>
      <c r="AJ318" s="841"/>
      <c r="AK318" s="841"/>
      <c r="AL318" s="841"/>
      <c r="AM318" s="1404"/>
      <c r="AN318" s="1389"/>
      <c r="AO318" s="1457">
        <v>-49.563489897738798</v>
      </c>
      <c r="AP318" s="840"/>
      <c r="AQ318" s="1457">
        <v>-51.134902536665898</v>
      </c>
      <c r="AR318" s="840"/>
      <c r="AS318" s="1409"/>
      <c r="AT318" s="1160" t="s">
        <v>10886</v>
      </c>
      <c r="AU318" s="1445"/>
      <c r="AV318" s="392"/>
      <c r="AW318" s="432"/>
      <c r="AX318" s="432"/>
      <c r="AY318" s="432"/>
      <c r="AZ318" s="432"/>
    </row>
    <row r="319" spans="1:52" ht="18" customHeight="1">
      <c r="A319" s="1258" t="s">
        <v>8779</v>
      </c>
      <c r="B319" s="445">
        <v>7</v>
      </c>
      <c r="C319" s="492"/>
      <c r="D319" s="1103" t="s">
        <v>4397</v>
      </c>
      <c r="E319" s="1299" t="s">
        <v>1388</v>
      </c>
      <c r="F319" s="1300" t="s">
        <v>1350</v>
      </c>
      <c r="G319" s="1032"/>
      <c r="H319" s="1032" t="s">
        <v>4168</v>
      </c>
      <c r="I319" s="1058" t="s">
        <v>4176</v>
      </c>
      <c r="J319" s="1032" t="s">
        <v>872</v>
      </c>
      <c r="K319" s="1294" t="s">
        <v>1194</v>
      </c>
      <c r="L319" s="1294" t="s">
        <v>1194</v>
      </c>
      <c r="M319" s="1117" t="s">
        <v>873</v>
      </c>
      <c r="N319" s="1032" t="s">
        <v>36</v>
      </c>
      <c r="O319" s="481">
        <v>3500</v>
      </c>
      <c r="P319" s="481">
        <v>3605</v>
      </c>
      <c r="Q319" s="1332" t="s">
        <v>3387</v>
      </c>
      <c r="R319" s="1032">
        <v>8</v>
      </c>
      <c r="S319" s="1032"/>
      <c r="T319" s="1032"/>
      <c r="U319" s="1032"/>
      <c r="V319" s="1032"/>
      <c r="W319" s="482"/>
      <c r="X319" s="446"/>
      <c r="Y319" s="482">
        <f t="shared" si="30"/>
        <v>6</v>
      </c>
      <c r="Z319" s="304" t="s">
        <v>18</v>
      </c>
      <c r="AA319" s="484" t="s">
        <v>21</v>
      </c>
      <c r="AB319" s="484"/>
      <c r="AC319" s="469"/>
      <c r="AD319" s="1383" t="s">
        <v>4503</v>
      </c>
      <c r="AE319" s="1403"/>
      <c r="AF319" s="841"/>
      <c r="AG319" s="841"/>
      <c r="AH319" s="841"/>
      <c r="AI319" s="841"/>
      <c r="AJ319" s="841"/>
      <c r="AK319" s="841"/>
      <c r="AL319" s="841"/>
      <c r="AM319" s="1404"/>
      <c r="AN319" s="1389"/>
      <c r="AO319" s="1457">
        <v>-49.563489897738798</v>
      </c>
      <c r="AP319" s="840"/>
      <c r="AQ319" s="1457">
        <v>-51.134902536665898</v>
      </c>
      <c r="AR319" s="840"/>
      <c r="AS319" s="1409"/>
      <c r="AT319" s="1160" t="s">
        <v>10886</v>
      </c>
      <c r="AU319" s="1445"/>
      <c r="AV319" s="392"/>
      <c r="AW319" s="432"/>
      <c r="AX319" s="432"/>
      <c r="AY319" s="432"/>
      <c r="AZ319" s="432"/>
    </row>
    <row r="320" spans="1:52" s="463" customFormat="1" ht="22.2" customHeight="1">
      <c r="A320" s="1262" t="s">
        <v>8953</v>
      </c>
      <c r="B320" s="470"/>
      <c r="C320" s="471" t="s">
        <v>8936</v>
      </c>
      <c r="D320" s="1295"/>
      <c r="E320" s="1295"/>
      <c r="F320" s="1295"/>
      <c r="G320" s="1295"/>
      <c r="H320" s="1295"/>
      <c r="I320" s="1295"/>
      <c r="J320" s="1295"/>
      <c r="K320" s="1295"/>
      <c r="L320" s="1295"/>
      <c r="M320" s="1295"/>
      <c r="N320" s="1296"/>
      <c r="O320" s="473"/>
      <c r="P320" s="473"/>
      <c r="Q320" s="1295"/>
      <c r="R320" s="1295"/>
      <c r="S320" s="1295"/>
      <c r="T320" s="1295"/>
      <c r="U320" s="1295"/>
      <c r="V320" s="1295"/>
      <c r="W320" s="474"/>
      <c r="X320" s="472"/>
      <c r="Y320" s="472"/>
      <c r="Z320" s="472"/>
      <c r="AA320" s="472"/>
      <c r="AB320" s="1904"/>
      <c r="AC320" s="475"/>
      <c r="AD320" s="419"/>
      <c r="AE320" s="1405"/>
      <c r="AF320" s="843"/>
      <c r="AG320" s="843"/>
      <c r="AH320" s="843"/>
      <c r="AI320" s="843"/>
      <c r="AJ320" s="843"/>
      <c r="AK320" s="843"/>
      <c r="AL320" s="843"/>
      <c r="AM320" s="1406"/>
      <c r="AN320" s="1390"/>
      <c r="AO320" s="843"/>
      <c r="AP320" s="843"/>
      <c r="AQ320" s="843"/>
      <c r="AR320" s="843"/>
      <c r="AS320" s="1410"/>
      <c r="AT320" s="1417"/>
      <c r="AU320" s="1414"/>
      <c r="AV320" s="462"/>
      <c r="AW320" s="462"/>
      <c r="AX320" s="462"/>
      <c r="AY320" s="462"/>
      <c r="AZ320" s="462"/>
    </row>
    <row r="321" spans="1:52" ht="18" customHeight="1">
      <c r="A321" s="1258" t="s">
        <v>8954</v>
      </c>
      <c r="B321" s="438">
        <v>7</v>
      </c>
      <c r="C321" s="489" t="s">
        <v>8937</v>
      </c>
      <c r="D321" s="874" t="s">
        <v>4397</v>
      </c>
      <c r="E321" s="1297" t="s">
        <v>1388</v>
      </c>
      <c r="F321" s="1298" t="s">
        <v>1350</v>
      </c>
      <c r="G321" s="1029"/>
      <c r="H321" s="1029" t="s">
        <v>4168</v>
      </c>
      <c r="I321" s="1057" t="s">
        <v>4176</v>
      </c>
      <c r="J321" s="1029" t="s">
        <v>872</v>
      </c>
      <c r="K321" s="1288" t="s">
        <v>1194</v>
      </c>
      <c r="L321" s="1288" t="s">
        <v>1194</v>
      </c>
      <c r="M321" s="1116" t="s">
        <v>873</v>
      </c>
      <c r="N321" s="1029" t="s">
        <v>36</v>
      </c>
      <c r="O321" s="476">
        <v>2400</v>
      </c>
      <c r="P321" s="476">
        <v>2495</v>
      </c>
      <c r="Q321" s="1331" t="s">
        <v>3387</v>
      </c>
      <c r="R321" s="1029"/>
      <c r="S321" s="1029"/>
      <c r="T321" s="1029"/>
      <c r="U321" s="1029"/>
      <c r="V321" s="1029"/>
      <c r="W321" s="478"/>
      <c r="X321" s="478"/>
      <c r="Y321" s="478">
        <v>-45</v>
      </c>
      <c r="Z321" s="66" t="s">
        <v>18</v>
      </c>
      <c r="AA321" s="66" t="s">
        <v>29</v>
      </c>
      <c r="AB321" s="1898"/>
      <c r="AC321" s="441"/>
      <c r="AD321" s="1384" t="s">
        <v>8939</v>
      </c>
      <c r="AE321" s="1395"/>
      <c r="AF321" s="837"/>
      <c r="AG321" s="837"/>
      <c r="AH321" s="837"/>
      <c r="AI321" s="837"/>
      <c r="AJ321" s="837"/>
      <c r="AK321" s="837"/>
      <c r="AL321" s="837"/>
      <c r="AM321" s="1396"/>
      <c r="AN321" s="1387"/>
      <c r="AO321" s="1457">
        <v>-49.203088986297402</v>
      </c>
      <c r="AP321" s="838"/>
      <c r="AQ321" s="1457">
        <v>-49.359523351042697</v>
      </c>
      <c r="AR321" s="838"/>
      <c r="AS321" s="1408"/>
      <c r="AT321" s="1159" t="s">
        <v>10887</v>
      </c>
      <c r="AU321" s="477"/>
      <c r="AV321" s="392"/>
      <c r="AW321" s="432"/>
      <c r="AX321" s="432"/>
      <c r="AY321" s="432"/>
      <c r="AZ321" s="432"/>
    </row>
    <row r="322" spans="1:52" ht="18" customHeight="1">
      <c r="A322" s="1258" t="s">
        <v>8955</v>
      </c>
      <c r="B322" s="438">
        <v>7</v>
      </c>
      <c r="C322" s="67" t="s">
        <v>8938</v>
      </c>
      <c r="D322" s="874" t="s">
        <v>4397</v>
      </c>
      <c r="E322" s="1297" t="s">
        <v>1388</v>
      </c>
      <c r="F322" s="1298" t="s">
        <v>1350</v>
      </c>
      <c r="G322" s="1029"/>
      <c r="H322" s="1029" t="s">
        <v>4168</v>
      </c>
      <c r="I322" s="1057" t="s">
        <v>4176</v>
      </c>
      <c r="J322" s="1029" t="s">
        <v>872</v>
      </c>
      <c r="K322" s="1288" t="s">
        <v>1194</v>
      </c>
      <c r="L322" s="1288" t="s">
        <v>1194</v>
      </c>
      <c r="M322" s="1116" t="s">
        <v>873</v>
      </c>
      <c r="N322" s="1029" t="s">
        <v>36</v>
      </c>
      <c r="O322" s="476">
        <v>5150</v>
      </c>
      <c r="P322" s="476">
        <v>5850</v>
      </c>
      <c r="Q322" s="1331" t="s">
        <v>3387</v>
      </c>
      <c r="R322" s="1029"/>
      <c r="S322" s="1029"/>
      <c r="T322" s="1029"/>
      <c r="U322" s="1029"/>
      <c r="V322" s="1029"/>
      <c r="W322" s="478"/>
      <c r="X322" s="478"/>
      <c r="Y322" s="478">
        <v>-30</v>
      </c>
      <c r="Z322" s="66" t="s">
        <v>18</v>
      </c>
      <c r="AA322" s="66" t="s">
        <v>29</v>
      </c>
      <c r="AB322" s="1898"/>
      <c r="AC322" s="441"/>
      <c r="AD322" s="1368" t="s">
        <v>8940</v>
      </c>
      <c r="AE322" s="1395"/>
      <c r="AF322" s="837"/>
      <c r="AG322" s="837"/>
      <c r="AH322" s="837"/>
      <c r="AI322" s="837"/>
      <c r="AJ322" s="837"/>
      <c r="AK322" s="837"/>
      <c r="AL322" s="837"/>
      <c r="AM322" s="1396"/>
      <c r="AN322" s="1387"/>
      <c r="AO322" s="1457">
        <v>-61.816908795454502</v>
      </c>
      <c r="AP322" s="838"/>
      <c r="AQ322" s="1457">
        <v>-61.2183788235766</v>
      </c>
      <c r="AR322" s="838"/>
      <c r="AS322" s="1408"/>
      <c r="AT322" s="1159" t="s">
        <v>10888</v>
      </c>
      <c r="AU322" s="477"/>
      <c r="AV322" s="392"/>
      <c r="AW322" s="432"/>
      <c r="AX322" s="432"/>
      <c r="AY322" s="432"/>
      <c r="AZ322" s="432"/>
    </row>
    <row r="323" spans="1:52">
      <c r="A323" s="1258" t="s">
        <v>4514</v>
      </c>
    </row>
  </sheetData>
  <customSheetViews>
    <customSheetView guid="{0777C9AF-F037-491D-B8C7-19AB94379AB6}" scale="70">
      <pane xSplit="3" ySplit="3" topLeftCell="Y4" activePane="bottomRight" state="frozen"/>
      <selection pane="bottomRight" activeCell="AD36" sqref="AD36"/>
      <pageMargins left="0.75" right="0.75" top="1" bottom="1" header="0.5" footer="0.5"/>
      <pageSetup orientation="portrait" horizontalDpi="4294967292" verticalDpi="4294967292"/>
    </customSheetView>
    <customSheetView guid="{1D9E55D3-1D03-497E-83D1-69F043807A7B}"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Y306" activePane="bottomRight" state="frozen"/>
      <selection pane="bottomRight" activeCell="AL330" sqref="AL330"/>
      <pageMargins left="0.75" right="0.75" top="1" bottom="1" header="0.5" footer="0.5"/>
      <pageSetup orientation="portrait" horizontalDpi="4294967292" verticalDpi="4294967292"/>
    </customSheetView>
    <customSheetView guid="{A9DB288B-AAF3-4F86-80F8-FF6C3628B522}"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Y4"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6"/>
  <sheetViews>
    <sheetView zoomScale="70" zoomScaleNormal="70" workbookViewId="0">
      <pane xSplit="3" ySplit="3" topLeftCell="Z4" activePane="bottomRight" state="frozen"/>
      <selection pane="topRight" activeCell="D1" sqref="D1"/>
      <selection pane="bottomLeft" activeCell="A4" sqref="A4"/>
      <selection pane="bottomRight" activeCell="AD27" sqref="AD27"/>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12" customWidth="1"/>
    <col min="17" max="18" width="12.609375" style="1347" customWidth="1"/>
    <col min="19" max="19" width="15.21875" style="1347" customWidth="1"/>
    <col min="20" max="22" width="12.609375" style="1347" customWidth="1"/>
    <col min="23" max="23" width="15.609375" style="558" customWidth="1"/>
    <col min="24"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5803</v>
      </c>
      <c r="B1" s="399"/>
      <c r="C1" s="399"/>
      <c r="D1" s="1272"/>
      <c r="E1" s="1272"/>
      <c r="F1" s="1272"/>
      <c r="G1" s="1272"/>
      <c r="H1" s="1272"/>
      <c r="I1" s="1272"/>
      <c r="J1" s="1273"/>
      <c r="K1" s="1272"/>
      <c r="L1" s="1272"/>
      <c r="M1" s="1272"/>
      <c r="N1" s="1272"/>
      <c r="O1" s="504"/>
      <c r="P1" s="504"/>
      <c r="Q1" s="1335"/>
      <c r="R1" s="1335"/>
      <c r="S1" s="1335"/>
      <c r="T1" s="1335"/>
      <c r="U1" s="1335"/>
      <c r="V1" s="1335"/>
      <c r="W1" s="504"/>
      <c r="X1" s="399"/>
      <c r="Y1" s="399"/>
      <c r="Z1" s="399"/>
      <c r="AA1" s="399"/>
      <c r="AB1" s="1900"/>
      <c r="AC1" s="401"/>
      <c r="AD1" s="415"/>
      <c r="AE1" s="1803" t="s">
        <v>9367</v>
      </c>
      <c r="AF1" s="1804"/>
      <c r="AG1" s="1804"/>
      <c r="AH1" s="1804"/>
      <c r="AI1" s="1804"/>
      <c r="AJ1" s="1804"/>
      <c r="AK1" s="1804"/>
      <c r="AL1" s="1804"/>
      <c r="AM1" s="1805"/>
      <c r="AN1" s="1806" t="s">
        <v>9358</v>
      </c>
      <c r="AO1" s="1807"/>
      <c r="AP1" s="1808" t="s">
        <v>9368</v>
      </c>
      <c r="AQ1" s="1807"/>
      <c r="AR1" s="1808" t="s">
        <v>9369</v>
      </c>
      <c r="AS1" s="1809"/>
      <c r="AT1" s="1465" t="s">
        <v>9359</v>
      </c>
      <c r="AU1" s="415"/>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506"/>
      <c r="P2" s="506"/>
      <c r="Q2" s="556" t="s">
        <v>83</v>
      </c>
      <c r="R2" s="1336"/>
      <c r="S2" s="1336"/>
      <c r="T2" s="1336"/>
      <c r="U2" s="1337"/>
      <c r="V2" s="1337"/>
      <c r="W2" s="1360"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7" t="s">
        <v>4156</v>
      </c>
      <c r="P3" s="1247" t="s">
        <v>4157</v>
      </c>
      <c r="Q3" s="1338" t="s">
        <v>35</v>
      </c>
      <c r="R3" s="1338" t="s">
        <v>4158</v>
      </c>
      <c r="S3" s="1352" t="s">
        <v>9731</v>
      </c>
      <c r="T3" s="1339" t="s">
        <v>82</v>
      </c>
      <c r="U3" s="1339" t="s">
        <v>4159</v>
      </c>
      <c r="V3" s="1338" t="s">
        <v>4160</v>
      </c>
      <c r="W3" s="1356"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5804</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5805</v>
      </c>
      <c r="B5" s="425">
        <v>30</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2350</v>
      </c>
      <c r="X5" s="430"/>
      <c r="Y5" s="430">
        <v>2360</v>
      </c>
      <c r="Z5" s="427"/>
      <c r="AA5" s="426"/>
      <c r="AB5" s="1902"/>
      <c r="AC5" s="431" t="s">
        <v>5806</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5807</v>
      </c>
      <c r="B6" s="425">
        <v>30</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9.6412310153337</v>
      </c>
      <c r="AO6" s="836"/>
      <c r="AP6" s="1453">
        <v>9.8657220184123506</v>
      </c>
      <c r="AQ6" s="836"/>
      <c r="AR6" s="836"/>
      <c r="AS6" s="1407"/>
      <c r="AT6" s="1159" t="s">
        <v>10889</v>
      </c>
      <c r="AU6" s="1430"/>
      <c r="AV6" s="392"/>
      <c r="AW6" s="432"/>
      <c r="AX6" s="432"/>
      <c r="AY6" s="432"/>
      <c r="AZ6" s="432"/>
    </row>
    <row r="7" spans="1:52" s="433" customFormat="1" ht="19.2" customHeight="1">
      <c r="A7" s="1256" t="s">
        <v>5808</v>
      </c>
      <c r="B7" s="425">
        <v>30</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7.9260460839599398</v>
      </c>
      <c r="AO7" s="836"/>
      <c r="AP7" s="1453">
        <v>7.5653910007551204</v>
      </c>
      <c r="AQ7" s="836"/>
      <c r="AR7" s="836"/>
      <c r="AS7" s="1407"/>
      <c r="AT7" s="1159" t="s">
        <v>10890</v>
      </c>
      <c r="AU7" s="1430"/>
      <c r="AV7" s="392"/>
      <c r="AW7" s="432"/>
      <c r="AX7" s="432"/>
      <c r="AY7" s="432"/>
      <c r="AZ7" s="432"/>
    </row>
    <row r="8" spans="1:52" s="433" customFormat="1" ht="19.2" customHeight="1">
      <c r="A8" s="1256" t="s">
        <v>5809</v>
      </c>
      <c r="B8" s="425">
        <v>30</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19.054241801232301</v>
      </c>
      <c r="AO8" s="836"/>
      <c r="AP8" s="1455">
        <v>19.049045833084101</v>
      </c>
      <c r="AQ8" s="836"/>
      <c r="AR8" s="836"/>
      <c r="AS8" s="1407"/>
      <c r="AT8" s="1159" t="s">
        <v>10891</v>
      </c>
      <c r="AU8" s="1430"/>
      <c r="AV8" s="392"/>
      <c r="AW8" s="432"/>
      <c r="AX8" s="432"/>
      <c r="AY8" s="432"/>
      <c r="AZ8" s="432"/>
    </row>
    <row r="9" spans="1:52" s="433" customFormat="1" ht="19.2" customHeight="1">
      <c r="A9" s="1256" t="s">
        <v>5810</v>
      </c>
      <c r="B9" s="425">
        <v>30</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16.248319578328701</v>
      </c>
      <c r="AO9" s="836"/>
      <c r="AP9" s="1455">
        <v>16.173361893164198</v>
      </c>
      <c r="AQ9" s="836"/>
      <c r="AR9" s="836"/>
      <c r="AS9" s="1407"/>
      <c r="AT9" s="1159" t="s">
        <v>10892</v>
      </c>
      <c r="AU9" s="1430"/>
      <c r="AV9" s="392"/>
      <c r="AW9" s="432"/>
      <c r="AX9" s="432"/>
      <c r="AY9" s="432"/>
      <c r="AZ9" s="432"/>
    </row>
    <row r="10" spans="1:52" ht="18" customHeight="1">
      <c r="A10" s="1256" t="s">
        <v>5811</v>
      </c>
      <c r="B10" s="425">
        <v>30</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5812</v>
      </c>
      <c r="B11" s="425">
        <v>30</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1.85442259771527</v>
      </c>
      <c r="AO11" s="838"/>
      <c r="AP11" s="1457">
        <v>1.8806247677193799</v>
      </c>
      <c r="AQ11" s="838"/>
      <c r="AR11" s="838"/>
      <c r="AS11" s="1408"/>
      <c r="AT11" s="1159" t="s">
        <v>10893</v>
      </c>
      <c r="AU11" s="1430"/>
      <c r="AV11" s="392"/>
      <c r="AW11" s="432"/>
      <c r="AX11" s="432"/>
      <c r="AY11" s="432"/>
      <c r="AZ11" s="432"/>
    </row>
    <row r="12" spans="1:52" ht="22.2" customHeight="1">
      <c r="A12" s="1257" t="s">
        <v>5813</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5814</v>
      </c>
      <c r="B13" s="425">
        <v>30</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6.3930000000000007</v>
      </c>
      <c r="AP13" s="838"/>
      <c r="AQ13" s="1457">
        <v>5.524</v>
      </c>
      <c r="AR13" s="838"/>
      <c r="AS13" s="1470">
        <v>5.6950000000000003</v>
      </c>
      <c r="AT13" s="1159" t="s">
        <v>11481</v>
      </c>
      <c r="AU13" s="1431"/>
      <c r="AV13" s="392"/>
      <c r="AW13" s="160"/>
      <c r="AX13" s="160"/>
      <c r="AY13" s="160"/>
      <c r="AZ13" s="160"/>
    </row>
    <row r="14" spans="1:52" ht="17.350000000000001">
      <c r="A14" s="1258" t="s">
        <v>5815</v>
      </c>
      <c r="B14" s="425">
        <v>30</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5.1869999999999994</v>
      </c>
      <c r="AP14" s="838"/>
      <c r="AQ14" s="1457">
        <v>4.4270000000000005</v>
      </c>
      <c r="AR14" s="838"/>
      <c r="AS14" s="1470">
        <v>4.6239999999999997</v>
      </c>
      <c r="AT14" s="1159" t="s">
        <v>11483</v>
      </c>
      <c r="AU14" s="1431"/>
      <c r="AV14" s="392"/>
      <c r="AW14" s="160"/>
      <c r="AX14" s="160"/>
      <c r="AY14" s="160"/>
      <c r="AZ14" s="160"/>
    </row>
    <row r="15" spans="1:52" ht="17.350000000000001">
      <c r="A15" s="1258" t="s">
        <v>5816</v>
      </c>
      <c r="B15" s="425">
        <v>30</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5.056</v>
      </c>
      <c r="AP15" s="839"/>
      <c r="AQ15" s="1457">
        <v>4.2919999999999998</v>
      </c>
      <c r="AR15" s="839"/>
      <c r="AS15" s="1470">
        <v>4.5069999999999997</v>
      </c>
      <c r="AT15" s="1418" t="s">
        <v>11485</v>
      </c>
      <c r="AU15" s="1430"/>
      <c r="AV15" s="392"/>
      <c r="AW15" s="160"/>
      <c r="AX15" s="160"/>
      <c r="AY15" s="160"/>
      <c r="AZ15" s="160"/>
    </row>
    <row r="16" spans="1:52" ht="17.350000000000001">
      <c r="A16" s="1258" t="s">
        <v>5817</v>
      </c>
      <c r="B16" s="425">
        <v>30</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2.6670000000000003</v>
      </c>
      <c r="AP16" s="839"/>
      <c r="AQ16" s="1457">
        <v>2.4099999999999997</v>
      </c>
      <c r="AR16" s="839"/>
      <c r="AS16" s="1470">
        <v>2.5339999999999998</v>
      </c>
      <c r="AT16" s="1418" t="s">
        <v>11484</v>
      </c>
      <c r="AU16" s="1430"/>
      <c r="AV16" s="392"/>
      <c r="AW16" s="160"/>
      <c r="AX16" s="160"/>
      <c r="AY16" s="160"/>
      <c r="AZ16" s="160"/>
    </row>
    <row r="17" spans="1:52" ht="17.350000000000001">
      <c r="A17" s="1258" t="s">
        <v>5818</v>
      </c>
      <c r="B17" s="425">
        <v>30</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2.4529999999999998</v>
      </c>
      <c r="AP17" s="839"/>
      <c r="AQ17" s="1458">
        <v>2.2120000000000002</v>
      </c>
      <c r="AR17" s="839"/>
      <c r="AS17" s="1471">
        <v>2.335</v>
      </c>
      <c r="AT17" s="1418" t="s">
        <v>11486</v>
      </c>
      <c r="AU17" s="1430"/>
      <c r="AV17" s="392"/>
      <c r="AW17" s="160"/>
      <c r="AX17" s="160"/>
      <c r="AY17" s="160"/>
      <c r="AZ17" s="160"/>
    </row>
    <row r="18" spans="1:52" ht="17.350000000000001">
      <c r="A18" s="1258" t="s">
        <v>5819</v>
      </c>
      <c r="B18" s="425">
        <v>30</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2.3690000000000002</v>
      </c>
      <c r="AP18" s="839"/>
      <c r="AQ18" s="1458">
        <v>2.1380000000000003</v>
      </c>
      <c r="AR18" s="839"/>
      <c r="AS18" s="1471">
        <v>2.262</v>
      </c>
      <c r="AT18" s="1418" t="s">
        <v>11487</v>
      </c>
      <c r="AU18" s="348"/>
      <c r="AV18" s="392"/>
      <c r="AW18" s="160"/>
      <c r="AX18" s="160"/>
      <c r="AY18" s="160"/>
      <c r="AZ18" s="160"/>
    </row>
    <row r="19" spans="1:52" ht="17.350000000000001">
      <c r="A19" s="1258" t="s">
        <v>5820</v>
      </c>
      <c r="B19" s="425">
        <v>30</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0.29100000000000004</v>
      </c>
      <c r="AP19" s="839"/>
      <c r="AQ19" s="1457">
        <v>0.28699999999999998</v>
      </c>
      <c r="AR19" s="839"/>
      <c r="AS19" s="1470">
        <v>0.28400000000000003</v>
      </c>
      <c r="AT19" s="1418" t="s">
        <v>11482</v>
      </c>
      <c r="AU19" s="170"/>
      <c r="AV19" s="392"/>
      <c r="AW19" s="432"/>
      <c r="AX19" s="432"/>
      <c r="AY19" s="432"/>
      <c r="AZ19" s="432"/>
    </row>
    <row r="20" spans="1:52" ht="17.350000000000001">
      <c r="A20" s="1258" t="s">
        <v>5821</v>
      </c>
      <c r="B20" s="425">
        <v>30</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7">
        <v>7.0449999999999999</v>
      </c>
      <c r="AP20" s="838"/>
      <c r="AQ20" s="1457">
        <v>6.2</v>
      </c>
      <c r="AR20" s="838"/>
      <c r="AS20" s="1470">
        <v>6.3529999999999998</v>
      </c>
      <c r="AT20" s="1159" t="s">
        <v>11576</v>
      </c>
      <c r="AU20" s="170"/>
      <c r="AV20" s="392"/>
      <c r="AW20" s="160"/>
      <c r="AX20" s="160"/>
      <c r="AY20" s="160"/>
      <c r="AZ20" s="160"/>
    </row>
    <row r="21" spans="1:52" ht="17.350000000000001">
      <c r="A21" s="1258" t="s">
        <v>5822</v>
      </c>
      <c r="B21" s="425">
        <v>30</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5.6920000000000002</v>
      </c>
      <c r="AP21" s="838"/>
      <c r="AQ21" s="1457">
        <v>4.9489999999999998</v>
      </c>
      <c r="AR21" s="838"/>
      <c r="AS21" s="1470">
        <v>5.14</v>
      </c>
      <c r="AT21" s="1159" t="s">
        <v>11578</v>
      </c>
      <c r="AU21" s="170"/>
      <c r="AV21" s="392"/>
      <c r="AW21" s="160"/>
      <c r="AX21" s="160"/>
      <c r="AY21" s="160"/>
      <c r="AZ21" s="160"/>
    </row>
    <row r="22" spans="1:52" ht="17.350000000000001">
      <c r="A22" s="1258" t="s">
        <v>5823</v>
      </c>
      <c r="B22" s="425">
        <v>30</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5.5180000000000007</v>
      </c>
      <c r="AP22" s="839"/>
      <c r="AQ22" s="1457">
        <v>4.774</v>
      </c>
      <c r="AR22" s="839"/>
      <c r="AS22" s="1470">
        <v>4.9809999999999999</v>
      </c>
      <c r="AT22" s="1418" t="s">
        <v>11580</v>
      </c>
      <c r="AU22" s="348"/>
      <c r="AV22" s="392"/>
      <c r="AW22" s="160"/>
      <c r="AX22" s="160"/>
      <c r="AY22" s="160"/>
      <c r="AZ22" s="160"/>
    </row>
    <row r="23" spans="1:52" ht="17.350000000000001">
      <c r="A23" s="1258" t="s">
        <v>5824</v>
      </c>
      <c r="B23" s="425">
        <v>30</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2.931</v>
      </c>
      <c r="AP23" s="839"/>
      <c r="AQ23" s="1457">
        <v>2.6710000000000003</v>
      </c>
      <c r="AR23" s="839"/>
      <c r="AS23" s="1470">
        <v>2.7989999999999999</v>
      </c>
      <c r="AT23" s="1418" t="s">
        <v>11579</v>
      </c>
      <c r="AU23" s="348"/>
      <c r="AV23" s="392"/>
      <c r="AW23" s="160"/>
      <c r="AX23" s="160"/>
      <c r="AY23" s="160"/>
      <c r="AZ23" s="160"/>
    </row>
    <row r="24" spans="1:52" ht="17.350000000000001">
      <c r="A24" s="1258" t="s">
        <v>5825</v>
      </c>
      <c r="B24" s="425">
        <v>30</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2.6840000000000002</v>
      </c>
      <c r="AP24" s="839"/>
      <c r="AQ24" s="1458">
        <v>2.4450000000000003</v>
      </c>
      <c r="AR24" s="839"/>
      <c r="AS24" s="1471">
        <v>2.569</v>
      </c>
      <c r="AT24" s="1418" t="s">
        <v>11581</v>
      </c>
      <c r="AU24" s="348"/>
      <c r="AV24" s="392"/>
      <c r="AW24" s="160"/>
      <c r="AX24" s="160"/>
      <c r="AY24" s="160"/>
      <c r="AZ24" s="160"/>
    </row>
    <row r="25" spans="1:52" ht="17.350000000000001">
      <c r="A25" s="1258" t="s">
        <v>5826</v>
      </c>
      <c r="B25" s="425">
        <v>30</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2.8119999999999998</v>
      </c>
      <c r="AP25" s="839"/>
      <c r="AQ25" s="1458">
        <v>2.5500000000000003</v>
      </c>
      <c r="AR25" s="839"/>
      <c r="AS25" s="1471">
        <v>2.6989999999999998</v>
      </c>
      <c r="AT25" s="1418" t="s">
        <v>11582</v>
      </c>
      <c r="AU25" s="348"/>
      <c r="AV25" s="392"/>
      <c r="AW25" s="160"/>
      <c r="AX25" s="160"/>
      <c r="AY25" s="160"/>
      <c r="AZ25" s="160"/>
    </row>
    <row r="26" spans="1:52" ht="17.350000000000001">
      <c r="A26" s="1258" t="s">
        <v>5827</v>
      </c>
      <c r="B26" s="425">
        <v>30</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0.33200000000000002</v>
      </c>
      <c r="AP26" s="839"/>
      <c r="AQ26" s="1457">
        <v>0.32600000000000001</v>
      </c>
      <c r="AR26" s="839"/>
      <c r="AS26" s="1470">
        <v>0.32600000000000001</v>
      </c>
      <c r="AT26" s="1418" t="s">
        <v>11577</v>
      </c>
      <c r="AU26" s="170"/>
      <c r="AV26" s="392"/>
      <c r="AW26" s="432"/>
      <c r="AX26" s="432"/>
      <c r="AY26" s="432"/>
      <c r="AZ26" s="432"/>
    </row>
    <row r="27" spans="1:52" ht="22.2" customHeight="1">
      <c r="A27" s="1257" t="s">
        <v>5828</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5829</v>
      </c>
      <c r="B28" s="546">
        <v>30</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3.6</v>
      </c>
      <c r="Z28" s="66" t="s">
        <v>18</v>
      </c>
      <c r="AA28" s="66" t="s">
        <v>29</v>
      </c>
      <c r="AB28" s="1898"/>
      <c r="AC28" s="152" t="s">
        <v>4185</v>
      </c>
      <c r="AD28" s="1369"/>
      <c r="AE28" s="1397"/>
      <c r="AF28" s="838"/>
      <c r="AG28" s="838"/>
      <c r="AH28" s="838"/>
      <c r="AI28" s="838"/>
      <c r="AJ28" s="838"/>
      <c r="AK28" s="838"/>
      <c r="AL28" s="838"/>
      <c r="AM28" s="1398"/>
      <c r="AN28" s="1387"/>
      <c r="AO28" s="1458">
        <v>3.65911937</v>
      </c>
      <c r="AP28" s="838"/>
      <c r="AQ28" s="1458">
        <v>3.6812375099999999</v>
      </c>
      <c r="AR28" s="838"/>
      <c r="AS28" s="1471">
        <v>3.76139147</v>
      </c>
      <c r="AT28" s="1159" t="s">
        <v>11859</v>
      </c>
      <c r="AU28" s="170"/>
      <c r="AV28" s="392"/>
      <c r="AW28" s="432"/>
      <c r="AX28" s="432"/>
      <c r="AY28" s="432"/>
      <c r="AZ28" s="432"/>
    </row>
    <row r="29" spans="1:52" ht="17.350000000000001">
      <c r="A29" s="1258" t="s">
        <v>5830</v>
      </c>
      <c r="B29" s="546">
        <v>30</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3.7</v>
      </c>
      <c r="Z29" s="66" t="s">
        <v>18</v>
      </c>
      <c r="AA29" s="66" t="s">
        <v>29</v>
      </c>
      <c r="AB29" s="1898"/>
      <c r="AC29" s="152" t="s">
        <v>4187</v>
      </c>
      <c r="AD29" s="1370"/>
      <c r="AE29" s="1397"/>
      <c r="AF29" s="838"/>
      <c r="AG29" s="838"/>
      <c r="AH29" s="838"/>
      <c r="AI29" s="838"/>
      <c r="AJ29" s="838"/>
      <c r="AK29" s="838"/>
      <c r="AL29" s="838"/>
      <c r="AM29" s="1398"/>
      <c r="AN29" s="1387"/>
      <c r="AO29" s="1458">
        <v>3.7526085600000001</v>
      </c>
      <c r="AP29" s="838"/>
      <c r="AQ29" s="1458">
        <v>3.82611225</v>
      </c>
      <c r="AR29" s="838"/>
      <c r="AS29" s="1471">
        <v>3.8247504000000001</v>
      </c>
      <c r="AT29" s="1159" t="s">
        <v>11860</v>
      </c>
      <c r="AU29" s="170"/>
      <c r="AV29" s="392"/>
      <c r="AW29" s="432"/>
      <c r="AX29" s="432"/>
      <c r="AY29" s="432"/>
      <c r="AZ29" s="432"/>
    </row>
    <row r="30" spans="1:52" ht="17.350000000000001">
      <c r="A30" s="1258" t="s">
        <v>5831</v>
      </c>
      <c r="B30" s="546">
        <v>30</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3.9</v>
      </c>
      <c r="Z30" s="66" t="s">
        <v>18</v>
      </c>
      <c r="AA30" s="66" t="s">
        <v>29</v>
      </c>
      <c r="AB30" s="1898"/>
      <c r="AC30" s="152"/>
      <c r="AD30" s="1370"/>
      <c r="AE30" s="1397"/>
      <c r="AF30" s="838"/>
      <c r="AG30" s="838"/>
      <c r="AH30" s="838"/>
      <c r="AI30" s="838"/>
      <c r="AJ30" s="838"/>
      <c r="AK30" s="838"/>
      <c r="AL30" s="838"/>
      <c r="AM30" s="1398"/>
      <c r="AN30" s="1387"/>
      <c r="AO30" s="1457">
        <v>3.73535073</v>
      </c>
      <c r="AP30" s="838"/>
      <c r="AQ30" s="1457">
        <v>3.7997742200000002</v>
      </c>
      <c r="AR30" s="838"/>
      <c r="AS30" s="1470">
        <v>3.8558304300000001</v>
      </c>
      <c r="AT30" s="1159" t="s">
        <v>11861</v>
      </c>
      <c r="AU30" s="170"/>
      <c r="AV30" s="392"/>
      <c r="AW30" s="432"/>
      <c r="AX30" s="432"/>
      <c r="AY30" s="432"/>
      <c r="AZ30" s="432"/>
    </row>
    <row r="31" spans="1:52" ht="17.350000000000001">
      <c r="A31" s="1258" t="s">
        <v>5832</v>
      </c>
      <c r="B31" s="546">
        <v>30</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5.8</v>
      </c>
      <c r="Z31" s="66" t="s">
        <v>18</v>
      </c>
      <c r="AA31" s="66" t="s">
        <v>29</v>
      </c>
      <c r="AB31" s="1898"/>
      <c r="AC31" s="152"/>
      <c r="AD31" s="1370"/>
      <c r="AE31" s="1397"/>
      <c r="AF31" s="838"/>
      <c r="AG31" s="838"/>
      <c r="AH31" s="838"/>
      <c r="AI31" s="838"/>
      <c r="AJ31" s="838"/>
      <c r="AK31" s="838"/>
      <c r="AL31" s="838"/>
      <c r="AM31" s="1398"/>
      <c r="AN31" s="1387"/>
      <c r="AO31" s="1457">
        <v>4.4510057400000003</v>
      </c>
      <c r="AP31" s="838"/>
      <c r="AQ31" s="1457">
        <v>4.5630573300000004</v>
      </c>
      <c r="AR31" s="838"/>
      <c r="AS31" s="1470">
        <v>4.5318447600000002</v>
      </c>
      <c r="AT31" s="1159" t="s">
        <v>11862</v>
      </c>
      <c r="AU31" s="170"/>
      <c r="AV31" s="392"/>
      <c r="AW31" s="432"/>
      <c r="AX31" s="432"/>
      <c r="AY31" s="432"/>
      <c r="AZ31" s="432"/>
    </row>
    <row r="32" spans="1:52" ht="17.350000000000001">
      <c r="A32" s="1258" t="s">
        <v>5833</v>
      </c>
      <c r="B32" s="546">
        <v>30</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6.8</v>
      </c>
      <c r="Z32" s="66" t="s">
        <v>18</v>
      </c>
      <c r="AA32" s="66" t="s">
        <v>29</v>
      </c>
      <c r="AB32" s="1898"/>
      <c r="AC32" s="152"/>
      <c r="AD32" s="1370"/>
      <c r="AE32" s="1397"/>
      <c r="AF32" s="838"/>
      <c r="AG32" s="838"/>
      <c r="AH32" s="838"/>
      <c r="AI32" s="838"/>
      <c r="AJ32" s="838"/>
      <c r="AK32" s="838"/>
      <c r="AL32" s="838"/>
      <c r="AM32" s="1398"/>
      <c r="AN32" s="1387"/>
      <c r="AO32" s="1457">
        <v>5.1620627399999996</v>
      </c>
      <c r="AP32" s="838"/>
      <c r="AQ32" s="1457">
        <v>5.2444230100000002</v>
      </c>
      <c r="AR32" s="838"/>
      <c r="AS32" s="1470">
        <v>5.2640214399999996</v>
      </c>
      <c r="AT32" s="1159" t="s">
        <v>11861</v>
      </c>
      <c r="AU32" s="170"/>
      <c r="AV32" s="392"/>
      <c r="AW32" s="432"/>
      <c r="AX32" s="432"/>
      <c r="AY32" s="432"/>
      <c r="AZ32" s="432"/>
    </row>
    <row r="33" spans="1:52" ht="17.350000000000001">
      <c r="A33" s="1258" t="s">
        <v>5834</v>
      </c>
      <c r="B33" s="546">
        <v>30</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8</v>
      </c>
      <c r="Z33" s="66" t="s">
        <v>18</v>
      </c>
      <c r="AA33" s="66" t="s">
        <v>29</v>
      </c>
      <c r="AB33" s="1898"/>
      <c r="AC33" s="152"/>
      <c r="AD33" s="1370"/>
      <c r="AE33" s="1397"/>
      <c r="AF33" s="838"/>
      <c r="AG33" s="838"/>
      <c r="AH33" s="838"/>
      <c r="AI33" s="838"/>
      <c r="AJ33" s="838"/>
      <c r="AK33" s="838"/>
      <c r="AL33" s="838"/>
      <c r="AM33" s="1398"/>
      <c r="AN33" s="1387"/>
      <c r="AO33" s="1457">
        <v>5.6102827599999996</v>
      </c>
      <c r="AP33" s="838"/>
      <c r="AQ33" s="1457">
        <v>5.7159763799999999</v>
      </c>
      <c r="AR33" s="838"/>
      <c r="AS33" s="1470">
        <v>5.7014183999999997</v>
      </c>
      <c r="AT33" s="1159" t="s">
        <v>11861</v>
      </c>
      <c r="AU33" s="170"/>
      <c r="AV33" s="392"/>
      <c r="AW33" s="432"/>
      <c r="AX33" s="432"/>
      <c r="AY33" s="432"/>
      <c r="AZ33" s="432"/>
    </row>
    <row r="34" spans="1:52" ht="17.350000000000001">
      <c r="A34" s="1258" t="s">
        <v>5835</v>
      </c>
      <c r="B34" s="546">
        <v>30</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6.3141241099999998</v>
      </c>
      <c r="AP34" s="838"/>
      <c r="AQ34" s="1457">
        <v>6.4018107200000003</v>
      </c>
      <c r="AR34" s="838"/>
      <c r="AS34" s="1470">
        <v>6.34107486</v>
      </c>
      <c r="AT34" s="1159" t="s">
        <v>11860</v>
      </c>
      <c r="AU34" s="170"/>
      <c r="AV34" s="392"/>
      <c r="AW34" s="432"/>
      <c r="AX34" s="432"/>
      <c r="AY34" s="432"/>
      <c r="AZ34" s="432"/>
    </row>
    <row r="35" spans="1:52" ht="17.350000000000001">
      <c r="A35" s="1258" t="s">
        <v>5836</v>
      </c>
      <c r="B35" s="445">
        <v>30</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4.0999999999999996</v>
      </c>
      <c r="Z35" s="304" t="s">
        <v>18</v>
      </c>
      <c r="AA35" s="304" t="s">
        <v>21</v>
      </c>
      <c r="AB35" s="1899"/>
      <c r="AC35" s="308" t="s">
        <v>4185</v>
      </c>
      <c r="AD35" s="1372"/>
      <c r="AE35" s="1401"/>
      <c r="AF35" s="840"/>
      <c r="AG35" s="840"/>
      <c r="AH35" s="840"/>
      <c r="AI35" s="840"/>
      <c r="AJ35" s="840"/>
      <c r="AK35" s="840"/>
      <c r="AL35" s="840"/>
      <c r="AM35" s="1402"/>
      <c r="AN35" s="1389"/>
      <c r="AO35" s="1457">
        <v>4.0476000000000001</v>
      </c>
      <c r="AP35" s="840"/>
      <c r="AQ35" s="1457">
        <v>4.0791000000000004</v>
      </c>
      <c r="AR35" s="840"/>
      <c r="AS35" s="1470">
        <v>4.0928000000000004</v>
      </c>
      <c r="AT35" s="1160" t="s">
        <v>11921</v>
      </c>
      <c r="AU35" s="170"/>
      <c r="AV35" s="392"/>
      <c r="AW35" s="432"/>
      <c r="AX35" s="432"/>
      <c r="AY35" s="432"/>
      <c r="AZ35" s="432"/>
    </row>
    <row r="36" spans="1:52" ht="17.350000000000001">
      <c r="A36" s="1258" t="s">
        <v>5837</v>
      </c>
      <c r="B36" s="445">
        <v>30</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4.2</v>
      </c>
      <c r="Z36" s="304" t="s">
        <v>18</v>
      </c>
      <c r="AA36" s="304" t="s">
        <v>21</v>
      </c>
      <c r="AB36" s="1899"/>
      <c r="AC36" s="308" t="s">
        <v>4187</v>
      </c>
      <c r="AD36" s="1372"/>
      <c r="AE36" s="1401"/>
      <c r="AF36" s="840"/>
      <c r="AG36" s="840"/>
      <c r="AH36" s="840"/>
      <c r="AI36" s="840"/>
      <c r="AJ36" s="840"/>
      <c r="AK36" s="840"/>
      <c r="AL36" s="840"/>
      <c r="AM36" s="1402"/>
      <c r="AN36" s="1389"/>
      <c r="AO36" s="1457">
        <v>4.1660000000000004</v>
      </c>
      <c r="AP36" s="840"/>
      <c r="AQ36" s="1458">
        <v>4.3094000000000001</v>
      </c>
      <c r="AR36" s="840"/>
      <c r="AS36" s="1471">
        <v>4.2404000000000002</v>
      </c>
      <c r="AT36" s="1160" t="s">
        <v>11922</v>
      </c>
      <c r="AU36" s="170"/>
      <c r="AV36" s="392"/>
      <c r="AW36" s="432"/>
      <c r="AX36" s="432"/>
      <c r="AY36" s="432"/>
      <c r="AZ36" s="432"/>
    </row>
    <row r="37" spans="1:52" ht="17.350000000000001">
      <c r="A37" s="1258" t="s">
        <v>5838</v>
      </c>
      <c r="B37" s="445">
        <v>30</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4.4000000000000004</v>
      </c>
      <c r="Z37" s="304" t="s">
        <v>18</v>
      </c>
      <c r="AA37" s="304" t="s">
        <v>21</v>
      </c>
      <c r="AB37" s="1899"/>
      <c r="AC37" s="308"/>
      <c r="AD37" s="1372"/>
      <c r="AE37" s="1401"/>
      <c r="AF37" s="840"/>
      <c r="AG37" s="840"/>
      <c r="AH37" s="840"/>
      <c r="AI37" s="840"/>
      <c r="AJ37" s="840"/>
      <c r="AK37" s="840"/>
      <c r="AL37" s="840"/>
      <c r="AM37" s="1402"/>
      <c r="AN37" s="1389"/>
      <c r="AO37" s="1457">
        <v>4.1185999999999998</v>
      </c>
      <c r="AP37" s="840"/>
      <c r="AQ37" s="1457">
        <v>4.1989999999999998</v>
      </c>
      <c r="AR37" s="840"/>
      <c r="AS37" s="1470">
        <v>4.1894</v>
      </c>
      <c r="AT37" s="1160" t="s">
        <v>11923</v>
      </c>
      <c r="AU37" s="170"/>
      <c r="AV37" s="392"/>
      <c r="AW37" s="432"/>
      <c r="AX37" s="432"/>
      <c r="AY37" s="432"/>
      <c r="AZ37" s="432"/>
    </row>
    <row r="38" spans="1:52" ht="17.350000000000001">
      <c r="A38" s="1258" t="s">
        <v>5839</v>
      </c>
      <c r="B38" s="445">
        <v>30</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6.3</v>
      </c>
      <c r="Z38" s="304" t="s">
        <v>18</v>
      </c>
      <c r="AA38" s="304" t="s">
        <v>21</v>
      </c>
      <c r="AB38" s="1899"/>
      <c r="AC38" s="308"/>
      <c r="AD38" s="1372"/>
      <c r="AE38" s="1401"/>
      <c r="AF38" s="840"/>
      <c r="AG38" s="840"/>
      <c r="AH38" s="840"/>
      <c r="AI38" s="840"/>
      <c r="AJ38" s="840"/>
      <c r="AK38" s="840"/>
      <c r="AL38" s="840"/>
      <c r="AM38" s="1402"/>
      <c r="AN38" s="1389"/>
      <c r="AO38" s="1457">
        <v>4.9115000000000002</v>
      </c>
      <c r="AP38" s="840"/>
      <c r="AQ38" s="1457">
        <v>5.0852000000000004</v>
      </c>
      <c r="AR38" s="840"/>
      <c r="AS38" s="1470">
        <v>4.976</v>
      </c>
      <c r="AT38" s="1160" t="s">
        <v>11924</v>
      </c>
      <c r="AU38" s="170"/>
      <c r="AV38" s="392"/>
      <c r="AW38" s="432"/>
      <c r="AX38" s="432"/>
      <c r="AY38" s="432"/>
      <c r="AZ38" s="432"/>
    </row>
    <row r="39" spans="1:52" ht="17.350000000000001">
      <c r="A39" s="1258" t="s">
        <v>5840</v>
      </c>
      <c r="B39" s="445">
        <v>30</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7.3</v>
      </c>
      <c r="Z39" s="304" t="s">
        <v>18</v>
      </c>
      <c r="AA39" s="304" t="s">
        <v>21</v>
      </c>
      <c r="AB39" s="1899"/>
      <c r="AC39" s="308"/>
      <c r="AD39" s="1372"/>
      <c r="AE39" s="1401"/>
      <c r="AF39" s="840"/>
      <c r="AG39" s="840"/>
      <c r="AH39" s="840"/>
      <c r="AI39" s="840"/>
      <c r="AJ39" s="840"/>
      <c r="AK39" s="840"/>
      <c r="AL39" s="840"/>
      <c r="AM39" s="1402"/>
      <c r="AN39" s="1389"/>
      <c r="AO39" s="1457">
        <v>5.6283000000000003</v>
      </c>
      <c r="AP39" s="840"/>
      <c r="AQ39" s="1457">
        <v>5.7331000000000003</v>
      </c>
      <c r="AR39" s="840"/>
      <c r="AS39" s="1470">
        <v>5.7111999999999998</v>
      </c>
      <c r="AT39" s="1160" t="s">
        <v>11923</v>
      </c>
      <c r="AU39" s="170"/>
      <c r="AV39" s="392"/>
      <c r="AW39" s="432"/>
      <c r="AX39" s="432"/>
      <c r="AY39" s="432"/>
      <c r="AZ39" s="432"/>
    </row>
    <row r="40" spans="1:52" ht="17.350000000000001">
      <c r="A40" s="1258" t="s">
        <v>5841</v>
      </c>
      <c r="B40" s="445">
        <v>30</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8.5</v>
      </c>
      <c r="Z40" s="304" t="s">
        <v>18</v>
      </c>
      <c r="AA40" s="304" t="s">
        <v>21</v>
      </c>
      <c r="AB40" s="1899"/>
      <c r="AC40" s="308"/>
      <c r="AD40" s="1372"/>
      <c r="AE40" s="1401"/>
      <c r="AF40" s="840"/>
      <c r="AG40" s="840"/>
      <c r="AH40" s="840"/>
      <c r="AI40" s="840"/>
      <c r="AJ40" s="840"/>
      <c r="AK40" s="840"/>
      <c r="AL40" s="840"/>
      <c r="AM40" s="1402"/>
      <c r="AN40" s="1389"/>
      <c r="AO40" s="1457">
        <v>6.2458</v>
      </c>
      <c r="AP40" s="840"/>
      <c r="AQ40" s="1457">
        <v>6.3775000000000004</v>
      </c>
      <c r="AR40" s="840"/>
      <c r="AS40" s="1470">
        <v>6.3228999999999997</v>
      </c>
      <c r="AT40" s="1160" t="s">
        <v>11923</v>
      </c>
      <c r="AU40" s="170"/>
      <c r="AV40" s="392"/>
      <c r="AW40" s="432"/>
      <c r="AX40" s="432"/>
      <c r="AY40" s="432"/>
      <c r="AZ40" s="432"/>
    </row>
    <row r="41" spans="1:52" ht="17.350000000000001">
      <c r="A41" s="1258" t="s">
        <v>5842</v>
      </c>
      <c r="B41" s="445">
        <v>30</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7">
        <v>7.1999000000000004</v>
      </c>
      <c r="AP41" s="840"/>
      <c r="AQ41" s="1457">
        <v>7.3324999999999996</v>
      </c>
      <c r="AR41" s="840"/>
      <c r="AS41" s="1470">
        <v>7.3049999999999997</v>
      </c>
      <c r="AT41" s="1160" t="s">
        <v>11925</v>
      </c>
      <c r="AU41" s="170"/>
      <c r="AV41" s="392"/>
      <c r="AW41" s="432"/>
      <c r="AX41" s="432"/>
      <c r="AY41" s="432"/>
      <c r="AZ41" s="432"/>
    </row>
    <row r="42" spans="1:52" ht="17.350000000000001">
      <c r="A42" s="1258" t="s">
        <v>5843</v>
      </c>
      <c r="B42" s="438">
        <v>30</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4.0999999999999996</v>
      </c>
      <c r="Z42" s="66" t="s">
        <v>18</v>
      </c>
      <c r="AA42" s="66" t="s">
        <v>21</v>
      </c>
      <c r="AB42" s="1898"/>
      <c r="AC42" s="152" t="s">
        <v>4185</v>
      </c>
      <c r="AD42" s="1370"/>
      <c r="AE42" s="1397"/>
      <c r="AF42" s="838"/>
      <c r="AG42" s="838"/>
      <c r="AH42" s="838"/>
      <c r="AI42" s="838"/>
      <c r="AJ42" s="838"/>
      <c r="AK42" s="838"/>
      <c r="AL42" s="838"/>
      <c r="AM42" s="1398"/>
      <c r="AN42" s="1387"/>
      <c r="AO42" s="1458">
        <v>5.3411942000000003</v>
      </c>
      <c r="AP42" s="838"/>
      <c r="AQ42" s="1458">
        <v>5.2283750099999997</v>
      </c>
      <c r="AR42" s="838"/>
      <c r="AS42" s="1471">
        <v>5.3443215200000003</v>
      </c>
      <c r="AT42" s="1159" t="s">
        <v>12461</v>
      </c>
      <c r="AU42" s="170"/>
      <c r="AV42" s="392"/>
      <c r="AW42" s="432"/>
      <c r="AX42" s="432"/>
      <c r="AY42" s="432"/>
      <c r="AZ42" s="432"/>
    </row>
    <row r="43" spans="1:52" ht="17.350000000000001">
      <c r="A43" s="1258" t="s">
        <v>5844</v>
      </c>
      <c r="B43" s="438">
        <v>30</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4.2</v>
      </c>
      <c r="Z43" s="66" t="s">
        <v>18</v>
      </c>
      <c r="AA43" s="66" t="s">
        <v>21</v>
      </c>
      <c r="AB43" s="1898"/>
      <c r="AC43" s="152" t="s">
        <v>4187</v>
      </c>
      <c r="AD43" s="1370"/>
      <c r="AE43" s="1397"/>
      <c r="AF43" s="838"/>
      <c r="AG43" s="838"/>
      <c r="AH43" s="838"/>
      <c r="AI43" s="838"/>
      <c r="AJ43" s="838"/>
      <c r="AK43" s="838"/>
      <c r="AL43" s="838"/>
      <c r="AM43" s="1398"/>
      <c r="AN43" s="1387"/>
      <c r="AO43" s="1458">
        <v>5.4042370499999999</v>
      </c>
      <c r="AP43" s="838"/>
      <c r="AQ43" s="1458">
        <v>5.2592134000000001</v>
      </c>
      <c r="AR43" s="838"/>
      <c r="AS43" s="1471">
        <v>5.4140830500000003</v>
      </c>
      <c r="AT43" s="1159" t="s">
        <v>12461</v>
      </c>
      <c r="AU43" s="170"/>
      <c r="AV43" s="392"/>
      <c r="AW43" s="432"/>
      <c r="AX43" s="432"/>
      <c r="AY43" s="432"/>
      <c r="AZ43" s="432"/>
    </row>
    <row r="44" spans="1:52" ht="17.350000000000001">
      <c r="A44" s="1258" t="s">
        <v>5845</v>
      </c>
      <c r="B44" s="438">
        <v>30</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4.4000000000000004</v>
      </c>
      <c r="Z44" s="66" t="s">
        <v>18</v>
      </c>
      <c r="AA44" s="66" t="s">
        <v>21</v>
      </c>
      <c r="AB44" s="1898"/>
      <c r="AC44" s="152"/>
      <c r="AD44" s="1370"/>
      <c r="AE44" s="1397"/>
      <c r="AF44" s="838"/>
      <c r="AG44" s="838"/>
      <c r="AH44" s="838"/>
      <c r="AI44" s="838"/>
      <c r="AJ44" s="838"/>
      <c r="AK44" s="838"/>
      <c r="AL44" s="838"/>
      <c r="AM44" s="1398"/>
      <c r="AN44" s="1387"/>
      <c r="AO44" s="1458">
        <v>5.3763966700000001</v>
      </c>
      <c r="AP44" s="838"/>
      <c r="AQ44" s="1458">
        <v>5.2735968599999996</v>
      </c>
      <c r="AR44" s="838"/>
      <c r="AS44" s="1471">
        <v>5.3954292099999996</v>
      </c>
      <c r="AT44" s="1159" t="s">
        <v>12461</v>
      </c>
      <c r="AU44" s="170"/>
      <c r="AV44" s="392"/>
      <c r="AW44" s="432"/>
      <c r="AX44" s="432"/>
      <c r="AY44" s="432"/>
      <c r="AZ44" s="432"/>
    </row>
    <row r="45" spans="1:52" ht="17.350000000000001">
      <c r="A45" s="1258" t="s">
        <v>5846</v>
      </c>
      <c r="B45" s="438">
        <v>30</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6.3</v>
      </c>
      <c r="Z45" s="66" t="s">
        <v>18</v>
      </c>
      <c r="AA45" s="66" t="s">
        <v>21</v>
      </c>
      <c r="AB45" s="1898"/>
      <c r="AC45" s="152"/>
      <c r="AD45" s="1370"/>
      <c r="AE45" s="1397"/>
      <c r="AF45" s="838"/>
      <c r="AG45" s="838"/>
      <c r="AH45" s="838"/>
      <c r="AI45" s="838"/>
      <c r="AJ45" s="838"/>
      <c r="AK45" s="838"/>
      <c r="AL45" s="838"/>
      <c r="AM45" s="1398"/>
      <c r="AN45" s="1387"/>
      <c r="AO45" s="1457">
        <v>5.9451652099999999</v>
      </c>
      <c r="AP45" s="838"/>
      <c r="AQ45" s="1457">
        <v>5.83696006</v>
      </c>
      <c r="AR45" s="838"/>
      <c r="AS45" s="1470">
        <v>6.0398342899999999</v>
      </c>
      <c r="AT45" s="1159" t="s">
        <v>12461</v>
      </c>
      <c r="AU45" s="170"/>
      <c r="AV45" s="392"/>
      <c r="AW45" s="432"/>
      <c r="AX45" s="432"/>
      <c r="AY45" s="432"/>
      <c r="AZ45" s="432"/>
    </row>
    <row r="46" spans="1:52" ht="17.350000000000001">
      <c r="A46" s="1258" t="s">
        <v>5847</v>
      </c>
      <c r="B46" s="438">
        <v>30</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7.3</v>
      </c>
      <c r="Z46" s="66" t="s">
        <v>18</v>
      </c>
      <c r="AA46" s="66" t="s">
        <v>21</v>
      </c>
      <c r="AB46" s="1898"/>
      <c r="AC46" s="152"/>
      <c r="AD46" s="1370"/>
      <c r="AE46" s="1397"/>
      <c r="AF46" s="838"/>
      <c r="AG46" s="838"/>
      <c r="AH46" s="838"/>
      <c r="AI46" s="838"/>
      <c r="AJ46" s="838"/>
      <c r="AK46" s="838"/>
      <c r="AL46" s="838"/>
      <c r="AM46" s="1398"/>
      <c r="AN46" s="1387"/>
      <c r="AO46" s="1457">
        <v>7.27612199</v>
      </c>
      <c r="AP46" s="838"/>
      <c r="AQ46" s="1457">
        <v>7.0266417800000003</v>
      </c>
      <c r="AR46" s="838"/>
      <c r="AS46" s="1471">
        <v>7.4470966199999999</v>
      </c>
      <c r="AT46" s="1159" t="s">
        <v>12461</v>
      </c>
      <c r="AU46" s="170"/>
      <c r="AV46" s="392"/>
      <c r="AW46" s="432"/>
      <c r="AX46" s="432"/>
      <c r="AY46" s="432"/>
      <c r="AZ46" s="432"/>
    </row>
    <row r="47" spans="1:52" ht="17.350000000000001">
      <c r="A47" s="1258" t="s">
        <v>5848</v>
      </c>
      <c r="B47" s="438">
        <v>30</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8.5</v>
      </c>
      <c r="Z47" s="66" t="s">
        <v>18</v>
      </c>
      <c r="AA47" s="66" t="s">
        <v>21</v>
      </c>
      <c r="AB47" s="1898"/>
      <c r="AC47" s="152"/>
      <c r="AD47" s="1370"/>
      <c r="AE47" s="1397"/>
      <c r="AF47" s="838"/>
      <c r="AG47" s="838"/>
      <c r="AH47" s="838"/>
      <c r="AI47" s="838"/>
      <c r="AJ47" s="838"/>
      <c r="AK47" s="838"/>
      <c r="AL47" s="838"/>
      <c r="AM47" s="1398"/>
      <c r="AN47" s="1387"/>
      <c r="AO47" s="1457">
        <v>7.0786817299999996</v>
      </c>
      <c r="AP47" s="838"/>
      <c r="AQ47" s="1457">
        <v>6.9334058499999998</v>
      </c>
      <c r="AR47" s="838"/>
      <c r="AS47" s="1470">
        <v>7.2306442500000001</v>
      </c>
      <c r="AT47" s="1159" t="s">
        <v>12461</v>
      </c>
      <c r="AU47" s="170"/>
      <c r="AV47" s="392"/>
      <c r="AW47" s="432"/>
      <c r="AX47" s="432"/>
      <c r="AY47" s="432"/>
      <c r="AZ47" s="432"/>
    </row>
    <row r="48" spans="1:52" ht="17.350000000000001">
      <c r="A48" s="1258" t="s">
        <v>5849</v>
      </c>
      <c r="B48" s="438">
        <v>30</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7.8273260200000001</v>
      </c>
      <c r="AP48" s="838"/>
      <c r="AQ48" s="1457">
        <v>7.7502649100000003</v>
      </c>
      <c r="AR48" s="838"/>
      <c r="AS48" s="1470">
        <v>7.9783632400000002</v>
      </c>
      <c r="AT48" s="1159" t="s">
        <v>12461</v>
      </c>
      <c r="AU48" s="170"/>
      <c r="AV48" s="392"/>
      <c r="AW48" s="432"/>
      <c r="AX48" s="432"/>
      <c r="AY48" s="432"/>
      <c r="AZ48" s="432"/>
    </row>
    <row r="49" spans="1:52" ht="17.350000000000001">
      <c r="A49" s="1258" t="s">
        <v>5850</v>
      </c>
      <c r="B49" s="438">
        <v>30</v>
      </c>
      <c r="C49" s="489" t="s">
        <v>5851</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3.6</v>
      </c>
      <c r="Z49" s="66" t="s">
        <v>18</v>
      </c>
      <c r="AA49" s="66" t="s">
        <v>29</v>
      </c>
      <c r="AB49" s="1898"/>
      <c r="AC49" s="152" t="s">
        <v>4185</v>
      </c>
      <c r="AD49" s="1373"/>
      <c r="AE49" s="1397"/>
      <c r="AF49" s="838"/>
      <c r="AG49" s="838"/>
      <c r="AH49" s="838"/>
      <c r="AI49" s="838"/>
      <c r="AJ49" s="838"/>
      <c r="AK49" s="838"/>
      <c r="AL49" s="838"/>
      <c r="AM49" s="1398"/>
      <c r="AN49" s="1387"/>
      <c r="AO49" s="1458">
        <v>3.6732316300000001</v>
      </c>
      <c r="AP49" s="838"/>
      <c r="AQ49" s="1458">
        <v>3.6879795099999999</v>
      </c>
      <c r="AR49" s="838"/>
      <c r="AS49" s="1471">
        <v>3.76946716</v>
      </c>
      <c r="AT49" s="1159" t="s">
        <v>11863</v>
      </c>
      <c r="AU49" s="170"/>
      <c r="AV49" s="392"/>
      <c r="AW49" s="432"/>
      <c r="AX49" s="432"/>
      <c r="AY49" s="432"/>
      <c r="AZ49" s="432"/>
    </row>
    <row r="50" spans="1:52" ht="17.350000000000001">
      <c r="A50" s="1258" t="s">
        <v>5852</v>
      </c>
      <c r="B50" s="438">
        <v>30</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3.7</v>
      </c>
      <c r="Z50" s="66" t="s">
        <v>18</v>
      </c>
      <c r="AA50" s="66" t="s">
        <v>29</v>
      </c>
      <c r="AB50" s="1898"/>
      <c r="AC50" s="152" t="s">
        <v>4187</v>
      </c>
      <c r="AD50" s="1373"/>
      <c r="AE50" s="1397"/>
      <c r="AF50" s="838"/>
      <c r="AG50" s="838"/>
      <c r="AH50" s="838"/>
      <c r="AI50" s="838"/>
      <c r="AJ50" s="838"/>
      <c r="AK50" s="838"/>
      <c r="AL50" s="838"/>
      <c r="AM50" s="1398"/>
      <c r="AN50" s="1387"/>
      <c r="AO50" s="1458">
        <v>3.7155630799999999</v>
      </c>
      <c r="AP50" s="838"/>
      <c r="AQ50" s="1458">
        <v>3.7421790599999998</v>
      </c>
      <c r="AR50" s="838"/>
      <c r="AS50" s="1471">
        <v>3.8045393500000002</v>
      </c>
      <c r="AT50" s="1159" t="s">
        <v>11863</v>
      </c>
      <c r="AU50" s="170"/>
      <c r="AV50" s="392"/>
      <c r="AW50" s="432"/>
      <c r="AX50" s="432"/>
      <c r="AY50" s="432"/>
      <c r="AZ50" s="432"/>
    </row>
    <row r="51" spans="1:52" ht="17.350000000000001">
      <c r="A51" s="1258" t="s">
        <v>5853</v>
      </c>
      <c r="B51" s="438">
        <v>30</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3.9</v>
      </c>
      <c r="Z51" s="66" t="s">
        <v>18</v>
      </c>
      <c r="AA51" s="66" t="s">
        <v>29</v>
      </c>
      <c r="AB51" s="1898"/>
      <c r="AC51" s="152"/>
      <c r="AD51" s="1373"/>
      <c r="AE51" s="1397"/>
      <c r="AF51" s="838"/>
      <c r="AG51" s="838"/>
      <c r="AH51" s="838"/>
      <c r="AI51" s="838"/>
      <c r="AJ51" s="838"/>
      <c r="AK51" s="838"/>
      <c r="AL51" s="838"/>
      <c r="AM51" s="1398"/>
      <c r="AN51" s="1387"/>
      <c r="AO51" s="1457">
        <v>3.7793712400000001</v>
      </c>
      <c r="AP51" s="838"/>
      <c r="AQ51" s="1457">
        <v>3.8754661100000001</v>
      </c>
      <c r="AR51" s="838"/>
      <c r="AS51" s="1470">
        <v>3.8664365300000001</v>
      </c>
      <c r="AT51" s="1159" t="s">
        <v>11864</v>
      </c>
      <c r="AU51" s="170"/>
      <c r="AV51" s="392"/>
      <c r="AW51" s="432"/>
      <c r="AX51" s="432"/>
      <c r="AY51" s="432"/>
      <c r="AZ51" s="432"/>
    </row>
    <row r="52" spans="1:52" ht="17.350000000000001">
      <c r="A52" s="1258" t="s">
        <v>5854</v>
      </c>
      <c r="B52" s="438">
        <v>30</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5.8</v>
      </c>
      <c r="Z52" s="66" t="s">
        <v>18</v>
      </c>
      <c r="AA52" s="66" t="s">
        <v>29</v>
      </c>
      <c r="AB52" s="1898"/>
      <c r="AC52" s="152"/>
      <c r="AD52" s="1373"/>
      <c r="AE52" s="1397"/>
      <c r="AF52" s="838"/>
      <c r="AG52" s="838"/>
      <c r="AH52" s="838"/>
      <c r="AI52" s="838"/>
      <c r="AJ52" s="838"/>
      <c r="AK52" s="838"/>
      <c r="AL52" s="838"/>
      <c r="AM52" s="1398"/>
      <c r="AN52" s="1387"/>
      <c r="AO52" s="1457">
        <v>4.3868563199999997</v>
      </c>
      <c r="AP52" s="838"/>
      <c r="AQ52" s="1457">
        <v>4.4517565699999997</v>
      </c>
      <c r="AR52" s="838"/>
      <c r="AS52" s="1470">
        <v>4.4851602100000001</v>
      </c>
      <c r="AT52" s="1159" t="s">
        <v>11863</v>
      </c>
      <c r="AU52" s="170"/>
      <c r="AV52" s="392"/>
      <c r="AW52" s="432"/>
      <c r="AX52" s="432"/>
      <c r="AY52" s="432"/>
      <c r="AZ52" s="432"/>
    </row>
    <row r="53" spans="1:52" ht="17.350000000000001">
      <c r="A53" s="1258" t="s">
        <v>5855</v>
      </c>
      <c r="B53" s="438">
        <v>30</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6.8</v>
      </c>
      <c r="Z53" s="66" t="s">
        <v>18</v>
      </c>
      <c r="AA53" s="66" t="s">
        <v>29</v>
      </c>
      <c r="AB53" s="1898"/>
      <c r="AC53" s="152"/>
      <c r="AD53" s="1373"/>
      <c r="AE53" s="1397"/>
      <c r="AF53" s="838"/>
      <c r="AG53" s="838"/>
      <c r="AH53" s="838"/>
      <c r="AI53" s="838"/>
      <c r="AJ53" s="838"/>
      <c r="AK53" s="838"/>
      <c r="AL53" s="838"/>
      <c r="AM53" s="1398"/>
      <c r="AN53" s="1387"/>
      <c r="AO53" s="1457">
        <v>5.1471966299999998</v>
      </c>
      <c r="AP53" s="838"/>
      <c r="AQ53" s="1457">
        <v>5.2197393400000003</v>
      </c>
      <c r="AR53" s="838"/>
      <c r="AS53" s="1470">
        <v>5.2528389400000002</v>
      </c>
      <c r="AT53" s="1159" t="s">
        <v>11863</v>
      </c>
      <c r="AU53" s="170"/>
      <c r="AV53" s="392"/>
      <c r="AW53" s="432"/>
      <c r="AX53" s="432"/>
      <c r="AY53" s="432"/>
      <c r="AZ53" s="432"/>
    </row>
    <row r="54" spans="1:52" ht="17.350000000000001">
      <c r="A54" s="1258" t="s">
        <v>5856</v>
      </c>
      <c r="B54" s="438">
        <v>30</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8</v>
      </c>
      <c r="Z54" s="66" t="s">
        <v>18</v>
      </c>
      <c r="AA54" s="66" t="s">
        <v>29</v>
      </c>
      <c r="AB54" s="1898"/>
      <c r="AC54" s="152"/>
      <c r="AD54" s="1373"/>
      <c r="AE54" s="1397"/>
      <c r="AF54" s="838"/>
      <c r="AG54" s="838"/>
      <c r="AH54" s="838"/>
      <c r="AI54" s="838"/>
      <c r="AJ54" s="838"/>
      <c r="AK54" s="838"/>
      <c r="AL54" s="838"/>
      <c r="AM54" s="1398"/>
      <c r="AN54" s="1387"/>
      <c r="AO54" s="1457">
        <v>5.5834648099999997</v>
      </c>
      <c r="AP54" s="838"/>
      <c r="AQ54" s="1457">
        <v>5.68496237</v>
      </c>
      <c r="AR54" s="838"/>
      <c r="AS54" s="1470">
        <v>5.7245006500000004</v>
      </c>
      <c r="AT54" s="1159" t="s">
        <v>11863</v>
      </c>
      <c r="AU54" s="170"/>
      <c r="AV54" s="392"/>
      <c r="AW54" s="432"/>
      <c r="AX54" s="432"/>
      <c r="AY54" s="432"/>
      <c r="AZ54" s="432"/>
    </row>
    <row r="55" spans="1:52" ht="17.350000000000001">
      <c r="A55" s="1258" t="s">
        <v>5857</v>
      </c>
      <c r="B55" s="438">
        <v>30</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6.2770177499999997</v>
      </c>
      <c r="AP55" s="838"/>
      <c r="AQ55" s="1457">
        <v>6.45910692</v>
      </c>
      <c r="AR55" s="838"/>
      <c r="AS55" s="1470">
        <v>6.3158134600000002</v>
      </c>
      <c r="AT55" s="1159" t="s">
        <v>11864</v>
      </c>
      <c r="AU55" s="170"/>
      <c r="AV55" s="392"/>
      <c r="AW55" s="432"/>
      <c r="AX55" s="432"/>
      <c r="AY55" s="432"/>
      <c r="AZ55" s="432"/>
    </row>
    <row r="56" spans="1:52" ht="17.350000000000001">
      <c r="A56" s="1258" t="s">
        <v>5858</v>
      </c>
      <c r="B56" s="438">
        <v>30</v>
      </c>
      <c r="C56" s="489" t="s">
        <v>5859</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66">
        <v>3.6</v>
      </c>
      <c r="Z56" s="66" t="s">
        <v>18</v>
      </c>
      <c r="AA56" s="66" t="s">
        <v>29</v>
      </c>
      <c r="AB56" s="1898"/>
      <c r="AC56" s="152" t="s">
        <v>4185</v>
      </c>
      <c r="AD56" s="1373"/>
      <c r="AE56" s="1397"/>
      <c r="AF56" s="838"/>
      <c r="AG56" s="838"/>
      <c r="AH56" s="838"/>
      <c r="AI56" s="838"/>
      <c r="AJ56" s="838"/>
      <c r="AK56" s="838"/>
      <c r="AL56" s="838"/>
      <c r="AM56" s="1398"/>
      <c r="AN56" s="1387"/>
      <c r="AO56" s="838"/>
      <c r="AP56" s="838"/>
      <c r="AQ56" s="838"/>
      <c r="AR56" s="838"/>
      <c r="AS56" s="1408"/>
      <c r="AT56" s="1159"/>
      <c r="AU56" s="170"/>
      <c r="AV56" s="392"/>
      <c r="AW56" s="432"/>
      <c r="AX56" s="432"/>
      <c r="AY56" s="432"/>
      <c r="AZ56" s="432"/>
    </row>
    <row r="57" spans="1:52" ht="17.350000000000001">
      <c r="A57" s="1258" t="s">
        <v>5860</v>
      </c>
      <c r="B57" s="438">
        <v>30</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66">
        <v>3.7</v>
      </c>
      <c r="Z57" s="66" t="s">
        <v>18</v>
      </c>
      <c r="AA57" s="66" t="s">
        <v>29</v>
      </c>
      <c r="AB57" s="1898"/>
      <c r="AC57" s="152" t="s">
        <v>4187</v>
      </c>
      <c r="AD57" s="1373"/>
      <c r="AE57" s="1397"/>
      <c r="AF57" s="838"/>
      <c r="AG57" s="838"/>
      <c r="AH57" s="838"/>
      <c r="AI57" s="838"/>
      <c r="AJ57" s="838"/>
      <c r="AK57" s="838"/>
      <c r="AL57" s="838"/>
      <c r="AM57" s="1398"/>
      <c r="AN57" s="1387"/>
      <c r="AO57" s="838"/>
      <c r="AP57" s="838"/>
      <c r="AQ57" s="838"/>
      <c r="AR57" s="838"/>
      <c r="AS57" s="1408"/>
      <c r="AT57" s="1159"/>
      <c r="AU57" s="170"/>
      <c r="AV57" s="392"/>
      <c r="AW57" s="432"/>
      <c r="AX57" s="432"/>
      <c r="AY57" s="432"/>
      <c r="AZ57" s="432"/>
    </row>
    <row r="58" spans="1:52" ht="17.350000000000001">
      <c r="A58" s="1258" t="s">
        <v>5861</v>
      </c>
      <c r="B58" s="438">
        <v>30</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66">
        <v>3.9</v>
      </c>
      <c r="Z58" s="66" t="s">
        <v>18</v>
      </c>
      <c r="AA58" s="66" t="s">
        <v>29</v>
      </c>
      <c r="AB58" s="1898"/>
      <c r="AC58" s="152"/>
      <c r="AD58" s="1373"/>
      <c r="AE58" s="1397"/>
      <c r="AF58" s="838"/>
      <c r="AG58" s="838"/>
      <c r="AH58" s="838"/>
      <c r="AI58" s="838"/>
      <c r="AJ58" s="838"/>
      <c r="AK58" s="838"/>
      <c r="AL58" s="838"/>
      <c r="AM58" s="1398"/>
      <c r="AN58" s="1387"/>
      <c r="AO58" s="838"/>
      <c r="AP58" s="838"/>
      <c r="AQ58" s="838"/>
      <c r="AR58" s="838"/>
      <c r="AS58" s="1408"/>
      <c r="AT58" s="1159"/>
      <c r="AU58" s="170"/>
      <c r="AV58" s="392"/>
      <c r="AW58" s="432"/>
      <c r="AX58" s="432"/>
      <c r="AY58" s="432"/>
      <c r="AZ58" s="432"/>
    </row>
    <row r="59" spans="1:52" ht="17.350000000000001">
      <c r="A59" s="1258" t="s">
        <v>5862</v>
      </c>
      <c r="B59" s="438">
        <v>30</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66">
        <v>5.8</v>
      </c>
      <c r="Z59" s="66" t="s">
        <v>18</v>
      </c>
      <c r="AA59" s="66" t="s">
        <v>29</v>
      </c>
      <c r="AB59" s="1898"/>
      <c r="AC59" s="152"/>
      <c r="AD59" s="1373"/>
      <c r="AE59" s="1397"/>
      <c r="AF59" s="838"/>
      <c r="AG59" s="838"/>
      <c r="AH59" s="838"/>
      <c r="AI59" s="838"/>
      <c r="AJ59" s="838"/>
      <c r="AK59" s="838"/>
      <c r="AL59" s="838"/>
      <c r="AM59" s="1398"/>
      <c r="AN59" s="1387"/>
      <c r="AO59" s="838"/>
      <c r="AP59" s="838"/>
      <c r="AQ59" s="838"/>
      <c r="AR59" s="838"/>
      <c r="AS59" s="1408"/>
      <c r="AT59" s="1159"/>
      <c r="AU59" s="170"/>
      <c r="AV59" s="392"/>
      <c r="AW59" s="432"/>
      <c r="AX59" s="432"/>
      <c r="AY59" s="432"/>
      <c r="AZ59" s="432"/>
    </row>
    <row r="60" spans="1:52" ht="17.350000000000001">
      <c r="A60" s="1258" t="s">
        <v>5863</v>
      </c>
      <c r="B60" s="438">
        <v>30</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66">
        <v>6.8</v>
      </c>
      <c r="Z60" s="66" t="s">
        <v>18</v>
      </c>
      <c r="AA60" s="66" t="s">
        <v>29</v>
      </c>
      <c r="AB60" s="1898"/>
      <c r="AC60" s="152"/>
      <c r="AD60" s="1373"/>
      <c r="AE60" s="1397"/>
      <c r="AF60" s="838"/>
      <c r="AG60" s="838"/>
      <c r="AH60" s="838"/>
      <c r="AI60" s="838"/>
      <c r="AJ60" s="838"/>
      <c r="AK60" s="838"/>
      <c r="AL60" s="838"/>
      <c r="AM60" s="1398"/>
      <c r="AN60" s="1387"/>
      <c r="AO60" s="838"/>
      <c r="AP60" s="838"/>
      <c r="AQ60" s="838"/>
      <c r="AR60" s="838"/>
      <c r="AS60" s="1408"/>
      <c r="AT60" s="1159"/>
      <c r="AU60" s="170"/>
      <c r="AV60" s="392"/>
      <c r="AW60" s="432"/>
      <c r="AX60" s="432"/>
      <c r="AY60" s="432"/>
      <c r="AZ60" s="432"/>
    </row>
    <row r="61" spans="1:52" ht="17.350000000000001">
      <c r="A61" s="1258" t="s">
        <v>5864</v>
      </c>
      <c r="B61" s="438">
        <v>30</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66">
        <v>8</v>
      </c>
      <c r="Z61" s="66" t="s">
        <v>18</v>
      </c>
      <c r="AA61" s="66" t="s">
        <v>29</v>
      </c>
      <c r="AB61" s="1898"/>
      <c r="AC61" s="152"/>
      <c r="AD61" s="1373"/>
      <c r="AE61" s="1397"/>
      <c r="AF61" s="838"/>
      <c r="AG61" s="838"/>
      <c r="AH61" s="838"/>
      <c r="AI61" s="838"/>
      <c r="AJ61" s="838"/>
      <c r="AK61" s="838"/>
      <c r="AL61" s="838"/>
      <c r="AM61" s="1398"/>
      <c r="AN61" s="1387"/>
      <c r="AO61" s="838"/>
      <c r="AP61" s="838"/>
      <c r="AQ61" s="838"/>
      <c r="AR61" s="838"/>
      <c r="AS61" s="1408"/>
      <c r="AT61" s="1159"/>
      <c r="AU61" s="170"/>
      <c r="AV61" s="392"/>
      <c r="AW61" s="432"/>
      <c r="AX61" s="432"/>
      <c r="AY61" s="432"/>
      <c r="AZ61" s="432"/>
    </row>
    <row r="62" spans="1:52" ht="17.350000000000001">
      <c r="A62" s="1258" t="s">
        <v>5865</v>
      </c>
      <c r="B62" s="438">
        <v>30</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66">
        <v>8.5</v>
      </c>
      <c r="Z62" s="66" t="s">
        <v>18</v>
      </c>
      <c r="AA62" s="66" t="s">
        <v>29</v>
      </c>
      <c r="AB62" s="1898"/>
      <c r="AC62" s="152"/>
      <c r="AD62" s="1373"/>
      <c r="AE62" s="1397"/>
      <c r="AF62" s="838"/>
      <c r="AG62" s="838"/>
      <c r="AH62" s="838"/>
      <c r="AI62" s="838"/>
      <c r="AJ62" s="838"/>
      <c r="AK62" s="838"/>
      <c r="AL62" s="838"/>
      <c r="AM62" s="1398"/>
      <c r="AN62" s="1387"/>
      <c r="AO62" s="838"/>
      <c r="AP62" s="838"/>
      <c r="AQ62" s="838"/>
      <c r="AR62" s="838"/>
      <c r="AS62" s="1408"/>
      <c r="AT62" s="1159"/>
      <c r="AU62" s="170"/>
      <c r="AV62" s="392"/>
      <c r="AW62" s="432"/>
      <c r="AX62" s="432"/>
      <c r="AY62" s="432"/>
      <c r="AZ62" s="432"/>
    </row>
    <row r="63" spans="1:52" ht="17.350000000000001">
      <c r="A63" s="1258" t="s">
        <v>5866</v>
      </c>
      <c r="B63" s="438">
        <v>30</v>
      </c>
      <c r="C63" s="489" t="s">
        <v>5867</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66">
        <v>3.6</v>
      </c>
      <c r="Z63" s="66" t="s">
        <v>18</v>
      </c>
      <c r="AA63" s="66" t="s">
        <v>29</v>
      </c>
      <c r="AB63" s="1898"/>
      <c r="AC63" s="152" t="s">
        <v>4185</v>
      </c>
      <c r="AD63" s="1373"/>
      <c r="AE63" s="1397"/>
      <c r="AF63" s="838"/>
      <c r="AG63" s="838"/>
      <c r="AH63" s="838"/>
      <c r="AI63" s="838"/>
      <c r="AJ63" s="838"/>
      <c r="AK63" s="838"/>
      <c r="AL63" s="838"/>
      <c r="AM63" s="1398"/>
      <c r="AN63" s="1387"/>
      <c r="AO63" s="1458">
        <v>3.6583859900000002</v>
      </c>
      <c r="AP63" s="838"/>
      <c r="AQ63" s="1458">
        <v>3.68997266</v>
      </c>
      <c r="AR63" s="838"/>
      <c r="AS63" s="1471">
        <v>3.7611730300000001</v>
      </c>
      <c r="AT63" s="1159" t="s">
        <v>11863</v>
      </c>
      <c r="AU63" s="170"/>
      <c r="AV63" s="392"/>
      <c r="AW63" s="432"/>
      <c r="AX63" s="432"/>
      <c r="AY63" s="432"/>
      <c r="AZ63" s="432"/>
    </row>
    <row r="64" spans="1:52" ht="17.350000000000001">
      <c r="A64" s="1258" t="s">
        <v>5868</v>
      </c>
      <c r="B64" s="438">
        <v>30</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66">
        <v>3.7</v>
      </c>
      <c r="Z64" s="66" t="s">
        <v>18</v>
      </c>
      <c r="AA64" s="66" t="s">
        <v>29</v>
      </c>
      <c r="AB64" s="1898"/>
      <c r="AC64" s="152" t="s">
        <v>4187</v>
      </c>
      <c r="AD64" s="1373"/>
      <c r="AE64" s="1397"/>
      <c r="AF64" s="838"/>
      <c r="AG64" s="838"/>
      <c r="AH64" s="838"/>
      <c r="AI64" s="838"/>
      <c r="AJ64" s="838"/>
      <c r="AK64" s="838"/>
      <c r="AL64" s="838"/>
      <c r="AM64" s="1398"/>
      <c r="AN64" s="1387"/>
      <c r="AO64" s="1458">
        <v>3.7188577199999999</v>
      </c>
      <c r="AP64" s="838"/>
      <c r="AQ64" s="1458">
        <v>3.7409689899999998</v>
      </c>
      <c r="AR64" s="838"/>
      <c r="AS64" s="1471">
        <v>3.8166317200000002</v>
      </c>
      <c r="AT64" s="1159" t="s">
        <v>11863</v>
      </c>
      <c r="AU64" s="170"/>
      <c r="AV64" s="392"/>
      <c r="AW64" s="432"/>
      <c r="AX64" s="432"/>
      <c r="AY64" s="432"/>
      <c r="AZ64" s="432"/>
    </row>
    <row r="65" spans="1:52" ht="17.350000000000001">
      <c r="A65" s="1258" t="s">
        <v>5869</v>
      </c>
      <c r="B65" s="438">
        <v>30</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66">
        <v>3.9</v>
      </c>
      <c r="Z65" s="66" t="s">
        <v>18</v>
      </c>
      <c r="AA65" s="66" t="s">
        <v>29</v>
      </c>
      <c r="AB65" s="1898"/>
      <c r="AC65" s="152"/>
      <c r="AD65" s="1373"/>
      <c r="AE65" s="1397"/>
      <c r="AF65" s="838"/>
      <c r="AG65" s="838"/>
      <c r="AH65" s="838"/>
      <c r="AI65" s="838"/>
      <c r="AJ65" s="838"/>
      <c r="AK65" s="838"/>
      <c r="AL65" s="838"/>
      <c r="AM65" s="1398"/>
      <c r="AN65" s="1387"/>
      <c r="AO65" s="1457">
        <v>3.7813324000000001</v>
      </c>
      <c r="AP65" s="838"/>
      <c r="AQ65" s="1457">
        <v>3.8772375100000001</v>
      </c>
      <c r="AR65" s="838"/>
      <c r="AS65" s="1470">
        <v>3.8652395199999998</v>
      </c>
      <c r="AT65" s="1159" t="s">
        <v>11864</v>
      </c>
      <c r="AU65" s="170"/>
      <c r="AV65" s="392"/>
      <c r="AW65" s="432"/>
      <c r="AX65" s="432"/>
      <c r="AY65" s="432"/>
      <c r="AZ65" s="432"/>
    </row>
    <row r="66" spans="1:52" ht="17.350000000000001">
      <c r="A66" s="1258" t="s">
        <v>5870</v>
      </c>
      <c r="B66" s="438">
        <v>30</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66">
        <v>5.8</v>
      </c>
      <c r="Z66" s="66" t="s">
        <v>18</v>
      </c>
      <c r="AA66" s="66" t="s">
        <v>29</v>
      </c>
      <c r="AB66" s="1898"/>
      <c r="AC66" s="152"/>
      <c r="AD66" s="1373"/>
      <c r="AE66" s="1397"/>
      <c r="AF66" s="838"/>
      <c r="AG66" s="838"/>
      <c r="AH66" s="838"/>
      <c r="AI66" s="838"/>
      <c r="AJ66" s="838"/>
      <c r="AK66" s="838"/>
      <c r="AL66" s="838"/>
      <c r="AM66" s="1398"/>
      <c r="AN66" s="1387"/>
      <c r="AO66" s="1457">
        <v>4.4328648599999996</v>
      </c>
      <c r="AP66" s="838"/>
      <c r="AQ66" s="1457">
        <v>4.5573574099999998</v>
      </c>
      <c r="AR66" s="838"/>
      <c r="AS66" s="1470">
        <v>4.5160907799999999</v>
      </c>
      <c r="AT66" s="1159" t="s">
        <v>11864</v>
      </c>
      <c r="AU66" s="170"/>
      <c r="AV66" s="392"/>
      <c r="AW66" s="432"/>
      <c r="AX66" s="432"/>
      <c r="AY66" s="432"/>
      <c r="AZ66" s="432"/>
    </row>
    <row r="67" spans="1:52" ht="17.350000000000001">
      <c r="A67" s="1258" t="s">
        <v>5871</v>
      </c>
      <c r="B67" s="438">
        <v>30</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66">
        <v>6.8</v>
      </c>
      <c r="Z67" s="66" t="s">
        <v>18</v>
      </c>
      <c r="AA67" s="66" t="s">
        <v>29</v>
      </c>
      <c r="AB67" s="1898"/>
      <c r="AC67" s="152"/>
      <c r="AD67" s="1373"/>
      <c r="AE67" s="1397"/>
      <c r="AF67" s="838"/>
      <c r="AG67" s="838"/>
      <c r="AH67" s="838"/>
      <c r="AI67" s="838"/>
      <c r="AJ67" s="838"/>
      <c r="AK67" s="838"/>
      <c r="AL67" s="838"/>
      <c r="AM67" s="1398"/>
      <c r="AN67" s="1387"/>
      <c r="AO67" s="1457">
        <v>5.1373487000000004</v>
      </c>
      <c r="AP67" s="838"/>
      <c r="AQ67" s="1457">
        <v>5.2238432899999996</v>
      </c>
      <c r="AR67" s="838"/>
      <c r="AS67" s="1470">
        <v>5.2643523200000004</v>
      </c>
      <c r="AT67" s="1159" t="s">
        <v>11863</v>
      </c>
      <c r="AU67" s="170"/>
      <c r="AV67" s="392"/>
      <c r="AW67" s="432"/>
      <c r="AX67" s="432"/>
      <c r="AY67" s="432"/>
      <c r="AZ67" s="432"/>
    </row>
    <row r="68" spans="1:52" ht="17.350000000000001">
      <c r="A68" s="1258" t="s">
        <v>5872</v>
      </c>
      <c r="B68" s="438">
        <v>30</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66">
        <v>8</v>
      </c>
      <c r="Z68" s="66" t="s">
        <v>18</v>
      </c>
      <c r="AA68" s="66" t="s">
        <v>29</v>
      </c>
      <c r="AB68" s="1898"/>
      <c r="AC68" s="152"/>
      <c r="AD68" s="1373"/>
      <c r="AE68" s="1397"/>
      <c r="AF68" s="838"/>
      <c r="AG68" s="838"/>
      <c r="AH68" s="838"/>
      <c r="AI68" s="838"/>
      <c r="AJ68" s="838"/>
      <c r="AK68" s="838"/>
      <c r="AL68" s="838"/>
      <c r="AM68" s="1398"/>
      <c r="AN68" s="1387"/>
      <c r="AO68" s="1457">
        <v>5.6104732500000001</v>
      </c>
      <c r="AP68" s="838"/>
      <c r="AQ68" s="1457">
        <v>5.7036447099999998</v>
      </c>
      <c r="AR68" s="838"/>
      <c r="AS68" s="1470">
        <v>5.7192591699999999</v>
      </c>
      <c r="AT68" s="1159" t="s">
        <v>11863</v>
      </c>
      <c r="AU68" s="170"/>
      <c r="AV68" s="392"/>
      <c r="AW68" s="432"/>
      <c r="AX68" s="432"/>
      <c r="AY68" s="432"/>
      <c r="AZ68" s="432"/>
    </row>
    <row r="69" spans="1:52" ht="17.350000000000001">
      <c r="A69" s="1258" t="s">
        <v>5873</v>
      </c>
      <c r="B69" s="438">
        <v>30</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66">
        <v>8.5</v>
      </c>
      <c r="Z69" s="66" t="s">
        <v>18</v>
      </c>
      <c r="AA69" s="66" t="s">
        <v>29</v>
      </c>
      <c r="AB69" s="1898"/>
      <c r="AC69" s="152"/>
      <c r="AD69" s="1373"/>
      <c r="AE69" s="1397"/>
      <c r="AF69" s="838"/>
      <c r="AG69" s="838"/>
      <c r="AH69" s="838"/>
      <c r="AI69" s="838"/>
      <c r="AJ69" s="838"/>
      <c r="AK69" s="838"/>
      <c r="AL69" s="838"/>
      <c r="AM69" s="1398"/>
      <c r="AN69" s="1387"/>
      <c r="AO69" s="1457">
        <v>6.2486431600000003</v>
      </c>
      <c r="AP69" s="838"/>
      <c r="AQ69" s="1457">
        <v>6.3103672700000004</v>
      </c>
      <c r="AR69" s="838"/>
      <c r="AS69" s="1470">
        <v>6.3339643499999996</v>
      </c>
      <c r="AT69" s="1159" t="s">
        <v>11863</v>
      </c>
      <c r="AU69" s="170"/>
      <c r="AV69" s="392"/>
      <c r="AW69" s="432"/>
      <c r="AX69" s="432"/>
      <c r="AY69" s="432"/>
      <c r="AZ69" s="432"/>
    </row>
    <row r="70" spans="1:52" ht="17.350000000000001">
      <c r="A70" s="1258" t="s">
        <v>5874</v>
      </c>
      <c r="B70" s="438">
        <v>30</v>
      </c>
      <c r="C70" s="489" t="s">
        <v>5875</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66">
        <v>3.6</v>
      </c>
      <c r="Z70" s="66" t="s">
        <v>18</v>
      </c>
      <c r="AA70" s="66" t="s">
        <v>29</v>
      </c>
      <c r="AB70" s="1898"/>
      <c r="AC70" s="152" t="s">
        <v>4185</v>
      </c>
      <c r="AD70" s="1373"/>
      <c r="AE70" s="1397"/>
      <c r="AF70" s="838"/>
      <c r="AG70" s="838"/>
      <c r="AH70" s="838"/>
      <c r="AI70" s="838"/>
      <c r="AJ70" s="838"/>
      <c r="AK70" s="838"/>
      <c r="AL70" s="838"/>
      <c r="AM70" s="1398"/>
      <c r="AN70" s="1387"/>
      <c r="AO70" s="1458">
        <v>3.6984259100000001</v>
      </c>
      <c r="AP70" s="838"/>
      <c r="AQ70" s="1458">
        <v>3.7839372600000001</v>
      </c>
      <c r="AR70" s="838"/>
      <c r="AS70" s="1471">
        <v>3.7816939299999999</v>
      </c>
      <c r="AT70" s="1159" t="s">
        <v>11864</v>
      </c>
      <c r="AU70" s="170"/>
      <c r="AV70" s="392"/>
      <c r="AW70" s="432"/>
      <c r="AX70" s="432"/>
      <c r="AY70" s="432"/>
      <c r="AZ70" s="432"/>
    </row>
    <row r="71" spans="1:52" ht="17.350000000000001">
      <c r="A71" s="1258" t="s">
        <v>5876</v>
      </c>
      <c r="B71" s="438">
        <v>30</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66">
        <v>3.7</v>
      </c>
      <c r="Z71" s="66" t="s">
        <v>18</v>
      </c>
      <c r="AA71" s="66" t="s">
        <v>29</v>
      </c>
      <c r="AB71" s="1898"/>
      <c r="AC71" s="152" t="s">
        <v>4187</v>
      </c>
      <c r="AD71" s="1373"/>
      <c r="AE71" s="1397"/>
      <c r="AF71" s="838"/>
      <c r="AG71" s="838"/>
      <c r="AH71" s="838"/>
      <c r="AI71" s="838"/>
      <c r="AJ71" s="838"/>
      <c r="AK71" s="838"/>
      <c r="AL71" s="838"/>
      <c r="AM71" s="1398"/>
      <c r="AN71" s="1387"/>
      <c r="AO71" s="1458">
        <v>3.71813226</v>
      </c>
      <c r="AP71" s="838"/>
      <c r="AQ71" s="1458">
        <v>3.7239109500000001</v>
      </c>
      <c r="AR71" s="838"/>
      <c r="AS71" s="1471">
        <v>3.8259423199999998</v>
      </c>
      <c r="AT71" s="1159" t="s">
        <v>11863</v>
      </c>
      <c r="AU71" s="170"/>
      <c r="AV71" s="392"/>
      <c r="AW71" s="432"/>
      <c r="AX71" s="432"/>
      <c r="AY71" s="432"/>
      <c r="AZ71" s="432"/>
    </row>
    <row r="72" spans="1:52" ht="17.350000000000001">
      <c r="A72" s="1258" t="s">
        <v>5877</v>
      </c>
      <c r="B72" s="438">
        <v>30</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66">
        <v>3.9</v>
      </c>
      <c r="Z72" s="66" t="s">
        <v>18</v>
      </c>
      <c r="AA72" s="66" t="s">
        <v>29</v>
      </c>
      <c r="AB72" s="1898"/>
      <c r="AC72" s="152"/>
      <c r="AD72" s="1373"/>
      <c r="AE72" s="1397"/>
      <c r="AF72" s="838"/>
      <c r="AG72" s="838"/>
      <c r="AH72" s="838"/>
      <c r="AI72" s="838"/>
      <c r="AJ72" s="838"/>
      <c r="AK72" s="838"/>
      <c r="AL72" s="838"/>
      <c r="AM72" s="1398"/>
      <c r="AN72" s="1387"/>
      <c r="AO72" s="1457">
        <v>3.7584258099999999</v>
      </c>
      <c r="AP72" s="838"/>
      <c r="AQ72" s="1457">
        <v>3.7896292499999999</v>
      </c>
      <c r="AR72" s="838"/>
      <c r="AS72" s="1470">
        <v>3.86821372</v>
      </c>
      <c r="AT72" s="1159" t="s">
        <v>11863</v>
      </c>
      <c r="AU72" s="170"/>
      <c r="AV72" s="392"/>
      <c r="AW72" s="432"/>
      <c r="AX72" s="432"/>
      <c r="AY72" s="432"/>
      <c r="AZ72" s="432"/>
    </row>
    <row r="73" spans="1:52" ht="17.350000000000001">
      <c r="A73" s="1258" t="s">
        <v>5878</v>
      </c>
      <c r="B73" s="438">
        <v>30</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66">
        <v>5.8</v>
      </c>
      <c r="Z73" s="66" t="s">
        <v>18</v>
      </c>
      <c r="AA73" s="66" t="s">
        <v>29</v>
      </c>
      <c r="AB73" s="1898"/>
      <c r="AC73" s="152"/>
      <c r="AD73" s="1373"/>
      <c r="AE73" s="1397"/>
      <c r="AF73" s="838"/>
      <c r="AG73" s="838"/>
      <c r="AH73" s="838"/>
      <c r="AI73" s="838"/>
      <c r="AJ73" s="838"/>
      <c r="AK73" s="838"/>
      <c r="AL73" s="838"/>
      <c r="AM73" s="1398"/>
      <c r="AN73" s="1387"/>
      <c r="AO73" s="1457">
        <v>4.4349203099999999</v>
      </c>
      <c r="AP73" s="838"/>
      <c r="AQ73" s="1457">
        <v>4.5493085400000002</v>
      </c>
      <c r="AR73" s="838"/>
      <c r="AS73" s="1470">
        <v>4.50510974</v>
      </c>
      <c r="AT73" s="1159" t="s">
        <v>11864</v>
      </c>
      <c r="AU73" s="170"/>
      <c r="AV73" s="392"/>
      <c r="AW73" s="432"/>
      <c r="AX73" s="432"/>
      <c r="AY73" s="432"/>
      <c r="AZ73" s="432"/>
    </row>
    <row r="74" spans="1:52" ht="17.350000000000001">
      <c r="A74" s="1258" t="s">
        <v>5879</v>
      </c>
      <c r="B74" s="438">
        <v>30</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66">
        <v>6.8</v>
      </c>
      <c r="Z74" s="66" t="s">
        <v>18</v>
      </c>
      <c r="AA74" s="66" t="s">
        <v>29</v>
      </c>
      <c r="AB74" s="1898"/>
      <c r="AC74" s="152"/>
      <c r="AD74" s="1373"/>
      <c r="AE74" s="1397"/>
      <c r="AF74" s="838"/>
      <c r="AG74" s="838"/>
      <c r="AH74" s="838"/>
      <c r="AI74" s="838"/>
      <c r="AJ74" s="838"/>
      <c r="AK74" s="838"/>
      <c r="AL74" s="838"/>
      <c r="AM74" s="1398"/>
      <c r="AN74" s="1387"/>
      <c r="AO74" s="1457">
        <v>5.14802318</v>
      </c>
      <c r="AP74" s="838"/>
      <c r="AQ74" s="1457">
        <v>5.2397871499999997</v>
      </c>
      <c r="AR74" s="838"/>
      <c r="AS74" s="1470">
        <v>5.2550999599999999</v>
      </c>
      <c r="AT74" s="1159" t="s">
        <v>11863</v>
      </c>
      <c r="AU74" s="170"/>
      <c r="AV74" s="392"/>
      <c r="AW74" s="432"/>
      <c r="AX74" s="432"/>
      <c r="AY74" s="432"/>
      <c r="AZ74" s="432"/>
    </row>
    <row r="75" spans="1:52" ht="17.350000000000001">
      <c r="A75" s="1258" t="s">
        <v>5880</v>
      </c>
      <c r="B75" s="438">
        <v>30</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66">
        <v>8</v>
      </c>
      <c r="Z75" s="66" t="s">
        <v>18</v>
      </c>
      <c r="AA75" s="66" t="s">
        <v>29</v>
      </c>
      <c r="AB75" s="1898"/>
      <c r="AC75" s="152"/>
      <c r="AD75" s="1373"/>
      <c r="AE75" s="1397"/>
      <c r="AF75" s="838"/>
      <c r="AG75" s="838"/>
      <c r="AH75" s="838"/>
      <c r="AI75" s="838"/>
      <c r="AJ75" s="838"/>
      <c r="AK75" s="838"/>
      <c r="AL75" s="838"/>
      <c r="AM75" s="1398"/>
      <c r="AN75" s="1387"/>
      <c r="AO75" s="1457">
        <v>5.6014078600000001</v>
      </c>
      <c r="AP75" s="838"/>
      <c r="AQ75" s="1457">
        <v>5.7113367999999998</v>
      </c>
      <c r="AR75" s="838"/>
      <c r="AS75" s="1470">
        <v>5.7254484200000002</v>
      </c>
      <c r="AT75" s="1159" t="s">
        <v>11863</v>
      </c>
      <c r="AU75" s="170"/>
      <c r="AV75" s="392"/>
      <c r="AW75" s="432"/>
      <c r="AX75" s="432"/>
      <c r="AY75" s="432"/>
      <c r="AZ75" s="432"/>
    </row>
    <row r="76" spans="1:52" ht="17.350000000000001">
      <c r="A76" s="1258" t="s">
        <v>5881</v>
      </c>
      <c r="B76" s="438">
        <v>30</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66">
        <v>8.5</v>
      </c>
      <c r="Z76" s="66" t="s">
        <v>18</v>
      </c>
      <c r="AA76" s="66" t="s">
        <v>29</v>
      </c>
      <c r="AB76" s="1898"/>
      <c r="AC76" s="152"/>
      <c r="AD76" s="1373"/>
      <c r="AE76" s="1397"/>
      <c r="AF76" s="838"/>
      <c r="AG76" s="838"/>
      <c r="AH76" s="838"/>
      <c r="AI76" s="838"/>
      <c r="AJ76" s="838"/>
      <c r="AK76" s="838"/>
      <c r="AL76" s="838"/>
      <c r="AM76" s="1398"/>
      <c r="AN76" s="1387"/>
      <c r="AO76" s="1457">
        <v>6.28072476</v>
      </c>
      <c r="AP76" s="838"/>
      <c r="AQ76" s="1457">
        <v>6.2945873700000003</v>
      </c>
      <c r="AR76" s="838"/>
      <c r="AS76" s="1470">
        <v>6.3077352800000002</v>
      </c>
      <c r="AT76" s="1159" t="s">
        <v>11863</v>
      </c>
      <c r="AU76" s="170"/>
      <c r="AV76" s="392"/>
      <c r="AW76" s="432"/>
      <c r="AX76" s="432"/>
      <c r="AY76" s="432"/>
      <c r="AZ76" s="432"/>
    </row>
    <row r="77" spans="1:52" ht="17.350000000000001">
      <c r="A77" s="1258" t="s">
        <v>5882</v>
      </c>
      <c r="B77" s="438">
        <v>30</v>
      </c>
      <c r="C77" s="489" t="s">
        <v>4278</v>
      </c>
      <c r="D77" s="874" t="s">
        <v>4208</v>
      </c>
      <c r="E77" s="874" t="s">
        <v>1388</v>
      </c>
      <c r="F77" s="874" t="s">
        <v>1350</v>
      </c>
      <c r="G77" s="874"/>
      <c r="H77" s="1029" t="s">
        <v>4168</v>
      </c>
      <c r="I77" s="1057">
        <v>1.2</v>
      </c>
      <c r="J77" s="1029">
        <v>3.15</v>
      </c>
      <c r="K77" s="1288" t="s">
        <v>1194</v>
      </c>
      <c r="L77" s="1288" t="s">
        <v>1194</v>
      </c>
      <c r="M77" s="1116" t="s">
        <v>875</v>
      </c>
      <c r="N77" s="1029" t="s">
        <v>36</v>
      </c>
      <c r="O77" s="66"/>
      <c r="P77" s="66"/>
      <c r="Q77" s="1029" t="s">
        <v>3387</v>
      </c>
      <c r="R77" s="1029"/>
      <c r="S77" s="1029"/>
      <c r="T77" s="1029"/>
      <c r="U77" s="1029"/>
      <c r="V77" s="1029"/>
      <c r="W77" s="442"/>
      <c r="X77" s="440"/>
      <c r="Y77" s="440">
        <v>0</v>
      </c>
      <c r="Z77" s="66" t="s">
        <v>18</v>
      </c>
      <c r="AA77" s="66" t="s">
        <v>21</v>
      </c>
      <c r="AB77" s="1898"/>
      <c r="AC77" s="152"/>
      <c r="AD77" s="1369" t="s">
        <v>4209</v>
      </c>
      <c r="AE77" s="1397"/>
      <c r="AF77" s="838"/>
      <c r="AG77" s="838"/>
      <c r="AH77" s="838"/>
      <c r="AI77" s="838"/>
      <c r="AJ77" s="838"/>
      <c r="AK77" s="838"/>
      <c r="AL77" s="838"/>
      <c r="AM77" s="1398"/>
      <c r="AN77" s="1387"/>
      <c r="AO77" s="838"/>
      <c r="AP77" s="838"/>
      <c r="AQ77" s="838"/>
      <c r="AR77" s="838"/>
      <c r="AS77" s="1408"/>
      <c r="AT77" s="1159"/>
      <c r="AU77" s="170"/>
      <c r="AV77" s="392"/>
      <c r="AW77" s="432"/>
      <c r="AX77" s="432"/>
      <c r="AY77" s="432"/>
      <c r="AZ77" s="432"/>
    </row>
    <row r="78" spans="1:52" ht="17.350000000000001">
      <c r="A78" s="1258" t="s">
        <v>5883</v>
      </c>
      <c r="B78" s="438">
        <v>30</v>
      </c>
      <c r="C78" s="489" t="s">
        <v>4280</v>
      </c>
      <c r="D78" s="874" t="s">
        <v>4208</v>
      </c>
      <c r="E78" s="874" t="s">
        <v>1388</v>
      </c>
      <c r="F78" s="874" t="s">
        <v>1350</v>
      </c>
      <c r="G78" s="874"/>
      <c r="H78" s="1029" t="s">
        <v>4168</v>
      </c>
      <c r="I78" s="1057">
        <v>1.2</v>
      </c>
      <c r="J78" s="1029">
        <v>3.15</v>
      </c>
      <c r="K78" s="1288" t="s">
        <v>1194</v>
      </c>
      <c r="L78" s="1288" t="s">
        <v>1194</v>
      </c>
      <c r="M78" s="1116" t="s">
        <v>875</v>
      </c>
      <c r="N78" s="1029" t="s">
        <v>36</v>
      </c>
      <c r="O78" s="66"/>
      <c r="P78" s="66"/>
      <c r="Q78" s="1029" t="s">
        <v>39</v>
      </c>
      <c r="R78" s="1029" t="s">
        <v>5884</v>
      </c>
      <c r="S78" s="1029" t="s">
        <v>36</v>
      </c>
      <c r="T78" s="1029" t="s">
        <v>14</v>
      </c>
      <c r="U78" s="1029" t="s">
        <v>79</v>
      </c>
      <c r="V78" s="1029" t="s">
        <v>4282</v>
      </c>
      <c r="W78" s="442"/>
      <c r="X78" s="440"/>
      <c r="Y78" s="440">
        <v>0.5</v>
      </c>
      <c r="Z78" s="66" t="s">
        <v>18</v>
      </c>
      <c r="AA78" s="66" t="s">
        <v>21</v>
      </c>
      <c r="AB78" s="1898"/>
      <c r="AC78" s="152"/>
      <c r="AD78" s="1374"/>
      <c r="AE78" s="1397"/>
      <c r="AF78" s="838"/>
      <c r="AG78" s="838"/>
      <c r="AH78" s="838"/>
      <c r="AI78" s="838"/>
      <c r="AJ78" s="838"/>
      <c r="AK78" s="838"/>
      <c r="AL78" s="838"/>
      <c r="AM78" s="1398"/>
      <c r="AN78" s="1387"/>
      <c r="AO78" s="838"/>
      <c r="AP78" s="838"/>
      <c r="AQ78" s="838"/>
      <c r="AR78" s="838"/>
      <c r="AS78" s="1408"/>
      <c r="AT78" s="1159"/>
      <c r="AU78" s="170"/>
      <c r="AV78" s="392"/>
      <c r="AW78" s="432"/>
      <c r="AX78" s="432"/>
      <c r="AY78" s="432"/>
      <c r="AZ78" s="432"/>
    </row>
    <row r="79" spans="1:52" ht="17.350000000000001">
      <c r="A79" s="1258" t="s">
        <v>5885</v>
      </c>
      <c r="B79" s="438">
        <v>30</v>
      </c>
      <c r="C79" s="490"/>
      <c r="D79" s="874" t="s">
        <v>4208</v>
      </c>
      <c r="E79" s="874" t="s">
        <v>1388</v>
      </c>
      <c r="F79" s="874" t="s">
        <v>1350</v>
      </c>
      <c r="G79" s="874"/>
      <c r="H79" s="1029" t="s">
        <v>4168</v>
      </c>
      <c r="I79" s="1057">
        <v>1.2</v>
      </c>
      <c r="J79" s="1029">
        <v>3.15</v>
      </c>
      <c r="K79" s="1288" t="s">
        <v>1194</v>
      </c>
      <c r="L79" s="1288" t="s">
        <v>1194</v>
      </c>
      <c r="M79" s="1116" t="s">
        <v>873</v>
      </c>
      <c r="N79" s="1029" t="s">
        <v>36</v>
      </c>
      <c r="O79" s="66"/>
      <c r="P79" s="66"/>
      <c r="Q79" s="1029" t="s">
        <v>39</v>
      </c>
      <c r="R79" s="1029" t="s">
        <v>5884</v>
      </c>
      <c r="S79" s="1029" t="s">
        <v>36</v>
      </c>
      <c r="T79" s="1029" t="s">
        <v>14</v>
      </c>
      <c r="U79" s="1029" t="s">
        <v>79</v>
      </c>
      <c r="V79" s="1029" t="s">
        <v>4282</v>
      </c>
      <c r="W79" s="442"/>
      <c r="X79" s="440"/>
      <c r="Y79" s="440">
        <v>0.8</v>
      </c>
      <c r="Z79" s="66" t="s">
        <v>18</v>
      </c>
      <c r="AA79" s="66" t="s">
        <v>21</v>
      </c>
      <c r="AB79" s="1898"/>
      <c r="AC79" s="152"/>
      <c r="AD79" s="1374"/>
      <c r="AE79" s="1397"/>
      <c r="AF79" s="838"/>
      <c r="AG79" s="838"/>
      <c r="AH79" s="838"/>
      <c r="AI79" s="838"/>
      <c r="AJ79" s="838"/>
      <c r="AK79" s="838"/>
      <c r="AL79" s="838"/>
      <c r="AM79" s="1398"/>
      <c r="AN79" s="1387"/>
      <c r="AO79" s="838"/>
      <c r="AP79" s="838"/>
      <c r="AQ79" s="838"/>
      <c r="AR79" s="838"/>
      <c r="AS79" s="1408"/>
      <c r="AT79" s="1159"/>
      <c r="AU79" s="170"/>
      <c r="AV79" s="392"/>
      <c r="AW79" s="432"/>
      <c r="AX79" s="432"/>
      <c r="AY79" s="432"/>
      <c r="AZ79" s="432"/>
    </row>
    <row r="80" spans="1:52" ht="17.350000000000001">
      <c r="A80" s="1258" t="s">
        <v>5886</v>
      </c>
      <c r="B80" s="438">
        <v>30</v>
      </c>
      <c r="C80" s="447"/>
      <c r="D80" s="874" t="s">
        <v>4208</v>
      </c>
      <c r="E80" s="874" t="s">
        <v>1388</v>
      </c>
      <c r="F80" s="874" t="s">
        <v>1350</v>
      </c>
      <c r="G80" s="874"/>
      <c r="H80" s="1029" t="s">
        <v>4168</v>
      </c>
      <c r="I80" s="1057">
        <v>1.2</v>
      </c>
      <c r="J80" s="1029">
        <v>3.15</v>
      </c>
      <c r="K80" s="1288" t="s">
        <v>207</v>
      </c>
      <c r="L80" s="1288" t="s">
        <v>1194</v>
      </c>
      <c r="M80" s="1116" t="s">
        <v>875</v>
      </c>
      <c r="N80" s="1029" t="s">
        <v>36</v>
      </c>
      <c r="O80" s="66"/>
      <c r="P80" s="66"/>
      <c r="Q80" s="1029" t="s">
        <v>39</v>
      </c>
      <c r="R80" s="1029" t="s">
        <v>5884</v>
      </c>
      <c r="S80" s="1029" t="s">
        <v>36</v>
      </c>
      <c r="T80" s="1029" t="s">
        <v>14</v>
      </c>
      <c r="U80" s="1029" t="s">
        <v>79</v>
      </c>
      <c r="V80" s="1029" t="s">
        <v>4282</v>
      </c>
      <c r="W80" s="442"/>
      <c r="X80" s="440"/>
      <c r="Y80" s="440">
        <v>0.8</v>
      </c>
      <c r="Z80" s="66" t="s">
        <v>18</v>
      </c>
      <c r="AA80" s="66" t="s">
        <v>21</v>
      </c>
      <c r="AB80" s="1898"/>
      <c r="AC80" s="152"/>
      <c r="AD80" s="1374"/>
      <c r="AE80" s="1397"/>
      <c r="AF80" s="838"/>
      <c r="AG80" s="838"/>
      <c r="AH80" s="838"/>
      <c r="AI80" s="838"/>
      <c r="AJ80" s="838"/>
      <c r="AK80" s="838"/>
      <c r="AL80" s="838"/>
      <c r="AM80" s="1398"/>
      <c r="AN80" s="1387"/>
      <c r="AO80" s="838"/>
      <c r="AP80" s="838"/>
      <c r="AQ80" s="838"/>
      <c r="AR80" s="838"/>
      <c r="AS80" s="1408"/>
      <c r="AT80" s="1159"/>
      <c r="AU80" s="170"/>
      <c r="AV80" s="392"/>
      <c r="AW80" s="432"/>
      <c r="AX80" s="432"/>
      <c r="AY80" s="432"/>
      <c r="AZ80" s="432"/>
    </row>
    <row r="81" spans="1:52" ht="22.2" customHeight="1">
      <c r="A81" s="1257" t="s">
        <v>5887</v>
      </c>
      <c r="B81" s="420"/>
      <c r="C81" s="421" t="s">
        <v>77</v>
      </c>
      <c r="D81" s="1282"/>
      <c r="E81" s="1282"/>
      <c r="F81" s="1282"/>
      <c r="G81" s="1282"/>
      <c r="H81" s="1282"/>
      <c r="I81" s="1282"/>
      <c r="J81" s="1282"/>
      <c r="K81" s="1282"/>
      <c r="L81" s="1282"/>
      <c r="M81" s="1282"/>
      <c r="N81" s="1282"/>
      <c r="O81" s="420"/>
      <c r="P81" s="420"/>
      <c r="Q81" s="1282"/>
      <c r="R81" s="1282"/>
      <c r="S81" s="1282"/>
      <c r="T81" s="1282"/>
      <c r="U81" s="1282"/>
      <c r="V81" s="1282"/>
      <c r="W81" s="422"/>
      <c r="X81" s="420"/>
      <c r="Y81" s="420"/>
      <c r="Z81" s="420"/>
      <c r="AA81" s="420"/>
      <c r="AB81" s="1901"/>
      <c r="AC81" s="423"/>
      <c r="AD81" s="420"/>
      <c r="AE81" s="1391"/>
      <c r="AF81" s="835"/>
      <c r="AG81" s="835"/>
      <c r="AH81" s="835"/>
      <c r="AI81" s="835"/>
      <c r="AJ81" s="835"/>
      <c r="AK81" s="835"/>
      <c r="AL81" s="835"/>
      <c r="AM81" s="1392"/>
      <c r="AN81" s="835"/>
      <c r="AO81" s="835"/>
      <c r="AP81" s="835"/>
      <c r="AQ81" s="835"/>
      <c r="AR81" s="835"/>
      <c r="AS81" s="835"/>
      <c r="AT81" s="1417"/>
      <c r="AU81" s="170"/>
      <c r="AV81" s="424"/>
      <c r="AW81" s="424"/>
      <c r="AX81" s="424"/>
      <c r="AY81" s="424"/>
      <c r="AZ81" s="424"/>
    </row>
    <row r="82" spans="1:52" ht="17.350000000000001">
      <c r="A82" s="1258" t="s">
        <v>5888</v>
      </c>
      <c r="B82" s="438">
        <v>30</v>
      </c>
      <c r="C82" s="584" t="s">
        <v>4287</v>
      </c>
      <c r="D82" s="1045" t="s">
        <v>77</v>
      </c>
      <c r="E82" s="874" t="s">
        <v>1388</v>
      </c>
      <c r="F82" s="874" t="s">
        <v>1350</v>
      </c>
      <c r="G82" s="1290"/>
      <c r="H82" s="1290" t="s">
        <v>4168</v>
      </c>
      <c r="I82" s="1057">
        <v>1.2</v>
      </c>
      <c r="J82" s="1029">
        <v>3.15</v>
      </c>
      <c r="K82" s="1116" t="s">
        <v>1194</v>
      </c>
      <c r="L82" s="1116" t="s">
        <v>1194</v>
      </c>
      <c r="M82" s="1116" t="s">
        <v>875</v>
      </c>
      <c r="N82" s="1029" t="s">
        <v>36</v>
      </c>
      <c r="O82" s="66"/>
      <c r="P82" s="66"/>
      <c r="Q82" s="1329" t="s">
        <v>3387</v>
      </c>
      <c r="R82" s="1029"/>
      <c r="S82" s="1029"/>
      <c r="T82" s="1029"/>
      <c r="U82" s="1029"/>
      <c r="V82" s="1029"/>
      <c r="W82" s="14">
        <v>14.5</v>
      </c>
      <c r="X82" s="66">
        <v>15.5</v>
      </c>
      <c r="Y82" s="66">
        <f>X82+1</f>
        <v>16.5</v>
      </c>
      <c r="Z82" s="66" t="s">
        <v>18</v>
      </c>
      <c r="AA82" s="66" t="s">
        <v>29</v>
      </c>
      <c r="AB82" s="1898"/>
      <c r="AC82" s="152" t="s">
        <v>4185</v>
      </c>
      <c r="AD82" s="1375"/>
      <c r="AE82" s="1397"/>
      <c r="AF82" s="838"/>
      <c r="AG82" s="838"/>
      <c r="AH82" s="838"/>
      <c r="AI82" s="838"/>
      <c r="AJ82" s="838"/>
      <c r="AK82" s="838"/>
      <c r="AL82" s="838"/>
      <c r="AM82" s="1398"/>
      <c r="AN82" s="1456">
        <v>15.501002453983</v>
      </c>
      <c r="AO82" s="1457">
        <v>16.015037870546301</v>
      </c>
      <c r="AP82" s="1457">
        <v>15.529245501305599</v>
      </c>
      <c r="AQ82" s="1457">
        <v>15.9937081523607</v>
      </c>
      <c r="AR82" s="838"/>
      <c r="AS82" s="1408"/>
      <c r="AT82" s="1159" t="s">
        <v>10894</v>
      </c>
      <c r="AU82" s="170"/>
      <c r="AV82" s="392"/>
      <c r="AW82" s="432"/>
      <c r="AX82" s="432"/>
      <c r="AY82" s="432"/>
      <c r="AZ82" s="432"/>
    </row>
    <row r="83" spans="1:52">
      <c r="A83" s="1258" t="s">
        <v>5889</v>
      </c>
      <c r="B83" s="438">
        <v>30</v>
      </c>
      <c r="C83" s="584"/>
      <c r="D83" s="1045" t="s">
        <v>77</v>
      </c>
      <c r="E83" s="874" t="s">
        <v>1388</v>
      </c>
      <c r="F83" s="874" t="s">
        <v>1350</v>
      </c>
      <c r="G83" s="1029"/>
      <c r="H83" s="1029" t="s">
        <v>4168</v>
      </c>
      <c r="I83" s="1057">
        <v>1.2</v>
      </c>
      <c r="J83" s="1029">
        <v>3.15</v>
      </c>
      <c r="K83" s="1116" t="s">
        <v>1194</v>
      </c>
      <c r="L83" s="1116" t="s">
        <v>1194</v>
      </c>
      <c r="M83" s="1116" t="s">
        <v>875</v>
      </c>
      <c r="N83" s="1029" t="s">
        <v>36</v>
      </c>
      <c r="O83" s="66"/>
      <c r="P83" s="66"/>
      <c r="Q83" s="1029" t="s">
        <v>3387</v>
      </c>
      <c r="R83" s="1029"/>
      <c r="S83" s="1029"/>
      <c r="T83" s="1029"/>
      <c r="U83" s="1029"/>
      <c r="V83" s="1029"/>
      <c r="W83" s="448">
        <f>X83-1</f>
        <v>13.5</v>
      </c>
      <c r="X83" s="449">
        <v>14.5</v>
      </c>
      <c r="Y83" s="449">
        <f>X83+1</f>
        <v>15.5</v>
      </c>
      <c r="Z83" s="66" t="s">
        <v>18</v>
      </c>
      <c r="AA83" s="66" t="s">
        <v>29</v>
      </c>
      <c r="AB83" s="1898"/>
      <c r="AC83" s="152" t="s">
        <v>4187</v>
      </c>
      <c r="AD83" s="1375"/>
      <c r="AE83" s="1397"/>
      <c r="AF83" s="838"/>
      <c r="AG83" s="838"/>
      <c r="AH83" s="838"/>
      <c r="AI83" s="838"/>
      <c r="AJ83" s="838"/>
      <c r="AK83" s="838"/>
      <c r="AL83" s="838"/>
      <c r="AM83" s="1398"/>
      <c r="AN83" s="1456">
        <v>14.564119008878301</v>
      </c>
      <c r="AO83" s="1457">
        <v>15.094045324015401</v>
      </c>
      <c r="AP83" s="1457">
        <v>14.581918357612301</v>
      </c>
      <c r="AQ83" s="1457">
        <v>15.062166627203499</v>
      </c>
      <c r="AR83" s="838"/>
      <c r="AS83" s="1408"/>
      <c r="AT83" s="1159" t="s">
        <v>10895</v>
      </c>
      <c r="AU83" s="170"/>
      <c r="AV83" s="392"/>
      <c r="AW83" s="432"/>
      <c r="AX83" s="432"/>
      <c r="AY83" s="432"/>
      <c r="AZ83" s="432"/>
    </row>
    <row r="84" spans="1:52">
      <c r="A84" s="1258" t="s">
        <v>5890</v>
      </c>
      <c r="B84" s="438">
        <v>30</v>
      </c>
      <c r="C84" s="584"/>
      <c r="D84" s="1045" t="s">
        <v>77</v>
      </c>
      <c r="E84" s="874" t="s">
        <v>1388</v>
      </c>
      <c r="F84" s="874" t="s">
        <v>1350</v>
      </c>
      <c r="G84" s="1029"/>
      <c r="H84" s="1029" t="s">
        <v>4189</v>
      </c>
      <c r="I84" s="1057">
        <v>1.2</v>
      </c>
      <c r="J84" s="1029">
        <v>3.15</v>
      </c>
      <c r="K84" s="1116" t="s">
        <v>1194</v>
      </c>
      <c r="L84" s="1116" t="s">
        <v>1194</v>
      </c>
      <c r="M84" s="1116" t="s">
        <v>875</v>
      </c>
      <c r="N84" s="1029" t="s">
        <v>36</v>
      </c>
      <c r="O84" s="66"/>
      <c r="P84" s="66"/>
      <c r="Q84" s="1029" t="s">
        <v>3387</v>
      </c>
      <c r="R84" s="1029"/>
      <c r="S84" s="1029"/>
      <c r="T84" s="1029"/>
      <c r="U84" s="1029"/>
      <c r="V84" s="1029"/>
      <c r="W84" s="448">
        <f t="shared" ref="W84:W87" si="1">X84-1</f>
        <v>11.5</v>
      </c>
      <c r="X84" s="449">
        <v>12.5</v>
      </c>
      <c r="Y84" s="449">
        <f>X84+1</f>
        <v>13.5</v>
      </c>
      <c r="Z84" s="66" t="s">
        <v>18</v>
      </c>
      <c r="AA84" s="66" t="s">
        <v>29</v>
      </c>
      <c r="AB84" s="1898"/>
      <c r="AC84" s="152"/>
      <c r="AD84" s="1375"/>
      <c r="AE84" s="1397"/>
      <c r="AF84" s="838"/>
      <c r="AG84" s="838"/>
      <c r="AH84" s="838"/>
      <c r="AI84" s="838"/>
      <c r="AJ84" s="838"/>
      <c r="AK84" s="838"/>
      <c r="AL84" s="838"/>
      <c r="AM84" s="1398"/>
      <c r="AN84" s="1456">
        <v>12.1582762108946</v>
      </c>
      <c r="AO84" s="1457">
        <v>12.6709792392952</v>
      </c>
      <c r="AP84" s="1457">
        <v>12.2470345337514</v>
      </c>
      <c r="AQ84" s="1457">
        <v>12.712139625389</v>
      </c>
      <c r="AR84" s="838"/>
      <c r="AS84" s="1408"/>
      <c r="AT84" s="1159" t="s">
        <v>10896</v>
      </c>
      <c r="AU84" s="170"/>
      <c r="AV84" s="392"/>
      <c r="AW84" s="432"/>
      <c r="AX84" s="432"/>
      <c r="AY84" s="432"/>
      <c r="AZ84" s="432"/>
    </row>
    <row r="85" spans="1:52">
      <c r="A85" s="1258" t="s">
        <v>5891</v>
      </c>
      <c r="B85" s="438">
        <v>30</v>
      </c>
      <c r="C85" s="584"/>
      <c r="D85" s="1045" t="s">
        <v>77</v>
      </c>
      <c r="E85" s="874" t="s">
        <v>1388</v>
      </c>
      <c r="F85" s="874" t="s">
        <v>1350</v>
      </c>
      <c r="G85" s="1029"/>
      <c r="H85" s="1029" t="s">
        <v>4191</v>
      </c>
      <c r="I85" s="1057">
        <v>1.2</v>
      </c>
      <c r="J85" s="1029">
        <v>3.15</v>
      </c>
      <c r="K85" s="1116" t="s">
        <v>1194</v>
      </c>
      <c r="L85" s="1116" t="s">
        <v>1194</v>
      </c>
      <c r="M85" s="1116" t="s">
        <v>875</v>
      </c>
      <c r="N85" s="1029" t="s">
        <v>36</v>
      </c>
      <c r="O85" s="66"/>
      <c r="P85" s="66"/>
      <c r="Q85" s="1029" t="s">
        <v>3387</v>
      </c>
      <c r="R85" s="1029"/>
      <c r="S85" s="1029"/>
      <c r="T85" s="1029"/>
      <c r="U85" s="1029"/>
      <c r="V85" s="1029"/>
      <c r="W85" s="448">
        <f t="shared" si="1"/>
        <v>8.5</v>
      </c>
      <c r="X85" s="449">
        <v>9.5</v>
      </c>
      <c r="Y85" s="449">
        <f t="shared" ref="Y85:Y87" si="2">X85+1</f>
        <v>10.5</v>
      </c>
      <c r="Z85" s="66" t="s">
        <v>18</v>
      </c>
      <c r="AA85" s="66" t="s">
        <v>29</v>
      </c>
      <c r="AB85" s="1898"/>
      <c r="AC85" s="152"/>
      <c r="AD85" s="1375"/>
      <c r="AE85" s="1397"/>
      <c r="AF85" s="838"/>
      <c r="AG85" s="838"/>
      <c r="AH85" s="838"/>
      <c r="AI85" s="838"/>
      <c r="AJ85" s="838"/>
      <c r="AK85" s="838"/>
      <c r="AL85" s="838"/>
      <c r="AM85" s="1398"/>
      <c r="AN85" s="1456">
        <v>10.0234769803224</v>
      </c>
      <c r="AO85" s="1458">
        <v>10.570783389883401</v>
      </c>
      <c r="AP85" s="1457">
        <v>9.55954169042095</v>
      </c>
      <c r="AQ85" s="1457">
        <v>10.1044757427542</v>
      </c>
      <c r="AR85" s="838"/>
      <c r="AS85" s="1408"/>
      <c r="AT85" s="1159" t="s">
        <v>10897</v>
      </c>
      <c r="AU85" s="170"/>
      <c r="AV85" s="392"/>
      <c r="AW85" s="432"/>
      <c r="AX85" s="432"/>
      <c r="AY85" s="432"/>
      <c r="AZ85" s="432"/>
    </row>
    <row r="86" spans="1:52">
      <c r="A86" s="1258" t="s">
        <v>5892</v>
      </c>
      <c r="B86" s="438">
        <v>30</v>
      </c>
      <c r="C86" s="584"/>
      <c r="D86" s="1045" t="s">
        <v>77</v>
      </c>
      <c r="E86" s="874" t="s">
        <v>1388</v>
      </c>
      <c r="F86" s="874" t="s">
        <v>1350</v>
      </c>
      <c r="G86" s="1029"/>
      <c r="H86" s="1029" t="s">
        <v>4193</v>
      </c>
      <c r="I86" s="1057">
        <v>1.2</v>
      </c>
      <c r="J86" s="1029">
        <v>3.15</v>
      </c>
      <c r="K86" s="1116" t="s">
        <v>1194</v>
      </c>
      <c r="L86" s="1116" t="s">
        <v>1194</v>
      </c>
      <c r="M86" s="1116" t="s">
        <v>875</v>
      </c>
      <c r="N86" s="1029" t="s">
        <v>36</v>
      </c>
      <c r="O86" s="66"/>
      <c r="P86" s="66"/>
      <c r="Q86" s="1029" t="s">
        <v>3387</v>
      </c>
      <c r="R86" s="1029"/>
      <c r="S86" s="1029"/>
      <c r="T86" s="1029"/>
      <c r="U86" s="1029"/>
      <c r="V86" s="1029"/>
      <c r="W86" s="448">
        <f t="shared" si="1"/>
        <v>5.5</v>
      </c>
      <c r="X86" s="449">
        <v>6.5</v>
      </c>
      <c r="Y86" s="449">
        <f t="shared" si="2"/>
        <v>7.5</v>
      </c>
      <c r="Z86" s="66" t="s">
        <v>18</v>
      </c>
      <c r="AA86" s="66" t="s">
        <v>29</v>
      </c>
      <c r="AB86" s="1898"/>
      <c r="AC86" s="152"/>
      <c r="AD86" s="1375"/>
      <c r="AE86" s="1397"/>
      <c r="AF86" s="838"/>
      <c r="AG86" s="838"/>
      <c r="AH86" s="838"/>
      <c r="AI86" s="838"/>
      <c r="AJ86" s="838"/>
      <c r="AK86" s="838"/>
      <c r="AL86" s="838"/>
      <c r="AM86" s="1398"/>
      <c r="AN86" s="1456">
        <v>7.2810055121303998</v>
      </c>
      <c r="AO86" s="1458">
        <v>7.7399493484155597</v>
      </c>
      <c r="AP86" s="1457">
        <v>6.6857623110568101</v>
      </c>
      <c r="AQ86" s="1457">
        <v>7.17523766395332</v>
      </c>
      <c r="AR86" s="838"/>
      <c r="AS86" s="1408"/>
      <c r="AT86" s="1159" t="s">
        <v>10898</v>
      </c>
      <c r="AU86" s="170"/>
      <c r="AV86" s="392"/>
      <c r="AW86" s="432"/>
      <c r="AX86" s="432"/>
      <c r="AY86" s="432"/>
      <c r="AZ86" s="432"/>
    </row>
    <row r="87" spans="1:52">
      <c r="A87" s="1258" t="s">
        <v>5893</v>
      </c>
      <c r="B87" s="438">
        <v>30</v>
      </c>
      <c r="C87" s="584"/>
      <c r="D87" s="1045" t="s">
        <v>77</v>
      </c>
      <c r="E87" s="874" t="s">
        <v>1388</v>
      </c>
      <c r="F87" s="874" t="s">
        <v>1350</v>
      </c>
      <c r="G87" s="1029"/>
      <c r="H87" s="1029" t="s">
        <v>4195</v>
      </c>
      <c r="I87" s="1057">
        <v>1.2</v>
      </c>
      <c r="J87" s="1029">
        <v>3.15</v>
      </c>
      <c r="K87" s="1116" t="s">
        <v>1194</v>
      </c>
      <c r="L87" s="1116" t="s">
        <v>1194</v>
      </c>
      <c r="M87" s="1116" t="s">
        <v>875</v>
      </c>
      <c r="N87" s="1029" t="s">
        <v>36</v>
      </c>
      <c r="O87" s="66"/>
      <c r="P87" s="66"/>
      <c r="Q87" s="1029" t="s">
        <v>3387</v>
      </c>
      <c r="R87" s="1029"/>
      <c r="S87" s="1029"/>
      <c r="T87" s="1029"/>
      <c r="U87" s="1029"/>
      <c r="V87" s="1029"/>
      <c r="W87" s="448">
        <f t="shared" si="1"/>
        <v>2.5</v>
      </c>
      <c r="X87" s="449">
        <v>3.5</v>
      </c>
      <c r="Y87" s="449">
        <f t="shared" si="2"/>
        <v>4.5</v>
      </c>
      <c r="Z87" s="66" t="s">
        <v>18</v>
      </c>
      <c r="AA87" s="66" t="s">
        <v>29</v>
      </c>
      <c r="AB87" s="1898"/>
      <c r="AC87" s="152"/>
      <c r="AD87" s="1375"/>
      <c r="AE87" s="1397"/>
      <c r="AF87" s="838"/>
      <c r="AG87" s="838"/>
      <c r="AH87" s="838"/>
      <c r="AI87" s="838"/>
      <c r="AJ87" s="838"/>
      <c r="AK87" s="838"/>
      <c r="AL87" s="838"/>
      <c r="AM87" s="1398"/>
      <c r="AN87" s="1459">
        <v>4.6179489702768901</v>
      </c>
      <c r="AO87" s="1458">
        <v>5.0297147222998904</v>
      </c>
      <c r="AP87" s="1457">
        <v>4.1275173380262702</v>
      </c>
      <c r="AQ87" s="1458">
        <v>4.5829065082634903</v>
      </c>
      <c r="AR87" s="838"/>
      <c r="AS87" s="1408"/>
      <c r="AT87" s="1159" t="s">
        <v>10899</v>
      </c>
      <c r="AU87" s="170"/>
      <c r="AV87" s="392"/>
      <c r="AW87" s="432"/>
      <c r="AX87" s="432"/>
      <c r="AY87" s="432"/>
      <c r="AZ87" s="432"/>
    </row>
    <row r="88" spans="1:52">
      <c r="A88" s="1258" t="s">
        <v>5894</v>
      </c>
      <c r="B88" s="438">
        <v>30</v>
      </c>
      <c r="C88" s="585"/>
      <c r="D88" s="1045" t="s">
        <v>77</v>
      </c>
      <c r="E88" s="874" t="s">
        <v>1388</v>
      </c>
      <c r="F88" s="874" t="s">
        <v>1350</v>
      </c>
      <c r="G88" s="1029"/>
      <c r="H88" s="1029" t="s">
        <v>4197</v>
      </c>
      <c r="I88" s="1057">
        <v>1.2</v>
      </c>
      <c r="J88" s="1029">
        <v>3.15</v>
      </c>
      <c r="K88" s="1116" t="s">
        <v>1194</v>
      </c>
      <c r="L88" s="1116" t="s">
        <v>1194</v>
      </c>
      <c r="M88" s="1116" t="s">
        <v>875</v>
      </c>
      <c r="N88" s="1029" t="s">
        <v>36</v>
      </c>
      <c r="O88" s="66"/>
      <c r="P88" s="66"/>
      <c r="Q88" s="1029" t="s">
        <v>3387</v>
      </c>
      <c r="R88" s="1029"/>
      <c r="S88" s="1029"/>
      <c r="T88" s="1029"/>
      <c r="U88" s="1029"/>
      <c r="V88" s="1029"/>
      <c r="W88" s="448">
        <v>-5</v>
      </c>
      <c r="X88" s="602">
        <v>-3</v>
      </c>
      <c r="Y88" s="602">
        <v>-2</v>
      </c>
      <c r="Z88" s="66" t="s">
        <v>18</v>
      </c>
      <c r="AA88" s="66" t="s">
        <v>29</v>
      </c>
      <c r="AB88" s="1898"/>
      <c r="AC88" s="152"/>
      <c r="AD88" s="1376"/>
      <c r="AE88" s="1397"/>
      <c r="AF88" s="838"/>
      <c r="AG88" s="838"/>
      <c r="AH88" s="838"/>
      <c r="AI88" s="838"/>
      <c r="AJ88" s="838"/>
      <c r="AK88" s="838"/>
      <c r="AL88" s="838"/>
      <c r="AM88" s="1398"/>
      <c r="AN88" s="1459">
        <v>-6.1734718639494899</v>
      </c>
      <c r="AO88" s="1458">
        <v>-5.6447059935181096</v>
      </c>
      <c r="AP88" s="1458">
        <v>-6.3872359680608302</v>
      </c>
      <c r="AQ88" s="1458">
        <v>-5.7090843785380496</v>
      </c>
      <c r="AR88" s="838"/>
      <c r="AS88" s="1408"/>
      <c r="AT88" s="1159" t="s">
        <v>10900</v>
      </c>
      <c r="AU88" s="170"/>
      <c r="AV88" s="392"/>
      <c r="AW88" s="432"/>
      <c r="AX88" s="432"/>
      <c r="AY88" s="432"/>
      <c r="AZ88" s="432"/>
    </row>
    <row r="89" spans="1:52" ht="17.350000000000001">
      <c r="A89" s="1258" t="s">
        <v>5895</v>
      </c>
      <c r="B89" s="445">
        <v>30</v>
      </c>
      <c r="C89" s="586" t="s">
        <v>4295</v>
      </c>
      <c r="D89" s="1044" t="s">
        <v>77</v>
      </c>
      <c r="E89" s="1103" t="s">
        <v>1388</v>
      </c>
      <c r="F89" s="1103" t="s">
        <v>1350</v>
      </c>
      <c r="G89" s="1291"/>
      <c r="H89" s="1291" t="s">
        <v>4168</v>
      </c>
      <c r="I89" s="1058" t="s">
        <v>4176</v>
      </c>
      <c r="J89" s="1032" t="s">
        <v>872</v>
      </c>
      <c r="K89" s="1117" t="s">
        <v>1194</v>
      </c>
      <c r="L89" s="1117" t="s">
        <v>1194</v>
      </c>
      <c r="M89" s="1117" t="s">
        <v>873</v>
      </c>
      <c r="N89" s="1032" t="s">
        <v>36</v>
      </c>
      <c r="O89" s="304"/>
      <c r="P89" s="304"/>
      <c r="Q89" s="1330" t="s">
        <v>3387</v>
      </c>
      <c r="R89" s="1032"/>
      <c r="S89" s="1032"/>
      <c r="T89" s="1032"/>
      <c r="U89" s="1032"/>
      <c r="V89" s="1032"/>
      <c r="W89" s="305">
        <f>X89-1.5</f>
        <v>14</v>
      </c>
      <c r="X89" s="304">
        <v>15.5</v>
      </c>
      <c r="Y89" s="304">
        <f>X89+1.5</f>
        <v>17</v>
      </c>
      <c r="Z89" s="304" t="s">
        <v>18</v>
      </c>
      <c r="AA89" s="304" t="s">
        <v>21</v>
      </c>
      <c r="AB89" s="1899"/>
      <c r="AC89" s="308" t="s">
        <v>4185</v>
      </c>
      <c r="AD89" s="1377"/>
      <c r="AE89" s="1401"/>
      <c r="AF89" s="840"/>
      <c r="AG89" s="840"/>
      <c r="AH89" s="840"/>
      <c r="AI89" s="840"/>
      <c r="AJ89" s="840"/>
      <c r="AK89" s="840"/>
      <c r="AL89" s="840"/>
      <c r="AM89" s="1402"/>
      <c r="AN89" s="1456">
        <v>14.799216626777699</v>
      </c>
      <c r="AO89" s="1457">
        <v>16.333053792552398</v>
      </c>
      <c r="AP89" s="1457">
        <v>14.8915449895874</v>
      </c>
      <c r="AQ89" s="1457">
        <v>16.354180924288301</v>
      </c>
      <c r="AR89" s="840"/>
      <c r="AS89" s="1409"/>
      <c r="AT89" s="1160" t="s">
        <v>10901</v>
      </c>
      <c r="AU89" s="170"/>
      <c r="AV89" s="392"/>
      <c r="AW89" s="432"/>
      <c r="AX89" s="432"/>
      <c r="AY89" s="432"/>
      <c r="AZ89" s="432"/>
    </row>
    <row r="90" spans="1:52">
      <c r="A90" s="1258" t="s">
        <v>5896</v>
      </c>
      <c r="B90" s="445">
        <v>30</v>
      </c>
      <c r="C90" s="586"/>
      <c r="D90" s="1044" t="s">
        <v>77</v>
      </c>
      <c r="E90" s="1103" t="s">
        <v>1388</v>
      </c>
      <c r="F90" s="1103" t="s">
        <v>1350</v>
      </c>
      <c r="G90" s="1032"/>
      <c r="H90" s="1032" t="s">
        <v>4168</v>
      </c>
      <c r="I90" s="1058" t="s">
        <v>4176</v>
      </c>
      <c r="J90" s="1032" t="s">
        <v>872</v>
      </c>
      <c r="K90" s="1117" t="s">
        <v>1194</v>
      </c>
      <c r="L90" s="1117" t="s">
        <v>1194</v>
      </c>
      <c r="M90" s="1117" t="s">
        <v>873</v>
      </c>
      <c r="N90" s="1032" t="s">
        <v>36</v>
      </c>
      <c r="O90" s="304"/>
      <c r="P90" s="304"/>
      <c r="Q90" s="1032" t="s">
        <v>3387</v>
      </c>
      <c r="R90" s="1032"/>
      <c r="S90" s="1032"/>
      <c r="T90" s="1032"/>
      <c r="U90" s="1032"/>
      <c r="V90" s="1032"/>
      <c r="W90" s="305">
        <f t="shared" ref="W90:W94" si="3">X90-1.5</f>
        <v>13</v>
      </c>
      <c r="X90" s="450">
        <v>14.5</v>
      </c>
      <c r="Y90" s="450">
        <v>16</v>
      </c>
      <c r="Z90" s="304" t="s">
        <v>18</v>
      </c>
      <c r="AA90" s="304" t="s">
        <v>21</v>
      </c>
      <c r="AB90" s="1899"/>
      <c r="AC90" s="308" t="s">
        <v>4187</v>
      </c>
      <c r="AD90" s="1377"/>
      <c r="AE90" s="1401"/>
      <c r="AF90" s="840"/>
      <c r="AG90" s="840"/>
      <c r="AH90" s="840"/>
      <c r="AI90" s="840"/>
      <c r="AJ90" s="840"/>
      <c r="AK90" s="840"/>
      <c r="AL90" s="840"/>
      <c r="AM90" s="1402"/>
      <c r="AN90" s="1456">
        <v>13.884901893334201</v>
      </c>
      <c r="AO90" s="1457">
        <v>15.3740172403275</v>
      </c>
      <c r="AP90" s="1457">
        <v>13.975427039338699</v>
      </c>
      <c r="AQ90" s="1457">
        <v>15.399151983380801</v>
      </c>
      <c r="AR90" s="840"/>
      <c r="AS90" s="1409"/>
      <c r="AT90" s="1160" t="s">
        <v>10902</v>
      </c>
      <c r="AU90" s="170"/>
      <c r="AV90" s="392"/>
      <c r="AW90" s="432"/>
      <c r="AX90" s="432"/>
      <c r="AY90" s="432"/>
      <c r="AZ90" s="432"/>
    </row>
    <row r="91" spans="1:52">
      <c r="A91" s="1258" t="s">
        <v>5897</v>
      </c>
      <c r="B91" s="445">
        <v>30</v>
      </c>
      <c r="C91" s="586"/>
      <c r="D91" s="1044" t="s">
        <v>77</v>
      </c>
      <c r="E91" s="1103" t="s">
        <v>1388</v>
      </c>
      <c r="F91" s="1103" t="s">
        <v>1350</v>
      </c>
      <c r="G91" s="1032"/>
      <c r="H91" s="1032" t="s">
        <v>4189</v>
      </c>
      <c r="I91" s="1058" t="s">
        <v>4176</v>
      </c>
      <c r="J91" s="1032" t="s">
        <v>872</v>
      </c>
      <c r="K91" s="1117" t="s">
        <v>1194</v>
      </c>
      <c r="L91" s="1117" t="s">
        <v>1194</v>
      </c>
      <c r="M91" s="1117" t="s">
        <v>873</v>
      </c>
      <c r="N91" s="1032" t="s">
        <v>36</v>
      </c>
      <c r="O91" s="304"/>
      <c r="P91" s="304"/>
      <c r="Q91" s="1032" t="s">
        <v>3387</v>
      </c>
      <c r="R91" s="1032"/>
      <c r="S91" s="1032"/>
      <c r="T91" s="1032"/>
      <c r="U91" s="1032"/>
      <c r="V91" s="1032"/>
      <c r="W91" s="305">
        <f t="shared" si="3"/>
        <v>11</v>
      </c>
      <c r="X91" s="450">
        <v>12.5</v>
      </c>
      <c r="Y91" s="450">
        <v>14</v>
      </c>
      <c r="Z91" s="304" t="s">
        <v>18</v>
      </c>
      <c r="AA91" s="304" t="s">
        <v>21</v>
      </c>
      <c r="AB91" s="1899"/>
      <c r="AC91" s="308"/>
      <c r="AD91" s="1377"/>
      <c r="AE91" s="1401"/>
      <c r="AF91" s="840"/>
      <c r="AG91" s="840"/>
      <c r="AH91" s="840"/>
      <c r="AI91" s="840"/>
      <c r="AJ91" s="840"/>
      <c r="AK91" s="840"/>
      <c r="AL91" s="840"/>
      <c r="AM91" s="1402"/>
      <c r="AN91" s="1456">
        <v>11.661653163331099</v>
      </c>
      <c r="AO91" s="1457">
        <v>12.8252728227909</v>
      </c>
      <c r="AP91" s="1457">
        <v>11.603041591902</v>
      </c>
      <c r="AQ91" s="1457">
        <v>12.941585312374601</v>
      </c>
      <c r="AR91" s="840"/>
      <c r="AS91" s="1409"/>
      <c r="AT91" s="1160" t="s">
        <v>10903</v>
      </c>
      <c r="AU91" s="170"/>
      <c r="AV91" s="392"/>
      <c r="AW91" s="432"/>
      <c r="AX91" s="432"/>
      <c r="AY91" s="432"/>
      <c r="AZ91" s="432"/>
    </row>
    <row r="92" spans="1:52">
      <c r="A92" s="1258" t="s">
        <v>5898</v>
      </c>
      <c r="B92" s="445">
        <v>30</v>
      </c>
      <c r="C92" s="586"/>
      <c r="D92" s="1044" t="s">
        <v>77</v>
      </c>
      <c r="E92" s="1103" t="s">
        <v>1388</v>
      </c>
      <c r="F92" s="1103" t="s">
        <v>1350</v>
      </c>
      <c r="G92" s="1032"/>
      <c r="H92" s="1032" t="s">
        <v>4191</v>
      </c>
      <c r="I92" s="1058" t="s">
        <v>4176</v>
      </c>
      <c r="J92" s="1032" t="s">
        <v>872</v>
      </c>
      <c r="K92" s="1117" t="s">
        <v>1194</v>
      </c>
      <c r="L92" s="1117" t="s">
        <v>1194</v>
      </c>
      <c r="M92" s="1117" t="s">
        <v>873</v>
      </c>
      <c r="N92" s="1032" t="s">
        <v>36</v>
      </c>
      <c r="O92" s="304"/>
      <c r="P92" s="304"/>
      <c r="Q92" s="1032" t="s">
        <v>3387</v>
      </c>
      <c r="R92" s="1032"/>
      <c r="S92" s="1032"/>
      <c r="T92" s="1032"/>
      <c r="U92" s="1032"/>
      <c r="V92" s="1032"/>
      <c r="W92" s="305">
        <f t="shared" si="3"/>
        <v>8</v>
      </c>
      <c r="X92" s="450">
        <v>9.5</v>
      </c>
      <c r="Y92" s="450">
        <v>11</v>
      </c>
      <c r="Z92" s="304" t="s">
        <v>18</v>
      </c>
      <c r="AA92" s="304" t="s">
        <v>21</v>
      </c>
      <c r="AB92" s="1899"/>
      <c r="AC92" s="308"/>
      <c r="AD92" s="1377"/>
      <c r="AE92" s="1401"/>
      <c r="AF92" s="840"/>
      <c r="AG92" s="840"/>
      <c r="AH92" s="840"/>
      <c r="AI92" s="840"/>
      <c r="AJ92" s="840"/>
      <c r="AK92" s="840"/>
      <c r="AL92" s="840"/>
      <c r="AM92" s="1402"/>
      <c r="AN92" s="1456">
        <v>9.3790846303836499</v>
      </c>
      <c r="AO92" s="1458">
        <v>11.013542564112299</v>
      </c>
      <c r="AP92" s="1457">
        <v>8.9468950573560999</v>
      </c>
      <c r="AQ92" s="1457">
        <v>10.521948327948699</v>
      </c>
      <c r="AR92" s="840"/>
      <c r="AS92" s="1409"/>
      <c r="AT92" s="1160" t="s">
        <v>10904</v>
      </c>
      <c r="AU92" s="170"/>
      <c r="AV92" s="392"/>
      <c r="AW92" s="432"/>
      <c r="AX92" s="432"/>
      <c r="AY92" s="432"/>
      <c r="AZ92" s="432"/>
    </row>
    <row r="93" spans="1:52">
      <c r="A93" s="1258" t="s">
        <v>5899</v>
      </c>
      <c r="B93" s="445">
        <v>30</v>
      </c>
      <c r="C93" s="586"/>
      <c r="D93" s="1044" t="s">
        <v>77</v>
      </c>
      <c r="E93" s="1103" t="s">
        <v>1388</v>
      </c>
      <c r="F93" s="1103" t="s">
        <v>1350</v>
      </c>
      <c r="G93" s="1032"/>
      <c r="H93" s="1032" t="s">
        <v>4193</v>
      </c>
      <c r="I93" s="1058" t="s">
        <v>4176</v>
      </c>
      <c r="J93" s="1032" t="s">
        <v>872</v>
      </c>
      <c r="K93" s="1117" t="s">
        <v>1194</v>
      </c>
      <c r="L93" s="1117" t="s">
        <v>1194</v>
      </c>
      <c r="M93" s="1117" t="s">
        <v>873</v>
      </c>
      <c r="N93" s="1032" t="s">
        <v>36</v>
      </c>
      <c r="O93" s="304"/>
      <c r="P93" s="304"/>
      <c r="Q93" s="1032" t="s">
        <v>3387</v>
      </c>
      <c r="R93" s="1032"/>
      <c r="S93" s="1032"/>
      <c r="T93" s="1032"/>
      <c r="U93" s="1032"/>
      <c r="V93" s="1032"/>
      <c r="W93" s="305">
        <f t="shared" si="3"/>
        <v>5</v>
      </c>
      <c r="X93" s="450">
        <v>6.5</v>
      </c>
      <c r="Y93" s="450">
        <v>8</v>
      </c>
      <c r="Z93" s="304" t="s">
        <v>18</v>
      </c>
      <c r="AA93" s="304" t="s">
        <v>21</v>
      </c>
      <c r="AB93" s="1899"/>
      <c r="AC93" s="308"/>
      <c r="AD93" s="1377"/>
      <c r="AE93" s="1401"/>
      <c r="AF93" s="840"/>
      <c r="AG93" s="840"/>
      <c r="AH93" s="840"/>
      <c r="AI93" s="840"/>
      <c r="AJ93" s="840"/>
      <c r="AK93" s="840"/>
      <c r="AL93" s="840"/>
      <c r="AM93" s="1402"/>
      <c r="AN93" s="1456">
        <v>6.5668089756389803</v>
      </c>
      <c r="AO93" s="1458">
        <v>8.1584765522460394</v>
      </c>
      <c r="AP93" s="1457">
        <v>5.9799884630996898</v>
      </c>
      <c r="AQ93" s="1457">
        <v>7.5677115644100201</v>
      </c>
      <c r="AR93" s="840"/>
      <c r="AS93" s="1409"/>
      <c r="AT93" s="1160" t="s">
        <v>10905</v>
      </c>
      <c r="AU93" s="170"/>
      <c r="AV93" s="392"/>
      <c r="AW93" s="432"/>
      <c r="AX93" s="432"/>
      <c r="AY93" s="432"/>
      <c r="AZ93" s="432"/>
    </row>
    <row r="94" spans="1:52">
      <c r="A94" s="1258" t="s">
        <v>5900</v>
      </c>
      <c r="B94" s="445">
        <v>30</v>
      </c>
      <c r="C94" s="586"/>
      <c r="D94" s="1044" t="s">
        <v>77</v>
      </c>
      <c r="E94" s="1103" t="s">
        <v>1388</v>
      </c>
      <c r="F94" s="1103" t="s">
        <v>1350</v>
      </c>
      <c r="G94" s="1032"/>
      <c r="H94" s="1032" t="s">
        <v>4195</v>
      </c>
      <c r="I94" s="1058" t="s">
        <v>4176</v>
      </c>
      <c r="J94" s="1032" t="s">
        <v>872</v>
      </c>
      <c r="K94" s="1117" t="s">
        <v>1194</v>
      </c>
      <c r="L94" s="1117" t="s">
        <v>1194</v>
      </c>
      <c r="M94" s="1117" t="s">
        <v>873</v>
      </c>
      <c r="N94" s="1032" t="s">
        <v>36</v>
      </c>
      <c r="O94" s="304"/>
      <c r="P94" s="304"/>
      <c r="Q94" s="1032" t="s">
        <v>3387</v>
      </c>
      <c r="R94" s="1032"/>
      <c r="S94" s="1032"/>
      <c r="T94" s="1032"/>
      <c r="U94" s="1032"/>
      <c r="V94" s="1032"/>
      <c r="W94" s="305">
        <f t="shared" si="3"/>
        <v>2</v>
      </c>
      <c r="X94" s="450">
        <v>3.5</v>
      </c>
      <c r="Y94" s="450">
        <v>5</v>
      </c>
      <c r="Z94" s="304" t="s">
        <v>18</v>
      </c>
      <c r="AA94" s="304" t="s">
        <v>21</v>
      </c>
      <c r="AB94" s="1899"/>
      <c r="AC94" s="308"/>
      <c r="AD94" s="1377"/>
      <c r="AE94" s="1401"/>
      <c r="AF94" s="840"/>
      <c r="AG94" s="840"/>
      <c r="AH94" s="840"/>
      <c r="AI94" s="840"/>
      <c r="AJ94" s="840"/>
      <c r="AK94" s="840"/>
      <c r="AL94" s="840"/>
      <c r="AM94" s="1402"/>
      <c r="AN94" s="1456">
        <v>3.9769006291652702</v>
      </c>
      <c r="AO94" s="1458">
        <v>5.3712030540765996</v>
      </c>
      <c r="AP94" s="1457">
        <v>3.4887578729324402</v>
      </c>
      <c r="AQ94" s="1457">
        <v>4.9611129675188801</v>
      </c>
      <c r="AR94" s="840"/>
      <c r="AS94" s="1409"/>
      <c r="AT94" s="1160" t="s">
        <v>10906</v>
      </c>
      <c r="AU94" s="170"/>
      <c r="AV94" s="392"/>
      <c r="AW94" s="432"/>
      <c r="AX94" s="432"/>
      <c r="AY94" s="432"/>
      <c r="AZ94" s="432"/>
    </row>
    <row r="95" spans="1:52" ht="22.35">
      <c r="A95" s="1258" t="s">
        <v>5901</v>
      </c>
      <c r="B95" s="445">
        <v>30</v>
      </c>
      <c r="C95" s="587"/>
      <c r="D95" s="1044" t="s">
        <v>77</v>
      </c>
      <c r="E95" s="1103" t="s">
        <v>1388</v>
      </c>
      <c r="F95" s="1103" t="s">
        <v>1350</v>
      </c>
      <c r="G95" s="1032"/>
      <c r="H95" s="1032" t="s">
        <v>4197</v>
      </c>
      <c r="I95" s="1058" t="s">
        <v>4176</v>
      </c>
      <c r="J95" s="1032" t="s">
        <v>872</v>
      </c>
      <c r="K95" s="1117" t="s">
        <v>1194</v>
      </c>
      <c r="L95" s="1117" t="s">
        <v>1194</v>
      </c>
      <c r="M95" s="1117" t="s">
        <v>873</v>
      </c>
      <c r="N95" s="1032" t="s">
        <v>36</v>
      </c>
      <c r="O95" s="304"/>
      <c r="P95" s="304"/>
      <c r="Q95" s="1032" t="s">
        <v>3387</v>
      </c>
      <c r="R95" s="1032"/>
      <c r="S95" s="1032"/>
      <c r="T95" s="1032"/>
      <c r="U95" s="1032"/>
      <c r="V95" s="1032"/>
      <c r="W95" s="305">
        <v>-6</v>
      </c>
      <c r="X95" s="450">
        <v>-3</v>
      </c>
      <c r="Y95" s="450">
        <v>-1</v>
      </c>
      <c r="Z95" s="304" t="s">
        <v>18</v>
      </c>
      <c r="AA95" s="304" t="s">
        <v>21</v>
      </c>
      <c r="AB95" s="1899"/>
      <c r="AC95" s="308"/>
      <c r="AD95" s="1378"/>
      <c r="AE95" s="1401"/>
      <c r="AF95" s="840"/>
      <c r="AG95" s="840"/>
      <c r="AH95" s="840"/>
      <c r="AI95" s="840"/>
      <c r="AJ95" s="840"/>
      <c r="AK95" s="840"/>
      <c r="AL95" s="840"/>
      <c r="AM95" s="1402"/>
      <c r="AN95" s="1459">
        <v>-6.6856104880356604</v>
      </c>
      <c r="AO95" s="1457">
        <v>-5.2773057984870801</v>
      </c>
      <c r="AP95" s="1458">
        <v>-6.8322030509172098</v>
      </c>
      <c r="AQ95" s="1457">
        <v>-5.2793303089290502</v>
      </c>
      <c r="AR95" s="840"/>
      <c r="AS95" s="1409"/>
      <c r="AT95" s="1160" t="s">
        <v>10907</v>
      </c>
      <c r="AU95" s="1432"/>
      <c r="AV95" s="392"/>
      <c r="AW95" s="432"/>
      <c r="AX95" s="432"/>
      <c r="AY95" s="432"/>
      <c r="AZ95" s="432"/>
    </row>
    <row r="96" spans="1:52" ht="17.350000000000001">
      <c r="A96" s="1258" t="s">
        <v>5902</v>
      </c>
      <c r="B96" s="438">
        <v>30</v>
      </c>
      <c r="C96" s="584" t="s">
        <v>4287</v>
      </c>
      <c r="D96" s="1045" t="s">
        <v>77</v>
      </c>
      <c r="E96" s="874" t="s">
        <v>1388</v>
      </c>
      <c r="F96" s="874" t="s">
        <v>1350</v>
      </c>
      <c r="G96" s="1290"/>
      <c r="H96" s="1290" t="s">
        <v>4168</v>
      </c>
      <c r="I96" s="1057">
        <v>1.2</v>
      </c>
      <c r="J96" s="1029">
        <v>3.15</v>
      </c>
      <c r="K96" s="1116" t="s">
        <v>207</v>
      </c>
      <c r="L96" s="1116" t="s">
        <v>1194</v>
      </c>
      <c r="M96" s="1116" t="s">
        <v>875</v>
      </c>
      <c r="N96" s="1029" t="s">
        <v>36</v>
      </c>
      <c r="O96" s="66"/>
      <c r="P96" s="66"/>
      <c r="Q96" s="1329" t="s">
        <v>3387</v>
      </c>
      <c r="R96" s="1029"/>
      <c r="S96" s="1029"/>
      <c r="T96" s="1029"/>
      <c r="U96" s="1029"/>
      <c r="V96" s="1029"/>
      <c r="W96" s="14">
        <v>14.5</v>
      </c>
      <c r="X96" s="66">
        <v>15.5</v>
      </c>
      <c r="Y96" s="66">
        <f>X96+1</f>
        <v>16.5</v>
      </c>
      <c r="Z96" s="66" t="s">
        <v>18</v>
      </c>
      <c r="AA96" s="66" t="s">
        <v>29</v>
      </c>
      <c r="AB96" s="1898"/>
      <c r="AC96" s="152" t="s">
        <v>4185</v>
      </c>
      <c r="AD96" s="1375"/>
      <c r="AE96" s="1397"/>
      <c r="AF96" s="838"/>
      <c r="AG96" s="838"/>
      <c r="AH96" s="838"/>
      <c r="AI96" s="838"/>
      <c r="AJ96" s="838"/>
      <c r="AK96" s="838"/>
      <c r="AL96" s="838"/>
      <c r="AM96" s="1398"/>
      <c r="AN96" s="1387"/>
      <c r="AO96" s="838"/>
      <c r="AP96" s="838"/>
      <c r="AQ96" s="838"/>
      <c r="AR96" s="838"/>
      <c r="AS96" s="1408"/>
      <c r="AT96" s="1159"/>
      <c r="AU96" s="170"/>
      <c r="AV96" s="392"/>
      <c r="AW96" s="432"/>
      <c r="AX96" s="432"/>
      <c r="AY96" s="432"/>
      <c r="AZ96" s="432"/>
    </row>
    <row r="97" spans="1:52">
      <c r="A97" s="1258" t="s">
        <v>5903</v>
      </c>
      <c r="B97" s="438">
        <v>30</v>
      </c>
      <c r="C97" s="584"/>
      <c r="D97" s="1045" t="s">
        <v>77</v>
      </c>
      <c r="E97" s="874" t="s">
        <v>1388</v>
      </c>
      <c r="F97" s="874" t="s">
        <v>1350</v>
      </c>
      <c r="G97" s="1029"/>
      <c r="H97" s="1029" t="s">
        <v>4168</v>
      </c>
      <c r="I97" s="1057">
        <v>1.2</v>
      </c>
      <c r="J97" s="1029">
        <v>3.15</v>
      </c>
      <c r="K97" s="1116" t="s">
        <v>207</v>
      </c>
      <c r="L97" s="1116" t="s">
        <v>1194</v>
      </c>
      <c r="M97" s="1116" t="s">
        <v>875</v>
      </c>
      <c r="N97" s="1029" t="s">
        <v>36</v>
      </c>
      <c r="O97" s="66"/>
      <c r="P97" s="66"/>
      <c r="Q97" s="1029" t="s">
        <v>3387</v>
      </c>
      <c r="R97" s="1029"/>
      <c r="S97" s="1029"/>
      <c r="T97" s="1029"/>
      <c r="U97" s="1029"/>
      <c r="V97" s="1029"/>
      <c r="W97" s="448">
        <f>X97-1</f>
        <v>13.5</v>
      </c>
      <c r="X97" s="449">
        <v>14.5</v>
      </c>
      <c r="Y97" s="449">
        <f>X97+1</f>
        <v>15.5</v>
      </c>
      <c r="Z97" s="66" t="s">
        <v>18</v>
      </c>
      <c r="AA97" s="66" t="s">
        <v>29</v>
      </c>
      <c r="AB97" s="1898"/>
      <c r="AC97" s="152" t="s">
        <v>4187</v>
      </c>
      <c r="AD97" s="1375"/>
      <c r="AE97" s="1397"/>
      <c r="AF97" s="838"/>
      <c r="AG97" s="838"/>
      <c r="AH97" s="838"/>
      <c r="AI97" s="838"/>
      <c r="AJ97" s="838"/>
      <c r="AK97" s="838"/>
      <c r="AL97" s="838"/>
      <c r="AM97" s="1398"/>
      <c r="AN97" s="1387"/>
      <c r="AO97" s="838"/>
      <c r="AP97" s="838"/>
      <c r="AQ97" s="838"/>
      <c r="AR97" s="838"/>
      <c r="AS97" s="1408"/>
      <c r="AT97" s="1159"/>
      <c r="AU97" s="170"/>
      <c r="AV97" s="392"/>
      <c r="AW97" s="432"/>
      <c r="AX97" s="432"/>
      <c r="AY97" s="432"/>
      <c r="AZ97" s="432"/>
    </row>
    <row r="98" spans="1:52">
      <c r="A98" s="1258" t="s">
        <v>5904</v>
      </c>
      <c r="B98" s="438">
        <v>30</v>
      </c>
      <c r="C98" s="584"/>
      <c r="D98" s="1045" t="s">
        <v>77</v>
      </c>
      <c r="E98" s="874" t="s">
        <v>1388</v>
      </c>
      <c r="F98" s="874" t="s">
        <v>1350</v>
      </c>
      <c r="G98" s="1029"/>
      <c r="H98" s="1029" t="s">
        <v>4189</v>
      </c>
      <c r="I98" s="1057">
        <v>1.2</v>
      </c>
      <c r="J98" s="1029">
        <v>3.15</v>
      </c>
      <c r="K98" s="1116" t="s">
        <v>207</v>
      </c>
      <c r="L98" s="1116" t="s">
        <v>1194</v>
      </c>
      <c r="M98" s="1116" t="s">
        <v>875</v>
      </c>
      <c r="N98" s="1029" t="s">
        <v>36</v>
      </c>
      <c r="O98" s="66"/>
      <c r="P98" s="66"/>
      <c r="Q98" s="1029" t="s">
        <v>3387</v>
      </c>
      <c r="R98" s="1029"/>
      <c r="S98" s="1029"/>
      <c r="T98" s="1029"/>
      <c r="U98" s="1029"/>
      <c r="V98" s="1029"/>
      <c r="W98" s="448">
        <f t="shared" ref="W98:W101" si="4">X98-1</f>
        <v>11.5</v>
      </c>
      <c r="X98" s="449">
        <v>12.5</v>
      </c>
      <c r="Y98" s="449">
        <f>X98+1</f>
        <v>13.5</v>
      </c>
      <c r="Z98" s="66" t="s">
        <v>18</v>
      </c>
      <c r="AA98" s="66" t="s">
        <v>29</v>
      </c>
      <c r="AB98" s="1898"/>
      <c r="AC98" s="152"/>
      <c r="AD98" s="1375"/>
      <c r="AE98" s="1397"/>
      <c r="AF98" s="838"/>
      <c r="AG98" s="838"/>
      <c r="AH98" s="838"/>
      <c r="AI98" s="838"/>
      <c r="AJ98" s="838"/>
      <c r="AK98" s="838"/>
      <c r="AL98" s="838"/>
      <c r="AM98" s="1398"/>
      <c r="AN98" s="1387"/>
      <c r="AO98" s="838"/>
      <c r="AP98" s="838"/>
      <c r="AQ98" s="838"/>
      <c r="AR98" s="838"/>
      <c r="AS98" s="1408"/>
      <c r="AT98" s="1159"/>
      <c r="AU98" s="170"/>
      <c r="AV98" s="392"/>
      <c r="AW98" s="432"/>
      <c r="AX98" s="432"/>
      <c r="AY98" s="432"/>
      <c r="AZ98" s="432"/>
    </row>
    <row r="99" spans="1:52">
      <c r="A99" s="1258" t="s">
        <v>5905</v>
      </c>
      <c r="B99" s="438">
        <v>30</v>
      </c>
      <c r="C99" s="584"/>
      <c r="D99" s="1045" t="s">
        <v>77</v>
      </c>
      <c r="E99" s="874" t="s">
        <v>1388</v>
      </c>
      <c r="F99" s="874" t="s">
        <v>1350</v>
      </c>
      <c r="G99" s="1029"/>
      <c r="H99" s="1029" t="s">
        <v>4191</v>
      </c>
      <c r="I99" s="1057">
        <v>1.2</v>
      </c>
      <c r="J99" s="1029">
        <v>3.15</v>
      </c>
      <c r="K99" s="1116" t="s">
        <v>207</v>
      </c>
      <c r="L99" s="1116" t="s">
        <v>1194</v>
      </c>
      <c r="M99" s="1116" t="s">
        <v>875</v>
      </c>
      <c r="N99" s="1029" t="s">
        <v>36</v>
      </c>
      <c r="O99" s="66"/>
      <c r="P99" s="66"/>
      <c r="Q99" s="1029" t="s">
        <v>3387</v>
      </c>
      <c r="R99" s="1029"/>
      <c r="S99" s="1029"/>
      <c r="T99" s="1029"/>
      <c r="U99" s="1029"/>
      <c r="V99" s="1029"/>
      <c r="W99" s="448">
        <f t="shared" si="4"/>
        <v>8.5</v>
      </c>
      <c r="X99" s="449">
        <v>9.5</v>
      </c>
      <c r="Y99" s="449">
        <f t="shared" ref="Y99:Y101" si="5">X99+1</f>
        <v>10.5</v>
      </c>
      <c r="Z99" s="66" t="s">
        <v>18</v>
      </c>
      <c r="AA99" s="66" t="s">
        <v>29</v>
      </c>
      <c r="AB99" s="1898"/>
      <c r="AC99" s="152"/>
      <c r="AD99" s="1375"/>
      <c r="AE99" s="1397"/>
      <c r="AF99" s="838"/>
      <c r="AG99" s="838"/>
      <c r="AH99" s="838"/>
      <c r="AI99" s="838"/>
      <c r="AJ99" s="838"/>
      <c r="AK99" s="838"/>
      <c r="AL99" s="838"/>
      <c r="AM99" s="1398"/>
      <c r="AN99" s="1387"/>
      <c r="AO99" s="838"/>
      <c r="AP99" s="838"/>
      <c r="AQ99" s="838"/>
      <c r="AR99" s="838"/>
      <c r="AS99" s="1408"/>
      <c r="AT99" s="1159"/>
      <c r="AU99" s="170"/>
      <c r="AV99" s="392"/>
      <c r="AW99" s="432"/>
      <c r="AX99" s="432"/>
      <c r="AY99" s="432"/>
      <c r="AZ99" s="432"/>
    </row>
    <row r="100" spans="1:52">
      <c r="A100" s="1258" t="s">
        <v>5906</v>
      </c>
      <c r="B100" s="438">
        <v>30</v>
      </c>
      <c r="C100" s="584"/>
      <c r="D100" s="1045" t="s">
        <v>77</v>
      </c>
      <c r="E100" s="874" t="s">
        <v>1388</v>
      </c>
      <c r="F100" s="874" t="s">
        <v>1350</v>
      </c>
      <c r="G100" s="1029"/>
      <c r="H100" s="1029" t="s">
        <v>4193</v>
      </c>
      <c r="I100" s="1057">
        <v>1.2</v>
      </c>
      <c r="J100" s="1029">
        <v>3.15</v>
      </c>
      <c r="K100" s="1116" t="s">
        <v>207</v>
      </c>
      <c r="L100" s="1116" t="s">
        <v>1194</v>
      </c>
      <c r="M100" s="1116" t="s">
        <v>875</v>
      </c>
      <c r="N100" s="1029" t="s">
        <v>36</v>
      </c>
      <c r="O100" s="66"/>
      <c r="P100" s="66"/>
      <c r="Q100" s="1029" t="s">
        <v>3387</v>
      </c>
      <c r="R100" s="1029"/>
      <c r="S100" s="1029"/>
      <c r="T100" s="1029"/>
      <c r="U100" s="1029"/>
      <c r="V100" s="1029"/>
      <c r="W100" s="448">
        <f t="shared" si="4"/>
        <v>5.5</v>
      </c>
      <c r="X100" s="449">
        <v>6.5</v>
      </c>
      <c r="Y100" s="449">
        <f t="shared" si="5"/>
        <v>7.5</v>
      </c>
      <c r="Z100" s="66" t="s">
        <v>18</v>
      </c>
      <c r="AA100" s="66" t="s">
        <v>29</v>
      </c>
      <c r="AB100" s="1898"/>
      <c r="AC100" s="152"/>
      <c r="AD100" s="1375"/>
      <c r="AE100" s="1397"/>
      <c r="AF100" s="838"/>
      <c r="AG100" s="838"/>
      <c r="AH100" s="838"/>
      <c r="AI100" s="838"/>
      <c r="AJ100" s="838"/>
      <c r="AK100" s="838"/>
      <c r="AL100" s="838"/>
      <c r="AM100" s="1398"/>
      <c r="AN100" s="1387"/>
      <c r="AO100" s="838"/>
      <c r="AP100" s="838"/>
      <c r="AQ100" s="838"/>
      <c r="AR100" s="838"/>
      <c r="AS100" s="1408"/>
      <c r="AT100" s="1159"/>
      <c r="AU100" s="170"/>
      <c r="AV100" s="392"/>
      <c r="AW100" s="432"/>
      <c r="AX100" s="432"/>
      <c r="AY100" s="432"/>
      <c r="AZ100" s="432"/>
    </row>
    <row r="101" spans="1:52">
      <c r="A101" s="1258" t="s">
        <v>5907</v>
      </c>
      <c r="B101" s="438">
        <v>30</v>
      </c>
      <c r="C101" s="584"/>
      <c r="D101" s="1045" t="s">
        <v>77</v>
      </c>
      <c r="E101" s="874" t="s">
        <v>1388</v>
      </c>
      <c r="F101" s="874" t="s">
        <v>1350</v>
      </c>
      <c r="G101" s="1029"/>
      <c r="H101" s="1029" t="s">
        <v>4195</v>
      </c>
      <c r="I101" s="1057">
        <v>1.2</v>
      </c>
      <c r="J101" s="1029">
        <v>3.15</v>
      </c>
      <c r="K101" s="1116" t="s">
        <v>207</v>
      </c>
      <c r="L101" s="1116" t="s">
        <v>1194</v>
      </c>
      <c r="M101" s="1116" t="s">
        <v>875</v>
      </c>
      <c r="N101" s="1029" t="s">
        <v>36</v>
      </c>
      <c r="O101" s="66"/>
      <c r="P101" s="66"/>
      <c r="Q101" s="1029" t="s">
        <v>3387</v>
      </c>
      <c r="R101" s="1029"/>
      <c r="S101" s="1029"/>
      <c r="T101" s="1029"/>
      <c r="U101" s="1029"/>
      <c r="V101" s="1029"/>
      <c r="W101" s="448">
        <f t="shared" si="4"/>
        <v>2.5</v>
      </c>
      <c r="X101" s="449">
        <v>3.5</v>
      </c>
      <c r="Y101" s="449">
        <f t="shared" si="5"/>
        <v>4.5</v>
      </c>
      <c r="Z101" s="66" t="s">
        <v>18</v>
      </c>
      <c r="AA101" s="66" t="s">
        <v>29</v>
      </c>
      <c r="AB101" s="1898"/>
      <c r="AC101" s="152"/>
      <c r="AD101" s="1375"/>
      <c r="AE101" s="1397"/>
      <c r="AF101" s="838"/>
      <c r="AG101" s="838"/>
      <c r="AH101" s="838"/>
      <c r="AI101" s="838"/>
      <c r="AJ101" s="838"/>
      <c r="AK101" s="838"/>
      <c r="AL101" s="838"/>
      <c r="AM101" s="1398"/>
      <c r="AN101" s="1387"/>
      <c r="AO101" s="838"/>
      <c r="AP101" s="838"/>
      <c r="AQ101" s="838"/>
      <c r="AR101" s="838"/>
      <c r="AS101" s="1408"/>
      <c r="AT101" s="1159"/>
      <c r="AU101" s="170"/>
      <c r="AV101" s="392"/>
      <c r="AW101" s="432"/>
      <c r="AX101" s="432"/>
      <c r="AY101" s="432"/>
      <c r="AZ101" s="432"/>
    </row>
    <row r="102" spans="1:52">
      <c r="A102" s="1258" t="s">
        <v>5908</v>
      </c>
      <c r="B102" s="438">
        <v>30</v>
      </c>
      <c r="C102" s="585"/>
      <c r="D102" s="1045" t="s">
        <v>77</v>
      </c>
      <c r="E102" s="874" t="s">
        <v>1388</v>
      </c>
      <c r="F102" s="874" t="s">
        <v>1350</v>
      </c>
      <c r="G102" s="1029"/>
      <c r="H102" s="1029" t="s">
        <v>4197</v>
      </c>
      <c r="I102" s="1057">
        <v>1.2</v>
      </c>
      <c r="J102" s="1029">
        <v>3.15</v>
      </c>
      <c r="K102" s="1116" t="s">
        <v>207</v>
      </c>
      <c r="L102" s="1116" t="s">
        <v>1194</v>
      </c>
      <c r="M102" s="1116" t="s">
        <v>875</v>
      </c>
      <c r="N102" s="1029" t="s">
        <v>36</v>
      </c>
      <c r="O102" s="66"/>
      <c r="P102" s="66"/>
      <c r="Q102" s="1029" t="s">
        <v>3387</v>
      </c>
      <c r="R102" s="1029"/>
      <c r="S102" s="1029"/>
      <c r="T102" s="1029"/>
      <c r="U102" s="1029"/>
      <c r="V102" s="1029"/>
      <c r="W102" s="448">
        <v>-5</v>
      </c>
      <c r="X102" s="602">
        <v>-3</v>
      </c>
      <c r="Y102" s="602">
        <v>-2</v>
      </c>
      <c r="Z102" s="66" t="s">
        <v>18</v>
      </c>
      <c r="AA102" s="66" t="s">
        <v>29</v>
      </c>
      <c r="AB102" s="1898"/>
      <c r="AC102" s="152"/>
      <c r="AD102" s="1376"/>
      <c r="AE102" s="1397"/>
      <c r="AF102" s="838"/>
      <c r="AG102" s="838"/>
      <c r="AH102" s="838"/>
      <c r="AI102" s="838"/>
      <c r="AJ102" s="838"/>
      <c r="AK102" s="838"/>
      <c r="AL102" s="838"/>
      <c r="AM102" s="1398"/>
      <c r="AN102" s="1387"/>
      <c r="AO102" s="838"/>
      <c r="AP102" s="838"/>
      <c r="AQ102" s="838"/>
      <c r="AR102" s="838"/>
      <c r="AS102" s="1408"/>
      <c r="AT102" s="1159"/>
      <c r="AU102" s="170"/>
      <c r="AV102" s="392"/>
      <c r="AW102" s="432"/>
      <c r="AX102" s="432"/>
      <c r="AY102" s="432"/>
      <c r="AZ102" s="432"/>
    </row>
    <row r="103" spans="1:52" ht="17.350000000000001">
      <c r="A103" s="1258" t="s">
        <v>5909</v>
      </c>
      <c r="B103" s="438">
        <v>30</v>
      </c>
      <c r="C103" s="66" t="s">
        <v>4310</v>
      </c>
      <c r="D103" s="1029" t="s">
        <v>4311</v>
      </c>
      <c r="E103" s="874" t="s">
        <v>1388</v>
      </c>
      <c r="F103" s="874" t="s">
        <v>1350</v>
      </c>
      <c r="H103" s="1029" t="s">
        <v>4168</v>
      </c>
      <c r="I103" s="1293">
        <v>1.2</v>
      </c>
      <c r="J103" s="1029" t="s">
        <v>872</v>
      </c>
      <c r="K103" s="1288" t="s">
        <v>1194</v>
      </c>
      <c r="L103" s="1288" t="s">
        <v>1194</v>
      </c>
      <c r="M103" s="1116" t="s">
        <v>873</v>
      </c>
      <c r="N103" s="1029" t="s">
        <v>36</v>
      </c>
      <c r="O103" s="66"/>
      <c r="P103" s="66"/>
      <c r="Q103" s="1029" t="s">
        <v>3387</v>
      </c>
      <c r="R103" s="1029"/>
      <c r="S103" s="1029"/>
      <c r="T103" s="1029"/>
      <c r="U103" s="1029"/>
      <c r="V103" s="1029"/>
      <c r="W103" s="442"/>
      <c r="X103" s="440"/>
      <c r="Y103" s="440">
        <v>1</v>
      </c>
      <c r="Z103" s="66" t="s">
        <v>18</v>
      </c>
      <c r="AA103" s="66" t="s">
        <v>21</v>
      </c>
      <c r="AB103" s="1898"/>
      <c r="AC103" s="152"/>
      <c r="AD103" s="1379" t="s">
        <v>4312</v>
      </c>
      <c r="AE103" s="1397"/>
      <c r="AF103" s="838"/>
      <c r="AG103" s="838"/>
      <c r="AH103" s="838"/>
      <c r="AI103" s="838"/>
      <c r="AJ103" s="838"/>
      <c r="AK103" s="838"/>
      <c r="AL103" s="838"/>
      <c r="AM103" s="1398"/>
      <c r="AN103" s="1387"/>
      <c r="AO103" s="1458">
        <v>1.18505661017578</v>
      </c>
      <c r="AP103" s="838"/>
      <c r="AQ103" s="1458">
        <v>1.3317861973662399</v>
      </c>
      <c r="AR103" s="838"/>
      <c r="AS103" s="1408"/>
      <c r="AT103" s="1159" t="s">
        <v>10908</v>
      </c>
      <c r="AU103" s="170"/>
      <c r="AV103" s="392"/>
      <c r="AW103" s="432"/>
      <c r="AX103" s="432"/>
      <c r="AY103" s="432"/>
      <c r="AZ103" s="432"/>
    </row>
    <row r="104" spans="1:52" ht="17.350000000000001">
      <c r="A104" s="1258" t="s">
        <v>5910</v>
      </c>
      <c r="B104" s="438">
        <v>30</v>
      </c>
      <c r="C104" s="584" t="s">
        <v>5911</v>
      </c>
      <c r="D104" s="1045" t="s">
        <v>77</v>
      </c>
      <c r="E104" s="874" t="s">
        <v>1388</v>
      </c>
      <c r="F104" s="874" t="s">
        <v>1350</v>
      </c>
      <c r="G104" s="1290"/>
      <c r="H104" s="1290" t="s">
        <v>4168</v>
      </c>
      <c r="I104" s="1057">
        <v>1.2</v>
      </c>
      <c r="J104" s="1029">
        <v>3.15</v>
      </c>
      <c r="K104" s="1116" t="s">
        <v>1194</v>
      </c>
      <c r="L104" s="1116" t="s">
        <v>1194</v>
      </c>
      <c r="M104" s="1116" t="s">
        <v>875</v>
      </c>
      <c r="N104" s="1029" t="s">
        <v>36</v>
      </c>
      <c r="O104" s="66"/>
      <c r="P104" s="66"/>
      <c r="Q104" s="1329" t="s">
        <v>3387</v>
      </c>
      <c r="R104" s="1029"/>
      <c r="S104" s="1029"/>
      <c r="T104" s="1029"/>
      <c r="U104" s="1029"/>
      <c r="V104" s="1029"/>
      <c r="W104" s="14">
        <v>14.5</v>
      </c>
      <c r="X104" s="66">
        <v>15.5</v>
      </c>
      <c r="Y104" s="66">
        <f>X104+1</f>
        <v>16.5</v>
      </c>
      <c r="Z104" s="66" t="s">
        <v>18</v>
      </c>
      <c r="AA104" s="66" t="s">
        <v>29</v>
      </c>
      <c r="AB104" s="1898"/>
      <c r="AC104" s="152" t="s">
        <v>4185</v>
      </c>
      <c r="AD104" s="1375"/>
      <c r="AE104" s="1397"/>
      <c r="AF104" s="838"/>
      <c r="AG104" s="838"/>
      <c r="AH104" s="838"/>
      <c r="AI104" s="838"/>
      <c r="AJ104" s="838"/>
      <c r="AK104" s="838"/>
      <c r="AL104" s="838"/>
      <c r="AM104" s="1398"/>
      <c r="AN104" s="1456">
        <v>15.5013823522902</v>
      </c>
      <c r="AO104" s="1457">
        <v>16.026319229880599</v>
      </c>
      <c r="AP104" s="1457">
        <v>15.515319227833601</v>
      </c>
      <c r="AQ104" s="1457">
        <v>15.9843168627969</v>
      </c>
      <c r="AR104" s="838"/>
      <c r="AS104" s="1408"/>
      <c r="AT104" s="1159" t="s">
        <v>10909</v>
      </c>
      <c r="AU104" s="170"/>
      <c r="AV104" s="392"/>
      <c r="AW104" s="432"/>
      <c r="AX104" s="432"/>
      <c r="AY104" s="432"/>
      <c r="AZ104" s="432"/>
    </row>
    <row r="105" spans="1:52">
      <c r="A105" s="1258" t="s">
        <v>5912</v>
      </c>
      <c r="B105" s="438">
        <v>30</v>
      </c>
      <c r="C105" s="584"/>
      <c r="D105" s="1045" t="s">
        <v>77</v>
      </c>
      <c r="E105" s="874" t="s">
        <v>1388</v>
      </c>
      <c r="F105" s="874" t="s">
        <v>1350</v>
      </c>
      <c r="G105" s="1029"/>
      <c r="H105" s="1029" t="s">
        <v>4168</v>
      </c>
      <c r="I105" s="1057">
        <v>1.2</v>
      </c>
      <c r="J105" s="1029">
        <v>3.15</v>
      </c>
      <c r="K105" s="1116" t="s">
        <v>1194</v>
      </c>
      <c r="L105" s="1116" t="s">
        <v>1194</v>
      </c>
      <c r="M105" s="1116" t="s">
        <v>875</v>
      </c>
      <c r="N105" s="1029" t="s">
        <v>36</v>
      </c>
      <c r="O105" s="66"/>
      <c r="P105" s="66"/>
      <c r="Q105" s="1029" t="s">
        <v>3387</v>
      </c>
      <c r="R105" s="1029"/>
      <c r="S105" s="1029"/>
      <c r="T105" s="1029"/>
      <c r="U105" s="1029"/>
      <c r="V105" s="1029"/>
      <c r="W105" s="448">
        <f>X105-1</f>
        <v>13.5</v>
      </c>
      <c r="X105" s="449">
        <v>14.5</v>
      </c>
      <c r="Y105" s="449">
        <f>X105+1</f>
        <v>15.5</v>
      </c>
      <c r="Z105" s="66" t="s">
        <v>18</v>
      </c>
      <c r="AA105" s="66" t="s">
        <v>29</v>
      </c>
      <c r="AB105" s="1898"/>
      <c r="AC105" s="152" t="s">
        <v>4187</v>
      </c>
      <c r="AD105" s="1375"/>
      <c r="AE105" s="1397"/>
      <c r="AF105" s="838"/>
      <c r="AG105" s="838"/>
      <c r="AH105" s="838"/>
      <c r="AI105" s="838"/>
      <c r="AJ105" s="838"/>
      <c r="AK105" s="838"/>
      <c r="AL105" s="838"/>
      <c r="AM105" s="1398"/>
      <c r="AN105" s="1456">
        <v>14.544379148708201</v>
      </c>
      <c r="AO105" s="1457">
        <v>15.0963659532076</v>
      </c>
      <c r="AP105" s="1457">
        <v>14.557856299880701</v>
      </c>
      <c r="AQ105" s="1457">
        <v>15.052687190004599</v>
      </c>
      <c r="AR105" s="838"/>
      <c r="AS105" s="1408"/>
      <c r="AT105" s="1159" t="s">
        <v>10910</v>
      </c>
      <c r="AU105" s="170"/>
      <c r="AV105" s="392"/>
      <c r="AW105" s="432"/>
      <c r="AX105" s="432"/>
      <c r="AY105" s="432"/>
      <c r="AZ105" s="432"/>
    </row>
    <row r="106" spans="1:52">
      <c r="A106" s="1258" t="s">
        <v>5913</v>
      </c>
      <c r="B106" s="438">
        <v>30</v>
      </c>
      <c r="C106" s="584"/>
      <c r="D106" s="1045" t="s">
        <v>77</v>
      </c>
      <c r="E106" s="874" t="s">
        <v>1388</v>
      </c>
      <c r="F106" s="874" t="s">
        <v>1350</v>
      </c>
      <c r="G106" s="1029"/>
      <c r="H106" s="1029" t="s">
        <v>4189</v>
      </c>
      <c r="I106" s="1057">
        <v>1.2</v>
      </c>
      <c r="J106" s="1029">
        <v>3.15</v>
      </c>
      <c r="K106" s="1116" t="s">
        <v>1194</v>
      </c>
      <c r="L106" s="1116" t="s">
        <v>1194</v>
      </c>
      <c r="M106" s="1116" t="s">
        <v>875</v>
      </c>
      <c r="N106" s="1029" t="s">
        <v>36</v>
      </c>
      <c r="O106" s="66"/>
      <c r="P106" s="66"/>
      <c r="Q106" s="1029" t="s">
        <v>3387</v>
      </c>
      <c r="R106" s="1029"/>
      <c r="S106" s="1029"/>
      <c r="T106" s="1029"/>
      <c r="U106" s="1029"/>
      <c r="V106" s="1029"/>
      <c r="W106" s="448">
        <f t="shared" ref="W106:W109" si="6">X106-1</f>
        <v>11.5</v>
      </c>
      <c r="X106" s="449">
        <v>12.5</v>
      </c>
      <c r="Y106" s="449">
        <f>X106+1</f>
        <v>13.5</v>
      </c>
      <c r="Z106" s="66" t="s">
        <v>18</v>
      </c>
      <c r="AA106" s="66" t="s">
        <v>29</v>
      </c>
      <c r="AB106" s="1898"/>
      <c r="AC106" s="152"/>
      <c r="AD106" s="1375"/>
      <c r="AE106" s="1397"/>
      <c r="AF106" s="838"/>
      <c r="AG106" s="838"/>
      <c r="AH106" s="838"/>
      <c r="AI106" s="838"/>
      <c r="AJ106" s="838"/>
      <c r="AK106" s="838"/>
      <c r="AL106" s="838"/>
      <c r="AM106" s="1398"/>
      <c r="AN106" s="1456">
        <v>12.1495410881351</v>
      </c>
      <c r="AO106" s="1457">
        <v>12.668582249681901</v>
      </c>
      <c r="AP106" s="1457">
        <v>12.2287632483691</v>
      </c>
      <c r="AQ106" s="1457">
        <v>12.7040838457884</v>
      </c>
      <c r="AR106" s="838"/>
      <c r="AS106" s="1408"/>
      <c r="AT106" s="1159" t="s">
        <v>10911</v>
      </c>
      <c r="AU106" s="170"/>
      <c r="AV106" s="392"/>
      <c r="AW106" s="432"/>
      <c r="AX106" s="432"/>
      <c r="AY106" s="432"/>
      <c r="AZ106" s="432"/>
    </row>
    <row r="107" spans="1:52">
      <c r="A107" s="1258" t="s">
        <v>5914</v>
      </c>
      <c r="B107" s="438">
        <v>30</v>
      </c>
      <c r="C107" s="584"/>
      <c r="D107" s="1045" t="s">
        <v>77</v>
      </c>
      <c r="E107" s="874" t="s">
        <v>1388</v>
      </c>
      <c r="F107" s="874" t="s">
        <v>1350</v>
      </c>
      <c r="G107" s="1029"/>
      <c r="H107" s="1029" t="s">
        <v>4191</v>
      </c>
      <c r="I107" s="1057">
        <v>1.2</v>
      </c>
      <c r="J107" s="1029">
        <v>3.15</v>
      </c>
      <c r="K107" s="1116" t="s">
        <v>1194</v>
      </c>
      <c r="L107" s="1116" t="s">
        <v>1194</v>
      </c>
      <c r="M107" s="1116" t="s">
        <v>875</v>
      </c>
      <c r="N107" s="1029" t="s">
        <v>36</v>
      </c>
      <c r="O107" s="66"/>
      <c r="P107" s="66"/>
      <c r="Q107" s="1029" t="s">
        <v>3387</v>
      </c>
      <c r="R107" s="1029"/>
      <c r="S107" s="1029"/>
      <c r="T107" s="1029"/>
      <c r="U107" s="1029"/>
      <c r="V107" s="1029"/>
      <c r="W107" s="448">
        <f t="shared" si="6"/>
        <v>8.5</v>
      </c>
      <c r="X107" s="449">
        <v>9.5</v>
      </c>
      <c r="Y107" s="449">
        <f t="shared" ref="Y107:Y109" si="7">X107+1</f>
        <v>10.5</v>
      </c>
      <c r="Z107" s="66" t="s">
        <v>18</v>
      </c>
      <c r="AA107" s="66" t="s">
        <v>29</v>
      </c>
      <c r="AB107" s="1898"/>
      <c r="AC107" s="152"/>
      <c r="AD107" s="1375"/>
      <c r="AE107" s="1397"/>
      <c r="AF107" s="838"/>
      <c r="AG107" s="838"/>
      <c r="AH107" s="838"/>
      <c r="AI107" s="838"/>
      <c r="AJ107" s="838"/>
      <c r="AK107" s="838"/>
      <c r="AL107" s="838"/>
      <c r="AM107" s="1398"/>
      <c r="AN107" s="1456">
        <v>10.0328175021503</v>
      </c>
      <c r="AO107" s="1458">
        <v>10.578479085463499</v>
      </c>
      <c r="AP107" s="1457">
        <v>9.5445508714093101</v>
      </c>
      <c r="AQ107" s="1457">
        <v>10.103023927823299</v>
      </c>
      <c r="AR107" s="838"/>
      <c r="AS107" s="1408"/>
      <c r="AT107" s="1159" t="s">
        <v>10912</v>
      </c>
      <c r="AU107" s="170"/>
      <c r="AV107" s="392"/>
      <c r="AW107" s="432"/>
      <c r="AX107" s="432"/>
      <c r="AY107" s="432"/>
      <c r="AZ107" s="432"/>
    </row>
    <row r="108" spans="1:52">
      <c r="A108" s="1258" t="s">
        <v>5915</v>
      </c>
      <c r="B108" s="438">
        <v>30</v>
      </c>
      <c r="C108" s="584"/>
      <c r="D108" s="1045" t="s">
        <v>77</v>
      </c>
      <c r="E108" s="874" t="s">
        <v>1388</v>
      </c>
      <c r="F108" s="874" t="s">
        <v>1350</v>
      </c>
      <c r="G108" s="1029"/>
      <c r="H108" s="1029" t="s">
        <v>4193</v>
      </c>
      <c r="I108" s="1057">
        <v>1.2</v>
      </c>
      <c r="J108" s="1029">
        <v>3.15</v>
      </c>
      <c r="K108" s="1116" t="s">
        <v>1194</v>
      </c>
      <c r="L108" s="1116" t="s">
        <v>1194</v>
      </c>
      <c r="M108" s="1116" t="s">
        <v>875</v>
      </c>
      <c r="N108" s="1029" t="s">
        <v>36</v>
      </c>
      <c r="O108" s="66"/>
      <c r="P108" s="66"/>
      <c r="Q108" s="1029" t="s">
        <v>3387</v>
      </c>
      <c r="R108" s="1029"/>
      <c r="S108" s="1029"/>
      <c r="T108" s="1029"/>
      <c r="U108" s="1029"/>
      <c r="V108" s="1029"/>
      <c r="W108" s="448">
        <f t="shared" si="6"/>
        <v>5.5</v>
      </c>
      <c r="X108" s="449">
        <v>6.5</v>
      </c>
      <c r="Y108" s="449">
        <f t="shared" si="7"/>
        <v>7.5</v>
      </c>
      <c r="Z108" s="66" t="s">
        <v>18</v>
      </c>
      <c r="AA108" s="66" t="s">
        <v>29</v>
      </c>
      <c r="AB108" s="1898"/>
      <c r="AC108" s="152"/>
      <c r="AD108" s="1375"/>
      <c r="AE108" s="1397"/>
      <c r="AF108" s="838"/>
      <c r="AG108" s="838"/>
      <c r="AH108" s="838"/>
      <c r="AI108" s="838"/>
      <c r="AJ108" s="838"/>
      <c r="AK108" s="838"/>
      <c r="AL108" s="838"/>
      <c r="AM108" s="1398"/>
      <c r="AN108" s="1456">
        <v>7.2833688554943601</v>
      </c>
      <c r="AO108" s="1458">
        <v>7.7301206889275402</v>
      </c>
      <c r="AP108" s="1457">
        <v>6.6671865081597996</v>
      </c>
      <c r="AQ108" s="1457">
        <v>7.1626379297306997</v>
      </c>
      <c r="AR108" s="838"/>
      <c r="AS108" s="1408"/>
      <c r="AT108" s="1159" t="s">
        <v>10913</v>
      </c>
      <c r="AU108" s="170"/>
      <c r="AV108" s="392"/>
      <c r="AW108" s="432"/>
      <c r="AX108" s="432"/>
      <c r="AY108" s="432"/>
      <c r="AZ108" s="432"/>
    </row>
    <row r="109" spans="1:52">
      <c r="A109" s="1258" t="s">
        <v>5916</v>
      </c>
      <c r="B109" s="438">
        <v>30</v>
      </c>
      <c r="C109" s="584"/>
      <c r="D109" s="1045" t="s">
        <v>77</v>
      </c>
      <c r="E109" s="874" t="s">
        <v>1388</v>
      </c>
      <c r="F109" s="874" t="s">
        <v>1350</v>
      </c>
      <c r="G109" s="1029"/>
      <c r="H109" s="1029" t="s">
        <v>4195</v>
      </c>
      <c r="I109" s="1057">
        <v>1.2</v>
      </c>
      <c r="J109" s="1029">
        <v>3.15</v>
      </c>
      <c r="K109" s="1116" t="s">
        <v>1194</v>
      </c>
      <c r="L109" s="1116" t="s">
        <v>1194</v>
      </c>
      <c r="M109" s="1116" t="s">
        <v>875</v>
      </c>
      <c r="N109" s="1029" t="s">
        <v>36</v>
      </c>
      <c r="O109" s="66"/>
      <c r="P109" s="66"/>
      <c r="Q109" s="1029" t="s">
        <v>3387</v>
      </c>
      <c r="R109" s="1029"/>
      <c r="S109" s="1029"/>
      <c r="T109" s="1029"/>
      <c r="U109" s="1029"/>
      <c r="V109" s="1029"/>
      <c r="W109" s="448">
        <f t="shared" si="6"/>
        <v>2.5</v>
      </c>
      <c r="X109" s="449">
        <v>3.5</v>
      </c>
      <c r="Y109" s="449">
        <f t="shared" si="7"/>
        <v>4.5</v>
      </c>
      <c r="Z109" s="66" t="s">
        <v>18</v>
      </c>
      <c r="AA109" s="66" t="s">
        <v>29</v>
      </c>
      <c r="AB109" s="1898"/>
      <c r="AC109" s="152"/>
      <c r="AD109" s="1375"/>
      <c r="AE109" s="1397"/>
      <c r="AF109" s="838"/>
      <c r="AG109" s="838"/>
      <c r="AH109" s="838"/>
      <c r="AI109" s="838"/>
      <c r="AJ109" s="838"/>
      <c r="AK109" s="838"/>
      <c r="AL109" s="838"/>
      <c r="AM109" s="1398"/>
      <c r="AN109" s="1459">
        <v>4.6060334282607398</v>
      </c>
      <c r="AO109" s="1458">
        <v>5.0300470498710901</v>
      </c>
      <c r="AP109" s="1457">
        <v>4.1347370831555796</v>
      </c>
      <c r="AQ109" s="1458">
        <v>4.5750177578265898</v>
      </c>
      <c r="AR109" s="838"/>
      <c r="AS109" s="1408"/>
      <c r="AT109" s="1159" t="s">
        <v>10914</v>
      </c>
      <c r="AU109" s="170"/>
      <c r="AV109" s="392"/>
      <c r="AW109" s="432"/>
      <c r="AX109" s="432"/>
      <c r="AY109" s="432"/>
      <c r="AZ109" s="432"/>
    </row>
    <row r="110" spans="1:52">
      <c r="A110" s="1258" t="s">
        <v>5917</v>
      </c>
      <c r="B110" s="438">
        <v>30</v>
      </c>
      <c r="C110" s="585"/>
      <c r="D110" s="1045" t="s">
        <v>77</v>
      </c>
      <c r="E110" s="874" t="s">
        <v>1388</v>
      </c>
      <c r="F110" s="874" t="s">
        <v>1350</v>
      </c>
      <c r="G110" s="1029"/>
      <c r="H110" s="1029" t="s">
        <v>4197</v>
      </c>
      <c r="I110" s="1057">
        <v>1.2</v>
      </c>
      <c r="J110" s="1029">
        <v>3.15</v>
      </c>
      <c r="K110" s="1116" t="s">
        <v>1194</v>
      </c>
      <c r="L110" s="1116" t="s">
        <v>1194</v>
      </c>
      <c r="M110" s="1116" t="s">
        <v>875</v>
      </c>
      <c r="N110" s="1029" t="s">
        <v>36</v>
      </c>
      <c r="O110" s="66"/>
      <c r="P110" s="66"/>
      <c r="Q110" s="1029" t="s">
        <v>3387</v>
      </c>
      <c r="R110" s="1029"/>
      <c r="S110" s="1029"/>
      <c r="T110" s="1029"/>
      <c r="U110" s="1029"/>
      <c r="V110" s="1029"/>
      <c r="W110" s="448">
        <v>-5</v>
      </c>
      <c r="X110" s="602">
        <v>-3</v>
      </c>
      <c r="Y110" s="602">
        <v>-2</v>
      </c>
      <c r="Z110" s="66" t="s">
        <v>18</v>
      </c>
      <c r="AA110" s="66" t="s">
        <v>29</v>
      </c>
      <c r="AB110" s="1898"/>
      <c r="AC110" s="152"/>
      <c r="AD110" s="1376"/>
      <c r="AE110" s="1397"/>
      <c r="AF110" s="838"/>
      <c r="AG110" s="838"/>
      <c r="AH110" s="838"/>
      <c r="AI110" s="838"/>
      <c r="AJ110" s="838"/>
      <c r="AK110" s="838"/>
      <c r="AL110" s="838"/>
      <c r="AM110" s="1398"/>
      <c r="AN110" s="1459">
        <v>-6.1624779587302596</v>
      </c>
      <c r="AO110" s="1458">
        <v>-5.6686752858264997</v>
      </c>
      <c r="AP110" s="1458">
        <v>-6.3633576194897401</v>
      </c>
      <c r="AQ110" s="1458">
        <v>-5.7108101227154</v>
      </c>
      <c r="AR110" s="838"/>
      <c r="AS110" s="1408"/>
      <c r="AT110" s="1159" t="s">
        <v>10915</v>
      </c>
      <c r="AU110" s="170"/>
      <c r="AV110" s="392"/>
      <c r="AW110" s="432"/>
      <c r="AX110" s="432"/>
      <c r="AY110" s="432"/>
      <c r="AZ110" s="432"/>
    </row>
    <row r="111" spans="1:52" ht="17.350000000000001">
      <c r="A111" s="1258" t="s">
        <v>5918</v>
      </c>
      <c r="B111" s="438">
        <v>30</v>
      </c>
      <c r="C111" s="584" t="s">
        <v>9331</v>
      </c>
      <c r="D111" s="1045" t="s">
        <v>77</v>
      </c>
      <c r="E111" s="874" t="s">
        <v>1388</v>
      </c>
      <c r="F111" s="874" t="s">
        <v>1350</v>
      </c>
      <c r="G111" s="1290"/>
      <c r="H111" s="1290" t="s">
        <v>4168</v>
      </c>
      <c r="I111" s="1057">
        <v>1.2</v>
      </c>
      <c r="J111" s="1029">
        <v>3.15</v>
      </c>
      <c r="K111" s="1116" t="s">
        <v>1194</v>
      </c>
      <c r="L111" s="1116" t="s">
        <v>1194</v>
      </c>
      <c r="M111" s="1116" t="s">
        <v>875</v>
      </c>
      <c r="N111" s="1029" t="s">
        <v>36</v>
      </c>
      <c r="O111" s="66"/>
      <c r="P111" s="66"/>
      <c r="Q111" s="1329" t="s">
        <v>3387</v>
      </c>
      <c r="R111" s="1029"/>
      <c r="S111" s="1029"/>
      <c r="T111" s="1029"/>
      <c r="U111" s="1029"/>
      <c r="V111" s="1029"/>
      <c r="W111" s="14">
        <v>14.5</v>
      </c>
      <c r="X111" s="66">
        <v>15.5</v>
      </c>
      <c r="Y111" s="66">
        <f>X111+1</f>
        <v>16.5</v>
      </c>
      <c r="Z111" s="66" t="s">
        <v>18</v>
      </c>
      <c r="AA111" s="66" t="s">
        <v>29</v>
      </c>
      <c r="AB111" s="1898"/>
      <c r="AC111" s="152" t="s">
        <v>4185</v>
      </c>
      <c r="AD111" s="1375"/>
      <c r="AE111" s="1397"/>
      <c r="AF111" s="838"/>
      <c r="AG111" s="838"/>
      <c r="AH111" s="838"/>
      <c r="AI111" s="838"/>
      <c r="AJ111" s="838"/>
      <c r="AK111" s="838"/>
      <c r="AL111" s="838"/>
      <c r="AM111" s="1398"/>
      <c r="AN111" s="1387"/>
      <c r="AO111" s="838"/>
      <c r="AP111" s="838"/>
      <c r="AQ111" s="838"/>
      <c r="AR111" s="838"/>
      <c r="AS111" s="1408"/>
      <c r="AT111" s="1159"/>
      <c r="AU111" s="170"/>
      <c r="AV111" s="392"/>
      <c r="AW111" s="432"/>
      <c r="AX111" s="432"/>
      <c r="AY111" s="432"/>
      <c r="AZ111" s="432"/>
    </row>
    <row r="112" spans="1:52">
      <c r="A112" s="1258" t="s">
        <v>5919</v>
      </c>
      <c r="B112" s="438">
        <v>30</v>
      </c>
      <c r="C112" s="584"/>
      <c r="D112" s="1045" t="s">
        <v>77</v>
      </c>
      <c r="E112" s="874" t="s">
        <v>1388</v>
      </c>
      <c r="F112" s="874" t="s">
        <v>1350</v>
      </c>
      <c r="G112" s="1029"/>
      <c r="H112" s="1029" t="s">
        <v>4168</v>
      </c>
      <c r="I112" s="1057">
        <v>1.2</v>
      </c>
      <c r="J112" s="1029">
        <v>3.15</v>
      </c>
      <c r="K112" s="1116" t="s">
        <v>1194</v>
      </c>
      <c r="L112" s="1116" t="s">
        <v>1194</v>
      </c>
      <c r="M112" s="1116" t="s">
        <v>875</v>
      </c>
      <c r="N112" s="1029" t="s">
        <v>36</v>
      </c>
      <c r="O112" s="66"/>
      <c r="P112" s="66"/>
      <c r="Q112" s="1029" t="s">
        <v>3387</v>
      </c>
      <c r="R112" s="1029"/>
      <c r="S112" s="1029"/>
      <c r="T112" s="1029"/>
      <c r="U112" s="1029"/>
      <c r="V112" s="1029"/>
      <c r="W112" s="448">
        <f>X112-1</f>
        <v>13.5</v>
      </c>
      <c r="X112" s="449">
        <v>14.5</v>
      </c>
      <c r="Y112" s="449">
        <f>X112+1</f>
        <v>15.5</v>
      </c>
      <c r="Z112" s="66" t="s">
        <v>18</v>
      </c>
      <c r="AA112" s="66" t="s">
        <v>29</v>
      </c>
      <c r="AB112" s="1898"/>
      <c r="AC112" s="152" t="s">
        <v>4187</v>
      </c>
      <c r="AD112" s="1375"/>
      <c r="AE112" s="1397"/>
      <c r="AF112" s="838"/>
      <c r="AG112" s="838"/>
      <c r="AH112" s="838"/>
      <c r="AI112" s="838"/>
      <c r="AJ112" s="838"/>
      <c r="AK112" s="838"/>
      <c r="AL112" s="838"/>
      <c r="AM112" s="1398"/>
      <c r="AN112" s="1387"/>
      <c r="AO112" s="838"/>
      <c r="AP112" s="838"/>
      <c r="AQ112" s="838"/>
      <c r="AR112" s="838"/>
      <c r="AS112" s="1408"/>
      <c r="AT112" s="1159"/>
      <c r="AU112" s="170"/>
      <c r="AV112" s="392"/>
      <c r="AW112" s="432"/>
      <c r="AX112" s="432"/>
      <c r="AY112" s="432"/>
      <c r="AZ112" s="432"/>
    </row>
    <row r="113" spans="1:52">
      <c r="A113" s="1258" t="s">
        <v>5920</v>
      </c>
      <c r="B113" s="438">
        <v>30</v>
      </c>
      <c r="C113" s="584"/>
      <c r="D113" s="1045" t="s">
        <v>77</v>
      </c>
      <c r="E113" s="874" t="s">
        <v>1388</v>
      </c>
      <c r="F113" s="874" t="s">
        <v>1350</v>
      </c>
      <c r="G113" s="1029"/>
      <c r="H113" s="1029" t="s">
        <v>4189</v>
      </c>
      <c r="I113" s="1057">
        <v>1.2</v>
      </c>
      <c r="J113" s="1029">
        <v>3.15</v>
      </c>
      <c r="K113" s="1116" t="s">
        <v>1194</v>
      </c>
      <c r="L113" s="1116" t="s">
        <v>1194</v>
      </c>
      <c r="M113" s="1116" t="s">
        <v>875</v>
      </c>
      <c r="N113" s="1029" t="s">
        <v>36</v>
      </c>
      <c r="O113" s="66"/>
      <c r="P113" s="66"/>
      <c r="Q113" s="1029" t="s">
        <v>3387</v>
      </c>
      <c r="R113" s="1029"/>
      <c r="S113" s="1029"/>
      <c r="T113" s="1029"/>
      <c r="U113" s="1029"/>
      <c r="V113" s="1029"/>
      <c r="W113" s="448">
        <f t="shared" ref="W113:W116" si="8">X113-1</f>
        <v>11.5</v>
      </c>
      <c r="X113" s="449">
        <v>12.5</v>
      </c>
      <c r="Y113" s="449">
        <f>X113+1</f>
        <v>13.5</v>
      </c>
      <c r="Z113" s="66" t="s">
        <v>18</v>
      </c>
      <c r="AA113" s="66" t="s">
        <v>29</v>
      </c>
      <c r="AB113" s="1898"/>
      <c r="AC113" s="152"/>
      <c r="AD113" s="1375"/>
      <c r="AE113" s="1397"/>
      <c r="AF113" s="838"/>
      <c r="AG113" s="838"/>
      <c r="AH113" s="838"/>
      <c r="AI113" s="838"/>
      <c r="AJ113" s="838"/>
      <c r="AK113" s="838"/>
      <c r="AL113" s="838"/>
      <c r="AM113" s="1398"/>
      <c r="AN113" s="1387"/>
      <c r="AO113" s="838"/>
      <c r="AP113" s="838"/>
      <c r="AQ113" s="838"/>
      <c r="AR113" s="838"/>
      <c r="AS113" s="1408"/>
      <c r="AT113" s="1159"/>
      <c r="AU113" s="170"/>
      <c r="AV113" s="392"/>
      <c r="AW113" s="432"/>
      <c r="AX113" s="432"/>
      <c r="AY113" s="432"/>
      <c r="AZ113" s="432"/>
    </row>
    <row r="114" spans="1:52">
      <c r="A114" s="1258" t="s">
        <v>5921</v>
      </c>
      <c r="B114" s="438">
        <v>30</v>
      </c>
      <c r="C114" s="584"/>
      <c r="D114" s="1045" t="s">
        <v>77</v>
      </c>
      <c r="E114" s="874" t="s">
        <v>1388</v>
      </c>
      <c r="F114" s="874" t="s">
        <v>1350</v>
      </c>
      <c r="G114" s="1029"/>
      <c r="H114" s="1029" t="s">
        <v>4191</v>
      </c>
      <c r="I114" s="1057">
        <v>1.2</v>
      </c>
      <c r="J114" s="1029">
        <v>3.15</v>
      </c>
      <c r="K114" s="1116" t="s">
        <v>1194</v>
      </c>
      <c r="L114" s="1116" t="s">
        <v>1194</v>
      </c>
      <c r="M114" s="1116" t="s">
        <v>875</v>
      </c>
      <c r="N114" s="1029" t="s">
        <v>36</v>
      </c>
      <c r="O114" s="66"/>
      <c r="P114" s="66"/>
      <c r="Q114" s="1029" t="s">
        <v>3387</v>
      </c>
      <c r="R114" s="1029"/>
      <c r="S114" s="1029"/>
      <c r="T114" s="1029"/>
      <c r="U114" s="1029"/>
      <c r="V114" s="1029"/>
      <c r="W114" s="448">
        <f t="shared" si="8"/>
        <v>8.5</v>
      </c>
      <c r="X114" s="449">
        <v>9.5</v>
      </c>
      <c r="Y114" s="449">
        <f t="shared" ref="Y114:Y116" si="9">X114+1</f>
        <v>10.5</v>
      </c>
      <c r="Z114" s="66" t="s">
        <v>18</v>
      </c>
      <c r="AA114" s="66" t="s">
        <v>29</v>
      </c>
      <c r="AB114" s="1898"/>
      <c r="AC114" s="152"/>
      <c r="AD114" s="1375"/>
      <c r="AE114" s="1397"/>
      <c r="AF114" s="838"/>
      <c r="AG114" s="838"/>
      <c r="AH114" s="838"/>
      <c r="AI114" s="838"/>
      <c r="AJ114" s="838"/>
      <c r="AK114" s="838"/>
      <c r="AL114" s="838"/>
      <c r="AM114" s="1398"/>
      <c r="AN114" s="1387"/>
      <c r="AO114" s="838"/>
      <c r="AP114" s="838"/>
      <c r="AQ114" s="838"/>
      <c r="AR114" s="838"/>
      <c r="AS114" s="1408"/>
      <c r="AT114" s="1159"/>
      <c r="AU114" s="170"/>
      <c r="AV114" s="392"/>
      <c r="AW114" s="432"/>
      <c r="AX114" s="432"/>
      <c r="AY114" s="432"/>
      <c r="AZ114" s="432"/>
    </row>
    <row r="115" spans="1:52">
      <c r="A115" s="1258" t="s">
        <v>5922</v>
      </c>
      <c r="B115" s="438">
        <v>30</v>
      </c>
      <c r="C115" s="584"/>
      <c r="D115" s="1045" t="s">
        <v>77</v>
      </c>
      <c r="E115" s="874" t="s">
        <v>1388</v>
      </c>
      <c r="F115" s="874" t="s">
        <v>1350</v>
      </c>
      <c r="G115" s="1029"/>
      <c r="H115" s="1029" t="s">
        <v>4193</v>
      </c>
      <c r="I115" s="1057">
        <v>1.2</v>
      </c>
      <c r="J115" s="1029">
        <v>3.15</v>
      </c>
      <c r="K115" s="1116" t="s">
        <v>1194</v>
      </c>
      <c r="L115" s="1116" t="s">
        <v>1194</v>
      </c>
      <c r="M115" s="1116" t="s">
        <v>875</v>
      </c>
      <c r="N115" s="1029" t="s">
        <v>36</v>
      </c>
      <c r="O115" s="66"/>
      <c r="P115" s="66"/>
      <c r="Q115" s="1029" t="s">
        <v>3387</v>
      </c>
      <c r="R115" s="1029"/>
      <c r="S115" s="1029"/>
      <c r="T115" s="1029"/>
      <c r="U115" s="1029"/>
      <c r="V115" s="1029"/>
      <c r="W115" s="448">
        <f t="shared" si="8"/>
        <v>5.5</v>
      </c>
      <c r="X115" s="449">
        <v>6.5</v>
      </c>
      <c r="Y115" s="449">
        <f t="shared" si="9"/>
        <v>7.5</v>
      </c>
      <c r="Z115" s="66" t="s">
        <v>18</v>
      </c>
      <c r="AA115" s="66" t="s">
        <v>29</v>
      </c>
      <c r="AB115" s="1898"/>
      <c r="AC115" s="152"/>
      <c r="AD115" s="1375"/>
      <c r="AE115" s="1397"/>
      <c r="AF115" s="838"/>
      <c r="AG115" s="838"/>
      <c r="AH115" s="838"/>
      <c r="AI115" s="838"/>
      <c r="AJ115" s="838"/>
      <c r="AK115" s="838"/>
      <c r="AL115" s="838"/>
      <c r="AM115" s="1398"/>
      <c r="AN115" s="1387"/>
      <c r="AO115" s="838"/>
      <c r="AP115" s="838"/>
      <c r="AQ115" s="838"/>
      <c r="AR115" s="838"/>
      <c r="AS115" s="1408"/>
      <c r="AT115" s="1159"/>
      <c r="AU115" s="170"/>
      <c r="AV115" s="392"/>
      <c r="AW115" s="432"/>
      <c r="AX115" s="432"/>
      <c r="AY115" s="432"/>
      <c r="AZ115" s="432"/>
    </row>
    <row r="116" spans="1:52">
      <c r="A116" s="1258" t="s">
        <v>5923</v>
      </c>
      <c r="B116" s="438">
        <v>30</v>
      </c>
      <c r="C116" s="584"/>
      <c r="D116" s="1045" t="s">
        <v>77</v>
      </c>
      <c r="E116" s="874" t="s">
        <v>1388</v>
      </c>
      <c r="F116" s="874" t="s">
        <v>1350</v>
      </c>
      <c r="G116" s="1029"/>
      <c r="H116" s="1029" t="s">
        <v>4195</v>
      </c>
      <c r="I116" s="1057">
        <v>1.2</v>
      </c>
      <c r="J116" s="1029">
        <v>3.15</v>
      </c>
      <c r="K116" s="1116" t="s">
        <v>1194</v>
      </c>
      <c r="L116" s="1116" t="s">
        <v>1194</v>
      </c>
      <c r="M116" s="1116" t="s">
        <v>875</v>
      </c>
      <c r="N116" s="1029" t="s">
        <v>36</v>
      </c>
      <c r="O116" s="66"/>
      <c r="P116" s="66"/>
      <c r="Q116" s="1029" t="s">
        <v>3387</v>
      </c>
      <c r="R116" s="1029"/>
      <c r="S116" s="1029"/>
      <c r="T116" s="1029"/>
      <c r="U116" s="1029"/>
      <c r="V116" s="1029"/>
      <c r="W116" s="448">
        <f t="shared" si="8"/>
        <v>2.5</v>
      </c>
      <c r="X116" s="449">
        <v>3.5</v>
      </c>
      <c r="Y116" s="449">
        <f t="shared" si="9"/>
        <v>4.5</v>
      </c>
      <c r="Z116" s="66" t="s">
        <v>18</v>
      </c>
      <c r="AA116" s="66" t="s">
        <v>29</v>
      </c>
      <c r="AB116" s="1898"/>
      <c r="AC116" s="152"/>
      <c r="AD116" s="1375"/>
      <c r="AE116" s="1397"/>
      <c r="AF116" s="838"/>
      <c r="AG116" s="838"/>
      <c r="AH116" s="838"/>
      <c r="AI116" s="838"/>
      <c r="AJ116" s="838"/>
      <c r="AK116" s="838"/>
      <c r="AL116" s="838"/>
      <c r="AM116" s="1398"/>
      <c r="AN116" s="1387"/>
      <c r="AO116" s="838"/>
      <c r="AP116" s="838"/>
      <c r="AQ116" s="838"/>
      <c r="AR116" s="838"/>
      <c r="AS116" s="1408"/>
      <c r="AT116" s="1159"/>
      <c r="AU116" s="170"/>
      <c r="AV116" s="392"/>
      <c r="AW116" s="432"/>
      <c r="AX116" s="432"/>
      <c r="AY116" s="432"/>
      <c r="AZ116" s="432"/>
    </row>
    <row r="117" spans="1:52">
      <c r="A117" s="1258" t="s">
        <v>5924</v>
      </c>
      <c r="B117" s="438">
        <v>30</v>
      </c>
      <c r="C117" s="585"/>
      <c r="D117" s="1045" t="s">
        <v>77</v>
      </c>
      <c r="E117" s="874" t="s">
        <v>1388</v>
      </c>
      <c r="F117" s="874" t="s">
        <v>1350</v>
      </c>
      <c r="G117" s="1029"/>
      <c r="H117" s="1029" t="s">
        <v>4197</v>
      </c>
      <c r="I117" s="1057">
        <v>1.2</v>
      </c>
      <c r="J117" s="1029">
        <v>3.15</v>
      </c>
      <c r="K117" s="1116" t="s">
        <v>1194</v>
      </c>
      <c r="L117" s="1116" t="s">
        <v>1194</v>
      </c>
      <c r="M117" s="1116" t="s">
        <v>875</v>
      </c>
      <c r="N117" s="1029" t="s">
        <v>36</v>
      </c>
      <c r="O117" s="66"/>
      <c r="P117" s="66"/>
      <c r="Q117" s="1029" t="s">
        <v>3387</v>
      </c>
      <c r="R117" s="1029"/>
      <c r="S117" s="1029"/>
      <c r="T117" s="1029"/>
      <c r="U117" s="1029"/>
      <c r="V117" s="1029"/>
      <c r="W117" s="448">
        <v>-5</v>
      </c>
      <c r="X117" s="602">
        <v>-3</v>
      </c>
      <c r="Y117" s="602">
        <v>-2</v>
      </c>
      <c r="Z117" s="66" t="s">
        <v>18</v>
      </c>
      <c r="AA117" s="66" t="s">
        <v>29</v>
      </c>
      <c r="AB117" s="1898"/>
      <c r="AC117" s="152"/>
      <c r="AD117" s="1376"/>
      <c r="AE117" s="1397"/>
      <c r="AF117" s="838"/>
      <c r="AG117" s="838"/>
      <c r="AH117" s="838"/>
      <c r="AI117" s="838"/>
      <c r="AJ117" s="838"/>
      <c r="AK117" s="838"/>
      <c r="AL117" s="838"/>
      <c r="AM117" s="1398"/>
      <c r="AN117" s="1387"/>
      <c r="AO117" s="838"/>
      <c r="AP117" s="838"/>
      <c r="AQ117" s="838"/>
      <c r="AR117" s="838"/>
      <c r="AS117" s="1408"/>
      <c r="AT117" s="1159"/>
      <c r="AU117" s="170"/>
      <c r="AV117" s="392"/>
      <c r="AW117" s="432"/>
      <c r="AX117" s="432"/>
      <c r="AY117" s="432"/>
      <c r="AZ117" s="432"/>
    </row>
    <row r="118" spans="1:52" ht="17.350000000000001">
      <c r="A118" s="1258" t="s">
        <v>5925</v>
      </c>
      <c r="B118" s="438">
        <v>30</v>
      </c>
      <c r="C118" s="584" t="s">
        <v>5926</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456">
        <v>15.4925643081903</v>
      </c>
      <c r="AO118" s="1457">
        <v>16.012816427961901</v>
      </c>
      <c r="AP118" s="1457">
        <v>15.5062377876353</v>
      </c>
      <c r="AQ118" s="1457">
        <v>15.9893482316704</v>
      </c>
      <c r="AR118" s="838"/>
      <c r="AS118" s="1408"/>
      <c r="AT118" s="1159" t="s">
        <v>10916</v>
      </c>
      <c r="AU118" s="170"/>
      <c r="AV118" s="392"/>
      <c r="AW118" s="432"/>
      <c r="AX118" s="432"/>
      <c r="AY118" s="432"/>
      <c r="AZ118" s="432"/>
    </row>
    <row r="119" spans="1:52">
      <c r="A119" s="1258" t="s">
        <v>5927</v>
      </c>
      <c r="B119" s="438">
        <v>30</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456">
        <v>14.5548156132563</v>
      </c>
      <c r="AO119" s="1457">
        <v>15.0871211139103</v>
      </c>
      <c r="AP119" s="1457">
        <v>14.552847588928399</v>
      </c>
      <c r="AQ119" s="1457">
        <v>15.0515102974011</v>
      </c>
      <c r="AR119" s="838"/>
      <c r="AS119" s="1408"/>
      <c r="AT119" s="1159" t="s">
        <v>10917</v>
      </c>
      <c r="AU119" s="170"/>
      <c r="AV119" s="392"/>
      <c r="AW119" s="432"/>
      <c r="AX119" s="432"/>
      <c r="AY119" s="432"/>
      <c r="AZ119" s="432"/>
    </row>
    <row r="120" spans="1:52">
      <c r="A120" s="1258" t="s">
        <v>5928</v>
      </c>
      <c r="B120" s="438">
        <v>30</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10">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456">
        <v>12.1613756333682</v>
      </c>
      <c r="AO120" s="1457">
        <v>12.6756211329491</v>
      </c>
      <c r="AP120" s="1457">
        <v>12.2368727581106</v>
      </c>
      <c r="AQ120" s="1457">
        <v>12.7039127880631</v>
      </c>
      <c r="AR120" s="838"/>
      <c r="AS120" s="1408"/>
      <c r="AT120" s="1159" t="s">
        <v>10918</v>
      </c>
      <c r="AU120" s="170"/>
      <c r="AV120" s="392"/>
      <c r="AW120" s="432"/>
      <c r="AX120" s="432"/>
      <c r="AY120" s="432"/>
      <c r="AZ120" s="432"/>
    </row>
    <row r="121" spans="1:52">
      <c r="A121" s="1258" t="s">
        <v>5929</v>
      </c>
      <c r="B121" s="438">
        <v>30</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10"/>
        <v>8.5</v>
      </c>
      <c r="X121" s="449">
        <v>9.5</v>
      </c>
      <c r="Y121" s="449">
        <f t="shared" ref="Y121:Y123" si="11">X121+1</f>
        <v>10.5</v>
      </c>
      <c r="Z121" s="66" t="s">
        <v>18</v>
      </c>
      <c r="AA121" s="66" t="s">
        <v>29</v>
      </c>
      <c r="AB121" s="1898"/>
      <c r="AC121" s="152"/>
      <c r="AD121" s="1375"/>
      <c r="AE121" s="1397"/>
      <c r="AF121" s="838"/>
      <c r="AG121" s="838"/>
      <c r="AH121" s="838"/>
      <c r="AI121" s="838"/>
      <c r="AJ121" s="838"/>
      <c r="AK121" s="838"/>
      <c r="AL121" s="838"/>
      <c r="AM121" s="1398"/>
      <c r="AN121" s="1456">
        <v>10.0433519733987</v>
      </c>
      <c r="AO121" s="1458">
        <v>10.566670205291</v>
      </c>
      <c r="AP121" s="1457">
        <v>9.5541466440234295</v>
      </c>
      <c r="AQ121" s="1457">
        <v>10.108229481371801</v>
      </c>
      <c r="AR121" s="838"/>
      <c r="AS121" s="1408"/>
      <c r="AT121" s="1159" t="s">
        <v>10919</v>
      </c>
      <c r="AU121" s="170"/>
      <c r="AV121" s="392"/>
      <c r="AW121" s="432"/>
      <c r="AX121" s="432"/>
      <c r="AY121" s="432"/>
      <c r="AZ121" s="432"/>
    </row>
    <row r="122" spans="1:52">
      <c r="A122" s="1258" t="s">
        <v>5930</v>
      </c>
      <c r="B122" s="438">
        <v>30</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10"/>
        <v>5.5</v>
      </c>
      <c r="X122" s="449">
        <v>6.5</v>
      </c>
      <c r="Y122" s="449">
        <f t="shared" si="11"/>
        <v>7.5</v>
      </c>
      <c r="Z122" s="66" t="s">
        <v>18</v>
      </c>
      <c r="AA122" s="66" t="s">
        <v>29</v>
      </c>
      <c r="AB122" s="1898"/>
      <c r="AC122" s="152"/>
      <c r="AD122" s="1375"/>
      <c r="AE122" s="1397"/>
      <c r="AF122" s="838"/>
      <c r="AG122" s="838"/>
      <c r="AH122" s="838"/>
      <c r="AI122" s="838"/>
      <c r="AJ122" s="838"/>
      <c r="AK122" s="838"/>
      <c r="AL122" s="838"/>
      <c r="AM122" s="1398"/>
      <c r="AN122" s="1456">
        <v>7.28249680031377</v>
      </c>
      <c r="AO122" s="1458">
        <v>7.7406632122754404</v>
      </c>
      <c r="AP122" s="1457">
        <v>6.6743842268331299</v>
      </c>
      <c r="AQ122" s="1457">
        <v>7.16991323675507</v>
      </c>
      <c r="AR122" s="838"/>
      <c r="AS122" s="1408"/>
      <c r="AT122" s="1159" t="s">
        <v>10920</v>
      </c>
      <c r="AU122" s="170"/>
      <c r="AV122" s="392"/>
      <c r="AW122" s="432"/>
      <c r="AX122" s="432"/>
      <c r="AY122" s="432"/>
      <c r="AZ122" s="432"/>
    </row>
    <row r="123" spans="1:52">
      <c r="A123" s="1258" t="s">
        <v>5931</v>
      </c>
      <c r="B123" s="438">
        <v>30</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10"/>
        <v>2.5</v>
      </c>
      <c r="X123" s="449">
        <v>3.5</v>
      </c>
      <c r="Y123" s="449">
        <f t="shared" si="11"/>
        <v>4.5</v>
      </c>
      <c r="Z123" s="66" t="s">
        <v>18</v>
      </c>
      <c r="AA123" s="66" t="s">
        <v>29</v>
      </c>
      <c r="AB123" s="1898"/>
      <c r="AC123" s="152"/>
      <c r="AD123" s="1375"/>
      <c r="AE123" s="1397"/>
      <c r="AF123" s="838"/>
      <c r="AG123" s="838"/>
      <c r="AH123" s="838"/>
      <c r="AI123" s="838"/>
      <c r="AJ123" s="838"/>
      <c r="AK123" s="838"/>
      <c r="AL123" s="838"/>
      <c r="AM123" s="1398"/>
      <c r="AN123" s="1459">
        <v>4.6174972016039897</v>
      </c>
      <c r="AO123" s="1458">
        <v>5.0271585079957299</v>
      </c>
      <c r="AP123" s="1457">
        <v>4.1334945075676099</v>
      </c>
      <c r="AQ123" s="1458">
        <v>4.5778306323615796</v>
      </c>
      <c r="AR123" s="838"/>
      <c r="AS123" s="1408"/>
      <c r="AT123" s="1159" t="s">
        <v>10921</v>
      </c>
      <c r="AU123" s="170"/>
      <c r="AV123" s="392"/>
      <c r="AW123" s="432"/>
      <c r="AX123" s="432"/>
      <c r="AY123" s="432"/>
      <c r="AZ123" s="432"/>
    </row>
    <row r="124" spans="1:52">
      <c r="A124" s="1258" t="s">
        <v>5932</v>
      </c>
      <c r="B124" s="438">
        <v>30</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602">
        <v>-3</v>
      </c>
      <c r="Y124" s="602">
        <v>-2</v>
      </c>
      <c r="Z124" s="66" t="s">
        <v>18</v>
      </c>
      <c r="AA124" s="66" t="s">
        <v>29</v>
      </c>
      <c r="AB124" s="1898"/>
      <c r="AC124" s="152"/>
      <c r="AD124" s="1376"/>
      <c r="AE124" s="1397"/>
      <c r="AF124" s="838"/>
      <c r="AG124" s="838"/>
      <c r="AH124" s="838"/>
      <c r="AI124" s="838"/>
      <c r="AJ124" s="838"/>
      <c r="AK124" s="838"/>
      <c r="AL124" s="838"/>
      <c r="AM124" s="1398"/>
      <c r="AN124" s="1459">
        <v>-6.17177491369132</v>
      </c>
      <c r="AO124" s="1458">
        <v>-5.6701130339733803</v>
      </c>
      <c r="AP124" s="1458">
        <v>-6.3594444971125599</v>
      </c>
      <c r="AQ124" s="1458">
        <v>-5.7209653426439599</v>
      </c>
      <c r="AR124" s="838"/>
      <c r="AS124" s="1408"/>
      <c r="AT124" s="1159" t="s">
        <v>10922</v>
      </c>
      <c r="AU124" s="170"/>
      <c r="AV124" s="392"/>
      <c r="AW124" s="432"/>
      <c r="AX124" s="432"/>
      <c r="AY124" s="432"/>
      <c r="AZ124" s="432"/>
    </row>
    <row r="125" spans="1:52" ht="17.350000000000001">
      <c r="A125" s="1258" t="s">
        <v>5933</v>
      </c>
      <c r="B125" s="438">
        <v>30</v>
      </c>
      <c r="C125" s="584" t="s">
        <v>9332</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387"/>
      <c r="AO125" s="838"/>
      <c r="AP125" s="838"/>
      <c r="AQ125" s="838"/>
      <c r="AR125" s="838"/>
      <c r="AS125" s="1408"/>
      <c r="AT125" s="1159"/>
      <c r="AU125" s="170"/>
      <c r="AV125" s="392"/>
      <c r="AW125" s="432"/>
      <c r="AX125" s="432"/>
      <c r="AY125" s="432"/>
      <c r="AZ125" s="432"/>
    </row>
    <row r="126" spans="1:52">
      <c r="A126" s="1258" t="s">
        <v>5934</v>
      </c>
      <c r="B126" s="438">
        <v>30</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387"/>
      <c r="AO126" s="838"/>
      <c r="AP126" s="838"/>
      <c r="AQ126" s="838"/>
      <c r="AR126" s="838"/>
      <c r="AS126" s="1408"/>
      <c r="AT126" s="1159"/>
      <c r="AU126" s="170"/>
      <c r="AV126" s="392"/>
      <c r="AW126" s="432"/>
      <c r="AX126" s="432"/>
      <c r="AY126" s="432"/>
      <c r="AZ126" s="432"/>
    </row>
    <row r="127" spans="1:52">
      <c r="A127" s="1258" t="s">
        <v>5935</v>
      </c>
      <c r="B127" s="438">
        <v>30</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12">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387"/>
      <c r="AO127" s="838"/>
      <c r="AP127" s="838"/>
      <c r="AQ127" s="838"/>
      <c r="AR127" s="838"/>
      <c r="AS127" s="1408"/>
      <c r="AT127" s="1159"/>
      <c r="AU127" s="179"/>
      <c r="AV127" s="392"/>
      <c r="AW127" s="432"/>
      <c r="AX127" s="432"/>
      <c r="AY127" s="432"/>
      <c r="AZ127" s="432"/>
    </row>
    <row r="128" spans="1:52">
      <c r="A128" s="1258" t="s">
        <v>5936</v>
      </c>
      <c r="B128" s="438">
        <v>30</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12"/>
        <v>8.5</v>
      </c>
      <c r="X128" s="449">
        <v>9.5</v>
      </c>
      <c r="Y128" s="449">
        <f t="shared" ref="Y128:Y130" si="13">X128+1</f>
        <v>10.5</v>
      </c>
      <c r="Z128" s="66" t="s">
        <v>18</v>
      </c>
      <c r="AA128" s="66" t="s">
        <v>29</v>
      </c>
      <c r="AB128" s="1898"/>
      <c r="AC128" s="152"/>
      <c r="AD128" s="1375"/>
      <c r="AE128" s="1397"/>
      <c r="AF128" s="838"/>
      <c r="AG128" s="838"/>
      <c r="AH128" s="838"/>
      <c r="AI128" s="838"/>
      <c r="AJ128" s="838"/>
      <c r="AK128" s="838"/>
      <c r="AL128" s="838"/>
      <c r="AM128" s="1398"/>
      <c r="AN128" s="1387"/>
      <c r="AO128" s="838"/>
      <c r="AP128" s="838"/>
      <c r="AQ128" s="838"/>
      <c r="AR128" s="838"/>
      <c r="AS128" s="1408"/>
      <c r="AT128" s="1159"/>
      <c r="AU128" s="179"/>
      <c r="AV128" s="392"/>
      <c r="AW128" s="432"/>
      <c r="AX128" s="432"/>
      <c r="AY128" s="432"/>
      <c r="AZ128" s="432"/>
    </row>
    <row r="129" spans="1:52">
      <c r="A129" s="1258" t="s">
        <v>5937</v>
      </c>
      <c r="B129" s="438">
        <v>30</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12"/>
        <v>5.5</v>
      </c>
      <c r="X129" s="449">
        <v>6.5</v>
      </c>
      <c r="Y129" s="449">
        <f t="shared" si="13"/>
        <v>7.5</v>
      </c>
      <c r="Z129" s="66" t="s">
        <v>18</v>
      </c>
      <c r="AA129" s="66" t="s">
        <v>29</v>
      </c>
      <c r="AB129" s="1898"/>
      <c r="AC129" s="152"/>
      <c r="AD129" s="1375"/>
      <c r="AE129" s="1397"/>
      <c r="AF129" s="838"/>
      <c r="AG129" s="838"/>
      <c r="AH129" s="838"/>
      <c r="AI129" s="838"/>
      <c r="AJ129" s="838"/>
      <c r="AK129" s="838"/>
      <c r="AL129" s="838"/>
      <c r="AM129" s="1398"/>
      <c r="AN129" s="1387"/>
      <c r="AO129" s="838"/>
      <c r="AP129" s="838"/>
      <c r="AQ129" s="838"/>
      <c r="AR129" s="838"/>
      <c r="AS129" s="1408"/>
      <c r="AT129" s="1159"/>
      <c r="AU129" s="179"/>
      <c r="AV129" s="392"/>
      <c r="AW129" s="432"/>
      <c r="AX129" s="432"/>
      <c r="AY129" s="432"/>
      <c r="AZ129" s="432"/>
    </row>
    <row r="130" spans="1:52">
      <c r="A130" s="1258" t="s">
        <v>5938</v>
      </c>
      <c r="B130" s="438">
        <v>30</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12"/>
        <v>2.5</v>
      </c>
      <c r="X130" s="449">
        <v>3.5</v>
      </c>
      <c r="Y130" s="449">
        <f t="shared" si="13"/>
        <v>4.5</v>
      </c>
      <c r="Z130" s="66" t="s">
        <v>18</v>
      </c>
      <c r="AA130" s="66" t="s">
        <v>29</v>
      </c>
      <c r="AB130" s="1898"/>
      <c r="AC130" s="152"/>
      <c r="AD130" s="1375"/>
      <c r="AE130" s="1397"/>
      <c r="AF130" s="838"/>
      <c r="AG130" s="838"/>
      <c r="AH130" s="838"/>
      <c r="AI130" s="838"/>
      <c r="AJ130" s="838"/>
      <c r="AK130" s="838"/>
      <c r="AL130" s="838"/>
      <c r="AM130" s="1398"/>
      <c r="AN130" s="1387"/>
      <c r="AO130" s="838"/>
      <c r="AP130" s="838"/>
      <c r="AQ130" s="838"/>
      <c r="AR130" s="838"/>
      <c r="AS130" s="1408"/>
      <c r="AT130" s="1159"/>
      <c r="AU130" s="179"/>
      <c r="AV130" s="392"/>
      <c r="AW130" s="432"/>
      <c r="AX130" s="432"/>
      <c r="AY130" s="432"/>
      <c r="AZ130" s="432"/>
    </row>
    <row r="131" spans="1:52">
      <c r="A131" s="1258" t="s">
        <v>5939</v>
      </c>
      <c r="B131" s="438">
        <v>30</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602">
        <v>-3</v>
      </c>
      <c r="Y131" s="602">
        <v>-2</v>
      </c>
      <c r="Z131" s="66" t="s">
        <v>18</v>
      </c>
      <c r="AA131" s="66" t="s">
        <v>29</v>
      </c>
      <c r="AB131" s="1898"/>
      <c r="AC131" s="152"/>
      <c r="AD131" s="1376"/>
      <c r="AE131" s="1397"/>
      <c r="AF131" s="838"/>
      <c r="AG131" s="838"/>
      <c r="AH131" s="838"/>
      <c r="AI131" s="838"/>
      <c r="AJ131" s="838"/>
      <c r="AK131" s="838"/>
      <c r="AL131" s="838"/>
      <c r="AM131" s="1398"/>
      <c r="AN131" s="1387"/>
      <c r="AO131" s="838"/>
      <c r="AP131" s="838"/>
      <c r="AQ131" s="838"/>
      <c r="AR131" s="838"/>
      <c r="AS131" s="1408"/>
      <c r="AT131" s="1159"/>
      <c r="AU131" s="179"/>
      <c r="AV131" s="392"/>
      <c r="AW131" s="432"/>
      <c r="AX131" s="432"/>
      <c r="AY131" s="432"/>
      <c r="AZ131" s="432"/>
    </row>
    <row r="132" spans="1:52" ht="22.2" customHeight="1">
      <c r="A132" s="1257" t="s">
        <v>5940</v>
      </c>
      <c r="B132" s="420"/>
      <c r="C132" s="421" t="s">
        <v>1240</v>
      </c>
      <c r="D132" s="1282"/>
      <c r="E132" s="1282"/>
      <c r="F132" s="1282"/>
      <c r="G132" s="1282"/>
      <c r="H132" s="1282"/>
      <c r="I132" s="1282"/>
      <c r="J132" s="1282"/>
      <c r="K132" s="1282"/>
      <c r="L132" s="1282"/>
      <c r="M132" s="1282"/>
      <c r="N132" s="1282"/>
      <c r="O132" s="420"/>
      <c r="P132" s="420"/>
      <c r="Q132" s="1282"/>
      <c r="R132" s="1282"/>
      <c r="S132" s="1282"/>
      <c r="T132" s="1282"/>
      <c r="U132" s="1282"/>
      <c r="V132" s="1282"/>
      <c r="W132" s="422"/>
      <c r="X132" s="420"/>
      <c r="Y132" s="420"/>
      <c r="Z132" s="420"/>
      <c r="AA132" s="420"/>
      <c r="AB132" s="1901"/>
      <c r="AC132" s="423"/>
      <c r="AD132" s="420"/>
      <c r="AE132" s="1391"/>
      <c r="AF132" s="835"/>
      <c r="AG132" s="835"/>
      <c r="AH132" s="835"/>
      <c r="AI132" s="835"/>
      <c r="AJ132" s="835"/>
      <c r="AK132" s="835"/>
      <c r="AL132" s="835"/>
      <c r="AM132" s="1392"/>
      <c r="AN132" s="835"/>
      <c r="AO132" s="835"/>
      <c r="AP132" s="835"/>
      <c r="AQ132" s="835"/>
      <c r="AR132" s="835"/>
      <c r="AS132" s="835"/>
      <c r="AT132" s="1417"/>
      <c r="AU132" s="179"/>
      <c r="AV132" s="424"/>
      <c r="AW132" s="424"/>
      <c r="AX132" s="424"/>
      <c r="AY132" s="424"/>
      <c r="AZ132" s="424"/>
    </row>
    <row r="133" spans="1:52" ht="22.2" customHeight="1">
      <c r="A133" s="1259" t="s">
        <v>5941</v>
      </c>
      <c r="B133" s="445">
        <v>30</v>
      </c>
      <c r="C133" s="589" t="s">
        <v>4363</v>
      </c>
      <c r="D133" s="1044" t="s">
        <v>4364</v>
      </c>
      <c r="E133" s="1032" t="s">
        <v>1388</v>
      </c>
      <c r="F133" s="1032" t="s">
        <v>1350</v>
      </c>
      <c r="G133" s="1044"/>
      <c r="H133" s="1044" t="s">
        <v>4168</v>
      </c>
      <c r="I133" s="1058" t="s">
        <v>4176</v>
      </c>
      <c r="J133" s="1032" t="s">
        <v>872</v>
      </c>
      <c r="K133" s="1117" t="s">
        <v>1194</v>
      </c>
      <c r="L133" s="1117" t="s">
        <v>1194</v>
      </c>
      <c r="M133" s="1117" t="s">
        <v>873</v>
      </c>
      <c r="N133" s="1032" t="s">
        <v>36</v>
      </c>
      <c r="O133" s="304"/>
      <c r="P133" s="304"/>
      <c r="Q133" s="1032" t="s">
        <v>3387</v>
      </c>
      <c r="R133" s="1032"/>
      <c r="S133" s="1032"/>
      <c r="T133" s="1032"/>
      <c r="U133" s="1032"/>
      <c r="V133" s="1032"/>
      <c r="W133" s="446">
        <v>-17</v>
      </c>
      <c r="X133" s="446"/>
      <c r="Y133" s="446"/>
      <c r="Z133" s="453" t="s">
        <v>16</v>
      </c>
      <c r="AA133" s="304" t="s">
        <v>21</v>
      </c>
      <c r="AB133" s="1899"/>
      <c r="AC133" s="308" t="s">
        <v>4185</v>
      </c>
      <c r="AD133" s="1380"/>
      <c r="AE133" s="1401"/>
      <c r="AF133" s="840"/>
      <c r="AG133" s="840"/>
      <c r="AH133" s="840"/>
      <c r="AI133" s="840"/>
      <c r="AJ133" s="840"/>
      <c r="AK133" s="840"/>
      <c r="AL133" s="840"/>
      <c r="AM133" s="1402"/>
      <c r="AN133" s="1456">
        <v>-15.28809</v>
      </c>
      <c r="AO133" s="840"/>
      <c r="AP133" s="1457">
        <v>-14.76745</v>
      </c>
      <c r="AQ133" s="840"/>
      <c r="AR133" s="1457">
        <v>-14.84056</v>
      </c>
      <c r="AS133" s="1409"/>
      <c r="AT133" s="1160" t="s">
        <v>11778</v>
      </c>
      <c r="AU133" s="179"/>
      <c r="AV133" s="392"/>
      <c r="AW133" s="432"/>
      <c r="AX133" s="432"/>
      <c r="AY133" s="432"/>
      <c r="AZ133" s="432"/>
    </row>
    <row r="134" spans="1:52" ht="17.350000000000001">
      <c r="A134" s="1259" t="s">
        <v>5942</v>
      </c>
      <c r="B134" s="445">
        <v>30</v>
      </c>
      <c r="C134" s="586"/>
      <c r="D134" s="1044" t="s">
        <v>4364</v>
      </c>
      <c r="E134" s="1032" t="s">
        <v>1388</v>
      </c>
      <c r="F134" s="1032" t="s">
        <v>1350</v>
      </c>
      <c r="G134" s="1044"/>
      <c r="H134" s="1044" t="s">
        <v>4168</v>
      </c>
      <c r="I134" s="1058" t="s">
        <v>4176</v>
      </c>
      <c r="J134" s="1032" t="s">
        <v>872</v>
      </c>
      <c r="K134" s="1117" t="s">
        <v>1194</v>
      </c>
      <c r="L134" s="1117" t="s">
        <v>1194</v>
      </c>
      <c r="M134" s="1117" t="s">
        <v>873</v>
      </c>
      <c r="N134" s="1032" t="s">
        <v>36</v>
      </c>
      <c r="O134" s="304"/>
      <c r="P134" s="304"/>
      <c r="Q134" s="1032" t="s">
        <v>3387</v>
      </c>
      <c r="R134" s="1032"/>
      <c r="S134" s="1032"/>
      <c r="T134" s="1032"/>
      <c r="U134" s="1032"/>
      <c r="V134" s="1032"/>
      <c r="W134" s="446">
        <v>-17</v>
      </c>
      <c r="X134" s="446"/>
      <c r="Y134" s="446"/>
      <c r="Z134" s="453" t="s">
        <v>16</v>
      </c>
      <c r="AA134" s="304" t="s">
        <v>21</v>
      </c>
      <c r="AB134" s="1899"/>
      <c r="AC134" s="308" t="s">
        <v>4187</v>
      </c>
      <c r="AD134" s="1372"/>
      <c r="AE134" s="1401"/>
      <c r="AF134" s="840"/>
      <c r="AG134" s="840"/>
      <c r="AH134" s="840"/>
      <c r="AI134" s="840"/>
      <c r="AJ134" s="840"/>
      <c r="AK134" s="840"/>
      <c r="AL134" s="840"/>
      <c r="AM134" s="1402"/>
      <c r="AN134" s="1456">
        <v>-14.44242</v>
      </c>
      <c r="AO134" s="840"/>
      <c r="AP134" s="1457">
        <v>-13.626300000000001</v>
      </c>
      <c r="AQ134" s="840"/>
      <c r="AR134" s="1457">
        <v>-13.9261</v>
      </c>
      <c r="AS134" s="1409"/>
      <c r="AT134" s="1160" t="s">
        <v>11779</v>
      </c>
      <c r="AU134" s="179"/>
      <c r="AV134" s="392"/>
      <c r="AW134" s="432"/>
      <c r="AX134" s="432"/>
      <c r="AY134" s="432"/>
      <c r="AZ134" s="432"/>
    </row>
    <row r="135" spans="1:52" ht="17.350000000000001">
      <c r="A135" s="1259" t="s">
        <v>5943</v>
      </c>
      <c r="B135" s="445">
        <v>30</v>
      </c>
      <c r="C135" s="586"/>
      <c r="D135" s="1044" t="s">
        <v>4364</v>
      </c>
      <c r="E135" s="1032" t="s">
        <v>1388</v>
      </c>
      <c r="F135" s="1032" t="s">
        <v>1350</v>
      </c>
      <c r="G135" s="1044"/>
      <c r="H135" s="1044" t="s">
        <v>4189</v>
      </c>
      <c r="I135" s="1058" t="s">
        <v>4176</v>
      </c>
      <c r="J135" s="1032" t="s">
        <v>872</v>
      </c>
      <c r="K135" s="1117" t="s">
        <v>1194</v>
      </c>
      <c r="L135" s="1117" t="s">
        <v>1194</v>
      </c>
      <c r="M135" s="1117" t="s">
        <v>873</v>
      </c>
      <c r="N135" s="1032" t="s">
        <v>36</v>
      </c>
      <c r="O135" s="304"/>
      <c r="P135" s="304"/>
      <c r="Q135" s="1032" t="s">
        <v>3387</v>
      </c>
      <c r="R135" s="1032"/>
      <c r="S135" s="1032"/>
      <c r="T135" s="1032"/>
      <c r="U135" s="1032"/>
      <c r="V135" s="1032"/>
      <c r="W135" s="446">
        <v>-16</v>
      </c>
      <c r="X135" s="446"/>
      <c r="Y135" s="446"/>
      <c r="Z135" s="453" t="s">
        <v>16</v>
      </c>
      <c r="AA135" s="304" t="s">
        <v>21</v>
      </c>
      <c r="AB135" s="1899"/>
      <c r="AC135" s="308"/>
      <c r="AD135" s="1372"/>
      <c r="AE135" s="1401"/>
      <c r="AF135" s="840"/>
      <c r="AG135" s="840"/>
      <c r="AH135" s="840"/>
      <c r="AI135" s="840"/>
      <c r="AJ135" s="840"/>
      <c r="AK135" s="840"/>
      <c r="AL135" s="840"/>
      <c r="AM135" s="1402"/>
      <c r="AN135" s="1456">
        <v>-12.46588</v>
      </c>
      <c r="AO135" s="840"/>
      <c r="AP135" s="1457">
        <v>-11.58731</v>
      </c>
      <c r="AQ135" s="840"/>
      <c r="AR135" s="1457">
        <v>-12.24878</v>
      </c>
      <c r="AS135" s="1409"/>
      <c r="AT135" s="1160" t="s">
        <v>11780</v>
      </c>
      <c r="AU135" s="179"/>
      <c r="AV135" s="392"/>
      <c r="AW135" s="432"/>
      <c r="AX135" s="432"/>
      <c r="AY135" s="432"/>
      <c r="AZ135" s="432"/>
    </row>
    <row r="136" spans="1:52" ht="17.350000000000001">
      <c r="A136" s="1259" t="s">
        <v>5944</v>
      </c>
      <c r="B136" s="445">
        <v>30</v>
      </c>
      <c r="C136" s="586"/>
      <c r="D136" s="1044" t="s">
        <v>4364</v>
      </c>
      <c r="E136" s="1032" t="s">
        <v>1388</v>
      </c>
      <c r="F136" s="1032" t="s">
        <v>1350</v>
      </c>
      <c r="G136" s="1044"/>
      <c r="H136" s="1044" t="s">
        <v>4191</v>
      </c>
      <c r="I136" s="1058" t="s">
        <v>4176</v>
      </c>
      <c r="J136" s="1032" t="s">
        <v>872</v>
      </c>
      <c r="K136" s="1117" t="s">
        <v>1194</v>
      </c>
      <c r="L136" s="1117" t="s">
        <v>1194</v>
      </c>
      <c r="M136" s="1117" t="s">
        <v>873</v>
      </c>
      <c r="N136" s="1032" t="s">
        <v>36</v>
      </c>
      <c r="O136" s="304"/>
      <c r="P136" s="304"/>
      <c r="Q136" s="1032" t="s">
        <v>3387</v>
      </c>
      <c r="R136" s="1032"/>
      <c r="S136" s="1032"/>
      <c r="T136" s="1032"/>
      <c r="U136" s="1032"/>
      <c r="V136" s="1032"/>
      <c r="W136" s="446">
        <v>-15</v>
      </c>
      <c r="X136" s="446"/>
      <c r="Y136" s="446"/>
      <c r="Z136" s="453" t="s">
        <v>16</v>
      </c>
      <c r="AA136" s="304" t="s">
        <v>21</v>
      </c>
      <c r="AB136" s="1899"/>
      <c r="AC136" s="308"/>
      <c r="AD136" s="1372"/>
      <c r="AE136" s="1401"/>
      <c r="AF136" s="840"/>
      <c r="AG136" s="840"/>
      <c r="AH136" s="840"/>
      <c r="AI136" s="840"/>
      <c r="AJ136" s="840"/>
      <c r="AK136" s="840"/>
      <c r="AL136" s="840"/>
      <c r="AM136" s="1402"/>
      <c r="AN136" s="1456">
        <v>-9.9240890000000004</v>
      </c>
      <c r="AO136" s="840"/>
      <c r="AP136" s="1457">
        <v>-9.0179980000000004</v>
      </c>
      <c r="AQ136" s="840"/>
      <c r="AR136" s="1457">
        <v>-9.5757379999999994</v>
      </c>
      <c r="AS136" s="1409"/>
      <c r="AT136" s="1160" t="s">
        <v>11781</v>
      </c>
      <c r="AU136" s="179"/>
      <c r="AV136" s="392"/>
      <c r="AW136" s="432"/>
      <c r="AX136" s="432"/>
      <c r="AY136" s="432"/>
      <c r="AZ136" s="432"/>
    </row>
    <row r="137" spans="1:52" ht="17.350000000000001">
      <c r="A137" s="1259" t="s">
        <v>5945</v>
      </c>
      <c r="B137" s="445">
        <v>30</v>
      </c>
      <c r="C137" s="586"/>
      <c r="D137" s="1044" t="s">
        <v>4364</v>
      </c>
      <c r="E137" s="1032" t="s">
        <v>1388</v>
      </c>
      <c r="F137" s="1032" t="s">
        <v>1350</v>
      </c>
      <c r="G137" s="1044"/>
      <c r="H137" s="1044" t="s">
        <v>4193</v>
      </c>
      <c r="I137" s="1058" t="s">
        <v>4176</v>
      </c>
      <c r="J137" s="1032" t="s">
        <v>872</v>
      </c>
      <c r="K137" s="1117" t="s">
        <v>1194</v>
      </c>
      <c r="L137" s="1117" t="s">
        <v>1194</v>
      </c>
      <c r="M137" s="1117" t="s">
        <v>873</v>
      </c>
      <c r="N137" s="1032" t="s">
        <v>36</v>
      </c>
      <c r="O137" s="304"/>
      <c r="P137" s="304"/>
      <c r="Q137" s="1032" t="s">
        <v>3387</v>
      </c>
      <c r="R137" s="1032"/>
      <c r="S137" s="1032"/>
      <c r="T137" s="1032"/>
      <c r="U137" s="1032"/>
      <c r="V137" s="1032"/>
      <c r="W137" s="446">
        <v>-14</v>
      </c>
      <c r="X137" s="446"/>
      <c r="Y137" s="446"/>
      <c r="Z137" s="453" t="s">
        <v>16</v>
      </c>
      <c r="AA137" s="304" t="s">
        <v>21</v>
      </c>
      <c r="AB137" s="1899"/>
      <c r="AC137" s="308"/>
      <c r="AD137" s="1372"/>
      <c r="AE137" s="1401"/>
      <c r="AF137" s="840"/>
      <c r="AG137" s="840"/>
      <c r="AH137" s="840"/>
      <c r="AI137" s="840"/>
      <c r="AJ137" s="840"/>
      <c r="AK137" s="840"/>
      <c r="AL137" s="840"/>
      <c r="AM137" s="1402"/>
      <c r="AN137" s="1456">
        <v>-6.5591150000000003</v>
      </c>
      <c r="AO137" s="840"/>
      <c r="AP137" s="1457">
        <v>-6.1065180000000003</v>
      </c>
      <c r="AQ137" s="840"/>
      <c r="AR137" s="1457">
        <v>-6.2463040000000003</v>
      </c>
      <c r="AS137" s="1409"/>
      <c r="AT137" s="1160" t="s">
        <v>11782</v>
      </c>
      <c r="AU137" s="179"/>
      <c r="AV137" s="392"/>
      <c r="AW137" s="432"/>
      <c r="AX137" s="432"/>
      <c r="AY137" s="432"/>
      <c r="AZ137" s="432"/>
    </row>
    <row r="138" spans="1:52" ht="17.350000000000001">
      <c r="A138" s="1259" t="s">
        <v>5946</v>
      </c>
      <c r="B138" s="445">
        <v>30</v>
      </c>
      <c r="C138" s="586"/>
      <c r="D138" s="1044" t="s">
        <v>4364</v>
      </c>
      <c r="E138" s="1032" t="s">
        <v>1388</v>
      </c>
      <c r="F138" s="1032" t="s">
        <v>1350</v>
      </c>
      <c r="G138" s="1044"/>
      <c r="H138" s="1044" t="s">
        <v>4195</v>
      </c>
      <c r="I138" s="1058" t="s">
        <v>4176</v>
      </c>
      <c r="J138" s="1032" t="s">
        <v>872</v>
      </c>
      <c r="K138" s="1117" t="s">
        <v>1194</v>
      </c>
      <c r="L138" s="1117" t="s">
        <v>1194</v>
      </c>
      <c r="M138" s="1117" t="s">
        <v>873</v>
      </c>
      <c r="N138" s="1032" t="s">
        <v>36</v>
      </c>
      <c r="O138" s="304"/>
      <c r="P138" s="304"/>
      <c r="Q138" s="1032" t="s">
        <v>3387</v>
      </c>
      <c r="R138" s="1032"/>
      <c r="S138" s="1032"/>
      <c r="T138" s="1032"/>
      <c r="U138" s="1032"/>
      <c r="V138" s="1032"/>
      <c r="W138" s="446">
        <v>-13</v>
      </c>
      <c r="X138" s="446"/>
      <c r="Y138" s="446"/>
      <c r="Z138" s="453" t="s">
        <v>16</v>
      </c>
      <c r="AA138" s="304" t="s">
        <v>21</v>
      </c>
      <c r="AB138" s="1899"/>
      <c r="AC138" s="308"/>
      <c r="AD138" s="1372"/>
      <c r="AE138" s="1401"/>
      <c r="AF138" s="840"/>
      <c r="AG138" s="840"/>
      <c r="AH138" s="840"/>
      <c r="AI138" s="840"/>
      <c r="AJ138" s="840"/>
      <c r="AK138" s="840"/>
      <c r="AL138" s="840"/>
      <c r="AM138" s="1402"/>
      <c r="AN138" s="1456">
        <v>-3.9902419999999998</v>
      </c>
      <c r="AO138" s="840"/>
      <c r="AP138" s="1457">
        <v>-3.4610629999999998</v>
      </c>
      <c r="AQ138" s="840"/>
      <c r="AR138" s="1457">
        <v>-3.4736660000000001</v>
      </c>
      <c r="AS138" s="1409"/>
      <c r="AT138" s="1160" t="s">
        <v>11777</v>
      </c>
      <c r="AU138" s="179"/>
      <c r="AV138" s="392"/>
      <c r="AW138" s="432"/>
      <c r="AX138" s="432"/>
      <c r="AY138" s="432"/>
      <c r="AZ138" s="432"/>
    </row>
    <row r="139" spans="1:52" ht="17.350000000000001">
      <c r="A139" s="1259" t="s">
        <v>5947</v>
      </c>
      <c r="B139" s="445">
        <v>30</v>
      </c>
      <c r="C139" s="587"/>
      <c r="D139" s="1044" t="s">
        <v>4364</v>
      </c>
      <c r="E139" s="1032" t="s">
        <v>1388</v>
      </c>
      <c r="F139" s="1032" t="s">
        <v>1350</v>
      </c>
      <c r="G139" s="1044"/>
      <c r="H139" s="1044" t="s">
        <v>4197</v>
      </c>
      <c r="I139" s="1058" t="s">
        <v>4176</v>
      </c>
      <c r="J139" s="1032" t="s">
        <v>872</v>
      </c>
      <c r="K139" s="1117" t="s">
        <v>1194</v>
      </c>
      <c r="L139" s="1117" t="s">
        <v>1194</v>
      </c>
      <c r="M139" s="1117" t="s">
        <v>873</v>
      </c>
      <c r="N139" s="1032" t="s">
        <v>36</v>
      </c>
      <c r="O139" s="304"/>
      <c r="P139" s="304"/>
      <c r="Q139" s="1032" t="s">
        <v>3387</v>
      </c>
      <c r="R139" s="1032"/>
      <c r="S139" s="1032"/>
      <c r="T139" s="1032"/>
      <c r="U139" s="1032"/>
      <c r="V139" s="1032"/>
      <c r="W139" s="446">
        <v>10</v>
      </c>
      <c r="X139" s="446"/>
      <c r="Y139" s="446"/>
      <c r="Z139" s="453" t="s">
        <v>16</v>
      </c>
      <c r="AA139" s="304" t="s">
        <v>21</v>
      </c>
      <c r="AB139" s="1899"/>
      <c r="AC139" s="308"/>
      <c r="AD139" s="1381"/>
      <c r="AE139" s="1401"/>
      <c r="AF139" s="840"/>
      <c r="AG139" s="840"/>
      <c r="AH139" s="840"/>
      <c r="AI139" s="840"/>
      <c r="AJ139" s="840"/>
      <c r="AK139" s="840"/>
      <c r="AL139" s="840"/>
      <c r="AM139" s="1402"/>
      <c r="AN139" s="1389"/>
      <c r="AO139" s="840"/>
      <c r="AP139" s="840"/>
      <c r="AQ139" s="840"/>
      <c r="AR139" s="840"/>
      <c r="AS139" s="1409"/>
      <c r="AT139" s="1160"/>
      <c r="AU139" s="179"/>
      <c r="AV139" s="392"/>
      <c r="AW139" s="432"/>
      <c r="AX139" s="432"/>
      <c r="AY139" s="432"/>
      <c r="AZ139" s="432"/>
    </row>
    <row r="140" spans="1:52" ht="19.95" customHeight="1">
      <c r="A140" s="1259" t="s">
        <v>5948</v>
      </c>
      <c r="B140" s="445">
        <v>30</v>
      </c>
      <c r="C140" s="589" t="s">
        <v>4372</v>
      </c>
      <c r="D140" s="1044" t="s">
        <v>4373</v>
      </c>
      <c r="E140" s="1032" t="s">
        <v>1388</v>
      </c>
      <c r="F140" s="1032" t="s">
        <v>1350</v>
      </c>
      <c r="G140" s="1044"/>
      <c r="H140" s="1044" t="s">
        <v>4168</v>
      </c>
      <c r="I140" s="1058" t="s">
        <v>4176</v>
      </c>
      <c r="J140" s="1032" t="s">
        <v>872</v>
      </c>
      <c r="K140" s="1117" t="s">
        <v>1194</v>
      </c>
      <c r="L140" s="1117" t="s">
        <v>1194</v>
      </c>
      <c r="M140" s="1117" t="s">
        <v>873</v>
      </c>
      <c r="N140" s="1032" t="s">
        <v>36</v>
      </c>
      <c r="O140" s="304"/>
      <c r="P140" s="304"/>
      <c r="Q140" s="1032" t="s">
        <v>3387</v>
      </c>
      <c r="R140" s="1032"/>
      <c r="S140" s="1032"/>
      <c r="T140" s="1032"/>
      <c r="U140" s="1032"/>
      <c r="V140" s="1032"/>
      <c r="W140" s="454">
        <v>-7</v>
      </c>
      <c r="X140" s="446"/>
      <c r="Y140" s="446"/>
      <c r="Z140" s="453" t="s">
        <v>16</v>
      </c>
      <c r="AA140" s="304" t="s">
        <v>21</v>
      </c>
      <c r="AB140" s="1899"/>
      <c r="AC140" s="308" t="s">
        <v>4185</v>
      </c>
      <c r="AD140" s="1377" t="s">
        <v>4374</v>
      </c>
      <c r="AE140" s="1401"/>
      <c r="AF140" s="840"/>
      <c r="AG140" s="840"/>
      <c r="AH140" s="840"/>
      <c r="AI140" s="840"/>
      <c r="AJ140" s="840"/>
      <c r="AK140" s="840"/>
      <c r="AL140" s="840"/>
      <c r="AM140" s="1402"/>
      <c r="AN140" s="1456">
        <v>-5.0950280000000001</v>
      </c>
      <c r="AO140" s="840"/>
      <c r="AP140" s="1457">
        <v>-5.3667619999999996</v>
      </c>
      <c r="AQ140" s="840"/>
      <c r="AR140" s="1457">
        <v>-5.4372389999999999</v>
      </c>
      <c r="AS140" s="1409"/>
      <c r="AT140" s="1160" t="s">
        <v>11691</v>
      </c>
      <c r="AU140" s="179"/>
      <c r="AV140" s="392"/>
      <c r="AW140" s="432"/>
      <c r="AX140" s="432"/>
      <c r="AY140" s="432"/>
      <c r="AZ140" s="432"/>
    </row>
    <row r="141" spans="1:52" ht="19.95" customHeight="1">
      <c r="A141" s="1259" t="s">
        <v>5949</v>
      </c>
      <c r="B141" s="445">
        <v>30</v>
      </c>
      <c r="C141" s="586"/>
      <c r="D141" s="1044" t="s">
        <v>4373</v>
      </c>
      <c r="E141" s="1032" t="s">
        <v>1388</v>
      </c>
      <c r="F141" s="1032" t="s">
        <v>1350</v>
      </c>
      <c r="G141" s="1044"/>
      <c r="H141" s="1044" t="s">
        <v>4168</v>
      </c>
      <c r="I141" s="1058" t="s">
        <v>4176</v>
      </c>
      <c r="J141" s="1032" t="s">
        <v>872</v>
      </c>
      <c r="K141" s="1117" t="s">
        <v>1194</v>
      </c>
      <c r="L141" s="1117" t="s">
        <v>1194</v>
      </c>
      <c r="M141" s="1117" t="s">
        <v>873</v>
      </c>
      <c r="N141" s="1032" t="s">
        <v>36</v>
      </c>
      <c r="O141" s="304"/>
      <c r="P141" s="304"/>
      <c r="Q141" s="1032" t="s">
        <v>3387</v>
      </c>
      <c r="R141" s="1032"/>
      <c r="S141" s="1032"/>
      <c r="T141" s="1032"/>
      <c r="U141" s="1032"/>
      <c r="V141" s="1032"/>
      <c r="W141" s="454">
        <v>-7</v>
      </c>
      <c r="X141" s="446"/>
      <c r="Y141" s="446"/>
      <c r="Z141" s="453" t="s">
        <v>16</v>
      </c>
      <c r="AA141" s="304" t="s">
        <v>21</v>
      </c>
      <c r="AB141" s="1899"/>
      <c r="AC141" s="308" t="s">
        <v>4187</v>
      </c>
      <c r="AD141" s="1377"/>
      <c r="AE141" s="1401"/>
      <c r="AF141" s="840"/>
      <c r="AG141" s="840"/>
      <c r="AH141" s="840"/>
      <c r="AI141" s="840"/>
      <c r="AJ141" s="840"/>
      <c r="AK141" s="840"/>
      <c r="AL141" s="840"/>
      <c r="AM141" s="1402"/>
      <c r="AN141" s="1456">
        <v>-5.2497119999999997</v>
      </c>
      <c r="AO141" s="840"/>
      <c r="AP141" s="1457">
        <v>-5.2703759999999997</v>
      </c>
      <c r="AQ141" s="840"/>
      <c r="AR141" s="1457">
        <v>-5.3768390000000004</v>
      </c>
      <c r="AS141" s="1409"/>
      <c r="AT141" s="1160" t="s">
        <v>11689</v>
      </c>
      <c r="AU141" s="179"/>
      <c r="AV141" s="392"/>
      <c r="AW141" s="432"/>
      <c r="AX141" s="432"/>
      <c r="AY141" s="432"/>
      <c r="AZ141" s="432"/>
    </row>
    <row r="142" spans="1:52" ht="19.95" customHeight="1">
      <c r="A142" s="1259" t="s">
        <v>5950</v>
      </c>
      <c r="B142" s="445">
        <v>30</v>
      </c>
      <c r="C142" s="586"/>
      <c r="D142" s="1044" t="s">
        <v>4373</v>
      </c>
      <c r="E142" s="1032" t="s">
        <v>1388</v>
      </c>
      <c r="F142" s="1032" t="s">
        <v>1350</v>
      </c>
      <c r="G142" s="1044"/>
      <c r="H142" s="1044" t="s">
        <v>4189</v>
      </c>
      <c r="I142" s="1058" t="s">
        <v>4176</v>
      </c>
      <c r="J142" s="1032" t="s">
        <v>872</v>
      </c>
      <c r="K142" s="1117" t="s">
        <v>1194</v>
      </c>
      <c r="L142" s="1117" t="s">
        <v>1194</v>
      </c>
      <c r="M142" s="1117" t="s">
        <v>873</v>
      </c>
      <c r="N142" s="1032" t="s">
        <v>36</v>
      </c>
      <c r="O142" s="304"/>
      <c r="P142" s="304"/>
      <c r="Q142" s="1032" t="s">
        <v>3387</v>
      </c>
      <c r="R142" s="1032"/>
      <c r="S142" s="1032"/>
      <c r="T142" s="1032"/>
      <c r="U142" s="1032"/>
      <c r="V142" s="1032"/>
      <c r="W142" s="455">
        <v>-6</v>
      </c>
      <c r="X142" s="446"/>
      <c r="Y142" s="446"/>
      <c r="Z142" s="453" t="s">
        <v>16</v>
      </c>
      <c r="AA142" s="304" t="s">
        <v>21</v>
      </c>
      <c r="AB142" s="1899"/>
      <c r="AC142" s="308"/>
      <c r="AD142" s="1372"/>
      <c r="AE142" s="1401"/>
      <c r="AF142" s="840"/>
      <c r="AG142" s="840"/>
      <c r="AH142" s="840"/>
      <c r="AI142" s="840"/>
      <c r="AJ142" s="840"/>
      <c r="AK142" s="840"/>
      <c r="AL142" s="840"/>
      <c r="AM142" s="1402"/>
      <c r="AN142" s="1456">
        <v>-4.6278819999999996</v>
      </c>
      <c r="AO142" s="840"/>
      <c r="AP142" s="1457">
        <v>-4.5288639999999996</v>
      </c>
      <c r="AQ142" s="840"/>
      <c r="AR142" s="1457">
        <v>-4.7395060000000004</v>
      </c>
      <c r="AS142" s="1409"/>
      <c r="AT142" s="1160" t="s">
        <v>11690</v>
      </c>
      <c r="AU142" s="179"/>
      <c r="AV142" s="392"/>
      <c r="AW142" s="432"/>
      <c r="AX142" s="432"/>
      <c r="AY142" s="432"/>
      <c r="AZ142" s="432"/>
    </row>
    <row r="143" spans="1:52" ht="19.95" customHeight="1">
      <c r="A143" s="1259" t="s">
        <v>5951</v>
      </c>
      <c r="B143" s="445">
        <v>30</v>
      </c>
      <c r="C143" s="586"/>
      <c r="D143" s="1044" t="s">
        <v>4373</v>
      </c>
      <c r="E143" s="1032" t="s">
        <v>1388</v>
      </c>
      <c r="F143" s="1032" t="s">
        <v>1350</v>
      </c>
      <c r="G143" s="1044"/>
      <c r="H143" s="1044" t="s">
        <v>4191</v>
      </c>
      <c r="I143" s="1058" t="s">
        <v>4176</v>
      </c>
      <c r="J143" s="1032" t="s">
        <v>872</v>
      </c>
      <c r="K143" s="1117" t="s">
        <v>1194</v>
      </c>
      <c r="L143" s="1117" t="s">
        <v>1194</v>
      </c>
      <c r="M143" s="1117" t="s">
        <v>873</v>
      </c>
      <c r="N143" s="1032" t="s">
        <v>36</v>
      </c>
      <c r="O143" s="304"/>
      <c r="P143" s="304"/>
      <c r="Q143" s="1032" t="s">
        <v>3387</v>
      </c>
      <c r="R143" s="1032"/>
      <c r="S143" s="1032"/>
      <c r="T143" s="1032"/>
      <c r="U143" s="1032"/>
      <c r="V143" s="1032"/>
      <c r="W143" s="455">
        <v>-5</v>
      </c>
      <c r="X143" s="446"/>
      <c r="Y143" s="446"/>
      <c r="Z143" s="453" t="s">
        <v>16</v>
      </c>
      <c r="AA143" s="304" t="s">
        <v>21</v>
      </c>
      <c r="AB143" s="1899"/>
      <c r="AC143" s="456"/>
      <c r="AD143" s="1372"/>
      <c r="AE143" s="1401"/>
      <c r="AF143" s="840"/>
      <c r="AG143" s="840"/>
      <c r="AH143" s="840"/>
      <c r="AI143" s="840"/>
      <c r="AJ143" s="840"/>
      <c r="AK143" s="840"/>
      <c r="AL143" s="840"/>
      <c r="AM143" s="1402"/>
      <c r="AN143" s="1456">
        <v>-2.8630119999999999</v>
      </c>
      <c r="AO143" s="840"/>
      <c r="AP143" s="1457">
        <v>-2.1082689999999999</v>
      </c>
      <c r="AQ143" s="840"/>
      <c r="AR143" s="1457">
        <v>-2.6400049999999999</v>
      </c>
      <c r="AS143" s="1409"/>
      <c r="AT143" s="1160" t="s">
        <v>11686</v>
      </c>
      <c r="AU143" s="179"/>
      <c r="AV143" s="392"/>
      <c r="AW143" s="432"/>
      <c r="AX143" s="432"/>
      <c r="AY143" s="432"/>
      <c r="AZ143" s="432"/>
    </row>
    <row r="144" spans="1:52" ht="19.95" customHeight="1">
      <c r="A144" s="1259" t="s">
        <v>5952</v>
      </c>
      <c r="B144" s="445">
        <v>30</v>
      </c>
      <c r="C144" s="586"/>
      <c r="D144" s="1044" t="s">
        <v>4373</v>
      </c>
      <c r="E144" s="1032" t="s">
        <v>1388</v>
      </c>
      <c r="F144" s="1032" t="s">
        <v>1350</v>
      </c>
      <c r="G144" s="1044"/>
      <c r="H144" s="1044" t="s">
        <v>4193</v>
      </c>
      <c r="I144" s="1058" t="s">
        <v>4176</v>
      </c>
      <c r="J144" s="1032" t="s">
        <v>872</v>
      </c>
      <c r="K144" s="1117" t="s">
        <v>1194</v>
      </c>
      <c r="L144" s="1117" t="s">
        <v>1194</v>
      </c>
      <c r="M144" s="1117" t="s">
        <v>873</v>
      </c>
      <c r="N144" s="1032" t="s">
        <v>36</v>
      </c>
      <c r="O144" s="304"/>
      <c r="P144" s="304"/>
      <c r="Q144" s="1032" t="s">
        <v>3387</v>
      </c>
      <c r="R144" s="1032"/>
      <c r="S144" s="1032"/>
      <c r="T144" s="1032"/>
      <c r="U144" s="1032"/>
      <c r="V144" s="1032"/>
      <c r="W144" s="455">
        <v>-4</v>
      </c>
      <c r="X144" s="457"/>
      <c r="Y144" s="446"/>
      <c r="Z144" s="453" t="s">
        <v>16</v>
      </c>
      <c r="AA144" s="304" t="s">
        <v>21</v>
      </c>
      <c r="AB144" s="1899"/>
      <c r="AC144" s="456"/>
      <c r="AD144" s="1372"/>
      <c r="AE144" s="1401"/>
      <c r="AF144" s="840"/>
      <c r="AG144" s="840"/>
      <c r="AH144" s="840"/>
      <c r="AI144" s="840"/>
      <c r="AJ144" s="840"/>
      <c r="AK144" s="840"/>
      <c r="AL144" s="840"/>
      <c r="AM144" s="1402"/>
      <c r="AN144" s="1456">
        <v>0.40825299999999998</v>
      </c>
      <c r="AO144" s="840"/>
      <c r="AP144" s="1457">
        <v>-0.77995499999999995</v>
      </c>
      <c r="AQ144" s="840"/>
      <c r="AR144" s="1457">
        <v>0.44212200000000001</v>
      </c>
      <c r="AS144" s="1409"/>
      <c r="AT144" s="1160" t="s">
        <v>11687</v>
      </c>
      <c r="AU144" s="179"/>
      <c r="AV144" s="392"/>
      <c r="AW144" s="432"/>
      <c r="AX144" s="432"/>
      <c r="AY144" s="432"/>
      <c r="AZ144" s="432"/>
    </row>
    <row r="145" spans="1:52" ht="19.95" customHeight="1">
      <c r="A145" s="1259" t="s">
        <v>5953</v>
      </c>
      <c r="B145" s="445">
        <v>30</v>
      </c>
      <c r="C145" s="586"/>
      <c r="D145" s="1044" t="s">
        <v>4373</v>
      </c>
      <c r="E145" s="1032" t="s">
        <v>1388</v>
      </c>
      <c r="F145" s="1032" t="s">
        <v>1350</v>
      </c>
      <c r="G145" s="1044"/>
      <c r="H145" s="1044" t="s">
        <v>4195</v>
      </c>
      <c r="I145" s="1058" t="s">
        <v>4176</v>
      </c>
      <c r="J145" s="1032" t="s">
        <v>872</v>
      </c>
      <c r="K145" s="1117" t="s">
        <v>1194</v>
      </c>
      <c r="L145" s="1117" t="s">
        <v>1194</v>
      </c>
      <c r="M145" s="1117" t="s">
        <v>873</v>
      </c>
      <c r="N145" s="1032" t="s">
        <v>36</v>
      </c>
      <c r="O145" s="304"/>
      <c r="P145" s="304"/>
      <c r="Q145" s="1032" t="s">
        <v>3387</v>
      </c>
      <c r="R145" s="1032"/>
      <c r="S145" s="1032"/>
      <c r="T145" s="1032"/>
      <c r="U145" s="1032"/>
      <c r="V145" s="1032"/>
      <c r="W145" s="455">
        <v>-3</v>
      </c>
      <c r="X145" s="446"/>
      <c r="Y145" s="446"/>
      <c r="Z145" s="453" t="s">
        <v>16</v>
      </c>
      <c r="AA145" s="304" t="s">
        <v>21</v>
      </c>
      <c r="AB145" s="1899"/>
      <c r="AC145" s="456"/>
      <c r="AD145" s="1372"/>
      <c r="AE145" s="1401"/>
      <c r="AF145" s="840"/>
      <c r="AG145" s="840"/>
      <c r="AH145" s="840"/>
      <c r="AI145" s="840"/>
      <c r="AJ145" s="840"/>
      <c r="AK145" s="840"/>
      <c r="AL145" s="840"/>
      <c r="AM145" s="1402"/>
      <c r="AN145" s="1456">
        <v>-0.31442599999999998</v>
      </c>
      <c r="AO145" s="840"/>
      <c r="AP145" s="1457">
        <v>-1.6795960000000001</v>
      </c>
      <c r="AQ145" s="840"/>
      <c r="AR145" s="1457">
        <v>2.1711000000000001E-2</v>
      </c>
      <c r="AS145" s="1409"/>
      <c r="AT145" s="1160" t="s">
        <v>11688</v>
      </c>
      <c r="AU145" s="179"/>
      <c r="AV145" s="392"/>
      <c r="AW145" s="432"/>
      <c r="AX145" s="432"/>
      <c r="AY145" s="432"/>
      <c r="AZ145" s="432"/>
    </row>
    <row r="146" spans="1:52" ht="19.95" customHeight="1">
      <c r="A146" s="1259" t="s">
        <v>5954</v>
      </c>
      <c r="B146" s="445">
        <v>30</v>
      </c>
      <c r="C146" s="586"/>
      <c r="D146" s="1044" t="s">
        <v>4373</v>
      </c>
      <c r="E146" s="1032" t="s">
        <v>1388</v>
      </c>
      <c r="F146" s="1032" t="s">
        <v>1350</v>
      </c>
      <c r="G146" s="1044"/>
      <c r="H146" s="1044" t="s">
        <v>4197</v>
      </c>
      <c r="I146" s="1058" t="s">
        <v>4176</v>
      </c>
      <c r="J146" s="1032" t="s">
        <v>872</v>
      </c>
      <c r="K146" s="1117" t="s">
        <v>1194</v>
      </c>
      <c r="L146" s="1117" t="s">
        <v>1194</v>
      </c>
      <c r="M146" s="1117" t="s">
        <v>873</v>
      </c>
      <c r="N146" s="1032" t="s">
        <v>36</v>
      </c>
      <c r="O146" s="304"/>
      <c r="P146" s="304"/>
      <c r="Q146" s="1032" t="s">
        <v>3387</v>
      </c>
      <c r="R146" s="1032"/>
      <c r="S146" s="1032"/>
      <c r="T146" s="1032"/>
      <c r="U146" s="1032"/>
      <c r="V146" s="1032"/>
      <c r="W146" s="455">
        <v>20</v>
      </c>
      <c r="X146" s="457"/>
      <c r="Y146" s="446"/>
      <c r="Z146" s="453" t="s">
        <v>16</v>
      </c>
      <c r="AA146" s="304" t="s">
        <v>21</v>
      </c>
      <c r="AB146" s="1899"/>
      <c r="AC146" s="456"/>
      <c r="AD146" s="1381"/>
      <c r="AE146" s="1401"/>
      <c r="AF146" s="840"/>
      <c r="AG146" s="840"/>
      <c r="AH146" s="840"/>
      <c r="AI146" s="840"/>
      <c r="AJ146" s="840"/>
      <c r="AK146" s="840"/>
      <c r="AL146" s="840"/>
      <c r="AM146" s="1402"/>
      <c r="AN146" s="1456">
        <v>24.737400000000001</v>
      </c>
      <c r="AO146" s="840"/>
      <c r="AP146" s="1457">
        <v>24.861689999999999</v>
      </c>
      <c r="AQ146" s="840"/>
      <c r="AR146" s="1457">
        <v>23.8855</v>
      </c>
      <c r="AS146" s="1409"/>
      <c r="AT146" s="1160" t="s">
        <v>11692</v>
      </c>
      <c r="AU146" s="179"/>
      <c r="AV146" s="392"/>
      <c r="AW146" s="432"/>
      <c r="AX146" s="432"/>
      <c r="AY146" s="432"/>
      <c r="AZ146" s="432"/>
    </row>
    <row r="147" spans="1:52" ht="19.95" customHeight="1">
      <c r="A147" s="1259" t="s">
        <v>5955</v>
      </c>
      <c r="B147" s="445">
        <v>30</v>
      </c>
      <c r="C147" s="304" t="s">
        <v>4382</v>
      </c>
      <c r="D147" s="1032" t="s">
        <v>4382</v>
      </c>
      <c r="E147" s="1032" t="s">
        <v>1388</v>
      </c>
      <c r="F147" s="1032" t="s">
        <v>1350</v>
      </c>
      <c r="G147" s="1032"/>
      <c r="H147" s="1032" t="s">
        <v>4166</v>
      </c>
      <c r="I147" s="1058" t="s">
        <v>4176</v>
      </c>
      <c r="J147" s="1032" t="s">
        <v>872</v>
      </c>
      <c r="K147" s="1294" t="s">
        <v>1194</v>
      </c>
      <c r="L147" s="1294" t="s">
        <v>1194</v>
      </c>
      <c r="M147" s="1117" t="s">
        <v>873</v>
      </c>
      <c r="N147" s="1032" t="s">
        <v>36</v>
      </c>
      <c r="O147" s="304"/>
      <c r="P147" s="304"/>
      <c r="Q147" s="1032" t="s">
        <v>3387</v>
      </c>
      <c r="R147" s="1032"/>
      <c r="S147" s="1032"/>
      <c r="T147" s="1032"/>
      <c r="U147" s="1032"/>
      <c r="V147" s="1032"/>
      <c r="W147" s="454"/>
      <c r="X147" s="458"/>
      <c r="Y147" s="459">
        <v>0.5</v>
      </c>
      <c r="Z147" s="453" t="s">
        <v>1248</v>
      </c>
      <c r="AA147" s="304" t="s">
        <v>21</v>
      </c>
      <c r="AB147" s="1899"/>
      <c r="AC147" s="456"/>
      <c r="AD147" s="1382"/>
      <c r="AE147" s="1401"/>
      <c r="AF147" s="840"/>
      <c r="AG147" s="840"/>
      <c r="AH147" s="840"/>
      <c r="AI147" s="840"/>
      <c r="AJ147" s="840"/>
      <c r="AK147" s="840"/>
      <c r="AL147" s="840"/>
      <c r="AM147" s="1402"/>
      <c r="AN147" s="1389"/>
      <c r="AO147" s="1458">
        <v>0.51021399999999995</v>
      </c>
      <c r="AP147" s="840"/>
      <c r="AQ147" s="1458">
        <v>0.52533700000000005</v>
      </c>
      <c r="AR147" s="840"/>
      <c r="AS147" s="1471">
        <v>0.50887800000000005</v>
      </c>
      <c r="AT147" s="1160" t="s">
        <v>11630</v>
      </c>
      <c r="AU147" s="179"/>
      <c r="AV147" s="392"/>
      <c r="AW147" s="432"/>
      <c r="AX147" s="432"/>
      <c r="AY147" s="432"/>
      <c r="AZ147" s="432"/>
    </row>
    <row r="148" spans="1:52" ht="19.95" customHeight="1">
      <c r="A148" s="1259" t="s">
        <v>5956</v>
      </c>
      <c r="B148" s="445">
        <v>30</v>
      </c>
      <c r="C148" s="304" t="s">
        <v>4384</v>
      </c>
      <c r="D148" s="1032" t="s">
        <v>4384</v>
      </c>
      <c r="E148" s="1032" t="s">
        <v>1388</v>
      </c>
      <c r="F148" s="1032" t="s">
        <v>1350</v>
      </c>
      <c r="G148" s="1032"/>
      <c r="H148" s="1032" t="s">
        <v>4166</v>
      </c>
      <c r="I148" s="1058" t="s">
        <v>4176</v>
      </c>
      <c r="J148" s="1032" t="s">
        <v>872</v>
      </c>
      <c r="K148" s="1294" t="s">
        <v>1194</v>
      </c>
      <c r="L148" s="1294" t="s">
        <v>1194</v>
      </c>
      <c r="M148" s="1117" t="s">
        <v>873</v>
      </c>
      <c r="N148" s="1032" t="s">
        <v>36</v>
      </c>
      <c r="O148" s="304"/>
      <c r="P148" s="304"/>
      <c r="Q148" s="1032" t="s">
        <v>3387</v>
      </c>
      <c r="R148" s="1032"/>
      <c r="S148" s="1032"/>
      <c r="T148" s="1032"/>
      <c r="U148" s="1032"/>
      <c r="V148" s="1032"/>
      <c r="W148" s="454"/>
      <c r="X148" s="458"/>
      <c r="Y148" s="459" t="s">
        <v>34</v>
      </c>
      <c r="Z148" s="453" t="s">
        <v>1316</v>
      </c>
      <c r="AA148" s="304" t="s">
        <v>21</v>
      </c>
      <c r="AB148" s="1899"/>
      <c r="AC148" s="456"/>
      <c r="AD148" s="1382"/>
      <c r="AE148" s="1401"/>
      <c r="AF148" s="840"/>
      <c r="AG148" s="840"/>
      <c r="AH148" s="840"/>
      <c r="AI148" s="840"/>
      <c r="AJ148" s="840"/>
      <c r="AK148" s="840"/>
      <c r="AL148" s="840"/>
      <c r="AM148" s="1402"/>
      <c r="AN148" s="1389"/>
      <c r="AO148" s="840">
        <v>13.788174262837</v>
      </c>
      <c r="AP148" s="840"/>
      <c r="AQ148" s="840">
        <v>14.4312861475762</v>
      </c>
      <c r="AR148" s="840"/>
      <c r="AS148" s="1409"/>
      <c r="AT148" s="1160" t="s">
        <v>10923</v>
      </c>
      <c r="AU148" s="179"/>
      <c r="AV148" s="392"/>
      <c r="AW148" s="432"/>
      <c r="AX148" s="432"/>
      <c r="AY148" s="432"/>
      <c r="AZ148" s="432"/>
    </row>
    <row r="149" spans="1:52" s="463" customFormat="1" ht="22.2" customHeight="1">
      <c r="A149" s="1260" t="s">
        <v>5957</v>
      </c>
      <c r="B149" s="460"/>
      <c r="C149" s="461" t="s">
        <v>4386</v>
      </c>
      <c r="D149" s="1282"/>
      <c r="E149" s="1282"/>
      <c r="F149" s="1282"/>
      <c r="G149" s="1282"/>
      <c r="H149" s="1282"/>
      <c r="I149" s="1282"/>
      <c r="J149" s="1282"/>
      <c r="K149" s="1282"/>
      <c r="L149" s="1282"/>
      <c r="M149" s="1282"/>
      <c r="N149" s="1282"/>
      <c r="O149" s="420"/>
      <c r="P149" s="420"/>
      <c r="Q149" s="1282"/>
      <c r="R149" s="1282"/>
      <c r="S149" s="1282"/>
      <c r="T149" s="1282"/>
      <c r="U149" s="1282"/>
      <c r="V149" s="1282"/>
      <c r="W149" s="422"/>
      <c r="X149" s="420"/>
      <c r="Y149" s="420"/>
      <c r="Z149" s="420"/>
      <c r="AA149" s="420"/>
      <c r="AB149" s="1901"/>
      <c r="AC149" s="423"/>
      <c r="AD149" s="420"/>
      <c r="AE149" s="1391"/>
      <c r="AF149" s="835"/>
      <c r="AG149" s="835"/>
      <c r="AH149" s="835"/>
      <c r="AI149" s="835"/>
      <c r="AJ149" s="835"/>
      <c r="AK149" s="835"/>
      <c r="AL149" s="835"/>
      <c r="AM149" s="1392"/>
      <c r="AN149" s="835"/>
      <c r="AO149" s="835"/>
      <c r="AP149" s="835"/>
      <c r="AQ149" s="835"/>
      <c r="AR149" s="835"/>
      <c r="AS149" s="835"/>
      <c r="AT149" s="1417"/>
      <c r="AU149" s="179"/>
      <c r="AV149" s="462"/>
      <c r="AW149" s="462"/>
      <c r="AX149" s="462"/>
      <c r="AY149" s="462"/>
      <c r="AZ149" s="462"/>
    </row>
    <row r="150" spans="1:52" s="463" customFormat="1" ht="18" customHeight="1">
      <c r="A150" s="1261" t="s">
        <v>5958</v>
      </c>
      <c r="B150" s="464">
        <v>30</v>
      </c>
      <c r="C150" s="465" t="s">
        <v>4388</v>
      </c>
      <c r="D150" s="874"/>
      <c r="E150" s="1029" t="s">
        <v>1350</v>
      </c>
      <c r="F150" s="1029" t="s">
        <v>1388</v>
      </c>
      <c r="G150" s="1029"/>
      <c r="H150" s="1029" t="s">
        <v>4389</v>
      </c>
      <c r="I150" s="1057"/>
      <c r="J150" s="1029"/>
      <c r="K150" s="1288"/>
      <c r="L150" s="1288"/>
      <c r="M150" s="1116" t="s">
        <v>875</v>
      </c>
      <c r="N150" s="1029"/>
      <c r="O150" s="66"/>
      <c r="P150" s="66"/>
      <c r="Q150" s="1029" t="s">
        <v>3387</v>
      </c>
      <c r="R150" s="1029"/>
      <c r="S150" s="1029"/>
      <c r="T150" s="1029"/>
      <c r="U150" s="1029"/>
      <c r="V150" s="1029"/>
      <c r="W150" s="439">
        <v>25</v>
      </c>
      <c r="X150" s="440"/>
      <c r="Y150" s="439"/>
      <c r="Z150" s="66" t="s">
        <v>18</v>
      </c>
      <c r="AA150" s="66"/>
      <c r="AB150" s="1898"/>
      <c r="AC150" s="441"/>
      <c r="AD150" s="1368"/>
      <c r="AE150" s="1395"/>
      <c r="AF150" s="837"/>
      <c r="AG150" s="837"/>
      <c r="AH150" s="837"/>
      <c r="AI150" s="837"/>
      <c r="AJ150" s="837"/>
      <c r="AK150" s="837"/>
      <c r="AL150" s="837"/>
      <c r="AM150" s="1396"/>
      <c r="AN150" s="1456">
        <v>37.515330977549198</v>
      </c>
      <c r="AO150" s="838"/>
      <c r="AP150" s="1457">
        <v>37.646055648642601</v>
      </c>
      <c r="AQ150" s="838"/>
      <c r="AR150" s="838"/>
      <c r="AS150" s="1408"/>
      <c r="AT150" s="1159" t="s">
        <v>10924</v>
      </c>
      <c r="AU150" s="179"/>
      <c r="AV150" s="466"/>
      <c r="AW150" s="432"/>
      <c r="AX150" s="432"/>
      <c r="AY150" s="432"/>
      <c r="AZ150" s="432"/>
    </row>
    <row r="151" spans="1:52" s="463" customFormat="1" ht="18" customHeight="1">
      <c r="A151" s="1261" t="s">
        <v>5959</v>
      </c>
      <c r="B151" s="467">
        <v>30</v>
      </c>
      <c r="C151" s="468" t="s">
        <v>4388</v>
      </c>
      <c r="D151" s="1103"/>
      <c r="E151" s="1032" t="s">
        <v>1350</v>
      </c>
      <c r="F151" s="1032" t="s">
        <v>1388</v>
      </c>
      <c r="G151" s="1032"/>
      <c r="H151" s="1032" t="s">
        <v>4197</v>
      </c>
      <c r="I151" s="1058"/>
      <c r="J151" s="1032"/>
      <c r="K151" s="1294"/>
      <c r="L151" s="1294"/>
      <c r="M151" s="1117" t="s">
        <v>873</v>
      </c>
      <c r="N151" s="1032"/>
      <c r="O151" s="304"/>
      <c r="P151" s="304"/>
      <c r="Q151" s="1032" t="s">
        <v>3387</v>
      </c>
      <c r="R151" s="1032"/>
      <c r="S151" s="1032"/>
      <c r="T151" s="1032"/>
      <c r="U151" s="1032"/>
      <c r="V151" s="1032"/>
      <c r="W151" s="457">
        <v>8.5</v>
      </c>
      <c r="X151" s="459"/>
      <c r="Y151" s="457"/>
      <c r="Z151" s="304" t="s">
        <v>18</v>
      </c>
      <c r="AA151" s="304"/>
      <c r="AB151" s="1899"/>
      <c r="AC151" s="469"/>
      <c r="AD151" s="1383"/>
      <c r="AE151" s="1403"/>
      <c r="AF151" s="841"/>
      <c r="AG151" s="841"/>
      <c r="AH151" s="841"/>
      <c r="AI151" s="841"/>
      <c r="AJ151" s="841"/>
      <c r="AK151" s="841"/>
      <c r="AL151" s="841"/>
      <c r="AM151" s="1404"/>
      <c r="AN151" s="1456">
        <v>37.112231548227498</v>
      </c>
      <c r="AO151" s="840"/>
      <c r="AP151" s="1457">
        <v>37.2238772746866</v>
      </c>
      <c r="AQ151" s="840"/>
      <c r="AR151" s="840"/>
      <c r="AS151" s="1409"/>
      <c r="AT151" s="1160" t="s">
        <v>10925</v>
      </c>
      <c r="AU151" s="179"/>
      <c r="AV151" s="466"/>
      <c r="AW151" s="432"/>
      <c r="AX151" s="432"/>
      <c r="AY151" s="432"/>
      <c r="AZ151" s="432"/>
    </row>
    <row r="152" spans="1:52" s="463" customFormat="1" ht="18" customHeight="1">
      <c r="A152" s="1261" t="s">
        <v>5960</v>
      </c>
      <c r="B152" s="464">
        <v>30</v>
      </c>
      <c r="C152" s="465" t="s">
        <v>4392</v>
      </c>
      <c r="D152" s="874"/>
      <c r="E152" s="1029" t="s">
        <v>3429</v>
      </c>
      <c r="F152" s="1029" t="s">
        <v>4393</v>
      </c>
      <c r="G152" s="1029"/>
      <c r="H152" s="1029" t="s">
        <v>4389</v>
      </c>
      <c r="I152" s="1057"/>
      <c r="J152" s="1029"/>
      <c r="K152" s="1288"/>
      <c r="L152" s="1288"/>
      <c r="M152" s="1116" t="s">
        <v>875</v>
      </c>
      <c r="N152" s="1029"/>
      <c r="O152" s="66"/>
      <c r="P152" s="66"/>
      <c r="Q152" s="1029" t="s">
        <v>3387</v>
      </c>
      <c r="R152" s="1029"/>
      <c r="S152" s="1029"/>
      <c r="T152" s="1029"/>
      <c r="U152" s="1029"/>
      <c r="V152" s="1029"/>
      <c r="W152" s="439" t="s">
        <v>34</v>
      </c>
      <c r="X152" s="440"/>
      <c r="Y152" s="439"/>
      <c r="Z152" s="66" t="s">
        <v>18</v>
      </c>
      <c r="AA152" s="66"/>
      <c r="AB152" s="1898"/>
      <c r="AC152" s="441" t="s">
        <v>4394</v>
      </c>
      <c r="AD152" s="1368"/>
      <c r="AE152" s="1395"/>
      <c r="AF152" s="837"/>
      <c r="AG152" s="837"/>
      <c r="AH152" s="837"/>
      <c r="AI152" s="837"/>
      <c r="AJ152" s="837"/>
      <c r="AK152" s="837"/>
      <c r="AL152" s="837"/>
      <c r="AM152" s="1396"/>
      <c r="AN152" s="1387">
        <v>30.8998668820653</v>
      </c>
      <c r="AO152" s="838"/>
      <c r="AP152" s="838">
        <v>31.117707853840901</v>
      </c>
      <c r="AQ152" s="838"/>
      <c r="AR152" s="838"/>
      <c r="AS152" s="1408"/>
      <c r="AT152" s="1159" t="s">
        <v>10926</v>
      </c>
      <c r="AU152" s="179"/>
      <c r="AV152" s="466"/>
      <c r="AW152" s="432"/>
      <c r="AX152" s="432"/>
      <c r="AY152" s="432"/>
      <c r="AZ152" s="432"/>
    </row>
    <row r="153" spans="1:52" s="463" customFormat="1" ht="18" customHeight="1">
      <c r="A153" s="1261" t="s">
        <v>5961</v>
      </c>
      <c r="B153" s="467">
        <v>30</v>
      </c>
      <c r="C153" s="468" t="s">
        <v>4392</v>
      </c>
      <c r="D153" s="1103"/>
      <c r="E153" s="1032" t="s">
        <v>3429</v>
      </c>
      <c r="F153" s="1032" t="s">
        <v>4393</v>
      </c>
      <c r="G153" s="1032"/>
      <c r="H153" s="1032" t="s">
        <v>4389</v>
      </c>
      <c r="I153" s="1058"/>
      <c r="J153" s="1032"/>
      <c r="K153" s="1294"/>
      <c r="L153" s="1294"/>
      <c r="M153" s="1117" t="s">
        <v>873</v>
      </c>
      <c r="N153" s="1032"/>
      <c r="O153" s="304"/>
      <c r="P153" s="304"/>
      <c r="Q153" s="1032" t="s">
        <v>3387</v>
      </c>
      <c r="R153" s="1032"/>
      <c r="S153" s="1032"/>
      <c r="T153" s="1032"/>
      <c r="U153" s="1032"/>
      <c r="V153" s="1032"/>
      <c r="W153" s="457" t="s">
        <v>34</v>
      </c>
      <c r="X153" s="459"/>
      <c r="Y153" s="457"/>
      <c r="Z153" s="304" t="s">
        <v>18</v>
      </c>
      <c r="AA153" s="304"/>
      <c r="AB153" s="1899"/>
      <c r="AC153" s="469" t="s">
        <v>4394</v>
      </c>
      <c r="AD153" s="1383"/>
      <c r="AE153" s="1403"/>
      <c r="AF153" s="841"/>
      <c r="AG153" s="841"/>
      <c r="AH153" s="841"/>
      <c r="AI153" s="841"/>
      <c r="AJ153" s="841"/>
      <c r="AK153" s="841"/>
      <c r="AL153" s="841"/>
      <c r="AM153" s="1404"/>
      <c r="AN153" s="1389">
        <v>30.250115459322998</v>
      </c>
      <c r="AO153" s="840"/>
      <c r="AP153" s="840">
        <v>30.6108556476293</v>
      </c>
      <c r="AQ153" s="840"/>
      <c r="AR153" s="840"/>
      <c r="AS153" s="1409"/>
      <c r="AT153" s="1160" t="s">
        <v>10927</v>
      </c>
      <c r="AU153" s="179"/>
      <c r="AV153" s="466"/>
      <c r="AW153" s="432"/>
      <c r="AX153" s="432"/>
      <c r="AY153" s="432"/>
      <c r="AZ153" s="432"/>
    </row>
    <row r="154" spans="1:52" s="463" customFormat="1" ht="22.2" customHeight="1">
      <c r="A154" s="1262" t="s">
        <v>5962</v>
      </c>
      <c r="B154" s="470"/>
      <c r="C154" s="471" t="s">
        <v>6845</v>
      </c>
      <c r="D154" s="1295"/>
      <c r="E154" s="1295"/>
      <c r="F154" s="1295"/>
      <c r="G154" s="1295"/>
      <c r="H154" s="1295"/>
      <c r="I154" s="1295"/>
      <c r="J154" s="1295"/>
      <c r="K154" s="1295"/>
      <c r="L154" s="1295"/>
      <c r="M154" s="1295"/>
      <c r="N154" s="1296"/>
      <c r="O154" s="516"/>
      <c r="P154" s="516"/>
      <c r="Q154" s="1340"/>
      <c r="R154" s="1340"/>
      <c r="S154" s="1340"/>
      <c r="T154" s="1340"/>
      <c r="U154" s="1340"/>
      <c r="V154" s="1340"/>
      <c r="W154" s="517"/>
      <c r="X154" s="472"/>
      <c r="Y154" s="472"/>
      <c r="Z154" s="472"/>
      <c r="AA154" s="472"/>
      <c r="AB154" s="1904"/>
      <c r="AC154" s="475"/>
      <c r="AD154" s="419"/>
      <c r="AE154" s="1405"/>
      <c r="AF154" s="843"/>
      <c r="AG154" s="843"/>
      <c r="AH154" s="843"/>
      <c r="AI154" s="843"/>
      <c r="AJ154" s="843"/>
      <c r="AK154" s="843"/>
      <c r="AL154" s="843"/>
      <c r="AM154" s="1406"/>
      <c r="AN154" s="1390"/>
      <c r="AO154" s="843"/>
      <c r="AP154" s="843"/>
      <c r="AQ154" s="843"/>
      <c r="AR154" s="843"/>
      <c r="AS154" s="1410"/>
      <c r="AT154" s="1417"/>
      <c r="AU154" s="179"/>
      <c r="AV154" s="462"/>
      <c r="AW154" s="462"/>
      <c r="AX154" s="462"/>
      <c r="AY154" s="462"/>
      <c r="AZ154" s="462"/>
    </row>
    <row r="155" spans="1:52" ht="18" customHeight="1">
      <c r="A155" s="1258" t="s">
        <v>5963</v>
      </c>
      <c r="B155" s="438">
        <v>30</v>
      </c>
      <c r="C155" s="489" t="s">
        <v>6895</v>
      </c>
      <c r="D155" s="874" t="s">
        <v>4397</v>
      </c>
      <c r="E155" s="1297" t="s">
        <v>1388</v>
      </c>
      <c r="F155" s="1298" t="s">
        <v>1350</v>
      </c>
      <c r="G155" s="1029"/>
      <c r="H155" s="1029" t="s">
        <v>4168</v>
      </c>
      <c r="I155" s="1057">
        <v>1.2</v>
      </c>
      <c r="J155" s="1029">
        <v>3.15</v>
      </c>
      <c r="K155" s="1288" t="s">
        <v>1194</v>
      </c>
      <c r="L155" s="1288" t="s">
        <v>1194</v>
      </c>
      <c r="M155" s="1116" t="s">
        <v>875</v>
      </c>
      <c r="N155" s="1029" t="s">
        <v>36</v>
      </c>
      <c r="O155" s="476">
        <v>40</v>
      </c>
      <c r="P155" s="476">
        <v>50</v>
      </c>
      <c r="Q155" s="1341" t="s">
        <v>3387</v>
      </c>
      <c r="R155" s="1342"/>
      <c r="S155" s="1342"/>
      <c r="T155" s="1342"/>
      <c r="U155" s="1342"/>
      <c r="V155" s="1342"/>
      <c r="W155" s="478"/>
      <c r="X155" s="442"/>
      <c r="Y155" s="478">
        <v>-21.869234333362492</v>
      </c>
      <c r="Z155" s="66" t="s">
        <v>18</v>
      </c>
      <c r="AA155" s="66" t="s">
        <v>29</v>
      </c>
      <c r="AB155" s="1898"/>
      <c r="AC155" s="441"/>
      <c r="AD155" s="1384" t="s">
        <v>4401</v>
      </c>
      <c r="AE155" s="1395"/>
      <c r="AF155" s="837"/>
      <c r="AG155" s="837"/>
      <c r="AH155" s="837"/>
      <c r="AI155" s="837"/>
      <c r="AJ155" s="837"/>
      <c r="AK155" s="837"/>
      <c r="AL155" s="837"/>
      <c r="AM155" s="1396"/>
      <c r="AN155" s="1387"/>
      <c r="AO155" s="1457">
        <v>-67.992456826919707</v>
      </c>
      <c r="AP155" s="838"/>
      <c r="AQ155" s="1457">
        <v>-69.261435449487195</v>
      </c>
      <c r="AR155" s="838"/>
      <c r="AS155" s="1408"/>
      <c r="AT155" s="1159" t="s">
        <v>10928</v>
      </c>
      <c r="AU155" s="179"/>
      <c r="AV155" s="392"/>
      <c r="AW155" s="432"/>
      <c r="AX155" s="432"/>
      <c r="AY155" s="432"/>
      <c r="AZ155" s="432"/>
    </row>
    <row r="156" spans="1:52" ht="18" customHeight="1">
      <c r="A156" s="1258" t="s">
        <v>5964</v>
      </c>
      <c r="B156" s="438">
        <v>30</v>
      </c>
      <c r="C156" s="479"/>
      <c r="D156" s="874" t="s">
        <v>4397</v>
      </c>
      <c r="E156" s="1297" t="s">
        <v>1388</v>
      </c>
      <c r="F156" s="1298" t="s">
        <v>1350</v>
      </c>
      <c r="G156" s="1029"/>
      <c r="H156" s="1029" t="s">
        <v>4168</v>
      </c>
      <c r="I156" s="1057">
        <v>1.2</v>
      </c>
      <c r="J156" s="1029">
        <v>3.15</v>
      </c>
      <c r="K156" s="1288" t="s">
        <v>1194</v>
      </c>
      <c r="L156" s="1288" t="s">
        <v>1194</v>
      </c>
      <c r="M156" s="1116" t="s">
        <v>875</v>
      </c>
      <c r="N156" s="1029" t="s">
        <v>36</v>
      </c>
      <c r="O156" s="476">
        <v>20</v>
      </c>
      <c r="P156" s="476">
        <v>25</v>
      </c>
      <c r="Q156" s="1341" t="s">
        <v>3387</v>
      </c>
      <c r="R156" s="1342"/>
      <c r="S156" s="1342"/>
      <c r="T156" s="1342"/>
      <c r="U156" s="1342"/>
      <c r="V156" s="1342"/>
      <c r="W156" s="478"/>
      <c r="X156" s="442"/>
      <c r="Y156" s="478">
        <v>-17.694617166681248</v>
      </c>
      <c r="Z156" s="66" t="s">
        <v>18</v>
      </c>
      <c r="AA156" s="66" t="s">
        <v>29</v>
      </c>
      <c r="AB156" s="1898"/>
      <c r="AC156" s="441"/>
      <c r="AD156" s="1384" t="s">
        <v>4403</v>
      </c>
      <c r="AE156" s="1395"/>
      <c r="AF156" s="837"/>
      <c r="AG156" s="837"/>
      <c r="AH156" s="837"/>
      <c r="AI156" s="837"/>
      <c r="AJ156" s="837"/>
      <c r="AK156" s="837"/>
      <c r="AL156" s="837"/>
      <c r="AM156" s="1396"/>
      <c r="AN156" s="1387"/>
      <c r="AO156" s="1457">
        <v>-72.654973926461295</v>
      </c>
      <c r="AP156" s="838"/>
      <c r="AQ156" s="1457">
        <v>-74.896150048833604</v>
      </c>
      <c r="AR156" s="838"/>
      <c r="AS156" s="1408"/>
      <c r="AT156" s="1159" t="s">
        <v>10929</v>
      </c>
      <c r="AU156" s="179"/>
      <c r="AV156" s="392"/>
      <c r="AW156" s="432"/>
      <c r="AX156" s="432"/>
      <c r="AY156" s="432"/>
      <c r="AZ156" s="432"/>
    </row>
    <row r="157" spans="1:52" ht="18" customHeight="1">
      <c r="A157" s="1258" t="s">
        <v>5965</v>
      </c>
      <c r="B157" s="438">
        <v>30</v>
      </c>
      <c r="C157" s="479"/>
      <c r="D157" s="874" t="s">
        <v>4397</v>
      </c>
      <c r="E157" s="1297" t="s">
        <v>1388</v>
      </c>
      <c r="F157" s="1298" t="s">
        <v>1350</v>
      </c>
      <c r="G157" s="1029"/>
      <c r="H157" s="1029" t="s">
        <v>4168</v>
      </c>
      <c r="I157" s="1057">
        <v>1.2</v>
      </c>
      <c r="J157" s="1029">
        <v>3.15</v>
      </c>
      <c r="K157" s="1288" t="s">
        <v>1194</v>
      </c>
      <c r="L157" s="1288" t="s">
        <v>1194</v>
      </c>
      <c r="M157" s="1116" t="s">
        <v>875</v>
      </c>
      <c r="N157" s="1029" t="s">
        <v>36</v>
      </c>
      <c r="O157" s="476">
        <v>2260</v>
      </c>
      <c r="P157" s="476">
        <v>2265</v>
      </c>
      <c r="Q157" s="1341" t="s">
        <v>3387</v>
      </c>
      <c r="R157" s="1342"/>
      <c r="S157" s="1342"/>
      <c r="T157" s="1342"/>
      <c r="U157" s="1342"/>
      <c r="V157" s="1342"/>
      <c r="W157" s="478"/>
      <c r="X157" s="442"/>
      <c r="Y157" s="478">
        <v>-33.289234333362501</v>
      </c>
      <c r="Z157" s="66" t="s">
        <v>18</v>
      </c>
      <c r="AA157" s="66" t="s">
        <v>29</v>
      </c>
      <c r="AB157" s="1898"/>
      <c r="AC157" s="441"/>
      <c r="AD157" s="1384" t="s">
        <v>4405</v>
      </c>
      <c r="AE157" s="1395"/>
      <c r="AF157" s="837"/>
      <c r="AG157" s="837"/>
      <c r="AH157" s="837"/>
      <c r="AI157" s="837"/>
      <c r="AJ157" s="837"/>
      <c r="AK157" s="837"/>
      <c r="AL157" s="837"/>
      <c r="AM157" s="1396"/>
      <c r="AN157" s="1387"/>
      <c r="AO157" s="1457">
        <v>-47.3142731974784</v>
      </c>
      <c r="AP157" s="838"/>
      <c r="AQ157" s="1457">
        <v>-45.964519549417801</v>
      </c>
      <c r="AR157" s="838"/>
      <c r="AS157" s="1408"/>
      <c r="AT157" s="1159" t="s">
        <v>10930</v>
      </c>
      <c r="AU157" s="179"/>
      <c r="AV157" s="392"/>
      <c r="AW157" s="432"/>
      <c r="AX157" s="432"/>
      <c r="AY157" s="432"/>
      <c r="AZ157" s="432"/>
    </row>
    <row r="158" spans="1:52" ht="18" customHeight="1">
      <c r="A158" s="1258" t="s">
        <v>5966</v>
      </c>
      <c r="B158" s="438">
        <v>30</v>
      </c>
      <c r="C158" s="479"/>
      <c r="D158" s="874" t="s">
        <v>4397</v>
      </c>
      <c r="E158" s="1297" t="s">
        <v>1388</v>
      </c>
      <c r="F158" s="1298" t="s">
        <v>1350</v>
      </c>
      <c r="G158" s="1029"/>
      <c r="H158" s="1029" t="s">
        <v>4168</v>
      </c>
      <c r="I158" s="1057">
        <v>1.2</v>
      </c>
      <c r="J158" s="1029">
        <v>3.15</v>
      </c>
      <c r="K158" s="1288" t="s">
        <v>1194</v>
      </c>
      <c r="L158" s="1288" t="s">
        <v>1194</v>
      </c>
      <c r="M158" s="1116" t="s">
        <v>875</v>
      </c>
      <c r="N158" s="1029" t="s">
        <v>36</v>
      </c>
      <c r="O158" s="476">
        <v>2265</v>
      </c>
      <c r="P158" s="476">
        <v>2270</v>
      </c>
      <c r="Q158" s="1341" t="s">
        <v>3387</v>
      </c>
      <c r="R158" s="1342"/>
      <c r="S158" s="1342"/>
      <c r="T158" s="1342"/>
      <c r="U158" s="1342"/>
      <c r="V158" s="1342"/>
      <c r="W158" s="478"/>
      <c r="X158" s="442"/>
      <c r="Y158" s="478">
        <v>-17</v>
      </c>
      <c r="Z158" s="66" t="s">
        <v>18</v>
      </c>
      <c r="AA158" s="66" t="s">
        <v>29</v>
      </c>
      <c r="AB158" s="1898"/>
      <c r="AC158" s="441"/>
      <c r="AD158" s="1384" t="s">
        <v>4405</v>
      </c>
      <c r="AE158" s="1395"/>
      <c r="AF158" s="837"/>
      <c r="AG158" s="837"/>
      <c r="AH158" s="837"/>
      <c r="AI158" s="837"/>
      <c r="AJ158" s="837"/>
      <c r="AK158" s="837"/>
      <c r="AL158" s="837"/>
      <c r="AM158" s="1396"/>
      <c r="AN158" s="1387"/>
      <c r="AO158" s="1457">
        <v>-48.632716952804003</v>
      </c>
      <c r="AP158" s="838"/>
      <c r="AQ158" s="1457">
        <v>-46.877584508205999</v>
      </c>
      <c r="AR158" s="838"/>
      <c r="AS158" s="1408"/>
      <c r="AT158" s="1159" t="s">
        <v>10931</v>
      </c>
      <c r="AU158" s="179"/>
      <c r="AV158" s="392"/>
      <c r="AW158" s="432"/>
      <c r="AX158" s="432"/>
      <c r="AY158" s="432"/>
      <c r="AZ158" s="432"/>
    </row>
    <row r="159" spans="1:52" ht="18" customHeight="1">
      <c r="A159" s="1258" t="s">
        <v>5967</v>
      </c>
      <c r="B159" s="438">
        <v>30</v>
      </c>
      <c r="C159" s="479"/>
      <c r="D159" s="874" t="s">
        <v>4397</v>
      </c>
      <c r="E159" s="1297" t="s">
        <v>1388</v>
      </c>
      <c r="F159" s="1298" t="s">
        <v>1350</v>
      </c>
      <c r="G159" s="1029"/>
      <c r="H159" s="1029" t="s">
        <v>4168</v>
      </c>
      <c r="I159" s="1057">
        <v>1.2</v>
      </c>
      <c r="J159" s="1029">
        <v>3.15</v>
      </c>
      <c r="K159" s="1288" t="s">
        <v>1194</v>
      </c>
      <c r="L159" s="1288" t="s">
        <v>1194</v>
      </c>
      <c r="M159" s="1116" t="s">
        <v>875</v>
      </c>
      <c r="N159" s="1029" t="s">
        <v>36</v>
      </c>
      <c r="O159" s="476">
        <v>6960</v>
      </c>
      <c r="P159" s="476">
        <v>6990</v>
      </c>
      <c r="Q159" s="1341" t="s">
        <v>3387</v>
      </c>
      <c r="R159" s="1342"/>
      <c r="S159" s="1342"/>
      <c r="T159" s="1342"/>
      <c r="U159" s="1342"/>
      <c r="V159" s="1342"/>
      <c r="W159" s="478"/>
      <c r="X159" s="442"/>
      <c r="Y159" s="478">
        <v>-12.919234333362496</v>
      </c>
      <c r="Z159" s="66" t="s">
        <v>18</v>
      </c>
      <c r="AA159" s="66" t="s">
        <v>29</v>
      </c>
      <c r="AB159" s="1898"/>
      <c r="AC159" s="441"/>
      <c r="AD159" s="1384" t="s">
        <v>4407</v>
      </c>
      <c r="AE159" s="1395"/>
      <c r="AF159" s="837"/>
      <c r="AG159" s="837"/>
      <c r="AH159" s="837"/>
      <c r="AI159" s="837"/>
      <c r="AJ159" s="837"/>
      <c r="AK159" s="837"/>
      <c r="AL159" s="837"/>
      <c r="AM159" s="1396"/>
      <c r="AN159" s="1387"/>
      <c r="AO159" s="1457">
        <v>-64.406943485756699</v>
      </c>
      <c r="AP159" s="838"/>
      <c r="AQ159" s="1457">
        <v>-63.714838445818003</v>
      </c>
      <c r="AR159" s="838"/>
      <c r="AS159" s="1408"/>
      <c r="AT159" s="1159" t="s">
        <v>10932</v>
      </c>
      <c r="AU159" s="179"/>
      <c r="AV159" s="392"/>
      <c r="AW159" s="432"/>
      <c r="AX159" s="432"/>
      <c r="AY159" s="432"/>
      <c r="AZ159" s="432"/>
    </row>
    <row r="160" spans="1:52" ht="18" customHeight="1">
      <c r="A160" s="1258" t="s">
        <v>5968</v>
      </c>
      <c r="B160" s="438">
        <v>30</v>
      </c>
      <c r="C160" s="479"/>
      <c r="D160" s="874" t="s">
        <v>4397</v>
      </c>
      <c r="E160" s="1297" t="s">
        <v>1388</v>
      </c>
      <c r="F160" s="1298" t="s">
        <v>1350</v>
      </c>
      <c r="G160" s="1029"/>
      <c r="H160" s="1029" t="s">
        <v>4168</v>
      </c>
      <c r="I160" s="1057">
        <v>1.2</v>
      </c>
      <c r="J160" s="1029">
        <v>3.15</v>
      </c>
      <c r="K160" s="1288" t="s">
        <v>1194</v>
      </c>
      <c r="L160" s="1288" t="s">
        <v>1194</v>
      </c>
      <c r="M160" s="1116" t="s">
        <v>875</v>
      </c>
      <c r="N160" s="1029" t="s">
        <v>36</v>
      </c>
      <c r="O160" s="476">
        <v>4655</v>
      </c>
      <c r="P160" s="476">
        <v>4675</v>
      </c>
      <c r="Q160" s="1341" t="s">
        <v>3387</v>
      </c>
      <c r="R160" s="1342"/>
      <c r="S160" s="1342"/>
      <c r="T160" s="1342"/>
      <c r="U160" s="1342"/>
      <c r="V160" s="1342"/>
      <c r="W160" s="478"/>
      <c r="X160" s="442"/>
      <c r="Y160" s="478">
        <v>-30.539234333362497</v>
      </c>
      <c r="Z160" s="66" t="s">
        <v>18</v>
      </c>
      <c r="AA160" s="66" t="s">
        <v>29</v>
      </c>
      <c r="AB160" s="1898"/>
      <c r="AC160" s="441"/>
      <c r="AD160" s="1384" t="s">
        <v>4409</v>
      </c>
      <c r="AE160" s="1395"/>
      <c r="AF160" s="837"/>
      <c r="AG160" s="837"/>
      <c r="AH160" s="837"/>
      <c r="AI160" s="837"/>
      <c r="AJ160" s="837"/>
      <c r="AK160" s="837"/>
      <c r="AL160" s="837"/>
      <c r="AM160" s="1396"/>
      <c r="AN160" s="1387"/>
      <c r="AO160" s="1457">
        <v>-63.160344011651702</v>
      </c>
      <c r="AP160" s="838"/>
      <c r="AQ160" s="1457">
        <v>-63.831607774062</v>
      </c>
      <c r="AR160" s="838"/>
      <c r="AS160" s="1408"/>
      <c r="AT160" s="1159" t="s">
        <v>10933</v>
      </c>
      <c r="AU160" s="179"/>
      <c r="AV160" s="392"/>
      <c r="AW160" s="432"/>
      <c r="AX160" s="432"/>
      <c r="AY160" s="432"/>
      <c r="AZ160" s="432"/>
    </row>
    <row r="161" spans="1:52" ht="18" customHeight="1">
      <c r="A161" s="1258" t="s">
        <v>5969</v>
      </c>
      <c r="B161" s="438">
        <v>30</v>
      </c>
      <c r="C161" s="479"/>
      <c r="D161" s="874" t="s">
        <v>4397</v>
      </c>
      <c r="E161" s="1297" t="s">
        <v>1388</v>
      </c>
      <c r="F161" s="1298" t="s">
        <v>1350</v>
      </c>
      <c r="G161" s="1029"/>
      <c r="H161" s="1029" t="s">
        <v>4168</v>
      </c>
      <c r="I161" s="1057">
        <v>1.2</v>
      </c>
      <c r="J161" s="1029">
        <v>3.15</v>
      </c>
      <c r="K161" s="1288" t="s">
        <v>1194</v>
      </c>
      <c r="L161" s="1288" t="s">
        <v>1194</v>
      </c>
      <c r="M161" s="1116" t="s">
        <v>875</v>
      </c>
      <c r="N161" s="1029" t="s">
        <v>36</v>
      </c>
      <c r="O161" s="476">
        <v>2327.5</v>
      </c>
      <c r="P161" s="476">
        <v>2334</v>
      </c>
      <c r="Q161" s="1341" t="s">
        <v>3387</v>
      </c>
      <c r="R161" s="1342"/>
      <c r="S161" s="1342"/>
      <c r="T161" s="1342"/>
      <c r="U161" s="1342"/>
      <c r="V161" s="1342"/>
      <c r="W161" s="478"/>
      <c r="X161" s="442"/>
      <c r="Y161" s="478">
        <v>13</v>
      </c>
      <c r="Z161" s="66" t="s">
        <v>18</v>
      </c>
      <c r="AA161" s="66" t="s">
        <v>29</v>
      </c>
      <c r="AB161" s="1898"/>
      <c r="AC161" s="441"/>
      <c r="AD161" s="1384" t="s">
        <v>4411</v>
      </c>
      <c r="AE161" s="1395"/>
      <c r="AF161" s="837"/>
      <c r="AG161" s="837"/>
      <c r="AH161" s="837"/>
      <c r="AI161" s="837"/>
      <c r="AJ161" s="837"/>
      <c r="AK161" s="837"/>
      <c r="AL161" s="837"/>
      <c r="AM161" s="1396"/>
      <c r="AN161" s="1387"/>
      <c r="AO161" s="1457">
        <v>1.5841454465343601</v>
      </c>
      <c r="AP161" s="838"/>
      <c r="AQ161" s="1457">
        <v>-2.4252234203207301</v>
      </c>
      <c r="AR161" s="838"/>
      <c r="AS161" s="1408"/>
      <c r="AT161" s="1159" t="s">
        <v>10934</v>
      </c>
      <c r="AU161" s="179"/>
      <c r="AV161" s="392"/>
      <c r="AW161" s="432"/>
      <c r="AX161" s="432"/>
      <c r="AY161" s="432"/>
      <c r="AZ161" s="432"/>
    </row>
    <row r="162" spans="1:52" ht="18" customHeight="1">
      <c r="A162" s="1258" t="s">
        <v>5970</v>
      </c>
      <c r="B162" s="438">
        <v>30</v>
      </c>
      <c r="C162" s="479"/>
      <c r="D162" s="874" t="s">
        <v>4397</v>
      </c>
      <c r="E162" s="1297" t="s">
        <v>1388</v>
      </c>
      <c r="F162" s="1298" t="s">
        <v>1350</v>
      </c>
      <c r="G162" s="1029"/>
      <c r="H162" s="1029" t="s">
        <v>4168</v>
      </c>
      <c r="I162" s="1057">
        <v>1.2</v>
      </c>
      <c r="J162" s="1029">
        <v>3.15</v>
      </c>
      <c r="K162" s="1288" t="s">
        <v>1194</v>
      </c>
      <c r="L162" s="1288" t="s">
        <v>1194</v>
      </c>
      <c r="M162" s="1116" t="s">
        <v>875</v>
      </c>
      <c r="N162" s="1029" t="s">
        <v>36</v>
      </c>
      <c r="O162" s="476">
        <v>2334</v>
      </c>
      <c r="P162" s="476">
        <v>2337</v>
      </c>
      <c r="Q162" s="1341" t="s">
        <v>3387</v>
      </c>
      <c r="R162" s="1342"/>
      <c r="S162" s="1342"/>
      <c r="T162" s="1342"/>
      <c r="U162" s="1342"/>
      <c r="V162" s="1342"/>
      <c r="W162" s="478"/>
      <c r="X162" s="442"/>
      <c r="Y162" s="478">
        <v>16</v>
      </c>
      <c r="Z162" s="66" t="s">
        <v>18</v>
      </c>
      <c r="AA162" s="66" t="s">
        <v>29</v>
      </c>
      <c r="AB162" s="1898"/>
      <c r="AC162" s="441"/>
      <c r="AD162" s="1384" t="s">
        <v>4411</v>
      </c>
      <c r="AE162" s="1395"/>
      <c r="AF162" s="837"/>
      <c r="AG162" s="837"/>
      <c r="AH162" s="837"/>
      <c r="AI162" s="837"/>
      <c r="AJ162" s="837"/>
      <c r="AK162" s="837"/>
      <c r="AL162" s="837"/>
      <c r="AM162" s="1396"/>
      <c r="AN162" s="1387"/>
      <c r="AO162" s="1457">
        <v>11.499705357457501</v>
      </c>
      <c r="AP162" s="838"/>
      <c r="AQ162" s="1457">
        <v>9.8955354070364496</v>
      </c>
      <c r="AR162" s="838"/>
      <c r="AS162" s="1408"/>
      <c r="AT162" s="1159" t="s">
        <v>10935</v>
      </c>
      <c r="AU162" s="179"/>
      <c r="AV162" s="392"/>
      <c r="AW162" s="432"/>
      <c r="AX162" s="432"/>
      <c r="AY162" s="432"/>
      <c r="AZ162" s="432"/>
    </row>
    <row r="163" spans="1:52" ht="18" customHeight="1">
      <c r="A163" s="1258" t="s">
        <v>5971</v>
      </c>
      <c r="B163" s="438">
        <v>30</v>
      </c>
      <c r="C163" s="479"/>
      <c r="D163" s="874" t="s">
        <v>4397</v>
      </c>
      <c r="E163" s="1297" t="s">
        <v>1388</v>
      </c>
      <c r="F163" s="1298" t="s">
        <v>1350</v>
      </c>
      <c r="G163" s="1029"/>
      <c r="H163" s="1029" t="s">
        <v>4168</v>
      </c>
      <c r="I163" s="1057">
        <v>1.2</v>
      </c>
      <c r="J163" s="1029">
        <v>3.15</v>
      </c>
      <c r="K163" s="1288" t="s">
        <v>1194</v>
      </c>
      <c r="L163" s="1288" t="s">
        <v>1194</v>
      </c>
      <c r="M163" s="1116" t="s">
        <v>875</v>
      </c>
      <c r="N163" s="1029" t="s">
        <v>36</v>
      </c>
      <c r="O163" s="476">
        <v>4700</v>
      </c>
      <c r="P163" s="476">
        <v>4720</v>
      </c>
      <c r="Q163" s="1341" t="s">
        <v>3387</v>
      </c>
      <c r="R163" s="1342"/>
      <c r="S163" s="1342"/>
      <c r="T163" s="1342"/>
      <c r="U163" s="1342"/>
      <c r="V163" s="1342"/>
      <c r="W163" s="478"/>
      <c r="X163" s="442"/>
      <c r="Y163" s="478">
        <v>-33.889234333362495</v>
      </c>
      <c r="Z163" s="66" t="s">
        <v>18</v>
      </c>
      <c r="AA163" s="66" t="s">
        <v>29</v>
      </c>
      <c r="AB163" s="1898"/>
      <c r="AC163" s="441"/>
      <c r="AD163" s="1384" t="s">
        <v>4417</v>
      </c>
      <c r="AE163" s="1395"/>
      <c r="AF163" s="837"/>
      <c r="AG163" s="837"/>
      <c r="AH163" s="837"/>
      <c r="AI163" s="837"/>
      <c r="AJ163" s="837"/>
      <c r="AK163" s="837"/>
      <c r="AL163" s="837"/>
      <c r="AM163" s="1396"/>
      <c r="AN163" s="1387"/>
      <c r="AO163" s="1457">
        <v>-63.910367037172101</v>
      </c>
      <c r="AP163" s="838"/>
      <c r="AQ163" s="1457">
        <v>-63.6589705926026</v>
      </c>
      <c r="AR163" s="838"/>
      <c r="AS163" s="1408"/>
      <c r="AT163" s="1159" t="s">
        <v>10936</v>
      </c>
      <c r="AU163" s="1438"/>
      <c r="AV163" s="392"/>
      <c r="AW163" s="432"/>
      <c r="AX163" s="432"/>
      <c r="AY163" s="432"/>
      <c r="AZ163" s="432"/>
    </row>
    <row r="164" spans="1:52" ht="18" customHeight="1">
      <c r="A164" s="1258" t="s">
        <v>5972</v>
      </c>
      <c r="B164" s="438">
        <v>30</v>
      </c>
      <c r="C164" s="479"/>
      <c r="D164" s="874" t="s">
        <v>4397</v>
      </c>
      <c r="E164" s="1297" t="s">
        <v>1388</v>
      </c>
      <c r="F164" s="1298" t="s">
        <v>1350</v>
      </c>
      <c r="G164" s="1029"/>
      <c r="H164" s="1029" t="s">
        <v>4168</v>
      </c>
      <c r="I164" s="1057">
        <v>1.2</v>
      </c>
      <c r="J164" s="1029">
        <v>3.15</v>
      </c>
      <c r="K164" s="1288" t="s">
        <v>1194</v>
      </c>
      <c r="L164" s="1288" t="s">
        <v>1194</v>
      </c>
      <c r="M164" s="1116" t="s">
        <v>875</v>
      </c>
      <c r="N164" s="1029" t="s">
        <v>36</v>
      </c>
      <c r="O164" s="476">
        <v>7050</v>
      </c>
      <c r="P164" s="476">
        <v>7080</v>
      </c>
      <c r="Q164" s="1341" t="s">
        <v>3387</v>
      </c>
      <c r="R164" s="1342"/>
      <c r="S164" s="1342"/>
      <c r="T164" s="1342"/>
      <c r="U164" s="1342"/>
      <c r="V164" s="1342"/>
      <c r="W164" s="478"/>
      <c r="X164" s="442"/>
      <c r="Y164" s="478">
        <v>-43.659234333362491</v>
      </c>
      <c r="Z164" s="66" t="s">
        <v>18</v>
      </c>
      <c r="AA164" s="66" t="s">
        <v>29</v>
      </c>
      <c r="AB164" s="1898"/>
      <c r="AC164" s="441"/>
      <c r="AD164" s="1384" t="s">
        <v>4419</v>
      </c>
      <c r="AE164" s="1395"/>
      <c r="AF164" s="837"/>
      <c r="AG164" s="837"/>
      <c r="AH164" s="837"/>
      <c r="AI164" s="837"/>
      <c r="AJ164" s="837"/>
      <c r="AK164" s="837"/>
      <c r="AL164" s="837"/>
      <c r="AM164" s="1396"/>
      <c r="AN164" s="1387"/>
      <c r="AO164" s="1457">
        <v>-62.256169903224198</v>
      </c>
      <c r="AP164" s="838"/>
      <c r="AQ164" s="1457">
        <v>-61.529457116137003</v>
      </c>
      <c r="AR164" s="838"/>
      <c r="AS164" s="1408"/>
      <c r="AT164" s="1159" t="s">
        <v>10937</v>
      </c>
      <c r="AU164" s="297"/>
      <c r="AV164" s="392"/>
      <c r="AW164" s="432"/>
      <c r="AX164" s="432"/>
      <c r="AY164" s="432"/>
      <c r="AZ164" s="432"/>
    </row>
    <row r="165" spans="1:52" ht="18" customHeight="1">
      <c r="A165" s="1258" t="s">
        <v>5973</v>
      </c>
      <c r="B165" s="438">
        <v>30</v>
      </c>
      <c r="C165" s="479"/>
      <c r="D165" s="874" t="s">
        <v>4397</v>
      </c>
      <c r="E165" s="1297" t="s">
        <v>1388</v>
      </c>
      <c r="F165" s="1298" t="s">
        <v>1350</v>
      </c>
      <c r="G165" s="1029"/>
      <c r="H165" s="1029" t="s">
        <v>4168</v>
      </c>
      <c r="I165" s="1057">
        <v>1.2</v>
      </c>
      <c r="J165" s="1029">
        <v>3.15</v>
      </c>
      <c r="K165" s="1288" t="s">
        <v>1194</v>
      </c>
      <c r="L165" s="1288" t="s">
        <v>1194</v>
      </c>
      <c r="M165" s="1116" t="s">
        <v>875</v>
      </c>
      <c r="N165" s="1029" t="s">
        <v>36</v>
      </c>
      <c r="O165" s="476">
        <v>9400</v>
      </c>
      <c r="P165" s="476">
        <v>9440</v>
      </c>
      <c r="Q165" s="1341" t="s">
        <v>3387</v>
      </c>
      <c r="R165" s="1342"/>
      <c r="S165" s="1342"/>
      <c r="T165" s="1342"/>
      <c r="U165" s="1342"/>
      <c r="V165" s="1342"/>
      <c r="W165" s="478"/>
      <c r="X165" s="442"/>
      <c r="Y165" s="478">
        <v>-33.659234333362491</v>
      </c>
      <c r="Z165" s="66" t="s">
        <v>18</v>
      </c>
      <c r="AA165" s="66" t="s">
        <v>29</v>
      </c>
      <c r="AB165" s="1898"/>
      <c r="AC165" s="441"/>
      <c r="AD165" s="1384" t="s">
        <v>4421</v>
      </c>
      <c r="AE165" s="1395"/>
      <c r="AF165" s="837"/>
      <c r="AG165" s="837"/>
      <c r="AH165" s="837"/>
      <c r="AI165" s="837"/>
      <c r="AJ165" s="837"/>
      <c r="AK165" s="837"/>
      <c r="AL165" s="837"/>
      <c r="AM165" s="1396"/>
      <c r="AN165" s="1387"/>
      <c r="AO165" s="838"/>
      <c r="AP165" s="838"/>
      <c r="AQ165" s="838"/>
      <c r="AR165" s="838"/>
      <c r="AS165" s="1408"/>
      <c r="AT165" s="1159"/>
      <c r="AU165" s="179"/>
      <c r="AV165" s="392"/>
      <c r="AW165" s="432"/>
      <c r="AX165" s="432"/>
      <c r="AY165" s="432"/>
      <c r="AZ165" s="432"/>
    </row>
    <row r="166" spans="1:52" ht="18" customHeight="1">
      <c r="A166" s="1258" t="s">
        <v>5974</v>
      </c>
      <c r="B166" s="438">
        <v>30</v>
      </c>
      <c r="C166" s="479"/>
      <c r="D166" s="874" t="s">
        <v>4397</v>
      </c>
      <c r="E166" s="1297" t="s">
        <v>1388</v>
      </c>
      <c r="F166" s="1298" t="s">
        <v>1350</v>
      </c>
      <c r="G166" s="1029"/>
      <c r="H166" s="1029" t="s">
        <v>4168</v>
      </c>
      <c r="I166" s="1057">
        <v>1.2</v>
      </c>
      <c r="J166" s="1029">
        <v>3.15</v>
      </c>
      <c r="K166" s="1288" t="s">
        <v>1194</v>
      </c>
      <c r="L166" s="1288" t="s">
        <v>1194</v>
      </c>
      <c r="M166" s="1116" t="s">
        <v>875</v>
      </c>
      <c r="N166" s="1029" t="s">
        <v>36</v>
      </c>
      <c r="O166" s="476">
        <v>11750</v>
      </c>
      <c r="P166" s="476">
        <v>11800</v>
      </c>
      <c r="Q166" s="1341" t="s">
        <v>3387</v>
      </c>
      <c r="R166" s="1342"/>
      <c r="S166" s="1342"/>
      <c r="T166" s="1342"/>
      <c r="U166" s="1342"/>
      <c r="V166" s="1342"/>
      <c r="W166" s="478"/>
      <c r="X166" s="442"/>
      <c r="Y166" s="478">
        <v>-49.659234333362491</v>
      </c>
      <c r="Z166" s="66" t="s">
        <v>18</v>
      </c>
      <c r="AA166" s="66" t="s">
        <v>29</v>
      </c>
      <c r="AB166" s="1898"/>
      <c r="AC166" s="441"/>
      <c r="AD166" s="1384" t="s">
        <v>4423</v>
      </c>
      <c r="AE166" s="1395"/>
      <c r="AF166" s="837"/>
      <c r="AG166" s="837"/>
      <c r="AH166" s="837"/>
      <c r="AI166" s="837"/>
      <c r="AJ166" s="837"/>
      <c r="AK166" s="837"/>
      <c r="AL166" s="837"/>
      <c r="AM166" s="1396"/>
      <c r="AN166" s="1387"/>
      <c r="AO166" s="838"/>
      <c r="AP166" s="838"/>
      <c r="AQ166" s="838"/>
      <c r="AR166" s="838"/>
      <c r="AS166" s="1408"/>
      <c r="AT166" s="1159"/>
      <c r="AU166" s="179"/>
      <c r="AV166" s="392"/>
      <c r="AW166" s="432"/>
      <c r="AX166" s="432"/>
      <c r="AY166" s="432"/>
      <c r="AZ166" s="432"/>
    </row>
    <row r="167" spans="1:52" ht="18" customHeight="1">
      <c r="A167" s="1258" t="s">
        <v>5975</v>
      </c>
      <c r="B167" s="445">
        <v>30</v>
      </c>
      <c r="C167" s="500" t="s">
        <v>6895</v>
      </c>
      <c r="D167" s="1103" t="s">
        <v>4397</v>
      </c>
      <c r="E167" s="1299" t="s">
        <v>1388</v>
      </c>
      <c r="F167" s="1300" t="s">
        <v>1350</v>
      </c>
      <c r="G167" s="1032"/>
      <c r="H167" s="1032" t="s">
        <v>4168</v>
      </c>
      <c r="I167" s="1058" t="s">
        <v>4176</v>
      </c>
      <c r="J167" s="1032" t="s">
        <v>872</v>
      </c>
      <c r="K167" s="1294" t="s">
        <v>1194</v>
      </c>
      <c r="L167" s="1294" t="s">
        <v>1194</v>
      </c>
      <c r="M167" s="1117" t="s">
        <v>873</v>
      </c>
      <c r="N167" s="1032" t="s">
        <v>36</v>
      </c>
      <c r="O167" s="481">
        <v>40</v>
      </c>
      <c r="P167" s="481">
        <v>50</v>
      </c>
      <c r="Q167" s="1343" t="s">
        <v>3387</v>
      </c>
      <c r="R167" s="1344"/>
      <c r="S167" s="1344"/>
      <c r="T167" s="1344"/>
      <c r="U167" s="1344"/>
      <c r="V167" s="1344"/>
      <c r="W167" s="482"/>
      <c r="X167" s="446"/>
      <c r="Y167" s="482">
        <f>Y155+3</f>
        <v>-18.869234333362492</v>
      </c>
      <c r="Z167" s="304" t="s">
        <v>18</v>
      </c>
      <c r="AA167" s="304" t="s">
        <v>21</v>
      </c>
      <c r="AB167" s="1899"/>
      <c r="AC167" s="469"/>
      <c r="AD167" s="1385" t="s">
        <v>4401</v>
      </c>
      <c r="AE167" s="1403"/>
      <c r="AF167" s="841"/>
      <c r="AG167" s="841"/>
      <c r="AH167" s="841"/>
      <c r="AI167" s="841"/>
      <c r="AJ167" s="841"/>
      <c r="AK167" s="841"/>
      <c r="AL167" s="841"/>
      <c r="AM167" s="1404"/>
      <c r="AN167" s="1389"/>
      <c r="AO167" s="1457">
        <v>-68.604907722123002</v>
      </c>
      <c r="AP167" s="840"/>
      <c r="AQ167" s="1457">
        <v>-67.734638194344001</v>
      </c>
      <c r="AR167" s="840"/>
      <c r="AS167" s="1409"/>
      <c r="AT167" s="1160" t="s">
        <v>10938</v>
      </c>
      <c r="AU167" s="179"/>
      <c r="AV167" s="392"/>
      <c r="AW167" s="432"/>
      <c r="AX167" s="432"/>
      <c r="AY167" s="432"/>
      <c r="AZ167" s="432"/>
    </row>
    <row r="168" spans="1:52" ht="18" customHeight="1">
      <c r="A168" s="1258" t="s">
        <v>5976</v>
      </c>
      <c r="B168" s="445">
        <v>30</v>
      </c>
      <c r="C168" s="483"/>
      <c r="D168" s="1103" t="s">
        <v>4397</v>
      </c>
      <c r="E168" s="1299" t="s">
        <v>1388</v>
      </c>
      <c r="F168" s="1300" t="s">
        <v>1350</v>
      </c>
      <c r="G168" s="1032"/>
      <c r="H168" s="1032" t="s">
        <v>4168</v>
      </c>
      <c r="I168" s="1058" t="s">
        <v>4176</v>
      </c>
      <c r="J168" s="1032" t="s">
        <v>872</v>
      </c>
      <c r="K168" s="1294" t="s">
        <v>1194</v>
      </c>
      <c r="L168" s="1294" t="s">
        <v>1194</v>
      </c>
      <c r="M168" s="1117" t="s">
        <v>873</v>
      </c>
      <c r="N168" s="1032" t="s">
        <v>36</v>
      </c>
      <c r="O168" s="481">
        <v>20</v>
      </c>
      <c r="P168" s="481">
        <v>25</v>
      </c>
      <c r="Q168" s="1343" t="s">
        <v>3387</v>
      </c>
      <c r="R168" s="1344"/>
      <c r="S168" s="1344"/>
      <c r="T168" s="1344"/>
      <c r="U168" s="1344"/>
      <c r="V168" s="1344"/>
      <c r="W168" s="482"/>
      <c r="X168" s="446"/>
      <c r="Y168" s="482">
        <f t="shared" ref="Y168:Y178" si="14">Y156+3</f>
        <v>-14.694617166681248</v>
      </c>
      <c r="Z168" s="304" t="s">
        <v>18</v>
      </c>
      <c r="AA168" s="304" t="s">
        <v>21</v>
      </c>
      <c r="AB168" s="1899"/>
      <c r="AC168" s="469"/>
      <c r="AD168" s="1385" t="s">
        <v>4403</v>
      </c>
      <c r="AE168" s="1403"/>
      <c r="AF168" s="841"/>
      <c r="AG168" s="841"/>
      <c r="AH168" s="841"/>
      <c r="AI168" s="841"/>
      <c r="AJ168" s="841"/>
      <c r="AK168" s="841"/>
      <c r="AL168" s="841"/>
      <c r="AM168" s="1404"/>
      <c r="AN168" s="1389"/>
      <c r="AO168" s="1457">
        <v>-72.650452564622697</v>
      </c>
      <c r="AP168" s="840"/>
      <c r="AQ168" s="1457">
        <v>-72.703295311102806</v>
      </c>
      <c r="AR168" s="840"/>
      <c r="AS168" s="1409"/>
      <c r="AT168" s="1160" t="s">
        <v>10939</v>
      </c>
      <c r="AU168" s="179"/>
      <c r="AV168" s="392"/>
      <c r="AW168" s="432"/>
      <c r="AX168" s="432"/>
      <c r="AY168" s="432"/>
      <c r="AZ168" s="432"/>
    </row>
    <row r="169" spans="1:52" ht="18" customHeight="1">
      <c r="A169" s="1258" t="s">
        <v>5977</v>
      </c>
      <c r="B169" s="445">
        <v>30</v>
      </c>
      <c r="C169" s="483"/>
      <c r="D169" s="1103" t="s">
        <v>4397</v>
      </c>
      <c r="E169" s="1299" t="s">
        <v>1388</v>
      </c>
      <c r="F169" s="1300" t="s">
        <v>1350</v>
      </c>
      <c r="G169" s="1032"/>
      <c r="H169" s="1032" t="s">
        <v>4168</v>
      </c>
      <c r="I169" s="1058" t="s">
        <v>4176</v>
      </c>
      <c r="J169" s="1032" t="s">
        <v>872</v>
      </c>
      <c r="K169" s="1294" t="s">
        <v>1194</v>
      </c>
      <c r="L169" s="1294" t="s">
        <v>1194</v>
      </c>
      <c r="M169" s="1117" t="s">
        <v>873</v>
      </c>
      <c r="N169" s="1032" t="s">
        <v>36</v>
      </c>
      <c r="O169" s="481">
        <v>2260</v>
      </c>
      <c r="P169" s="481">
        <v>2265</v>
      </c>
      <c r="Q169" s="1343" t="s">
        <v>3387</v>
      </c>
      <c r="R169" s="1344"/>
      <c r="S169" s="1344"/>
      <c r="T169" s="1344"/>
      <c r="U169" s="1344"/>
      <c r="V169" s="1344"/>
      <c r="W169" s="482"/>
      <c r="X169" s="446"/>
      <c r="Y169" s="482">
        <f t="shared" si="14"/>
        <v>-30.289234333362501</v>
      </c>
      <c r="Z169" s="304" t="s">
        <v>18</v>
      </c>
      <c r="AA169" s="304" t="s">
        <v>21</v>
      </c>
      <c r="AB169" s="1899"/>
      <c r="AC169" s="469"/>
      <c r="AD169" s="1385" t="s">
        <v>4405</v>
      </c>
      <c r="AE169" s="1403"/>
      <c r="AF169" s="841"/>
      <c r="AG169" s="841"/>
      <c r="AH169" s="841"/>
      <c r="AI169" s="841"/>
      <c r="AJ169" s="841"/>
      <c r="AK169" s="841"/>
      <c r="AL169" s="841"/>
      <c r="AM169" s="1404"/>
      <c r="AN169" s="1389"/>
      <c r="AO169" s="1457">
        <v>-47.474776416232899</v>
      </c>
      <c r="AP169" s="840"/>
      <c r="AQ169" s="1457">
        <v>-45.596519325463703</v>
      </c>
      <c r="AR169" s="840"/>
      <c r="AS169" s="1409"/>
      <c r="AT169" s="1160" t="s">
        <v>10940</v>
      </c>
      <c r="AU169" s="179"/>
      <c r="AV169" s="392"/>
      <c r="AW169" s="432"/>
      <c r="AX169" s="432"/>
      <c r="AY169" s="432"/>
      <c r="AZ169" s="432"/>
    </row>
    <row r="170" spans="1:52" ht="18" customHeight="1">
      <c r="A170" s="1258" t="s">
        <v>5978</v>
      </c>
      <c r="B170" s="445">
        <v>30</v>
      </c>
      <c r="C170" s="483"/>
      <c r="D170" s="1103" t="s">
        <v>4397</v>
      </c>
      <c r="E170" s="1299" t="s">
        <v>1388</v>
      </c>
      <c r="F170" s="1300" t="s">
        <v>1350</v>
      </c>
      <c r="G170" s="1032"/>
      <c r="H170" s="1032" t="s">
        <v>4168</v>
      </c>
      <c r="I170" s="1058" t="s">
        <v>4176</v>
      </c>
      <c r="J170" s="1032" t="s">
        <v>872</v>
      </c>
      <c r="K170" s="1294" t="s">
        <v>1194</v>
      </c>
      <c r="L170" s="1294" t="s">
        <v>1194</v>
      </c>
      <c r="M170" s="1117" t="s">
        <v>873</v>
      </c>
      <c r="N170" s="1032" t="s">
        <v>36</v>
      </c>
      <c r="O170" s="481">
        <v>2265</v>
      </c>
      <c r="P170" s="481">
        <v>2270</v>
      </c>
      <c r="Q170" s="1343" t="s">
        <v>3387</v>
      </c>
      <c r="R170" s="1344"/>
      <c r="S170" s="1344"/>
      <c r="T170" s="1344"/>
      <c r="U170" s="1344"/>
      <c r="V170" s="1344"/>
      <c r="W170" s="482"/>
      <c r="X170" s="446"/>
      <c r="Y170" s="482">
        <f t="shared" si="14"/>
        <v>-14</v>
      </c>
      <c r="Z170" s="304" t="s">
        <v>18</v>
      </c>
      <c r="AA170" s="304" t="s">
        <v>21</v>
      </c>
      <c r="AB170" s="1899"/>
      <c r="AC170" s="469"/>
      <c r="AD170" s="1385" t="s">
        <v>4405</v>
      </c>
      <c r="AE170" s="1403"/>
      <c r="AF170" s="841"/>
      <c r="AG170" s="841"/>
      <c r="AH170" s="841"/>
      <c r="AI170" s="841"/>
      <c r="AJ170" s="841"/>
      <c r="AK170" s="841"/>
      <c r="AL170" s="841"/>
      <c r="AM170" s="1404"/>
      <c r="AN170" s="1389"/>
      <c r="AO170" s="1457">
        <v>-46.6789825963195</v>
      </c>
      <c r="AP170" s="840"/>
      <c r="AQ170" s="1457">
        <v>-45.402807149364499</v>
      </c>
      <c r="AR170" s="840"/>
      <c r="AS170" s="1409"/>
      <c r="AT170" s="1160" t="s">
        <v>10941</v>
      </c>
      <c r="AU170" s="179"/>
      <c r="AV170" s="392"/>
      <c r="AW170" s="432"/>
      <c r="AX170" s="432"/>
      <c r="AY170" s="432"/>
      <c r="AZ170" s="432"/>
    </row>
    <row r="171" spans="1:52" ht="18" customHeight="1">
      <c r="A171" s="1258" t="s">
        <v>5979</v>
      </c>
      <c r="B171" s="445">
        <v>30</v>
      </c>
      <c r="C171" s="483"/>
      <c r="D171" s="1103" t="s">
        <v>4397</v>
      </c>
      <c r="E171" s="1299" t="s">
        <v>1388</v>
      </c>
      <c r="F171" s="1300" t="s">
        <v>1350</v>
      </c>
      <c r="G171" s="1032"/>
      <c r="H171" s="1032" t="s">
        <v>4168</v>
      </c>
      <c r="I171" s="1058" t="s">
        <v>4176</v>
      </c>
      <c r="J171" s="1032" t="s">
        <v>872</v>
      </c>
      <c r="K171" s="1294" t="s">
        <v>1194</v>
      </c>
      <c r="L171" s="1294" t="s">
        <v>1194</v>
      </c>
      <c r="M171" s="1117" t="s">
        <v>873</v>
      </c>
      <c r="N171" s="1032" t="s">
        <v>36</v>
      </c>
      <c r="O171" s="481">
        <v>6960</v>
      </c>
      <c r="P171" s="481">
        <v>6990</v>
      </c>
      <c r="Q171" s="1343" t="s">
        <v>3387</v>
      </c>
      <c r="R171" s="1344"/>
      <c r="S171" s="1344"/>
      <c r="T171" s="1344"/>
      <c r="U171" s="1344"/>
      <c r="V171" s="1344"/>
      <c r="W171" s="482"/>
      <c r="X171" s="446"/>
      <c r="Y171" s="482">
        <f t="shared" si="14"/>
        <v>-9.9192343333624962</v>
      </c>
      <c r="Z171" s="304" t="s">
        <v>18</v>
      </c>
      <c r="AA171" s="304" t="s">
        <v>21</v>
      </c>
      <c r="AB171" s="1899"/>
      <c r="AC171" s="469"/>
      <c r="AD171" s="1385" t="s">
        <v>4407</v>
      </c>
      <c r="AE171" s="1403"/>
      <c r="AF171" s="841"/>
      <c r="AG171" s="841"/>
      <c r="AH171" s="841"/>
      <c r="AI171" s="841"/>
      <c r="AJ171" s="841"/>
      <c r="AK171" s="841"/>
      <c r="AL171" s="841"/>
      <c r="AM171" s="1404"/>
      <c r="AN171" s="1389"/>
      <c r="AO171" s="1457">
        <v>-63.123545419701898</v>
      </c>
      <c r="AP171" s="840"/>
      <c r="AQ171" s="1457">
        <v>-61.665225991586702</v>
      </c>
      <c r="AR171" s="840"/>
      <c r="AS171" s="1409"/>
      <c r="AT171" s="1160" t="s">
        <v>10942</v>
      </c>
      <c r="AU171" s="179"/>
      <c r="AV171" s="392"/>
      <c r="AW171" s="432"/>
      <c r="AX171" s="432"/>
      <c r="AY171" s="432"/>
      <c r="AZ171" s="432"/>
    </row>
    <row r="172" spans="1:52" ht="18" customHeight="1">
      <c r="A172" s="1258" t="s">
        <v>5980</v>
      </c>
      <c r="B172" s="445">
        <v>30</v>
      </c>
      <c r="C172" s="483"/>
      <c r="D172" s="1103" t="s">
        <v>4397</v>
      </c>
      <c r="E172" s="1299" t="s">
        <v>1388</v>
      </c>
      <c r="F172" s="1300" t="s">
        <v>1350</v>
      </c>
      <c r="G172" s="1032"/>
      <c r="H172" s="1032" t="s">
        <v>4168</v>
      </c>
      <c r="I172" s="1058" t="s">
        <v>4176</v>
      </c>
      <c r="J172" s="1032" t="s">
        <v>872</v>
      </c>
      <c r="K172" s="1294" t="s">
        <v>1194</v>
      </c>
      <c r="L172" s="1294" t="s">
        <v>1194</v>
      </c>
      <c r="M172" s="1117" t="s">
        <v>873</v>
      </c>
      <c r="N172" s="1032" t="s">
        <v>36</v>
      </c>
      <c r="O172" s="481">
        <v>4655</v>
      </c>
      <c r="P172" s="481">
        <v>4675</v>
      </c>
      <c r="Q172" s="1343" t="s">
        <v>3387</v>
      </c>
      <c r="R172" s="1344"/>
      <c r="S172" s="1344"/>
      <c r="T172" s="1344"/>
      <c r="U172" s="1344"/>
      <c r="V172" s="1344"/>
      <c r="W172" s="482"/>
      <c r="X172" s="446"/>
      <c r="Y172" s="482">
        <f t="shared" si="14"/>
        <v>-27.539234333362497</v>
      </c>
      <c r="Z172" s="304" t="s">
        <v>18</v>
      </c>
      <c r="AA172" s="304" t="s">
        <v>21</v>
      </c>
      <c r="AB172" s="1899"/>
      <c r="AC172" s="469"/>
      <c r="AD172" s="1385" t="s">
        <v>4409</v>
      </c>
      <c r="AE172" s="1403"/>
      <c r="AF172" s="841"/>
      <c r="AG172" s="841"/>
      <c r="AH172" s="841"/>
      <c r="AI172" s="841"/>
      <c r="AJ172" s="841"/>
      <c r="AK172" s="841"/>
      <c r="AL172" s="841"/>
      <c r="AM172" s="1404"/>
      <c r="AN172" s="1389"/>
      <c r="AO172" s="1457">
        <v>-64.569823708965302</v>
      </c>
      <c r="AP172" s="840"/>
      <c r="AQ172" s="1457">
        <v>-64.986723486615304</v>
      </c>
      <c r="AR172" s="840"/>
      <c r="AS172" s="1409"/>
      <c r="AT172" s="1160" t="s">
        <v>10943</v>
      </c>
      <c r="AU172" s="179"/>
      <c r="AV172" s="392"/>
      <c r="AW172" s="432"/>
      <c r="AX172" s="432"/>
      <c r="AY172" s="432"/>
      <c r="AZ172" s="432"/>
    </row>
    <row r="173" spans="1:52" ht="18" customHeight="1">
      <c r="A173" s="1258" t="s">
        <v>5981</v>
      </c>
      <c r="B173" s="445">
        <v>30</v>
      </c>
      <c r="C173" s="483"/>
      <c r="D173" s="1103" t="s">
        <v>4397</v>
      </c>
      <c r="E173" s="1299" t="s">
        <v>1388</v>
      </c>
      <c r="F173" s="1300" t="s">
        <v>1350</v>
      </c>
      <c r="G173" s="1032"/>
      <c r="H173" s="1032" t="s">
        <v>4168</v>
      </c>
      <c r="I173" s="1058" t="s">
        <v>4176</v>
      </c>
      <c r="J173" s="1032" t="s">
        <v>872</v>
      </c>
      <c r="K173" s="1294" t="s">
        <v>1194</v>
      </c>
      <c r="L173" s="1294" t="s">
        <v>1194</v>
      </c>
      <c r="M173" s="1117" t="s">
        <v>873</v>
      </c>
      <c r="N173" s="1032" t="s">
        <v>36</v>
      </c>
      <c r="O173" s="481">
        <v>2327.5</v>
      </c>
      <c r="P173" s="481">
        <v>2334</v>
      </c>
      <c r="Q173" s="1343" t="s">
        <v>3387</v>
      </c>
      <c r="R173" s="1344"/>
      <c r="S173" s="1344"/>
      <c r="T173" s="1344"/>
      <c r="U173" s="1344"/>
      <c r="V173" s="1344"/>
      <c r="W173" s="482"/>
      <c r="X173" s="446"/>
      <c r="Y173" s="482">
        <f t="shared" si="14"/>
        <v>16</v>
      </c>
      <c r="Z173" s="304" t="s">
        <v>18</v>
      </c>
      <c r="AA173" s="304" t="s">
        <v>21</v>
      </c>
      <c r="AB173" s="1899"/>
      <c r="AC173" s="469"/>
      <c r="AD173" s="1385" t="s">
        <v>4411</v>
      </c>
      <c r="AE173" s="1403"/>
      <c r="AF173" s="841"/>
      <c r="AG173" s="841"/>
      <c r="AH173" s="841"/>
      <c r="AI173" s="841"/>
      <c r="AJ173" s="841"/>
      <c r="AK173" s="841"/>
      <c r="AL173" s="841"/>
      <c r="AM173" s="1404"/>
      <c r="AN173" s="1389"/>
      <c r="AO173" s="1457">
        <v>11.186067948679799</v>
      </c>
      <c r="AP173" s="840"/>
      <c r="AQ173" s="1457">
        <v>10.0198559116075</v>
      </c>
      <c r="AR173" s="840"/>
      <c r="AS173" s="1409"/>
      <c r="AT173" s="1160" t="s">
        <v>10944</v>
      </c>
      <c r="AU173" s="179"/>
      <c r="AV173" s="392"/>
      <c r="AW173" s="432"/>
      <c r="AX173" s="432"/>
      <c r="AY173" s="432"/>
      <c r="AZ173" s="432"/>
    </row>
    <row r="174" spans="1:52" ht="18" customHeight="1">
      <c r="A174" s="1258" t="s">
        <v>5983</v>
      </c>
      <c r="B174" s="445">
        <v>30</v>
      </c>
      <c r="C174" s="483"/>
      <c r="D174" s="1103" t="s">
        <v>4397</v>
      </c>
      <c r="E174" s="1299" t="s">
        <v>1388</v>
      </c>
      <c r="F174" s="1300" t="s">
        <v>1350</v>
      </c>
      <c r="G174" s="1032"/>
      <c r="H174" s="1032" t="s">
        <v>4168</v>
      </c>
      <c r="I174" s="1058" t="s">
        <v>4176</v>
      </c>
      <c r="J174" s="1032" t="s">
        <v>872</v>
      </c>
      <c r="K174" s="1294" t="s">
        <v>1194</v>
      </c>
      <c r="L174" s="1294" t="s">
        <v>1194</v>
      </c>
      <c r="M174" s="1117" t="s">
        <v>873</v>
      </c>
      <c r="N174" s="1032" t="s">
        <v>36</v>
      </c>
      <c r="O174" s="481">
        <v>2334</v>
      </c>
      <c r="P174" s="481">
        <v>2337</v>
      </c>
      <c r="Q174" s="1343" t="s">
        <v>3387</v>
      </c>
      <c r="R174" s="1344"/>
      <c r="S174" s="1344"/>
      <c r="T174" s="1344"/>
      <c r="U174" s="1344"/>
      <c r="V174" s="1344"/>
      <c r="W174" s="482"/>
      <c r="X174" s="446"/>
      <c r="Y174" s="482">
        <f t="shared" si="14"/>
        <v>19</v>
      </c>
      <c r="Z174" s="304" t="s">
        <v>18</v>
      </c>
      <c r="AA174" s="304" t="s">
        <v>21</v>
      </c>
      <c r="AB174" s="1899"/>
      <c r="AC174" s="469"/>
      <c r="AD174" s="1385" t="s">
        <v>4411</v>
      </c>
      <c r="AE174" s="1403"/>
      <c r="AF174" s="841"/>
      <c r="AG174" s="841"/>
      <c r="AH174" s="841"/>
      <c r="AI174" s="841"/>
      <c r="AJ174" s="841"/>
      <c r="AK174" s="841"/>
      <c r="AL174" s="841"/>
      <c r="AM174" s="1404"/>
      <c r="AN174" s="1389"/>
      <c r="AO174" s="1457">
        <v>12.168414256113</v>
      </c>
      <c r="AP174" s="840"/>
      <c r="AQ174" s="1457">
        <v>11.7591215654443</v>
      </c>
      <c r="AR174" s="840"/>
      <c r="AS174" s="1409"/>
      <c r="AT174" s="1160" t="s">
        <v>10945</v>
      </c>
      <c r="AU174" s="179"/>
      <c r="AV174" s="392"/>
      <c r="AW174" s="432"/>
      <c r="AX174" s="432"/>
      <c r="AY174" s="432"/>
      <c r="AZ174" s="432"/>
    </row>
    <row r="175" spans="1:52" ht="18" customHeight="1">
      <c r="A175" s="1258" t="s">
        <v>5984</v>
      </c>
      <c r="B175" s="445">
        <v>30</v>
      </c>
      <c r="C175" s="483"/>
      <c r="D175" s="1103" t="s">
        <v>4397</v>
      </c>
      <c r="E175" s="1299" t="s">
        <v>1388</v>
      </c>
      <c r="F175" s="1300" t="s">
        <v>1350</v>
      </c>
      <c r="G175" s="1032"/>
      <c r="H175" s="1032" t="s">
        <v>4168</v>
      </c>
      <c r="I175" s="1058" t="s">
        <v>4176</v>
      </c>
      <c r="J175" s="1032" t="s">
        <v>872</v>
      </c>
      <c r="K175" s="1294" t="s">
        <v>1194</v>
      </c>
      <c r="L175" s="1294" t="s">
        <v>1194</v>
      </c>
      <c r="M175" s="1117" t="s">
        <v>873</v>
      </c>
      <c r="N175" s="1032" t="s">
        <v>36</v>
      </c>
      <c r="O175" s="481">
        <v>4700</v>
      </c>
      <c r="P175" s="481">
        <v>4720</v>
      </c>
      <c r="Q175" s="1343" t="s">
        <v>3387</v>
      </c>
      <c r="R175" s="1344"/>
      <c r="S175" s="1344"/>
      <c r="T175" s="1344"/>
      <c r="U175" s="1344"/>
      <c r="V175" s="1344"/>
      <c r="W175" s="482"/>
      <c r="X175" s="446"/>
      <c r="Y175" s="482">
        <f t="shared" si="14"/>
        <v>-30.889234333362495</v>
      </c>
      <c r="Z175" s="304" t="s">
        <v>18</v>
      </c>
      <c r="AA175" s="304" t="s">
        <v>21</v>
      </c>
      <c r="AB175" s="1899"/>
      <c r="AC175" s="469"/>
      <c r="AD175" s="1385" t="s">
        <v>4417</v>
      </c>
      <c r="AE175" s="1403"/>
      <c r="AF175" s="841"/>
      <c r="AG175" s="841"/>
      <c r="AH175" s="841"/>
      <c r="AI175" s="841"/>
      <c r="AJ175" s="841"/>
      <c r="AK175" s="841"/>
      <c r="AL175" s="841"/>
      <c r="AM175" s="1404"/>
      <c r="AN175" s="1389"/>
      <c r="AO175" s="1457">
        <v>-65.023005626531599</v>
      </c>
      <c r="AP175" s="840"/>
      <c r="AQ175" s="1457">
        <v>-63.671386092387898</v>
      </c>
      <c r="AR175" s="840"/>
      <c r="AS175" s="1409"/>
      <c r="AT175" s="1160" t="s">
        <v>10946</v>
      </c>
      <c r="AU175" s="179"/>
      <c r="AV175" s="392"/>
      <c r="AW175" s="432"/>
      <c r="AX175" s="432"/>
      <c r="AY175" s="432"/>
      <c r="AZ175" s="432"/>
    </row>
    <row r="176" spans="1:52" ht="18" customHeight="1">
      <c r="A176" s="1258" t="s">
        <v>5985</v>
      </c>
      <c r="B176" s="445">
        <v>30</v>
      </c>
      <c r="C176" s="483"/>
      <c r="D176" s="1103" t="s">
        <v>4397</v>
      </c>
      <c r="E176" s="1299" t="s">
        <v>1388</v>
      </c>
      <c r="F176" s="1300" t="s">
        <v>1350</v>
      </c>
      <c r="G176" s="1032"/>
      <c r="H176" s="1032" t="s">
        <v>4168</v>
      </c>
      <c r="I176" s="1058" t="s">
        <v>4176</v>
      </c>
      <c r="J176" s="1032" t="s">
        <v>872</v>
      </c>
      <c r="K176" s="1294" t="s">
        <v>1194</v>
      </c>
      <c r="L176" s="1294" t="s">
        <v>1194</v>
      </c>
      <c r="M176" s="1117" t="s">
        <v>873</v>
      </c>
      <c r="N176" s="1032" t="s">
        <v>36</v>
      </c>
      <c r="O176" s="481">
        <v>7050</v>
      </c>
      <c r="P176" s="481">
        <v>7080</v>
      </c>
      <c r="Q176" s="1343" t="s">
        <v>3387</v>
      </c>
      <c r="R176" s="1344"/>
      <c r="S176" s="1344"/>
      <c r="T176" s="1344"/>
      <c r="U176" s="1344"/>
      <c r="V176" s="1344"/>
      <c r="W176" s="482"/>
      <c r="X176" s="446"/>
      <c r="Y176" s="482">
        <f t="shared" si="14"/>
        <v>-40.659234333362491</v>
      </c>
      <c r="Z176" s="304" t="s">
        <v>18</v>
      </c>
      <c r="AA176" s="304" t="s">
        <v>21</v>
      </c>
      <c r="AB176" s="1899"/>
      <c r="AC176" s="469"/>
      <c r="AD176" s="1385" t="s">
        <v>4419</v>
      </c>
      <c r="AE176" s="1403"/>
      <c r="AF176" s="841"/>
      <c r="AG176" s="841"/>
      <c r="AH176" s="841"/>
      <c r="AI176" s="841"/>
      <c r="AJ176" s="841"/>
      <c r="AK176" s="841"/>
      <c r="AL176" s="841"/>
      <c r="AM176" s="1404"/>
      <c r="AN176" s="1389"/>
      <c r="AO176" s="1457">
        <v>-61.1946167861486</v>
      </c>
      <c r="AP176" s="840"/>
      <c r="AQ176" s="1457">
        <v>-61.148445326529099</v>
      </c>
      <c r="AR176" s="840"/>
      <c r="AS176" s="1409"/>
      <c r="AT176" s="1160" t="s">
        <v>10947</v>
      </c>
      <c r="AU176" s="297"/>
      <c r="AV176" s="392"/>
      <c r="AW176" s="432"/>
      <c r="AX176" s="432"/>
      <c r="AY176" s="432"/>
      <c r="AZ176" s="432"/>
    </row>
    <row r="177" spans="1:52" ht="18" customHeight="1">
      <c r="A177" s="1258" t="s">
        <v>5986</v>
      </c>
      <c r="B177" s="445">
        <v>30</v>
      </c>
      <c r="C177" s="483"/>
      <c r="D177" s="1103" t="s">
        <v>4397</v>
      </c>
      <c r="E177" s="1299" t="s">
        <v>1388</v>
      </c>
      <c r="F177" s="1300" t="s">
        <v>1350</v>
      </c>
      <c r="G177" s="1032"/>
      <c r="H177" s="1032" t="s">
        <v>4168</v>
      </c>
      <c r="I177" s="1058" t="s">
        <v>4176</v>
      </c>
      <c r="J177" s="1032" t="s">
        <v>872</v>
      </c>
      <c r="K177" s="1294" t="s">
        <v>1194</v>
      </c>
      <c r="L177" s="1294" t="s">
        <v>1194</v>
      </c>
      <c r="M177" s="1117" t="s">
        <v>873</v>
      </c>
      <c r="N177" s="1032" t="s">
        <v>36</v>
      </c>
      <c r="O177" s="481">
        <v>9400</v>
      </c>
      <c r="P177" s="481">
        <v>9440</v>
      </c>
      <c r="Q177" s="1343" t="s">
        <v>3387</v>
      </c>
      <c r="R177" s="1344"/>
      <c r="S177" s="1344"/>
      <c r="T177" s="1344"/>
      <c r="U177" s="1344"/>
      <c r="V177" s="1344"/>
      <c r="W177" s="482"/>
      <c r="X177" s="446"/>
      <c r="Y177" s="482">
        <f t="shared" si="14"/>
        <v>-30.659234333362491</v>
      </c>
      <c r="Z177" s="304" t="s">
        <v>18</v>
      </c>
      <c r="AA177" s="304" t="s">
        <v>21</v>
      </c>
      <c r="AB177" s="1899"/>
      <c r="AC177" s="469"/>
      <c r="AD177" s="1385" t="s">
        <v>4421</v>
      </c>
      <c r="AE177" s="1403"/>
      <c r="AF177" s="841"/>
      <c r="AG177" s="841"/>
      <c r="AH177" s="841"/>
      <c r="AI177" s="841"/>
      <c r="AJ177" s="841"/>
      <c r="AK177" s="841"/>
      <c r="AL177" s="841"/>
      <c r="AM177" s="1404"/>
      <c r="AN177" s="1389"/>
      <c r="AO177" s="840"/>
      <c r="AP177" s="840"/>
      <c r="AQ177" s="840"/>
      <c r="AR177" s="840"/>
      <c r="AS177" s="1409"/>
      <c r="AT177" s="1160"/>
      <c r="AU177" s="297"/>
      <c r="AV177" s="392"/>
      <c r="AW177" s="432"/>
      <c r="AX177" s="432"/>
      <c r="AY177" s="432"/>
      <c r="AZ177" s="432"/>
    </row>
    <row r="178" spans="1:52" ht="18" customHeight="1">
      <c r="A178" s="1258" t="s">
        <v>5987</v>
      </c>
      <c r="B178" s="445">
        <v>30</v>
      </c>
      <c r="C178" s="483"/>
      <c r="D178" s="1103" t="s">
        <v>4397</v>
      </c>
      <c r="E178" s="1299" t="s">
        <v>1388</v>
      </c>
      <c r="F178" s="1300" t="s">
        <v>1350</v>
      </c>
      <c r="G178" s="1032"/>
      <c r="H178" s="1032" t="s">
        <v>4168</v>
      </c>
      <c r="I178" s="1058" t="s">
        <v>4176</v>
      </c>
      <c r="J178" s="1032" t="s">
        <v>872</v>
      </c>
      <c r="K178" s="1294" t="s">
        <v>1194</v>
      </c>
      <c r="L178" s="1294" t="s">
        <v>1194</v>
      </c>
      <c r="M178" s="1117" t="s">
        <v>873</v>
      </c>
      <c r="N178" s="1032" t="s">
        <v>36</v>
      </c>
      <c r="O178" s="481">
        <v>11750</v>
      </c>
      <c r="P178" s="481">
        <v>11800</v>
      </c>
      <c r="Q178" s="1343" t="s">
        <v>3387</v>
      </c>
      <c r="R178" s="1344"/>
      <c r="S178" s="1344"/>
      <c r="T178" s="1344"/>
      <c r="U178" s="1344"/>
      <c r="V178" s="1344"/>
      <c r="W178" s="482"/>
      <c r="X178" s="446"/>
      <c r="Y178" s="482">
        <f t="shared" si="14"/>
        <v>-46.659234333362491</v>
      </c>
      <c r="Z178" s="304" t="s">
        <v>18</v>
      </c>
      <c r="AA178" s="304" t="s">
        <v>21</v>
      </c>
      <c r="AB178" s="1899"/>
      <c r="AC178" s="469"/>
      <c r="AD178" s="1385" t="s">
        <v>4423</v>
      </c>
      <c r="AE178" s="1403"/>
      <c r="AF178" s="841"/>
      <c r="AG178" s="841"/>
      <c r="AH178" s="841"/>
      <c r="AI178" s="841"/>
      <c r="AJ178" s="841"/>
      <c r="AK178" s="841"/>
      <c r="AL178" s="841"/>
      <c r="AM178" s="1404"/>
      <c r="AN178" s="1389"/>
      <c r="AO178" s="840"/>
      <c r="AP178" s="840"/>
      <c r="AQ178" s="840"/>
      <c r="AR178" s="840"/>
      <c r="AS178" s="1409"/>
      <c r="AT178" s="1160"/>
      <c r="AU178" s="297"/>
      <c r="AV178" s="392"/>
      <c r="AW178" s="432"/>
      <c r="AX178" s="432"/>
      <c r="AY178" s="432"/>
      <c r="AZ178" s="432"/>
    </row>
    <row r="179" spans="1:52" ht="18" customHeight="1">
      <c r="A179" s="1258" t="s">
        <v>5988</v>
      </c>
      <c r="B179" s="438">
        <v>30</v>
      </c>
      <c r="C179" s="489" t="s">
        <v>6896</v>
      </c>
      <c r="D179" s="874" t="s">
        <v>4397</v>
      </c>
      <c r="E179" s="1297" t="s">
        <v>1388</v>
      </c>
      <c r="F179" s="1298" t="s">
        <v>1350</v>
      </c>
      <c r="G179" s="1029"/>
      <c r="H179" s="1029" t="s">
        <v>4168</v>
      </c>
      <c r="I179" s="1057">
        <v>1.2</v>
      </c>
      <c r="J179" s="1029">
        <v>3.15</v>
      </c>
      <c r="K179" s="1288" t="s">
        <v>1194</v>
      </c>
      <c r="L179" s="1288" t="s">
        <v>1194</v>
      </c>
      <c r="M179" s="1116" t="s">
        <v>875</v>
      </c>
      <c r="N179" s="1029" t="s">
        <v>36</v>
      </c>
      <c r="O179" s="476">
        <v>430</v>
      </c>
      <c r="P179" s="476">
        <v>650</v>
      </c>
      <c r="Q179" s="1341" t="s">
        <v>3387</v>
      </c>
      <c r="R179" s="1342" t="s">
        <v>5982</v>
      </c>
      <c r="S179" s="1342"/>
      <c r="T179" s="1342"/>
      <c r="U179" s="1342"/>
      <c r="V179" s="1342"/>
      <c r="W179" s="478"/>
      <c r="X179" s="442"/>
      <c r="Y179" s="478">
        <v>-18</v>
      </c>
      <c r="Z179" s="66" t="s">
        <v>18</v>
      </c>
      <c r="AA179" s="66" t="s">
        <v>29</v>
      </c>
      <c r="AB179" s="1898"/>
      <c r="AC179" s="441"/>
      <c r="AD179" s="1384" t="s">
        <v>4440</v>
      </c>
      <c r="AE179" s="1395"/>
      <c r="AF179" s="837"/>
      <c r="AG179" s="837"/>
      <c r="AH179" s="837"/>
      <c r="AI179" s="837"/>
      <c r="AJ179" s="837"/>
      <c r="AK179" s="837"/>
      <c r="AL179" s="837"/>
      <c r="AM179" s="1396"/>
      <c r="AN179" s="1387"/>
      <c r="AO179" s="1457">
        <v>-65.466084281661296</v>
      </c>
      <c r="AP179" s="838"/>
      <c r="AQ179" s="1457">
        <v>-63.605941649015797</v>
      </c>
      <c r="AR179" s="838"/>
      <c r="AS179" s="1408"/>
      <c r="AT179" s="1159" t="s">
        <v>10948</v>
      </c>
      <c r="AU179" s="297"/>
      <c r="AV179" s="392"/>
      <c r="AW179" s="432"/>
      <c r="AX179" s="432"/>
      <c r="AY179" s="432"/>
      <c r="AZ179" s="432"/>
    </row>
    <row r="180" spans="1:52" ht="18" customHeight="1">
      <c r="A180" s="1258" t="s">
        <v>5989</v>
      </c>
      <c r="B180" s="438">
        <v>30</v>
      </c>
      <c r="C180" s="479"/>
      <c r="D180" s="874" t="s">
        <v>4397</v>
      </c>
      <c r="E180" s="1297" t="s">
        <v>1388</v>
      </c>
      <c r="F180" s="1298" t="s">
        <v>1350</v>
      </c>
      <c r="G180" s="1029"/>
      <c r="H180" s="1029" t="s">
        <v>4168</v>
      </c>
      <c r="I180" s="1057">
        <v>1.2</v>
      </c>
      <c r="J180" s="1029">
        <v>3.15</v>
      </c>
      <c r="K180" s="1288" t="s">
        <v>1194</v>
      </c>
      <c r="L180" s="1288" t="s">
        <v>1194</v>
      </c>
      <c r="M180" s="1116" t="s">
        <v>875</v>
      </c>
      <c r="N180" s="1029" t="s">
        <v>36</v>
      </c>
      <c r="O180" s="476">
        <v>1060</v>
      </c>
      <c r="P180" s="476">
        <v>1480</v>
      </c>
      <c r="Q180" s="1345" t="s">
        <v>3387</v>
      </c>
      <c r="R180" s="1342" t="s">
        <v>5982</v>
      </c>
      <c r="S180" s="1342"/>
      <c r="T180" s="1342"/>
      <c r="U180" s="1342"/>
      <c r="V180" s="1342"/>
      <c r="W180" s="478"/>
      <c r="X180" s="442"/>
      <c r="Y180" s="478">
        <v>-31</v>
      </c>
      <c r="Z180" s="66" t="s">
        <v>18</v>
      </c>
      <c r="AA180" s="66" t="s">
        <v>29</v>
      </c>
      <c r="AB180" s="1898"/>
      <c r="AC180" s="441"/>
      <c r="AD180" s="1384" t="s">
        <v>4446</v>
      </c>
      <c r="AE180" s="1395"/>
      <c r="AF180" s="837"/>
      <c r="AG180" s="837"/>
      <c r="AH180" s="837"/>
      <c r="AI180" s="837"/>
      <c r="AJ180" s="837"/>
      <c r="AK180" s="837"/>
      <c r="AL180" s="837"/>
      <c r="AM180" s="1396"/>
      <c r="AN180" s="1387"/>
      <c r="AO180" s="1457">
        <v>-64.507931135831598</v>
      </c>
      <c r="AP180" s="838"/>
      <c r="AQ180" s="1457">
        <v>-64.153421033650503</v>
      </c>
      <c r="AR180" s="838"/>
      <c r="AS180" s="1408"/>
      <c r="AT180" s="1159" t="s">
        <v>10949</v>
      </c>
      <c r="AU180" s="297"/>
      <c r="AV180" s="392"/>
      <c r="AW180" s="432"/>
      <c r="AX180" s="432"/>
      <c r="AY180" s="432"/>
      <c r="AZ180" s="432"/>
    </row>
    <row r="181" spans="1:52" ht="18" customHeight="1">
      <c r="A181" s="1258" t="s">
        <v>5990</v>
      </c>
      <c r="B181" s="438">
        <v>30</v>
      </c>
      <c r="C181" s="479"/>
      <c r="D181" s="874" t="s">
        <v>4397</v>
      </c>
      <c r="E181" s="1297" t="s">
        <v>1388</v>
      </c>
      <c r="F181" s="1298" t="s">
        <v>1350</v>
      </c>
      <c r="G181" s="1029"/>
      <c r="H181" s="1029" t="s">
        <v>4168</v>
      </c>
      <c r="I181" s="1057">
        <v>1.2</v>
      </c>
      <c r="J181" s="1029">
        <v>3.15</v>
      </c>
      <c r="K181" s="1288" t="s">
        <v>1194</v>
      </c>
      <c r="L181" s="1288" t="s">
        <v>1194</v>
      </c>
      <c r="M181" s="1116" t="s">
        <v>875</v>
      </c>
      <c r="N181" s="1029" t="s">
        <v>36</v>
      </c>
      <c r="O181" s="476">
        <v>1710</v>
      </c>
      <c r="P181" s="476">
        <v>1915</v>
      </c>
      <c r="Q181" s="1345" t="s">
        <v>3387</v>
      </c>
      <c r="R181" s="1342" t="s">
        <v>5982</v>
      </c>
      <c r="S181" s="1342"/>
      <c r="T181" s="1342"/>
      <c r="U181" s="1342"/>
      <c r="V181" s="1342"/>
      <c r="W181" s="478"/>
      <c r="X181" s="442"/>
      <c r="Y181" s="478">
        <v>-9</v>
      </c>
      <c r="Z181" s="66" t="s">
        <v>18</v>
      </c>
      <c r="AA181" s="66" t="s">
        <v>29</v>
      </c>
      <c r="AB181" s="1898"/>
      <c r="AC181" s="441"/>
      <c r="AD181" s="1384" t="s">
        <v>4449</v>
      </c>
      <c r="AE181" s="1395"/>
      <c r="AF181" s="837"/>
      <c r="AG181" s="837"/>
      <c r="AH181" s="837"/>
      <c r="AI181" s="837"/>
      <c r="AJ181" s="837"/>
      <c r="AK181" s="837"/>
      <c r="AL181" s="837"/>
      <c r="AM181" s="1396"/>
      <c r="AN181" s="1387"/>
      <c r="AO181" s="1457">
        <v>-45.691629297143301</v>
      </c>
      <c r="AP181" s="838"/>
      <c r="AQ181" s="1457">
        <v>-45.489081742622503</v>
      </c>
      <c r="AR181" s="838"/>
      <c r="AS181" s="1408"/>
      <c r="AT181" s="1159" t="s">
        <v>10950</v>
      </c>
      <c r="AU181" s="297"/>
      <c r="AV181" s="392"/>
      <c r="AW181" s="432"/>
      <c r="AX181" s="432"/>
      <c r="AY181" s="432"/>
      <c r="AZ181" s="432"/>
    </row>
    <row r="182" spans="1:52" ht="18" customHeight="1">
      <c r="A182" s="1258" t="s">
        <v>5991</v>
      </c>
      <c r="B182" s="438">
        <v>30</v>
      </c>
      <c r="C182" s="479"/>
      <c r="D182" s="874" t="s">
        <v>4397</v>
      </c>
      <c r="E182" s="1297" t="s">
        <v>1388</v>
      </c>
      <c r="F182" s="1298" t="s">
        <v>1350</v>
      </c>
      <c r="G182" s="1029"/>
      <c r="H182" s="1029" t="s">
        <v>4168</v>
      </c>
      <c r="I182" s="1057">
        <v>1.2</v>
      </c>
      <c r="J182" s="1029">
        <v>3.15</v>
      </c>
      <c r="K182" s="1288" t="s">
        <v>1194</v>
      </c>
      <c r="L182" s="1288" t="s">
        <v>1194</v>
      </c>
      <c r="M182" s="1116" t="s">
        <v>875</v>
      </c>
      <c r="N182" s="1029" t="s">
        <v>36</v>
      </c>
      <c r="O182" s="476">
        <v>2030</v>
      </c>
      <c r="P182" s="476">
        <v>2140</v>
      </c>
      <c r="Q182" s="1341" t="s">
        <v>3387</v>
      </c>
      <c r="R182" s="1342" t="s">
        <v>5982</v>
      </c>
      <c r="S182" s="1342"/>
      <c r="T182" s="1342"/>
      <c r="U182" s="1342"/>
      <c r="V182" s="1342"/>
      <c r="W182" s="478"/>
      <c r="X182" s="442"/>
      <c r="Y182" s="478">
        <v>-15</v>
      </c>
      <c r="Z182" s="66" t="s">
        <v>18</v>
      </c>
      <c r="AA182" s="66" t="s">
        <v>29</v>
      </c>
      <c r="AB182" s="1898"/>
      <c r="AC182" s="441"/>
      <c r="AD182" s="1384" t="s">
        <v>4451</v>
      </c>
      <c r="AE182" s="1395"/>
      <c r="AF182" s="837"/>
      <c r="AG182" s="837"/>
      <c r="AH182" s="837"/>
      <c r="AI182" s="837"/>
      <c r="AJ182" s="837"/>
      <c r="AK182" s="837"/>
      <c r="AL182" s="837"/>
      <c r="AM182" s="1396"/>
      <c r="AN182" s="1387"/>
      <c r="AO182" s="1457">
        <v>-29.089463397241701</v>
      </c>
      <c r="AP182" s="838"/>
      <c r="AQ182" s="1457">
        <v>-28.9402212217474</v>
      </c>
      <c r="AR182" s="838"/>
      <c r="AS182" s="1408"/>
      <c r="AT182" s="1159" t="s">
        <v>10951</v>
      </c>
      <c r="AU182" s="297"/>
      <c r="AV182" s="392"/>
      <c r="AW182" s="432"/>
      <c r="AX182" s="432"/>
      <c r="AY182" s="432"/>
      <c r="AZ182" s="432"/>
    </row>
    <row r="183" spans="1:52" ht="18" customHeight="1">
      <c r="A183" s="1258" t="s">
        <v>5992</v>
      </c>
      <c r="B183" s="438">
        <v>30</v>
      </c>
      <c r="C183" s="479"/>
      <c r="D183" s="874" t="s">
        <v>4397</v>
      </c>
      <c r="E183" s="1297" t="s">
        <v>1388</v>
      </c>
      <c r="F183" s="1298" t="s">
        <v>1350</v>
      </c>
      <c r="G183" s="1029"/>
      <c r="H183" s="1029" t="s">
        <v>4168</v>
      </c>
      <c r="I183" s="1057">
        <v>1.2</v>
      </c>
      <c r="J183" s="1029">
        <v>3.15</v>
      </c>
      <c r="K183" s="1288" t="s">
        <v>1194</v>
      </c>
      <c r="L183" s="1288" t="s">
        <v>1194</v>
      </c>
      <c r="M183" s="1116" t="s">
        <v>875</v>
      </c>
      <c r="N183" s="1029" t="s">
        <v>36</v>
      </c>
      <c r="O183" s="476">
        <v>4060</v>
      </c>
      <c r="P183" s="476">
        <v>4300</v>
      </c>
      <c r="Q183" s="1341" t="s">
        <v>3387</v>
      </c>
      <c r="R183" s="1342" t="s">
        <v>5982</v>
      </c>
      <c r="S183" s="1342"/>
      <c r="T183" s="1342"/>
      <c r="U183" s="1342"/>
      <c r="V183" s="1342"/>
      <c r="W183" s="478"/>
      <c r="X183" s="442"/>
      <c r="Y183" s="478">
        <v>-33</v>
      </c>
      <c r="Z183" s="66" t="s">
        <v>18</v>
      </c>
      <c r="AA183" s="66" t="s">
        <v>29</v>
      </c>
      <c r="AB183" s="1898"/>
      <c r="AC183" s="441"/>
      <c r="AD183" s="1384" t="s">
        <v>4455</v>
      </c>
      <c r="AE183" s="1395"/>
      <c r="AF183" s="837"/>
      <c r="AG183" s="837"/>
      <c r="AH183" s="837"/>
      <c r="AI183" s="837"/>
      <c r="AJ183" s="837"/>
      <c r="AK183" s="837"/>
      <c r="AL183" s="837"/>
      <c r="AM183" s="1396"/>
      <c r="AN183" s="1387"/>
      <c r="AO183" s="1457">
        <v>-62.571938760123601</v>
      </c>
      <c r="AP183" s="838"/>
      <c r="AQ183" s="1457">
        <v>-60.303892873331101</v>
      </c>
      <c r="AR183" s="838"/>
      <c r="AS183" s="1408"/>
      <c r="AT183" s="1159" t="s">
        <v>10952</v>
      </c>
      <c r="AU183" s="1439"/>
      <c r="AV183" s="392"/>
      <c r="AW183" s="432"/>
      <c r="AX183" s="432"/>
      <c r="AY183" s="432"/>
      <c r="AZ183" s="432"/>
    </row>
    <row r="184" spans="1:52" ht="18" customHeight="1">
      <c r="A184" s="1258" t="s">
        <v>5993</v>
      </c>
      <c r="B184" s="438">
        <v>30</v>
      </c>
      <c r="C184" s="479"/>
      <c r="D184" s="874" t="s">
        <v>4397</v>
      </c>
      <c r="E184" s="1297" t="s">
        <v>1388</v>
      </c>
      <c r="F184" s="1298" t="s">
        <v>1350</v>
      </c>
      <c r="G184" s="1029"/>
      <c r="H184" s="1029" t="s">
        <v>4168</v>
      </c>
      <c r="I184" s="1057">
        <v>1.2</v>
      </c>
      <c r="J184" s="1029">
        <v>3.15</v>
      </c>
      <c r="K184" s="1288" t="s">
        <v>1194</v>
      </c>
      <c r="L184" s="1288" t="s">
        <v>1194</v>
      </c>
      <c r="M184" s="1116" t="s">
        <v>875</v>
      </c>
      <c r="N184" s="1029" t="s">
        <v>36</v>
      </c>
      <c r="O184" s="476">
        <v>6000</v>
      </c>
      <c r="P184" s="476">
        <v>6200</v>
      </c>
      <c r="Q184" s="1341" t="s">
        <v>3387</v>
      </c>
      <c r="R184" s="1342">
        <v>25</v>
      </c>
      <c r="S184" s="1342"/>
      <c r="T184" s="1342"/>
      <c r="U184" s="1342"/>
      <c r="V184" s="1342"/>
      <c r="W184" s="478"/>
      <c r="X184" s="442"/>
      <c r="Y184" s="478">
        <v>-10</v>
      </c>
      <c r="Z184" s="66" t="s">
        <v>18</v>
      </c>
      <c r="AA184" s="66" t="s">
        <v>29</v>
      </c>
      <c r="AB184" s="1898"/>
      <c r="AC184" s="441"/>
      <c r="AD184" s="1384" t="s">
        <v>4457</v>
      </c>
      <c r="AE184" s="1395"/>
      <c r="AF184" s="837"/>
      <c r="AG184" s="837"/>
      <c r="AH184" s="837"/>
      <c r="AI184" s="837"/>
      <c r="AJ184" s="837"/>
      <c r="AK184" s="837"/>
      <c r="AL184" s="837"/>
      <c r="AM184" s="1396"/>
      <c r="AN184" s="1387"/>
      <c r="AO184" s="1457">
        <v>-61.365097573166899</v>
      </c>
      <c r="AP184" s="838"/>
      <c r="AQ184" s="1457">
        <v>-63.487537655673698</v>
      </c>
      <c r="AR184" s="838"/>
      <c r="AS184" s="1408"/>
      <c r="AT184" s="1159" t="s">
        <v>10953</v>
      </c>
      <c r="AU184" s="1440"/>
      <c r="AV184" s="392"/>
      <c r="AW184" s="432"/>
      <c r="AX184" s="432"/>
      <c r="AY184" s="432"/>
      <c r="AZ184" s="432"/>
    </row>
    <row r="185" spans="1:52" ht="18" customHeight="1">
      <c r="A185" s="1258" t="s">
        <v>5994</v>
      </c>
      <c r="B185" s="445">
        <v>30</v>
      </c>
      <c r="C185" s="500" t="s">
        <v>6896</v>
      </c>
      <c r="D185" s="1103" t="s">
        <v>4397</v>
      </c>
      <c r="E185" s="1299" t="s">
        <v>1388</v>
      </c>
      <c r="F185" s="1300" t="s">
        <v>1350</v>
      </c>
      <c r="G185" s="1032"/>
      <c r="H185" s="1032" t="s">
        <v>4168</v>
      </c>
      <c r="I185" s="1058" t="s">
        <v>4176</v>
      </c>
      <c r="J185" s="1032" t="s">
        <v>872</v>
      </c>
      <c r="K185" s="1294" t="s">
        <v>1194</v>
      </c>
      <c r="L185" s="1294" t="s">
        <v>1194</v>
      </c>
      <c r="M185" s="1117" t="s">
        <v>873</v>
      </c>
      <c r="N185" s="1032" t="s">
        <v>36</v>
      </c>
      <c r="O185" s="481">
        <v>430</v>
      </c>
      <c r="P185" s="481">
        <v>650</v>
      </c>
      <c r="Q185" s="1343" t="s">
        <v>3387</v>
      </c>
      <c r="R185" s="1344" t="s">
        <v>5982</v>
      </c>
      <c r="S185" s="1344"/>
      <c r="T185" s="1344"/>
      <c r="U185" s="1344"/>
      <c r="V185" s="1344"/>
      <c r="W185" s="482"/>
      <c r="X185" s="446"/>
      <c r="Y185" s="482">
        <f>Y179+3</f>
        <v>-15</v>
      </c>
      <c r="Z185" s="304" t="s">
        <v>18</v>
      </c>
      <c r="AA185" s="304" t="s">
        <v>21</v>
      </c>
      <c r="AB185" s="1899"/>
      <c r="AC185" s="469"/>
      <c r="AD185" s="1385" t="s">
        <v>4440</v>
      </c>
      <c r="AE185" s="1403"/>
      <c r="AF185" s="841"/>
      <c r="AG185" s="841"/>
      <c r="AH185" s="841"/>
      <c r="AI185" s="841"/>
      <c r="AJ185" s="841"/>
      <c r="AK185" s="841"/>
      <c r="AL185" s="841"/>
      <c r="AM185" s="1404"/>
      <c r="AN185" s="1389"/>
      <c r="AO185" s="1457">
        <v>-65.010692336824704</v>
      </c>
      <c r="AP185" s="840"/>
      <c r="AQ185" s="1457">
        <v>-64.951496500763099</v>
      </c>
      <c r="AR185" s="840"/>
      <c r="AS185" s="1409"/>
      <c r="AT185" s="1160" t="s">
        <v>10954</v>
      </c>
      <c r="AU185" s="1440"/>
      <c r="AV185" s="392"/>
      <c r="AW185" s="432"/>
      <c r="AX185" s="432"/>
      <c r="AY185" s="432"/>
      <c r="AZ185" s="432"/>
    </row>
    <row r="186" spans="1:52" ht="18" customHeight="1">
      <c r="A186" s="1258" t="s">
        <v>5996</v>
      </c>
      <c r="B186" s="445">
        <v>30</v>
      </c>
      <c r="C186" s="483"/>
      <c r="D186" s="1103" t="s">
        <v>4397</v>
      </c>
      <c r="E186" s="1299" t="s">
        <v>1388</v>
      </c>
      <c r="F186" s="1300" t="s">
        <v>1350</v>
      </c>
      <c r="G186" s="1032"/>
      <c r="H186" s="1032" t="s">
        <v>4168</v>
      </c>
      <c r="I186" s="1058" t="s">
        <v>4176</v>
      </c>
      <c r="J186" s="1032" t="s">
        <v>872</v>
      </c>
      <c r="K186" s="1294" t="s">
        <v>1194</v>
      </c>
      <c r="L186" s="1294" t="s">
        <v>1194</v>
      </c>
      <c r="M186" s="1117" t="s">
        <v>873</v>
      </c>
      <c r="N186" s="1032" t="s">
        <v>36</v>
      </c>
      <c r="O186" s="481">
        <v>1060</v>
      </c>
      <c r="P186" s="481">
        <v>1480</v>
      </c>
      <c r="Q186" s="1346" t="s">
        <v>3387</v>
      </c>
      <c r="R186" s="1344" t="s">
        <v>5982</v>
      </c>
      <c r="S186" s="1344"/>
      <c r="T186" s="1344"/>
      <c r="U186" s="1344"/>
      <c r="V186" s="1344"/>
      <c r="W186" s="482"/>
      <c r="X186" s="446"/>
      <c r="Y186" s="482">
        <f t="shared" ref="Y186:Y190" si="15">Y180+3</f>
        <v>-28</v>
      </c>
      <c r="Z186" s="304" t="s">
        <v>18</v>
      </c>
      <c r="AA186" s="304" t="s">
        <v>21</v>
      </c>
      <c r="AB186" s="1899"/>
      <c r="AC186" s="469"/>
      <c r="AD186" s="1385" t="s">
        <v>4446</v>
      </c>
      <c r="AE186" s="1403"/>
      <c r="AF186" s="841"/>
      <c r="AG186" s="841"/>
      <c r="AH186" s="841"/>
      <c r="AI186" s="841"/>
      <c r="AJ186" s="841"/>
      <c r="AK186" s="841"/>
      <c r="AL186" s="841"/>
      <c r="AM186" s="1404"/>
      <c r="AN186" s="1389"/>
      <c r="AO186" s="1457">
        <v>-64.027342135915802</v>
      </c>
      <c r="AP186" s="840"/>
      <c r="AQ186" s="1457">
        <v>-63.498930649041</v>
      </c>
      <c r="AR186" s="840"/>
      <c r="AS186" s="1409"/>
      <c r="AT186" s="1160" t="s">
        <v>10955</v>
      </c>
      <c r="AU186" s="1440"/>
      <c r="AV186" s="392"/>
      <c r="AW186" s="432"/>
      <c r="AX186" s="432"/>
      <c r="AY186" s="432"/>
      <c r="AZ186" s="432"/>
    </row>
    <row r="187" spans="1:52" ht="18" customHeight="1">
      <c r="A187" s="1258" t="s">
        <v>5997</v>
      </c>
      <c r="B187" s="445">
        <v>30</v>
      </c>
      <c r="C187" s="483"/>
      <c r="D187" s="1103" t="s">
        <v>4397</v>
      </c>
      <c r="E187" s="1299" t="s">
        <v>1388</v>
      </c>
      <c r="F187" s="1300" t="s">
        <v>1350</v>
      </c>
      <c r="G187" s="1032"/>
      <c r="H187" s="1032" t="s">
        <v>4168</v>
      </c>
      <c r="I187" s="1058" t="s">
        <v>4176</v>
      </c>
      <c r="J187" s="1032" t="s">
        <v>872</v>
      </c>
      <c r="K187" s="1294" t="s">
        <v>1194</v>
      </c>
      <c r="L187" s="1294" t="s">
        <v>1194</v>
      </c>
      <c r="M187" s="1117" t="s">
        <v>873</v>
      </c>
      <c r="N187" s="1032" t="s">
        <v>36</v>
      </c>
      <c r="O187" s="481">
        <v>1710</v>
      </c>
      <c r="P187" s="481">
        <v>1915</v>
      </c>
      <c r="Q187" s="1346" t="s">
        <v>3387</v>
      </c>
      <c r="R187" s="1344" t="s">
        <v>5982</v>
      </c>
      <c r="S187" s="1344"/>
      <c r="T187" s="1344"/>
      <c r="U187" s="1344"/>
      <c r="V187" s="1344"/>
      <c r="W187" s="482"/>
      <c r="X187" s="446"/>
      <c r="Y187" s="482">
        <f t="shared" si="15"/>
        <v>-6</v>
      </c>
      <c r="Z187" s="304" t="s">
        <v>18</v>
      </c>
      <c r="AA187" s="304" t="s">
        <v>21</v>
      </c>
      <c r="AB187" s="1899"/>
      <c r="AC187" s="469"/>
      <c r="AD187" s="1385" t="s">
        <v>4449</v>
      </c>
      <c r="AE187" s="1403"/>
      <c r="AF187" s="841"/>
      <c r="AG187" s="841"/>
      <c r="AH187" s="841"/>
      <c r="AI187" s="841"/>
      <c r="AJ187" s="841"/>
      <c r="AK187" s="841"/>
      <c r="AL187" s="841"/>
      <c r="AM187" s="1404"/>
      <c r="AN187" s="1389"/>
      <c r="AO187" s="1457">
        <v>-45.530514009635297</v>
      </c>
      <c r="AP187" s="840"/>
      <c r="AQ187" s="1457">
        <v>-45.179716284621001</v>
      </c>
      <c r="AR187" s="840"/>
      <c r="AS187" s="1409"/>
      <c r="AT187" s="1160" t="s">
        <v>10956</v>
      </c>
      <c r="AU187" s="1440"/>
      <c r="AV187" s="392"/>
      <c r="AW187" s="432"/>
      <c r="AX187" s="432"/>
      <c r="AY187" s="432"/>
      <c r="AZ187" s="432"/>
    </row>
    <row r="188" spans="1:52" ht="18" customHeight="1">
      <c r="A188" s="1258" t="s">
        <v>5998</v>
      </c>
      <c r="B188" s="445">
        <v>30</v>
      </c>
      <c r="C188" s="483"/>
      <c r="D188" s="1103" t="s">
        <v>4397</v>
      </c>
      <c r="E188" s="1299" t="s">
        <v>1388</v>
      </c>
      <c r="F188" s="1300" t="s">
        <v>1350</v>
      </c>
      <c r="G188" s="1032"/>
      <c r="H188" s="1032" t="s">
        <v>4168</v>
      </c>
      <c r="I188" s="1058" t="s">
        <v>4176</v>
      </c>
      <c r="J188" s="1032" t="s">
        <v>872</v>
      </c>
      <c r="K188" s="1294" t="s">
        <v>1194</v>
      </c>
      <c r="L188" s="1294" t="s">
        <v>1194</v>
      </c>
      <c r="M188" s="1117" t="s">
        <v>873</v>
      </c>
      <c r="N188" s="1032" t="s">
        <v>36</v>
      </c>
      <c r="O188" s="481">
        <v>2030</v>
      </c>
      <c r="P188" s="481">
        <v>2140</v>
      </c>
      <c r="Q188" s="1343" t="s">
        <v>3387</v>
      </c>
      <c r="R188" s="1344" t="s">
        <v>5982</v>
      </c>
      <c r="S188" s="1344"/>
      <c r="T188" s="1344"/>
      <c r="U188" s="1344"/>
      <c r="V188" s="1344"/>
      <c r="W188" s="482"/>
      <c r="X188" s="446"/>
      <c r="Y188" s="482">
        <f t="shared" si="15"/>
        <v>-12</v>
      </c>
      <c r="Z188" s="304" t="s">
        <v>18</v>
      </c>
      <c r="AA188" s="304" t="s">
        <v>21</v>
      </c>
      <c r="AB188" s="1899"/>
      <c r="AC188" s="469"/>
      <c r="AD188" s="1385" t="s">
        <v>4451</v>
      </c>
      <c r="AE188" s="1403"/>
      <c r="AF188" s="841"/>
      <c r="AG188" s="841"/>
      <c r="AH188" s="841"/>
      <c r="AI188" s="841"/>
      <c r="AJ188" s="841"/>
      <c r="AK188" s="841"/>
      <c r="AL188" s="841"/>
      <c r="AM188" s="1404"/>
      <c r="AN188" s="1389"/>
      <c r="AO188" s="1457">
        <v>-29.119595885064399</v>
      </c>
      <c r="AP188" s="840"/>
      <c r="AQ188" s="1457">
        <v>-28.844917162762801</v>
      </c>
      <c r="AR188" s="840"/>
      <c r="AS188" s="1409"/>
      <c r="AT188" s="1160" t="s">
        <v>10957</v>
      </c>
      <c r="AU188" s="1439"/>
      <c r="AV188" s="392"/>
      <c r="AW188" s="432"/>
      <c r="AX188" s="432"/>
      <c r="AY188" s="432"/>
      <c r="AZ188" s="432"/>
    </row>
    <row r="189" spans="1:52" ht="18" customHeight="1">
      <c r="A189" s="1258" t="s">
        <v>5999</v>
      </c>
      <c r="B189" s="445">
        <v>30</v>
      </c>
      <c r="C189" s="483"/>
      <c r="D189" s="1103" t="s">
        <v>4397</v>
      </c>
      <c r="E189" s="1299" t="s">
        <v>1388</v>
      </c>
      <c r="F189" s="1300" t="s">
        <v>1350</v>
      </c>
      <c r="G189" s="1032"/>
      <c r="H189" s="1032" t="s">
        <v>4168</v>
      </c>
      <c r="I189" s="1058" t="s">
        <v>4176</v>
      </c>
      <c r="J189" s="1032" t="s">
        <v>872</v>
      </c>
      <c r="K189" s="1294" t="s">
        <v>1194</v>
      </c>
      <c r="L189" s="1294" t="s">
        <v>1194</v>
      </c>
      <c r="M189" s="1117" t="s">
        <v>873</v>
      </c>
      <c r="N189" s="1032" t="s">
        <v>36</v>
      </c>
      <c r="O189" s="481">
        <v>4060</v>
      </c>
      <c r="P189" s="481">
        <v>4300</v>
      </c>
      <c r="Q189" s="1343" t="s">
        <v>3387</v>
      </c>
      <c r="R189" s="1344" t="s">
        <v>5982</v>
      </c>
      <c r="S189" s="1344"/>
      <c r="T189" s="1344"/>
      <c r="U189" s="1344"/>
      <c r="V189" s="1344"/>
      <c r="W189" s="482"/>
      <c r="X189" s="446"/>
      <c r="Y189" s="482">
        <f t="shared" si="15"/>
        <v>-30</v>
      </c>
      <c r="Z189" s="304" t="s">
        <v>18</v>
      </c>
      <c r="AA189" s="304" t="s">
        <v>21</v>
      </c>
      <c r="AB189" s="1899"/>
      <c r="AC189" s="469"/>
      <c r="AD189" s="1385" t="s">
        <v>4455</v>
      </c>
      <c r="AE189" s="1403"/>
      <c r="AF189" s="841"/>
      <c r="AG189" s="841"/>
      <c r="AH189" s="841"/>
      <c r="AI189" s="841"/>
      <c r="AJ189" s="841"/>
      <c r="AK189" s="841"/>
      <c r="AL189" s="841"/>
      <c r="AM189" s="1404"/>
      <c r="AN189" s="1389"/>
      <c r="AO189" s="1457">
        <v>-62.151639984709099</v>
      </c>
      <c r="AP189" s="840"/>
      <c r="AQ189" s="1457">
        <v>-61.0500187408825</v>
      </c>
      <c r="AR189" s="840"/>
      <c r="AS189" s="1409"/>
      <c r="AT189" s="1160" t="s">
        <v>10958</v>
      </c>
      <c r="AU189" s="297"/>
      <c r="AV189" s="392"/>
      <c r="AW189" s="432"/>
      <c r="AX189" s="432"/>
      <c r="AY189" s="432"/>
      <c r="AZ189" s="432"/>
    </row>
    <row r="190" spans="1:52" ht="18" customHeight="1">
      <c r="A190" s="1258" t="s">
        <v>6000</v>
      </c>
      <c r="B190" s="445">
        <v>30</v>
      </c>
      <c r="C190" s="483"/>
      <c r="D190" s="1103" t="s">
        <v>4397</v>
      </c>
      <c r="E190" s="1299" t="s">
        <v>1388</v>
      </c>
      <c r="F190" s="1300" t="s">
        <v>1350</v>
      </c>
      <c r="G190" s="1032"/>
      <c r="H190" s="1032" t="s">
        <v>4168</v>
      </c>
      <c r="I190" s="1058" t="s">
        <v>4176</v>
      </c>
      <c r="J190" s="1032" t="s">
        <v>872</v>
      </c>
      <c r="K190" s="1294" t="s">
        <v>1194</v>
      </c>
      <c r="L190" s="1294" t="s">
        <v>1194</v>
      </c>
      <c r="M190" s="1117" t="s">
        <v>873</v>
      </c>
      <c r="N190" s="1032" t="s">
        <v>36</v>
      </c>
      <c r="O190" s="481">
        <v>6000</v>
      </c>
      <c r="P190" s="481">
        <v>6200</v>
      </c>
      <c r="Q190" s="1343" t="s">
        <v>3387</v>
      </c>
      <c r="R190" s="1344">
        <v>25</v>
      </c>
      <c r="S190" s="1344"/>
      <c r="T190" s="1344"/>
      <c r="U190" s="1344"/>
      <c r="V190" s="1344"/>
      <c r="W190" s="482"/>
      <c r="X190" s="446"/>
      <c r="Y190" s="482">
        <f t="shared" si="15"/>
        <v>-7</v>
      </c>
      <c r="Z190" s="304" t="s">
        <v>18</v>
      </c>
      <c r="AA190" s="304" t="s">
        <v>21</v>
      </c>
      <c r="AB190" s="1899"/>
      <c r="AC190" s="469"/>
      <c r="AD190" s="1385" t="s">
        <v>4457</v>
      </c>
      <c r="AE190" s="1403"/>
      <c r="AF190" s="841"/>
      <c r="AG190" s="841"/>
      <c r="AH190" s="841"/>
      <c r="AI190" s="841"/>
      <c r="AJ190" s="841"/>
      <c r="AK190" s="841"/>
      <c r="AL190" s="841"/>
      <c r="AM190" s="1404"/>
      <c r="AN190" s="1389"/>
      <c r="AO190" s="1457">
        <v>-61.742544297164997</v>
      </c>
      <c r="AP190" s="840"/>
      <c r="AQ190" s="1457">
        <v>-62.5726965704458</v>
      </c>
      <c r="AR190" s="840"/>
      <c r="AS190" s="1409"/>
      <c r="AT190" s="1160" t="s">
        <v>10959</v>
      </c>
      <c r="AU190" s="297"/>
      <c r="AV190" s="392"/>
      <c r="AW190" s="432"/>
      <c r="AX190" s="432"/>
      <c r="AY190" s="432"/>
      <c r="AZ190" s="432"/>
    </row>
    <row r="191" spans="1:52" ht="18" customHeight="1">
      <c r="A191" s="1258" t="s">
        <v>6897</v>
      </c>
      <c r="B191" s="438">
        <v>30</v>
      </c>
      <c r="C191" s="489" t="s">
        <v>6898</v>
      </c>
      <c r="D191" s="874" t="s">
        <v>4397</v>
      </c>
      <c r="E191" s="1297" t="s">
        <v>1388</v>
      </c>
      <c r="F191" s="1298" t="s">
        <v>1350</v>
      </c>
      <c r="G191" s="1029"/>
      <c r="H191" s="1029" t="s">
        <v>4168</v>
      </c>
      <c r="I191" s="1057">
        <v>1.2</v>
      </c>
      <c r="J191" s="1029">
        <v>3.15</v>
      </c>
      <c r="K191" s="1288" t="s">
        <v>1194</v>
      </c>
      <c r="L191" s="1288" t="s">
        <v>1194</v>
      </c>
      <c r="M191" s="1116" t="s">
        <v>875</v>
      </c>
      <c r="N191" s="1029" t="s">
        <v>36</v>
      </c>
      <c r="O191" s="476">
        <v>1500</v>
      </c>
      <c r="P191" s="476">
        <v>1665</v>
      </c>
      <c r="Q191" s="1341" t="s">
        <v>3387</v>
      </c>
      <c r="R191" s="1342" t="s">
        <v>5995</v>
      </c>
      <c r="S191" s="1342"/>
      <c r="T191" s="1342"/>
      <c r="U191" s="1342"/>
      <c r="V191" s="1342"/>
      <c r="W191" s="478"/>
      <c r="X191" s="442"/>
      <c r="Y191" s="478">
        <v>-24</v>
      </c>
      <c r="Z191" s="66" t="s">
        <v>18</v>
      </c>
      <c r="AA191" s="499" t="s">
        <v>29</v>
      </c>
      <c r="AB191" s="499"/>
      <c r="AC191" s="441"/>
      <c r="AD191" s="1384" t="s">
        <v>4492</v>
      </c>
      <c r="AE191" s="1395"/>
      <c r="AF191" s="837"/>
      <c r="AG191" s="837"/>
      <c r="AH191" s="837"/>
      <c r="AI191" s="837"/>
      <c r="AJ191" s="837"/>
      <c r="AK191" s="837"/>
      <c r="AL191" s="837"/>
      <c r="AM191" s="1396"/>
      <c r="AN191" s="1387"/>
      <c r="AO191" s="1457">
        <v>-50.923416053604299</v>
      </c>
      <c r="AP191" s="838"/>
      <c r="AQ191" s="1457">
        <v>-50.681448116780402</v>
      </c>
      <c r="AR191" s="838"/>
      <c r="AS191" s="1408"/>
      <c r="AT191" s="1159" t="s">
        <v>10960</v>
      </c>
      <c r="AU191" s="297"/>
      <c r="AV191" s="392"/>
      <c r="AW191" s="432"/>
      <c r="AX191" s="432"/>
      <c r="AY191" s="432"/>
      <c r="AZ191" s="432"/>
    </row>
    <row r="192" spans="1:52" ht="18" customHeight="1">
      <c r="A192" s="1258" t="s">
        <v>6899</v>
      </c>
      <c r="B192" s="438">
        <v>30</v>
      </c>
      <c r="C192" s="479"/>
      <c r="D192" s="874" t="s">
        <v>4397</v>
      </c>
      <c r="E192" s="1297" t="s">
        <v>1388</v>
      </c>
      <c r="F192" s="1298" t="s">
        <v>1350</v>
      </c>
      <c r="G192" s="1029"/>
      <c r="H192" s="1029" t="s">
        <v>4168</v>
      </c>
      <c r="I192" s="1057">
        <v>1.2</v>
      </c>
      <c r="J192" s="1029">
        <v>3.15</v>
      </c>
      <c r="K192" s="1288" t="s">
        <v>1194</v>
      </c>
      <c r="L192" s="1288" t="s">
        <v>1194</v>
      </c>
      <c r="M192" s="1116" t="s">
        <v>875</v>
      </c>
      <c r="N192" s="1029" t="s">
        <v>36</v>
      </c>
      <c r="O192" s="476">
        <v>699</v>
      </c>
      <c r="P192" s="476">
        <v>849</v>
      </c>
      <c r="Q192" s="1341" t="s">
        <v>3387</v>
      </c>
      <c r="R192" s="1342" t="s">
        <v>5995</v>
      </c>
      <c r="S192" s="1342"/>
      <c r="T192" s="1342"/>
      <c r="U192" s="1342"/>
      <c r="V192" s="1342"/>
      <c r="W192" s="478"/>
      <c r="X192" s="442"/>
      <c r="Y192" s="478">
        <v>-23</v>
      </c>
      <c r="Z192" s="66" t="s">
        <v>18</v>
      </c>
      <c r="AA192" s="499" t="s">
        <v>29</v>
      </c>
      <c r="AB192" s="499"/>
      <c r="AC192" s="441"/>
      <c r="AD192" s="1384" t="s">
        <v>4499</v>
      </c>
      <c r="AE192" s="1395"/>
      <c r="AF192" s="837"/>
      <c r="AG192" s="837"/>
      <c r="AH192" s="837"/>
      <c r="AI192" s="837"/>
      <c r="AJ192" s="837"/>
      <c r="AK192" s="837"/>
      <c r="AL192" s="837"/>
      <c r="AM192" s="1396"/>
      <c r="AN192" s="1387"/>
      <c r="AO192" s="1457">
        <v>-63.796507567019098</v>
      </c>
      <c r="AP192" s="838"/>
      <c r="AQ192" s="1457">
        <v>-62.592206249420101</v>
      </c>
      <c r="AR192" s="838"/>
      <c r="AS192" s="1408"/>
      <c r="AT192" s="1159" t="s">
        <v>10961</v>
      </c>
      <c r="AU192" s="297"/>
      <c r="AV192" s="392"/>
      <c r="AW192" s="432"/>
      <c r="AX192" s="432"/>
      <c r="AY192" s="432"/>
      <c r="AZ192" s="432"/>
    </row>
    <row r="193" spans="1:52" ht="18" customHeight="1">
      <c r="A193" s="1258" t="s">
        <v>6900</v>
      </c>
      <c r="B193" s="438">
        <v>30</v>
      </c>
      <c r="C193" s="479"/>
      <c r="D193" s="874" t="s">
        <v>4397</v>
      </c>
      <c r="E193" s="1297" t="s">
        <v>1388</v>
      </c>
      <c r="F193" s="1298" t="s">
        <v>1350</v>
      </c>
      <c r="G193" s="1029"/>
      <c r="H193" s="1029" t="s">
        <v>4168</v>
      </c>
      <c r="I193" s="1057">
        <v>1.2</v>
      </c>
      <c r="J193" s="1029">
        <v>3.15</v>
      </c>
      <c r="K193" s="1288" t="s">
        <v>1194</v>
      </c>
      <c r="L193" s="1288" t="s">
        <v>1194</v>
      </c>
      <c r="M193" s="1116" t="s">
        <v>875</v>
      </c>
      <c r="N193" s="1029" t="s">
        <v>36</v>
      </c>
      <c r="O193" s="476">
        <v>750</v>
      </c>
      <c r="P193" s="476">
        <v>965</v>
      </c>
      <c r="Q193" s="1341" t="s">
        <v>3387</v>
      </c>
      <c r="R193" s="1342" t="s">
        <v>5995</v>
      </c>
      <c r="S193" s="1342"/>
      <c r="T193" s="1342"/>
      <c r="U193" s="1342"/>
      <c r="V193" s="1342"/>
      <c r="W193" s="478"/>
      <c r="X193" s="442"/>
      <c r="Y193" s="478">
        <v>-18</v>
      </c>
      <c r="Z193" s="66" t="s">
        <v>18</v>
      </c>
      <c r="AA193" s="499" t="s">
        <v>29</v>
      </c>
      <c r="AB193" s="499"/>
      <c r="AC193" s="441"/>
      <c r="AD193" s="1384" t="s">
        <v>4496</v>
      </c>
      <c r="AE193" s="1395"/>
      <c r="AF193" s="837"/>
      <c r="AG193" s="837"/>
      <c r="AH193" s="837"/>
      <c r="AI193" s="837"/>
      <c r="AJ193" s="837"/>
      <c r="AK193" s="837"/>
      <c r="AL193" s="837"/>
      <c r="AM193" s="1396"/>
      <c r="AN193" s="1387"/>
      <c r="AO193" s="1457">
        <v>-63.796507567019098</v>
      </c>
      <c r="AP193" s="838"/>
      <c r="AQ193" s="1457">
        <v>-62.592206249420101</v>
      </c>
      <c r="AR193" s="838"/>
      <c r="AS193" s="1408"/>
      <c r="AT193" s="1159" t="s">
        <v>10962</v>
      </c>
      <c r="AU193" s="297"/>
      <c r="AV193" s="392"/>
      <c r="AW193" s="432"/>
      <c r="AX193" s="432"/>
      <c r="AY193" s="432"/>
      <c r="AZ193" s="432"/>
    </row>
    <row r="194" spans="1:52" ht="18" customHeight="1">
      <c r="A194" s="1258" t="s">
        <v>6901</v>
      </c>
      <c r="B194" s="438">
        <v>30</v>
      </c>
      <c r="C194" s="479"/>
      <c r="D194" s="874" t="s">
        <v>4397</v>
      </c>
      <c r="E194" s="1297" t="s">
        <v>1388</v>
      </c>
      <c r="F194" s="1298" t="s">
        <v>1350</v>
      </c>
      <c r="G194" s="1029"/>
      <c r="H194" s="1029" t="s">
        <v>4168</v>
      </c>
      <c r="I194" s="1057">
        <v>1.2</v>
      </c>
      <c r="J194" s="1029">
        <v>3.15</v>
      </c>
      <c r="K194" s="1288" t="s">
        <v>1194</v>
      </c>
      <c r="L194" s="1288" t="s">
        <v>1194</v>
      </c>
      <c r="M194" s="1116" t="s">
        <v>875</v>
      </c>
      <c r="N194" s="1029" t="s">
        <v>36</v>
      </c>
      <c r="O194" s="476">
        <v>3050</v>
      </c>
      <c r="P194" s="476">
        <v>3209</v>
      </c>
      <c r="Q194" s="1341" t="s">
        <v>3387</v>
      </c>
      <c r="R194" s="1342" t="s">
        <v>5995</v>
      </c>
      <c r="S194" s="1342"/>
      <c r="T194" s="1342"/>
      <c r="U194" s="1342"/>
      <c r="V194" s="1342"/>
      <c r="W194" s="478"/>
      <c r="X194" s="442"/>
      <c r="Y194" s="478">
        <v>-24</v>
      </c>
      <c r="Z194" s="66" t="s">
        <v>18</v>
      </c>
      <c r="AA194" s="499" t="s">
        <v>29</v>
      </c>
      <c r="AB194" s="499"/>
      <c r="AC194" s="441"/>
      <c r="AD194" s="1384" t="s">
        <v>4503</v>
      </c>
      <c r="AE194" s="1395"/>
      <c r="AF194" s="837"/>
      <c r="AG194" s="837"/>
      <c r="AH194" s="837"/>
      <c r="AI194" s="837"/>
      <c r="AJ194" s="837"/>
      <c r="AK194" s="837"/>
      <c r="AL194" s="837"/>
      <c r="AM194" s="1396"/>
      <c r="AN194" s="1387"/>
      <c r="AO194" s="1457">
        <v>-51.398549054280899</v>
      </c>
      <c r="AP194" s="838"/>
      <c r="AQ194" s="1457">
        <v>-51.590557256852001</v>
      </c>
      <c r="AR194" s="838"/>
      <c r="AS194" s="1408"/>
      <c r="AT194" s="1159" t="s">
        <v>10963</v>
      </c>
      <c r="AU194" s="297"/>
      <c r="AV194" s="392"/>
      <c r="AW194" s="432"/>
      <c r="AX194" s="432"/>
      <c r="AY194" s="432"/>
      <c r="AZ194" s="432"/>
    </row>
    <row r="195" spans="1:52" ht="18" customHeight="1">
      <c r="A195" s="1258" t="s">
        <v>6902</v>
      </c>
      <c r="B195" s="445">
        <v>30</v>
      </c>
      <c r="C195" s="500" t="s">
        <v>6898</v>
      </c>
      <c r="D195" s="1103" t="s">
        <v>4397</v>
      </c>
      <c r="E195" s="1299" t="s">
        <v>1388</v>
      </c>
      <c r="F195" s="1300" t="s">
        <v>1350</v>
      </c>
      <c r="G195" s="1032"/>
      <c r="H195" s="1032" t="s">
        <v>4168</v>
      </c>
      <c r="I195" s="1058" t="s">
        <v>4176</v>
      </c>
      <c r="J195" s="1032" t="s">
        <v>872</v>
      </c>
      <c r="K195" s="1294" t="s">
        <v>1194</v>
      </c>
      <c r="L195" s="1294" t="s">
        <v>1194</v>
      </c>
      <c r="M195" s="1117" t="s">
        <v>873</v>
      </c>
      <c r="N195" s="1032" t="s">
        <v>36</v>
      </c>
      <c r="O195" s="481">
        <v>1500</v>
      </c>
      <c r="P195" s="481">
        <v>1665</v>
      </c>
      <c r="Q195" s="1343" t="s">
        <v>3387</v>
      </c>
      <c r="R195" s="1344" t="s">
        <v>5995</v>
      </c>
      <c r="S195" s="1344"/>
      <c r="T195" s="1344"/>
      <c r="U195" s="1344"/>
      <c r="V195" s="1344"/>
      <c r="W195" s="482"/>
      <c r="X195" s="446"/>
      <c r="Y195" s="482">
        <f>Y191+3</f>
        <v>-21</v>
      </c>
      <c r="Z195" s="304" t="s">
        <v>18</v>
      </c>
      <c r="AA195" s="304" t="s">
        <v>21</v>
      </c>
      <c r="AB195" s="1899"/>
      <c r="AC195" s="469"/>
      <c r="AD195" s="1385" t="s">
        <v>4492</v>
      </c>
      <c r="AE195" s="1403"/>
      <c r="AF195" s="841"/>
      <c r="AG195" s="841"/>
      <c r="AH195" s="841"/>
      <c r="AI195" s="841"/>
      <c r="AJ195" s="841"/>
      <c r="AK195" s="841"/>
      <c r="AL195" s="841"/>
      <c r="AM195" s="1404"/>
      <c r="AN195" s="1389"/>
      <c r="AO195" s="1457">
        <v>-50.871552613513501</v>
      </c>
      <c r="AP195" s="840"/>
      <c r="AQ195" s="1457">
        <v>-50.899653770618698</v>
      </c>
      <c r="AR195" s="840"/>
      <c r="AS195" s="1409"/>
      <c r="AT195" s="1160" t="s">
        <v>10964</v>
      </c>
      <c r="AU195" s="297"/>
      <c r="AV195" s="392"/>
      <c r="AW195" s="432"/>
      <c r="AX195" s="432"/>
      <c r="AY195" s="432"/>
      <c r="AZ195" s="432"/>
    </row>
    <row r="196" spans="1:52" ht="18" customHeight="1">
      <c r="A196" s="1258" t="s">
        <v>6903</v>
      </c>
      <c r="B196" s="445">
        <v>30</v>
      </c>
      <c r="C196" s="483"/>
      <c r="D196" s="1103" t="s">
        <v>4397</v>
      </c>
      <c r="E196" s="1299" t="s">
        <v>1388</v>
      </c>
      <c r="F196" s="1300" t="s">
        <v>1350</v>
      </c>
      <c r="G196" s="1032"/>
      <c r="H196" s="1032" t="s">
        <v>4168</v>
      </c>
      <c r="I196" s="1058" t="s">
        <v>4176</v>
      </c>
      <c r="J196" s="1032" t="s">
        <v>872</v>
      </c>
      <c r="K196" s="1294" t="s">
        <v>1194</v>
      </c>
      <c r="L196" s="1294" t="s">
        <v>1194</v>
      </c>
      <c r="M196" s="1117" t="s">
        <v>873</v>
      </c>
      <c r="N196" s="1032" t="s">
        <v>36</v>
      </c>
      <c r="O196" s="481">
        <v>699</v>
      </c>
      <c r="P196" s="481">
        <v>849</v>
      </c>
      <c r="Q196" s="1343" t="s">
        <v>3387</v>
      </c>
      <c r="R196" s="1344" t="s">
        <v>5995</v>
      </c>
      <c r="S196" s="1344"/>
      <c r="T196" s="1344"/>
      <c r="U196" s="1344"/>
      <c r="V196" s="1344"/>
      <c r="W196" s="482"/>
      <c r="X196" s="446"/>
      <c r="Y196" s="482">
        <f t="shared" ref="Y196:Y198" si="16">Y192+3</f>
        <v>-20</v>
      </c>
      <c r="Z196" s="304" t="s">
        <v>18</v>
      </c>
      <c r="AA196" s="304" t="s">
        <v>21</v>
      </c>
      <c r="AB196" s="1899"/>
      <c r="AC196" s="469"/>
      <c r="AD196" s="1385" t="s">
        <v>4499</v>
      </c>
      <c r="AE196" s="1403"/>
      <c r="AF196" s="841"/>
      <c r="AG196" s="841"/>
      <c r="AH196" s="841"/>
      <c r="AI196" s="841"/>
      <c r="AJ196" s="841"/>
      <c r="AK196" s="841"/>
      <c r="AL196" s="841"/>
      <c r="AM196" s="1404"/>
      <c r="AN196" s="1389"/>
      <c r="AO196" s="1457">
        <v>-64.208156432328096</v>
      </c>
      <c r="AP196" s="840"/>
      <c r="AQ196" s="1457">
        <v>-61.875156066780498</v>
      </c>
      <c r="AR196" s="840"/>
      <c r="AS196" s="1409"/>
      <c r="AT196" s="1160" t="s">
        <v>10965</v>
      </c>
      <c r="AU196" s="297"/>
      <c r="AV196" s="392"/>
      <c r="AW196" s="432"/>
      <c r="AX196" s="432"/>
      <c r="AY196" s="432"/>
      <c r="AZ196" s="432"/>
    </row>
    <row r="197" spans="1:52" ht="18" customHeight="1">
      <c r="A197" s="1258" t="s">
        <v>8780</v>
      </c>
      <c r="B197" s="445">
        <v>30</v>
      </c>
      <c r="C197" s="483"/>
      <c r="D197" s="1103" t="s">
        <v>4397</v>
      </c>
      <c r="E197" s="1299" t="s">
        <v>1388</v>
      </c>
      <c r="F197" s="1300" t="s">
        <v>1350</v>
      </c>
      <c r="G197" s="1032"/>
      <c r="H197" s="1032" t="s">
        <v>4168</v>
      </c>
      <c r="I197" s="1058" t="s">
        <v>4176</v>
      </c>
      <c r="J197" s="1032" t="s">
        <v>872</v>
      </c>
      <c r="K197" s="1294" t="s">
        <v>1194</v>
      </c>
      <c r="L197" s="1294" t="s">
        <v>1194</v>
      </c>
      <c r="M197" s="1117" t="s">
        <v>873</v>
      </c>
      <c r="N197" s="1032" t="s">
        <v>36</v>
      </c>
      <c r="O197" s="481">
        <v>750</v>
      </c>
      <c r="P197" s="481">
        <v>965</v>
      </c>
      <c r="Q197" s="1343" t="s">
        <v>3387</v>
      </c>
      <c r="R197" s="1344" t="s">
        <v>5995</v>
      </c>
      <c r="S197" s="1344"/>
      <c r="T197" s="1344"/>
      <c r="U197" s="1344"/>
      <c r="V197" s="1344"/>
      <c r="W197" s="482"/>
      <c r="X197" s="446"/>
      <c r="Y197" s="482">
        <f t="shared" si="16"/>
        <v>-15</v>
      </c>
      <c r="Z197" s="304" t="s">
        <v>18</v>
      </c>
      <c r="AA197" s="304" t="s">
        <v>21</v>
      </c>
      <c r="AB197" s="1899"/>
      <c r="AC197" s="469"/>
      <c r="AD197" s="1385" t="s">
        <v>4496</v>
      </c>
      <c r="AE197" s="1403"/>
      <c r="AF197" s="841"/>
      <c r="AG197" s="841"/>
      <c r="AH197" s="841"/>
      <c r="AI197" s="841"/>
      <c r="AJ197" s="841"/>
      <c r="AK197" s="841"/>
      <c r="AL197" s="841"/>
      <c r="AM197" s="1404"/>
      <c r="AN197" s="1389"/>
      <c r="AO197" s="1457">
        <v>-64.3260987215412</v>
      </c>
      <c r="AP197" s="840"/>
      <c r="AQ197" s="1457">
        <v>-61.875156066780498</v>
      </c>
      <c r="AR197" s="840"/>
      <c r="AS197" s="1409"/>
      <c r="AT197" s="1160" t="s">
        <v>10966</v>
      </c>
      <c r="AU197" s="297"/>
      <c r="AV197" s="392"/>
      <c r="AW197" s="432"/>
      <c r="AX197" s="432"/>
      <c r="AY197" s="432"/>
      <c r="AZ197" s="432"/>
    </row>
    <row r="198" spans="1:52" ht="18" customHeight="1">
      <c r="A198" s="1258" t="s">
        <v>8781</v>
      </c>
      <c r="B198" s="445">
        <v>30</v>
      </c>
      <c r="C198" s="492"/>
      <c r="D198" s="1103" t="s">
        <v>4397</v>
      </c>
      <c r="E198" s="1299" t="s">
        <v>1388</v>
      </c>
      <c r="F198" s="1300" t="s">
        <v>1350</v>
      </c>
      <c r="G198" s="1032"/>
      <c r="H198" s="1032" t="s">
        <v>4168</v>
      </c>
      <c r="I198" s="1058" t="s">
        <v>4176</v>
      </c>
      <c r="J198" s="1032" t="s">
        <v>872</v>
      </c>
      <c r="K198" s="1294" t="s">
        <v>1194</v>
      </c>
      <c r="L198" s="1294" t="s">
        <v>1194</v>
      </c>
      <c r="M198" s="1117" t="s">
        <v>873</v>
      </c>
      <c r="N198" s="1032" t="s">
        <v>36</v>
      </c>
      <c r="O198" s="481">
        <v>3050</v>
      </c>
      <c r="P198" s="481">
        <v>3209</v>
      </c>
      <c r="Q198" s="1343" t="s">
        <v>3387</v>
      </c>
      <c r="R198" s="1344" t="s">
        <v>5995</v>
      </c>
      <c r="S198" s="1344"/>
      <c r="T198" s="1344"/>
      <c r="U198" s="1344"/>
      <c r="V198" s="1344"/>
      <c r="W198" s="482"/>
      <c r="X198" s="446"/>
      <c r="Y198" s="482">
        <f t="shared" si="16"/>
        <v>-21</v>
      </c>
      <c r="Z198" s="304" t="s">
        <v>18</v>
      </c>
      <c r="AA198" s="304" t="s">
        <v>21</v>
      </c>
      <c r="AB198" s="1899"/>
      <c r="AC198" s="469"/>
      <c r="AD198" s="1383" t="s">
        <v>4503</v>
      </c>
      <c r="AE198" s="1403"/>
      <c r="AF198" s="841"/>
      <c r="AG198" s="841"/>
      <c r="AH198" s="841"/>
      <c r="AI198" s="841"/>
      <c r="AJ198" s="841"/>
      <c r="AK198" s="841"/>
      <c r="AL198" s="841"/>
      <c r="AM198" s="1404"/>
      <c r="AN198" s="1389"/>
      <c r="AO198" s="1457">
        <v>-50.849377833028399</v>
      </c>
      <c r="AP198" s="840"/>
      <c r="AQ198" s="1457">
        <v>-50.7062398088732</v>
      </c>
      <c r="AR198" s="840"/>
      <c r="AS198" s="1409"/>
      <c r="AT198" s="1160" t="s">
        <v>10967</v>
      </c>
      <c r="AU198" s="297"/>
      <c r="AV198" s="392"/>
      <c r="AW198" s="432"/>
      <c r="AX198" s="432"/>
      <c r="AY198" s="432"/>
      <c r="AZ198" s="432"/>
    </row>
    <row r="199" spans="1:52" s="463" customFormat="1" ht="22.2" customHeight="1">
      <c r="A199" s="1262" t="s">
        <v>8956</v>
      </c>
      <c r="B199" s="470"/>
      <c r="C199" s="471" t="s">
        <v>8936</v>
      </c>
      <c r="D199" s="1295"/>
      <c r="E199" s="1295"/>
      <c r="F199" s="1295"/>
      <c r="G199" s="1295"/>
      <c r="H199" s="1295"/>
      <c r="I199" s="1295"/>
      <c r="J199" s="1295"/>
      <c r="K199" s="1295"/>
      <c r="L199" s="1295"/>
      <c r="M199" s="1295"/>
      <c r="N199" s="1296"/>
      <c r="O199" s="473"/>
      <c r="P199" s="473"/>
      <c r="Q199" s="1295"/>
      <c r="R199" s="1295"/>
      <c r="S199" s="1295"/>
      <c r="T199" s="1295"/>
      <c r="U199" s="1295"/>
      <c r="V199" s="1295"/>
      <c r="W199" s="474"/>
      <c r="X199" s="472"/>
      <c r="Y199" s="472"/>
      <c r="Z199" s="472"/>
      <c r="AA199" s="472"/>
      <c r="AB199" s="1904"/>
      <c r="AC199" s="475"/>
      <c r="AD199" s="419"/>
      <c r="AE199" s="1405"/>
      <c r="AF199" s="843"/>
      <c r="AG199" s="843"/>
      <c r="AH199" s="843"/>
      <c r="AI199" s="843"/>
      <c r="AJ199" s="843"/>
      <c r="AK199" s="843"/>
      <c r="AL199" s="843"/>
      <c r="AM199" s="1406"/>
      <c r="AN199" s="1390"/>
      <c r="AO199" s="843"/>
      <c r="AP199" s="843"/>
      <c r="AQ199" s="843"/>
      <c r="AR199" s="843"/>
      <c r="AS199" s="1410"/>
      <c r="AT199" s="1417"/>
      <c r="AU199" s="1414"/>
      <c r="AV199" s="462"/>
      <c r="AW199" s="462"/>
      <c r="AX199" s="462"/>
      <c r="AY199" s="462"/>
      <c r="AZ199" s="462"/>
    </row>
    <row r="200" spans="1:52" ht="18" customHeight="1">
      <c r="A200" s="1258" t="s">
        <v>8957</v>
      </c>
      <c r="B200" s="438">
        <v>30</v>
      </c>
      <c r="C200" s="489" t="s">
        <v>8937</v>
      </c>
      <c r="D200" s="874" t="s">
        <v>4397</v>
      </c>
      <c r="E200" s="1297" t="s">
        <v>1388</v>
      </c>
      <c r="F200" s="1298" t="s">
        <v>1350</v>
      </c>
      <c r="G200" s="1029"/>
      <c r="H200" s="1029" t="s">
        <v>4168</v>
      </c>
      <c r="I200" s="1057" t="s">
        <v>4176</v>
      </c>
      <c r="J200" s="1029" t="s">
        <v>872</v>
      </c>
      <c r="K200" s="1288" t="s">
        <v>1194</v>
      </c>
      <c r="L200" s="1288" t="s">
        <v>1194</v>
      </c>
      <c r="M200" s="1116" t="s">
        <v>873</v>
      </c>
      <c r="N200" s="1029" t="s">
        <v>36</v>
      </c>
      <c r="O200" s="476">
        <v>2400</v>
      </c>
      <c r="P200" s="476">
        <v>2495</v>
      </c>
      <c r="Q200" s="1331" t="s">
        <v>3387</v>
      </c>
      <c r="R200" s="1029"/>
      <c r="S200" s="1029"/>
      <c r="T200" s="1029"/>
      <c r="U200" s="1029"/>
      <c r="V200" s="1029"/>
      <c r="W200" s="478"/>
      <c r="X200" s="478"/>
      <c r="Y200" s="478">
        <v>-25</v>
      </c>
      <c r="Z200" s="66" t="s">
        <v>18</v>
      </c>
      <c r="AA200" s="66" t="s">
        <v>29</v>
      </c>
      <c r="AB200" s="1898"/>
      <c r="AC200" s="441"/>
      <c r="AD200" s="1384" t="s">
        <v>8939</v>
      </c>
      <c r="AE200" s="1395"/>
      <c r="AF200" s="837"/>
      <c r="AG200" s="837"/>
      <c r="AH200" s="837"/>
      <c r="AI200" s="837"/>
      <c r="AJ200" s="837"/>
      <c r="AK200" s="837"/>
      <c r="AL200" s="837"/>
      <c r="AM200" s="1396"/>
      <c r="AN200" s="1387"/>
      <c r="AO200" s="1458">
        <v>-17.259032530792599</v>
      </c>
      <c r="AP200" s="838"/>
      <c r="AQ200" s="1458">
        <v>-15.213468855921199</v>
      </c>
      <c r="AR200" s="838"/>
      <c r="AS200" s="1408"/>
      <c r="AT200" s="1159" t="s">
        <v>10968</v>
      </c>
      <c r="AU200" s="477"/>
      <c r="AV200" s="392"/>
      <c r="AW200" s="432"/>
      <c r="AX200" s="432"/>
      <c r="AY200" s="432"/>
      <c r="AZ200" s="432"/>
    </row>
    <row r="201" spans="1:52" ht="18" customHeight="1">
      <c r="A201" s="1258" t="s">
        <v>8958</v>
      </c>
      <c r="B201" s="438">
        <v>30</v>
      </c>
      <c r="C201" s="67" t="s">
        <v>8938</v>
      </c>
      <c r="D201" s="874" t="s">
        <v>4397</v>
      </c>
      <c r="E201" s="1297" t="s">
        <v>1388</v>
      </c>
      <c r="F201" s="1298" t="s">
        <v>1350</v>
      </c>
      <c r="G201" s="1029"/>
      <c r="H201" s="1029" t="s">
        <v>4168</v>
      </c>
      <c r="I201" s="1057" t="s">
        <v>4176</v>
      </c>
      <c r="J201" s="1029" t="s">
        <v>872</v>
      </c>
      <c r="K201" s="1288" t="s">
        <v>1194</v>
      </c>
      <c r="L201" s="1288" t="s">
        <v>1194</v>
      </c>
      <c r="M201" s="1116" t="s">
        <v>873</v>
      </c>
      <c r="N201" s="1029" t="s">
        <v>36</v>
      </c>
      <c r="O201" s="476">
        <v>5150</v>
      </c>
      <c r="P201" s="476">
        <v>5850</v>
      </c>
      <c r="Q201" s="1331" t="s">
        <v>3387</v>
      </c>
      <c r="R201" s="1029"/>
      <c r="S201" s="1029"/>
      <c r="T201" s="1029"/>
      <c r="U201" s="1029"/>
      <c r="V201" s="1029"/>
      <c r="W201" s="478"/>
      <c r="X201" s="478"/>
      <c r="Y201" s="478">
        <v>-22</v>
      </c>
      <c r="Z201" s="66" t="s">
        <v>18</v>
      </c>
      <c r="AA201" s="66" t="s">
        <v>29</v>
      </c>
      <c r="AB201" s="1898"/>
      <c r="AC201" s="441"/>
      <c r="AD201" s="1368" t="s">
        <v>8940</v>
      </c>
      <c r="AE201" s="1395"/>
      <c r="AF201" s="837"/>
      <c r="AG201" s="837"/>
      <c r="AH201" s="837"/>
      <c r="AI201" s="837"/>
      <c r="AJ201" s="837"/>
      <c r="AK201" s="837"/>
      <c r="AL201" s="837"/>
      <c r="AM201" s="1396"/>
      <c r="AN201" s="1387"/>
      <c r="AO201" s="1457">
        <v>-60.701499183644998</v>
      </c>
      <c r="AP201" s="838"/>
      <c r="AQ201" s="1457">
        <v>-61.087624749728398</v>
      </c>
      <c r="AR201" s="838"/>
      <c r="AS201" s="1408"/>
      <c r="AT201" s="1159" t="s">
        <v>10969</v>
      </c>
      <c r="AU201" s="477"/>
      <c r="AV201" s="392"/>
      <c r="AW201" s="432"/>
      <c r="AX201" s="432"/>
      <c r="AY201" s="432"/>
      <c r="AZ201" s="432"/>
    </row>
    <row r="202" spans="1:52">
      <c r="A202" s="1258" t="s">
        <v>4514</v>
      </c>
      <c r="AU202" s="559"/>
    </row>
    <row r="203" spans="1:52">
      <c r="AU203" s="560"/>
    </row>
    <row r="204" spans="1:52">
      <c r="AU204" s="560"/>
    </row>
    <row r="205" spans="1:52">
      <c r="AU205" s="560"/>
    </row>
    <row r="206" spans="1:52">
      <c r="AU206" s="560"/>
    </row>
    <row r="207" spans="1:52">
      <c r="AU207" s="560"/>
    </row>
    <row r="208" spans="1:52">
      <c r="AU208" s="560"/>
    </row>
    <row r="209" spans="47:47">
      <c r="AU209" s="560"/>
    </row>
    <row r="210" spans="47:47">
      <c r="AU210" s="560"/>
    </row>
    <row r="211" spans="47:47">
      <c r="AU211" s="560"/>
    </row>
    <row r="212" spans="47:47">
      <c r="AU212" s="560"/>
    </row>
    <row r="213" spans="47:47">
      <c r="AU213" s="560"/>
    </row>
    <row r="214" spans="47:47">
      <c r="AU214" s="560"/>
    </row>
    <row r="215" spans="47:47">
      <c r="AU215" s="560"/>
    </row>
    <row r="216" spans="47:47">
      <c r="AU216" s="560"/>
    </row>
    <row r="217" spans="47:47">
      <c r="AU217" s="560"/>
    </row>
    <row r="218" spans="47:47">
      <c r="AU218" s="560"/>
    </row>
    <row r="219" spans="47:47">
      <c r="AU219" s="560"/>
    </row>
    <row r="220" spans="47:47">
      <c r="AU220" s="560"/>
    </row>
    <row r="221" spans="47:47">
      <c r="AU221" s="560"/>
    </row>
    <row r="222" spans="47:47">
      <c r="AU222" s="561"/>
    </row>
    <row r="223" spans="47:47">
      <c r="AU223" s="561"/>
    </row>
    <row r="224" spans="47:47">
      <c r="AU224" s="561"/>
    </row>
    <row r="225" spans="47:47">
      <c r="AU225" s="561"/>
    </row>
    <row r="226" spans="47:47">
      <c r="AU226" s="562"/>
    </row>
    <row r="227" spans="47:47">
      <c r="AU227" s="562"/>
    </row>
    <row r="228" spans="47:47">
      <c r="AU228" s="562"/>
    </row>
    <row r="229" spans="47:47">
      <c r="AU229" s="562"/>
    </row>
    <row r="230" spans="47:47">
      <c r="AU230" s="561"/>
    </row>
    <row r="231" spans="47:47">
      <c r="AU231" s="561"/>
    </row>
    <row r="232" spans="47:47">
      <c r="AU232" s="561"/>
    </row>
    <row r="233" spans="47:47">
      <c r="AU233" s="561"/>
    </row>
    <row r="234" spans="47:47">
      <c r="AU234" s="561"/>
    </row>
    <row r="235" spans="47:47">
      <c r="AU235" s="561"/>
    </row>
    <row r="236" spans="47:47">
      <c r="AU236" s="562"/>
    </row>
    <row r="237" spans="47:47">
      <c r="AU237" s="562"/>
    </row>
    <row r="238" spans="47:47">
      <c r="AU238" s="562"/>
    </row>
    <row r="239" spans="47:47">
      <c r="AU239" s="562"/>
    </row>
    <row r="240" spans="47:47">
      <c r="AU240" s="561"/>
    </row>
    <row r="241" spans="47:47">
      <c r="AU241" s="561"/>
    </row>
    <row r="242" spans="47:47">
      <c r="AU242" s="561"/>
    </row>
    <row r="243" spans="47:47">
      <c r="AU243" s="561"/>
    </row>
    <row r="244" spans="47:47">
      <c r="AU244" s="561"/>
    </row>
    <row r="245" spans="47:47">
      <c r="AU245" s="562"/>
    </row>
    <row r="246" spans="47:47">
      <c r="AU246" s="562"/>
    </row>
    <row r="247" spans="47:47">
      <c r="AU247" s="561"/>
    </row>
    <row r="248" spans="47:47">
      <c r="AU248" s="561"/>
    </row>
    <row r="249" spans="47:47">
      <c r="AU249" s="561"/>
    </row>
    <row r="250" spans="47:47">
      <c r="AU250" s="561"/>
    </row>
    <row r="251" spans="47:47">
      <c r="AU251" s="561"/>
    </row>
    <row r="252" spans="47:47">
      <c r="AU252" s="562"/>
    </row>
    <row r="253" spans="47:47">
      <c r="AU253" s="562"/>
    </row>
    <row r="254" spans="47:47">
      <c r="AU254" s="561"/>
    </row>
    <row r="255" spans="47:47">
      <c r="AU255" s="561"/>
    </row>
    <row r="256" spans="47:47">
      <c r="AU256" s="561"/>
    </row>
    <row r="257" spans="47:47">
      <c r="AU257" s="561"/>
    </row>
    <row r="258" spans="47:47">
      <c r="AU258" s="561"/>
    </row>
    <row r="259" spans="47:47">
      <c r="AU259" s="561"/>
    </row>
    <row r="260" spans="47:47">
      <c r="AU260" s="562"/>
    </row>
    <row r="261" spans="47:47">
      <c r="AU261" s="562"/>
    </row>
    <row r="262" spans="47:47">
      <c r="AU262" s="561"/>
    </row>
    <row r="263" spans="47:47">
      <c r="AU263" s="561"/>
    </row>
    <row r="264" spans="47:47">
      <c r="AU264" s="561"/>
    </row>
    <row r="265" spans="47:47">
      <c r="AU265" s="561"/>
    </row>
    <row r="266" spans="47:47">
      <c r="AU266" s="561"/>
    </row>
    <row r="267" spans="47:47">
      <c r="AU267" s="561"/>
    </row>
    <row r="268" spans="47:47">
      <c r="AU268" s="562"/>
    </row>
    <row r="269" spans="47:47">
      <c r="AU269" s="562"/>
    </row>
    <row r="270" spans="47:47">
      <c r="AU270" s="561"/>
    </row>
    <row r="271" spans="47:47">
      <c r="AU271" s="561"/>
    </row>
    <row r="272" spans="47:47">
      <c r="AU272" s="560"/>
    </row>
    <row r="273" spans="47:47">
      <c r="AU273" s="563"/>
    </row>
    <row r="274" spans="47:47">
      <c r="AU274" s="564"/>
    </row>
    <row r="275" spans="47:47">
      <c r="AU275" s="560"/>
    </row>
    <row r="276" spans="47:47">
      <c r="AU276" s="560"/>
    </row>
    <row r="277" spans="47:47">
      <c r="AU277" s="560"/>
    </row>
    <row r="278" spans="47:47">
      <c r="AU278" s="560"/>
    </row>
    <row r="279" spans="47:47">
      <c r="AU279" s="560"/>
    </row>
    <row r="280" spans="47:47">
      <c r="AU280" s="560"/>
    </row>
    <row r="281" spans="47:47">
      <c r="AU281" s="560"/>
    </row>
    <row r="282" spans="47:47">
      <c r="AU282" s="560"/>
    </row>
    <row r="283" spans="47:47">
      <c r="AU283" s="560"/>
    </row>
    <row r="284" spans="47:47">
      <c r="AU284" s="560"/>
    </row>
    <row r="285" spans="47:47">
      <c r="AU285" s="560"/>
    </row>
    <row r="286" spans="47:47">
      <c r="AU286" s="560"/>
    </row>
    <row r="287" spans="47:47">
      <c r="AU287" s="560"/>
    </row>
    <row r="288" spans="47:47">
      <c r="AU288" s="560"/>
    </row>
    <row r="289" spans="47:47">
      <c r="AU289" s="565"/>
    </row>
    <row r="290" spans="47:47">
      <c r="AU290" s="565"/>
    </row>
    <row r="291" spans="47:47">
      <c r="AU291" s="565"/>
    </row>
    <row r="292" spans="47:47">
      <c r="AU292" s="565"/>
    </row>
    <row r="293" spans="47:47">
      <c r="AU293" s="565"/>
    </row>
    <row r="294" spans="47:47">
      <c r="AU294" s="565"/>
    </row>
    <row r="295" spans="47:47">
      <c r="AU295" s="565"/>
    </row>
    <row r="296" spans="47:47">
      <c r="AU296" s="565"/>
    </row>
    <row r="297" spans="47:47">
      <c r="AU297" s="565"/>
    </row>
    <row r="298" spans="47:47">
      <c r="AU298" s="397"/>
    </row>
    <row r="299" spans="47:47">
      <c r="AU299" s="397"/>
    </row>
    <row r="300" spans="47:47">
      <c r="AU300" s="397"/>
    </row>
    <row r="301" spans="47:47">
      <c r="AU301" s="398"/>
    </row>
    <row r="302" spans="47:47">
      <c r="AU302" s="398"/>
    </row>
    <row r="303" spans="47:47">
      <c r="AU303" s="398"/>
    </row>
    <row r="304" spans="47:47">
      <c r="AU304" s="398"/>
    </row>
    <row r="305" spans="47:47">
      <c r="AU305" s="398"/>
    </row>
    <row r="306" spans="47:47">
      <c r="AU306" s="398"/>
    </row>
  </sheetData>
  <customSheetViews>
    <customSheetView guid="{0777C9AF-F037-491D-B8C7-19AB94379AB6}" scale="70">
      <pane xSplit="3" ySplit="3" topLeftCell="Z4" activePane="bottomRight" state="frozen"/>
      <selection pane="bottomRight" activeCell="AD27" sqref="AD27"/>
      <pageMargins left="0.75" right="0.75" top="1" bottom="1" header="0.5" footer="0.5"/>
      <pageSetup orientation="portrait" horizontalDpi="4294967292" verticalDpi="4294967292"/>
    </customSheetView>
    <customSheetView guid="{1D9E55D3-1D03-497E-83D1-69F043807A7B}"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Z187" activePane="bottomRight" state="frozen"/>
      <selection pane="bottomRight" activeCell="AM203" sqref="AM203"/>
      <pageMargins left="0.75" right="0.75" top="1" bottom="1" header="0.5" footer="0.5"/>
      <pageSetup orientation="portrait" horizontalDpi="4294967292" verticalDpi="4294967292"/>
    </customSheetView>
    <customSheetView guid="{A9DB288B-AAF3-4F86-80F8-FF6C3628B522}"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8"/>
  <sheetViews>
    <sheetView zoomScale="70" zoomScaleNormal="70" workbookViewId="0">
      <pane xSplit="3" ySplit="3" topLeftCell="X4" activePane="bottomRight" state="frozen"/>
      <selection pane="topRight" activeCell="D1" sqref="D1"/>
      <selection pane="bottomLeft" activeCell="A4" sqref="A4"/>
      <selection pane="bottomRight" activeCell="AD42" sqref="AD42"/>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6001</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156"/>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6002</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6003</v>
      </c>
      <c r="B5" s="425" t="s">
        <v>2597</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2300</v>
      </c>
      <c r="X5" s="430"/>
      <c r="Y5" s="430">
        <v>2370</v>
      </c>
      <c r="Z5" s="427"/>
      <c r="AA5" s="426"/>
      <c r="AB5" s="1902"/>
      <c r="AC5" s="431" t="s">
        <v>6004</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6005</v>
      </c>
      <c r="B6" s="425" t="s">
        <v>2597</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8.5338483545063006</v>
      </c>
      <c r="AO6" s="836"/>
      <c r="AP6" s="1453">
        <v>8.7595417259530102</v>
      </c>
      <c r="AQ6" s="836"/>
      <c r="AR6" s="836"/>
      <c r="AS6" s="1407"/>
      <c r="AT6" s="1159" t="s">
        <v>10970</v>
      </c>
      <c r="AU6" s="1430"/>
      <c r="AV6" s="392"/>
      <c r="AW6" s="432"/>
      <c r="AX6" s="432"/>
      <c r="AY6" s="432"/>
      <c r="AZ6" s="432"/>
    </row>
    <row r="7" spans="1:52" s="433" customFormat="1" ht="19.2" customHeight="1">
      <c r="A7" s="1256" t="s">
        <v>6006</v>
      </c>
      <c r="B7" s="425" t="s">
        <v>2597</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7.9358542981665998</v>
      </c>
      <c r="AO7" s="836"/>
      <c r="AP7" s="1453">
        <v>8.1754084629310206</v>
      </c>
      <c r="AQ7" s="836"/>
      <c r="AR7" s="836"/>
      <c r="AS7" s="1407"/>
      <c r="AT7" s="1159" t="s">
        <v>10971</v>
      </c>
      <c r="AU7" s="1430"/>
      <c r="AV7" s="392"/>
      <c r="AW7" s="432"/>
      <c r="AX7" s="432"/>
      <c r="AY7" s="432"/>
      <c r="AZ7" s="432"/>
    </row>
    <row r="8" spans="1:52" s="433" customFormat="1" ht="19.2" customHeight="1">
      <c r="A8" s="1256" t="s">
        <v>6007</v>
      </c>
      <c r="B8" s="425" t="s">
        <v>2597</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4">
        <v>17.612156762484101</v>
      </c>
      <c r="AO8" s="836"/>
      <c r="AP8" s="1455">
        <v>16.7731511519648</v>
      </c>
      <c r="AQ8" s="836"/>
      <c r="AR8" s="836"/>
      <c r="AS8" s="1407"/>
      <c r="AT8" s="1159" t="s">
        <v>10972</v>
      </c>
      <c r="AU8" s="1430"/>
      <c r="AV8" s="392"/>
      <c r="AW8" s="432"/>
      <c r="AX8" s="432"/>
      <c r="AY8" s="432"/>
      <c r="AZ8" s="432"/>
    </row>
    <row r="9" spans="1:52" s="433" customFormat="1" ht="19.2" customHeight="1">
      <c r="A9" s="1256" t="s">
        <v>6008</v>
      </c>
      <c r="B9" s="425" t="s">
        <v>2597</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4">
        <v>16.528710782341602</v>
      </c>
      <c r="AO9" s="836"/>
      <c r="AP9" s="1455">
        <v>15.762864253936799</v>
      </c>
      <c r="AQ9" s="836"/>
      <c r="AR9" s="836"/>
      <c r="AS9" s="1407"/>
      <c r="AT9" s="1159" t="s">
        <v>10973</v>
      </c>
      <c r="AU9" s="1430"/>
      <c r="AV9" s="392"/>
      <c r="AW9" s="432"/>
      <c r="AX9" s="432"/>
      <c r="AY9" s="432"/>
      <c r="AZ9" s="432"/>
    </row>
    <row r="10" spans="1:52" ht="18" customHeight="1">
      <c r="A10" s="1256" t="s">
        <v>6009</v>
      </c>
      <c r="B10" s="425" t="s">
        <v>2597</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6010</v>
      </c>
      <c r="B11" s="425" t="s">
        <v>2597</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1.8009483868742699</v>
      </c>
      <c r="AO11" s="838"/>
      <c r="AP11" s="1457">
        <v>1.84244193439898</v>
      </c>
      <c r="AQ11" s="838"/>
      <c r="AR11" s="838"/>
      <c r="AS11" s="1408"/>
      <c r="AT11" s="1159" t="s">
        <v>10974</v>
      </c>
      <c r="AU11" s="1430"/>
      <c r="AV11" s="392"/>
      <c r="AW11" s="432"/>
      <c r="AX11" s="432"/>
      <c r="AY11" s="432"/>
      <c r="AZ11" s="432"/>
    </row>
    <row r="12" spans="1:52" ht="22.2" customHeight="1">
      <c r="A12" s="1257" t="s">
        <v>6011</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6012</v>
      </c>
      <c r="B13" s="425" t="s">
        <v>2597</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6.601</v>
      </c>
      <c r="AP13" s="838"/>
      <c r="AQ13" s="1457">
        <v>6.3520000000000003</v>
      </c>
      <c r="AR13" s="838"/>
      <c r="AS13" s="1470">
        <v>6.1619999999999999</v>
      </c>
      <c r="AT13" s="1159" t="s">
        <v>11499</v>
      </c>
      <c r="AU13" s="1431"/>
      <c r="AV13" s="392"/>
      <c r="AW13" s="160"/>
      <c r="AX13" s="160"/>
      <c r="AY13" s="160"/>
      <c r="AZ13" s="160"/>
    </row>
    <row r="14" spans="1:52" ht="17.350000000000001">
      <c r="A14" s="1258" t="s">
        <v>6013</v>
      </c>
      <c r="B14" s="425" t="s">
        <v>2597</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5.49</v>
      </c>
      <c r="AP14" s="838"/>
      <c r="AQ14" s="1457">
        <v>5.24</v>
      </c>
      <c r="AR14" s="838"/>
      <c r="AS14" s="1470">
        <v>5.1230000000000002</v>
      </c>
      <c r="AT14" s="1159" t="s">
        <v>11495</v>
      </c>
      <c r="AU14" s="1431"/>
      <c r="AV14" s="392"/>
      <c r="AW14" s="160"/>
      <c r="AX14" s="160"/>
      <c r="AY14" s="160"/>
      <c r="AZ14" s="160"/>
    </row>
    <row r="15" spans="1:52" ht="17.350000000000001">
      <c r="A15" s="1258" t="s">
        <v>6014</v>
      </c>
      <c r="B15" s="425" t="s">
        <v>2597</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5.3929999999999998</v>
      </c>
      <c r="AP15" s="839"/>
      <c r="AQ15" s="1457">
        <v>5.2119999999999997</v>
      </c>
      <c r="AR15" s="839"/>
      <c r="AS15" s="1470">
        <v>5.0619999999999994</v>
      </c>
      <c r="AT15" s="1418" t="s">
        <v>11496</v>
      </c>
      <c r="AU15" s="1430"/>
      <c r="AV15" s="392"/>
      <c r="AW15" s="160"/>
      <c r="AX15" s="160"/>
      <c r="AY15" s="160"/>
      <c r="AZ15" s="160"/>
    </row>
    <row r="16" spans="1:52" ht="17.350000000000001">
      <c r="A16" s="1258" t="s">
        <v>6015</v>
      </c>
      <c r="B16" s="425" t="s">
        <v>2597</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2.706</v>
      </c>
      <c r="AP16" s="839"/>
      <c r="AQ16" s="1457">
        <v>2.5609999999999999</v>
      </c>
      <c r="AR16" s="839"/>
      <c r="AS16" s="1470">
        <v>2.5860000000000003</v>
      </c>
      <c r="AT16" s="1418" t="s">
        <v>11501</v>
      </c>
      <c r="AU16" s="1430"/>
      <c r="AV16" s="392"/>
      <c r="AW16" s="160"/>
      <c r="AX16" s="160"/>
      <c r="AY16" s="160"/>
      <c r="AZ16" s="160"/>
    </row>
    <row r="17" spans="1:52" ht="17.350000000000001">
      <c r="A17" s="1258" t="s">
        <v>6016</v>
      </c>
      <c r="B17" s="425" t="s">
        <v>2597</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7">
        <v>1.8959999999999999</v>
      </c>
      <c r="AP17" s="839"/>
      <c r="AQ17" s="1457">
        <v>1.7810000000000001</v>
      </c>
      <c r="AR17" s="839"/>
      <c r="AS17" s="1470">
        <v>1.792</v>
      </c>
      <c r="AT17" s="1418" t="s">
        <v>11500</v>
      </c>
      <c r="AU17" s="1430"/>
      <c r="AV17" s="392"/>
      <c r="AW17" s="160"/>
      <c r="AX17" s="160"/>
      <c r="AY17" s="160"/>
      <c r="AZ17" s="160"/>
    </row>
    <row r="18" spans="1:52" ht="17.350000000000001">
      <c r="A18" s="1258" t="s">
        <v>6017</v>
      </c>
      <c r="B18" s="425" t="s">
        <v>2597</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1.8639999999999999</v>
      </c>
      <c r="AP18" s="839"/>
      <c r="AQ18" s="1458">
        <v>1.75</v>
      </c>
      <c r="AR18" s="839"/>
      <c r="AS18" s="1471">
        <v>1.7830000000000001</v>
      </c>
      <c r="AT18" s="1418" t="s">
        <v>11497</v>
      </c>
      <c r="AU18" s="348"/>
      <c r="AV18" s="392"/>
      <c r="AW18" s="160"/>
      <c r="AX18" s="160"/>
      <c r="AY18" s="160"/>
      <c r="AZ18" s="160"/>
    </row>
    <row r="19" spans="1:52" ht="17.350000000000001">
      <c r="A19" s="1258" t="s">
        <v>6018</v>
      </c>
      <c r="B19" s="425" t="s">
        <v>2597</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0.29100000000000004</v>
      </c>
      <c r="AP19" s="839"/>
      <c r="AQ19" s="1457">
        <v>0.28699999999999998</v>
      </c>
      <c r="AR19" s="839"/>
      <c r="AS19" s="1470">
        <v>0.28400000000000003</v>
      </c>
      <c r="AT19" s="1418" t="s">
        <v>11498</v>
      </c>
      <c r="AU19" s="170"/>
      <c r="AV19" s="392"/>
      <c r="AW19" s="432"/>
      <c r="AX19" s="432"/>
      <c r="AY19" s="432"/>
      <c r="AZ19" s="432"/>
    </row>
    <row r="20" spans="1:52" ht="17.350000000000001">
      <c r="A20" s="1258" t="s">
        <v>6019</v>
      </c>
      <c r="B20" s="425" t="s">
        <v>2597</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7">
        <v>7.2439999999999998</v>
      </c>
      <c r="AP20" s="838"/>
      <c r="AQ20" s="1457">
        <v>7.0049999999999999</v>
      </c>
      <c r="AR20" s="838"/>
      <c r="AS20" s="1470">
        <v>6.8500000000000005</v>
      </c>
      <c r="AT20" s="1159" t="s">
        <v>11594</v>
      </c>
      <c r="AU20" s="170"/>
      <c r="AV20" s="392"/>
      <c r="AW20" s="160"/>
      <c r="AX20" s="160"/>
      <c r="AY20" s="160"/>
      <c r="AZ20" s="160"/>
    </row>
    <row r="21" spans="1:52" ht="17.350000000000001">
      <c r="A21" s="1258" t="s">
        <v>6020</v>
      </c>
      <c r="B21" s="425" t="s">
        <v>2597</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6.0039999999999996</v>
      </c>
      <c r="AP21" s="838"/>
      <c r="AQ21" s="1457">
        <v>5.7650000000000006</v>
      </c>
      <c r="AR21" s="838"/>
      <c r="AS21" s="1470">
        <v>5.6710000000000003</v>
      </c>
      <c r="AT21" s="1159" t="s">
        <v>11590</v>
      </c>
      <c r="AU21" s="170"/>
      <c r="AV21" s="392"/>
      <c r="AW21" s="160"/>
      <c r="AX21" s="160"/>
      <c r="AY21" s="160"/>
      <c r="AZ21" s="160"/>
    </row>
    <row r="22" spans="1:52" ht="17.350000000000001">
      <c r="A22" s="1258" t="s">
        <v>6021</v>
      </c>
      <c r="B22" s="425" t="s">
        <v>2597</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5.976</v>
      </c>
      <c r="AP22" s="839"/>
      <c r="AQ22" s="1457">
        <v>5.8</v>
      </c>
      <c r="AR22" s="839"/>
      <c r="AS22" s="1470">
        <v>5.6790000000000003</v>
      </c>
      <c r="AT22" s="1418" t="s">
        <v>11591</v>
      </c>
      <c r="AU22" s="348"/>
      <c r="AV22" s="392"/>
      <c r="AW22" s="160"/>
      <c r="AX22" s="160"/>
      <c r="AY22" s="160"/>
      <c r="AZ22" s="160"/>
    </row>
    <row r="23" spans="1:52" ht="17.350000000000001">
      <c r="A23" s="1258" t="s">
        <v>6022</v>
      </c>
      <c r="B23" s="425" t="s">
        <v>2597</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2.9550000000000001</v>
      </c>
      <c r="AP23" s="839"/>
      <c r="AQ23" s="1457">
        <v>2.8069999999999999</v>
      </c>
      <c r="AR23" s="839"/>
      <c r="AS23" s="1470">
        <v>2.8449999999999998</v>
      </c>
      <c r="AT23" s="1418" t="s">
        <v>11596</v>
      </c>
      <c r="AU23" s="348"/>
      <c r="AV23" s="392"/>
      <c r="AW23" s="160"/>
      <c r="AX23" s="160"/>
      <c r="AY23" s="160"/>
      <c r="AZ23" s="160"/>
    </row>
    <row r="24" spans="1:52" ht="17.350000000000001">
      <c r="A24" s="1258" t="s">
        <v>6023</v>
      </c>
      <c r="B24" s="425" t="s">
        <v>2597</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2.0539999999999998</v>
      </c>
      <c r="AP24" s="839"/>
      <c r="AQ24" s="1457">
        <v>1.9350000000000001</v>
      </c>
      <c r="AR24" s="839"/>
      <c r="AS24" s="1470">
        <v>1.9550000000000001</v>
      </c>
      <c r="AT24" s="1418" t="s">
        <v>11595</v>
      </c>
      <c r="AU24" s="348"/>
      <c r="AV24" s="392"/>
      <c r="AW24" s="160"/>
      <c r="AX24" s="160"/>
      <c r="AY24" s="160"/>
      <c r="AZ24" s="160"/>
    </row>
    <row r="25" spans="1:52" ht="17.350000000000001">
      <c r="A25" s="1258" t="s">
        <v>6024</v>
      </c>
      <c r="B25" s="425" t="s">
        <v>2597</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2.2039999999999997</v>
      </c>
      <c r="AP25" s="839"/>
      <c r="AQ25" s="1458">
        <v>2.0739999999999998</v>
      </c>
      <c r="AR25" s="839"/>
      <c r="AS25" s="1471">
        <v>2.1280000000000001</v>
      </c>
      <c r="AT25" s="1418" t="s">
        <v>11592</v>
      </c>
      <c r="AU25" s="348"/>
      <c r="AV25" s="392"/>
      <c r="AW25" s="160"/>
      <c r="AX25" s="160"/>
      <c r="AY25" s="160"/>
      <c r="AZ25" s="160"/>
    </row>
    <row r="26" spans="1:52" ht="17.350000000000001">
      <c r="A26" s="1258" t="s">
        <v>6025</v>
      </c>
      <c r="B26" s="425" t="s">
        <v>2597</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0.33200000000000002</v>
      </c>
      <c r="AP26" s="839"/>
      <c r="AQ26" s="1457">
        <v>0.32600000000000001</v>
      </c>
      <c r="AR26" s="839"/>
      <c r="AS26" s="1470">
        <v>0.32600000000000001</v>
      </c>
      <c r="AT26" s="1418" t="s">
        <v>11593</v>
      </c>
      <c r="AU26" s="170"/>
      <c r="AV26" s="392"/>
      <c r="AW26" s="432"/>
      <c r="AX26" s="432"/>
      <c r="AY26" s="432"/>
      <c r="AZ26" s="432"/>
    </row>
    <row r="27" spans="1:52" ht="22.2" customHeight="1">
      <c r="A27" s="1257" t="s">
        <v>6026</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6027</v>
      </c>
      <c r="B28" s="546" t="s">
        <v>2597</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3.3</v>
      </c>
      <c r="Z28" s="66" t="s">
        <v>18</v>
      </c>
      <c r="AA28" s="66" t="s">
        <v>29</v>
      </c>
      <c r="AB28" s="1898"/>
      <c r="AC28" s="152" t="s">
        <v>4185</v>
      </c>
      <c r="AD28" s="1369"/>
      <c r="AE28" s="1397"/>
      <c r="AF28" s="838"/>
      <c r="AG28" s="838"/>
      <c r="AH28" s="838"/>
      <c r="AI28" s="838"/>
      <c r="AJ28" s="838"/>
      <c r="AK28" s="838"/>
      <c r="AL28" s="838"/>
      <c r="AM28" s="1398"/>
      <c r="AN28" s="1387"/>
      <c r="AO28" s="1458">
        <v>3.7281456500000001</v>
      </c>
      <c r="AP28" s="838"/>
      <c r="AQ28" s="1458">
        <v>3.6950176199999998</v>
      </c>
      <c r="AR28" s="838"/>
      <c r="AS28" s="1471">
        <v>3.6691938199999998</v>
      </c>
      <c r="AT28" s="1159" t="s">
        <v>11865</v>
      </c>
      <c r="AU28" s="170"/>
      <c r="AV28" s="392"/>
      <c r="AW28" s="432"/>
      <c r="AX28" s="432"/>
      <c r="AY28" s="432"/>
      <c r="AZ28" s="432"/>
    </row>
    <row r="29" spans="1:52" ht="17.350000000000001">
      <c r="A29" s="1258" t="s">
        <v>6028</v>
      </c>
      <c r="B29" s="546" t="s">
        <v>2597</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3.5</v>
      </c>
      <c r="Z29" s="66" t="s">
        <v>18</v>
      </c>
      <c r="AA29" s="66" t="s">
        <v>29</v>
      </c>
      <c r="AB29" s="1898"/>
      <c r="AC29" s="152" t="s">
        <v>4187</v>
      </c>
      <c r="AD29" s="1370"/>
      <c r="AE29" s="1397"/>
      <c r="AF29" s="838"/>
      <c r="AG29" s="838"/>
      <c r="AH29" s="838"/>
      <c r="AI29" s="838"/>
      <c r="AJ29" s="838"/>
      <c r="AK29" s="838"/>
      <c r="AL29" s="838"/>
      <c r="AM29" s="1398"/>
      <c r="AN29" s="1387"/>
      <c r="AO29" s="1458">
        <v>3.7588401299999998</v>
      </c>
      <c r="AP29" s="838"/>
      <c r="AQ29" s="1458">
        <v>3.7384613799999999</v>
      </c>
      <c r="AR29" s="838"/>
      <c r="AS29" s="1471">
        <v>3.7375314899999998</v>
      </c>
      <c r="AT29" s="1159" t="s">
        <v>11866</v>
      </c>
      <c r="AU29" s="170"/>
      <c r="AV29" s="392"/>
      <c r="AW29" s="432"/>
      <c r="AX29" s="432"/>
      <c r="AY29" s="432"/>
      <c r="AZ29" s="432"/>
    </row>
    <row r="30" spans="1:52" ht="17.350000000000001">
      <c r="A30" s="1258" t="s">
        <v>6029</v>
      </c>
      <c r="B30" s="546" t="s">
        <v>2597</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3.6</v>
      </c>
      <c r="Z30" s="66" t="s">
        <v>18</v>
      </c>
      <c r="AA30" s="66" t="s">
        <v>29</v>
      </c>
      <c r="AB30" s="1898"/>
      <c r="AC30" s="152"/>
      <c r="AD30" s="1370"/>
      <c r="AE30" s="1397"/>
      <c r="AF30" s="838"/>
      <c r="AG30" s="838"/>
      <c r="AH30" s="838"/>
      <c r="AI30" s="838"/>
      <c r="AJ30" s="838"/>
      <c r="AK30" s="838"/>
      <c r="AL30" s="838"/>
      <c r="AM30" s="1398"/>
      <c r="AN30" s="1387"/>
      <c r="AO30" s="1458">
        <v>3.8009777800000002</v>
      </c>
      <c r="AP30" s="838"/>
      <c r="AQ30" s="1458">
        <v>3.77040708</v>
      </c>
      <c r="AR30" s="838"/>
      <c r="AS30" s="1471">
        <v>3.7696811000000001</v>
      </c>
      <c r="AT30" s="1159" t="s">
        <v>11866</v>
      </c>
      <c r="AU30" s="170"/>
      <c r="AV30" s="392"/>
      <c r="AW30" s="432"/>
      <c r="AX30" s="432"/>
      <c r="AY30" s="432"/>
      <c r="AZ30" s="432"/>
    </row>
    <row r="31" spans="1:52" ht="17.350000000000001">
      <c r="A31" s="1258" t="s">
        <v>6030</v>
      </c>
      <c r="B31" s="546" t="s">
        <v>2597</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5.5</v>
      </c>
      <c r="Z31" s="66" t="s">
        <v>18</v>
      </c>
      <c r="AA31" s="66" t="s">
        <v>29</v>
      </c>
      <c r="AB31" s="1898"/>
      <c r="AC31" s="152"/>
      <c r="AD31" s="1370"/>
      <c r="AE31" s="1397"/>
      <c r="AF31" s="838"/>
      <c r="AG31" s="838"/>
      <c r="AH31" s="838"/>
      <c r="AI31" s="838"/>
      <c r="AJ31" s="838"/>
      <c r="AK31" s="838"/>
      <c r="AL31" s="838"/>
      <c r="AM31" s="1398"/>
      <c r="AN31" s="1387"/>
      <c r="AO31" s="1457">
        <v>4.4601438</v>
      </c>
      <c r="AP31" s="838"/>
      <c r="AQ31" s="1457">
        <v>4.4258562100000001</v>
      </c>
      <c r="AR31" s="838"/>
      <c r="AS31" s="1470">
        <v>4.4176545100000002</v>
      </c>
      <c r="AT31" s="1159" t="s">
        <v>11865</v>
      </c>
      <c r="AU31" s="170"/>
      <c r="AV31" s="392"/>
      <c r="AW31" s="432"/>
      <c r="AX31" s="432"/>
      <c r="AY31" s="432"/>
      <c r="AZ31" s="432"/>
    </row>
    <row r="32" spans="1:52" ht="17.350000000000001">
      <c r="A32" s="1258" t="s">
        <v>6031</v>
      </c>
      <c r="B32" s="546" t="s">
        <v>2597</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6.5</v>
      </c>
      <c r="Z32" s="66" t="s">
        <v>18</v>
      </c>
      <c r="AA32" s="66" t="s">
        <v>29</v>
      </c>
      <c r="AB32" s="1898"/>
      <c r="AC32" s="152"/>
      <c r="AD32" s="1370"/>
      <c r="AE32" s="1397"/>
      <c r="AF32" s="838"/>
      <c r="AG32" s="838"/>
      <c r="AH32" s="838"/>
      <c r="AI32" s="838"/>
      <c r="AJ32" s="838"/>
      <c r="AK32" s="838"/>
      <c r="AL32" s="838"/>
      <c r="AM32" s="1398"/>
      <c r="AN32" s="1387"/>
      <c r="AO32" s="1457">
        <v>4.8670757800000004</v>
      </c>
      <c r="AP32" s="838"/>
      <c r="AQ32" s="1457">
        <v>4.88856044</v>
      </c>
      <c r="AR32" s="838"/>
      <c r="AS32" s="1470">
        <v>4.8929795699999996</v>
      </c>
      <c r="AT32" s="1159" t="s">
        <v>11866</v>
      </c>
      <c r="AU32" s="170"/>
      <c r="AV32" s="392"/>
      <c r="AW32" s="432"/>
      <c r="AX32" s="432"/>
      <c r="AY32" s="432"/>
      <c r="AZ32" s="432"/>
    </row>
    <row r="33" spans="1:52" ht="17.350000000000001">
      <c r="A33" s="1258" t="s">
        <v>6032</v>
      </c>
      <c r="B33" s="546" t="s">
        <v>2597</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7.7</v>
      </c>
      <c r="Z33" s="66" t="s">
        <v>18</v>
      </c>
      <c r="AA33" s="66" t="s">
        <v>29</v>
      </c>
      <c r="AB33" s="1898"/>
      <c r="AC33" s="152"/>
      <c r="AD33" s="1370"/>
      <c r="AE33" s="1397"/>
      <c r="AF33" s="838"/>
      <c r="AG33" s="838"/>
      <c r="AH33" s="838"/>
      <c r="AI33" s="838"/>
      <c r="AJ33" s="838"/>
      <c r="AK33" s="838"/>
      <c r="AL33" s="838"/>
      <c r="AM33" s="1398"/>
      <c r="AN33" s="1387"/>
      <c r="AO33" s="1457">
        <v>6.1178400499999999</v>
      </c>
      <c r="AP33" s="838"/>
      <c r="AQ33" s="1457">
        <v>6.1721029300000003</v>
      </c>
      <c r="AR33" s="838"/>
      <c r="AS33" s="1470">
        <v>6.0944290199999998</v>
      </c>
      <c r="AT33" s="1159" t="s">
        <v>11865</v>
      </c>
      <c r="AU33" s="170"/>
      <c r="AV33" s="392"/>
      <c r="AW33" s="432"/>
      <c r="AX33" s="432"/>
      <c r="AY33" s="432"/>
      <c r="AZ33" s="432"/>
    </row>
    <row r="34" spans="1:52" ht="17.350000000000001">
      <c r="A34" s="1258" t="s">
        <v>6033</v>
      </c>
      <c r="B34" s="546" t="s">
        <v>2597</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6.4873251099999996</v>
      </c>
      <c r="AP34" s="838"/>
      <c r="AQ34" s="1457">
        <v>6.3962608999999997</v>
      </c>
      <c r="AR34" s="838"/>
      <c r="AS34" s="1470">
        <v>6.3454721000000003</v>
      </c>
      <c r="AT34" s="1159" t="s">
        <v>11867</v>
      </c>
      <c r="AU34" s="170"/>
      <c r="AV34" s="392"/>
      <c r="AW34" s="432"/>
      <c r="AX34" s="432"/>
      <c r="AY34" s="432"/>
      <c r="AZ34" s="432"/>
    </row>
    <row r="35" spans="1:52" ht="17.350000000000001">
      <c r="A35" s="1258" t="s">
        <v>6034</v>
      </c>
      <c r="B35" s="445" t="s">
        <v>2597</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3.8</v>
      </c>
      <c r="Z35" s="304" t="s">
        <v>18</v>
      </c>
      <c r="AA35" s="304" t="s">
        <v>21</v>
      </c>
      <c r="AB35" s="1899"/>
      <c r="AC35" s="308" t="s">
        <v>4185</v>
      </c>
      <c r="AD35" s="1372"/>
      <c r="AE35" s="1401"/>
      <c r="AF35" s="840"/>
      <c r="AG35" s="840"/>
      <c r="AH35" s="840"/>
      <c r="AI35" s="840"/>
      <c r="AJ35" s="840"/>
      <c r="AK35" s="840"/>
      <c r="AL35" s="840"/>
      <c r="AM35" s="1402"/>
      <c r="AN35" s="1389"/>
      <c r="AO35" s="1458">
        <v>4.2930000000000001</v>
      </c>
      <c r="AP35" s="840"/>
      <c r="AQ35" s="1458">
        <v>4.2685000000000004</v>
      </c>
      <c r="AR35" s="840"/>
      <c r="AS35" s="1471">
        <v>4.2687999999999997</v>
      </c>
      <c r="AT35" s="1160" t="s">
        <v>11926</v>
      </c>
      <c r="AU35" s="170"/>
      <c r="AV35" s="392"/>
      <c r="AW35" s="432"/>
      <c r="AX35" s="432"/>
      <c r="AY35" s="432"/>
      <c r="AZ35" s="432"/>
    </row>
    <row r="36" spans="1:52" ht="17.350000000000001">
      <c r="A36" s="1258" t="s">
        <v>6035</v>
      </c>
      <c r="B36" s="445" t="s">
        <v>2597</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v>
      </c>
      <c r="Z36" s="304" t="s">
        <v>18</v>
      </c>
      <c r="AA36" s="304" t="s">
        <v>21</v>
      </c>
      <c r="AB36" s="1899"/>
      <c r="AC36" s="308" t="s">
        <v>4187</v>
      </c>
      <c r="AD36" s="1372"/>
      <c r="AE36" s="1401"/>
      <c r="AF36" s="840"/>
      <c r="AG36" s="840"/>
      <c r="AH36" s="840"/>
      <c r="AI36" s="840"/>
      <c r="AJ36" s="840"/>
      <c r="AK36" s="840"/>
      <c r="AL36" s="840"/>
      <c r="AM36" s="1402"/>
      <c r="AN36" s="1389"/>
      <c r="AO36" s="1458">
        <v>4.3356000000000003</v>
      </c>
      <c r="AP36" s="840"/>
      <c r="AQ36" s="1458">
        <v>4.3169000000000004</v>
      </c>
      <c r="AR36" s="840"/>
      <c r="AS36" s="1471">
        <v>4.3129999999999997</v>
      </c>
      <c r="AT36" s="1160" t="s">
        <v>11902</v>
      </c>
      <c r="AU36" s="170"/>
      <c r="AV36" s="392"/>
      <c r="AW36" s="432"/>
      <c r="AX36" s="432"/>
      <c r="AY36" s="432"/>
      <c r="AZ36" s="432"/>
    </row>
    <row r="37" spans="1:52" ht="17.350000000000001">
      <c r="A37" s="1258" t="s">
        <v>6036</v>
      </c>
      <c r="B37" s="445" t="s">
        <v>2597</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4.0999999999999996</v>
      </c>
      <c r="Z37" s="304" t="s">
        <v>18</v>
      </c>
      <c r="AA37" s="304" t="s">
        <v>21</v>
      </c>
      <c r="AB37" s="1899"/>
      <c r="AC37" s="308"/>
      <c r="AD37" s="1372"/>
      <c r="AE37" s="1401"/>
      <c r="AF37" s="840"/>
      <c r="AG37" s="840"/>
      <c r="AH37" s="840"/>
      <c r="AI37" s="840"/>
      <c r="AJ37" s="840"/>
      <c r="AK37" s="840"/>
      <c r="AL37" s="840"/>
      <c r="AM37" s="1402"/>
      <c r="AN37" s="1389"/>
      <c r="AO37" s="1458">
        <v>4.3859000000000004</v>
      </c>
      <c r="AP37" s="840"/>
      <c r="AQ37" s="1458">
        <v>4.3598999999999997</v>
      </c>
      <c r="AR37" s="840"/>
      <c r="AS37" s="1471">
        <v>4.3620000000000001</v>
      </c>
      <c r="AT37" s="1160" t="s">
        <v>11902</v>
      </c>
      <c r="AU37" s="170"/>
      <c r="AV37" s="392"/>
      <c r="AW37" s="432"/>
      <c r="AX37" s="432"/>
      <c r="AY37" s="432"/>
      <c r="AZ37" s="432"/>
    </row>
    <row r="38" spans="1:52" ht="17.350000000000001">
      <c r="A38" s="1258" t="s">
        <v>6037</v>
      </c>
      <c r="B38" s="445" t="s">
        <v>2597</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v>
      </c>
      <c r="Z38" s="304" t="s">
        <v>18</v>
      </c>
      <c r="AA38" s="304" t="s">
        <v>21</v>
      </c>
      <c r="AB38" s="1899"/>
      <c r="AC38" s="308"/>
      <c r="AD38" s="1372"/>
      <c r="AE38" s="1401"/>
      <c r="AF38" s="840"/>
      <c r="AG38" s="840"/>
      <c r="AH38" s="840"/>
      <c r="AI38" s="840"/>
      <c r="AJ38" s="840"/>
      <c r="AK38" s="840"/>
      <c r="AL38" s="840"/>
      <c r="AM38" s="1402"/>
      <c r="AN38" s="1389"/>
      <c r="AO38" s="1457">
        <v>5.0621999999999998</v>
      </c>
      <c r="AP38" s="840"/>
      <c r="AQ38" s="1457">
        <v>5.0732999999999997</v>
      </c>
      <c r="AR38" s="840"/>
      <c r="AS38" s="1470">
        <v>5.0533999999999999</v>
      </c>
      <c r="AT38" s="1160" t="s">
        <v>11926</v>
      </c>
      <c r="AU38" s="170"/>
      <c r="AV38" s="392"/>
      <c r="AW38" s="432"/>
      <c r="AX38" s="432"/>
      <c r="AY38" s="432"/>
      <c r="AZ38" s="432"/>
    </row>
    <row r="39" spans="1:52" ht="17.350000000000001">
      <c r="A39" s="1258" t="s">
        <v>6038</v>
      </c>
      <c r="B39" s="445" t="s">
        <v>2597</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v>
      </c>
      <c r="Z39" s="304" t="s">
        <v>18</v>
      </c>
      <c r="AA39" s="304" t="s">
        <v>21</v>
      </c>
      <c r="AB39" s="1899"/>
      <c r="AC39" s="308"/>
      <c r="AD39" s="1372"/>
      <c r="AE39" s="1401"/>
      <c r="AF39" s="840"/>
      <c r="AG39" s="840"/>
      <c r="AH39" s="840"/>
      <c r="AI39" s="840"/>
      <c r="AJ39" s="840"/>
      <c r="AK39" s="840"/>
      <c r="AL39" s="840"/>
      <c r="AM39" s="1402"/>
      <c r="AN39" s="1389"/>
      <c r="AO39" s="1457">
        <v>5.5354000000000001</v>
      </c>
      <c r="AP39" s="840"/>
      <c r="AQ39" s="1457">
        <v>5.5957999999999997</v>
      </c>
      <c r="AR39" s="840"/>
      <c r="AS39" s="1470">
        <v>5.5816999999999997</v>
      </c>
      <c r="AT39" s="1160" t="s">
        <v>11902</v>
      </c>
      <c r="AU39" s="170"/>
      <c r="AV39" s="392"/>
      <c r="AW39" s="432"/>
      <c r="AX39" s="432"/>
      <c r="AY39" s="432"/>
      <c r="AZ39" s="432"/>
    </row>
    <row r="40" spans="1:52" ht="17.350000000000001">
      <c r="A40" s="1258" t="s">
        <v>6039</v>
      </c>
      <c r="B40" s="445" t="s">
        <v>2597</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8.1999999999999993</v>
      </c>
      <c r="Z40" s="304" t="s">
        <v>18</v>
      </c>
      <c r="AA40" s="304" t="s">
        <v>21</v>
      </c>
      <c r="AB40" s="1899"/>
      <c r="AC40" s="308"/>
      <c r="AD40" s="1372"/>
      <c r="AE40" s="1401"/>
      <c r="AF40" s="840"/>
      <c r="AG40" s="840"/>
      <c r="AH40" s="840"/>
      <c r="AI40" s="840"/>
      <c r="AJ40" s="840"/>
      <c r="AK40" s="840"/>
      <c r="AL40" s="840"/>
      <c r="AM40" s="1402"/>
      <c r="AN40" s="1389"/>
      <c r="AO40" s="1457">
        <v>7.0486000000000004</v>
      </c>
      <c r="AP40" s="840"/>
      <c r="AQ40" s="1457">
        <v>7.1459999999999999</v>
      </c>
      <c r="AR40" s="840"/>
      <c r="AS40" s="1470">
        <v>7.0791000000000004</v>
      </c>
      <c r="AT40" s="1160" t="s">
        <v>11926</v>
      </c>
      <c r="AU40" s="170"/>
      <c r="AV40" s="392"/>
      <c r="AW40" s="432"/>
      <c r="AX40" s="432"/>
      <c r="AY40" s="432"/>
      <c r="AZ40" s="432"/>
    </row>
    <row r="41" spans="1:52" ht="17.350000000000001">
      <c r="A41" s="1258" t="s">
        <v>6040</v>
      </c>
      <c r="B41" s="445" t="s">
        <v>2597</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7">
        <v>8.2657000000000007</v>
      </c>
      <c r="AP41" s="840"/>
      <c r="AQ41" s="1457">
        <v>8.2771000000000008</v>
      </c>
      <c r="AR41" s="840"/>
      <c r="AS41" s="1470">
        <v>8.1575000000000006</v>
      </c>
      <c r="AT41" s="1160" t="s">
        <v>11927</v>
      </c>
      <c r="AU41" s="170"/>
      <c r="AV41" s="392"/>
      <c r="AW41" s="432"/>
      <c r="AX41" s="432"/>
      <c r="AY41" s="432"/>
      <c r="AZ41" s="432"/>
    </row>
    <row r="42" spans="1:52" ht="17.350000000000001">
      <c r="A42" s="1258" t="s">
        <v>6041</v>
      </c>
      <c r="B42" s="546" t="s">
        <v>2597</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3.8</v>
      </c>
      <c r="Z42" s="66" t="s">
        <v>18</v>
      </c>
      <c r="AA42" s="66" t="s">
        <v>21</v>
      </c>
      <c r="AB42" s="1898"/>
      <c r="AC42" s="152" t="s">
        <v>4185</v>
      </c>
      <c r="AD42" s="1370"/>
      <c r="AE42" s="1397"/>
      <c r="AF42" s="838"/>
      <c r="AG42" s="838"/>
      <c r="AH42" s="838"/>
      <c r="AI42" s="838"/>
      <c r="AJ42" s="838"/>
      <c r="AK42" s="838"/>
      <c r="AL42" s="838"/>
      <c r="AM42" s="1398"/>
      <c r="AN42" s="1387"/>
      <c r="AO42" s="1458">
        <v>5.1338148099999996</v>
      </c>
      <c r="AP42" s="838"/>
      <c r="AQ42" s="1458">
        <v>5.0531686599999999</v>
      </c>
      <c r="AR42" s="838"/>
      <c r="AS42" s="1471">
        <v>4.9870069700000004</v>
      </c>
      <c r="AT42" s="1159" t="s">
        <v>12462</v>
      </c>
      <c r="AU42" s="170"/>
      <c r="AV42" s="392"/>
      <c r="AW42" s="432"/>
      <c r="AX42" s="432"/>
      <c r="AY42" s="432"/>
      <c r="AZ42" s="432"/>
    </row>
    <row r="43" spans="1:52" ht="17.350000000000001">
      <c r="A43" s="1258" t="s">
        <v>6042</v>
      </c>
      <c r="B43" s="546" t="s">
        <v>2597</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v>
      </c>
      <c r="Z43" s="66" t="s">
        <v>18</v>
      </c>
      <c r="AA43" s="66" t="s">
        <v>21</v>
      </c>
      <c r="AB43" s="1898"/>
      <c r="AC43" s="152" t="s">
        <v>4187</v>
      </c>
      <c r="AD43" s="1370"/>
      <c r="AE43" s="1397"/>
      <c r="AF43" s="838"/>
      <c r="AG43" s="838"/>
      <c r="AH43" s="838"/>
      <c r="AI43" s="838"/>
      <c r="AJ43" s="838"/>
      <c r="AK43" s="838"/>
      <c r="AL43" s="838"/>
      <c r="AM43" s="1398"/>
      <c r="AN43" s="1387"/>
      <c r="AO43" s="1458">
        <v>5.17773722</v>
      </c>
      <c r="AP43" s="838"/>
      <c r="AQ43" s="1458">
        <v>5.0946563500000002</v>
      </c>
      <c r="AR43" s="838"/>
      <c r="AS43" s="1471">
        <v>5.0297903599999998</v>
      </c>
      <c r="AT43" s="1159" t="s">
        <v>12462</v>
      </c>
      <c r="AU43" s="170"/>
      <c r="AV43" s="392"/>
      <c r="AW43" s="432"/>
      <c r="AX43" s="432"/>
      <c r="AY43" s="432"/>
      <c r="AZ43" s="432"/>
    </row>
    <row r="44" spans="1:52" ht="17.350000000000001">
      <c r="A44" s="1258" t="s">
        <v>6043</v>
      </c>
      <c r="B44" s="546" t="s">
        <v>2597</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4.0999999999999996</v>
      </c>
      <c r="Z44" s="66" t="s">
        <v>18</v>
      </c>
      <c r="AA44" s="66" t="s">
        <v>21</v>
      </c>
      <c r="AB44" s="1898"/>
      <c r="AC44" s="152"/>
      <c r="AD44" s="1370"/>
      <c r="AE44" s="1397"/>
      <c r="AF44" s="838"/>
      <c r="AG44" s="838"/>
      <c r="AH44" s="838"/>
      <c r="AI44" s="838"/>
      <c r="AJ44" s="838"/>
      <c r="AK44" s="838"/>
      <c r="AL44" s="838"/>
      <c r="AM44" s="1398"/>
      <c r="AN44" s="1387"/>
      <c r="AO44" s="1458">
        <v>5.1864754399999997</v>
      </c>
      <c r="AP44" s="838"/>
      <c r="AQ44" s="1458">
        <v>5.12152181</v>
      </c>
      <c r="AR44" s="838"/>
      <c r="AS44" s="1471">
        <v>5.0651244599999998</v>
      </c>
      <c r="AT44" s="1159" t="s">
        <v>12462</v>
      </c>
      <c r="AU44" s="170"/>
      <c r="AV44" s="392"/>
      <c r="AW44" s="432"/>
      <c r="AX44" s="432"/>
      <c r="AY44" s="432"/>
      <c r="AZ44" s="432"/>
    </row>
    <row r="45" spans="1:52" ht="17.350000000000001">
      <c r="A45" s="1258" t="s">
        <v>6044</v>
      </c>
      <c r="B45" s="546" t="s">
        <v>2597</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v>
      </c>
      <c r="Z45" s="66" t="s">
        <v>18</v>
      </c>
      <c r="AA45" s="66" t="s">
        <v>21</v>
      </c>
      <c r="AB45" s="1898"/>
      <c r="AC45" s="152"/>
      <c r="AD45" s="1370"/>
      <c r="AE45" s="1397"/>
      <c r="AF45" s="838"/>
      <c r="AG45" s="838"/>
      <c r="AH45" s="838"/>
      <c r="AI45" s="838"/>
      <c r="AJ45" s="838"/>
      <c r="AK45" s="838"/>
      <c r="AL45" s="838"/>
      <c r="AM45" s="1398"/>
      <c r="AN45" s="1387"/>
      <c r="AO45" s="1457">
        <v>5.8537872999999996</v>
      </c>
      <c r="AP45" s="838"/>
      <c r="AQ45" s="1457">
        <v>5.7460843099999996</v>
      </c>
      <c r="AR45" s="838"/>
      <c r="AS45" s="1470">
        <v>5.7608236899999996</v>
      </c>
      <c r="AT45" s="1159" t="s">
        <v>12462</v>
      </c>
      <c r="AU45" s="170"/>
      <c r="AV45" s="392"/>
      <c r="AW45" s="432"/>
      <c r="AX45" s="432"/>
      <c r="AY45" s="432"/>
      <c r="AZ45" s="432"/>
    </row>
    <row r="46" spans="1:52" ht="17.350000000000001">
      <c r="A46" s="1258" t="s">
        <v>6045</v>
      </c>
      <c r="B46" s="546" t="s">
        <v>2597</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v>
      </c>
      <c r="Z46" s="66" t="s">
        <v>18</v>
      </c>
      <c r="AA46" s="66" t="s">
        <v>21</v>
      </c>
      <c r="AB46" s="1898"/>
      <c r="AC46" s="152"/>
      <c r="AD46" s="1370"/>
      <c r="AE46" s="1397"/>
      <c r="AF46" s="838"/>
      <c r="AG46" s="838"/>
      <c r="AH46" s="838"/>
      <c r="AI46" s="838"/>
      <c r="AJ46" s="838"/>
      <c r="AK46" s="838"/>
      <c r="AL46" s="838"/>
      <c r="AM46" s="1398"/>
      <c r="AN46" s="1387"/>
      <c r="AO46" s="1457">
        <v>6.20421931</v>
      </c>
      <c r="AP46" s="838"/>
      <c r="AQ46" s="1457">
        <v>6.1029600400000001</v>
      </c>
      <c r="AR46" s="838"/>
      <c r="AS46" s="1470">
        <v>6.1628004699999996</v>
      </c>
      <c r="AT46" s="1159" t="s">
        <v>12462</v>
      </c>
      <c r="AU46" s="170"/>
      <c r="AV46" s="392"/>
      <c r="AW46" s="432"/>
      <c r="AX46" s="432"/>
      <c r="AY46" s="432"/>
      <c r="AZ46" s="432"/>
    </row>
    <row r="47" spans="1:52" ht="17.350000000000001">
      <c r="A47" s="1258" t="s">
        <v>6046</v>
      </c>
      <c r="B47" s="546" t="s">
        <v>2597</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8.1999999999999993</v>
      </c>
      <c r="Z47" s="66" t="s">
        <v>18</v>
      </c>
      <c r="AA47" s="66" t="s">
        <v>21</v>
      </c>
      <c r="AB47" s="1898"/>
      <c r="AC47" s="152"/>
      <c r="AD47" s="1370"/>
      <c r="AE47" s="1397"/>
      <c r="AF47" s="838"/>
      <c r="AG47" s="838"/>
      <c r="AH47" s="838"/>
      <c r="AI47" s="838"/>
      <c r="AJ47" s="838"/>
      <c r="AK47" s="838"/>
      <c r="AL47" s="838"/>
      <c r="AM47" s="1398"/>
      <c r="AN47" s="1387"/>
      <c r="AO47" s="1457">
        <v>7.5795037900000004</v>
      </c>
      <c r="AP47" s="838"/>
      <c r="AQ47" s="1457">
        <v>7.4796917299999999</v>
      </c>
      <c r="AR47" s="838"/>
      <c r="AS47" s="1470">
        <v>7.6622656200000003</v>
      </c>
      <c r="AT47" s="1159" t="s">
        <v>12463</v>
      </c>
      <c r="AU47" s="170"/>
      <c r="AV47" s="392"/>
      <c r="AW47" s="432"/>
      <c r="AX47" s="432"/>
      <c r="AY47" s="432"/>
      <c r="AZ47" s="432"/>
    </row>
    <row r="48" spans="1:52" ht="17.350000000000001">
      <c r="A48" s="1258" t="s">
        <v>6047</v>
      </c>
      <c r="B48" s="546" t="s">
        <v>2597</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8.1159082500000004</v>
      </c>
      <c r="AP48" s="838"/>
      <c r="AQ48" s="1457">
        <v>8.0126434999999994</v>
      </c>
      <c r="AR48" s="838"/>
      <c r="AS48" s="1470">
        <v>7.8887339399999998</v>
      </c>
      <c r="AT48" s="1159" t="s">
        <v>12464</v>
      </c>
      <c r="AU48" s="170"/>
      <c r="AV48" s="392"/>
      <c r="AW48" s="432"/>
      <c r="AX48" s="432"/>
      <c r="AY48" s="432"/>
      <c r="AZ48" s="432"/>
    </row>
    <row r="49" spans="1:52" ht="17.350000000000001">
      <c r="A49" s="1258" t="s">
        <v>6048</v>
      </c>
      <c r="B49" s="546" t="s">
        <v>2597</v>
      </c>
      <c r="C49" s="489" t="s">
        <v>4278</v>
      </c>
      <c r="D49" s="874" t="s">
        <v>4208</v>
      </c>
      <c r="E49" s="874" t="s">
        <v>1388</v>
      </c>
      <c r="F49" s="874" t="s">
        <v>1350</v>
      </c>
      <c r="G49" s="874"/>
      <c r="H49" s="1029" t="s">
        <v>4168</v>
      </c>
      <c r="I49" s="1057">
        <v>1.2</v>
      </c>
      <c r="J49" s="1029">
        <v>3.15</v>
      </c>
      <c r="K49" s="1288" t="s">
        <v>1194</v>
      </c>
      <c r="L49" s="1288" t="s">
        <v>1194</v>
      </c>
      <c r="M49" s="1116" t="s">
        <v>875</v>
      </c>
      <c r="N49" s="1029" t="s">
        <v>36</v>
      </c>
      <c r="O49" s="66"/>
      <c r="P49" s="66"/>
      <c r="Q49" s="1029" t="s">
        <v>3387</v>
      </c>
      <c r="R49" s="1029"/>
      <c r="S49" s="1029"/>
      <c r="T49" s="1029"/>
      <c r="U49" s="1029"/>
      <c r="V49" s="1029"/>
      <c r="W49" s="442"/>
      <c r="X49" s="440"/>
      <c r="Y49" s="440">
        <v>0</v>
      </c>
      <c r="Z49" s="66" t="s">
        <v>18</v>
      </c>
      <c r="AA49" s="66" t="s">
        <v>21</v>
      </c>
      <c r="AB49" s="1898"/>
      <c r="AC49" s="152"/>
      <c r="AD49" s="1369" t="s">
        <v>4209</v>
      </c>
      <c r="AE49" s="1397"/>
      <c r="AF49" s="838"/>
      <c r="AG49" s="838"/>
      <c r="AH49" s="838"/>
      <c r="AI49" s="838"/>
      <c r="AJ49" s="838"/>
      <c r="AK49" s="838"/>
      <c r="AL49" s="838"/>
      <c r="AM49" s="1398"/>
      <c r="AN49" s="1387"/>
      <c r="AO49" s="838"/>
      <c r="AP49" s="838"/>
      <c r="AQ49" s="838"/>
      <c r="AR49" s="838"/>
      <c r="AS49" s="1408"/>
      <c r="AT49" s="1159"/>
      <c r="AU49" s="170"/>
      <c r="AV49" s="392"/>
      <c r="AW49" s="432"/>
      <c r="AX49" s="432"/>
      <c r="AY49" s="432"/>
      <c r="AZ49" s="432"/>
    </row>
    <row r="50" spans="1:52" ht="17.350000000000001">
      <c r="A50" s="1258" t="s">
        <v>6049</v>
      </c>
      <c r="B50" s="546" t="s">
        <v>2597</v>
      </c>
      <c r="C50" s="489" t="s">
        <v>4280</v>
      </c>
      <c r="D50" s="874" t="s">
        <v>4208</v>
      </c>
      <c r="E50" s="874" t="s">
        <v>1388</v>
      </c>
      <c r="F50" s="874" t="s">
        <v>1350</v>
      </c>
      <c r="G50" s="874"/>
      <c r="H50" s="1029" t="s">
        <v>4168</v>
      </c>
      <c r="I50" s="1057">
        <v>1.2</v>
      </c>
      <c r="J50" s="1029">
        <v>3.15</v>
      </c>
      <c r="K50" s="1288" t="s">
        <v>1194</v>
      </c>
      <c r="L50" s="1288" t="s">
        <v>1194</v>
      </c>
      <c r="M50" s="1116" t="s">
        <v>875</v>
      </c>
      <c r="N50" s="1029" t="s">
        <v>36</v>
      </c>
      <c r="O50" s="66"/>
      <c r="P50" s="66"/>
      <c r="Q50" s="1029" t="s">
        <v>39</v>
      </c>
      <c r="R50" s="1029" t="s">
        <v>6050</v>
      </c>
      <c r="S50" s="1029" t="s">
        <v>36</v>
      </c>
      <c r="T50" s="1029" t="s">
        <v>14</v>
      </c>
      <c r="U50" s="1029" t="s">
        <v>79</v>
      </c>
      <c r="V50" s="1029" t="s">
        <v>4282</v>
      </c>
      <c r="W50" s="442"/>
      <c r="X50" s="440"/>
      <c r="Y50" s="440">
        <v>0.5</v>
      </c>
      <c r="Z50" s="66" t="s">
        <v>18</v>
      </c>
      <c r="AA50" s="66" t="s">
        <v>21</v>
      </c>
      <c r="AB50" s="1898"/>
      <c r="AC50" s="152"/>
      <c r="AD50" s="1374"/>
      <c r="AE50" s="1397"/>
      <c r="AF50" s="838"/>
      <c r="AG50" s="838"/>
      <c r="AH50" s="838"/>
      <c r="AI50" s="838"/>
      <c r="AJ50" s="838"/>
      <c r="AK50" s="838"/>
      <c r="AL50" s="838"/>
      <c r="AM50" s="1398"/>
      <c r="AN50" s="1387"/>
      <c r="AO50" s="838"/>
      <c r="AP50" s="838"/>
      <c r="AQ50" s="838"/>
      <c r="AR50" s="838"/>
      <c r="AS50" s="1408"/>
      <c r="AT50" s="1159"/>
      <c r="AU50" s="170"/>
      <c r="AV50" s="392"/>
      <c r="AW50" s="432"/>
      <c r="AX50" s="432"/>
      <c r="AY50" s="432"/>
      <c r="AZ50" s="432"/>
    </row>
    <row r="51" spans="1:52" ht="17.350000000000001">
      <c r="A51" s="1258" t="s">
        <v>6051</v>
      </c>
      <c r="B51" s="546" t="s">
        <v>2597</v>
      </c>
      <c r="C51" s="490"/>
      <c r="D51" s="874" t="s">
        <v>4208</v>
      </c>
      <c r="E51" s="874" t="s">
        <v>1388</v>
      </c>
      <c r="F51" s="874" t="s">
        <v>1350</v>
      </c>
      <c r="G51" s="874"/>
      <c r="H51" s="1029" t="s">
        <v>4168</v>
      </c>
      <c r="I51" s="1057">
        <v>1.2</v>
      </c>
      <c r="J51" s="1029">
        <v>3.15</v>
      </c>
      <c r="K51" s="1288" t="s">
        <v>1194</v>
      </c>
      <c r="L51" s="1288" t="s">
        <v>1194</v>
      </c>
      <c r="M51" s="1116" t="s">
        <v>873</v>
      </c>
      <c r="N51" s="1029" t="s">
        <v>36</v>
      </c>
      <c r="O51" s="66"/>
      <c r="P51" s="66"/>
      <c r="Q51" s="1029" t="s">
        <v>39</v>
      </c>
      <c r="R51" s="1029" t="s">
        <v>6050</v>
      </c>
      <c r="S51" s="1029" t="s">
        <v>36</v>
      </c>
      <c r="T51" s="1029" t="s">
        <v>14</v>
      </c>
      <c r="U51" s="1029" t="s">
        <v>79</v>
      </c>
      <c r="V51" s="1029" t="s">
        <v>4282</v>
      </c>
      <c r="W51" s="442"/>
      <c r="X51" s="440"/>
      <c r="Y51" s="440">
        <v>0.8</v>
      </c>
      <c r="Z51" s="66" t="s">
        <v>18</v>
      </c>
      <c r="AA51" s="66" t="s">
        <v>21</v>
      </c>
      <c r="AB51" s="1898"/>
      <c r="AC51" s="152"/>
      <c r="AD51" s="1374"/>
      <c r="AE51" s="1397"/>
      <c r="AF51" s="838"/>
      <c r="AG51" s="838"/>
      <c r="AH51" s="838"/>
      <c r="AI51" s="838"/>
      <c r="AJ51" s="838"/>
      <c r="AK51" s="838"/>
      <c r="AL51" s="838"/>
      <c r="AM51" s="1398"/>
      <c r="AN51" s="1387"/>
      <c r="AO51" s="838"/>
      <c r="AP51" s="838"/>
      <c r="AQ51" s="838"/>
      <c r="AR51" s="838"/>
      <c r="AS51" s="1408"/>
      <c r="AT51" s="1159"/>
      <c r="AU51" s="170"/>
      <c r="AV51" s="392"/>
      <c r="AW51" s="432"/>
      <c r="AX51" s="432"/>
      <c r="AY51" s="432"/>
      <c r="AZ51" s="432"/>
    </row>
    <row r="52" spans="1:52" ht="17.350000000000001">
      <c r="A52" s="1258" t="s">
        <v>6052</v>
      </c>
      <c r="B52" s="546" t="s">
        <v>2597</v>
      </c>
      <c r="C52" s="447"/>
      <c r="D52" s="874" t="s">
        <v>4208</v>
      </c>
      <c r="E52" s="874" t="s">
        <v>1388</v>
      </c>
      <c r="F52" s="874" t="s">
        <v>1350</v>
      </c>
      <c r="G52" s="874"/>
      <c r="H52" s="1029" t="s">
        <v>4168</v>
      </c>
      <c r="I52" s="1057">
        <v>1.2</v>
      </c>
      <c r="J52" s="1029">
        <v>3.15</v>
      </c>
      <c r="K52" s="1288" t="s">
        <v>207</v>
      </c>
      <c r="L52" s="1288" t="s">
        <v>1194</v>
      </c>
      <c r="M52" s="1116" t="s">
        <v>875</v>
      </c>
      <c r="N52" s="1029" t="s">
        <v>36</v>
      </c>
      <c r="O52" s="66"/>
      <c r="P52" s="66"/>
      <c r="Q52" s="1029" t="s">
        <v>39</v>
      </c>
      <c r="R52" s="1029" t="s">
        <v>6050</v>
      </c>
      <c r="S52" s="1029" t="s">
        <v>36</v>
      </c>
      <c r="T52" s="1029" t="s">
        <v>14</v>
      </c>
      <c r="U52" s="1029" t="s">
        <v>79</v>
      </c>
      <c r="V52" s="1029" t="s">
        <v>4282</v>
      </c>
      <c r="W52" s="442"/>
      <c r="X52" s="440"/>
      <c r="Y52" s="440">
        <v>0.8</v>
      </c>
      <c r="Z52" s="66" t="s">
        <v>18</v>
      </c>
      <c r="AA52" s="66" t="s">
        <v>21</v>
      </c>
      <c r="AB52" s="1898"/>
      <c r="AC52" s="152"/>
      <c r="AD52" s="1374"/>
      <c r="AE52" s="1397"/>
      <c r="AF52" s="838"/>
      <c r="AG52" s="838"/>
      <c r="AH52" s="838"/>
      <c r="AI52" s="838"/>
      <c r="AJ52" s="838"/>
      <c r="AK52" s="838"/>
      <c r="AL52" s="838"/>
      <c r="AM52" s="1398"/>
      <c r="AN52" s="1387"/>
      <c r="AO52" s="838"/>
      <c r="AP52" s="838"/>
      <c r="AQ52" s="838"/>
      <c r="AR52" s="838"/>
      <c r="AS52" s="1408"/>
      <c r="AT52" s="1159"/>
      <c r="AU52" s="170"/>
      <c r="AV52" s="392"/>
      <c r="AW52" s="432"/>
      <c r="AX52" s="432"/>
      <c r="AY52" s="432"/>
      <c r="AZ52" s="432"/>
    </row>
    <row r="53" spans="1:52" ht="22.2" customHeight="1">
      <c r="A53" s="1257" t="s">
        <v>6053</v>
      </c>
      <c r="B53" s="420"/>
      <c r="C53" s="421" t="s">
        <v>77</v>
      </c>
      <c r="D53" s="1282"/>
      <c r="E53" s="1282"/>
      <c r="F53" s="1282"/>
      <c r="G53" s="1282"/>
      <c r="H53" s="1282"/>
      <c r="I53" s="1282"/>
      <c r="J53" s="1282"/>
      <c r="K53" s="1282"/>
      <c r="L53" s="1282"/>
      <c r="M53" s="1282"/>
      <c r="N53" s="1282"/>
      <c r="O53" s="420"/>
      <c r="P53" s="420"/>
      <c r="Q53" s="1282"/>
      <c r="R53" s="1282"/>
      <c r="S53" s="1282"/>
      <c r="T53" s="1282"/>
      <c r="U53" s="1282"/>
      <c r="V53" s="1282"/>
      <c r="W53" s="422"/>
      <c r="X53" s="420"/>
      <c r="Y53" s="420"/>
      <c r="Z53" s="420"/>
      <c r="AA53" s="420"/>
      <c r="AB53" s="1901"/>
      <c r="AC53" s="423"/>
      <c r="AD53" s="420"/>
      <c r="AE53" s="1391"/>
      <c r="AF53" s="835"/>
      <c r="AG53" s="835"/>
      <c r="AH53" s="835"/>
      <c r="AI53" s="835"/>
      <c r="AJ53" s="835"/>
      <c r="AK53" s="835"/>
      <c r="AL53" s="835"/>
      <c r="AM53" s="1392"/>
      <c r="AN53" s="835"/>
      <c r="AO53" s="835"/>
      <c r="AP53" s="835"/>
      <c r="AQ53" s="835"/>
      <c r="AR53" s="835"/>
      <c r="AS53" s="835"/>
      <c r="AT53" s="1417"/>
      <c r="AU53" s="170"/>
      <c r="AV53" s="424"/>
      <c r="AW53" s="424"/>
      <c r="AX53" s="424"/>
      <c r="AY53" s="424"/>
      <c r="AZ53" s="424"/>
    </row>
    <row r="54" spans="1:52" ht="17.350000000000001">
      <c r="A54" s="1258" t="s">
        <v>6054</v>
      </c>
      <c r="B54" s="546" t="s">
        <v>2597</v>
      </c>
      <c r="C54" s="584" t="s">
        <v>4287</v>
      </c>
      <c r="D54" s="1045" t="s">
        <v>77</v>
      </c>
      <c r="E54" s="874" t="s">
        <v>1388</v>
      </c>
      <c r="F54" s="874" t="s">
        <v>1350</v>
      </c>
      <c r="G54" s="1290"/>
      <c r="H54" s="1290" t="s">
        <v>4168</v>
      </c>
      <c r="I54" s="1057">
        <v>1.2</v>
      </c>
      <c r="J54" s="1029">
        <v>3.15</v>
      </c>
      <c r="K54" s="1116" t="s">
        <v>1194</v>
      </c>
      <c r="L54" s="1116" t="s">
        <v>1194</v>
      </c>
      <c r="M54" s="1116" t="s">
        <v>875</v>
      </c>
      <c r="N54" s="1029" t="s">
        <v>36</v>
      </c>
      <c r="O54" s="66"/>
      <c r="P54" s="66"/>
      <c r="Q54" s="1329" t="s">
        <v>3387</v>
      </c>
      <c r="R54" s="1029"/>
      <c r="S54" s="1029"/>
      <c r="T54" s="1029"/>
      <c r="U54" s="1029"/>
      <c r="V54" s="1029"/>
      <c r="W54" s="14">
        <v>14.5</v>
      </c>
      <c r="X54" s="66">
        <v>15.5</v>
      </c>
      <c r="Y54" s="66">
        <f>X54+1</f>
        <v>16.5</v>
      </c>
      <c r="Z54" s="66" t="s">
        <v>18</v>
      </c>
      <c r="AA54" s="66" t="s">
        <v>29</v>
      </c>
      <c r="AB54" s="1898"/>
      <c r="AC54" s="152" t="s">
        <v>4185</v>
      </c>
      <c r="AD54" s="1375"/>
      <c r="AE54" s="1397"/>
      <c r="AF54" s="838"/>
      <c r="AG54" s="838"/>
      <c r="AH54" s="838"/>
      <c r="AI54" s="838"/>
      <c r="AJ54" s="838"/>
      <c r="AK54" s="838"/>
      <c r="AL54" s="838"/>
      <c r="AM54" s="1398"/>
      <c r="AN54" s="1456">
        <v>14.9202388748548</v>
      </c>
      <c r="AO54" s="1457">
        <v>15.821350963836499</v>
      </c>
      <c r="AP54" s="1457">
        <v>15.177172807181</v>
      </c>
      <c r="AQ54" s="1457">
        <v>16.1143641158069</v>
      </c>
      <c r="AR54" s="838"/>
      <c r="AS54" s="1408"/>
      <c r="AT54" s="1159" t="s">
        <v>10975</v>
      </c>
      <c r="AU54" s="170"/>
      <c r="AV54" s="392"/>
      <c r="AW54" s="432"/>
      <c r="AX54" s="432"/>
      <c r="AY54" s="432"/>
      <c r="AZ54" s="432"/>
    </row>
    <row r="55" spans="1:52">
      <c r="A55" s="1258" t="s">
        <v>6055</v>
      </c>
      <c r="B55" s="546" t="s">
        <v>2597</v>
      </c>
      <c r="C55" s="584"/>
      <c r="D55" s="1045" t="s">
        <v>77</v>
      </c>
      <c r="E55" s="874" t="s">
        <v>1388</v>
      </c>
      <c r="F55" s="874" t="s">
        <v>1350</v>
      </c>
      <c r="G55" s="1029"/>
      <c r="H55" s="1029" t="s">
        <v>4168</v>
      </c>
      <c r="I55" s="1057">
        <v>1.2</v>
      </c>
      <c r="J55" s="1029">
        <v>3.15</v>
      </c>
      <c r="K55" s="1116" t="s">
        <v>1194</v>
      </c>
      <c r="L55" s="1116" t="s">
        <v>1194</v>
      </c>
      <c r="M55" s="1116" t="s">
        <v>875</v>
      </c>
      <c r="N55" s="1029" t="s">
        <v>36</v>
      </c>
      <c r="O55" s="66"/>
      <c r="P55" s="66"/>
      <c r="Q55" s="1029" t="s">
        <v>3387</v>
      </c>
      <c r="R55" s="1029"/>
      <c r="S55" s="1029"/>
      <c r="T55" s="1029"/>
      <c r="U55" s="1029"/>
      <c r="V55" s="1029"/>
      <c r="W55" s="448">
        <f>X55-1</f>
        <v>13.5</v>
      </c>
      <c r="X55" s="449">
        <v>14.5</v>
      </c>
      <c r="Y55" s="449">
        <f>X55+1</f>
        <v>15.5</v>
      </c>
      <c r="Z55" s="66" t="s">
        <v>18</v>
      </c>
      <c r="AA55" s="66" t="s">
        <v>29</v>
      </c>
      <c r="AB55" s="1898"/>
      <c r="AC55" s="152" t="s">
        <v>4187</v>
      </c>
      <c r="AD55" s="1375"/>
      <c r="AE55" s="1397"/>
      <c r="AF55" s="838"/>
      <c r="AG55" s="838"/>
      <c r="AH55" s="838"/>
      <c r="AI55" s="838"/>
      <c r="AJ55" s="838"/>
      <c r="AK55" s="838"/>
      <c r="AL55" s="838"/>
      <c r="AM55" s="1398"/>
      <c r="AN55" s="1456">
        <v>14.084392741288401</v>
      </c>
      <c r="AO55" s="1457">
        <v>15.0428958473225</v>
      </c>
      <c r="AP55" s="1457">
        <v>14.421516374930199</v>
      </c>
      <c r="AQ55" s="1457">
        <v>15.403439650605099</v>
      </c>
      <c r="AR55" s="838"/>
      <c r="AS55" s="1408"/>
      <c r="AT55" s="1159" t="s">
        <v>10976</v>
      </c>
      <c r="AU55" s="170"/>
      <c r="AV55" s="392"/>
      <c r="AW55" s="432"/>
      <c r="AX55" s="432"/>
      <c r="AY55" s="432"/>
      <c r="AZ55" s="432"/>
    </row>
    <row r="56" spans="1:52">
      <c r="A56" s="1258" t="s">
        <v>6056</v>
      </c>
      <c r="B56" s="546" t="s">
        <v>2597</v>
      </c>
      <c r="C56" s="584"/>
      <c r="D56" s="1045" t="s">
        <v>77</v>
      </c>
      <c r="E56" s="874" t="s">
        <v>1388</v>
      </c>
      <c r="F56" s="874" t="s">
        <v>1350</v>
      </c>
      <c r="G56" s="1029"/>
      <c r="H56" s="1029" t="s">
        <v>4189</v>
      </c>
      <c r="I56" s="1057">
        <v>1.2</v>
      </c>
      <c r="J56" s="1029">
        <v>3.15</v>
      </c>
      <c r="K56" s="1116" t="s">
        <v>1194</v>
      </c>
      <c r="L56" s="1116" t="s">
        <v>1194</v>
      </c>
      <c r="M56" s="1116" t="s">
        <v>875</v>
      </c>
      <c r="N56" s="1029" t="s">
        <v>36</v>
      </c>
      <c r="O56" s="66"/>
      <c r="P56" s="66"/>
      <c r="Q56" s="1029" t="s">
        <v>3387</v>
      </c>
      <c r="R56" s="1029"/>
      <c r="S56" s="1029"/>
      <c r="T56" s="1029"/>
      <c r="U56" s="1029"/>
      <c r="V56" s="1029"/>
      <c r="W56" s="448">
        <f t="shared" ref="W56:W59" si="1">X56-1</f>
        <v>11.5</v>
      </c>
      <c r="X56" s="449">
        <v>12.5</v>
      </c>
      <c r="Y56" s="449">
        <f>X56+1</f>
        <v>13.5</v>
      </c>
      <c r="Z56" s="66" t="s">
        <v>18</v>
      </c>
      <c r="AA56" s="66" t="s">
        <v>29</v>
      </c>
      <c r="AB56" s="1898"/>
      <c r="AC56" s="152"/>
      <c r="AD56" s="1375"/>
      <c r="AE56" s="1397"/>
      <c r="AF56" s="838"/>
      <c r="AG56" s="838"/>
      <c r="AH56" s="838"/>
      <c r="AI56" s="838"/>
      <c r="AJ56" s="838"/>
      <c r="AK56" s="838"/>
      <c r="AL56" s="838"/>
      <c r="AM56" s="1398"/>
      <c r="AN56" s="1456">
        <v>12.307740952491001</v>
      </c>
      <c r="AO56" s="1457">
        <v>13.2717117014483</v>
      </c>
      <c r="AP56" s="1457">
        <v>12.658735407711401</v>
      </c>
      <c r="AQ56" s="1458">
        <v>13.6835312052816</v>
      </c>
      <c r="AR56" s="838"/>
      <c r="AS56" s="1408"/>
      <c r="AT56" s="1159" t="s">
        <v>10977</v>
      </c>
      <c r="AU56" s="170"/>
      <c r="AV56" s="392"/>
      <c r="AW56" s="432"/>
      <c r="AX56" s="432"/>
      <c r="AY56" s="432"/>
      <c r="AZ56" s="432"/>
    </row>
    <row r="57" spans="1:52">
      <c r="A57" s="1258" t="s">
        <v>6057</v>
      </c>
      <c r="B57" s="546" t="s">
        <v>2597</v>
      </c>
      <c r="C57" s="584"/>
      <c r="D57" s="1045" t="s">
        <v>77</v>
      </c>
      <c r="E57" s="874" t="s">
        <v>1388</v>
      </c>
      <c r="F57" s="874" t="s">
        <v>1350</v>
      </c>
      <c r="G57" s="1029"/>
      <c r="H57" s="1029" t="s">
        <v>4191</v>
      </c>
      <c r="I57" s="1057">
        <v>1.2</v>
      </c>
      <c r="J57" s="1029">
        <v>3.15</v>
      </c>
      <c r="K57" s="1116" t="s">
        <v>1194</v>
      </c>
      <c r="L57" s="1116" t="s">
        <v>1194</v>
      </c>
      <c r="M57" s="1116" t="s">
        <v>875</v>
      </c>
      <c r="N57" s="1029" t="s">
        <v>36</v>
      </c>
      <c r="O57" s="66"/>
      <c r="P57" s="66"/>
      <c r="Q57" s="1029" t="s">
        <v>3387</v>
      </c>
      <c r="R57" s="1029"/>
      <c r="S57" s="1029"/>
      <c r="T57" s="1029"/>
      <c r="U57" s="1029"/>
      <c r="V57" s="1029"/>
      <c r="W57" s="448">
        <f t="shared" si="1"/>
        <v>8.5</v>
      </c>
      <c r="X57" s="449">
        <v>9.5</v>
      </c>
      <c r="Y57" s="449">
        <f t="shared" ref="Y57:Y59" si="2">X57+1</f>
        <v>10.5</v>
      </c>
      <c r="Z57" s="66" t="s">
        <v>18</v>
      </c>
      <c r="AA57" s="66" t="s">
        <v>29</v>
      </c>
      <c r="AB57" s="1898"/>
      <c r="AC57" s="152"/>
      <c r="AD57" s="1375"/>
      <c r="AE57" s="1397"/>
      <c r="AF57" s="838"/>
      <c r="AG57" s="838"/>
      <c r="AH57" s="838"/>
      <c r="AI57" s="838"/>
      <c r="AJ57" s="838"/>
      <c r="AK57" s="838"/>
      <c r="AL57" s="838"/>
      <c r="AM57" s="1398"/>
      <c r="AN57" s="1456">
        <v>8.9133887327117503</v>
      </c>
      <c r="AO57" s="1457">
        <v>10.0055776584987</v>
      </c>
      <c r="AP57" s="1457">
        <v>8.9765279706786103</v>
      </c>
      <c r="AQ57" s="1457">
        <v>10.1538959984243</v>
      </c>
      <c r="AR57" s="838"/>
      <c r="AS57" s="1408"/>
      <c r="AT57" s="1159" t="s">
        <v>10978</v>
      </c>
      <c r="AU57" s="170"/>
      <c r="AV57" s="392"/>
      <c r="AW57" s="432"/>
      <c r="AX57" s="432"/>
      <c r="AY57" s="432"/>
      <c r="AZ57" s="432"/>
    </row>
    <row r="58" spans="1:52">
      <c r="A58" s="1258" t="s">
        <v>6058</v>
      </c>
      <c r="B58" s="546" t="s">
        <v>2597</v>
      </c>
      <c r="C58" s="584"/>
      <c r="D58" s="1045" t="s">
        <v>77</v>
      </c>
      <c r="E58" s="874" t="s">
        <v>1388</v>
      </c>
      <c r="F58" s="874" t="s">
        <v>1350</v>
      </c>
      <c r="G58" s="1029"/>
      <c r="H58" s="1029" t="s">
        <v>4193</v>
      </c>
      <c r="I58" s="1057">
        <v>1.2</v>
      </c>
      <c r="J58" s="1029">
        <v>3.15</v>
      </c>
      <c r="K58" s="1116" t="s">
        <v>1194</v>
      </c>
      <c r="L58" s="1116" t="s">
        <v>1194</v>
      </c>
      <c r="M58" s="1116" t="s">
        <v>875</v>
      </c>
      <c r="N58" s="1029" t="s">
        <v>36</v>
      </c>
      <c r="O58" s="66"/>
      <c r="P58" s="66"/>
      <c r="Q58" s="1029" t="s">
        <v>3387</v>
      </c>
      <c r="R58" s="1029"/>
      <c r="S58" s="1029"/>
      <c r="T58" s="1029"/>
      <c r="U58" s="1029"/>
      <c r="V58" s="1029"/>
      <c r="W58" s="448">
        <f t="shared" si="1"/>
        <v>5.5</v>
      </c>
      <c r="X58" s="449">
        <v>6.5</v>
      </c>
      <c r="Y58" s="449">
        <f t="shared" si="2"/>
        <v>7.5</v>
      </c>
      <c r="Z58" s="66" t="s">
        <v>18</v>
      </c>
      <c r="AA58" s="66" t="s">
        <v>29</v>
      </c>
      <c r="AB58" s="1898"/>
      <c r="AC58" s="152"/>
      <c r="AD58" s="1375"/>
      <c r="AE58" s="1397"/>
      <c r="AF58" s="838"/>
      <c r="AG58" s="838"/>
      <c r="AH58" s="838"/>
      <c r="AI58" s="838"/>
      <c r="AJ58" s="838"/>
      <c r="AK58" s="838"/>
      <c r="AL58" s="838"/>
      <c r="AM58" s="1398"/>
      <c r="AN58" s="1459">
        <v>4.9669862106361604</v>
      </c>
      <c r="AO58" s="1457">
        <v>6.1842387543820996</v>
      </c>
      <c r="AP58" s="1458">
        <v>5.1046652238412502</v>
      </c>
      <c r="AQ58" s="1457">
        <v>6.4537482218821198</v>
      </c>
      <c r="AR58" s="838"/>
      <c r="AS58" s="1408"/>
      <c r="AT58" s="1159" t="s">
        <v>10979</v>
      </c>
      <c r="AU58" s="170"/>
      <c r="AV58" s="392"/>
      <c r="AW58" s="432"/>
      <c r="AX58" s="432"/>
      <c r="AY58" s="432"/>
      <c r="AZ58" s="432"/>
    </row>
    <row r="59" spans="1:52">
      <c r="A59" s="1258" t="s">
        <v>6059</v>
      </c>
      <c r="B59" s="546" t="s">
        <v>2597</v>
      </c>
      <c r="C59" s="584"/>
      <c r="D59" s="1045" t="s">
        <v>77</v>
      </c>
      <c r="E59" s="874" t="s">
        <v>1388</v>
      </c>
      <c r="F59" s="874" t="s">
        <v>1350</v>
      </c>
      <c r="G59" s="1029"/>
      <c r="H59" s="1029" t="s">
        <v>4195</v>
      </c>
      <c r="I59" s="1057">
        <v>1.2</v>
      </c>
      <c r="J59" s="1029">
        <v>3.15</v>
      </c>
      <c r="K59" s="1116" t="s">
        <v>1194</v>
      </c>
      <c r="L59" s="1116" t="s">
        <v>1194</v>
      </c>
      <c r="M59" s="1116" t="s">
        <v>875</v>
      </c>
      <c r="N59" s="1029" t="s">
        <v>36</v>
      </c>
      <c r="O59" s="66"/>
      <c r="P59" s="66"/>
      <c r="Q59" s="1029" t="s">
        <v>3387</v>
      </c>
      <c r="R59" s="1029"/>
      <c r="S59" s="1029"/>
      <c r="T59" s="1029"/>
      <c r="U59" s="1029"/>
      <c r="V59" s="1029"/>
      <c r="W59" s="448">
        <f t="shared" si="1"/>
        <v>2.5</v>
      </c>
      <c r="X59" s="449">
        <v>3.5</v>
      </c>
      <c r="Y59" s="449">
        <f t="shared" si="2"/>
        <v>4.5</v>
      </c>
      <c r="Z59" s="66" t="s">
        <v>18</v>
      </c>
      <c r="AA59" s="66" t="s">
        <v>29</v>
      </c>
      <c r="AB59" s="1898"/>
      <c r="AC59" s="152"/>
      <c r="AD59" s="1375"/>
      <c r="AE59" s="1397"/>
      <c r="AF59" s="838"/>
      <c r="AG59" s="838"/>
      <c r="AH59" s="838"/>
      <c r="AI59" s="838"/>
      <c r="AJ59" s="838"/>
      <c r="AK59" s="838"/>
      <c r="AL59" s="838"/>
      <c r="AM59" s="1398"/>
      <c r="AN59" s="1459">
        <v>1.8832456357151399</v>
      </c>
      <c r="AO59" s="1457">
        <v>2.5374372678975798</v>
      </c>
      <c r="AP59" s="1458">
        <v>2.0196888492822902</v>
      </c>
      <c r="AQ59" s="1457">
        <v>2.7238560860184502</v>
      </c>
      <c r="AR59" s="838"/>
      <c r="AS59" s="1408"/>
      <c r="AT59" s="1159" t="s">
        <v>10980</v>
      </c>
      <c r="AU59" s="170"/>
      <c r="AV59" s="392"/>
      <c r="AW59" s="432"/>
      <c r="AX59" s="432"/>
      <c r="AY59" s="432"/>
      <c r="AZ59" s="432"/>
    </row>
    <row r="60" spans="1:52">
      <c r="A60" s="1258" t="s">
        <v>6060</v>
      </c>
      <c r="B60" s="546" t="s">
        <v>2597</v>
      </c>
      <c r="C60" s="585"/>
      <c r="D60" s="1045" t="s">
        <v>77</v>
      </c>
      <c r="E60" s="874" t="s">
        <v>1388</v>
      </c>
      <c r="F60" s="874" t="s">
        <v>1350</v>
      </c>
      <c r="G60" s="1029"/>
      <c r="H60" s="1029" t="s">
        <v>4197</v>
      </c>
      <c r="I60" s="1057">
        <v>1.2</v>
      </c>
      <c r="J60" s="1029">
        <v>3.15</v>
      </c>
      <c r="K60" s="1116" t="s">
        <v>1194</v>
      </c>
      <c r="L60" s="1116" t="s">
        <v>1194</v>
      </c>
      <c r="M60" s="1116" t="s">
        <v>875</v>
      </c>
      <c r="N60" s="1029" t="s">
        <v>36</v>
      </c>
      <c r="O60" s="66"/>
      <c r="P60" s="66"/>
      <c r="Q60" s="1029" t="s">
        <v>3387</v>
      </c>
      <c r="R60" s="1029"/>
      <c r="S60" s="1029"/>
      <c r="T60" s="1029"/>
      <c r="U60" s="1029"/>
      <c r="V60" s="1029"/>
      <c r="W60" s="448">
        <v>-5</v>
      </c>
      <c r="X60" s="602">
        <v>-3</v>
      </c>
      <c r="Y60" s="602">
        <v>-2</v>
      </c>
      <c r="Z60" s="66" t="s">
        <v>18</v>
      </c>
      <c r="AA60" s="66" t="s">
        <v>29</v>
      </c>
      <c r="AB60" s="1898"/>
      <c r="AC60" s="152"/>
      <c r="AD60" s="1376"/>
      <c r="AE60" s="1397"/>
      <c r="AF60" s="838"/>
      <c r="AG60" s="838"/>
      <c r="AH60" s="838"/>
      <c r="AI60" s="838"/>
      <c r="AJ60" s="838"/>
      <c r="AK60" s="838"/>
      <c r="AL60" s="838"/>
      <c r="AM60" s="1398"/>
      <c r="AN60" s="1459">
        <v>-6.13310025241727</v>
      </c>
      <c r="AO60" s="1458">
        <v>-5.7021000693076997</v>
      </c>
      <c r="AP60" s="1458">
        <v>-6.3333442064327103</v>
      </c>
      <c r="AQ60" s="1458">
        <v>-5.8314410472980898</v>
      </c>
      <c r="AR60" s="838"/>
      <c r="AS60" s="1408"/>
      <c r="AT60" s="1159" t="s">
        <v>10981</v>
      </c>
      <c r="AU60" s="170"/>
      <c r="AV60" s="392"/>
      <c r="AW60" s="432"/>
      <c r="AX60" s="432"/>
      <c r="AY60" s="432"/>
      <c r="AZ60" s="432"/>
    </row>
    <row r="61" spans="1:52" ht="17.350000000000001">
      <c r="A61" s="1258" t="s">
        <v>6061</v>
      </c>
      <c r="B61" s="445" t="s">
        <v>2597</v>
      </c>
      <c r="C61" s="586" t="s">
        <v>4295</v>
      </c>
      <c r="D61" s="1044" t="s">
        <v>77</v>
      </c>
      <c r="E61" s="1103" t="s">
        <v>1388</v>
      </c>
      <c r="F61" s="1103" t="s">
        <v>1350</v>
      </c>
      <c r="G61" s="1291"/>
      <c r="H61" s="1291" t="s">
        <v>4168</v>
      </c>
      <c r="I61" s="1058" t="s">
        <v>4176</v>
      </c>
      <c r="J61" s="1032" t="s">
        <v>872</v>
      </c>
      <c r="K61" s="1117" t="s">
        <v>1194</v>
      </c>
      <c r="L61" s="1117" t="s">
        <v>1194</v>
      </c>
      <c r="M61" s="1117" t="s">
        <v>873</v>
      </c>
      <c r="N61" s="1032" t="s">
        <v>36</v>
      </c>
      <c r="O61" s="304"/>
      <c r="P61" s="304"/>
      <c r="Q61" s="1330" t="s">
        <v>3387</v>
      </c>
      <c r="R61" s="1032"/>
      <c r="S61" s="1032"/>
      <c r="T61" s="1032"/>
      <c r="U61" s="1032"/>
      <c r="V61" s="1032"/>
      <c r="W61" s="305">
        <f>X61-1.5</f>
        <v>14</v>
      </c>
      <c r="X61" s="304">
        <v>15.5</v>
      </c>
      <c r="Y61" s="304">
        <f>X61+1.5</f>
        <v>17</v>
      </c>
      <c r="Z61" s="304" t="s">
        <v>18</v>
      </c>
      <c r="AA61" s="304" t="s">
        <v>21</v>
      </c>
      <c r="AB61" s="1899"/>
      <c r="AC61" s="308" t="s">
        <v>4185</v>
      </c>
      <c r="AD61" s="1377"/>
      <c r="AE61" s="1401"/>
      <c r="AF61" s="840"/>
      <c r="AG61" s="840"/>
      <c r="AH61" s="840"/>
      <c r="AI61" s="840"/>
      <c r="AJ61" s="840"/>
      <c r="AK61" s="840"/>
      <c r="AL61" s="840"/>
      <c r="AM61" s="1402"/>
      <c r="AN61" s="1456">
        <v>14.349893527416899</v>
      </c>
      <c r="AO61" s="1457">
        <v>16.149748618751101</v>
      </c>
      <c r="AP61" s="1457">
        <v>14.5624994619</v>
      </c>
      <c r="AQ61" s="1457">
        <v>16.581773276262499</v>
      </c>
      <c r="AR61" s="840"/>
      <c r="AS61" s="1409"/>
      <c r="AT61" s="1160" t="s">
        <v>10982</v>
      </c>
      <c r="AU61" s="170"/>
      <c r="AV61" s="392"/>
      <c r="AW61" s="432"/>
      <c r="AX61" s="432"/>
      <c r="AY61" s="432"/>
      <c r="AZ61" s="432"/>
    </row>
    <row r="62" spans="1:52">
      <c r="A62" s="1258" t="s">
        <v>6062</v>
      </c>
      <c r="B62" s="445" t="s">
        <v>2597</v>
      </c>
      <c r="C62" s="586"/>
      <c r="D62" s="1044" t="s">
        <v>77</v>
      </c>
      <c r="E62" s="1103" t="s">
        <v>1388</v>
      </c>
      <c r="F62" s="1103" t="s">
        <v>1350</v>
      </c>
      <c r="G62" s="1032"/>
      <c r="H62" s="1032" t="s">
        <v>4168</v>
      </c>
      <c r="I62" s="1058" t="s">
        <v>4176</v>
      </c>
      <c r="J62" s="1032" t="s">
        <v>872</v>
      </c>
      <c r="K62" s="1117" t="s">
        <v>1194</v>
      </c>
      <c r="L62" s="1117" t="s">
        <v>1194</v>
      </c>
      <c r="M62" s="1117" t="s">
        <v>873</v>
      </c>
      <c r="N62" s="1032" t="s">
        <v>36</v>
      </c>
      <c r="O62" s="304"/>
      <c r="P62" s="304"/>
      <c r="Q62" s="1032" t="s">
        <v>3387</v>
      </c>
      <c r="R62" s="1032"/>
      <c r="S62" s="1032"/>
      <c r="T62" s="1032"/>
      <c r="U62" s="1032"/>
      <c r="V62" s="1032"/>
      <c r="W62" s="305">
        <f t="shared" ref="W62:W66" si="3">X62-1.5</f>
        <v>13</v>
      </c>
      <c r="X62" s="450">
        <v>14.5</v>
      </c>
      <c r="Y62" s="450">
        <v>16</v>
      </c>
      <c r="Z62" s="304" t="s">
        <v>18</v>
      </c>
      <c r="AA62" s="304" t="s">
        <v>21</v>
      </c>
      <c r="AB62" s="1899"/>
      <c r="AC62" s="308" t="s">
        <v>4187</v>
      </c>
      <c r="AD62" s="1377"/>
      <c r="AE62" s="1401"/>
      <c r="AF62" s="840"/>
      <c r="AG62" s="840"/>
      <c r="AH62" s="840"/>
      <c r="AI62" s="840"/>
      <c r="AJ62" s="840"/>
      <c r="AK62" s="840"/>
      <c r="AL62" s="840"/>
      <c r="AM62" s="1402"/>
      <c r="AN62" s="1456">
        <v>13.545222787784899</v>
      </c>
      <c r="AO62" s="1457">
        <v>15.322254568855101</v>
      </c>
      <c r="AP62" s="1457">
        <v>13.875049570145899</v>
      </c>
      <c r="AQ62" s="1457">
        <v>15.849374307293401</v>
      </c>
      <c r="AR62" s="840"/>
      <c r="AS62" s="1409"/>
      <c r="AT62" s="1160" t="s">
        <v>10983</v>
      </c>
      <c r="AU62" s="170"/>
      <c r="AV62" s="392"/>
      <c r="AW62" s="432"/>
      <c r="AX62" s="432"/>
      <c r="AY62" s="432"/>
      <c r="AZ62" s="432"/>
    </row>
    <row r="63" spans="1:52">
      <c r="A63" s="1258" t="s">
        <v>6063</v>
      </c>
      <c r="B63" s="445" t="s">
        <v>2597</v>
      </c>
      <c r="C63" s="586"/>
      <c r="D63" s="1044" t="s">
        <v>77</v>
      </c>
      <c r="E63" s="1103" t="s">
        <v>1388</v>
      </c>
      <c r="F63" s="1103" t="s">
        <v>1350</v>
      </c>
      <c r="G63" s="1032"/>
      <c r="H63" s="1032" t="s">
        <v>4189</v>
      </c>
      <c r="I63" s="1058" t="s">
        <v>4176</v>
      </c>
      <c r="J63" s="1032" t="s">
        <v>872</v>
      </c>
      <c r="K63" s="1117" t="s">
        <v>1194</v>
      </c>
      <c r="L63" s="1117" t="s">
        <v>1194</v>
      </c>
      <c r="M63" s="1117" t="s">
        <v>873</v>
      </c>
      <c r="N63" s="1032" t="s">
        <v>36</v>
      </c>
      <c r="O63" s="304"/>
      <c r="P63" s="304"/>
      <c r="Q63" s="1032" t="s">
        <v>3387</v>
      </c>
      <c r="R63" s="1032"/>
      <c r="S63" s="1032"/>
      <c r="T63" s="1032"/>
      <c r="U63" s="1032"/>
      <c r="V63" s="1032"/>
      <c r="W63" s="305">
        <f t="shared" si="3"/>
        <v>11</v>
      </c>
      <c r="X63" s="450">
        <v>12.5</v>
      </c>
      <c r="Y63" s="450">
        <v>14</v>
      </c>
      <c r="Z63" s="304" t="s">
        <v>18</v>
      </c>
      <c r="AA63" s="304" t="s">
        <v>21</v>
      </c>
      <c r="AB63" s="1899"/>
      <c r="AC63" s="308"/>
      <c r="AD63" s="1377"/>
      <c r="AE63" s="1401"/>
      <c r="AF63" s="840"/>
      <c r="AG63" s="840"/>
      <c r="AH63" s="840"/>
      <c r="AI63" s="840"/>
      <c r="AJ63" s="840"/>
      <c r="AK63" s="840"/>
      <c r="AL63" s="840"/>
      <c r="AM63" s="1402"/>
      <c r="AN63" s="1456">
        <v>11.930040488229499</v>
      </c>
      <c r="AO63" s="1457">
        <v>13.3762301956637</v>
      </c>
      <c r="AP63" s="1457">
        <v>12.2776349495287</v>
      </c>
      <c r="AQ63" s="1457">
        <v>13.947223573801899</v>
      </c>
      <c r="AR63" s="840"/>
      <c r="AS63" s="1409"/>
      <c r="AT63" s="1160" t="s">
        <v>10984</v>
      </c>
      <c r="AU63" s="170"/>
      <c r="AV63" s="392"/>
      <c r="AW63" s="432"/>
      <c r="AX63" s="432"/>
      <c r="AY63" s="432"/>
      <c r="AZ63" s="432"/>
    </row>
    <row r="64" spans="1:52">
      <c r="A64" s="1258" t="s">
        <v>6064</v>
      </c>
      <c r="B64" s="445" t="s">
        <v>2597</v>
      </c>
      <c r="C64" s="586"/>
      <c r="D64" s="1044" t="s">
        <v>77</v>
      </c>
      <c r="E64" s="1103" t="s">
        <v>1388</v>
      </c>
      <c r="F64" s="1103" t="s">
        <v>1350</v>
      </c>
      <c r="G64" s="1032"/>
      <c r="H64" s="1032" t="s">
        <v>4191</v>
      </c>
      <c r="I64" s="1058" t="s">
        <v>4176</v>
      </c>
      <c r="J64" s="1032" t="s">
        <v>872</v>
      </c>
      <c r="K64" s="1117" t="s">
        <v>1194</v>
      </c>
      <c r="L64" s="1117" t="s">
        <v>1194</v>
      </c>
      <c r="M64" s="1117" t="s">
        <v>873</v>
      </c>
      <c r="N64" s="1032" t="s">
        <v>36</v>
      </c>
      <c r="O64" s="304"/>
      <c r="P64" s="304"/>
      <c r="Q64" s="1032" t="s">
        <v>3387</v>
      </c>
      <c r="R64" s="1032"/>
      <c r="S64" s="1032"/>
      <c r="T64" s="1032"/>
      <c r="U64" s="1032"/>
      <c r="V64" s="1032"/>
      <c r="W64" s="305">
        <f t="shared" si="3"/>
        <v>8</v>
      </c>
      <c r="X64" s="450">
        <v>9.5</v>
      </c>
      <c r="Y64" s="450">
        <v>11</v>
      </c>
      <c r="Z64" s="304" t="s">
        <v>18</v>
      </c>
      <c r="AA64" s="304" t="s">
        <v>21</v>
      </c>
      <c r="AB64" s="1899"/>
      <c r="AC64" s="308"/>
      <c r="AD64" s="1377"/>
      <c r="AE64" s="1401"/>
      <c r="AF64" s="840"/>
      <c r="AG64" s="840"/>
      <c r="AH64" s="840"/>
      <c r="AI64" s="840"/>
      <c r="AJ64" s="840"/>
      <c r="AK64" s="840"/>
      <c r="AL64" s="840"/>
      <c r="AM64" s="1402"/>
      <c r="AN64" s="1456">
        <v>8.3258174094691402</v>
      </c>
      <c r="AO64" s="1457">
        <v>10.3441918474175</v>
      </c>
      <c r="AP64" s="1457">
        <v>8.4051037009053005</v>
      </c>
      <c r="AQ64" s="1457">
        <v>10.6115091791726</v>
      </c>
      <c r="AR64" s="840"/>
      <c r="AS64" s="1409"/>
      <c r="AT64" s="1160" t="s">
        <v>10985</v>
      </c>
      <c r="AU64" s="170"/>
      <c r="AV64" s="392"/>
      <c r="AW64" s="432"/>
      <c r="AX64" s="432"/>
      <c r="AY64" s="432"/>
      <c r="AZ64" s="432"/>
    </row>
    <row r="65" spans="1:52">
      <c r="A65" s="1258" t="s">
        <v>6065</v>
      </c>
      <c r="B65" s="445" t="s">
        <v>2597</v>
      </c>
      <c r="C65" s="586"/>
      <c r="D65" s="1044" t="s">
        <v>77</v>
      </c>
      <c r="E65" s="1103" t="s">
        <v>1388</v>
      </c>
      <c r="F65" s="1103" t="s">
        <v>1350</v>
      </c>
      <c r="G65" s="1032"/>
      <c r="H65" s="1032" t="s">
        <v>4193</v>
      </c>
      <c r="I65" s="1058" t="s">
        <v>4176</v>
      </c>
      <c r="J65" s="1032" t="s">
        <v>872</v>
      </c>
      <c r="K65" s="1117" t="s">
        <v>1194</v>
      </c>
      <c r="L65" s="1117" t="s">
        <v>1194</v>
      </c>
      <c r="M65" s="1117" t="s">
        <v>873</v>
      </c>
      <c r="N65" s="1032" t="s">
        <v>36</v>
      </c>
      <c r="O65" s="304"/>
      <c r="P65" s="304"/>
      <c r="Q65" s="1032" t="s">
        <v>3387</v>
      </c>
      <c r="R65" s="1032"/>
      <c r="S65" s="1032"/>
      <c r="T65" s="1032"/>
      <c r="U65" s="1032"/>
      <c r="V65" s="1032"/>
      <c r="W65" s="305">
        <f t="shared" si="3"/>
        <v>5</v>
      </c>
      <c r="X65" s="450">
        <v>6.5</v>
      </c>
      <c r="Y65" s="450">
        <v>8</v>
      </c>
      <c r="Z65" s="304" t="s">
        <v>18</v>
      </c>
      <c r="AA65" s="304" t="s">
        <v>21</v>
      </c>
      <c r="AB65" s="1899"/>
      <c r="AC65" s="308"/>
      <c r="AD65" s="1377"/>
      <c r="AE65" s="1401"/>
      <c r="AF65" s="840"/>
      <c r="AG65" s="840"/>
      <c r="AH65" s="840"/>
      <c r="AI65" s="840"/>
      <c r="AJ65" s="840"/>
      <c r="AK65" s="840"/>
      <c r="AL65" s="840"/>
      <c r="AM65" s="1402"/>
      <c r="AN65" s="1459">
        <v>4.36593633859182</v>
      </c>
      <c r="AO65" s="1457">
        <v>6.5654760710878204</v>
      </c>
      <c r="AP65" s="1458">
        <v>4.5227994118032502</v>
      </c>
      <c r="AQ65" s="1457">
        <v>6.9675138472960398</v>
      </c>
      <c r="AR65" s="840"/>
      <c r="AS65" s="1409"/>
      <c r="AT65" s="1160" t="s">
        <v>10986</v>
      </c>
      <c r="AU65" s="170"/>
      <c r="AV65" s="392"/>
      <c r="AW65" s="432"/>
      <c r="AX65" s="432"/>
      <c r="AY65" s="432"/>
      <c r="AZ65" s="432"/>
    </row>
    <row r="66" spans="1:52">
      <c r="A66" s="1258" t="s">
        <v>6066</v>
      </c>
      <c r="B66" s="445" t="s">
        <v>2597</v>
      </c>
      <c r="C66" s="586"/>
      <c r="D66" s="1044" t="s">
        <v>77</v>
      </c>
      <c r="E66" s="1103" t="s">
        <v>1388</v>
      </c>
      <c r="F66" s="1103" t="s">
        <v>1350</v>
      </c>
      <c r="G66" s="1032"/>
      <c r="H66" s="1032" t="s">
        <v>4195</v>
      </c>
      <c r="I66" s="1058" t="s">
        <v>4176</v>
      </c>
      <c r="J66" s="1032" t="s">
        <v>872</v>
      </c>
      <c r="K66" s="1117" t="s">
        <v>1194</v>
      </c>
      <c r="L66" s="1117" t="s">
        <v>1194</v>
      </c>
      <c r="M66" s="1117" t="s">
        <v>873</v>
      </c>
      <c r="N66" s="1032" t="s">
        <v>36</v>
      </c>
      <c r="O66" s="304"/>
      <c r="P66" s="304"/>
      <c r="Q66" s="1032" t="s">
        <v>3387</v>
      </c>
      <c r="R66" s="1032"/>
      <c r="S66" s="1032"/>
      <c r="T66" s="1032"/>
      <c r="U66" s="1032"/>
      <c r="V66" s="1032"/>
      <c r="W66" s="305">
        <f t="shared" si="3"/>
        <v>2</v>
      </c>
      <c r="X66" s="450">
        <v>3.5</v>
      </c>
      <c r="Y66" s="450">
        <v>5</v>
      </c>
      <c r="Z66" s="304" t="s">
        <v>18</v>
      </c>
      <c r="AA66" s="304" t="s">
        <v>21</v>
      </c>
      <c r="AB66" s="1899"/>
      <c r="AC66" s="308"/>
      <c r="AD66" s="1377"/>
      <c r="AE66" s="1401"/>
      <c r="AF66" s="840"/>
      <c r="AG66" s="840"/>
      <c r="AH66" s="840"/>
      <c r="AI66" s="840"/>
      <c r="AJ66" s="840"/>
      <c r="AK66" s="840"/>
      <c r="AL66" s="840"/>
      <c r="AM66" s="1402"/>
      <c r="AN66" s="1459">
        <v>1.14479523810471</v>
      </c>
      <c r="AO66" s="1457">
        <v>2.8899955480711599</v>
      </c>
      <c r="AP66" s="1458">
        <v>1.24781745395576</v>
      </c>
      <c r="AQ66" s="1457">
        <v>3.20975913054159</v>
      </c>
      <c r="AR66" s="840"/>
      <c r="AS66" s="1409"/>
      <c r="AT66" s="1160" t="s">
        <v>10987</v>
      </c>
      <c r="AU66" s="170"/>
      <c r="AV66" s="392"/>
      <c r="AW66" s="432"/>
      <c r="AX66" s="432"/>
      <c r="AY66" s="432"/>
      <c r="AZ66" s="432"/>
    </row>
    <row r="67" spans="1:52">
      <c r="A67" s="1258" t="s">
        <v>6067</v>
      </c>
      <c r="B67" s="445" t="s">
        <v>2597</v>
      </c>
      <c r="C67" s="587"/>
      <c r="D67" s="1044" t="s">
        <v>77</v>
      </c>
      <c r="E67" s="1103" t="s">
        <v>1388</v>
      </c>
      <c r="F67" s="1103" t="s">
        <v>1350</v>
      </c>
      <c r="G67" s="1032"/>
      <c r="H67" s="1032" t="s">
        <v>4197</v>
      </c>
      <c r="I67" s="1058" t="s">
        <v>4176</v>
      </c>
      <c r="J67" s="1032" t="s">
        <v>872</v>
      </c>
      <c r="K67" s="1117" t="s">
        <v>1194</v>
      </c>
      <c r="L67" s="1117" t="s">
        <v>1194</v>
      </c>
      <c r="M67" s="1117" t="s">
        <v>873</v>
      </c>
      <c r="N67" s="1032" t="s">
        <v>36</v>
      </c>
      <c r="O67" s="304"/>
      <c r="P67" s="304"/>
      <c r="Q67" s="1032" t="s">
        <v>3387</v>
      </c>
      <c r="R67" s="1032"/>
      <c r="S67" s="1032"/>
      <c r="T67" s="1032"/>
      <c r="U67" s="1032"/>
      <c r="V67" s="1032"/>
      <c r="W67" s="305">
        <v>-6</v>
      </c>
      <c r="X67" s="450">
        <v>-3</v>
      </c>
      <c r="Y67" s="450">
        <v>-1</v>
      </c>
      <c r="Z67" s="304" t="s">
        <v>18</v>
      </c>
      <c r="AA67" s="304" t="s">
        <v>21</v>
      </c>
      <c r="AB67" s="1899"/>
      <c r="AC67" s="308"/>
      <c r="AD67" s="1378"/>
      <c r="AE67" s="1401"/>
      <c r="AF67" s="840"/>
      <c r="AG67" s="840"/>
      <c r="AH67" s="840"/>
      <c r="AI67" s="840"/>
      <c r="AJ67" s="840"/>
      <c r="AK67" s="840"/>
      <c r="AL67" s="840"/>
      <c r="AM67" s="1402"/>
      <c r="AN67" s="1459">
        <v>-6.7595791088877402</v>
      </c>
      <c r="AO67" s="1457">
        <v>-5.2053867532250298</v>
      </c>
      <c r="AP67" s="1458">
        <v>-6.8964629606481802</v>
      </c>
      <c r="AQ67" s="1457">
        <v>-5.2991737564078099</v>
      </c>
      <c r="AR67" s="840"/>
      <c r="AS67" s="1409"/>
      <c r="AT67" s="1160" t="s">
        <v>10988</v>
      </c>
      <c r="AU67" s="170"/>
      <c r="AV67" s="392"/>
      <c r="AW67" s="432"/>
      <c r="AX67" s="432"/>
      <c r="AY67" s="432"/>
      <c r="AZ67" s="432"/>
    </row>
    <row r="68" spans="1:52" ht="17.350000000000001">
      <c r="A68" s="1258" t="s">
        <v>6068</v>
      </c>
      <c r="B68" s="546" t="s">
        <v>2597</v>
      </c>
      <c r="C68" s="584" t="s">
        <v>4287</v>
      </c>
      <c r="D68" s="1045" t="s">
        <v>77</v>
      </c>
      <c r="E68" s="874" t="s">
        <v>1388</v>
      </c>
      <c r="F68" s="874" t="s">
        <v>1350</v>
      </c>
      <c r="G68" s="1290"/>
      <c r="H68" s="1290" t="s">
        <v>4168</v>
      </c>
      <c r="I68" s="1057">
        <v>1.2</v>
      </c>
      <c r="J68" s="1029">
        <v>3.15</v>
      </c>
      <c r="K68" s="1116" t="s">
        <v>207</v>
      </c>
      <c r="L68" s="1116" t="s">
        <v>1194</v>
      </c>
      <c r="M68" s="1116" t="s">
        <v>875</v>
      </c>
      <c r="N68" s="1029" t="s">
        <v>36</v>
      </c>
      <c r="O68" s="66"/>
      <c r="P68" s="66"/>
      <c r="Q68" s="1329" t="s">
        <v>3387</v>
      </c>
      <c r="R68" s="1029"/>
      <c r="S68" s="1029"/>
      <c r="T68" s="1029"/>
      <c r="U68" s="1029"/>
      <c r="V68" s="1029"/>
      <c r="W68" s="14">
        <v>14.5</v>
      </c>
      <c r="X68" s="66">
        <v>15.5</v>
      </c>
      <c r="Y68" s="66">
        <f>X68+1</f>
        <v>16.5</v>
      </c>
      <c r="Z68" s="66" t="s">
        <v>18</v>
      </c>
      <c r="AA68" s="66" t="s">
        <v>29</v>
      </c>
      <c r="AB68" s="1898"/>
      <c r="AC68" s="152" t="s">
        <v>4185</v>
      </c>
      <c r="AD68" s="1375"/>
      <c r="AE68" s="1397"/>
      <c r="AF68" s="838"/>
      <c r="AG68" s="838"/>
      <c r="AH68" s="838"/>
      <c r="AI68" s="838"/>
      <c r="AJ68" s="838"/>
      <c r="AK68" s="838"/>
      <c r="AL68" s="838"/>
      <c r="AM68" s="1398"/>
      <c r="AN68" s="1387"/>
      <c r="AO68" s="838"/>
      <c r="AP68" s="838"/>
      <c r="AQ68" s="838"/>
      <c r="AR68" s="838"/>
      <c r="AS68" s="1408"/>
      <c r="AT68" s="1159"/>
      <c r="AU68" s="170"/>
      <c r="AV68" s="392"/>
      <c r="AW68" s="432"/>
      <c r="AX68" s="432"/>
      <c r="AY68" s="432"/>
      <c r="AZ68" s="432"/>
    </row>
    <row r="69" spans="1:52">
      <c r="A69" s="1258" t="s">
        <v>6069</v>
      </c>
      <c r="B69" s="546" t="s">
        <v>2597</v>
      </c>
      <c r="C69" s="584"/>
      <c r="D69" s="1045" t="s">
        <v>77</v>
      </c>
      <c r="E69" s="874" t="s">
        <v>1388</v>
      </c>
      <c r="F69" s="874" t="s">
        <v>1350</v>
      </c>
      <c r="G69" s="1029"/>
      <c r="H69" s="1029" t="s">
        <v>4168</v>
      </c>
      <c r="I69" s="1057">
        <v>1.2</v>
      </c>
      <c r="J69" s="1029">
        <v>3.15</v>
      </c>
      <c r="K69" s="1116" t="s">
        <v>207</v>
      </c>
      <c r="L69" s="1116" t="s">
        <v>1194</v>
      </c>
      <c r="M69" s="1116" t="s">
        <v>875</v>
      </c>
      <c r="N69" s="1029" t="s">
        <v>36</v>
      </c>
      <c r="O69" s="66"/>
      <c r="P69" s="66"/>
      <c r="Q69" s="1029" t="s">
        <v>3387</v>
      </c>
      <c r="R69" s="1029"/>
      <c r="S69" s="1029"/>
      <c r="T69" s="1029"/>
      <c r="U69" s="1029"/>
      <c r="V69" s="1029"/>
      <c r="W69" s="448">
        <f>X69-1</f>
        <v>13.5</v>
      </c>
      <c r="X69" s="449">
        <v>14.5</v>
      </c>
      <c r="Y69" s="449">
        <f>X69+1</f>
        <v>15.5</v>
      </c>
      <c r="Z69" s="66" t="s">
        <v>18</v>
      </c>
      <c r="AA69" s="66" t="s">
        <v>29</v>
      </c>
      <c r="AB69" s="1898"/>
      <c r="AC69" s="152" t="s">
        <v>4187</v>
      </c>
      <c r="AD69" s="1375"/>
      <c r="AE69" s="1397"/>
      <c r="AF69" s="838"/>
      <c r="AG69" s="838"/>
      <c r="AH69" s="838"/>
      <c r="AI69" s="838"/>
      <c r="AJ69" s="838"/>
      <c r="AK69" s="838"/>
      <c r="AL69" s="838"/>
      <c r="AM69" s="1398"/>
      <c r="AN69" s="1387"/>
      <c r="AO69" s="838"/>
      <c r="AP69" s="838"/>
      <c r="AQ69" s="838"/>
      <c r="AR69" s="838"/>
      <c r="AS69" s="1408"/>
      <c r="AT69" s="1159"/>
      <c r="AU69" s="170"/>
      <c r="AV69" s="392"/>
      <c r="AW69" s="432"/>
      <c r="AX69" s="432"/>
      <c r="AY69" s="432"/>
      <c r="AZ69" s="432"/>
    </row>
    <row r="70" spans="1:52">
      <c r="A70" s="1258" t="s">
        <v>6070</v>
      </c>
      <c r="B70" s="546" t="s">
        <v>2597</v>
      </c>
      <c r="C70" s="584"/>
      <c r="D70" s="1045" t="s">
        <v>77</v>
      </c>
      <c r="E70" s="874" t="s">
        <v>1388</v>
      </c>
      <c r="F70" s="874" t="s">
        <v>1350</v>
      </c>
      <c r="G70" s="1029"/>
      <c r="H70" s="1029" t="s">
        <v>4189</v>
      </c>
      <c r="I70" s="1057">
        <v>1.2</v>
      </c>
      <c r="J70" s="1029">
        <v>3.15</v>
      </c>
      <c r="K70" s="1116" t="s">
        <v>207</v>
      </c>
      <c r="L70" s="1116" t="s">
        <v>1194</v>
      </c>
      <c r="M70" s="1116" t="s">
        <v>875</v>
      </c>
      <c r="N70" s="1029" t="s">
        <v>36</v>
      </c>
      <c r="O70" s="66"/>
      <c r="P70" s="66"/>
      <c r="Q70" s="1029" t="s">
        <v>3387</v>
      </c>
      <c r="R70" s="1029"/>
      <c r="S70" s="1029"/>
      <c r="T70" s="1029"/>
      <c r="U70" s="1029"/>
      <c r="V70" s="1029"/>
      <c r="W70" s="448">
        <f t="shared" ref="W70:W73" si="4">X70-1</f>
        <v>11.5</v>
      </c>
      <c r="X70" s="449">
        <v>12.5</v>
      </c>
      <c r="Y70" s="449">
        <f>X70+1</f>
        <v>13.5</v>
      </c>
      <c r="Z70" s="66" t="s">
        <v>18</v>
      </c>
      <c r="AA70" s="66" t="s">
        <v>29</v>
      </c>
      <c r="AB70" s="1898"/>
      <c r="AC70" s="152"/>
      <c r="AD70" s="1375"/>
      <c r="AE70" s="1397"/>
      <c r="AF70" s="838"/>
      <c r="AG70" s="838"/>
      <c r="AH70" s="838"/>
      <c r="AI70" s="838"/>
      <c r="AJ70" s="838"/>
      <c r="AK70" s="838"/>
      <c r="AL70" s="838"/>
      <c r="AM70" s="1398"/>
      <c r="AN70" s="1387"/>
      <c r="AO70" s="838"/>
      <c r="AP70" s="838"/>
      <c r="AQ70" s="838"/>
      <c r="AR70" s="838"/>
      <c r="AS70" s="1408"/>
      <c r="AT70" s="1159"/>
      <c r="AU70" s="170"/>
      <c r="AV70" s="392"/>
      <c r="AW70" s="432"/>
      <c r="AX70" s="432"/>
      <c r="AY70" s="432"/>
      <c r="AZ70" s="432"/>
    </row>
    <row r="71" spans="1:52">
      <c r="A71" s="1258" t="s">
        <v>6071</v>
      </c>
      <c r="B71" s="546" t="s">
        <v>2597</v>
      </c>
      <c r="C71" s="584"/>
      <c r="D71" s="1045" t="s">
        <v>77</v>
      </c>
      <c r="E71" s="874" t="s">
        <v>1388</v>
      </c>
      <c r="F71" s="874" t="s">
        <v>1350</v>
      </c>
      <c r="G71" s="1029"/>
      <c r="H71" s="1029" t="s">
        <v>4191</v>
      </c>
      <c r="I71" s="1057">
        <v>1.2</v>
      </c>
      <c r="J71" s="1029">
        <v>3.15</v>
      </c>
      <c r="K71" s="1116" t="s">
        <v>207</v>
      </c>
      <c r="L71" s="1116" t="s">
        <v>1194</v>
      </c>
      <c r="M71" s="1116" t="s">
        <v>875</v>
      </c>
      <c r="N71" s="1029" t="s">
        <v>36</v>
      </c>
      <c r="O71" s="66"/>
      <c r="P71" s="66"/>
      <c r="Q71" s="1029" t="s">
        <v>3387</v>
      </c>
      <c r="R71" s="1029"/>
      <c r="S71" s="1029"/>
      <c r="T71" s="1029"/>
      <c r="U71" s="1029"/>
      <c r="V71" s="1029"/>
      <c r="W71" s="448">
        <f t="shared" si="4"/>
        <v>8.5</v>
      </c>
      <c r="X71" s="449">
        <v>9.5</v>
      </c>
      <c r="Y71" s="449">
        <f t="shared" ref="Y71:Y73" si="5">X71+1</f>
        <v>10.5</v>
      </c>
      <c r="Z71" s="66" t="s">
        <v>18</v>
      </c>
      <c r="AA71" s="66" t="s">
        <v>29</v>
      </c>
      <c r="AB71" s="1898"/>
      <c r="AC71" s="152"/>
      <c r="AD71" s="1375"/>
      <c r="AE71" s="1397"/>
      <c r="AF71" s="838"/>
      <c r="AG71" s="838"/>
      <c r="AH71" s="838"/>
      <c r="AI71" s="838"/>
      <c r="AJ71" s="838"/>
      <c r="AK71" s="838"/>
      <c r="AL71" s="838"/>
      <c r="AM71" s="1398"/>
      <c r="AN71" s="1387"/>
      <c r="AO71" s="838"/>
      <c r="AP71" s="838"/>
      <c r="AQ71" s="838"/>
      <c r="AR71" s="838"/>
      <c r="AS71" s="1408"/>
      <c r="AT71" s="1159"/>
      <c r="AU71" s="170"/>
      <c r="AV71" s="392"/>
      <c r="AW71" s="432"/>
      <c r="AX71" s="432"/>
      <c r="AY71" s="432"/>
      <c r="AZ71" s="432"/>
    </row>
    <row r="72" spans="1:52">
      <c r="A72" s="1258" t="s">
        <v>6072</v>
      </c>
      <c r="B72" s="546" t="s">
        <v>2597</v>
      </c>
      <c r="C72" s="584"/>
      <c r="D72" s="1045" t="s">
        <v>77</v>
      </c>
      <c r="E72" s="874" t="s">
        <v>1388</v>
      </c>
      <c r="F72" s="874" t="s">
        <v>1350</v>
      </c>
      <c r="G72" s="1029"/>
      <c r="H72" s="1029" t="s">
        <v>4193</v>
      </c>
      <c r="I72" s="1057">
        <v>1.2</v>
      </c>
      <c r="J72" s="1029">
        <v>3.15</v>
      </c>
      <c r="K72" s="1116" t="s">
        <v>207</v>
      </c>
      <c r="L72" s="1116" t="s">
        <v>1194</v>
      </c>
      <c r="M72" s="1116" t="s">
        <v>875</v>
      </c>
      <c r="N72" s="1029" t="s">
        <v>36</v>
      </c>
      <c r="O72" s="66"/>
      <c r="P72" s="66"/>
      <c r="Q72" s="1029" t="s">
        <v>3387</v>
      </c>
      <c r="R72" s="1029"/>
      <c r="S72" s="1029"/>
      <c r="T72" s="1029"/>
      <c r="U72" s="1029"/>
      <c r="V72" s="1029"/>
      <c r="W72" s="448">
        <f t="shared" si="4"/>
        <v>5.5</v>
      </c>
      <c r="X72" s="449">
        <v>6.5</v>
      </c>
      <c r="Y72" s="449">
        <f t="shared" si="5"/>
        <v>7.5</v>
      </c>
      <c r="Z72" s="66" t="s">
        <v>18</v>
      </c>
      <c r="AA72" s="66" t="s">
        <v>29</v>
      </c>
      <c r="AB72" s="1898"/>
      <c r="AC72" s="152"/>
      <c r="AD72" s="1375"/>
      <c r="AE72" s="1397"/>
      <c r="AF72" s="838"/>
      <c r="AG72" s="838"/>
      <c r="AH72" s="838"/>
      <c r="AI72" s="838"/>
      <c r="AJ72" s="838"/>
      <c r="AK72" s="838"/>
      <c r="AL72" s="838"/>
      <c r="AM72" s="1398"/>
      <c r="AN72" s="1387"/>
      <c r="AO72" s="838"/>
      <c r="AP72" s="838"/>
      <c r="AQ72" s="838"/>
      <c r="AR72" s="838"/>
      <c r="AS72" s="1408"/>
      <c r="AT72" s="1159"/>
      <c r="AU72" s="170"/>
      <c r="AV72" s="392"/>
      <c r="AW72" s="432"/>
      <c r="AX72" s="432"/>
      <c r="AY72" s="432"/>
      <c r="AZ72" s="432"/>
    </row>
    <row r="73" spans="1:52">
      <c r="A73" s="1258" t="s">
        <v>6073</v>
      </c>
      <c r="B73" s="546" t="s">
        <v>2597</v>
      </c>
      <c r="C73" s="584"/>
      <c r="D73" s="1045" t="s">
        <v>77</v>
      </c>
      <c r="E73" s="874" t="s">
        <v>1388</v>
      </c>
      <c r="F73" s="874" t="s">
        <v>1350</v>
      </c>
      <c r="G73" s="1029"/>
      <c r="H73" s="1029" t="s">
        <v>4195</v>
      </c>
      <c r="I73" s="1057">
        <v>1.2</v>
      </c>
      <c r="J73" s="1029">
        <v>3.15</v>
      </c>
      <c r="K73" s="1116" t="s">
        <v>207</v>
      </c>
      <c r="L73" s="1116" t="s">
        <v>1194</v>
      </c>
      <c r="M73" s="1116" t="s">
        <v>875</v>
      </c>
      <c r="N73" s="1029" t="s">
        <v>36</v>
      </c>
      <c r="O73" s="66"/>
      <c r="P73" s="66"/>
      <c r="Q73" s="1029" t="s">
        <v>3387</v>
      </c>
      <c r="R73" s="1029"/>
      <c r="S73" s="1029"/>
      <c r="T73" s="1029"/>
      <c r="U73" s="1029"/>
      <c r="V73" s="1029"/>
      <c r="W73" s="448">
        <f t="shared" si="4"/>
        <v>2.5</v>
      </c>
      <c r="X73" s="449">
        <v>3.5</v>
      </c>
      <c r="Y73" s="449">
        <f t="shared" si="5"/>
        <v>4.5</v>
      </c>
      <c r="Z73" s="66" t="s">
        <v>18</v>
      </c>
      <c r="AA73" s="66" t="s">
        <v>29</v>
      </c>
      <c r="AB73" s="1898"/>
      <c r="AC73" s="152"/>
      <c r="AD73" s="1375"/>
      <c r="AE73" s="1397"/>
      <c r="AF73" s="838"/>
      <c r="AG73" s="838"/>
      <c r="AH73" s="838"/>
      <c r="AI73" s="838"/>
      <c r="AJ73" s="838"/>
      <c r="AK73" s="838"/>
      <c r="AL73" s="838"/>
      <c r="AM73" s="1398"/>
      <c r="AN73" s="1387"/>
      <c r="AO73" s="838"/>
      <c r="AP73" s="838"/>
      <c r="AQ73" s="838"/>
      <c r="AR73" s="838"/>
      <c r="AS73" s="1408"/>
      <c r="AT73" s="1159"/>
      <c r="AU73" s="170"/>
      <c r="AV73" s="392"/>
      <c r="AW73" s="432"/>
      <c r="AX73" s="432"/>
      <c r="AY73" s="432"/>
      <c r="AZ73" s="432"/>
    </row>
    <row r="74" spans="1:52">
      <c r="A74" s="1258" t="s">
        <v>6074</v>
      </c>
      <c r="B74" s="546" t="s">
        <v>2597</v>
      </c>
      <c r="C74" s="585"/>
      <c r="D74" s="1045" t="s">
        <v>77</v>
      </c>
      <c r="E74" s="874" t="s">
        <v>1388</v>
      </c>
      <c r="F74" s="874" t="s">
        <v>1350</v>
      </c>
      <c r="G74" s="1029"/>
      <c r="H74" s="1029" t="s">
        <v>4197</v>
      </c>
      <c r="I74" s="1057">
        <v>1.2</v>
      </c>
      <c r="J74" s="1029">
        <v>3.15</v>
      </c>
      <c r="K74" s="1116" t="s">
        <v>207</v>
      </c>
      <c r="L74" s="1116" t="s">
        <v>1194</v>
      </c>
      <c r="M74" s="1116" t="s">
        <v>875</v>
      </c>
      <c r="N74" s="1029" t="s">
        <v>36</v>
      </c>
      <c r="O74" s="66"/>
      <c r="P74" s="66"/>
      <c r="Q74" s="1029" t="s">
        <v>3387</v>
      </c>
      <c r="R74" s="1029"/>
      <c r="S74" s="1029"/>
      <c r="T74" s="1029"/>
      <c r="U74" s="1029"/>
      <c r="V74" s="1029"/>
      <c r="W74" s="448">
        <v>-5</v>
      </c>
      <c r="X74" s="602">
        <v>-3</v>
      </c>
      <c r="Y74" s="602">
        <v>-2</v>
      </c>
      <c r="Z74" s="66" t="s">
        <v>18</v>
      </c>
      <c r="AA74" s="66" t="s">
        <v>29</v>
      </c>
      <c r="AB74" s="1898"/>
      <c r="AC74" s="152"/>
      <c r="AD74" s="1376"/>
      <c r="AE74" s="1397"/>
      <c r="AF74" s="838"/>
      <c r="AG74" s="838"/>
      <c r="AH74" s="838"/>
      <c r="AI74" s="838"/>
      <c r="AJ74" s="838"/>
      <c r="AK74" s="838"/>
      <c r="AL74" s="838"/>
      <c r="AM74" s="1398"/>
      <c r="AN74" s="1387"/>
      <c r="AO74" s="838"/>
      <c r="AP74" s="838"/>
      <c r="AQ74" s="838"/>
      <c r="AR74" s="838"/>
      <c r="AS74" s="1408"/>
      <c r="AT74" s="1159"/>
      <c r="AU74" s="170"/>
      <c r="AV74" s="392"/>
      <c r="AW74" s="432"/>
      <c r="AX74" s="432"/>
      <c r="AY74" s="432"/>
      <c r="AZ74" s="432"/>
    </row>
    <row r="75" spans="1:52" ht="17.350000000000001">
      <c r="A75" s="1258" t="s">
        <v>6075</v>
      </c>
      <c r="B75" s="546" t="s">
        <v>2597</v>
      </c>
      <c r="C75" s="66" t="s">
        <v>4310</v>
      </c>
      <c r="D75" s="1029" t="s">
        <v>4311</v>
      </c>
      <c r="E75" s="874" t="s">
        <v>1388</v>
      </c>
      <c r="F75" s="874" t="s">
        <v>1350</v>
      </c>
      <c r="H75" s="1029" t="s">
        <v>4168</v>
      </c>
      <c r="I75" s="1293">
        <v>1.2</v>
      </c>
      <c r="J75" s="1029" t="s">
        <v>872</v>
      </c>
      <c r="K75" s="1288" t="s">
        <v>1194</v>
      </c>
      <c r="L75" s="1288" t="s">
        <v>1194</v>
      </c>
      <c r="M75" s="1116" t="s">
        <v>873</v>
      </c>
      <c r="N75" s="1029" t="s">
        <v>36</v>
      </c>
      <c r="O75" s="66"/>
      <c r="P75" s="66"/>
      <c r="Q75" s="1029" t="s">
        <v>3387</v>
      </c>
      <c r="R75" s="1029"/>
      <c r="S75" s="1029"/>
      <c r="T75" s="1029"/>
      <c r="U75" s="1029"/>
      <c r="V75" s="1029"/>
      <c r="W75" s="442"/>
      <c r="X75" s="440"/>
      <c r="Y75" s="440">
        <v>1</v>
      </c>
      <c r="Z75" s="66" t="s">
        <v>18</v>
      </c>
      <c r="AA75" s="66" t="s">
        <v>21</v>
      </c>
      <c r="AB75" s="1898"/>
      <c r="AC75" s="152"/>
      <c r="AD75" s="1379" t="s">
        <v>4312</v>
      </c>
      <c r="AE75" s="1397"/>
      <c r="AF75" s="838"/>
      <c r="AG75" s="838"/>
      <c r="AH75" s="838"/>
      <c r="AI75" s="838"/>
      <c r="AJ75" s="838"/>
      <c r="AK75" s="838"/>
      <c r="AL75" s="838"/>
      <c r="AM75" s="1398"/>
      <c r="AN75" s="1387"/>
      <c r="AO75" s="1457">
        <v>0.76474710231886101</v>
      </c>
      <c r="AP75" s="838"/>
      <c r="AQ75" s="1457">
        <v>0.79181769938959201</v>
      </c>
      <c r="AR75" s="838"/>
      <c r="AS75" s="1408"/>
      <c r="AT75" s="1159" t="s">
        <v>10989</v>
      </c>
      <c r="AU75" s="170"/>
      <c r="AV75" s="392"/>
      <c r="AW75" s="432"/>
      <c r="AX75" s="432"/>
      <c r="AY75" s="432"/>
      <c r="AZ75" s="432"/>
    </row>
    <row r="76" spans="1:52" ht="22.2" customHeight="1">
      <c r="A76" s="1257" t="s">
        <v>6076</v>
      </c>
      <c r="B76" s="420"/>
      <c r="C76" s="421" t="s">
        <v>1240</v>
      </c>
      <c r="D76" s="1282"/>
      <c r="E76" s="1282"/>
      <c r="F76" s="1282"/>
      <c r="G76" s="1282"/>
      <c r="H76" s="1282"/>
      <c r="I76" s="1282"/>
      <c r="J76" s="1282"/>
      <c r="K76" s="1282"/>
      <c r="L76" s="1282"/>
      <c r="M76" s="1282"/>
      <c r="N76" s="1282"/>
      <c r="O76" s="420"/>
      <c r="P76" s="420"/>
      <c r="Q76" s="1282"/>
      <c r="R76" s="1282"/>
      <c r="S76" s="1282"/>
      <c r="T76" s="1282"/>
      <c r="U76" s="1282"/>
      <c r="V76" s="1282"/>
      <c r="W76" s="422"/>
      <c r="X76" s="420"/>
      <c r="Y76" s="420"/>
      <c r="Z76" s="420"/>
      <c r="AA76" s="420"/>
      <c r="AB76" s="1901"/>
      <c r="AC76" s="423"/>
      <c r="AD76" s="420"/>
      <c r="AE76" s="1391"/>
      <c r="AF76" s="835"/>
      <c r="AG76" s="835"/>
      <c r="AH76" s="835"/>
      <c r="AI76" s="835"/>
      <c r="AJ76" s="835"/>
      <c r="AK76" s="835"/>
      <c r="AL76" s="835"/>
      <c r="AM76" s="1392"/>
      <c r="AN76" s="835"/>
      <c r="AO76" s="835"/>
      <c r="AP76" s="835"/>
      <c r="AQ76" s="835"/>
      <c r="AR76" s="835"/>
      <c r="AS76" s="835"/>
      <c r="AT76" s="1417"/>
      <c r="AU76" s="170"/>
      <c r="AV76" s="424"/>
      <c r="AW76" s="424"/>
      <c r="AX76" s="424"/>
      <c r="AY76" s="424"/>
      <c r="AZ76" s="424"/>
    </row>
    <row r="77" spans="1:52" ht="22.2" customHeight="1">
      <c r="A77" s="1259" t="s">
        <v>6077</v>
      </c>
      <c r="B77" s="445" t="s">
        <v>2597</v>
      </c>
      <c r="C77" s="589" t="s">
        <v>4363</v>
      </c>
      <c r="D77" s="1044" t="s">
        <v>4364</v>
      </c>
      <c r="E77" s="1032" t="s">
        <v>1388</v>
      </c>
      <c r="F77" s="1032" t="s">
        <v>1350</v>
      </c>
      <c r="G77" s="1044"/>
      <c r="H77" s="1044" t="s">
        <v>4168</v>
      </c>
      <c r="I77" s="1058" t="s">
        <v>4176</v>
      </c>
      <c r="J77" s="1032" t="s">
        <v>872</v>
      </c>
      <c r="K77" s="1117" t="s">
        <v>1194</v>
      </c>
      <c r="L77" s="1117" t="s">
        <v>1194</v>
      </c>
      <c r="M77" s="1117" t="s">
        <v>873</v>
      </c>
      <c r="N77" s="1032" t="s">
        <v>36</v>
      </c>
      <c r="O77" s="304"/>
      <c r="P77" s="304"/>
      <c r="Q77" s="1032" t="s">
        <v>3387</v>
      </c>
      <c r="R77" s="1032"/>
      <c r="S77" s="1032"/>
      <c r="T77" s="1032"/>
      <c r="U77" s="1032"/>
      <c r="V77" s="1032"/>
      <c r="W77" s="446">
        <v>-17</v>
      </c>
      <c r="X77" s="446"/>
      <c r="Y77" s="446"/>
      <c r="Z77" s="453" t="s">
        <v>16</v>
      </c>
      <c r="AA77" s="304" t="s">
        <v>21</v>
      </c>
      <c r="AB77" s="1899"/>
      <c r="AC77" s="308" t="s">
        <v>4185</v>
      </c>
      <c r="AD77" s="1380"/>
      <c r="AE77" s="1401"/>
      <c r="AF77" s="840"/>
      <c r="AG77" s="840"/>
      <c r="AH77" s="840"/>
      <c r="AI77" s="840"/>
      <c r="AJ77" s="840"/>
      <c r="AK77" s="840"/>
      <c r="AL77" s="840"/>
      <c r="AM77" s="1402"/>
      <c r="AN77" s="1456">
        <v>-15.52901</v>
      </c>
      <c r="AO77" s="840"/>
      <c r="AP77" s="1457">
        <v>-15.44647</v>
      </c>
      <c r="AQ77" s="840"/>
      <c r="AR77" s="1457">
        <v>-15.13519</v>
      </c>
      <c r="AS77" s="1409"/>
      <c r="AT77" s="1160" t="s">
        <v>11790</v>
      </c>
      <c r="AU77" s="170"/>
      <c r="AV77" s="392"/>
      <c r="AW77" s="432"/>
      <c r="AX77" s="432"/>
      <c r="AY77" s="432"/>
      <c r="AZ77" s="432"/>
    </row>
    <row r="78" spans="1:52" ht="17.350000000000001">
      <c r="A78" s="1259" t="s">
        <v>6078</v>
      </c>
      <c r="B78" s="445" t="s">
        <v>2597</v>
      </c>
      <c r="C78" s="586"/>
      <c r="D78" s="1044" t="s">
        <v>4364</v>
      </c>
      <c r="E78" s="1032" t="s">
        <v>1388</v>
      </c>
      <c r="F78" s="1032" t="s">
        <v>1350</v>
      </c>
      <c r="G78" s="1044"/>
      <c r="H78" s="1044" t="s">
        <v>4168</v>
      </c>
      <c r="I78" s="1058" t="s">
        <v>4176</v>
      </c>
      <c r="J78" s="1032" t="s">
        <v>872</v>
      </c>
      <c r="K78" s="1117" t="s">
        <v>1194</v>
      </c>
      <c r="L78" s="1117" t="s">
        <v>1194</v>
      </c>
      <c r="M78" s="1117" t="s">
        <v>873</v>
      </c>
      <c r="N78" s="1032" t="s">
        <v>36</v>
      </c>
      <c r="O78" s="304"/>
      <c r="P78" s="304"/>
      <c r="Q78" s="1032" t="s">
        <v>3387</v>
      </c>
      <c r="R78" s="1032"/>
      <c r="S78" s="1032"/>
      <c r="T78" s="1032"/>
      <c r="U78" s="1032"/>
      <c r="V78" s="1032"/>
      <c r="W78" s="446">
        <v>-17</v>
      </c>
      <c r="X78" s="446"/>
      <c r="Y78" s="446"/>
      <c r="Z78" s="453" t="s">
        <v>16</v>
      </c>
      <c r="AA78" s="304" t="s">
        <v>21</v>
      </c>
      <c r="AB78" s="1899"/>
      <c r="AC78" s="308" t="s">
        <v>4187</v>
      </c>
      <c r="AD78" s="1372"/>
      <c r="AE78" s="1401"/>
      <c r="AF78" s="840"/>
      <c r="AG78" s="840"/>
      <c r="AH78" s="840"/>
      <c r="AI78" s="840"/>
      <c r="AJ78" s="840"/>
      <c r="AK78" s="840"/>
      <c r="AL78" s="840"/>
      <c r="AM78" s="1402"/>
      <c r="AN78" s="1456">
        <v>-14.812290000000001</v>
      </c>
      <c r="AO78" s="840"/>
      <c r="AP78" s="1457">
        <v>-14.69354</v>
      </c>
      <c r="AQ78" s="840"/>
      <c r="AR78" s="1457">
        <v>-14.52111</v>
      </c>
      <c r="AS78" s="1409"/>
      <c r="AT78" s="1160" t="s">
        <v>11791</v>
      </c>
      <c r="AU78" s="170"/>
      <c r="AV78" s="392"/>
      <c r="AW78" s="432"/>
      <c r="AX78" s="432"/>
      <c r="AY78" s="432"/>
      <c r="AZ78" s="432"/>
    </row>
    <row r="79" spans="1:52" ht="17.350000000000001">
      <c r="A79" s="1259" t="s">
        <v>6079</v>
      </c>
      <c r="B79" s="445" t="s">
        <v>2597</v>
      </c>
      <c r="C79" s="586"/>
      <c r="D79" s="1044" t="s">
        <v>4364</v>
      </c>
      <c r="E79" s="1032" t="s">
        <v>1388</v>
      </c>
      <c r="F79" s="1032" t="s">
        <v>1350</v>
      </c>
      <c r="G79" s="1044"/>
      <c r="H79" s="1044" t="s">
        <v>4189</v>
      </c>
      <c r="I79" s="1058" t="s">
        <v>4176</v>
      </c>
      <c r="J79" s="1032" t="s">
        <v>872</v>
      </c>
      <c r="K79" s="1117" t="s">
        <v>1194</v>
      </c>
      <c r="L79" s="1117" t="s">
        <v>1194</v>
      </c>
      <c r="M79" s="1117" t="s">
        <v>873</v>
      </c>
      <c r="N79" s="1032" t="s">
        <v>36</v>
      </c>
      <c r="O79" s="304"/>
      <c r="P79" s="304"/>
      <c r="Q79" s="1032" t="s">
        <v>3387</v>
      </c>
      <c r="R79" s="1032"/>
      <c r="S79" s="1032"/>
      <c r="T79" s="1032"/>
      <c r="U79" s="1032"/>
      <c r="V79" s="1032"/>
      <c r="W79" s="446">
        <v>-16</v>
      </c>
      <c r="X79" s="446"/>
      <c r="Y79" s="446"/>
      <c r="Z79" s="453" t="s">
        <v>16</v>
      </c>
      <c r="AA79" s="304" t="s">
        <v>21</v>
      </c>
      <c r="AB79" s="1899"/>
      <c r="AC79" s="308"/>
      <c r="AD79" s="1372"/>
      <c r="AE79" s="1401"/>
      <c r="AF79" s="840"/>
      <c r="AG79" s="840"/>
      <c r="AH79" s="840"/>
      <c r="AI79" s="840"/>
      <c r="AJ79" s="840"/>
      <c r="AK79" s="840"/>
      <c r="AL79" s="840"/>
      <c r="AM79" s="1402"/>
      <c r="AN79" s="1456">
        <v>-12.746259999999999</v>
      </c>
      <c r="AO79" s="840"/>
      <c r="AP79" s="1457">
        <v>-12.921099999999999</v>
      </c>
      <c r="AQ79" s="840"/>
      <c r="AR79" s="1457">
        <v>-12.93197</v>
      </c>
      <c r="AS79" s="1409"/>
      <c r="AT79" s="1160" t="s">
        <v>11789</v>
      </c>
      <c r="AU79" s="170"/>
      <c r="AV79" s="392"/>
      <c r="AW79" s="432"/>
      <c r="AX79" s="432"/>
      <c r="AY79" s="432"/>
      <c r="AZ79" s="432"/>
    </row>
    <row r="80" spans="1:52" ht="17.350000000000001">
      <c r="A80" s="1259" t="s">
        <v>6080</v>
      </c>
      <c r="B80" s="445" t="s">
        <v>2597</v>
      </c>
      <c r="C80" s="586"/>
      <c r="D80" s="1044" t="s">
        <v>4364</v>
      </c>
      <c r="E80" s="1032" t="s">
        <v>1388</v>
      </c>
      <c r="F80" s="1032" t="s">
        <v>1350</v>
      </c>
      <c r="G80" s="1044"/>
      <c r="H80" s="1044" t="s">
        <v>4191</v>
      </c>
      <c r="I80" s="1058" t="s">
        <v>4176</v>
      </c>
      <c r="J80" s="1032" t="s">
        <v>872</v>
      </c>
      <c r="K80" s="1117" t="s">
        <v>1194</v>
      </c>
      <c r="L80" s="1117" t="s">
        <v>1194</v>
      </c>
      <c r="M80" s="1117" t="s">
        <v>873</v>
      </c>
      <c r="N80" s="1032" t="s">
        <v>36</v>
      </c>
      <c r="O80" s="304"/>
      <c r="P80" s="304"/>
      <c r="Q80" s="1032" t="s">
        <v>3387</v>
      </c>
      <c r="R80" s="1032"/>
      <c r="S80" s="1032"/>
      <c r="T80" s="1032"/>
      <c r="U80" s="1032"/>
      <c r="V80" s="1032"/>
      <c r="W80" s="446">
        <v>-15</v>
      </c>
      <c r="X80" s="446"/>
      <c r="Y80" s="446"/>
      <c r="Z80" s="453" t="s">
        <v>16</v>
      </c>
      <c r="AA80" s="304" t="s">
        <v>21</v>
      </c>
      <c r="AB80" s="1899"/>
      <c r="AC80" s="308"/>
      <c r="AD80" s="1372"/>
      <c r="AE80" s="1401"/>
      <c r="AF80" s="840"/>
      <c r="AG80" s="840"/>
      <c r="AH80" s="840"/>
      <c r="AI80" s="840"/>
      <c r="AJ80" s="840"/>
      <c r="AK80" s="840"/>
      <c r="AL80" s="840"/>
      <c r="AM80" s="1402"/>
      <c r="AN80" s="1456">
        <v>-9.2166560000000004</v>
      </c>
      <c r="AO80" s="840"/>
      <c r="AP80" s="1457">
        <v>-8.8502670000000006</v>
      </c>
      <c r="AQ80" s="840"/>
      <c r="AR80" s="1457">
        <v>-8.7963240000000003</v>
      </c>
      <c r="AS80" s="1409"/>
      <c r="AT80" s="1160" t="s">
        <v>11792</v>
      </c>
      <c r="AU80" s="170"/>
      <c r="AV80" s="392"/>
      <c r="AW80" s="432"/>
      <c r="AX80" s="432"/>
      <c r="AY80" s="432"/>
      <c r="AZ80" s="432"/>
    </row>
    <row r="81" spans="1:52" ht="17.350000000000001">
      <c r="A81" s="1259" t="s">
        <v>6081</v>
      </c>
      <c r="B81" s="445" t="s">
        <v>2597</v>
      </c>
      <c r="C81" s="586"/>
      <c r="D81" s="1044" t="s">
        <v>4364</v>
      </c>
      <c r="E81" s="1032" t="s">
        <v>1388</v>
      </c>
      <c r="F81" s="1032" t="s">
        <v>1350</v>
      </c>
      <c r="G81" s="1044"/>
      <c r="H81" s="1044" t="s">
        <v>4193</v>
      </c>
      <c r="I81" s="1058" t="s">
        <v>4176</v>
      </c>
      <c r="J81" s="1032" t="s">
        <v>872</v>
      </c>
      <c r="K81" s="1117" t="s">
        <v>1194</v>
      </c>
      <c r="L81" s="1117" t="s">
        <v>1194</v>
      </c>
      <c r="M81" s="1117" t="s">
        <v>873</v>
      </c>
      <c r="N81" s="1032" t="s">
        <v>36</v>
      </c>
      <c r="O81" s="304"/>
      <c r="P81" s="304"/>
      <c r="Q81" s="1032" t="s">
        <v>3387</v>
      </c>
      <c r="R81" s="1032"/>
      <c r="S81" s="1032"/>
      <c r="T81" s="1032"/>
      <c r="U81" s="1032"/>
      <c r="V81" s="1032"/>
      <c r="W81" s="446">
        <v>-14</v>
      </c>
      <c r="X81" s="446"/>
      <c r="Y81" s="446"/>
      <c r="Z81" s="453" t="s">
        <v>16</v>
      </c>
      <c r="AA81" s="304" t="s">
        <v>21</v>
      </c>
      <c r="AB81" s="1899"/>
      <c r="AC81" s="308"/>
      <c r="AD81" s="1372"/>
      <c r="AE81" s="1401"/>
      <c r="AF81" s="840"/>
      <c r="AG81" s="840"/>
      <c r="AH81" s="840"/>
      <c r="AI81" s="840"/>
      <c r="AJ81" s="840"/>
      <c r="AK81" s="840"/>
      <c r="AL81" s="840"/>
      <c r="AM81" s="1402"/>
      <c r="AN81" s="1456">
        <v>-5.9365009999999998</v>
      </c>
      <c r="AO81" s="840"/>
      <c r="AP81" s="1457">
        <v>-5.8198550000000004</v>
      </c>
      <c r="AQ81" s="840"/>
      <c r="AR81" s="1457">
        <v>-5.7652900000000002</v>
      </c>
      <c r="AS81" s="1409"/>
      <c r="AT81" s="1160" t="s">
        <v>11793</v>
      </c>
      <c r="AU81" s="170"/>
      <c r="AV81" s="392"/>
      <c r="AW81" s="432"/>
      <c r="AX81" s="432"/>
      <c r="AY81" s="432"/>
      <c r="AZ81" s="432"/>
    </row>
    <row r="82" spans="1:52" ht="17.350000000000001">
      <c r="A82" s="1259" t="s">
        <v>6082</v>
      </c>
      <c r="B82" s="445" t="s">
        <v>2597</v>
      </c>
      <c r="C82" s="586"/>
      <c r="D82" s="1044" t="s">
        <v>4364</v>
      </c>
      <c r="E82" s="1032" t="s">
        <v>1388</v>
      </c>
      <c r="F82" s="1032" t="s">
        <v>1350</v>
      </c>
      <c r="G82" s="1044"/>
      <c r="H82" s="1044" t="s">
        <v>4195</v>
      </c>
      <c r="I82" s="1058" t="s">
        <v>4176</v>
      </c>
      <c r="J82" s="1032" t="s">
        <v>872</v>
      </c>
      <c r="K82" s="1117" t="s">
        <v>1194</v>
      </c>
      <c r="L82" s="1117" t="s">
        <v>1194</v>
      </c>
      <c r="M82" s="1117" t="s">
        <v>873</v>
      </c>
      <c r="N82" s="1032" t="s">
        <v>36</v>
      </c>
      <c r="O82" s="304"/>
      <c r="P82" s="304"/>
      <c r="Q82" s="1032" t="s">
        <v>3387</v>
      </c>
      <c r="R82" s="1032"/>
      <c r="S82" s="1032"/>
      <c r="T82" s="1032"/>
      <c r="U82" s="1032"/>
      <c r="V82" s="1032"/>
      <c r="W82" s="446">
        <v>-13</v>
      </c>
      <c r="X82" s="446"/>
      <c r="Y82" s="446"/>
      <c r="Z82" s="453" t="s">
        <v>16</v>
      </c>
      <c r="AA82" s="304" t="s">
        <v>21</v>
      </c>
      <c r="AB82" s="1899"/>
      <c r="AC82" s="308"/>
      <c r="AD82" s="1372"/>
      <c r="AE82" s="1401"/>
      <c r="AF82" s="840"/>
      <c r="AG82" s="840"/>
      <c r="AH82" s="840"/>
      <c r="AI82" s="840"/>
      <c r="AJ82" s="840"/>
      <c r="AK82" s="840"/>
      <c r="AL82" s="840"/>
      <c r="AM82" s="1402"/>
      <c r="AN82" s="1456">
        <v>-2.9402159999999999</v>
      </c>
      <c r="AO82" s="840"/>
      <c r="AP82" s="1457">
        <v>-2.9217409999999999</v>
      </c>
      <c r="AQ82" s="840"/>
      <c r="AR82" s="1457">
        <v>-2.896166</v>
      </c>
      <c r="AS82" s="1409"/>
      <c r="AT82" s="1160" t="s">
        <v>11794</v>
      </c>
      <c r="AU82" s="170"/>
      <c r="AV82" s="392"/>
      <c r="AW82" s="432"/>
      <c r="AX82" s="432"/>
      <c r="AY82" s="432"/>
      <c r="AZ82" s="432"/>
    </row>
    <row r="83" spans="1:52" ht="17.350000000000001">
      <c r="A83" s="1259" t="s">
        <v>6083</v>
      </c>
      <c r="B83" s="445" t="s">
        <v>2597</v>
      </c>
      <c r="C83" s="587"/>
      <c r="D83" s="1044" t="s">
        <v>4364</v>
      </c>
      <c r="E83" s="1032" t="s">
        <v>1388</v>
      </c>
      <c r="F83" s="1032" t="s">
        <v>1350</v>
      </c>
      <c r="G83" s="1044"/>
      <c r="H83" s="1044" t="s">
        <v>4197</v>
      </c>
      <c r="I83" s="1058" t="s">
        <v>4176</v>
      </c>
      <c r="J83" s="1032" t="s">
        <v>872</v>
      </c>
      <c r="K83" s="1117" t="s">
        <v>1194</v>
      </c>
      <c r="L83" s="1117" t="s">
        <v>1194</v>
      </c>
      <c r="M83" s="1117" t="s">
        <v>873</v>
      </c>
      <c r="N83" s="1032" t="s">
        <v>36</v>
      </c>
      <c r="O83" s="304"/>
      <c r="P83" s="304"/>
      <c r="Q83" s="1032" t="s">
        <v>3387</v>
      </c>
      <c r="R83" s="1032"/>
      <c r="S83" s="1032"/>
      <c r="T83" s="1032"/>
      <c r="U83" s="1032"/>
      <c r="V83" s="1032"/>
      <c r="W83" s="446">
        <v>10</v>
      </c>
      <c r="X83" s="446"/>
      <c r="Y83" s="446"/>
      <c r="Z83" s="453" t="s">
        <v>16</v>
      </c>
      <c r="AA83" s="304" t="s">
        <v>21</v>
      </c>
      <c r="AB83" s="1899"/>
      <c r="AC83" s="308"/>
      <c r="AD83" s="1381"/>
      <c r="AE83" s="1401"/>
      <c r="AF83" s="840"/>
      <c r="AG83" s="840"/>
      <c r="AH83" s="840"/>
      <c r="AI83" s="840"/>
      <c r="AJ83" s="840"/>
      <c r="AK83" s="840"/>
      <c r="AL83" s="840"/>
      <c r="AM83" s="1402"/>
      <c r="AN83" s="1389"/>
      <c r="AO83" s="840"/>
      <c r="AP83" s="840"/>
      <c r="AQ83" s="840"/>
      <c r="AR83" s="840"/>
      <c r="AS83" s="1409"/>
      <c r="AT83" s="1160"/>
      <c r="AU83" s="170"/>
      <c r="AV83" s="392"/>
      <c r="AW83" s="432"/>
      <c r="AX83" s="432"/>
      <c r="AY83" s="432"/>
      <c r="AZ83" s="432"/>
    </row>
    <row r="84" spans="1:52" ht="19.95" customHeight="1">
      <c r="A84" s="1259" t="s">
        <v>6084</v>
      </c>
      <c r="B84" s="445" t="s">
        <v>2597</v>
      </c>
      <c r="C84" s="589" t="s">
        <v>4372</v>
      </c>
      <c r="D84" s="1044" t="s">
        <v>4373</v>
      </c>
      <c r="E84" s="1032" t="s">
        <v>1388</v>
      </c>
      <c r="F84" s="1032" t="s">
        <v>1350</v>
      </c>
      <c r="G84" s="1044"/>
      <c r="H84" s="1044" t="s">
        <v>4168</v>
      </c>
      <c r="I84" s="1058" t="s">
        <v>4176</v>
      </c>
      <c r="J84" s="1032" t="s">
        <v>872</v>
      </c>
      <c r="K84" s="1117" t="s">
        <v>1194</v>
      </c>
      <c r="L84" s="1117" t="s">
        <v>1194</v>
      </c>
      <c r="M84" s="1117" t="s">
        <v>873</v>
      </c>
      <c r="N84" s="1032" t="s">
        <v>36</v>
      </c>
      <c r="O84" s="304"/>
      <c r="P84" s="304"/>
      <c r="Q84" s="1032" t="s">
        <v>3387</v>
      </c>
      <c r="R84" s="1032"/>
      <c r="S84" s="1032"/>
      <c r="T84" s="1032"/>
      <c r="U84" s="1032"/>
      <c r="V84" s="1032"/>
      <c r="W84" s="454">
        <v>-7</v>
      </c>
      <c r="X84" s="446"/>
      <c r="Y84" s="446"/>
      <c r="Z84" s="453" t="s">
        <v>16</v>
      </c>
      <c r="AA84" s="304" t="s">
        <v>21</v>
      </c>
      <c r="AB84" s="1899"/>
      <c r="AC84" s="308" t="s">
        <v>4185</v>
      </c>
      <c r="AD84" s="1377" t="s">
        <v>4374</v>
      </c>
      <c r="AE84" s="1401"/>
      <c r="AF84" s="840"/>
      <c r="AG84" s="840"/>
      <c r="AH84" s="840"/>
      <c r="AI84" s="840"/>
      <c r="AJ84" s="840"/>
      <c r="AK84" s="840"/>
      <c r="AL84" s="840"/>
      <c r="AM84" s="1402"/>
      <c r="AN84" s="1456">
        <v>-4.4330270000000001</v>
      </c>
      <c r="AO84" s="840"/>
      <c r="AP84" s="1457">
        <v>-4.7318340000000001</v>
      </c>
      <c r="AQ84" s="840"/>
      <c r="AR84" s="1457">
        <v>-4.7698900000000002</v>
      </c>
      <c r="AS84" s="1409"/>
      <c r="AT84" s="1160" t="s">
        <v>11703</v>
      </c>
      <c r="AU84" s="170"/>
      <c r="AV84" s="392"/>
      <c r="AW84" s="432"/>
      <c r="AX84" s="432"/>
      <c r="AY84" s="432"/>
      <c r="AZ84" s="432"/>
    </row>
    <row r="85" spans="1:52" ht="19.95" customHeight="1">
      <c r="A85" s="1259" t="s">
        <v>6085</v>
      </c>
      <c r="B85" s="445" t="s">
        <v>2597</v>
      </c>
      <c r="C85" s="586"/>
      <c r="D85" s="1044" t="s">
        <v>4373</v>
      </c>
      <c r="E85" s="1032" t="s">
        <v>1388</v>
      </c>
      <c r="F85" s="1032" t="s">
        <v>1350</v>
      </c>
      <c r="G85" s="1044"/>
      <c r="H85" s="1044" t="s">
        <v>4168</v>
      </c>
      <c r="I85" s="1058" t="s">
        <v>4176</v>
      </c>
      <c r="J85" s="1032" t="s">
        <v>872</v>
      </c>
      <c r="K85" s="1117" t="s">
        <v>1194</v>
      </c>
      <c r="L85" s="1117" t="s">
        <v>1194</v>
      </c>
      <c r="M85" s="1117" t="s">
        <v>873</v>
      </c>
      <c r="N85" s="1032" t="s">
        <v>36</v>
      </c>
      <c r="O85" s="304"/>
      <c r="P85" s="304"/>
      <c r="Q85" s="1032" t="s">
        <v>3387</v>
      </c>
      <c r="R85" s="1032"/>
      <c r="S85" s="1032"/>
      <c r="T85" s="1032"/>
      <c r="U85" s="1032"/>
      <c r="V85" s="1032"/>
      <c r="W85" s="454">
        <v>-7</v>
      </c>
      <c r="X85" s="446"/>
      <c r="Y85" s="446"/>
      <c r="Z85" s="453" t="s">
        <v>16</v>
      </c>
      <c r="AA85" s="304" t="s">
        <v>21</v>
      </c>
      <c r="AB85" s="1899"/>
      <c r="AC85" s="308" t="s">
        <v>4187</v>
      </c>
      <c r="AD85" s="1377"/>
      <c r="AE85" s="1401"/>
      <c r="AF85" s="840"/>
      <c r="AG85" s="840"/>
      <c r="AH85" s="840"/>
      <c r="AI85" s="840"/>
      <c r="AJ85" s="840"/>
      <c r="AK85" s="840"/>
      <c r="AL85" s="840"/>
      <c r="AM85" s="1402"/>
      <c r="AN85" s="1456">
        <v>-4.8017269999999996</v>
      </c>
      <c r="AO85" s="840"/>
      <c r="AP85" s="1457">
        <v>-5.1383080000000003</v>
      </c>
      <c r="AQ85" s="840"/>
      <c r="AR85" s="1457">
        <v>-5.1129379999999998</v>
      </c>
      <c r="AS85" s="1409"/>
      <c r="AT85" s="1160" t="s">
        <v>11700</v>
      </c>
      <c r="AU85" s="170"/>
      <c r="AV85" s="392"/>
      <c r="AW85" s="432"/>
      <c r="AX85" s="432"/>
      <c r="AY85" s="432"/>
      <c r="AZ85" s="432"/>
    </row>
    <row r="86" spans="1:52" ht="19.95" customHeight="1">
      <c r="A86" s="1259" t="s">
        <v>6086</v>
      </c>
      <c r="B86" s="445" t="s">
        <v>2597</v>
      </c>
      <c r="C86" s="586"/>
      <c r="D86" s="1044" t="s">
        <v>4373</v>
      </c>
      <c r="E86" s="1032" t="s">
        <v>1388</v>
      </c>
      <c r="F86" s="1032" t="s">
        <v>1350</v>
      </c>
      <c r="G86" s="1044"/>
      <c r="H86" s="1044" t="s">
        <v>4189</v>
      </c>
      <c r="I86" s="1058" t="s">
        <v>4176</v>
      </c>
      <c r="J86" s="1032" t="s">
        <v>872</v>
      </c>
      <c r="K86" s="1117" t="s">
        <v>1194</v>
      </c>
      <c r="L86" s="1117" t="s">
        <v>1194</v>
      </c>
      <c r="M86" s="1117" t="s">
        <v>873</v>
      </c>
      <c r="N86" s="1032" t="s">
        <v>36</v>
      </c>
      <c r="O86" s="304"/>
      <c r="P86" s="304"/>
      <c r="Q86" s="1032" t="s">
        <v>3387</v>
      </c>
      <c r="R86" s="1032"/>
      <c r="S86" s="1032"/>
      <c r="T86" s="1032"/>
      <c r="U86" s="1032"/>
      <c r="V86" s="1032"/>
      <c r="W86" s="455">
        <v>-6</v>
      </c>
      <c r="X86" s="446"/>
      <c r="Y86" s="446"/>
      <c r="Z86" s="453" t="s">
        <v>16</v>
      </c>
      <c r="AA86" s="304" t="s">
        <v>21</v>
      </c>
      <c r="AB86" s="1899"/>
      <c r="AC86" s="308"/>
      <c r="AD86" s="1372"/>
      <c r="AE86" s="1401"/>
      <c r="AF86" s="840"/>
      <c r="AG86" s="840"/>
      <c r="AH86" s="840"/>
      <c r="AI86" s="840"/>
      <c r="AJ86" s="840"/>
      <c r="AK86" s="840"/>
      <c r="AL86" s="840"/>
      <c r="AM86" s="1402"/>
      <c r="AN86" s="1456">
        <v>-4.9811969999999999</v>
      </c>
      <c r="AO86" s="840"/>
      <c r="AP86" s="1457">
        <v>-5.346203</v>
      </c>
      <c r="AQ86" s="840"/>
      <c r="AR86" s="1457">
        <v>-5.3155210000000004</v>
      </c>
      <c r="AS86" s="1409"/>
      <c r="AT86" s="1160" t="s">
        <v>11705</v>
      </c>
      <c r="AU86" s="170"/>
      <c r="AV86" s="392"/>
      <c r="AW86" s="432"/>
      <c r="AX86" s="432"/>
      <c r="AY86" s="432"/>
      <c r="AZ86" s="432"/>
    </row>
    <row r="87" spans="1:52" ht="19.95" customHeight="1">
      <c r="A87" s="1259" t="s">
        <v>6087</v>
      </c>
      <c r="B87" s="445" t="s">
        <v>2597</v>
      </c>
      <c r="C87" s="586"/>
      <c r="D87" s="1044" t="s">
        <v>4373</v>
      </c>
      <c r="E87" s="1032" t="s">
        <v>1388</v>
      </c>
      <c r="F87" s="1032" t="s">
        <v>1350</v>
      </c>
      <c r="G87" s="1044"/>
      <c r="H87" s="1044" t="s">
        <v>4191</v>
      </c>
      <c r="I87" s="1058" t="s">
        <v>4176</v>
      </c>
      <c r="J87" s="1032" t="s">
        <v>872</v>
      </c>
      <c r="K87" s="1117" t="s">
        <v>1194</v>
      </c>
      <c r="L87" s="1117" t="s">
        <v>1194</v>
      </c>
      <c r="M87" s="1117" t="s">
        <v>873</v>
      </c>
      <c r="N87" s="1032" t="s">
        <v>36</v>
      </c>
      <c r="O87" s="304"/>
      <c r="P87" s="304"/>
      <c r="Q87" s="1032" t="s">
        <v>3387</v>
      </c>
      <c r="R87" s="1032"/>
      <c r="S87" s="1032"/>
      <c r="T87" s="1032"/>
      <c r="U87" s="1032"/>
      <c r="V87" s="1032"/>
      <c r="W87" s="455">
        <v>-5</v>
      </c>
      <c r="X87" s="446"/>
      <c r="Y87" s="446"/>
      <c r="Z87" s="453" t="s">
        <v>16</v>
      </c>
      <c r="AA87" s="304" t="s">
        <v>21</v>
      </c>
      <c r="AB87" s="1899"/>
      <c r="AC87" s="456"/>
      <c r="AD87" s="1372"/>
      <c r="AE87" s="1401"/>
      <c r="AF87" s="840"/>
      <c r="AG87" s="840"/>
      <c r="AH87" s="840"/>
      <c r="AI87" s="840"/>
      <c r="AJ87" s="840"/>
      <c r="AK87" s="840"/>
      <c r="AL87" s="840"/>
      <c r="AM87" s="1402"/>
      <c r="AN87" s="1456">
        <v>-3.029881</v>
      </c>
      <c r="AO87" s="840"/>
      <c r="AP87" s="1457">
        <v>-3.0582500000000001</v>
      </c>
      <c r="AQ87" s="840"/>
      <c r="AR87" s="1457">
        <v>-2.954021</v>
      </c>
      <c r="AS87" s="1409"/>
      <c r="AT87" s="1160" t="s">
        <v>11704</v>
      </c>
      <c r="AU87" s="170"/>
      <c r="AV87" s="392"/>
      <c r="AW87" s="432"/>
      <c r="AX87" s="432"/>
      <c r="AY87" s="432"/>
      <c r="AZ87" s="432"/>
    </row>
    <row r="88" spans="1:52" ht="19.95" customHeight="1">
      <c r="A88" s="1259" t="s">
        <v>6088</v>
      </c>
      <c r="B88" s="445" t="s">
        <v>2597</v>
      </c>
      <c r="C88" s="586"/>
      <c r="D88" s="1044" t="s">
        <v>4373</v>
      </c>
      <c r="E88" s="1032" t="s">
        <v>1388</v>
      </c>
      <c r="F88" s="1032" t="s">
        <v>1350</v>
      </c>
      <c r="G88" s="1044"/>
      <c r="H88" s="1044" t="s">
        <v>4193</v>
      </c>
      <c r="I88" s="1058" t="s">
        <v>4176</v>
      </c>
      <c r="J88" s="1032" t="s">
        <v>872</v>
      </c>
      <c r="K88" s="1117" t="s">
        <v>1194</v>
      </c>
      <c r="L88" s="1117" t="s">
        <v>1194</v>
      </c>
      <c r="M88" s="1117" t="s">
        <v>873</v>
      </c>
      <c r="N88" s="1032" t="s">
        <v>36</v>
      </c>
      <c r="O88" s="304"/>
      <c r="P88" s="304"/>
      <c r="Q88" s="1032" t="s">
        <v>3387</v>
      </c>
      <c r="R88" s="1032"/>
      <c r="S88" s="1032"/>
      <c r="T88" s="1032"/>
      <c r="U88" s="1032"/>
      <c r="V88" s="1032"/>
      <c r="W88" s="455">
        <v>-4</v>
      </c>
      <c r="X88" s="457"/>
      <c r="Y88" s="446"/>
      <c r="Z88" s="453" t="s">
        <v>16</v>
      </c>
      <c r="AA88" s="304" t="s">
        <v>21</v>
      </c>
      <c r="AB88" s="1899"/>
      <c r="AC88" s="456"/>
      <c r="AD88" s="1372"/>
      <c r="AE88" s="1401"/>
      <c r="AF88" s="840"/>
      <c r="AG88" s="840"/>
      <c r="AH88" s="840"/>
      <c r="AI88" s="840"/>
      <c r="AJ88" s="840"/>
      <c r="AK88" s="840"/>
      <c r="AL88" s="840"/>
      <c r="AM88" s="1402"/>
      <c r="AN88" s="1459">
        <v>-4.5222170000000004</v>
      </c>
      <c r="AO88" s="840"/>
      <c r="AP88" s="1458">
        <v>-5.9700199999999999</v>
      </c>
      <c r="AQ88" s="840"/>
      <c r="AR88" s="1458">
        <v>-5.8160309999999997</v>
      </c>
      <c r="AS88" s="1409"/>
      <c r="AT88" s="1160" t="s">
        <v>11701</v>
      </c>
      <c r="AU88" s="170"/>
      <c r="AV88" s="392"/>
      <c r="AW88" s="432"/>
      <c r="AX88" s="432"/>
      <c r="AY88" s="432"/>
      <c r="AZ88" s="432"/>
    </row>
    <row r="89" spans="1:52" ht="19.95" customHeight="1">
      <c r="A89" s="1259" t="s">
        <v>6089</v>
      </c>
      <c r="B89" s="445" t="s">
        <v>2597</v>
      </c>
      <c r="C89" s="586"/>
      <c r="D89" s="1044" t="s">
        <v>4373</v>
      </c>
      <c r="E89" s="1032" t="s">
        <v>1388</v>
      </c>
      <c r="F89" s="1032" t="s">
        <v>1350</v>
      </c>
      <c r="G89" s="1044"/>
      <c r="H89" s="1044" t="s">
        <v>4195</v>
      </c>
      <c r="I89" s="1058" t="s">
        <v>4176</v>
      </c>
      <c r="J89" s="1032" t="s">
        <v>872</v>
      </c>
      <c r="K89" s="1117" t="s">
        <v>1194</v>
      </c>
      <c r="L89" s="1117" t="s">
        <v>1194</v>
      </c>
      <c r="M89" s="1117" t="s">
        <v>873</v>
      </c>
      <c r="N89" s="1032" t="s">
        <v>36</v>
      </c>
      <c r="O89" s="304"/>
      <c r="P89" s="304"/>
      <c r="Q89" s="1032" t="s">
        <v>3387</v>
      </c>
      <c r="R89" s="1032"/>
      <c r="S89" s="1032"/>
      <c r="T89" s="1032"/>
      <c r="U89" s="1032"/>
      <c r="V89" s="1032"/>
      <c r="W89" s="455">
        <v>-3</v>
      </c>
      <c r="X89" s="446"/>
      <c r="Y89" s="446"/>
      <c r="Z89" s="453" t="s">
        <v>16</v>
      </c>
      <c r="AA89" s="304" t="s">
        <v>21</v>
      </c>
      <c r="AB89" s="1899"/>
      <c r="AC89" s="456"/>
      <c r="AD89" s="1372"/>
      <c r="AE89" s="1401"/>
      <c r="AF89" s="840"/>
      <c r="AG89" s="840"/>
      <c r="AH89" s="840"/>
      <c r="AI89" s="840"/>
      <c r="AJ89" s="840"/>
      <c r="AK89" s="840"/>
      <c r="AL89" s="840"/>
      <c r="AM89" s="1402"/>
      <c r="AN89" s="1459">
        <v>-4.3756849999999998</v>
      </c>
      <c r="AO89" s="840"/>
      <c r="AP89" s="1458">
        <v>-5.4683719999999996</v>
      </c>
      <c r="AQ89" s="840"/>
      <c r="AR89" s="1458">
        <v>-5.1740399999999998</v>
      </c>
      <c r="AS89" s="1409"/>
      <c r="AT89" s="1160" t="s">
        <v>11702</v>
      </c>
      <c r="AU89" s="170"/>
      <c r="AV89" s="392"/>
      <c r="AW89" s="432"/>
      <c r="AX89" s="432"/>
      <c r="AY89" s="432"/>
      <c r="AZ89" s="432"/>
    </row>
    <row r="90" spans="1:52" ht="19.95" customHeight="1">
      <c r="A90" s="1259" t="s">
        <v>6090</v>
      </c>
      <c r="B90" s="445" t="s">
        <v>2597</v>
      </c>
      <c r="C90" s="586"/>
      <c r="D90" s="1044" t="s">
        <v>4373</v>
      </c>
      <c r="E90" s="1032" t="s">
        <v>1388</v>
      </c>
      <c r="F90" s="1032" t="s">
        <v>1350</v>
      </c>
      <c r="G90" s="1044"/>
      <c r="H90" s="1044" t="s">
        <v>4197</v>
      </c>
      <c r="I90" s="1058" t="s">
        <v>4176</v>
      </c>
      <c r="J90" s="1032" t="s">
        <v>872</v>
      </c>
      <c r="K90" s="1117" t="s">
        <v>1194</v>
      </c>
      <c r="L90" s="1117" t="s">
        <v>1194</v>
      </c>
      <c r="M90" s="1117" t="s">
        <v>873</v>
      </c>
      <c r="N90" s="1032" t="s">
        <v>36</v>
      </c>
      <c r="O90" s="304"/>
      <c r="P90" s="304"/>
      <c r="Q90" s="1032" t="s">
        <v>3387</v>
      </c>
      <c r="R90" s="1032"/>
      <c r="S90" s="1032"/>
      <c r="T90" s="1032"/>
      <c r="U90" s="1032"/>
      <c r="V90" s="1032"/>
      <c r="W90" s="455">
        <v>20</v>
      </c>
      <c r="X90" s="457"/>
      <c r="Y90" s="446"/>
      <c r="Z90" s="453" t="s">
        <v>16</v>
      </c>
      <c r="AA90" s="304" t="s">
        <v>21</v>
      </c>
      <c r="AB90" s="1899"/>
      <c r="AC90" s="456"/>
      <c r="AD90" s="1381"/>
      <c r="AE90" s="1401"/>
      <c r="AF90" s="840"/>
      <c r="AG90" s="840"/>
      <c r="AH90" s="840"/>
      <c r="AI90" s="840"/>
      <c r="AJ90" s="840"/>
      <c r="AK90" s="840"/>
      <c r="AL90" s="840"/>
      <c r="AM90" s="1402"/>
      <c r="AN90" s="1456">
        <v>24.19584</v>
      </c>
      <c r="AO90" s="840"/>
      <c r="AP90" s="1457">
        <v>24.509499999999999</v>
      </c>
      <c r="AQ90" s="840"/>
      <c r="AR90" s="1457">
        <v>24.237259999999999</v>
      </c>
      <c r="AS90" s="1409"/>
      <c r="AT90" s="1160" t="s">
        <v>11706</v>
      </c>
      <c r="AU90" s="170"/>
      <c r="AV90" s="392"/>
      <c r="AW90" s="432"/>
      <c r="AX90" s="432"/>
      <c r="AY90" s="432"/>
      <c r="AZ90" s="432"/>
    </row>
    <row r="91" spans="1:52" ht="19.95" customHeight="1">
      <c r="A91" s="1259" t="s">
        <v>12476</v>
      </c>
      <c r="B91" s="445" t="s">
        <v>2597</v>
      </c>
      <c r="C91" s="304" t="s">
        <v>4382</v>
      </c>
      <c r="D91" s="1032" t="s">
        <v>4382</v>
      </c>
      <c r="E91" s="1032" t="s">
        <v>1388</v>
      </c>
      <c r="F91" s="1032" t="s">
        <v>1350</v>
      </c>
      <c r="G91" s="1032"/>
      <c r="H91" s="1032" t="s">
        <v>4166</v>
      </c>
      <c r="I91" s="1058" t="s">
        <v>4176</v>
      </c>
      <c r="J91" s="1032" t="s">
        <v>872</v>
      </c>
      <c r="K91" s="1294" t="s">
        <v>1194</v>
      </c>
      <c r="L91" s="1294" t="s">
        <v>1194</v>
      </c>
      <c r="M91" s="1117" t="s">
        <v>873</v>
      </c>
      <c r="N91" s="1032" t="s">
        <v>36</v>
      </c>
      <c r="O91" s="304"/>
      <c r="P91" s="304"/>
      <c r="Q91" s="1032" t="s">
        <v>3387</v>
      </c>
      <c r="R91" s="1032"/>
      <c r="S91" s="1032"/>
      <c r="T91" s="1032"/>
      <c r="U91" s="1032"/>
      <c r="V91" s="1032"/>
      <c r="W91" s="454"/>
      <c r="X91" s="458"/>
      <c r="Y91" s="459">
        <v>0.5</v>
      </c>
      <c r="Z91" s="453" t="s">
        <v>1248</v>
      </c>
      <c r="AA91" s="304" t="s">
        <v>21</v>
      </c>
      <c r="AB91" s="1899"/>
      <c r="AC91" s="456"/>
      <c r="AD91" s="1382"/>
      <c r="AE91" s="1401"/>
      <c r="AF91" s="840"/>
      <c r="AG91" s="840"/>
      <c r="AH91" s="840"/>
      <c r="AI91" s="840"/>
      <c r="AJ91" s="840"/>
      <c r="AK91" s="840"/>
      <c r="AL91" s="840"/>
      <c r="AM91" s="1402"/>
      <c r="AN91" s="1389"/>
      <c r="AO91" s="1458">
        <v>0.72563900000000003</v>
      </c>
      <c r="AP91" s="840"/>
      <c r="AQ91" s="1458">
        <v>0.82830499999999996</v>
      </c>
      <c r="AR91" s="840"/>
      <c r="AS91" s="1471">
        <v>0.80094299999999996</v>
      </c>
      <c r="AT91" s="1160" t="s">
        <v>11632</v>
      </c>
      <c r="AU91" s="170"/>
      <c r="AV91" s="392"/>
      <c r="AW91" s="432"/>
      <c r="AX91" s="432"/>
      <c r="AY91" s="432"/>
      <c r="AZ91" s="432"/>
    </row>
    <row r="92" spans="1:52" ht="19.95" customHeight="1">
      <c r="A92" s="1259" t="s">
        <v>6091</v>
      </c>
      <c r="B92" s="445" t="s">
        <v>2597</v>
      </c>
      <c r="C92" s="304" t="s">
        <v>4384</v>
      </c>
      <c r="D92" s="1032" t="s">
        <v>4384</v>
      </c>
      <c r="E92" s="1032" t="s">
        <v>1388</v>
      </c>
      <c r="F92" s="1032" t="s">
        <v>1350</v>
      </c>
      <c r="G92" s="1032"/>
      <c r="H92" s="1032" t="s">
        <v>4166</v>
      </c>
      <c r="I92" s="1058" t="s">
        <v>4176</v>
      </c>
      <c r="J92" s="1032" t="s">
        <v>872</v>
      </c>
      <c r="K92" s="1294" t="s">
        <v>1194</v>
      </c>
      <c r="L92" s="1294" t="s">
        <v>1194</v>
      </c>
      <c r="M92" s="1117" t="s">
        <v>873</v>
      </c>
      <c r="N92" s="1032" t="s">
        <v>36</v>
      </c>
      <c r="O92" s="304"/>
      <c r="P92" s="304"/>
      <c r="Q92" s="1032" t="s">
        <v>3387</v>
      </c>
      <c r="R92" s="1032"/>
      <c r="S92" s="1032"/>
      <c r="T92" s="1032"/>
      <c r="U92" s="1032"/>
      <c r="V92" s="1032"/>
      <c r="W92" s="454"/>
      <c r="X92" s="458"/>
      <c r="Y92" s="459" t="s">
        <v>34</v>
      </c>
      <c r="Z92" s="453" t="s">
        <v>1316</v>
      </c>
      <c r="AA92" s="304" t="s">
        <v>21</v>
      </c>
      <c r="AB92" s="1899"/>
      <c r="AC92" s="456"/>
      <c r="AD92" s="1382"/>
      <c r="AE92" s="1401"/>
      <c r="AF92" s="840"/>
      <c r="AG92" s="840"/>
      <c r="AH92" s="840"/>
      <c r="AI92" s="840"/>
      <c r="AJ92" s="840"/>
      <c r="AK92" s="840"/>
      <c r="AL92" s="840"/>
      <c r="AM92" s="1402"/>
      <c r="AN92" s="1389"/>
      <c r="AO92" s="840">
        <v>12.2156342562158</v>
      </c>
      <c r="AP92" s="840"/>
      <c r="AQ92" s="840">
        <v>12.298325554327601</v>
      </c>
      <c r="AR92" s="840"/>
      <c r="AS92" s="1409"/>
      <c r="AT92" s="1160" t="s">
        <v>10990</v>
      </c>
      <c r="AU92" s="170"/>
      <c r="AV92" s="392"/>
      <c r="AW92" s="432"/>
      <c r="AX92" s="432"/>
      <c r="AY92" s="432"/>
      <c r="AZ92" s="432"/>
    </row>
    <row r="93" spans="1:52" s="463" customFormat="1" ht="22.2" customHeight="1">
      <c r="A93" s="1260" t="s">
        <v>6092</v>
      </c>
      <c r="B93" s="460"/>
      <c r="C93" s="461" t="s">
        <v>4386</v>
      </c>
      <c r="D93" s="1282"/>
      <c r="E93" s="1282"/>
      <c r="F93" s="1282"/>
      <c r="G93" s="1282"/>
      <c r="H93" s="1282"/>
      <c r="I93" s="1282"/>
      <c r="J93" s="1282"/>
      <c r="K93" s="1282"/>
      <c r="L93" s="1282"/>
      <c r="M93" s="1282"/>
      <c r="N93" s="1282"/>
      <c r="O93" s="420"/>
      <c r="P93" s="420"/>
      <c r="Q93" s="1282"/>
      <c r="R93" s="1282"/>
      <c r="S93" s="1282"/>
      <c r="T93" s="1282"/>
      <c r="U93" s="1282"/>
      <c r="V93" s="1282"/>
      <c r="W93" s="422"/>
      <c r="X93" s="420"/>
      <c r="Y93" s="420"/>
      <c r="Z93" s="420"/>
      <c r="AA93" s="420"/>
      <c r="AB93" s="1901"/>
      <c r="AC93" s="423"/>
      <c r="AD93" s="420"/>
      <c r="AE93" s="1391"/>
      <c r="AF93" s="835"/>
      <c r="AG93" s="835"/>
      <c r="AH93" s="835"/>
      <c r="AI93" s="835"/>
      <c r="AJ93" s="835"/>
      <c r="AK93" s="835"/>
      <c r="AL93" s="835"/>
      <c r="AM93" s="1392"/>
      <c r="AN93" s="835"/>
      <c r="AO93" s="835"/>
      <c r="AP93" s="835"/>
      <c r="AQ93" s="835"/>
      <c r="AR93" s="835"/>
      <c r="AS93" s="835"/>
      <c r="AT93" s="1417"/>
      <c r="AU93" s="170"/>
      <c r="AV93" s="462"/>
      <c r="AW93" s="462"/>
      <c r="AX93" s="462"/>
      <c r="AY93" s="462"/>
      <c r="AZ93" s="462"/>
    </row>
    <row r="94" spans="1:52" s="463" customFormat="1" ht="18" customHeight="1">
      <c r="A94" s="1261" t="s">
        <v>6093</v>
      </c>
      <c r="B94" s="464" t="s">
        <v>2597</v>
      </c>
      <c r="C94" s="465" t="s">
        <v>4388</v>
      </c>
      <c r="D94" s="874"/>
      <c r="E94" s="1029" t="s">
        <v>1350</v>
      </c>
      <c r="F94" s="1029" t="s">
        <v>1388</v>
      </c>
      <c r="G94" s="1029"/>
      <c r="H94" s="1029" t="s">
        <v>4389</v>
      </c>
      <c r="I94" s="1057"/>
      <c r="J94" s="1029"/>
      <c r="K94" s="1288"/>
      <c r="L94" s="1288"/>
      <c r="M94" s="1116" t="s">
        <v>875</v>
      </c>
      <c r="N94" s="1029"/>
      <c r="O94" s="66"/>
      <c r="P94" s="66"/>
      <c r="Q94" s="1029" t="s">
        <v>3387</v>
      </c>
      <c r="R94" s="1029"/>
      <c r="S94" s="1029"/>
      <c r="T94" s="1029"/>
      <c r="U94" s="1029"/>
      <c r="V94" s="1029"/>
      <c r="W94" s="439">
        <v>25</v>
      </c>
      <c r="X94" s="440"/>
      <c r="Y94" s="439"/>
      <c r="Z94" s="66" t="s">
        <v>18</v>
      </c>
      <c r="AA94" s="66"/>
      <c r="AB94" s="1898"/>
      <c r="AC94" s="441"/>
      <c r="AD94" s="1368"/>
      <c r="AE94" s="1395"/>
      <c r="AF94" s="837"/>
      <c r="AG94" s="837"/>
      <c r="AH94" s="837"/>
      <c r="AI94" s="837"/>
      <c r="AJ94" s="837"/>
      <c r="AK94" s="837"/>
      <c r="AL94" s="837"/>
      <c r="AM94" s="1396"/>
      <c r="AN94" s="1456">
        <v>37.951910489008696</v>
      </c>
      <c r="AO94" s="838"/>
      <c r="AP94" s="1457">
        <v>37.9773973251569</v>
      </c>
      <c r="AQ94" s="838"/>
      <c r="AR94" s="838"/>
      <c r="AS94" s="1408"/>
      <c r="AT94" s="1159" t="s">
        <v>10991</v>
      </c>
      <c r="AU94" s="170"/>
      <c r="AV94" s="466"/>
      <c r="AW94" s="432"/>
      <c r="AX94" s="432"/>
      <c r="AY94" s="432"/>
      <c r="AZ94" s="432"/>
    </row>
    <row r="95" spans="1:52" s="463" customFormat="1" ht="18" customHeight="1">
      <c r="A95" s="1261" t="s">
        <v>6094</v>
      </c>
      <c r="B95" s="467" t="s">
        <v>2597</v>
      </c>
      <c r="C95" s="468" t="s">
        <v>4388</v>
      </c>
      <c r="D95" s="1103"/>
      <c r="E95" s="1032" t="s">
        <v>1350</v>
      </c>
      <c r="F95" s="1032" t="s">
        <v>1388</v>
      </c>
      <c r="G95" s="1032"/>
      <c r="H95" s="1032" t="s">
        <v>4197</v>
      </c>
      <c r="I95" s="1058"/>
      <c r="J95" s="1032"/>
      <c r="K95" s="1294"/>
      <c r="L95" s="1294"/>
      <c r="M95" s="1117" t="s">
        <v>873</v>
      </c>
      <c r="N95" s="1032"/>
      <c r="O95" s="304"/>
      <c r="P95" s="304"/>
      <c r="Q95" s="1032" t="s">
        <v>3387</v>
      </c>
      <c r="R95" s="1032"/>
      <c r="S95" s="1032"/>
      <c r="T95" s="1032"/>
      <c r="U95" s="1032"/>
      <c r="V95" s="1032"/>
      <c r="W95" s="457">
        <v>8.5</v>
      </c>
      <c r="X95" s="459"/>
      <c r="Y95" s="457"/>
      <c r="Z95" s="304" t="s">
        <v>18</v>
      </c>
      <c r="AA95" s="304"/>
      <c r="AB95" s="1899"/>
      <c r="AC95" s="469"/>
      <c r="AD95" s="1383"/>
      <c r="AE95" s="1403"/>
      <c r="AF95" s="841"/>
      <c r="AG95" s="841"/>
      <c r="AH95" s="841"/>
      <c r="AI95" s="841"/>
      <c r="AJ95" s="841"/>
      <c r="AK95" s="841"/>
      <c r="AL95" s="841"/>
      <c r="AM95" s="1404"/>
      <c r="AN95" s="1456">
        <v>37.469318431164503</v>
      </c>
      <c r="AO95" s="840"/>
      <c r="AP95" s="1457">
        <v>37.457790380407403</v>
      </c>
      <c r="AQ95" s="840"/>
      <c r="AR95" s="840"/>
      <c r="AS95" s="1409"/>
      <c r="AT95" s="1160" t="s">
        <v>10992</v>
      </c>
      <c r="AU95" s="1432"/>
      <c r="AV95" s="466"/>
      <c r="AW95" s="432"/>
      <c r="AX95" s="432"/>
      <c r="AY95" s="432"/>
      <c r="AZ95" s="432"/>
    </row>
    <row r="96" spans="1:52" s="463" customFormat="1" ht="18" customHeight="1">
      <c r="A96" s="1261" t="s">
        <v>6095</v>
      </c>
      <c r="B96" s="464" t="s">
        <v>2597</v>
      </c>
      <c r="C96" s="465" t="s">
        <v>4392</v>
      </c>
      <c r="D96" s="874"/>
      <c r="E96" s="1029" t="s">
        <v>3429</v>
      </c>
      <c r="F96" s="1029" t="s">
        <v>4393</v>
      </c>
      <c r="G96" s="1029"/>
      <c r="H96" s="1029" t="s">
        <v>4389</v>
      </c>
      <c r="I96" s="1057"/>
      <c r="J96" s="1029"/>
      <c r="K96" s="1288"/>
      <c r="L96" s="1288"/>
      <c r="M96" s="1116" t="s">
        <v>875</v>
      </c>
      <c r="N96" s="1029"/>
      <c r="O96" s="66"/>
      <c r="P96" s="66"/>
      <c r="Q96" s="1029" t="s">
        <v>3387</v>
      </c>
      <c r="R96" s="1029"/>
      <c r="S96" s="1029"/>
      <c r="T96" s="1029"/>
      <c r="U96" s="1029"/>
      <c r="V96" s="1029"/>
      <c r="W96" s="439" t="s">
        <v>34</v>
      </c>
      <c r="X96" s="440"/>
      <c r="Y96" s="439"/>
      <c r="Z96" s="66" t="s">
        <v>18</v>
      </c>
      <c r="AA96" s="66"/>
      <c r="AB96" s="1898"/>
      <c r="AC96" s="441" t="s">
        <v>4394</v>
      </c>
      <c r="AD96" s="1368"/>
      <c r="AE96" s="1395"/>
      <c r="AF96" s="837"/>
      <c r="AG96" s="837"/>
      <c r="AH96" s="837"/>
      <c r="AI96" s="837"/>
      <c r="AJ96" s="837"/>
      <c r="AK96" s="837"/>
      <c r="AL96" s="837"/>
      <c r="AM96" s="1396"/>
      <c r="AN96" s="1387">
        <v>31.6541754722607</v>
      </c>
      <c r="AO96" s="838"/>
      <c r="AP96" s="838">
        <v>31.893222082760101</v>
      </c>
      <c r="AQ96" s="838"/>
      <c r="AR96" s="838"/>
      <c r="AS96" s="1408"/>
      <c r="AT96" s="1159" t="s">
        <v>10993</v>
      </c>
      <c r="AU96" s="170"/>
      <c r="AV96" s="466"/>
      <c r="AW96" s="432"/>
      <c r="AX96" s="432"/>
      <c r="AY96" s="432"/>
      <c r="AZ96" s="432"/>
    </row>
    <row r="97" spans="1:52" s="463" customFormat="1" ht="18" customHeight="1">
      <c r="A97" s="1261" t="s">
        <v>6096</v>
      </c>
      <c r="B97" s="467" t="s">
        <v>2597</v>
      </c>
      <c r="C97" s="468" t="s">
        <v>4392</v>
      </c>
      <c r="D97" s="1103"/>
      <c r="E97" s="1032" t="s">
        <v>3429</v>
      </c>
      <c r="F97" s="1032" t="s">
        <v>4393</v>
      </c>
      <c r="G97" s="1032"/>
      <c r="H97" s="1032" t="s">
        <v>4389</v>
      </c>
      <c r="I97" s="1058"/>
      <c r="J97" s="1032"/>
      <c r="K97" s="1294"/>
      <c r="L97" s="1294"/>
      <c r="M97" s="1117" t="s">
        <v>873</v>
      </c>
      <c r="N97" s="1032"/>
      <c r="O97" s="304"/>
      <c r="P97" s="304"/>
      <c r="Q97" s="1032" t="s">
        <v>3387</v>
      </c>
      <c r="R97" s="1032"/>
      <c r="S97" s="1032"/>
      <c r="T97" s="1032"/>
      <c r="U97" s="1032"/>
      <c r="V97" s="1032"/>
      <c r="W97" s="457" t="s">
        <v>34</v>
      </c>
      <c r="X97" s="459"/>
      <c r="Y97" s="457"/>
      <c r="Z97" s="304" t="s">
        <v>18</v>
      </c>
      <c r="AA97" s="304"/>
      <c r="AB97" s="1899"/>
      <c r="AC97" s="469" t="s">
        <v>4394</v>
      </c>
      <c r="AD97" s="1383"/>
      <c r="AE97" s="1403"/>
      <c r="AF97" s="841"/>
      <c r="AG97" s="841"/>
      <c r="AH97" s="841"/>
      <c r="AI97" s="841"/>
      <c r="AJ97" s="841"/>
      <c r="AK97" s="841"/>
      <c r="AL97" s="841"/>
      <c r="AM97" s="1404"/>
      <c r="AN97" s="1389">
        <v>31.567292648872399</v>
      </c>
      <c r="AO97" s="840"/>
      <c r="AP97" s="840">
        <v>31.8378699483556</v>
      </c>
      <c r="AQ97" s="840"/>
      <c r="AR97" s="840"/>
      <c r="AS97" s="1409"/>
      <c r="AT97" s="1160" t="s">
        <v>10994</v>
      </c>
      <c r="AU97" s="170"/>
      <c r="AV97" s="466"/>
      <c r="AW97" s="432"/>
      <c r="AX97" s="432"/>
      <c r="AY97" s="432"/>
      <c r="AZ97" s="432"/>
    </row>
    <row r="98" spans="1:52" s="463" customFormat="1" ht="22.2" customHeight="1">
      <c r="A98" s="1262" t="s">
        <v>6097</v>
      </c>
      <c r="B98" s="470"/>
      <c r="C98" s="471" t="s">
        <v>6845</v>
      </c>
      <c r="D98" s="1295"/>
      <c r="E98" s="1295"/>
      <c r="F98" s="1295"/>
      <c r="G98" s="1295"/>
      <c r="H98" s="1295"/>
      <c r="I98" s="1295"/>
      <c r="J98" s="1295"/>
      <c r="K98" s="1295"/>
      <c r="L98" s="1295"/>
      <c r="M98" s="1295"/>
      <c r="N98" s="1296"/>
      <c r="O98" s="473"/>
      <c r="P98" s="473"/>
      <c r="Q98" s="1295"/>
      <c r="R98" s="1295"/>
      <c r="S98" s="1295"/>
      <c r="T98" s="1295"/>
      <c r="U98" s="1295"/>
      <c r="V98" s="1295"/>
      <c r="W98" s="474"/>
      <c r="X98" s="472"/>
      <c r="Y98" s="472"/>
      <c r="Z98" s="472"/>
      <c r="AA98" s="472"/>
      <c r="AB98" s="1904"/>
      <c r="AC98" s="475"/>
      <c r="AD98" s="419"/>
      <c r="AE98" s="1405"/>
      <c r="AF98" s="843"/>
      <c r="AG98" s="843"/>
      <c r="AH98" s="843"/>
      <c r="AI98" s="843"/>
      <c r="AJ98" s="843"/>
      <c r="AK98" s="843"/>
      <c r="AL98" s="843"/>
      <c r="AM98" s="1406"/>
      <c r="AN98" s="1390"/>
      <c r="AO98" s="843"/>
      <c r="AP98" s="843"/>
      <c r="AQ98" s="843"/>
      <c r="AR98" s="843"/>
      <c r="AS98" s="1410"/>
      <c r="AT98" s="1417"/>
      <c r="AU98" s="170"/>
      <c r="AV98" s="462"/>
      <c r="AW98" s="462"/>
      <c r="AX98" s="462"/>
      <c r="AY98" s="462"/>
      <c r="AZ98" s="462"/>
    </row>
    <row r="99" spans="1:52" ht="18" customHeight="1">
      <c r="A99" s="1258" t="s">
        <v>6098</v>
      </c>
      <c r="B99" s="438" t="s">
        <v>2597</v>
      </c>
      <c r="C99" s="489" t="s">
        <v>6904</v>
      </c>
      <c r="D99" s="874" t="s">
        <v>4397</v>
      </c>
      <c r="E99" s="1297" t="s">
        <v>1388</v>
      </c>
      <c r="F99" s="1298" t="s">
        <v>1350</v>
      </c>
      <c r="G99" s="1029"/>
      <c r="H99" s="1029" t="s">
        <v>4168</v>
      </c>
      <c r="I99" s="1057">
        <v>1.2</v>
      </c>
      <c r="J99" s="1029">
        <v>3.15</v>
      </c>
      <c r="K99" s="1288" t="s">
        <v>1194</v>
      </c>
      <c r="L99" s="1288" t="s">
        <v>1194</v>
      </c>
      <c r="M99" s="1116" t="s">
        <v>875</v>
      </c>
      <c r="N99" s="1029" t="s">
        <v>36</v>
      </c>
      <c r="O99" s="476">
        <v>1150</v>
      </c>
      <c r="P99" s="476">
        <v>1185</v>
      </c>
      <c r="Q99" s="1331" t="s">
        <v>3387</v>
      </c>
      <c r="R99" s="1029"/>
      <c r="S99" s="1029"/>
      <c r="T99" s="1029"/>
      <c r="U99" s="1029"/>
      <c r="V99" s="1029"/>
      <c r="W99" s="478"/>
      <c r="X99" s="442"/>
      <c r="Y99" s="478">
        <v>-18.31961716668124</v>
      </c>
      <c r="Z99" s="66" t="s">
        <v>18</v>
      </c>
      <c r="AA99" s="66" t="s">
        <v>29</v>
      </c>
      <c r="AB99" s="1898"/>
      <c r="AC99" s="494"/>
      <c r="AD99" s="1446" t="s">
        <v>4415</v>
      </c>
      <c r="AE99" s="1448"/>
      <c r="AF99" s="846"/>
      <c r="AG99" s="846"/>
      <c r="AH99" s="846"/>
      <c r="AI99" s="846"/>
      <c r="AJ99" s="846"/>
      <c r="AK99" s="846"/>
      <c r="AL99" s="846"/>
      <c r="AM99" s="1449"/>
      <c r="AN99" s="1387"/>
      <c r="AO99" s="1457">
        <v>-45.644593547039399</v>
      </c>
      <c r="AP99" s="838"/>
      <c r="AQ99" s="1457">
        <v>-45.2955148527804</v>
      </c>
      <c r="AR99" s="838"/>
      <c r="AS99" s="1408"/>
      <c r="AT99" s="1159" t="s">
        <v>10995</v>
      </c>
      <c r="AU99" s="170"/>
      <c r="AV99" s="392"/>
      <c r="AW99" s="432"/>
      <c r="AX99" s="432"/>
      <c r="AY99" s="432"/>
      <c r="AZ99" s="432"/>
    </row>
    <row r="100" spans="1:52" ht="18" customHeight="1">
      <c r="A100" s="1258" t="s">
        <v>6099</v>
      </c>
      <c r="B100" s="438" t="s">
        <v>2597</v>
      </c>
      <c r="C100" s="479"/>
      <c r="D100" s="874" t="s">
        <v>4397</v>
      </c>
      <c r="E100" s="1297" t="s">
        <v>1388</v>
      </c>
      <c r="F100" s="1298" t="s">
        <v>1350</v>
      </c>
      <c r="G100" s="1029"/>
      <c r="H100" s="1029" t="s">
        <v>4168</v>
      </c>
      <c r="I100" s="1057">
        <v>1.2</v>
      </c>
      <c r="J100" s="1029">
        <v>3.15</v>
      </c>
      <c r="K100" s="1288" t="s">
        <v>1194</v>
      </c>
      <c r="L100" s="1288" t="s">
        <v>1194</v>
      </c>
      <c r="M100" s="1116" t="s">
        <v>875</v>
      </c>
      <c r="N100" s="1029" t="s">
        <v>36</v>
      </c>
      <c r="O100" s="476">
        <v>4600</v>
      </c>
      <c r="P100" s="476">
        <v>4740</v>
      </c>
      <c r="Q100" s="1331" t="s">
        <v>3387</v>
      </c>
      <c r="R100" s="1029"/>
      <c r="S100" s="1029"/>
      <c r="T100" s="1029"/>
      <c r="U100" s="1029"/>
      <c r="V100" s="1029"/>
      <c r="W100" s="478"/>
      <c r="X100" s="442"/>
      <c r="Y100" s="478">
        <v>-34.919234333362482</v>
      </c>
      <c r="Z100" s="66" t="s">
        <v>18</v>
      </c>
      <c r="AA100" s="66" t="s">
        <v>29</v>
      </c>
      <c r="AB100" s="1898"/>
      <c r="AC100" s="494"/>
      <c r="AD100" s="1446" t="s">
        <v>4417</v>
      </c>
      <c r="AE100" s="1448"/>
      <c r="AF100" s="846"/>
      <c r="AG100" s="846"/>
      <c r="AH100" s="846"/>
      <c r="AI100" s="846"/>
      <c r="AJ100" s="846"/>
      <c r="AK100" s="846"/>
      <c r="AL100" s="846"/>
      <c r="AM100" s="1449"/>
      <c r="AN100" s="1387"/>
      <c r="AO100" s="1457">
        <v>-61.296765944750902</v>
      </c>
      <c r="AP100" s="838"/>
      <c r="AQ100" s="1457">
        <v>-61.616378243451997</v>
      </c>
      <c r="AR100" s="838"/>
      <c r="AS100" s="1408"/>
      <c r="AT100" s="1159" t="s">
        <v>10996</v>
      </c>
      <c r="AU100" s="170"/>
      <c r="AV100" s="392"/>
      <c r="AW100" s="432"/>
      <c r="AX100" s="432"/>
      <c r="AY100" s="432"/>
      <c r="AZ100" s="432"/>
    </row>
    <row r="101" spans="1:52" ht="18" customHeight="1">
      <c r="A101" s="1258" t="s">
        <v>6100</v>
      </c>
      <c r="B101" s="438" t="s">
        <v>2597</v>
      </c>
      <c r="C101" s="479"/>
      <c r="D101" s="874" t="s">
        <v>4397</v>
      </c>
      <c r="E101" s="1297" t="s">
        <v>1388</v>
      </c>
      <c r="F101" s="1298" t="s">
        <v>1350</v>
      </c>
      <c r="G101" s="1029"/>
      <c r="H101" s="1029" t="s">
        <v>4168</v>
      </c>
      <c r="I101" s="1057">
        <v>1.2</v>
      </c>
      <c r="J101" s="1029">
        <v>3.15</v>
      </c>
      <c r="K101" s="1288" t="s">
        <v>1194</v>
      </c>
      <c r="L101" s="1288" t="s">
        <v>1194</v>
      </c>
      <c r="M101" s="1116" t="s">
        <v>875</v>
      </c>
      <c r="N101" s="1029" t="s">
        <v>36</v>
      </c>
      <c r="O101" s="476">
        <v>6900</v>
      </c>
      <c r="P101" s="476">
        <v>7110</v>
      </c>
      <c r="Q101" s="1331" t="s">
        <v>3387</v>
      </c>
      <c r="R101" s="1029"/>
      <c r="S101" s="1029"/>
      <c r="T101" s="1029"/>
      <c r="U101" s="1029"/>
      <c r="V101" s="1029"/>
      <c r="W101" s="478"/>
      <c r="X101" s="442"/>
      <c r="Y101" s="478">
        <v>-44.659234333362477</v>
      </c>
      <c r="Z101" s="66" t="s">
        <v>18</v>
      </c>
      <c r="AA101" s="66" t="s">
        <v>29</v>
      </c>
      <c r="AB101" s="1898"/>
      <c r="AC101" s="494"/>
      <c r="AD101" s="1446" t="s">
        <v>4419</v>
      </c>
      <c r="AE101" s="1448"/>
      <c r="AF101" s="846"/>
      <c r="AG101" s="846"/>
      <c r="AH101" s="846"/>
      <c r="AI101" s="846"/>
      <c r="AJ101" s="846"/>
      <c r="AK101" s="846"/>
      <c r="AL101" s="846"/>
      <c r="AM101" s="1449"/>
      <c r="AN101" s="1387"/>
      <c r="AO101" s="1457">
        <v>-60.3010153048468</v>
      </c>
      <c r="AP101" s="838"/>
      <c r="AQ101" s="1457">
        <v>-60.073524713692201</v>
      </c>
      <c r="AR101" s="838"/>
      <c r="AS101" s="1408"/>
      <c r="AT101" s="1159" t="s">
        <v>10997</v>
      </c>
      <c r="AU101" s="170"/>
      <c r="AV101" s="392"/>
      <c r="AW101" s="432"/>
      <c r="AX101" s="432"/>
      <c r="AY101" s="432"/>
      <c r="AZ101" s="432"/>
    </row>
    <row r="102" spans="1:52" ht="18" customHeight="1">
      <c r="A102" s="1258" t="s">
        <v>6101</v>
      </c>
      <c r="B102" s="438" t="s">
        <v>2597</v>
      </c>
      <c r="C102" s="479"/>
      <c r="D102" s="874" t="s">
        <v>4397</v>
      </c>
      <c r="E102" s="1297" t="s">
        <v>1388</v>
      </c>
      <c r="F102" s="1298" t="s">
        <v>1350</v>
      </c>
      <c r="G102" s="1029"/>
      <c r="H102" s="1029" t="s">
        <v>4168</v>
      </c>
      <c r="I102" s="1057">
        <v>1.2</v>
      </c>
      <c r="J102" s="1029">
        <v>3.15</v>
      </c>
      <c r="K102" s="1288" t="s">
        <v>1194</v>
      </c>
      <c r="L102" s="1288" t="s">
        <v>1194</v>
      </c>
      <c r="M102" s="1116" t="s">
        <v>875</v>
      </c>
      <c r="N102" s="1029" t="s">
        <v>36</v>
      </c>
      <c r="O102" s="476">
        <v>9200</v>
      </c>
      <c r="P102" s="476">
        <v>9480</v>
      </c>
      <c r="Q102" s="1331" t="s">
        <v>3387</v>
      </c>
      <c r="R102" s="1029"/>
      <c r="S102" s="1029"/>
      <c r="T102" s="1029"/>
      <c r="U102" s="1029"/>
      <c r="V102" s="1029"/>
      <c r="W102" s="478"/>
      <c r="X102" s="442"/>
      <c r="Y102" s="478">
        <v>-34.659234333362477</v>
      </c>
      <c r="Z102" s="66" t="s">
        <v>18</v>
      </c>
      <c r="AA102" s="66" t="s">
        <v>29</v>
      </c>
      <c r="AB102" s="1898"/>
      <c r="AC102" s="494"/>
      <c r="AD102" s="1446" t="s">
        <v>4421</v>
      </c>
      <c r="AE102" s="1448"/>
      <c r="AF102" s="846"/>
      <c r="AG102" s="846"/>
      <c r="AH102" s="846"/>
      <c r="AI102" s="846"/>
      <c r="AJ102" s="846"/>
      <c r="AK102" s="846"/>
      <c r="AL102" s="846"/>
      <c r="AM102" s="1449"/>
      <c r="AN102" s="1387"/>
      <c r="AO102" s="838"/>
      <c r="AP102" s="838"/>
      <c r="AQ102" s="838"/>
      <c r="AR102" s="838"/>
      <c r="AS102" s="1408"/>
      <c r="AT102" s="1159"/>
      <c r="AU102" s="170"/>
      <c r="AV102" s="392"/>
      <c r="AW102" s="432"/>
      <c r="AX102" s="432"/>
      <c r="AY102" s="432"/>
      <c r="AZ102" s="432"/>
    </row>
    <row r="103" spans="1:52" ht="18" customHeight="1">
      <c r="A103" s="1258" t="s">
        <v>6102</v>
      </c>
      <c r="B103" s="438" t="s">
        <v>2597</v>
      </c>
      <c r="C103" s="479"/>
      <c r="D103" s="874" t="s">
        <v>4397</v>
      </c>
      <c r="E103" s="1297" t="s">
        <v>1388</v>
      </c>
      <c r="F103" s="1298" t="s">
        <v>1350</v>
      </c>
      <c r="G103" s="1029"/>
      <c r="H103" s="1029" t="s">
        <v>4168</v>
      </c>
      <c r="I103" s="1057">
        <v>1.2</v>
      </c>
      <c r="J103" s="1029">
        <v>3.15</v>
      </c>
      <c r="K103" s="1288" t="s">
        <v>1194</v>
      </c>
      <c r="L103" s="1288" t="s">
        <v>1194</v>
      </c>
      <c r="M103" s="1116" t="s">
        <v>875</v>
      </c>
      <c r="N103" s="1029" t="s">
        <v>36</v>
      </c>
      <c r="O103" s="476">
        <v>11500</v>
      </c>
      <c r="P103" s="476">
        <v>11850</v>
      </c>
      <c r="Q103" s="1331" t="s">
        <v>3387</v>
      </c>
      <c r="R103" s="1029"/>
      <c r="S103" s="1029"/>
      <c r="T103" s="1029"/>
      <c r="U103" s="1029"/>
      <c r="V103" s="1029"/>
      <c r="W103" s="478"/>
      <c r="X103" s="442"/>
      <c r="Y103" s="478">
        <v>-50.659234333362477</v>
      </c>
      <c r="Z103" s="66" t="s">
        <v>18</v>
      </c>
      <c r="AA103" s="66" t="s">
        <v>29</v>
      </c>
      <c r="AB103" s="1898"/>
      <c r="AC103" s="494"/>
      <c r="AD103" s="1446" t="s">
        <v>4423</v>
      </c>
      <c r="AE103" s="1448"/>
      <c r="AF103" s="846"/>
      <c r="AG103" s="846"/>
      <c r="AH103" s="846"/>
      <c r="AI103" s="846"/>
      <c r="AJ103" s="846"/>
      <c r="AK103" s="846"/>
      <c r="AL103" s="846"/>
      <c r="AM103" s="1449"/>
      <c r="AN103" s="1387"/>
      <c r="AO103" s="838"/>
      <c r="AP103" s="838"/>
      <c r="AQ103" s="838"/>
      <c r="AR103" s="838"/>
      <c r="AS103" s="1408"/>
      <c r="AT103" s="1159"/>
      <c r="AU103" s="170"/>
      <c r="AV103" s="392"/>
      <c r="AW103" s="432"/>
      <c r="AX103" s="432"/>
      <c r="AY103" s="432"/>
      <c r="AZ103" s="432"/>
    </row>
    <row r="104" spans="1:52" ht="18" customHeight="1">
      <c r="A104" s="1258" t="s">
        <v>6103</v>
      </c>
      <c r="B104" s="445" t="s">
        <v>2597</v>
      </c>
      <c r="C104" s="500" t="s">
        <v>6904</v>
      </c>
      <c r="D104" s="1103" t="s">
        <v>4397</v>
      </c>
      <c r="E104" s="1299" t="s">
        <v>1388</v>
      </c>
      <c r="F104" s="1300" t="s">
        <v>1350</v>
      </c>
      <c r="G104" s="1032"/>
      <c r="H104" s="1032" t="s">
        <v>4168</v>
      </c>
      <c r="I104" s="1058" t="s">
        <v>4176</v>
      </c>
      <c r="J104" s="1032" t="s">
        <v>872</v>
      </c>
      <c r="K104" s="1294" t="s">
        <v>1194</v>
      </c>
      <c r="L104" s="1294" t="s">
        <v>1194</v>
      </c>
      <c r="M104" s="1117" t="s">
        <v>873</v>
      </c>
      <c r="N104" s="1032" t="s">
        <v>36</v>
      </c>
      <c r="O104" s="481">
        <v>1150</v>
      </c>
      <c r="P104" s="481">
        <v>1185</v>
      </c>
      <c r="Q104" s="1332" t="s">
        <v>3387</v>
      </c>
      <c r="R104" s="1032"/>
      <c r="S104" s="1032"/>
      <c r="T104" s="1032"/>
      <c r="U104" s="1032"/>
      <c r="V104" s="1032"/>
      <c r="W104" s="482"/>
      <c r="X104" s="446"/>
      <c r="Y104" s="482">
        <f>Y99+3</f>
        <v>-15.31961716668124</v>
      </c>
      <c r="Z104" s="304" t="s">
        <v>18</v>
      </c>
      <c r="AA104" s="304" t="s">
        <v>21</v>
      </c>
      <c r="AB104" s="1899"/>
      <c r="AC104" s="566"/>
      <c r="AD104" s="1447" t="s">
        <v>4415</v>
      </c>
      <c r="AE104" s="1450"/>
      <c r="AF104" s="847"/>
      <c r="AG104" s="847"/>
      <c r="AH104" s="847"/>
      <c r="AI104" s="847"/>
      <c r="AJ104" s="847"/>
      <c r="AK104" s="847"/>
      <c r="AL104" s="847"/>
      <c r="AM104" s="1451"/>
      <c r="AN104" s="1389"/>
      <c r="AO104" s="1457">
        <v>-45.642094682993601</v>
      </c>
      <c r="AP104" s="840"/>
      <c r="AQ104" s="1457">
        <v>-45.373302188055597</v>
      </c>
      <c r="AR104" s="840"/>
      <c r="AS104" s="1409"/>
      <c r="AT104" s="1160" t="s">
        <v>10998</v>
      </c>
      <c r="AU104" s="170"/>
      <c r="AV104" s="392"/>
      <c r="AW104" s="432"/>
      <c r="AX104" s="432"/>
      <c r="AY104" s="432"/>
      <c r="AZ104" s="432"/>
    </row>
    <row r="105" spans="1:52" ht="18" customHeight="1">
      <c r="A105" s="1258" t="s">
        <v>6104</v>
      </c>
      <c r="B105" s="445" t="s">
        <v>2597</v>
      </c>
      <c r="C105" s="483"/>
      <c r="D105" s="1103" t="s">
        <v>4397</v>
      </c>
      <c r="E105" s="1299" t="s">
        <v>1388</v>
      </c>
      <c r="F105" s="1300" t="s">
        <v>1350</v>
      </c>
      <c r="G105" s="1032"/>
      <c r="H105" s="1032" t="s">
        <v>4168</v>
      </c>
      <c r="I105" s="1058" t="s">
        <v>4176</v>
      </c>
      <c r="J105" s="1032" t="s">
        <v>872</v>
      </c>
      <c r="K105" s="1294" t="s">
        <v>1194</v>
      </c>
      <c r="L105" s="1294" t="s">
        <v>1194</v>
      </c>
      <c r="M105" s="1117" t="s">
        <v>873</v>
      </c>
      <c r="N105" s="1032" t="s">
        <v>36</v>
      </c>
      <c r="O105" s="481">
        <v>4600</v>
      </c>
      <c r="P105" s="481">
        <v>4740</v>
      </c>
      <c r="Q105" s="1332" t="s">
        <v>3387</v>
      </c>
      <c r="R105" s="1032"/>
      <c r="S105" s="1032"/>
      <c r="T105" s="1032"/>
      <c r="U105" s="1032"/>
      <c r="V105" s="1032"/>
      <c r="W105" s="482"/>
      <c r="X105" s="446"/>
      <c r="Y105" s="482">
        <f t="shared" ref="Y105:Y108" si="6">Y100+3</f>
        <v>-31.919234333362482</v>
      </c>
      <c r="Z105" s="304" t="s">
        <v>18</v>
      </c>
      <c r="AA105" s="304" t="s">
        <v>21</v>
      </c>
      <c r="AB105" s="1899"/>
      <c r="AC105" s="566"/>
      <c r="AD105" s="1447" t="s">
        <v>4417</v>
      </c>
      <c r="AE105" s="1450"/>
      <c r="AF105" s="847"/>
      <c r="AG105" s="847"/>
      <c r="AH105" s="847"/>
      <c r="AI105" s="847"/>
      <c r="AJ105" s="847"/>
      <c r="AK105" s="847"/>
      <c r="AL105" s="847"/>
      <c r="AM105" s="1451"/>
      <c r="AN105" s="1389"/>
      <c r="AO105" s="1457">
        <v>-61.159141232623</v>
      </c>
      <c r="AP105" s="840"/>
      <c r="AQ105" s="1457">
        <v>-60.136010322607497</v>
      </c>
      <c r="AR105" s="840"/>
      <c r="AS105" s="1409"/>
      <c r="AT105" s="1160" t="s">
        <v>10999</v>
      </c>
      <c r="AU105" s="170"/>
      <c r="AV105" s="392"/>
      <c r="AW105" s="432"/>
      <c r="AX105" s="432"/>
      <c r="AY105" s="432"/>
      <c r="AZ105" s="432"/>
    </row>
    <row r="106" spans="1:52" ht="18" customHeight="1">
      <c r="A106" s="1258" t="s">
        <v>6105</v>
      </c>
      <c r="B106" s="445" t="s">
        <v>2597</v>
      </c>
      <c r="C106" s="483"/>
      <c r="D106" s="1103" t="s">
        <v>4397</v>
      </c>
      <c r="E106" s="1299" t="s">
        <v>1388</v>
      </c>
      <c r="F106" s="1300" t="s">
        <v>1350</v>
      </c>
      <c r="G106" s="1032"/>
      <c r="H106" s="1032" t="s">
        <v>4168</v>
      </c>
      <c r="I106" s="1058" t="s">
        <v>4176</v>
      </c>
      <c r="J106" s="1032" t="s">
        <v>872</v>
      </c>
      <c r="K106" s="1294" t="s">
        <v>1194</v>
      </c>
      <c r="L106" s="1294" t="s">
        <v>1194</v>
      </c>
      <c r="M106" s="1117" t="s">
        <v>873</v>
      </c>
      <c r="N106" s="1032" t="s">
        <v>36</v>
      </c>
      <c r="O106" s="481">
        <v>6900</v>
      </c>
      <c r="P106" s="481">
        <v>7110</v>
      </c>
      <c r="Q106" s="1332" t="s">
        <v>3387</v>
      </c>
      <c r="R106" s="1032"/>
      <c r="S106" s="1032"/>
      <c r="T106" s="1032"/>
      <c r="U106" s="1032"/>
      <c r="V106" s="1032"/>
      <c r="W106" s="482"/>
      <c r="X106" s="446"/>
      <c r="Y106" s="482">
        <f t="shared" si="6"/>
        <v>-41.659234333362477</v>
      </c>
      <c r="Z106" s="304" t="s">
        <v>18</v>
      </c>
      <c r="AA106" s="304" t="s">
        <v>21</v>
      </c>
      <c r="AB106" s="1899"/>
      <c r="AC106" s="566"/>
      <c r="AD106" s="1447" t="s">
        <v>4419</v>
      </c>
      <c r="AE106" s="1450"/>
      <c r="AF106" s="847"/>
      <c r="AG106" s="847"/>
      <c r="AH106" s="847"/>
      <c r="AI106" s="847"/>
      <c r="AJ106" s="847"/>
      <c r="AK106" s="847"/>
      <c r="AL106" s="847"/>
      <c r="AM106" s="1451"/>
      <c r="AN106" s="1389"/>
      <c r="AO106" s="1457">
        <v>-61.595871465674001</v>
      </c>
      <c r="AP106" s="840"/>
      <c r="AQ106" s="1457">
        <v>-59.991786923076901</v>
      </c>
      <c r="AR106" s="840"/>
      <c r="AS106" s="1409"/>
      <c r="AT106" s="1160" t="s">
        <v>11000</v>
      </c>
      <c r="AU106" s="170"/>
      <c r="AV106" s="392"/>
      <c r="AW106" s="432"/>
      <c r="AX106" s="432"/>
      <c r="AY106" s="432"/>
      <c r="AZ106" s="432"/>
    </row>
    <row r="107" spans="1:52" ht="18" customHeight="1">
      <c r="A107" s="1258" t="s">
        <v>6106</v>
      </c>
      <c r="B107" s="445" t="s">
        <v>2597</v>
      </c>
      <c r="C107" s="483"/>
      <c r="D107" s="1103" t="s">
        <v>4397</v>
      </c>
      <c r="E107" s="1299" t="s">
        <v>1388</v>
      </c>
      <c r="F107" s="1300" t="s">
        <v>1350</v>
      </c>
      <c r="G107" s="1032"/>
      <c r="H107" s="1032" t="s">
        <v>4168</v>
      </c>
      <c r="I107" s="1058" t="s">
        <v>4176</v>
      </c>
      <c r="J107" s="1032" t="s">
        <v>872</v>
      </c>
      <c r="K107" s="1294" t="s">
        <v>1194</v>
      </c>
      <c r="L107" s="1294" t="s">
        <v>1194</v>
      </c>
      <c r="M107" s="1117" t="s">
        <v>873</v>
      </c>
      <c r="N107" s="1032" t="s">
        <v>36</v>
      </c>
      <c r="O107" s="481">
        <v>9200</v>
      </c>
      <c r="P107" s="481">
        <v>9480</v>
      </c>
      <c r="Q107" s="1332" t="s">
        <v>3387</v>
      </c>
      <c r="R107" s="1032"/>
      <c r="S107" s="1032"/>
      <c r="T107" s="1032"/>
      <c r="U107" s="1032"/>
      <c r="V107" s="1032"/>
      <c r="W107" s="482"/>
      <c r="X107" s="446"/>
      <c r="Y107" s="482">
        <f t="shared" si="6"/>
        <v>-31.659234333362477</v>
      </c>
      <c r="Z107" s="304" t="s">
        <v>18</v>
      </c>
      <c r="AA107" s="304" t="s">
        <v>21</v>
      </c>
      <c r="AB107" s="1899"/>
      <c r="AC107" s="566"/>
      <c r="AD107" s="1447" t="s">
        <v>4421</v>
      </c>
      <c r="AE107" s="1450"/>
      <c r="AF107" s="847"/>
      <c r="AG107" s="847"/>
      <c r="AH107" s="847"/>
      <c r="AI107" s="847"/>
      <c r="AJ107" s="847"/>
      <c r="AK107" s="847"/>
      <c r="AL107" s="847"/>
      <c r="AM107" s="1451"/>
      <c r="AN107" s="1389"/>
      <c r="AO107" s="840"/>
      <c r="AP107" s="840"/>
      <c r="AQ107" s="840"/>
      <c r="AR107" s="840"/>
      <c r="AS107" s="1409"/>
      <c r="AT107" s="1160"/>
      <c r="AU107" s="170"/>
      <c r="AV107" s="392"/>
      <c r="AW107" s="432"/>
      <c r="AX107" s="432"/>
      <c r="AY107" s="432"/>
      <c r="AZ107" s="432"/>
    </row>
    <row r="108" spans="1:52" ht="18" customHeight="1">
      <c r="A108" s="1258" t="s">
        <v>6107</v>
      </c>
      <c r="B108" s="445" t="s">
        <v>2597</v>
      </c>
      <c r="C108" s="483"/>
      <c r="D108" s="1103" t="s">
        <v>4397</v>
      </c>
      <c r="E108" s="1299" t="s">
        <v>1388</v>
      </c>
      <c r="F108" s="1300" t="s">
        <v>1350</v>
      </c>
      <c r="G108" s="1032"/>
      <c r="H108" s="1032" t="s">
        <v>4168</v>
      </c>
      <c r="I108" s="1058" t="s">
        <v>4176</v>
      </c>
      <c r="J108" s="1032" t="s">
        <v>872</v>
      </c>
      <c r="K108" s="1294" t="s">
        <v>1194</v>
      </c>
      <c r="L108" s="1294" t="s">
        <v>1194</v>
      </c>
      <c r="M108" s="1117" t="s">
        <v>873</v>
      </c>
      <c r="N108" s="1032" t="s">
        <v>36</v>
      </c>
      <c r="O108" s="481">
        <v>11500</v>
      </c>
      <c r="P108" s="481">
        <v>11850</v>
      </c>
      <c r="Q108" s="1332" t="s">
        <v>3387</v>
      </c>
      <c r="R108" s="1032"/>
      <c r="S108" s="1032"/>
      <c r="T108" s="1032"/>
      <c r="U108" s="1032"/>
      <c r="V108" s="1032"/>
      <c r="W108" s="482"/>
      <c r="X108" s="446"/>
      <c r="Y108" s="482">
        <f t="shared" si="6"/>
        <v>-47.659234333362477</v>
      </c>
      <c r="Z108" s="304" t="s">
        <v>18</v>
      </c>
      <c r="AA108" s="304" t="s">
        <v>21</v>
      </c>
      <c r="AB108" s="1899"/>
      <c r="AC108" s="566"/>
      <c r="AD108" s="1447" t="s">
        <v>4423</v>
      </c>
      <c r="AE108" s="1450"/>
      <c r="AF108" s="847"/>
      <c r="AG108" s="847"/>
      <c r="AH108" s="847"/>
      <c r="AI108" s="847"/>
      <c r="AJ108" s="847"/>
      <c r="AK108" s="847"/>
      <c r="AL108" s="847"/>
      <c r="AM108" s="1451"/>
      <c r="AN108" s="1389"/>
      <c r="AO108" s="840"/>
      <c r="AP108" s="840"/>
      <c r="AQ108" s="840"/>
      <c r="AR108" s="840"/>
      <c r="AS108" s="1409"/>
      <c r="AT108" s="1160"/>
      <c r="AU108" s="170"/>
      <c r="AV108" s="392"/>
      <c r="AW108" s="432"/>
      <c r="AX108" s="432"/>
      <c r="AY108" s="432"/>
      <c r="AZ108" s="432"/>
    </row>
    <row r="109" spans="1:52" ht="18" customHeight="1">
      <c r="A109" s="1258" t="s">
        <v>6108</v>
      </c>
      <c r="B109" s="438" t="s">
        <v>2597</v>
      </c>
      <c r="C109" s="489" t="s">
        <v>6905</v>
      </c>
      <c r="D109" s="874" t="s">
        <v>4397</v>
      </c>
      <c r="E109" s="1297" t="s">
        <v>1388</v>
      </c>
      <c r="F109" s="1298" t="s">
        <v>1350</v>
      </c>
      <c r="G109" s="1029"/>
      <c r="H109" s="1029" t="s">
        <v>4168</v>
      </c>
      <c r="I109" s="1057">
        <v>1.2</v>
      </c>
      <c r="J109" s="1029">
        <v>3.15</v>
      </c>
      <c r="K109" s="1288" t="s">
        <v>1194</v>
      </c>
      <c r="L109" s="1288" t="s">
        <v>1194</v>
      </c>
      <c r="M109" s="1116" t="s">
        <v>875</v>
      </c>
      <c r="N109" s="1029" t="s">
        <v>36</v>
      </c>
      <c r="O109" s="476">
        <v>1380</v>
      </c>
      <c r="P109" s="476">
        <v>1670</v>
      </c>
      <c r="Q109" s="1331" t="s">
        <v>3387</v>
      </c>
      <c r="R109" s="1029" t="s">
        <v>6109</v>
      </c>
      <c r="S109" s="1029"/>
      <c r="T109" s="1029"/>
      <c r="U109" s="1029"/>
      <c r="V109" s="1029"/>
      <c r="W109" s="478"/>
      <c r="X109" s="442"/>
      <c r="Y109" s="478">
        <v>-25</v>
      </c>
      <c r="Z109" s="66" t="s">
        <v>18</v>
      </c>
      <c r="AA109" s="499" t="s">
        <v>29</v>
      </c>
      <c r="AB109" s="499"/>
      <c r="AC109" s="441"/>
      <c r="AD109" s="1384" t="s">
        <v>4492</v>
      </c>
      <c r="AE109" s="1395"/>
      <c r="AF109" s="837"/>
      <c r="AG109" s="837"/>
      <c r="AH109" s="837"/>
      <c r="AI109" s="837"/>
      <c r="AJ109" s="837"/>
      <c r="AK109" s="837"/>
      <c r="AL109" s="837"/>
      <c r="AM109" s="1396"/>
      <c r="AN109" s="1387"/>
      <c r="AO109" s="1457">
        <v>-34.338660060291197</v>
      </c>
      <c r="AP109" s="838"/>
      <c r="AQ109" s="1457">
        <v>-33.994800113145999</v>
      </c>
      <c r="AR109" s="838"/>
      <c r="AS109" s="1408"/>
      <c r="AT109" s="1159" t="s">
        <v>11001</v>
      </c>
      <c r="AU109" s="170"/>
      <c r="AV109" s="392"/>
      <c r="AW109" s="432"/>
      <c r="AX109" s="432"/>
      <c r="AY109" s="432"/>
      <c r="AZ109" s="432"/>
    </row>
    <row r="110" spans="1:52" ht="18" customHeight="1">
      <c r="A110" s="1258" t="s">
        <v>6110</v>
      </c>
      <c r="B110" s="438" t="s">
        <v>2597</v>
      </c>
      <c r="C110" s="479"/>
      <c r="D110" s="874" t="s">
        <v>4397</v>
      </c>
      <c r="E110" s="1297" t="s">
        <v>1388</v>
      </c>
      <c r="F110" s="1298" t="s">
        <v>1350</v>
      </c>
      <c r="G110" s="1029"/>
      <c r="H110" s="1029" t="s">
        <v>4168</v>
      </c>
      <c r="I110" s="1057">
        <v>1.2</v>
      </c>
      <c r="J110" s="1029">
        <v>3.15</v>
      </c>
      <c r="K110" s="1288" t="s">
        <v>1194</v>
      </c>
      <c r="L110" s="1288" t="s">
        <v>1194</v>
      </c>
      <c r="M110" s="1116" t="s">
        <v>875</v>
      </c>
      <c r="N110" s="1029" t="s">
        <v>36</v>
      </c>
      <c r="O110" s="476">
        <v>703</v>
      </c>
      <c r="P110" s="476">
        <v>915</v>
      </c>
      <c r="Q110" s="1331" t="s">
        <v>3387</v>
      </c>
      <c r="R110" s="1029" t="s">
        <v>6109</v>
      </c>
      <c r="S110" s="1029"/>
      <c r="T110" s="1029"/>
      <c r="U110" s="1029"/>
      <c r="V110" s="1029"/>
      <c r="W110" s="478"/>
      <c r="X110" s="442"/>
      <c r="Y110" s="478">
        <v>-23</v>
      </c>
      <c r="Z110" s="66" t="s">
        <v>18</v>
      </c>
      <c r="AA110" s="499" t="s">
        <v>29</v>
      </c>
      <c r="AB110" s="499"/>
      <c r="AC110" s="441"/>
      <c r="AD110" s="1384" t="s">
        <v>4499</v>
      </c>
      <c r="AE110" s="1395"/>
      <c r="AF110" s="837"/>
      <c r="AG110" s="837"/>
      <c r="AH110" s="837"/>
      <c r="AI110" s="837"/>
      <c r="AJ110" s="837"/>
      <c r="AK110" s="837"/>
      <c r="AL110" s="837"/>
      <c r="AM110" s="1396"/>
      <c r="AN110" s="1387"/>
      <c r="AO110" s="1457">
        <v>-49.955617526469702</v>
      </c>
      <c r="AP110" s="838"/>
      <c r="AQ110" s="1457">
        <v>-49.515235372075502</v>
      </c>
      <c r="AR110" s="838"/>
      <c r="AS110" s="1408"/>
      <c r="AT110" s="1159" t="s">
        <v>11002</v>
      </c>
      <c r="AU110" s="170"/>
      <c r="AV110" s="392"/>
      <c r="AW110" s="432"/>
      <c r="AX110" s="432"/>
      <c r="AY110" s="432"/>
      <c r="AZ110" s="432"/>
    </row>
    <row r="111" spans="1:52" ht="18" customHeight="1">
      <c r="A111" s="1258" t="s">
        <v>6111</v>
      </c>
      <c r="B111" s="438" t="s">
        <v>2597</v>
      </c>
      <c r="C111" s="479"/>
      <c r="D111" s="874" t="s">
        <v>4397</v>
      </c>
      <c r="E111" s="1297" t="s">
        <v>1388</v>
      </c>
      <c r="F111" s="1298" t="s">
        <v>1350</v>
      </c>
      <c r="G111" s="1029"/>
      <c r="H111" s="1029" t="s">
        <v>4168</v>
      </c>
      <c r="I111" s="1057">
        <v>1.2</v>
      </c>
      <c r="J111" s="1029">
        <v>3.15</v>
      </c>
      <c r="K111" s="1288" t="s">
        <v>1194</v>
      </c>
      <c r="L111" s="1288" t="s">
        <v>1194</v>
      </c>
      <c r="M111" s="1116" t="s">
        <v>875</v>
      </c>
      <c r="N111" s="1029" t="s">
        <v>36</v>
      </c>
      <c r="O111" s="476">
        <v>3000</v>
      </c>
      <c r="P111" s="476">
        <v>3300</v>
      </c>
      <c r="Q111" s="1331" t="s">
        <v>3387</v>
      </c>
      <c r="R111" s="1029" t="s">
        <v>6109</v>
      </c>
      <c r="S111" s="1029"/>
      <c r="T111" s="1029"/>
      <c r="U111" s="1029"/>
      <c r="V111" s="1029"/>
      <c r="W111" s="478"/>
      <c r="X111" s="442"/>
      <c r="Y111" s="478">
        <v>-25</v>
      </c>
      <c r="Z111" s="66" t="s">
        <v>18</v>
      </c>
      <c r="AA111" s="499" t="s">
        <v>29</v>
      </c>
      <c r="AB111" s="499"/>
      <c r="AC111" s="441"/>
      <c r="AD111" s="1368" t="s">
        <v>4503</v>
      </c>
      <c r="AE111" s="1395"/>
      <c r="AF111" s="837"/>
      <c r="AG111" s="837"/>
      <c r="AH111" s="837"/>
      <c r="AI111" s="837"/>
      <c r="AJ111" s="837"/>
      <c r="AK111" s="837"/>
      <c r="AL111" s="837"/>
      <c r="AM111" s="1396"/>
      <c r="AN111" s="1387"/>
      <c r="AO111" s="1457">
        <v>-40.883059888482101</v>
      </c>
      <c r="AP111" s="838"/>
      <c r="AQ111" s="1457">
        <v>-40.125625552463198</v>
      </c>
      <c r="AR111" s="838"/>
      <c r="AS111" s="1408"/>
      <c r="AT111" s="1159" t="s">
        <v>11003</v>
      </c>
      <c r="AU111" s="170"/>
      <c r="AV111" s="392"/>
      <c r="AW111" s="432"/>
      <c r="AX111" s="432"/>
      <c r="AY111" s="432"/>
      <c r="AZ111" s="432"/>
    </row>
    <row r="112" spans="1:52" ht="18" customHeight="1">
      <c r="A112" s="1258" t="s">
        <v>6112</v>
      </c>
      <c r="B112" s="438" t="s">
        <v>2597</v>
      </c>
      <c r="C112" s="479"/>
      <c r="D112" s="874" t="s">
        <v>4397</v>
      </c>
      <c r="E112" s="1297" t="s">
        <v>1388</v>
      </c>
      <c r="F112" s="1298" t="s">
        <v>1350</v>
      </c>
      <c r="G112" s="1029"/>
      <c r="H112" s="1029" t="s">
        <v>4168</v>
      </c>
      <c r="I112" s="1057">
        <v>1.2</v>
      </c>
      <c r="J112" s="1029">
        <v>3.15</v>
      </c>
      <c r="K112" s="1288" t="s">
        <v>1194</v>
      </c>
      <c r="L112" s="1288" t="s">
        <v>1194</v>
      </c>
      <c r="M112" s="1116" t="s">
        <v>875</v>
      </c>
      <c r="N112" s="1029" t="s">
        <v>36</v>
      </c>
      <c r="O112" s="476">
        <v>3700</v>
      </c>
      <c r="P112" s="476">
        <v>4200</v>
      </c>
      <c r="Q112" s="1331" t="s">
        <v>3387</v>
      </c>
      <c r="R112" s="1029" t="s">
        <v>6109</v>
      </c>
      <c r="S112" s="1029"/>
      <c r="T112" s="1029"/>
      <c r="U112" s="1029"/>
      <c r="V112" s="1029"/>
      <c r="W112" s="478"/>
      <c r="X112" s="442"/>
      <c r="Y112" s="478">
        <v>-5</v>
      </c>
      <c r="Z112" s="66" t="s">
        <v>18</v>
      </c>
      <c r="AA112" s="499" t="s">
        <v>29</v>
      </c>
      <c r="AB112" s="499"/>
      <c r="AC112" s="441"/>
      <c r="AD112" s="1436" t="s">
        <v>4505</v>
      </c>
      <c r="AE112" s="1395"/>
      <c r="AF112" s="837"/>
      <c r="AG112" s="837"/>
      <c r="AH112" s="837"/>
      <c r="AI112" s="837"/>
      <c r="AJ112" s="837"/>
      <c r="AK112" s="837"/>
      <c r="AL112" s="837"/>
      <c r="AM112" s="1396"/>
      <c r="AN112" s="1387"/>
      <c r="AO112" s="1457">
        <v>-49.5630722677801</v>
      </c>
      <c r="AP112" s="838"/>
      <c r="AQ112" s="1457">
        <v>-49.023833920943801</v>
      </c>
      <c r="AR112" s="838"/>
      <c r="AS112" s="1408"/>
      <c r="AT112" s="1159" t="s">
        <v>11004</v>
      </c>
      <c r="AU112" s="170"/>
      <c r="AV112" s="392"/>
      <c r="AW112" s="432"/>
      <c r="AX112" s="432"/>
      <c r="AY112" s="432"/>
      <c r="AZ112" s="432"/>
    </row>
    <row r="113" spans="1:52" ht="18" customHeight="1">
      <c r="A113" s="1258" t="s">
        <v>6113</v>
      </c>
      <c r="B113" s="445" t="s">
        <v>2597</v>
      </c>
      <c r="C113" s="500" t="s">
        <v>6905</v>
      </c>
      <c r="D113" s="1103" t="s">
        <v>4397</v>
      </c>
      <c r="E113" s="1299" t="s">
        <v>1388</v>
      </c>
      <c r="F113" s="1300" t="s">
        <v>1350</v>
      </c>
      <c r="G113" s="1032"/>
      <c r="H113" s="1032" t="s">
        <v>4168</v>
      </c>
      <c r="I113" s="1058" t="s">
        <v>4176</v>
      </c>
      <c r="J113" s="1032" t="s">
        <v>872</v>
      </c>
      <c r="K113" s="1294" t="s">
        <v>1194</v>
      </c>
      <c r="L113" s="1294" t="s">
        <v>1194</v>
      </c>
      <c r="M113" s="1117" t="s">
        <v>873</v>
      </c>
      <c r="N113" s="1032" t="s">
        <v>36</v>
      </c>
      <c r="O113" s="481">
        <v>1380</v>
      </c>
      <c r="P113" s="481">
        <v>1670</v>
      </c>
      <c r="Q113" s="1332" t="s">
        <v>3387</v>
      </c>
      <c r="R113" s="1032" t="s">
        <v>6109</v>
      </c>
      <c r="S113" s="1032"/>
      <c r="T113" s="1032"/>
      <c r="U113" s="1032"/>
      <c r="V113" s="1032"/>
      <c r="W113" s="482"/>
      <c r="X113" s="446"/>
      <c r="Y113" s="482">
        <f>Y109+3</f>
        <v>-22</v>
      </c>
      <c r="Z113" s="304" t="s">
        <v>18</v>
      </c>
      <c r="AA113" s="304" t="s">
        <v>21</v>
      </c>
      <c r="AB113" s="1899"/>
      <c r="AC113" s="469"/>
      <c r="AD113" s="1385" t="s">
        <v>4492</v>
      </c>
      <c r="AE113" s="1403"/>
      <c r="AF113" s="841"/>
      <c r="AG113" s="841"/>
      <c r="AH113" s="841"/>
      <c r="AI113" s="841"/>
      <c r="AJ113" s="841"/>
      <c r="AK113" s="841"/>
      <c r="AL113" s="841"/>
      <c r="AM113" s="1404"/>
      <c r="AN113" s="1389"/>
      <c r="AO113" s="1457">
        <v>-34.5161622381451</v>
      </c>
      <c r="AP113" s="840"/>
      <c r="AQ113" s="1457">
        <v>-34.033570455424503</v>
      </c>
      <c r="AR113" s="840"/>
      <c r="AS113" s="1409"/>
      <c r="AT113" s="1160" t="s">
        <v>11005</v>
      </c>
      <c r="AU113" s="170"/>
      <c r="AV113" s="392"/>
      <c r="AW113" s="432"/>
      <c r="AX113" s="432"/>
      <c r="AY113" s="432"/>
      <c r="AZ113" s="432"/>
    </row>
    <row r="114" spans="1:52" ht="18" customHeight="1">
      <c r="A114" s="1258" t="s">
        <v>6114</v>
      </c>
      <c r="B114" s="445" t="s">
        <v>2597</v>
      </c>
      <c r="C114" s="483"/>
      <c r="D114" s="1103" t="s">
        <v>4397</v>
      </c>
      <c r="E114" s="1299" t="s">
        <v>1388</v>
      </c>
      <c r="F114" s="1300" t="s">
        <v>1350</v>
      </c>
      <c r="G114" s="1032"/>
      <c r="H114" s="1032" t="s">
        <v>4168</v>
      </c>
      <c r="I114" s="1058" t="s">
        <v>4176</v>
      </c>
      <c r="J114" s="1032" t="s">
        <v>872</v>
      </c>
      <c r="K114" s="1294" t="s">
        <v>1194</v>
      </c>
      <c r="L114" s="1294" t="s">
        <v>1194</v>
      </c>
      <c r="M114" s="1117" t="s">
        <v>873</v>
      </c>
      <c r="N114" s="1032" t="s">
        <v>36</v>
      </c>
      <c r="O114" s="481">
        <v>703</v>
      </c>
      <c r="P114" s="481">
        <v>915</v>
      </c>
      <c r="Q114" s="1332" t="s">
        <v>3387</v>
      </c>
      <c r="R114" s="1032" t="s">
        <v>6109</v>
      </c>
      <c r="S114" s="1032"/>
      <c r="T114" s="1032"/>
      <c r="U114" s="1032"/>
      <c r="V114" s="1032"/>
      <c r="W114" s="482"/>
      <c r="X114" s="446"/>
      <c r="Y114" s="482">
        <f t="shared" ref="Y114:Y116" si="7">Y110+3</f>
        <v>-20</v>
      </c>
      <c r="Z114" s="304" t="s">
        <v>18</v>
      </c>
      <c r="AA114" s="304" t="s">
        <v>21</v>
      </c>
      <c r="AB114" s="1899"/>
      <c r="AC114" s="469"/>
      <c r="AD114" s="1385" t="s">
        <v>4499</v>
      </c>
      <c r="AE114" s="1403"/>
      <c r="AF114" s="841"/>
      <c r="AG114" s="841"/>
      <c r="AH114" s="841"/>
      <c r="AI114" s="841"/>
      <c r="AJ114" s="841"/>
      <c r="AK114" s="841"/>
      <c r="AL114" s="841"/>
      <c r="AM114" s="1404"/>
      <c r="AN114" s="1389"/>
      <c r="AO114" s="1457">
        <v>-49.8498918228996</v>
      </c>
      <c r="AP114" s="840"/>
      <c r="AQ114" s="1457">
        <v>-49.685016562296497</v>
      </c>
      <c r="AR114" s="840"/>
      <c r="AS114" s="1409"/>
      <c r="AT114" s="1160" t="s">
        <v>11006</v>
      </c>
      <c r="AU114" s="170"/>
      <c r="AV114" s="392"/>
      <c r="AW114" s="432"/>
      <c r="AX114" s="432"/>
      <c r="AY114" s="432"/>
      <c r="AZ114" s="432"/>
    </row>
    <row r="115" spans="1:52" ht="18" customHeight="1">
      <c r="A115" s="1258" t="s">
        <v>6115</v>
      </c>
      <c r="B115" s="445" t="s">
        <v>2597</v>
      </c>
      <c r="C115" s="483"/>
      <c r="D115" s="1103" t="s">
        <v>4397</v>
      </c>
      <c r="E115" s="1299" t="s">
        <v>1388</v>
      </c>
      <c r="F115" s="1300" t="s">
        <v>1350</v>
      </c>
      <c r="G115" s="1032"/>
      <c r="H115" s="1032" t="s">
        <v>4168</v>
      </c>
      <c r="I115" s="1058" t="s">
        <v>4176</v>
      </c>
      <c r="J115" s="1032" t="s">
        <v>872</v>
      </c>
      <c r="K115" s="1294" t="s">
        <v>1194</v>
      </c>
      <c r="L115" s="1294" t="s">
        <v>1194</v>
      </c>
      <c r="M115" s="1117" t="s">
        <v>873</v>
      </c>
      <c r="N115" s="1032" t="s">
        <v>36</v>
      </c>
      <c r="O115" s="481">
        <v>3000</v>
      </c>
      <c r="P115" s="481">
        <v>3300</v>
      </c>
      <c r="Q115" s="1332" t="s">
        <v>3387</v>
      </c>
      <c r="R115" s="1032" t="s">
        <v>6109</v>
      </c>
      <c r="S115" s="1032"/>
      <c r="T115" s="1032"/>
      <c r="U115" s="1032"/>
      <c r="V115" s="1032"/>
      <c r="W115" s="482"/>
      <c r="X115" s="446"/>
      <c r="Y115" s="482">
        <f t="shared" si="7"/>
        <v>-22</v>
      </c>
      <c r="Z115" s="304" t="s">
        <v>18</v>
      </c>
      <c r="AA115" s="304" t="s">
        <v>21</v>
      </c>
      <c r="AB115" s="1899"/>
      <c r="AC115" s="469"/>
      <c r="AD115" s="1383" t="s">
        <v>4503</v>
      </c>
      <c r="AE115" s="1403"/>
      <c r="AF115" s="841"/>
      <c r="AG115" s="841"/>
      <c r="AH115" s="841"/>
      <c r="AI115" s="841"/>
      <c r="AJ115" s="841"/>
      <c r="AK115" s="841"/>
      <c r="AL115" s="841"/>
      <c r="AM115" s="1404"/>
      <c r="AN115" s="1389"/>
      <c r="AO115" s="1457">
        <v>-40.348233957565597</v>
      </c>
      <c r="AP115" s="840"/>
      <c r="AQ115" s="1457">
        <v>-39.409971597128497</v>
      </c>
      <c r="AR115" s="840"/>
      <c r="AS115" s="1409"/>
      <c r="AT115" s="1160" t="s">
        <v>11007</v>
      </c>
      <c r="AU115" s="170"/>
      <c r="AV115" s="392"/>
      <c r="AW115" s="432"/>
      <c r="AX115" s="432"/>
      <c r="AY115" s="432"/>
      <c r="AZ115" s="432"/>
    </row>
    <row r="116" spans="1:52" ht="18" customHeight="1">
      <c r="A116" s="1258" t="s">
        <v>6116</v>
      </c>
      <c r="B116" s="445" t="s">
        <v>2597</v>
      </c>
      <c r="C116" s="492"/>
      <c r="D116" s="1103" t="s">
        <v>4397</v>
      </c>
      <c r="E116" s="1299" t="s">
        <v>1388</v>
      </c>
      <c r="F116" s="1300" t="s">
        <v>1350</v>
      </c>
      <c r="G116" s="1032"/>
      <c r="H116" s="1032" t="s">
        <v>4168</v>
      </c>
      <c r="I116" s="1058" t="s">
        <v>4176</v>
      </c>
      <c r="J116" s="1032" t="s">
        <v>872</v>
      </c>
      <c r="K116" s="1294" t="s">
        <v>1194</v>
      </c>
      <c r="L116" s="1294" t="s">
        <v>1194</v>
      </c>
      <c r="M116" s="1117" t="s">
        <v>873</v>
      </c>
      <c r="N116" s="1032" t="s">
        <v>36</v>
      </c>
      <c r="O116" s="481">
        <v>3700</v>
      </c>
      <c r="P116" s="481">
        <v>4200</v>
      </c>
      <c r="Q116" s="1332" t="s">
        <v>3387</v>
      </c>
      <c r="R116" s="1032" t="s">
        <v>6109</v>
      </c>
      <c r="S116" s="1032"/>
      <c r="T116" s="1032"/>
      <c r="U116" s="1032"/>
      <c r="V116" s="1032"/>
      <c r="W116" s="482"/>
      <c r="X116" s="446"/>
      <c r="Y116" s="482">
        <f t="shared" si="7"/>
        <v>-2</v>
      </c>
      <c r="Z116" s="304" t="s">
        <v>18</v>
      </c>
      <c r="AA116" s="304" t="s">
        <v>21</v>
      </c>
      <c r="AB116" s="1899"/>
      <c r="AC116" s="469"/>
      <c r="AD116" s="1437" t="s">
        <v>4505</v>
      </c>
      <c r="AE116" s="1403"/>
      <c r="AF116" s="841"/>
      <c r="AG116" s="841"/>
      <c r="AH116" s="841"/>
      <c r="AI116" s="841"/>
      <c r="AJ116" s="841"/>
      <c r="AK116" s="841"/>
      <c r="AL116" s="841"/>
      <c r="AM116" s="1404"/>
      <c r="AN116" s="1389"/>
      <c r="AO116" s="1457">
        <v>-49.102936391721499</v>
      </c>
      <c r="AP116" s="840"/>
      <c r="AQ116" s="1457">
        <v>-48.644649682766598</v>
      </c>
      <c r="AR116" s="840"/>
      <c r="AS116" s="1409"/>
      <c r="AT116" s="1160" t="s">
        <v>11008</v>
      </c>
      <c r="AU116" s="170"/>
      <c r="AV116" s="392"/>
      <c r="AW116" s="432"/>
      <c r="AX116" s="432"/>
      <c r="AY116" s="432"/>
      <c r="AZ116" s="432"/>
    </row>
    <row r="117" spans="1:52" s="463" customFormat="1" ht="22.2" customHeight="1">
      <c r="A117" s="1262" t="s">
        <v>8959</v>
      </c>
      <c r="B117" s="470"/>
      <c r="C117" s="471" t="s">
        <v>8936</v>
      </c>
      <c r="D117" s="1295"/>
      <c r="E117" s="1295"/>
      <c r="F117" s="1295"/>
      <c r="G117" s="1295"/>
      <c r="H117" s="1295"/>
      <c r="I117" s="1295"/>
      <c r="J117" s="1295"/>
      <c r="K117" s="1295"/>
      <c r="L117" s="1295"/>
      <c r="M117" s="1295"/>
      <c r="N117" s="1296"/>
      <c r="O117" s="473"/>
      <c r="P117" s="473"/>
      <c r="Q117" s="1295"/>
      <c r="R117" s="1295"/>
      <c r="S117" s="1295"/>
      <c r="T117" s="1295"/>
      <c r="U117" s="1295"/>
      <c r="V117" s="1295"/>
      <c r="W117" s="474"/>
      <c r="X117" s="472"/>
      <c r="Y117" s="472"/>
      <c r="Z117" s="472"/>
      <c r="AA117" s="472"/>
      <c r="AB117" s="1904"/>
      <c r="AC117" s="475"/>
      <c r="AD117" s="419"/>
      <c r="AE117" s="1405"/>
      <c r="AF117" s="843"/>
      <c r="AG117" s="843"/>
      <c r="AH117" s="843"/>
      <c r="AI117" s="843"/>
      <c r="AJ117" s="843"/>
      <c r="AK117" s="843"/>
      <c r="AL117" s="843"/>
      <c r="AM117" s="1406"/>
      <c r="AN117" s="1390"/>
      <c r="AO117" s="843"/>
      <c r="AP117" s="843"/>
      <c r="AQ117" s="843"/>
      <c r="AR117" s="843"/>
      <c r="AS117" s="1410"/>
      <c r="AT117" s="1417"/>
      <c r="AU117" s="1414"/>
      <c r="AV117" s="462"/>
      <c r="AW117" s="462"/>
      <c r="AX117" s="462"/>
      <c r="AY117" s="462"/>
      <c r="AZ117" s="462"/>
    </row>
    <row r="118" spans="1:52" ht="18" customHeight="1">
      <c r="A118" s="1258" t="s">
        <v>8960</v>
      </c>
      <c r="B118" s="438" t="s">
        <v>2597</v>
      </c>
      <c r="C118" s="489" t="s">
        <v>8937</v>
      </c>
      <c r="D118" s="874" t="s">
        <v>4397</v>
      </c>
      <c r="E118" s="1297" t="s">
        <v>1388</v>
      </c>
      <c r="F118" s="1298" t="s">
        <v>1350</v>
      </c>
      <c r="G118" s="1029"/>
      <c r="H118" s="1029" t="s">
        <v>4168</v>
      </c>
      <c r="I118" s="1057" t="s">
        <v>4176</v>
      </c>
      <c r="J118" s="1029" t="s">
        <v>872</v>
      </c>
      <c r="K118" s="1288" t="s">
        <v>1194</v>
      </c>
      <c r="L118" s="1288" t="s">
        <v>1194</v>
      </c>
      <c r="M118" s="1116" t="s">
        <v>873</v>
      </c>
      <c r="N118" s="1029" t="s">
        <v>36</v>
      </c>
      <c r="O118" s="476">
        <v>2400</v>
      </c>
      <c r="P118" s="476">
        <v>2495</v>
      </c>
      <c r="Q118" s="1331" t="s">
        <v>3387</v>
      </c>
      <c r="R118" s="1029"/>
      <c r="S118" s="1029"/>
      <c r="T118" s="1029"/>
      <c r="U118" s="1029"/>
      <c r="V118" s="1029"/>
      <c r="W118" s="478"/>
      <c r="X118" s="478"/>
      <c r="Y118" s="478">
        <v>-28</v>
      </c>
      <c r="Z118" s="66" t="s">
        <v>18</v>
      </c>
      <c r="AA118" s="66" t="s">
        <v>29</v>
      </c>
      <c r="AB118" s="1898"/>
      <c r="AC118" s="441"/>
      <c r="AD118" s="1384" t="s">
        <v>8939</v>
      </c>
      <c r="AE118" s="1395"/>
      <c r="AF118" s="837"/>
      <c r="AG118" s="837"/>
      <c r="AH118" s="837"/>
      <c r="AI118" s="837"/>
      <c r="AJ118" s="837"/>
      <c r="AK118" s="837"/>
      <c r="AL118" s="837"/>
      <c r="AM118" s="1396"/>
      <c r="AN118" s="1387"/>
      <c r="AO118" s="1458">
        <v>-11.0434367282657</v>
      </c>
      <c r="AP118" s="838"/>
      <c r="AQ118" s="1458">
        <v>-14.112619812695501</v>
      </c>
      <c r="AR118" s="838"/>
      <c r="AS118" s="1408"/>
      <c r="AT118" s="1159" t="s">
        <v>11009</v>
      </c>
      <c r="AU118" s="477"/>
      <c r="AV118" s="392"/>
      <c r="AW118" s="432"/>
      <c r="AX118" s="432"/>
      <c r="AY118" s="432"/>
      <c r="AZ118" s="432"/>
    </row>
    <row r="119" spans="1:52" ht="18" customHeight="1">
      <c r="A119" s="1258" t="s">
        <v>8961</v>
      </c>
      <c r="B119" s="438" t="s">
        <v>2597</v>
      </c>
      <c r="C119" s="67" t="s">
        <v>8938</v>
      </c>
      <c r="D119" s="874" t="s">
        <v>4397</v>
      </c>
      <c r="E119" s="1297" t="s">
        <v>1388</v>
      </c>
      <c r="F119" s="1298" t="s">
        <v>1350</v>
      </c>
      <c r="G119" s="1029"/>
      <c r="H119" s="1029" t="s">
        <v>4168</v>
      </c>
      <c r="I119" s="1057" t="s">
        <v>4176</v>
      </c>
      <c r="J119" s="1029" t="s">
        <v>872</v>
      </c>
      <c r="K119" s="1288" t="s">
        <v>1194</v>
      </c>
      <c r="L119" s="1288" t="s">
        <v>1194</v>
      </c>
      <c r="M119" s="1116" t="s">
        <v>873</v>
      </c>
      <c r="N119" s="1029" t="s">
        <v>36</v>
      </c>
      <c r="O119" s="476">
        <v>5150</v>
      </c>
      <c r="P119" s="476">
        <v>5850</v>
      </c>
      <c r="Q119" s="1331" t="s">
        <v>3387</v>
      </c>
      <c r="R119" s="1029"/>
      <c r="S119" s="1029"/>
      <c r="T119" s="1029"/>
      <c r="U119" s="1029"/>
      <c r="V119" s="1029"/>
      <c r="W119" s="478"/>
      <c r="X119" s="478"/>
      <c r="Y119" s="478">
        <v>-25</v>
      </c>
      <c r="Z119" s="66" t="s">
        <v>18</v>
      </c>
      <c r="AA119" s="66" t="s">
        <v>29</v>
      </c>
      <c r="AB119" s="1898"/>
      <c r="AC119" s="441"/>
      <c r="AD119" s="1368" t="s">
        <v>8940</v>
      </c>
      <c r="AE119" s="1395"/>
      <c r="AF119" s="837"/>
      <c r="AG119" s="837"/>
      <c r="AH119" s="837"/>
      <c r="AI119" s="837"/>
      <c r="AJ119" s="837"/>
      <c r="AK119" s="837"/>
      <c r="AL119" s="837"/>
      <c r="AM119" s="1396"/>
      <c r="AN119" s="1387"/>
      <c r="AO119" s="1457">
        <v>-61.810650862846003</v>
      </c>
      <c r="AP119" s="838"/>
      <c r="AQ119" s="1457">
        <v>-60.239444026625499</v>
      </c>
      <c r="AR119" s="838"/>
      <c r="AS119" s="1408"/>
      <c r="AT119" s="1159" t="s">
        <v>11010</v>
      </c>
      <c r="AU119" s="477"/>
      <c r="AV119" s="392"/>
      <c r="AW119" s="432"/>
      <c r="AX119" s="432"/>
      <c r="AY119" s="432"/>
      <c r="AZ119" s="432"/>
    </row>
    <row r="120" spans="1:52">
      <c r="A120" s="1258" t="s">
        <v>4514</v>
      </c>
      <c r="AU120" s="567"/>
    </row>
    <row r="121" spans="1:52">
      <c r="AU121" s="568"/>
    </row>
    <row r="122" spans="1:52">
      <c r="AU122" s="568"/>
    </row>
    <row r="123" spans="1:52">
      <c r="AU123" s="568"/>
    </row>
    <row r="124" spans="1:52">
      <c r="AU124" s="568"/>
    </row>
    <row r="125" spans="1:52">
      <c r="AU125" s="568"/>
    </row>
    <row r="126" spans="1:52">
      <c r="AU126" s="568"/>
    </row>
    <row r="127" spans="1:52">
      <c r="AU127" s="568"/>
    </row>
    <row r="128" spans="1:52">
      <c r="AU128" s="568"/>
    </row>
    <row r="129" spans="47:47">
      <c r="AU129" s="568"/>
    </row>
    <row r="130" spans="47:47">
      <c r="AU130" s="568"/>
    </row>
    <row r="131" spans="47:47">
      <c r="AU131" s="568"/>
    </row>
    <row r="132" spans="47:47">
      <c r="AU132" s="568"/>
    </row>
    <row r="133" spans="47:47">
      <c r="AU133" s="568"/>
    </row>
    <row r="134" spans="47:47">
      <c r="AU134" s="568"/>
    </row>
    <row r="135" spans="47:47">
      <c r="AU135" s="568"/>
    </row>
    <row r="136" spans="47:47">
      <c r="AU136" s="568"/>
    </row>
    <row r="137" spans="47:47">
      <c r="AU137" s="568"/>
    </row>
    <row r="138" spans="47:47">
      <c r="AU138" s="568"/>
    </row>
    <row r="139" spans="47:47">
      <c r="AU139" s="568"/>
    </row>
    <row r="140" spans="47:47">
      <c r="AU140" s="568"/>
    </row>
    <row r="141" spans="47:47">
      <c r="AU141" s="568"/>
    </row>
    <row r="142" spans="47:47">
      <c r="AU142" s="568"/>
    </row>
    <row r="143" spans="47:47">
      <c r="AU143" s="568"/>
    </row>
    <row r="144" spans="47:47">
      <c r="AU144" s="568"/>
    </row>
    <row r="145" spans="47:47">
      <c r="AU145" s="568"/>
    </row>
    <row r="146" spans="47:47">
      <c r="AU146" s="568"/>
    </row>
    <row r="147" spans="47:47">
      <c r="AU147" s="568"/>
    </row>
    <row r="148" spans="47:47">
      <c r="AU148" s="568"/>
    </row>
    <row r="149" spans="47:47">
      <c r="AU149" s="568"/>
    </row>
    <row r="150" spans="47:47">
      <c r="AU150" s="568"/>
    </row>
    <row r="151" spans="47:47">
      <c r="AU151" s="568"/>
    </row>
    <row r="152" spans="47:47">
      <c r="AU152" s="568"/>
    </row>
    <row r="153" spans="47:47">
      <c r="AU153" s="568"/>
    </row>
    <row r="154" spans="47:47">
      <c r="AU154" s="568"/>
    </row>
    <row r="155" spans="47:47">
      <c r="AU155" s="568"/>
    </row>
    <row r="156" spans="47:47">
      <c r="AU156" s="568"/>
    </row>
    <row r="157" spans="47:47">
      <c r="AU157" s="568"/>
    </row>
    <row r="158" spans="47:47">
      <c r="AU158" s="568"/>
    </row>
    <row r="159" spans="47:47">
      <c r="AU159" s="568"/>
    </row>
    <row r="160" spans="47:47">
      <c r="AU160" s="568"/>
    </row>
    <row r="161" spans="47:47">
      <c r="AU161" s="568"/>
    </row>
    <row r="162" spans="47:47">
      <c r="AU162" s="568"/>
    </row>
    <row r="163" spans="47:47" ht="22.35">
      <c r="AU163" s="569"/>
    </row>
    <row r="164" spans="47:47">
      <c r="AU164" s="570"/>
    </row>
    <row r="165" spans="47:47">
      <c r="AU165" s="568"/>
    </row>
    <row r="166" spans="47:47">
      <c r="AU166" s="568"/>
    </row>
    <row r="167" spans="47:47">
      <c r="AU167" s="568"/>
    </row>
    <row r="168" spans="47:47">
      <c r="AU168" s="568"/>
    </row>
    <row r="169" spans="47:47">
      <c r="AU169" s="568"/>
    </row>
    <row r="170" spans="47:47">
      <c r="AU170" s="568"/>
    </row>
    <row r="171" spans="47:47">
      <c r="AU171" s="568"/>
    </row>
    <row r="172" spans="47:47">
      <c r="AU172" s="568"/>
    </row>
    <row r="173" spans="47:47">
      <c r="AU173" s="570"/>
    </row>
    <row r="174" spans="47:47">
      <c r="AU174" s="570"/>
    </row>
    <row r="175" spans="47:47">
      <c r="AU175" s="570"/>
    </row>
    <row r="176" spans="47:47">
      <c r="AU176" s="570"/>
    </row>
    <row r="177" spans="47:47">
      <c r="AU177" s="570"/>
    </row>
    <row r="178" spans="47:47">
      <c r="AU178" s="570"/>
    </row>
    <row r="179" spans="47:47">
      <c r="AU179" s="570"/>
    </row>
    <row r="180" spans="47:47" ht="22.35">
      <c r="AU180" s="571"/>
    </row>
    <row r="181" spans="47:47">
      <c r="AU181" s="572"/>
    </row>
    <row r="182" spans="47:47">
      <c r="AU182" s="572"/>
    </row>
    <row r="183" spans="47:47">
      <c r="AU183" s="572"/>
    </row>
    <row r="184" spans="47:47">
      <c r="AU184" s="572"/>
    </row>
    <row r="185" spans="47:47" ht="22.35">
      <c r="AU185" s="571"/>
    </row>
    <row r="186" spans="47:47">
      <c r="AU186" s="570"/>
    </row>
    <row r="187" spans="47:47">
      <c r="AU187" s="570"/>
    </row>
    <row r="188" spans="47:47">
      <c r="AU188" s="570"/>
    </row>
    <row r="189" spans="47:47">
      <c r="AU189" s="570"/>
    </row>
    <row r="190" spans="47:47">
      <c r="AU190" s="570"/>
    </row>
    <row r="191" spans="47:47">
      <c r="AU191" s="570"/>
    </row>
    <row r="192" spans="47:47">
      <c r="AU192" s="570"/>
    </row>
    <row r="193" spans="47:47">
      <c r="AU193" s="570"/>
    </row>
    <row r="194" spans="47:47">
      <c r="AU194" s="541"/>
    </row>
    <row r="195" spans="47:47">
      <c r="AU195" s="541"/>
    </row>
    <row r="196" spans="47:47">
      <c r="AU196" s="541"/>
    </row>
    <row r="197" spans="47:47">
      <c r="AU197" s="541"/>
    </row>
    <row r="198" spans="47:47">
      <c r="AU198" s="541"/>
    </row>
    <row r="199" spans="47:47">
      <c r="AU199" s="541"/>
    </row>
    <row r="200" spans="47:47">
      <c r="AU200" s="541"/>
    </row>
    <row r="201" spans="47:47">
      <c r="AU201" s="541"/>
    </row>
    <row r="202" spans="47:47">
      <c r="AU202" s="541"/>
    </row>
    <row r="203" spans="47:47">
      <c r="AU203" s="541"/>
    </row>
    <row r="204" spans="47:47">
      <c r="AU204" s="541"/>
    </row>
    <row r="205" spans="47:47">
      <c r="AU205" s="541"/>
    </row>
    <row r="206" spans="47:47">
      <c r="AU206" s="541"/>
    </row>
    <row r="207" spans="47:47">
      <c r="AU207" s="541"/>
    </row>
    <row r="208" spans="47:47">
      <c r="AU208" s="541"/>
    </row>
    <row r="209" spans="47:47">
      <c r="AU209" s="541"/>
    </row>
    <row r="210" spans="47:47">
      <c r="AU210" s="541"/>
    </row>
    <row r="211" spans="47:47">
      <c r="AU211" s="541"/>
    </row>
    <row r="212" spans="47:47">
      <c r="AU212" s="541"/>
    </row>
    <row r="213" spans="47:47">
      <c r="AU213" s="541"/>
    </row>
    <row r="214" spans="47:47">
      <c r="AU214" s="540"/>
    </row>
    <row r="215" spans="47:47">
      <c r="AU215" s="540"/>
    </row>
    <row r="216" spans="47:47">
      <c r="AU216" s="540"/>
    </row>
    <row r="217" spans="47:47">
      <c r="AU217" s="540"/>
    </row>
    <row r="218" spans="47:47">
      <c r="AU218" s="539"/>
    </row>
    <row r="219" spans="47:47">
      <c r="AU219" s="539"/>
    </row>
    <row r="220" spans="47:47">
      <c r="AU220" s="539"/>
    </row>
    <row r="221" spans="47:47">
      <c r="AU221" s="539"/>
    </row>
    <row r="222" spans="47:47">
      <c r="AU222" s="540"/>
    </row>
    <row r="223" spans="47:47">
      <c r="AU223" s="540"/>
    </row>
    <row r="224" spans="47:47">
      <c r="AU224" s="540"/>
    </row>
    <row r="225" spans="47:47">
      <c r="AU225" s="540"/>
    </row>
    <row r="226" spans="47:47">
      <c r="AU226" s="540"/>
    </row>
    <row r="227" spans="47:47">
      <c r="AU227" s="540"/>
    </row>
    <row r="228" spans="47:47">
      <c r="AU228" s="539"/>
    </row>
    <row r="229" spans="47:47">
      <c r="AU229" s="539"/>
    </row>
    <row r="230" spans="47:47">
      <c r="AU230" s="539"/>
    </row>
    <row r="231" spans="47:47">
      <c r="AU231" s="539"/>
    </row>
    <row r="232" spans="47:47">
      <c r="AU232" s="540"/>
    </row>
    <row r="233" spans="47:47">
      <c r="AU233" s="540"/>
    </row>
    <row r="234" spans="47:47">
      <c r="AU234" s="540"/>
    </row>
    <row r="235" spans="47:47">
      <c r="AU235" s="540"/>
    </row>
    <row r="236" spans="47:47">
      <c r="AU236" s="540"/>
    </row>
    <row r="237" spans="47:47">
      <c r="AU237" s="539"/>
    </row>
    <row r="238" spans="47:47">
      <c r="AU238" s="539"/>
    </row>
    <row r="239" spans="47:47">
      <c r="AU239" s="540"/>
    </row>
    <row r="240" spans="47:47">
      <c r="AU240" s="540"/>
    </row>
    <row r="241" spans="47:47">
      <c r="AU241" s="540"/>
    </row>
    <row r="242" spans="47:47">
      <c r="AU242" s="540"/>
    </row>
    <row r="243" spans="47:47">
      <c r="AU243" s="540"/>
    </row>
    <row r="244" spans="47:47">
      <c r="AU244" s="539"/>
    </row>
    <row r="245" spans="47:47">
      <c r="AU245" s="539"/>
    </row>
    <row r="246" spans="47:47">
      <c r="AU246" s="540"/>
    </row>
    <row r="247" spans="47:47">
      <c r="AU247" s="540"/>
    </row>
    <row r="248" spans="47:47">
      <c r="AU248" s="540"/>
    </row>
    <row r="249" spans="47:47">
      <c r="AU249" s="540"/>
    </row>
    <row r="250" spans="47:47">
      <c r="AU250" s="540"/>
    </row>
    <row r="251" spans="47:47">
      <c r="AU251" s="540"/>
    </row>
    <row r="252" spans="47:47">
      <c r="AU252" s="539"/>
    </row>
    <row r="253" spans="47:47">
      <c r="AU253" s="539"/>
    </row>
    <row r="254" spans="47:47">
      <c r="AU254" s="540"/>
    </row>
    <row r="255" spans="47:47">
      <c r="AU255" s="540"/>
    </row>
    <row r="256" spans="47:47">
      <c r="AU256" s="540"/>
    </row>
    <row r="257" spans="47:47">
      <c r="AU257" s="540"/>
    </row>
    <row r="258" spans="47:47">
      <c r="AU258" s="540"/>
    </row>
    <row r="259" spans="47:47">
      <c r="AU259" s="540"/>
    </row>
    <row r="260" spans="47:47">
      <c r="AU260" s="539"/>
    </row>
    <row r="261" spans="47:47">
      <c r="AU261" s="539"/>
    </row>
    <row r="262" spans="47:47">
      <c r="AU262" s="540"/>
    </row>
    <row r="263" spans="47:47">
      <c r="AU263" s="540"/>
    </row>
    <row r="264" spans="47:47">
      <c r="AU264" s="541"/>
    </row>
    <row r="265" spans="47:47">
      <c r="AU265" s="542"/>
    </row>
    <row r="266" spans="47:47">
      <c r="AU266" s="543"/>
    </row>
    <row r="267" spans="47:47">
      <c r="AU267" s="541"/>
    </row>
    <row r="268" spans="47:47">
      <c r="AU268" s="541"/>
    </row>
    <row r="269" spans="47:47">
      <c r="AU269" s="541"/>
    </row>
    <row r="270" spans="47:47">
      <c r="AU270" s="541"/>
    </row>
    <row r="271" spans="47:47">
      <c r="AU271" s="541"/>
    </row>
    <row r="272" spans="47:47">
      <c r="AU272" s="541"/>
    </row>
    <row r="273" spans="47:47">
      <c r="AU273" s="541"/>
    </row>
    <row r="274" spans="47:47">
      <c r="AU274" s="541"/>
    </row>
    <row r="275" spans="47:47">
      <c r="AU275" s="541"/>
    </row>
    <row r="276" spans="47:47">
      <c r="AU276" s="541"/>
    </row>
    <row r="277" spans="47:47">
      <c r="AU277" s="541"/>
    </row>
    <row r="278" spans="47:47">
      <c r="AU278" s="541"/>
    </row>
    <row r="279" spans="47:47">
      <c r="AU279" s="541"/>
    </row>
    <row r="280" spans="47:47">
      <c r="AU280" s="541"/>
    </row>
    <row r="281" spans="47:47">
      <c r="AU281" s="573"/>
    </row>
    <row r="282" spans="47:47">
      <c r="AU282" s="573"/>
    </row>
    <row r="283" spans="47:47">
      <c r="AU283" s="573"/>
    </row>
    <row r="284" spans="47:47">
      <c r="AU284" s="573"/>
    </row>
    <row r="285" spans="47:47">
      <c r="AU285" s="573"/>
    </row>
    <row r="286" spans="47:47">
      <c r="AU286" s="573"/>
    </row>
    <row r="287" spans="47:47">
      <c r="AU287" s="573"/>
    </row>
    <row r="288" spans="47:47">
      <c r="AU288" s="573"/>
    </row>
    <row r="289" spans="47:47">
      <c r="AU289" s="573"/>
    </row>
    <row r="290" spans="47:47">
      <c r="AU290" s="539"/>
    </row>
    <row r="291" spans="47:47">
      <c r="AU291" s="539"/>
    </row>
    <row r="292" spans="47:47">
      <c r="AU292" s="539"/>
    </row>
    <row r="293" spans="47:47">
      <c r="AU293" s="540"/>
    </row>
    <row r="294" spans="47:47">
      <c r="AU294" s="540"/>
    </row>
    <row r="295" spans="47:47">
      <c r="AU295" s="540"/>
    </row>
    <row r="296" spans="47:47">
      <c r="AU296" s="540"/>
    </row>
    <row r="297" spans="47:47">
      <c r="AU297" s="540"/>
    </row>
    <row r="298" spans="47:47">
      <c r="AU298" s="540"/>
    </row>
  </sheetData>
  <customSheetViews>
    <customSheetView guid="{0777C9AF-F037-491D-B8C7-19AB94379AB6}" scale="70">
      <pane xSplit="3" ySplit="3" topLeftCell="X4" activePane="bottomRight" state="frozen"/>
      <selection pane="bottomRight" activeCell="AD42" sqref="AD42"/>
      <pageMargins left="0.75" right="0.75" top="1" bottom="1" header="0.5" footer="0.5"/>
      <pageSetup orientation="portrait" horizontalDpi="4294967292" verticalDpi="4294967292"/>
    </customSheetView>
    <customSheetView guid="{1D9E55D3-1D03-497E-83D1-69F043807A7B}"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Z7" activePane="bottomRight" state="frozen"/>
      <selection pane="bottomRight" activeCell="AO4" sqref="AO4"/>
      <pageMargins left="0.75" right="0.75" top="1" bottom="1" header="0.5" footer="0.5"/>
      <pageSetup orientation="portrait" horizontalDpi="4294967292" verticalDpi="4294967292"/>
    </customSheetView>
    <customSheetView guid="{A9DB288B-AAF3-4F86-80F8-FF6C3628B522}"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Z4"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2"/>
  <sheetViews>
    <sheetView zoomScale="70" zoomScaleNormal="70" workbookViewId="0">
      <pane xSplit="3" ySplit="3" topLeftCell="X4" activePane="bottomRight" state="frozen"/>
      <selection pane="topRight" activeCell="D1" sqref="D1"/>
      <selection pane="bottomLeft" activeCell="A4" sqref="A4"/>
      <selection pane="bottomRight" activeCell="AF37" sqref="AF37"/>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6117</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156"/>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506"/>
      <c r="P2" s="506"/>
      <c r="Q2" s="407" t="s">
        <v>83</v>
      </c>
      <c r="R2" s="1327"/>
      <c r="S2" s="1327"/>
      <c r="T2" s="1327"/>
      <c r="U2" s="1276"/>
      <c r="V2" s="1276"/>
      <c r="W2" s="1360"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46.2" customHeight="1">
      <c r="A3" s="1254" t="s">
        <v>10</v>
      </c>
      <c r="B3" s="1245" t="s">
        <v>40</v>
      </c>
      <c r="C3" s="1244" t="s">
        <v>33</v>
      </c>
      <c r="D3" s="1280" t="s">
        <v>1</v>
      </c>
      <c r="E3" s="1280" t="s">
        <v>73</v>
      </c>
      <c r="F3" s="1280" t="s">
        <v>74</v>
      </c>
      <c r="G3" s="1280" t="s">
        <v>4150</v>
      </c>
      <c r="H3" s="1280" t="s">
        <v>4151</v>
      </c>
      <c r="I3" s="1281" t="s">
        <v>4152</v>
      </c>
      <c r="J3" s="1280" t="s">
        <v>75</v>
      </c>
      <c r="K3" s="1280" t="s">
        <v>1193</v>
      </c>
      <c r="L3" s="1280" t="s">
        <v>4516</v>
      </c>
      <c r="M3" s="1280" t="s">
        <v>70</v>
      </c>
      <c r="N3" s="1325" t="s">
        <v>9730</v>
      </c>
      <c r="O3" s="1247" t="s">
        <v>4156</v>
      </c>
      <c r="P3" s="1247" t="s">
        <v>4157</v>
      </c>
      <c r="Q3" s="1280" t="s">
        <v>35</v>
      </c>
      <c r="R3" s="1280" t="s">
        <v>4158</v>
      </c>
      <c r="S3" s="1351" t="s">
        <v>9731</v>
      </c>
      <c r="T3" s="1328" t="s">
        <v>82</v>
      </c>
      <c r="U3" s="1328" t="s">
        <v>4159</v>
      </c>
      <c r="V3" s="1280" t="s">
        <v>4160</v>
      </c>
      <c r="W3" s="1356"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6118</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6119</v>
      </c>
      <c r="B5" s="425" t="s">
        <v>6120</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2300</v>
      </c>
      <c r="X5" s="430"/>
      <c r="Y5" s="430">
        <v>2400</v>
      </c>
      <c r="Z5" s="427"/>
      <c r="AA5" s="426"/>
      <c r="AB5" s="1902"/>
      <c r="AC5" s="431" t="s">
        <v>6004</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6121</v>
      </c>
      <c r="B6" s="425" t="s">
        <v>6120</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9.2877933164372593</v>
      </c>
      <c r="AO6" s="836"/>
      <c r="AP6" s="1453">
        <v>9.7439823754567101</v>
      </c>
      <c r="AQ6" s="836"/>
      <c r="AR6" s="836"/>
      <c r="AS6" s="1407"/>
      <c r="AT6" s="1159" t="s">
        <v>11011</v>
      </c>
      <c r="AU6" s="1430"/>
      <c r="AV6" s="392"/>
      <c r="AW6" s="432"/>
      <c r="AX6" s="432"/>
      <c r="AY6" s="432"/>
      <c r="AZ6" s="432"/>
    </row>
    <row r="7" spans="1:52" s="433" customFormat="1" ht="19.2" customHeight="1">
      <c r="A7" s="1256" t="s">
        <v>6122</v>
      </c>
      <c r="B7" s="425" t="s">
        <v>6120</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8.6734067021552796</v>
      </c>
      <c r="AO7" s="836"/>
      <c r="AP7" s="1453">
        <v>9.0388353928553506</v>
      </c>
      <c r="AQ7" s="836"/>
      <c r="AR7" s="836"/>
      <c r="AS7" s="1407"/>
      <c r="AT7" s="1159" t="s">
        <v>11012</v>
      </c>
      <c r="AU7" s="1430"/>
      <c r="AV7" s="392"/>
      <c r="AW7" s="432"/>
      <c r="AX7" s="432"/>
      <c r="AY7" s="432"/>
      <c r="AZ7" s="432"/>
    </row>
    <row r="8" spans="1:52" s="433" customFormat="1" ht="19.2" customHeight="1">
      <c r="A8" s="1256" t="s">
        <v>6123</v>
      </c>
      <c r="B8" s="425" t="s">
        <v>6120</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14.962378307277</v>
      </c>
      <c r="AO8" s="836"/>
      <c r="AP8" s="1453">
        <v>14.8375531735321</v>
      </c>
      <c r="AQ8" s="836"/>
      <c r="AR8" s="836"/>
      <c r="AS8" s="1407"/>
      <c r="AT8" s="1159" t="s">
        <v>11013</v>
      </c>
      <c r="AU8" s="1430"/>
      <c r="AV8" s="392"/>
      <c r="AW8" s="432"/>
      <c r="AX8" s="432"/>
      <c r="AY8" s="432"/>
      <c r="AZ8" s="432"/>
    </row>
    <row r="9" spans="1:52" s="433" customFormat="1" ht="19.2" customHeight="1">
      <c r="A9" s="1256" t="s">
        <v>6124</v>
      </c>
      <c r="B9" s="425" t="s">
        <v>6120</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14.237807924859</v>
      </c>
      <c r="AO9" s="836"/>
      <c r="AP9" s="1453">
        <v>13.8143866780325</v>
      </c>
      <c r="AQ9" s="836"/>
      <c r="AR9" s="836"/>
      <c r="AS9" s="1407"/>
      <c r="AT9" s="1159" t="s">
        <v>11014</v>
      </c>
      <c r="AU9" s="1430"/>
      <c r="AV9" s="392"/>
      <c r="AW9" s="432"/>
      <c r="AX9" s="432"/>
      <c r="AY9" s="432"/>
      <c r="AZ9" s="432"/>
    </row>
    <row r="10" spans="1:52" ht="18" customHeight="1">
      <c r="A10" s="1256" t="s">
        <v>6125</v>
      </c>
      <c r="B10" s="425" t="s">
        <v>6120</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6126</v>
      </c>
      <c r="B11" s="425" t="s">
        <v>6120</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2.3075366279866398</v>
      </c>
      <c r="AO11" s="838"/>
      <c r="AP11" s="1457">
        <v>2.3408959666599798</v>
      </c>
      <c r="AQ11" s="838"/>
      <c r="AR11" s="838"/>
      <c r="AS11" s="1408"/>
      <c r="AT11" s="1159" t="s">
        <v>11015</v>
      </c>
      <c r="AU11" s="1430"/>
      <c r="AV11" s="392"/>
      <c r="AW11" s="432"/>
      <c r="AX11" s="432"/>
      <c r="AY11" s="432"/>
      <c r="AZ11" s="432"/>
    </row>
    <row r="12" spans="1:52" ht="22.2" customHeight="1">
      <c r="A12" s="1257" t="s">
        <v>6127</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6128</v>
      </c>
      <c r="B13" s="425" t="s">
        <v>6120</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8.668000000000001</v>
      </c>
      <c r="AP13" s="838"/>
      <c r="AQ13" s="1457">
        <v>8.3520000000000003</v>
      </c>
      <c r="AR13" s="838"/>
      <c r="AS13" s="1470">
        <v>8.1059999999999999</v>
      </c>
      <c r="AT13" s="1159" t="s">
        <v>11492</v>
      </c>
      <c r="AU13" s="1431"/>
      <c r="AV13" s="392"/>
      <c r="AW13" s="160"/>
      <c r="AX13" s="160"/>
      <c r="AY13" s="160"/>
      <c r="AZ13" s="160"/>
    </row>
    <row r="14" spans="1:52" ht="17.350000000000001">
      <c r="A14" s="1258" t="s">
        <v>6129</v>
      </c>
      <c r="B14" s="425" t="s">
        <v>6120</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6.5819999999999999</v>
      </c>
      <c r="AP14" s="838"/>
      <c r="AQ14" s="1457">
        <v>6.3390000000000004</v>
      </c>
      <c r="AR14" s="838"/>
      <c r="AS14" s="1470">
        <v>6.1580000000000004</v>
      </c>
      <c r="AT14" s="1159" t="s">
        <v>11494</v>
      </c>
      <c r="AU14" s="1431"/>
      <c r="AV14" s="392"/>
      <c r="AW14" s="160"/>
      <c r="AX14" s="160"/>
      <c r="AY14" s="160"/>
      <c r="AZ14" s="160"/>
    </row>
    <row r="15" spans="1:52" ht="17.350000000000001">
      <c r="A15" s="1258" t="s">
        <v>6130</v>
      </c>
      <c r="B15" s="425" t="s">
        <v>6120</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6.3540000000000001</v>
      </c>
      <c r="AP15" s="839"/>
      <c r="AQ15" s="1457">
        <v>6.1429999999999998</v>
      </c>
      <c r="AR15" s="839"/>
      <c r="AS15" s="1470">
        <v>5.9939999999999998</v>
      </c>
      <c r="AT15" s="1418" t="s">
        <v>11488</v>
      </c>
      <c r="AU15" s="1430"/>
      <c r="AV15" s="392"/>
      <c r="AW15" s="160"/>
      <c r="AX15" s="160"/>
      <c r="AY15" s="160"/>
      <c r="AZ15" s="160"/>
    </row>
    <row r="16" spans="1:52" ht="17.350000000000001">
      <c r="A16" s="1258" t="s">
        <v>6131</v>
      </c>
      <c r="B16" s="425" t="s">
        <v>6120</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3.1189999999999998</v>
      </c>
      <c r="AP16" s="839"/>
      <c r="AQ16" s="1457">
        <v>2.9450000000000003</v>
      </c>
      <c r="AR16" s="839"/>
      <c r="AS16" s="1470">
        <v>2.9580000000000002</v>
      </c>
      <c r="AT16" s="1418" t="s">
        <v>11493</v>
      </c>
      <c r="AU16" s="1430"/>
      <c r="AV16" s="392"/>
      <c r="AW16" s="160"/>
      <c r="AX16" s="160"/>
      <c r="AY16" s="160"/>
      <c r="AZ16" s="160"/>
    </row>
    <row r="17" spans="1:52" ht="17.350000000000001">
      <c r="A17" s="1258" t="s">
        <v>6132</v>
      </c>
      <c r="B17" s="425" t="s">
        <v>6120</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2.343</v>
      </c>
      <c r="AP17" s="839"/>
      <c r="AQ17" s="1458">
        <v>2.202</v>
      </c>
      <c r="AR17" s="839"/>
      <c r="AS17" s="1471">
        <v>2.2200000000000002</v>
      </c>
      <c r="AT17" s="1418" t="s">
        <v>11489</v>
      </c>
      <c r="AU17" s="1430"/>
      <c r="AV17" s="392"/>
      <c r="AW17" s="160"/>
      <c r="AX17" s="160"/>
      <c r="AY17" s="160"/>
      <c r="AZ17" s="160"/>
    </row>
    <row r="18" spans="1:52" ht="17.350000000000001">
      <c r="A18" s="1258" t="s">
        <v>6133</v>
      </c>
      <c r="B18" s="425" t="s">
        <v>6120</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2.3440000000000003</v>
      </c>
      <c r="AP18" s="839"/>
      <c r="AQ18" s="1458">
        <v>2.2149999999999999</v>
      </c>
      <c r="AR18" s="839"/>
      <c r="AS18" s="1471">
        <v>2.258</v>
      </c>
      <c r="AT18" s="1418" t="s">
        <v>11490</v>
      </c>
      <c r="AU18" s="348"/>
      <c r="AV18" s="392"/>
      <c r="AW18" s="160"/>
      <c r="AX18" s="160"/>
      <c r="AY18" s="160"/>
      <c r="AZ18" s="160"/>
    </row>
    <row r="19" spans="1:52" ht="17.350000000000001">
      <c r="A19" s="1258" t="s">
        <v>6134</v>
      </c>
      <c r="B19" s="425" t="s">
        <v>6120</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0.29100000000000004</v>
      </c>
      <c r="AP19" s="839"/>
      <c r="AQ19" s="1457">
        <v>0.28699999999999998</v>
      </c>
      <c r="AR19" s="839"/>
      <c r="AS19" s="1470">
        <v>0.28400000000000003</v>
      </c>
      <c r="AT19" s="1418" t="s">
        <v>11491</v>
      </c>
      <c r="AU19" s="170"/>
      <c r="AV19" s="392"/>
      <c r="AW19" s="432"/>
      <c r="AX19" s="432"/>
      <c r="AY19" s="432"/>
      <c r="AZ19" s="432"/>
    </row>
    <row r="20" spans="1:52" ht="17.350000000000001">
      <c r="A20" s="1258" t="s">
        <v>6135</v>
      </c>
      <c r="B20" s="425" t="s">
        <v>6120</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9.5519999999999996</v>
      </c>
      <c r="AP20" s="838"/>
      <c r="AQ20" s="1458">
        <v>9.2590000000000003</v>
      </c>
      <c r="AR20" s="838"/>
      <c r="AS20" s="1471">
        <v>9.0620000000000012</v>
      </c>
      <c r="AT20" s="1159" t="s">
        <v>11587</v>
      </c>
      <c r="AU20" s="170"/>
      <c r="AV20" s="392"/>
      <c r="AW20" s="160"/>
      <c r="AX20" s="160"/>
      <c r="AY20" s="160"/>
      <c r="AZ20" s="160"/>
    </row>
    <row r="21" spans="1:52" ht="17.350000000000001">
      <c r="A21" s="1258" t="s">
        <v>6136</v>
      </c>
      <c r="B21" s="425" t="s">
        <v>6120</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8">
        <v>7.2459999999999996</v>
      </c>
      <c r="AP21" s="838"/>
      <c r="AQ21" s="1457">
        <v>6.9980000000000002</v>
      </c>
      <c r="AR21" s="838"/>
      <c r="AS21" s="1470">
        <v>6.8500000000000005</v>
      </c>
      <c r="AT21" s="1159" t="s">
        <v>11589</v>
      </c>
      <c r="AU21" s="170"/>
      <c r="AV21" s="392"/>
      <c r="AW21" s="160"/>
      <c r="AX21" s="160"/>
      <c r="AY21" s="160"/>
      <c r="AZ21" s="160"/>
    </row>
    <row r="22" spans="1:52" ht="17.350000000000001">
      <c r="A22" s="1258" t="s">
        <v>6137</v>
      </c>
      <c r="B22" s="425" t="s">
        <v>6120</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8">
        <v>7.0449999999999999</v>
      </c>
      <c r="AP22" s="839"/>
      <c r="AQ22" s="1457">
        <v>6.8559999999999999</v>
      </c>
      <c r="AR22" s="839"/>
      <c r="AS22" s="1470">
        <v>6.7249999999999996</v>
      </c>
      <c r="AT22" s="1418" t="s">
        <v>11583</v>
      </c>
      <c r="AU22" s="348"/>
      <c r="AV22" s="392"/>
      <c r="AW22" s="160"/>
      <c r="AX22" s="160"/>
      <c r="AY22" s="160"/>
      <c r="AZ22" s="160"/>
    </row>
    <row r="23" spans="1:52" ht="17.350000000000001">
      <c r="A23" s="1258" t="s">
        <v>6138</v>
      </c>
      <c r="B23" s="425" t="s">
        <v>6120</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3.4039999999999999</v>
      </c>
      <c r="AP23" s="839"/>
      <c r="AQ23" s="1457">
        <v>3.226</v>
      </c>
      <c r="AR23" s="839"/>
      <c r="AS23" s="1470">
        <v>3.27</v>
      </c>
      <c r="AT23" s="1418" t="s">
        <v>11588</v>
      </c>
      <c r="AU23" s="348"/>
      <c r="AV23" s="392"/>
      <c r="AW23" s="160"/>
      <c r="AX23" s="160"/>
      <c r="AY23" s="160"/>
      <c r="AZ23" s="160"/>
    </row>
    <row r="24" spans="1:52" ht="17.350000000000001">
      <c r="A24" s="1258" t="s">
        <v>6139</v>
      </c>
      <c r="B24" s="425" t="s">
        <v>6120</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2.5419999999999998</v>
      </c>
      <c r="AP24" s="839"/>
      <c r="AQ24" s="1458">
        <v>2.4049999999999998</v>
      </c>
      <c r="AR24" s="839"/>
      <c r="AS24" s="1471">
        <v>2.4430000000000001</v>
      </c>
      <c r="AT24" s="1418" t="s">
        <v>11584</v>
      </c>
      <c r="AU24" s="348"/>
      <c r="AV24" s="392"/>
      <c r="AW24" s="160"/>
      <c r="AX24" s="160"/>
      <c r="AY24" s="160"/>
      <c r="AZ24" s="160"/>
    </row>
    <row r="25" spans="1:52" ht="17.350000000000001">
      <c r="A25" s="1258" t="s">
        <v>6140</v>
      </c>
      <c r="B25" s="425" t="s">
        <v>6120</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2.7759999999999998</v>
      </c>
      <c r="AP25" s="839"/>
      <c r="AQ25" s="1458">
        <v>2.6269999999999998</v>
      </c>
      <c r="AR25" s="839"/>
      <c r="AS25" s="1471">
        <v>2.6909999999999998</v>
      </c>
      <c r="AT25" s="1418" t="s">
        <v>11585</v>
      </c>
      <c r="AU25" s="348"/>
      <c r="AV25" s="392"/>
      <c r="AW25" s="160"/>
      <c r="AX25" s="160"/>
      <c r="AY25" s="160"/>
      <c r="AZ25" s="160"/>
    </row>
    <row r="26" spans="1:52" ht="17.350000000000001">
      <c r="A26" s="1258" t="s">
        <v>6141</v>
      </c>
      <c r="B26" s="425" t="s">
        <v>6120</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0.33200000000000002</v>
      </c>
      <c r="AP26" s="839"/>
      <c r="AQ26" s="1457">
        <v>0.32600000000000001</v>
      </c>
      <c r="AR26" s="839"/>
      <c r="AS26" s="1470">
        <v>0.32600000000000001</v>
      </c>
      <c r="AT26" s="1418" t="s">
        <v>11586</v>
      </c>
      <c r="AU26" s="170"/>
      <c r="AV26" s="392"/>
      <c r="AW26" s="432"/>
      <c r="AX26" s="432"/>
      <c r="AY26" s="432"/>
      <c r="AZ26" s="432"/>
    </row>
    <row r="27" spans="1:52" ht="22.2" customHeight="1">
      <c r="A27" s="1257" t="s">
        <v>6142</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6143</v>
      </c>
      <c r="B28" s="546" t="s">
        <v>6120</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3.3</v>
      </c>
      <c r="Z28" s="66" t="s">
        <v>18</v>
      </c>
      <c r="AA28" s="66" t="s">
        <v>29</v>
      </c>
      <c r="AB28" s="1898"/>
      <c r="AC28" s="152" t="s">
        <v>4185</v>
      </c>
      <c r="AD28" s="1369"/>
      <c r="AE28" s="1397"/>
      <c r="AF28" s="838"/>
      <c r="AG28" s="838"/>
      <c r="AH28" s="838"/>
      <c r="AI28" s="838"/>
      <c r="AJ28" s="838"/>
      <c r="AK28" s="838"/>
      <c r="AL28" s="838"/>
      <c r="AM28" s="1398"/>
      <c r="AN28" s="1387"/>
      <c r="AO28" s="1458">
        <v>4.73364911</v>
      </c>
      <c r="AP28" s="838"/>
      <c r="AQ28" s="1458">
        <v>4.65202618</v>
      </c>
      <c r="AR28" s="838"/>
      <c r="AS28" s="1471">
        <v>4.6902774799999998</v>
      </c>
      <c r="AT28" s="1159" t="s">
        <v>11868</v>
      </c>
      <c r="AU28" s="170"/>
      <c r="AV28" s="392"/>
      <c r="AW28" s="432"/>
      <c r="AX28" s="432"/>
      <c r="AY28" s="432"/>
      <c r="AZ28" s="432"/>
    </row>
    <row r="29" spans="1:52" ht="17.350000000000001">
      <c r="A29" s="1258" t="s">
        <v>6144</v>
      </c>
      <c r="B29" s="546" t="s">
        <v>6120</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3.5</v>
      </c>
      <c r="Z29" s="66" t="s">
        <v>18</v>
      </c>
      <c r="AA29" s="66" t="s">
        <v>29</v>
      </c>
      <c r="AB29" s="1898"/>
      <c r="AC29" s="152" t="s">
        <v>4187</v>
      </c>
      <c r="AD29" s="1370"/>
      <c r="AE29" s="1397"/>
      <c r="AF29" s="838"/>
      <c r="AG29" s="838"/>
      <c r="AH29" s="838"/>
      <c r="AI29" s="838"/>
      <c r="AJ29" s="838"/>
      <c r="AK29" s="838"/>
      <c r="AL29" s="838"/>
      <c r="AM29" s="1398"/>
      <c r="AN29" s="1387"/>
      <c r="AO29" s="1458">
        <v>4.7933927499999998</v>
      </c>
      <c r="AP29" s="838"/>
      <c r="AQ29" s="1458">
        <v>4.6839715000000002</v>
      </c>
      <c r="AR29" s="838"/>
      <c r="AS29" s="1471">
        <v>4.7478161800000001</v>
      </c>
      <c r="AT29" s="1159" t="s">
        <v>11868</v>
      </c>
      <c r="AU29" s="170"/>
      <c r="AV29" s="392"/>
      <c r="AW29" s="432"/>
      <c r="AX29" s="432"/>
      <c r="AY29" s="432"/>
      <c r="AZ29" s="432"/>
    </row>
    <row r="30" spans="1:52" ht="17.350000000000001">
      <c r="A30" s="1258" t="s">
        <v>6145</v>
      </c>
      <c r="B30" s="546" t="s">
        <v>6120</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3.6</v>
      </c>
      <c r="Z30" s="66" t="s">
        <v>18</v>
      </c>
      <c r="AA30" s="66" t="s">
        <v>29</v>
      </c>
      <c r="AB30" s="1898"/>
      <c r="AC30" s="152"/>
      <c r="AD30" s="1370"/>
      <c r="AE30" s="1397"/>
      <c r="AF30" s="838"/>
      <c r="AG30" s="838"/>
      <c r="AH30" s="838"/>
      <c r="AI30" s="838"/>
      <c r="AJ30" s="838"/>
      <c r="AK30" s="838"/>
      <c r="AL30" s="838"/>
      <c r="AM30" s="1398"/>
      <c r="AN30" s="1387"/>
      <c r="AO30" s="1458">
        <v>4.8368750599999997</v>
      </c>
      <c r="AP30" s="838"/>
      <c r="AQ30" s="1458">
        <v>4.7346527600000003</v>
      </c>
      <c r="AR30" s="838"/>
      <c r="AS30" s="1471">
        <v>4.7752917799999999</v>
      </c>
      <c r="AT30" s="1159" t="s">
        <v>11869</v>
      </c>
      <c r="AU30" s="170"/>
      <c r="AV30" s="392"/>
      <c r="AW30" s="432"/>
      <c r="AX30" s="432"/>
      <c r="AY30" s="432"/>
      <c r="AZ30" s="432"/>
    </row>
    <row r="31" spans="1:52" ht="17.350000000000001">
      <c r="A31" s="1258" t="s">
        <v>6146</v>
      </c>
      <c r="B31" s="546" t="s">
        <v>6120</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5.5</v>
      </c>
      <c r="Z31" s="66" t="s">
        <v>18</v>
      </c>
      <c r="AA31" s="66" t="s">
        <v>29</v>
      </c>
      <c r="AB31" s="1898"/>
      <c r="AC31" s="152"/>
      <c r="AD31" s="1370"/>
      <c r="AE31" s="1397"/>
      <c r="AF31" s="838"/>
      <c r="AG31" s="838"/>
      <c r="AH31" s="838"/>
      <c r="AI31" s="838"/>
      <c r="AJ31" s="838"/>
      <c r="AK31" s="838"/>
      <c r="AL31" s="838"/>
      <c r="AM31" s="1398"/>
      <c r="AN31" s="1387"/>
      <c r="AO31" s="1457">
        <v>5.4134662599999999</v>
      </c>
      <c r="AP31" s="838"/>
      <c r="AQ31" s="1457">
        <v>5.3668348799999999</v>
      </c>
      <c r="AR31" s="838"/>
      <c r="AS31" s="1470">
        <v>5.3750124000000001</v>
      </c>
      <c r="AT31" s="1159" t="s">
        <v>11869</v>
      </c>
      <c r="AU31" s="170"/>
      <c r="AV31" s="392"/>
      <c r="AW31" s="432"/>
      <c r="AX31" s="432"/>
      <c r="AY31" s="432"/>
      <c r="AZ31" s="432"/>
    </row>
    <row r="32" spans="1:52" ht="17.350000000000001">
      <c r="A32" s="1258" t="s">
        <v>6147</v>
      </c>
      <c r="B32" s="546" t="s">
        <v>6120</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6.5</v>
      </c>
      <c r="Z32" s="66" t="s">
        <v>18</v>
      </c>
      <c r="AA32" s="66" t="s">
        <v>29</v>
      </c>
      <c r="AB32" s="1898"/>
      <c r="AC32" s="152"/>
      <c r="AD32" s="1370"/>
      <c r="AE32" s="1397"/>
      <c r="AF32" s="838"/>
      <c r="AG32" s="838"/>
      <c r="AH32" s="838"/>
      <c r="AI32" s="838"/>
      <c r="AJ32" s="838"/>
      <c r="AK32" s="838"/>
      <c r="AL32" s="838"/>
      <c r="AM32" s="1398"/>
      <c r="AN32" s="1387"/>
      <c r="AO32" s="1457">
        <v>5.7426785000000002</v>
      </c>
      <c r="AP32" s="838"/>
      <c r="AQ32" s="1457">
        <v>5.7432993899999998</v>
      </c>
      <c r="AR32" s="838"/>
      <c r="AS32" s="1470">
        <v>5.7260722599999996</v>
      </c>
      <c r="AT32" s="1159" t="s">
        <v>11869</v>
      </c>
      <c r="AU32" s="170"/>
      <c r="AV32" s="392"/>
      <c r="AW32" s="432"/>
      <c r="AX32" s="432"/>
      <c r="AY32" s="432"/>
      <c r="AZ32" s="432"/>
    </row>
    <row r="33" spans="1:52" ht="17.350000000000001">
      <c r="A33" s="1258" t="s">
        <v>6148</v>
      </c>
      <c r="B33" s="546" t="s">
        <v>6120</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7.7</v>
      </c>
      <c r="Z33" s="66" t="s">
        <v>18</v>
      </c>
      <c r="AA33" s="66" t="s">
        <v>29</v>
      </c>
      <c r="AB33" s="1898"/>
      <c r="AC33" s="152"/>
      <c r="AD33" s="1370"/>
      <c r="AE33" s="1397"/>
      <c r="AF33" s="838"/>
      <c r="AG33" s="838"/>
      <c r="AH33" s="838"/>
      <c r="AI33" s="838"/>
      <c r="AJ33" s="838"/>
      <c r="AK33" s="838"/>
      <c r="AL33" s="838"/>
      <c r="AM33" s="1398"/>
      <c r="AN33" s="1387"/>
      <c r="AO33" s="1457">
        <v>6.6737286100000004</v>
      </c>
      <c r="AP33" s="838"/>
      <c r="AQ33" s="1457">
        <v>6.6486126399999996</v>
      </c>
      <c r="AR33" s="838"/>
      <c r="AS33" s="1470">
        <v>6.6066161599999997</v>
      </c>
      <c r="AT33" s="1159" t="s">
        <v>11869</v>
      </c>
      <c r="AU33" s="170"/>
      <c r="AV33" s="392"/>
      <c r="AW33" s="432"/>
      <c r="AX33" s="432"/>
      <c r="AY33" s="432"/>
      <c r="AZ33" s="432"/>
    </row>
    <row r="34" spans="1:52" ht="17.350000000000001">
      <c r="A34" s="1258" t="s">
        <v>6149</v>
      </c>
      <c r="B34" s="546" t="s">
        <v>6120</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7.3288028299999999</v>
      </c>
      <c r="AP34" s="838"/>
      <c r="AQ34" s="1457">
        <v>7.4392226499999996</v>
      </c>
      <c r="AR34" s="838"/>
      <c r="AS34" s="1470">
        <v>7.3457492200000001</v>
      </c>
      <c r="AT34" s="1159" t="s">
        <v>11869</v>
      </c>
      <c r="AU34" s="170"/>
      <c r="AV34" s="392"/>
      <c r="AW34" s="432"/>
      <c r="AX34" s="432"/>
      <c r="AY34" s="432"/>
      <c r="AZ34" s="432"/>
    </row>
    <row r="35" spans="1:52" ht="17.350000000000001">
      <c r="A35" s="1258" t="s">
        <v>6150</v>
      </c>
      <c r="B35" s="445" t="s">
        <v>6120</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3.8</v>
      </c>
      <c r="Z35" s="304" t="s">
        <v>18</v>
      </c>
      <c r="AA35" s="304" t="s">
        <v>21</v>
      </c>
      <c r="AB35" s="1899"/>
      <c r="AC35" s="308" t="s">
        <v>4185</v>
      </c>
      <c r="AD35" s="1372"/>
      <c r="AE35" s="1401"/>
      <c r="AF35" s="840"/>
      <c r="AG35" s="840"/>
      <c r="AH35" s="840"/>
      <c r="AI35" s="840"/>
      <c r="AJ35" s="840"/>
      <c r="AK35" s="840"/>
      <c r="AL35" s="840"/>
      <c r="AM35" s="1402"/>
      <c r="AN35" s="1389"/>
      <c r="AO35" s="1458">
        <v>5.2435</v>
      </c>
      <c r="AP35" s="840"/>
      <c r="AQ35" s="1458">
        <v>5.1433</v>
      </c>
      <c r="AR35" s="840"/>
      <c r="AS35" s="1471">
        <v>5.2384000000000004</v>
      </c>
      <c r="AT35" s="1160" t="s">
        <v>11904</v>
      </c>
      <c r="AU35" s="170"/>
      <c r="AV35" s="392"/>
      <c r="AW35" s="432"/>
      <c r="AX35" s="432"/>
      <c r="AY35" s="432"/>
      <c r="AZ35" s="432"/>
    </row>
    <row r="36" spans="1:52" ht="17.350000000000001">
      <c r="A36" s="1258" t="s">
        <v>6151</v>
      </c>
      <c r="B36" s="445" t="s">
        <v>6120</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v>
      </c>
      <c r="Z36" s="304" t="s">
        <v>18</v>
      </c>
      <c r="AA36" s="304" t="s">
        <v>21</v>
      </c>
      <c r="AB36" s="1899"/>
      <c r="AC36" s="308" t="s">
        <v>4187</v>
      </c>
      <c r="AD36" s="1372"/>
      <c r="AE36" s="1401"/>
      <c r="AF36" s="840"/>
      <c r="AG36" s="840"/>
      <c r="AH36" s="840"/>
      <c r="AI36" s="840"/>
      <c r="AJ36" s="840"/>
      <c r="AK36" s="840"/>
      <c r="AL36" s="840"/>
      <c r="AM36" s="1402"/>
      <c r="AN36" s="1389"/>
      <c r="AO36" s="1458">
        <v>5.2995999999999999</v>
      </c>
      <c r="AP36" s="840"/>
      <c r="AQ36" s="1458">
        <v>5.1917999999999997</v>
      </c>
      <c r="AR36" s="840"/>
      <c r="AS36" s="1471">
        <v>5.2971000000000004</v>
      </c>
      <c r="AT36" s="1160" t="s">
        <v>11928</v>
      </c>
      <c r="AU36" s="170"/>
      <c r="AV36" s="392"/>
      <c r="AW36" s="432"/>
      <c r="AX36" s="432"/>
      <c r="AY36" s="432"/>
      <c r="AZ36" s="432"/>
    </row>
    <row r="37" spans="1:52" ht="17.350000000000001">
      <c r="A37" s="1258" t="s">
        <v>6152</v>
      </c>
      <c r="B37" s="445" t="s">
        <v>6120</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4.0999999999999996</v>
      </c>
      <c r="Z37" s="304" t="s">
        <v>18</v>
      </c>
      <c r="AA37" s="304" t="s">
        <v>21</v>
      </c>
      <c r="AB37" s="1899"/>
      <c r="AC37" s="308"/>
      <c r="AD37" s="1372"/>
      <c r="AE37" s="1401"/>
      <c r="AF37" s="840"/>
      <c r="AG37" s="840"/>
      <c r="AH37" s="840"/>
      <c r="AI37" s="840"/>
      <c r="AJ37" s="840"/>
      <c r="AK37" s="840"/>
      <c r="AL37" s="840"/>
      <c r="AM37" s="1402"/>
      <c r="AN37" s="1389"/>
      <c r="AO37" s="1458">
        <v>5.3289</v>
      </c>
      <c r="AP37" s="840"/>
      <c r="AQ37" s="1458">
        <v>5.2271000000000001</v>
      </c>
      <c r="AR37" s="840"/>
      <c r="AS37" s="1471">
        <v>5.3331999999999997</v>
      </c>
      <c r="AT37" s="1160" t="s">
        <v>11929</v>
      </c>
      <c r="AU37" s="170"/>
      <c r="AV37" s="392"/>
      <c r="AW37" s="432"/>
      <c r="AX37" s="432"/>
      <c r="AY37" s="432"/>
      <c r="AZ37" s="432"/>
    </row>
    <row r="38" spans="1:52" ht="17.350000000000001">
      <c r="A38" s="1258" t="s">
        <v>6153</v>
      </c>
      <c r="B38" s="445" t="s">
        <v>6120</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v>
      </c>
      <c r="Z38" s="304" t="s">
        <v>18</v>
      </c>
      <c r="AA38" s="304" t="s">
        <v>21</v>
      </c>
      <c r="AB38" s="1899"/>
      <c r="AC38" s="308"/>
      <c r="AD38" s="1372"/>
      <c r="AE38" s="1401"/>
      <c r="AF38" s="840"/>
      <c r="AG38" s="840"/>
      <c r="AH38" s="840"/>
      <c r="AI38" s="840"/>
      <c r="AJ38" s="840"/>
      <c r="AK38" s="840"/>
      <c r="AL38" s="840"/>
      <c r="AM38" s="1402"/>
      <c r="AN38" s="1389"/>
      <c r="AO38" s="1457">
        <v>5.9626000000000001</v>
      </c>
      <c r="AP38" s="840"/>
      <c r="AQ38" s="1457">
        <v>5.9112999999999998</v>
      </c>
      <c r="AR38" s="840"/>
      <c r="AS38" s="1470">
        <v>5.9855</v>
      </c>
      <c r="AT38" s="1160" t="s">
        <v>11929</v>
      </c>
      <c r="AU38" s="170"/>
      <c r="AV38" s="392"/>
      <c r="AW38" s="432"/>
      <c r="AX38" s="432"/>
      <c r="AY38" s="432"/>
      <c r="AZ38" s="432"/>
    </row>
    <row r="39" spans="1:52" ht="17.350000000000001">
      <c r="A39" s="1258" t="s">
        <v>6154</v>
      </c>
      <c r="B39" s="445" t="s">
        <v>6120</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v>
      </c>
      <c r="Z39" s="304" t="s">
        <v>18</v>
      </c>
      <c r="AA39" s="304" t="s">
        <v>21</v>
      </c>
      <c r="AB39" s="1899"/>
      <c r="AC39" s="308"/>
      <c r="AD39" s="1372"/>
      <c r="AE39" s="1401"/>
      <c r="AF39" s="840"/>
      <c r="AG39" s="840"/>
      <c r="AH39" s="840"/>
      <c r="AI39" s="840"/>
      <c r="AJ39" s="840"/>
      <c r="AK39" s="840"/>
      <c r="AL39" s="840"/>
      <c r="AM39" s="1402"/>
      <c r="AN39" s="1389"/>
      <c r="AO39" s="1457">
        <v>6.3029999999999999</v>
      </c>
      <c r="AP39" s="840"/>
      <c r="AQ39" s="1457">
        <v>6.3215000000000003</v>
      </c>
      <c r="AR39" s="840"/>
      <c r="AS39" s="1470">
        <v>6.3305999999999996</v>
      </c>
      <c r="AT39" s="1160" t="s">
        <v>11929</v>
      </c>
      <c r="AU39" s="170"/>
      <c r="AV39" s="392"/>
      <c r="AW39" s="432"/>
      <c r="AX39" s="432"/>
      <c r="AY39" s="432"/>
      <c r="AZ39" s="432"/>
    </row>
    <row r="40" spans="1:52" ht="17.350000000000001">
      <c r="A40" s="1258" t="s">
        <v>6155</v>
      </c>
      <c r="B40" s="445" t="s">
        <v>6120</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8.1999999999999993</v>
      </c>
      <c r="Z40" s="304" t="s">
        <v>18</v>
      </c>
      <c r="AA40" s="304" t="s">
        <v>21</v>
      </c>
      <c r="AB40" s="1899"/>
      <c r="AC40" s="308"/>
      <c r="AD40" s="1372"/>
      <c r="AE40" s="1401"/>
      <c r="AF40" s="840"/>
      <c r="AG40" s="840"/>
      <c r="AH40" s="840"/>
      <c r="AI40" s="840"/>
      <c r="AJ40" s="840"/>
      <c r="AK40" s="840"/>
      <c r="AL40" s="840"/>
      <c r="AM40" s="1402"/>
      <c r="AN40" s="1389"/>
      <c r="AO40" s="1457">
        <v>7.4626999999999999</v>
      </c>
      <c r="AP40" s="840"/>
      <c r="AQ40" s="1457">
        <v>7.423</v>
      </c>
      <c r="AR40" s="840"/>
      <c r="AS40" s="1470">
        <v>7.4275000000000002</v>
      </c>
      <c r="AT40" s="1160" t="s">
        <v>11929</v>
      </c>
      <c r="AU40" s="170"/>
      <c r="AV40" s="392"/>
      <c r="AW40" s="432"/>
      <c r="AX40" s="432"/>
      <c r="AY40" s="432"/>
      <c r="AZ40" s="432"/>
    </row>
    <row r="41" spans="1:52" ht="17.350000000000001">
      <c r="A41" s="1258" t="s">
        <v>6156</v>
      </c>
      <c r="B41" s="445" t="s">
        <v>6120</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8">
        <v>9.6022999999999996</v>
      </c>
      <c r="AP41" s="840"/>
      <c r="AQ41" s="1458">
        <v>9.7334999999999994</v>
      </c>
      <c r="AR41" s="840"/>
      <c r="AS41" s="1471">
        <v>9.4128000000000007</v>
      </c>
      <c r="AT41" s="1160" t="s">
        <v>11929</v>
      </c>
      <c r="AU41" s="170"/>
      <c r="AV41" s="392"/>
      <c r="AW41" s="432"/>
      <c r="AX41" s="432"/>
      <c r="AY41" s="432"/>
      <c r="AZ41" s="432"/>
    </row>
    <row r="42" spans="1:52" ht="17.350000000000001">
      <c r="A42" s="1258" t="s">
        <v>6157</v>
      </c>
      <c r="B42" s="546" t="s">
        <v>6120</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3.8</v>
      </c>
      <c r="Z42" s="66" t="s">
        <v>18</v>
      </c>
      <c r="AA42" s="66" t="s">
        <v>21</v>
      </c>
      <c r="AB42" s="1898"/>
      <c r="AC42" s="152" t="s">
        <v>4185</v>
      </c>
      <c r="AD42" s="1370"/>
      <c r="AE42" s="1397"/>
      <c r="AF42" s="838"/>
      <c r="AG42" s="838"/>
      <c r="AH42" s="838"/>
      <c r="AI42" s="838"/>
      <c r="AJ42" s="838"/>
      <c r="AK42" s="838"/>
      <c r="AL42" s="838"/>
      <c r="AM42" s="1398"/>
      <c r="AN42" s="1387"/>
      <c r="AO42" s="1458">
        <v>6.2565912600000004</v>
      </c>
      <c r="AP42" s="838"/>
      <c r="AQ42" s="1458">
        <v>6.3695543299999997</v>
      </c>
      <c r="AR42" s="838"/>
      <c r="AS42" s="1471">
        <v>6.4518744400000001</v>
      </c>
      <c r="AT42" s="1159" t="s">
        <v>12465</v>
      </c>
      <c r="AU42" s="170"/>
      <c r="AV42" s="392"/>
      <c r="AW42" s="432"/>
      <c r="AX42" s="432"/>
      <c r="AY42" s="432"/>
      <c r="AZ42" s="432"/>
    </row>
    <row r="43" spans="1:52" ht="17.350000000000001">
      <c r="A43" s="1258" t="s">
        <v>6158</v>
      </c>
      <c r="B43" s="546" t="s">
        <v>6120</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v>
      </c>
      <c r="Z43" s="66" t="s">
        <v>18</v>
      </c>
      <c r="AA43" s="66" t="s">
        <v>21</v>
      </c>
      <c r="AB43" s="1898"/>
      <c r="AC43" s="152" t="s">
        <v>4187</v>
      </c>
      <c r="AD43" s="1370"/>
      <c r="AE43" s="1397"/>
      <c r="AF43" s="838"/>
      <c r="AG43" s="838"/>
      <c r="AH43" s="838"/>
      <c r="AI43" s="838"/>
      <c r="AJ43" s="838"/>
      <c r="AK43" s="838"/>
      <c r="AL43" s="838"/>
      <c r="AM43" s="1398"/>
      <c r="AN43" s="1387"/>
      <c r="AO43" s="1458">
        <v>6.2823615100000003</v>
      </c>
      <c r="AP43" s="838"/>
      <c r="AQ43" s="1458">
        <v>6.3954188700000003</v>
      </c>
      <c r="AR43" s="838"/>
      <c r="AS43" s="1471">
        <v>6.4948905699999999</v>
      </c>
      <c r="AT43" s="1159" t="s">
        <v>12465</v>
      </c>
      <c r="AU43" s="170"/>
      <c r="AV43" s="392"/>
      <c r="AW43" s="432"/>
      <c r="AX43" s="432"/>
      <c r="AY43" s="432"/>
      <c r="AZ43" s="432"/>
    </row>
    <row r="44" spans="1:52" ht="17.350000000000001">
      <c r="A44" s="1258" t="s">
        <v>6159</v>
      </c>
      <c r="B44" s="546" t="s">
        <v>6120</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4.0999999999999996</v>
      </c>
      <c r="Z44" s="66" t="s">
        <v>18</v>
      </c>
      <c r="AA44" s="66" t="s">
        <v>21</v>
      </c>
      <c r="AB44" s="1898"/>
      <c r="AC44" s="152"/>
      <c r="AD44" s="1370"/>
      <c r="AE44" s="1397"/>
      <c r="AF44" s="838"/>
      <c r="AG44" s="838"/>
      <c r="AH44" s="838"/>
      <c r="AI44" s="838"/>
      <c r="AJ44" s="838"/>
      <c r="AK44" s="838"/>
      <c r="AL44" s="838"/>
      <c r="AM44" s="1398"/>
      <c r="AN44" s="1387"/>
      <c r="AO44" s="1458">
        <v>6.3829099500000002</v>
      </c>
      <c r="AP44" s="838"/>
      <c r="AQ44" s="1458">
        <v>6.4820592399999999</v>
      </c>
      <c r="AR44" s="838"/>
      <c r="AS44" s="1471">
        <v>6.6177152799999996</v>
      </c>
      <c r="AT44" s="1159" t="s">
        <v>12465</v>
      </c>
      <c r="AU44" s="170"/>
      <c r="AV44" s="392"/>
      <c r="AW44" s="432"/>
      <c r="AX44" s="432"/>
      <c r="AY44" s="432"/>
      <c r="AZ44" s="432"/>
    </row>
    <row r="45" spans="1:52" ht="17.350000000000001">
      <c r="A45" s="1258" t="s">
        <v>6160</v>
      </c>
      <c r="B45" s="546" t="s">
        <v>6120</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v>
      </c>
      <c r="Z45" s="66" t="s">
        <v>18</v>
      </c>
      <c r="AA45" s="66" t="s">
        <v>21</v>
      </c>
      <c r="AB45" s="1898"/>
      <c r="AC45" s="152"/>
      <c r="AD45" s="1370"/>
      <c r="AE45" s="1397"/>
      <c r="AF45" s="838"/>
      <c r="AG45" s="838"/>
      <c r="AH45" s="838"/>
      <c r="AI45" s="838"/>
      <c r="AJ45" s="838"/>
      <c r="AK45" s="838"/>
      <c r="AL45" s="838"/>
      <c r="AM45" s="1398"/>
      <c r="AN45" s="1387"/>
      <c r="AO45" s="1458">
        <v>7.5030417299999996</v>
      </c>
      <c r="AP45" s="838"/>
      <c r="AQ45" s="1458">
        <v>7.5021475999999998</v>
      </c>
      <c r="AR45" s="838"/>
      <c r="AS45" s="1471">
        <v>7.7354600400000004</v>
      </c>
      <c r="AT45" s="1159" t="s">
        <v>12466</v>
      </c>
      <c r="AU45" s="170"/>
      <c r="AV45" s="392"/>
      <c r="AW45" s="432"/>
      <c r="AX45" s="432"/>
      <c r="AY45" s="432"/>
      <c r="AZ45" s="432"/>
    </row>
    <row r="46" spans="1:52" ht="17.350000000000001">
      <c r="A46" s="1258" t="s">
        <v>6161</v>
      </c>
      <c r="B46" s="546" t="s">
        <v>6120</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v>
      </c>
      <c r="Z46" s="66" t="s">
        <v>18</v>
      </c>
      <c r="AA46" s="66" t="s">
        <v>21</v>
      </c>
      <c r="AB46" s="1898"/>
      <c r="AC46" s="152"/>
      <c r="AD46" s="1370"/>
      <c r="AE46" s="1397"/>
      <c r="AF46" s="838"/>
      <c r="AG46" s="838"/>
      <c r="AH46" s="838"/>
      <c r="AI46" s="838"/>
      <c r="AJ46" s="838"/>
      <c r="AK46" s="838"/>
      <c r="AL46" s="838"/>
      <c r="AM46" s="1398"/>
      <c r="AN46" s="1387"/>
      <c r="AO46" s="1458">
        <v>7.0408217200000003</v>
      </c>
      <c r="AP46" s="838"/>
      <c r="AQ46" s="1458">
        <v>7.0833729400000003</v>
      </c>
      <c r="AR46" s="838"/>
      <c r="AS46" s="1471">
        <v>7.2622831699999999</v>
      </c>
      <c r="AT46" s="1159" t="s">
        <v>12465</v>
      </c>
      <c r="AU46" s="170"/>
      <c r="AV46" s="392"/>
      <c r="AW46" s="432"/>
      <c r="AX46" s="432"/>
      <c r="AY46" s="432"/>
      <c r="AZ46" s="432"/>
    </row>
    <row r="47" spans="1:52" ht="17.350000000000001">
      <c r="A47" s="1258" t="s">
        <v>6162</v>
      </c>
      <c r="B47" s="546" t="s">
        <v>6120</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8.1999999999999993</v>
      </c>
      <c r="Z47" s="66" t="s">
        <v>18</v>
      </c>
      <c r="AA47" s="66" t="s">
        <v>21</v>
      </c>
      <c r="AB47" s="1898"/>
      <c r="AC47" s="152"/>
      <c r="AD47" s="1370"/>
      <c r="AE47" s="1397"/>
      <c r="AF47" s="838"/>
      <c r="AG47" s="838"/>
      <c r="AH47" s="838"/>
      <c r="AI47" s="838"/>
      <c r="AJ47" s="838"/>
      <c r="AK47" s="838"/>
      <c r="AL47" s="838"/>
      <c r="AM47" s="1398"/>
      <c r="AN47" s="1387"/>
      <c r="AO47" s="1458">
        <v>8.4921708999999996</v>
      </c>
      <c r="AP47" s="838"/>
      <c r="AQ47" s="1458">
        <v>8.5441865700000008</v>
      </c>
      <c r="AR47" s="838"/>
      <c r="AS47" s="1471">
        <v>8.8291726799999992</v>
      </c>
      <c r="AT47" s="1159" t="s">
        <v>12465</v>
      </c>
      <c r="AU47" s="170"/>
      <c r="AV47" s="392"/>
      <c r="AW47" s="432"/>
      <c r="AX47" s="432"/>
      <c r="AY47" s="432"/>
      <c r="AZ47" s="432"/>
    </row>
    <row r="48" spans="1:52" ht="17.350000000000001">
      <c r="A48" s="1258" t="s">
        <v>6163</v>
      </c>
      <c r="B48" s="546" t="s">
        <v>6120</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8.7952239300000006</v>
      </c>
      <c r="AP48" s="838"/>
      <c r="AQ48" s="1457">
        <v>8.8565100700000006</v>
      </c>
      <c r="AR48" s="838"/>
      <c r="AS48" s="1471">
        <v>9.0073389200000005</v>
      </c>
      <c r="AT48" s="1159" t="s">
        <v>12465</v>
      </c>
      <c r="AU48" s="170"/>
      <c r="AV48" s="392"/>
      <c r="AW48" s="432"/>
      <c r="AX48" s="432"/>
      <c r="AY48" s="432"/>
      <c r="AZ48" s="432"/>
    </row>
    <row r="49" spans="1:52" ht="17.350000000000001">
      <c r="A49" s="1258" t="s">
        <v>6164</v>
      </c>
      <c r="B49" s="546" t="s">
        <v>6120</v>
      </c>
      <c r="C49" s="489" t="s">
        <v>6165</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3.3</v>
      </c>
      <c r="Z49" s="66" t="s">
        <v>18</v>
      </c>
      <c r="AA49" s="66" t="s">
        <v>29</v>
      </c>
      <c r="AB49" s="1898"/>
      <c r="AC49" s="152" t="s">
        <v>4185</v>
      </c>
      <c r="AD49" s="1373"/>
      <c r="AE49" s="1397"/>
      <c r="AF49" s="838"/>
      <c r="AG49" s="838"/>
      <c r="AH49" s="838"/>
      <c r="AI49" s="838"/>
      <c r="AJ49" s="838"/>
      <c r="AK49" s="838"/>
      <c r="AL49" s="838"/>
      <c r="AM49" s="1398"/>
      <c r="AN49" s="1387"/>
      <c r="AO49" s="1458">
        <v>4.7376809599999996</v>
      </c>
      <c r="AP49" s="838"/>
      <c r="AQ49" s="1458">
        <v>4.6485778800000004</v>
      </c>
      <c r="AR49" s="838"/>
      <c r="AS49" s="1471">
        <v>4.7037331099999999</v>
      </c>
      <c r="AT49" s="1159" t="s">
        <v>11870</v>
      </c>
      <c r="AU49" s="170"/>
      <c r="AV49" s="392"/>
      <c r="AW49" s="432"/>
      <c r="AX49" s="432"/>
      <c r="AY49" s="432"/>
      <c r="AZ49" s="432"/>
    </row>
    <row r="50" spans="1:52" ht="17.350000000000001">
      <c r="A50" s="1258" t="s">
        <v>6166</v>
      </c>
      <c r="B50" s="546" t="s">
        <v>6120</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3.5</v>
      </c>
      <c r="Z50" s="66" t="s">
        <v>18</v>
      </c>
      <c r="AA50" s="66" t="s">
        <v>29</v>
      </c>
      <c r="AB50" s="1898"/>
      <c r="AC50" s="152" t="s">
        <v>4187</v>
      </c>
      <c r="AD50" s="1373"/>
      <c r="AE50" s="1397"/>
      <c r="AF50" s="838"/>
      <c r="AG50" s="838"/>
      <c r="AH50" s="838"/>
      <c r="AI50" s="838"/>
      <c r="AJ50" s="838"/>
      <c r="AK50" s="838"/>
      <c r="AL50" s="838"/>
      <c r="AM50" s="1398"/>
      <c r="AN50" s="1387"/>
      <c r="AO50" s="1458">
        <v>4.78337331</v>
      </c>
      <c r="AP50" s="838"/>
      <c r="AQ50" s="1458">
        <v>4.6951410300000003</v>
      </c>
      <c r="AR50" s="838"/>
      <c r="AS50" s="1471">
        <v>4.7390981700000001</v>
      </c>
      <c r="AT50" s="1159" t="s">
        <v>11870</v>
      </c>
      <c r="AU50" s="170"/>
      <c r="AV50" s="392"/>
      <c r="AW50" s="432"/>
      <c r="AX50" s="432"/>
      <c r="AY50" s="432"/>
      <c r="AZ50" s="432"/>
    </row>
    <row r="51" spans="1:52" ht="17.350000000000001">
      <c r="A51" s="1258" t="s">
        <v>6167</v>
      </c>
      <c r="B51" s="546" t="s">
        <v>6120</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3.6</v>
      </c>
      <c r="Z51" s="66" t="s">
        <v>18</v>
      </c>
      <c r="AA51" s="66" t="s">
        <v>29</v>
      </c>
      <c r="AB51" s="1898"/>
      <c r="AC51" s="152"/>
      <c r="AD51" s="1373"/>
      <c r="AE51" s="1397"/>
      <c r="AF51" s="838"/>
      <c r="AG51" s="838"/>
      <c r="AH51" s="838"/>
      <c r="AI51" s="838"/>
      <c r="AJ51" s="838"/>
      <c r="AK51" s="838"/>
      <c r="AL51" s="838"/>
      <c r="AM51" s="1398"/>
      <c r="AN51" s="1387"/>
      <c r="AO51" s="1458">
        <v>4.8230520300000004</v>
      </c>
      <c r="AP51" s="838"/>
      <c r="AQ51" s="1458">
        <v>4.7287127499999997</v>
      </c>
      <c r="AR51" s="838"/>
      <c r="AS51" s="1471">
        <v>4.78660994</v>
      </c>
      <c r="AT51" s="1159" t="s">
        <v>11870</v>
      </c>
      <c r="AU51" s="170"/>
      <c r="AV51" s="392"/>
      <c r="AW51" s="432"/>
      <c r="AX51" s="432"/>
      <c r="AY51" s="432"/>
      <c r="AZ51" s="432"/>
    </row>
    <row r="52" spans="1:52" ht="17.350000000000001">
      <c r="A52" s="1258" t="s">
        <v>6168</v>
      </c>
      <c r="B52" s="546" t="s">
        <v>6120</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5.5</v>
      </c>
      <c r="Z52" s="66" t="s">
        <v>18</v>
      </c>
      <c r="AA52" s="66" t="s">
        <v>29</v>
      </c>
      <c r="AB52" s="1898"/>
      <c r="AC52" s="152"/>
      <c r="AD52" s="1373"/>
      <c r="AE52" s="1397"/>
      <c r="AF52" s="838"/>
      <c r="AG52" s="838"/>
      <c r="AH52" s="838"/>
      <c r="AI52" s="838"/>
      <c r="AJ52" s="838"/>
      <c r="AK52" s="838"/>
      <c r="AL52" s="838"/>
      <c r="AM52" s="1398"/>
      <c r="AN52" s="1387"/>
      <c r="AO52" s="1457">
        <v>5.41094513</v>
      </c>
      <c r="AP52" s="838"/>
      <c r="AQ52" s="1457">
        <v>5.3588848100000002</v>
      </c>
      <c r="AR52" s="838"/>
      <c r="AS52" s="1470">
        <v>5.3828868400000003</v>
      </c>
      <c r="AT52" s="1159" t="s">
        <v>11870</v>
      </c>
      <c r="AU52" s="170"/>
      <c r="AV52" s="392"/>
      <c r="AW52" s="432"/>
      <c r="AX52" s="432"/>
      <c r="AY52" s="432"/>
      <c r="AZ52" s="432"/>
    </row>
    <row r="53" spans="1:52" ht="17.350000000000001">
      <c r="A53" s="1258" t="s">
        <v>6169</v>
      </c>
      <c r="B53" s="546" t="s">
        <v>6120</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6.5</v>
      </c>
      <c r="Z53" s="66" t="s">
        <v>18</v>
      </c>
      <c r="AA53" s="66" t="s">
        <v>29</v>
      </c>
      <c r="AB53" s="1898"/>
      <c r="AC53" s="152"/>
      <c r="AD53" s="1373"/>
      <c r="AE53" s="1397"/>
      <c r="AF53" s="838"/>
      <c r="AG53" s="838"/>
      <c r="AH53" s="838"/>
      <c r="AI53" s="838"/>
      <c r="AJ53" s="838"/>
      <c r="AK53" s="838"/>
      <c r="AL53" s="838"/>
      <c r="AM53" s="1398"/>
      <c r="AN53" s="1387"/>
      <c r="AO53" s="1457">
        <v>5.7339428899999998</v>
      </c>
      <c r="AP53" s="838"/>
      <c r="AQ53" s="1457">
        <v>5.74520798</v>
      </c>
      <c r="AR53" s="838"/>
      <c r="AS53" s="1470">
        <v>5.7325866699999999</v>
      </c>
      <c r="AT53" s="1159" t="s">
        <v>11870</v>
      </c>
      <c r="AU53" s="170"/>
      <c r="AV53" s="392"/>
      <c r="AW53" s="432"/>
      <c r="AX53" s="432"/>
      <c r="AY53" s="432"/>
      <c r="AZ53" s="432"/>
    </row>
    <row r="54" spans="1:52" ht="17.350000000000001">
      <c r="A54" s="1258" t="s">
        <v>6170</v>
      </c>
      <c r="B54" s="546" t="s">
        <v>6120</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7.7</v>
      </c>
      <c r="Z54" s="66" t="s">
        <v>18</v>
      </c>
      <c r="AA54" s="66" t="s">
        <v>29</v>
      </c>
      <c r="AB54" s="1898"/>
      <c r="AC54" s="152"/>
      <c r="AD54" s="1373"/>
      <c r="AE54" s="1397"/>
      <c r="AF54" s="838"/>
      <c r="AG54" s="838"/>
      <c r="AH54" s="838"/>
      <c r="AI54" s="838"/>
      <c r="AJ54" s="838"/>
      <c r="AK54" s="838"/>
      <c r="AL54" s="838"/>
      <c r="AM54" s="1398"/>
      <c r="AN54" s="1387"/>
      <c r="AO54" s="1457">
        <v>6.6362646600000001</v>
      </c>
      <c r="AP54" s="838"/>
      <c r="AQ54" s="1457">
        <v>6.6553159700000002</v>
      </c>
      <c r="AR54" s="838"/>
      <c r="AS54" s="1470">
        <v>6.6578629999999999</v>
      </c>
      <c r="AT54" s="1159" t="s">
        <v>11870</v>
      </c>
      <c r="AU54" s="170"/>
      <c r="AV54" s="392"/>
      <c r="AW54" s="432"/>
      <c r="AX54" s="432"/>
      <c r="AY54" s="432"/>
      <c r="AZ54" s="432"/>
    </row>
    <row r="55" spans="1:52" ht="17.350000000000001">
      <c r="A55" s="1258" t="s">
        <v>6171</v>
      </c>
      <c r="B55" s="546" t="s">
        <v>6120</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7.3624699900000001</v>
      </c>
      <c r="AP55" s="838"/>
      <c r="AQ55" s="1457">
        <v>7.4962601700000002</v>
      </c>
      <c r="AR55" s="838"/>
      <c r="AS55" s="1470">
        <v>7.2677263400000003</v>
      </c>
      <c r="AT55" s="1159" t="s">
        <v>11870</v>
      </c>
      <c r="AU55" s="170"/>
      <c r="AV55" s="392"/>
      <c r="AW55" s="432"/>
      <c r="AX55" s="432"/>
      <c r="AY55" s="432"/>
      <c r="AZ55" s="432"/>
    </row>
    <row r="56" spans="1:52" ht="17.350000000000001">
      <c r="A56" s="1258" t="s">
        <v>6172</v>
      </c>
      <c r="B56" s="546" t="s">
        <v>6120</v>
      </c>
      <c r="C56" s="489" t="s">
        <v>6173</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66">
        <v>3.3</v>
      </c>
      <c r="Z56" s="66" t="s">
        <v>18</v>
      </c>
      <c r="AA56" s="66" t="s">
        <v>29</v>
      </c>
      <c r="AB56" s="1898"/>
      <c r="AC56" s="152" t="s">
        <v>4185</v>
      </c>
      <c r="AD56" s="1373"/>
      <c r="AE56" s="1397"/>
      <c r="AF56" s="838"/>
      <c r="AG56" s="838"/>
      <c r="AH56" s="838"/>
      <c r="AI56" s="838"/>
      <c r="AJ56" s="838"/>
      <c r="AK56" s="838"/>
      <c r="AL56" s="838"/>
      <c r="AM56" s="1398"/>
      <c r="AN56" s="1387"/>
      <c r="AO56" s="1458">
        <v>4.7385663500000001</v>
      </c>
      <c r="AP56" s="838"/>
      <c r="AQ56" s="1458">
        <v>4.6447324700000001</v>
      </c>
      <c r="AR56" s="838"/>
      <c r="AS56" s="1471">
        <v>4.6947203200000001</v>
      </c>
      <c r="AT56" s="1159" t="s">
        <v>11870</v>
      </c>
      <c r="AU56" s="170"/>
      <c r="AV56" s="392"/>
      <c r="AW56" s="432"/>
      <c r="AX56" s="432"/>
      <c r="AY56" s="432"/>
      <c r="AZ56" s="432"/>
    </row>
    <row r="57" spans="1:52" ht="17.350000000000001">
      <c r="A57" s="1258" t="s">
        <v>6174</v>
      </c>
      <c r="B57" s="546" t="s">
        <v>6120</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66">
        <v>3.5</v>
      </c>
      <c r="Z57" s="66" t="s">
        <v>18</v>
      </c>
      <c r="AA57" s="66" t="s">
        <v>29</v>
      </c>
      <c r="AB57" s="1898"/>
      <c r="AC57" s="152" t="s">
        <v>4187</v>
      </c>
      <c r="AD57" s="1373"/>
      <c r="AE57" s="1397"/>
      <c r="AF57" s="838"/>
      <c r="AG57" s="838"/>
      <c r="AH57" s="838"/>
      <c r="AI57" s="838"/>
      <c r="AJ57" s="838"/>
      <c r="AK57" s="838"/>
      <c r="AL57" s="838"/>
      <c r="AM57" s="1398"/>
      <c r="AN57" s="1387"/>
      <c r="AO57" s="1458">
        <v>4.7858502400000003</v>
      </c>
      <c r="AP57" s="838"/>
      <c r="AQ57" s="1458">
        <v>4.6947643799999996</v>
      </c>
      <c r="AR57" s="838"/>
      <c r="AS57" s="1471">
        <v>4.7378752200000003</v>
      </c>
      <c r="AT57" s="1159" t="s">
        <v>11870</v>
      </c>
      <c r="AU57" s="170"/>
      <c r="AV57" s="392"/>
      <c r="AW57" s="432"/>
      <c r="AX57" s="432"/>
      <c r="AY57" s="432"/>
      <c r="AZ57" s="432"/>
    </row>
    <row r="58" spans="1:52" ht="17.350000000000001">
      <c r="A58" s="1258" t="s">
        <v>6175</v>
      </c>
      <c r="B58" s="546" t="s">
        <v>6120</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66">
        <v>3.6</v>
      </c>
      <c r="Z58" s="66" t="s">
        <v>18</v>
      </c>
      <c r="AA58" s="66" t="s">
        <v>29</v>
      </c>
      <c r="AB58" s="1898"/>
      <c r="AC58" s="152"/>
      <c r="AD58" s="1373"/>
      <c r="AE58" s="1397"/>
      <c r="AF58" s="838"/>
      <c r="AG58" s="838"/>
      <c r="AH58" s="838"/>
      <c r="AI58" s="838"/>
      <c r="AJ58" s="838"/>
      <c r="AK58" s="838"/>
      <c r="AL58" s="838"/>
      <c r="AM58" s="1398"/>
      <c r="AN58" s="1387"/>
      <c r="AO58" s="1458">
        <v>4.8183343399999998</v>
      </c>
      <c r="AP58" s="838"/>
      <c r="AQ58" s="1458">
        <v>4.7279632600000001</v>
      </c>
      <c r="AR58" s="838"/>
      <c r="AS58" s="1471">
        <v>4.7780529500000002</v>
      </c>
      <c r="AT58" s="1159" t="s">
        <v>11870</v>
      </c>
      <c r="AU58" s="170"/>
      <c r="AV58" s="392"/>
      <c r="AW58" s="432"/>
      <c r="AX58" s="432"/>
      <c r="AY58" s="432"/>
      <c r="AZ58" s="432"/>
    </row>
    <row r="59" spans="1:52" ht="17.350000000000001">
      <c r="A59" s="1258" t="s">
        <v>6176</v>
      </c>
      <c r="B59" s="546" t="s">
        <v>6120</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66">
        <v>5.5</v>
      </c>
      <c r="Z59" s="66" t="s">
        <v>18</v>
      </c>
      <c r="AA59" s="66" t="s">
        <v>29</v>
      </c>
      <c r="AB59" s="1898"/>
      <c r="AC59" s="152"/>
      <c r="AD59" s="1373"/>
      <c r="AE59" s="1397"/>
      <c r="AF59" s="838"/>
      <c r="AG59" s="838"/>
      <c r="AH59" s="838"/>
      <c r="AI59" s="838"/>
      <c r="AJ59" s="838"/>
      <c r="AK59" s="838"/>
      <c r="AL59" s="838"/>
      <c r="AM59" s="1398"/>
      <c r="AN59" s="1387"/>
      <c r="AO59" s="1457">
        <v>5.39977412</v>
      </c>
      <c r="AP59" s="838"/>
      <c r="AQ59" s="1457">
        <v>5.3542326400000002</v>
      </c>
      <c r="AR59" s="838"/>
      <c r="AS59" s="1470">
        <v>5.3648776099999997</v>
      </c>
      <c r="AT59" s="1159" t="s">
        <v>11870</v>
      </c>
      <c r="AU59" s="170"/>
      <c r="AV59" s="392"/>
      <c r="AW59" s="432"/>
      <c r="AX59" s="432"/>
      <c r="AY59" s="432"/>
      <c r="AZ59" s="432"/>
    </row>
    <row r="60" spans="1:52" ht="17.350000000000001">
      <c r="A60" s="1258" t="s">
        <v>6177</v>
      </c>
      <c r="B60" s="546" t="s">
        <v>6120</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66">
        <v>6.5</v>
      </c>
      <c r="Z60" s="66" t="s">
        <v>18</v>
      </c>
      <c r="AA60" s="66" t="s">
        <v>29</v>
      </c>
      <c r="AB60" s="1898"/>
      <c r="AC60" s="152"/>
      <c r="AD60" s="1373"/>
      <c r="AE60" s="1397"/>
      <c r="AF60" s="838"/>
      <c r="AG60" s="838"/>
      <c r="AH60" s="838"/>
      <c r="AI60" s="838"/>
      <c r="AJ60" s="838"/>
      <c r="AK60" s="838"/>
      <c r="AL60" s="838"/>
      <c r="AM60" s="1398"/>
      <c r="AN60" s="1387"/>
      <c r="AO60" s="1457">
        <v>5.7245638400000001</v>
      </c>
      <c r="AP60" s="838"/>
      <c r="AQ60" s="1457">
        <v>5.73442206</v>
      </c>
      <c r="AR60" s="838"/>
      <c r="AS60" s="1470">
        <v>5.7343022799999996</v>
      </c>
      <c r="AT60" s="1159" t="s">
        <v>11870</v>
      </c>
      <c r="AU60" s="170"/>
      <c r="AV60" s="392"/>
      <c r="AW60" s="432"/>
      <c r="AX60" s="432"/>
      <c r="AY60" s="432"/>
      <c r="AZ60" s="432"/>
    </row>
    <row r="61" spans="1:52" ht="17.350000000000001">
      <c r="A61" s="1258" t="s">
        <v>6178</v>
      </c>
      <c r="B61" s="546" t="s">
        <v>6120</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66">
        <v>7.7</v>
      </c>
      <c r="Z61" s="66" t="s">
        <v>18</v>
      </c>
      <c r="AA61" s="66" t="s">
        <v>29</v>
      </c>
      <c r="AB61" s="1898"/>
      <c r="AC61" s="152"/>
      <c r="AD61" s="1373"/>
      <c r="AE61" s="1397"/>
      <c r="AF61" s="838"/>
      <c r="AG61" s="838"/>
      <c r="AH61" s="838"/>
      <c r="AI61" s="838"/>
      <c r="AJ61" s="838"/>
      <c r="AK61" s="838"/>
      <c r="AL61" s="838"/>
      <c r="AM61" s="1398"/>
      <c r="AN61" s="1387"/>
      <c r="AO61" s="1457">
        <v>6.6640987899999997</v>
      </c>
      <c r="AP61" s="838"/>
      <c r="AQ61" s="1457">
        <v>6.6748402599999999</v>
      </c>
      <c r="AR61" s="838"/>
      <c r="AS61" s="1470">
        <v>6.6317987499999997</v>
      </c>
      <c r="AT61" s="1159" t="s">
        <v>11870</v>
      </c>
      <c r="AU61" s="170"/>
      <c r="AV61" s="392"/>
      <c r="AW61" s="432"/>
      <c r="AX61" s="432"/>
      <c r="AY61" s="432"/>
      <c r="AZ61" s="432"/>
    </row>
    <row r="62" spans="1:52" ht="17.350000000000001">
      <c r="A62" s="1258" t="s">
        <v>6179</v>
      </c>
      <c r="B62" s="546" t="s">
        <v>6120</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66">
        <v>8.5</v>
      </c>
      <c r="Z62" s="66" t="s">
        <v>18</v>
      </c>
      <c r="AA62" s="66" t="s">
        <v>29</v>
      </c>
      <c r="AB62" s="1898"/>
      <c r="AC62" s="152"/>
      <c r="AD62" s="1373"/>
      <c r="AE62" s="1397"/>
      <c r="AF62" s="838"/>
      <c r="AG62" s="838"/>
      <c r="AH62" s="838"/>
      <c r="AI62" s="838"/>
      <c r="AJ62" s="838"/>
      <c r="AK62" s="838"/>
      <c r="AL62" s="838"/>
      <c r="AM62" s="1398"/>
      <c r="AN62" s="1387"/>
      <c r="AO62" s="1457">
        <v>7.3915410000000001</v>
      </c>
      <c r="AP62" s="838"/>
      <c r="AQ62" s="1457">
        <v>7.4213341100000001</v>
      </c>
      <c r="AR62" s="838"/>
      <c r="AS62" s="1470">
        <v>7.3030630700000003</v>
      </c>
      <c r="AT62" s="1159" t="s">
        <v>11870</v>
      </c>
      <c r="AU62" s="170"/>
      <c r="AV62" s="392"/>
      <c r="AW62" s="432"/>
      <c r="AX62" s="432"/>
      <c r="AY62" s="432"/>
      <c r="AZ62" s="432"/>
    </row>
    <row r="63" spans="1:52" ht="17.350000000000001">
      <c r="A63" s="1258" t="s">
        <v>6180</v>
      </c>
      <c r="B63" s="546" t="s">
        <v>6120</v>
      </c>
      <c r="C63" s="489" t="s">
        <v>6181</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66">
        <v>3.3</v>
      </c>
      <c r="Z63" s="66" t="s">
        <v>18</v>
      </c>
      <c r="AA63" s="66" t="s">
        <v>29</v>
      </c>
      <c r="AB63" s="1898"/>
      <c r="AC63" s="152" t="s">
        <v>4185</v>
      </c>
      <c r="AD63" s="1373"/>
      <c r="AE63" s="1397"/>
      <c r="AF63" s="838"/>
      <c r="AG63" s="838"/>
      <c r="AH63" s="838"/>
      <c r="AI63" s="838"/>
      <c r="AJ63" s="838"/>
      <c r="AK63" s="838"/>
      <c r="AL63" s="838"/>
      <c r="AM63" s="1398"/>
      <c r="AN63" s="1387"/>
      <c r="AO63" s="1458">
        <v>4.9403136200000004</v>
      </c>
      <c r="AP63" s="838"/>
      <c r="AQ63" s="1458">
        <v>4.8404852900000002</v>
      </c>
      <c r="AR63" s="838"/>
      <c r="AS63" s="1471">
        <v>4.9141480900000003</v>
      </c>
      <c r="AT63" s="1159" t="s">
        <v>11870</v>
      </c>
      <c r="AU63" s="170"/>
      <c r="AV63" s="392"/>
      <c r="AW63" s="432"/>
      <c r="AX63" s="432"/>
      <c r="AY63" s="432"/>
      <c r="AZ63" s="432"/>
    </row>
    <row r="64" spans="1:52" ht="17.350000000000001">
      <c r="A64" s="1258" t="s">
        <v>6182</v>
      </c>
      <c r="B64" s="546" t="s">
        <v>6120</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66">
        <v>3.5</v>
      </c>
      <c r="Z64" s="66" t="s">
        <v>18</v>
      </c>
      <c r="AA64" s="66" t="s">
        <v>29</v>
      </c>
      <c r="AB64" s="1898"/>
      <c r="AC64" s="152" t="s">
        <v>4187</v>
      </c>
      <c r="AD64" s="1373"/>
      <c r="AE64" s="1397"/>
      <c r="AF64" s="838"/>
      <c r="AG64" s="838"/>
      <c r="AH64" s="838"/>
      <c r="AI64" s="838"/>
      <c r="AJ64" s="838"/>
      <c r="AK64" s="838"/>
      <c r="AL64" s="838"/>
      <c r="AM64" s="1398"/>
      <c r="AN64" s="1387"/>
      <c r="AO64" s="1458">
        <v>5.0047350399999999</v>
      </c>
      <c r="AP64" s="838"/>
      <c r="AQ64" s="1458">
        <v>4.8951543300000004</v>
      </c>
      <c r="AR64" s="838"/>
      <c r="AS64" s="1471">
        <v>4.9472561400000004</v>
      </c>
      <c r="AT64" s="1159" t="s">
        <v>11870</v>
      </c>
      <c r="AU64" s="170"/>
      <c r="AV64" s="392"/>
      <c r="AW64" s="432"/>
      <c r="AX64" s="432"/>
      <c r="AY64" s="432"/>
      <c r="AZ64" s="432"/>
    </row>
    <row r="65" spans="1:52" ht="17.350000000000001">
      <c r="A65" s="1258" t="s">
        <v>6183</v>
      </c>
      <c r="B65" s="546" t="s">
        <v>6120</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66">
        <v>3.6</v>
      </c>
      <c r="Z65" s="66" t="s">
        <v>18</v>
      </c>
      <c r="AA65" s="66" t="s">
        <v>29</v>
      </c>
      <c r="AB65" s="1898"/>
      <c r="AC65" s="152"/>
      <c r="AD65" s="1373"/>
      <c r="AE65" s="1397"/>
      <c r="AF65" s="838"/>
      <c r="AG65" s="838"/>
      <c r="AH65" s="838"/>
      <c r="AI65" s="838"/>
      <c r="AJ65" s="838"/>
      <c r="AK65" s="838"/>
      <c r="AL65" s="838"/>
      <c r="AM65" s="1398"/>
      <c r="AN65" s="1387"/>
      <c r="AO65" s="1458">
        <v>5.0395717199999996</v>
      </c>
      <c r="AP65" s="838"/>
      <c r="AQ65" s="1458">
        <v>4.9290716200000002</v>
      </c>
      <c r="AR65" s="838"/>
      <c r="AS65" s="1471">
        <v>4.9938534299999997</v>
      </c>
      <c r="AT65" s="1159" t="s">
        <v>11870</v>
      </c>
      <c r="AU65" s="170"/>
      <c r="AV65" s="392"/>
      <c r="AW65" s="432"/>
      <c r="AX65" s="432"/>
      <c r="AY65" s="432"/>
      <c r="AZ65" s="432"/>
    </row>
    <row r="66" spans="1:52" ht="17.350000000000001">
      <c r="A66" s="1258" t="s">
        <v>6184</v>
      </c>
      <c r="B66" s="546" t="s">
        <v>6120</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66">
        <v>5.5</v>
      </c>
      <c r="Z66" s="66" t="s">
        <v>18</v>
      </c>
      <c r="AA66" s="66" t="s">
        <v>29</v>
      </c>
      <c r="AB66" s="1898"/>
      <c r="AC66" s="152"/>
      <c r="AD66" s="1373"/>
      <c r="AE66" s="1397"/>
      <c r="AF66" s="838"/>
      <c r="AG66" s="838"/>
      <c r="AH66" s="838"/>
      <c r="AI66" s="838"/>
      <c r="AJ66" s="838"/>
      <c r="AK66" s="838"/>
      <c r="AL66" s="838"/>
      <c r="AM66" s="1398"/>
      <c r="AN66" s="1387"/>
      <c r="AO66" s="1458">
        <v>5.6308490300000003</v>
      </c>
      <c r="AP66" s="838"/>
      <c r="AQ66" s="1458">
        <v>5.5630694900000002</v>
      </c>
      <c r="AR66" s="838"/>
      <c r="AS66" s="1471">
        <v>5.5857094299999996</v>
      </c>
      <c r="AT66" s="1159" t="s">
        <v>11870</v>
      </c>
      <c r="AU66" s="170"/>
      <c r="AV66" s="392"/>
      <c r="AW66" s="432"/>
      <c r="AX66" s="432"/>
      <c r="AY66" s="432"/>
      <c r="AZ66" s="432"/>
    </row>
    <row r="67" spans="1:52" ht="17.350000000000001">
      <c r="A67" s="1258" t="s">
        <v>6185</v>
      </c>
      <c r="B67" s="546" t="s">
        <v>6120</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66">
        <v>6.5</v>
      </c>
      <c r="Z67" s="66" t="s">
        <v>18</v>
      </c>
      <c r="AA67" s="66" t="s">
        <v>29</v>
      </c>
      <c r="AB67" s="1898"/>
      <c r="AC67" s="152"/>
      <c r="AD67" s="1373"/>
      <c r="AE67" s="1397"/>
      <c r="AF67" s="838"/>
      <c r="AG67" s="838"/>
      <c r="AH67" s="838"/>
      <c r="AI67" s="838"/>
      <c r="AJ67" s="838"/>
      <c r="AK67" s="838"/>
      <c r="AL67" s="838"/>
      <c r="AM67" s="1398"/>
      <c r="AN67" s="1387"/>
      <c r="AO67" s="1457">
        <v>5.9677136900000001</v>
      </c>
      <c r="AP67" s="838"/>
      <c r="AQ67" s="1457">
        <v>5.9633585</v>
      </c>
      <c r="AR67" s="838"/>
      <c r="AS67" s="1470">
        <v>5.96620522</v>
      </c>
      <c r="AT67" s="1159" t="s">
        <v>11870</v>
      </c>
      <c r="AU67" s="170"/>
      <c r="AV67" s="392"/>
      <c r="AW67" s="432"/>
      <c r="AX67" s="432"/>
      <c r="AY67" s="432"/>
      <c r="AZ67" s="432"/>
    </row>
    <row r="68" spans="1:52" ht="17.350000000000001">
      <c r="A68" s="1258" t="s">
        <v>6186</v>
      </c>
      <c r="B68" s="546" t="s">
        <v>6120</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66">
        <v>7.7</v>
      </c>
      <c r="Z68" s="66" t="s">
        <v>18</v>
      </c>
      <c r="AA68" s="66" t="s">
        <v>29</v>
      </c>
      <c r="AB68" s="1898"/>
      <c r="AC68" s="152"/>
      <c r="AD68" s="1373"/>
      <c r="AE68" s="1397"/>
      <c r="AF68" s="838"/>
      <c r="AG68" s="838"/>
      <c r="AH68" s="838"/>
      <c r="AI68" s="838"/>
      <c r="AJ68" s="838"/>
      <c r="AK68" s="838"/>
      <c r="AL68" s="838"/>
      <c r="AM68" s="1398"/>
      <c r="AN68" s="1387"/>
      <c r="AO68" s="1457">
        <v>6.8924329799999997</v>
      </c>
      <c r="AP68" s="838"/>
      <c r="AQ68" s="1457">
        <v>6.8844844299999997</v>
      </c>
      <c r="AR68" s="838"/>
      <c r="AS68" s="1470">
        <v>6.8516116199999999</v>
      </c>
      <c r="AT68" s="1159" t="s">
        <v>11870</v>
      </c>
      <c r="AU68" s="170"/>
      <c r="AV68" s="392"/>
      <c r="AW68" s="432"/>
      <c r="AX68" s="432"/>
      <c r="AY68" s="432"/>
      <c r="AZ68" s="432"/>
    </row>
    <row r="69" spans="1:52" ht="17.350000000000001">
      <c r="A69" s="1258" t="s">
        <v>6187</v>
      </c>
      <c r="B69" s="546" t="s">
        <v>6120</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66">
        <v>8.5</v>
      </c>
      <c r="Z69" s="66" t="s">
        <v>18</v>
      </c>
      <c r="AA69" s="66" t="s">
        <v>29</v>
      </c>
      <c r="AB69" s="1898"/>
      <c r="AC69" s="152"/>
      <c r="AD69" s="1373"/>
      <c r="AE69" s="1397"/>
      <c r="AF69" s="838"/>
      <c r="AG69" s="838"/>
      <c r="AH69" s="838"/>
      <c r="AI69" s="838"/>
      <c r="AJ69" s="838"/>
      <c r="AK69" s="838"/>
      <c r="AL69" s="838"/>
      <c r="AM69" s="1398"/>
      <c r="AN69" s="1387"/>
      <c r="AO69" s="1457">
        <v>7.6797359800000002</v>
      </c>
      <c r="AP69" s="838"/>
      <c r="AQ69" s="1457">
        <v>7.7411762900000003</v>
      </c>
      <c r="AR69" s="838"/>
      <c r="AS69" s="1470">
        <v>7.6063894400000001</v>
      </c>
      <c r="AT69" s="1159" t="s">
        <v>11871</v>
      </c>
      <c r="AU69" s="170"/>
      <c r="AV69" s="392"/>
      <c r="AW69" s="432"/>
      <c r="AX69" s="432"/>
      <c r="AY69" s="432"/>
      <c r="AZ69" s="432"/>
    </row>
    <row r="70" spans="1:52" ht="17.350000000000001">
      <c r="A70" s="1258" t="s">
        <v>6188</v>
      </c>
      <c r="B70" s="546" t="s">
        <v>6120</v>
      </c>
      <c r="C70" s="489" t="s">
        <v>6189</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66">
        <v>3.3</v>
      </c>
      <c r="Z70" s="66" t="s">
        <v>18</v>
      </c>
      <c r="AA70" s="66" t="s">
        <v>29</v>
      </c>
      <c r="AB70" s="1898"/>
      <c r="AC70" s="152" t="s">
        <v>4185</v>
      </c>
      <c r="AD70" s="1373"/>
      <c r="AE70" s="1397"/>
      <c r="AF70" s="838"/>
      <c r="AG70" s="838"/>
      <c r="AH70" s="838"/>
      <c r="AI70" s="838"/>
      <c r="AJ70" s="838"/>
      <c r="AK70" s="838"/>
      <c r="AL70" s="838"/>
      <c r="AM70" s="1398"/>
      <c r="AN70" s="1387"/>
      <c r="AO70" s="1458">
        <v>4.73854928</v>
      </c>
      <c r="AP70" s="838"/>
      <c r="AQ70" s="1458">
        <v>4.6421708099999996</v>
      </c>
      <c r="AR70" s="838"/>
      <c r="AS70" s="1471">
        <v>4.7040435299999999</v>
      </c>
      <c r="AT70" s="1159" t="s">
        <v>11870</v>
      </c>
      <c r="AU70" s="170"/>
      <c r="AV70" s="392"/>
      <c r="AW70" s="432"/>
      <c r="AX70" s="432"/>
      <c r="AY70" s="432"/>
      <c r="AZ70" s="432"/>
    </row>
    <row r="71" spans="1:52" ht="17.350000000000001">
      <c r="A71" s="1258" t="s">
        <v>6190</v>
      </c>
      <c r="B71" s="546" t="s">
        <v>6120</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66">
        <v>3.5</v>
      </c>
      <c r="Z71" s="66" t="s">
        <v>18</v>
      </c>
      <c r="AA71" s="66" t="s">
        <v>29</v>
      </c>
      <c r="AB71" s="1898"/>
      <c r="AC71" s="152" t="s">
        <v>4187</v>
      </c>
      <c r="AD71" s="1373"/>
      <c r="AE71" s="1397"/>
      <c r="AF71" s="838"/>
      <c r="AG71" s="838"/>
      <c r="AH71" s="838"/>
      <c r="AI71" s="838"/>
      <c r="AJ71" s="838"/>
      <c r="AK71" s="838"/>
      <c r="AL71" s="838"/>
      <c r="AM71" s="1398"/>
      <c r="AN71" s="1387"/>
      <c r="AO71" s="1458">
        <v>4.7843029000000001</v>
      </c>
      <c r="AP71" s="838"/>
      <c r="AQ71" s="1458">
        <v>4.7046026699999999</v>
      </c>
      <c r="AR71" s="838"/>
      <c r="AS71" s="1471">
        <v>4.7510177100000002</v>
      </c>
      <c r="AT71" s="1159" t="s">
        <v>11870</v>
      </c>
      <c r="AU71" s="170"/>
      <c r="AV71" s="392"/>
      <c r="AW71" s="432"/>
      <c r="AX71" s="432"/>
      <c r="AY71" s="432"/>
      <c r="AZ71" s="432"/>
    </row>
    <row r="72" spans="1:52" ht="17.350000000000001">
      <c r="A72" s="1258" t="s">
        <v>6191</v>
      </c>
      <c r="B72" s="546" t="s">
        <v>6120</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66">
        <v>3.6</v>
      </c>
      <c r="Z72" s="66" t="s">
        <v>18</v>
      </c>
      <c r="AA72" s="66" t="s">
        <v>29</v>
      </c>
      <c r="AB72" s="1898"/>
      <c r="AC72" s="152"/>
      <c r="AD72" s="1373"/>
      <c r="AE72" s="1397"/>
      <c r="AF72" s="838"/>
      <c r="AG72" s="838"/>
      <c r="AH72" s="838"/>
      <c r="AI72" s="838"/>
      <c r="AJ72" s="838"/>
      <c r="AK72" s="838"/>
      <c r="AL72" s="838"/>
      <c r="AM72" s="1398"/>
      <c r="AN72" s="1387"/>
      <c r="AO72" s="1458">
        <v>4.8113609799999999</v>
      </c>
      <c r="AP72" s="838"/>
      <c r="AQ72" s="1458">
        <v>4.7387688199999998</v>
      </c>
      <c r="AR72" s="838"/>
      <c r="AS72" s="1471">
        <v>4.7820708300000003</v>
      </c>
      <c r="AT72" s="1159" t="s">
        <v>11870</v>
      </c>
      <c r="AU72" s="170"/>
      <c r="AV72" s="392"/>
      <c r="AW72" s="432"/>
      <c r="AX72" s="432"/>
      <c r="AY72" s="432"/>
      <c r="AZ72" s="432"/>
    </row>
    <row r="73" spans="1:52" ht="17.350000000000001">
      <c r="A73" s="1258" t="s">
        <v>6192</v>
      </c>
      <c r="B73" s="546" t="s">
        <v>6120</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66">
        <v>5.5</v>
      </c>
      <c r="Z73" s="66" t="s">
        <v>18</v>
      </c>
      <c r="AA73" s="66" t="s">
        <v>29</v>
      </c>
      <c r="AB73" s="1898"/>
      <c r="AC73" s="152"/>
      <c r="AD73" s="1373"/>
      <c r="AE73" s="1397"/>
      <c r="AF73" s="838"/>
      <c r="AG73" s="838"/>
      <c r="AH73" s="838"/>
      <c r="AI73" s="838"/>
      <c r="AJ73" s="838"/>
      <c r="AK73" s="838"/>
      <c r="AL73" s="838"/>
      <c r="AM73" s="1398"/>
      <c r="AN73" s="1387"/>
      <c r="AO73" s="1457">
        <v>5.4118939399999997</v>
      </c>
      <c r="AP73" s="838"/>
      <c r="AQ73" s="1457">
        <v>5.3695447400000003</v>
      </c>
      <c r="AR73" s="838"/>
      <c r="AS73" s="1470">
        <v>5.3829403899999999</v>
      </c>
      <c r="AT73" s="1159" t="s">
        <v>11870</v>
      </c>
      <c r="AU73" s="170"/>
      <c r="AV73" s="392"/>
      <c r="AW73" s="432"/>
      <c r="AX73" s="432"/>
      <c r="AY73" s="432"/>
      <c r="AZ73" s="432"/>
    </row>
    <row r="74" spans="1:52" ht="17.350000000000001">
      <c r="A74" s="1258" t="s">
        <v>6193</v>
      </c>
      <c r="B74" s="546" t="s">
        <v>6120</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66">
        <v>6.5</v>
      </c>
      <c r="Z74" s="66" t="s">
        <v>18</v>
      </c>
      <c r="AA74" s="66" t="s">
        <v>29</v>
      </c>
      <c r="AB74" s="1898"/>
      <c r="AC74" s="152"/>
      <c r="AD74" s="1373"/>
      <c r="AE74" s="1397"/>
      <c r="AF74" s="838"/>
      <c r="AG74" s="838"/>
      <c r="AH74" s="838"/>
      <c r="AI74" s="838"/>
      <c r="AJ74" s="838"/>
      <c r="AK74" s="838"/>
      <c r="AL74" s="838"/>
      <c r="AM74" s="1398"/>
      <c r="AN74" s="1387"/>
      <c r="AO74" s="1457">
        <v>5.7427991399999998</v>
      </c>
      <c r="AP74" s="838"/>
      <c r="AQ74" s="1457">
        <v>5.7547124900000002</v>
      </c>
      <c r="AR74" s="838"/>
      <c r="AS74" s="1470">
        <v>5.7327854599999997</v>
      </c>
      <c r="AT74" s="1159" t="s">
        <v>11870</v>
      </c>
      <c r="AU74" s="170"/>
      <c r="AV74" s="392"/>
      <c r="AW74" s="432"/>
      <c r="AX74" s="432"/>
      <c r="AY74" s="432"/>
      <c r="AZ74" s="432"/>
    </row>
    <row r="75" spans="1:52" ht="17.350000000000001">
      <c r="A75" s="1258" t="s">
        <v>6194</v>
      </c>
      <c r="B75" s="546" t="s">
        <v>6120</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66">
        <v>7.7</v>
      </c>
      <c r="Z75" s="66" t="s">
        <v>18</v>
      </c>
      <c r="AA75" s="66" t="s">
        <v>29</v>
      </c>
      <c r="AB75" s="1898"/>
      <c r="AC75" s="152"/>
      <c r="AD75" s="1373"/>
      <c r="AE75" s="1397"/>
      <c r="AF75" s="838"/>
      <c r="AG75" s="838"/>
      <c r="AH75" s="838"/>
      <c r="AI75" s="838"/>
      <c r="AJ75" s="838"/>
      <c r="AK75" s="838"/>
      <c r="AL75" s="838"/>
      <c r="AM75" s="1398"/>
      <c r="AN75" s="1387"/>
      <c r="AO75" s="1457">
        <v>6.6870504899999998</v>
      </c>
      <c r="AP75" s="838"/>
      <c r="AQ75" s="1457">
        <v>6.6832457999999999</v>
      </c>
      <c r="AR75" s="838"/>
      <c r="AS75" s="1470">
        <v>6.6330725700000004</v>
      </c>
      <c r="AT75" s="1159" t="s">
        <v>11870</v>
      </c>
      <c r="AU75" s="170"/>
      <c r="AV75" s="392"/>
      <c r="AW75" s="432"/>
      <c r="AX75" s="432"/>
      <c r="AY75" s="432"/>
      <c r="AZ75" s="432"/>
    </row>
    <row r="76" spans="1:52" ht="17.350000000000001">
      <c r="A76" s="1258" t="s">
        <v>6195</v>
      </c>
      <c r="B76" s="546" t="s">
        <v>6120</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66">
        <v>8.5</v>
      </c>
      <c r="Z76" s="66" t="s">
        <v>18</v>
      </c>
      <c r="AA76" s="66" t="s">
        <v>29</v>
      </c>
      <c r="AB76" s="1898"/>
      <c r="AC76" s="152"/>
      <c r="AD76" s="1373"/>
      <c r="AE76" s="1397"/>
      <c r="AF76" s="838"/>
      <c r="AG76" s="838"/>
      <c r="AH76" s="838"/>
      <c r="AI76" s="838"/>
      <c r="AJ76" s="838"/>
      <c r="AK76" s="838"/>
      <c r="AL76" s="838"/>
      <c r="AM76" s="1398"/>
      <c r="AN76" s="1387"/>
      <c r="AO76" s="1457">
        <v>7.4087096800000003</v>
      </c>
      <c r="AP76" s="838"/>
      <c r="AQ76" s="1457">
        <v>7.3278687800000002</v>
      </c>
      <c r="AR76" s="838"/>
      <c r="AS76" s="1470">
        <v>7.3627987700000004</v>
      </c>
      <c r="AT76" s="1159" t="s">
        <v>11870</v>
      </c>
      <c r="AU76" s="170"/>
      <c r="AV76" s="392"/>
      <c r="AW76" s="432"/>
      <c r="AX76" s="432"/>
      <c r="AY76" s="432"/>
      <c r="AZ76" s="432"/>
    </row>
    <row r="77" spans="1:52" ht="17.350000000000001">
      <c r="A77" s="1258" t="s">
        <v>6196</v>
      </c>
      <c r="B77" s="546" t="s">
        <v>6120</v>
      </c>
      <c r="C77" s="489" t="s">
        <v>6197</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66">
        <v>3.3</v>
      </c>
      <c r="Z77" s="66" t="s">
        <v>18</v>
      </c>
      <c r="AA77" s="66" t="s">
        <v>29</v>
      </c>
      <c r="AB77" s="1898"/>
      <c r="AC77" s="152" t="s">
        <v>4185</v>
      </c>
      <c r="AD77" s="1373"/>
      <c r="AE77" s="1397"/>
      <c r="AF77" s="838"/>
      <c r="AG77" s="838"/>
      <c r="AH77" s="838"/>
      <c r="AI77" s="838"/>
      <c r="AJ77" s="838"/>
      <c r="AK77" s="838"/>
      <c r="AL77" s="838"/>
      <c r="AM77" s="1398"/>
      <c r="AN77" s="1387"/>
      <c r="AO77" s="1458">
        <v>4.9500859699999999</v>
      </c>
      <c r="AP77" s="838"/>
      <c r="AQ77" s="1458">
        <v>4.8589914800000003</v>
      </c>
      <c r="AR77" s="838"/>
      <c r="AS77" s="1471">
        <v>4.9181332099999997</v>
      </c>
      <c r="AT77" s="1159" t="s">
        <v>11870</v>
      </c>
      <c r="AU77" s="170"/>
      <c r="AV77" s="392"/>
      <c r="AW77" s="432"/>
      <c r="AX77" s="432"/>
      <c r="AY77" s="432"/>
      <c r="AZ77" s="432"/>
    </row>
    <row r="78" spans="1:52" ht="17.350000000000001">
      <c r="A78" s="1258" t="s">
        <v>6198</v>
      </c>
      <c r="B78" s="546" t="s">
        <v>6120</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66">
        <v>3.5</v>
      </c>
      <c r="Z78" s="66" t="s">
        <v>18</v>
      </c>
      <c r="AA78" s="66" t="s">
        <v>29</v>
      </c>
      <c r="AB78" s="1898"/>
      <c r="AC78" s="152" t="s">
        <v>4187</v>
      </c>
      <c r="AD78" s="1373"/>
      <c r="AE78" s="1397"/>
      <c r="AF78" s="838"/>
      <c r="AG78" s="838"/>
      <c r="AH78" s="838"/>
      <c r="AI78" s="838"/>
      <c r="AJ78" s="838"/>
      <c r="AK78" s="838"/>
      <c r="AL78" s="838"/>
      <c r="AM78" s="1398"/>
      <c r="AN78" s="1387"/>
      <c r="AO78" s="1458">
        <v>5.0002621200000004</v>
      </c>
      <c r="AP78" s="838"/>
      <c r="AQ78" s="1458">
        <v>4.9056243400000001</v>
      </c>
      <c r="AR78" s="838"/>
      <c r="AS78" s="1471">
        <v>4.9661794199999996</v>
      </c>
      <c r="AT78" s="1159" t="s">
        <v>11870</v>
      </c>
      <c r="AU78" s="170"/>
      <c r="AV78" s="392"/>
      <c r="AW78" s="432"/>
      <c r="AX78" s="432"/>
      <c r="AY78" s="432"/>
      <c r="AZ78" s="432"/>
    </row>
    <row r="79" spans="1:52" ht="17.350000000000001">
      <c r="A79" s="1258" t="s">
        <v>6199</v>
      </c>
      <c r="B79" s="546" t="s">
        <v>6120</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66">
        <v>3.6</v>
      </c>
      <c r="Z79" s="66" t="s">
        <v>18</v>
      </c>
      <c r="AA79" s="66" t="s">
        <v>29</v>
      </c>
      <c r="AB79" s="1898"/>
      <c r="AC79" s="152"/>
      <c r="AD79" s="1373"/>
      <c r="AE79" s="1397"/>
      <c r="AF79" s="838"/>
      <c r="AG79" s="838"/>
      <c r="AH79" s="838"/>
      <c r="AI79" s="838"/>
      <c r="AJ79" s="838"/>
      <c r="AK79" s="838"/>
      <c r="AL79" s="838"/>
      <c r="AM79" s="1398"/>
      <c r="AN79" s="1387"/>
      <c r="AO79" s="1458">
        <v>5.0346296300000004</v>
      </c>
      <c r="AP79" s="838"/>
      <c r="AQ79" s="1458">
        <v>4.9357138599999999</v>
      </c>
      <c r="AR79" s="838"/>
      <c r="AS79" s="1471">
        <v>5.0119762899999998</v>
      </c>
      <c r="AT79" s="1159" t="s">
        <v>11870</v>
      </c>
      <c r="AU79" s="170"/>
      <c r="AV79" s="392"/>
      <c r="AW79" s="432"/>
      <c r="AX79" s="432"/>
      <c r="AY79" s="432"/>
      <c r="AZ79" s="432"/>
    </row>
    <row r="80" spans="1:52" ht="17.350000000000001">
      <c r="A80" s="1258" t="s">
        <v>6200</v>
      </c>
      <c r="B80" s="546" t="s">
        <v>6120</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66">
        <v>5.5</v>
      </c>
      <c r="Z80" s="66" t="s">
        <v>18</v>
      </c>
      <c r="AA80" s="66" t="s">
        <v>29</v>
      </c>
      <c r="AB80" s="1898"/>
      <c r="AC80" s="152"/>
      <c r="AD80" s="1373"/>
      <c r="AE80" s="1397"/>
      <c r="AF80" s="838"/>
      <c r="AG80" s="838"/>
      <c r="AH80" s="838"/>
      <c r="AI80" s="838"/>
      <c r="AJ80" s="838"/>
      <c r="AK80" s="838"/>
      <c r="AL80" s="838"/>
      <c r="AM80" s="1398"/>
      <c r="AN80" s="1387"/>
      <c r="AO80" s="1458">
        <v>5.6338063700000003</v>
      </c>
      <c r="AP80" s="838"/>
      <c r="AQ80" s="1458">
        <v>5.5668351600000001</v>
      </c>
      <c r="AR80" s="838"/>
      <c r="AS80" s="1471">
        <v>5.6001334700000003</v>
      </c>
      <c r="AT80" s="1159" t="s">
        <v>11870</v>
      </c>
      <c r="AU80" s="170"/>
      <c r="AV80" s="392"/>
      <c r="AW80" s="432"/>
      <c r="AX80" s="432"/>
      <c r="AY80" s="432"/>
      <c r="AZ80" s="432"/>
    </row>
    <row r="81" spans="1:52" ht="17.350000000000001">
      <c r="A81" s="1258" t="s">
        <v>6201</v>
      </c>
      <c r="B81" s="546" t="s">
        <v>6120</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66">
        <v>6.5</v>
      </c>
      <c r="Z81" s="66" t="s">
        <v>18</v>
      </c>
      <c r="AA81" s="66" t="s">
        <v>29</v>
      </c>
      <c r="AB81" s="1898"/>
      <c r="AC81" s="152"/>
      <c r="AD81" s="1373"/>
      <c r="AE81" s="1397"/>
      <c r="AF81" s="838"/>
      <c r="AG81" s="838"/>
      <c r="AH81" s="838"/>
      <c r="AI81" s="838"/>
      <c r="AJ81" s="838"/>
      <c r="AK81" s="838"/>
      <c r="AL81" s="838"/>
      <c r="AM81" s="1398"/>
      <c r="AN81" s="1387"/>
      <c r="AO81" s="1457">
        <v>5.9690063999999996</v>
      </c>
      <c r="AP81" s="838"/>
      <c r="AQ81" s="1457">
        <v>5.95520754</v>
      </c>
      <c r="AR81" s="838"/>
      <c r="AS81" s="1470">
        <v>5.9890708400000001</v>
      </c>
      <c r="AT81" s="1159" t="s">
        <v>11870</v>
      </c>
      <c r="AU81" s="170"/>
      <c r="AV81" s="392"/>
      <c r="AW81" s="432"/>
      <c r="AX81" s="432"/>
      <c r="AY81" s="432"/>
      <c r="AZ81" s="432"/>
    </row>
    <row r="82" spans="1:52" ht="17.350000000000001">
      <c r="A82" s="1258" t="s">
        <v>6202</v>
      </c>
      <c r="B82" s="546" t="s">
        <v>6120</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66">
        <v>7.7</v>
      </c>
      <c r="Z82" s="66" t="s">
        <v>18</v>
      </c>
      <c r="AA82" s="66" t="s">
        <v>29</v>
      </c>
      <c r="AB82" s="1898"/>
      <c r="AC82" s="152"/>
      <c r="AD82" s="1373"/>
      <c r="AE82" s="1397"/>
      <c r="AF82" s="838"/>
      <c r="AG82" s="838"/>
      <c r="AH82" s="838"/>
      <c r="AI82" s="838"/>
      <c r="AJ82" s="838"/>
      <c r="AK82" s="838"/>
      <c r="AL82" s="838"/>
      <c r="AM82" s="1398"/>
      <c r="AN82" s="1387"/>
      <c r="AO82" s="1457">
        <v>6.88594756</v>
      </c>
      <c r="AP82" s="838"/>
      <c r="AQ82" s="1457">
        <v>6.86465368</v>
      </c>
      <c r="AR82" s="838"/>
      <c r="AS82" s="1470">
        <v>6.8548381300000001</v>
      </c>
      <c r="AT82" s="1159" t="s">
        <v>11870</v>
      </c>
      <c r="AU82" s="170"/>
      <c r="AV82" s="392"/>
      <c r="AW82" s="432"/>
      <c r="AX82" s="432"/>
      <c r="AY82" s="432"/>
      <c r="AZ82" s="432"/>
    </row>
    <row r="83" spans="1:52" ht="17.350000000000001">
      <c r="A83" s="1258" t="s">
        <v>6203</v>
      </c>
      <c r="B83" s="546" t="s">
        <v>6120</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66">
        <v>8.5</v>
      </c>
      <c r="Z83" s="66" t="s">
        <v>18</v>
      </c>
      <c r="AA83" s="66" t="s">
        <v>29</v>
      </c>
      <c r="AB83" s="1898"/>
      <c r="AC83" s="152"/>
      <c r="AD83" s="1373"/>
      <c r="AE83" s="1397"/>
      <c r="AF83" s="838"/>
      <c r="AG83" s="838"/>
      <c r="AH83" s="838"/>
      <c r="AI83" s="838"/>
      <c r="AJ83" s="838"/>
      <c r="AK83" s="838"/>
      <c r="AL83" s="838"/>
      <c r="AM83" s="1398"/>
      <c r="AN83" s="1387"/>
      <c r="AO83" s="1457">
        <v>7.7323443899999997</v>
      </c>
      <c r="AP83" s="838"/>
      <c r="AQ83" s="1457">
        <v>7.7877753600000004</v>
      </c>
      <c r="AR83" s="838"/>
      <c r="AS83" s="1470">
        <v>7.6390984900000003</v>
      </c>
      <c r="AT83" s="1159" t="s">
        <v>11872</v>
      </c>
      <c r="AU83" s="170"/>
      <c r="AV83" s="392"/>
      <c r="AW83" s="432"/>
      <c r="AX83" s="432"/>
      <c r="AY83" s="432"/>
      <c r="AZ83" s="432"/>
    </row>
    <row r="84" spans="1:52" ht="17.350000000000001">
      <c r="A84" s="1258" t="s">
        <v>6204</v>
      </c>
      <c r="B84" s="546" t="s">
        <v>6120</v>
      </c>
      <c r="C84" s="489" t="s">
        <v>6205</v>
      </c>
      <c r="D84" s="1129" t="s">
        <v>4208</v>
      </c>
      <c r="E84" s="874" t="s">
        <v>1388</v>
      </c>
      <c r="F84" s="874" t="s">
        <v>1350</v>
      </c>
      <c r="G84" s="874"/>
      <c r="H84" s="1029" t="s">
        <v>4168</v>
      </c>
      <c r="I84" s="1057">
        <v>1.2</v>
      </c>
      <c r="J84" s="1029">
        <v>3.15</v>
      </c>
      <c r="K84" s="1116" t="s">
        <v>1194</v>
      </c>
      <c r="L84" s="1116" t="s">
        <v>1194</v>
      </c>
      <c r="M84" s="1116" t="s">
        <v>875</v>
      </c>
      <c r="N84" s="1029" t="s">
        <v>36</v>
      </c>
      <c r="O84" s="66"/>
      <c r="P84" s="66"/>
      <c r="Q84" s="1029" t="s">
        <v>3387</v>
      </c>
      <c r="R84" s="1029"/>
      <c r="S84" s="1029"/>
      <c r="T84" s="1029"/>
      <c r="U84" s="1029"/>
      <c r="V84" s="1029"/>
      <c r="W84" s="442"/>
      <c r="X84" s="66"/>
      <c r="Y84" s="66">
        <v>3.3</v>
      </c>
      <c r="Z84" s="66" t="s">
        <v>18</v>
      </c>
      <c r="AA84" s="66" t="s">
        <v>29</v>
      </c>
      <c r="AB84" s="1898"/>
      <c r="AC84" s="152" t="s">
        <v>4185</v>
      </c>
      <c r="AD84" s="1373"/>
      <c r="AE84" s="1397"/>
      <c r="AF84" s="838"/>
      <c r="AG84" s="838"/>
      <c r="AH84" s="838"/>
      <c r="AI84" s="838"/>
      <c r="AJ84" s="838"/>
      <c r="AK84" s="838"/>
      <c r="AL84" s="838"/>
      <c r="AM84" s="1398"/>
      <c r="AN84" s="1387"/>
      <c r="AO84" s="1458">
        <v>4.9387725400000004</v>
      </c>
      <c r="AP84" s="838"/>
      <c r="AQ84" s="1458">
        <v>4.8473265699999999</v>
      </c>
      <c r="AR84" s="838"/>
      <c r="AS84" s="1471">
        <v>4.9044624299999997</v>
      </c>
      <c r="AT84" s="1159" t="s">
        <v>11870</v>
      </c>
      <c r="AU84" s="170"/>
      <c r="AV84" s="392"/>
      <c r="AW84" s="432"/>
      <c r="AX84" s="432"/>
      <c r="AY84" s="432"/>
      <c r="AZ84" s="432"/>
    </row>
    <row r="85" spans="1:52" ht="17.350000000000001">
      <c r="A85" s="1258" t="s">
        <v>6206</v>
      </c>
      <c r="B85" s="546" t="s">
        <v>6120</v>
      </c>
      <c r="C85" s="490"/>
      <c r="D85" s="1129" t="s">
        <v>4208</v>
      </c>
      <c r="E85" s="874" t="s">
        <v>1388</v>
      </c>
      <c r="F85" s="874" t="s">
        <v>1350</v>
      </c>
      <c r="G85" s="874"/>
      <c r="H85" s="1029" t="s">
        <v>4168</v>
      </c>
      <c r="I85" s="1057">
        <v>1.2</v>
      </c>
      <c r="J85" s="1029">
        <v>3.15</v>
      </c>
      <c r="K85" s="1116" t="s">
        <v>1194</v>
      </c>
      <c r="L85" s="1116" t="s">
        <v>1194</v>
      </c>
      <c r="M85" s="1116" t="s">
        <v>875</v>
      </c>
      <c r="N85" s="1029" t="s">
        <v>36</v>
      </c>
      <c r="O85" s="66"/>
      <c r="P85" s="66"/>
      <c r="Q85" s="1029" t="s">
        <v>3387</v>
      </c>
      <c r="R85" s="1029"/>
      <c r="S85" s="1029"/>
      <c r="T85" s="1029"/>
      <c r="U85" s="1029"/>
      <c r="V85" s="1029"/>
      <c r="W85" s="442"/>
      <c r="X85" s="66"/>
      <c r="Y85" s="66">
        <v>3.5</v>
      </c>
      <c r="Z85" s="66" t="s">
        <v>18</v>
      </c>
      <c r="AA85" s="66" t="s">
        <v>29</v>
      </c>
      <c r="AB85" s="1898"/>
      <c r="AC85" s="152" t="s">
        <v>4187</v>
      </c>
      <c r="AD85" s="1373"/>
      <c r="AE85" s="1397"/>
      <c r="AF85" s="838"/>
      <c r="AG85" s="838"/>
      <c r="AH85" s="838"/>
      <c r="AI85" s="838"/>
      <c r="AJ85" s="838"/>
      <c r="AK85" s="838"/>
      <c r="AL85" s="838"/>
      <c r="AM85" s="1398"/>
      <c r="AN85" s="1387"/>
      <c r="AO85" s="1458">
        <v>4.9999785399999999</v>
      </c>
      <c r="AP85" s="838"/>
      <c r="AQ85" s="1458">
        <v>4.9068147199999999</v>
      </c>
      <c r="AR85" s="838"/>
      <c r="AS85" s="1471">
        <v>4.9519848800000004</v>
      </c>
      <c r="AT85" s="1159" t="s">
        <v>11870</v>
      </c>
      <c r="AU85" s="170"/>
      <c r="AV85" s="392"/>
      <c r="AW85" s="432"/>
      <c r="AX85" s="432"/>
      <c r="AY85" s="432"/>
      <c r="AZ85" s="432"/>
    </row>
    <row r="86" spans="1:52" ht="17.350000000000001">
      <c r="A86" s="1258" t="s">
        <v>6207</v>
      </c>
      <c r="B86" s="546" t="s">
        <v>6120</v>
      </c>
      <c r="C86" s="490"/>
      <c r="D86" s="1129" t="s">
        <v>4208</v>
      </c>
      <c r="E86" s="874" t="s">
        <v>1388</v>
      </c>
      <c r="F86" s="874" t="s">
        <v>1350</v>
      </c>
      <c r="G86" s="874"/>
      <c r="H86" s="1029" t="s">
        <v>4189</v>
      </c>
      <c r="I86" s="1057">
        <v>1.2</v>
      </c>
      <c r="J86" s="1029">
        <v>3.15</v>
      </c>
      <c r="K86" s="1116" t="s">
        <v>1194</v>
      </c>
      <c r="L86" s="1116" t="s">
        <v>1194</v>
      </c>
      <c r="M86" s="1116" t="s">
        <v>875</v>
      </c>
      <c r="N86" s="1029" t="s">
        <v>36</v>
      </c>
      <c r="O86" s="66"/>
      <c r="P86" s="66"/>
      <c r="Q86" s="1029" t="s">
        <v>3387</v>
      </c>
      <c r="R86" s="1029"/>
      <c r="S86" s="1029"/>
      <c r="T86" s="1029"/>
      <c r="U86" s="1029"/>
      <c r="V86" s="1029"/>
      <c r="W86" s="442"/>
      <c r="X86" s="66"/>
      <c r="Y86" s="66">
        <v>3.6</v>
      </c>
      <c r="Z86" s="66" t="s">
        <v>18</v>
      </c>
      <c r="AA86" s="66" t="s">
        <v>29</v>
      </c>
      <c r="AB86" s="1898"/>
      <c r="AC86" s="152"/>
      <c r="AD86" s="1373"/>
      <c r="AE86" s="1397"/>
      <c r="AF86" s="838"/>
      <c r="AG86" s="838"/>
      <c r="AH86" s="838"/>
      <c r="AI86" s="838"/>
      <c r="AJ86" s="838"/>
      <c r="AK86" s="838"/>
      <c r="AL86" s="838"/>
      <c r="AM86" s="1398"/>
      <c r="AN86" s="1387"/>
      <c r="AO86" s="1458">
        <v>5.0369186399999997</v>
      </c>
      <c r="AP86" s="838"/>
      <c r="AQ86" s="1458">
        <v>4.9561325500000004</v>
      </c>
      <c r="AR86" s="838"/>
      <c r="AS86" s="1471">
        <v>5.0033616099999998</v>
      </c>
      <c r="AT86" s="1159" t="s">
        <v>11870</v>
      </c>
      <c r="AU86" s="170"/>
      <c r="AV86" s="392"/>
      <c r="AW86" s="432"/>
      <c r="AX86" s="432"/>
      <c r="AY86" s="432"/>
      <c r="AZ86" s="432"/>
    </row>
    <row r="87" spans="1:52" ht="17.350000000000001">
      <c r="A87" s="1258" t="s">
        <v>6208</v>
      </c>
      <c r="B87" s="546" t="s">
        <v>6120</v>
      </c>
      <c r="C87" s="490"/>
      <c r="D87" s="1129" t="s">
        <v>4208</v>
      </c>
      <c r="E87" s="874" t="s">
        <v>1388</v>
      </c>
      <c r="F87" s="874" t="s">
        <v>1350</v>
      </c>
      <c r="G87" s="874"/>
      <c r="H87" s="1029" t="s">
        <v>4191</v>
      </c>
      <c r="I87" s="1057">
        <v>1.2</v>
      </c>
      <c r="J87" s="1029">
        <v>3.15</v>
      </c>
      <c r="K87" s="1116" t="s">
        <v>1194</v>
      </c>
      <c r="L87" s="1116" t="s">
        <v>1194</v>
      </c>
      <c r="M87" s="1116" t="s">
        <v>875</v>
      </c>
      <c r="N87" s="1029" t="s">
        <v>36</v>
      </c>
      <c r="O87" s="66"/>
      <c r="P87" s="66"/>
      <c r="Q87" s="1029" t="s">
        <v>3387</v>
      </c>
      <c r="R87" s="1029"/>
      <c r="S87" s="1029"/>
      <c r="T87" s="1029"/>
      <c r="U87" s="1029"/>
      <c r="V87" s="1029"/>
      <c r="W87" s="442"/>
      <c r="X87" s="66"/>
      <c r="Y87" s="66">
        <v>5.5</v>
      </c>
      <c r="Z87" s="66" t="s">
        <v>18</v>
      </c>
      <c r="AA87" s="66" t="s">
        <v>29</v>
      </c>
      <c r="AB87" s="1898"/>
      <c r="AC87" s="152"/>
      <c r="AD87" s="1373"/>
      <c r="AE87" s="1397"/>
      <c r="AF87" s="838"/>
      <c r="AG87" s="838"/>
      <c r="AH87" s="838"/>
      <c r="AI87" s="838"/>
      <c r="AJ87" s="838"/>
      <c r="AK87" s="838"/>
      <c r="AL87" s="838"/>
      <c r="AM87" s="1398"/>
      <c r="AN87" s="1387"/>
      <c r="AO87" s="1458">
        <v>5.6273444699999997</v>
      </c>
      <c r="AP87" s="838"/>
      <c r="AQ87" s="1458">
        <v>5.5873830299999998</v>
      </c>
      <c r="AR87" s="838"/>
      <c r="AS87" s="1471">
        <v>5.6031179399999997</v>
      </c>
      <c r="AT87" s="1159" t="s">
        <v>11870</v>
      </c>
      <c r="AU87" s="170"/>
      <c r="AV87" s="392"/>
      <c r="AW87" s="432"/>
      <c r="AX87" s="432"/>
      <c r="AY87" s="432"/>
      <c r="AZ87" s="432"/>
    </row>
    <row r="88" spans="1:52" ht="17.350000000000001">
      <c r="A88" s="1258" t="s">
        <v>6209</v>
      </c>
      <c r="B88" s="546" t="s">
        <v>6120</v>
      </c>
      <c r="C88" s="490"/>
      <c r="D88" s="1129" t="s">
        <v>4208</v>
      </c>
      <c r="E88" s="874" t="s">
        <v>1388</v>
      </c>
      <c r="F88" s="874" t="s">
        <v>1350</v>
      </c>
      <c r="G88" s="874"/>
      <c r="H88" s="1029" t="s">
        <v>4193</v>
      </c>
      <c r="I88" s="1057">
        <v>1.2</v>
      </c>
      <c r="J88" s="1029">
        <v>3.15</v>
      </c>
      <c r="K88" s="1116" t="s">
        <v>1194</v>
      </c>
      <c r="L88" s="1116" t="s">
        <v>1194</v>
      </c>
      <c r="M88" s="1116" t="s">
        <v>875</v>
      </c>
      <c r="N88" s="1029" t="s">
        <v>36</v>
      </c>
      <c r="O88" s="66"/>
      <c r="P88" s="66"/>
      <c r="Q88" s="1029" t="s">
        <v>3387</v>
      </c>
      <c r="R88" s="1029"/>
      <c r="S88" s="1029"/>
      <c r="T88" s="1029"/>
      <c r="U88" s="1029"/>
      <c r="V88" s="1029"/>
      <c r="W88" s="442"/>
      <c r="X88" s="66"/>
      <c r="Y88" s="66">
        <v>6.5</v>
      </c>
      <c r="Z88" s="66" t="s">
        <v>18</v>
      </c>
      <c r="AA88" s="66" t="s">
        <v>29</v>
      </c>
      <c r="AB88" s="1898"/>
      <c r="AC88" s="152"/>
      <c r="AD88" s="1373"/>
      <c r="AE88" s="1397"/>
      <c r="AF88" s="838"/>
      <c r="AG88" s="838"/>
      <c r="AH88" s="838"/>
      <c r="AI88" s="838"/>
      <c r="AJ88" s="838"/>
      <c r="AK88" s="838"/>
      <c r="AL88" s="838"/>
      <c r="AM88" s="1398"/>
      <c r="AN88" s="1387"/>
      <c r="AO88" s="1457">
        <v>5.9553535000000002</v>
      </c>
      <c r="AP88" s="838"/>
      <c r="AQ88" s="1457">
        <v>5.9791654599999999</v>
      </c>
      <c r="AR88" s="838"/>
      <c r="AS88" s="1470">
        <v>5.9687765099999996</v>
      </c>
      <c r="AT88" s="1159" t="s">
        <v>11870</v>
      </c>
      <c r="AU88" s="170"/>
      <c r="AV88" s="392"/>
      <c r="AW88" s="432"/>
      <c r="AX88" s="432"/>
      <c r="AY88" s="432"/>
      <c r="AZ88" s="432"/>
    </row>
    <row r="89" spans="1:52" ht="17.350000000000001">
      <c r="A89" s="1258" t="s">
        <v>6210</v>
      </c>
      <c r="B89" s="546" t="s">
        <v>6120</v>
      </c>
      <c r="C89" s="490"/>
      <c r="D89" s="1129" t="s">
        <v>4208</v>
      </c>
      <c r="E89" s="874" t="s">
        <v>1388</v>
      </c>
      <c r="F89" s="874" t="s">
        <v>1350</v>
      </c>
      <c r="G89" s="874"/>
      <c r="H89" s="1029" t="s">
        <v>4195</v>
      </c>
      <c r="I89" s="1057">
        <v>1.2</v>
      </c>
      <c r="J89" s="1029">
        <v>3.15</v>
      </c>
      <c r="K89" s="1116" t="s">
        <v>1194</v>
      </c>
      <c r="L89" s="1116" t="s">
        <v>1194</v>
      </c>
      <c r="M89" s="1116" t="s">
        <v>875</v>
      </c>
      <c r="N89" s="1029" t="s">
        <v>36</v>
      </c>
      <c r="O89" s="66"/>
      <c r="P89" s="66"/>
      <c r="Q89" s="1029" t="s">
        <v>3387</v>
      </c>
      <c r="R89" s="1029"/>
      <c r="S89" s="1029"/>
      <c r="T89" s="1029"/>
      <c r="U89" s="1029"/>
      <c r="V89" s="1029"/>
      <c r="W89" s="442"/>
      <c r="X89" s="66"/>
      <c r="Y89" s="66">
        <v>7.7</v>
      </c>
      <c r="Z89" s="66" t="s">
        <v>18</v>
      </c>
      <c r="AA89" s="66" t="s">
        <v>29</v>
      </c>
      <c r="AB89" s="1898"/>
      <c r="AC89" s="152"/>
      <c r="AD89" s="1373"/>
      <c r="AE89" s="1397"/>
      <c r="AF89" s="838"/>
      <c r="AG89" s="838"/>
      <c r="AH89" s="838"/>
      <c r="AI89" s="838"/>
      <c r="AJ89" s="838"/>
      <c r="AK89" s="838"/>
      <c r="AL89" s="838"/>
      <c r="AM89" s="1398"/>
      <c r="AN89" s="1387"/>
      <c r="AO89" s="1457">
        <v>6.9154072800000002</v>
      </c>
      <c r="AP89" s="838"/>
      <c r="AQ89" s="1457">
        <v>6.8541229299999999</v>
      </c>
      <c r="AR89" s="838"/>
      <c r="AS89" s="1470">
        <v>6.8739983599999999</v>
      </c>
      <c r="AT89" s="1159" t="s">
        <v>11870</v>
      </c>
      <c r="AU89" s="170"/>
      <c r="AV89" s="392"/>
      <c r="AW89" s="432"/>
      <c r="AX89" s="432"/>
      <c r="AY89" s="432"/>
      <c r="AZ89" s="432"/>
    </row>
    <row r="90" spans="1:52" ht="17.350000000000001">
      <c r="A90" s="1258" t="s">
        <v>6211</v>
      </c>
      <c r="B90" s="546" t="s">
        <v>6120</v>
      </c>
      <c r="C90" s="490"/>
      <c r="D90" s="1129" t="s">
        <v>4208</v>
      </c>
      <c r="E90" s="874" t="s">
        <v>1388</v>
      </c>
      <c r="F90" s="874" t="s">
        <v>1350</v>
      </c>
      <c r="G90" s="874"/>
      <c r="H90" s="1029" t="s">
        <v>4197</v>
      </c>
      <c r="I90" s="1057">
        <v>1.2</v>
      </c>
      <c r="J90" s="1029">
        <v>3.15</v>
      </c>
      <c r="K90" s="1116" t="s">
        <v>1194</v>
      </c>
      <c r="L90" s="1116" t="s">
        <v>1194</v>
      </c>
      <c r="M90" s="1116" t="s">
        <v>875</v>
      </c>
      <c r="N90" s="1029" t="s">
        <v>36</v>
      </c>
      <c r="O90" s="66"/>
      <c r="P90" s="66"/>
      <c r="Q90" s="1029" t="s">
        <v>3387</v>
      </c>
      <c r="R90" s="1029"/>
      <c r="S90" s="1029"/>
      <c r="T90" s="1029"/>
      <c r="U90" s="1029"/>
      <c r="V90" s="1029"/>
      <c r="W90" s="442"/>
      <c r="X90" s="66"/>
      <c r="Y90" s="66">
        <v>8.5</v>
      </c>
      <c r="Z90" s="66" t="s">
        <v>18</v>
      </c>
      <c r="AA90" s="66" t="s">
        <v>29</v>
      </c>
      <c r="AB90" s="1898"/>
      <c r="AC90" s="152"/>
      <c r="AD90" s="1373"/>
      <c r="AE90" s="1397"/>
      <c r="AF90" s="838"/>
      <c r="AG90" s="838"/>
      <c r="AH90" s="838"/>
      <c r="AI90" s="838"/>
      <c r="AJ90" s="838"/>
      <c r="AK90" s="838"/>
      <c r="AL90" s="838"/>
      <c r="AM90" s="1398"/>
      <c r="AN90" s="1387"/>
      <c r="AO90" s="1457">
        <v>7.6584700799999998</v>
      </c>
      <c r="AP90" s="838"/>
      <c r="AQ90" s="1457">
        <v>7.8490660999999999</v>
      </c>
      <c r="AR90" s="838"/>
      <c r="AS90" s="1470">
        <v>7.6561942099999998</v>
      </c>
      <c r="AT90" s="1159" t="s">
        <v>11873</v>
      </c>
      <c r="AU90" s="170"/>
      <c r="AV90" s="392"/>
      <c r="AW90" s="432"/>
      <c r="AX90" s="432"/>
      <c r="AY90" s="432"/>
      <c r="AZ90" s="432"/>
    </row>
    <row r="91" spans="1:52" ht="17.350000000000001">
      <c r="A91" s="1258" t="s">
        <v>6212</v>
      </c>
      <c r="B91" s="546" t="s">
        <v>6120</v>
      </c>
      <c r="C91" s="489" t="s">
        <v>4278</v>
      </c>
      <c r="D91" s="874" t="s">
        <v>4208</v>
      </c>
      <c r="E91" s="874" t="s">
        <v>1388</v>
      </c>
      <c r="F91" s="874" t="s">
        <v>1350</v>
      </c>
      <c r="G91" s="874"/>
      <c r="H91" s="1029" t="s">
        <v>4168</v>
      </c>
      <c r="I91" s="1057">
        <v>1.2</v>
      </c>
      <c r="J91" s="1029">
        <v>3.15</v>
      </c>
      <c r="K91" s="1288" t="s">
        <v>1194</v>
      </c>
      <c r="L91" s="1288" t="s">
        <v>1194</v>
      </c>
      <c r="M91" s="1116" t="s">
        <v>875</v>
      </c>
      <c r="N91" s="1029" t="s">
        <v>36</v>
      </c>
      <c r="O91" s="66"/>
      <c r="P91" s="66"/>
      <c r="Q91" s="1029" t="s">
        <v>3387</v>
      </c>
      <c r="R91" s="1029"/>
      <c r="S91" s="1029"/>
      <c r="T91" s="1029"/>
      <c r="U91" s="1029"/>
      <c r="V91" s="1029"/>
      <c r="W91" s="442"/>
      <c r="X91" s="440"/>
      <c r="Y91" s="440">
        <v>0</v>
      </c>
      <c r="Z91" s="66" t="s">
        <v>18</v>
      </c>
      <c r="AA91" s="66" t="s">
        <v>21</v>
      </c>
      <c r="AB91" s="1898"/>
      <c r="AC91" s="152"/>
      <c r="AD91" s="1369" t="s">
        <v>4209</v>
      </c>
      <c r="AE91" s="1397"/>
      <c r="AF91" s="838"/>
      <c r="AG91" s="838"/>
      <c r="AH91" s="838"/>
      <c r="AI91" s="838"/>
      <c r="AJ91" s="838"/>
      <c r="AK91" s="838"/>
      <c r="AL91" s="838"/>
      <c r="AM91" s="1398"/>
      <c r="AN91" s="1387"/>
      <c r="AO91" s="838"/>
      <c r="AP91" s="838"/>
      <c r="AQ91" s="838"/>
      <c r="AR91" s="838"/>
      <c r="AS91" s="1408"/>
      <c r="AT91" s="1159"/>
      <c r="AU91" s="170"/>
      <c r="AV91" s="392"/>
      <c r="AW91" s="432"/>
      <c r="AX91" s="432"/>
      <c r="AY91" s="432"/>
      <c r="AZ91" s="432"/>
    </row>
    <row r="92" spans="1:52" ht="17.350000000000001">
      <c r="A92" s="1258" t="s">
        <v>6213</v>
      </c>
      <c r="B92" s="546" t="s">
        <v>6120</v>
      </c>
      <c r="C92" s="489" t="s">
        <v>4280</v>
      </c>
      <c r="D92" s="874" t="s">
        <v>4208</v>
      </c>
      <c r="E92" s="874" t="s">
        <v>1388</v>
      </c>
      <c r="F92" s="874" t="s">
        <v>1350</v>
      </c>
      <c r="G92" s="874"/>
      <c r="H92" s="1029" t="s">
        <v>4168</v>
      </c>
      <c r="I92" s="1057">
        <v>1.2</v>
      </c>
      <c r="J92" s="1029">
        <v>3.15</v>
      </c>
      <c r="K92" s="1288" t="s">
        <v>1194</v>
      </c>
      <c r="L92" s="1288" t="s">
        <v>1194</v>
      </c>
      <c r="M92" s="1116" t="s">
        <v>875</v>
      </c>
      <c r="N92" s="1029" t="s">
        <v>36</v>
      </c>
      <c r="O92" s="66"/>
      <c r="P92" s="66"/>
      <c r="Q92" s="1029" t="s">
        <v>39</v>
      </c>
      <c r="R92" s="1029" t="s">
        <v>6050</v>
      </c>
      <c r="S92" s="1029" t="s">
        <v>36</v>
      </c>
      <c r="T92" s="1029" t="s">
        <v>14</v>
      </c>
      <c r="U92" s="1029" t="s">
        <v>79</v>
      </c>
      <c r="V92" s="1029" t="s">
        <v>4282</v>
      </c>
      <c r="W92" s="442"/>
      <c r="X92" s="440"/>
      <c r="Y92" s="440">
        <v>0.5</v>
      </c>
      <c r="Z92" s="66" t="s">
        <v>18</v>
      </c>
      <c r="AA92" s="66" t="s">
        <v>21</v>
      </c>
      <c r="AB92" s="1898"/>
      <c r="AC92" s="152"/>
      <c r="AD92" s="1374"/>
      <c r="AE92" s="1397"/>
      <c r="AF92" s="838"/>
      <c r="AG92" s="838"/>
      <c r="AH92" s="838"/>
      <c r="AI92" s="838"/>
      <c r="AJ92" s="838"/>
      <c r="AK92" s="838"/>
      <c r="AL92" s="838"/>
      <c r="AM92" s="1398"/>
      <c r="AN92" s="1387"/>
      <c r="AO92" s="838"/>
      <c r="AP92" s="838"/>
      <c r="AQ92" s="838"/>
      <c r="AR92" s="838"/>
      <c r="AS92" s="1408"/>
      <c r="AT92" s="1159"/>
      <c r="AU92" s="170"/>
      <c r="AV92" s="392"/>
      <c r="AW92" s="432"/>
      <c r="AX92" s="432"/>
      <c r="AY92" s="432"/>
      <c r="AZ92" s="432"/>
    </row>
    <row r="93" spans="1:52" ht="17.350000000000001">
      <c r="A93" s="1258" t="s">
        <v>6214</v>
      </c>
      <c r="B93" s="546" t="s">
        <v>6120</v>
      </c>
      <c r="C93" s="490"/>
      <c r="D93" s="874" t="s">
        <v>4208</v>
      </c>
      <c r="E93" s="874" t="s">
        <v>1388</v>
      </c>
      <c r="F93" s="874" t="s">
        <v>1350</v>
      </c>
      <c r="G93" s="874"/>
      <c r="H93" s="1029" t="s">
        <v>4168</v>
      </c>
      <c r="I93" s="1057">
        <v>1.2</v>
      </c>
      <c r="J93" s="1029">
        <v>3.15</v>
      </c>
      <c r="K93" s="1288" t="s">
        <v>1194</v>
      </c>
      <c r="L93" s="1288" t="s">
        <v>1194</v>
      </c>
      <c r="M93" s="1116" t="s">
        <v>873</v>
      </c>
      <c r="N93" s="1029" t="s">
        <v>36</v>
      </c>
      <c r="O93" s="66"/>
      <c r="P93" s="66"/>
      <c r="Q93" s="1029" t="s">
        <v>39</v>
      </c>
      <c r="R93" s="1029" t="s">
        <v>6050</v>
      </c>
      <c r="S93" s="1029" t="s">
        <v>36</v>
      </c>
      <c r="T93" s="1029" t="s">
        <v>14</v>
      </c>
      <c r="U93" s="1029" t="s">
        <v>79</v>
      </c>
      <c r="V93" s="1029" t="s">
        <v>4282</v>
      </c>
      <c r="W93" s="442"/>
      <c r="X93" s="440"/>
      <c r="Y93" s="440">
        <v>0.8</v>
      </c>
      <c r="Z93" s="66" t="s">
        <v>18</v>
      </c>
      <c r="AA93" s="66" t="s">
        <v>21</v>
      </c>
      <c r="AB93" s="1898"/>
      <c r="AC93" s="152"/>
      <c r="AD93" s="1374"/>
      <c r="AE93" s="1397"/>
      <c r="AF93" s="838"/>
      <c r="AG93" s="838"/>
      <c r="AH93" s="838"/>
      <c r="AI93" s="838"/>
      <c r="AJ93" s="838"/>
      <c r="AK93" s="838"/>
      <c r="AL93" s="838"/>
      <c r="AM93" s="1398"/>
      <c r="AN93" s="1387"/>
      <c r="AO93" s="838"/>
      <c r="AP93" s="838"/>
      <c r="AQ93" s="838"/>
      <c r="AR93" s="838"/>
      <c r="AS93" s="1408"/>
      <c r="AT93" s="1159"/>
      <c r="AU93" s="170"/>
      <c r="AV93" s="392"/>
      <c r="AW93" s="432"/>
      <c r="AX93" s="432"/>
      <c r="AY93" s="432"/>
      <c r="AZ93" s="432"/>
    </row>
    <row r="94" spans="1:52" ht="17.350000000000001">
      <c r="A94" s="1258" t="s">
        <v>6215</v>
      </c>
      <c r="B94" s="546" t="s">
        <v>6120</v>
      </c>
      <c r="C94" s="447"/>
      <c r="D94" s="874" t="s">
        <v>4208</v>
      </c>
      <c r="E94" s="874" t="s">
        <v>1388</v>
      </c>
      <c r="F94" s="874" t="s">
        <v>1350</v>
      </c>
      <c r="G94" s="874"/>
      <c r="H94" s="1029" t="s">
        <v>4168</v>
      </c>
      <c r="I94" s="1057">
        <v>1.2</v>
      </c>
      <c r="J94" s="1029">
        <v>3.15</v>
      </c>
      <c r="K94" s="1288" t="s">
        <v>207</v>
      </c>
      <c r="L94" s="1288" t="s">
        <v>1194</v>
      </c>
      <c r="M94" s="1116" t="s">
        <v>875</v>
      </c>
      <c r="N94" s="1029" t="s">
        <v>36</v>
      </c>
      <c r="O94" s="66"/>
      <c r="P94" s="66"/>
      <c r="Q94" s="1029" t="s">
        <v>39</v>
      </c>
      <c r="R94" s="1029" t="s">
        <v>6050</v>
      </c>
      <c r="S94" s="1029" t="s">
        <v>36</v>
      </c>
      <c r="T94" s="1029" t="s">
        <v>14</v>
      </c>
      <c r="U94" s="1029" t="s">
        <v>79</v>
      </c>
      <c r="V94" s="1029" t="s">
        <v>4282</v>
      </c>
      <c r="W94" s="442"/>
      <c r="X94" s="440"/>
      <c r="Y94" s="440">
        <v>0.8</v>
      </c>
      <c r="Z94" s="66" t="s">
        <v>18</v>
      </c>
      <c r="AA94" s="66" t="s">
        <v>21</v>
      </c>
      <c r="AB94" s="1898"/>
      <c r="AC94" s="152"/>
      <c r="AD94" s="1374"/>
      <c r="AE94" s="1397"/>
      <c r="AF94" s="838"/>
      <c r="AG94" s="838"/>
      <c r="AH94" s="838"/>
      <c r="AI94" s="838"/>
      <c r="AJ94" s="838"/>
      <c r="AK94" s="838"/>
      <c r="AL94" s="838"/>
      <c r="AM94" s="1398"/>
      <c r="AN94" s="1387"/>
      <c r="AO94" s="838"/>
      <c r="AP94" s="838"/>
      <c r="AQ94" s="838"/>
      <c r="AR94" s="838"/>
      <c r="AS94" s="1408"/>
      <c r="AT94" s="1159"/>
      <c r="AU94" s="170"/>
      <c r="AV94" s="392"/>
      <c r="AW94" s="432"/>
      <c r="AX94" s="432"/>
      <c r="AY94" s="432"/>
      <c r="AZ94" s="432"/>
    </row>
    <row r="95" spans="1:52" ht="22.2" customHeight="1">
      <c r="A95" s="1257" t="s">
        <v>6216</v>
      </c>
      <c r="B95" s="420"/>
      <c r="C95" s="421" t="s">
        <v>77</v>
      </c>
      <c r="D95" s="1282"/>
      <c r="E95" s="1282"/>
      <c r="F95" s="1282"/>
      <c r="G95" s="1282"/>
      <c r="H95" s="1282"/>
      <c r="I95" s="1282"/>
      <c r="J95" s="1282"/>
      <c r="K95" s="1282"/>
      <c r="L95" s="1282"/>
      <c r="M95" s="1282"/>
      <c r="N95" s="1282"/>
      <c r="O95" s="420"/>
      <c r="P95" s="420"/>
      <c r="Q95" s="1282"/>
      <c r="R95" s="1282"/>
      <c r="S95" s="1282"/>
      <c r="T95" s="1282"/>
      <c r="U95" s="1282"/>
      <c r="V95" s="1282"/>
      <c r="W95" s="422"/>
      <c r="X95" s="420"/>
      <c r="Y95" s="420"/>
      <c r="Z95" s="420"/>
      <c r="AA95" s="420"/>
      <c r="AB95" s="1901"/>
      <c r="AC95" s="423"/>
      <c r="AD95" s="420"/>
      <c r="AE95" s="1391"/>
      <c r="AF95" s="835"/>
      <c r="AG95" s="835"/>
      <c r="AH95" s="835"/>
      <c r="AI95" s="835"/>
      <c r="AJ95" s="835"/>
      <c r="AK95" s="835"/>
      <c r="AL95" s="835"/>
      <c r="AM95" s="1392"/>
      <c r="AN95" s="835"/>
      <c r="AO95" s="835"/>
      <c r="AP95" s="835"/>
      <c r="AQ95" s="835"/>
      <c r="AR95" s="835"/>
      <c r="AS95" s="835"/>
      <c r="AT95" s="1417"/>
      <c r="AU95" s="1432"/>
      <c r="AV95" s="424"/>
      <c r="AW95" s="424"/>
      <c r="AX95" s="424"/>
      <c r="AY95" s="424"/>
      <c r="AZ95" s="424"/>
    </row>
    <row r="96" spans="1:52" ht="17.350000000000001">
      <c r="A96" s="1258" t="s">
        <v>6217</v>
      </c>
      <c r="B96" s="546" t="s">
        <v>6120</v>
      </c>
      <c r="C96" s="584" t="s">
        <v>4287</v>
      </c>
      <c r="D96" s="1045" t="s">
        <v>77</v>
      </c>
      <c r="E96" s="874" t="s">
        <v>1388</v>
      </c>
      <c r="F96" s="874" t="s">
        <v>1350</v>
      </c>
      <c r="G96" s="1290"/>
      <c r="H96" s="1290" t="s">
        <v>4168</v>
      </c>
      <c r="I96" s="1057">
        <v>1.2</v>
      </c>
      <c r="J96" s="1029">
        <v>3.15</v>
      </c>
      <c r="K96" s="1116" t="s">
        <v>1194</v>
      </c>
      <c r="L96" s="1116" t="s">
        <v>1194</v>
      </c>
      <c r="M96" s="1116" t="s">
        <v>875</v>
      </c>
      <c r="N96" s="1029" t="s">
        <v>36</v>
      </c>
      <c r="O96" s="66"/>
      <c r="P96" s="66"/>
      <c r="Q96" s="1329" t="s">
        <v>3387</v>
      </c>
      <c r="R96" s="1029"/>
      <c r="S96" s="1029"/>
      <c r="T96" s="1029"/>
      <c r="U96" s="1029"/>
      <c r="V96" s="1029"/>
      <c r="W96" s="14">
        <v>14.5</v>
      </c>
      <c r="X96" s="66">
        <v>15.5</v>
      </c>
      <c r="Y96" s="66">
        <f>X96+1</f>
        <v>16.5</v>
      </c>
      <c r="Z96" s="66" t="s">
        <v>18</v>
      </c>
      <c r="AA96" s="66" t="s">
        <v>29</v>
      </c>
      <c r="AB96" s="1898"/>
      <c r="AC96" s="152" t="s">
        <v>4185</v>
      </c>
      <c r="AD96" s="1375"/>
      <c r="AE96" s="1397"/>
      <c r="AF96" s="838"/>
      <c r="AG96" s="838"/>
      <c r="AH96" s="838"/>
      <c r="AI96" s="838"/>
      <c r="AJ96" s="838"/>
      <c r="AK96" s="838"/>
      <c r="AL96" s="838"/>
      <c r="AM96" s="1398"/>
      <c r="AN96" s="1456">
        <v>14.5186657887633</v>
      </c>
      <c r="AO96" s="1457">
        <v>16.1177022538035</v>
      </c>
      <c r="AP96" s="1457">
        <v>14.743713633389699</v>
      </c>
      <c r="AQ96" s="1457">
        <v>16.253578996656898</v>
      </c>
      <c r="AR96" s="838"/>
      <c r="AS96" s="1408"/>
      <c r="AT96" s="1159" t="s">
        <v>11016</v>
      </c>
      <c r="AU96" s="170"/>
      <c r="AV96" s="392"/>
      <c r="AW96" s="432"/>
      <c r="AX96" s="432"/>
      <c r="AY96" s="432"/>
      <c r="AZ96" s="432"/>
    </row>
    <row r="97" spans="1:52">
      <c r="A97" s="1258" t="s">
        <v>6218</v>
      </c>
      <c r="B97" s="546" t="s">
        <v>6120</v>
      </c>
      <c r="C97" s="584"/>
      <c r="D97" s="1045" t="s">
        <v>77</v>
      </c>
      <c r="E97" s="874" t="s">
        <v>1388</v>
      </c>
      <c r="F97" s="874" t="s">
        <v>1350</v>
      </c>
      <c r="G97" s="1029"/>
      <c r="H97" s="1029" t="s">
        <v>4168</v>
      </c>
      <c r="I97" s="1057">
        <v>1.2</v>
      </c>
      <c r="J97" s="1029">
        <v>3.15</v>
      </c>
      <c r="K97" s="1116" t="s">
        <v>1194</v>
      </c>
      <c r="L97" s="1116" t="s">
        <v>1194</v>
      </c>
      <c r="M97" s="1116" t="s">
        <v>875</v>
      </c>
      <c r="N97" s="1029" t="s">
        <v>36</v>
      </c>
      <c r="O97" s="66"/>
      <c r="P97" s="66"/>
      <c r="Q97" s="1029" t="s">
        <v>3387</v>
      </c>
      <c r="R97" s="1029"/>
      <c r="S97" s="1029"/>
      <c r="T97" s="1029"/>
      <c r="U97" s="1029"/>
      <c r="V97" s="1029"/>
      <c r="W97" s="448">
        <f>X97-1</f>
        <v>13.5</v>
      </c>
      <c r="X97" s="449">
        <v>14.5</v>
      </c>
      <c r="Y97" s="449">
        <f>X97+1</f>
        <v>15.5</v>
      </c>
      <c r="Z97" s="66" t="s">
        <v>18</v>
      </c>
      <c r="AA97" s="66" t="s">
        <v>29</v>
      </c>
      <c r="AB97" s="1898"/>
      <c r="AC97" s="152" t="s">
        <v>4187</v>
      </c>
      <c r="AD97" s="1375"/>
      <c r="AE97" s="1397"/>
      <c r="AF97" s="838"/>
      <c r="AG97" s="838"/>
      <c r="AH97" s="838"/>
      <c r="AI97" s="838"/>
      <c r="AJ97" s="838"/>
      <c r="AK97" s="838"/>
      <c r="AL97" s="838"/>
      <c r="AM97" s="1398"/>
      <c r="AN97" s="1459">
        <v>13.450285384523401</v>
      </c>
      <c r="AO97" s="1457">
        <v>15.1585404110638</v>
      </c>
      <c r="AP97" s="1457">
        <v>13.805236921305999</v>
      </c>
      <c r="AQ97" s="1457">
        <v>15.394721974839101</v>
      </c>
      <c r="AR97" s="838"/>
      <c r="AS97" s="1408"/>
      <c r="AT97" s="1159" t="s">
        <v>11017</v>
      </c>
      <c r="AU97" s="170"/>
      <c r="AV97" s="392"/>
      <c r="AW97" s="432"/>
      <c r="AX97" s="432"/>
      <c r="AY97" s="432"/>
      <c r="AZ97" s="432"/>
    </row>
    <row r="98" spans="1:52">
      <c r="A98" s="1258" t="s">
        <v>6219</v>
      </c>
      <c r="B98" s="546" t="s">
        <v>6120</v>
      </c>
      <c r="C98" s="584"/>
      <c r="D98" s="1045" t="s">
        <v>77</v>
      </c>
      <c r="E98" s="874" t="s">
        <v>1388</v>
      </c>
      <c r="F98" s="874" t="s">
        <v>1350</v>
      </c>
      <c r="G98" s="1029"/>
      <c r="H98" s="1029" t="s">
        <v>4189</v>
      </c>
      <c r="I98" s="1057">
        <v>1.2</v>
      </c>
      <c r="J98" s="1029">
        <v>3.15</v>
      </c>
      <c r="K98" s="1116" t="s">
        <v>1194</v>
      </c>
      <c r="L98" s="1116" t="s">
        <v>1194</v>
      </c>
      <c r="M98" s="1116" t="s">
        <v>875</v>
      </c>
      <c r="N98" s="1029" t="s">
        <v>36</v>
      </c>
      <c r="O98" s="66"/>
      <c r="P98" s="66"/>
      <c r="Q98" s="1029" t="s">
        <v>3387</v>
      </c>
      <c r="R98" s="1029"/>
      <c r="S98" s="1029"/>
      <c r="T98" s="1029"/>
      <c r="U98" s="1029"/>
      <c r="V98" s="1029"/>
      <c r="W98" s="448">
        <f t="shared" ref="W98:W101" si="1">X98-1</f>
        <v>11.5</v>
      </c>
      <c r="X98" s="449">
        <v>12.5</v>
      </c>
      <c r="Y98" s="449">
        <f>X98+1</f>
        <v>13.5</v>
      </c>
      <c r="Z98" s="66" t="s">
        <v>18</v>
      </c>
      <c r="AA98" s="66" t="s">
        <v>29</v>
      </c>
      <c r="AB98" s="1898"/>
      <c r="AC98" s="152"/>
      <c r="AD98" s="1375"/>
      <c r="AE98" s="1397"/>
      <c r="AF98" s="838"/>
      <c r="AG98" s="838"/>
      <c r="AH98" s="838"/>
      <c r="AI98" s="838"/>
      <c r="AJ98" s="838"/>
      <c r="AK98" s="838"/>
      <c r="AL98" s="838"/>
      <c r="AM98" s="1398"/>
      <c r="AN98" s="1456">
        <v>11.5882830633232</v>
      </c>
      <c r="AO98" s="1457">
        <v>13.3576464110047</v>
      </c>
      <c r="AP98" s="1457">
        <v>11.9732633543811</v>
      </c>
      <c r="AQ98" s="1458">
        <v>13.6369514712033</v>
      </c>
      <c r="AR98" s="838"/>
      <c r="AS98" s="1408"/>
      <c r="AT98" s="1159" t="s">
        <v>11018</v>
      </c>
      <c r="AU98" s="170"/>
      <c r="AV98" s="392"/>
      <c r="AW98" s="432"/>
      <c r="AX98" s="432"/>
      <c r="AY98" s="432"/>
      <c r="AZ98" s="432"/>
    </row>
    <row r="99" spans="1:52">
      <c r="A99" s="1258" t="s">
        <v>6220</v>
      </c>
      <c r="B99" s="546" t="s">
        <v>6120</v>
      </c>
      <c r="C99" s="584"/>
      <c r="D99" s="1045" t="s">
        <v>77</v>
      </c>
      <c r="E99" s="874" t="s">
        <v>1388</v>
      </c>
      <c r="F99" s="874" t="s">
        <v>1350</v>
      </c>
      <c r="G99" s="1029"/>
      <c r="H99" s="1029" t="s">
        <v>4191</v>
      </c>
      <c r="I99" s="1057">
        <v>1.2</v>
      </c>
      <c r="J99" s="1029">
        <v>3.15</v>
      </c>
      <c r="K99" s="1116" t="s">
        <v>1194</v>
      </c>
      <c r="L99" s="1116" t="s">
        <v>1194</v>
      </c>
      <c r="M99" s="1116" t="s">
        <v>875</v>
      </c>
      <c r="N99" s="1029" t="s">
        <v>36</v>
      </c>
      <c r="O99" s="66"/>
      <c r="P99" s="66"/>
      <c r="Q99" s="1029" t="s">
        <v>3387</v>
      </c>
      <c r="R99" s="1029"/>
      <c r="S99" s="1029"/>
      <c r="T99" s="1029"/>
      <c r="U99" s="1029"/>
      <c r="V99" s="1029"/>
      <c r="W99" s="448">
        <f t="shared" si="1"/>
        <v>8.5</v>
      </c>
      <c r="X99" s="449">
        <v>9.5</v>
      </c>
      <c r="Y99" s="449">
        <f t="shared" ref="Y99:Y101" si="2">X99+1</f>
        <v>10.5</v>
      </c>
      <c r="Z99" s="66" t="s">
        <v>18</v>
      </c>
      <c r="AA99" s="66" t="s">
        <v>29</v>
      </c>
      <c r="AB99" s="1898"/>
      <c r="AC99" s="152"/>
      <c r="AD99" s="1375"/>
      <c r="AE99" s="1397"/>
      <c r="AF99" s="838"/>
      <c r="AG99" s="838"/>
      <c r="AH99" s="838"/>
      <c r="AI99" s="838"/>
      <c r="AJ99" s="838"/>
      <c r="AK99" s="838"/>
      <c r="AL99" s="838"/>
      <c r="AM99" s="1398"/>
      <c r="AN99" s="1459">
        <v>8.3645521682099204</v>
      </c>
      <c r="AO99" s="1457">
        <v>10.2288599948031</v>
      </c>
      <c r="AP99" s="1457">
        <v>8.5052495343907903</v>
      </c>
      <c r="AQ99" s="1457">
        <v>10.320890251675401</v>
      </c>
      <c r="AR99" s="838"/>
      <c r="AS99" s="1408"/>
      <c r="AT99" s="1159" t="s">
        <v>11019</v>
      </c>
      <c r="AU99" s="170"/>
      <c r="AV99" s="392"/>
      <c r="AW99" s="432"/>
      <c r="AX99" s="432"/>
      <c r="AY99" s="432"/>
      <c r="AZ99" s="432"/>
    </row>
    <row r="100" spans="1:52">
      <c r="A100" s="1258" t="s">
        <v>6221</v>
      </c>
      <c r="B100" s="546" t="s">
        <v>6120</v>
      </c>
      <c r="C100" s="584"/>
      <c r="D100" s="1045" t="s">
        <v>77</v>
      </c>
      <c r="E100" s="874" t="s">
        <v>1388</v>
      </c>
      <c r="F100" s="874" t="s">
        <v>1350</v>
      </c>
      <c r="G100" s="1029"/>
      <c r="H100" s="1029" t="s">
        <v>4193</v>
      </c>
      <c r="I100" s="1057">
        <v>1.2</v>
      </c>
      <c r="J100" s="1029">
        <v>3.15</v>
      </c>
      <c r="K100" s="1116" t="s">
        <v>1194</v>
      </c>
      <c r="L100" s="1116" t="s">
        <v>1194</v>
      </c>
      <c r="M100" s="1116" t="s">
        <v>875</v>
      </c>
      <c r="N100" s="1029" t="s">
        <v>36</v>
      </c>
      <c r="O100" s="66"/>
      <c r="P100" s="66"/>
      <c r="Q100" s="1029" t="s">
        <v>3387</v>
      </c>
      <c r="R100" s="1029"/>
      <c r="S100" s="1029"/>
      <c r="T100" s="1029"/>
      <c r="U100" s="1029"/>
      <c r="V100" s="1029"/>
      <c r="W100" s="448">
        <f t="shared" si="1"/>
        <v>5.5</v>
      </c>
      <c r="X100" s="449">
        <v>6.5</v>
      </c>
      <c r="Y100" s="449">
        <f t="shared" si="2"/>
        <v>7.5</v>
      </c>
      <c r="Z100" s="66" t="s">
        <v>18</v>
      </c>
      <c r="AA100" s="66" t="s">
        <v>29</v>
      </c>
      <c r="AB100" s="1898"/>
      <c r="AC100" s="152"/>
      <c r="AD100" s="1375"/>
      <c r="AE100" s="1397"/>
      <c r="AF100" s="838"/>
      <c r="AG100" s="838"/>
      <c r="AH100" s="838"/>
      <c r="AI100" s="838"/>
      <c r="AJ100" s="838"/>
      <c r="AK100" s="838"/>
      <c r="AL100" s="838"/>
      <c r="AM100" s="1398"/>
      <c r="AN100" s="1459">
        <v>5.2395583352563699</v>
      </c>
      <c r="AO100" s="1457">
        <v>7.2318543717713801</v>
      </c>
      <c r="AP100" s="1458">
        <v>5.4693262644984397</v>
      </c>
      <c r="AQ100" s="1457">
        <v>7.3930925469129596</v>
      </c>
      <c r="AR100" s="838"/>
      <c r="AS100" s="1408"/>
      <c r="AT100" s="1159" t="s">
        <v>11020</v>
      </c>
      <c r="AU100" s="170"/>
      <c r="AV100" s="392"/>
      <c r="AW100" s="432"/>
      <c r="AX100" s="432"/>
      <c r="AY100" s="432"/>
      <c r="AZ100" s="432"/>
    </row>
    <row r="101" spans="1:52">
      <c r="A101" s="1258" t="s">
        <v>6222</v>
      </c>
      <c r="B101" s="546" t="s">
        <v>6120</v>
      </c>
      <c r="C101" s="584"/>
      <c r="D101" s="1045" t="s">
        <v>77</v>
      </c>
      <c r="E101" s="874" t="s">
        <v>1388</v>
      </c>
      <c r="F101" s="874" t="s">
        <v>1350</v>
      </c>
      <c r="G101" s="1029"/>
      <c r="H101" s="1029" t="s">
        <v>4195</v>
      </c>
      <c r="I101" s="1057">
        <v>1.2</v>
      </c>
      <c r="J101" s="1029">
        <v>3.15</v>
      </c>
      <c r="K101" s="1116" t="s">
        <v>1194</v>
      </c>
      <c r="L101" s="1116" t="s">
        <v>1194</v>
      </c>
      <c r="M101" s="1116" t="s">
        <v>875</v>
      </c>
      <c r="N101" s="1029" t="s">
        <v>36</v>
      </c>
      <c r="O101" s="66"/>
      <c r="P101" s="66"/>
      <c r="Q101" s="1029" t="s">
        <v>3387</v>
      </c>
      <c r="R101" s="1029"/>
      <c r="S101" s="1029"/>
      <c r="T101" s="1029"/>
      <c r="U101" s="1029"/>
      <c r="V101" s="1029"/>
      <c r="W101" s="448">
        <f t="shared" si="1"/>
        <v>2.5</v>
      </c>
      <c r="X101" s="449">
        <v>3.5</v>
      </c>
      <c r="Y101" s="449">
        <f t="shared" si="2"/>
        <v>4.5</v>
      </c>
      <c r="Z101" s="66" t="s">
        <v>18</v>
      </c>
      <c r="AA101" s="66" t="s">
        <v>29</v>
      </c>
      <c r="AB101" s="1898"/>
      <c r="AC101" s="152"/>
      <c r="AD101" s="1375"/>
      <c r="AE101" s="1397"/>
      <c r="AF101" s="838"/>
      <c r="AG101" s="838"/>
      <c r="AH101" s="838"/>
      <c r="AI101" s="838"/>
      <c r="AJ101" s="838"/>
      <c r="AK101" s="838"/>
      <c r="AL101" s="838"/>
      <c r="AM101" s="1398"/>
      <c r="AN101" s="1459">
        <v>2.3335884330568502</v>
      </c>
      <c r="AO101" s="1457">
        <v>3.5900945441562802</v>
      </c>
      <c r="AP101" s="1458">
        <v>2.4135292909215398</v>
      </c>
      <c r="AQ101" s="1457">
        <v>3.7102716299760798</v>
      </c>
      <c r="AR101" s="838"/>
      <c r="AS101" s="1408"/>
      <c r="AT101" s="1159" t="s">
        <v>11021</v>
      </c>
      <c r="AU101" s="170"/>
      <c r="AV101" s="392"/>
      <c r="AW101" s="432"/>
      <c r="AX101" s="432"/>
      <c r="AY101" s="432"/>
      <c r="AZ101" s="432"/>
    </row>
    <row r="102" spans="1:52">
      <c r="A102" s="1258" t="s">
        <v>6223</v>
      </c>
      <c r="B102" s="546" t="s">
        <v>6120</v>
      </c>
      <c r="C102" s="585"/>
      <c r="D102" s="1045" t="s">
        <v>77</v>
      </c>
      <c r="E102" s="874" t="s">
        <v>1388</v>
      </c>
      <c r="F102" s="874" t="s">
        <v>1350</v>
      </c>
      <c r="G102" s="1029"/>
      <c r="H102" s="1029" t="s">
        <v>4197</v>
      </c>
      <c r="I102" s="1057">
        <v>1.2</v>
      </c>
      <c r="J102" s="1029">
        <v>3.15</v>
      </c>
      <c r="K102" s="1116" t="s">
        <v>1194</v>
      </c>
      <c r="L102" s="1116" t="s">
        <v>1194</v>
      </c>
      <c r="M102" s="1116" t="s">
        <v>875</v>
      </c>
      <c r="N102" s="1029" t="s">
        <v>36</v>
      </c>
      <c r="O102" s="66"/>
      <c r="P102" s="66"/>
      <c r="Q102" s="1029" t="s">
        <v>3387</v>
      </c>
      <c r="R102" s="1029"/>
      <c r="S102" s="1029"/>
      <c r="T102" s="1029"/>
      <c r="U102" s="1029"/>
      <c r="V102" s="1029"/>
      <c r="W102" s="448">
        <v>-5</v>
      </c>
      <c r="X102" s="602">
        <v>-3</v>
      </c>
      <c r="Y102" s="602">
        <v>-2</v>
      </c>
      <c r="Z102" s="66" t="s">
        <v>18</v>
      </c>
      <c r="AA102" s="66" t="s">
        <v>29</v>
      </c>
      <c r="AB102" s="1898"/>
      <c r="AC102" s="152"/>
      <c r="AD102" s="1376"/>
      <c r="AE102" s="1397"/>
      <c r="AF102" s="838"/>
      <c r="AG102" s="838"/>
      <c r="AH102" s="838"/>
      <c r="AI102" s="838"/>
      <c r="AJ102" s="838"/>
      <c r="AK102" s="838"/>
      <c r="AL102" s="838"/>
      <c r="AM102" s="1398"/>
      <c r="AN102" s="1459">
        <v>-7.47742024686963</v>
      </c>
      <c r="AO102" s="1458">
        <v>-6.0023218523856796</v>
      </c>
      <c r="AP102" s="1458">
        <v>-7.5868783872079701</v>
      </c>
      <c r="AQ102" s="1458">
        <v>-6.1203190168377199</v>
      </c>
      <c r="AR102" s="838"/>
      <c r="AS102" s="1408"/>
      <c r="AT102" s="1159" t="s">
        <v>11022</v>
      </c>
      <c r="AU102" s="170"/>
      <c r="AV102" s="392"/>
      <c r="AW102" s="432"/>
      <c r="AX102" s="432"/>
      <c r="AY102" s="432"/>
      <c r="AZ102" s="432"/>
    </row>
    <row r="103" spans="1:52" ht="17.350000000000001">
      <c r="A103" s="1258" t="s">
        <v>6224</v>
      </c>
      <c r="B103" s="445" t="s">
        <v>6120</v>
      </c>
      <c r="C103" s="586" t="s">
        <v>4295</v>
      </c>
      <c r="D103" s="1044" t="s">
        <v>77</v>
      </c>
      <c r="E103" s="1103" t="s">
        <v>1388</v>
      </c>
      <c r="F103" s="1103" t="s">
        <v>1350</v>
      </c>
      <c r="G103" s="1291"/>
      <c r="H103" s="1291" t="s">
        <v>4168</v>
      </c>
      <c r="I103" s="1058" t="s">
        <v>4176</v>
      </c>
      <c r="J103" s="1032" t="s">
        <v>872</v>
      </c>
      <c r="K103" s="1117" t="s">
        <v>1194</v>
      </c>
      <c r="L103" s="1117" t="s">
        <v>1194</v>
      </c>
      <c r="M103" s="1117" t="s">
        <v>873</v>
      </c>
      <c r="N103" s="1032" t="s">
        <v>36</v>
      </c>
      <c r="O103" s="304"/>
      <c r="P103" s="304"/>
      <c r="Q103" s="1330" t="s">
        <v>3387</v>
      </c>
      <c r="R103" s="1032"/>
      <c r="S103" s="1032"/>
      <c r="T103" s="1032"/>
      <c r="U103" s="1032"/>
      <c r="V103" s="1032"/>
      <c r="W103" s="305">
        <f>X103-1.5</f>
        <v>14</v>
      </c>
      <c r="X103" s="304">
        <v>15.5</v>
      </c>
      <c r="Y103" s="304">
        <f>X103+1.5</f>
        <v>17</v>
      </c>
      <c r="Z103" s="304" t="s">
        <v>18</v>
      </c>
      <c r="AA103" s="304" t="s">
        <v>21</v>
      </c>
      <c r="AB103" s="1899"/>
      <c r="AC103" s="308" t="s">
        <v>4185</v>
      </c>
      <c r="AD103" s="1377"/>
      <c r="AE103" s="1401"/>
      <c r="AF103" s="840"/>
      <c r="AG103" s="840"/>
      <c r="AH103" s="840"/>
      <c r="AI103" s="840"/>
      <c r="AJ103" s="840"/>
      <c r="AK103" s="840"/>
      <c r="AL103" s="840"/>
      <c r="AM103" s="1402"/>
      <c r="AN103" s="1459">
        <v>13.773826867618601</v>
      </c>
      <c r="AO103" s="1457">
        <v>16.5816062006854</v>
      </c>
      <c r="AP103" s="1458">
        <v>13.96504915369</v>
      </c>
      <c r="AQ103" s="1457">
        <v>16.817916719249201</v>
      </c>
      <c r="AR103" s="840"/>
      <c r="AS103" s="1409"/>
      <c r="AT103" s="1160" t="s">
        <v>11023</v>
      </c>
      <c r="AU103" s="170"/>
      <c r="AV103" s="392"/>
      <c r="AW103" s="432"/>
      <c r="AX103" s="432"/>
      <c r="AY103" s="432"/>
      <c r="AZ103" s="432"/>
    </row>
    <row r="104" spans="1:52">
      <c r="A104" s="1258" t="s">
        <v>6225</v>
      </c>
      <c r="B104" s="445" t="s">
        <v>6120</v>
      </c>
      <c r="C104" s="586"/>
      <c r="D104" s="1044" t="s">
        <v>77</v>
      </c>
      <c r="E104" s="1103" t="s">
        <v>1388</v>
      </c>
      <c r="F104" s="1103" t="s">
        <v>1350</v>
      </c>
      <c r="G104" s="1032"/>
      <c r="H104" s="1032" t="s">
        <v>4168</v>
      </c>
      <c r="I104" s="1058" t="s">
        <v>4176</v>
      </c>
      <c r="J104" s="1032" t="s">
        <v>872</v>
      </c>
      <c r="K104" s="1117" t="s">
        <v>1194</v>
      </c>
      <c r="L104" s="1117" t="s">
        <v>1194</v>
      </c>
      <c r="M104" s="1117" t="s">
        <v>873</v>
      </c>
      <c r="N104" s="1032" t="s">
        <v>36</v>
      </c>
      <c r="O104" s="304"/>
      <c r="P104" s="304"/>
      <c r="Q104" s="1032" t="s">
        <v>3387</v>
      </c>
      <c r="R104" s="1032"/>
      <c r="S104" s="1032"/>
      <c r="T104" s="1032"/>
      <c r="U104" s="1032"/>
      <c r="V104" s="1032"/>
      <c r="W104" s="305">
        <f t="shared" ref="W104:W108" si="3">X104-1.5</f>
        <v>13</v>
      </c>
      <c r="X104" s="450">
        <v>14.5</v>
      </c>
      <c r="Y104" s="450">
        <v>16</v>
      </c>
      <c r="Z104" s="304" t="s">
        <v>18</v>
      </c>
      <c r="AA104" s="304" t="s">
        <v>21</v>
      </c>
      <c r="AB104" s="1899"/>
      <c r="AC104" s="308" t="s">
        <v>4187</v>
      </c>
      <c r="AD104" s="1377"/>
      <c r="AE104" s="1401"/>
      <c r="AF104" s="840"/>
      <c r="AG104" s="840"/>
      <c r="AH104" s="840"/>
      <c r="AI104" s="840"/>
      <c r="AJ104" s="840"/>
      <c r="AK104" s="840"/>
      <c r="AL104" s="840"/>
      <c r="AM104" s="1402"/>
      <c r="AN104" s="1459">
        <v>12.758690835506</v>
      </c>
      <c r="AO104" s="1457">
        <v>15.5482690107024</v>
      </c>
      <c r="AP104" s="1457">
        <v>13.052922004942101</v>
      </c>
      <c r="AQ104" s="1457">
        <v>15.896204100318799</v>
      </c>
      <c r="AR104" s="840"/>
      <c r="AS104" s="1409"/>
      <c r="AT104" s="1160" t="s">
        <v>11024</v>
      </c>
      <c r="AU104" s="170"/>
      <c r="AV104" s="392"/>
      <c r="AW104" s="432"/>
      <c r="AX104" s="432"/>
      <c r="AY104" s="432"/>
      <c r="AZ104" s="432"/>
    </row>
    <row r="105" spans="1:52">
      <c r="A105" s="1258" t="s">
        <v>6226</v>
      </c>
      <c r="B105" s="445" t="s">
        <v>6120</v>
      </c>
      <c r="C105" s="586"/>
      <c r="D105" s="1044" t="s">
        <v>77</v>
      </c>
      <c r="E105" s="1103" t="s">
        <v>1388</v>
      </c>
      <c r="F105" s="1103" t="s">
        <v>1350</v>
      </c>
      <c r="G105" s="1032"/>
      <c r="H105" s="1032" t="s">
        <v>4189</v>
      </c>
      <c r="I105" s="1058" t="s">
        <v>4176</v>
      </c>
      <c r="J105" s="1032" t="s">
        <v>872</v>
      </c>
      <c r="K105" s="1117" t="s">
        <v>1194</v>
      </c>
      <c r="L105" s="1117" t="s">
        <v>1194</v>
      </c>
      <c r="M105" s="1117" t="s">
        <v>873</v>
      </c>
      <c r="N105" s="1032" t="s">
        <v>36</v>
      </c>
      <c r="O105" s="304"/>
      <c r="P105" s="304"/>
      <c r="Q105" s="1032" t="s">
        <v>3387</v>
      </c>
      <c r="R105" s="1032"/>
      <c r="S105" s="1032"/>
      <c r="T105" s="1032"/>
      <c r="U105" s="1032"/>
      <c r="V105" s="1032"/>
      <c r="W105" s="305">
        <f t="shared" si="3"/>
        <v>11</v>
      </c>
      <c r="X105" s="450">
        <v>12.5</v>
      </c>
      <c r="Y105" s="450">
        <v>14</v>
      </c>
      <c r="Z105" s="304" t="s">
        <v>18</v>
      </c>
      <c r="AA105" s="304" t="s">
        <v>21</v>
      </c>
      <c r="AB105" s="1899"/>
      <c r="AC105" s="308"/>
      <c r="AD105" s="1377"/>
      <c r="AE105" s="1401"/>
      <c r="AF105" s="840"/>
      <c r="AG105" s="840"/>
      <c r="AH105" s="840"/>
      <c r="AI105" s="840"/>
      <c r="AJ105" s="840"/>
      <c r="AK105" s="840"/>
      <c r="AL105" s="840"/>
      <c r="AM105" s="1402"/>
      <c r="AN105" s="1456">
        <v>11.0616307994646</v>
      </c>
      <c r="AO105" s="1457">
        <v>13.551651882721901</v>
      </c>
      <c r="AP105" s="1457">
        <v>11.401250458706601</v>
      </c>
      <c r="AQ105" s="1457">
        <v>13.9605533145024</v>
      </c>
      <c r="AR105" s="840"/>
      <c r="AS105" s="1409"/>
      <c r="AT105" s="1160" t="s">
        <v>11025</v>
      </c>
      <c r="AU105" s="170"/>
      <c r="AV105" s="392"/>
      <c r="AW105" s="432"/>
      <c r="AX105" s="432"/>
      <c r="AY105" s="432"/>
      <c r="AZ105" s="432"/>
    </row>
    <row r="106" spans="1:52">
      <c r="A106" s="1258" t="s">
        <v>6227</v>
      </c>
      <c r="B106" s="445" t="s">
        <v>6120</v>
      </c>
      <c r="C106" s="586"/>
      <c r="D106" s="1044" t="s">
        <v>77</v>
      </c>
      <c r="E106" s="1103" t="s">
        <v>1388</v>
      </c>
      <c r="F106" s="1103" t="s">
        <v>1350</v>
      </c>
      <c r="G106" s="1032"/>
      <c r="H106" s="1032" t="s">
        <v>4191</v>
      </c>
      <c r="I106" s="1058" t="s">
        <v>4176</v>
      </c>
      <c r="J106" s="1032" t="s">
        <v>872</v>
      </c>
      <c r="K106" s="1117" t="s">
        <v>1194</v>
      </c>
      <c r="L106" s="1117" t="s">
        <v>1194</v>
      </c>
      <c r="M106" s="1117" t="s">
        <v>873</v>
      </c>
      <c r="N106" s="1032" t="s">
        <v>36</v>
      </c>
      <c r="O106" s="304"/>
      <c r="P106" s="304"/>
      <c r="Q106" s="1032" t="s">
        <v>3387</v>
      </c>
      <c r="R106" s="1032"/>
      <c r="S106" s="1032"/>
      <c r="T106" s="1032"/>
      <c r="U106" s="1032"/>
      <c r="V106" s="1032"/>
      <c r="W106" s="305">
        <f t="shared" si="3"/>
        <v>8</v>
      </c>
      <c r="X106" s="450">
        <v>9.5</v>
      </c>
      <c r="Y106" s="450">
        <v>11</v>
      </c>
      <c r="Z106" s="304" t="s">
        <v>18</v>
      </c>
      <c r="AA106" s="304" t="s">
        <v>21</v>
      </c>
      <c r="AB106" s="1899"/>
      <c r="AC106" s="308"/>
      <c r="AD106" s="1377"/>
      <c r="AE106" s="1401"/>
      <c r="AF106" s="840"/>
      <c r="AG106" s="840"/>
      <c r="AH106" s="840"/>
      <c r="AI106" s="840"/>
      <c r="AJ106" s="840"/>
      <c r="AK106" s="840"/>
      <c r="AL106" s="840"/>
      <c r="AM106" s="1402"/>
      <c r="AN106" s="1459">
        <v>7.6288735826391996</v>
      </c>
      <c r="AO106" s="1457">
        <v>10.5846018974931</v>
      </c>
      <c r="AP106" s="1458">
        <v>7.7675955136596704</v>
      </c>
      <c r="AQ106" s="1457">
        <v>10.7811630559244</v>
      </c>
      <c r="AR106" s="840"/>
      <c r="AS106" s="1409"/>
      <c r="AT106" s="1160" t="s">
        <v>11026</v>
      </c>
      <c r="AU106" s="170"/>
      <c r="AV106" s="392"/>
      <c r="AW106" s="432"/>
      <c r="AX106" s="432"/>
      <c r="AY106" s="432"/>
      <c r="AZ106" s="432"/>
    </row>
    <row r="107" spans="1:52">
      <c r="A107" s="1258" t="s">
        <v>6228</v>
      </c>
      <c r="B107" s="445" t="s">
        <v>6120</v>
      </c>
      <c r="C107" s="586"/>
      <c r="D107" s="1044" t="s">
        <v>77</v>
      </c>
      <c r="E107" s="1103" t="s">
        <v>1388</v>
      </c>
      <c r="F107" s="1103" t="s">
        <v>1350</v>
      </c>
      <c r="G107" s="1032"/>
      <c r="H107" s="1032" t="s">
        <v>4193</v>
      </c>
      <c r="I107" s="1058" t="s">
        <v>4176</v>
      </c>
      <c r="J107" s="1032" t="s">
        <v>872</v>
      </c>
      <c r="K107" s="1117" t="s">
        <v>1194</v>
      </c>
      <c r="L107" s="1117" t="s">
        <v>1194</v>
      </c>
      <c r="M107" s="1117" t="s">
        <v>873</v>
      </c>
      <c r="N107" s="1032" t="s">
        <v>36</v>
      </c>
      <c r="O107" s="304"/>
      <c r="P107" s="304"/>
      <c r="Q107" s="1032" t="s">
        <v>3387</v>
      </c>
      <c r="R107" s="1032"/>
      <c r="S107" s="1032"/>
      <c r="T107" s="1032"/>
      <c r="U107" s="1032"/>
      <c r="V107" s="1032"/>
      <c r="W107" s="305">
        <f t="shared" si="3"/>
        <v>5</v>
      </c>
      <c r="X107" s="450">
        <v>6.5</v>
      </c>
      <c r="Y107" s="450">
        <v>8</v>
      </c>
      <c r="Z107" s="304" t="s">
        <v>18</v>
      </c>
      <c r="AA107" s="304" t="s">
        <v>21</v>
      </c>
      <c r="AB107" s="1899"/>
      <c r="AC107" s="308"/>
      <c r="AD107" s="1377"/>
      <c r="AE107" s="1401"/>
      <c r="AF107" s="840"/>
      <c r="AG107" s="840"/>
      <c r="AH107" s="840"/>
      <c r="AI107" s="840"/>
      <c r="AJ107" s="840"/>
      <c r="AK107" s="840"/>
      <c r="AL107" s="840"/>
      <c r="AM107" s="1402"/>
      <c r="AN107" s="1459">
        <v>4.54704133571183</v>
      </c>
      <c r="AO107" s="1457">
        <v>7.5330376432990303</v>
      </c>
      <c r="AP107" s="1458">
        <v>4.72769217579937</v>
      </c>
      <c r="AQ107" s="1457">
        <v>7.8736654649913502</v>
      </c>
      <c r="AR107" s="840"/>
      <c r="AS107" s="1409"/>
      <c r="AT107" s="1160" t="s">
        <v>11027</v>
      </c>
      <c r="AU107" s="170"/>
      <c r="AV107" s="392"/>
      <c r="AW107" s="432"/>
      <c r="AX107" s="432"/>
      <c r="AY107" s="432"/>
      <c r="AZ107" s="432"/>
    </row>
    <row r="108" spans="1:52">
      <c r="A108" s="1258" t="s">
        <v>6229</v>
      </c>
      <c r="B108" s="445" t="s">
        <v>6120</v>
      </c>
      <c r="C108" s="586"/>
      <c r="D108" s="1044" t="s">
        <v>77</v>
      </c>
      <c r="E108" s="1103" t="s">
        <v>1388</v>
      </c>
      <c r="F108" s="1103" t="s">
        <v>1350</v>
      </c>
      <c r="G108" s="1032"/>
      <c r="H108" s="1032" t="s">
        <v>4195</v>
      </c>
      <c r="I108" s="1058" t="s">
        <v>4176</v>
      </c>
      <c r="J108" s="1032" t="s">
        <v>872</v>
      </c>
      <c r="K108" s="1117" t="s">
        <v>1194</v>
      </c>
      <c r="L108" s="1117" t="s">
        <v>1194</v>
      </c>
      <c r="M108" s="1117" t="s">
        <v>873</v>
      </c>
      <c r="N108" s="1032" t="s">
        <v>36</v>
      </c>
      <c r="O108" s="304"/>
      <c r="P108" s="304"/>
      <c r="Q108" s="1032" t="s">
        <v>3387</v>
      </c>
      <c r="R108" s="1032"/>
      <c r="S108" s="1032"/>
      <c r="T108" s="1032"/>
      <c r="U108" s="1032"/>
      <c r="V108" s="1032"/>
      <c r="W108" s="305">
        <f t="shared" si="3"/>
        <v>2</v>
      </c>
      <c r="X108" s="450">
        <v>3.5</v>
      </c>
      <c r="Y108" s="450">
        <v>5</v>
      </c>
      <c r="Z108" s="304" t="s">
        <v>18</v>
      </c>
      <c r="AA108" s="304" t="s">
        <v>21</v>
      </c>
      <c r="AB108" s="1899"/>
      <c r="AC108" s="308"/>
      <c r="AD108" s="1377"/>
      <c r="AE108" s="1401"/>
      <c r="AF108" s="840"/>
      <c r="AG108" s="840"/>
      <c r="AH108" s="840"/>
      <c r="AI108" s="840"/>
      <c r="AJ108" s="840"/>
      <c r="AK108" s="840"/>
      <c r="AL108" s="840"/>
      <c r="AM108" s="1402"/>
      <c r="AN108" s="1459">
        <v>1.6779536445643</v>
      </c>
      <c r="AO108" s="1457">
        <v>3.9431407376216301</v>
      </c>
      <c r="AP108" s="1458">
        <v>1.8069414671430399</v>
      </c>
      <c r="AQ108" s="1457">
        <v>4.2135132822454802</v>
      </c>
      <c r="AR108" s="840"/>
      <c r="AS108" s="1409"/>
      <c r="AT108" s="1160" t="s">
        <v>11028</v>
      </c>
      <c r="AU108" s="170"/>
      <c r="AV108" s="392"/>
      <c r="AW108" s="432"/>
      <c r="AX108" s="432"/>
      <c r="AY108" s="432"/>
      <c r="AZ108" s="432"/>
    </row>
    <row r="109" spans="1:52">
      <c r="A109" s="1258" t="s">
        <v>6230</v>
      </c>
      <c r="B109" s="445" t="s">
        <v>6120</v>
      </c>
      <c r="C109" s="587"/>
      <c r="D109" s="1044" t="s">
        <v>77</v>
      </c>
      <c r="E109" s="1103" t="s">
        <v>1388</v>
      </c>
      <c r="F109" s="1103" t="s">
        <v>1350</v>
      </c>
      <c r="G109" s="1032"/>
      <c r="H109" s="1032" t="s">
        <v>4197</v>
      </c>
      <c r="I109" s="1058" t="s">
        <v>4176</v>
      </c>
      <c r="J109" s="1032" t="s">
        <v>872</v>
      </c>
      <c r="K109" s="1117" t="s">
        <v>1194</v>
      </c>
      <c r="L109" s="1117" t="s">
        <v>1194</v>
      </c>
      <c r="M109" s="1117" t="s">
        <v>873</v>
      </c>
      <c r="N109" s="1032" t="s">
        <v>36</v>
      </c>
      <c r="O109" s="304"/>
      <c r="P109" s="304"/>
      <c r="Q109" s="1032" t="s">
        <v>3387</v>
      </c>
      <c r="R109" s="1032"/>
      <c r="S109" s="1032"/>
      <c r="T109" s="1032"/>
      <c r="U109" s="1032"/>
      <c r="V109" s="1032"/>
      <c r="W109" s="305">
        <v>-6</v>
      </c>
      <c r="X109" s="450">
        <v>-3</v>
      </c>
      <c r="Y109" s="450">
        <v>-1</v>
      </c>
      <c r="Z109" s="304" t="s">
        <v>18</v>
      </c>
      <c r="AA109" s="304" t="s">
        <v>21</v>
      </c>
      <c r="AB109" s="1899"/>
      <c r="AC109" s="308"/>
      <c r="AD109" s="1378"/>
      <c r="AE109" s="1401"/>
      <c r="AF109" s="840"/>
      <c r="AG109" s="840"/>
      <c r="AH109" s="840"/>
      <c r="AI109" s="840"/>
      <c r="AJ109" s="840"/>
      <c r="AK109" s="840"/>
      <c r="AL109" s="840"/>
      <c r="AM109" s="1402"/>
      <c r="AN109" s="1459">
        <v>-7.7880292552658199</v>
      </c>
      <c r="AO109" s="1457">
        <v>-5.4304882802744103</v>
      </c>
      <c r="AP109" s="1458">
        <v>-7.9336793593455699</v>
      </c>
      <c r="AQ109" s="1457">
        <v>-5.5389291187539698</v>
      </c>
      <c r="AR109" s="840"/>
      <c r="AS109" s="1409"/>
      <c r="AT109" s="1160" t="s">
        <v>11029</v>
      </c>
      <c r="AU109" s="170"/>
      <c r="AV109" s="392"/>
      <c r="AW109" s="432"/>
      <c r="AX109" s="432"/>
      <c r="AY109" s="432"/>
      <c r="AZ109" s="432"/>
    </row>
    <row r="110" spans="1:52" ht="17.350000000000001">
      <c r="A110" s="1258" t="s">
        <v>6231</v>
      </c>
      <c r="B110" s="546" t="s">
        <v>6120</v>
      </c>
      <c r="C110" s="584" t="s">
        <v>4287</v>
      </c>
      <c r="D110" s="1045" t="s">
        <v>77</v>
      </c>
      <c r="E110" s="874" t="s">
        <v>1388</v>
      </c>
      <c r="F110" s="874" t="s">
        <v>1350</v>
      </c>
      <c r="G110" s="1290"/>
      <c r="H110" s="1290" t="s">
        <v>4168</v>
      </c>
      <c r="I110" s="1057">
        <v>1.2</v>
      </c>
      <c r="J110" s="1029">
        <v>3.15</v>
      </c>
      <c r="K110" s="1116" t="s">
        <v>207</v>
      </c>
      <c r="L110" s="1116" t="s">
        <v>1194</v>
      </c>
      <c r="M110" s="1116" t="s">
        <v>875</v>
      </c>
      <c r="N110" s="1029" t="s">
        <v>36</v>
      </c>
      <c r="O110" s="66"/>
      <c r="P110" s="66"/>
      <c r="Q110" s="1329" t="s">
        <v>3387</v>
      </c>
      <c r="R110" s="1029"/>
      <c r="S110" s="1029"/>
      <c r="T110" s="1029"/>
      <c r="U110" s="1029"/>
      <c r="V110" s="1029"/>
      <c r="W110" s="14">
        <v>14.5</v>
      </c>
      <c r="X110" s="66">
        <v>15.5</v>
      </c>
      <c r="Y110" s="66">
        <f>X110+1</f>
        <v>16.5</v>
      </c>
      <c r="Z110" s="66" t="s">
        <v>18</v>
      </c>
      <c r="AA110" s="66" t="s">
        <v>29</v>
      </c>
      <c r="AB110" s="1898"/>
      <c r="AC110" s="152" t="s">
        <v>4185</v>
      </c>
      <c r="AD110" s="1375"/>
      <c r="AE110" s="1397"/>
      <c r="AF110" s="838"/>
      <c r="AG110" s="838"/>
      <c r="AH110" s="838"/>
      <c r="AI110" s="838"/>
      <c r="AJ110" s="838"/>
      <c r="AK110" s="838"/>
      <c r="AL110" s="838"/>
      <c r="AM110" s="1398"/>
      <c r="AN110" s="1387"/>
      <c r="AO110" s="838"/>
      <c r="AP110" s="838"/>
      <c r="AQ110" s="838"/>
      <c r="AR110" s="838"/>
      <c r="AS110" s="1408"/>
      <c r="AT110" s="1159"/>
      <c r="AU110" s="170"/>
      <c r="AV110" s="392"/>
      <c r="AW110" s="432"/>
      <c r="AX110" s="432"/>
      <c r="AY110" s="432"/>
      <c r="AZ110" s="432"/>
    </row>
    <row r="111" spans="1:52">
      <c r="A111" s="1258" t="s">
        <v>6232</v>
      </c>
      <c r="B111" s="546" t="s">
        <v>6120</v>
      </c>
      <c r="C111" s="584"/>
      <c r="D111" s="1045" t="s">
        <v>77</v>
      </c>
      <c r="E111" s="874" t="s">
        <v>1388</v>
      </c>
      <c r="F111" s="874" t="s">
        <v>1350</v>
      </c>
      <c r="G111" s="1029"/>
      <c r="H111" s="1029" t="s">
        <v>4168</v>
      </c>
      <c r="I111" s="1057">
        <v>1.2</v>
      </c>
      <c r="J111" s="1029">
        <v>3.15</v>
      </c>
      <c r="K111" s="1116" t="s">
        <v>207</v>
      </c>
      <c r="L111" s="1116" t="s">
        <v>1194</v>
      </c>
      <c r="M111" s="1116" t="s">
        <v>875</v>
      </c>
      <c r="N111" s="1029" t="s">
        <v>36</v>
      </c>
      <c r="O111" s="66"/>
      <c r="P111" s="66"/>
      <c r="Q111" s="1029" t="s">
        <v>3387</v>
      </c>
      <c r="R111" s="1029"/>
      <c r="S111" s="1029"/>
      <c r="T111" s="1029"/>
      <c r="U111" s="1029"/>
      <c r="V111" s="1029"/>
      <c r="W111" s="448">
        <f>X111-1</f>
        <v>13.5</v>
      </c>
      <c r="X111" s="449">
        <v>14.5</v>
      </c>
      <c r="Y111" s="449">
        <f>X111+1</f>
        <v>15.5</v>
      </c>
      <c r="Z111" s="66" t="s">
        <v>18</v>
      </c>
      <c r="AA111" s="66" t="s">
        <v>29</v>
      </c>
      <c r="AB111" s="1898"/>
      <c r="AC111" s="152" t="s">
        <v>4187</v>
      </c>
      <c r="AD111" s="1375"/>
      <c r="AE111" s="1397"/>
      <c r="AF111" s="838"/>
      <c r="AG111" s="838"/>
      <c r="AH111" s="838"/>
      <c r="AI111" s="838"/>
      <c r="AJ111" s="838"/>
      <c r="AK111" s="838"/>
      <c r="AL111" s="838"/>
      <c r="AM111" s="1398"/>
      <c r="AN111" s="1387"/>
      <c r="AO111" s="838"/>
      <c r="AP111" s="838"/>
      <c r="AQ111" s="838"/>
      <c r="AR111" s="838"/>
      <c r="AS111" s="1408"/>
      <c r="AT111" s="1159"/>
      <c r="AU111" s="170"/>
      <c r="AV111" s="392"/>
      <c r="AW111" s="432"/>
      <c r="AX111" s="432"/>
      <c r="AY111" s="432"/>
      <c r="AZ111" s="432"/>
    </row>
    <row r="112" spans="1:52">
      <c r="A112" s="1258" t="s">
        <v>6233</v>
      </c>
      <c r="B112" s="546" t="s">
        <v>6120</v>
      </c>
      <c r="C112" s="584"/>
      <c r="D112" s="1045" t="s">
        <v>77</v>
      </c>
      <c r="E112" s="874" t="s">
        <v>1388</v>
      </c>
      <c r="F112" s="874" t="s">
        <v>1350</v>
      </c>
      <c r="G112" s="1029"/>
      <c r="H112" s="1029" t="s">
        <v>4189</v>
      </c>
      <c r="I112" s="1057">
        <v>1.2</v>
      </c>
      <c r="J112" s="1029">
        <v>3.15</v>
      </c>
      <c r="K112" s="1116" t="s">
        <v>207</v>
      </c>
      <c r="L112" s="1116" t="s">
        <v>1194</v>
      </c>
      <c r="M112" s="1116" t="s">
        <v>875</v>
      </c>
      <c r="N112" s="1029" t="s">
        <v>36</v>
      </c>
      <c r="O112" s="66"/>
      <c r="P112" s="66"/>
      <c r="Q112" s="1029" t="s">
        <v>3387</v>
      </c>
      <c r="R112" s="1029"/>
      <c r="S112" s="1029"/>
      <c r="T112" s="1029"/>
      <c r="U112" s="1029"/>
      <c r="V112" s="1029"/>
      <c r="W112" s="448">
        <f t="shared" ref="W112:W115" si="4">X112-1</f>
        <v>11.5</v>
      </c>
      <c r="X112" s="449">
        <v>12.5</v>
      </c>
      <c r="Y112" s="449">
        <f>X112+1</f>
        <v>13.5</v>
      </c>
      <c r="Z112" s="66" t="s">
        <v>18</v>
      </c>
      <c r="AA112" s="66" t="s">
        <v>29</v>
      </c>
      <c r="AB112" s="1898"/>
      <c r="AC112" s="152"/>
      <c r="AD112" s="1375"/>
      <c r="AE112" s="1397"/>
      <c r="AF112" s="838"/>
      <c r="AG112" s="838"/>
      <c r="AH112" s="838"/>
      <c r="AI112" s="838"/>
      <c r="AJ112" s="838"/>
      <c r="AK112" s="838"/>
      <c r="AL112" s="838"/>
      <c r="AM112" s="1398"/>
      <c r="AN112" s="1387"/>
      <c r="AO112" s="838"/>
      <c r="AP112" s="838"/>
      <c r="AQ112" s="838"/>
      <c r="AR112" s="838"/>
      <c r="AS112" s="1408"/>
      <c r="AT112" s="1159"/>
      <c r="AU112" s="170"/>
      <c r="AV112" s="392"/>
      <c r="AW112" s="432"/>
      <c r="AX112" s="432"/>
      <c r="AY112" s="432"/>
      <c r="AZ112" s="432"/>
    </row>
    <row r="113" spans="1:52">
      <c r="A113" s="1258" t="s">
        <v>6234</v>
      </c>
      <c r="B113" s="546" t="s">
        <v>6120</v>
      </c>
      <c r="C113" s="584"/>
      <c r="D113" s="1045" t="s">
        <v>77</v>
      </c>
      <c r="E113" s="874" t="s">
        <v>1388</v>
      </c>
      <c r="F113" s="874" t="s">
        <v>1350</v>
      </c>
      <c r="G113" s="1029"/>
      <c r="H113" s="1029" t="s">
        <v>4191</v>
      </c>
      <c r="I113" s="1057">
        <v>1.2</v>
      </c>
      <c r="J113" s="1029">
        <v>3.15</v>
      </c>
      <c r="K113" s="1116" t="s">
        <v>207</v>
      </c>
      <c r="L113" s="1116" t="s">
        <v>1194</v>
      </c>
      <c r="M113" s="1116" t="s">
        <v>875</v>
      </c>
      <c r="N113" s="1029" t="s">
        <v>36</v>
      </c>
      <c r="O113" s="66"/>
      <c r="P113" s="66"/>
      <c r="Q113" s="1029" t="s">
        <v>3387</v>
      </c>
      <c r="R113" s="1029"/>
      <c r="S113" s="1029"/>
      <c r="T113" s="1029"/>
      <c r="U113" s="1029"/>
      <c r="V113" s="1029"/>
      <c r="W113" s="448">
        <f t="shared" si="4"/>
        <v>8.5</v>
      </c>
      <c r="X113" s="449">
        <v>9.5</v>
      </c>
      <c r="Y113" s="449">
        <f t="shared" ref="Y113:Y115" si="5">X113+1</f>
        <v>10.5</v>
      </c>
      <c r="Z113" s="66" t="s">
        <v>18</v>
      </c>
      <c r="AA113" s="66" t="s">
        <v>29</v>
      </c>
      <c r="AB113" s="1898"/>
      <c r="AC113" s="152"/>
      <c r="AD113" s="1375"/>
      <c r="AE113" s="1397"/>
      <c r="AF113" s="838"/>
      <c r="AG113" s="838"/>
      <c r="AH113" s="838"/>
      <c r="AI113" s="838"/>
      <c r="AJ113" s="838"/>
      <c r="AK113" s="838"/>
      <c r="AL113" s="838"/>
      <c r="AM113" s="1398"/>
      <c r="AN113" s="1387"/>
      <c r="AO113" s="838"/>
      <c r="AP113" s="838"/>
      <c r="AQ113" s="838"/>
      <c r="AR113" s="838"/>
      <c r="AS113" s="1408"/>
      <c r="AT113" s="1159"/>
      <c r="AU113" s="170"/>
      <c r="AV113" s="392"/>
      <c r="AW113" s="432"/>
      <c r="AX113" s="432"/>
      <c r="AY113" s="432"/>
      <c r="AZ113" s="432"/>
    </row>
    <row r="114" spans="1:52">
      <c r="A114" s="1258" t="s">
        <v>6235</v>
      </c>
      <c r="B114" s="546" t="s">
        <v>6120</v>
      </c>
      <c r="C114" s="584"/>
      <c r="D114" s="1045" t="s">
        <v>77</v>
      </c>
      <c r="E114" s="874" t="s">
        <v>1388</v>
      </c>
      <c r="F114" s="874" t="s">
        <v>1350</v>
      </c>
      <c r="G114" s="1029"/>
      <c r="H114" s="1029" t="s">
        <v>4193</v>
      </c>
      <c r="I114" s="1057">
        <v>1.2</v>
      </c>
      <c r="J114" s="1029">
        <v>3.15</v>
      </c>
      <c r="K114" s="1116" t="s">
        <v>207</v>
      </c>
      <c r="L114" s="1116" t="s">
        <v>1194</v>
      </c>
      <c r="M114" s="1116" t="s">
        <v>875</v>
      </c>
      <c r="N114" s="1029" t="s">
        <v>36</v>
      </c>
      <c r="O114" s="66"/>
      <c r="P114" s="66"/>
      <c r="Q114" s="1029" t="s">
        <v>3387</v>
      </c>
      <c r="R114" s="1029"/>
      <c r="S114" s="1029"/>
      <c r="T114" s="1029"/>
      <c r="U114" s="1029"/>
      <c r="V114" s="1029"/>
      <c r="W114" s="448">
        <f t="shared" si="4"/>
        <v>5.5</v>
      </c>
      <c r="X114" s="449">
        <v>6.5</v>
      </c>
      <c r="Y114" s="449">
        <f t="shared" si="5"/>
        <v>7.5</v>
      </c>
      <c r="Z114" s="66" t="s">
        <v>18</v>
      </c>
      <c r="AA114" s="66" t="s">
        <v>29</v>
      </c>
      <c r="AB114" s="1898"/>
      <c r="AC114" s="152"/>
      <c r="AD114" s="1375"/>
      <c r="AE114" s="1397"/>
      <c r="AF114" s="838"/>
      <c r="AG114" s="838"/>
      <c r="AH114" s="838"/>
      <c r="AI114" s="838"/>
      <c r="AJ114" s="838"/>
      <c r="AK114" s="838"/>
      <c r="AL114" s="838"/>
      <c r="AM114" s="1398"/>
      <c r="AN114" s="1387"/>
      <c r="AO114" s="838"/>
      <c r="AP114" s="838"/>
      <c r="AQ114" s="838"/>
      <c r="AR114" s="838"/>
      <c r="AS114" s="1408"/>
      <c r="AT114" s="1159"/>
      <c r="AU114" s="170"/>
      <c r="AV114" s="392"/>
      <c r="AW114" s="432"/>
      <c r="AX114" s="432"/>
      <c r="AY114" s="432"/>
      <c r="AZ114" s="432"/>
    </row>
    <row r="115" spans="1:52">
      <c r="A115" s="1258" t="s">
        <v>6236</v>
      </c>
      <c r="B115" s="546" t="s">
        <v>6120</v>
      </c>
      <c r="C115" s="584"/>
      <c r="D115" s="1045" t="s">
        <v>77</v>
      </c>
      <c r="E115" s="874" t="s">
        <v>1388</v>
      </c>
      <c r="F115" s="874" t="s">
        <v>1350</v>
      </c>
      <c r="G115" s="1029"/>
      <c r="H115" s="1029" t="s">
        <v>4195</v>
      </c>
      <c r="I115" s="1057">
        <v>1.2</v>
      </c>
      <c r="J115" s="1029">
        <v>3.15</v>
      </c>
      <c r="K115" s="1116" t="s">
        <v>207</v>
      </c>
      <c r="L115" s="1116" t="s">
        <v>1194</v>
      </c>
      <c r="M115" s="1116" t="s">
        <v>875</v>
      </c>
      <c r="N115" s="1029" t="s">
        <v>36</v>
      </c>
      <c r="O115" s="66"/>
      <c r="P115" s="66"/>
      <c r="Q115" s="1029" t="s">
        <v>3387</v>
      </c>
      <c r="R115" s="1029"/>
      <c r="S115" s="1029"/>
      <c r="T115" s="1029"/>
      <c r="U115" s="1029"/>
      <c r="V115" s="1029"/>
      <c r="W115" s="448">
        <f t="shared" si="4"/>
        <v>2.5</v>
      </c>
      <c r="X115" s="449">
        <v>3.5</v>
      </c>
      <c r="Y115" s="449">
        <f t="shared" si="5"/>
        <v>4.5</v>
      </c>
      <c r="Z115" s="66" t="s">
        <v>18</v>
      </c>
      <c r="AA115" s="66" t="s">
        <v>29</v>
      </c>
      <c r="AB115" s="1898"/>
      <c r="AC115" s="152"/>
      <c r="AD115" s="1375"/>
      <c r="AE115" s="1397"/>
      <c r="AF115" s="838"/>
      <c r="AG115" s="838"/>
      <c r="AH115" s="838"/>
      <c r="AI115" s="838"/>
      <c r="AJ115" s="838"/>
      <c r="AK115" s="838"/>
      <c r="AL115" s="838"/>
      <c r="AM115" s="1398"/>
      <c r="AN115" s="1387"/>
      <c r="AO115" s="838"/>
      <c r="AP115" s="838"/>
      <c r="AQ115" s="838"/>
      <c r="AR115" s="838"/>
      <c r="AS115" s="1408"/>
      <c r="AT115" s="1159"/>
      <c r="AU115" s="170"/>
      <c r="AV115" s="392"/>
      <c r="AW115" s="432"/>
      <c r="AX115" s="432"/>
      <c r="AY115" s="432"/>
      <c r="AZ115" s="432"/>
    </row>
    <row r="116" spans="1:52">
      <c r="A116" s="1258" t="s">
        <v>6237</v>
      </c>
      <c r="B116" s="546" t="s">
        <v>6120</v>
      </c>
      <c r="C116" s="585"/>
      <c r="D116" s="1045" t="s">
        <v>77</v>
      </c>
      <c r="E116" s="874" t="s">
        <v>1388</v>
      </c>
      <c r="F116" s="874" t="s">
        <v>1350</v>
      </c>
      <c r="G116" s="1029"/>
      <c r="H116" s="1029" t="s">
        <v>4197</v>
      </c>
      <c r="I116" s="1057">
        <v>1.2</v>
      </c>
      <c r="J116" s="1029">
        <v>3.15</v>
      </c>
      <c r="K116" s="1116" t="s">
        <v>207</v>
      </c>
      <c r="L116" s="1116" t="s">
        <v>1194</v>
      </c>
      <c r="M116" s="1116" t="s">
        <v>875</v>
      </c>
      <c r="N116" s="1029" t="s">
        <v>36</v>
      </c>
      <c r="O116" s="66"/>
      <c r="P116" s="66"/>
      <c r="Q116" s="1029" t="s">
        <v>3387</v>
      </c>
      <c r="R116" s="1029"/>
      <c r="S116" s="1029"/>
      <c r="T116" s="1029"/>
      <c r="U116" s="1029"/>
      <c r="V116" s="1029"/>
      <c r="W116" s="448">
        <v>-5</v>
      </c>
      <c r="X116" s="602">
        <v>-3</v>
      </c>
      <c r="Y116" s="602">
        <v>-2</v>
      </c>
      <c r="Z116" s="66" t="s">
        <v>18</v>
      </c>
      <c r="AA116" s="66" t="s">
        <v>29</v>
      </c>
      <c r="AB116" s="1898"/>
      <c r="AC116" s="152"/>
      <c r="AD116" s="1376"/>
      <c r="AE116" s="1397"/>
      <c r="AF116" s="838"/>
      <c r="AG116" s="838"/>
      <c r="AH116" s="838"/>
      <c r="AI116" s="838"/>
      <c r="AJ116" s="838"/>
      <c r="AK116" s="838"/>
      <c r="AL116" s="838"/>
      <c r="AM116" s="1398"/>
      <c r="AN116" s="1387"/>
      <c r="AO116" s="838"/>
      <c r="AP116" s="838"/>
      <c r="AQ116" s="838"/>
      <c r="AR116" s="838"/>
      <c r="AS116" s="1408"/>
      <c r="AT116" s="1159"/>
      <c r="AU116" s="170"/>
      <c r="AV116" s="392"/>
      <c r="AW116" s="432"/>
      <c r="AX116" s="432"/>
      <c r="AY116" s="432"/>
      <c r="AZ116" s="432"/>
    </row>
    <row r="117" spans="1:52" ht="17.350000000000001">
      <c r="A117" s="1258" t="s">
        <v>6238</v>
      </c>
      <c r="B117" s="546" t="s">
        <v>6120</v>
      </c>
      <c r="C117" s="66" t="s">
        <v>4310</v>
      </c>
      <c r="D117" s="1029" t="s">
        <v>4311</v>
      </c>
      <c r="E117" s="874" t="s">
        <v>1388</v>
      </c>
      <c r="F117" s="874" t="s">
        <v>1350</v>
      </c>
      <c r="H117" s="1029" t="s">
        <v>4168</v>
      </c>
      <c r="I117" s="1293">
        <v>1.2</v>
      </c>
      <c r="J117" s="1029" t="s">
        <v>872</v>
      </c>
      <c r="K117" s="1288" t="s">
        <v>1194</v>
      </c>
      <c r="L117" s="1288" t="s">
        <v>1194</v>
      </c>
      <c r="M117" s="1116" t="s">
        <v>873</v>
      </c>
      <c r="N117" s="1029" t="s">
        <v>36</v>
      </c>
      <c r="O117" s="66"/>
      <c r="P117" s="66"/>
      <c r="Q117" s="1029" t="s">
        <v>3387</v>
      </c>
      <c r="R117" s="1029"/>
      <c r="S117" s="1029"/>
      <c r="T117" s="1029"/>
      <c r="U117" s="1029"/>
      <c r="V117" s="1029"/>
      <c r="W117" s="442"/>
      <c r="X117" s="440"/>
      <c r="Y117" s="440">
        <v>1</v>
      </c>
      <c r="Z117" s="66" t="s">
        <v>18</v>
      </c>
      <c r="AA117" s="66" t="s">
        <v>21</v>
      </c>
      <c r="AB117" s="1898"/>
      <c r="AC117" s="152"/>
      <c r="AD117" s="1379" t="s">
        <v>4312</v>
      </c>
      <c r="AE117" s="1397"/>
      <c r="AF117" s="838"/>
      <c r="AG117" s="838"/>
      <c r="AH117" s="838"/>
      <c r="AI117" s="838"/>
      <c r="AJ117" s="838"/>
      <c r="AK117" s="838"/>
      <c r="AL117" s="838"/>
      <c r="AM117" s="1398"/>
      <c r="AN117" s="1387"/>
      <c r="AO117" s="1458">
        <v>1.39166422262218</v>
      </c>
      <c r="AP117" s="838"/>
      <c r="AQ117" s="1458">
        <v>1.3013891941840601</v>
      </c>
      <c r="AR117" s="838"/>
      <c r="AS117" s="1408"/>
      <c r="AT117" s="1159" t="s">
        <v>11030</v>
      </c>
      <c r="AU117" s="1412"/>
      <c r="AV117" s="392"/>
      <c r="AW117" s="432"/>
      <c r="AX117" s="432"/>
      <c r="AY117" s="432"/>
      <c r="AZ117" s="432"/>
    </row>
    <row r="118" spans="1:52" ht="17.350000000000001">
      <c r="A118" s="1258" t="s">
        <v>6239</v>
      </c>
      <c r="B118" s="546" t="s">
        <v>6120</v>
      </c>
      <c r="C118" s="584" t="s">
        <v>6240</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456">
        <v>14.536413942357999</v>
      </c>
      <c r="AO118" s="1457">
        <v>16.111394425201802</v>
      </c>
      <c r="AP118" s="1457">
        <v>14.772610059446</v>
      </c>
      <c r="AQ118" s="1457">
        <v>16.245121612572699</v>
      </c>
      <c r="AR118" s="838"/>
      <c r="AS118" s="1408"/>
      <c r="AT118" s="1159" t="s">
        <v>11031</v>
      </c>
      <c r="AU118" s="1412"/>
      <c r="AV118" s="392"/>
      <c r="AW118" s="432"/>
      <c r="AX118" s="432"/>
      <c r="AY118" s="432"/>
      <c r="AZ118" s="432"/>
    </row>
    <row r="119" spans="1:52">
      <c r="A119" s="1258" t="s">
        <v>6241</v>
      </c>
      <c r="B119" s="546" t="s">
        <v>6120</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459">
        <v>13.472530473717899</v>
      </c>
      <c r="AO119" s="1457">
        <v>15.1571293531635</v>
      </c>
      <c r="AP119" s="1457">
        <v>13.8289279908953</v>
      </c>
      <c r="AQ119" s="1457">
        <v>15.3872490753236</v>
      </c>
      <c r="AR119" s="838"/>
      <c r="AS119" s="1408"/>
      <c r="AT119" s="1159" t="s">
        <v>11032</v>
      </c>
      <c r="AU119" s="1412"/>
      <c r="AV119" s="392"/>
      <c r="AW119" s="432"/>
      <c r="AX119" s="432"/>
      <c r="AY119" s="432"/>
      <c r="AZ119" s="432"/>
    </row>
    <row r="120" spans="1:52">
      <c r="A120" s="1258" t="s">
        <v>6242</v>
      </c>
      <c r="B120" s="546" t="s">
        <v>6120</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6">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456">
        <v>11.6188988336433</v>
      </c>
      <c r="AO120" s="1457">
        <v>13.359420581269401</v>
      </c>
      <c r="AP120" s="1457">
        <v>12.0084523765918</v>
      </c>
      <c r="AQ120" s="1458">
        <v>13.625854159395701</v>
      </c>
      <c r="AR120" s="838"/>
      <c r="AS120" s="1408"/>
      <c r="AT120" s="1159" t="s">
        <v>11033</v>
      </c>
      <c r="AU120" s="1412"/>
      <c r="AV120" s="392"/>
      <c r="AW120" s="432"/>
      <c r="AX120" s="432"/>
      <c r="AY120" s="432"/>
      <c r="AZ120" s="432"/>
    </row>
    <row r="121" spans="1:52">
      <c r="A121" s="1258" t="s">
        <v>6243</v>
      </c>
      <c r="B121" s="546" t="s">
        <v>6120</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6"/>
        <v>8.5</v>
      </c>
      <c r="X121" s="449">
        <v>9.5</v>
      </c>
      <c r="Y121" s="449">
        <f t="shared" ref="Y121:Y123" si="7">X121+1</f>
        <v>10.5</v>
      </c>
      <c r="Z121" s="66" t="s">
        <v>18</v>
      </c>
      <c r="AA121" s="66" t="s">
        <v>29</v>
      </c>
      <c r="AB121" s="1898"/>
      <c r="AC121" s="152"/>
      <c r="AD121" s="1375"/>
      <c r="AE121" s="1397"/>
      <c r="AF121" s="838"/>
      <c r="AG121" s="838"/>
      <c r="AH121" s="838"/>
      <c r="AI121" s="838"/>
      <c r="AJ121" s="838"/>
      <c r="AK121" s="838"/>
      <c r="AL121" s="838"/>
      <c r="AM121" s="1398"/>
      <c r="AN121" s="1459">
        <v>8.3903466758148202</v>
      </c>
      <c r="AO121" s="1457">
        <v>10.2281845255203</v>
      </c>
      <c r="AP121" s="1457">
        <v>8.5483391902657306</v>
      </c>
      <c r="AQ121" s="1457">
        <v>10.3048571289665</v>
      </c>
      <c r="AR121" s="838"/>
      <c r="AS121" s="1408"/>
      <c r="AT121" s="1159" t="s">
        <v>11034</v>
      </c>
      <c r="AU121" s="1412"/>
      <c r="AV121" s="392"/>
      <c r="AW121" s="432"/>
      <c r="AX121" s="432"/>
      <c r="AY121" s="432"/>
      <c r="AZ121" s="432"/>
    </row>
    <row r="122" spans="1:52">
      <c r="A122" s="1258" t="s">
        <v>6244</v>
      </c>
      <c r="B122" s="546" t="s">
        <v>6120</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6"/>
        <v>5.5</v>
      </c>
      <c r="X122" s="449">
        <v>6.5</v>
      </c>
      <c r="Y122" s="449">
        <f t="shared" si="7"/>
        <v>7.5</v>
      </c>
      <c r="Z122" s="66" t="s">
        <v>18</v>
      </c>
      <c r="AA122" s="66" t="s">
        <v>29</v>
      </c>
      <c r="AB122" s="1898"/>
      <c r="AC122" s="152"/>
      <c r="AD122" s="1375"/>
      <c r="AE122" s="1397"/>
      <c r="AF122" s="838"/>
      <c r="AG122" s="838"/>
      <c r="AH122" s="838"/>
      <c r="AI122" s="838"/>
      <c r="AJ122" s="838"/>
      <c r="AK122" s="838"/>
      <c r="AL122" s="838"/>
      <c r="AM122" s="1398"/>
      <c r="AN122" s="1459">
        <v>5.2555926796265604</v>
      </c>
      <c r="AO122" s="1457">
        <v>7.2327829573500404</v>
      </c>
      <c r="AP122" s="1457">
        <v>5.5053267228106204</v>
      </c>
      <c r="AQ122" s="1457">
        <v>7.3932025358127502</v>
      </c>
      <c r="AR122" s="838"/>
      <c r="AS122" s="1408"/>
      <c r="AT122" s="1159" t="s">
        <v>11035</v>
      </c>
      <c r="AU122" s="1412"/>
      <c r="AV122" s="392"/>
      <c r="AW122" s="432"/>
      <c r="AX122" s="432"/>
      <c r="AY122" s="432"/>
      <c r="AZ122" s="432"/>
    </row>
    <row r="123" spans="1:52">
      <c r="A123" s="1258" t="s">
        <v>6245</v>
      </c>
      <c r="B123" s="546" t="s">
        <v>6120</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6"/>
        <v>2.5</v>
      </c>
      <c r="X123" s="449">
        <v>3.5</v>
      </c>
      <c r="Y123" s="449">
        <f t="shared" si="7"/>
        <v>4.5</v>
      </c>
      <c r="Z123" s="66" t="s">
        <v>18</v>
      </c>
      <c r="AA123" s="66" t="s">
        <v>29</v>
      </c>
      <c r="AB123" s="1898"/>
      <c r="AC123" s="152"/>
      <c r="AD123" s="1375"/>
      <c r="AE123" s="1397"/>
      <c r="AF123" s="838"/>
      <c r="AG123" s="838"/>
      <c r="AH123" s="838"/>
      <c r="AI123" s="838"/>
      <c r="AJ123" s="838"/>
      <c r="AK123" s="838"/>
      <c r="AL123" s="838"/>
      <c r="AM123" s="1398"/>
      <c r="AN123" s="1459">
        <v>2.35184266009884</v>
      </c>
      <c r="AO123" s="1457">
        <v>3.5888253902806002</v>
      </c>
      <c r="AP123" s="1458">
        <v>2.44773563327665</v>
      </c>
      <c r="AQ123" s="1457">
        <v>3.7170668620876</v>
      </c>
      <c r="AR123" s="838"/>
      <c r="AS123" s="1408"/>
      <c r="AT123" s="1159" t="s">
        <v>11036</v>
      </c>
      <c r="AU123" s="1412"/>
      <c r="AV123" s="392"/>
      <c r="AW123" s="432"/>
      <c r="AX123" s="432"/>
      <c r="AY123" s="432"/>
      <c r="AZ123" s="432"/>
    </row>
    <row r="124" spans="1:52">
      <c r="A124" s="1258" t="s">
        <v>6246</v>
      </c>
      <c r="B124" s="546" t="s">
        <v>6120</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602">
        <v>-3</v>
      </c>
      <c r="Y124" s="602">
        <v>-2</v>
      </c>
      <c r="Z124" s="66" t="s">
        <v>18</v>
      </c>
      <c r="AA124" s="66" t="s">
        <v>29</v>
      </c>
      <c r="AB124" s="1898"/>
      <c r="AC124" s="152"/>
      <c r="AD124" s="1376"/>
      <c r="AE124" s="1397"/>
      <c r="AF124" s="838"/>
      <c r="AG124" s="838"/>
      <c r="AH124" s="838"/>
      <c r="AI124" s="838"/>
      <c r="AJ124" s="838"/>
      <c r="AK124" s="838"/>
      <c r="AL124" s="838"/>
      <c r="AM124" s="1398"/>
      <c r="AN124" s="1459">
        <v>-7.4491758875584404</v>
      </c>
      <c r="AO124" s="1458">
        <v>-6.0247578044275301</v>
      </c>
      <c r="AP124" s="1458">
        <v>-7.54853182012857</v>
      </c>
      <c r="AQ124" s="1458">
        <v>-6.1311229109123699</v>
      </c>
      <c r="AR124" s="838"/>
      <c r="AS124" s="1408"/>
      <c r="AT124" s="1159" t="s">
        <v>11037</v>
      </c>
      <c r="AU124" s="1412"/>
      <c r="AV124" s="392"/>
      <c r="AW124" s="432"/>
      <c r="AX124" s="432"/>
      <c r="AY124" s="432"/>
      <c r="AZ124" s="432"/>
    </row>
    <row r="125" spans="1:52" ht="17.350000000000001">
      <c r="A125" s="1258" t="s">
        <v>6247</v>
      </c>
      <c r="B125" s="546" t="s">
        <v>6120</v>
      </c>
      <c r="C125" s="584" t="s">
        <v>6248</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456">
        <v>14.5181845034075</v>
      </c>
      <c r="AO125" s="1457">
        <v>16.1094064808558</v>
      </c>
      <c r="AP125" s="1457">
        <v>14.7669061528208</v>
      </c>
      <c r="AQ125" s="1457">
        <v>16.242930127222799</v>
      </c>
      <c r="AR125" s="838"/>
      <c r="AS125" s="1408"/>
      <c r="AT125" s="1159" t="s">
        <v>11038</v>
      </c>
      <c r="AU125" s="1412"/>
      <c r="AV125" s="392"/>
      <c r="AW125" s="432"/>
      <c r="AX125" s="432"/>
      <c r="AY125" s="432"/>
      <c r="AZ125" s="432"/>
    </row>
    <row r="126" spans="1:52">
      <c r="A126" s="1258" t="s">
        <v>6249</v>
      </c>
      <c r="B126" s="546" t="s">
        <v>6120</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459">
        <v>13.4601607309133</v>
      </c>
      <c r="AO126" s="1457">
        <v>15.1628546006887</v>
      </c>
      <c r="AP126" s="1457">
        <v>13.8070384310875</v>
      </c>
      <c r="AQ126" s="1457">
        <v>15.393841996518001</v>
      </c>
      <c r="AR126" s="838"/>
      <c r="AS126" s="1408"/>
      <c r="AT126" s="1159" t="s">
        <v>11039</v>
      </c>
      <c r="AU126" s="1412"/>
      <c r="AV126" s="392"/>
      <c r="AW126" s="432"/>
      <c r="AX126" s="432"/>
      <c r="AY126" s="432"/>
      <c r="AZ126" s="432"/>
    </row>
    <row r="127" spans="1:52">
      <c r="A127" s="1258" t="s">
        <v>6250</v>
      </c>
      <c r="B127" s="546" t="s">
        <v>6120</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8">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456">
        <v>11.6048927132979</v>
      </c>
      <c r="AO127" s="1457">
        <v>13.3512798860197</v>
      </c>
      <c r="AP127" s="1457">
        <v>12.0104570060581</v>
      </c>
      <c r="AQ127" s="1458">
        <v>13.626555144191</v>
      </c>
      <c r="AR127" s="838"/>
      <c r="AS127" s="1408"/>
      <c r="AT127" s="1159" t="s">
        <v>11040</v>
      </c>
      <c r="AU127" s="1412"/>
      <c r="AV127" s="392"/>
      <c r="AW127" s="432"/>
      <c r="AX127" s="432"/>
      <c r="AY127" s="432"/>
      <c r="AZ127" s="432"/>
    </row>
    <row r="128" spans="1:52">
      <c r="A128" s="1258" t="s">
        <v>6251</v>
      </c>
      <c r="B128" s="546" t="s">
        <v>6120</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8"/>
        <v>8.5</v>
      </c>
      <c r="X128" s="449">
        <v>9.5</v>
      </c>
      <c r="Y128" s="449">
        <f t="shared" ref="Y128:Y130" si="9">X128+1</f>
        <v>10.5</v>
      </c>
      <c r="Z128" s="66" t="s">
        <v>18</v>
      </c>
      <c r="AA128" s="66" t="s">
        <v>29</v>
      </c>
      <c r="AB128" s="1898"/>
      <c r="AC128" s="152"/>
      <c r="AD128" s="1375"/>
      <c r="AE128" s="1397"/>
      <c r="AF128" s="838"/>
      <c r="AG128" s="838"/>
      <c r="AH128" s="838"/>
      <c r="AI128" s="838"/>
      <c r="AJ128" s="838"/>
      <c r="AK128" s="838"/>
      <c r="AL128" s="838"/>
      <c r="AM128" s="1398"/>
      <c r="AN128" s="1459">
        <v>8.3803671181387607</v>
      </c>
      <c r="AO128" s="1457">
        <v>10.2290387467689</v>
      </c>
      <c r="AP128" s="1457">
        <v>8.5404340659979407</v>
      </c>
      <c r="AQ128" s="1457">
        <v>10.3083576729166</v>
      </c>
      <c r="AR128" s="838"/>
      <c r="AS128" s="1408"/>
      <c r="AT128" s="1159" t="s">
        <v>11041</v>
      </c>
      <c r="AU128" s="1412"/>
      <c r="AV128" s="392"/>
      <c r="AW128" s="432"/>
      <c r="AX128" s="432"/>
      <c r="AY128" s="432"/>
      <c r="AZ128" s="432"/>
    </row>
    <row r="129" spans="1:52">
      <c r="A129" s="1258" t="s">
        <v>6252</v>
      </c>
      <c r="B129" s="546" t="s">
        <v>6120</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8"/>
        <v>5.5</v>
      </c>
      <c r="X129" s="449">
        <v>6.5</v>
      </c>
      <c r="Y129" s="449">
        <f t="shared" si="9"/>
        <v>7.5</v>
      </c>
      <c r="Z129" s="66" t="s">
        <v>18</v>
      </c>
      <c r="AA129" s="66" t="s">
        <v>29</v>
      </c>
      <c r="AB129" s="1898"/>
      <c r="AC129" s="152"/>
      <c r="AD129" s="1375"/>
      <c r="AE129" s="1397"/>
      <c r="AF129" s="838"/>
      <c r="AG129" s="838"/>
      <c r="AH129" s="838"/>
      <c r="AI129" s="838"/>
      <c r="AJ129" s="838"/>
      <c r="AK129" s="838"/>
      <c r="AL129" s="838"/>
      <c r="AM129" s="1398"/>
      <c r="AN129" s="1459">
        <v>5.2674635086535</v>
      </c>
      <c r="AO129" s="1457">
        <v>7.2217480693618796</v>
      </c>
      <c r="AP129" s="1458">
        <v>5.4918326552080199</v>
      </c>
      <c r="AQ129" s="1457">
        <v>7.3814124731188002</v>
      </c>
      <c r="AR129" s="838"/>
      <c r="AS129" s="1408"/>
      <c r="AT129" s="1159" t="s">
        <v>11042</v>
      </c>
      <c r="AU129" s="1412"/>
      <c r="AV129" s="392"/>
      <c r="AW129" s="432"/>
      <c r="AX129" s="432"/>
      <c r="AY129" s="432"/>
      <c r="AZ129" s="432"/>
    </row>
    <row r="130" spans="1:52">
      <c r="A130" s="1258" t="s">
        <v>6253</v>
      </c>
      <c r="B130" s="546" t="s">
        <v>6120</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8"/>
        <v>2.5</v>
      </c>
      <c r="X130" s="449">
        <v>3.5</v>
      </c>
      <c r="Y130" s="449">
        <f t="shared" si="9"/>
        <v>4.5</v>
      </c>
      <c r="Z130" s="66" t="s">
        <v>18</v>
      </c>
      <c r="AA130" s="66" t="s">
        <v>29</v>
      </c>
      <c r="AB130" s="1898"/>
      <c r="AC130" s="152"/>
      <c r="AD130" s="1375"/>
      <c r="AE130" s="1397"/>
      <c r="AF130" s="838"/>
      <c r="AG130" s="838"/>
      <c r="AH130" s="838"/>
      <c r="AI130" s="838"/>
      <c r="AJ130" s="838"/>
      <c r="AK130" s="838"/>
      <c r="AL130" s="838"/>
      <c r="AM130" s="1398"/>
      <c r="AN130" s="1459">
        <v>2.3569210569313102</v>
      </c>
      <c r="AO130" s="1457">
        <v>3.5906959347817198</v>
      </c>
      <c r="AP130" s="1458">
        <v>2.4562168441228298</v>
      </c>
      <c r="AQ130" s="1457">
        <v>3.7231093445744601</v>
      </c>
      <c r="AR130" s="838"/>
      <c r="AS130" s="1408"/>
      <c r="AT130" s="1159" t="s">
        <v>11043</v>
      </c>
      <c r="AU130" s="1412"/>
      <c r="AV130" s="392"/>
      <c r="AW130" s="432"/>
      <c r="AX130" s="432"/>
      <c r="AY130" s="432"/>
      <c r="AZ130" s="432"/>
    </row>
    <row r="131" spans="1:52">
      <c r="A131" s="1258" t="s">
        <v>6254</v>
      </c>
      <c r="B131" s="546" t="s">
        <v>6120</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602">
        <v>-3</v>
      </c>
      <c r="Y131" s="602">
        <v>-2</v>
      </c>
      <c r="Z131" s="66" t="s">
        <v>18</v>
      </c>
      <c r="AA131" s="66" t="s">
        <v>29</v>
      </c>
      <c r="AB131" s="1898"/>
      <c r="AC131" s="152"/>
      <c r="AD131" s="1376"/>
      <c r="AE131" s="1397"/>
      <c r="AF131" s="838"/>
      <c r="AG131" s="838"/>
      <c r="AH131" s="838"/>
      <c r="AI131" s="838"/>
      <c r="AJ131" s="838"/>
      <c r="AK131" s="838"/>
      <c r="AL131" s="838"/>
      <c r="AM131" s="1398"/>
      <c r="AN131" s="1459">
        <v>-7.4472276357531104</v>
      </c>
      <c r="AO131" s="1458">
        <v>-6.01587580192066</v>
      </c>
      <c r="AP131" s="1458">
        <v>-7.5474564024181401</v>
      </c>
      <c r="AQ131" s="1458">
        <v>-6.1333675883672196</v>
      </c>
      <c r="AR131" s="838"/>
      <c r="AS131" s="1408"/>
      <c r="AT131" s="1159" t="s">
        <v>11044</v>
      </c>
      <c r="AU131" s="1412"/>
      <c r="AV131" s="392"/>
      <c r="AW131" s="432"/>
      <c r="AX131" s="432"/>
      <c r="AY131" s="432"/>
      <c r="AZ131" s="432"/>
    </row>
    <row r="132" spans="1:52" ht="17.350000000000001">
      <c r="A132" s="1258" t="s">
        <v>6255</v>
      </c>
      <c r="B132" s="546" t="s">
        <v>6120</v>
      </c>
      <c r="C132" s="584" t="s">
        <v>6256</v>
      </c>
      <c r="D132" s="1045" t="s">
        <v>77</v>
      </c>
      <c r="E132" s="874" t="s">
        <v>1388</v>
      </c>
      <c r="F132" s="874" t="s">
        <v>1350</v>
      </c>
      <c r="G132" s="1290"/>
      <c r="H132" s="1290" t="s">
        <v>4168</v>
      </c>
      <c r="I132" s="1057">
        <v>1.2</v>
      </c>
      <c r="J132" s="1029">
        <v>3.15</v>
      </c>
      <c r="K132" s="1116" t="s">
        <v>1194</v>
      </c>
      <c r="L132" s="1116" t="s">
        <v>1194</v>
      </c>
      <c r="M132" s="1116" t="s">
        <v>875</v>
      </c>
      <c r="N132" s="1029" t="s">
        <v>36</v>
      </c>
      <c r="O132" s="66"/>
      <c r="P132" s="66"/>
      <c r="Q132" s="1329" t="s">
        <v>3387</v>
      </c>
      <c r="R132" s="1029"/>
      <c r="S132" s="1029"/>
      <c r="T132" s="1029"/>
      <c r="U132" s="1029"/>
      <c r="V132" s="1029"/>
      <c r="W132" s="14">
        <v>14.5</v>
      </c>
      <c r="X132" s="66">
        <v>15.5</v>
      </c>
      <c r="Y132" s="66">
        <f>X132+1</f>
        <v>16.5</v>
      </c>
      <c r="Z132" s="66" t="s">
        <v>18</v>
      </c>
      <c r="AA132" s="66" t="s">
        <v>29</v>
      </c>
      <c r="AB132" s="1898"/>
      <c r="AC132" s="152" t="s">
        <v>4185</v>
      </c>
      <c r="AD132" s="1375"/>
      <c r="AE132" s="1397"/>
      <c r="AF132" s="838"/>
      <c r="AG132" s="838"/>
      <c r="AH132" s="838"/>
      <c r="AI132" s="838"/>
      <c r="AJ132" s="838"/>
      <c r="AK132" s="838"/>
      <c r="AL132" s="838"/>
      <c r="AM132" s="1398"/>
      <c r="AN132" s="1459">
        <v>14.0202164724134</v>
      </c>
      <c r="AO132" s="1457">
        <v>15.8299213679426</v>
      </c>
      <c r="AP132" s="1458">
        <v>14.291119258631401</v>
      </c>
      <c r="AQ132" s="1457">
        <v>15.986086356468</v>
      </c>
      <c r="AR132" s="838"/>
      <c r="AS132" s="1408"/>
      <c r="AT132" s="1159" t="s">
        <v>11045</v>
      </c>
      <c r="AU132" s="1412"/>
      <c r="AV132" s="392"/>
      <c r="AW132" s="432"/>
      <c r="AX132" s="432"/>
      <c r="AY132" s="432"/>
      <c r="AZ132" s="432"/>
    </row>
    <row r="133" spans="1:52">
      <c r="A133" s="1258" t="s">
        <v>6257</v>
      </c>
      <c r="B133" s="546" t="s">
        <v>6120</v>
      </c>
      <c r="C133" s="584"/>
      <c r="D133" s="1045" t="s">
        <v>77</v>
      </c>
      <c r="E133" s="874" t="s">
        <v>1388</v>
      </c>
      <c r="F133" s="874" t="s">
        <v>1350</v>
      </c>
      <c r="G133" s="1029"/>
      <c r="H133" s="1029" t="s">
        <v>4168</v>
      </c>
      <c r="I133" s="1057">
        <v>1.2</v>
      </c>
      <c r="J133" s="1029">
        <v>3.15</v>
      </c>
      <c r="K133" s="1116" t="s">
        <v>1194</v>
      </c>
      <c r="L133" s="1116" t="s">
        <v>1194</v>
      </c>
      <c r="M133" s="1116" t="s">
        <v>875</v>
      </c>
      <c r="N133" s="1029" t="s">
        <v>36</v>
      </c>
      <c r="O133" s="66"/>
      <c r="P133" s="66"/>
      <c r="Q133" s="1029" t="s">
        <v>3387</v>
      </c>
      <c r="R133" s="1029"/>
      <c r="S133" s="1029"/>
      <c r="T133" s="1029"/>
      <c r="U133" s="1029"/>
      <c r="V133" s="1029"/>
      <c r="W133" s="448">
        <f>X133-1</f>
        <v>13.5</v>
      </c>
      <c r="X133" s="449">
        <v>14.5</v>
      </c>
      <c r="Y133" s="449">
        <f>X133+1</f>
        <v>15.5</v>
      </c>
      <c r="Z133" s="66" t="s">
        <v>18</v>
      </c>
      <c r="AA133" s="66" t="s">
        <v>29</v>
      </c>
      <c r="AB133" s="1898"/>
      <c r="AC133" s="152" t="s">
        <v>4187</v>
      </c>
      <c r="AD133" s="1375"/>
      <c r="AE133" s="1397"/>
      <c r="AF133" s="838"/>
      <c r="AG133" s="838"/>
      <c r="AH133" s="838"/>
      <c r="AI133" s="838"/>
      <c r="AJ133" s="838"/>
      <c r="AK133" s="838"/>
      <c r="AL133" s="838"/>
      <c r="AM133" s="1398"/>
      <c r="AN133" s="1459">
        <v>12.9724581063532</v>
      </c>
      <c r="AO133" s="1457">
        <v>14.886101299137801</v>
      </c>
      <c r="AP133" s="1458">
        <v>13.3270740245654</v>
      </c>
      <c r="AQ133" s="1457">
        <v>15.1378279779825</v>
      </c>
      <c r="AR133" s="838"/>
      <c r="AS133" s="1408"/>
      <c r="AT133" s="1159" t="s">
        <v>11046</v>
      </c>
      <c r="AU133" s="1412"/>
      <c r="AV133" s="392"/>
      <c r="AW133" s="432"/>
      <c r="AX133" s="432"/>
      <c r="AY133" s="432"/>
      <c r="AZ133" s="432"/>
    </row>
    <row r="134" spans="1:52">
      <c r="A134" s="1258" t="s">
        <v>6258</v>
      </c>
      <c r="B134" s="546" t="s">
        <v>6120</v>
      </c>
      <c r="C134" s="584"/>
      <c r="D134" s="1045" t="s">
        <v>77</v>
      </c>
      <c r="E134" s="874" t="s">
        <v>1388</v>
      </c>
      <c r="F134" s="874" t="s">
        <v>1350</v>
      </c>
      <c r="G134" s="1029"/>
      <c r="H134" s="1029" t="s">
        <v>4189</v>
      </c>
      <c r="I134" s="1057">
        <v>1.2</v>
      </c>
      <c r="J134" s="1029">
        <v>3.15</v>
      </c>
      <c r="K134" s="1116" t="s">
        <v>1194</v>
      </c>
      <c r="L134" s="1116" t="s">
        <v>1194</v>
      </c>
      <c r="M134" s="1116" t="s">
        <v>875</v>
      </c>
      <c r="N134" s="1029" t="s">
        <v>36</v>
      </c>
      <c r="O134" s="66"/>
      <c r="P134" s="66"/>
      <c r="Q134" s="1029" t="s">
        <v>3387</v>
      </c>
      <c r="R134" s="1029"/>
      <c r="S134" s="1029"/>
      <c r="T134" s="1029"/>
      <c r="U134" s="1029"/>
      <c r="V134" s="1029"/>
      <c r="W134" s="448">
        <f t="shared" ref="W134:W137" si="10">X134-1</f>
        <v>11.5</v>
      </c>
      <c r="X134" s="449">
        <v>12.5</v>
      </c>
      <c r="Y134" s="449">
        <f>X134+1</f>
        <v>13.5</v>
      </c>
      <c r="Z134" s="66" t="s">
        <v>18</v>
      </c>
      <c r="AA134" s="66" t="s">
        <v>29</v>
      </c>
      <c r="AB134" s="1898"/>
      <c r="AC134" s="152"/>
      <c r="AD134" s="1375"/>
      <c r="AE134" s="1397"/>
      <c r="AF134" s="838"/>
      <c r="AG134" s="838"/>
      <c r="AH134" s="838"/>
      <c r="AI134" s="838"/>
      <c r="AJ134" s="838"/>
      <c r="AK134" s="838"/>
      <c r="AL134" s="838"/>
      <c r="AM134" s="1398"/>
      <c r="AN134" s="1459">
        <v>11.0939414575963</v>
      </c>
      <c r="AO134" s="1457">
        <v>13.073748993451501</v>
      </c>
      <c r="AP134" s="1457">
        <v>11.5075623854309</v>
      </c>
      <c r="AQ134" s="1457">
        <v>13.365631592499099</v>
      </c>
      <c r="AR134" s="838"/>
      <c r="AS134" s="1408"/>
      <c r="AT134" s="1159" t="s">
        <v>11047</v>
      </c>
      <c r="AU134" s="1412"/>
      <c r="AV134" s="392"/>
      <c r="AW134" s="432"/>
      <c r="AX134" s="432"/>
      <c r="AY134" s="432"/>
      <c r="AZ134" s="432"/>
    </row>
    <row r="135" spans="1:52">
      <c r="A135" s="1258" t="s">
        <v>6259</v>
      </c>
      <c r="B135" s="546" t="s">
        <v>6120</v>
      </c>
      <c r="C135" s="584"/>
      <c r="D135" s="1045" t="s">
        <v>77</v>
      </c>
      <c r="E135" s="874" t="s">
        <v>1388</v>
      </c>
      <c r="F135" s="874" t="s">
        <v>1350</v>
      </c>
      <c r="G135" s="1029"/>
      <c r="H135" s="1029" t="s">
        <v>4191</v>
      </c>
      <c r="I135" s="1057">
        <v>1.2</v>
      </c>
      <c r="J135" s="1029">
        <v>3.15</v>
      </c>
      <c r="K135" s="1116" t="s">
        <v>1194</v>
      </c>
      <c r="L135" s="1116" t="s">
        <v>1194</v>
      </c>
      <c r="M135" s="1116" t="s">
        <v>875</v>
      </c>
      <c r="N135" s="1029" t="s">
        <v>36</v>
      </c>
      <c r="O135" s="66"/>
      <c r="P135" s="66"/>
      <c r="Q135" s="1029" t="s">
        <v>3387</v>
      </c>
      <c r="R135" s="1029"/>
      <c r="S135" s="1029"/>
      <c r="T135" s="1029"/>
      <c r="U135" s="1029"/>
      <c r="V135" s="1029"/>
      <c r="W135" s="448">
        <f t="shared" si="10"/>
        <v>8.5</v>
      </c>
      <c r="X135" s="449">
        <v>9.5</v>
      </c>
      <c r="Y135" s="449">
        <f t="shared" ref="Y135:Y137" si="11">X135+1</f>
        <v>10.5</v>
      </c>
      <c r="Z135" s="66" t="s">
        <v>18</v>
      </c>
      <c r="AA135" s="66" t="s">
        <v>29</v>
      </c>
      <c r="AB135" s="1898"/>
      <c r="AC135" s="152"/>
      <c r="AD135" s="1375"/>
      <c r="AE135" s="1397"/>
      <c r="AF135" s="838"/>
      <c r="AG135" s="838"/>
      <c r="AH135" s="838"/>
      <c r="AI135" s="838"/>
      <c r="AJ135" s="838"/>
      <c r="AK135" s="838"/>
      <c r="AL135" s="838"/>
      <c r="AM135" s="1398"/>
      <c r="AN135" s="1459">
        <v>7.8503129759679302</v>
      </c>
      <c r="AO135" s="1457">
        <v>9.9662992365666092</v>
      </c>
      <c r="AP135" s="1458">
        <v>8.02510724422633</v>
      </c>
      <c r="AQ135" s="1457">
        <v>10.039275424795299</v>
      </c>
      <c r="AR135" s="838"/>
      <c r="AS135" s="1408"/>
      <c r="AT135" s="1159" t="s">
        <v>11048</v>
      </c>
      <c r="AU135" s="1412"/>
      <c r="AV135" s="392"/>
      <c r="AW135" s="432"/>
      <c r="AX135" s="432"/>
      <c r="AY135" s="432"/>
      <c r="AZ135" s="432"/>
    </row>
    <row r="136" spans="1:52">
      <c r="A136" s="1258" t="s">
        <v>6260</v>
      </c>
      <c r="B136" s="546" t="s">
        <v>6120</v>
      </c>
      <c r="C136" s="584"/>
      <c r="D136" s="1045" t="s">
        <v>77</v>
      </c>
      <c r="E136" s="874" t="s">
        <v>1388</v>
      </c>
      <c r="F136" s="874" t="s">
        <v>1350</v>
      </c>
      <c r="G136" s="1029"/>
      <c r="H136" s="1029" t="s">
        <v>4193</v>
      </c>
      <c r="I136" s="1057">
        <v>1.2</v>
      </c>
      <c r="J136" s="1029">
        <v>3.15</v>
      </c>
      <c r="K136" s="1116" t="s">
        <v>1194</v>
      </c>
      <c r="L136" s="1116" t="s">
        <v>1194</v>
      </c>
      <c r="M136" s="1116" t="s">
        <v>875</v>
      </c>
      <c r="N136" s="1029" t="s">
        <v>36</v>
      </c>
      <c r="O136" s="66"/>
      <c r="P136" s="66"/>
      <c r="Q136" s="1029" t="s">
        <v>3387</v>
      </c>
      <c r="R136" s="1029"/>
      <c r="S136" s="1029"/>
      <c r="T136" s="1029"/>
      <c r="U136" s="1029"/>
      <c r="V136" s="1029"/>
      <c r="W136" s="448">
        <f t="shared" si="10"/>
        <v>5.5</v>
      </c>
      <c r="X136" s="449">
        <v>6.5</v>
      </c>
      <c r="Y136" s="449">
        <f t="shared" si="11"/>
        <v>7.5</v>
      </c>
      <c r="Z136" s="66" t="s">
        <v>18</v>
      </c>
      <c r="AA136" s="66" t="s">
        <v>29</v>
      </c>
      <c r="AB136" s="1898"/>
      <c r="AC136" s="152"/>
      <c r="AD136" s="1375"/>
      <c r="AE136" s="1397"/>
      <c r="AF136" s="838"/>
      <c r="AG136" s="838"/>
      <c r="AH136" s="838"/>
      <c r="AI136" s="838"/>
      <c r="AJ136" s="838"/>
      <c r="AK136" s="838"/>
      <c r="AL136" s="838"/>
      <c r="AM136" s="1398"/>
      <c r="AN136" s="1459">
        <v>4.71808126932111</v>
      </c>
      <c r="AO136" s="1457">
        <v>6.97052796130796</v>
      </c>
      <c r="AP136" s="1458">
        <v>4.9783029030892703</v>
      </c>
      <c r="AQ136" s="1457">
        <v>7.12388547301234</v>
      </c>
      <c r="AR136" s="838"/>
      <c r="AS136" s="1408"/>
      <c r="AT136" s="1159" t="s">
        <v>11049</v>
      </c>
      <c r="AU136" s="1412"/>
      <c r="AV136" s="392"/>
      <c r="AW136" s="432"/>
      <c r="AX136" s="432"/>
      <c r="AY136" s="432"/>
      <c r="AZ136" s="432"/>
    </row>
    <row r="137" spans="1:52">
      <c r="A137" s="1258" t="s">
        <v>6261</v>
      </c>
      <c r="B137" s="546" t="s">
        <v>6120</v>
      </c>
      <c r="C137" s="584"/>
      <c r="D137" s="1045" t="s">
        <v>77</v>
      </c>
      <c r="E137" s="874" t="s">
        <v>1388</v>
      </c>
      <c r="F137" s="874" t="s">
        <v>1350</v>
      </c>
      <c r="G137" s="1029"/>
      <c r="H137" s="1029" t="s">
        <v>4195</v>
      </c>
      <c r="I137" s="1057">
        <v>1.2</v>
      </c>
      <c r="J137" s="1029">
        <v>3.15</v>
      </c>
      <c r="K137" s="1116" t="s">
        <v>1194</v>
      </c>
      <c r="L137" s="1116" t="s">
        <v>1194</v>
      </c>
      <c r="M137" s="1116" t="s">
        <v>875</v>
      </c>
      <c r="N137" s="1029" t="s">
        <v>36</v>
      </c>
      <c r="O137" s="66"/>
      <c r="P137" s="66"/>
      <c r="Q137" s="1029" t="s">
        <v>3387</v>
      </c>
      <c r="R137" s="1029"/>
      <c r="S137" s="1029"/>
      <c r="T137" s="1029"/>
      <c r="U137" s="1029"/>
      <c r="V137" s="1029"/>
      <c r="W137" s="448">
        <f t="shared" si="10"/>
        <v>2.5</v>
      </c>
      <c r="X137" s="449">
        <v>3.5</v>
      </c>
      <c r="Y137" s="449">
        <f t="shared" si="11"/>
        <v>4.5</v>
      </c>
      <c r="Z137" s="66" t="s">
        <v>18</v>
      </c>
      <c r="AA137" s="66" t="s">
        <v>29</v>
      </c>
      <c r="AB137" s="1898"/>
      <c r="AC137" s="152"/>
      <c r="AD137" s="1375"/>
      <c r="AE137" s="1397"/>
      <c r="AF137" s="838"/>
      <c r="AG137" s="838"/>
      <c r="AH137" s="838"/>
      <c r="AI137" s="838"/>
      <c r="AJ137" s="838"/>
      <c r="AK137" s="838"/>
      <c r="AL137" s="838"/>
      <c r="AM137" s="1398"/>
      <c r="AN137" s="1459">
        <v>1.94133279065972</v>
      </c>
      <c r="AO137" s="1457">
        <v>3.2524773963738101</v>
      </c>
      <c r="AP137" s="1458">
        <v>2.1198562694499699</v>
      </c>
      <c r="AQ137" s="1457">
        <v>3.3828132848372299</v>
      </c>
      <c r="AR137" s="838"/>
      <c r="AS137" s="1408"/>
      <c r="AT137" s="1159" t="s">
        <v>11050</v>
      </c>
      <c r="AU137" s="1412"/>
      <c r="AV137" s="392"/>
      <c r="AW137" s="432"/>
      <c r="AX137" s="432"/>
      <c r="AY137" s="432"/>
      <c r="AZ137" s="432"/>
    </row>
    <row r="138" spans="1:52">
      <c r="A138" s="1258" t="s">
        <v>6262</v>
      </c>
      <c r="B138" s="546" t="s">
        <v>6120</v>
      </c>
      <c r="C138" s="585"/>
      <c r="D138" s="1045" t="s">
        <v>77</v>
      </c>
      <c r="E138" s="874" t="s">
        <v>1388</v>
      </c>
      <c r="F138" s="874" t="s">
        <v>1350</v>
      </c>
      <c r="G138" s="1029"/>
      <c r="H138" s="1029" t="s">
        <v>4197</v>
      </c>
      <c r="I138" s="1057">
        <v>1.2</v>
      </c>
      <c r="J138" s="1029">
        <v>3.15</v>
      </c>
      <c r="K138" s="1116" t="s">
        <v>1194</v>
      </c>
      <c r="L138" s="1116" t="s">
        <v>1194</v>
      </c>
      <c r="M138" s="1116" t="s">
        <v>875</v>
      </c>
      <c r="N138" s="1029" t="s">
        <v>36</v>
      </c>
      <c r="O138" s="66"/>
      <c r="P138" s="66"/>
      <c r="Q138" s="1029" t="s">
        <v>3387</v>
      </c>
      <c r="R138" s="1029"/>
      <c r="S138" s="1029"/>
      <c r="T138" s="1029"/>
      <c r="U138" s="1029"/>
      <c r="V138" s="1029"/>
      <c r="W138" s="448">
        <v>-5</v>
      </c>
      <c r="X138" s="602">
        <v>-3</v>
      </c>
      <c r="Y138" s="602">
        <v>-2</v>
      </c>
      <c r="Z138" s="66" t="s">
        <v>18</v>
      </c>
      <c r="AA138" s="66" t="s">
        <v>29</v>
      </c>
      <c r="AB138" s="1898"/>
      <c r="AC138" s="152"/>
      <c r="AD138" s="1376"/>
      <c r="AE138" s="1397"/>
      <c r="AF138" s="838"/>
      <c r="AG138" s="838"/>
      <c r="AH138" s="838"/>
      <c r="AI138" s="838"/>
      <c r="AJ138" s="838"/>
      <c r="AK138" s="838"/>
      <c r="AL138" s="838"/>
      <c r="AM138" s="1398"/>
      <c r="AN138" s="1459">
        <v>-7.5839028170607401</v>
      </c>
      <c r="AO138" s="1458">
        <v>-6.35905007098805</v>
      </c>
      <c r="AP138" s="1458">
        <v>-7.6600046350738697</v>
      </c>
      <c r="AQ138" s="1458">
        <v>-6.4749703966233101</v>
      </c>
      <c r="AR138" s="838"/>
      <c r="AS138" s="1408"/>
      <c r="AT138" s="1159" t="s">
        <v>11051</v>
      </c>
      <c r="AU138" s="1412"/>
      <c r="AV138" s="392"/>
      <c r="AW138" s="432"/>
      <c r="AX138" s="432"/>
      <c r="AY138" s="432"/>
      <c r="AZ138" s="432"/>
    </row>
    <row r="139" spans="1:52" ht="17.350000000000001">
      <c r="A139" s="1258" t="s">
        <v>6263</v>
      </c>
      <c r="B139" s="546" t="s">
        <v>6120</v>
      </c>
      <c r="C139" s="584" t="s">
        <v>6264</v>
      </c>
      <c r="D139" s="1045" t="s">
        <v>77</v>
      </c>
      <c r="E139" s="874" t="s">
        <v>1388</v>
      </c>
      <c r="F139" s="874" t="s">
        <v>1350</v>
      </c>
      <c r="G139" s="1290"/>
      <c r="H139" s="1290" t="s">
        <v>4168</v>
      </c>
      <c r="I139" s="1057">
        <v>1.2</v>
      </c>
      <c r="J139" s="1029">
        <v>3.15</v>
      </c>
      <c r="K139" s="1116" t="s">
        <v>1194</v>
      </c>
      <c r="L139" s="1116" t="s">
        <v>1194</v>
      </c>
      <c r="M139" s="1116" t="s">
        <v>875</v>
      </c>
      <c r="N139" s="1029" t="s">
        <v>36</v>
      </c>
      <c r="O139" s="66"/>
      <c r="P139" s="66"/>
      <c r="Q139" s="1329" t="s">
        <v>3387</v>
      </c>
      <c r="R139" s="1029"/>
      <c r="S139" s="1029"/>
      <c r="T139" s="1029"/>
      <c r="U139" s="1029"/>
      <c r="V139" s="1029"/>
      <c r="W139" s="14">
        <v>14.5</v>
      </c>
      <c r="X139" s="66">
        <v>15.5</v>
      </c>
      <c r="Y139" s="66">
        <f>X139+1</f>
        <v>16.5</v>
      </c>
      <c r="Z139" s="66" t="s">
        <v>18</v>
      </c>
      <c r="AA139" s="66" t="s">
        <v>29</v>
      </c>
      <c r="AB139" s="1898"/>
      <c r="AC139" s="152" t="s">
        <v>4185</v>
      </c>
      <c r="AD139" s="1375"/>
      <c r="AE139" s="1397"/>
      <c r="AF139" s="838"/>
      <c r="AG139" s="838"/>
      <c r="AH139" s="838"/>
      <c r="AI139" s="838"/>
      <c r="AJ139" s="838"/>
      <c r="AK139" s="838"/>
      <c r="AL139" s="838"/>
      <c r="AM139" s="1398"/>
      <c r="AN139" s="1456">
        <v>14.525381692008899</v>
      </c>
      <c r="AO139" s="1457">
        <v>16.115489292690199</v>
      </c>
      <c r="AP139" s="1457">
        <v>14.7712742997579</v>
      </c>
      <c r="AQ139" s="1457">
        <v>16.252849931322299</v>
      </c>
      <c r="AR139" s="838"/>
      <c r="AS139" s="1408"/>
      <c r="AT139" s="1159" t="s">
        <v>11052</v>
      </c>
      <c r="AU139" s="1412"/>
      <c r="AV139" s="392"/>
      <c r="AW139" s="432"/>
      <c r="AX139" s="432"/>
      <c r="AY139" s="432"/>
      <c r="AZ139" s="432"/>
    </row>
    <row r="140" spans="1:52">
      <c r="A140" s="1258" t="s">
        <v>6265</v>
      </c>
      <c r="B140" s="546" t="s">
        <v>6120</v>
      </c>
      <c r="C140" s="584"/>
      <c r="D140" s="1045" t="s">
        <v>77</v>
      </c>
      <c r="E140" s="874" t="s">
        <v>1388</v>
      </c>
      <c r="F140" s="874" t="s">
        <v>1350</v>
      </c>
      <c r="G140" s="1029"/>
      <c r="H140" s="1029" t="s">
        <v>4168</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X140-1</f>
        <v>13.5</v>
      </c>
      <c r="X140" s="449">
        <v>14.5</v>
      </c>
      <c r="Y140" s="449">
        <f>X140+1</f>
        <v>15.5</v>
      </c>
      <c r="Z140" s="66" t="s">
        <v>18</v>
      </c>
      <c r="AA140" s="66" t="s">
        <v>29</v>
      </c>
      <c r="AB140" s="1898"/>
      <c r="AC140" s="152" t="s">
        <v>4187</v>
      </c>
      <c r="AD140" s="1375"/>
      <c r="AE140" s="1397"/>
      <c r="AF140" s="838"/>
      <c r="AG140" s="838"/>
      <c r="AH140" s="838"/>
      <c r="AI140" s="838"/>
      <c r="AJ140" s="838"/>
      <c r="AK140" s="838"/>
      <c r="AL140" s="838"/>
      <c r="AM140" s="1398"/>
      <c r="AN140" s="1459">
        <v>13.469698968744</v>
      </c>
      <c r="AO140" s="1457">
        <v>15.170235684239</v>
      </c>
      <c r="AP140" s="1457">
        <v>13.820083961602201</v>
      </c>
      <c r="AQ140" s="1457">
        <v>15.3902840122625</v>
      </c>
      <c r="AR140" s="838"/>
      <c r="AS140" s="1408"/>
      <c r="AT140" s="1159" t="s">
        <v>11053</v>
      </c>
      <c r="AU140" s="1412"/>
      <c r="AV140" s="392"/>
      <c r="AW140" s="432"/>
      <c r="AX140" s="432"/>
      <c r="AY140" s="432"/>
      <c r="AZ140" s="432"/>
    </row>
    <row r="141" spans="1:52">
      <c r="A141" s="1258" t="s">
        <v>6266</v>
      </c>
      <c r="B141" s="546" t="s">
        <v>6120</v>
      </c>
      <c r="C141" s="584"/>
      <c r="D141" s="1045" t="s">
        <v>77</v>
      </c>
      <c r="E141" s="874" t="s">
        <v>1388</v>
      </c>
      <c r="F141" s="874" t="s">
        <v>1350</v>
      </c>
      <c r="G141" s="1029"/>
      <c r="H141" s="1029" t="s">
        <v>4189</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ref="W141:W144" si="12">X141-1</f>
        <v>11.5</v>
      </c>
      <c r="X141" s="449">
        <v>12.5</v>
      </c>
      <c r="Y141" s="449">
        <f>X141+1</f>
        <v>13.5</v>
      </c>
      <c r="Z141" s="66" t="s">
        <v>18</v>
      </c>
      <c r="AA141" s="66" t="s">
        <v>29</v>
      </c>
      <c r="AB141" s="1898"/>
      <c r="AC141" s="152"/>
      <c r="AD141" s="1375"/>
      <c r="AE141" s="1397"/>
      <c r="AF141" s="838"/>
      <c r="AG141" s="838"/>
      <c r="AH141" s="838"/>
      <c r="AI141" s="838"/>
      <c r="AJ141" s="838"/>
      <c r="AK141" s="838"/>
      <c r="AL141" s="838"/>
      <c r="AM141" s="1398"/>
      <c r="AN141" s="1456">
        <v>11.611352586633799</v>
      </c>
      <c r="AO141" s="1457">
        <v>13.356025032641201</v>
      </c>
      <c r="AP141" s="1457">
        <v>12.0221918017719</v>
      </c>
      <c r="AQ141" s="1458">
        <v>13.616167943832499</v>
      </c>
      <c r="AR141" s="838"/>
      <c r="AS141" s="1408"/>
      <c r="AT141" s="1159" t="s">
        <v>11054</v>
      </c>
      <c r="AU141" s="1412"/>
      <c r="AV141" s="392"/>
      <c r="AW141" s="432"/>
      <c r="AX141" s="432"/>
      <c r="AY141" s="432"/>
      <c r="AZ141" s="432"/>
    </row>
    <row r="142" spans="1:52">
      <c r="A142" s="1258" t="s">
        <v>6267</v>
      </c>
      <c r="B142" s="546" t="s">
        <v>6120</v>
      </c>
      <c r="C142" s="584"/>
      <c r="D142" s="1045" t="s">
        <v>77</v>
      </c>
      <c r="E142" s="874" t="s">
        <v>1388</v>
      </c>
      <c r="F142" s="874" t="s">
        <v>1350</v>
      </c>
      <c r="G142" s="1029"/>
      <c r="H142" s="1029" t="s">
        <v>4191</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2"/>
        <v>8.5</v>
      </c>
      <c r="X142" s="449">
        <v>9.5</v>
      </c>
      <c r="Y142" s="449">
        <f t="shared" ref="Y142:Y144" si="13">X142+1</f>
        <v>10.5</v>
      </c>
      <c r="Z142" s="66" t="s">
        <v>18</v>
      </c>
      <c r="AA142" s="66" t="s">
        <v>29</v>
      </c>
      <c r="AB142" s="1898"/>
      <c r="AC142" s="152"/>
      <c r="AD142" s="1375"/>
      <c r="AE142" s="1397"/>
      <c r="AF142" s="838"/>
      <c r="AG142" s="838"/>
      <c r="AH142" s="838"/>
      <c r="AI142" s="838"/>
      <c r="AJ142" s="838"/>
      <c r="AK142" s="838"/>
      <c r="AL142" s="838"/>
      <c r="AM142" s="1398"/>
      <c r="AN142" s="1459">
        <v>8.3894743418559692</v>
      </c>
      <c r="AO142" s="1457">
        <v>10.227545077497799</v>
      </c>
      <c r="AP142" s="1457">
        <v>8.5400236539986896</v>
      </c>
      <c r="AQ142" s="1457">
        <v>10.297660843705399</v>
      </c>
      <c r="AR142" s="838"/>
      <c r="AS142" s="1408"/>
      <c r="AT142" s="1159" t="s">
        <v>11055</v>
      </c>
      <c r="AU142" s="1412"/>
      <c r="AV142" s="392"/>
      <c r="AW142" s="432"/>
      <c r="AX142" s="432"/>
      <c r="AY142" s="432"/>
      <c r="AZ142" s="432"/>
    </row>
    <row r="143" spans="1:52">
      <c r="A143" s="1258" t="s">
        <v>6268</v>
      </c>
      <c r="B143" s="546" t="s">
        <v>6120</v>
      </c>
      <c r="C143" s="584"/>
      <c r="D143" s="1045" t="s">
        <v>77</v>
      </c>
      <c r="E143" s="874" t="s">
        <v>1388</v>
      </c>
      <c r="F143" s="874" t="s">
        <v>1350</v>
      </c>
      <c r="G143" s="1029"/>
      <c r="H143" s="1029" t="s">
        <v>4193</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2"/>
        <v>5.5</v>
      </c>
      <c r="X143" s="449">
        <v>6.5</v>
      </c>
      <c r="Y143" s="449">
        <f t="shared" si="13"/>
        <v>7.5</v>
      </c>
      <c r="Z143" s="66" t="s">
        <v>18</v>
      </c>
      <c r="AA143" s="66" t="s">
        <v>29</v>
      </c>
      <c r="AB143" s="1898"/>
      <c r="AC143" s="152"/>
      <c r="AD143" s="1375"/>
      <c r="AE143" s="1397"/>
      <c r="AF143" s="838"/>
      <c r="AG143" s="838"/>
      <c r="AH143" s="838"/>
      <c r="AI143" s="838"/>
      <c r="AJ143" s="838"/>
      <c r="AK143" s="838"/>
      <c r="AL143" s="838"/>
      <c r="AM143" s="1398"/>
      <c r="AN143" s="1459">
        <v>5.2668660526489202</v>
      </c>
      <c r="AO143" s="1457">
        <v>7.2247558983913098</v>
      </c>
      <c r="AP143" s="1458">
        <v>5.49346279434672</v>
      </c>
      <c r="AQ143" s="1457">
        <v>7.4055881069825098</v>
      </c>
      <c r="AR143" s="838"/>
      <c r="AS143" s="1408"/>
      <c r="AT143" s="1159" t="s">
        <v>11056</v>
      </c>
      <c r="AU143" s="1412"/>
      <c r="AV143" s="392"/>
      <c r="AW143" s="432"/>
      <c r="AX143" s="432"/>
      <c r="AY143" s="432"/>
      <c r="AZ143" s="432"/>
    </row>
    <row r="144" spans="1:52">
      <c r="A144" s="1258" t="s">
        <v>6269</v>
      </c>
      <c r="B144" s="546" t="s">
        <v>6120</v>
      </c>
      <c r="C144" s="584"/>
      <c r="D144" s="1045" t="s">
        <v>77</v>
      </c>
      <c r="E144" s="874" t="s">
        <v>1388</v>
      </c>
      <c r="F144" s="874" t="s">
        <v>1350</v>
      </c>
      <c r="G144" s="1029"/>
      <c r="H144" s="1029" t="s">
        <v>4195</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f t="shared" si="12"/>
        <v>2.5</v>
      </c>
      <c r="X144" s="449">
        <v>3.5</v>
      </c>
      <c r="Y144" s="449">
        <f t="shared" si="13"/>
        <v>4.5</v>
      </c>
      <c r="Z144" s="66" t="s">
        <v>18</v>
      </c>
      <c r="AA144" s="66" t="s">
        <v>29</v>
      </c>
      <c r="AB144" s="1898"/>
      <c r="AC144" s="152"/>
      <c r="AD144" s="1375"/>
      <c r="AE144" s="1397"/>
      <c r="AF144" s="838"/>
      <c r="AG144" s="838"/>
      <c r="AH144" s="838"/>
      <c r="AI144" s="838"/>
      <c r="AJ144" s="838"/>
      <c r="AK144" s="838"/>
      <c r="AL144" s="838"/>
      <c r="AM144" s="1398"/>
      <c r="AN144" s="1459">
        <v>2.3476397728317502</v>
      </c>
      <c r="AO144" s="1457">
        <v>3.5938476919264901</v>
      </c>
      <c r="AP144" s="1458">
        <v>2.4535777927207501</v>
      </c>
      <c r="AQ144" s="1457">
        <v>3.7194830373021102</v>
      </c>
      <c r="AR144" s="838"/>
      <c r="AS144" s="1408"/>
      <c r="AT144" s="1159" t="s">
        <v>11057</v>
      </c>
      <c r="AU144" s="1412"/>
      <c r="AV144" s="392"/>
      <c r="AW144" s="432"/>
      <c r="AX144" s="432"/>
      <c r="AY144" s="432"/>
      <c r="AZ144" s="432"/>
    </row>
    <row r="145" spans="1:52">
      <c r="A145" s="1258" t="s">
        <v>6270</v>
      </c>
      <c r="B145" s="546" t="s">
        <v>6120</v>
      </c>
      <c r="C145" s="585"/>
      <c r="D145" s="1045" t="s">
        <v>77</v>
      </c>
      <c r="E145" s="874" t="s">
        <v>1388</v>
      </c>
      <c r="F145" s="874" t="s">
        <v>1350</v>
      </c>
      <c r="G145" s="1029"/>
      <c r="H145" s="1029" t="s">
        <v>4197</v>
      </c>
      <c r="I145" s="1057">
        <v>1.2</v>
      </c>
      <c r="J145" s="1029">
        <v>3.15</v>
      </c>
      <c r="K145" s="1116" t="s">
        <v>1194</v>
      </c>
      <c r="L145" s="1116" t="s">
        <v>1194</v>
      </c>
      <c r="M145" s="1116" t="s">
        <v>875</v>
      </c>
      <c r="N145" s="1029" t="s">
        <v>36</v>
      </c>
      <c r="O145" s="66"/>
      <c r="P145" s="66"/>
      <c r="Q145" s="1029" t="s">
        <v>3387</v>
      </c>
      <c r="R145" s="1029"/>
      <c r="S145" s="1029"/>
      <c r="T145" s="1029"/>
      <c r="U145" s="1029"/>
      <c r="V145" s="1029"/>
      <c r="W145" s="448">
        <v>-5</v>
      </c>
      <c r="X145" s="602">
        <v>-3</v>
      </c>
      <c r="Y145" s="602">
        <v>-2</v>
      </c>
      <c r="Z145" s="66" t="s">
        <v>18</v>
      </c>
      <c r="AA145" s="66" t="s">
        <v>29</v>
      </c>
      <c r="AB145" s="1898"/>
      <c r="AC145" s="152"/>
      <c r="AD145" s="1376"/>
      <c r="AE145" s="1397"/>
      <c r="AF145" s="838"/>
      <c r="AG145" s="838"/>
      <c r="AH145" s="838"/>
      <c r="AI145" s="838"/>
      <c r="AJ145" s="838"/>
      <c r="AK145" s="838"/>
      <c r="AL145" s="838"/>
      <c r="AM145" s="1398"/>
      <c r="AN145" s="1459">
        <v>-7.4510334798594897</v>
      </c>
      <c r="AO145" s="1458">
        <v>-6.0314155805734</v>
      </c>
      <c r="AP145" s="1458">
        <v>-7.5197614184662998</v>
      </c>
      <c r="AQ145" s="1458">
        <v>-6.1200186481242698</v>
      </c>
      <c r="AR145" s="838"/>
      <c r="AS145" s="1408"/>
      <c r="AT145" s="1159" t="s">
        <v>11058</v>
      </c>
      <c r="AU145" s="1412"/>
      <c r="AV145" s="392"/>
      <c r="AW145" s="432"/>
      <c r="AX145" s="432"/>
      <c r="AY145" s="432"/>
      <c r="AZ145" s="432"/>
    </row>
    <row r="146" spans="1:52" ht="17.350000000000001">
      <c r="A146" s="1258" t="s">
        <v>6271</v>
      </c>
      <c r="B146" s="546" t="s">
        <v>6120</v>
      </c>
      <c r="C146" s="584" t="s">
        <v>6272</v>
      </c>
      <c r="D146" s="1045" t="s">
        <v>77</v>
      </c>
      <c r="E146" s="874" t="s">
        <v>1388</v>
      </c>
      <c r="F146" s="874" t="s">
        <v>1350</v>
      </c>
      <c r="G146" s="1290"/>
      <c r="H146" s="1290" t="s">
        <v>4168</v>
      </c>
      <c r="I146" s="1057">
        <v>1.2</v>
      </c>
      <c r="J146" s="1029">
        <v>3.15</v>
      </c>
      <c r="K146" s="1116" t="s">
        <v>1194</v>
      </c>
      <c r="L146" s="1116" t="s">
        <v>1194</v>
      </c>
      <c r="M146" s="1116" t="s">
        <v>875</v>
      </c>
      <c r="N146" s="1029" t="s">
        <v>36</v>
      </c>
      <c r="O146" s="66"/>
      <c r="P146" s="66"/>
      <c r="Q146" s="1329" t="s">
        <v>3387</v>
      </c>
      <c r="R146" s="1029"/>
      <c r="S146" s="1029"/>
      <c r="T146" s="1029"/>
      <c r="U146" s="1029"/>
      <c r="V146" s="1029"/>
      <c r="W146" s="14">
        <v>14.5</v>
      </c>
      <c r="X146" s="66">
        <v>15.5</v>
      </c>
      <c r="Y146" s="66">
        <f>X146+1</f>
        <v>16.5</v>
      </c>
      <c r="Z146" s="66" t="s">
        <v>18</v>
      </c>
      <c r="AA146" s="66" t="s">
        <v>29</v>
      </c>
      <c r="AB146" s="1898"/>
      <c r="AC146" s="152" t="s">
        <v>4185</v>
      </c>
      <c r="AD146" s="1375"/>
      <c r="AE146" s="1397"/>
      <c r="AF146" s="838"/>
      <c r="AG146" s="838"/>
      <c r="AH146" s="838"/>
      <c r="AI146" s="838"/>
      <c r="AJ146" s="838"/>
      <c r="AK146" s="838"/>
      <c r="AL146" s="838"/>
      <c r="AM146" s="1398"/>
      <c r="AN146" s="1459">
        <v>14.020174400722</v>
      </c>
      <c r="AO146" s="1457">
        <v>15.8369490723982</v>
      </c>
      <c r="AP146" s="1458">
        <v>14.303616728814299</v>
      </c>
      <c r="AQ146" s="1457">
        <v>15.9851729123419</v>
      </c>
      <c r="AR146" s="838"/>
      <c r="AS146" s="1408"/>
      <c r="AT146" s="1159" t="s">
        <v>11059</v>
      </c>
      <c r="AU146" s="1412"/>
      <c r="AV146" s="392"/>
      <c r="AW146" s="432"/>
      <c r="AX146" s="432"/>
      <c r="AY146" s="432"/>
      <c r="AZ146" s="432"/>
    </row>
    <row r="147" spans="1:52">
      <c r="A147" s="1258" t="s">
        <v>6273</v>
      </c>
      <c r="B147" s="546" t="s">
        <v>6120</v>
      </c>
      <c r="C147" s="584"/>
      <c r="D147" s="1045" t="s">
        <v>77</v>
      </c>
      <c r="E147" s="874" t="s">
        <v>1388</v>
      </c>
      <c r="F147" s="874" t="s">
        <v>1350</v>
      </c>
      <c r="G147" s="1029"/>
      <c r="H147" s="1029" t="s">
        <v>4168</v>
      </c>
      <c r="I147" s="1057">
        <v>1.2</v>
      </c>
      <c r="J147" s="1029">
        <v>3.15</v>
      </c>
      <c r="K147" s="1116" t="s">
        <v>1194</v>
      </c>
      <c r="L147" s="1116" t="s">
        <v>1194</v>
      </c>
      <c r="M147" s="1116" t="s">
        <v>875</v>
      </c>
      <c r="N147" s="1029" t="s">
        <v>36</v>
      </c>
      <c r="O147" s="66"/>
      <c r="P147" s="66"/>
      <c r="Q147" s="1029" t="s">
        <v>3387</v>
      </c>
      <c r="R147" s="1029"/>
      <c r="S147" s="1029"/>
      <c r="T147" s="1029"/>
      <c r="U147" s="1029"/>
      <c r="V147" s="1029"/>
      <c r="W147" s="448">
        <f>X147-1</f>
        <v>13.5</v>
      </c>
      <c r="X147" s="449">
        <v>14.5</v>
      </c>
      <c r="Y147" s="449">
        <f>X147+1</f>
        <v>15.5</v>
      </c>
      <c r="Z147" s="66" t="s">
        <v>18</v>
      </c>
      <c r="AA147" s="66" t="s">
        <v>29</v>
      </c>
      <c r="AB147" s="1898"/>
      <c r="AC147" s="152" t="s">
        <v>4187</v>
      </c>
      <c r="AD147" s="1375"/>
      <c r="AE147" s="1397"/>
      <c r="AF147" s="838"/>
      <c r="AG147" s="838"/>
      <c r="AH147" s="838"/>
      <c r="AI147" s="838"/>
      <c r="AJ147" s="838"/>
      <c r="AK147" s="838"/>
      <c r="AL147" s="838"/>
      <c r="AM147" s="1398"/>
      <c r="AN147" s="1459">
        <v>12.9657830384982</v>
      </c>
      <c r="AO147" s="1457">
        <v>14.8792082153035</v>
      </c>
      <c r="AP147" s="1458">
        <v>13.333927195679999</v>
      </c>
      <c r="AQ147" s="1457">
        <v>15.139561793775499</v>
      </c>
      <c r="AR147" s="838"/>
      <c r="AS147" s="1408"/>
      <c r="AT147" s="1159" t="s">
        <v>11060</v>
      </c>
      <c r="AU147" s="1412"/>
      <c r="AV147" s="392"/>
      <c r="AW147" s="432"/>
      <c r="AX147" s="432"/>
      <c r="AY147" s="432"/>
      <c r="AZ147" s="432"/>
    </row>
    <row r="148" spans="1:52">
      <c r="A148" s="1258" t="s">
        <v>6274</v>
      </c>
      <c r="B148" s="546" t="s">
        <v>6120</v>
      </c>
      <c r="C148" s="584"/>
      <c r="D148" s="1045" t="s">
        <v>77</v>
      </c>
      <c r="E148" s="874" t="s">
        <v>1388</v>
      </c>
      <c r="F148" s="874" t="s">
        <v>1350</v>
      </c>
      <c r="G148" s="1029"/>
      <c r="H148" s="1029" t="s">
        <v>4189</v>
      </c>
      <c r="I148" s="1057">
        <v>1.2</v>
      </c>
      <c r="J148" s="1029">
        <v>3.15</v>
      </c>
      <c r="K148" s="1116" t="s">
        <v>1194</v>
      </c>
      <c r="L148" s="1116" t="s">
        <v>1194</v>
      </c>
      <c r="M148" s="1116" t="s">
        <v>875</v>
      </c>
      <c r="N148" s="1029" t="s">
        <v>36</v>
      </c>
      <c r="O148" s="66"/>
      <c r="P148" s="66"/>
      <c r="Q148" s="1029" t="s">
        <v>3387</v>
      </c>
      <c r="R148" s="1029"/>
      <c r="S148" s="1029"/>
      <c r="T148" s="1029"/>
      <c r="U148" s="1029"/>
      <c r="V148" s="1029"/>
      <c r="W148" s="448">
        <f t="shared" ref="W148:W151" si="14">X148-1</f>
        <v>11.5</v>
      </c>
      <c r="X148" s="449">
        <v>12.5</v>
      </c>
      <c r="Y148" s="449">
        <f>X148+1</f>
        <v>13.5</v>
      </c>
      <c r="Z148" s="66" t="s">
        <v>18</v>
      </c>
      <c r="AA148" s="66" t="s">
        <v>29</v>
      </c>
      <c r="AB148" s="1898"/>
      <c r="AC148" s="152"/>
      <c r="AD148" s="1375"/>
      <c r="AE148" s="1397"/>
      <c r="AF148" s="838"/>
      <c r="AG148" s="838"/>
      <c r="AH148" s="838"/>
      <c r="AI148" s="838"/>
      <c r="AJ148" s="838"/>
      <c r="AK148" s="838"/>
      <c r="AL148" s="838"/>
      <c r="AM148" s="1398"/>
      <c r="AN148" s="1459">
        <v>11.097708835081001</v>
      </c>
      <c r="AO148" s="1457">
        <v>13.0795355700446</v>
      </c>
      <c r="AP148" s="1457">
        <v>11.505567895110801</v>
      </c>
      <c r="AQ148" s="1457">
        <v>13.3599153629536</v>
      </c>
      <c r="AR148" s="838"/>
      <c r="AS148" s="1408"/>
      <c r="AT148" s="1159" t="s">
        <v>11061</v>
      </c>
      <c r="AU148" s="1412"/>
      <c r="AV148" s="392"/>
      <c r="AW148" s="432"/>
      <c r="AX148" s="432"/>
      <c r="AY148" s="432"/>
      <c r="AZ148" s="432"/>
    </row>
    <row r="149" spans="1:52">
      <c r="A149" s="1258" t="s">
        <v>6275</v>
      </c>
      <c r="B149" s="546" t="s">
        <v>6120</v>
      </c>
      <c r="C149" s="584"/>
      <c r="D149" s="1045" t="s">
        <v>77</v>
      </c>
      <c r="E149" s="874" t="s">
        <v>1388</v>
      </c>
      <c r="F149" s="874" t="s">
        <v>1350</v>
      </c>
      <c r="G149" s="1029"/>
      <c r="H149" s="1029" t="s">
        <v>4191</v>
      </c>
      <c r="I149" s="1057">
        <v>1.2</v>
      </c>
      <c r="J149" s="1029">
        <v>3.15</v>
      </c>
      <c r="K149" s="1116" t="s">
        <v>1194</v>
      </c>
      <c r="L149" s="1116" t="s">
        <v>1194</v>
      </c>
      <c r="M149" s="1116" t="s">
        <v>875</v>
      </c>
      <c r="N149" s="1029" t="s">
        <v>36</v>
      </c>
      <c r="O149" s="66"/>
      <c r="P149" s="66"/>
      <c r="Q149" s="1029" t="s">
        <v>3387</v>
      </c>
      <c r="R149" s="1029"/>
      <c r="S149" s="1029"/>
      <c r="T149" s="1029"/>
      <c r="U149" s="1029"/>
      <c r="V149" s="1029"/>
      <c r="W149" s="448">
        <f t="shared" si="14"/>
        <v>8.5</v>
      </c>
      <c r="X149" s="449">
        <v>9.5</v>
      </c>
      <c r="Y149" s="449">
        <f t="shared" ref="Y149:Y151" si="15">X149+1</f>
        <v>10.5</v>
      </c>
      <c r="Z149" s="66" t="s">
        <v>18</v>
      </c>
      <c r="AA149" s="66" t="s">
        <v>29</v>
      </c>
      <c r="AB149" s="1898"/>
      <c r="AC149" s="152"/>
      <c r="AD149" s="1375"/>
      <c r="AE149" s="1397"/>
      <c r="AF149" s="838"/>
      <c r="AG149" s="838"/>
      <c r="AH149" s="838"/>
      <c r="AI149" s="838"/>
      <c r="AJ149" s="838"/>
      <c r="AK149" s="838"/>
      <c r="AL149" s="838"/>
      <c r="AM149" s="1398"/>
      <c r="AN149" s="1459">
        <v>7.8589301302104504</v>
      </c>
      <c r="AO149" s="1457">
        <v>9.9689352948614793</v>
      </c>
      <c r="AP149" s="1458">
        <v>8.0342414653331709</v>
      </c>
      <c r="AQ149" s="1457">
        <v>10.0528790610978</v>
      </c>
      <c r="AR149" s="838"/>
      <c r="AS149" s="1408"/>
      <c r="AT149" s="1159" t="s">
        <v>11062</v>
      </c>
      <c r="AU149" s="1412"/>
      <c r="AV149" s="392"/>
      <c r="AW149" s="432"/>
      <c r="AX149" s="432"/>
      <c r="AY149" s="432"/>
      <c r="AZ149" s="432"/>
    </row>
    <row r="150" spans="1:52">
      <c r="A150" s="1258" t="s">
        <v>6276</v>
      </c>
      <c r="B150" s="546" t="s">
        <v>6120</v>
      </c>
      <c r="C150" s="584"/>
      <c r="D150" s="1045" t="s">
        <v>77</v>
      </c>
      <c r="E150" s="874" t="s">
        <v>1388</v>
      </c>
      <c r="F150" s="874" t="s">
        <v>1350</v>
      </c>
      <c r="G150" s="1029"/>
      <c r="H150" s="1029" t="s">
        <v>4193</v>
      </c>
      <c r="I150" s="1057">
        <v>1.2</v>
      </c>
      <c r="J150" s="1029">
        <v>3.15</v>
      </c>
      <c r="K150" s="1116" t="s">
        <v>1194</v>
      </c>
      <c r="L150" s="1116" t="s">
        <v>1194</v>
      </c>
      <c r="M150" s="1116" t="s">
        <v>875</v>
      </c>
      <c r="N150" s="1029" t="s">
        <v>36</v>
      </c>
      <c r="O150" s="66"/>
      <c r="P150" s="66"/>
      <c r="Q150" s="1029" t="s">
        <v>3387</v>
      </c>
      <c r="R150" s="1029"/>
      <c r="S150" s="1029"/>
      <c r="T150" s="1029"/>
      <c r="U150" s="1029"/>
      <c r="V150" s="1029"/>
      <c r="W150" s="448">
        <f t="shared" si="14"/>
        <v>5.5</v>
      </c>
      <c r="X150" s="449">
        <v>6.5</v>
      </c>
      <c r="Y150" s="449">
        <f t="shared" si="15"/>
        <v>7.5</v>
      </c>
      <c r="Z150" s="66" t="s">
        <v>18</v>
      </c>
      <c r="AA150" s="66" t="s">
        <v>29</v>
      </c>
      <c r="AB150" s="1898"/>
      <c r="AC150" s="152"/>
      <c r="AD150" s="1375"/>
      <c r="AE150" s="1397"/>
      <c r="AF150" s="838"/>
      <c r="AG150" s="838"/>
      <c r="AH150" s="838"/>
      <c r="AI150" s="838"/>
      <c r="AJ150" s="838"/>
      <c r="AK150" s="838"/>
      <c r="AL150" s="838"/>
      <c r="AM150" s="1398"/>
      <c r="AN150" s="1459">
        <v>4.7094440856803201</v>
      </c>
      <c r="AO150" s="1457">
        <v>6.9692241793440903</v>
      </c>
      <c r="AP150" s="1458">
        <v>4.99339594992838</v>
      </c>
      <c r="AQ150" s="1457">
        <v>7.1232045373232902</v>
      </c>
      <c r="AR150" s="838"/>
      <c r="AS150" s="1408"/>
      <c r="AT150" s="1159" t="s">
        <v>11063</v>
      </c>
      <c r="AU150" s="1412"/>
      <c r="AV150" s="392"/>
      <c r="AW150" s="432"/>
      <c r="AX150" s="432"/>
      <c r="AY150" s="432"/>
      <c r="AZ150" s="432"/>
    </row>
    <row r="151" spans="1:52">
      <c r="A151" s="1258" t="s">
        <v>6277</v>
      </c>
      <c r="B151" s="546" t="s">
        <v>6120</v>
      </c>
      <c r="C151" s="584"/>
      <c r="D151" s="1045" t="s">
        <v>77</v>
      </c>
      <c r="E151" s="874" t="s">
        <v>1388</v>
      </c>
      <c r="F151" s="874" t="s">
        <v>1350</v>
      </c>
      <c r="G151" s="1029"/>
      <c r="H151" s="1029" t="s">
        <v>4195</v>
      </c>
      <c r="I151" s="1057">
        <v>1.2</v>
      </c>
      <c r="J151" s="1029">
        <v>3.15</v>
      </c>
      <c r="K151" s="1116" t="s">
        <v>1194</v>
      </c>
      <c r="L151" s="1116" t="s">
        <v>1194</v>
      </c>
      <c r="M151" s="1116" t="s">
        <v>875</v>
      </c>
      <c r="N151" s="1029" t="s">
        <v>36</v>
      </c>
      <c r="O151" s="66"/>
      <c r="P151" s="66"/>
      <c r="Q151" s="1029" t="s">
        <v>3387</v>
      </c>
      <c r="R151" s="1029"/>
      <c r="S151" s="1029"/>
      <c r="T151" s="1029"/>
      <c r="U151" s="1029"/>
      <c r="V151" s="1029"/>
      <c r="W151" s="448">
        <f t="shared" si="14"/>
        <v>2.5</v>
      </c>
      <c r="X151" s="449">
        <v>3.5</v>
      </c>
      <c r="Y151" s="449">
        <f t="shared" si="15"/>
        <v>4.5</v>
      </c>
      <c r="Z151" s="66" t="s">
        <v>18</v>
      </c>
      <c r="AA151" s="66" t="s">
        <v>29</v>
      </c>
      <c r="AB151" s="1898"/>
      <c r="AC151" s="152"/>
      <c r="AD151" s="1375"/>
      <c r="AE151" s="1397"/>
      <c r="AF151" s="838"/>
      <c r="AG151" s="838"/>
      <c r="AH151" s="838"/>
      <c r="AI151" s="838"/>
      <c r="AJ151" s="838"/>
      <c r="AK151" s="838"/>
      <c r="AL151" s="838"/>
      <c r="AM151" s="1398"/>
      <c r="AN151" s="1459">
        <v>1.9318229742953199</v>
      </c>
      <c r="AO151" s="1457">
        <v>3.24807141292067</v>
      </c>
      <c r="AP151" s="1458">
        <v>2.1236407803278201</v>
      </c>
      <c r="AQ151" s="1457">
        <v>3.3840973105534702</v>
      </c>
      <c r="AR151" s="838"/>
      <c r="AS151" s="1408"/>
      <c r="AT151" s="1159" t="s">
        <v>11064</v>
      </c>
      <c r="AU151" s="1412"/>
      <c r="AV151" s="392"/>
      <c r="AW151" s="432"/>
      <c r="AX151" s="432"/>
      <c r="AY151" s="432"/>
      <c r="AZ151" s="432"/>
    </row>
    <row r="152" spans="1:52">
      <c r="A152" s="1258" t="s">
        <v>6278</v>
      </c>
      <c r="B152" s="546" t="s">
        <v>6120</v>
      </c>
      <c r="C152" s="585"/>
      <c r="D152" s="1045" t="s">
        <v>77</v>
      </c>
      <c r="E152" s="874" t="s">
        <v>1388</v>
      </c>
      <c r="F152" s="874" t="s">
        <v>1350</v>
      </c>
      <c r="G152" s="1029"/>
      <c r="H152" s="1029" t="s">
        <v>4197</v>
      </c>
      <c r="I152" s="1057">
        <v>1.2</v>
      </c>
      <c r="J152" s="1029">
        <v>3.15</v>
      </c>
      <c r="K152" s="1116" t="s">
        <v>1194</v>
      </c>
      <c r="L152" s="1116" t="s">
        <v>1194</v>
      </c>
      <c r="M152" s="1116" t="s">
        <v>875</v>
      </c>
      <c r="N152" s="1029" t="s">
        <v>36</v>
      </c>
      <c r="O152" s="66"/>
      <c r="P152" s="66"/>
      <c r="Q152" s="1029" t="s">
        <v>3387</v>
      </c>
      <c r="R152" s="1029"/>
      <c r="S152" s="1029"/>
      <c r="T152" s="1029"/>
      <c r="U152" s="1029"/>
      <c r="V152" s="1029"/>
      <c r="W152" s="448">
        <v>-5</v>
      </c>
      <c r="X152" s="602">
        <v>-3</v>
      </c>
      <c r="Y152" s="602">
        <v>-2</v>
      </c>
      <c r="Z152" s="66" t="s">
        <v>18</v>
      </c>
      <c r="AA152" s="66" t="s">
        <v>29</v>
      </c>
      <c r="AB152" s="1898"/>
      <c r="AC152" s="152"/>
      <c r="AD152" s="1376"/>
      <c r="AE152" s="1397"/>
      <c r="AF152" s="838"/>
      <c r="AG152" s="838"/>
      <c r="AH152" s="838"/>
      <c r="AI152" s="838"/>
      <c r="AJ152" s="838"/>
      <c r="AK152" s="838"/>
      <c r="AL152" s="838"/>
      <c r="AM152" s="1398"/>
      <c r="AN152" s="1459">
        <v>-7.5711375479283403</v>
      </c>
      <c r="AO152" s="1458">
        <v>-6.3536210006304996</v>
      </c>
      <c r="AP152" s="1458">
        <v>-7.6678554056008297</v>
      </c>
      <c r="AQ152" s="1458">
        <v>-6.4743929170193102</v>
      </c>
      <c r="AR152" s="838"/>
      <c r="AS152" s="1408"/>
      <c r="AT152" s="1159" t="s">
        <v>11065</v>
      </c>
      <c r="AU152" s="1412"/>
      <c r="AV152" s="392"/>
      <c r="AW152" s="432"/>
      <c r="AX152" s="432"/>
      <c r="AY152" s="432"/>
      <c r="AZ152" s="432"/>
    </row>
    <row r="153" spans="1:52" ht="17.350000000000001">
      <c r="A153" s="1258" t="s">
        <v>6279</v>
      </c>
      <c r="B153" s="546" t="s">
        <v>6120</v>
      </c>
      <c r="C153" s="584" t="s">
        <v>6280</v>
      </c>
      <c r="D153" s="1045" t="s">
        <v>77</v>
      </c>
      <c r="E153" s="874" t="s">
        <v>1388</v>
      </c>
      <c r="F153" s="874" t="s">
        <v>1350</v>
      </c>
      <c r="G153" s="1290"/>
      <c r="H153" s="1290" t="s">
        <v>4168</v>
      </c>
      <c r="I153" s="1057">
        <v>1.2</v>
      </c>
      <c r="J153" s="1029">
        <v>3.15</v>
      </c>
      <c r="K153" s="1116" t="s">
        <v>1194</v>
      </c>
      <c r="L153" s="1116" t="s">
        <v>1194</v>
      </c>
      <c r="M153" s="1116" t="s">
        <v>875</v>
      </c>
      <c r="N153" s="1029" t="s">
        <v>36</v>
      </c>
      <c r="O153" s="66"/>
      <c r="P153" s="66"/>
      <c r="Q153" s="1329" t="s">
        <v>3387</v>
      </c>
      <c r="R153" s="1029"/>
      <c r="S153" s="1029"/>
      <c r="T153" s="1029"/>
      <c r="U153" s="1029"/>
      <c r="V153" s="1029"/>
      <c r="W153" s="14">
        <v>14.5</v>
      </c>
      <c r="X153" s="66">
        <v>15.5</v>
      </c>
      <c r="Y153" s="66">
        <f>X153+1</f>
        <v>16.5</v>
      </c>
      <c r="Z153" s="66" t="s">
        <v>18</v>
      </c>
      <c r="AA153" s="66" t="s">
        <v>29</v>
      </c>
      <c r="AB153" s="1898"/>
      <c r="AC153" s="152" t="s">
        <v>4185</v>
      </c>
      <c r="AD153" s="1375"/>
      <c r="AE153" s="1397"/>
      <c r="AF153" s="838"/>
      <c r="AG153" s="838"/>
      <c r="AH153" s="838"/>
      <c r="AI153" s="838"/>
      <c r="AJ153" s="838"/>
      <c r="AK153" s="838"/>
      <c r="AL153" s="838"/>
      <c r="AM153" s="1398"/>
      <c r="AN153" s="1459">
        <v>14.0264556391587</v>
      </c>
      <c r="AO153" s="1457">
        <v>15.840167200578501</v>
      </c>
      <c r="AP153" s="1458">
        <v>14.2821161771343</v>
      </c>
      <c r="AQ153" s="1457">
        <v>15.977664458170199</v>
      </c>
      <c r="AR153" s="838"/>
      <c r="AS153" s="1408"/>
      <c r="AT153" s="1159" t="s">
        <v>11066</v>
      </c>
      <c r="AU153" s="1412"/>
      <c r="AV153" s="392"/>
      <c r="AW153" s="432"/>
      <c r="AX153" s="432"/>
      <c r="AY153" s="432"/>
      <c r="AZ153" s="432"/>
    </row>
    <row r="154" spans="1:52">
      <c r="A154" s="1258" t="s">
        <v>6281</v>
      </c>
      <c r="B154" s="546" t="s">
        <v>6120</v>
      </c>
      <c r="C154" s="584"/>
      <c r="D154" s="1045" t="s">
        <v>77</v>
      </c>
      <c r="E154" s="874" t="s">
        <v>1388</v>
      </c>
      <c r="F154" s="874" t="s">
        <v>1350</v>
      </c>
      <c r="G154" s="1029"/>
      <c r="H154" s="1029" t="s">
        <v>4168</v>
      </c>
      <c r="I154" s="1057">
        <v>1.2</v>
      </c>
      <c r="J154" s="1029">
        <v>3.15</v>
      </c>
      <c r="K154" s="1116" t="s">
        <v>1194</v>
      </c>
      <c r="L154" s="1116" t="s">
        <v>1194</v>
      </c>
      <c r="M154" s="1116" t="s">
        <v>875</v>
      </c>
      <c r="N154" s="1029" t="s">
        <v>36</v>
      </c>
      <c r="O154" s="66"/>
      <c r="P154" s="66"/>
      <c r="Q154" s="1029" t="s">
        <v>3387</v>
      </c>
      <c r="R154" s="1029"/>
      <c r="S154" s="1029"/>
      <c r="T154" s="1029"/>
      <c r="U154" s="1029"/>
      <c r="V154" s="1029"/>
      <c r="W154" s="448">
        <f>X154-1</f>
        <v>13.5</v>
      </c>
      <c r="X154" s="449">
        <v>14.5</v>
      </c>
      <c r="Y154" s="449">
        <f>X154+1</f>
        <v>15.5</v>
      </c>
      <c r="Z154" s="66" t="s">
        <v>18</v>
      </c>
      <c r="AA154" s="66" t="s">
        <v>29</v>
      </c>
      <c r="AB154" s="1898"/>
      <c r="AC154" s="152" t="s">
        <v>4187</v>
      </c>
      <c r="AD154" s="1375"/>
      <c r="AE154" s="1397"/>
      <c r="AF154" s="838"/>
      <c r="AG154" s="838"/>
      <c r="AH154" s="838"/>
      <c r="AI154" s="838"/>
      <c r="AJ154" s="838"/>
      <c r="AK154" s="838"/>
      <c r="AL154" s="838"/>
      <c r="AM154" s="1398"/>
      <c r="AN154" s="1459">
        <v>12.965001119649401</v>
      </c>
      <c r="AO154" s="1457">
        <v>14.884392980746</v>
      </c>
      <c r="AP154" s="1458">
        <v>13.320542404386901</v>
      </c>
      <c r="AQ154" s="1457">
        <v>15.1304626699413</v>
      </c>
      <c r="AR154" s="838"/>
      <c r="AS154" s="1408"/>
      <c r="AT154" s="1159" t="s">
        <v>11067</v>
      </c>
      <c r="AU154" s="1412"/>
      <c r="AV154" s="392"/>
      <c r="AW154" s="432"/>
      <c r="AX154" s="432"/>
      <c r="AY154" s="432"/>
      <c r="AZ154" s="432"/>
    </row>
    <row r="155" spans="1:52">
      <c r="A155" s="1258" t="s">
        <v>6282</v>
      </c>
      <c r="B155" s="546" t="s">
        <v>6120</v>
      </c>
      <c r="C155" s="584"/>
      <c r="D155" s="1045" t="s">
        <v>77</v>
      </c>
      <c r="E155" s="874" t="s">
        <v>1388</v>
      </c>
      <c r="F155" s="874" t="s">
        <v>1350</v>
      </c>
      <c r="G155" s="1029"/>
      <c r="H155" s="1029" t="s">
        <v>4189</v>
      </c>
      <c r="I155" s="1057">
        <v>1.2</v>
      </c>
      <c r="J155" s="1029">
        <v>3.15</v>
      </c>
      <c r="K155" s="1116" t="s">
        <v>1194</v>
      </c>
      <c r="L155" s="1116" t="s">
        <v>1194</v>
      </c>
      <c r="M155" s="1116" t="s">
        <v>875</v>
      </c>
      <c r="N155" s="1029" t="s">
        <v>36</v>
      </c>
      <c r="O155" s="66"/>
      <c r="P155" s="66"/>
      <c r="Q155" s="1029" t="s">
        <v>3387</v>
      </c>
      <c r="R155" s="1029"/>
      <c r="S155" s="1029"/>
      <c r="T155" s="1029"/>
      <c r="U155" s="1029"/>
      <c r="V155" s="1029"/>
      <c r="W155" s="448">
        <f t="shared" ref="W155:W158" si="16">X155-1</f>
        <v>11.5</v>
      </c>
      <c r="X155" s="449">
        <v>12.5</v>
      </c>
      <c r="Y155" s="449">
        <f>X155+1</f>
        <v>13.5</v>
      </c>
      <c r="Z155" s="66" t="s">
        <v>18</v>
      </c>
      <c r="AA155" s="66" t="s">
        <v>29</v>
      </c>
      <c r="AB155" s="1898"/>
      <c r="AC155" s="152"/>
      <c r="AD155" s="1375"/>
      <c r="AE155" s="1397"/>
      <c r="AF155" s="838"/>
      <c r="AG155" s="838"/>
      <c r="AH155" s="838"/>
      <c r="AI155" s="838"/>
      <c r="AJ155" s="838"/>
      <c r="AK155" s="838"/>
      <c r="AL155" s="838"/>
      <c r="AM155" s="1398"/>
      <c r="AN155" s="1459">
        <v>11.081969237566399</v>
      </c>
      <c r="AO155" s="1457">
        <v>13.0741266185321</v>
      </c>
      <c r="AP155" s="1457">
        <v>11.506226286330399</v>
      </c>
      <c r="AQ155" s="1457">
        <v>13.3728524409416</v>
      </c>
      <c r="AR155" s="838"/>
      <c r="AS155" s="1408"/>
      <c r="AT155" s="1159" t="s">
        <v>11068</v>
      </c>
      <c r="AU155" s="1412"/>
      <c r="AV155" s="392"/>
      <c r="AW155" s="432"/>
      <c r="AX155" s="432"/>
      <c r="AY155" s="432"/>
      <c r="AZ155" s="432"/>
    </row>
    <row r="156" spans="1:52">
      <c r="A156" s="1258" t="s">
        <v>6283</v>
      </c>
      <c r="B156" s="546" t="s">
        <v>6120</v>
      </c>
      <c r="C156" s="584"/>
      <c r="D156" s="1045" t="s">
        <v>77</v>
      </c>
      <c r="E156" s="874" t="s">
        <v>1388</v>
      </c>
      <c r="F156" s="874" t="s">
        <v>1350</v>
      </c>
      <c r="G156" s="1029"/>
      <c r="H156" s="1029" t="s">
        <v>4191</v>
      </c>
      <c r="I156" s="1057">
        <v>1.2</v>
      </c>
      <c r="J156" s="1029">
        <v>3.15</v>
      </c>
      <c r="K156" s="1116" t="s">
        <v>1194</v>
      </c>
      <c r="L156" s="1116" t="s">
        <v>1194</v>
      </c>
      <c r="M156" s="1116" t="s">
        <v>875</v>
      </c>
      <c r="N156" s="1029" t="s">
        <v>36</v>
      </c>
      <c r="O156" s="66"/>
      <c r="P156" s="66"/>
      <c r="Q156" s="1029" t="s">
        <v>3387</v>
      </c>
      <c r="R156" s="1029"/>
      <c r="S156" s="1029"/>
      <c r="T156" s="1029"/>
      <c r="U156" s="1029"/>
      <c r="V156" s="1029"/>
      <c r="W156" s="448">
        <f t="shared" si="16"/>
        <v>8.5</v>
      </c>
      <c r="X156" s="449">
        <v>9.5</v>
      </c>
      <c r="Y156" s="449">
        <f t="shared" ref="Y156:Y158" si="17">X156+1</f>
        <v>10.5</v>
      </c>
      <c r="Z156" s="66" t="s">
        <v>18</v>
      </c>
      <c r="AA156" s="66" t="s">
        <v>29</v>
      </c>
      <c r="AB156" s="1898"/>
      <c r="AC156" s="152"/>
      <c r="AD156" s="1375"/>
      <c r="AE156" s="1397"/>
      <c r="AF156" s="838"/>
      <c r="AG156" s="838"/>
      <c r="AH156" s="838"/>
      <c r="AI156" s="838"/>
      <c r="AJ156" s="838"/>
      <c r="AK156" s="838"/>
      <c r="AL156" s="838"/>
      <c r="AM156" s="1398"/>
      <c r="AN156" s="1459">
        <v>7.8578330020341003</v>
      </c>
      <c r="AO156" s="1457">
        <v>9.9756506962683407</v>
      </c>
      <c r="AP156" s="1458">
        <v>8.03635766157843</v>
      </c>
      <c r="AQ156" s="1457">
        <v>10.047784474947299</v>
      </c>
      <c r="AR156" s="838"/>
      <c r="AS156" s="1408"/>
      <c r="AT156" s="1159" t="s">
        <v>11069</v>
      </c>
      <c r="AU156" s="1412"/>
      <c r="AV156" s="392"/>
      <c r="AW156" s="432"/>
      <c r="AX156" s="432"/>
      <c r="AY156" s="432"/>
      <c r="AZ156" s="432"/>
    </row>
    <row r="157" spans="1:52">
      <c r="A157" s="1258" t="s">
        <v>6284</v>
      </c>
      <c r="B157" s="546" t="s">
        <v>6120</v>
      </c>
      <c r="C157" s="584"/>
      <c r="D157" s="1045" t="s">
        <v>77</v>
      </c>
      <c r="E157" s="874" t="s">
        <v>1388</v>
      </c>
      <c r="F157" s="874" t="s">
        <v>1350</v>
      </c>
      <c r="G157" s="1029"/>
      <c r="H157" s="1029" t="s">
        <v>4193</v>
      </c>
      <c r="I157" s="1057">
        <v>1.2</v>
      </c>
      <c r="J157" s="1029">
        <v>3.15</v>
      </c>
      <c r="K157" s="1116" t="s">
        <v>1194</v>
      </c>
      <c r="L157" s="1116" t="s">
        <v>1194</v>
      </c>
      <c r="M157" s="1116" t="s">
        <v>875</v>
      </c>
      <c r="N157" s="1029" t="s">
        <v>36</v>
      </c>
      <c r="O157" s="66"/>
      <c r="P157" s="66"/>
      <c r="Q157" s="1029" t="s">
        <v>3387</v>
      </c>
      <c r="R157" s="1029"/>
      <c r="S157" s="1029"/>
      <c r="T157" s="1029"/>
      <c r="U157" s="1029"/>
      <c r="V157" s="1029"/>
      <c r="W157" s="448">
        <f t="shared" si="16"/>
        <v>5.5</v>
      </c>
      <c r="X157" s="449">
        <v>6.5</v>
      </c>
      <c r="Y157" s="449">
        <f t="shared" si="17"/>
        <v>7.5</v>
      </c>
      <c r="Z157" s="66" t="s">
        <v>18</v>
      </c>
      <c r="AA157" s="66" t="s">
        <v>29</v>
      </c>
      <c r="AB157" s="1898"/>
      <c r="AC157" s="152"/>
      <c r="AD157" s="1375"/>
      <c r="AE157" s="1397"/>
      <c r="AF157" s="838"/>
      <c r="AG157" s="838"/>
      <c r="AH157" s="838"/>
      <c r="AI157" s="838"/>
      <c r="AJ157" s="838"/>
      <c r="AK157" s="838"/>
      <c r="AL157" s="838"/>
      <c r="AM157" s="1398"/>
      <c r="AN157" s="1459">
        <v>4.7215309361209403</v>
      </c>
      <c r="AO157" s="1457">
        <v>6.9601558865642401</v>
      </c>
      <c r="AP157" s="1458">
        <v>4.9761372378761202</v>
      </c>
      <c r="AQ157" s="1457">
        <v>7.1205106917768797</v>
      </c>
      <c r="AR157" s="838"/>
      <c r="AS157" s="1408"/>
      <c r="AT157" s="1159" t="s">
        <v>11070</v>
      </c>
      <c r="AU157" s="1412"/>
      <c r="AV157" s="392"/>
      <c r="AW157" s="432"/>
      <c r="AX157" s="432"/>
      <c r="AY157" s="432"/>
      <c r="AZ157" s="432"/>
    </row>
    <row r="158" spans="1:52">
      <c r="A158" s="1258" t="s">
        <v>6285</v>
      </c>
      <c r="B158" s="546" t="s">
        <v>6120</v>
      </c>
      <c r="C158" s="584"/>
      <c r="D158" s="1045" t="s">
        <v>77</v>
      </c>
      <c r="E158" s="874" t="s">
        <v>1388</v>
      </c>
      <c r="F158" s="874" t="s">
        <v>1350</v>
      </c>
      <c r="G158" s="1029"/>
      <c r="H158" s="1029" t="s">
        <v>4195</v>
      </c>
      <c r="I158" s="1057">
        <v>1.2</v>
      </c>
      <c r="J158" s="1029">
        <v>3.15</v>
      </c>
      <c r="K158" s="1116" t="s">
        <v>1194</v>
      </c>
      <c r="L158" s="1116" t="s">
        <v>1194</v>
      </c>
      <c r="M158" s="1116" t="s">
        <v>875</v>
      </c>
      <c r="N158" s="1029" t="s">
        <v>36</v>
      </c>
      <c r="O158" s="66"/>
      <c r="P158" s="66"/>
      <c r="Q158" s="1029" t="s">
        <v>3387</v>
      </c>
      <c r="R158" s="1029"/>
      <c r="S158" s="1029"/>
      <c r="T158" s="1029"/>
      <c r="U158" s="1029"/>
      <c r="V158" s="1029"/>
      <c r="W158" s="448">
        <f t="shared" si="16"/>
        <v>2.5</v>
      </c>
      <c r="X158" s="449">
        <v>3.5</v>
      </c>
      <c r="Y158" s="449">
        <f t="shared" si="17"/>
        <v>4.5</v>
      </c>
      <c r="Z158" s="66" t="s">
        <v>18</v>
      </c>
      <c r="AA158" s="66" t="s">
        <v>29</v>
      </c>
      <c r="AB158" s="1898"/>
      <c r="AC158" s="152"/>
      <c r="AD158" s="1375"/>
      <c r="AE158" s="1397"/>
      <c r="AF158" s="838"/>
      <c r="AG158" s="838"/>
      <c r="AH158" s="838"/>
      <c r="AI158" s="838"/>
      <c r="AJ158" s="838"/>
      <c r="AK158" s="838"/>
      <c r="AL158" s="838"/>
      <c r="AM158" s="1398"/>
      <c r="AN158" s="1459">
        <v>1.91899761646051</v>
      </c>
      <c r="AO158" s="1457">
        <v>3.2708334152618499</v>
      </c>
      <c r="AP158" s="1458">
        <v>2.12858249577289</v>
      </c>
      <c r="AQ158" s="1457">
        <v>3.3827740330662599</v>
      </c>
      <c r="AR158" s="838"/>
      <c r="AS158" s="1408"/>
      <c r="AT158" s="1159" t="s">
        <v>11071</v>
      </c>
      <c r="AU158" s="1412"/>
      <c r="AV158" s="392"/>
      <c r="AW158" s="432"/>
      <c r="AX158" s="432"/>
      <c r="AY158" s="432"/>
      <c r="AZ158" s="432"/>
    </row>
    <row r="159" spans="1:52">
      <c r="A159" s="1258" t="s">
        <v>6286</v>
      </c>
      <c r="B159" s="546" t="s">
        <v>6120</v>
      </c>
      <c r="C159" s="585"/>
      <c r="D159" s="1045" t="s">
        <v>77</v>
      </c>
      <c r="E159" s="874" t="s">
        <v>1388</v>
      </c>
      <c r="F159" s="874" t="s">
        <v>1350</v>
      </c>
      <c r="G159" s="1029"/>
      <c r="H159" s="1029" t="s">
        <v>4197</v>
      </c>
      <c r="I159" s="1057">
        <v>1.2</v>
      </c>
      <c r="J159" s="1029">
        <v>3.15</v>
      </c>
      <c r="K159" s="1116" t="s">
        <v>1194</v>
      </c>
      <c r="L159" s="1116" t="s">
        <v>1194</v>
      </c>
      <c r="M159" s="1116" t="s">
        <v>875</v>
      </c>
      <c r="N159" s="1029" t="s">
        <v>36</v>
      </c>
      <c r="O159" s="66"/>
      <c r="P159" s="66"/>
      <c r="Q159" s="1029" t="s">
        <v>3387</v>
      </c>
      <c r="R159" s="1029"/>
      <c r="S159" s="1029"/>
      <c r="T159" s="1029"/>
      <c r="U159" s="1029"/>
      <c r="V159" s="1029"/>
      <c r="W159" s="448">
        <v>-5</v>
      </c>
      <c r="X159" s="602">
        <v>-3</v>
      </c>
      <c r="Y159" s="602">
        <v>-2</v>
      </c>
      <c r="Z159" s="66" t="s">
        <v>18</v>
      </c>
      <c r="AA159" s="66" t="s">
        <v>29</v>
      </c>
      <c r="AB159" s="1898"/>
      <c r="AC159" s="152"/>
      <c r="AD159" s="1376"/>
      <c r="AE159" s="1397"/>
      <c r="AF159" s="838"/>
      <c r="AG159" s="838"/>
      <c r="AH159" s="838"/>
      <c r="AI159" s="838"/>
      <c r="AJ159" s="838"/>
      <c r="AK159" s="838"/>
      <c r="AL159" s="838"/>
      <c r="AM159" s="1398"/>
      <c r="AN159" s="1459">
        <v>-7.5888446082751502</v>
      </c>
      <c r="AO159" s="1458">
        <v>-6.3538926116563896</v>
      </c>
      <c r="AP159" s="1458">
        <v>-7.6661301518420002</v>
      </c>
      <c r="AQ159" s="1458">
        <v>-6.4665850425746498</v>
      </c>
      <c r="AR159" s="838"/>
      <c r="AS159" s="1408"/>
      <c r="AT159" s="1159" t="s">
        <v>11072</v>
      </c>
      <c r="AU159" s="1412"/>
      <c r="AV159" s="392"/>
      <c r="AW159" s="432"/>
      <c r="AX159" s="432"/>
      <c r="AY159" s="432"/>
      <c r="AZ159" s="432"/>
    </row>
    <row r="160" spans="1:52" ht="22.2" customHeight="1">
      <c r="A160" s="1257" t="s">
        <v>6287</v>
      </c>
      <c r="B160" s="420"/>
      <c r="C160" s="421" t="s">
        <v>1240</v>
      </c>
      <c r="D160" s="1282"/>
      <c r="E160" s="1282"/>
      <c r="F160" s="1282"/>
      <c r="G160" s="1282"/>
      <c r="H160" s="1282"/>
      <c r="I160" s="1282"/>
      <c r="J160" s="1282"/>
      <c r="K160" s="1282"/>
      <c r="L160" s="1282"/>
      <c r="M160" s="1282"/>
      <c r="N160" s="1282"/>
      <c r="O160" s="420"/>
      <c r="P160" s="420"/>
      <c r="Q160" s="1282"/>
      <c r="R160" s="1282"/>
      <c r="S160" s="1282"/>
      <c r="T160" s="1282"/>
      <c r="U160" s="1282"/>
      <c r="V160" s="1282"/>
      <c r="W160" s="422"/>
      <c r="X160" s="420"/>
      <c r="Y160" s="420"/>
      <c r="Z160" s="420"/>
      <c r="AA160" s="420"/>
      <c r="AB160" s="1901"/>
      <c r="AC160" s="423"/>
      <c r="AD160" s="420"/>
      <c r="AE160" s="1391"/>
      <c r="AF160" s="835"/>
      <c r="AG160" s="835"/>
      <c r="AH160" s="835"/>
      <c r="AI160" s="835"/>
      <c r="AJ160" s="835"/>
      <c r="AK160" s="835"/>
      <c r="AL160" s="835"/>
      <c r="AM160" s="1392"/>
      <c r="AN160" s="835"/>
      <c r="AO160" s="835"/>
      <c r="AP160" s="835"/>
      <c r="AQ160" s="835"/>
      <c r="AR160" s="835"/>
      <c r="AS160" s="835"/>
      <c r="AT160" s="1417"/>
      <c r="AU160" s="1413"/>
      <c r="AV160" s="424"/>
      <c r="AW160" s="424"/>
      <c r="AX160" s="424"/>
      <c r="AY160" s="424"/>
      <c r="AZ160" s="424"/>
    </row>
    <row r="161" spans="1:52" ht="22.2" customHeight="1">
      <c r="A161" s="1259" t="s">
        <v>6288</v>
      </c>
      <c r="B161" s="445" t="s">
        <v>6120</v>
      </c>
      <c r="C161" s="589" t="s">
        <v>4363</v>
      </c>
      <c r="D161" s="1044" t="s">
        <v>4364</v>
      </c>
      <c r="E161" s="1032" t="s">
        <v>1388</v>
      </c>
      <c r="F161" s="1032" t="s">
        <v>1350</v>
      </c>
      <c r="G161" s="1044"/>
      <c r="H161" s="1044" t="s">
        <v>4168</v>
      </c>
      <c r="I161" s="1058" t="s">
        <v>4176</v>
      </c>
      <c r="J161" s="1032" t="s">
        <v>872</v>
      </c>
      <c r="K161" s="1117" t="s">
        <v>1194</v>
      </c>
      <c r="L161" s="1117" t="s">
        <v>1194</v>
      </c>
      <c r="M161" s="1117" t="s">
        <v>873</v>
      </c>
      <c r="N161" s="1032" t="s">
        <v>36</v>
      </c>
      <c r="O161" s="304"/>
      <c r="P161" s="304"/>
      <c r="Q161" s="1032" t="s">
        <v>3387</v>
      </c>
      <c r="R161" s="1032"/>
      <c r="S161" s="1032"/>
      <c r="T161" s="1032"/>
      <c r="U161" s="1032"/>
      <c r="V161" s="1032"/>
      <c r="W161" s="446">
        <v>-17</v>
      </c>
      <c r="X161" s="446"/>
      <c r="Y161" s="446"/>
      <c r="Z161" s="453" t="s">
        <v>16</v>
      </c>
      <c r="AA161" s="304" t="s">
        <v>21</v>
      </c>
      <c r="AB161" s="1899"/>
      <c r="AC161" s="308" t="s">
        <v>4185</v>
      </c>
      <c r="AD161" s="1380"/>
      <c r="AE161" s="1401"/>
      <c r="AF161" s="840"/>
      <c r="AG161" s="840"/>
      <c r="AH161" s="840"/>
      <c r="AI161" s="840"/>
      <c r="AJ161" s="840"/>
      <c r="AK161" s="840"/>
      <c r="AL161" s="840"/>
      <c r="AM161" s="1402"/>
      <c r="AN161" s="1456">
        <v>-15.5236</v>
      </c>
      <c r="AO161" s="840"/>
      <c r="AP161" s="1457">
        <v>-15.59473</v>
      </c>
      <c r="AQ161" s="840"/>
      <c r="AR161" s="1457">
        <v>-15.30851</v>
      </c>
      <c r="AS161" s="1409"/>
      <c r="AT161" s="1160" t="s">
        <v>11784</v>
      </c>
      <c r="AU161" s="477"/>
      <c r="AV161" s="392"/>
      <c r="AW161" s="432"/>
      <c r="AX161" s="432"/>
      <c r="AY161" s="432"/>
      <c r="AZ161" s="432"/>
    </row>
    <row r="162" spans="1:52" ht="17.350000000000001">
      <c r="A162" s="1259" t="s">
        <v>6289</v>
      </c>
      <c r="B162" s="445" t="s">
        <v>6120</v>
      </c>
      <c r="C162" s="586"/>
      <c r="D162" s="1044" t="s">
        <v>4364</v>
      </c>
      <c r="E162" s="1032" t="s">
        <v>1388</v>
      </c>
      <c r="F162" s="1032" t="s">
        <v>1350</v>
      </c>
      <c r="G162" s="1044"/>
      <c r="H162" s="1044" t="s">
        <v>4168</v>
      </c>
      <c r="I162" s="1058" t="s">
        <v>4176</v>
      </c>
      <c r="J162" s="1032" t="s">
        <v>872</v>
      </c>
      <c r="K162" s="1117" t="s">
        <v>1194</v>
      </c>
      <c r="L162" s="1117" t="s">
        <v>1194</v>
      </c>
      <c r="M162" s="1117" t="s">
        <v>873</v>
      </c>
      <c r="N162" s="1032" t="s">
        <v>36</v>
      </c>
      <c r="O162" s="304"/>
      <c r="P162" s="304"/>
      <c r="Q162" s="1032" t="s">
        <v>3387</v>
      </c>
      <c r="R162" s="1032"/>
      <c r="S162" s="1032"/>
      <c r="T162" s="1032"/>
      <c r="U162" s="1032"/>
      <c r="V162" s="1032"/>
      <c r="W162" s="446">
        <v>-17</v>
      </c>
      <c r="X162" s="446"/>
      <c r="Y162" s="446"/>
      <c r="Z162" s="453" t="s">
        <v>16</v>
      </c>
      <c r="AA162" s="304" t="s">
        <v>21</v>
      </c>
      <c r="AB162" s="1899"/>
      <c r="AC162" s="308" t="s">
        <v>4187</v>
      </c>
      <c r="AD162" s="1372"/>
      <c r="AE162" s="1401"/>
      <c r="AF162" s="840"/>
      <c r="AG162" s="840"/>
      <c r="AH162" s="840"/>
      <c r="AI162" s="840"/>
      <c r="AJ162" s="840"/>
      <c r="AK162" s="840"/>
      <c r="AL162" s="840"/>
      <c r="AM162" s="1402"/>
      <c r="AN162" s="1456">
        <v>-14.7135</v>
      </c>
      <c r="AO162" s="840"/>
      <c r="AP162" s="1457">
        <v>-14.70837</v>
      </c>
      <c r="AQ162" s="840"/>
      <c r="AR162" s="1457">
        <v>-14.58883</v>
      </c>
      <c r="AS162" s="1409"/>
      <c r="AT162" s="1160" t="s">
        <v>11785</v>
      </c>
      <c r="AU162" s="1412"/>
      <c r="AV162" s="392"/>
      <c r="AW162" s="432"/>
      <c r="AX162" s="432"/>
      <c r="AY162" s="432"/>
      <c r="AZ162" s="432"/>
    </row>
    <row r="163" spans="1:52" ht="17.350000000000001">
      <c r="A163" s="1259" t="s">
        <v>6290</v>
      </c>
      <c r="B163" s="445" t="s">
        <v>6120</v>
      </c>
      <c r="C163" s="586"/>
      <c r="D163" s="1044" t="s">
        <v>4364</v>
      </c>
      <c r="E163" s="1032" t="s">
        <v>1388</v>
      </c>
      <c r="F163" s="1032" t="s">
        <v>1350</v>
      </c>
      <c r="G163" s="1044"/>
      <c r="H163" s="1044" t="s">
        <v>4189</v>
      </c>
      <c r="I163" s="1058" t="s">
        <v>4176</v>
      </c>
      <c r="J163" s="1032" t="s">
        <v>872</v>
      </c>
      <c r="K163" s="1117" t="s">
        <v>1194</v>
      </c>
      <c r="L163" s="1117" t="s">
        <v>1194</v>
      </c>
      <c r="M163" s="1117" t="s">
        <v>873</v>
      </c>
      <c r="N163" s="1032" t="s">
        <v>36</v>
      </c>
      <c r="O163" s="304"/>
      <c r="P163" s="304"/>
      <c r="Q163" s="1032" t="s">
        <v>3387</v>
      </c>
      <c r="R163" s="1032"/>
      <c r="S163" s="1032"/>
      <c r="T163" s="1032"/>
      <c r="U163" s="1032"/>
      <c r="V163" s="1032"/>
      <c r="W163" s="446">
        <v>-16</v>
      </c>
      <c r="X163" s="446"/>
      <c r="Y163" s="446"/>
      <c r="Z163" s="453" t="s">
        <v>16</v>
      </c>
      <c r="AA163" s="304" t="s">
        <v>21</v>
      </c>
      <c r="AB163" s="1899"/>
      <c r="AC163" s="308"/>
      <c r="AD163" s="1372"/>
      <c r="AE163" s="1401"/>
      <c r="AF163" s="840"/>
      <c r="AG163" s="840"/>
      <c r="AH163" s="840"/>
      <c r="AI163" s="840"/>
      <c r="AJ163" s="840"/>
      <c r="AK163" s="840"/>
      <c r="AL163" s="840"/>
      <c r="AM163" s="1402"/>
      <c r="AN163" s="1456">
        <v>-12.45345</v>
      </c>
      <c r="AO163" s="840"/>
      <c r="AP163" s="1457">
        <v>-12.6462</v>
      </c>
      <c r="AQ163" s="840"/>
      <c r="AR163" s="1457">
        <v>-12.520770000000001</v>
      </c>
      <c r="AS163" s="1409"/>
      <c r="AT163" s="1160" t="s">
        <v>11788</v>
      </c>
      <c r="AU163" s="1412"/>
      <c r="AV163" s="392"/>
      <c r="AW163" s="432"/>
      <c r="AX163" s="432"/>
      <c r="AY163" s="432"/>
      <c r="AZ163" s="432"/>
    </row>
    <row r="164" spans="1:52" ht="17.350000000000001">
      <c r="A164" s="1259" t="s">
        <v>6291</v>
      </c>
      <c r="B164" s="445" t="s">
        <v>6120</v>
      </c>
      <c r="C164" s="586"/>
      <c r="D164" s="1044" t="s">
        <v>4364</v>
      </c>
      <c r="E164" s="1032" t="s">
        <v>1388</v>
      </c>
      <c r="F164" s="1032" t="s">
        <v>1350</v>
      </c>
      <c r="G164" s="1044"/>
      <c r="H164" s="1044" t="s">
        <v>4191</v>
      </c>
      <c r="I164" s="1058" t="s">
        <v>4176</v>
      </c>
      <c r="J164" s="1032" t="s">
        <v>872</v>
      </c>
      <c r="K164" s="1117" t="s">
        <v>1194</v>
      </c>
      <c r="L164" s="1117" t="s">
        <v>1194</v>
      </c>
      <c r="M164" s="1117" t="s">
        <v>873</v>
      </c>
      <c r="N164" s="1032" t="s">
        <v>36</v>
      </c>
      <c r="O164" s="304"/>
      <c r="P164" s="304"/>
      <c r="Q164" s="1032" t="s">
        <v>3387</v>
      </c>
      <c r="R164" s="1032"/>
      <c r="S164" s="1032"/>
      <c r="T164" s="1032"/>
      <c r="U164" s="1032"/>
      <c r="V164" s="1032"/>
      <c r="W164" s="446">
        <v>-15</v>
      </c>
      <c r="X164" s="446"/>
      <c r="Y164" s="446"/>
      <c r="Z164" s="453" t="s">
        <v>16</v>
      </c>
      <c r="AA164" s="304" t="s">
        <v>21</v>
      </c>
      <c r="AB164" s="1899"/>
      <c r="AC164" s="308"/>
      <c r="AD164" s="1372"/>
      <c r="AE164" s="1401"/>
      <c r="AF164" s="840"/>
      <c r="AG164" s="840"/>
      <c r="AH164" s="840"/>
      <c r="AI164" s="840"/>
      <c r="AJ164" s="840"/>
      <c r="AK164" s="840"/>
      <c r="AL164" s="840"/>
      <c r="AM164" s="1402"/>
      <c r="AN164" s="1456">
        <v>-10.41141</v>
      </c>
      <c r="AO164" s="840"/>
      <c r="AP164" s="1457">
        <v>-10.02657</v>
      </c>
      <c r="AQ164" s="840"/>
      <c r="AR164" s="1457">
        <v>-10.045949999999999</v>
      </c>
      <c r="AS164" s="1409"/>
      <c r="AT164" s="1160" t="s">
        <v>11787</v>
      </c>
      <c r="AU164" s="1412"/>
      <c r="AV164" s="392"/>
      <c r="AW164" s="432"/>
      <c r="AX164" s="432"/>
      <c r="AY164" s="432"/>
      <c r="AZ164" s="432"/>
    </row>
    <row r="165" spans="1:52" ht="17.350000000000001">
      <c r="A165" s="1259" t="s">
        <v>6292</v>
      </c>
      <c r="B165" s="445" t="s">
        <v>6120</v>
      </c>
      <c r="C165" s="586"/>
      <c r="D165" s="1044" t="s">
        <v>4364</v>
      </c>
      <c r="E165" s="1032" t="s">
        <v>1388</v>
      </c>
      <c r="F165" s="1032" t="s">
        <v>1350</v>
      </c>
      <c r="G165" s="1044"/>
      <c r="H165" s="1044" t="s">
        <v>4193</v>
      </c>
      <c r="I165" s="1058" t="s">
        <v>4176</v>
      </c>
      <c r="J165" s="1032" t="s">
        <v>872</v>
      </c>
      <c r="K165" s="1117" t="s">
        <v>1194</v>
      </c>
      <c r="L165" s="1117" t="s">
        <v>1194</v>
      </c>
      <c r="M165" s="1117" t="s">
        <v>873</v>
      </c>
      <c r="N165" s="1032" t="s">
        <v>36</v>
      </c>
      <c r="O165" s="304"/>
      <c r="P165" s="304"/>
      <c r="Q165" s="1032" t="s">
        <v>3387</v>
      </c>
      <c r="R165" s="1032"/>
      <c r="S165" s="1032"/>
      <c r="T165" s="1032"/>
      <c r="U165" s="1032"/>
      <c r="V165" s="1032"/>
      <c r="W165" s="446">
        <v>-14</v>
      </c>
      <c r="X165" s="446"/>
      <c r="Y165" s="446"/>
      <c r="Z165" s="453" t="s">
        <v>16</v>
      </c>
      <c r="AA165" s="304" t="s">
        <v>21</v>
      </c>
      <c r="AB165" s="1899"/>
      <c r="AC165" s="308"/>
      <c r="AD165" s="1372"/>
      <c r="AE165" s="1401"/>
      <c r="AF165" s="840"/>
      <c r="AG165" s="840"/>
      <c r="AH165" s="840"/>
      <c r="AI165" s="840"/>
      <c r="AJ165" s="840"/>
      <c r="AK165" s="840"/>
      <c r="AL165" s="840"/>
      <c r="AM165" s="1402"/>
      <c r="AN165" s="1456">
        <v>-5.9127450000000001</v>
      </c>
      <c r="AO165" s="840"/>
      <c r="AP165" s="1457">
        <v>-5.7492450000000002</v>
      </c>
      <c r="AQ165" s="840"/>
      <c r="AR165" s="1457">
        <v>-5.5929849999999997</v>
      </c>
      <c r="AS165" s="1409"/>
      <c r="AT165" s="1160" t="s">
        <v>11786</v>
      </c>
      <c r="AU165" s="1412"/>
      <c r="AV165" s="392"/>
      <c r="AW165" s="432"/>
      <c r="AX165" s="432"/>
      <c r="AY165" s="432"/>
      <c r="AZ165" s="432"/>
    </row>
    <row r="166" spans="1:52" ht="17.350000000000001">
      <c r="A166" s="1259" t="s">
        <v>6293</v>
      </c>
      <c r="B166" s="445" t="s">
        <v>6120</v>
      </c>
      <c r="C166" s="586"/>
      <c r="D166" s="1044" t="s">
        <v>4364</v>
      </c>
      <c r="E166" s="1032" t="s">
        <v>1388</v>
      </c>
      <c r="F166" s="1032" t="s">
        <v>1350</v>
      </c>
      <c r="G166" s="1044"/>
      <c r="H166" s="1044" t="s">
        <v>4195</v>
      </c>
      <c r="I166" s="1058" t="s">
        <v>4176</v>
      </c>
      <c r="J166" s="1032" t="s">
        <v>872</v>
      </c>
      <c r="K166" s="1117" t="s">
        <v>1194</v>
      </c>
      <c r="L166" s="1117" t="s">
        <v>1194</v>
      </c>
      <c r="M166" s="1117" t="s">
        <v>873</v>
      </c>
      <c r="N166" s="1032" t="s">
        <v>36</v>
      </c>
      <c r="O166" s="304"/>
      <c r="P166" s="304"/>
      <c r="Q166" s="1032" t="s">
        <v>3387</v>
      </c>
      <c r="R166" s="1032"/>
      <c r="S166" s="1032"/>
      <c r="T166" s="1032"/>
      <c r="U166" s="1032"/>
      <c r="V166" s="1032"/>
      <c r="W166" s="446">
        <v>-13</v>
      </c>
      <c r="X166" s="446"/>
      <c r="Y166" s="446"/>
      <c r="Z166" s="453" t="s">
        <v>16</v>
      </c>
      <c r="AA166" s="304" t="s">
        <v>21</v>
      </c>
      <c r="AB166" s="1899"/>
      <c r="AC166" s="308"/>
      <c r="AD166" s="1372"/>
      <c r="AE166" s="1401"/>
      <c r="AF166" s="840"/>
      <c r="AG166" s="840"/>
      <c r="AH166" s="840"/>
      <c r="AI166" s="840"/>
      <c r="AJ166" s="840"/>
      <c r="AK166" s="840"/>
      <c r="AL166" s="840"/>
      <c r="AM166" s="1402"/>
      <c r="AN166" s="1456">
        <v>-3.9412479999999999</v>
      </c>
      <c r="AO166" s="840"/>
      <c r="AP166" s="1457">
        <v>-3.3118720000000001</v>
      </c>
      <c r="AQ166" s="840"/>
      <c r="AR166" s="1457">
        <v>-3.3359939999999999</v>
      </c>
      <c r="AS166" s="1409"/>
      <c r="AT166" s="1160" t="s">
        <v>11783</v>
      </c>
      <c r="AU166" s="1412"/>
      <c r="AV166" s="392"/>
      <c r="AW166" s="432"/>
      <c r="AX166" s="432"/>
      <c r="AY166" s="432"/>
      <c r="AZ166" s="432"/>
    </row>
    <row r="167" spans="1:52" ht="17.350000000000001">
      <c r="A167" s="1259" t="s">
        <v>6294</v>
      </c>
      <c r="B167" s="445" t="s">
        <v>6120</v>
      </c>
      <c r="C167" s="587"/>
      <c r="D167" s="1044" t="s">
        <v>4364</v>
      </c>
      <c r="E167" s="1032" t="s">
        <v>1388</v>
      </c>
      <c r="F167" s="1032" t="s">
        <v>1350</v>
      </c>
      <c r="G167" s="1044"/>
      <c r="H167" s="1044" t="s">
        <v>4197</v>
      </c>
      <c r="I167" s="1058" t="s">
        <v>4176</v>
      </c>
      <c r="J167" s="1032" t="s">
        <v>872</v>
      </c>
      <c r="K167" s="1117" t="s">
        <v>1194</v>
      </c>
      <c r="L167" s="1117" t="s">
        <v>1194</v>
      </c>
      <c r="M167" s="1117" t="s">
        <v>873</v>
      </c>
      <c r="N167" s="1032" t="s">
        <v>36</v>
      </c>
      <c r="O167" s="304"/>
      <c r="P167" s="304"/>
      <c r="Q167" s="1032" t="s">
        <v>3387</v>
      </c>
      <c r="R167" s="1032"/>
      <c r="S167" s="1032"/>
      <c r="T167" s="1032"/>
      <c r="U167" s="1032"/>
      <c r="V167" s="1032"/>
      <c r="W167" s="446">
        <v>10</v>
      </c>
      <c r="X167" s="446"/>
      <c r="Y167" s="446"/>
      <c r="Z167" s="453" t="s">
        <v>16</v>
      </c>
      <c r="AA167" s="304" t="s">
        <v>21</v>
      </c>
      <c r="AB167" s="1899"/>
      <c r="AC167" s="308"/>
      <c r="AD167" s="1381"/>
      <c r="AE167" s="1401"/>
      <c r="AF167" s="840"/>
      <c r="AG167" s="840"/>
      <c r="AH167" s="840"/>
      <c r="AI167" s="840"/>
      <c r="AJ167" s="840"/>
      <c r="AK167" s="840"/>
      <c r="AL167" s="840"/>
      <c r="AM167" s="1402"/>
      <c r="AN167" s="1389"/>
      <c r="AO167" s="840"/>
      <c r="AP167" s="840"/>
      <c r="AQ167" s="840"/>
      <c r="AR167" s="840"/>
      <c r="AS167" s="1409"/>
      <c r="AT167" s="1160"/>
      <c r="AU167" s="1412"/>
      <c r="AV167" s="392"/>
      <c r="AW167" s="432"/>
      <c r="AX167" s="432"/>
      <c r="AY167" s="432"/>
      <c r="AZ167" s="432"/>
    </row>
    <row r="168" spans="1:52" ht="19.95" customHeight="1">
      <c r="A168" s="1259" t="s">
        <v>6295</v>
      </c>
      <c r="B168" s="445" t="s">
        <v>6120</v>
      </c>
      <c r="C168" s="589" t="s">
        <v>4372</v>
      </c>
      <c r="D168" s="1044" t="s">
        <v>4373</v>
      </c>
      <c r="E168" s="1032" t="s">
        <v>1388</v>
      </c>
      <c r="F168" s="1032" t="s">
        <v>1350</v>
      </c>
      <c r="G168" s="1044"/>
      <c r="H168" s="1044" t="s">
        <v>4168</v>
      </c>
      <c r="I168" s="1058" t="s">
        <v>4176</v>
      </c>
      <c r="J168" s="1032" t="s">
        <v>872</v>
      </c>
      <c r="K168" s="1117" t="s">
        <v>1194</v>
      </c>
      <c r="L168" s="1117" t="s">
        <v>1194</v>
      </c>
      <c r="M168" s="1117" t="s">
        <v>873</v>
      </c>
      <c r="N168" s="1032" t="s">
        <v>36</v>
      </c>
      <c r="O168" s="304"/>
      <c r="P168" s="304"/>
      <c r="Q168" s="1032" t="s">
        <v>3387</v>
      </c>
      <c r="R168" s="1032"/>
      <c r="S168" s="1032"/>
      <c r="T168" s="1032"/>
      <c r="U168" s="1032"/>
      <c r="V168" s="1032"/>
      <c r="W168" s="454">
        <v>-7</v>
      </c>
      <c r="X168" s="446"/>
      <c r="Y168" s="446"/>
      <c r="Z168" s="453" t="s">
        <v>16</v>
      </c>
      <c r="AA168" s="304" t="s">
        <v>21</v>
      </c>
      <c r="AB168" s="1899"/>
      <c r="AC168" s="308" t="s">
        <v>4185</v>
      </c>
      <c r="AD168" s="1377" t="s">
        <v>4374</v>
      </c>
      <c r="AE168" s="1401"/>
      <c r="AF168" s="840"/>
      <c r="AG168" s="840"/>
      <c r="AH168" s="840"/>
      <c r="AI168" s="840"/>
      <c r="AJ168" s="840"/>
      <c r="AK168" s="840"/>
      <c r="AL168" s="840"/>
      <c r="AM168" s="1402"/>
      <c r="AN168" s="1456">
        <v>-4.1126060000000004</v>
      </c>
      <c r="AO168" s="840"/>
      <c r="AP168" s="1457">
        <v>-4.1717930000000001</v>
      </c>
      <c r="AQ168" s="840"/>
      <c r="AR168" s="1457">
        <v>-4.0777150000000004</v>
      </c>
      <c r="AS168" s="1409"/>
      <c r="AT168" s="1160" t="s">
        <v>11695</v>
      </c>
      <c r="AU168" s="1412"/>
      <c r="AV168" s="392"/>
      <c r="AW168" s="432"/>
      <c r="AX168" s="432"/>
      <c r="AY168" s="432"/>
      <c r="AZ168" s="432"/>
    </row>
    <row r="169" spans="1:52" ht="19.95" customHeight="1">
      <c r="A169" s="1259" t="s">
        <v>6296</v>
      </c>
      <c r="B169" s="445" t="s">
        <v>6120</v>
      </c>
      <c r="C169" s="586"/>
      <c r="D169" s="1044" t="s">
        <v>4373</v>
      </c>
      <c r="E169" s="1032" t="s">
        <v>1388</v>
      </c>
      <c r="F169" s="1032" t="s">
        <v>1350</v>
      </c>
      <c r="G169" s="1044"/>
      <c r="H169" s="1044" t="s">
        <v>4168</v>
      </c>
      <c r="I169" s="1058" t="s">
        <v>4176</v>
      </c>
      <c r="J169" s="1032" t="s">
        <v>872</v>
      </c>
      <c r="K169" s="1117" t="s">
        <v>1194</v>
      </c>
      <c r="L169" s="1117" t="s">
        <v>1194</v>
      </c>
      <c r="M169" s="1117" t="s">
        <v>873</v>
      </c>
      <c r="N169" s="1032" t="s">
        <v>36</v>
      </c>
      <c r="O169" s="304"/>
      <c r="P169" s="304"/>
      <c r="Q169" s="1032" t="s">
        <v>3387</v>
      </c>
      <c r="R169" s="1032"/>
      <c r="S169" s="1032"/>
      <c r="T169" s="1032"/>
      <c r="U169" s="1032"/>
      <c r="V169" s="1032"/>
      <c r="W169" s="454">
        <v>-7</v>
      </c>
      <c r="X169" s="446"/>
      <c r="Y169" s="446"/>
      <c r="Z169" s="453" t="s">
        <v>16</v>
      </c>
      <c r="AA169" s="304" t="s">
        <v>21</v>
      </c>
      <c r="AB169" s="1899"/>
      <c r="AC169" s="308" t="s">
        <v>4187</v>
      </c>
      <c r="AD169" s="1377"/>
      <c r="AE169" s="1401"/>
      <c r="AF169" s="840"/>
      <c r="AG169" s="840"/>
      <c r="AH169" s="840"/>
      <c r="AI169" s="840"/>
      <c r="AJ169" s="840"/>
      <c r="AK169" s="840"/>
      <c r="AL169" s="840"/>
      <c r="AM169" s="1402"/>
      <c r="AN169" s="1456">
        <v>-3.7518859999999998</v>
      </c>
      <c r="AO169" s="840"/>
      <c r="AP169" s="1457">
        <v>-3.9502449999999998</v>
      </c>
      <c r="AQ169" s="840"/>
      <c r="AR169" s="1457">
        <v>-3.9338280000000001</v>
      </c>
      <c r="AS169" s="1409"/>
      <c r="AT169" s="1160" t="s">
        <v>11696</v>
      </c>
      <c r="AU169" s="1412"/>
      <c r="AV169" s="392"/>
      <c r="AW169" s="432"/>
      <c r="AX169" s="432"/>
      <c r="AY169" s="432"/>
      <c r="AZ169" s="432"/>
    </row>
    <row r="170" spans="1:52" ht="19.95" customHeight="1">
      <c r="A170" s="1259" t="s">
        <v>6297</v>
      </c>
      <c r="B170" s="445" t="s">
        <v>6120</v>
      </c>
      <c r="C170" s="586"/>
      <c r="D170" s="1044" t="s">
        <v>4373</v>
      </c>
      <c r="E170" s="1032" t="s">
        <v>1388</v>
      </c>
      <c r="F170" s="1032" t="s">
        <v>1350</v>
      </c>
      <c r="G170" s="1044"/>
      <c r="H170" s="1044" t="s">
        <v>4189</v>
      </c>
      <c r="I170" s="1058" t="s">
        <v>4176</v>
      </c>
      <c r="J170" s="1032" t="s">
        <v>872</v>
      </c>
      <c r="K170" s="1117" t="s">
        <v>1194</v>
      </c>
      <c r="L170" s="1117" t="s">
        <v>1194</v>
      </c>
      <c r="M170" s="1117" t="s">
        <v>873</v>
      </c>
      <c r="N170" s="1032" t="s">
        <v>36</v>
      </c>
      <c r="O170" s="304"/>
      <c r="P170" s="304"/>
      <c r="Q170" s="1032" t="s">
        <v>3387</v>
      </c>
      <c r="R170" s="1032"/>
      <c r="S170" s="1032"/>
      <c r="T170" s="1032"/>
      <c r="U170" s="1032"/>
      <c r="V170" s="1032"/>
      <c r="W170" s="455">
        <v>-6</v>
      </c>
      <c r="X170" s="446"/>
      <c r="Y170" s="446"/>
      <c r="Z170" s="453" t="s">
        <v>16</v>
      </c>
      <c r="AA170" s="304" t="s">
        <v>21</v>
      </c>
      <c r="AB170" s="1899"/>
      <c r="AC170" s="308"/>
      <c r="AD170" s="1372"/>
      <c r="AE170" s="1401"/>
      <c r="AF170" s="840"/>
      <c r="AG170" s="840"/>
      <c r="AH170" s="840"/>
      <c r="AI170" s="840"/>
      <c r="AJ170" s="840"/>
      <c r="AK170" s="840"/>
      <c r="AL170" s="840"/>
      <c r="AM170" s="1402"/>
      <c r="AN170" s="1456">
        <v>-3.7238370000000001</v>
      </c>
      <c r="AO170" s="840"/>
      <c r="AP170" s="1457">
        <v>-4.0566389999999997</v>
      </c>
      <c r="AQ170" s="840"/>
      <c r="AR170" s="1457">
        <v>-4.1765480000000004</v>
      </c>
      <c r="AS170" s="1409"/>
      <c r="AT170" s="1160" t="s">
        <v>11693</v>
      </c>
      <c r="AU170" s="477"/>
      <c r="AV170" s="392"/>
      <c r="AW170" s="432"/>
      <c r="AX170" s="432"/>
      <c r="AY170" s="432"/>
      <c r="AZ170" s="432"/>
    </row>
    <row r="171" spans="1:52" ht="19.95" customHeight="1">
      <c r="A171" s="1259" t="s">
        <v>6298</v>
      </c>
      <c r="B171" s="445" t="s">
        <v>6120</v>
      </c>
      <c r="C171" s="586"/>
      <c r="D171" s="1044" t="s">
        <v>4373</v>
      </c>
      <c r="E171" s="1032" t="s">
        <v>1388</v>
      </c>
      <c r="F171" s="1032" t="s">
        <v>1350</v>
      </c>
      <c r="G171" s="1044"/>
      <c r="H171" s="1044" t="s">
        <v>4191</v>
      </c>
      <c r="I171" s="1058" t="s">
        <v>4176</v>
      </c>
      <c r="J171" s="1032" t="s">
        <v>872</v>
      </c>
      <c r="K171" s="1117" t="s">
        <v>1194</v>
      </c>
      <c r="L171" s="1117" t="s">
        <v>1194</v>
      </c>
      <c r="M171" s="1117" t="s">
        <v>873</v>
      </c>
      <c r="N171" s="1032" t="s">
        <v>36</v>
      </c>
      <c r="O171" s="304"/>
      <c r="P171" s="304"/>
      <c r="Q171" s="1032" t="s">
        <v>3387</v>
      </c>
      <c r="R171" s="1032"/>
      <c r="S171" s="1032"/>
      <c r="T171" s="1032"/>
      <c r="U171" s="1032"/>
      <c r="V171" s="1032"/>
      <c r="W171" s="455">
        <v>-5</v>
      </c>
      <c r="X171" s="446"/>
      <c r="Y171" s="446"/>
      <c r="Z171" s="453" t="s">
        <v>16</v>
      </c>
      <c r="AA171" s="304" t="s">
        <v>21</v>
      </c>
      <c r="AB171" s="1899"/>
      <c r="AC171" s="456"/>
      <c r="AD171" s="1372"/>
      <c r="AE171" s="1401"/>
      <c r="AF171" s="840"/>
      <c r="AG171" s="840"/>
      <c r="AH171" s="840"/>
      <c r="AI171" s="840"/>
      <c r="AJ171" s="840"/>
      <c r="AK171" s="840"/>
      <c r="AL171" s="840"/>
      <c r="AM171" s="1402"/>
      <c r="AN171" s="1456">
        <v>-3.2586249999999999</v>
      </c>
      <c r="AO171" s="840"/>
      <c r="AP171" s="1457">
        <v>-3.3040919999999998</v>
      </c>
      <c r="AQ171" s="840"/>
      <c r="AR171" s="1457">
        <v>-3.08758</v>
      </c>
      <c r="AS171" s="1409"/>
      <c r="AT171" s="1160" t="s">
        <v>11697</v>
      </c>
      <c r="AU171" s="477"/>
      <c r="AV171" s="392"/>
      <c r="AW171" s="432"/>
      <c r="AX171" s="432"/>
      <c r="AY171" s="432"/>
      <c r="AZ171" s="432"/>
    </row>
    <row r="172" spans="1:52" ht="19.95" customHeight="1">
      <c r="A172" s="1259" t="s">
        <v>6299</v>
      </c>
      <c r="B172" s="445" t="s">
        <v>6120</v>
      </c>
      <c r="C172" s="586"/>
      <c r="D172" s="1044" t="s">
        <v>4373</v>
      </c>
      <c r="E172" s="1032" t="s">
        <v>1388</v>
      </c>
      <c r="F172" s="1032" t="s">
        <v>1350</v>
      </c>
      <c r="G172" s="1044"/>
      <c r="H172" s="1044" t="s">
        <v>4193</v>
      </c>
      <c r="I172" s="1058" t="s">
        <v>4176</v>
      </c>
      <c r="J172" s="1032" t="s">
        <v>872</v>
      </c>
      <c r="K172" s="1117" t="s">
        <v>1194</v>
      </c>
      <c r="L172" s="1117" t="s">
        <v>1194</v>
      </c>
      <c r="M172" s="1117" t="s">
        <v>873</v>
      </c>
      <c r="N172" s="1032" t="s">
        <v>36</v>
      </c>
      <c r="O172" s="304"/>
      <c r="P172" s="304"/>
      <c r="Q172" s="1032" t="s">
        <v>3387</v>
      </c>
      <c r="R172" s="1032"/>
      <c r="S172" s="1032"/>
      <c r="T172" s="1032"/>
      <c r="U172" s="1032"/>
      <c r="V172" s="1032"/>
      <c r="W172" s="455">
        <v>-4</v>
      </c>
      <c r="X172" s="457"/>
      <c r="Y172" s="446"/>
      <c r="Z172" s="453" t="s">
        <v>16</v>
      </c>
      <c r="AA172" s="304" t="s">
        <v>21</v>
      </c>
      <c r="AB172" s="1899"/>
      <c r="AC172" s="456"/>
      <c r="AD172" s="1372"/>
      <c r="AE172" s="1401"/>
      <c r="AF172" s="840"/>
      <c r="AG172" s="840"/>
      <c r="AH172" s="840"/>
      <c r="AI172" s="840"/>
      <c r="AJ172" s="840"/>
      <c r="AK172" s="840"/>
      <c r="AL172" s="840"/>
      <c r="AM172" s="1402"/>
      <c r="AN172" s="1456">
        <v>-1.0315300000000001</v>
      </c>
      <c r="AO172" s="840"/>
      <c r="AP172" s="1457">
        <v>-1.5844480000000001</v>
      </c>
      <c r="AQ172" s="840"/>
      <c r="AR172" s="1457">
        <v>-0.91852</v>
      </c>
      <c r="AS172" s="1409"/>
      <c r="AT172" s="1160" t="s">
        <v>11699</v>
      </c>
      <c r="AU172" s="477"/>
      <c r="AV172" s="392"/>
      <c r="AW172" s="432"/>
      <c r="AX172" s="432"/>
      <c r="AY172" s="432"/>
      <c r="AZ172" s="432"/>
    </row>
    <row r="173" spans="1:52" ht="19.95" customHeight="1">
      <c r="A173" s="1259" t="s">
        <v>6300</v>
      </c>
      <c r="B173" s="445" t="s">
        <v>6120</v>
      </c>
      <c r="C173" s="586"/>
      <c r="D173" s="1044" t="s">
        <v>4373</v>
      </c>
      <c r="E173" s="1032" t="s">
        <v>1388</v>
      </c>
      <c r="F173" s="1032" t="s">
        <v>1350</v>
      </c>
      <c r="G173" s="1044"/>
      <c r="H173" s="1044" t="s">
        <v>4195</v>
      </c>
      <c r="I173" s="1058" t="s">
        <v>4176</v>
      </c>
      <c r="J173" s="1032" t="s">
        <v>872</v>
      </c>
      <c r="K173" s="1117" t="s">
        <v>1194</v>
      </c>
      <c r="L173" s="1117" t="s">
        <v>1194</v>
      </c>
      <c r="M173" s="1117" t="s">
        <v>873</v>
      </c>
      <c r="N173" s="1032" t="s">
        <v>36</v>
      </c>
      <c r="O173" s="304"/>
      <c r="P173" s="304"/>
      <c r="Q173" s="1032" t="s">
        <v>3387</v>
      </c>
      <c r="R173" s="1032"/>
      <c r="S173" s="1032"/>
      <c r="T173" s="1032"/>
      <c r="U173" s="1032"/>
      <c r="V173" s="1032"/>
      <c r="W173" s="455">
        <v>-3</v>
      </c>
      <c r="X173" s="446"/>
      <c r="Y173" s="446"/>
      <c r="Z173" s="453" t="s">
        <v>16</v>
      </c>
      <c r="AA173" s="304" t="s">
        <v>21</v>
      </c>
      <c r="AB173" s="1899"/>
      <c r="AC173" s="456"/>
      <c r="AD173" s="1372"/>
      <c r="AE173" s="1401"/>
      <c r="AF173" s="840"/>
      <c r="AG173" s="840"/>
      <c r="AH173" s="840"/>
      <c r="AI173" s="840"/>
      <c r="AJ173" s="840"/>
      <c r="AK173" s="840"/>
      <c r="AL173" s="840"/>
      <c r="AM173" s="1402"/>
      <c r="AN173" s="1456">
        <v>-0.80456899999999998</v>
      </c>
      <c r="AO173" s="840"/>
      <c r="AP173" s="1457">
        <v>-0.85292400000000002</v>
      </c>
      <c r="AQ173" s="840"/>
      <c r="AR173" s="1457">
        <v>-0.96354499999999998</v>
      </c>
      <c r="AS173" s="1409"/>
      <c r="AT173" s="1160" t="s">
        <v>11698</v>
      </c>
      <c r="AU173" s="477"/>
      <c r="AV173" s="392"/>
      <c r="AW173" s="432"/>
      <c r="AX173" s="432"/>
      <c r="AY173" s="432"/>
      <c r="AZ173" s="432"/>
    </row>
    <row r="174" spans="1:52" ht="19.95" customHeight="1">
      <c r="A174" s="1259" t="s">
        <v>6301</v>
      </c>
      <c r="B174" s="445" t="s">
        <v>6120</v>
      </c>
      <c r="C174" s="586"/>
      <c r="D174" s="1044" t="s">
        <v>4373</v>
      </c>
      <c r="E174" s="1032" t="s">
        <v>1388</v>
      </c>
      <c r="F174" s="1032" t="s">
        <v>1350</v>
      </c>
      <c r="G174" s="1044"/>
      <c r="H174" s="1044" t="s">
        <v>4197</v>
      </c>
      <c r="I174" s="1058" t="s">
        <v>4176</v>
      </c>
      <c r="J174" s="1032" t="s">
        <v>872</v>
      </c>
      <c r="K174" s="1117" t="s">
        <v>1194</v>
      </c>
      <c r="L174" s="1117" t="s">
        <v>1194</v>
      </c>
      <c r="M174" s="1117" t="s">
        <v>873</v>
      </c>
      <c r="N174" s="1032" t="s">
        <v>36</v>
      </c>
      <c r="O174" s="304"/>
      <c r="P174" s="304"/>
      <c r="Q174" s="1032" t="s">
        <v>3387</v>
      </c>
      <c r="R174" s="1032"/>
      <c r="S174" s="1032"/>
      <c r="T174" s="1032"/>
      <c r="U174" s="1032"/>
      <c r="V174" s="1032"/>
      <c r="W174" s="455">
        <v>20</v>
      </c>
      <c r="X174" s="457"/>
      <c r="Y174" s="446"/>
      <c r="Z174" s="453" t="s">
        <v>16</v>
      </c>
      <c r="AA174" s="304" t="s">
        <v>21</v>
      </c>
      <c r="AB174" s="1899"/>
      <c r="AC174" s="456"/>
      <c r="AD174" s="1381"/>
      <c r="AE174" s="1401"/>
      <c r="AF174" s="840"/>
      <c r="AG174" s="840"/>
      <c r="AH174" s="840"/>
      <c r="AI174" s="840"/>
      <c r="AJ174" s="840"/>
      <c r="AK174" s="840"/>
      <c r="AL174" s="840"/>
      <c r="AM174" s="1402"/>
      <c r="AN174" s="1456">
        <v>24.953589999999998</v>
      </c>
      <c r="AO174" s="840"/>
      <c r="AP174" s="1457">
        <v>24.485700000000001</v>
      </c>
      <c r="AQ174" s="840"/>
      <c r="AR174" s="1457">
        <v>24.485810000000001</v>
      </c>
      <c r="AS174" s="1409"/>
      <c r="AT174" s="1160" t="s">
        <v>11694</v>
      </c>
      <c r="AU174" s="477"/>
      <c r="AV174" s="392"/>
      <c r="AW174" s="432"/>
      <c r="AX174" s="432"/>
      <c r="AY174" s="432"/>
      <c r="AZ174" s="432"/>
    </row>
    <row r="175" spans="1:52" ht="19.95" customHeight="1">
      <c r="A175" s="1259" t="s">
        <v>6302</v>
      </c>
      <c r="B175" s="445" t="s">
        <v>6120</v>
      </c>
      <c r="C175" s="304" t="s">
        <v>4382</v>
      </c>
      <c r="D175" s="1032" t="s">
        <v>4382</v>
      </c>
      <c r="E175" s="1032" t="s">
        <v>1388</v>
      </c>
      <c r="F175" s="1032" t="s">
        <v>1350</v>
      </c>
      <c r="G175" s="1032"/>
      <c r="H175" s="1032" t="s">
        <v>4166</v>
      </c>
      <c r="I175" s="1058" t="s">
        <v>4176</v>
      </c>
      <c r="J175" s="1032" t="s">
        <v>872</v>
      </c>
      <c r="K175" s="1294" t="s">
        <v>1194</v>
      </c>
      <c r="L175" s="1294" t="s">
        <v>1194</v>
      </c>
      <c r="M175" s="1117" t="s">
        <v>873</v>
      </c>
      <c r="N175" s="1032" t="s">
        <v>36</v>
      </c>
      <c r="O175" s="304"/>
      <c r="P175" s="304"/>
      <c r="Q175" s="1032" t="s">
        <v>3387</v>
      </c>
      <c r="R175" s="1032"/>
      <c r="S175" s="1032"/>
      <c r="T175" s="1032"/>
      <c r="U175" s="1032"/>
      <c r="V175" s="1032"/>
      <c r="W175" s="454"/>
      <c r="X175" s="458"/>
      <c r="Y175" s="459">
        <v>0.5</v>
      </c>
      <c r="Z175" s="453" t="s">
        <v>1248</v>
      </c>
      <c r="AA175" s="304" t="s">
        <v>21</v>
      </c>
      <c r="AB175" s="1899"/>
      <c r="AC175" s="456"/>
      <c r="AD175" s="1382"/>
      <c r="AE175" s="1401"/>
      <c r="AF175" s="840"/>
      <c r="AG175" s="840"/>
      <c r="AH175" s="840"/>
      <c r="AI175" s="840"/>
      <c r="AJ175" s="840"/>
      <c r="AK175" s="840"/>
      <c r="AL175" s="840"/>
      <c r="AM175" s="1402"/>
      <c r="AN175" s="1389"/>
      <c r="AO175" s="1458">
        <v>0.52540399999999998</v>
      </c>
      <c r="AP175" s="840"/>
      <c r="AQ175" s="1458">
        <v>0.53137500000000004</v>
      </c>
      <c r="AR175" s="840"/>
      <c r="AS175" s="1471">
        <v>0.54424300000000003</v>
      </c>
      <c r="AT175" s="1160" t="s">
        <v>11631</v>
      </c>
      <c r="AU175" s="477"/>
      <c r="AV175" s="392"/>
      <c r="AW175" s="432"/>
      <c r="AX175" s="432"/>
      <c r="AY175" s="432"/>
      <c r="AZ175" s="432"/>
    </row>
    <row r="176" spans="1:52" ht="19.95" customHeight="1">
      <c r="A176" s="1259" t="s">
        <v>6303</v>
      </c>
      <c r="B176" s="445" t="s">
        <v>6120</v>
      </c>
      <c r="C176" s="304" t="s">
        <v>4384</v>
      </c>
      <c r="D176" s="1032" t="s">
        <v>4384</v>
      </c>
      <c r="E176" s="1032" t="s">
        <v>1388</v>
      </c>
      <c r="F176" s="1032" t="s">
        <v>1350</v>
      </c>
      <c r="G176" s="1032"/>
      <c r="H176" s="1032" t="s">
        <v>4166</v>
      </c>
      <c r="I176" s="1058" t="s">
        <v>4176</v>
      </c>
      <c r="J176" s="1032" t="s">
        <v>872</v>
      </c>
      <c r="K176" s="1294" t="s">
        <v>1194</v>
      </c>
      <c r="L176" s="1294" t="s">
        <v>1194</v>
      </c>
      <c r="M176" s="1117" t="s">
        <v>873</v>
      </c>
      <c r="N176" s="1032" t="s">
        <v>36</v>
      </c>
      <c r="O176" s="304"/>
      <c r="P176" s="304"/>
      <c r="Q176" s="1032" t="s">
        <v>3387</v>
      </c>
      <c r="R176" s="1032"/>
      <c r="S176" s="1032"/>
      <c r="T176" s="1032"/>
      <c r="U176" s="1032"/>
      <c r="V176" s="1032"/>
      <c r="W176" s="454"/>
      <c r="X176" s="458"/>
      <c r="Y176" s="459" t="s">
        <v>34</v>
      </c>
      <c r="Z176" s="453" t="s">
        <v>1316</v>
      </c>
      <c r="AA176" s="304" t="s">
        <v>21</v>
      </c>
      <c r="AB176" s="1899"/>
      <c r="AC176" s="456"/>
      <c r="AD176" s="1382"/>
      <c r="AE176" s="1401"/>
      <c r="AF176" s="840"/>
      <c r="AG176" s="840"/>
      <c r="AH176" s="840"/>
      <c r="AI176" s="840"/>
      <c r="AJ176" s="840"/>
      <c r="AK176" s="840"/>
      <c r="AL176" s="840"/>
      <c r="AM176" s="1402"/>
      <c r="AN176" s="1389"/>
      <c r="AO176" s="840">
        <v>14.6835295814913</v>
      </c>
      <c r="AP176" s="840"/>
      <c r="AQ176" s="840">
        <v>14.135338694057999</v>
      </c>
      <c r="AR176" s="840"/>
      <c r="AS176" s="1409"/>
      <c r="AT176" s="1160" t="s">
        <v>11073</v>
      </c>
      <c r="AU176" s="477"/>
      <c r="AV176" s="392"/>
      <c r="AW176" s="432"/>
      <c r="AX176" s="432"/>
      <c r="AY176" s="432"/>
      <c r="AZ176" s="432"/>
    </row>
    <row r="177" spans="1:52" s="463" customFormat="1" ht="22.2" customHeight="1">
      <c r="A177" s="1260" t="s">
        <v>6304</v>
      </c>
      <c r="B177" s="460"/>
      <c r="C177" s="461" t="s">
        <v>4386</v>
      </c>
      <c r="D177" s="1282"/>
      <c r="E177" s="1282"/>
      <c r="F177" s="1282"/>
      <c r="G177" s="1282"/>
      <c r="H177" s="1282"/>
      <c r="I177" s="1282"/>
      <c r="J177" s="1282"/>
      <c r="K177" s="1282"/>
      <c r="L177" s="1282"/>
      <c r="M177" s="1282"/>
      <c r="N177" s="1282"/>
      <c r="O177" s="420"/>
      <c r="P177" s="420"/>
      <c r="Q177" s="1282"/>
      <c r="R177" s="1282"/>
      <c r="S177" s="1282"/>
      <c r="T177" s="1282"/>
      <c r="U177" s="1282"/>
      <c r="V177" s="1282"/>
      <c r="W177" s="422"/>
      <c r="X177" s="420"/>
      <c r="Y177" s="420"/>
      <c r="Z177" s="420"/>
      <c r="AA177" s="420"/>
      <c r="AB177" s="1901"/>
      <c r="AC177" s="423"/>
      <c r="AD177" s="420"/>
      <c r="AE177" s="1391"/>
      <c r="AF177" s="835"/>
      <c r="AG177" s="835"/>
      <c r="AH177" s="835"/>
      <c r="AI177" s="835"/>
      <c r="AJ177" s="835"/>
      <c r="AK177" s="835"/>
      <c r="AL177" s="835"/>
      <c r="AM177" s="1392"/>
      <c r="AN177" s="835"/>
      <c r="AO177" s="835"/>
      <c r="AP177" s="835"/>
      <c r="AQ177" s="835"/>
      <c r="AR177" s="835"/>
      <c r="AS177" s="835"/>
      <c r="AT177" s="1417"/>
      <c r="AU177" s="1414"/>
      <c r="AV177" s="462"/>
      <c r="AW177" s="462"/>
      <c r="AX177" s="462"/>
      <c r="AY177" s="462"/>
      <c r="AZ177" s="462"/>
    </row>
    <row r="178" spans="1:52" s="463" customFormat="1" ht="18" customHeight="1">
      <c r="A178" s="1261" t="s">
        <v>6305</v>
      </c>
      <c r="B178" s="464" t="s">
        <v>6120</v>
      </c>
      <c r="C178" s="465" t="s">
        <v>4388</v>
      </c>
      <c r="D178" s="874"/>
      <c r="E178" s="1029" t="s">
        <v>1350</v>
      </c>
      <c r="F178" s="1029" t="s">
        <v>1388</v>
      </c>
      <c r="G178" s="1029"/>
      <c r="H178" s="1029" t="s">
        <v>4389</v>
      </c>
      <c r="I178" s="1057"/>
      <c r="J178" s="1029"/>
      <c r="K178" s="1288"/>
      <c r="L178" s="1288"/>
      <c r="M178" s="1116" t="s">
        <v>875</v>
      </c>
      <c r="N178" s="1029"/>
      <c r="O178" s="66"/>
      <c r="P178" s="66"/>
      <c r="Q178" s="1029" t="s">
        <v>3387</v>
      </c>
      <c r="R178" s="1029"/>
      <c r="S178" s="1029"/>
      <c r="T178" s="1029"/>
      <c r="U178" s="1029"/>
      <c r="V178" s="1029"/>
      <c r="W178" s="439">
        <v>25</v>
      </c>
      <c r="X178" s="440"/>
      <c r="Y178" s="439"/>
      <c r="Z178" s="66" t="s">
        <v>18</v>
      </c>
      <c r="AA178" s="66"/>
      <c r="AB178" s="1898"/>
      <c r="AC178" s="441"/>
      <c r="AD178" s="1368"/>
      <c r="AE178" s="1395"/>
      <c r="AF178" s="837"/>
      <c r="AG178" s="837"/>
      <c r="AH178" s="837"/>
      <c r="AI178" s="837"/>
      <c r="AJ178" s="837"/>
      <c r="AK178" s="837"/>
      <c r="AL178" s="837"/>
      <c r="AM178" s="1396"/>
      <c r="AN178" s="1456">
        <v>38.466103158274599</v>
      </c>
      <c r="AO178" s="838"/>
      <c r="AP178" s="1457">
        <v>38.530004514441401</v>
      </c>
      <c r="AQ178" s="838"/>
      <c r="AR178" s="838"/>
      <c r="AS178" s="1408"/>
      <c r="AT178" s="1159" t="s">
        <v>11074</v>
      </c>
      <c r="AU178" s="557"/>
      <c r="AV178" s="466"/>
      <c r="AW178" s="432"/>
      <c r="AX178" s="432"/>
      <c r="AY178" s="432"/>
      <c r="AZ178" s="432"/>
    </row>
    <row r="179" spans="1:52" s="463" customFormat="1" ht="18" customHeight="1">
      <c r="A179" s="1261" t="s">
        <v>6306</v>
      </c>
      <c r="B179" s="467" t="s">
        <v>6120</v>
      </c>
      <c r="C179" s="468" t="s">
        <v>4388</v>
      </c>
      <c r="D179" s="1103"/>
      <c r="E179" s="1032" t="s">
        <v>1350</v>
      </c>
      <c r="F179" s="1032" t="s">
        <v>1388</v>
      </c>
      <c r="G179" s="1032"/>
      <c r="H179" s="1032" t="s">
        <v>4197</v>
      </c>
      <c r="I179" s="1058"/>
      <c r="J179" s="1032"/>
      <c r="K179" s="1294"/>
      <c r="L179" s="1294"/>
      <c r="M179" s="1117" t="s">
        <v>873</v>
      </c>
      <c r="N179" s="1032"/>
      <c r="O179" s="304"/>
      <c r="P179" s="304"/>
      <c r="Q179" s="1032" t="s">
        <v>3387</v>
      </c>
      <c r="R179" s="1032"/>
      <c r="S179" s="1032"/>
      <c r="T179" s="1032"/>
      <c r="U179" s="1032"/>
      <c r="V179" s="1032"/>
      <c r="W179" s="457">
        <v>8.5</v>
      </c>
      <c r="X179" s="459"/>
      <c r="Y179" s="457"/>
      <c r="Z179" s="304" t="s">
        <v>18</v>
      </c>
      <c r="AA179" s="304"/>
      <c r="AB179" s="1899"/>
      <c r="AC179" s="469"/>
      <c r="AD179" s="1383"/>
      <c r="AE179" s="1403"/>
      <c r="AF179" s="841"/>
      <c r="AG179" s="841"/>
      <c r="AH179" s="841"/>
      <c r="AI179" s="841"/>
      <c r="AJ179" s="841"/>
      <c r="AK179" s="841"/>
      <c r="AL179" s="841"/>
      <c r="AM179" s="1404"/>
      <c r="AN179" s="1456">
        <v>37.9972260161638</v>
      </c>
      <c r="AO179" s="840"/>
      <c r="AP179" s="1457">
        <v>38.052982356352203</v>
      </c>
      <c r="AQ179" s="840"/>
      <c r="AR179" s="840"/>
      <c r="AS179" s="1409"/>
      <c r="AT179" s="1160" t="s">
        <v>11075</v>
      </c>
      <c r="AU179" s="557"/>
      <c r="AV179" s="466"/>
      <c r="AW179" s="432"/>
      <c r="AX179" s="432"/>
      <c r="AY179" s="432"/>
      <c r="AZ179" s="432"/>
    </row>
    <row r="180" spans="1:52" s="463" customFormat="1" ht="18" customHeight="1">
      <c r="A180" s="1261" t="s">
        <v>6307</v>
      </c>
      <c r="B180" s="464" t="s">
        <v>6120</v>
      </c>
      <c r="C180" s="465" t="s">
        <v>4392</v>
      </c>
      <c r="D180" s="874"/>
      <c r="E180" s="1029" t="s">
        <v>3429</v>
      </c>
      <c r="F180" s="1029" t="s">
        <v>4393</v>
      </c>
      <c r="G180" s="1029"/>
      <c r="H180" s="1029" t="s">
        <v>4389</v>
      </c>
      <c r="I180" s="1057"/>
      <c r="J180" s="1029"/>
      <c r="K180" s="1288"/>
      <c r="L180" s="1288"/>
      <c r="M180" s="1116" t="s">
        <v>875</v>
      </c>
      <c r="N180" s="1029"/>
      <c r="O180" s="66"/>
      <c r="P180" s="66"/>
      <c r="Q180" s="1029" t="s">
        <v>3387</v>
      </c>
      <c r="R180" s="1029"/>
      <c r="S180" s="1029"/>
      <c r="T180" s="1029"/>
      <c r="U180" s="1029"/>
      <c r="V180" s="1029"/>
      <c r="W180" s="439" t="s">
        <v>34</v>
      </c>
      <c r="X180" s="440"/>
      <c r="Y180" s="439"/>
      <c r="Z180" s="66" t="s">
        <v>18</v>
      </c>
      <c r="AA180" s="66"/>
      <c r="AB180" s="1898"/>
      <c r="AC180" s="441" t="s">
        <v>4394</v>
      </c>
      <c r="AD180" s="1368"/>
      <c r="AE180" s="1395"/>
      <c r="AF180" s="837"/>
      <c r="AG180" s="837"/>
      <c r="AH180" s="837"/>
      <c r="AI180" s="837"/>
      <c r="AJ180" s="837"/>
      <c r="AK180" s="837"/>
      <c r="AL180" s="837"/>
      <c r="AM180" s="1396"/>
      <c r="AN180" s="1387">
        <v>29.9672557021226</v>
      </c>
      <c r="AO180" s="838"/>
      <c r="AP180" s="838">
        <v>30.2476254125284</v>
      </c>
      <c r="AQ180" s="838"/>
      <c r="AR180" s="838"/>
      <c r="AS180" s="1408"/>
      <c r="AT180" s="1159" t="s">
        <v>11076</v>
      </c>
      <c r="AU180" s="557"/>
      <c r="AV180" s="466"/>
      <c r="AW180" s="432"/>
      <c r="AX180" s="432"/>
      <c r="AY180" s="432"/>
      <c r="AZ180" s="432"/>
    </row>
    <row r="181" spans="1:52" s="463" customFormat="1" ht="18" customHeight="1">
      <c r="A181" s="1261" t="s">
        <v>6308</v>
      </c>
      <c r="B181" s="467" t="s">
        <v>6120</v>
      </c>
      <c r="C181" s="468" t="s">
        <v>4392</v>
      </c>
      <c r="D181" s="1103"/>
      <c r="E181" s="1032" t="s">
        <v>3429</v>
      </c>
      <c r="F181" s="1032" t="s">
        <v>4393</v>
      </c>
      <c r="G181" s="1032"/>
      <c r="H181" s="1032" t="s">
        <v>4389</v>
      </c>
      <c r="I181" s="1058"/>
      <c r="J181" s="1032"/>
      <c r="K181" s="1294"/>
      <c r="L181" s="1294"/>
      <c r="M181" s="1117" t="s">
        <v>873</v>
      </c>
      <c r="N181" s="1032"/>
      <c r="O181" s="304"/>
      <c r="P181" s="304"/>
      <c r="Q181" s="1032" t="s">
        <v>3387</v>
      </c>
      <c r="R181" s="1032"/>
      <c r="S181" s="1032"/>
      <c r="T181" s="1032"/>
      <c r="U181" s="1032"/>
      <c r="V181" s="1032"/>
      <c r="W181" s="457" t="s">
        <v>34</v>
      </c>
      <c r="X181" s="459"/>
      <c r="Y181" s="457"/>
      <c r="Z181" s="304" t="s">
        <v>18</v>
      </c>
      <c r="AA181" s="304"/>
      <c r="AB181" s="1899"/>
      <c r="AC181" s="469" t="s">
        <v>4394</v>
      </c>
      <c r="AD181" s="1383"/>
      <c r="AE181" s="1403"/>
      <c r="AF181" s="841"/>
      <c r="AG181" s="841"/>
      <c r="AH181" s="841"/>
      <c r="AI181" s="841"/>
      <c r="AJ181" s="841"/>
      <c r="AK181" s="841"/>
      <c r="AL181" s="841"/>
      <c r="AM181" s="1404"/>
      <c r="AN181" s="1389">
        <v>29.751755098454598</v>
      </c>
      <c r="AO181" s="840"/>
      <c r="AP181" s="840">
        <v>30.014401566071601</v>
      </c>
      <c r="AQ181" s="840"/>
      <c r="AR181" s="840"/>
      <c r="AS181" s="1409"/>
      <c r="AT181" s="1160" t="s">
        <v>11077</v>
      </c>
      <c r="AU181" s="557"/>
      <c r="AV181" s="466"/>
      <c r="AW181" s="432"/>
      <c r="AX181" s="432"/>
      <c r="AY181" s="432"/>
      <c r="AZ181" s="432"/>
    </row>
    <row r="182" spans="1:52" s="463" customFormat="1" ht="22.2" customHeight="1">
      <c r="A182" s="1262" t="s">
        <v>6309</v>
      </c>
      <c r="B182" s="470"/>
      <c r="C182" s="471" t="s">
        <v>6845</v>
      </c>
      <c r="D182" s="1295"/>
      <c r="E182" s="1295"/>
      <c r="F182" s="1295"/>
      <c r="G182" s="1295"/>
      <c r="H182" s="1295"/>
      <c r="I182" s="1295"/>
      <c r="J182" s="1295"/>
      <c r="K182" s="1295"/>
      <c r="L182" s="1295"/>
      <c r="M182" s="1295"/>
      <c r="N182" s="1296"/>
      <c r="O182" s="516"/>
      <c r="P182" s="516"/>
      <c r="Q182" s="1295"/>
      <c r="R182" s="1295"/>
      <c r="S182" s="1295"/>
      <c r="T182" s="1295"/>
      <c r="U182" s="1295"/>
      <c r="V182" s="1295"/>
      <c r="W182" s="517"/>
      <c r="X182" s="472"/>
      <c r="Y182" s="472"/>
      <c r="Z182" s="472"/>
      <c r="AA182" s="472"/>
      <c r="AB182" s="1904"/>
      <c r="AC182" s="475"/>
      <c r="AD182" s="419"/>
      <c r="AE182" s="1405"/>
      <c r="AF182" s="843"/>
      <c r="AG182" s="843"/>
      <c r="AH182" s="843"/>
      <c r="AI182" s="843"/>
      <c r="AJ182" s="843"/>
      <c r="AK182" s="843"/>
      <c r="AL182" s="843"/>
      <c r="AM182" s="1406"/>
      <c r="AN182" s="1390"/>
      <c r="AO182" s="843"/>
      <c r="AP182" s="843"/>
      <c r="AQ182" s="843"/>
      <c r="AR182" s="843"/>
      <c r="AS182" s="1410"/>
      <c r="AT182" s="1417"/>
      <c r="AU182" s="1414"/>
      <c r="AV182" s="462"/>
      <c r="AW182" s="462"/>
      <c r="AX182" s="462"/>
      <c r="AY182" s="462"/>
      <c r="AZ182" s="462"/>
    </row>
    <row r="183" spans="1:52" ht="18" customHeight="1">
      <c r="A183" s="1258" t="s">
        <v>6310</v>
      </c>
      <c r="B183" s="464" t="s">
        <v>6120</v>
      </c>
      <c r="C183" s="489" t="s">
        <v>6906</v>
      </c>
      <c r="D183" s="874" t="s">
        <v>4397</v>
      </c>
      <c r="E183" s="1297" t="s">
        <v>1388</v>
      </c>
      <c r="F183" s="1298" t="s">
        <v>1350</v>
      </c>
      <c r="G183" s="1029"/>
      <c r="H183" s="1029" t="s">
        <v>4168</v>
      </c>
      <c r="I183" s="1057">
        <v>1.2</v>
      </c>
      <c r="J183" s="1029">
        <v>3.15</v>
      </c>
      <c r="K183" s="1288" t="s">
        <v>1194</v>
      </c>
      <c r="L183" s="1288" t="s">
        <v>1194</v>
      </c>
      <c r="M183" s="1116" t="s">
        <v>875</v>
      </c>
      <c r="N183" s="1029" t="s">
        <v>36</v>
      </c>
      <c r="O183" s="476">
        <v>1150</v>
      </c>
      <c r="P183" s="476">
        <v>1200</v>
      </c>
      <c r="Q183" s="1331" t="s">
        <v>3387</v>
      </c>
      <c r="R183" s="1029"/>
      <c r="S183" s="1029"/>
      <c r="T183" s="1029"/>
      <c r="U183" s="1029"/>
      <c r="V183" s="1029"/>
      <c r="W183" s="478"/>
      <c r="X183" s="442"/>
      <c r="Y183" s="478">
        <v>-18.31961716668124</v>
      </c>
      <c r="Z183" s="66" t="s">
        <v>18</v>
      </c>
      <c r="AA183" s="66" t="s">
        <v>29</v>
      </c>
      <c r="AB183" s="1898"/>
      <c r="AC183" s="441"/>
      <c r="AD183" s="1419" t="s">
        <v>4415</v>
      </c>
      <c r="AE183" s="1395"/>
      <c r="AF183" s="837"/>
      <c r="AG183" s="837"/>
      <c r="AH183" s="837"/>
      <c r="AI183" s="837"/>
      <c r="AJ183" s="837"/>
      <c r="AK183" s="837"/>
      <c r="AL183" s="837"/>
      <c r="AM183" s="1396"/>
      <c r="AN183" s="1387"/>
      <c r="AO183" s="1457">
        <v>-62.774736148757697</v>
      </c>
      <c r="AP183" s="838"/>
      <c r="AQ183" s="1457">
        <v>-62.6988412519013</v>
      </c>
      <c r="AR183" s="838"/>
      <c r="AS183" s="1408"/>
      <c r="AT183" s="1159" t="s">
        <v>11078</v>
      </c>
      <c r="AU183" s="477"/>
      <c r="AV183" s="392"/>
      <c r="AW183" s="432"/>
      <c r="AX183" s="432"/>
      <c r="AY183" s="432"/>
      <c r="AZ183" s="432"/>
    </row>
    <row r="184" spans="1:52" ht="18" customHeight="1">
      <c r="A184" s="1258" t="s">
        <v>6311</v>
      </c>
      <c r="B184" s="464" t="s">
        <v>6120</v>
      </c>
      <c r="C184" s="479"/>
      <c r="D184" s="874" t="s">
        <v>4397</v>
      </c>
      <c r="E184" s="1297" t="s">
        <v>1388</v>
      </c>
      <c r="F184" s="1298" t="s">
        <v>1350</v>
      </c>
      <c r="G184" s="1029"/>
      <c r="H184" s="1029" t="s">
        <v>4168</v>
      </c>
      <c r="I184" s="1057">
        <v>1.2</v>
      </c>
      <c r="J184" s="1029">
        <v>3.15</v>
      </c>
      <c r="K184" s="1288" t="s">
        <v>1194</v>
      </c>
      <c r="L184" s="1288" t="s">
        <v>1194</v>
      </c>
      <c r="M184" s="1116" t="s">
        <v>875</v>
      </c>
      <c r="N184" s="1029" t="s">
        <v>36</v>
      </c>
      <c r="O184" s="476">
        <v>4600</v>
      </c>
      <c r="P184" s="476">
        <v>4800</v>
      </c>
      <c r="Q184" s="1331" t="s">
        <v>3387</v>
      </c>
      <c r="R184" s="1029"/>
      <c r="S184" s="1029"/>
      <c r="T184" s="1029"/>
      <c r="U184" s="1029"/>
      <c r="V184" s="1029"/>
      <c r="W184" s="478"/>
      <c r="X184" s="442"/>
      <c r="Y184" s="478">
        <v>-34.919234333362482</v>
      </c>
      <c r="Z184" s="66" t="s">
        <v>18</v>
      </c>
      <c r="AA184" s="66" t="s">
        <v>29</v>
      </c>
      <c r="AB184" s="1898"/>
      <c r="AC184" s="441"/>
      <c r="AD184" s="1384" t="s">
        <v>4417</v>
      </c>
      <c r="AE184" s="1395"/>
      <c r="AF184" s="837"/>
      <c r="AG184" s="837"/>
      <c r="AH184" s="837"/>
      <c r="AI184" s="837"/>
      <c r="AJ184" s="837"/>
      <c r="AK184" s="837"/>
      <c r="AL184" s="837"/>
      <c r="AM184" s="1396"/>
      <c r="AN184" s="1387"/>
      <c r="AO184" s="1457">
        <v>-62.041561945849402</v>
      </c>
      <c r="AP184" s="838"/>
      <c r="AQ184" s="1457">
        <v>-62.891198776647002</v>
      </c>
      <c r="AR184" s="838"/>
      <c r="AS184" s="1408"/>
      <c r="AT184" s="1159" t="s">
        <v>11079</v>
      </c>
      <c r="AU184" s="477"/>
      <c r="AV184" s="392"/>
      <c r="AW184" s="432"/>
      <c r="AX184" s="432"/>
      <c r="AY184" s="432"/>
      <c r="AZ184" s="432"/>
    </row>
    <row r="185" spans="1:52" ht="18" customHeight="1">
      <c r="A185" s="1258" t="s">
        <v>6312</v>
      </c>
      <c r="B185" s="464" t="s">
        <v>6120</v>
      </c>
      <c r="C185" s="479"/>
      <c r="D185" s="874" t="s">
        <v>4397</v>
      </c>
      <c r="E185" s="1297" t="s">
        <v>1388</v>
      </c>
      <c r="F185" s="1298" t="s">
        <v>1350</v>
      </c>
      <c r="G185" s="1029"/>
      <c r="H185" s="1029" t="s">
        <v>4168</v>
      </c>
      <c r="I185" s="1057">
        <v>1.2</v>
      </c>
      <c r="J185" s="1029">
        <v>3.15</v>
      </c>
      <c r="K185" s="1288" t="s">
        <v>1194</v>
      </c>
      <c r="L185" s="1288" t="s">
        <v>1194</v>
      </c>
      <c r="M185" s="1116" t="s">
        <v>875</v>
      </c>
      <c r="N185" s="1029" t="s">
        <v>36</v>
      </c>
      <c r="O185" s="476">
        <v>6900</v>
      </c>
      <c r="P185" s="476">
        <v>7200</v>
      </c>
      <c r="Q185" s="1331" t="s">
        <v>3387</v>
      </c>
      <c r="R185" s="1029"/>
      <c r="S185" s="1029"/>
      <c r="T185" s="1029"/>
      <c r="U185" s="1029"/>
      <c r="V185" s="1029"/>
      <c r="W185" s="478"/>
      <c r="X185" s="442"/>
      <c r="Y185" s="478">
        <v>-44.659234333362477</v>
      </c>
      <c r="Z185" s="66" t="s">
        <v>18</v>
      </c>
      <c r="AA185" s="66" t="s">
        <v>29</v>
      </c>
      <c r="AB185" s="1898"/>
      <c r="AC185" s="441"/>
      <c r="AD185" s="1384" t="s">
        <v>4419</v>
      </c>
      <c r="AE185" s="1395"/>
      <c r="AF185" s="837"/>
      <c r="AG185" s="837"/>
      <c r="AH185" s="837"/>
      <c r="AI185" s="837"/>
      <c r="AJ185" s="837"/>
      <c r="AK185" s="837"/>
      <c r="AL185" s="837"/>
      <c r="AM185" s="1396"/>
      <c r="AN185" s="1387"/>
      <c r="AO185" s="1457">
        <v>-61.016222877736801</v>
      </c>
      <c r="AP185" s="838"/>
      <c r="AQ185" s="1457">
        <v>-58.795986904748602</v>
      </c>
      <c r="AR185" s="838"/>
      <c r="AS185" s="1408"/>
      <c r="AT185" s="1159" t="s">
        <v>11080</v>
      </c>
      <c r="AU185" s="477"/>
      <c r="AV185" s="392"/>
      <c r="AW185" s="432"/>
      <c r="AX185" s="432"/>
      <c r="AY185" s="432"/>
      <c r="AZ185" s="432"/>
    </row>
    <row r="186" spans="1:52" ht="18" customHeight="1">
      <c r="A186" s="1258" t="s">
        <v>6313</v>
      </c>
      <c r="B186" s="464" t="s">
        <v>6120</v>
      </c>
      <c r="C186" s="479"/>
      <c r="D186" s="874" t="s">
        <v>4397</v>
      </c>
      <c r="E186" s="1297" t="s">
        <v>1388</v>
      </c>
      <c r="F186" s="1298" t="s">
        <v>1350</v>
      </c>
      <c r="G186" s="1029"/>
      <c r="H186" s="1029" t="s">
        <v>4168</v>
      </c>
      <c r="I186" s="1057">
        <v>1.2</v>
      </c>
      <c r="J186" s="1029">
        <v>3.15</v>
      </c>
      <c r="K186" s="1288" t="s">
        <v>1194</v>
      </c>
      <c r="L186" s="1288" t="s">
        <v>1194</v>
      </c>
      <c r="M186" s="1116" t="s">
        <v>875</v>
      </c>
      <c r="N186" s="1029" t="s">
        <v>36</v>
      </c>
      <c r="O186" s="476">
        <v>9200</v>
      </c>
      <c r="P186" s="476">
        <v>9600</v>
      </c>
      <c r="Q186" s="1331" t="s">
        <v>3387</v>
      </c>
      <c r="R186" s="1029"/>
      <c r="S186" s="1029"/>
      <c r="T186" s="1029"/>
      <c r="U186" s="1029"/>
      <c r="V186" s="1029"/>
      <c r="W186" s="478"/>
      <c r="X186" s="442"/>
      <c r="Y186" s="478">
        <v>-34.659234333362477</v>
      </c>
      <c r="Z186" s="66" t="s">
        <v>18</v>
      </c>
      <c r="AA186" s="66" t="s">
        <v>29</v>
      </c>
      <c r="AB186" s="1898"/>
      <c r="AC186" s="441"/>
      <c r="AD186" s="1384" t="s">
        <v>4421</v>
      </c>
      <c r="AE186" s="1395"/>
      <c r="AF186" s="837"/>
      <c r="AG186" s="837"/>
      <c r="AH186" s="837"/>
      <c r="AI186" s="837"/>
      <c r="AJ186" s="837"/>
      <c r="AK186" s="837"/>
      <c r="AL186" s="837"/>
      <c r="AM186" s="1396"/>
      <c r="AN186" s="1387"/>
      <c r="AO186" s="838"/>
      <c r="AP186" s="838"/>
      <c r="AQ186" s="838"/>
      <c r="AR186" s="838"/>
      <c r="AS186" s="1408"/>
      <c r="AT186" s="1159"/>
      <c r="AU186" s="477"/>
      <c r="AV186" s="392"/>
      <c r="AW186" s="432"/>
      <c r="AX186" s="432"/>
      <c r="AY186" s="432"/>
      <c r="AZ186" s="432"/>
    </row>
    <row r="187" spans="1:52" ht="18" customHeight="1">
      <c r="A187" s="1258" t="s">
        <v>6314</v>
      </c>
      <c r="B187" s="464" t="s">
        <v>6120</v>
      </c>
      <c r="C187" s="479"/>
      <c r="D187" s="874" t="s">
        <v>4397</v>
      </c>
      <c r="E187" s="1297" t="s">
        <v>1388</v>
      </c>
      <c r="F187" s="1298" t="s">
        <v>1350</v>
      </c>
      <c r="G187" s="1029"/>
      <c r="H187" s="1029" t="s">
        <v>4168</v>
      </c>
      <c r="I187" s="1057">
        <v>1.2</v>
      </c>
      <c r="J187" s="1029">
        <v>3.15</v>
      </c>
      <c r="K187" s="1288" t="s">
        <v>1194</v>
      </c>
      <c r="L187" s="1288" t="s">
        <v>1194</v>
      </c>
      <c r="M187" s="1116" t="s">
        <v>875</v>
      </c>
      <c r="N187" s="1029" t="s">
        <v>36</v>
      </c>
      <c r="O187" s="476">
        <v>11500</v>
      </c>
      <c r="P187" s="476">
        <v>12000</v>
      </c>
      <c r="Q187" s="1331" t="s">
        <v>3387</v>
      </c>
      <c r="R187" s="1029"/>
      <c r="S187" s="1029"/>
      <c r="T187" s="1029"/>
      <c r="U187" s="1029"/>
      <c r="V187" s="1029"/>
      <c r="W187" s="478"/>
      <c r="X187" s="442"/>
      <c r="Y187" s="478">
        <v>-50.659234333362477</v>
      </c>
      <c r="Z187" s="66" t="s">
        <v>18</v>
      </c>
      <c r="AA187" s="66" t="s">
        <v>29</v>
      </c>
      <c r="AB187" s="1898"/>
      <c r="AC187" s="441"/>
      <c r="AD187" s="1384" t="s">
        <v>4423</v>
      </c>
      <c r="AE187" s="1395"/>
      <c r="AF187" s="837"/>
      <c r="AG187" s="837"/>
      <c r="AH187" s="837"/>
      <c r="AI187" s="837"/>
      <c r="AJ187" s="837"/>
      <c r="AK187" s="837"/>
      <c r="AL187" s="837"/>
      <c r="AM187" s="1396"/>
      <c r="AN187" s="1387"/>
      <c r="AO187" s="838"/>
      <c r="AP187" s="838"/>
      <c r="AQ187" s="838"/>
      <c r="AR187" s="838"/>
      <c r="AS187" s="1408"/>
      <c r="AT187" s="1159"/>
      <c r="AU187" s="477"/>
      <c r="AV187" s="392"/>
      <c r="AW187" s="432"/>
      <c r="AX187" s="432"/>
      <c r="AY187" s="432"/>
      <c r="AZ187" s="432"/>
    </row>
    <row r="188" spans="1:52" ht="18" customHeight="1">
      <c r="A188" s="1258" t="s">
        <v>6315</v>
      </c>
      <c r="B188" s="467" t="s">
        <v>6120</v>
      </c>
      <c r="C188" s="500" t="s">
        <v>6906</v>
      </c>
      <c r="D188" s="1103" t="s">
        <v>4397</v>
      </c>
      <c r="E188" s="1299" t="s">
        <v>1388</v>
      </c>
      <c r="F188" s="1300" t="s">
        <v>1350</v>
      </c>
      <c r="G188" s="1032"/>
      <c r="H188" s="1032" t="s">
        <v>4168</v>
      </c>
      <c r="I188" s="1058" t="s">
        <v>4176</v>
      </c>
      <c r="J188" s="1032" t="s">
        <v>872</v>
      </c>
      <c r="K188" s="1294" t="s">
        <v>1194</v>
      </c>
      <c r="L188" s="1294" t="s">
        <v>1194</v>
      </c>
      <c r="M188" s="1117" t="s">
        <v>873</v>
      </c>
      <c r="N188" s="1032" t="s">
        <v>36</v>
      </c>
      <c r="O188" s="481">
        <v>1150</v>
      </c>
      <c r="P188" s="481">
        <v>1200</v>
      </c>
      <c r="Q188" s="1332" t="s">
        <v>3387</v>
      </c>
      <c r="R188" s="1032"/>
      <c r="S188" s="1032"/>
      <c r="T188" s="1032"/>
      <c r="U188" s="1032"/>
      <c r="V188" s="1032"/>
      <c r="W188" s="482"/>
      <c r="X188" s="446"/>
      <c r="Y188" s="482">
        <f>Y183+3</f>
        <v>-15.31961716668124</v>
      </c>
      <c r="Z188" s="304" t="s">
        <v>18</v>
      </c>
      <c r="AA188" s="304" t="s">
        <v>21</v>
      </c>
      <c r="AB188" s="1899"/>
      <c r="AC188" s="469"/>
      <c r="AD188" s="1420" t="s">
        <v>4415</v>
      </c>
      <c r="AE188" s="1403"/>
      <c r="AF188" s="841"/>
      <c r="AG188" s="841"/>
      <c r="AH188" s="841"/>
      <c r="AI188" s="841"/>
      <c r="AJ188" s="841"/>
      <c r="AK188" s="841"/>
      <c r="AL188" s="841"/>
      <c r="AM188" s="1404"/>
      <c r="AN188" s="1389"/>
      <c r="AO188" s="1457">
        <v>-62.815842664543297</v>
      </c>
      <c r="AP188" s="840"/>
      <c r="AQ188" s="1457">
        <v>-62.877031594842499</v>
      </c>
      <c r="AR188" s="840"/>
      <c r="AS188" s="1409"/>
      <c r="AT188" s="1160" t="s">
        <v>11081</v>
      </c>
      <c r="AU188" s="477"/>
      <c r="AV188" s="392"/>
      <c r="AW188" s="432"/>
      <c r="AX188" s="432"/>
      <c r="AY188" s="432"/>
      <c r="AZ188" s="432"/>
    </row>
    <row r="189" spans="1:52" ht="18" customHeight="1">
      <c r="A189" s="1258" t="s">
        <v>6316</v>
      </c>
      <c r="B189" s="467" t="s">
        <v>6120</v>
      </c>
      <c r="C189" s="483"/>
      <c r="D189" s="1103" t="s">
        <v>4397</v>
      </c>
      <c r="E189" s="1299" t="s">
        <v>1388</v>
      </c>
      <c r="F189" s="1300" t="s">
        <v>1350</v>
      </c>
      <c r="G189" s="1032"/>
      <c r="H189" s="1032" t="s">
        <v>4168</v>
      </c>
      <c r="I189" s="1058" t="s">
        <v>4176</v>
      </c>
      <c r="J189" s="1032" t="s">
        <v>872</v>
      </c>
      <c r="K189" s="1294" t="s">
        <v>1194</v>
      </c>
      <c r="L189" s="1294" t="s">
        <v>1194</v>
      </c>
      <c r="M189" s="1117" t="s">
        <v>873</v>
      </c>
      <c r="N189" s="1032" t="s">
        <v>36</v>
      </c>
      <c r="O189" s="481">
        <v>4600</v>
      </c>
      <c r="P189" s="481">
        <v>4800</v>
      </c>
      <c r="Q189" s="1332" t="s">
        <v>3387</v>
      </c>
      <c r="R189" s="1032"/>
      <c r="S189" s="1032"/>
      <c r="T189" s="1032"/>
      <c r="U189" s="1032"/>
      <c r="V189" s="1032"/>
      <c r="W189" s="482"/>
      <c r="X189" s="446"/>
      <c r="Y189" s="482">
        <f t="shared" ref="Y189:Y192" si="18">Y184+3</f>
        <v>-31.919234333362482</v>
      </c>
      <c r="Z189" s="304" t="s">
        <v>18</v>
      </c>
      <c r="AA189" s="304" t="s">
        <v>21</v>
      </c>
      <c r="AB189" s="1899"/>
      <c r="AC189" s="469"/>
      <c r="AD189" s="1385" t="s">
        <v>4417</v>
      </c>
      <c r="AE189" s="1403"/>
      <c r="AF189" s="841"/>
      <c r="AG189" s="841"/>
      <c r="AH189" s="841"/>
      <c r="AI189" s="841"/>
      <c r="AJ189" s="841"/>
      <c r="AK189" s="841"/>
      <c r="AL189" s="841"/>
      <c r="AM189" s="1404"/>
      <c r="AN189" s="1389"/>
      <c r="AO189" s="1457">
        <v>-61.677559521138903</v>
      </c>
      <c r="AP189" s="840"/>
      <c r="AQ189" s="1457">
        <v>-62.063363848516602</v>
      </c>
      <c r="AR189" s="840"/>
      <c r="AS189" s="1409"/>
      <c r="AT189" s="1160" t="s">
        <v>11082</v>
      </c>
      <c r="AU189" s="477"/>
      <c r="AV189" s="392"/>
      <c r="AW189" s="432"/>
      <c r="AX189" s="432"/>
      <c r="AY189" s="432"/>
      <c r="AZ189" s="432"/>
    </row>
    <row r="190" spans="1:52" ht="18" customHeight="1">
      <c r="A190" s="1258" t="s">
        <v>6318</v>
      </c>
      <c r="B190" s="467" t="s">
        <v>6120</v>
      </c>
      <c r="C190" s="483"/>
      <c r="D190" s="1103" t="s">
        <v>4397</v>
      </c>
      <c r="E190" s="1299" t="s">
        <v>1388</v>
      </c>
      <c r="F190" s="1300" t="s">
        <v>1350</v>
      </c>
      <c r="G190" s="1032"/>
      <c r="H190" s="1032" t="s">
        <v>4168</v>
      </c>
      <c r="I190" s="1058" t="s">
        <v>4176</v>
      </c>
      <c r="J190" s="1032" t="s">
        <v>872</v>
      </c>
      <c r="K190" s="1294" t="s">
        <v>1194</v>
      </c>
      <c r="L190" s="1294" t="s">
        <v>1194</v>
      </c>
      <c r="M190" s="1117" t="s">
        <v>873</v>
      </c>
      <c r="N190" s="1032" t="s">
        <v>36</v>
      </c>
      <c r="O190" s="481">
        <v>6900</v>
      </c>
      <c r="P190" s="481">
        <v>7200</v>
      </c>
      <c r="Q190" s="1332" t="s">
        <v>3387</v>
      </c>
      <c r="R190" s="1032"/>
      <c r="S190" s="1032"/>
      <c r="T190" s="1032"/>
      <c r="U190" s="1032"/>
      <c r="V190" s="1032"/>
      <c r="W190" s="482"/>
      <c r="X190" s="446"/>
      <c r="Y190" s="482">
        <f t="shared" si="18"/>
        <v>-41.659234333362477</v>
      </c>
      <c r="Z190" s="304" t="s">
        <v>18</v>
      </c>
      <c r="AA190" s="304" t="s">
        <v>21</v>
      </c>
      <c r="AB190" s="1899"/>
      <c r="AC190" s="469"/>
      <c r="AD190" s="1385" t="s">
        <v>4419</v>
      </c>
      <c r="AE190" s="1403"/>
      <c r="AF190" s="841"/>
      <c r="AG190" s="841"/>
      <c r="AH190" s="841"/>
      <c r="AI190" s="841"/>
      <c r="AJ190" s="841"/>
      <c r="AK190" s="841"/>
      <c r="AL190" s="841"/>
      <c r="AM190" s="1404"/>
      <c r="AN190" s="1389"/>
      <c r="AO190" s="1457">
        <v>-60.214142299157103</v>
      </c>
      <c r="AP190" s="840"/>
      <c r="AQ190" s="1457">
        <v>-59.360986995243699</v>
      </c>
      <c r="AR190" s="840"/>
      <c r="AS190" s="1409"/>
      <c r="AT190" s="1160" t="s">
        <v>11083</v>
      </c>
      <c r="AU190" s="477"/>
      <c r="AV190" s="392"/>
      <c r="AW190" s="432"/>
      <c r="AX190" s="432"/>
      <c r="AY190" s="432"/>
      <c r="AZ190" s="432"/>
    </row>
    <row r="191" spans="1:52" ht="18" customHeight="1">
      <c r="A191" s="1258" t="s">
        <v>6319</v>
      </c>
      <c r="B191" s="467" t="s">
        <v>6120</v>
      </c>
      <c r="C191" s="483"/>
      <c r="D191" s="1103" t="s">
        <v>4397</v>
      </c>
      <c r="E191" s="1299" t="s">
        <v>1388</v>
      </c>
      <c r="F191" s="1300" t="s">
        <v>1350</v>
      </c>
      <c r="G191" s="1032"/>
      <c r="H191" s="1032" t="s">
        <v>4168</v>
      </c>
      <c r="I191" s="1058" t="s">
        <v>4176</v>
      </c>
      <c r="J191" s="1032" t="s">
        <v>872</v>
      </c>
      <c r="K191" s="1294" t="s">
        <v>1194</v>
      </c>
      <c r="L191" s="1294" t="s">
        <v>1194</v>
      </c>
      <c r="M191" s="1117" t="s">
        <v>873</v>
      </c>
      <c r="N191" s="1032" t="s">
        <v>36</v>
      </c>
      <c r="O191" s="481">
        <v>9200</v>
      </c>
      <c r="P191" s="481">
        <v>9600</v>
      </c>
      <c r="Q191" s="1332" t="s">
        <v>3387</v>
      </c>
      <c r="R191" s="1032"/>
      <c r="S191" s="1032"/>
      <c r="T191" s="1032"/>
      <c r="U191" s="1032"/>
      <c r="V191" s="1032"/>
      <c r="W191" s="482"/>
      <c r="X191" s="446"/>
      <c r="Y191" s="482">
        <f t="shared" si="18"/>
        <v>-31.659234333362477</v>
      </c>
      <c r="Z191" s="304" t="s">
        <v>18</v>
      </c>
      <c r="AA191" s="304" t="s">
        <v>21</v>
      </c>
      <c r="AB191" s="1899"/>
      <c r="AC191" s="469"/>
      <c r="AD191" s="1385" t="s">
        <v>4421</v>
      </c>
      <c r="AE191" s="1403"/>
      <c r="AF191" s="841"/>
      <c r="AG191" s="841"/>
      <c r="AH191" s="841"/>
      <c r="AI191" s="841"/>
      <c r="AJ191" s="841"/>
      <c r="AK191" s="841"/>
      <c r="AL191" s="841"/>
      <c r="AM191" s="1404"/>
      <c r="AN191" s="1389"/>
      <c r="AO191" s="840"/>
      <c r="AP191" s="840"/>
      <c r="AQ191" s="840"/>
      <c r="AR191" s="840"/>
      <c r="AS191" s="1409"/>
      <c r="AT191" s="1160"/>
      <c r="AU191" s="477"/>
      <c r="AV191" s="392"/>
      <c r="AW191" s="432"/>
      <c r="AX191" s="432"/>
      <c r="AY191" s="432"/>
      <c r="AZ191" s="432"/>
    </row>
    <row r="192" spans="1:52" ht="18" customHeight="1">
      <c r="A192" s="1258" t="s">
        <v>6320</v>
      </c>
      <c r="B192" s="467" t="s">
        <v>6120</v>
      </c>
      <c r="C192" s="483"/>
      <c r="D192" s="1103" t="s">
        <v>4397</v>
      </c>
      <c r="E192" s="1299" t="s">
        <v>1388</v>
      </c>
      <c r="F192" s="1300" t="s">
        <v>1350</v>
      </c>
      <c r="G192" s="1032"/>
      <c r="H192" s="1032" t="s">
        <v>4168</v>
      </c>
      <c r="I192" s="1058" t="s">
        <v>4176</v>
      </c>
      <c r="J192" s="1032" t="s">
        <v>872</v>
      </c>
      <c r="K192" s="1294" t="s">
        <v>1194</v>
      </c>
      <c r="L192" s="1294" t="s">
        <v>1194</v>
      </c>
      <c r="M192" s="1117" t="s">
        <v>873</v>
      </c>
      <c r="N192" s="1032" t="s">
        <v>36</v>
      </c>
      <c r="O192" s="481">
        <v>11500</v>
      </c>
      <c r="P192" s="481">
        <v>12000</v>
      </c>
      <c r="Q192" s="1332" t="s">
        <v>3387</v>
      </c>
      <c r="R192" s="1032"/>
      <c r="S192" s="1032"/>
      <c r="T192" s="1032"/>
      <c r="U192" s="1032"/>
      <c r="V192" s="1032"/>
      <c r="W192" s="482"/>
      <c r="X192" s="446"/>
      <c r="Y192" s="482">
        <f t="shared" si="18"/>
        <v>-47.659234333362477</v>
      </c>
      <c r="Z192" s="304" t="s">
        <v>18</v>
      </c>
      <c r="AA192" s="304" t="s">
        <v>21</v>
      </c>
      <c r="AB192" s="1899"/>
      <c r="AC192" s="469"/>
      <c r="AD192" s="1385" t="s">
        <v>4423</v>
      </c>
      <c r="AE192" s="1403"/>
      <c r="AF192" s="841"/>
      <c r="AG192" s="841"/>
      <c r="AH192" s="841"/>
      <c r="AI192" s="841"/>
      <c r="AJ192" s="841"/>
      <c r="AK192" s="841"/>
      <c r="AL192" s="841"/>
      <c r="AM192" s="1404"/>
      <c r="AN192" s="1389"/>
      <c r="AO192" s="840"/>
      <c r="AP192" s="840"/>
      <c r="AQ192" s="840"/>
      <c r="AR192" s="840"/>
      <c r="AS192" s="1409"/>
      <c r="AT192" s="1160"/>
      <c r="AU192" s="477"/>
      <c r="AV192" s="392"/>
      <c r="AW192" s="432"/>
      <c r="AX192" s="432"/>
      <c r="AY192" s="432"/>
      <c r="AZ192" s="432"/>
    </row>
    <row r="193" spans="1:52" ht="18" customHeight="1">
      <c r="A193" s="1258" t="s">
        <v>6321</v>
      </c>
      <c r="B193" s="464" t="s">
        <v>6120</v>
      </c>
      <c r="C193" s="489" t="s">
        <v>6907</v>
      </c>
      <c r="D193" s="874" t="s">
        <v>4397</v>
      </c>
      <c r="E193" s="1297" t="s">
        <v>1388</v>
      </c>
      <c r="F193" s="1298" t="s">
        <v>1350</v>
      </c>
      <c r="G193" s="1029"/>
      <c r="H193" s="1029" t="s">
        <v>4168</v>
      </c>
      <c r="I193" s="1057">
        <v>1.2</v>
      </c>
      <c r="J193" s="1029">
        <v>3.15</v>
      </c>
      <c r="K193" s="1288" t="s">
        <v>1194</v>
      </c>
      <c r="L193" s="1288" t="s">
        <v>1194</v>
      </c>
      <c r="M193" s="1116" t="s">
        <v>875</v>
      </c>
      <c r="N193" s="1029" t="s">
        <v>36</v>
      </c>
      <c r="O193" s="476">
        <v>100</v>
      </c>
      <c r="P193" s="476">
        <v>800</v>
      </c>
      <c r="Q193" s="1331" t="s">
        <v>3387</v>
      </c>
      <c r="R193" s="1029" t="s">
        <v>6050</v>
      </c>
      <c r="S193" s="1029"/>
      <c r="T193" s="1029"/>
      <c r="U193" s="1029"/>
      <c r="V193" s="1029"/>
      <c r="W193" s="478"/>
      <c r="X193" s="442"/>
      <c r="Y193" s="478">
        <v>-19</v>
      </c>
      <c r="Z193" s="66" t="s">
        <v>18</v>
      </c>
      <c r="AA193" s="66" t="s">
        <v>29</v>
      </c>
      <c r="AB193" s="1898"/>
      <c r="AC193" s="441"/>
      <c r="AD193" s="1384" t="s">
        <v>4440</v>
      </c>
      <c r="AE193" s="1395"/>
      <c r="AF193" s="837"/>
      <c r="AG193" s="837"/>
      <c r="AH193" s="837"/>
      <c r="AI193" s="837"/>
      <c r="AJ193" s="837"/>
      <c r="AK193" s="837"/>
      <c r="AL193" s="837"/>
      <c r="AM193" s="1396"/>
      <c r="AN193" s="1387"/>
      <c r="AO193" s="1457">
        <v>-62.863899909470199</v>
      </c>
      <c r="AP193" s="838"/>
      <c r="AQ193" s="1457">
        <v>-62.1337044504304</v>
      </c>
      <c r="AR193" s="838"/>
      <c r="AS193" s="1408"/>
      <c r="AT193" s="1159" t="s">
        <v>11084</v>
      </c>
      <c r="AU193" s="477"/>
      <c r="AV193" s="392"/>
      <c r="AW193" s="432"/>
      <c r="AX193" s="432"/>
      <c r="AY193" s="432"/>
      <c r="AZ193" s="432"/>
    </row>
    <row r="194" spans="1:52" ht="18" customHeight="1">
      <c r="A194" s="1258" t="s">
        <v>6322</v>
      </c>
      <c r="B194" s="464" t="s">
        <v>6120</v>
      </c>
      <c r="C194" s="490"/>
      <c r="D194" s="874" t="s">
        <v>4397</v>
      </c>
      <c r="E194" s="1297" t="s">
        <v>1388</v>
      </c>
      <c r="F194" s="1298" t="s">
        <v>1350</v>
      </c>
      <c r="G194" s="1029"/>
      <c r="H194" s="1029" t="s">
        <v>4168</v>
      </c>
      <c r="I194" s="1057">
        <v>1.2</v>
      </c>
      <c r="J194" s="1029">
        <v>3.15</v>
      </c>
      <c r="K194" s="1288" t="s">
        <v>1194</v>
      </c>
      <c r="L194" s="1288" t="s">
        <v>1194</v>
      </c>
      <c r="M194" s="1116" t="s">
        <v>875</v>
      </c>
      <c r="N194" s="1029" t="s">
        <v>36</v>
      </c>
      <c r="O194" s="476">
        <v>50</v>
      </c>
      <c r="P194" s="476">
        <v>340</v>
      </c>
      <c r="Q194" s="1331" t="s">
        <v>3387</v>
      </c>
      <c r="R194" s="1029" t="s">
        <v>6050</v>
      </c>
      <c r="S194" s="1029"/>
      <c r="T194" s="1029"/>
      <c r="U194" s="1029"/>
      <c r="V194" s="1029"/>
      <c r="W194" s="478"/>
      <c r="X194" s="442"/>
      <c r="Y194" s="478">
        <v>4</v>
      </c>
      <c r="Z194" s="66" t="s">
        <v>18</v>
      </c>
      <c r="AA194" s="66" t="s">
        <v>29</v>
      </c>
      <c r="AB194" s="1898"/>
      <c r="AC194" s="441"/>
      <c r="AD194" s="1384" t="s">
        <v>6908</v>
      </c>
      <c r="AE194" s="1395"/>
      <c r="AF194" s="837"/>
      <c r="AG194" s="837"/>
      <c r="AH194" s="837"/>
      <c r="AI194" s="837"/>
      <c r="AJ194" s="837"/>
      <c r="AK194" s="837"/>
      <c r="AL194" s="837"/>
      <c r="AM194" s="1396"/>
      <c r="AN194" s="1387"/>
      <c r="AO194" s="1457">
        <v>-64.167715319305103</v>
      </c>
      <c r="AP194" s="838"/>
      <c r="AQ194" s="1457">
        <v>-64.4383950225658</v>
      </c>
      <c r="AR194" s="838"/>
      <c r="AS194" s="1408"/>
      <c r="AT194" s="1159" t="s">
        <v>11085</v>
      </c>
      <c r="AU194" s="477"/>
      <c r="AV194" s="392"/>
      <c r="AW194" s="432"/>
      <c r="AX194" s="432"/>
      <c r="AY194" s="432"/>
      <c r="AZ194" s="432"/>
    </row>
    <row r="195" spans="1:52" ht="18" customHeight="1">
      <c r="A195" s="1258" t="s">
        <v>6323</v>
      </c>
      <c r="B195" s="464" t="s">
        <v>6120</v>
      </c>
      <c r="C195" s="490"/>
      <c r="D195" s="874" t="s">
        <v>4397</v>
      </c>
      <c r="E195" s="1297" t="s">
        <v>1388</v>
      </c>
      <c r="F195" s="1298" t="s">
        <v>1350</v>
      </c>
      <c r="G195" s="1029"/>
      <c r="H195" s="1029" t="s">
        <v>4168</v>
      </c>
      <c r="I195" s="1057">
        <v>1.2</v>
      </c>
      <c r="J195" s="1029">
        <v>3.15</v>
      </c>
      <c r="K195" s="1288" t="s">
        <v>1194</v>
      </c>
      <c r="L195" s="1288" t="s">
        <v>1194</v>
      </c>
      <c r="M195" s="1116" t="s">
        <v>875</v>
      </c>
      <c r="N195" s="1029" t="s">
        <v>36</v>
      </c>
      <c r="O195" s="476">
        <v>1000</v>
      </c>
      <c r="P195" s="476">
        <v>1600</v>
      </c>
      <c r="Q195" s="1331" t="s">
        <v>3387</v>
      </c>
      <c r="R195" s="1029" t="s">
        <v>6317</v>
      </c>
      <c r="S195" s="1029"/>
      <c r="T195" s="1029"/>
      <c r="U195" s="1029"/>
      <c r="V195" s="1029"/>
      <c r="W195" s="478"/>
      <c r="X195" s="442"/>
      <c r="Y195" s="478">
        <v>-33</v>
      </c>
      <c r="Z195" s="66" t="s">
        <v>18</v>
      </c>
      <c r="AA195" s="66" t="s">
        <v>29</v>
      </c>
      <c r="AB195" s="1898"/>
      <c r="AC195" s="441"/>
      <c r="AD195" s="1384" t="s">
        <v>4444</v>
      </c>
      <c r="AE195" s="1395"/>
      <c r="AF195" s="837"/>
      <c r="AG195" s="837"/>
      <c r="AH195" s="837"/>
      <c r="AI195" s="837"/>
      <c r="AJ195" s="837"/>
      <c r="AK195" s="837"/>
      <c r="AL195" s="837"/>
      <c r="AM195" s="1396"/>
      <c r="AN195" s="1387"/>
      <c r="AO195" s="1457">
        <v>-54.3974435505245</v>
      </c>
      <c r="AP195" s="838"/>
      <c r="AQ195" s="1457">
        <v>-54.426154566169799</v>
      </c>
      <c r="AR195" s="838"/>
      <c r="AS195" s="1408"/>
      <c r="AT195" s="1159" t="s">
        <v>11086</v>
      </c>
      <c r="AU195" s="477"/>
      <c r="AV195" s="392"/>
      <c r="AW195" s="432"/>
      <c r="AX195" s="432"/>
      <c r="AY195" s="432"/>
      <c r="AZ195" s="432"/>
    </row>
    <row r="196" spans="1:52" ht="18" customHeight="1">
      <c r="A196" s="1258" t="s">
        <v>6325</v>
      </c>
      <c r="B196" s="464" t="s">
        <v>6120</v>
      </c>
      <c r="C196" s="479"/>
      <c r="D196" s="874" t="s">
        <v>4397</v>
      </c>
      <c r="E196" s="1297" t="s">
        <v>1388</v>
      </c>
      <c r="F196" s="1298" t="s">
        <v>1350</v>
      </c>
      <c r="G196" s="1029"/>
      <c r="H196" s="1029" t="s">
        <v>4168</v>
      </c>
      <c r="I196" s="1057">
        <v>1.2</v>
      </c>
      <c r="J196" s="1029">
        <v>3.15</v>
      </c>
      <c r="K196" s="1288" t="s">
        <v>1194</v>
      </c>
      <c r="L196" s="1288" t="s">
        <v>1194</v>
      </c>
      <c r="M196" s="1116" t="s">
        <v>875</v>
      </c>
      <c r="N196" s="1029" t="s">
        <v>36</v>
      </c>
      <c r="O196" s="476">
        <v>2600</v>
      </c>
      <c r="P196" s="476">
        <v>2900</v>
      </c>
      <c r="Q196" s="1331" t="s">
        <v>3387</v>
      </c>
      <c r="R196" s="1029">
        <v>7</v>
      </c>
      <c r="S196" s="1029"/>
      <c r="T196" s="1029"/>
      <c r="U196" s="1029"/>
      <c r="V196" s="1029"/>
      <c r="W196" s="478"/>
      <c r="X196" s="442"/>
      <c r="Y196" s="478">
        <v>-33</v>
      </c>
      <c r="Z196" s="66" t="s">
        <v>18</v>
      </c>
      <c r="AA196" s="66" t="s">
        <v>29</v>
      </c>
      <c r="AB196" s="1898"/>
      <c r="AC196" s="441"/>
      <c r="AD196" s="1384" t="s">
        <v>4444</v>
      </c>
      <c r="AE196" s="1395"/>
      <c r="AF196" s="837"/>
      <c r="AG196" s="837"/>
      <c r="AH196" s="837"/>
      <c r="AI196" s="837"/>
      <c r="AJ196" s="837"/>
      <c r="AK196" s="837"/>
      <c r="AL196" s="837"/>
      <c r="AM196" s="1396"/>
      <c r="AN196" s="1387"/>
      <c r="AO196" s="1457">
        <v>-41.242877582471202</v>
      </c>
      <c r="AP196" s="838"/>
      <c r="AQ196" s="1457">
        <v>-41.277876861574498</v>
      </c>
      <c r="AR196" s="838"/>
      <c r="AS196" s="1408"/>
      <c r="AT196" s="1159" t="s">
        <v>11087</v>
      </c>
      <c r="AU196" s="477"/>
      <c r="AV196" s="392"/>
      <c r="AW196" s="432"/>
      <c r="AX196" s="432"/>
      <c r="AY196" s="432"/>
      <c r="AZ196" s="432"/>
    </row>
    <row r="197" spans="1:52" ht="18" customHeight="1">
      <c r="A197" s="1258" t="s">
        <v>6326</v>
      </c>
      <c r="B197" s="464" t="s">
        <v>6120</v>
      </c>
      <c r="C197" s="479"/>
      <c r="D197" s="874" t="s">
        <v>4397</v>
      </c>
      <c r="E197" s="1297" t="s">
        <v>1388</v>
      </c>
      <c r="F197" s="1298" t="s">
        <v>1350</v>
      </c>
      <c r="G197" s="1029"/>
      <c r="H197" s="1029" t="s">
        <v>4168</v>
      </c>
      <c r="I197" s="1057">
        <v>1.2</v>
      </c>
      <c r="J197" s="1029">
        <v>3.15</v>
      </c>
      <c r="K197" s="1288" t="s">
        <v>1194</v>
      </c>
      <c r="L197" s="1288" t="s">
        <v>1194</v>
      </c>
      <c r="M197" s="1116" t="s">
        <v>875</v>
      </c>
      <c r="N197" s="1029" t="s">
        <v>36</v>
      </c>
      <c r="O197" s="476">
        <v>1710</v>
      </c>
      <c r="P197" s="476">
        <v>2000</v>
      </c>
      <c r="Q197" s="1331" t="s">
        <v>3387</v>
      </c>
      <c r="R197" s="1029" t="s">
        <v>6317</v>
      </c>
      <c r="S197" s="1029"/>
      <c r="T197" s="1029"/>
      <c r="U197" s="1029"/>
      <c r="V197" s="1029"/>
      <c r="W197" s="478"/>
      <c r="X197" s="442"/>
      <c r="Y197" s="478">
        <v>-9</v>
      </c>
      <c r="Z197" s="66" t="s">
        <v>18</v>
      </c>
      <c r="AA197" s="66" t="s">
        <v>29</v>
      </c>
      <c r="AB197" s="1898"/>
      <c r="AC197" s="441"/>
      <c r="AD197" s="1384" t="s">
        <v>5061</v>
      </c>
      <c r="AE197" s="1395"/>
      <c r="AF197" s="837"/>
      <c r="AG197" s="837"/>
      <c r="AH197" s="837"/>
      <c r="AI197" s="837"/>
      <c r="AJ197" s="837"/>
      <c r="AK197" s="837"/>
      <c r="AL197" s="837"/>
      <c r="AM197" s="1396"/>
      <c r="AN197" s="1387"/>
      <c r="AO197" s="1457">
        <v>-38.460562755861602</v>
      </c>
      <c r="AP197" s="838"/>
      <c r="AQ197" s="1457">
        <v>-38.650866507885702</v>
      </c>
      <c r="AR197" s="838"/>
      <c r="AS197" s="1408"/>
      <c r="AT197" s="1159" t="s">
        <v>11088</v>
      </c>
      <c r="AU197" s="477"/>
      <c r="AV197" s="392"/>
      <c r="AW197" s="432"/>
      <c r="AX197" s="432"/>
      <c r="AY197" s="432"/>
      <c r="AZ197" s="432"/>
    </row>
    <row r="198" spans="1:52" ht="18" customHeight="1">
      <c r="A198" s="1258" t="s">
        <v>6327</v>
      </c>
      <c r="B198" s="464" t="s">
        <v>6120</v>
      </c>
      <c r="C198" s="479"/>
      <c r="D198" s="874" t="s">
        <v>4397</v>
      </c>
      <c r="E198" s="1297" t="s">
        <v>1388</v>
      </c>
      <c r="F198" s="1298" t="s">
        <v>1350</v>
      </c>
      <c r="G198" s="1029"/>
      <c r="H198" s="1029" t="s">
        <v>4168</v>
      </c>
      <c r="I198" s="1057">
        <v>1.2</v>
      </c>
      <c r="J198" s="1029">
        <v>3.15</v>
      </c>
      <c r="K198" s="1288" t="s">
        <v>1194</v>
      </c>
      <c r="L198" s="1288" t="s">
        <v>1194</v>
      </c>
      <c r="M198" s="1116" t="s">
        <v>875</v>
      </c>
      <c r="N198" s="1029" t="s">
        <v>36</v>
      </c>
      <c r="O198" s="476">
        <v>2500</v>
      </c>
      <c r="P198" s="476">
        <v>2600</v>
      </c>
      <c r="Q198" s="1331" t="s">
        <v>3387</v>
      </c>
      <c r="R198" s="1029">
        <v>7</v>
      </c>
      <c r="S198" s="1029"/>
      <c r="T198" s="1029"/>
      <c r="U198" s="1029"/>
      <c r="V198" s="1029"/>
      <c r="W198" s="478"/>
      <c r="X198" s="442"/>
      <c r="Y198" s="478">
        <v>-13</v>
      </c>
      <c r="Z198" s="66" t="s">
        <v>18</v>
      </c>
      <c r="AA198" s="66" t="s">
        <v>29</v>
      </c>
      <c r="AB198" s="1898"/>
      <c r="AC198" s="441"/>
      <c r="AD198" s="1384" t="s">
        <v>5061</v>
      </c>
      <c r="AE198" s="1395"/>
      <c r="AF198" s="837"/>
      <c r="AG198" s="837"/>
      <c r="AH198" s="837"/>
      <c r="AI198" s="837"/>
      <c r="AJ198" s="837"/>
      <c r="AK198" s="837"/>
      <c r="AL198" s="837"/>
      <c r="AM198" s="1396"/>
      <c r="AN198" s="1387"/>
      <c r="AO198" s="1457">
        <v>-41.143890999626699</v>
      </c>
      <c r="AP198" s="838"/>
      <c r="AQ198" s="1457">
        <v>-40.854185124001297</v>
      </c>
      <c r="AR198" s="838"/>
      <c r="AS198" s="1408"/>
      <c r="AT198" s="1159" t="s">
        <v>11089</v>
      </c>
      <c r="AU198" s="477"/>
      <c r="AV198" s="392"/>
      <c r="AW198" s="432"/>
      <c r="AX198" s="432"/>
      <c r="AY198" s="432"/>
      <c r="AZ198" s="432"/>
    </row>
    <row r="199" spans="1:52" ht="18" customHeight="1">
      <c r="A199" s="1258" t="s">
        <v>6328</v>
      </c>
      <c r="B199" s="464" t="s">
        <v>6120</v>
      </c>
      <c r="C199" s="479"/>
      <c r="D199" s="874" t="s">
        <v>4397</v>
      </c>
      <c r="E199" s="1297" t="s">
        <v>1388</v>
      </c>
      <c r="F199" s="1298" t="s">
        <v>1350</v>
      </c>
      <c r="G199" s="1029"/>
      <c r="H199" s="1029" t="s">
        <v>4168</v>
      </c>
      <c r="I199" s="1057">
        <v>1.2</v>
      </c>
      <c r="J199" s="1029">
        <v>3.15</v>
      </c>
      <c r="K199" s="1288" t="s">
        <v>1194</v>
      </c>
      <c r="L199" s="1288" t="s">
        <v>1194</v>
      </c>
      <c r="M199" s="1116" t="s">
        <v>875</v>
      </c>
      <c r="N199" s="1029" t="s">
        <v>36</v>
      </c>
      <c r="O199" s="476">
        <v>2000</v>
      </c>
      <c r="P199" s="476">
        <v>2200</v>
      </c>
      <c r="Q199" s="1333" t="s">
        <v>3387</v>
      </c>
      <c r="R199" s="1029" t="s">
        <v>6317</v>
      </c>
      <c r="S199" s="1029"/>
      <c r="T199" s="1029"/>
      <c r="U199" s="1029"/>
      <c r="V199" s="1029"/>
      <c r="W199" s="478"/>
      <c r="X199" s="442"/>
      <c r="Y199" s="478">
        <v>-17</v>
      </c>
      <c r="Z199" s="66" t="s">
        <v>18</v>
      </c>
      <c r="AA199" s="66" t="s">
        <v>29</v>
      </c>
      <c r="AB199" s="1898"/>
      <c r="AC199" s="441"/>
      <c r="AD199" s="1384" t="s">
        <v>4451</v>
      </c>
      <c r="AE199" s="1395"/>
      <c r="AF199" s="837"/>
      <c r="AG199" s="837"/>
      <c r="AH199" s="837"/>
      <c r="AI199" s="837"/>
      <c r="AJ199" s="837"/>
      <c r="AK199" s="837"/>
      <c r="AL199" s="837"/>
      <c r="AM199" s="1396"/>
      <c r="AN199" s="1387"/>
      <c r="AO199" s="1457">
        <v>-37.755358108048497</v>
      </c>
      <c r="AP199" s="838"/>
      <c r="AQ199" s="1457">
        <v>-37.146805988031197</v>
      </c>
      <c r="AR199" s="838"/>
      <c r="AS199" s="1408"/>
      <c r="AT199" s="1159" t="s">
        <v>11090</v>
      </c>
      <c r="AU199" s="477"/>
      <c r="AV199" s="392"/>
      <c r="AW199" s="432"/>
      <c r="AX199" s="432"/>
      <c r="AY199" s="432"/>
      <c r="AZ199" s="432"/>
    </row>
    <row r="200" spans="1:52" ht="18" customHeight="1">
      <c r="A200" s="1258" t="s">
        <v>6330</v>
      </c>
      <c r="B200" s="464" t="s">
        <v>6120</v>
      </c>
      <c r="C200" s="479"/>
      <c r="D200" s="874" t="s">
        <v>4397</v>
      </c>
      <c r="E200" s="1297" t="s">
        <v>1388</v>
      </c>
      <c r="F200" s="1298" t="s">
        <v>1350</v>
      </c>
      <c r="G200" s="1029"/>
      <c r="H200" s="1029" t="s">
        <v>4168</v>
      </c>
      <c r="I200" s="1057">
        <v>1.2</v>
      </c>
      <c r="J200" s="1029">
        <v>3.15</v>
      </c>
      <c r="K200" s="1288" t="s">
        <v>1194</v>
      </c>
      <c r="L200" s="1288" t="s">
        <v>1194</v>
      </c>
      <c r="M200" s="1116" t="s">
        <v>875</v>
      </c>
      <c r="N200" s="1029" t="s">
        <v>36</v>
      </c>
      <c r="O200" s="476">
        <v>2415</v>
      </c>
      <c r="P200" s="476">
        <v>2459</v>
      </c>
      <c r="Q200" s="1331" t="s">
        <v>3387</v>
      </c>
      <c r="R200" s="1029">
        <v>7</v>
      </c>
      <c r="S200" s="1029"/>
      <c r="T200" s="1029"/>
      <c r="U200" s="1029"/>
      <c r="V200" s="1029"/>
      <c r="W200" s="478"/>
      <c r="X200" s="442"/>
      <c r="Y200" s="478">
        <v>16</v>
      </c>
      <c r="Z200" s="66" t="s">
        <v>18</v>
      </c>
      <c r="AA200" s="66" t="s">
        <v>29</v>
      </c>
      <c r="AB200" s="1898"/>
      <c r="AC200" s="441"/>
      <c r="AD200" s="1384" t="s">
        <v>4451</v>
      </c>
      <c r="AE200" s="1395"/>
      <c r="AF200" s="837"/>
      <c r="AG200" s="837"/>
      <c r="AH200" s="837"/>
      <c r="AI200" s="837"/>
      <c r="AJ200" s="837"/>
      <c r="AK200" s="837"/>
      <c r="AL200" s="837"/>
      <c r="AM200" s="1396"/>
      <c r="AN200" s="1387"/>
      <c r="AO200" s="1457">
        <v>13.0957274572513</v>
      </c>
      <c r="AP200" s="838"/>
      <c r="AQ200" s="1457">
        <v>13.6776310704842</v>
      </c>
      <c r="AR200" s="838"/>
      <c r="AS200" s="1408"/>
      <c r="AT200" s="1159" t="s">
        <v>11091</v>
      </c>
      <c r="AU200" s="477"/>
      <c r="AV200" s="392"/>
      <c r="AW200" s="432"/>
      <c r="AX200" s="432"/>
      <c r="AY200" s="432"/>
      <c r="AZ200" s="432"/>
    </row>
    <row r="201" spans="1:52" ht="18" customHeight="1">
      <c r="A201" s="1258" t="s">
        <v>6332</v>
      </c>
      <c r="B201" s="464" t="s">
        <v>6120</v>
      </c>
      <c r="C201" s="479"/>
      <c r="D201" s="874" t="s">
        <v>4397</v>
      </c>
      <c r="E201" s="1297" t="s">
        <v>1388</v>
      </c>
      <c r="F201" s="1298" t="s">
        <v>1350</v>
      </c>
      <c r="G201" s="1029"/>
      <c r="H201" s="1029" t="s">
        <v>4168</v>
      </c>
      <c r="I201" s="1057">
        <v>1.2</v>
      </c>
      <c r="J201" s="1029">
        <v>3.15</v>
      </c>
      <c r="K201" s="1288" t="s">
        <v>1194</v>
      </c>
      <c r="L201" s="1288" t="s">
        <v>1194</v>
      </c>
      <c r="M201" s="1116" t="s">
        <v>875</v>
      </c>
      <c r="N201" s="1029" t="s">
        <v>36</v>
      </c>
      <c r="O201" s="476">
        <v>2469</v>
      </c>
      <c r="P201" s="476">
        <v>2484</v>
      </c>
      <c r="Q201" s="1331" t="s">
        <v>3387</v>
      </c>
      <c r="R201" s="1029">
        <v>7</v>
      </c>
      <c r="S201" s="1029"/>
      <c r="T201" s="1029"/>
      <c r="U201" s="1029"/>
      <c r="V201" s="1029"/>
      <c r="W201" s="478"/>
      <c r="X201" s="442"/>
      <c r="Y201" s="478">
        <v>3</v>
      </c>
      <c r="Z201" s="66" t="s">
        <v>18</v>
      </c>
      <c r="AA201" s="66" t="s">
        <v>29</v>
      </c>
      <c r="AB201" s="1898"/>
      <c r="AC201" s="441"/>
      <c r="AD201" s="1384" t="s">
        <v>4451</v>
      </c>
      <c r="AE201" s="1395"/>
      <c r="AF201" s="837"/>
      <c r="AG201" s="837"/>
      <c r="AH201" s="837"/>
      <c r="AI201" s="837"/>
      <c r="AJ201" s="837"/>
      <c r="AK201" s="837"/>
      <c r="AL201" s="837"/>
      <c r="AM201" s="1396"/>
      <c r="AN201" s="1387"/>
      <c r="AO201" s="1457">
        <v>-46.642433074812402</v>
      </c>
      <c r="AP201" s="838"/>
      <c r="AQ201" s="1457">
        <v>-47.107866401503102</v>
      </c>
      <c r="AR201" s="838"/>
      <c r="AS201" s="1408"/>
      <c r="AT201" s="1159" t="s">
        <v>11092</v>
      </c>
      <c r="AU201" s="477"/>
      <c r="AV201" s="392"/>
      <c r="AW201" s="432"/>
      <c r="AX201" s="432"/>
      <c r="AY201" s="432"/>
      <c r="AZ201" s="432"/>
    </row>
    <row r="202" spans="1:52" ht="18" customHeight="1">
      <c r="A202" s="1258" t="s">
        <v>6333</v>
      </c>
      <c r="B202" s="464" t="s">
        <v>6120</v>
      </c>
      <c r="C202" s="479"/>
      <c r="D202" s="874" t="s">
        <v>4397</v>
      </c>
      <c r="E202" s="1297" t="s">
        <v>1388</v>
      </c>
      <c r="F202" s="1298" t="s">
        <v>1350</v>
      </c>
      <c r="G202" s="1029"/>
      <c r="H202" s="1029" t="s">
        <v>4168</v>
      </c>
      <c r="I202" s="1057">
        <v>1.2</v>
      </c>
      <c r="J202" s="1029">
        <v>3.15</v>
      </c>
      <c r="K202" s="1288" t="s">
        <v>1194</v>
      </c>
      <c r="L202" s="1288" t="s">
        <v>1194</v>
      </c>
      <c r="M202" s="1116" t="s">
        <v>875</v>
      </c>
      <c r="N202" s="1029" t="s">
        <v>36</v>
      </c>
      <c r="O202" s="476">
        <v>2484</v>
      </c>
      <c r="P202" s="476">
        <v>2485</v>
      </c>
      <c r="Q202" s="1331" t="s">
        <v>3387</v>
      </c>
      <c r="R202" s="1029">
        <v>7</v>
      </c>
      <c r="S202" s="1029"/>
      <c r="T202" s="1029"/>
      <c r="U202" s="1029"/>
      <c r="V202" s="1029"/>
      <c r="W202" s="478"/>
      <c r="X202" s="442"/>
      <c r="Y202" s="478">
        <v>-17</v>
      </c>
      <c r="Z202" s="66" t="s">
        <v>18</v>
      </c>
      <c r="AA202" s="66" t="s">
        <v>29</v>
      </c>
      <c r="AB202" s="1898"/>
      <c r="AC202" s="441"/>
      <c r="AD202" s="1384" t="s">
        <v>4451</v>
      </c>
      <c r="AE202" s="1395"/>
      <c r="AF202" s="837"/>
      <c r="AG202" s="837"/>
      <c r="AH202" s="837"/>
      <c r="AI202" s="837"/>
      <c r="AJ202" s="837"/>
      <c r="AK202" s="837"/>
      <c r="AL202" s="837"/>
      <c r="AM202" s="1396"/>
      <c r="AN202" s="1387"/>
      <c r="AO202" s="1457">
        <v>-46.3165135432276</v>
      </c>
      <c r="AP202" s="838"/>
      <c r="AQ202" s="1457">
        <v>-46.908927974591897</v>
      </c>
      <c r="AR202" s="838"/>
      <c r="AS202" s="1408"/>
      <c r="AT202" s="1159" t="s">
        <v>11093</v>
      </c>
      <c r="AU202" s="477"/>
      <c r="AV202" s="392"/>
      <c r="AW202" s="432"/>
      <c r="AX202" s="432"/>
      <c r="AY202" s="432"/>
      <c r="AZ202" s="432"/>
    </row>
    <row r="203" spans="1:52" ht="18" customHeight="1">
      <c r="A203" s="1258" t="s">
        <v>6909</v>
      </c>
      <c r="B203" s="464" t="s">
        <v>6120</v>
      </c>
      <c r="C203" s="479"/>
      <c r="D203" s="874" t="s">
        <v>4397</v>
      </c>
      <c r="E203" s="1297" t="s">
        <v>1388</v>
      </c>
      <c r="F203" s="1298" t="s">
        <v>1350</v>
      </c>
      <c r="G203" s="1029"/>
      <c r="H203" s="1029" t="s">
        <v>4168</v>
      </c>
      <c r="I203" s="1057">
        <v>1.2</v>
      </c>
      <c r="J203" s="1029">
        <v>3.15</v>
      </c>
      <c r="K203" s="1288" t="s">
        <v>1194</v>
      </c>
      <c r="L203" s="1288" t="s">
        <v>1194</v>
      </c>
      <c r="M203" s="1116" t="s">
        <v>875</v>
      </c>
      <c r="N203" s="1029" t="s">
        <v>36</v>
      </c>
      <c r="O203" s="476">
        <v>4000</v>
      </c>
      <c r="P203" s="476">
        <v>4400</v>
      </c>
      <c r="Q203" s="1331" t="s">
        <v>3387</v>
      </c>
      <c r="R203" s="1029" t="s">
        <v>6317</v>
      </c>
      <c r="S203" s="1029"/>
      <c r="T203" s="1029"/>
      <c r="U203" s="1029"/>
      <c r="V203" s="1029"/>
      <c r="W203" s="478"/>
      <c r="X203" s="442"/>
      <c r="Y203" s="478">
        <v>-33</v>
      </c>
      <c r="Z203" s="66" t="s">
        <v>18</v>
      </c>
      <c r="AA203" s="66" t="s">
        <v>29</v>
      </c>
      <c r="AB203" s="1898"/>
      <c r="AC203" s="441"/>
      <c r="AD203" s="1384" t="s">
        <v>6324</v>
      </c>
      <c r="AE203" s="1395"/>
      <c r="AF203" s="837"/>
      <c r="AG203" s="837"/>
      <c r="AH203" s="837"/>
      <c r="AI203" s="837"/>
      <c r="AJ203" s="837"/>
      <c r="AK203" s="837"/>
      <c r="AL203" s="837"/>
      <c r="AM203" s="1396"/>
      <c r="AN203" s="1387"/>
      <c r="AO203" s="1457">
        <v>-54.336244368861998</v>
      </c>
      <c r="AP203" s="838"/>
      <c r="AQ203" s="1457">
        <v>-54.167848535241298</v>
      </c>
      <c r="AR203" s="838"/>
      <c r="AS203" s="1408"/>
      <c r="AT203" s="1159" t="s">
        <v>11094</v>
      </c>
      <c r="AU203" s="477"/>
      <c r="AV203" s="392"/>
      <c r="AW203" s="432"/>
      <c r="AX203" s="432"/>
      <c r="AY203" s="432"/>
      <c r="AZ203" s="432"/>
    </row>
    <row r="204" spans="1:52" ht="18" customHeight="1">
      <c r="A204" s="1258" t="s">
        <v>6910</v>
      </c>
      <c r="B204" s="464" t="s">
        <v>6120</v>
      </c>
      <c r="C204" s="479"/>
      <c r="D204" s="874" t="s">
        <v>4397</v>
      </c>
      <c r="E204" s="1297" t="s">
        <v>1388</v>
      </c>
      <c r="F204" s="1298" t="s">
        <v>1350</v>
      </c>
      <c r="G204" s="1029"/>
      <c r="H204" s="1029" t="s">
        <v>4168</v>
      </c>
      <c r="I204" s="1057">
        <v>1.2</v>
      </c>
      <c r="J204" s="1029">
        <v>3.15</v>
      </c>
      <c r="K204" s="1288" t="s">
        <v>1194</v>
      </c>
      <c r="L204" s="1288" t="s">
        <v>1194</v>
      </c>
      <c r="M204" s="1116" t="s">
        <v>875</v>
      </c>
      <c r="N204" s="1029" t="s">
        <v>36</v>
      </c>
      <c r="O204" s="476">
        <v>4800</v>
      </c>
      <c r="P204" s="476">
        <v>5000</v>
      </c>
      <c r="Q204" s="1331" t="s">
        <v>3387</v>
      </c>
      <c r="R204" s="1029">
        <v>7</v>
      </c>
      <c r="S204" s="1029"/>
      <c r="T204" s="1029"/>
      <c r="U204" s="1029"/>
      <c r="V204" s="1029"/>
      <c r="W204" s="478"/>
      <c r="X204" s="442"/>
      <c r="Y204" s="478">
        <v>-29</v>
      </c>
      <c r="Z204" s="66" t="s">
        <v>18</v>
      </c>
      <c r="AA204" s="66" t="s">
        <v>29</v>
      </c>
      <c r="AB204" s="1898"/>
      <c r="AC204" s="441"/>
      <c r="AD204" s="1384" t="s">
        <v>6324</v>
      </c>
      <c r="AE204" s="1395"/>
      <c r="AF204" s="837"/>
      <c r="AG204" s="837"/>
      <c r="AH204" s="837"/>
      <c r="AI204" s="837"/>
      <c r="AJ204" s="837"/>
      <c r="AK204" s="837"/>
      <c r="AL204" s="837"/>
      <c r="AM204" s="1396"/>
      <c r="AN204" s="1387"/>
      <c r="AO204" s="1457">
        <v>-63.266790445289097</v>
      </c>
      <c r="AP204" s="838"/>
      <c r="AQ204" s="1457">
        <v>-62.728361576134702</v>
      </c>
      <c r="AR204" s="838"/>
      <c r="AS204" s="1408"/>
      <c r="AT204" s="1159" t="s">
        <v>11095</v>
      </c>
      <c r="AU204" s="477"/>
      <c r="AV204" s="392"/>
      <c r="AW204" s="432"/>
      <c r="AX204" s="432"/>
      <c r="AY204" s="432"/>
      <c r="AZ204" s="432"/>
    </row>
    <row r="205" spans="1:52" ht="18" customHeight="1">
      <c r="A205" s="1258" t="s">
        <v>6911</v>
      </c>
      <c r="B205" s="464" t="s">
        <v>6120</v>
      </c>
      <c r="C205" s="479"/>
      <c r="D205" s="874" t="s">
        <v>4397</v>
      </c>
      <c r="E205" s="1297" t="s">
        <v>1388</v>
      </c>
      <c r="F205" s="1298" t="s">
        <v>1350</v>
      </c>
      <c r="G205" s="1029"/>
      <c r="H205" s="1029" t="s">
        <v>4168</v>
      </c>
      <c r="I205" s="1057">
        <v>1.2</v>
      </c>
      <c r="J205" s="1029">
        <v>3.15</v>
      </c>
      <c r="K205" s="1288" t="s">
        <v>1194</v>
      </c>
      <c r="L205" s="1288" t="s">
        <v>1194</v>
      </c>
      <c r="M205" s="1116" t="s">
        <v>875</v>
      </c>
      <c r="N205" s="1029" t="s">
        <v>36</v>
      </c>
      <c r="O205" s="476">
        <v>5700</v>
      </c>
      <c r="P205" s="476">
        <v>6400</v>
      </c>
      <c r="Q205" s="1331" t="s">
        <v>3387</v>
      </c>
      <c r="R205" s="1029" t="s">
        <v>6317</v>
      </c>
      <c r="S205" s="1029"/>
      <c r="T205" s="1029"/>
      <c r="U205" s="1029"/>
      <c r="V205" s="1029"/>
      <c r="W205" s="478"/>
      <c r="X205" s="442"/>
      <c r="Y205" s="478">
        <v>-13</v>
      </c>
      <c r="Z205" s="66" t="s">
        <v>18</v>
      </c>
      <c r="AA205" s="66" t="s">
        <v>29</v>
      </c>
      <c r="AB205" s="1898"/>
      <c r="AC205" s="441"/>
      <c r="AD205" s="1384" t="s">
        <v>4457</v>
      </c>
      <c r="AE205" s="1395"/>
      <c r="AF205" s="837"/>
      <c r="AG205" s="837"/>
      <c r="AH205" s="837"/>
      <c r="AI205" s="837"/>
      <c r="AJ205" s="837"/>
      <c r="AK205" s="837"/>
      <c r="AL205" s="837"/>
      <c r="AM205" s="1396"/>
      <c r="AN205" s="1387"/>
      <c r="AO205" s="1457">
        <v>-60.955504411098801</v>
      </c>
      <c r="AP205" s="838"/>
      <c r="AQ205" s="1457">
        <v>-59.693380693687097</v>
      </c>
      <c r="AR205" s="838"/>
      <c r="AS205" s="1408"/>
      <c r="AT205" s="1159" t="s">
        <v>11096</v>
      </c>
      <c r="AU205" s="477"/>
      <c r="AV205" s="392"/>
      <c r="AW205" s="432"/>
      <c r="AX205" s="432"/>
      <c r="AY205" s="432"/>
      <c r="AZ205" s="432"/>
    </row>
    <row r="206" spans="1:52" ht="18" customHeight="1">
      <c r="A206" s="1258" t="s">
        <v>6912</v>
      </c>
      <c r="B206" s="464" t="s">
        <v>6120</v>
      </c>
      <c r="C206" s="479"/>
      <c r="D206" s="874" t="s">
        <v>4397</v>
      </c>
      <c r="E206" s="1297" t="s">
        <v>1388</v>
      </c>
      <c r="F206" s="1298" t="s">
        <v>1350</v>
      </c>
      <c r="G206" s="1029"/>
      <c r="H206" s="1029" t="s">
        <v>4168</v>
      </c>
      <c r="I206" s="1057">
        <v>1.2</v>
      </c>
      <c r="J206" s="1029">
        <v>3.15</v>
      </c>
      <c r="K206" s="1288" t="s">
        <v>1194</v>
      </c>
      <c r="L206" s="1288" t="s">
        <v>1194</v>
      </c>
      <c r="M206" s="1116" t="s">
        <v>875</v>
      </c>
      <c r="N206" s="1029" t="s">
        <v>36</v>
      </c>
      <c r="O206" s="476">
        <v>7300</v>
      </c>
      <c r="P206" s="476">
        <v>7600</v>
      </c>
      <c r="Q206" s="1331" t="s">
        <v>3387</v>
      </c>
      <c r="R206" s="1029">
        <v>7</v>
      </c>
      <c r="S206" s="1029"/>
      <c r="T206" s="1029"/>
      <c r="U206" s="1029"/>
      <c r="V206" s="1029"/>
      <c r="W206" s="478"/>
      <c r="X206" s="442"/>
      <c r="Y206" s="478">
        <v>-13</v>
      </c>
      <c r="Z206" s="66" t="s">
        <v>18</v>
      </c>
      <c r="AA206" s="66" t="s">
        <v>29</v>
      </c>
      <c r="AB206" s="1898"/>
      <c r="AC206" s="441"/>
      <c r="AD206" s="1384" t="s">
        <v>4457</v>
      </c>
      <c r="AE206" s="1395"/>
      <c r="AF206" s="837"/>
      <c r="AG206" s="837"/>
      <c r="AH206" s="837"/>
      <c r="AI206" s="837"/>
      <c r="AJ206" s="837"/>
      <c r="AK206" s="837"/>
      <c r="AL206" s="837"/>
      <c r="AM206" s="1396"/>
      <c r="AN206" s="1387"/>
      <c r="AO206" s="1457">
        <v>-59.308140002769399</v>
      </c>
      <c r="AP206" s="838"/>
      <c r="AQ206" s="1457">
        <v>-58.524632303277698</v>
      </c>
      <c r="AR206" s="838"/>
      <c r="AS206" s="1408"/>
      <c r="AT206" s="1159" t="s">
        <v>11097</v>
      </c>
      <c r="AU206" s="477"/>
      <c r="AV206" s="392"/>
      <c r="AW206" s="432"/>
      <c r="AX206" s="432"/>
      <c r="AY206" s="432"/>
      <c r="AZ206" s="432"/>
    </row>
    <row r="207" spans="1:52" ht="18" customHeight="1">
      <c r="A207" s="1258" t="s">
        <v>6913</v>
      </c>
      <c r="B207" s="467" t="s">
        <v>6120</v>
      </c>
      <c r="C207" s="500" t="s">
        <v>6907</v>
      </c>
      <c r="D207" s="1103" t="s">
        <v>4397</v>
      </c>
      <c r="E207" s="1299" t="s">
        <v>1388</v>
      </c>
      <c r="F207" s="1300" t="s">
        <v>1350</v>
      </c>
      <c r="G207" s="1032"/>
      <c r="H207" s="1032" t="s">
        <v>4168</v>
      </c>
      <c r="I207" s="1058" t="s">
        <v>4176</v>
      </c>
      <c r="J207" s="1032" t="s">
        <v>872</v>
      </c>
      <c r="K207" s="1294" t="s">
        <v>1194</v>
      </c>
      <c r="L207" s="1294" t="s">
        <v>1194</v>
      </c>
      <c r="M207" s="1117" t="s">
        <v>873</v>
      </c>
      <c r="N207" s="1032" t="s">
        <v>36</v>
      </c>
      <c r="O207" s="481">
        <v>100</v>
      </c>
      <c r="P207" s="481">
        <v>800</v>
      </c>
      <c r="Q207" s="1332" t="s">
        <v>3387</v>
      </c>
      <c r="R207" s="1032" t="s">
        <v>6050</v>
      </c>
      <c r="S207" s="1032"/>
      <c r="T207" s="1032"/>
      <c r="U207" s="1032"/>
      <c r="V207" s="1032"/>
      <c r="W207" s="482"/>
      <c r="X207" s="446"/>
      <c r="Y207" s="482">
        <f>Y193+3</f>
        <v>-16</v>
      </c>
      <c r="Z207" s="304" t="s">
        <v>18</v>
      </c>
      <c r="AA207" s="304" t="s">
        <v>21</v>
      </c>
      <c r="AB207" s="1899"/>
      <c r="AC207" s="469"/>
      <c r="AD207" s="1385" t="s">
        <v>4440</v>
      </c>
      <c r="AE207" s="1403"/>
      <c r="AF207" s="841"/>
      <c r="AG207" s="841"/>
      <c r="AH207" s="841"/>
      <c r="AI207" s="841"/>
      <c r="AJ207" s="841"/>
      <c r="AK207" s="841"/>
      <c r="AL207" s="841"/>
      <c r="AM207" s="1404"/>
      <c r="AN207" s="1389"/>
      <c r="AO207" s="1457">
        <v>-62.407368389955998</v>
      </c>
      <c r="AP207" s="840"/>
      <c r="AQ207" s="1457">
        <v>-59.912113551598502</v>
      </c>
      <c r="AR207" s="840"/>
      <c r="AS207" s="1409"/>
      <c r="AT207" s="1160" t="s">
        <v>11098</v>
      </c>
      <c r="AU207" s="477"/>
      <c r="AV207" s="392"/>
      <c r="AW207" s="432"/>
      <c r="AX207" s="432"/>
      <c r="AY207" s="432"/>
      <c r="AZ207" s="432"/>
    </row>
    <row r="208" spans="1:52" ht="18" customHeight="1">
      <c r="A208" s="1258" t="s">
        <v>6914</v>
      </c>
      <c r="B208" s="467" t="s">
        <v>6120</v>
      </c>
      <c r="C208" s="501"/>
      <c r="D208" s="1103" t="s">
        <v>4397</v>
      </c>
      <c r="E208" s="1299" t="s">
        <v>1388</v>
      </c>
      <c r="F208" s="1300" t="s">
        <v>1350</v>
      </c>
      <c r="G208" s="1032"/>
      <c r="H208" s="1032" t="s">
        <v>4168</v>
      </c>
      <c r="I208" s="1058" t="s">
        <v>4176</v>
      </c>
      <c r="J208" s="1032" t="s">
        <v>872</v>
      </c>
      <c r="K208" s="1294" t="s">
        <v>1194</v>
      </c>
      <c r="L208" s="1294" t="s">
        <v>1194</v>
      </c>
      <c r="M208" s="1117" t="s">
        <v>873</v>
      </c>
      <c r="N208" s="1032" t="s">
        <v>36</v>
      </c>
      <c r="O208" s="481">
        <v>50</v>
      </c>
      <c r="P208" s="481">
        <v>340</v>
      </c>
      <c r="Q208" s="1332" t="s">
        <v>3387</v>
      </c>
      <c r="R208" s="1032" t="s">
        <v>6050</v>
      </c>
      <c r="S208" s="1032"/>
      <c r="T208" s="1032"/>
      <c r="U208" s="1032"/>
      <c r="V208" s="1032"/>
      <c r="W208" s="482"/>
      <c r="X208" s="446"/>
      <c r="Y208" s="482">
        <f t="shared" ref="Y208:Y220" si="19">Y194+3</f>
        <v>7</v>
      </c>
      <c r="Z208" s="304" t="s">
        <v>18</v>
      </c>
      <c r="AA208" s="304" t="s">
        <v>21</v>
      </c>
      <c r="AB208" s="1899"/>
      <c r="AC208" s="469"/>
      <c r="AD208" s="1385" t="s">
        <v>6908</v>
      </c>
      <c r="AE208" s="1403"/>
      <c r="AF208" s="841"/>
      <c r="AG208" s="841"/>
      <c r="AH208" s="841"/>
      <c r="AI208" s="841"/>
      <c r="AJ208" s="841"/>
      <c r="AK208" s="841"/>
      <c r="AL208" s="841"/>
      <c r="AM208" s="1404"/>
      <c r="AN208" s="1389"/>
      <c r="AO208" s="1457">
        <v>-64.642646006464005</v>
      </c>
      <c r="AP208" s="840"/>
      <c r="AQ208" s="1457">
        <v>-63.196459607700099</v>
      </c>
      <c r="AR208" s="840"/>
      <c r="AS208" s="1409"/>
      <c r="AT208" s="1160" t="s">
        <v>11099</v>
      </c>
      <c r="AU208" s="477"/>
      <c r="AV208" s="392"/>
      <c r="AW208" s="432"/>
      <c r="AX208" s="432"/>
      <c r="AY208" s="432"/>
      <c r="AZ208" s="432"/>
    </row>
    <row r="209" spans="1:52" ht="18" customHeight="1">
      <c r="A209" s="1258" t="s">
        <v>6915</v>
      </c>
      <c r="B209" s="467" t="s">
        <v>6120</v>
      </c>
      <c r="C209" s="501"/>
      <c r="D209" s="1103" t="s">
        <v>4397</v>
      </c>
      <c r="E209" s="1299" t="s">
        <v>1388</v>
      </c>
      <c r="F209" s="1300" t="s">
        <v>1350</v>
      </c>
      <c r="G209" s="1032"/>
      <c r="H209" s="1032" t="s">
        <v>4168</v>
      </c>
      <c r="I209" s="1058" t="s">
        <v>4176</v>
      </c>
      <c r="J209" s="1032" t="s">
        <v>872</v>
      </c>
      <c r="K209" s="1294" t="s">
        <v>1194</v>
      </c>
      <c r="L209" s="1294" t="s">
        <v>1194</v>
      </c>
      <c r="M209" s="1117" t="s">
        <v>873</v>
      </c>
      <c r="N209" s="1032" t="s">
        <v>36</v>
      </c>
      <c r="O209" s="481">
        <v>1000</v>
      </c>
      <c r="P209" s="481">
        <v>1600</v>
      </c>
      <c r="Q209" s="1332" t="s">
        <v>3387</v>
      </c>
      <c r="R209" s="1032" t="s">
        <v>6317</v>
      </c>
      <c r="S209" s="1032"/>
      <c r="T209" s="1032"/>
      <c r="U209" s="1032"/>
      <c r="V209" s="1032"/>
      <c r="W209" s="482"/>
      <c r="X209" s="446"/>
      <c r="Y209" s="482">
        <f t="shared" si="19"/>
        <v>-30</v>
      </c>
      <c r="Z209" s="304" t="s">
        <v>18</v>
      </c>
      <c r="AA209" s="304" t="s">
        <v>21</v>
      </c>
      <c r="AB209" s="1899"/>
      <c r="AC209" s="469"/>
      <c r="AD209" s="1385" t="s">
        <v>4444</v>
      </c>
      <c r="AE209" s="1403"/>
      <c r="AF209" s="841"/>
      <c r="AG209" s="841"/>
      <c r="AH209" s="841"/>
      <c r="AI209" s="841"/>
      <c r="AJ209" s="841"/>
      <c r="AK209" s="841"/>
      <c r="AL209" s="841"/>
      <c r="AM209" s="1404"/>
      <c r="AN209" s="1389"/>
      <c r="AO209" s="1457">
        <v>-54.156560160386697</v>
      </c>
      <c r="AP209" s="840"/>
      <c r="AQ209" s="1457">
        <v>-54.678542005551598</v>
      </c>
      <c r="AR209" s="840"/>
      <c r="AS209" s="1409"/>
      <c r="AT209" s="1160" t="s">
        <v>11100</v>
      </c>
      <c r="AU209" s="477"/>
      <c r="AV209" s="392"/>
      <c r="AW209" s="432"/>
      <c r="AX209" s="432"/>
      <c r="AY209" s="432"/>
      <c r="AZ209" s="432"/>
    </row>
    <row r="210" spans="1:52" ht="18" customHeight="1">
      <c r="A210" s="1258" t="s">
        <v>6916</v>
      </c>
      <c r="B210" s="467" t="s">
        <v>6120</v>
      </c>
      <c r="C210" s="483"/>
      <c r="D210" s="1103" t="s">
        <v>4397</v>
      </c>
      <c r="E210" s="1299" t="s">
        <v>1388</v>
      </c>
      <c r="F210" s="1300" t="s">
        <v>1350</v>
      </c>
      <c r="G210" s="1032"/>
      <c r="H210" s="1032" t="s">
        <v>4168</v>
      </c>
      <c r="I210" s="1058" t="s">
        <v>4176</v>
      </c>
      <c r="J210" s="1032" t="s">
        <v>872</v>
      </c>
      <c r="K210" s="1294" t="s">
        <v>1194</v>
      </c>
      <c r="L210" s="1294" t="s">
        <v>1194</v>
      </c>
      <c r="M210" s="1117" t="s">
        <v>873</v>
      </c>
      <c r="N210" s="1032" t="s">
        <v>36</v>
      </c>
      <c r="O210" s="481">
        <v>2600</v>
      </c>
      <c r="P210" s="481">
        <v>2900</v>
      </c>
      <c r="Q210" s="1332" t="s">
        <v>3387</v>
      </c>
      <c r="R210" s="1032">
        <v>7</v>
      </c>
      <c r="S210" s="1032"/>
      <c r="T210" s="1032"/>
      <c r="U210" s="1032"/>
      <c r="V210" s="1032"/>
      <c r="W210" s="482"/>
      <c r="X210" s="446"/>
      <c r="Y210" s="482">
        <f t="shared" si="19"/>
        <v>-30</v>
      </c>
      <c r="Z210" s="304" t="s">
        <v>18</v>
      </c>
      <c r="AA210" s="304" t="s">
        <v>21</v>
      </c>
      <c r="AB210" s="1899"/>
      <c r="AC210" s="469"/>
      <c r="AD210" s="1385" t="s">
        <v>4444</v>
      </c>
      <c r="AE210" s="1403"/>
      <c r="AF210" s="841"/>
      <c r="AG210" s="841"/>
      <c r="AH210" s="841"/>
      <c r="AI210" s="841"/>
      <c r="AJ210" s="841"/>
      <c r="AK210" s="841"/>
      <c r="AL210" s="841"/>
      <c r="AM210" s="1404"/>
      <c r="AN210" s="1389"/>
      <c r="AO210" s="1457">
        <v>-40.685927374193199</v>
      </c>
      <c r="AP210" s="840"/>
      <c r="AQ210" s="1457">
        <v>-40.603519554659499</v>
      </c>
      <c r="AR210" s="840"/>
      <c r="AS210" s="1409"/>
      <c r="AT210" s="1160" t="s">
        <v>11101</v>
      </c>
      <c r="AU210" s="477"/>
      <c r="AV210" s="392"/>
      <c r="AW210" s="432"/>
      <c r="AX210" s="432"/>
      <c r="AY210" s="432"/>
      <c r="AZ210" s="432"/>
    </row>
    <row r="211" spans="1:52" ht="18" customHeight="1">
      <c r="A211" s="1258" t="s">
        <v>6917</v>
      </c>
      <c r="B211" s="467" t="s">
        <v>6120</v>
      </c>
      <c r="C211" s="483"/>
      <c r="D211" s="1103" t="s">
        <v>4397</v>
      </c>
      <c r="E211" s="1299" t="s">
        <v>1388</v>
      </c>
      <c r="F211" s="1300" t="s">
        <v>1350</v>
      </c>
      <c r="G211" s="1032"/>
      <c r="H211" s="1032" t="s">
        <v>4168</v>
      </c>
      <c r="I211" s="1058" t="s">
        <v>4176</v>
      </c>
      <c r="J211" s="1032" t="s">
        <v>872</v>
      </c>
      <c r="K211" s="1294" t="s">
        <v>1194</v>
      </c>
      <c r="L211" s="1294" t="s">
        <v>1194</v>
      </c>
      <c r="M211" s="1117" t="s">
        <v>873</v>
      </c>
      <c r="N211" s="1032" t="s">
        <v>36</v>
      </c>
      <c r="O211" s="481">
        <v>1710</v>
      </c>
      <c r="P211" s="481">
        <v>2000</v>
      </c>
      <c r="Q211" s="1332" t="s">
        <v>3387</v>
      </c>
      <c r="R211" s="1032" t="s">
        <v>6317</v>
      </c>
      <c r="S211" s="1032"/>
      <c r="T211" s="1032"/>
      <c r="U211" s="1032"/>
      <c r="V211" s="1032"/>
      <c r="W211" s="482"/>
      <c r="X211" s="446"/>
      <c r="Y211" s="482">
        <f t="shared" si="19"/>
        <v>-6</v>
      </c>
      <c r="Z211" s="304" t="s">
        <v>18</v>
      </c>
      <c r="AA211" s="304" t="s">
        <v>21</v>
      </c>
      <c r="AB211" s="1899"/>
      <c r="AC211" s="469"/>
      <c r="AD211" s="1385" t="s">
        <v>5061</v>
      </c>
      <c r="AE211" s="1403"/>
      <c r="AF211" s="841"/>
      <c r="AG211" s="841"/>
      <c r="AH211" s="841"/>
      <c r="AI211" s="841"/>
      <c r="AJ211" s="841"/>
      <c r="AK211" s="841"/>
      <c r="AL211" s="841"/>
      <c r="AM211" s="1404"/>
      <c r="AN211" s="1389"/>
      <c r="AO211" s="1457">
        <v>-37.190500482957901</v>
      </c>
      <c r="AP211" s="840"/>
      <c r="AQ211" s="1457">
        <v>-37.289056568978197</v>
      </c>
      <c r="AR211" s="840"/>
      <c r="AS211" s="1409"/>
      <c r="AT211" s="1160" t="s">
        <v>11102</v>
      </c>
      <c r="AU211" s="477"/>
      <c r="AV211" s="392"/>
      <c r="AW211" s="432"/>
      <c r="AX211" s="432"/>
      <c r="AY211" s="432"/>
      <c r="AZ211" s="432"/>
    </row>
    <row r="212" spans="1:52" ht="18" customHeight="1">
      <c r="A212" s="1258" t="s">
        <v>6918</v>
      </c>
      <c r="B212" s="467" t="s">
        <v>6120</v>
      </c>
      <c r="C212" s="483"/>
      <c r="D212" s="1103" t="s">
        <v>4397</v>
      </c>
      <c r="E212" s="1299" t="s">
        <v>1388</v>
      </c>
      <c r="F212" s="1300" t="s">
        <v>1350</v>
      </c>
      <c r="G212" s="1032"/>
      <c r="H212" s="1032" t="s">
        <v>4168</v>
      </c>
      <c r="I212" s="1058" t="s">
        <v>4176</v>
      </c>
      <c r="J212" s="1032" t="s">
        <v>872</v>
      </c>
      <c r="K212" s="1294" t="s">
        <v>1194</v>
      </c>
      <c r="L212" s="1294" t="s">
        <v>1194</v>
      </c>
      <c r="M212" s="1117" t="s">
        <v>873</v>
      </c>
      <c r="N212" s="1032" t="s">
        <v>36</v>
      </c>
      <c r="O212" s="481">
        <v>2500</v>
      </c>
      <c r="P212" s="481">
        <v>2600</v>
      </c>
      <c r="Q212" s="1332" t="s">
        <v>3387</v>
      </c>
      <c r="R212" s="1032">
        <v>7</v>
      </c>
      <c r="S212" s="1032"/>
      <c r="T212" s="1032"/>
      <c r="U212" s="1032"/>
      <c r="V212" s="1032"/>
      <c r="W212" s="482"/>
      <c r="X212" s="446"/>
      <c r="Y212" s="482">
        <f t="shared" si="19"/>
        <v>-10</v>
      </c>
      <c r="Z212" s="304" t="s">
        <v>18</v>
      </c>
      <c r="AA212" s="304" t="s">
        <v>21</v>
      </c>
      <c r="AB212" s="1899"/>
      <c r="AC212" s="469"/>
      <c r="AD212" s="1385" t="s">
        <v>5061</v>
      </c>
      <c r="AE212" s="1403"/>
      <c r="AF212" s="841"/>
      <c r="AG212" s="841"/>
      <c r="AH212" s="841"/>
      <c r="AI212" s="841"/>
      <c r="AJ212" s="841"/>
      <c r="AK212" s="841"/>
      <c r="AL212" s="841"/>
      <c r="AM212" s="1404"/>
      <c r="AN212" s="1389"/>
      <c r="AO212" s="1457">
        <v>-40.809953736511098</v>
      </c>
      <c r="AP212" s="840"/>
      <c r="AQ212" s="1457">
        <v>-40.422404708618103</v>
      </c>
      <c r="AR212" s="840"/>
      <c r="AS212" s="1409"/>
      <c r="AT212" s="1160" t="s">
        <v>11103</v>
      </c>
      <c r="AU212" s="477"/>
      <c r="AV212" s="392"/>
      <c r="AW212" s="432"/>
      <c r="AX212" s="432"/>
      <c r="AY212" s="432"/>
      <c r="AZ212" s="432"/>
    </row>
    <row r="213" spans="1:52" ht="18" customHeight="1">
      <c r="A213" s="1258" t="s">
        <v>6919</v>
      </c>
      <c r="B213" s="467" t="s">
        <v>6120</v>
      </c>
      <c r="C213" s="483"/>
      <c r="D213" s="1103" t="s">
        <v>4397</v>
      </c>
      <c r="E213" s="1299" t="s">
        <v>1388</v>
      </c>
      <c r="F213" s="1300" t="s">
        <v>1350</v>
      </c>
      <c r="G213" s="1032"/>
      <c r="H213" s="1032" t="s">
        <v>4168</v>
      </c>
      <c r="I213" s="1058" t="s">
        <v>4176</v>
      </c>
      <c r="J213" s="1032" t="s">
        <v>872</v>
      </c>
      <c r="K213" s="1294" t="s">
        <v>1194</v>
      </c>
      <c r="L213" s="1294" t="s">
        <v>1194</v>
      </c>
      <c r="M213" s="1117" t="s">
        <v>873</v>
      </c>
      <c r="N213" s="1032" t="s">
        <v>36</v>
      </c>
      <c r="O213" s="481">
        <v>2000</v>
      </c>
      <c r="P213" s="481">
        <v>2200</v>
      </c>
      <c r="Q213" s="1334" t="s">
        <v>3387</v>
      </c>
      <c r="R213" s="1032" t="s">
        <v>6317</v>
      </c>
      <c r="S213" s="1032"/>
      <c r="T213" s="1032"/>
      <c r="U213" s="1032"/>
      <c r="V213" s="1032"/>
      <c r="W213" s="482"/>
      <c r="X213" s="446"/>
      <c r="Y213" s="482">
        <f t="shared" si="19"/>
        <v>-14</v>
      </c>
      <c r="Z213" s="304" t="s">
        <v>18</v>
      </c>
      <c r="AA213" s="304" t="s">
        <v>21</v>
      </c>
      <c r="AB213" s="1899"/>
      <c r="AC213" s="469"/>
      <c r="AD213" s="1385" t="s">
        <v>4451</v>
      </c>
      <c r="AE213" s="1403"/>
      <c r="AF213" s="841"/>
      <c r="AG213" s="841"/>
      <c r="AH213" s="841"/>
      <c r="AI213" s="841"/>
      <c r="AJ213" s="841"/>
      <c r="AK213" s="841"/>
      <c r="AL213" s="841"/>
      <c r="AM213" s="1404"/>
      <c r="AN213" s="1389"/>
      <c r="AO213" s="1457">
        <v>-37.836346534556696</v>
      </c>
      <c r="AP213" s="840"/>
      <c r="AQ213" s="1457">
        <v>-37.330241137985702</v>
      </c>
      <c r="AR213" s="840"/>
      <c r="AS213" s="1409"/>
      <c r="AT213" s="1160" t="s">
        <v>11104</v>
      </c>
      <c r="AU213" s="477"/>
      <c r="AV213" s="392"/>
      <c r="AW213" s="432"/>
      <c r="AX213" s="432"/>
      <c r="AY213" s="432"/>
      <c r="AZ213" s="432"/>
    </row>
    <row r="214" spans="1:52" ht="18" customHeight="1">
      <c r="A214" s="1258" t="s">
        <v>6920</v>
      </c>
      <c r="B214" s="467" t="s">
        <v>6120</v>
      </c>
      <c r="C214" s="483"/>
      <c r="D214" s="1103" t="s">
        <v>4397</v>
      </c>
      <c r="E214" s="1299" t="s">
        <v>1388</v>
      </c>
      <c r="F214" s="1300" t="s">
        <v>1350</v>
      </c>
      <c r="G214" s="1032"/>
      <c r="H214" s="1032" t="s">
        <v>4168</v>
      </c>
      <c r="I214" s="1058" t="s">
        <v>4176</v>
      </c>
      <c r="J214" s="1032" t="s">
        <v>872</v>
      </c>
      <c r="K214" s="1294" t="s">
        <v>1194</v>
      </c>
      <c r="L214" s="1294" t="s">
        <v>1194</v>
      </c>
      <c r="M214" s="1117" t="s">
        <v>873</v>
      </c>
      <c r="N214" s="1032" t="s">
        <v>36</v>
      </c>
      <c r="O214" s="481">
        <v>2415</v>
      </c>
      <c r="P214" s="481">
        <v>2459</v>
      </c>
      <c r="Q214" s="1332" t="s">
        <v>3387</v>
      </c>
      <c r="R214" s="1032">
        <v>7</v>
      </c>
      <c r="S214" s="1032"/>
      <c r="T214" s="1032"/>
      <c r="U214" s="1032"/>
      <c r="V214" s="1032"/>
      <c r="W214" s="482"/>
      <c r="X214" s="446"/>
      <c r="Y214" s="482">
        <f t="shared" si="19"/>
        <v>19</v>
      </c>
      <c r="Z214" s="304" t="s">
        <v>18</v>
      </c>
      <c r="AA214" s="304" t="s">
        <v>21</v>
      </c>
      <c r="AB214" s="1899"/>
      <c r="AC214" s="469"/>
      <c r="AD214" s="1385" t="s">
        <v>4451</v>
      </c>
      <c r="AE214" s="1403"/>
      <c r="AF214" s="841"/>
      <c r="AG214" s="841"/>
      <c r="AH214" s="841"/>
      <c r="AI214" s="841"/>
      <c r="AJ214" s="841"/>
      <c r="AK214" s="841"/>
      <c r="AL214" s="841"/>
      <c r="AM214" s="1404"/>
      <c r="AN214" s="1389"/>
      <c r="AO214" s="1457">
        <v>15.1941612710554</v>
      </c>
      <c r="AP214" s="840"/>
      <c r="AQ214" s="1457">
        <v>15.564058040171201</v>
      </c>
      <c r="AR214" s="840"/>
      <c r="AS214" s="1409"/>
      <c r="AT214" s="1160" t="s">
        <v>11105</v>
      </c>
      <c r="AU214" s="477"/>
      <c r="AV214" s="392"/>
      <c r="AW214" s="432"/>
      <c r="AX214" s="432"/>
      <c r="AY214" s="432"/>
      <c r="AZ214" s="432"/>
    </row>
    <row r="215" spans="1:52" ht="18" customHeight="1">
      <c r="A215" s="1258" t="s">
        <v>6921</v>
      </c>
      <c r="B215" s="467" t="s">
        <v>6120</v>
      </c>
      <c r="C215" s="483"/>
      <c r="D215" s="1103" t="s">
        <v>4397</v>
      </c>
      <c r="E215" s="1299" t="s">
        <v>1388</v>
      </c>
      <c r="F215" s="1300" t="s">
        <v>1350</v>
      </c>
      <c r="G215" s="1032"/>
      <c r="H215" s="1032" t="s">
        <v>4168</v>
      </c>
      <c r="I215" s="1058" t="s">
        <v>4176</v>
      </c>
      <c r="J215" s="1032" t="s">
        <v>872</v>
      </c>
      <c r="K215" s="1294" t="s">
        <v>1194</v>
      </c>
      <c r="L215" s="1294" t="s">
        <v>1194</v>
      </c>
      <c r="M215" s="1117" t="s">
        <v>873</v>
      </c>
      <c r="N215" s="1032" t="s">
        <v>36</v>
      </c>
      <c r="O215" s="481">
        <v>2469</v>
      </c>
      <c r="P215" s="481">
        <v>2484</v>
      </c>
      <c r="Q215" s="1332" t="s">
        <v>3387</v>
      </c>
      <c r="R215" s="1032">
        <v>7</v>
      </c>
      <c r="S215" s="1032"/>
      <c r="T215" s="1032"/>
      <c r="U215" s="1032"/>
      <c r="V215" s="1032"/>
      <c r="W215" s="482"/>
      <c r="X215" s="446"/>
      <c r="Y215" s="482">
        <f t="shared" si="19"/>
        <v>6</v>
      </c>
      <c r="Z215" s="304" t="s">
        <v>18</v>
      </c>
      <c r="AA215" s="304" t="s">
        <v>21</v>
      </c>
      <c r="AB215" s="1899"/>
      <c r="AC215" s="469"/>
      <c r="AD215" s="1385" t="s">
        <v>4451</v>
      </c>
      <c r="AE215" s="1403"/>
      <c r="AF215" s="841"/>
      <c r="AG215" s="841"/>
      <c r="AH215" s="841"/>
      <c r="AI215" s="841"/>
      <c r="AJ215" s="841"/>
      <c r="AK215" s="841"/>
      <c r="AL215" s="841"/>
      <c r="AM215" s="1404"/>
      <c r="AN215" s="1389"/>
      <c r="AO215" s="1457">
        <v>-46.8391149826139</v>
      </c>
      <c r="AP215" s="840"/>
      <c r="AQ215" s="1457">
        <v>-46.846973734135297</v>
      </c>
      <c r="AR215" s="840"/>
      <c r="AS215" s="1409"/>
      <c r="AT215" s="1160" t="s">
        <v>11106</v>
      </c>
      <c r="AU215" s="477"/>
      <c r="AV215" s="392"/>
      <c r="AW215" s="432"/>
      <c r="AX215" s="432"/>
      <c r="AY215" s="432"/>
      <c r="AZ215" s="432"/>
    </row>
    <row r="216" spans="1:52" ht="18" customHeight="1">
      <c r="A216" s="1258" t="s">
        <v>6922</v>
      </c>
      <c r="B216" s="467" t="s">
        <v>6120</v>
      </c>
      <c r="C216" s="483"/>
      <c r="D216" s="1103" t="s">
        <v>4397</v>
      </c>
      <c r="E216" s="1299" t="s">
        <v>1388</v>
      </c>
      <c r="F216" s="1300" t="s">
        <v>1350</v>
      </c>
      <c r="G216" s="1032"/>
      <c r="H216" s="1032" t="s">
        <v>4168</v>
      </c>
      <c r="I216" s="1058" t="s">
        <v>4176</v>
      </c>
      <c r="J216" s="1032" t="s">
        <v>872</v>
      </c>
      <c r="K216" s="1294" t="s">
        <v>1194</v>
      </c>
      <c r="L216" s="1294" t="s">
        <v>1194</v>
      </c>
      <c r="M216" s="1117" t="s">
        <v>873</v>
      </c>
      <c r="N216" s="1032" t="s">
        <v>36</v>
      </c>
      <c r="O216" s="481">
        <v>2484</v>
      </c>
      <c r="P216" s="481">
        <v>2485</v>
      </c>
      <c r="Q216" s="1332" t="s">
        <v>3387</v>
      </c>
      <c r="R216" s="1032">
        <v>7</v>
      </c>
      <c r="S216" s="1032"/>
      <c r="T216" s="1032"/>
      <c r="U216" s="1032"/>
      <c r="V216" s="1032"/>
      <c r="W216" s="482"/>
      <c r="X216" s="446"/>
      <c r="Y216" s="482">
        <f t="shared" si="19"/>
        <v>-14</v>
      </c>
      <c r="Z216" s="304" t="s">
        <v>18</v>
      </c>
      <c r="AA216" s="304" t="s">
        <v>21</v>
      </c>
      <c r="AB216" s="1899"/>
      <c r="AC216" s="469"/>
      <c r="AD216" s="1385" t="s">
        <v>4451</v>
      </c>
      <c r="AE216" s="1403"/>
      <c r="AF216" s="841"/>
      <c r="AG216" s="841"/>
      <c r="AH216" s="841"/>
      <c r="AI216" s="841"/>
      <c r="AJ216" s="841"/>
      <c r="AK216" s="841"/>
      <c r="AL216" s="841"/>
      <c r="AM216" s="1404"/>
      <c r="AN216" s="1389"/>
      <c r="AO216" s="1457">
        <v>-46.526311542925697</v>
      </c>
      <c r="AP216" s="840"/>
      <c r="AQ216" s="1457">
        <v>-46.846973734135297</v>
      </c>
      <c r="AR216" s="840"/>
      <c r="AS216" s="1409"/>
      <c r="AT216" s="1160" t="s">
        <v>11107</v>
      </c>
      <c r="AU216" s="477"/>
      <c r="AV216" s="392"/>
      <c r="AW216" s="432"/>
      <c r="AX216" s="432"/>
      <c r="AY216" s="432"/>
      <c r="AZ216" s="432"/>
    </row>
    <row r="217" spans="1:52" ht="18" customHeight="1">
      <c r="A217" s="1258" t="s">
        <v>6923</v>
      </c>
      <c r="B217" s="467" t="s">
        <v>6120</v>
      </c>
      <c r="C217" s="483"/>
      <c r="D217" s="1103" t="s">
        <v>4397</v>
      </c>
      <c r="E217" s="1299" t="s">
        <v>1388</v>
      </c>
      <c r="F217" s="1300" t="s">
        <v>1350</v>
      </c>
      <c r="G217" s="1032"/>
      <c r="H217" s="1032" t="s">
        <v>4168</v>
      </c>
      <c r="I217" s="1058" t="s">
        <v>4176</v>
      </c>
      <c r="J217" s="1032" t="s">
        <v>872</v>
      </c>
      <c r="K217" s="1294" t="s">
        <v>1194</v>
      </c>
      <c r="L217" s="1294" t="s">
        <v>1194</v>
      </c>
      <c r="M217" s="1117" t="s">
        <v>873</v>
      </c>
      <c r="N217" s="1032" t="s">
        <v>36</v>
      </c>
      <c r="O217" s="481">
        <v>4000</v>
      </c>
      <c r="P217" s="481">
        <v>4400</v>
      </c>
      <c r="Q217" s="1332" t="s">
        <v>3387</v>
      </c>
      <c r="R217" s="1032" t="s">
        <v>6317</v>
      </c>
      <c r="S217" s="1032"/>
      <c r="T217" s="1032"/>
      <c r="U217" s="1032"/>
      <c r="V217" s="1032"/>
      <c r="W217" s="482"/>
      <c r="X217" s="446"/>
      <c r="Y217" s="482">
        <f t="shared" si="19"/>
        <v>-30</v>
      </c>
      <c r="Z217" s="304" t="s">
        <v>18</v>
      </c>
      <c r="AA217" s="304" t="s">
        <v>21</v>
      </c>
      <c r="AB217" s="1899"/>
      <c r="AC217" s="469"/>
      <c r="AD217" s="1385" t="s">
        <v>6324</v>
      </c>
      <c r="AE217" s="1403"/>
      <c r="AF217" s="841"/>
      <c r="AG217" s="841"/>
      <c r="AH217" s="841"/>
      <c r="AI217" s="841"/>
      <c r="AJ217" s="841"/>
      <c r="AK217" s="841"/>
      <c r="AL217" s="841"/>
      <c r="AM217" s="1404"/>
      <c r="AN217" s="1389"/>
      <c r="AO217" s="1457">
        <v>-53.818628729667402</v>
      </c>
      <c r="AP217" s="840"/>
      <c r="AQ217" s="1457">
        <v>-53.521429268167402</v>
      </c>
      <c r="AR217" s="840"/>
      <c r="AS217" s="1409"/>
      <c r="AT217" s="1160" t="s">
        <v>11108</v>
      </c>
      <c r="AU217" s="477"/>
      <c r="AV217" s="392"/>
      <c r="AW217" s="432"/>
      <c r="AX217" s="432"/>
      <c r="AY217" s="432"/>
      <c r="AZ217" s="432"/>
    </row>
    <row r="218" spans="1:52" ht="18" customHeight="1">
      <c r="A218" s="1258" t="s">
        <v>6924</v>
      </c>
      <c r="B218" s="467" t="s">
        <v>6120</v>
      </c>
      <c r="C218" s="483"/>
      <c r="D218" s="1103" t="s">
        <v>4397</v>
      </c>
      <c r="E218" s="1299" t="s">
        <v>1388</v>
      </c>
      <c r="F218" s="1300" t="s">
        <v>1350</v>
      </c>
      <c r="G218" s="1032"/>
      <c r="H218" s="1032" t="s">
        <v>4168</v>
      </c>
      <c r="I218" s="1058" t="s">
        <v>4176</v>
      </c>
      <c r="J218" s="1032" t="s">
        <v>872</v>
      </c>
      <c r="K218" s="1294" t="s">
        <v>1194</v>
      </c>
      <c r="L218" s="1294" t="s">
        <v>1194</v>
      </c>
      <c r="M218" s="1117" t="s">
        <v>873</v>
      </c>
      <c r="N218" s="1032" t="s">
        <v>36</v>
      </c>
      <c r="O218" s="481">
        <v>4800</v>
      </c>
      <c r="P218" s="481">
        <v>5000</v>
      </c>
      <c r="Q218" s="1332" t="s">
        <v>3387</v>
      </c>
      <c r="R218" s="1032">
        <v>7</v>
      </c>
      <c r="S218" s="1032"/>
      <c r="T218" s="1032"/>
      <c r="U218" s="1032"/>
      <c r="V218" s="1032"/>
      <c r="W218" s="482"/>
      <c r="X218" s="446"/>
      <c r="Y218" s="482">
        <f t="shared" si="19"/>
        <v>-26</v>
      </c>
      <c r="Z218" s="304" t="s">
        <v>18</v>
      </c>
      <c r="AA218" s="304" t="s">
        <v>21</v>
      </c>
      <c r="AB218" s="1899"/>
      <c r="AC218" s="469"/>
      <c r="AD218" s="1385" t="s">
        <v>6324</v>
      </c>
      <c r="AE218" s="1403"/>
      <c r="AF218" s="841"/>
      <c r="AG218" s="841"/>
      <c r="AH218" s="841"/>
      <c r="AI218" s="841"/>
      <c r="AJ218" s="841"/>
      <c r="AK218" s="841"/>
      <c r="AL218" s="841"/>
      <c r="AM218" s="1404"/>
      <c r="AN218" s="1389"/>
      <c r="AO218" s="1457">
        <v>-62.898591096335899</v>
      </c>
      <c r="AP218" s="840"/>
      <c r="AQ218" s="1457">
        <v>-62.036120879119999</v>
      </c>
      <c r="AR218" s="840"/>
      <c r="AS218" s="1409"/>
      <c r="AT218" s="1160" t="s">
        <v>11109</v>
      </c>
      <c r="AU218" s="477"/>
      <c r="AV218" s="392"/>
      <c r="AW218" s="432"/>
      <c r="AX218" s="432"/>
      <c r="AY218" s="432"/>
      <c r="AZ218" s="432"/>
    </row>
    <row r="219" spans="1:52" ht="18" customHeight="1">
      <c r="A219" s="1258" t="s">
        <v>6925</v>
      </c>
      <c r="B219" s="467" t="s">
        <v>6120</v>
      </c>
      <c r="C219" s="483"/>
      <c r="D219" s="1103" t="s">
        <v>4397</v>
      </c>
      <c r="E219" s="1299" t="s">
        <v>1388</v>
      </c>
      <c r="F219" s="1300" t="s">
        <v>1350</v>
      </c>
      <c r="G219" s="1032"/>
      <c r="H219" s="1032" t="s">
        <v>4168</v>
      </c>
      <c r="I219" s="1058" t="s">
        <v>4176</v>
      </c>
      <c r="J219" s="1032" t="s">
        <v>872</v>
      </c>
      <c r="K219" s="1294" t="s">
        <v>1194</v>
      </c>
      <c r="L219" s="1294" t="s">
        <v>1194</v>
      </c>
      <c r="M219" s="1117" t="s">
        <v>873</v>
      </c>
      <c r="N219" s="1032" t="s">
        <v>36</v>
      </c>
      <c r="O219" s="481">
        <v>5700</v>
      </c>
      <c r="P219" s="481">
        <v>6400</v>
      </c>
      <c r="Q219" s="1332" t="s">
        <v>3387</v>
      </c>
      <c r="R219" s="1032" t="s">
        <v>6317</v>
      </c>
      <c r="S219" s="1032"/>
      <c r="T219" s="1032"/>
      <c r="U219" s="1032"/>
      <c r="V219" s="1032"/>
      <c r="W219" s="482"/>
      <c r="X219" s="446"/>
      <c r="Y219" s="482">
        <f t="shared" si="19"/>
        <v>-10</v>
      </c>
      <c r="Z219" s="304" t="s">
        <v>18</v>
      </c>
      <c r="AA219" s="304" t="s">
        <v>21</v>
      </c>
      <c r="AB219" s="1899"/>
      <c r="AC219" s="469"/>
      <c r="AD219" s="1385" t="s">
        <v>4457</v>
      </c>
      <c r="AE219" s="1403"/>
      <c r="AF219" s="841"/>
      <c r="AG219" s="841"/>
      <c r="AH219" s="841"/>
      <c r="AI219" s="841"/>
      <c r="AJ219" s="841"/>
      <c r="AK219" s="841"/>
      <c r="AL219" s="841"/>
      <c r="AM219" s="1404"/>
      <c r="AN219" s="1389"/>
      <c r="AO219" s="1457">
        <v>-61.404653836419698</v>
      </c>
      <c r="AP219" s="840"/>
      <c r="AQ219" s="1457">
        <v>-60.443399427242902</v>
      </c>
      <c r="AR219" s="840"/>
      <c r="AS219" s="1409"/>
      <c r="AT219" s="1160" t="s">
        <v>11110</v>
      </c>
      <c r="AU219" s="477"/>
      <c r="AV219" s="392"/>
      <c r="AW219" s="432"/>
      <c r="AX219" s="432"/>
      <c r="AY219" s="432"/>
      <c r="AZ219" s="432"/>
    </row>
    <row r="220" spans="1:52" ht="18" customHeight="1">
      <c r="A220" s="1258" t="s">
        <v>6926</v>
      </c>
      <c r="B220" s="467" t="s">
        <v>6120</v>
      </c>
      <c r="C220" s="483"/>
      <c r="D220" s="1103" t="s">
        <v>4397</v>
      </c>
      <c r="E220" s="1299" t="s">
        <v>1388</v>
      </c>
      <c r="F220" s="1300" t="s">
        <v>1350</v>
      </c>
      <c r="G220" s="1032"/>
      <c r="H220" s="1032" t="s">
        <v>4168</v>
      </c>
      <c r="I220" s="1058" t="s">
        <v>4176</v>
      </c>
      <c r="J220" s="1032" t="s">
        <v>872</v>
      </c>
      <c r="K220" s="1294" t="s">
        <v>1194</v>
      </c>
      <c r="L220" s="1294" t="s">
        <v>1194</v>
      </c>
      <c r="M220" s="1117" t="s">
        <v>873</v>
      </c>
      <c r="N220" s="1032" t="s">
        <v>36</v>
      </c>
      <c r="O220" s="481">
        <v>7300</v>
      </c>
      <c r="P220" s="481">
        <v>7600</v>
      </c>
      <c r="Q220" s="1332" t="s">
        <v>3387</v>
      </c>
      <c r="R220" s="1032">
        <v>7</v>
      </c>
      <c r="S220" s="1032"/>
      <c r="T220" s="1032"/>
      <c r="U220" s="1032"/>
      <c r="V220" s="1032"/>
      <c r="W220" s="482"/>
      <c r="X220" s="446"/>
      <c r="Y220" s="482">
        <f t="shared" si="19"/>
        <v>-10</v>
      </c>
      <c r="Z220" s="304" t="s">
        <v>18</v>
      </c>
      <c r="AA220" s="304" t="s">
        <v>21</v>
      </c>
      <c r="AB220" s="1899"/>
      <c r="AC220" s="469"/>
      <c r="AD220" s="1385" t="s">
        <v>4457</v>
      </c>
      <c r="AE220" s="1403"/>
      <c r="AF220" s="841"/>
      <c r="AG220" s="841"/>
      <c r="AH220" s="841"/>
      <c r="AI220" s="841"/>
      <c r="AJ220" s="841"/>
      <c r="AK220" s="841"/>
      <c r="AL220" s="841"/>
      <c r="AM220" s="1404"/>
      <c r="AN220" s="1389"/>
      <c r="AO220" s="1457">
        <v>-58.909293950281999</v>
      </c>
      <c r="AP220" s="840"/>
      <c r="AQ220" s="1457">
        <v>-57.366276078496703</v>
      </c>
      <c r="AR220" s="840"/>
      <c r="AS220" s="1409"/>
      <c r="AT220" s="1160" t="s">
        <v>11111</v>
      </c>
      <c r="AU220" s="477"/>
      <c r="AV220" s="392"/>
      <c r="AW220" s="432"/>
      <c r="AX220" s="432"/>
      <c r="AY220" s="432"/>
      <c r="AZ220" s="432"/>
    </row>
    <row r="221" spans="1:52" ht="18" customHeight="1">
      <c r="A221" s="1258" t="s">
        <v>6927</v>
      </c>
      <c r="B221" s="464" t="s">
        <v>6120</v>
      </c>
      <c r="C221" s="489" t="s">
        <v>6928</v>
      </c>
      <c r="D221" s="874" t="s">
        <v>4397</v>
      </c>
      <c r="E221" s="1297" t="s">
        <v>1388</v>
      </c>
      <c r="F221" s="1298" t="s">
        <v>1350</v>
      </c>
      <c r="G221" s="1029"/>
      <c r="H221" s="1029" t="s">
        <v>4168</v>
      </c>
      <c r="I221" s="1057">
        <v>1.2</v>
      </c>
      <c r="J221" s="1029">
        <v>3.15</v>
      </c>
      <c r="K221" s="1288" t="s">
        <v>1194</v>
      </c>
      <c r="L221" s="1288" t="s">
        <v>1194</v>
      </c>
      <c r="M221" s="1116" t="s">
        <v>875</v>
      </c>
      <c r="N221" s="1029" t="s">
        <v>36</v>
      </c>
      <c r="O221" s="476">
        <v>1300</v>
      </c>
      <c r="P221" s="476">
        <v>1700</v>
      </c>
      <c r="Q221" s="1331" t="s">
        <v>3387</v>
      </c>
      <c r="R221" s="1029" t="s">
        <v>6329</v>
      </c>
      <c r="S221" s="1029"/>
      <c r="T221" s="1029"/>
      <c r="U221" s="1029"/>
      <c r="V221" s="1029"/>
      <c r="W221" s="478"/>
      <c r="X221" s="442"/>
      <c r="Y221" s="478">
        <v>-23</v>
      </c>
      <c r="Z221" s="66" t="s">
        <v>18</v>
      </c>
      <c r="AA221" s="66" t="s">
        <v>29</v>
      </c>
      <c r="AB221" s="1898"/>
      <c r="AC221" s="441"/>
      <c r="AD221" s="1384" t="s">
        <v>4492</v>
      </c>
      <c r="AE221" s="1395"/>
      <c r="AF221" s="837"/>
      <c r="AG221" s="837"/>
      <c r="AH221" s="837"/>
      <c r="AI221" s="837"/>
      <c r="AJ221" s="837"/>
      <c r="AK221" s="837"/>
      <c r="AL221" s="837"/>
      <c r="AM221" s="1396"/>
      <c r="AN221" s="1387"/>
      <c r="AO221" s="1457">
        <v>-41.568908985228099</v>
      </c>
      <c r="AP221" s="838"/>
      <c r="AQ221" s="1457">
        <v>-41.210101447498097</v>
      </c>
      <c r="AR221" s="838"/>
      <c r="AS221" s="1408"/>
      <c r="AT221" s="1159" t="s">
        <v>11112</v>
      </c>
      <c r="AU221" s="477"/>
      <c r="AV221" s="392"/>
      <c r="AW221" s="432"/>
      <c r="AX221" s="432"/>
      <c r="AY221" s="432"/>
      <c r="AZ221" s="432"/>
    </row>
    <row r="222" spans="1:52" ht="18" customHeight="1">
      <c r="A222" s="1258" t="s">
        <v>6929</v>
      </c>
      <c r="B222" s="464" t="s">
        <v>6120</v>
      </c>
      <c r="C222" s="479"/>
      <c r="D222" s="874" t="s">
        <v>4397</v>
      </c>
      <c r="E222" s="1297" t="s">
        <v>1388</v>
      </c>
      <c r="F222" s="1298" t="s">
        <v>1350</v>
      </c>
      <c r="G222" s="1029"/>
      <c r="H222" s="1029" t="s">
        <v>4168</v>
      </c>
      <c r="I222" s="1057">
        <v>1.2</v>
      </c>
      <c r="J222" s="1029">
        <v>3.15</v>
      </c>
      <c r="K222" s="1288" t="s">
        <v>1194</v>
      </c>
      <c r="L222" s="1288" t="s">
        <v>1194</v>
      </c>
      <c r="M222" s="1116" t="s">
        <v>875</v>
      </c>
      <c r="N222" s="1029" t="s">
        <v>36</v>
      </c>
      <c r="O222" s="476">
        <v>703</v>
      </c>
      <c r="P222" s="476">
        <v>915</v>
      </c>
      <c r="Q222" s="1331" t="s">
        <v>3387</v>
      </c>
      <c r="R222" s="1029" t="s">
        <v>6329</v>
      </c>
      <c r="S222" s="1029"/>
      <c r="T222" s="1029"/>
      <c r="U222" s="1029"/>
      <c r="V222" s="1029"/>
      <c r="W222" s="478"/>
      <c r="X222" s="442"/>
      <c r="Y222" s="478">
        <v>-23</v>
      </c>
      <c r="Z222" s="66" t="s">
        <v>18</v>
      </c>
      <c r="AA222" s="66" t="s">
        <v>29</v>
      </c>
      <c r="AB222" s="1898"/>
      <c r="AC222" s="441"/>
      <c r="AD222" s="1384" t="s">
        <v>4499</v>
      </c>
      <c r="AE222" s="1395"/>
      <c r="AF222" s="837"/>
      <c r="AG222" s="837"/>
      <c r="AH222" s="837"/>
      <c r="AI222" s="837"/>
      <c r="AJ222" s="837"/>
      <c r="AK222" s="837"/>
      <c r="AL222" s="837"/>
      <c r="AM222" s="1396"/>
      <c r="AN222" s="1387"/>
      <c r="AO222" s="1457">
        <v>-62.863899909470199</v>
      </c>
      <c r="AP222" s="838"/>
      <c r="AQ222" s="1457">
        <v>-62.1337044504304</v>
      </c>
      <c r="AR222" s="838"/>
      <c r="AS222" s="1408"/>
      <c r="AT222" s="1159" t="s">
        <v>11113</v>
      </c>
      <c r="AU222" s="477"/>
      <c r="AV222" s="392"/>
      <c r="AW222" s="432"/>
      <c r="AX222" s="432"/>
      <c r="AY222" s="432"/>
      <c r="AZ222" s="432"/>
    </row>
    <row r="223" spans="1:52" ht="18" customHeight="1">
      <c r="A223" s="1258" t="s">
        <v>6930</v>
      </c>
      <c r="B223" s="464" t="s">
        <v>6120</v>
      </c>
      <c r="C223" s="479"/>
      <c r="D223" s="874" t="s">
        <v>4397</v>
      </c>
      <c r="E223" s="1297" t="s">
        <v>1388</v>
      </c>
      <c r="F223" s="1298" t="s">
        <v>1350</v>
      </c>
      <c r="G223" s="1029"/>
      <c r="H223" s="1029" t="s">
        <v>4168</v>
      </c>
      <c r="I223" s="1057">
        <v>1.2</v>
      </c>
      <c r="J223" s="1029">
        <v>3.15</v>
      </c>
      <c r="K223" s="1288" t="s">
        <v>1194</v>
      </c>
      <c r="L223" s="1288" t="s">
        <v>1194</v>
      </c>
      <c r="M223" s="1116" t="s">
        <v>875</v>
      </c>
      <c r="N223" s="1029" t="s">
        <v>36</v>
      </c>
      <c r="O223" s="476">
        <v>915</v>
      </c>
      <c r="P223" s="476">
        <v>1000</v>
      </c>
      <c r="Q223" s="1331" t="s">
        <v>3387</v>
      </c>
      <c r="R223" s="1029" t="s">
        <v>6331</v>
      </c>
      <c r="S223" s="1029"/>
      <c r="T223" s="1029"/>
      <c r="U223" s="1029"/>
      <c r="V223" s="1029"/>
      <c r="W223" s="478"/>
      <c r="X223" s="442"/>
      <c r="Y223" s="478">
        <v>-6</v>
      </c>
      <c r="Z223" s="66" t="s">
        <v>18</v>
      </c>
      <c r="AA223" s="66" t="s">
        <v>29</v>
      </c>
      <c r="AB223" s="1898"/>
      <c r="AC223" s="441"/>
      <c r="AD223" s="1384" t="s">
        <v>4496</v>
      </c>
      <c r="AE223" s="1395"/>
      <c r="AF223" s="837"/>
      <c r="AG223" s="837"/>
      <c r="AH223" s="837"/>
      <c r="AI223" s="837"/>
      <c r="AJ223" s="837"/>
      <c r="AK223" s="837"/>
      <c r="AL223" s="837"/>
      <c r="AM223" s="1396"/>
      <c r="AN223" s="1387"/>
      <c r="AO223" s="1457">
        <v>-64.601775389457302</v>
      </c>
      <c r="AP223" s="838"/>
      <c r="AQ223" s="1457">
        <v>-63.592509595788997</v>
      </c>
      <c r="AR223" s="838"/>
      <c r="AS223" s="1408"/>
      <c r="AT223" s="1159" t="s">
        <v>11114</v>
      </c>
      <c r="AU223" s="477"/>
      <c r="AV223" s="392"/>
      <c r="AW223" s="432"/>
      <c r="AX223" s="432"/>
      <c r="AY223" s="432"/>
      <c r="AZ223" s="432"/>
    </row>
    <row r="224" spans="1:52" ht="18" customHeight="1">
      <c r="A224" s="1258" t="s">
        <v>6931</v>
      </c>
      <c r="B224" s="464" t="s">
        <v>6120</v>
      </c>
      <c r="C224" s="479"/>
      <c r="D224" s="874" t="s">
        <v>4397</v>
      </c>
      <c r="E224" s="1297" t="s">
        <v>1388</v>
      </c>
      <c r="F224" s="1298" t="s">
        <v>1350</v>
      </c>
      <c r="G224" s="1029"/>
      <c r="H224" s="1029" t="s">
        <v>4168</v>
      </c>
      <c r="I224" s="1057">
        <v>1.2</v>
      </c>
      <c r="J224" s="1029">
        <v>3.15</v>
      </c>
      <c r="K224" s="1288" t="s">
        <v>1194</v>
      </c>
      <c r="L224" s="1288" t="s">
        <v>1194</v>
      </c>
      <c r="M224" s="1116" t="s">
        <v>875</v>
      </c>
      <c r="N224" s="1029" t="s">
        <v>36</v>
      </c>
      <c r="O224" s="476">
        <v>3000</v>
      </c>
      <c r="P224" s="476">
        <v>3350</v>
      </c>
      <c r="Q224" s="1331" t="s">
        <v>3387</v>
      </c>
      <c r="R224" s="1029" t="s">
        <v>6329</v>
      </c>
      <c r="S224" s="1029"/>
      <c r="T224" s="1029"/>
      <c r="U224" s="1029"/>
      <c r="V224" s="1029"/>
      <c r="W224" s="478"/>
      <c r="X224" s="442"/>
      <c r="Y224" s="478">
        <v>-25</v>
      </c>
      <c r="Z224" s="66" t="s">
        <v>18</v>
      </c>
      <c r="AA224" s="66" t="s">
        <v>29</v>
      </c>
      <c r="AB224" s="1898"/>
      <c r="AC224" s="441"/>
      <c r="AD224" s="1384" t="s">
        <v>4503</v>
      </c>
      <c r="AE224" s="1395"/>
      <c r="AF224" s="837"/>
      <c r="AG224" s="837"/>
      <c r="AH224" s="837"/>
      <c r="AI224" s="837"/>
      <c r="AJ224" s="837"/>
      <c r="AK224" s="837"/>
      <c r="AL224" s="837"/>
      <c r="AM224" s="1396"/>
      <c r="AN224" s="1387"/>
      <c r="AO224" s="1457">
        <v>-42.595480134405399</v>
      </c>
      <c r="AP224" s="838"/>
      <c r="AQ224" s="1457">
        <v>-42.5190261222142</v>
      </c>
      <c r="AR224" s="838"/>
      <c r="AS224" s="1408"/>
      <c r="AT224" s="1159" t="s">
        <v>11115</v>
      </c>
      <c r="AU224" s="477"/>
      <c r="AV224" s="392"/>
      <c r="AW224" s="432"/>
      <c r="AX224" s="432"/>
      <c r="AY224" s="432"/>
      <c r="AZ224" s="432"/>
    </row>
    <row r="225" spans="1:52" ht="18" customHeight="1">
      <c r="A225" s="1258" t="s">
        <v>6932</v>
      </c>
      <c r="B225" s="464" t="s">
        <v>6120</v>
      </c>
      <c r="C225" s="479"/>
      <c r="D225" s="874" t="s">
        <v>4397</v>
      </c>
      <c r="E225" s="1297" t="s">
        <v>1388</v>
      </c>
      <c r="F225" s="1298" t="s">
        <v>1350</v>
      </c>
      <c r="G225" s="1029"/>
      <c r="H225" s="1029" t="s">
        <v>4168</v>
      </c>
      <c r="I225" s="1057">
        <v>1.2</v>
      </c>
      <c r="J225" s="1029">
        <v>3.15</v>
      </c>
      <c r="K225" s="1288" t="s">
        <v>1194</v>
      </c>
      <c r="L225" s="1288" t="s">
        <v>1194</v>
      </c>
      <c r="M225" s="1116" t="s">
        <v>875</v>
      </c>
      <c r="N225" s="1029" t="s">
        <v>36</v>
      </c>
      <c r="O225" s="476">
        <v>3700</v>
      </c>
      <c r="P225" s="476">
        <v>4000</v>
      </c>
      <c r="Q225" s="1331" t="s">
        <v>3387</v>
      </c>
      <c r="R225" s="1029" t="s">
        <v>6329</v>
      </c>
      <c r="S225" s="1029"/>
      <c r="T225" s="1029"/>
      <c r="U225" s="1029"/>
      <c r="V225" s="1029"/>
      <c r="W225" s="478"/>
      <c r="X225" s="442"/>
      <c r="Y225" s="478">
        <v>-6</v>
      </c>
      <c r="Z225" s="66" t="s">
        <v>18</v>
      </c>
      <c r="AA225" s="66" t="s">
        <v>29</v>
      </c>
      <c r="AB225" s="1898"/>
      <c r="AC225" s="441"/>
      <c r="AD225" s="1384" t="s">
        <v>4791</v>
      </c>
      <c r="AE225" s="1395"/>
      <c r="AF225" s="837"/>
      <c r="AG225" s="837"/>
      <c r="AH225" s="837"/>
      <c r="AI225" s="837"/>
      <c r="AJ225" s="837"/>
      <c r="AK225" s="837"/>
      <c r="AL225" s="837"/>
      <c r="AM225" s="1396"/>
      <c r="AN225" s="1387"/>
      <c r="AO225" s="1457">
        <v>-36.844945731149501</v>
      </c>
      <c r="AP225" s="838"/>
      <c r="AQ225" s="1457">
        <v>-36.933565086305499</v>
      </c>
      <c r="AR225" s="838"/>
      <c r="AS225" s="1408"/>
      <c r="AT225" s="1159" t="s">
        <v>11116</v>
      </c>
      <c r="AU225" s="477"/>
      <c r="AV225" s="392"/>
      <c r="AW225" s="432"/>
      <c r="AX225" s="432"/>
      <c r="AY225" s="432"/>
      <c r="AZ225" s="432"/>
    </row>
    <row r="226" spans="1:52" ht="18" customHeight="1">
      <c r="A226" s="1258" t="s">
        <v>6933</v>
      </c>
      <c r="B226" s="467" t="s">
        <v>6120</v>
      </c>
      <c r="C226" s="500" t="s">
        <v>6928</v>
      </c>
      <c r="D226" s="1103" t="s">
        <v>4397</v>
      </c>
      <c r="E226" s="1299" t="s">
        <v>1388</v>
      </c>
      <c r="F226" s="1300" t="s">
        <v>1350</v>
      </c>
      <c r="G226" s="1032"/>
      <c r="H226" s="1032" t="s">
        <v>4168</v>
      </c>
      <c r="I226" s="1058" t="s">
        <v>4176</v>
      </c>
      <c r="J226" s="1032" t="s">
        <v>872</v>
      </c>
      <c r="K226" s="1294" t="s">
        <v>1194</v>
      </c>
      <c r="L226" s="1294" t="s">
        <v>1194</v>
      </c>
      <c r="M226" s="1117" t="s">
        <v>873</v>
      </c>
      <c r="N226" s="1032" t="s">
        <v>36</v>
      </c>
      <c r="O226" s="481">
        <v>1300</v>
      </c>
      <c r="P226" s="481">
        <v>1700</v>
      </c>
      <c r="Q226" s="1332" t="s">
        <v>3387</v>
      </c>
      <c r="R226" s="1032" t="s">
        <v>6329</v>
      </c>
      <c r="S226" s="1032"/>
      <c r="T226" s="1032"/>
      <c r="U226" s="1032"/>
      <c r="V226" s="1032"/>
      <c r="W226" s="482"/>
      <c r="X226" s="446"/>
      <c r="Y226" s="482">
        <f>Y221+3</f>
        <v>-20</v>
      </c>
      <c r="Z226" s="304" t="s">
        <v>18</v>
      </c>
      <c r="AA226" s="304" t="s">
        <v>21</v>
      </c>
      <c r="AB226" s="1899"/>
      <c r="AC226" s="469"/>
      <c r="AD226" s="1385" t="s">
        <v>4492</v>
      </c>
      <c r="AE226" s="1403"/>
      <c r="AF226" s="841"/>
      <c r="AG226" s="841"/>
      <c r="AH226" s="841"/>
      <c r="AI226" s="841"/>
      <c r="AJ226" s="841"/>
      <c r="AK226" s="841"/>
      <c r="AL226" s="841"/>
      <c r="AM226" s="1404"/>
      <c r="AN226" s="1389"/>
      <c r="AO226" s="1457">
        <v>-41.381670435135803</v>
      </c>
      <c r="AP226" s="840"/>
      <c r="AQ226" s="1457">
        <v>-41.030750807542802</v>
      </c>
      <c r="AR226" s="840"/>
      <c r="AS226" s="1409"/>
      <c r="AT226" s="1160" t="s">
        <v>11117</v>
      </c>
      <c r="AU226" s="477"/>
      <c r="AV226" s="392"/>
      <c r="AW226" s="432"/>
      <c r="AX226" s="432"/>
      <c r="AY226" s="432"/>
      <c r="AZ226" s="432"/>
    </row>
    <row r="227" spans="1:52" ht="18" customHeight="1">
      <c r="A227" s="1258" t="s">
        <v>6934</v>
      </c>
      <c r="B227" s="467" t="s">
        <v>6120</v>
      </c>
      <c r="C227" s="483"/>
      <c r="D227" s="1103" t="s">
        <v>4397</v>
      </c>
      <c r="E227" s="1299" t="s">
        <v>1388</v>
      </c>
      <c r="F227" s="1300" t="s">
        <v>1350</v>
      </c>
      <c r="G227" s="1032"/>
      <c r="H227" s="1032" t="s">
        <v>4168</v>
      </c>
      <c r="I227" s="1058" t="s">
        <v>4176</v>
      </c>
      <c r="J227" s="1032" t="s">
        <v>872</v>
      </c>
      <c r="K227" s="1294" t="s">
        <v>1194</v>
      </c>
      <c r="L227" s="1294" t="s">
        <v>1194</v>
      </c>
      <c r="M227" s="1117" t="s">
        <v>873</v>
      </c>
      <c r="N227" s="1032" t="s">
        <v>36</v>
      </c>
      <c r="O227" s="481">
        <v>703</v>
      </c>
      <c r="P227" s="481">
        <v>915</v>
      </c>
      <c r="Q227" s="1332" t="s">
        <v>3387</v>
      </c>
      <c r="R227" s="1032" t="s">
        <v>6329</v>
      </c>
      <c r="S227" s="1032"/>
      <c r="T227" s="1032"/>
      <c r="U227" s="1032"/>
      <c r="V227" s="1032"/>
      <c r="W227" s="482"/>
      <c r="X227" s="446"/>
      <c r="Y227" s="482">
        <f t="shared" ref="Y227:Y230" si="20">Y222+3</f>
        <v>-20</v>
      </c>
      <c r="Z227" s="304" t="s">
        <v>18</v>
      </c>
      <c r="AA227" s="304" t="s">
        <v>21</v>
      </c>
      <c r="AB227" s="1899"/>
      <c r="AC227" s="469"/>
      <c r="AD227" s="1385" t="s">
        <v>4499</v>
      </c>
      <c r="AE227" s="1403"/>
      <c r="AF227" s="841"/>
      <c r="AG227" s="841"/>
      <c r="AH227" s="841"/>
      <c r="AI227" s="841"/>
      <c r="AJ227" s="841"/>
      <c r="AK227" s="841"/>
      <c r="AL227" s="841"/>
      <c r="AM227" s="1404"/>
      <c r="AN227" s="1389"/>
      <c r="AO227" s="1457">
        <v>-62.407368389955998</v>
      </c>
      <c r="AP227" s="840"/>
      <c r="AQ227" s="1457">
        <v>-59.912113551598502</v>
      </c>
      <c r="AR227" s="840"/>
      <c r="AS227" s="1409"/>
      <c r="AT227" s="1160" t="s">
        <v>11118</v>
      </c>
      <c r="AU227" s="477"/>
      <c r="AV227" s="392"/>
      <c r="AW227" s="432"/>
      <c r="AX227" s="432"/>
      <c r="AY227" s="432"/>
      <c r="AZ227" s="432"/>
    </row>
    <row r="228" spans="1:52" ht="18" customHeight="1">
      <c r="A228" s="1258" t="s">
        <v>6935</v>
      </c>
      <c r="B228" s="467" t="s">
        <v>6120</v>
      </c>
      <c r="C228" s="483"/>
      <c r="D228" s="1103" t="s">
        <v>4397</v>
      </c>
      <c r="E228" s="1299" t="s">
        <v>1388</v>
      </c>
      <c r="F228" s="1300" t="s">
        <v>1350</v>
      </c>
      <c r="G228" s="1032"/>
      <c r="H228" s="1032" t="s">
        <v>4168</v>
      </c>
      <c r="I228" s="1058" t="s">
        <v>4176</v>
      </c>
      <c r="J228" s="1032" t="s">
        <v>872</v>
      </c>
      <c r="K228" s="1294" t="s">
        <v>1194</v>
      </c>
      <c r="L228" s="1294" t="s">
        <v>1194</v>
      </c>
      <c r="M228" s="1117" t="s">
        <v>873</v>
      </c>
      <c r="N228" s="1032" t="s">
        <v>36</v>
      </c>
      <c r="O228" s="481">
        <v>915</v>
      </c>
      <c r="P228" s="481">
        <v>1000</v>
      </c>
      <c r="Q228" s="1332" t="s">
        <v>3387</v>
      </c>
      <c r="R228" s="1032" t="s">
        <v>6331</v>
      </c>
      <c r="S228" s="1032"/>
      <c r="T228" s="1032"/>
      <c r="U228" s="1032"/>
      <c r="V228" s="1032"/>
      <c r="W228" s="482"/>
      <c r="X228" s="446"/>
      <c r="Y228" s="482">
        <f t="shared" si="20"/>
        <v>-3</v>
      </c>
      <c r="Z228" s="304" t="s">
        <v>18</v>
      </c>
      <c r="AA228" s="304" t="s">
        <v>21</v>
      </c>
      <c r="AB228" s="1899"/>
      <c r="AC228" s="469"/>
      <c r="AD228" s="1385" t="s">
        <v>4496</v>
      </c>
      <c r="AE228" s="1403"/>
      <c r="AF228" s="841"/>
      <c r="AG228" s="841"/>
      <c r="AH228" s="841"/>
      <c r="AI228" s="841"/>
      <c r="AJ228" s="841"/>
      <c r="AK228" s="841"/>
      <c r="AL228" s="841"/>
      <c r="AM228" s="1404"/>
      <c r="AN228" s="1389"/>
      <c r="AO228" s="1457">
        <v>-62.648459265987803</v>
      </c>
      <c r="AP228" s="840"/>
      <c r="AQ228" s="1457">
        <v>-62.046851766482</v>
      </c>
      <c r="AR228" s="840"/>
      <c r="AS228" s="1409"/>
      <c r="AT228" s="1160" t="s">
        <v>11119</v>
      </c>
      <c r="AU228" s="477"/>
      <c r="AV228" s="392"/>
      <c r="AW228" s="432"/>
      <c r="AX228" s="432"/>
      <c r="AY228" s="432"/>
      <c r="AZ228" s="432"/>
    </row>
    <row r="229" spans="1:52" ht="18" customHeight="1">
      <c r="A229" s="1258" t="s">
        <v>8782</v>
      </c>
      <c r="B229" s="467" t="s">
        <v>6120</v>
      </c>
      <c r="C229" s="483"/>
      <c r="D229" s="1103" t="s">
        <v>4397</v>
      </c>
      <c r="E229" s="1299" t="s">
        <v>1388</v>
      </c>
      <c r="F229" s="1300" t="s">
        <v>1350</v>
      </c>
      <c r="G229" s="1032"/>
      <c r="H229" s="1032" t="s">
        <v>4168</v>
      </c>
      <c r="I229" s="1058" t="s">
        <v>4176</v>
      </c>
      <c r="J229" s="1032" t="s">
        <v>872</v>
      </c>
      <c r="K229" s="1294" t="s">
        <v>1194</v>
      </c>
      <c r="L229" s="1294" t="s">
        <v>1194</v>
      </c>
      <c r="M229" s="1117" t="s">
        <v>873</v>
      </c>
      <c r="N229" s="1032" t="s">
        <v>36</v>
      </c>
      <c r="O229" s="481">
        <v>3000</v>
      </c>
      <c r="P229" s="481">
        <v>3350</v>
      </c>
      <c r="Q229" s="1332" t="s">
        <v>3387</v>
      </c>
      <c r="R229" s="1032" t="s">
        <v>6329</v>
      </c>
      <c r="S229" s="1032"/>
      <c r="T229" s="1032"/>
      <c r="U229" s="1032"/>
      <c r="V229" s="1032"/>
      <c r="W229" s="482"/>
      <c r="X229" s="446"/>
      <c r="Y229" s="482">
        <f t="shared" si="20"/>
        <v>-22</v>
      </c>
      <c r="Z229" s="304" t="s">
        <v>18</v>
      </c>
      <c r="AA229" s="304" t="s">
        <v>21</v>
      </c>
      <c r="AB229" s="1899"/>
      <c r="AC229" s="469"/>
      <c r="AD229" s="1385" t="s">
        <v>4503</v>
      </c>
      <c r="AE229" s="1403"/>
      <c r="AF229" s="841"/>
      <c r="AG229" s="841"/>
      <c r="AH229" s="841"/>
      <c r="AI229" s="841"/>
      <c r="AJ229" s="841"/>
      <c r="AK229" s="841"/>
      <c r="AL229" s="841"/>
      <c r="AM229" s="1404"/>
      <c r="AN229" s="1389"/>
      <c r="AO229" s="1457">
        <v>-42.330336769887303</v>
      </c>
      <c r="AP229" s="840"/>
      <c r="AQ229" s="1457">
        <v>-41.999220779218597</v>
      </c>
      <c r="AR229" s="840"/>
      <c r="AS229" s="1409"/>
      <c r="AT229" s="1160" t="s">
        <v>11120</v>
      </c>
      <c r="AU229" s="477"/>
      <c r="AV229" s="392"/>
      <c r="AW229" s="432"/>
      <c r="AX229" s="432"/>
      <c r="AY229" s="432"/>
      <c r="AZ229" s="432"/>
    </row>
    <row r="230" spans="1:52" ht="18" customHeight="1">
      <c r="A230" s="1258" t="s">
        <v>8783</v>
      </c>
      <c r="B230" s="467" t="s">
        <v>6120</v>
      </c>
      <c r="C230" s="492"/>
      <c r="D230" s="1103" t="s">
        <v>4397</v>
      </c>
      <c r="E230" s="1299" t="s">
        <v>1388</v>
      </c>
      <c r="F230" s="1300" t="s">
        <v>1350</v>
      </c>
      <c r="G230" s="1032"/>
      <c r="H230" s="1032" t="s">
        <v>4168</v>
      </c>
      <c r="I230" s="1058" t="s">
        <v>4176</v>
      </c>
      <c r="J230" s="1032" t="s">
        <v>872</v>
      </c>
      <c r="K230" s="1294" t="s">
        <v>1194</v>
      </c>
      <c r="L230" s="1294" t="s">
        <v>1194</v>
      </c>
      <c r="M230" s="1117" t="s">
        <v>873</v>
      </c>
      <c r="N230" s="1032" t="s">
        <v>36</v>
      </c>
      <c r="O230" s="481">
        <v>3700</v>
      </c>
      <c r="P230" s="481">
        <v>4000</v>
      </c>
      <c r="Q230" s="1332" t="s">
        <v>3387</v>
      </c>
      <c r="R230" s="1032" t="s">
        <v>6329</v>
      </c>
      <c r="S230" s="1032"/>
      <c r="T230" s="1032"/>
      <c r="U230" s="1032"/>
      <c r="V230" s="1032"/>
      <c r="W230" s="482"/>
      <c r="X230" s="446"/>
      <c r="Y230" s="482">
        <f t="shared" si="20"/>
        <v>-3</v>
      </c>
      <c r="Z230" s="304" t="s">
        <v>18</v>
      </c>
      <c r="AA230" s="304" t="s">
        <v>21</v>
      </c>
      <c r="AB230" s="1899"/>
      <c r="AC230" s="469"/>
      <c r="AD230" s="1383" t="s">
        <v>4791</v>
      </c>
      <c r="AE230" s="1403"/>
      <c r="AF230" s="841"/>
      <c r="AG230" s="841"/>
      <c r="AH230" s="841"/>
      <c r="AI230" s="841"/>
      <c r="AJ230" s="841"/>
      <c r="AK230" s="841"/>
      <c r="AL230" s="841"/>
      <c r="AM230" s="1404"/>
      <c r="AN230" s="1389"/>
      <c r="AO230" s="1457">
        <v>-35.813156050716302</v>
      </c>
      <c r="AP230" s="840"/>
      <c r="AQ230" s="1457">
        <v>-35.688167544673703</v>
      </c>
      <c r="AR230" s="840"/>
      <c r="AS230" s="1409"/>
      <c r="AT230" s="1160" t="s">
        <v>11121</v>
      </c>
      <c r="AU230" s="477"/>
      <c r="AV230" s="392"/>
      <c r="AW230" s="432"/>
      <c r="AX230" s="432"/>
      <c r="AY230" s="432"/>
      <c r="AZ230" s="432"/>
    </row>
    <row r="231" spans="1:52" s="463" customFormat="1" ht="22.2" customHeight="1">
      <c r="A231" s="1262" t="s">
        <v>8962</v>
      </c>
      <c r="B231" s="470"/>
      <c r="C231" s="471" t="s">
        <v>8936</v>
      </c>
      <c r="D231" s="1295"/>
      <c r="E231" s="1295"/>
      <c r="F231" s="1295"/>
      <c r="G231" s="1295"/>
      <c r="H231" s="1295"/>
      <c r="I231" s="1295"/>
      <c r="J231" s="1295"/>
      <c r="K231" s="1295"/>
      <c r="L231" s="1295"/>
      <c r="M231" s="1295"/>
      <c r="N231" s="1296"/>
      <c r="O231" s="473"/>
      <c r="P231" s="473"/>
      <c r="Q231" s="1295"/>
      <c r="R231" s="1295"/>
      <c r="S231" s="1295"/>
      <c r="T231" s="1295"/>
      <c r="U231" s="1295"/>
      <c r="V231" s="1295"/>
      <c r="W231" s="474"/>
      <c r="X231" s="472"/>
      <c r="Y231" s="472"/>
      <c r="Z231" s="472"/>
      <c r="AA231" s="472"/>
      <c r="AB231" s="1904"/>
      <c r="AC231" s="475"/>
      <c r="AD231" s="419"/>
      <c r="AE231" s="1405"/>
      <c r="AF231" s="843"/>
      <c r="AG231" s="843"/>
      <c r="AH231" s="843"/>
      <c r="AI231" s="843"/>
      <c r="AJ231" s="843"/>
      <c r="AK231" s="843"/>
      <c r="AL231" s="843"/>
      <c r="AM231" s="1406"/>
      <c r="AN231" s="1390"/>
      <c r="AO231" s="843"/>
      <c r="AP231" s="843"/>
      <c r="AQ231" s="843"/>
      <c r="AR231" s="843"/>
      <c r="AS231" s="1410"/>
      <c r="AT231" s="1417"/>
      <c r="AU231" s="1414"/>
      <c r="AV231" s="462"/>
      <c r="AW231" s="462"/>
      <c r="AX231" s="462"/>
      <c r="AY231" s="462"/>
      <c r="AZ231" s="462"/>
    </row>
    <row r="232" spans="1:52" ht="18" customHeight="1">
      <c r="A232" s="1258" t="s">
        <v>8963</v>
      </c>
      <c r="B232" s="438" t="s">
        <v>6120</v>
      </c>
      <c r="C232" s="489" t="s">
        <v>8937</v>
      </c>
      <c r="D232" s="874" t="s">
        <v>4397</v>
      </c>
      <c r="E232" s="1297" t="s">
        <v>1388</v>
      </c>
      <c r="F232" s="1298" t="s">
        <v>1350</v>
      </c>
      <c r="G232" s="1029"/>
      <c r="H232" s="1029" t="s">
        <v>4168</v>
      </c>
      <c r="I232" s="1057" t="s">
        <v>4176</v>
      </c>
      <c r="J232" s="1029" t="s">
        <v>872</v>
      </c>
      <c r="K232" s="1288" t="s">
        <v>1194</v>
      </c>
      <c r="L232" s="1288" t="s">
        <v>1194</v>
      </c>
      <c r="M232" s="1116" t="s">
        <v>873</v>
      </c>
      <c r="N232" s="1029" t="s">
        <v>36</v>
      </c>
      <c r="O232" s="476">
        <v>2430</v>
      </c>
      <c r="P232" s="476">
        <v>2495</v>
      </c>
      <c r="Q232" s="1331" t="s">
        <v>3387</v>
      </c>
      <c r="R232" s="1029"/>
      <c r="S232" s="1029"/>
      <c r="T232" s="1029"/>
      <c r="U232" s="1029"/>
      <c r="V232" s="1029"/>
      <c r="W232" s="478"/>
      <c r="X232" s="478"/>
      <c r="Y232" s="478">
        <v>-43</v>
      </c>
      <c r="Z232" s="66" t="s">
        <v>18</v>
      </c>
      <c r="AA232" s="66" t="s">
        <v>29</v>
      </c>
      <c r="AB232" s="1898"/>
      <c r="AC232" s="441"/>
      <c r="AD232" s="1384" t="s">
        <v>8939</v>
      </c>
      <c r="AE232" s="1395"/>
      <c r="AF232" s="837"/>
      <c r="AG232" s="837"/>
      <c r="AH232" s="837"/>
      <c r="AI232" s="837"/>
      <c r="AJ232" s="837"/>
      <c r="AK232" s="837"/>
      <c r="AL232" s="837"/>
      <c r="AM232" s="1396"/>
      <c r="AN232" s="1387"/>
      <c r="AO232" s="1458">
        <v>-30.264735390704899</v>
      </c>
      <c r="AP232" s="838"/>
      <c r="AQ232" s="1458">
        <v>-26.293006824909099</v>
      </c>
      <c r="AR232" s="838"/>
      <c r="AS232" s="1408"/>
      <c r="AT232" s="1159" t="s">
        <v>11122</v>
      </c>
      <c r="AU232" s="477"/>
      <c r="AV232" s="392"/>
      <c r="AW232" s="432"/>
      <c r="AX232" s="432"/>
      <c r="AY232" s="432"/>
      <c r="AZ232" s="432"/>
    </row>
    <row r="233" spans="1:52" ht="18" customHeight="1">
      <c r="A233" s="1258" t="s">
        <v>8964</v>
      </c>
      <c r="B233" s="438" t="s">
        <v>6120</v>
      </c>
      <c r="C233" s="67" t="s">
        <v>8938</v>
      </c>
      <c r="D233" s="874" t="s">
        <v>4397</v>
      </c>
      <c r="E233" s="1297" t="s">
        <v>1388</v>
      </c>
      <c r="F233" s="1298" t="s">
        <v>1350</v>
      </c>
      <c r="G233" s="1029"/>
      <c r="H233" s="1029" t="s">
        <v>4168</v>
      </c>
      <c r="I233" s="1057" t="s">
        <v>4176</v>
      </c>
      <c r="J233" s="1029" t="s">
        <v>872</v>
      </c>
      <c r="K233" s="1288" t="s">
        <v>1194</v>
      </c>
      <c r="L233" s="1288" t="s">
        <v>1194</v>
      </c>
      <c r="M233" s="1116" t="s">
        <v>873</v>
      </c>
      <c r="N233" s="1029" t="s">
        <v>36</v>
      </c>
      <c r="O233" s="476">
        <v>5150</v>
      </c>
      <c r="P233" s="476">
        <v>5850</v>
      </c>
      <c r="Q233" s="1331" t="s">
        <v>3387</v>
      </c>
      <c r="R233" s="1029"/>
      <c r="S233" s="1029"/>
      <c r="T233" s="1029"/>
      <c r="U233" s="1029"/>
      <c r="V233" s="1029"/>
      <c r="W233" s="478"/>
      <c r="X233" s="478"/>
      <c r="Y233" s="478">
        <v>-25</v>
      </c>
      <c r="Z233" s="66" t="s">
        <v>18</v>
      </c>
      <c r="AA233" s="66" t="s">
        <v>29</v>
      </c>
      <c r="AB233" s="1898"/>
      <c r="AC233" s="441"/>
      <c r="AD233" s="1368" t="s">
        <v>8940</v>
      </c>
      <c r="AE233" s="1395"/>
      <c r="AF233" s="837"/>
      <c r="AG233" s="837"/>
      <c r="AH233" s="837"/>
      <c r="AI233" s="837"/>
      <c r="AJ233" s="837"/>
      <c r="AK233" s="837"/>
      <c r="AL233" s="837"/>
      <c r="AM233" s="1396"/>
      <c r="AN233" s="1387"/>
      <c r="AO233" s="1457">
        <v>-61.421065812529797</v>
      </c>
      <c r="AP233" s="838"/>
      <c r="AQ233" s="1457">
        <v>-61.9889996022765</v>
      </c>
      <c r="AR233" s="838"/>
      <c r="AS233" s="1408"/>
      <c r="AT233" s="1159" t="s">
        <v>11123</v>
      </c>
      <c r="AU233" s="477"/>
      <c r="AV233" s="392"/>
      <c r="AW233" s="432"/>
      <c r="AX233" s="432"/>
      <c r="AY233" s="432"/>
      <c r="AZ233" s="432"/>
    </row>
    <row r="234" spans="1:52">
      <c r="A234" s="1258" t="s">
        <v>4514</v>
      </c>
      <c r="H234" s="1306"/>
      <c r="I234" s="1307"/>
      <c r="J234" s="1292"/>
      <c r="K234" s="1310"/>
      <c r="L234" s="1310"/>
      <c r="N234" s="1309"/>
      <c r="O234" s="12"/>
      <c r="P234" s="12"/>
      <c r="W234" s="519"/>
      <c r="AA234" s="451"/>
      <c r="AB234" s="1903"/>
      <c r="AC234" s="59"/>
      <c r="AD234" s="488"/>
      <c r="AE234" s="844"/>
      <c r="AF234" s="844"/>
      <c r="AG234" s="844"/>
      <c r="AH234" s="844"/>
      <c r="AI234" s="844"/>
      <c r="AJ234" s="844"/>
      <c r="AK234" s="844"/>
      <c r="AL234" s="844"/>
      <c r="AM234" s="844"/>
      <c r="AN234" s="1460"/>
      <c r="AO234" s="1460"/>
      <c r="AP234" s="1460"/>
      <c r="AQ234" s="1460"/>
      <c r="AR234" s="1460"/>
      <c r="AS234" s="1460"/>
      <c r="AT234" s="1461"/>
      <c r="AU234" s="391"/>
      <c r="AV234" s="392"/>
      <c r="AW234" s="391"/>
      <c r="AX234" s="391"/>
      <c r="AY234" s="391"/>
      <c r="AZ234" s="391"/>
    </row>
    <row r="235" spans="1:52">
      <c r="H235" s="1306"/>
      <c r="I235" s="1307"/>
      <c r="J235" s="1292"/>
      <c r="L235" s="1308"/>
      <c r="N235" s="1309"/>
      <c r="O235" s="12"/>
      <c r="P235" s="12"/>
      <c r="W235" s="519"/>
      <c r="AA235" s="451"/>
      <c r="AB235" s="1903"/>
      <c r="AC235" s="59"/>
      <c r="AD235" s="488"/>
      <c r="AE235" s="844"/>
      <c r="AF235" s="844"/>
      <c r="AG235" s="844"/>
      <c r="AH235" s="844"/>
      <c r="AI235" s="844"/>
      <c r="AJ235" s="844"/>
      <c r="AK235" s="844"/>
      <c r="AL235" s="844"/>
      <c r="AM235" s="844"/>
      <c r="AN235" s="1460"/>
      <c r="AO235" s="1460"/>
      <c r="AP235" s="1460"/>
      <c r="AQ235" s="1460"/>
      <c r="AR235" s="1460"/>
      <c r="AS235" s="1460"/>
      <c r="AT235" s="1461"/>
      <c r="AU235" s="391"/>
      <c r="AV235" s="392"/>
      <c r="AW235" s="391"/>
      <c r="AX235" s="391"/>
      <c r="AY235" s="391"/>
      <c r="AZ235" s="391"/>
    </row>
    <row r="236" spans="1:52">
      <c r="H236" s="1306"/>
      <c r="I236" s="1307"/>
      <c r="J236" s="1292"/>
      <c r="N236" s="1309"/>
      <c r="O236" s="12"/>
      <c r="P236" s="12"/>
      <c r="W236" s="519"/>
      <c r="AA236" s="451"/>
      <c r="AB236" s="1903"/>
      <c r="AC236" s="59"/>
      <c r="AD236" s="488"/>
      <c r="AE236" s="844"/>
      <c r="AF236" s="844"/>
      <c r="AG236" s="844"/>
      <c r="AH236" s="844"/>
      <c r="AI236" s="844"/>
      <c r="AJ236" s="844"/>
      <c r="AK236" s="844"/>
      <c r="AL236" s="844"/>
      <c r="AM236" s="844"/>
      <c r="AN236" s="1460"/>
      <c r="AO236" s="1460"/>
      <c r="AP236" s="1460"/>
      <c r="AQ236" s="1460"/>
      <c r="AR236" s="1460"/>
      <c r="AS236" s="1460"/>
      <c r="AT236" s="1461"/>
      <c r="AU236" s="392"/>
      <c r="AV236" s="392"/>
      <c r="AW236" s="432"/>
      <c r="AX236" s="432"/>
      <c r="AY236" s="432"/>
      <c r="AZ236" s="432"/>
    </row>
    <row r="237" spans="1:52">
      <c r="H237" s="1306"/>
      <c r="I237" s="1307"/>
      <c r="J237" s="1292"/>
      <c r="N237" s="1309"/>
      <c r="O237" s="12"/>
      <c r="P237" s="12"/>
      <c r="W237" s="519"/>
      <c r="AA237" s="451"/>
      <c r="AB237" s="1903"/>
      <c r="AC237" s="59"/>
      <c r="AD237" s="488"/>
      <c r="AE237" s="844"/>
      <c r="AF237" s="844"/>
      <c r="AG237" s="844"/>
      <c r="AH237" s="844"/>
      <c r="AI237" s="844"/>
      <c r="AJ237" s="844"/>
      <c r="AK237" s="844"/>
      <c r="AL237" s="844"/>
      <c r="AM237" s="844"/>
      <c r="AN237" s="1460"/>
      <c r="AO237" s="1460"/>
      <c r="AP237" s="1460"/>
      <c r="AQ237" s="1460"/>
      <c r="AR237" s="1460"/>
      <c r="AS237" s="1460"/>
      <c r="AT237" s="1461"/>
      <c r="AU237" s="392"/>
      <c r="AV237" s="392"/>
      <c r="AW237" s="432"/>
      <c r="AX237" s="432"/>
      <c r="AY237" s="432"/>
      <c r="AZ237" s="432"/>
    </row>
    <row r="238" spans="1:52">
      <c r="H238" s="1306"/>
      <c r="I238" s="1307"/>
      <c r="J238" s="1292"/>
      <c r="N238" s="1309"/>
      <c r="O238" s="12"/>
      <c r="P238" s="12"/>
      <c r="W238" s="519"/>
      <c r="AA238" s="451"/>
      <c r="AB238" s="1903"/>
      <c r="AC238" s="59"/>
      <c r="AD238" s="488"/>
      <c r="AE238" s="844"/>
      <c r="AF238" s="844"/>
      <c r="AG238" s="844"/>
      <c r="AH238" s="844"/>
      <c r="AI238" s="844"/>
      <c r="AJ238" s="844"/>
      <c r="AK238" s="844"/>
      <c r="AL238" s="844"/>
      <c r="AM238" s="844"/>
      <c r="AN238" s="1460"/>
      <c r="AO238" s="1460"/>
      <c r="AP238" s="1460"/>
      <c r="AQ238" s="1460"/>
      <c r="AR238" s="1460"/>
      <c r="AS238" s="1460"/>
      <c r="AT238" s="1461"/>
      <c r="AU238" s="393"/>
      <c r="AV238" s="393"/>
      <c r="AW238" s="393"/>
      <c r="AX238" s="393"/>
      <c r="AY238" s="393"/>
      <c r="AZ238" s="393"/>
    </row>
    <row r="239" spans="1:52">
      <c r="H239" s="1306"/>
      <c r="I239" s="1307"/>
      <c r="J239" s="1292"/>
      <c r="N239" s="1309"/>
      <c r="O239" s="12"/>
      <c r="P239" s="12"/>
      <c r="W239" s="519"/>
      <c r="AA239" s="451"/>
      <c r="AB239" s="1903"/>
      <c r="AC239" s="59"/>
      <c r="AD239" s="488"/>
      <c r="AE239" s="844"/>
      <c r="AF239" s="844"/>
      <c r="AG239" s="844"/>
      <c r="AH239" s="844"/>
      <c r="AI239" s="844"/>
      <c r="AJ239" s="844"/>
      <c r="AK239" s="844"/>
      <c r="AL239" s="844"/>
      <c r="AM239" s="844"/>
      <c r="AN239" s="1460"/>
      <c r="AO239" s="1460"/>
      <c r="AP239" s="1460"/>
      <c r="AQ239" s="1460"/>
      <c r="AR239" s="1460"/>
      <c r="AS239" s="1460"/>
      <c r="AT239" s="1461"/>
      <c r="AU239" s="601"/>
      <c r="AV239" s="601"/>
      <c r="AW239" s="601"/>
      <c r="AX239" s="601"/>
      <c r="AY239" s="601"/>
      <c r="AZ239" s="601"/>
    </row>
    <row r="240" spans="1:52">
      <c r="H240" s="1306"/>
      <c r="I240" s="1307"/>
      <c r="J240" s="1292"/>
      <c r="N240" s="1309"/>
      <c r="O240" s="12"/>
      <c r="P240" s="12"/>
      <c r="W240" s="519"/>
      <c r="AA240" s="451"/>
      <c r="AB240" s="1903"/>
      <c r="AC240" s="59"/>
      <c r="AD240" s="488"/>
      <c r="AE240" s="844"/>
      <c r="AF240" s="844"/>
      <c r="AG240" s="844"/>
      <c r="AH240" s="844"/>
      <c r="AI240" s="844"/>
      <c r="AJ240" s="844"/>
      <c r="AK240" s="844"/>
      <c r="AL240" s="844"/>
      <c r="AM240" s="844"/>
      <c r="AN240" s="1460"/>
      <c r="AO240" s="1460"/>
      <c r="AP240" s="1460"/>
      <c r="AQ240" s="1460"/>
      <c r="AR240" s="1460"/>
      <c r="AS240" s="1460"/>
      <c r="AT240" s="1461"/>
      <c r="AU240" s="601"/>
      <c r="AV240" s="601"/>
      <c r="AW240" s="601"/>
      <c r="AX240" s="601"/>
      <c r="AY240" s="601"/>
      <c r="AZ240" s="601"/>
    </row>
    <row r="241" spans="8:52">
      <c r="H241" s="1306"/>
      <c r="I241" s="1307"/>
      <c r="J241" s="1292"/>
      <c r="N241" s="1309"/>
      <c r="O241" s="12"/>
      <c r="P241" s="12"/>
      <c r="W241" s="519"/>
      <c r="AA241" s="451"/>
      <c r="AB241" s="1903"/>
      <c r="AC241" s="59"/>
      <c r="AD241" s="488"/>
      <c r="AE241" s="844"/>
      <c r="AF241" s="844"/>
      <c r="AG241" s="844"/>
      <c r="AH241" s="844"/>
      <c r="AI241" s="844"/>
      <c r="AJ241" s="844"/>
      <c r="AK241" s="844"/>
      <c r="AL241" s="844"/>
      <c r="AM241" s="844"/>
      <c r="AN241" s="1460"/>
      <c r="AO241" s="1460"/>
      <c r="AP241" s="1460"/>
      <c r="AQ241" s="1460"/>
      <c r="AR241" s="1460"/>
      <c r="AS241" s="1460"/>
      <c r="AT241" s="1461"/>
      <c r="AU241" s="601"/>
      <c r="AV241" s="601"/>
      <c r="AW241" s="601"/>
      <c r="AX241" s="601"/>
      <c r="AY241" s="601"/>
      <c r="AZ241" s="601"/>
    </row>
    <row r="242" spans="8:52">
      <c r="H242" s="1306"/>
      <c r="I242" s="1307"/>
      <c r="J242" s="1292"/>
      <c r="N242" s="1309"/>
      <c r="O242" s="12"/>
      <c r="P242" s="12"/>
      <c r="W242" s="519"/>
      <c r="AA242" s="451"/>
      <c r="AB242" s="1903"/>
      <c r="AC242" s="59"/>
      <c r="AD242" s="488"/>
      <c r="AE242" s="844"/>
      <c r="AF242" s="844"/>
      <c r="AG242" s="844"/>
      <c r="AH242" s="844"/>
      <c r="AI242" s="844"/>
      <c r="AJ242" s="844"/>
      <c r="AK242" s="844"/>
      <c r="AL242" s="844"/>
      <c r="AM242" s="844"/>
      <c r="AN242" s="1460"/>
      <c r="AO242" s="1460"/>
      <c r="AP242" s="1460"/>
      <c r="AQ242" s="1460"/>
      <c r="AR242" s="1460"/>
      <c r="AS242" s="1460"/>
      <c r="AT242" s="1461"/>
      <c r="AU242" s="601"/>
      <c r="AV242" s="601"/>
      <c r="AW242" s="601"/>
      <c r="AX242" s="601"/>
      <c r="AY242" s="601"/>
      <c r="AZ242" s="601"/>
    </row>
    <row r="243" spans="8:52">
      <c r="H243" s="1306"/>
      <c r="I243" s="1307"/>
      <c r="J243" s="1292"/>
      <c r="N243" s="1309"/>
      <c r="O243" s="12"/>
      <c r="P243" s="12"/>
      <c r="W243" s="519"/>
      <c r="AA243" s="451"/>
      <c r="AB243" s="1903"/>
      <c r="AC243" s="59"/>
      <c r="AD243" s="488"/>
      <c r="AE243" s="844"/>
      <c r="AF243" s="844"/>
      <c r="AG243" s="844"/>
      <c r="AH243" s="844"/>
      <c r="AI243" s="844"/>
      <c r="AJ243" s="844"/>
      <c r="AK243" s="844"/>
      <c r="AL243" s="844"/>
      <c r="AM243" s="844"/>
      <c r="AN243" s="1460"/>
      <c r="AO243" s="1460"/>
      <c r="AP243" s="1460"/>
      <c r="AQ243" s="1460"/>
      <c r="AR243" s="1460"/>
      <c r="AS243" s="1460"/>
      <c r="AT243" s="1461"/>
      <c r="AU243" s="601"/>
      <c r="AV243" s="601"/>
      <c r="AW243" s="601"/>
      <c r="AX243" s="601"/>
      <c r="AY243" s="601"/>
      <c r="AZ243" s="601"/>
    </row>
    <row r="244" spans="8:52">
      <c r="H244" s="1306"/>
      <c r="I244" s="1307"/>
      <c r="J244" s="1292"/>
      <c r="N244" s="1309"/>
      <c r="O244" s="12"/>
      <c r="P244" s="12"/>
      <c r="W244" s="519"/>
      <c r="AA244" s="451"/>
      <c r="AB244" s="1903"/>
      <c r="AC244" s="59"/>
      <c r="AD244" s="488"/>
      <c r="AE244" s="844"/>
      <c r="AF244" s="844"/>
      <c r="AG244" s="844"/>
      <c r="AH244" s="844"/>
      <c r="AI244" s="844"/>
      <c r="AJ244" s="844"/>
      <c r="AK244" s="844"/>
      <c r="AL244" s="844"/>
      <c r="AM244" s="844"/>
      <c r="AN244" s="1460"/>
      <c r="AO244" s="1460"/>
      <c r="AP244" s="1460"/>
      <c r="AQ244" s="1460"/>
      <c r="AR244" s="1460"/>
      <c r="AS244" s="1460"/>
      <c r="AT244" s="1461"/>
      <c r="AU244" s="601"/>
      <c r="AV244" s="601"/>
      <c r="AW244" s="601"/>
      <c r="AX244" s="601"/>
      <c r="AY244" s="601"/>
      <c r="AZ244" s="601"/>
    </row>
    <row r="245" spans="8:52">
      <c r="H245" s="1306"/>
      <c r="I245" s="1307"/>
      <c r="J245" s="1292"/>
      <c r="N245" s="1309"/>
      <c r="O245" s="12"/>
      <c r="P245" s="12"/>
      <c r="W245" s="519"/>
      <c r="AA245" s="451"/>
      <c r="AB245" s="1903"/>
      <c r="AC245" s="59"/>
      <c r="AD245" s="488"/>
      <c r="AE245" s="844"/>
      <c r="AF245" s="844"/>
      <c r="AG245" s="844"/>
      <c r="AH245" s="844"/>
      <c r="AI245" s="844"/>
      <c r="AJ245" s="844"/>
      <c r="AK245" s="844"/>
      <c r="AL245" s="844"/>
      <c r="AM245" s="844"/>
      <c r="AN245" s="1460"/>
      <c r="AO245" s="1460"/>
      <c r="AP245" s="1460"/>
      <c r="AQ245" s="1460"/>
      <c r="AR245" s="1460"/>
      <c r="AS245" s="1460"/>
      <c r="AT245" s="1461"/>
      <c r="AU245" s="601"/>
      <c r="AV245" s="601"/>
      <c r="AW245" s="601"/>
      <c r="AX245" s="601"/>
      <c r="AY245" s="601"/>
      <c r="AZ245" s="601"/>
    </row>
    <row r="246" spans="8:52">
      <c r="H246" s="1306"/>
      <c r="I246" s="1307"/>
      <c r="J246" s="1292"/>
      <c r="N246" s="1309"/>
      <c r="O246" s="12"/>
      <c r="P246" s="12"/>
      <c r="W246" s="519"/>
      <c r="AA246" s="451"/>
      <c r="AB246" s="1903"/>
      <c r="AC246" s="59"/>
      <c r="AD246" s="488"/>
      <c r="AE246" s="844"/>
      <c r="AF246" s="844"/>
      <c r="AG246" s="844"/>
      <c r="AH246" s="844"/>
      <c r="AI246" s="844"/>
      <c r="AJ246" s="844"/>
      <c r="AK246" s="844"/>
      <c r="AL246" s="844"/>
      <c r="AM246" s="844"/>
      <c r="AN246" s="1460"/>
      <c r="AO246" s="1460"/>
      <c r="AP246" s="1460"/>
      <c r="AQ246" s="1460"/>
      <c r="AR246" s="1460"/>
      <c r="AS246" s="1460"/>
      <c r="AT246" s="1461"/>
      <c r="AU246" s="601"/>
      <c r="AV246" s="601"/>
      <c r="AW246" s="601"/>
      <c r="AX246" s="601"/>
      <c r="AY246" s="601"/>
      <c r="AZ246" s="601"/>
    </row>
    <row r="247" spans="8:52">
      <c r="H247" s="1306"/>
      <c r="I247" s="1307"/>
      <c r="J247" s="1292"/>
      <c r="N247" s="1309"/>
      <c r="O247" s="12"/>
      <c r="P247" s="12"/>
      <c r="W247" s="519"/>
      <c r="AA247" s="451"/>
      <c r="AB247" s="1903"/>
      <c r="AC247" s="59"/>
      <c r="AD247" s="488"/>
      <c r="AE247" s="844"/>
      <c r="AF247" s="844"/>
      <c r="AG247" s="844"/>
      <c r="AH247" s="844"/>
      <c r="AI247" s="844"/>
      <c r="AJ247" s="844"/>
      <c r="AK247" s="844"/>
      <c r="AL247" s="844"/>
      <c r="AM247" s="844"/>
      <c r="AN247" s="1460"/>
      <c r="AO247" s="1460"/>
      <c r="AP247" s="1460"/>
      <c r="AQ247" s="1460"/>
      <c r="AR247" s="1460"/>
      <c r="AS247" s="1460"/>
      <c r="AT247" s="1461"/>
      <c r="AU247" s="601"/>
      <c r="AV247" s="601"/>
      <c r="AW247" s="601"/>
      <c r="AX247" s="601"/>
      <c r="AY247" s="601"/>
      <c r="AZ247" s="601"/>
    </row>
    <row r="248" spans="8:52">
      <c r="H248" s="1306"/>
      <c r="I248" s="1307"/>
      <c r="J248" s="1292"/>
      <c r="N248" s="1309"/>
      <c r="O248" s="12"/>
      <c r="P248" s="12"/>
      <c r="W248" s="519"/>
      <c r="AA248" s="451"/>
      <c r="AB248" s="1903"/>
      <c r="AC248" s="59"/>
      <c r="AD248" s="488"/>
      <c r="AE248" s="844"/>
      <c r="AF248" s="844"/>
      <c r="AG248" s="844"/>
      <c r="AH248" s="844"/>
      <c r="AI248" s="844"/>
      <c r="AJ248" s="844"/>
      <c r="AK248" s="844"/>
      <c r="AL248" s="844"/>
      <c r="AM248" s="844"/>
      <c r="AN248" s="1460"/>
      <c r="AO248" s="1460"/>
      <c r="AP248" s="1460"/>
      <c r="AQ248" s="1460"/>
      <c r="AR248" s="1460"/>
      <c r="AS248" s="1460"/>
      <c r="AT248" s="1461"/>
      <c r="AU248" s="601"/>
      <c r="AV248" s="601"/>
      <c r="AW248" s="601"/>
      <c r="AX248" s="601"/>
      <c r="AY248" s="601"/>
      <c r="AZ248" s="601"/>
    </row>
    <row r="249" spans="8:52">
      <c r="H249" s="1306"/>
      <c r="I249" s="1307"/>
      <c r="J249" s="1292"/>
      <c r="N249" s="1309"/>
      <c r="O249" s="12"/>
      <c r="P249" s="12"/>
      <c r="W249" s="519"/>
      <c r="AA249" s="451"/>
      <c r="AB249" s="1903"/>
      <c r="AC249" s="59"/>
      <c r="AD249" s="488"/>
      <c r="AE249" s="844"/>
      <c r="AF249" s="844"/>
      <c r="AG249" s="844"/>
      <c r="AH249" s="844"/>
      <c r="AI249" s="844"/>
      <c r="AJ249" s="844"/>
      <c r="AK249" s="844"/>
      <c r="AL249" s="844"/>
      <c r="AM249" s="844"/>
      <c r="AN249" s="1460"/>
      <c r="AO249" s="1460"/>
      <c r="AP249" s="1460"/>
      <c r="AQ249" s="1460"/>
      <c r="AR249" s="1460"/>
      <c r="AS249" s="1460"/>
      <c r="AT249" s="1461"/>
      <c r="AU249" s="601"/>
      <c r="AV249" s="601"/>
      <c r="AW249" s="601"/>
      <c r="AX249" s="601"/>
      <c r="AY249" s="601"/>
      <c r="AZ249" s="601"/>
    </row>
    <row r="250" spans="8:52">
      <c r="H250" s="1306"/>
      <c r="I250" s="1307"/>
      <c r="J250" s="1292"/>
      <c r="N250" s="1309"/>
      <c r="O250" s="12"/>
      <c r="P250" s="12"/>
      <c r="W250" s="519"/>
      <c r="AA250" s="451"/>
      <c r="AB250" s="1903"/>
      <c r="AC250" s="59"/>
      <c r="AD250" s="488"/>
      <c r="AE250" s="844"/>
      <c r="AF250" s="844"/>
      <c r="AG250" s="844"/>
      <c r="AH250" s="844"/>
      <c r="AI250" s="844"/>
      <c r="AJ250" s="844"/>
      <c r="AK250" s="844"/>
      <c r="AL250" s="844"/>
      <c r="AM250" s="844"/>
      <c r="AN250" s="1460"/>
      <c r="AO250" s="1460"/>
      <c r="AP250" s="1460"/>
      <c r="AQ250" s="1460"/>
      <c r="AR250" s="1460"/>
      <c r="AS250" s="1460"/>
      <c r="AT250" s="1461"/>
      <c r="AU250" s="601"/>
      <c r="AV250" s="601"/>
      <c r="AW250" s="601"/>
      <c r="AX250" s="601"/>
      <c r="AY250" s="601"/>
      <c r="AZ250" s="601"/>
    </row>
    <row r="251" spans="8:52">
      <c r="H251" s="1306"/>
      <c r="I251" s="1307"/>
      <c r="J251" s="1292"/>
      <c r="N251" s="1309"/>
      <c r="O251" s="12"/>
      <c r="P251" s="12"/>
      <c r="W251" s="519"/>
      <c r="AA251" s="451"/>
      <c r="AB251" s="1903"/>
      <c r="AC251" s="59"/>
      <c r="AD251" s="488"/>
      <c r="AE251" s="844"/>
      <c r="AF251" s="844"/>
      <c r="AG251" s="844"/>
      <c r="AH251" s="844"/>
      <c r="AI251" s="844"/>
      <c r="AJ251" s="844"/>
      <c r="AK251" s="844"/>
      <c r="AL251" s="844"/>
      <c r="AM251" s="844"/>
      <c r="AN251" s="1460"/>
      <c r="AO251" s="1460"/>
      <c r="AP251" s="1460"/>
      <c r="AQ251" s="1460"/>
      <c r="AR251" s="1460"/>
      <c r="AS251" s="1460"/>
      <c r="AT251" s="1461"/>
      <c r="AU251" s="601"/>
      <c r="AV251" s="601"/>
      <c r="AW251" s="601"/>
      <c r="AX251" s="601"/>
      <c r="AY251" s="601"/>
      <c r="AZ251" s="601"/>
    </row>
    <row r="252" spans="8:52">
      <c r="H252" s="1306"/>
      <c r="I252" s="1307"/>
      <c r="J252" s="1292"/>
      <c r="N252" s="1309"/>
      <c r="O252" s="12"/>
      <c r="P252" s="12"/>
      <c r="W252" s="519"/>
      <c r="AA252" s="451"/>
      <c r="AB252" s="1903"/>
      <c r="AC252" s="59"/>
      <c r="AD252" s="488"/>
      <c r="AE252" s="844"/>
      <c r="AF252" s="844"/>
      <c r="AG252" s="844"/>
      <c r="AH252" s="844"/>
      <c r="AI252" s="844"/>
      <c r="AJ252" s="844"/>
      <c r="AK252" s="844"/>
      <c r="AL252" s="844"/>
      <c r="AM252" s="844"/>
      <c r="AN252" s="1460"/>
      <c r="AO252" s="1460"/>
      <c r="AP252" s="1460"/>
      <c r="AQ252" s="1460"/>
      <c r="AR252" s="1460"/>
      <c r="AS252" s="1460"/>
      <c r="AT252" s="1461"/>
      <c r="AU252" s="601"/>
      <c r="AV252" s="601"/>
      <c r="AW252" s="601"/>
      <c r="AX252" s="601"/>
      <c r="AY252" s="601"/>
      <c r="AZ252" s="601"/>
    </row>
    <row r="253" spans="8:52">
      <c r="H253" s="1306"/>
      <c r="I253" s="1307"/>
      <c r="J253" s="1292"/>
      <c r="N253" s="1309"/>
      <c r="O253" s="12"/>
      <c r="P253" s="12"/>
      <c r="W253" s="519"/>
      <c r="AA253" s="451"/>
      <c r="AB253" s="1903"/>
      <c r="AC253" s="59"/>
      <c r="AD253" s="488"/>
      <c r="AE253" s="844"/>
      <c r="AF253" s="844"/>
      <c r="AG253" s="844"/>
      <c r="AH253" s="844"/>
      <c r="AI253" s="844"/>
      <c r="AJ253" s="844"/>
      <c r="AK253" s="844"/>
      <c r="AL253" s="844"/>
      <c r="AM253" s="844"/>
      <c r="AN253" s="1460"/>
      <c r="AO253" s="1460"/>
      <c r="AP253" s="1460"/>
      <c r="AQ253" s="1460"/>
      <c r="AR253" s="1460"/>
      <c r="AS253" s="1460"/>
      <c r="AT253" s="1461"/>
      <c r="AU253" s="394"/>
      <c r="AZ253" s="146"/>
    </row>
    <row r="254" spans="8:52">
      <c r="H254" s="1306"/>
      <c r="I254" s="1307"/>
      <c r="J254" s="1292"/>
      <c r="N254" s="1309"/>
      <c r="O254" s="12"/>
      <c r="P254" s="12"/>
      <c r="W254" s="519"/>
      <c r="AA254" s="451"/>
      <c r="AB254" s="1903"/>
      <c r="AC254" s="59"/>
      <c r="AD254" s="488"/>
      <c r="AE254" s="844"/>
      <c r="AF254" s="844"/>
      <c r="AG254" s="844"/>
      <c r="AH254" s="844"/>
      <c r="AI254" s="844"/>
      <c r="AJ254" s="844"/>
      <c r="AK254" s="844"/>
      <c r="AL254" s="844"/>
      <c r="AM254" s="844"/>
      <c r="AN254" s="1460"/>
      <c r="AO254" s="1460"/>
      <c r="AP254" s="1460"/>
      <c r="AQ254" s="1460"/>
      <c r="AR254" s="1460"/>
      <c r="AS254" s="1460"/>
      <c r="AT254" s="1461"/>
      <c r="AU254" s="394"/>
      <c r="AZ254" s="146"/>
    </row>
    <row r="255" spans="8:52">
      <c r="H255" s="1306"/>
      <c r="I255" s="1307"/>
      <c r="J255" s="1292"/>
      <c r="N255" s="1309"/>
      <c r="O255" s="12"/>
      <c r="P255" s="12"/>
      <c r="W255" s="519"/>
      <c r="AA255" s="451"/>
      <c r="AB255" s="1903"/>
      <c r="AC255" s="59"/>
      <c r="AD255" s="488"/>
      <c r="AE255" s="844"/>
      <c r="AF255" s="844"/>
      <c r="AG255" s="844"/>
      <c r="AH255" s="844"/>
      <c r="AI255" s="844"/>
      <c r="AJ255" s="844"/>
      <c r="AK255" s="844"/>
      <c r="AL255" s="844"/>
      <c r="AM255" s="844"/>
      <c r="AN255" s="1460"/>
      <c r="AO255" s="1460"/>
      <c r="AP255" s="1460"/>
      <c r="AQ255" s="1460"/>
      <c r="AR255" s="1460"/>
      <c r="AS255" s="1460"/>
      <c r="AT255" s="1461"/>
      <c r="AU255" s="394"/>
      <c r="AZ255" s="146"/>
    </row>
    <row r="256" spans="8:52">
      <c r="H256" s="1306"/>
      <c r="I256" s="1307"/>
      <c r="J256" s="1292"/>
      <c r="N256" s="1309"/>
      <c r="O256" s="12"/>
      <c r="P256" s="12"/>
      <c r="W256" s="519"/>
      <c r="AA256" s="451"/>
      <c r="AB256" s="1903"/>
      <c r="AC256" s="59"/>
      <c r="AD256" s="488"/>
      <c r="AE256" s="844"/>
      <c r="AF256" s="844"/>
      <c r="AG256" s="844"/>
      <c r="AH256" s="844"/>
      <c r="AI256" s="844"/>
      <c r="AJ256" s="844"/>
      <c r="AK256" s="844"/>
      <c r="AL256" s="844"/>
      <c r="AM256" s="844"/>
      <c r="AN256" s="1460"/>
      <c r="AO256" s="1460"/>
      <c r="AP256" s="1460"/>
      <c r="AQ256" s="1460"/>
      <c r="AR256" s="1460"/>
      <c r="AS256" s="1460"/>
      <c r="AT256" s="1461"/>
      <c r="AU256" s="394"/>
      <c r="AZ256" s="146"/>
    </row>
    <row r="257" spans="8:52">
      <c r="H257" s="1306"/>
      <c r="I257" s="1307"/>
      <c r="J257" s="1292"/>
      <c r="N257" s="1309"/>
      <c r="O257" s="12"/>
      <c r="P257" s="12"/>
      <c r="W257" s="519"/>
      <c r="AA257" s="451"/>
      <c r="AB257" s="1903"/>
      <c r="AC257" s="59"/>
      <c r="AD257" s="488"/>
      <c r="AE257" s="844"/>
      <c r="AF257" s="844"/>
      <c r="AG257" s="844"/>
      <c r="AH257" s="844"/>
      <c r="AI257" s="844"/>
      <c r="AJ257" s="844"/>
      <c r="AK257" s="844"/>
      <c r="AL257" s="844"/>
      <c r="AM257" s="844"/>
      <c r="AN257" s="1460"/>
      <c r="AO257" s="1460"/>
      <c r="AP257" s="1460"/>
      <c r="AQ257" s="1460"/>
      <c r="AR257" s="1460"/>
      <c r="AS257" s="1460"/>
      <c r="AT257" s="1461"/>
      <c r="AU257" s="394"/>
      <c r="AZ257" s="146"/>
    </row>
    <row r="258" spans="8:52">
      <c r="H258" s="1306"/>
      <c r="I258" s="1307"/>
      <c r="J258" s="1292"/>
      <c r="N258" s="1309"/>
      <c r="O258" s="12"/>
      <c r="P258" s="12"/>
      <c r="W258" s="519"/>
      <c r="AA258" s="451"/>
      <c r="AB258" s="1903"/>
      <c r="AC258" s="59"/>
      <c r="AD258" s="488"/>
      <c r="AE258" s="844"/>
      <c r="AF258" s="844"/>
      <c r="AG258" s="844"/>
      <c r="AH258" s="844"/>
      <c r="AI258" s="844"/>
      <c r="AJ258" s="844"/>
      <c r="AK258" s="844"/>
      <c r="AL258" s="844"/>
      <c r="AM258" s="844"/>
      <c r="AN258" s="1460"/>
      <c r="AO258" s="1460"/>
      <c r="AP258" s="1460"/>
      <c r="AQ258" s="1460"/>
      <c r="AR258" s="1460"/>
      <c r="AS258" s="1460"/>
      <c r="AT258" s="1461"/>
      <c r="AU258" s="394"/>
      <c r="AZ258" s="146"/>
    </row>
    <row r="259" spans="8:52">
      <c r="H259" s="1306"/>
      <c r="I259" s="1307"/>
      <c r="J259" s="1292"/>
      <c r="N259" s="1309"/>
      <c r="O259" s="12"/>
      <c r="P259" s="12"/>
      <c r="W259" s="519"/>
      <c r="AA259" s="451"/>
      <c r="AB259" s="1903"/>
      <c r="AC259" s="59"/>
      <c r="AD259" s="488"/>
      <c r="AE259" s="844"/>
      <c r="AF259" s="844"/>
      <c r="AG259" s="844"/>
      <c r="AH259" s="844"/>
      <c r="AI259" s="844"/>
      <c r="AJ259" s="844"/>
      <c r="AK259" s="844"/>
      <c r="AL259" s="844"/>
      <c r="AM259" s="844"/>
      <c r="AN259" s="1460"/>
      <c r="AO259" s="1460"/>
      <c r="AP259" s="1460"/>
      <c r="AQ259" s="1460"/>
      <c r="AR259" s="1460"/>
      <c r="AS259" s="1460"/>
      <c r="AT259" s="1461"/>
      <c r="AU259" s="394"/>
      <c r="AZ259" s="146"/>
    </row>
    <row r="260" spans="8:52">
      <c r="H260" s="1306"/>
      <c r="I260" s="1307"/>
      <c r="J260" s="1292"/>
      <c r="N260" s="1309"/>
      <c r="O260" s="12"/>
      <c r="P260" s="12"/>
      <c r="W260" s="519"/>
      <c r="AA260" s="451"/>
      <c r="AB260" s="1903"/>
      <c r="AC260" s="59"/>
      <c r="AD260" s="488"/>
      <c r="AE260" s="844"/>
      <c r="AF260" s="844"/>
      <c r="AG260" s="844"/>
      <c r="AH260" s="844"/>
      <c r="AI260" s="844"/>
      <c r="AJ260" s="844"/>
      <c r="AK260" s="844"/>
      <c r="AL260" s="844"/>
      <c r="AM260" s="844"/>
      <c r="AN260" s="1460"/>
      <c r="AO260" s="1460"/>
      <c r="AP260" s="1460"/>
      <c r="AQ260" s="1460"/>
      <c r="AR260" s="1460"/>
      <c r="AS260" s="1460"/>
      <c r="AT260" s="1461"/>
      <c r="AU260" s="394"/>
      <c r="AZ260" s="146"/>
    </row>
    <row r="261" spans="8:52">
      <c r="H261" s="1306"/>
      <c r="I261" s="1307"/>
      <c r="J261" s="1292"/>
      <c r="N261" s="1309"/>
      <c r="O261" s="12"/>
      <c r="P261" s="12"/>
      <c r="W261" s="519"/>
      <c r="AA261" s="451"/>
      <c r="AB261" s="1903"/>
      <c r="AC261" s="59"/>
      <c r="AD261" s="488"/>
      <c r="AE261" s="844"/>
      <c r="AF261" s="844"/>
      <c r="AG261" s="844"/>
      <c r="AH261" s="844"/>
      <c r="AI261" s="844"/>
      <c r="AJ261" s="844"/>
      <c r="AK261" s="844"/>
      <c r="AL261" s="844"/>
      <c r="AM261" s="844"/>
      <c r="AN261" s="1460"/>
      <c r="AO261" s="1460"/>
      <c r="AP261" s="1460"/>
      <c r="AQ261" s="1460"/>
      <c r="AR261" s="1460"/>
      <c r="AS261" s="1460"/>
      <c r="AT261" s="1461"/>
      <c r="AU261" s="394"/>
      <c r="AZ261" s="146"/>
    </row>
    <row r="262" spans="8:52">
      <c r="H262" s="1306"/>
      <c r="I262" s="1307"/>
      <c r="J262" s="1292"/>
      <c r="N262" s="1309"/>
      <c r="O262" s="12"/>
      <c r="P262" s="12"/>
      <c r="W262" s="519"/>
      <c r="AA262" s="451"/>
      <c r="AB262" s="1903"/>
      <c r="AC262" s="59"/>
      <c r="AD262" s="488"/>
      <c r="AE262" s="844"/>
      <c r="AF262" s="844"/>
      <c r="AG262" s="844"/>
      <c r="AH262" s="844"/>
      <c r="AI262" s="844"/>
      <c r="AJ262" s="844"/>
      <c r="AK262" s="844"/>
      <c r="AL262" s="844"/>
      <c r="AM262" s="844"/>
      <c r="AN262" s="1460"/>
      <c r="AO262" s="1460"/>
      <c r="AP262" s="1460"/>
      <c r="AQ262" s="1460"/>
      <c r="AR262" s="1460"/>
      <c r="AS262" s="1460"/>
      <c r="AT262" s="1461"/>
      <c r="AU262" s="394"/>
      <c r="AZ262" s="146"/>
    </row>
    <row r="263" spans="8:52">
      <c r="H263" s="1306"/>
      <c r="I263" s="1307"/>
      <c r="J263" s="1292"/>
      <c r="N263" s="1309"/>
      <c r="O263" s="12"/>
      <c r="P263" s="12"/>
      <c r="W263" s="519"/>
      <c r="AA263" s="451"/>
      <c r="AB263" s="1903"/>
      <c r="AC263" s="59"/>
      <c r="AD263" s="488"/>
      <c r="AE263" s="844"/>
      <c r="AF263" s="844"/>
      <c r="AG263" s="844"/>
      <c r="AH263" s="844"/>
      <c r="AI263" s="844"/>
      <c r="AJ263" s="844"/>
      <c r="AK263" s="844"/>
      <c r="AL263" s="844"/>
      <c r="AM263" s="844"/>
      <c r="AN263" s="1460"/>
      <c r="AO263" s="1460"/>
      <c r="AP263" s="1460"/>
      <c r="AQ263" s="1460"/>
      <c r="AR263" s="1460"/>
      <c r="AS263" s="1460"/>
      <c r="AT263" s="1461"/>
      <c r="AU263" s="394"/>
      <c r="AZ263" s="146"/>
    </row>
    <row r="264" spans="8:52">
      <c r="H264" s="1306"/>
      <c r="I264" s="1307"/>
      <c r="J264" s="1292"/>
      <c r="N264" s="1309"/>
      <c r="O264" s="12"/>
      <c r="P264" s="12"/>
      <c r="W264" s="519"/>
      <c r="AA264" s="451"/>
      <c r="AB264" s="1903"/>
      <c r="AC264" s="59"/>
      <c r="AD264" s="488"/>
      <c r="AE264" s="844"/>
      <c r="AF264" s="844"/>
      <c r="AG264" s="844"/>
      <c r="AH264" s="844"/>
      <c r="AI264" s="844"/>
      <c r="AJ264" s="844"/>
      <c r="AK264" s="844"/>
      <c r="AL264" s="844"/>
      <c r="AM264" s="844"/>
      <c r="AN264" s="1460"/>
      <c r="AO264" s="1460"/>
      <c r="AP264" s="1460"/>
      <c r="AQ264" s="1460"/>
      <c r="AR264" s="1460"/>
      <c r="AS264" s="1460"/>
      <c r="AT264" s="1461"/>
      <c r="AU264" s="394"/>
      <c r="AZ264" s="146"/>
    </row>
    <row r="265" spans="8:52">
      <c r="H265" s="1306"/>
      <c r="I265" s="1307"/>
      <c r="J265" s="1292"/>
      <c r="N265" s="1309"/>
      <c r="O265" s="12"/>
      <c r="P265" s="12"/>
      <c r="W265" s="519"/>
      <c r="AA265" s="451"/>
      <c r="AB265" s="1903"/>
      <c r="AC265" s="59"/>
      <c r="AD265" s="488"/>
      <c r="AE265" s="844"/>
      <c r="AF265" s="844"/>
      <c r="AG265" s="844"/>
      <c r="AH265" s="844"/>
      <c r="AI265" s="844"/>
      <c r="AJ265" s="844"/>
      <c r="AK265" s="844"/>
      <c r="AL265" s="844"/>
      <c r="AM265" s="844"/>
      <c r="AN265" s="1460"/>
      <c r="AO265" s="1460"/>
      <c r="AP265" s="1460"/>
      <c r="AQ265" s="1460"/>
      <c r="AR265" s="1460"/>
      <c r="AS265" s="1460"/>
      <c r="AT265" s="1461"/>
      <c r="AU265" s="394"/>
      <c r="AZ265" s="146"/>
    </row>
    <row r="266" spans="8:52">
      <c r="H266" s="1306"/>
      <c r="I266" s="1307"/>
      <c r="J266" s="1292"/>
      <c r="N266" s="1309"/>
      <c r="O266" s="12"/>
      <c r="P266" s="12"/>
      <c r="W266" s="519"/>
      <c r="AA266" s="451"/>
      <c r="AB266" s="1903"/>
      <c r="AC266" s="59"/>
      <c r="AD266" s="488"/>
      <c r="AE266" s="844"/>
      <c r="AF266" s="844"/>
      <c r="AG266" s="844"/>
      <c r="AH266" s="844"/>
      <c r="AI266" s="844"/>
      <c r="AJ266" s="844"/>
      <c r="AK266" s="844"/>
      <c r="AL266" s="844"/>
      <c r="AM266" s="844"/>
      <c r="AN266" s="1460"/>
      <c r="AO266" s="1460"/>
      <c r="AP266" s="1460"/>
      <c r="AQ266" s="1460"/>
      <c r="AR266" s="1460"/>
      <c r="AS266" s="1460"/>
      <c r="AT266" s="1461"/>
      <c r="AU266" s="394"/>
      <c r="AZ266" s="146"/>
    </row>
    <row r="267" spans="8:52">
      <c r="H267" s="1306"/>
      <c r="I267" s="1307"/>
      <c r="J267" s="1292"/>
      <c r="N267" s="1309"/>
      <c r="O267" s="12"/>
      <c r="P267" s="12"/>
      <c r="W267" s="519"/>
      <c r="AA267" s="451"/>
      <c r="AB267" s="1903"/>
      <c r="AC267" s="59"/>
      <c r="AD267" s="488"/>
      <c r="AE267" s="844"/>
      <c r="AF267" s="844"/>
      <c r="AG267" s="844"/>
      <c r="AH267" s="844"/>
      <c r="AI267" s="844"/>
      <c r="AJ267" s="844"/>
      <c r="AK267" s="844"/>
      <c r="AL267" s="844"/>
      <c r="AM267" s="844"/>
      <c r="AN267" s="1460"/>
      <c r="AO267" s="1460"/>
      <c r="AP267" s="1460"/>
      <c r="AQ267" s="1460"/>
      <c r="AR267" s="1460"/>
      <c r="AS267" s="1460"/>
      <c r="AT267" s="1461"/>
      <c r="AU267" s="394"/>
      <c r="AZ267" s="146"/>
    </row>
    <row r="268" spans="8:52">
      <c r="H268" s="1306"/>
      <c r="I268" s="1307"/>
      <c r="J268" s="1292"/>
      <c r="N268" s="1309"/>
      <c r="O268" s="12"/>
      <c r="P268" s="12"/>
      <c r="W268" s="519"/>
      <c r="AA268" s="451"/>
      <c r="AB268" s="1903"/>
      <c r="AC268" s="59"/>
      <c r="AD268" s="488"/>
      <c r="AE268" s="844"/>
      <c r="AF268" s="844"/>
      <c r="AG268" s="844"/>
      <c r="AH268" s="844"/>
      <c r="AI268" s="844"/>
      <c r="AJ268" s="844"/>
      <c r="AK268" s="844"/>
      <c r="AL268" s="844"/>
      <c r="AM268" s="844"/>
      <c r="AN268" s="1460"/>
      <c r="AO268" s="1460"/>
      <c r="AP268" s="1460"/>
      <c r="AQ268" s="1460"/>
      <c r="AR268" s="1460"/>
      <c r="AS268" s="1460"/>
      <c r="AT268" s="1461"/>
      <c r="AU268" s="394"/>
      <c r="AZ268" s="146"/>
    </row>
    <row r="269" spans="8:52">
      <c r="H269" s="1306"/>
      <c r="I269" s="1307"/>
      <c r="J269" s="1292"/>
      <c r="N269" s="1309"/>
      <c r="O269" s="12"/>
      <c r="P269" s="12"/>
      <c r="W269" s="519"/>
      <c r="AA269" s="451"/>
      <c r="AB269" s="1903"/>
      <c r="AC269" s="59"/>
      <c r="AD269" s="488"/>
      <c r="AE269" s="844"/>
      <c r="AF269" s="844"/>
      <c r="AG269" s="844"/>
      <c r="AH269" s="844"/>
      <c r="AI269" s="844"/>
      <c r="AJ269" s="844"/>
      <c r="AK269" s="844"/>
      <c r="AL269" s="844"/>
      <c r="AM269" s="844"/>
      <c r="AN269" s="1460"/>
      <c r="AO269" s="1460"/>
      <c r="AP269" s="1460"/>
      <c r="AQ269" s="1460"/>
      <c r="AR269" s="1460"/>
      <c r="AS269" s="1460"/>
      <c r="AT269" s="1461"/>
      <c r="AU269" s="394"/>
      <c r="AZ269" s="146"/>
    </row>
    <row r="270" spans="8:52">
      <c r="H270" s="1306"/>
      <c r="I270" s="1307"/>
      <c r="J270" s="1292"/>
      <c r="N270" s="1309"/>
      <c r="O270" s="12"/>
      <c r="P270" s="12"/>
      <c r="W270" s="519"/>
      <c r="AA270" s="451"/>
      <c r="AB270" s="1903"/>
      <c r="AC270" s="59"/>
      <c r="AD270" s="488"/>
      <c r="AE270" s="844"/>
      <c r="AF270" s="844"/>
      <c r="AG270" s="844"/>
      <c r="AH270" s="844"/>
      <c r="AI270" s="844"/>
      <c r="AJ270" s="844"/>
      <c r="AK270" s="844"/>
      <c r="AL270" s="844"/>
      <c r="AM270" s="844"/>
      <c r="AN270" s="1460"/>
      <c r="AO270" s="1460"/>
      <c r="AP270" s="1460"/>
      <c r="AQ270" s="1460"/>
      <c r="AR270" s="1460"/>
      <c r="AS270" s="1460"/>
      <c r="AT270" s="1461"/>
      <c r="AU270" s="394"/>
      <c r="AZ270" s="146"/>
    </row>
    <row r="271" spans="8:52">
      <c r="H271" s="1306"/>
      <c r="I271" s="1307"/>
      <c r="J271" s="1292"/>
      <c r="N271" s="1309"/>
      <c r="O271" s="12"/>
      <c r="P271" s="12"/>
      <c r="W271" s="519"/>
      <c r="AA271" s="451"/>
      <c r="AB271" s="1903"/>
      <c r="AC271" s="59"/>
      <c r="AD271" s="488"/>
      <c r="AE271" s="844"/>
      <c r="AF271" s="844"/>
      <c r="AG271" s="844"/>
      <c r="AH271" s="844"/>
      <c r="AI271" s="844"/>
      <c r="AJ271" s="844"/>
      <c r="AK271" s="844"/>
      <c r="AL271" s="844"/>
      <c r="AM271" s="844"/>
      <c r="AN271" s="1460"/>
      <c r="AO271" s="1460"/>
      <c r="AP271" s="1460"/>
      <c r="AQ271" s="1460"/>
      <c r="AR271" s="1460"/>
      <c r="AS271" s="1460"/>
      <c r="AT271" s="1461"/>
      <c r="AU271" s="394"/>
      <c r="AZ271" s="146"/>
    </row>
    <row r="272" spans="8:52">
      <c r="H272" s="1306"/>
      <c r="I272" s="1307"/>
      <c r="J272" s="1292"/>
      <c r="N272" s="1309"/>
      <c r="O272" s="12"/>
      <c r="P272" s="12"/>
      <c r="W272" s="519"/>
      <c r="AA272" s="451"/>
      <c r="AB272" s="1903"/>
      <c r="AC272" s="59"/>
      <c r="AD272" s="488"/>
      <c r="AE272" s="844"/>
      <c r="AF272" s="844"/>
      <c r="AG272" s="844"/>
      <c r="AH272" s="844"/>
      <c r="AI272" s="844"/>
      <c r="AJ272" s="844"/>
      <c r="AK272" s="844"/>
      <c r="AL272" s="844"/>
      <c r="AM272" s="844"/>
      <c r="AN272" s="1460"/>
      <c r="AO272" s="1460"/>
      <c r="AP272" s="1460"/>
      <c r="AQ272" s="1460"/>
      <c r="AR272" s="1460"/>
      <c r="AS272" s="1460"/>
      <c r="AT272" s="1461"/>
      <c r="AU272" s="394"/>
      <c r="AZ272" s="146"/>
    </row>
  </sheetData>
  <customSheetViews>
    <customSheetView guid="{0777C9AF-F037-491D-B8C7-19AB94379AB6}" scale="70">
      <pane xSplit="3" ySplit="3" topLeftCell="X4" activePane="bottomRight" state="frozen"/>
      <selection pane="bottomRight" activeCell="AF37" sqref="AF37"/>
      <pageMargins left="0.75" right="0.75" top="1" bottom="1" header="0.5" footer="0.5"/>
      <pageSetup orientation="portrait" horizontalDpi="4294967292" verticalDpi="4294967292"/>
    </customSheetView>
    <customSheetView guid="{1D9E55D3-1D03-497E-83D1-69F043807A7B}" scale="70">
      <pane xSplit="3" ySplit="3" topLeftCell="X52"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X52"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X52"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X13" activePane="bottomRight" state="frozen"/>
      <selection pane="bottomRight" activeCell="AI4" sqref="AI4"/>
      <pageMargins left="0.75" right="0.75" top="1" bottom="1" header="0.5" footer="0.5"/>
      <pageSetup orientation="portrait" horizontalDpi="4294967292" verticalDpi="4294967292"/>
    </customSheetView>
    <customSheetView guid="{A9DB288B-AAF3-4F86-80F8-FF6C3628B522}" scale="70">
      <pane xSplit="3" ySplit="3" topLeftCell="X52"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X52"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4"/>
  <sheetViews>
    <sheetView zoomScale="70" zoomScaleNormal="70" workbookViewId="0">
      <pane xSplit="3" ySplit="3" topLeftCell="U4" activePane="bottomRight" state="frozen"/>
      <selection pane="topRight" activeCell="D1" sqref="D1"/>
      <selection pane="bottomLeft" activeCell="A4" sqref="A4"/>
      <selection pane="bottomRight" activeCell="AD29" sqref="AD29"/>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6334</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156"/>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6335</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6336</v>
      </c>
      <c r="B5" s="425" t="s">
        <v>6337</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2496</v>
      </c>
      <c r="X5" s="430"/>
      <c r="Y5" s="430">
        <v>2690</v>
      </c>
      <c r="Z5" s="427"/>
      <c r="AA5" s="426"/>
      <c r="AB5" s="1902"/>
      <c r="AC5" s="431" t="s">
        <v>6338</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6339</v>
      </c>
      <c r="B6" s="425" t="s">
        <v>6337</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8.03373336043345</v>
      </c>
      <c r="AO6" s="836"/>
      <c r="AP6" s="1453">
        <v>8.2749606926957195</v>
      </c>
      <c r="AQ6" s="836"/>
      <c r="AR6" s="836"/>
      <c r="AS6" s="1407"/>
      <c r="AT6" s="1159" t="s">
        <v>11124</v>
      </c>
      <c r="AU6" s="1430"/>
      <c r="AV6" s="392"/>
      <c r="AW6" s="432"/>
      <c r="AX6" s="432"/>
      <c r="AY6" s="432"/>
      <c r="AZ6" s="432"/>
    </row>
    <row r="7" spans="1:52" s="433" customFormat="1" ht="19.2" customHeight="1">
      <c r="A7" s="1256" t="s">
        <v>6340</v>
      </c>
      <c r="B7" s="425" t="s">
        <v>6337</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7.5414065026959296</v>
      </c>
      <c r="AO7" s="836"/>
      <c r="AP7" s="1453">
        <v>7.6649338822048803</v>
      </c>
      <c r="AQ7" s="836"/>
      <c r="AR7" s="836"/>
      <c r="AS7" s="1407"/>
      <c r="AT7" s="1159" t="s">
        <v>11125</v>
      </c>
      <c r="AU7" s="1430"/>
      <c r="AV7" s="392"/>
      <c r="AW7" s="432"/>
      <c r="AX7" s="432"/>
      <c r="AY7" s="432"/>
      <c r="AZ7" s="432"/>
    </row>
    <row r="8" spans="1:52" s="433" customFormat="1" ht="19.2" customHeight="1">
      <c r="A8" s="1256" t="s">
        <v>6341</v>
      </c>
      <c r="B8" s="425" t="s">
        <v>6337</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12.632782043043999</v>
      </c>
      <c r="AO8" s="836"/>
      <c r="AP8" s="1453">
        <v>13.129983912655799</v>
      </c>
      <c r="AQ8" s="836"/>
      <c r="AR8" s="836"/>
      <c r="AS8" s="1407"/>
      <c r="AT8" s="1159" t="s">
        <v>11126</v>
      </c>
      <c r="AU8" s="1430"/>
      <c r="AV8" s="392"/>
      <c r="AW8" s="432"/>
      <c r="AX8" s="432"/>
      <c r="AY8" s="432"/>
      <c r="AZ8" s="432"/>
    </row>
    <row r="9" spans="1:52" s="433" customFormat="1" ht="19.2" customHeight="1">
      <c r="A9" s="1256" t="s">
        <v>6342</v>
      </c>
      <c r="B9" s="425" t="s">
        <v>6337</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12.3597155440769</v>
      </c>
      <c r="AO9" s="836"/>
      <c r="AP9" s="1453">
        <v>12.579385650667501</v>
      </c>
      <c r="AQ9" s="836"/>
      <c r="AR9" s="836"/>
      <c r="AS9" s="1407"/>
      <c r="AT9" s="1159" t="s">
        <v>11127</v>
      </c>
      <c r="AU9" s="1430"/>
      <c r="AV9" s="392"/>
      <c r="AW9" s="432"/>
      <c r="AX9" s="432"/>
      <c r="AY9" s="432"/>
      <c r="AZ9" s="432"/>
    </row>
    <row r="10" spans="1:52" ht="18" customHeight="1">
      <c r="A10" s="1256" t="s">
        <v>6343</v>
      </c>
      <c r="B10" s="425" t="s">
        <v>6337</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6344</v>
      </c>
      <c r="B11" s="425" t="s">
        <v>6337</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2.92624268370494</v>
      </c>
      <c r="AO11" s="838"/>
      <c r="AP11" s="1457">
        <v>3.0134429100208799</v>
      </c>
      <c r="AQ11" s="838"/>
      <c r="AR11" s="838"/>
      <c r="AS11" s="1408"/>
      <c r="AT11" s="1159" t="s">
        <v>11128</v>
      </c>
      <c r="AU11" s="1430"/>
      <c r="AV11" s="392"/>
      <c r="AW11" s="432"/>
      <c r="AX11" s="432"/>
      <c r="AY11" s="432"/>
      <c r="AZ11" s="432"/>
    </row>
    <row r="12" spans="1:52" ht="22.2" customHeight="1">
      <c r="A12" s="1257" t="s">
        <v>6345</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6346</v>
      </c>
      <c r="B13" s="425" t="s">
        <v>6337</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8">
        <v>9.3449999999999989</v>
      </c>
      <c r="AP13" s="838"/>
      <c r="AQ13" s="1458">
        <v>9.0340000000000007</v>
      </c>
      <c r="AR13" s="838"/>
      <c r="AS13" s="1470">
        <v>8.536999999999999</v>
      </c>
      <c r="AT13" s="1159" t="s">
        <v>11506</v>
      </c>
      <c r="AU13" s="1431"/>
      <c r="AV13" s="392"/>
      <c r="AW13" s="160"/>
      <c r="AX13" s="160"/>
      <c r="AY13" s="160"/>
      <c r="AZ13" s="160"/>
    </row>
    <row r="14" spans="1:52" ht="17.350000000000001">
      <c r="A14" s="1258" t="s">
        <v>6347</v>
      </c>
      <c r="B14" s="425" t="s">
        <v>6337</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8">
        <v>7.4790000000000001</v>
      </c>
      <c r="AP14" s="838"/>
      <c r="AQ14" s="1458">
        <v>7.2270000000000003</v>
      </c>
      <c r="AR14" s="838"/>
      <c r="AS14" s="1470">
        <v>6.8199999999999994</v>
      </c>
      <c r="AT14" s="1159" t="s">
        <v>11503</v>
      </c>
      <c r="AU14" s="1431"/>
      <c r="AV14" s="392"/>
      <c r="AW14" s="160"/>
      <c r="AX14" s="160"/>
      <c r="AY14" s="160"/>
      <c r="AZ14" s="160"/>
    </row>
    <row r="15" spans="1:52" ht="17.350000000000001">
      <c r="A15" s="1258" t="s">
        <v>6348</v>
      </c>
      <c r="B15" s="425" t="s">
        <v>6337</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6.298</v>
      </c>
      <c r="AP15" s="839"/>
      <c r="AQ15" s="1457">
        <v>6.07</v>
      </c>
      <c r="AR15" s="839"/>
      <c r="AS15" s="1470">
        <v>5.7330000000000005</v>
      </c>
      <c r="AT15" s="1418" t="s">
        <v>11507</v>
      </c>
      <c r="AU15" s="1430"/>
      <c r="AV15" s="392"/>
      <c r="AW15" s="160"/>
      <c r="AX15" s="160"/>
      <c r="AY15" s="160"/>
      <c r="AZ15" s="160"/>
    </row>
    <row r="16" spans="1:52" ht="17.350000000000001">
      <c r="A16" s="1258" t="s">
        <v>6349</v>
      </c>
      <c r="B16" s="425" t="s">
        <v>6337</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3.456</v>
      </c>
      <c r="AP16" s="839"/>
      <c r="AQ16" s="1457">
        <v>3.19</v>
      </c>
      <c r="AR16" s="839"/>
      <c r="AS16" s="1470">
        <v>3.1310000000000002</v>
      </c>
      <c r="AT16" s="1418" t="s">
        <v>11504</v>
      </c>
      <c r="AU16" s="1430"/>
      <c r="AV16" s="392"/>
      <c r="AW16" s="160"/>
      <c r="AX16" s="160"/>
      <c r="AY16" s="160"/>
      <c r="AZ16" s="160"/>
    </row>
    <row r="17" spans="1:52" ht="17.350000000000001">
      <c r="A17" s="1258" t="s">
        <v>6350</v>
      </c>
      <c r="B17" s="425" t="s">
        <v>6337</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2.4239999999999999</v>
      </c>
      <c r="AP17" s="839"/>
      <c r="AQ17" s="1458">
        <v>2.2230000000000003</v>
      </c>
      <c r="AR17" s="839"/>
      <c r="AS17" s="1471">
        <v>2.202</v>
      </c>
      <c r="AT17" s="1418" t="s">
        <v>11508</v>
      </c>
      <c r="AU17" s="1430"/>
      <c r="AV17" s="392"/>
      <c r="AW17" s="160"/>
      <c r="AX17" s="160"/>
      <c r="AY17" s="160"/>
      <c r="AZ17" s="160"/>
    </row>
    <row r="18" spans="1:52" ht="17.350000000000001">
      <c r="A18" s="1258" t="s">
        <v>6351</v>
      </c>
      <c r="B18" s="425" t="s">
        <v>6337</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2.3860000000000001</v>
      </c>
      <c r="AP18" s="839"/>
      <c r="AQ18" s="1458">
        <v>2.206</v>
      </c>
      <c r="AR18" s="839"/>
      <c r="AS18" s="1471">
        <v>2.2009999999999996</v>
      </c>
      <c r="AT18" s="1418" t="s">
        <v>11505</v>
      </c>
      <c r="AU18" s="348"/>
      <c r="AV18" s="392"/>
      <c r="AW18" s="160"/>
      <c r="AX18" s="160"/>
      <c r="AY18" s="160"/>
      <c r="AZ18" s="160"/>
    </row>
    <row r="19" spans="1:52" ht="17.350000000000001">
      <c r="A19" s="1258" t="s">
        <v>6352</v>
      </c>
      <c r="B19" s="425" t="s">
        <v>6337</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0.29799999999999999</v>
      </c>
      <c r="AP19" s="839"/>
      <c r="AQ19" s="1457">
        <v>0.28699999999999998</v>
      </c>
      <c r="AR19" s="839"/>
      <c r="AS19" s="1470">
        <v>0.28600000000000003</v>
      </c>
      <c r="AT19" s="1418" t="s">
        <v>11502</v>
      </c>
      <c r="AU19" s="170"/>
      <c r="AV19" s="392"/>
      <c r="AW19" s="432"/>
      <c r="AX19" s="432"/>
      <c r="AY19" s="432"/>
      <c r="AZ19" s="432"/>
    </row>
    <row r="20" spans="1:52" ht="17.350000000000001">
      <c r="A20" s="1258" t="s">
        <v>6353</v>
      </c>
      <c r="B20" s="425" t="s">
        <v>6337</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10.145</v>
      </c>
      <c r="AP20" s="838"/>
      <c r="AQ20" s="1458">
        <v>9.8440000000000012</v>
      </c>
      <c r="AR20" s="838"/>
      <c r="AS20" s="1471">
        <v>9.4750000000000014</v>
      </c>
      <c r="AT20" s="1159" t="s">
        <v>11601</v>
      </c>
      <c r="AU20" s="170"/>
      <c r="AV20" s="392"/>
      <c r="AW20" s="160"/>
      <c r="AX20" s="160"/>
      <c r="AY20" s="160"/>
      <c r="AZ20" s="160"/>
    </row>
    <row r="21" spans="1:52" ht="17.350000000000001">
      <c r="A21" s="1258" t="s">
        <v>6354</v>
      </c>
      <c r="B21" s="425" t="s">
        <v>6337</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8">
        <v>8.1049999999999986</v>
      </c>
      <c r="AP21" s="838"/>
      <c r="AQ21" s="1458">
        <v>7.8469999999999995</v>
      </c>
      <c r="AR21" s="838"/>
      <c r="AS21" s="1471">
        <v>7.5350000000000001</v>
      </c>
      <c r="AT21" s="1159" t="s">
        <v>11598</v>
      </c>
      <c r="AU21" s="170"/>
      <c r="AV21" s="392"/>
      <c r="AW21" s="160"/>
      <c r="AX21" s="160"/>
      <c r="AY21" s="160"/>
      <c r="AZ21" s="160"/>
    </row>
    <row r="22" spans="1:52" ht="17.350000000000001">
      <c r="A22" s="1258" t="s">
        <v>6355</v>
      </c>
      <c r="B22" s="425" t="s">
        <v>6337</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6.7789999999999999</v>
      </c>
      <c r="AP22" s="839"/>
      <c r="AQ22" s="1457">
        <v>6.5510000000000002</v>
      </c>
      <c r="AR22" s="839"/>
      <c r="AS22" s="1470">
        <v>6.2880000000000003</v>
      </c>
      <c r="AT22" s="1418" t="s">
        <v>11602</v>
      </c>
      <c r="AU22" s="348"/>
      <c r="AV22" s="392"/>
      <c r="AW22" s="160"/>
      <c r="AX22" s="160"/>
      <c r="AY22" s="160"/>
      <c r="AZ22" s="160"/>
    </row>
    <row r="23" spans="1:52" ht="17.350000000000001">
      <c r="A23" s="1258" t="s">
        <v>6356</v>
      </c>
      <c r="B23" s="425" t="s">
        <v>6337</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3.7039999999999997</v>
      </c>
      <c r="AP23" s="839"/>
      <c r="AQ23" s="1457">
        <v>3.4409999999999998</v>
      </c>
      <c r="AR23" s="839"/>
      <c r="AS23" s="1470">
        <v>3.427</v>
      </c>
      <c r="AT23" s="1418" t="s">
        <v>11599</v>
      </c>
      <c r="AU23" s="348"/>
      <c r="AV23" s="392"/>
      <c r="AW23" s="160"/>
      <c r="AX23" s="160"/>
      <c r="AY23" s="160"/>
      <c r="AZ23" s="160"/>
    </row>
    <row r="24" spans="1:52" ht="17.350000000000001">
      <c r="A24" s="1258" t="s">
        <v>6357</v>
      </c>
      <c r="B24" s="425" t="s">
        <v>6337</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2.5790000000000002</v>
      </c>
      <c r="AP24" s="839"/>
      <c r="AQ24" s="1458">
        <v>2.3800000000000003</v>
      </c>
      <c r="AR24" s="839"/>
      <c r="AS24" s="1471">
        <v>2.3849999999999998</v>
      </c>
      <c r="AT24" s="1418" t="s">
        <v>11603</v>
      </c>
      <c r="AU24" s="348"/>
      <c r="AV24" s="392"/>
      <c r="AW24" s="160"/>
      <c r="AX24" s="160"/>
      <c r="AY24" s="160"/>
      <c r="AZ24" s="160"/>
    </row>
    <row r="25" spans="1:52" ht="17.350000000000001">
      <c r="A25" s="1258" t="s">
        <v>6358</v>
      </c>
      <c r="B25" s="425" t="s">
        <v>6337</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2.766</v>
      </c>
      <c r="AP25" s="839"/>
      <c r="AQ25" s="1458">
        <v>2.5619999999999998</v>
      </c>
      <c r="AR25" s="839"/>
      <c r="AS25" s="1471">
        <v>2.5910000000000002</v>
      </c>
      <c r="AT25" s="1418" t="s">
        <v>11600</v>
      </c>
      <c r="AU25" s="348"/>
      <c r="AV25" s="392"/>
      <c r="AW25" s="160"/>
      <c r="AX25" s="160"/>
      <c r="AY25" s="160"/>
      <c r="AZ25" s="160"/>
    </row>
    <row r="26" spans="1:52" ht="17.350000000000001">
      <c r="A26" s="1258" t="s">
        <v>6359</v>
      </c>
      <c r="B26" s="425" t="s">
        <v>6337</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0.33799999999999997</v>
      </c>
      <c r="AP26" s="839"/>
      <c r="AQ26" s="1457">
        <v>0.32699999999999996</v>
      </c>
      <c r="AR26" s="839"/>
      <c r="AS26" s="1470">
        <v>0.32800000000000001</v>
      </c>
      <c r="AT26" s="1418" t="s">
        <v>11597</v>
      </c>
      <c r="AU26" s="170"/>
      <c r="AV26" s="392"/>
      <c r="AW26" s="432"/>
      <c r="AX26" s="432"/>
      <c r="AY26" s="432"/>
      <c r="AZ26" s="432"/>
    </row>
    <row r="27" spans="1:52" ht="22.2" customHeight="1">
      <c r="A27" s="1257" t="s">
        <v>6360</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6361</v>
      </c>
      <c r="B28" s="546" t="s">
        <v>6337</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4.0999999999999996</v>
      </c>
      <c r="Z28" s="66" t="s">
        <v>18</v>
      </c>
      <c r="AA28" s="66" t="s">
        <v>29</v>
      </c>
      <c r="AB28" s="1898"/>
      <c r="AC28" s="152" t="s">
        <v>4185</v>
      </c>
      <c r="AD28" s="1369"/>
      <c r="AE28" s="1397"/>
      <c r="AF28" s="838"/>
      <c r="AG28" s="838"/>
      <c r="AH28" s="838"/>
      <c r="AI28" s="838"/>
      <c r="AJ28" s="838"/>
      <c r="AK28" s="838"/>
      <c r="AL28" s="838"/>
      <c r="AM28" s="1398"/>
      <c r="AN28" s="1387"/>
      <c r="AO28" s="1458">
        <v>6.13998504</v>
      </c>
      <c r="AP28" s="838"/>
      <c r="AQ28" s="1458">
        <v>5.9746229700000004</v>
      </c>
      <c r="AR28" s="838"/>
      <c r="AS28" s="1471">
        <v>5.9012436900000003</v>
      </c>
      <c r="AT28" s="1159" t="s">
        <v>11874</v>
      </c>
      <c r="AU28" s="170"/>
      <c r="AV28" s="392"/>
      <c r="AW28" s="432"/>
      <c r="AX28" s="432"/>
      <c r="AY28" s="432"/>
      <c r="AZ28" s="432"/>
    </row>
    <row r="29" spans="1:52" ht="17.350000000000001">
      <c r="A29" s="1258" t="s">
        <v>6362</v>
      </c>
      <c r="B29" s="546" t="s">
        <v>6337</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4.2</v>
      </c>
      <c r="Z29" s="66" t="s">
        <v>18</v>
      </c>
      <c r="AA29" s="66" t="s">
        <v>29</v>
      </c>
      <c r="AB29" s="1898"/>
      <c r="AC29" s="152" t="s">
        <v>4187</v>
      </c>
      <c r="AD29" s="1370"/>
      <c r="AE29" s="1397"/>
      <c r="AF29" s="838"/>
      <c r="AG29" s="838"/>
      <c r="AH29" s="838"/>
      <c r="AI29" s="838"/>
      <c r="AJ29" s="838"/>
      <c r="AK29" s="838"/>
      <c r="AL29" s="838"/>
      <c r="AM29" s="1398"/>
      <c r="AN29" s="1387"/>
      <c r="AO29" s="1458">
        <v>6.1586128699999998</v>
      </c>
      <c r="AP29" s="838"/>
      <c r="AQ29" s="1458">
        <v>6.0241509000000004</v>
      </c>
      <c r="AR29" s="838"/>
      <c r="AS29" s="1471">
        <v>5.9265908700000001</v>
      </c>
      <c r="AT29" s="1159" t="s">
        <v>11875</v>
      </c>
      <c r="AU29" s="170"/>
      <c r="AV29" s="392"/>
      <c r="AW29" s="432"/>
      <c r="AX29" s="432"/>
      <c r="AY29" s="432"/>
      <c r="AZ29" s="432"/>
    </row>
    <row r="30" spans="1:52" ht="17.350000000000001">
      <c r="A30" s="1258" t="s">
        <v>6363</v>
      </c>
      <c r="B30" s="546" t="s">
        <v>6337</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4.4000000000000004</v>
      </c>
      <c r="Z30" s="66" t="s">
        <v>18</v>
      </c>
      <c r="AA30" s="66" t="s">
        <v>29</v>
      </c>
      <c r="AB30" s="1898"/>
      <c r="AC30" s="152"/>
      <c r="AD30" s="1370"/>
      <c r="AE30" s="1397"/>
      <c r="AF30" s="838"/>
      <c r="AG30" s="838"/>
      <c r="AH30" s="838"/>
      <c r="AI30" s="838"/>
      <c r="AJ30" s="838"/>
      <c r="AK30" s="838"/>
      <c r="AL30" s="838"/>
      <c r="AM30" s="1398"/>
      <c r="AN30" s="1387"/>
      <c r="AO30" s="1458">
        <v>6.2127894399999999</v>
      </c>
      <c r="AP30" s="838"/>
      <c r="AQ30" s="1458">
        <v>6.08681421</v>
      </c>
      <c r="AR30" s="838"/>
      <c r="AS30" s="1471">
        <v>6.0039774899999996</v>
      </c>
      <c r="AT30" s="1159" t="s">
        <v>11875</v>
      </c>
      <c r="AU30" s="170"/>
      <c r="AV30" s="392"/>
      <c r="AW30" s="432"/>
      <c r="AX30" s="432"/>
      <c r="AY30" s="432"/>
      <c r="AZ30" s="432"/>
    </row>
    <row r="31" spans="1:52" ht="17.350000000000001">
      <c r="A31" s="1258" t="s">
        <v>6364</v>
      </c>
      <c r="B31" s="546" t="s">
        <v>6337</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6.3</v>
      </c>
      <c r="Z31" s="66" t="s">
        <v>18</v>
      </c>
      <c r="AA31" s="66" t="s">
        <v>29</v>
      </c>
      <c r="AB31" s="1898"/>
      <c r="AC31" s="152"/>
      <c r="AD31" s="1370"/>
      <c r="AE31" s="1397"/>
      <c r="AF31" s="838"/>
      <c r="AG31" s="838"/>
      <c r="AH31" s="838"/>
      <c r="AI31" s="838"/>
      <c r="AJ31" s="838"/>
      <c r="AK31" s="838"/>
      <c r="AL31" s="838"/>
      <c r="AM31" s="1398"/>
      <c r="AN31" s="1387"/>
      <c r="AO31" s="1458">
        <v>6.8902613199999996</v>
      </c>
      <c r="AP31" s="838"/>
      <c r="AQ31" s="1458">
        <v>6.7977607200000003</v>
      </c>
      <c r="AR31" s="838"/>
      <c r="AS31" s="1471">
        <v>6.7175410700000002</v>
      </c>
      <c r="AT31" s="1159" t="s">
        <v>11876</v>
      </c>
      <c r="AU31" s="170"/>
      <c r="AV31" s="392"/>
      <c r="AW31" s="432"/>
      <c r="AX31" s="432"/>
      <c r="AY31" s="432"/>
      <c r="AZ31" s="432"/>
    </row>
    <row r="32" spans="1:52" ht="17.350000000000001">
      <c r="A32" s="1258" t="s">
        <v>6365</v>
      </c>
      <c r="B32" s="546" t="s">
        <v>6337</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7.3</v>
      </c>
      <c r="Z32" s="66" t="s">
        <v>18</v>
      </c>
      <c r="AA32" s="66" t="s">
        <v>29</v>
      </c>
      <c r="AB32" s="1898"/>
      <c r="AC32" s="152"/>
      <c r="AD32" s="1370"/>
      <c r="AE32" s="1397"/>
      <c r="AF32" s="838"/>
      <c r="AG32" s="838"/>
      <c r="AH32" s="838"/>
      <c r="AI32" s="838"/>
      <c r="AJ32" s="838"/>
      <c r="AK32" s="838"/>
      <c r="AL32" s="838"/>
      <c r="AM32" s="1398"/>
      <c r="AN32" s="1387"/>
      <c r="AO32" s="1458">
        <v>7.4389506299999999</v>
      </c>
      <c r="AP32" s="838"/>
      <c r="AQ32" s="1458">
        <v>7.3842994199999996</v>
      </c>
      <c r="AR32" s="838"/>
      <c r="AS32" s="1471">
        <v>7.3291636899999997</v>
      </c>
      <c r="AT32" s="1159" t="s">
        <v>11876</v>
      </c>
      <c r="AU32" s="170"/>
      <c r="AV32" s="392"/>
      <c r="AW32" s="432"/>
      <c r="AX32" s="432"/>
      <c r="AY32" s="432"/>
      <c r="AZ32" s="432"/>
    </row>
    <row r="33" spans="1:52" ht="17.350000000000001">
      <c r="A33" s="1258" t="s">
        <v>6366</v>
      </c>
      <c r="B33" s="546" t="s">
        <v>6337</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8</v>
      </c>
      <c r="Z33" s="66" t="s">
        <v>18</v>
      </c>
      <c r="AA33" s="66" t="s">
        <v>29</v>
      </c>
      <c r="AB33" s="1898"/>
      <c r="AC33" s="152"/>
      <c r="AD33" s="1370"/>
      <c r="AE33" s="1397"/>
      <c r="AF33" s="838"/>
      <c r="AG33" s="838"/>
      <c r="AH33" s="838"/>
      <c r="AI33" s="838"/>
      <c r="AJ33" s="838"/>
      <c r="AK33" s="838"/>
      <c r="AL33" s="838"/>
      <c r="AM33" s="1398"/>
      <c r="AN33" s="1387"/>
      <c r="AO33" s="1458">
        <v>8.0636995299999992</v>
      </c>
      <c r="AP33" s="838"/>
      <c r="AQ33" s="1457">
        <v>7.9904441300000002</v>
      </c>
      <c r="AR33" s="838"/>
      <c r="AS33" s="1470">
        <v>7.9535564900000004</v>
      </c>
      <c r="AT33" s="1159" t="s">
        <v>11876</v>
      </c>
      <c r="AU33" s="170"/>
      <c r="AV33" s="392"/>
      <c r="AW33" s="432"/>
      <c r="AX33" s="432"/>
      <c r="AY33" s="432"/>
      <c r="AZ33" s="432"/>
    </row>
    <row r="34" spans="1:52" ht="17.350000000000001">
      <c r="A34" s="1258" t="s">
        <v>6367</v>
      </c>
      <c r="B34" s="546" t="s">
        <v>6337</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8.2409523300000007</v>
      </c>
      <c r="AP34" s="838"/>
      <c r="AQ34" s="1457">
        <v>8.1821607000000007</v>
      </c>
      <c r="AR34" s="838"/>
      <c r="AS34" s="1470">
        <v>8.0585407399999998</v>
      </c>
      <c r="AT34" s="1159" t="s">
        <v>11875</v>
      </c>
      <c r="AU34" s="170"/>
      <c r="AV34" s="392"/>
      <c r="AW34" s="432"/>
      <c r="AX34" s="432"/>
      <c r="AY34" s="432"/>
      <c r="AZ34" s="432"/>
    </row>
    <row r="35" spans="1:52" ht="17.350000000000001">
      <c r="A35" s="1258" t="s">
        <v>6368</v>
      </c>
      <c r="B35" s="445" t="s">
        <v>6337</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4.5999999999999996</v>
      </c>
      <c r="Z35" s="304" t="s">
        <v>18</v>
      </c>
      <c r="AA35" s="304" t="s">
        <v>21</v>
      </c>
      <c r="AB35" s="1899"/>
      <c r="AC35" s="308" t="s">
        <v>4185</v>
      </c>
      <c r="AD35" s="1372"/>
      <c r="AE35" s="1401"/>
      <c r="AF35" s="840"/>
      <c r="AG35" s="840"/>
      <c r="AH35" s="840"/>
      <c r="AI35" s="840"/>
      <c r="AJ35" s="840"/>
      <c r="AK35" s="840"/>
      <c r="AL35" s="840"/>
      <c r="AM35" s="1402"/>
      <c r="AN35" s="1389"/>
      <c r="AO35" s="1458">
        <v>6.5388999999999999</v>
      </c>
      <c r="AP35" s="840"/>
      <c r="AQ35" s="1458">
        <v>6.4535</v>
      </c>
      <c r="AR35" s="840"/>
      <c r="AS35" s="1471">
        <v>6.3783000000000003</v>
      </c>
      <c r="AT35" s="1160" t="s">
        <v>11930</v>
      </c>
      <c r="AU35" s="170"/>
      <c r="AV35" s="392"/>
      <c r="AW35" s="432"/>
      <c r="AX35" s="432"/>
      <c r="AY35" s="432"/>
      <c r="AZ35" s="432"/>
    </row>
    <row r="36" spans="1:52" ht="17.350000000000001">
      <c r="A36" s="1258" t="s">
        <v>6369</v>
      </c>
      <c r="B36" s="445" t="s">
        <v>6337</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4.7</v>
      </c>
      <c r="Z36" s="304" t="s">
        <v>18</v>
      </c>
      <c r="AA36" s="304" t="s">
        <v>21</v>
      </c>
      <c r="AB36" s="1899"/>
      <c r="AC36" s="308" t="s">
        <v>4187</v>
      </c>
      <c r="AD36" s="1372"/>
      <c r="AE36" s="1401"/>
      <c r="AF36" s="840"/>
      <c r="AG36" s="840"/>
      <c r="AH36" s="840"/>
      <c r="AI36" s="840"/>
      <c r="AJ36" s="840"/>
      <c r="AK36" s="840"/>
      <c r="AL36" s="840"/>
      <c r="AM36" s="1402"/>
      <c r="AN36" s="1389"/>
      <c r="AO36" s="1458">
        <v>6.5761000000000003</v>
      </c>
      <c r="AP36" s="840"/>
      <c r="AQ36" s="1458">
        <v>6.4737999999999998</v>
      </c>
      <c r="AR36" s="840"/>
      <c r="AS36" s="1471">
        <v>6.4071999999999996</v>
      </c>
      <c r="AT36" s="1160" t="s">
        <v>11931</v>
      </c>
      <c r="AU36" s="170"/>
      <c r="AV36" s="392"/>
      <c r="AW36" s="432"/>
      <c r="AX36" s="432"/>
      <c r="AY36" s="432"/>
      <c r="AZ36" s="432"/>
    </row>
    <row r="37" spans="1:52" ht="17.350000000000001">
      <c r="A37" s="1258" t="s">
        <v>6370</v>
      </c>
      <c r="B37" s="445" t="s">
        <v>6337</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4.9000000000000004</v>
      </c>
      <c r="Z37" s="304" t="s">
        <v>18</v>
      </c>
      <c r="AA37" s="304" t="s">
        <v>21</v>
      </c>
      <c r="AB37" s="1899"/>
      <c r="AC37" s="308"/>
      <c r="AD37" s="1372"/>
      <c r="AE37" s="1401"/>
      <c r="AF37" s="840"/>
      <c r="AG37" s="840"/>
      <c r="AH37" s="840"/>
      <c r="AI37" s="840"/>
      <c r="AJ37" s="840"/>
      <c r="AK37" s="840"/>
      <c r="AL37" s="840"/>
      <c r="AM37" s="1402"/>
      <c r="AN37" s="1389"/>
      <c r="AO37" s="1458">
        <v>6.6306000000000003</v>
      </c>
      <c r="AP37" s="840"/>
      <c r="AQ37" s="1458">
        <v>6.5444000000000004</v>
      </c>
      <c r="AR37" s="840"/>
      <c r="AS37" s="1471">
        <v>6.4713000000000003</v>
      </c>
      <c r="AT37" s="1160" t="s">
        <v>11931</v>
      </c>
      <c r="AU37" s="170"/>
      <c r="AV37" s="392"/>
      <c r="AW37" s="432"/>
      <c r="AX37" s="432"/>
      <c r="AY37" s="432"/>
      <c r="AZ37" s="432"/>
    </row>
    <row r="38" spans="1:52" ht="17.350000000000001">
      <c r="A38" s="1258" t="s">
        <v>6371</v>
      </c>
      <c r="B38" s="445" t="s">
        <v>6337</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6.8</v>
      </c>
      <c r="Z38" s="304" t="s">
        <v>18</v>
      </c>
      <c r="AA38" s="304" t="s">
        <v>21</v>
      </c>
      <c r="AB38" s="1899"/>
      <c r="AC38" s="308"/>
      <c r="AD38" s="1372"/>
      <c r="AE38" s="1401"/>
      <c r="AF38" s="840"/>
      <c r="AG38" s="840"/>
      <c r="AH38" s="840"/>
      <c r="AI38" s="840"/>
      <c r="AJ38" s="840"/>
      <c r="AK38" s="840"/>
      <c r="AL38" s="840"/>
      <c r="AM38" s="1402"/>
      <c r="AN38" s="1389"/>
      <c r="AO38" s="1458">
        <v>7.3426</v>
      </c>
      <c r="AP38" s="840"/>
      <c r="AQ38" s="1458">
        <v>7.2953999999999999</v>
      </c>
      <c r="AR38" s="840"/>
      <c r="AS38" s="1471">
        <v>7.2241</v>
      </c>
      <c r="AT38" s="1160" t="s">
        <v>11907</v>
      </c>
      <c r="AU38" s="170"/>
      <c r="AV38" s="392"/>
      <c r="AW38" s="432"/>
      <c r="AX38" s="432"/>
      <c r="AY38" s="432"/>
      <c r="AZ38" s="432"/>
    </row>
    <row r="39" spans="1:52" ht="17.350000000000001">
      <c r="A39" s="1258" t="s">
        <v>6372</v>
      </c>
      <c r="B39" s="445" t="s">
        <v>6337</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7.8</v>
      </c>
      <c r="Z39" s="304" t="s">
        <v>18</v>
      </c>
      <c r="AA39" s="304" t="s">
        <v>21</v>
      </c>
      <c r="AB39" s="1899"/>
      <c r="AC39" s="308"/>
      <c r="AD39" s="1372"/>
      <c r="AE39" s="1401"/>
      <c r="AF39" s="840"/>
      <c r="AG39" s="840"/>
      <c r="AH39" s="840"/>
      <c r="AI39" s="840"/>
      <c r="AJ39" s="840"/>
      <c r="AK39" s="840"/>
      <c r="AL39" s="840"/>
      <c r="AM39" s="1402"/>
      <c r="AN39" s="1389"/>
      <c r="AO39" s="1458">
        <v>7.9537000000000004</v>
      </c>
      <c r="AP39" s="840"/>
      <c r="AQ39" s="1458">
        <v>7.9330999999999996</v>
      </c>
      <c r="AR39" s="840"/>
      <c r="AS39" s="1471">
        <v>7.8613</v>
      </c>
      <c r="AT39" s="1160" t="s">
        <v>11907</v>
      </c>
      <c r="AU39" s="170"/>
      <c r="AV39" s="392"/>
      <c r="AW39" s="432"/>
      <c r="AX39" s="432"/>
      <c r="AY39" s="432"/>
      <c r="AZ39" s="432"/>
    </row>
    <row r="40" spans="1:52" ht="17.350000000000001">
      <c r="A40" s="1258" t="s">
        <v>6373</v>
      </c>
      <c r="B40" s="445" t="s">
        <v>6337</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8.5</v>
      </c>
      <c r="Z40" s="304" t="s">
        <v>18</v>
      </c>
      <c r="AA40" s="304" t="s">
        <v>21</v>
      </c>
      <c r="AB40" s="1899"/>
      <c r="AC40" s="308"/>
      <c r="AD40" s="1372"/>
      <c r="AE40" s="1401"/>
      <c r="AF40" s="840"/>
      <c r="AG40" s="840"/>
      <c r="AH40" s="840"/>
      <c r="AI40" s="840"/>
      <c r="AJ40" s="840"/>
      <c r="AK40" s="840"/>
      <c r="AL40" s="840"/>
      <c r="AM40" s="1402"/>
      <c r="AN40" s="1389"/>
      <c r="AO40" s="1458">
        <v>8.7799999999999994</v>
      </c>
      <c r="AP40" s="840"/>
      <c r="AQ40" s="1458">
        <v>8.8004999999999995</v>
      </c>
      <c r="AR40" s="840"/>
      <c r="AS40" s="1471">
        <v>8.7675999999999998</v>
      </c>
      <c r="AT40" s="1160" t="s">
        <v>11907</v>
      </c>
      <c r="AU40" s="170"/>
      <c r="AV40" s="392"/>
      <c r="AW40" s="432"/>
      <c r="AX40" s="432"/>
      <c r="AY40" s="432"/>
      <c r="AZ40" s="432"/>
    </row>
    <row r="41" spans="1:52" ht="17.350000000000001">
      <c r="A41" s="1258" t="s">
        <v>6374</v>
      </c>
      <c r="B41" s="445" t="s">
        <v>6337</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7">
        <v>7.6456999999999997</v>
      </c>
      <c r="AP41" s="840"/>
      <c r="AQ41" s="1457">
        <v>7.6376999999999997</v>
      </c>
      <c r="AR41" s="840"/>
      <c r="AS41" s="1470">
        <v>7.6502999999999997</v>
      </c>
      <c r="AT41" s="1160" t="s">
        <v>11931</v>
      </c>
      <c r="AU41" s="170"/>
      <c r="AV41" s="392"/>
      <c r="AW41" s="432"/>
      <c r="AX41" s="432"/>
      <c r="AY41" s="432"/>
      <c r="AZ41" s="432"/>
    </row>
    <row r="42" spans="1:52" ht="17.350000000000001">
      <c r="A42" s="1258" t="s">
        <v>6375</v>
      </c>
      <c r="B42" s="546" t="s">
        <v>6337</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4.5999999999999996</v>
      </c>
      <c r="Z42" s="66" t="s">
        <v>18</v>
      </c>
      <c r="AA42" s="66" t="s">
        <v>21</v>
      </c>
      <c r="AB42" s="1898"/>
      <c r="AC42" s="152" t="s">
        <v>4185</v>
      </c>
      <c r="AD42" s="1370"/>
      <c r="AE42" s="1397"/>
      <c r="AF42" s="838"/>
      <c r="AG42" s="838"/>
      <c r="AH42" s="838"/>
      <c r="AI42" s="838"/>
      <c r="AJ42" s="838"/>
      <c r="AK42" s="838"/>
      <c r="AL42" s="838"/>
      <c r="AM42" s="1398"/>
      <c r="AN42" s="1387"/>
      <c r="AO42" s="1458">
        <v>7.6061708399999999</v>
      </c>
      <c r="AP42" s="838"/>
      <c r="AQ42" s="1458">
        <v>7.2771501399999998</v>
      </c>
      <c r="AR42" s="838"/>
      <c r="AS42" s="1471">
        <v>7.3208099799999999</v>
      </c>
      <c r="AT42" s="1159" t="s">
        <v>12467</v>
      </c>
      <c r="AU42" s="170"/>
      <c r="AV42" s="392"/>
      <c r="AW42" s="432"/>
      <c r="AX42" s="432"/>
      <c r="AY42" s="432"/>
      <c r="AZ42" s="432"/>
    </row>
    <row r="43" spans="1:52" ht="17.350000000000001">
      <c r="A43" s="1258" t="s">
        <v>6376</v>
      </c>
      <c r="B43" s="546" t="s">
        <v>6337</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4.7</v>
      </c>
      <c r="Z43" s="66" t="s">
        <v>18</v>
      </c>
      <c r="AA43" s="66" t="s">
        <v>21</v>
      </c>
      <c r="AB43" s="1898"/>
      <c r="AC43" s="152" t="s">
        <v>4187</v>
      </c>
      <c r="AD43" s="1370"/>
      <c r="AE43" s="1397"/>
      <c r="AF43" s="838"/>
      <c r="AG43" s="838"/>
      <c r="AH43" s="838"/>
      <c r="AI43" s="838"/>
      <c r="AJ43" s="838"/>
      <c r="AK43" s="838"/>
      <c r="AL43" s="838"/>
      <c r="AM43" s="1398"/>
      <c r="AN43" s="1387"/>
      <c r="AO43" s="1458">
        <v>7.64728107</v>
      </c>
      <c r="AP43" s="838"/>
      <c r="AQ43" s="1458">
        <v>7.3046400599999997</v>
      </c>
      <c r="AR43" s="838"/>
      <c r="AS43" s="1471">
        <v>7.3213558900000004</v>
      </c>
      <c r="AT43" s="1159" t="s">
        <v>12467</v>
      </c>
      <c r="AU43" s="170"/>
      <c r="AV43" s="392"/>
      <c r="AW43" s="432"/>
      <c r="AX43" s="432"/>
      <c r="AY43" s="432"/>
      <c r="AZ43" s="432"/>
    </row>
    <row r="44" spans="1:52" ht="17.350000000000001">
      <c r="A44" s="1258" t="s">
        <v>6377</v>
      </c>
      <c r="B44" s="546" t="s">
        <v>6337</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4.9000000000000004</v>
      </c>
      <c r="Z44" s="66" t="s">
        <v>18</v>
      </c>
      <c r="AA44" s="66" t="s">
        <v>21</v>
      </c>
      <c r="AB44" s="1898"/>
      <c r="AC44" s="152"/>
      <c r="AD44" s="1370"/>
      <c r="AE44" s="1397"/>
      <c r="AF44" s="838"/>
      <c r="AG44" s="838"/>
      <c r="AH44" s="838"/>
      <c r="AI44" s="838"/>
      <c r="AJ44" s="838"/>
      <c r="AK44" s="838"/>
      <c r="AL44" s="838"/>
      <c r="AM44" s="1398"/>
      <c r="AN44" s="1387"/>
      <c r="AO44" s="1458">
        <v>7.6864685799999997</v>
      </c>
      <c r="AP44" s="838"/>
      <c r="AQ44" s="1458">
        <v>7.3263714799999997</v>
      </c>
      <c r="AR44" s="838"/>
      <c r="AS44" s="1471">
        <v>7.3839477999999996</v>
      </c>
      <c r="AT44" s="1159" t="s">
        <v>12467</v>
      </c>
      <c r="AU44" s="170"/>
      <c r="AV44" s="392"/>
      <c r="AW44" s="432"/>
      <c r="AX44" s="432"/>
      <c r="AY44" s="432"/>
      <c r="AZ44" s="432"/>
    </row>
    <row r="45" spans="1:52" ht="17.350000000000001">
      <c r="A45" s="1258" t="s">
        <v>6378</v>
      </c>
      <c r="B45" s="546" t="s">
        <v>6337</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6.8</v>
      </c>
      <c r="Z45" s="66" t="s">
        <v>18</v>
      </c>
      <c r="AA45" s="66" t="s">
        <v>21</v>
      </c>
      <c r="AB45" s="1898"/>
      <c r="AC45" s="152"/>
      <c r="AD45" s="1370"/>
      <c r="AE45" s="1397"/>
      <c r="AF45" s="838"/>
      <c r="AG45" s="838"/>
      <c r="AH45" s="838"/>
      <c r="AI45" s="838"/>
      <c r="AJ45" s="838"/>
      <c r="AK45" s="838"/>
      <c r="AL45" s="838"/>
      <c r="AM45" s="1398"/>
      <c r="AN45" s="1387"/>
      <c r="AO45" s="1458">
        <v>8.42051734</v>
      </c>
      <c r="AP45" s="838"/>
      <c r="AQ45" s="1458">
        <v>8.0360461399999998</v>
      </c>
      <c r="AR45" s="838"/>
      <c r="AS45" s="1471">
        <v>8.1765398200000003</v>
      </c>
      <c r="AT45" s="1159" t="s">
        <v>12467</v>
      </c>
      <c r="AU45" s="170"/>
      <c r="AV45" s="392"/>
      <c r="AW45" s="432"/>
      <c r="AX45" s="432"/>
      <c r="AY45" s="432"/>
      <c r="AZ45" s="432"/>
    </row>
    <row r="46" spans="1:52" ht="17.350000000000001">
      <c r="A46" s="1258" t="s">
        <v>6379</v>
      </c>
      <c r="B46" s="546" t="s">
        <v>6337</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7.8</v>
      </c>
      <c r="Z46" s="66" t="s">
        <v>18</v>
      </c>
      <c r="AA46" s="66" t="s">
        <v>21</v>
      </c>
      <c r="AB46" s="1898"/>
      <c r="AC46" s="152"/>
      <c r="AD46" s="1370"/>
      <c r="AE46" s="1397"/>
      <c r="AF46" s="838"/>
      <c r="AG46" s="838"/>
      <c r="AH46" s="838"/>
      <c r="AI46" s="838"/>
      <c r="AJ46" s="838"/>
      <c r="AK46" s="838"/>
      <c r="AL46" s="838"/>
      <c r="AM46" s="1398"/>
      <c r="AN46" s="1387"/>
      <c r="AO46" s="1458">
        <v>9.0026655499999997</v>
      </c>
      <c r="AP46" s="838"/>
      <c r="AQ46" s="1458">
        <v>8.5698761700000006</v>
      </c>
      <c r="AR46" s="838"/>
      <c r="AS46" s="1471">
        <v>8.7785912499999998</v>
      </c>
      <c r="AT46" s="1159" t="s">
        <v>12467</v>
      </c>
      <c r="AU46" s="170"/>
      <c r="AV46" s="392"/>
      <c r="AW46" s="432"/>
      <c r="AX46" s="432"/>
      <c r="AY46" s="432"/>
      <c r="AZ46" s="432"/>
    </row>
    <row r="47" spans="1:52" ht="17.350000000000001">
      <c r="A47" s="1258" t="s">
        <v>6380</v>
      </c>
      <c r="B47" s="546" t="s">
        <v>6337</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8.5</v>
      </c>
      <c r="Z47" s="66" t="s">
        <v>18</v>
      </c>
      <c r="AA47" s="66" t="s">
        <v>21</v>
      </c>
      <c r="AB47" s="1898"/>
      <c r="AC47" s="152"/>
      <c r="AD47" s="1370"/>
      <c r="AE47" s="1397"/>
      <c r="AF47" s="838"/>
      <c r="AG47" s="838"/>
      <c r="AH47" s="838"/>
      <c r="AI47" s="838"/>
      <c r="AJ47" s="838"/>
      <c r="AK47" s="838"/>
      <c r="AL47" s="838"/>
      <c r="AM47" s="1398"/>
      <c r="AN47" s="1387"/>
      <c r="AO47" s="1458">
        <v>9.5154828299999998</v>
      </c>
      <c r="AP47" s="838"/>
      <c r="AQ47" s="1458">
        <v>9.0869911400000003</v>
      </c>
      <c r="AR47" s="838"/>
      <c r="AS47" s="1471">
        <v>9.3401467599999997</v>
      </c>
      <c r="AT47" s="1159" t="s">
        <v>12467</v>
      </c>
      <c r="AU47" s="170"/>
      <c r="AV47" s="392"/>
      <c r="AW47" s="432"/>
      <c r="AX47" s="432"/>
      <c r="AY47" s="432"/>
      <c r="AZ47" s="432"/>
    </row>
    <row r="48" spans="1:52" ht="17.350000000000001">
      <c r="A48" s="1258" t="s">
        <v>6381</v>
      </c>
      <c r="B48" s="546" t="s">
        <v>6337</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8">
        <v>10.06078437</v>
      </c>
      <c r="AP48" s="838"/>
      <c r="AQ48" s="1458">
        <v>9.6863376300000006</v>
      </c>
      <c r="AR48" s="838"/>
      <c r="AS48" s="1471">
        <v>9.7631907200000008</v>
      </c>
      <c r="AT48" s="1159" t="s">
        <v>12467</v>
      </c>
      <c r="AU48" s="170"/>
      <c r="AV48" s="392"/>
      <c r="AW48" s="432"/>
      <c r="AX48" s="432"/>
      <c r="AY48" s="432"/>
      <c r="AZ48" s="432"/>
    </row>
    <row r="49" spans="1:52" ht="17.350000000000001">
      <c r="A49" s="1258" t="s">
        <v>6382</v>
      </c>
      <c r="B49" s="546" t="s">
        <v>6337</v>
      </c>
      <c r="C49" s="489" t="s">
        <v>6383</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4.0999999999999996</v>
      </c>
      <c r="Z49" s="66" t="s">
        <v>18</v>
      </c>
      <c r="AA49" s="66" t="s">
        <v>29</v>
      </c>
      <c r="AB49" s="1898"/>
      <c r="AC49" s="152" t="s">
        <v>4185</v>
      </c>
      <c r="AD49" s="1373"/>
      <c r="AE49" s="1397"/>
      <c r="AF49" s="838"/>
      <c r="AG49" s="838"/>
      <c r="AH49" s="838"/>
      <c r="AI49" s="838"/>
      <c r="AJ49" s="838"/>
      <c r="AK49" s="838"/>
      <c r="AL49" s="838"/>
      <c r="AM49" s="1398"/>
      <c r="AN49" s="1387"/>
      <c r="AO49" s="1458">
        <v>6.11387181</v>
      </c>
      <c r="AP49" s="838"/>
      <c r="AQ49" s="1458">
        <v>6.0132700000000003</v>
      </c>
      <c r="AR49" s="838"/>
      <c r="AS49" s="1471">
        <v>5.9172874499999999</v>
      </c>
      <c r="AT49" s="1159" t="s">
        <v>11877</v>
      </c>
      <c r="AU49" s="170"/>
      <c r="AV49" s="392"/>
      <c r="AW49" s="432"/>
      <c r="AX49" s="432"/>
      <c r="AY49" s="432"/>
      <c r="AZ49" s="432"/>
    </row>
    <row r="50" spans="1:52" ht="17.350000000000001">
      <c r="A50" s="1258" t="s">
        <v>6384</v>
      </c>
      <c r="B50" s="546" t="s">
        <v>6337</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4.2</v>
      </c>
      <c r="Z50" s="66" t="s">
        <v>18</v>
      </c>
      <c r="AA50" s="66" t="s">
        <v>29</v>
      </c>
      <c r="AB50" s="1898"/>
      <c r="AC50" s="152" t="s">
        <v>4187</v>
      </c>
      <c r="AD50" s="1373"/>
      <c r="AE50" s="1397"/>
      <c r="AF50" s="838"/>
      <c r="AG50" s="838"/>
      <c r="AH50" s="838"/>
      <c r="AI50" s="838"/>
      <c r="AJ50" s="838"/>
      <c r="AK50" s="838"/>
      <c r="AL50" s="838"/>
      <c r="AM50" s="1398"/>
      <c r="AN50" s="1387"/>
      <c r="AO50" s="1458">
        <v>6.1428121100000004</v>
      </c>
      <c r="AP50" s="838"/>
      <c r="AQ50" s="1458">
        <v>6.0245270299999998</v>
      </c>
      <c r="AR50" s="838"/>
      <c r="AS50" s="1471">
        <v>5.93514199</v>
      </c>
      <c r="AT50" s="1159" t="s">
        <v>11877</v>
      </c>
      <c r="AU50" s="170"/>
      <c r="AV50" s="392"/>
      <c r="AW50" s="432"/>
      <c r="AX50" s="432"/>
      <c r="AY50" s="432"/>
      <c r="AZ50" s="432"/>
    </row>
    <row r="51" spans="1:52" ht="17.350000000000001">
      <c r="A51" s="1258" t="s">
        <v>6385</v>
      </c>
      <c r="B51" s="546" t="s">
        <v>6337</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4.4000000000000004</v>
      </c>
      <c r="Z51" s="66" t="s">
        <v>18</v>
      </c>
      <c r="AA51" s="66" t="s">
        <v>29</v>
      </c>
      <c r="AB51" s="1898"/>
      <c r="AC51" s="152"/>
      <c r="AD51" s="1373"/>
      <c r="AE51" s="1397"/>
      <c r="AF51" s="838"/>
      <c r="AG51" s="838"/>
      <c r="AH51" s="838"/>
      <c r="AI51" s="838"/>
      <c r="AJ51" s="838"/>
      <c r="AK51" s="838"/>
      <c r="AL51" s="838"/>
      <c r="AM51" s="1398"/>
      <c r="AN51" s="1387"/>
      <c r="AO51" s="1458">
        <v>6.21776018</v>
      </c>
      <c r="AP51" s="838"/>
      <c r="AQ51" s="1458">
        <v>6.0982219200000003</v>
      </c>
      <c r="AR51" s="838"/>
      <c r="AS51" s="1471">
        <v>6.00799913</v>
      </c>
      <c r="AT51" s="1159" t="s">
        <v>11877</v>
      </c>
      <c r="AU51" s="170"/>
      <c r="AV51" s="392"/>
      <c r="AW51" s="432"/>
      <c r="AX51" s="432"/>
      <c r="AY51" s="432"/>
      <c r="AZ51" s="432"/>
    </row>
    <row r="52" spans="1:52" ht="17.350000000000001">
      <c r="A52" s="1258" t="s">
        <v>6386</v>
      </c>
      <c r="B52" s="546" t="s">
        <v>6337</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6.3</v>
      </c>
      <c r="Z52" s="66" t="s">
        <v>18</v>
      </c>
      <c r="AA52" s="66" t="s">
        <v>29</v>
      </c>
      <c r="AB52" s="1898"/>
      <c r="AC52" s="152"/>
      <c r="AD52" s="1373"/>
      <c r="AE52" s="1397"/>
      <c r="AF52" s="838"/>
      <c r="AG52" s="838"/>
      <c r="AH52" s="838"/>
      <c r="AI52" s="838"/>
      <c r="AJ52" s="838"/>
      <c r="AK52" s="838"/>
      <c r="AL52" s="838"/>
      <c r="AM52" s="1398"/>
      <c r="AN52" s="1387"/>
      <c r="AO52" s="1458">
        <v>6.8778788100000003</v>
      </c>
      <c r="AP52" s="838"/>
      <c r="AQ52" s="1458">
        <v>6.78905096</v>
      </c>
      <c r="AR52" s="838"/>
      <c r="AS52" s="1471">
        <v>6.7264750500000003</v>
      </c>
      <c r="AT52" s="1159" t="s">
        <v>11877</v>
      </c>
      <c r="AU52" s="170"/>
      <c r="AV52" s="392"/>
      <c r="AW52" s="432"/>
      <c r="AX52" s="432"/>
      <c r="AY52" s="432"/>
      <c r="AZ52" s="432"/>
    </row>
    <row r="53" spans="1:52" ht="17.350000000000001">
      <c r="A53" s="1258" t="s">
        <v>6387</v>
      </c>
      <c r="B53" s="546" t="s">
        <v>6337</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7.3</v>
      </c>
      <c r="Z53" s="66" t="s">
        <v>18</v>
      </c>
      <c r="AA53" s="66" t="s">
        <v>29</v>
      </c>
      <c r="AB53" s="1898"/>
      <c r="AC53" s="152"/>
      <c r="AD53" s="1373"/>
      <c r="AE53" s="1397"/>
      <c r="AF53" s="838"/>
      <c r="AG53" s="838"/>
      <c r="AH53" s="838"/>
      <c r="AI53" s="838"/>
      <c r="AJ53" s="838"/>
      <c r="AK53" s="838"/>
      <c r="AL53" s="838"/>
      <c r="AM53" s="1398"/>
      <c r="AN53" s="1387"/>
      <c r="AO53" s="1458">
        <v>7.4082581000000003</v>
      </c>
      <c r="AP53" s="838"/>
      <c r="AQ53" s="1458">
        <v>7.36760211</v>
      </c>
      <c r="AR53" s="838"/>
      <c r="AS53" s="1470">
        <v>7.2862553600000002</v>
      </c>
      <c r="AT53" s="1159" t="s">
        <v>11877</v>
      </c>
      <c r="AU53" s="170"/>
      <c r="AV53" s="392"/>
      <c r="AW53" s="432"/>
      <c r="AX53" s="432"/>
      <c r="AY53" s="432"/>
      <c r="AZ53" s="432"/>
    </row>
    <row r="54" spans="1:52" ht="17.350000000000001">
      <c r="A54" s="1258" t="s">
        <v>6388</v>
      </c>
      <c r="B54" s="546" t="s">
        <v>6337</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8</v>
      </c>
      <c r="Z54" s="66" t="s">
        <v>18</v>
      </c>
      <c r="AA54" s="66" t="s">
        <v>29</v>
      </c>
      <c r="AB54" s="1898"/>
      <c r="AC54" s="152"/>
      <c r="AD54" s="1373"/>
      <c r="AE54" s="1397"/>
      <c r="AF54" s="838"/>
      <c r="AG54" s="838"/>
      <c r="AH54" s="838"/>
      <c r="AI54" s="838"/>
      <c r="AJ54" s="838"/>
      <c r="AK54" s="838"/>
      <c r="AL54" s="838"/>
      <c r="AM54" s="1398"/>
      <c r="AN54" s="1387"/>
      <c r="AO54" s="1458">
        <v>8.0503344499999994</v>
      </c>
      <c r="AP54" s="838"/>
      <c r="AQ54" s="1458">
        <v>8.0037905699999996</v>
      </c>
      <c r="AR54" s="838"/>
      <c r="AS54" s="1470">
        <v>7.9450020300000004</v>
      </c>
      <c r="AT54" s="1159" t="s">
        <v>11877</v>
      </c>
      <c r="AU54" s="170"/>
      <c r="AV54" s="392"/>
      <c r="AW54" s="432"/>
      <c r="AX54" s="432"/>
      <c r="AY54" s="432"/>
      <c r="AZ54" s="432"/>
    </row>
    <row r="55" spans="1:52" ht="17.350000000000001">
      <c r="A55" s="1258" t="s">
        <v>6389</v>
      </c>
      <c r="B55" s="546" t="s">
        <v>6337</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1457">
        <v>8.1395705599999992</v>
      </c>
      <c r="AP55" s="838"/>
      <c r="AQ55" s="1457">
        <v>8.0251668299999999</v>
      </c>
      <c r="AR55" s="838"/>
      <c r="AS55" s="1470">
        <v>7.8925598499999996</v>
      </c>
      <c r="AT55" s="1159" t="s">
        <v>11877</v>
      </c>
      <c r="AU55" s="170"/>
      <c r="AV55" s="392"/>
      <c r="AW55" s="432"/>
      <c r="AX55" s="432"/>
      <c r="AY55" s="432"/>
      <c r="AZ55" s="432"/>
    </row>
    <row r="56" spans="1:52" ht="17.350000000000001">
      <c r="A56" s="1258" t="s">
        <v>6390</v>
      </c>
      <c r="B56" s="546" t="s">
        <v>6337</v>
      </c>
      <c r="C56" s="489" t="s">
        <v>6391</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66">
        <v>4.0999999999999996</v>
      </c>
      <c r="Z56" s="66" t="s">
        <v>18</v>
      </c>
      <c r="AA56" s="66" t="s">
        <v>29</v>
      </c>
      <c r="AB56" s="1898"/>
      <c r="AC56" s="152" t="s">
        <v>4185</v>
      </c>
      <c r="AD56" s="1373"/>
      <c r="AE56" s="1397"/>
      <c r="AF56" s="838"/>
      <c r="AG56" s="838"/>
      <c r="AH56" s="838"/>
      <c r="AI56" s="838"/>
      <c r="AJ56" s="838"/>
      <c r="AK56" s="838"/>
      <c r="AL56" s="838"/>
      <c r="AM56" s="1398"/>
      <c r="AN56" s="1387"/>
      <c r="AO56" s="1458">
        <v>6.1001409500000001</v>
      </c>
      <c r="AP56" s="838"/>
      <c r="AQ56" s="1458">
        <v>6.0013376699999998</v>
      </c>
      <c r="AR56" s="838"/>
      <c r="AS56" s="1471">
        <v>5.8872329199999998</v>
      </c>
      <c r="AT56" s="1159" t="s">
        <v>11877</v>
      </c>
      <c r="AU56" s="170"/>
      <c r="AV56" s="392"/>
      <c r="AW56" s="432"/>
      <c r="AX56" s="432"/>
      <c r="AY56" s="432"/>
      <c r="AZ56" s="432"/>
    </row>
    <row r="57" spans="1:52" ht="17.350000000000001">
      <c r="A57" s="1258" t="s">
        <v>6392</v>
      </c>
      <c r="B57" s="546" t="s">
        <v>6337</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66">
        <v>4.2</v>
      </c>
      <c r="Z57" s="66" t="s">
        <v>18</v>
      </c>
      <c r="AA57" s="66" t="s">
        <v>29</v>
      </c>
      <c r="AB57" s="1898"/>
      <c r="AC57" s="152" t="s">
        <v>4187</v>
      </c>
      <c r="AD57" s="1373"/>
      <c r="AE57" s="1397"/>
      <c r="AF57" s="838"/>
      <c r="AG57" s="838"/>
      <c r="AH57" s="838"/>
      <c r="AI57" s="838"/>
      <c r="AJ57" s="838"/>
      <c r="AK57" s="838"/>
      <c r="AL57" s="838"/>
      <c r="AM57" s="1398"/>
      <c r="AN57" s="1387"/>
      <c r="AO57" s="1458">
        <v>6.1496347399999998</v>
      </c>
      <c r="AP57" s="838"/>
      <c r="AQ57" s="1458">
        <v>6.0293741199999999</v>
      </c>
      <c r="AR57" s="838"/>
      <c r="AS57" s="1471">
        <v>5.9313134200000004</v>
      </c>
      <c r="AT57" s="1159" t="s">
        <v>11877</v>
      </c>
      <c r="AU57" s="170"/>
      <c r="AV57" s="392"/>
      <c r="AW57" s="432"/>
      <c r="AX57" s="432"/>
      <c r="AY57" s="432"/>
      <c r="AZ57" s="432"/>
    </row>
    <row r="58" spans="1:52" ht="17.350000000000001">
      <c r="A58" s="1258" t="s">
        <v>6393</v>
      </c>
      <c r="B58" s="546" t="s">
        <v>6337</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66">
        <v>4.4000000000000004</v>
      </c>
      <c r="Z58" s="66" t="s">
        <v>18</v>
      </c>
      <c r="AA58" s="66" t="s">
        <v>29</v>
      </c>
      <c r="AB58" s="1898"/>
      <c r="AC58" s="152"/>
      <c r="AD58" s="1373"/>
      <c r="AE58" s="1397"/>
      <c r="AF58" s="838"/>
      <c r="AG58" s="838"/>
      <c r="AH58" s="838"/>
      <c r="AI58" s="838"/>
      <c r="AJ58" s="838"/>
      <c r="AK58" s="838"/>
      <c r="AL58" s="838"/>
      <c r="AM58" s="1398"/>
      <c r="AN58" s="1387"/>
      <c r="AO58" s="1458">
        <v>6.2132286099999998</v>
      </c>
      <c r="AP58" s="838"/>
      <c r="AQ58" s="1458">
        <v>6.0841814999999997</v>
      </c>
      <c r="AR58" s="838"/>
      <c r="AS58" s="1471">
        <v>5.9999860299999996</v>
      </c>
      <c r="AT58" s="1159" t="s">
        <v>11877</v>
      </c>
      <c r="AU58" s="170"/>
      <c r="AV58" s="392"/>
      <c r="AW58" s="432"/>
      <c r="AX58" s="432"/>
      <c r="AY58" s="432"/>
      <c r="AZ58" s="432"/>
    </row>
    <row r="59" spans="1:52" ht="17.350000000000001">
      <c r="A59" s="1258" t="s">
        <v>6394</v>
      </c>
      <c r="B59" s="546" t="s">
        <v>6337</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66">
        <v>6.3</v>
      </c>
      <c r="Z59" s="66" t="s">
        <v>18</v>
      </c>
      <c r="AA59" s="66" t="s">
        <v>29</v>
      </c>
      <c r="AB59" s="1898"/>
      <c r="AC59" s="152"/>
      <c r="AD59" s="1373"/>
      <c r="AE59" s="1397"/>
      <c r="AF59" s="838"/>
      <c r="AG59" s="838"/>
      <c r="AH59" s="838"/>
      <c r="AI59" s="838"/>
      <c r="AJ59" s="838"/>
      <c r="AK59" s="838"/>
      <c r="AL59" s="838"/>
      <c r="AM59" s="1398"/>
      <c r="AN59" s="1387"/>
      <c r="AO59" s="1458">
        <v>6.8947889299999998</v>
      </c>
      <c r="AP59" s="838"/>
      <c r="AQ59" s="1458">
        <v>6.8015688399999998</v>
      </c>
      <c r="AR59" s="838"/>
      <c r="AS59" s="1471">
        <v>6.72126131</v>
      </c>
      <c r="AT59" s="1159" t="s">
        <v>11877</v>
      </c>
      <c r="AU59" s="170"/>
      <c r="AV59" s="392"/>
      <c r="AW59" s="432"/>
      <c r="AX59" s="432"/>
      <c r="AY59" s="432"/>
      <c r="AZ59" s="432"/>
    </row>
    <row r="60" spans="1:52" ht="17.350000000000001">
      <c r="A60" s="1258" t="s">
        <v>6395</v>
      </c>
      <c r="B60" s="546" t="s">
        <v>6337</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66">
        <v>7.3</v>
      </c>
      <c r="Z60" s="66" t="s">
        <v>18</v>
      </c>
      <c r="AA60" s="66" t="s">
        <v>29</v>
      </c>
      <c r="AB60" s="1898"/>
      <c r="AC60" s="152"/>
      <c r="AD60" s="1373"/>
      <c r="AE60" s="1397"/>
      <c r="AF60" s="838"/>
      <c r="AG60" s="838"/>
      <c r="AH60" s="838"/>
      <c r="AI60" s="838"/>
      <c r="AJ60" s="838"/>
      <c r="AK60" s="838"/>
      <c r="AL60" s="838"/>
      <c r="AM60" s="1398"/>
      <c r="AN60" s="1387"/>
      <c r="AO60" s="1458">
        <v>7.4075689300000001</v>
      </c>
      <c r="AP60" s="838"/>
      <c r="AQ60" s="1458">
        <v>7.3693809000000003</v>
      </c>
      <c r="AR60" s="838"/>
      <c r="AS60" s="1470">
        <v>7.2732126199999998</v>
      </c>
      <c r="AT60" s="1159" t="s">
        <v>11877</v>
      </c>
      <c r="AU60" s="170"/>
      <c r="AV60" s="392"/>
      <c r="AW60" s="432"/>
      <c r="AX60" s="432"/>
      <c r="AY60" s="432"/>
      <c r="AZ60" s="432"/>
    </row>
    <row r="61" spans="1:52" ht="17.350000000000001">
      <c r="A61" s="1258" t="s">
        <v>6396</v>
      </c>
      <c r="B61" s="546" t="s">
        <v>6337</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66">
        <v>8</v>
      </c>
      <c r="Z61" s="66" t="s">
        <v>18</v>
      </c>
      <c r="AA61" s="66" t="s">
        <v>29</v>
      </c>
      <c r="AB61" s="1898"/>
      <c r="AC61" s="152"/>
      <c r="AD61" s="1373"/>
      <c r="AE61" s="1397"/>
      <c r="AF61" s="838"/>
      <c r="AG61" s="838"/>
      <c r="AH61" s="838"/>
      <c r="AI61" s="838"/>
      <c r="AJ61" s="838"/>
      <c r="AK61" s="838"/>
      <c r="AL61" s="838"/>
      <c r="AM61" s="1398"/>
      <c r="AN61" s="1387"/>
      <c r="AO61" s="1458">
        <v>8.0708665800000006</v>
      </c>
      <c r="AP61" s="838"/>
      <c r="AQ61" s="1458">
        <v>8.0071548499999992</v>
      </c>
      <c r="AR61" s="838"/>
      <c r="AS61" s="1470">
        <v>7.9393358699999999</v>
      </c>
      <c r="AT61" s="1159" t="s">
        <v>11877</v>
      </c>
      <c r="AU61" s="170"/>
      <c r="AV61" s="392"/>
      <c r="AW61" s="432"/>
      <c r="AX61" s="432"/>
      <c r="AY61" s="432"/>
      <c r="AZ61" s="432"/>
    </row>
    <row r="62" spans="1:52" ht="17.350000000000001">
      <c r="A62" s="1258" t="s">
        <v>6397</v>
      </c>
      <c r="B62" s="546" t="s">
        <v>6337</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66">
        <v>8.5</v>
      </c>
      <c r="Z62" s="66" t="s">
        <v>18</v>
      </c>
      <c r="AA62" s="66" t="s">
        <v>29</v>
      </c>
      <c r="AB62" s="1898"/>
      <c r="AC62" s="152"/>
      <c r="AD62" s="1373"/>
      <c r="AE62" s="1397"/>
      <c r="AF62" s="838"/>
      <c r="AG62" s="838"/>
      <c r="AH62" s="838"/>
      <c r="AI62" s="838"/>
      <c r="AJ62" s="838"/>
      <c r="AK62" s="838"/>
      <c r="AL62" s="838"/>
      <c r="AM62" s="1398"/>
      <c r="AN62" s="1387"/>
      <c r="AO62" s="1457">
        <v>8.1847114600000008</v>
      </c>
      <c r="AP62" s="838"/>
      <c r="AQ62" s="1457">
        <v>8.05573607</v>
      </c>
      <c r="AR62" s="838"/>
      <c r="AS62" s="1470">
        <v>7.9553974500000004</v>
      </c>
      <c r="AT62" s="1159" t="s">
        <v>11877</v>
      </c>
      <c r="AU62" s="170"/>
      <c r="AV62" s="392"/>
      <c r="AW62" s="432"/>
      <c r="AX62" s="432"/>
      <c r="AY62" s="432"/>
      <c r="AZ62" s="432"/>
    </row>
    <row r="63" spans="1:52" ht="17.350000000000001">
      <c r="A63" s="1258" t="s">
        <v>6398</v>
      </c>
      <c r="B63" s="546" t="s">
        <v>6337</v>
      </c>
      <c r="C63" s="489" t="s">
        <v>6399</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66">
        <v>4.0999999999999996</v>
      </c>
      <c r="Z63" s="66" t="s">
        <v>18</v>
      </c>
      <c r="AA63" s="66" t="s">
        <v>29</v>
      </c>
      <c r="AB63" s="1898"/>
      <c r="AC63" s="152" t="s">
        <v>4185</v>
      </c>
      <c r="AD63" s="1373"/>
      <c r="AE63" s="1397"/>
      <c r="AF63" s="838"/>
      <c r="AG63" s="838"/>
      <c r="AH63" s="838"/>
      <c r="AI63" s="838"/>
      <c r="AJ63" s="838"/>
      <c r="AK63" s="838"/>
      <c r="AL63" s="838"/>
      <c r="AM63" s="1398"/>
      <c r="AN63" s="1387"/>
      <c r="AO63" s="1458">
        <v>6.3391604399999997</v>
      </c>
      <c r="AP63" s="838"/>
      <c r="AQ63" s="1458">
        <v>6.1503454700000004</v>
      </c>
      <c r="AR63" s="838"/>
      <c r="AS63" s="1471">
        <v>6.0937055100000004</v>
      </c>
      <c r="AT63" s="1159" t="s">
        <v>11877</v>
      </c>
      <c r="AU63" s="170"/>
      <c r="AV63" s="392"/>
      <c r="AW63" s="432"/>
      <c r="AX63" s="432"/>
      <c r="AY63" s="432"/>
      <c r="AZ63" s="432"/>
    </row>
    <row r="64" spans="1:52" ht="17.350000000000001">
      <c r="A64" s="1258" t="s">
        <v>6400</v>
      </c>
      <c r="B64" s="546" t="s">
        <v>6337</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66">
        <v>4.2</v>
      </c>
      <c r="Z64" s="66" t="s">
        <v>18</v>
      </c>
      <c r="AA64" s="66" t="s">
        <v>29</v>
      </c>
      <c r="AB64" s="1898"/>
      <c r="AC64" s="152" t="s">
        <v>4187</v>
      </c>
      <c r="AD64" s="1373"/>
      <c r="AE64" s="1397"/>
      <c r="AF64" s="838"/>
      <c r="AG64" s="838"/>
      <c r="AH64" s="838"/>
      <c r="AI64" s="838"/>
      <c r="AJ64" s="838"/>
      <c r="AK64" s="838"/>
      <c r="AL64" s="838"/>
      <c r="AM64" s="1398"/>
      <c r="AN64" s="1387"/>
      <c r="AO64" s="1458">
        <v>6.3695305400000004</v>
      </c>
      <c r="AP64" s="838"/>
      <c r="AQ64" s="1458">
        <v>6.19899106</v>
      </c>
      <c r="AR64" s="838"/>
      <c r="AS64" s="1471">
        <v>6.1338621599999996</v>
      </c>
      <c r="AT64" s="1159" t="s">
        <v>11877</v>
      </c>
      <c r="AU64" s="170"/>
      <c r="AV64" s="392"/>
      <c r="AW64" s="432"/>
      <c r="AX64" s="432"/>
      <c r="AY64" s="432"/>
      <c r="AZ64" s="432"/>
    </row>
    <row r="65" spans="1:52" ht="17.350000000000001">
      <c r="A65" s="1258" t="s">
        <v>6401</v>
      </c>
      <c r="B65" s="546" t="s">
        <v>6337</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66">
        <v>4.4000000000000004</v>
      </c>
      <c r="Z65" s="66" t="s">
        <v>18</v>
      </c>
      <c r="AA65" s="66" t="s">
        <v>29</v>
      </c>
      <c r="AB65" s="1898"/>
      <c r="AC65" s="152"/>
      <c r="AD65" s="1373"/>
      <c r="AE65" s="1397"/>
      <c r="AF65" s="838"/>
      <c r="AG65" s="838"/>
      <c r="AH65" s="838"/>
      <c r="AI65" s="838"/>
      <c r="AJ65" s="838"/>
      <c r="AK65" s="838"/>
      <c r="AL65" s="838"/>
      <c r="AM65" s="1398"/>
      <c r="AN65" s="1387"/>
      <c r="AO65" s="1458">
        <v>6.4127141999999999</v>
      </c>
      <c r="AP65" s="838"/>
      <c r="AQ65" s="1458">
        <v>6.2648481800000004</v>
      </c>
      <c r="AR65" s="838"/>
      <c r="AS65" s="1471">
        <v>6.2106121500000002</v>
      </c>
      <c r="AT65" s="1159" t="s">
        <v>11877</v>
      </c>
      <c r="AU65" s="170"/>
      <c r="AV65" s="392"/>
      <c r="AW65" s="432"/>
      <c r="AX65" s="432"/>
      <c r="AY65" s="432"/>
      <c r="AZ65" s="432"/>
    </row>
    <row r="66" spans="1:52" ht="17.350000000000001">
      <c r="A66" s="1258" t="s">
        <v>6402</v>
      </c>
      <c r="B66" s="546" t="s">
        <v>6337</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66">
        <v>6.3</v>
      </c>
      <c r="Z66" s="66" t="s">
        <v>18</v>
      </c>
      <c r="AA66" s="66" t="s">
        <v>29</v>
      </c>
      <c r="AB66" s="1898"/>
      <c r="AC66" s="152"/>
      <c r="AD66" s="1373"/>
      <c r="AE66" s="1397"/>
      <c r="AF66" s="838"/>
      <c r="AG66" s="838"/>
      <c r="AH66" s="838"/>
      <c r="AI66" s="838"/>
      <c r="AJ66" s="838"/>
      <c r="AK66" s="838"/>
      <c r="AL66" s="838"/>
      <c r="AM66" s="1398"/>
      <c r="AN66" s="1387"/>
      <c r="AO66" s="1458">
        <v>7.0916735199999996</v>
      </c>
      <c r="AP66" s="838"/>
      <c r="AQ66" s="1458">
        <v>6.9377967399999996</v>
      </c>
      <c r="AR66" s="838"/>
      <c r="AS66" s="1471">
        <v>6.9111782599999998</v>
      </c>
      <c r="AT66" s="1159" t="s">
        <v>11877</v>
      </c>
      <c r="AU66" s="170"/>
      <c r="AV66" s="392"/>
      <c r="AW66" s="432"/>
      <c r="AX66" s="432"/>
      <c r="AY66" s="432"/>
      <c r="AZ66" s="432"/>
    </row>
    <row r="67" spans="1:52" ht="17.350000000000001">
      <c r="A67" s="1258" t="s">
        <v>6403</v>
      </c>
      <c r="B67" s="546" t="s">
        <v>6337</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66">
        <v>7.3</v>
      </c>
      <c r="Z67" s="66" t="s">
        <v>18</v>
      </c>
      <c r="AA67" s="66" t="s">
        <v>29</v>
      </c>
      <c r="AB67" s="1898"/>
      <c r="AC67" s="152"/>
      <c r="AD67" s="1373"/>
      <c r="AE67" s="1397"/>
      <c r="AF67" s="838"/>
      <c r="AG67" s="838"/>
      <c r="AH67" s="838"/>
      <c r="AI67" s="838"/>
      <c r="AJ67" s="838"/>
      <c r="AK67" s="838"/>
      <c r="AL67" s="838"/>
      <c r="AM67" s="1398"/>
      <c r="AN67" s="1387"/>
      <c r="AO67" s="1458">
        <v>7.6267798400000002</v>
      </c>
      <c r="AP67" s="838"/>
      <c r="AQ67" s="1458">
        <v>7.5345483299999998</v>
      </c>
      <c r="AR67" s="838"/>
      <c r="AS67" s="1471">
        <v>7.4639568299999999</v>
      </c>
      <c r="AT67" s="1159" t="s">
        <v>11877</v>
      </c>
      <c r="AU67" s="170"/>
      <c r="AV67" s="392"/>
      <c r="AW67" s="432"/>
      <c r="AX67" s="432"/>
      <c r="AY67" s="432"/>
      <c r="AZ67" s="432"/>
    </row>
    <row r="68" spans="1:52" ht="17.350000000000001">
      <c r="A68" s="1258" t="s">
        <v>6404</v>
      </c>
      <c r="B68" s="546" t="s">
        <v>6337</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66">
        <v>8</v>
      </c>
      <c r="Z68" s="66" t="s">
        <v>18</v>
      </c>
      <c r="AA68" s="66" t="s">
        <v>29</v>
      </c>
      <c r="AB68" s="1898"/>
      <c r="AC68" s="152"/>
      <c r="AD68" s="1373"/>
      <c r="AE68" s="1397"/>
      <c r="AF68" s="838"/>
      <c r="AG68" s="838"/>
      <c r="AH68" s="838"/>
      <c r="AI68" s="838"/>
      <c r="AJ68" s="838"/>
      <c r="AK68" s="838"/>
      <c r="AL68" s="838"/>
      <c r="AM68" s="1398"/>
      <c r="AN68" s="1387"/>
      <c r="AO68" s="1458">
        <v>8.2678141600000004</v>
      </c>
      <c r="AP68" s="838"/>
      <c r="AQ68" s="1458">
        <v>8.1703173600000003</v>
      </c>
      <c r="AR68" s="838"/>
      <c r="AS68" s="1471">
        <v>8.1225755700000004</v>
      </c>
      <c r="AT68" s="1159" t="s">
        <v>11877</v>
      </c>
      <c r="AU68" s="170"/>
      <c r="AV68" s="392"/>
      <c r="AW68" s="432"/>
      <c r="AX68" s="432"/>
      <c r="AY68" s="432"/>
      <c r="AZ68" s="432"/>
    </row>
    <row r="69" spans="1:52" ht="17.350000000000001">
      <c r="A69" s="1258" t="s">
        <v>6405</v>
      </c>
      <c r="B69" s="546" t="s">
        <v>6337</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66">
        <v>8.5</v>
      </c>
      <c r="Z69" s="66" t="s">
        <v>18</v>
      </c>
      <c r="AA69" s="66" t="s">
        <v>29</v>
      </c>
      <c r="AB69" s="1898"/>
      <c r="AC69" s="152"/>
      <c r="AD69" s="1373"/>
      <c r="AE69" s="1397"/>
      <c r="AF69" s="838"/>
      <c r="AG69" s="838"/>
      <c r="AH69" s="838"/>
      <c r="AI69" s="838"/>
      <c r="AJ69" s="838"/>
      <c r="AK69" s="838"/>
      <c r="AL69" s="838"/>
      <c r="AM69" s="1398"/>
      <c r="AN69" s="1387"/>
      <c r="AO69" s="1457">
        <v>8.4254398399999992</v>
      </c>
      <c r="AP69" s="838"/>
      <c r="AQ69" s="1457">
        <v>8.2263069200000007</v>
      </c>
      <c r="AR69" s="838"/>
      <c r="AS69" s="1470">
        <v>8.1720264799999995</v>
      </c>
      <c r="AT69" s="1159" t="s">
        <v>11877</v>
      </c>
      <c r="AU69" s="170"/>
      <c r="AV69" s="392"/>
      <c r="AW69" s="432"/>
      <c r="AX69" s="432"/>
      <c r="AY69" s="432"/>
      <c r="AZ69" s="432"/>
    </row>
    <row r="70" spans="1:52" ht="17.350000000000001">
      <c r="A70" s="1258" t="s">
        <v>6406</v>
      </c>
      <c r="B70" s="546" t="s">
        <v>6337</v>
      </c>
      <c r="C70" s="489" t="s">
        <v>6407</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66">
        <v>4.0999999999999996</v>
      </c>
      <c r="Z70" s="66" t="s">
        <v>18</v>
      </c>
      <c r="AA70" s="66" t="s">
        <v>29</v>
      </c>
      <c r="AB70" s="1898"/>
      <c r="AC70" s="152" t="s">
        <v>4185</v>
      </c>
      <c r="AD70" s="1373"/>
      <c r="AE70" s="1397"/>
      <c r="AF70" s="838"/>
      <c r="AG70" s="838"/>
      <c r="AH70" s="838"/>
      <c r="AI70" s="838"/>
      <c r="AJ70" s="838"/>
      <c r="AK70" s="838"/>
      <c r="AL70" s="838"/>
      <c r="AM70" s="1398"/>
      <c r="AN70" s="1387"/>
      <c r="AO70" s="838"/>
      <c r="AP70" s="838"/>
      <c r="AQ70" s="838"/>
      <c r="AR70" s="838"/>
      <c r="AS70" s="1408"/>
      <c r="AT70" s="1159"/>
      <c r="AU70" s="170"/>
      <c r="AV70" s="392"/>
      <c r="AW70" s="432"/>
      <c r="AX70" s="432"/>
      <c r="AY70" s="432"/>
      <c r="AZ70" s="432"/>
    </row>
    <row r="71" spans="1:52" ht="17.350000000000001">
      <c r="A71" s="1258" t="s">
        <v>6408</v>
      </c>
      <c r="B71" s="546" t="s">
        <v>6337</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66">
        <v>4.2</v>
      </c>
      <c r="Z71" s="66" t="s">
        <v>18</v>
      </c>
      <c r="AA71" s="66" t="s">
        <v>29</v>
      </c>
      <c r="AB71" s="1898"/>
      <c r="AC71" s="152" t="s">
        <v>4187</v>
      </c>
      <c r="AD71" s="1373"/>
      <c r="AE71" s="1397"/>
      <c r="AF71" s="838"/>
      <c r="AG71" s="838"/>
      <c r="AH71" s="838"/>
      <c r="AI71" s="838"/>
      <c r="AJ71" s="838"/>
      <c r="AK71" s="838"/>
      <c r="AL71" s="838"/>
      <c r="AM71" s="1398"/>
      <c r="AN71" s="1387"/>
      <c r="AO71" s="838"/>
      <c r="AP71" s="838"/>
      <c r="AQ71" s="838"/>
      <c r="AR71" s="838"/>
      <c r="AS71" s="1408"/>
      <c r="AT71" s="1159"/>
      <c r="AU71" s="170"/>
      <c r="AV71" s="392"/>
      <c r="AW71" s="432"/>
      <c r="AX71" s="432"/>
      <c r="AY71" s="432"/>
      <c r="AZ71" s="432"/>
    </row>
    <row r="72" spans="1:52" ht="17.350000000000001">
      <c r="A72" s="1258" t="s">
        <v>6409</v>
      </c>
      <c r="B72" s="546" t="s">
        <v>6337</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66">
        <v>4.4000000000000004</v>
      </c>
      <c r="Z72" s="66" t="s">
        <v>18</v>
      </c>
      <c r="AA72" s="66" t="s">
        <v>29</v>
      </c>
      <c r="AB72" s="1898"/>
      <c r="AC72" s="152"/>
      <c r="AD72" s="1373"/>
      <c r="AE72" s="1397"/>
      <c r="AF72" s="838"/>
      <c r="AG72" s="838"/>
      <c r="AH72" s="838"/>
      <c r="AI72" s="838"/>
      <c r="AJ72" s="838"/>
      <c r="AK72" s="838"/>
      <c r="AL72" s="838"/>
      <c r="AM72" s="1398"/>
      <c r="AN72" s="1387"/>
      <c r="AO72" s="838"/>
      <c r="AP72" s="838"/>
      <c r="AQ72" s="838"/>
      <c r="AR72" s="838"/>
      <c r="AS72" s="1408"/>
      <c r="AT72" s="1159"/>
      <c r="AU72" s="170"/>
      <c r="AV72" s="392"/>
      <c r="AW72" s="432"/>
      <c r="AX72" s="432"/>
      <c r="AY72" s="432"/>
      <c r="AZ72" s="432"/>
    </row>
    <row r="73" spans="1:52" ht="17.350000000000001">
      <c r="A73" s="1258" t="s">
        <v>6410</v>
      </c>
      <c r="B73" s="546" t="s">
        <v>6337</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66">
        <v>6.3</v>
      </c>
      <c r="Z73" s="66" t="s">
        <v>18</v>
      </c>
      <c r="AA73" s="66" t="s">
        <v>29</v>
      </c>
      <c r="AB73" s="1898"/>
      <c r="AC73" s="152"/>
      <c r="AD73" s="1373"/>
      <c r="AE73" s="1397"/>
      <c r="AF73" s="838"/>
      <c r="AG73" s="838"/>
      <c r="AH73" s="838"/>
      <c r="AI73" s="838"/>
      <c r="AJ73" s="838"/>
      <c r="AK73" s="838"/>
      <c r="AL73" s="838"/>
      <c r="AM73" s="1398"/>
      <c r="AN73" s="1387"/>
      <c r="AO73" s="838"/>
      <c r="AP73" s="838"/>
      <c r="AQ73" s="838"/>
      <c r="AR73" s="838"/>
      <c r="AS73" s="1408"/>
      <c r="AT73" s="1159"/>
      <c r="AU73" s="170"/>
      <c r="AV73" s="392"/>
      <c r="AW73" s="432"/>
      <c r="AX73" s="432"/>
      <c r="AY73" s="432"/>
      <c r="AZ73" s="432"/>
    </row>
    <row r="74" spans="1:52" ht="17.350000000000001">
      <c r="A74" s="1258" t="s">
        <v>6411</v>
      </c>
      <c r="B74" s="546" t="s">
        <v>6337</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66">
        <v>7.3</v>
      </c>
      <c r="Z74" s="66" t="s">
        <v>18</v>
      </c>
      <c r="AA74" s="66" t="s">
        <v>29</v>
      </c>
      <c r="AB74" s="1898"/>
      <c r="AC74" s="152"/>
      <c r="AD74" s="1373"/>
      <c r="AE74" s="1397"/>
      <c r="AF74" s="838"/>
      <c r="AG74" s="838"/>
      <c r="AH74" s="838"/>
      <c r="AI74" s="838"/>
      <c r="AJ74" s="838"/>
      <c r="AK74" s="838"/>
      <c r="AL74" s="838"/>
      <c r="AM74" s="1398"/>
      <c r="AN74" s="1387"/>
      <c r="AO74" s="838"/>
      <c r="AP74" s="838"/>
      <c r="AQ74" s="838"/>
      <c r="AR74" s="838"/>
      <c r="AS74" s="1408"/>
      <c r="AT74" s="1159"/>
      <c r="AU74" s="170"/>
      <c r="AV74" s="392"/>
      <c r="AW74" s="432"/>
      <c r="AX74" s="432"/>
      <c r="AY74" s="432"/>
      <c r="AZ74" s="432"/>
    </row>
    <row r="75" spans="1:52" ht="17.350000000000001">
      <c r="A75" s="1258" t="s">
        <v>6412</v>
      </c>
      <c r="B75" s="546" t="s">
        <v>6337</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66">
        <v>8</v>
      </c>
      <c r="Z75" s="66" t="s">
        <v>18</v>
      </c>
      <c r="AA75" s="66" t="s">
        <v>29</v>
      </c>
      <c r="AB75" s="1898"/>
      <c r="AC75" s="152"/>
      <c r="AD75" s="1373"/>
      <c r="AE75" s="1397"/>
      <c r="AF75" s="838"/>
      <c r="AG75" s="838"/>
      <c r="AH75" s="838"/>
      <c r="AI75" s="838"/>
      <c r="AJ75" s="838"/>
      <c r="AK75" s="838"/>
      <c r="AL75" s="838"/>
      <c r="AM75" s="1398"/>
      <c r="AN75" s="1387"/>
      <c r="AO75" s="838"/>
      <c r="AP75" s="838"/>
      <c r="AQ75" s="838"/>
      <c r="AR75" s="838"/>
      <c r="AS75" s="1408"/>
      <c r="AT75" s="1159"/>
      <c r="AU75" s="170"/>
      <c r="AV75" s="392"/>
      <c r="AW75" s="432"/>
      <c r="AX75" s="432"/>
      <c r="AY75" s="432"/>
      <c r="AZ75" s="432"/>
    </row>
    <row r="76" spans="1:52" ht="17.350000000000001">
      <c r="A76" s="1258" t="s">
        <v>6413</v>
      </c>
      <c r="B76" s="546" t="s">
        <v>6337</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66">
        <v>8.5</v>
      </c>
      <c r="Z76" s="66" t="s">
        <v>18</v>
      </c>
      <c r="AA76" s="66" t="s">
        <v>29</v>
      </c>
      <c r="AB76" s="1898"/>
      <c r="AC76" s="152"/>
      <c r="AD76" s="1373"/>
      <c r="AE76" s="1397"/>
      <c r="AF76" s="838"/>
      <c r="AG76" s="838"/>
      <c r="AH76" s="838"/>
      <c r="AI76" s="838"/>
      <c r="AJ76" s="838"/>
      <c r="AK76" s="838"/>
      <c r="AL76" s="838"/>
      <c r="AM76" s="1398"/>
      <c r="AN76" s="1387"/>
      <c r="AO76" s="838"/>
      <c r="AP76" s="838"/>
      <c r="AQ76" s="838"/>
      <c r="AR76" s="838"/>
      <c r="AS76" s="1408"/>
      <c r="AT76" s="1159"/>
      <c r="AU76" s="170"/>
      <c r="AV76" s="392"/>
      <c r="AW76" s="432"/>
      <c r="AX76" s="432"/>
      <c r="AY76" s="432"/>
      <c r="AZ76" s="432"/>
    </row>
    <row r="77" spans="1:52" ht="17.350000000000001">
      <c r="A77" s="1258" t="s">
        <v>6414</v>
      </c>
      <c r="B77" s="546" t="s">
        <v>6337</v>
      </c>
      <c r="C77" s="489" t="s">
        <v>6415</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66">
        <v>4.0999999999999996</v>
      </c>
      <c r="Z77" s="66" t="s">
        <v>18</v>
      </c>
      <c r="AA77" s="66" t="s">
        <v>29</v>
      </c>
      <c r="AB77" s="1898"/>
      <c r="AC77" s="152" t="s">
        <v>4185</v>
      </c>
      <c r="AD77" s="1373"/>
      <c r="AE77" s="1397"/>
      <c r="AF77" s="838"/>
      <c r="AG77" s="838"/>
      <c r="AH77" s="838"/>
      <c r="AI77" s="838"/>
      <c r="AJ77" s="838"/>
      <c r="AK77" s="838"/>
      <c r="AL77" s="838"/>
      <c r="AM77" s="1398"/>
      <c r="AN77" s="1387"/>
      <c r="AO77" s="1458">
        <v>6.1290859700000002</v>
      </c>
      <c r="AP77" s="838"/>
      <c r="AQ77" s="1458">
        <v>5.99729767</v>
      </c>
      <c r="AR77" s="838"/>
      <c r="AS77" s="1471">
        <v>5.8923213499999996</v>
      </c>
      <c r="AT77" s="1159" t="s">
        <v>11877</v>
      </c>
      <c r="AU77" s="170"/>
      <c r="AV77" s="392"/>
      <c r="AW77" s="432"/>
      <c r="AX77" s="432"/>
      <c r="AY77" s="432"/>
      <c r="AZ77" s="432"/>
    </row>
    <row r="78" spans="1:52" ht="17.350000000000001">
      <c r="A78" s="1258" t="s">
        <v>6416</v>
      </c>
      <c r="B78" s="546" t="s">
        <v>6337</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66">
        <v>4.2</v>
      </c>
      <c r="Z78" s="66" t="s">
        <v>18</v>
      </c>
      <c r="AA78" s="66" t="s">
        <v>29</v>
      </c>
      <c r="AB78" s="1898"/>
      <c r="AC78" s="152" t="s">
        <v>4187</v>
      </c>
      <c r="AD78" s="1373"/>
      <c r="AE78" s="1397"/>
      <c r="AF78" s="838"/>
      <c r="AG78" s="838"/>
      <c r="AH78" s="838"/>
      <c r="AI78" s="838"/>
      <c r="AJ78" s="838"/>
      <c r="AK78" s="838"/>
      <c r="AL78" s="838"/>
      <c r="AM78" s="1398"/>
      <c r="AN78" s="1387"/>
      <c r="AO78" s="1458">
        <v>6.1450324500000004</v>
      </c>
      <c r="AP78" s="838"/>
      <c r="AQ78" s="1458">
        <v>6.0198314699999997</v>
      </c>
      <c r="AR78" s="838"/>
      <c r="AS78" s="1471">
        <v>5.9334092600000004</v>
      </c>
      <c r="AT78" s="1159" t="s">
        <v>11877</v>
      </c>
      <c r="AU78" s="170"/>
      <c r="AV78" s="392"/>
      <c r="AW78" s="432"/>
      <c r="AX78" s="432"/>
      <c r="AY78" s="432"/>
      <c r="AZ78" s="432"/>
    </row>
    <row r="79" spans="1:52" ht="17.350000000000001">
      <c r="A79" s="1258" t="s">
        <v>6417</v>
      </c>
      <c r="B79" s="546" t="s">
        <v>6337</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66">
        <v>4.4000000000000004</v>
      </c>
      <c r="Z79" s="66" t="s">
        <v>18</v>
      </c>
      <c r="AA79" s="66" t="s">
        <v>29</v>
      </c>
      <c r="AB79" s="1898"/>
      <c r="AC79" s="152"/>
      <c r="AD79" s="1373"/>
      <c r="AE79" s="1397"/>
      <c r="AF79" s="838"/>
      <c r="AG79" s="838"/>
      <c r="AH79" s="838"/>
      <c r="AI79" s="838"/>
      <c r="AJ79" s="838"/>
      <c r="AK79" s="838"/>
      <c r="AL79" s="838"/>
      <c r="AM79" s="1398"/>
      <c r="AN79" s="1387"/>
      <c r="AO79" s="1458">
        <v>6.2294843200000001</v>
      </c>
      <c r="AP79" s="838"/>
      <c r="AQ79" s="1458">
        <v>6.1043316399999998</v>
      </c>
      <c r="AR79" s="838"/>
      <c r="AS79" s="1471">
        <v>6.0034906399999999</v>
      </c>
      <c r="AT79" s="1159" t="s">
        <v>11877</v>
      </c>
      <c r="AU79" s="170"/>
      <c r="AV79" s="392"/>
      <c r="AW79" s="432"/>
      <c r="AX79" s="432"/>
      <c r="AY79" s="432"/>
      <c r="AZ79" s="432"/>
    </row>
    <row r="80" spans="1:52" ht="17.350000000000001">
      <c r="A80" s="1258" t="s">
        <v>6418</v>
      </c>
      <c r="B80" s="546" t="s">
        <v>6337</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66">
        <v>6.3</v>
      </c>
      <c r="Z80" s="66" t="s">
        <v>18</v>
      </c>
      <c r="AA80" s="66" t="s">
        <v>29</v>
      </c>
      <c r="AB80" s="1898"/>
      <c r="AC80" s="152"/>
      <c r="AD80" s="1373"/>
      <c r="AE80" s="1397"/>
      <c r="AF80" s="838"/>
      <c r="AG80" s="838"/>
      <c r="AH80" s="838"/>
      <c r="AI80" s="838"/>
      <c r="AJ80" s="838"/>
      <c r="AK80" s="838"/>
      <c r="AL80" s="838"/>
      <c r="AM80" s="1398"/>
      <c r="AN80" s="1387"/>
      <c r="AO80" s="1458">
        <v>6.9020645600000003</v>
      </c>
      <c r="AP80" s="838"/>
      <c r="AQ80" s="1458">
        <v>6.7841357699999998</v>
      </c>
      <c r="AR80" s="838"/>
      <c r="AS80" s="1471">
        <v>6.7139752399999999</v>
      </c>
      <c r="AT80" s="1159" t="s">
        <v>11877</v>
      </c>
      <c r="AU80" s="170"/>
      <c r="AV80" s="392"/>
      <c r="AW80" s="432"/>
      <c r="AX80" s="432"/>
      <c r="AY80" s="432"/>
      <c r="AZ80" s="432"/>
    </row>
    <row r="81" spans="1:52" ht="17.350000000000001">
      <c r="A81" s="1258" t="s">
        <v>6419</v>
      </c>
      <c r="B81" s="546" t="s">
        <v>6337</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66">
        <v>7.3</v>
      </c>
      <c r="Z81" s="66" t="s">
        <v>18</v>
      </c>
      <c r="AA81" s="66" t="s">
        <v>29</v>
      </c>
      <c r="AB81" s="1898"/>
      <c r="AC81" s="152"/>
      <c r="AD81" s="1373"/>
      <c r="AE81" s="1397"/>
      <c r="AF81" s="838"/>
      <c r="AG81" s="838"/>
      <c r="AH81" s="838"/>
      <c r="AI81" s="838"/>
      <c r="AJ81" s="838"/>
      <c r="AK81" s="838"/>
      <c r="AL81" s="838"/>
      <c r="AM81" s="1398"/>
      <c r="AN81" s="1387"/>
      <c r="AO81" s="1458">
        <v>7.4103385900000003</v>
      </c>
      <c r="AP81" s="838"/>
      <c r="AQ81" s="1458">
        <v>7.3746648800000001</v>
      </c>
      <c r="AR81" s="838"/>
      <c r="AS81" s="1470">
        <v>7.2950910999999996</v>
      </c>
      <c r="AT81" s="1159" t="s">
        <v>11877</v>
      </c>
      <c r="AU81" s="170"/>
      <c r="AV81" s="392"/>
      <c r="AW81" s="432"/>
      <c r="AX81" s="432"/>
      <c r="AY81" s="432"/>
      <c r="AZ81" s="432"/>
    </row>
    <row r="82" spans="1:52" ht="17.350000000000001">
      <c r="A82" s="1258" t="s">
        <v>6420</v>
      </c>
      <c r="B82" s="546" t="s">
        <v>6337</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66">
        <v>8</v>
      </c>
      <c r="Z82" s="66" t="s">
        <v>18</v>
      </c>
      <c r="AA82" s="66" t="s">
        <v>29</v>
      </c>
      <c r="AB82" s="1898"/>
      <c r="AC82" s="152"/>
      <c r="AD82" s="1373"/>
      <c r="AE82" s="1397"/>
      <c r="AF82" s="838"/>
      <c r="AG82" s="838"/>
      <c r="AH82" s="838"/>
      <c r="AI82" s="838"/>
      <c r="AJ82" s="838"/>
      <c r="AK82" s="838"/>
      <c r="AL82" s="838"/>
      <c r="AM82" s="1398"/>
      <c r="AN82" s="1387"/>
      <c r="AO82" s="1458">
        <v>8.0420159299999998</v>
      </c>
      <c r="AP82" s="838"/>
      <c r="AQ82" s="1458">
        <v>8.0220488999999997</v>
      </c>
      <c r="AR82" s="838"/>
      <c r="AS82" s="1470">
        <v>7.94263926</v>
      </c>
      <c r="AT82" s="1159" t="s">
        <v>11877</v>
      </c>
      <c r="AU82" s="170"/>
      <c r="AV82" s="392"/>
      <c r="AW82" s="432"/>
      <c r="AX82" s="432"/>
      <c r="AY82" s="432"/>
      <c r="AZ82" s="432"/>
    </row>
    <row r="83" spans="1:52" ht="17.350000000000001">
      <c r="A83" s="1258" t="s">
        <v>6421</v>
      </c>
      <c r="B83" s="546" t="s">
        <v>6337</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66">
        <v>8.5</v>
      </c>
      <c r="Z83" s="66" t="s">
        <v>18</v>
      </c>
      <c r="AA83" s="66" t="s">
        <v>29</v>
      </c>
      <c r="AB83" s="1898"/>
      <c r="AC83" s="152"/>
      <c r="AD83" s="1373"/>
      <c r="AE83" s="1397"/>
      <c r="AF83" s="838"/>
      <c r="AG83" s="838"/>
      <c r="AH83" s="838"/>
      <c r="AI83" s="838"/>
      <c r="AJ83" s="838"/>
      <c r="AK83" s="838"/>
      <c r="AL83" s="838"/>
      <c r="AM83" s="1398"/>
      <c r="AN83" s="1387"/>
      <c r="AO83" s="1457">
        <v>8.2011865000000004</v>
      </c>
      <c r="AP83" s="838"/>
      <c r="AQ83" s="1457">
        <v>8.10963821</v>
      </c>
      <c r="AR83" s="838"/>
      <c r="AS83" s="1470">
        <v>7.9336740199999998</v>
      </c>
      <c r="AT83" s="1159" t="s">
        <v>11877</v>
      </c>
      <c r="AU83" s="170"/>
      <c r="AV83" s="392"/>
      <c r="AW83" s="432"/>
      <c r="AX83" s="432"/>
      <c r="AY83" s="432"/>
      <c r="AZ83" s="432"/>
    </row>
    <row r="84" spans="1:52" ht="17.350000000000001">
      <c r="A84" s="1258" t="s">
        <v>6422</v>
      </c>
      <c r="B84" s="546" t="s">
        <v>6337</v>
      </c>
      <c r="C84" s="489" t="s">
        <v>4278</v>
      </c>
      <c r="D84" s="874" t="s">
        <v>4208</v>
      </c>
      <c r="E84" s="874" t="s">
        <v>1388</v>
      </c>
      <c r="F84" s="874" t="s">
        <v>1350</v>
      </c>
      <c r="G84" s="874"/>
      <c r="H84" s="1029" t="s">
        <v>4168</v>
      </c>
      <c r="I84" s="1057">
        <v>1.2</v>
      </c>
      <c r="J84" s="1029">
        <v>3.15</v>
      </c>
      <c r="K84" s="1288" t="s">
        <v>1194</v>
      </c>
      <c r="L84" s="1288" t="s">
        <v>1194</v>
      </c>
      <c r="M84" s="1116" t="s">
        <v>875</v>
      </c>
      <c r="N84" s="1029" t="s">
        <v>36</v>
      </c>
      <c r="O84" s="66"/>
      <c r="P84" s="66"/>
      <c r="Q84" s="1029" t="s">
        <v>3387</v>
      </c>
      <c r="R84" s="1029"/>
      <c r="S84" s="1029"/>
      <c r="T84" s="1029"/>
      <c r="U84" s="1029"/>
      <c r="V84" s="1029"/>
      <c r="W84" s="442"/>
      <c r="X84" s="440"/>
      <c r="Y84" s="440">
        <v>0</v>
      </c>
      <c r="Z84" s="66" t="s">
        <v>18</v>
      </c>
      <c r="AA84" s="66" t="s">
        <v>21</v>
      </c>
      <c r="AB84" s="1898"/>
      <c r="AC84" s="152"/>
      <c r="AD84" s="1369" t="s">
        <v>4209</v>
      </c>
      <c r="AE84" s="1397"/>
      <c r="AF84" s="838"/>
      <c r="AG84" s="838"/>
      <c r="AH84" s="838"/>
      <c r="AI84" s="838"/>
      <c r="AJ84" s="838"/>
      <c r="AK84" s="838"/>
      <c r="AL84" s="838"/>
      <c r="AM84" s="1398"/>
      <c r="AN84" s="1387"/>
      <c r="AO84" s="838"/>
      <c r="AP84" s="838"/>
      <c r="AQ84" s="838"/>
      <c r="AR84" s="838"/>
      <c r="AS84" s="1408"/>
      <c r="AT84" s="1159"/>
      <c r="AU84" s="170"/>
      <c r="AV84" s="392"/>
      <c r="AW84" s="432"/>
      <c r="AX84" s="432"/>
      <c r="AY84" s="432"/>
      <c r="AZ84" s="432"/>
    </row>
    <row r="85" spans="1:52" ht="17.350000000000001">
      <c r="A85" s="1258" t="s">
        <v>6423</v>
      </c>
      <c r="B85" s="546" t="s">
        <v>6337</v>
      </c>
      <c r="C85" s="489" t="s">
        <v>4280</v>
      </c>
      <c r="D85" s="874" t="s">
        <v>4208</v>
      </c>
      <c r="E85" s="874" t="s">
        <v>1388</v>
      </c>
      <c r="F85" s="874" t="s">
        <v>1350</v>
      </c>
      <c r="G85" s="874"/>
      <c r="H85" s="1029" t="s">
        <v>4168</v>
      </c>
      <c r="I85" s="1057">
        <v>1.2</v>
      </c>
      <c r="J85" s="1029">
        <v>3.15</v>
      </c>
      <c r="K85" s="1288" t="s">
        <v>1194</v>
      </c>
      <c r="L85" s="1288" t="s">
        <v>1194</v>
      </c>
      <c r="M85" s="1116" t="s">
        <v>875</v>
      </c>
      <c r="N85" s="1029" t="s">
        <v>36</v>
      </c>
      <c r="O85" s="66"/>
      <c r="P85" s="66"/>
      <c r="Q85" s="1029" t="s">
        <v>39</v>
      </c>
      <c r="R85" s="1029" t="s">
        <v>6424</v>
      </c>
      <c r="S85" s="1029" t="s">
        <v>36</v>
      </c>
      <c r="T85" s="1029" t="s">
        <v>14</v>
      </c>
      <c r="U85" s="1029" t="s">
        <v>79</v>
      </c>
      <c r="V85" s="1029" t="s">
        <v>4282</v>
      </c>
      <c r="W85" s="442"/>
      <c r="X85" s="440"/>
      <c r="Y85" s="440">
        <v>0.5</v>
      </c>
      <c r="Z85" s="66" t="s">
        <v>18</v>
      </c>
      <c r="AA85" s="66" t="s">
        <v>21</v>
      </c>
      <c r="AB85" s="1898"/>
      <c r="AC85" s="152"/>
      <c r="AD85" s="1374"/>
      <c r="AE85" s="1397"/>
      <c r="AF85" s="838"/>
      <c r="AG85" s="838"/>
      <c r="AH85" s="838"/>
      <c r="AI85" s="838"/>
      <c r="AJ85" s="838"/>
      <c r="AK85" s="838"/>
      <c r="AL85" s="838"/>
      <c r="AM85" s="1398"/>
      <c r="AN85" s="1387"/>
      <c r="AO85" s="838"/>
      <c r="AP85" s="838"/>
      <c r="AQ85" s="838"/>
      <c r="AR85" s="838"/>
      <c r="AS85" s="1408"/>
      <c r="AT85" s="1159"/>
      <c r="AU85" s="170"/>
      <c r="AV85" s="392"/>
      <c r="AW85" s="432"/>
      <c r="AX85" s="432"/>
      <c r="AY85" s="432"/>
      <c r="AZ85" s="432"/>
    </row>
    <row r="86" spans="1:52" ht="17.350000000000001">
      <c r="A86" s="1258" t="s">
        <v>6425</v>
      </c>
      <c r="B86" s="546" t="s">
        <v>6337</v>
      </c>
      <c r="C86" s="490"/>
      <c r="D86" s="874" t="s">
        <v>4208</v>
      </c>
      <c r="E86" s="874" t="s">
        <v>1388</v>
      </c>
      <c r="F86" s="874" t="s">
        <v>1350</v>
      </c>
      <c r="G86" s="874"/>
      <c r="H86" s="1029" t="s">
        <v>4168</v>
      </c>
      <c r="I86" s="1057">
        <v>1.2</v>
      </c>
      <c r="J86" s="1029">
        <v>3.15</v>
      </c>
      <c r="K86" s="1288" t="s">
        <v>1194</v>
      </c>
      <c r="L86" s="1288" t="s">
        <v>1194</v>
      </c>
      <c r="M86" s="1116" t="s">
        <v>873</v>
      </c>
      <c r="N86" s="1029" t="s">
        <v>36</v>
      </c>
      <c r="O86" s="66"/>
      <c r="P86" s="66"/>
      <c r="Q86" s="1029" t="s">
        <v>39</v>
      </c>
      <c r="R86" s="1029" t="s">
        <v>6424</v>
      </c>
      <c r="S86" s="1029" t="s">
        <v>36</v>
      </c>
      <c r="T86" s="1029" t="s">
        <v>14</v>
      </c>
      <c r="U86" s="1029" t="s">
        <v>79</v>
      </c>
      <c r="V86" s="1029" t="s">
        <v>4282</v>
      </c>
      <c r="W86" s="442"/>
      <c r="X86" s="440"/>
      <c r="Y86" s="440">
        <v>0.8</v>
      </c>
      <c r="Z86" s="66" t="s">
        <v>18</v>
      </c>
      <c r="AA86" s="66" t="s">
        <v>21</v>
      </c>
      <c r="AB86" s="1898"/>
      <c r="AC86" s="152"/>
      <c r="AD86" s="1374"/>
      <c r="AE86" s="1397"/>
      <c r="AF86" s="838"/>
      <c r="AG86" s="838"/>
      <c r="AH86" s="838"/>
      <c r="AI86" s="838"/>
      <c r="AJ86" s="838"/>
      <c r="AK86" s="838"/>
      <c r="AL86" s="838"/>
      <c r="AM86" s="1398"/>
      <c r="AN86" s="1387"/>
      <c r="AO86" s="838"/>
      <c r="AP86" s="838"/>
      <c r="AQ86" s="838"/>
      <c r="AR86" s="838"/>
      <c r="AS86" s="1408"/>
      <c r="AT86" s="1159"/>
      <c r="AU86" s="170"/>
      <c r="AV86" s="392"/>
      <c r="AW86" s="432"/>
      <c r="AX86" s="432"/>
      <c r="AY86" s="432"/>
      <c r="AZ86" s="432"/>
    </row>
    <row r="87" spans="1:52" ht="17.350000000000001">
      <c r="A87" s="1258" t="s">
        <v>6426</v>
      </c>
      <c r="B87" s="546" t="s">
        <v>6337</v>
      </c>
      <c r="C87" s="447"/>
      <c r="D87" s="874" t="s">
        <v>4208</v>
      </c>
      <c r="E87" s="874" t="s">
        <v>1388</v>
      </c>
      <c r="F87" s="874" t="s">
        <v>1350</v>
      </c>
      <c r="G87" s="874"/>
      <c r="H87" s="1029" t="s">
        <v>4168</v>
      </c>
      <c r="I87" s="1057">
        <v>1.2</v>
      </c>
      <c r="J87" s="1029">
        <v>3.15</v>
      </c>
      <c r="K87" s="1288" t="s">
        <v>207</v>
      </c>
      <c r="L87" s="1288" t="s">
        <v>1194</v>
      </c>
      <c r="M87" s="1116" t="s">
        <v>875</v>
      </c>
      <c r="N87" s="1029" t="s">
        <v>36</v>
      </c>
      <c r="O87" s="66"/>
      <c r="P87" s="66"/>
      <c r="Q87" s="1029" t="s">
        <v>39</v>
      </c>
      <c r="R87" s="1029" t="s">
        <v>6424</v>
      </c>
      <c r="S87" s="1029" t="s">
        <v>36</v>
      </c>
      <c r="T87" s="1029" t="s">
        <v>14</v>
      </c>
      <c r="U87" s="1029" t="s">
        <v>79</v>
      </c>
      <c r="V87" s="1029" t="s">
        <v>4282</v>
      </c>
      <c r="W87" s="442"/>
      <c r="X87" s="440"/>
      <c r="Y87" s="440">
        <v>0.8</v>
      </c>
      <c r="Z87" s="66" t="s">
        <v>18</v>
      </c>
      <c r="AA87" s="66" t="s">
        <v>21</v>
      </c>
      <c r="AB87" s="1898"/>
      <c r="AC87" s="152"/>
      <c r="AD87" s="1374"/>
      <c r="AE87" s="1397"/>
      <c r="AF87" s="838"/>
      <c r="AG87" s="838"/>
      <c r="AH87" s="838"/>
      <c r="AI87" s="838"/>
      <c r="AJ87" s="838"/>
      <c r="AK87" s="838"/>
      <c r="AL87" s="838"/>
      <c r="AM87" s="1398"/>
      <c r="AN87" s="1387"/>
      <c r="AO87" s="838"/>
      <c r="AP87" s="838"/>
      <c r="AQ87" s="838"/>
      <c r="AR87" s="838"/>
      <c r="AS87" s="1408"/>
      <c r="AT87" s="1159"/>
      <c r="AU87" s="170"/>
      <c r="AV87" s="392"/>
      <c r="AW87" s="432"/>
      <c r="AX87" s="432"/>
      <c r="AY87" s="432"/>
      <c r="AZ87" s="432"/>
    </row>
    <row r="88" spans="1:52" ht="22.2" customHeight="1">
      <c r="A88" s="1257" t="s">
        <v>6427</v>
      </c>
      <c r="B88" s="420"/>
      <c r="C88" s="421" t="s">
        <v>77</v>
      </c>
      <c r="D88" s="1282"/>
      <c r="E88" s="1282"/>
      <c r="F88" s="1282"/>
      <c r="G88" s="1282"/>
      <c r="H88" s="1282"/>
      <c r="I88" s="1282"/>
      <c r="J88" s="1282"/>
      <c r="K88" s="1282"/>
      <c r="L88" s="1282"/>
      <c r="M88" s="1282"/>
      <c r="N88" s="1282"/>
      <c r="O88" s="420"/>
      <c r="P88" s="420"/>
      <c r="Q88" s="1282"/>
      <c r="R88" s="1282"/>
      <c r="S88" s="1282"/>
      <c r="T88" s="1282"/>
      <c r="U88" s="1282"/>
      <c r="V88" s="1282"/>
      <c r="W88" s="422"/>
      <c r="X88" s="420"/>
      <c r="Y88" s="420"/>
      <c r="Z88" s="420"/>
      <c r="AA88" s="420"/>
      <c r="AB88" s="1901"/>
      <c r="AC88" s="423"/>
      <c r="AD88" s="420"/>
      <c r="AE88" s="1391"/>
      <c r="AF88" s="835"/>
      <c r="AG88" s="835"/>
      <c r="AH88" s="835"/>
      <c r="AI88" s="835"/>
      <c r="AJ88" s="835"/>
      <c r="AK88" s="835"/>
      <c r="AL88" s="835"/>
      <c r="AM88" s="1392"/>
      <c r="AN88" s="835"/>
      <c r="AO88" s="835"/>
      <c r="AP88" s="835"/>
      <c r="AQ88" s="835"/>
      <c r="AR88" s="835"/>
      <c r="AS88" s="835"/>
      <c r="AT88" s="1417"/>
      <c r="AU88" s="1432"/>
      <c r="AV88" s="424"/>
      <c r="AW88" s="424"/>
      <c r="AX88" s="424"/>
      <c r="AY88" s="424"/>
      <c r="AZ88" s="424"/>
    </row>
    <row r="89" spans="1:52" ht="17.350000000000001">
      <c r="A89" s="1258" t="s">
        <v>6428</v>
      </c>
      <c r="B89" s="546" t="s">
        <v>6337</v>
      </c>
      <c r="C89" s="584" t="s">
        <v>4287</v>
      </c>
      <c r="D89" s="1045" t="s">
        <v>77</v>
      </c>
      <c r="E89" s="874" t="s">
        <v>1388</v>
      </c>
      <c r="F89" s="874" t="s">
        <v>1350</v>
      </c>
      <c r="G89" s="1290"/>
      <c r="H89" s="1290" t="s">
        <v>4168</v>
      </c>
      <c r="I89" s="1057">
        <v>1.2</v>
      </c>
      <c r="J89" s="1029">
        <v>3.15</v>
      </c>
      <c r="K89" s="1116" t="s">
        <v>1194</v>
      </c>
      <c r="L89" s="1116" t="s">
        <v>1194</v>
      </c>
      <c r="M89" s="1116" t="s">
        <v>875</v>
      </c>
      <c r="N89" s="1029" t="s">
        <v>36</v>
      </c>
      <c r="O89" s="66"/>
      <c r="P89" s="66"/>
      <c r="Q89" s="1329" t="s">
        <v>3387</v>
      </c>
      <c r="R89" s="1029"/>
      <c r="S89" s="1029"/>
      <c r="T89" s="1029"/>
      <c r="U89" s="1029"/>
      <c r="V89" s="1029"/>
      <c r="W89" s="14">
        <v>14.5</v>
      </c>
      <c r="X89" s="66">
        <v>15.5</v>
      </c>
      <c r="Y89" s="66">
        <f>X89+1</f>
        <v>16.5</v>
      </c>
      <c r="Z89" s="66" t="s">
        <v>18</v>
      </c>
      <c r="AA89" s="66" t="s">
        <v>29</v>
      </c>
      <c r="AB89" s="1898"/>
      <c r="AC89" s="152" t="s">
        <v>4185</v>
      </c>
      <c r="AD89" s="1375"/>
      <c r="AE89" s="1397"/>
      <c r="AF89" s="838"/>
      <c r="AG89" s="838"/>
      <c r="AH89" s="838"/>
      <c r="AI89" s="838"/>
      <c r="AJ89" s="838"/>
      <c r="AK89" s="838"/>
      <c r="AL89" s="838"/>
      <c r="AM89" s="1398"/>
      <c r="AN89" s="1456">
        <v>15.105613347662</v>
      </c>
      <c r="AO89" s="1458">
        <v>17.722665234275599</v>
      </c>
      <c r="AP89" s="1457">
        <v>14.936896895283599</v>
      </c>
      <c r="AQ89" s="1458">
        <v>17.619879176041099</v>
      </c>
      <c r="AR89" s="838"/>
      <c r="AS89" s="1408"/>
      <c r="AT89" s="1159" t="s">
        <v>11129</v>
      </c>
      <c r="AU89" s="170"/>
      <c r="AV89" s="392"/>
      <c r="AW89" s="432"/>
      <c r="AX89" s="432"/>
      <c r="AY89" s="432"/>
      <c r="AZ89" s="432"/>
    </row>
    <row r="90" spans="1:52">
      <c r="A90" s="1258" t="s">
        <v>6429</v>
      </c>
      <c r="B90" s="546" t="s">
        <v>6337</v>
      </c>
      <c r="C90" s="584"/>
      <c r="D90" s="1045" t="s">
        <v>77</v>
      </c>
      <c r="E90" s="874" t="s">
        <v>1388</v>
      </c>
      <c r="F90" s="874" t="s">
        <v>1350</v>
      </c>
      <c r="G90" s="1029"/>
      <c r="H90" s="1029" t="s">
        <v>4168</v>
      </c>
      <c r="I90" s="1057">
        <v>1.2</v>
      </c>
      <c r="J90" s="1029">
        <v>3.15</v>
      </c>
      <c r="K90" s="1116" t="s">
        <v>1194</v>
      </c>
      <c r="L90" s="1116" t="s">
        <v>1194</v>
      </c>
      <c r="M90" s="1116" t="s">
        <v>875</v>
      </c>
      <c r="N90" s="1029" t="s">
        <v>36</v>
      </c>
      <c r="O90" s="66"/>
      <c r="P90" s="66"/>
      <c r="Q90" s="1029" t="s">
        <v>3387</v>
      </c>
      <c r="R90" s="1029"/>
      <c r="S90" s="1029"/>
      <c r="T90" s="1029"/>
      <c r="U90" s="1029"/>
      <c r="V90" s="1029"/>
      <c r="W90" s="448">
        <f>X90-1</f>
        <v>13.5</v>
      </c>
      <c r="X90" s="449">
        <v>14.5</v>
      </c>
      <c r="Y90" s="449">
        <f>X90+1</f>
        <v>15.5</v>
      </c>
      <c r="Z90" s="66" t="s">
        <v>18</v>
      </c>
      <c r="AA90" s="66" t="s">
        <v>29</v>
      </c>
      <c r="AB90" s="1898"/>
      <c r="AC90" s="152" t="s">
        <v>4187</v>
      </c>
      <c r="AD90" s="1375"/>
      <c r="AE90" s="1397"/>
      <c r="AF90" s="838"/>
      <c r="AG90" s="838"/>
      <c r="AH90" s="838"/>
      <c r="AI90" s="838"/>
      <c r="AJ90" s="838"/>
      <c r="AK90" s="838"/>
      <c r="AL90" s="838"/>
      <c r="AM90" s="1398"/>
      <c r="AN90" s="1456">
        <v>14.468387187927</v>
      </c>
      <c r="AO90" s="1458">
        <v>17.114785595831599</v>
      </c>
      <c r="AP90" s="1457">
        <v>14.296632583435001</v>
      </c>
      <c r="AQ90" s="1458">
        <v>17.0353416042067</v>
      </c>
      <c r="AR90" s="838"/>
      <c r="AS90" s="1408"/>
      <c r="AT90" s="1159" t="s">
        <v>11130</v>
      </c>
      <c r="AU90" s="170"/>
      <c r="AV90" s="392"/>
      <c r="AW90" s="432"/>
      <c r="AX90" s="432"/>
      <c r="AY90" s="432"/>
      <c r="AZ90" s="432"/>
    </row>
    <row r="91" spans="1:52">
      <c r="A91" s="1258" t="s">
        <v>6430</v>
      </c>
      <c r="B91" s="546" t="s">
        <v>6337</v>
      </c>
      <c r="C91" s="584"/>
      <c r="D91" s="1045" t="s">
        <v>77</v>
      </c>
      <c r="E91" s="874" t="s">
        <v>1388</v>
      </c>
      <c r="F91" s="874" t="s">
        <v>1350</v>
      </c>
      <c r="G91" s="1029"/>
      <c r="H91" s="1029" t="s">
        <v>4189</v>
      </c>
      <c r="I91" s="1057">
        <v>1.2</v>
      </c>
      <c r="J91" s="1029">
        <v>3.15</v>
      </c>
      <c r="K91" s="1116" t="s">
        <v>1194</v>
      </c>
      <c r="L91" s="1116" t="s">
        <v>1194</v>
      </c>
      <c r="M91" s="1116" t="s">
        <v>875</v>
      </c>
      <c r="N91" s="1029" t="s">
        <v>36</v>
      </c>
      <c r="O91" s="66"/>
      <c r="P91" s="66"/>
      <c r="Q91" s="1029" t="s">
        <v>3387</v>
      </c>
      <c r="R91" s="1029"/>
      <c r="S91" s="1029"/>
      <c r="T91" s="1029"/>
      <c r="U91" s="1029"/>
      <c r="V91" s="1029"/>
      <c r="W91" s="448">
        <f t="shared" ref="W91:W94" si="1">X91-1</f>
        <v>11.5</v>
      </c>
      <c r="X91" s="449">
        <v>12.5</v>
      </c>
      <c r="Y91" s="449">
        <f>X91+1</f>
        <v>13.5</v>
      </c>
      <c r="Z91" s="66" t="s">
        <v>18</v>
      </c>
      <c r="AA91" s="66" t="s">
        <v>29</v>
      </c>
      <c r="AB91" s="1898"/>
      <c r="AC91" s="152"/>
      <c r="AD91" s="1375"/>
      <c r="AE91" s="1397"/>
      <c r="AF91" s="838"/>
      <c r="AG91" s="838"/>
      <c r="AH91" s="838"/>
      <c r="AI91" s="838"/>
      <c r="AJ91" s="838"/>
      <c r="AK91" s="838"/>
      <c r="AL91" s="838"/>
      <c r="AM91" s="1398"/>
      <c r="AN91" s="1456">
        <v>11.814780409250799</v>
      </c>
      <c r="AO91" s="1458">
        <v>14.4482396677918</v>
      </c>
      <c r="AP91" s="1457">
        <v>11.636798015189999</v>
      </c>
      <c r="AQ91" s="1458">
        <v>14.3113235343121</v>
      </c>
      <c r="AR91" s="838"/>
      <c r="AS91" s="1408"/>
      <c r="AT91" s="1159" t="s">
        <v>11131</v>
      </c>
      <c r="AU91" s="170"/>
      <c r="AV91" s="392"/>
      <c r="AW91" s="432"/>
      <c r="AX91" s="432"/>
      <c r="AY91" s="432"/>
      <c r="AZ91" s="432"/>
    </row>
    <row r="92" spans="1:52">
      <c r="A92" s="1258" t="s">
        <v>6431</v>
      </c>
      <c r="B92" s="546" t="s">
        <v>6337</v>
      </c>
      <c r="C92" s="584"/>
      <c r="D92" s="1045" t="s">
        <v>77</v>
      </c>
      <c r="E92" s="874" t="s">
        <v>1388</v>
      </c>
      <c r="F92" s="874" t="s">
        <v>1350</v>
      </c>
      <c r="G92" s="1029"/>
      <c r="H92" s="1029" t="s">
        <v>4191</v>
      </c>
      <c r="I92" s="1057">
        <v>1.2</v>
      </c>
      <c r="J92" s="1029">
        <v>3.15</v>
      </c>
      <c r="K92" s="1116" t="s">
        <v>1194</v>
      </c>
      <c r="L92" s="1116" t="s">
        <v>1194</v>
      </c>
      <c r="M92" s="1116" t="s">
        <v>875</v>
      </c>
      <c r="N92" s="1029" t="s">
        <v>36</v>
      </c>
      <c r="O92" s="66"/>
      <c r="P92" s="66"/>
      <c r="Q92" s="1029" t="s">
        <v>3387</v>
      </c>
      <c r="R92" s="1029"/>
      <c r="S92" s="1029"/>
      <c r="T92" s="1029"/>
      <c r="U92" s="1029"/>
      <c r="V92" s="1029"/>
      <c r="W92" s="448">
        <f t="shared" si="1"/>
        <v>8.5</v>
      </c>
      <c r="X92" s="449">
        <v>9.5</v>
      </c>
      <c r="Y92" s="449">
        <f t="shared" ref="Y92:Y94" si="2">X92+1</f>
        <v>10.5</v>
      </c>
      <c r="Z92" s="66" t="s">
        <v>18</v>
      </c>
      <c r="AA92" s="66" t="s">
        <v>29</v>
      </c>
      <c r="AB92" s="1898"/>
      <c r="AC92" s="152"/>
      <c r="AD92" s="1375"/>
      <c r="AE92" s="1397"/>
      <c r="AF92" s="838"/>
      <c r="AG92" s="838"/>
      <c r="AH92" s="838"/>
      <c r="AI92" s="838"/>
      <c r="AJ92" s="838"/>
      <c r="AK92" s="838"/>
      <c r="AL92" s="838"/>
      <c r="AM92" s="1398"/>
      <c r="AN92" s="1456">
        <v>8.7677462498365593</v>
      </c>
      <c r="AO92" s="1458">
        <v>11.5556235492099</v>
      </c>
      <c r="AP92" s="1458">
        <v>8.3543339241551795</v>
      </c>
      <c r="AQ92" s="1458">
        <v>11.2398758189745</v>
      </c>
      <c r="AR92" s="838"/>
      <c r="AS92" s="1408"/>
      <c r="AT92" s="1159" t="s">
        <v>11132</v>
      </c>
      <c r="AU92" s="170"/>
      <c r="AV92" s="392"/>
      <c r="AW92" s="432"/>
      <c r="AX92" s="432"/>
      <c r="AY92" s="432"/>
      <c r="AZ92" s="432"/>
    </row>
    <row r="93" spans="1:52">
      <c r="A93" s="1258" t="s">
        <v>6432</v>
      </c>
      <c r="B93" s="546" t="s">
        <v>6337</v>
      </c>
      <c r="C93" s="584"/>
      <c r="D93" s="1045" t="s">
        <v>77</v>
      </c>
      <c r="E93" s="874" t="s">
        <v>1388</v>
      </c>
      <c r="F93" s="874" t="s">
        <v>1350</v>
      </c>
      <c r="G93" s="1029"/>
      <c r="H93" s="1029" t="s">
        <v>4193</v>
      </c>
      <c r="I93" s="1057">
        <v>1.2</v>
      </c>
      <c r="J93" s="1029">
        <v>3.15</v>
      </c>
      <c r="K93" s="1116" t="s">
        <v>1194</v>
      </c>
      <c r="L93" s="1116" t="s">
        <v>1194</v>
      </c>
      <c r="M93" s="1116" t="s">
        <v>875</v>
      </c>
      <c r="N93" s="1029" t="s">
        <v>36</v>
      </c>
      <c r="O93" s="66"/>
      <c r="P93" s="66"/>
      <c r="Q93" s="1029" t="s">
        <v>3387</v>
      </c>
      <c r="R93" s="1029"/>
      <c r="S93" s="1029"/>
      <c r="T93" s="1029"/>
      <c r="U93" s="1029"/>
      <c r="V93" s="1029"/>
      <c r="W93" s="448">
        <f t="shared" si="1"/>
        <v>5.5</v>
      </c>
      <c r="X93" s="449">
        <v>6.5</v>
      </c>
      <c r="Y93" s="449">
        <f t="shared" si="2"/>
        <v>7.5</v>
      </c>
      <c r="Z93" s="66" t="s">
        <v>18</v>
      </c>
      <c r="AA93" s="66" t="s">
        <v>29</v>
      </c>
      <c r="AB93" s="1898"/>
      <c r="AC93" s="152"/>
      <c r="AD93" s="1375"/>
      <c r="AE93" s="1397"/>
      <c r="AF93" s="838"/>
      <c r="AG93" s="838"/>
      <c r="AH93" s="838"/>
      <c r="AI93" s="838"/>
      <c r="AJ93" s="838"/>
      <c r="AK93" s="838"/>
      <c r="AL93" s="838"/>
      <c r="AM93" s="1398"/>
      <c r="AN93" s="1456">
        <v>5.8563770078113997</v>
      </c>
      <c r="AO93" s="1458">
        <v>8.7263589387334104</v>
      </c>
      <c r="AP93" s="1458">
        <v>5.3150089947069699</v>
      </c>
      <c r="AQ93" s="1458">
        <v>8.2909073348402291</v>
      </c>
      <c r="AR93" s="838"/>
      <c r="AS93" s="1408"/>
      <c r="AT93" s="1159" t="s">
        <v>11133</v>
      </c>
      <c r="AU93" s="170"/>
      <c r="AV93" s="392"/>
      <c r="AW93" s="432"/>
      <c r="AX93" s="432"/>
      <c r="AY93" s="432"/>
      <c r="AZ93" s="432"/>
    </row>
    <row r="94" spans="1:52">
      <c r="A94" s="1258" t="s">
        <v>6433</v>
      </c>
      <c r="B94" s="546" t="s">
        <v>6337</v>
      </c>
      <c r="C94" s="584"/>
      <c r="D94" s="1045" t="s">
        <v>77</v>
      </c>
      <c r="E94" s="874" t="s">
        <v>1388</v>
      </c>
      <c r="F94" s="874" t="s">
        <v>1350</v>
      </c>
      <c r="G94" s="1029"/>
      <c r="H94" s="1029" t="s">
        <v>4195</v>
      </c>
      <c r="I94" s="1057">
        <v>1.2</v>
      </c>
      <c r="J94" s="1029">
        <v>3.15</v>
      </c>
      <c r="K94" s="1116" t="s">
        <v>1194</v>
      </c>
      <c r="L94" s="1116" t="s">
        <v>1194</v>
      </c>
      <c r="M94" s="1116" t="s">
        <v>875</v>
      </c>
      <c r="N94" s="1029" t="s">
        <v>36</v>
      </c>
      <c r="O94" s="66"/>
      <c r="P94" s="66"/>
      <c r="Q94" s="1029" t="s">
        <v>3387</v>
      </c>
      <c r="R94" s="1029"/>
      <c r="S94" s="1029"/>
      <c r="T94" s="1029"/>
      <c r="U94" s="1029"/>
      <c r="V94" s="1029"/>
      <c r="W94" s="448">
        <f t="shared" si="1"/>
        <v>2.5</v>
      </c>
      <c r="X94" s="449">
        <v>3.5</v>
      </c>
      <c r="Y94" s="449">
        <f t="shared" si="2"/>
        <v>4.5</v>
      </c>
      <c r="Z94" s="66" t="s">
        <v>18</v>
      </c>
      <c r="AA94" s="66" t="s">
        <v>29</v>
      </c>
      <c r="AB94" s="1898"/>
      <c r="AC94" s="152"/>
      <c r="AD94" s="1375"/>
      <c r="AE94" s="1397"/>
      <c r="AF94" s="838"/>
      <c r="AG94" s="838"/>
      <c r="AH94" s="838"/>
      <c r="AI94" s="838"/>
      <c r="AJ94" s="838"/>
      <c r="AK94" s="838"/>
      <c r="AL94" s="838"/>
      <c r="AM94" s="1398"/>
      <c r="AN94" s="1456">
        <v>2.9045418704883099</v>
      </c>
      <c r="AO94" s="1458">
        <v>5.1631231459788296</v>
      </c>
      <c r="AP94" s="1457">
        <v>2.6341238371691702</v>
      </c>
      <c r="AQ94" s="1458">
        <v>4.9892484752974804</v>
      </c>
      <c r="AR94" s="838"/>
      <c r="AS94" s="1408"/>
      <c r="AT94" s="1159" t="s">
        <v>11134</v>
      </c>
      <c r="AU94" s="170"/>
      <c r="AV94" s="392"/>
      <c r="AW94" s="432"/>
      <c r="AX94" s="432"/>
      <c r="AY94" s="432"/>
      <c r="AZ94" s="432"/>
    </row>
    <row r="95" spans="1:52">
      <c r="A95" s="1258" t="s">
        <v>6434</v>
      </c>
      <c r="B95" s="546" t="s">
        <v>6337</v>
      </c>
      <c r="C95" s="585"/>
      <c r="D95" s="1045" t="s">
        <v>77</v>
      </c>
      <c r="E95" s="874" t="s">
        <v>1388</v>
      </c>
      <c r="F95" s="874" t="s">
        <v>1350</v>
      </c>
      <c r="G95" s="1029"/>
      <c r="H95" s="1029" t="s">
        <v>4197</v>
      </c>
      <c r="I95" s="1057">
        <v>1.2</v>
      </c>
      <c r="J95" s="1029">
        <v>3.15</v>
      </c>
      <c r="K95" s="1116" t="s">
        <v>1194</v>
      </c>
      <c r="L95" s="1116" t="s">
        <v>1194</v>
      </c>
      <c r="M95" s="1116" t="s">
        <v>875</v>
      </c>
      <c r="N95" s="1029" t="s">
        <v>36</v>
      </c>
      <c r="O95" s="66"/>
      <c r="P95" s="66"/>
      <c r="Q95" s="1029" t="s">
        <v>3387</v>
      </c>
      <c r="R95" s="1029"/>
      <c r="S95" s="1029"/>
      <c r="T95" s="1029"/>
      <c r="U95" s="1029"/>
      <c r="V95" s="1029"/>
      <c r="W95" s="448">
        <v>-5</v>
      </c>
      <c r="X95" s="602">
        <v>-3</v>
      </c>
      <c r="Y95" s="602">
        <v>-2</v>
      </c>
      <c r="Z95" s="66" t="s">
        <v>18</v>
      </c>
      <c r="AA95" s="66" t="s">
        <v>29</v>
      </c>
      <c r="AB95" s="1898"/>
      <c r="AC95" s="152"/>
      <c r="AD95" s="1376"/>
      <c r="AE95" s="1397"/>
      <c r="AF95" s="838"/>
      <c r="AG95" s="838"/>
      <c r="AH95" s="838"/>
      <c r="AI95" s="838"/>
      <c r="AJ95" s="838"/>
      <c r="AK95" s="838"/>
      <c r="AL95" s="838"/>
      <c r="AM95" s="1398"/>
      <c r="AN95" s="1459">
        <v>-8.1689294915548505</v>
      </c>
      <c r="AO95" s="1458">
        <v>-5.2640523016097696</v>
      </c>
      <c r="AP95" s="1458">
        <v>-8.3728628074385298</v>
      </c>
      <c r="AQ95" s="1458">
        <v>-5.3743375593923099</v>
      </c>
      <c r="AR95" s="838"/>
      <c r="AS95" s="1408"/>
      <c r="AT95" s="1159" t="s">
        <v>11135</v>
      </c>
      <c r="AU95" s="170"/>
      <c r="AV95" s="392"/>
      <c r="AW95" s="432"/>
      <c r="AX95" s="432"/>
      <c r="AY95" s="432"/>
      <c r="AZ95" s="432"/>
    </row>
    <row r="96" spans="1:52" ht="17.350000000000001">
      <c r="A96" s="1258" t="s">
        <v>6435</v>
      </c>
      <c r="B96" s="445" t="s">
        <v>6337</v>
      </c>
      <c r="C96" s="586" t="s">
        <v>4295</v>
      </c>
      <c r="D96" s="1044" t="s">
        <v>77</v>
      </c>
      <c r="E96" s="1103" t="s">
        <v>1388</v>
      </c>
      <c r="F96" s="1103" t="s">
        <v>1350</v>
      </c>
      <c r="G96" s="1291"/>
      <c r="H96" s="1291" t="s">
        <v>4168</v>
      </c>
      <c r="I96" s="1058" t="s">
        <v>4176</v>
      </c>
      <c r="J96" s="1032" t="s">
        <v>872</v>
      </c>
      <c r="K96" s="1117" t="s">
        <v>1194</v>
      </c>
      <c r="L96" s="1117" t="s">
        <v>1194</v>
      </c>
      <c r="M96" s="1117" t="s">
        <v>873</v>
      </c>
      <c r="N96" s="1032" t="s">
        <v>36</v>
      </c>
      <c r="O96" s="304"/>
      <c r="P96" s="304"/>
      <c r="Q96" s="1330" t="s">
        <v>3387</v>
      </c>
      <c r="R96" s="1032"/>
      <c r="S96" s="1032"/>
      <c r="T96" s="1032"/>
      <c r="U96" s="1032"/>
      <c r="V96" s="1032"/>
      <c r="W96" s="305">
        <f>X96-1.5</f>
        <v>14</v>
      </c>
      <c r="X96" s="304">
        <v>15.5</v>
      </c>
      <c r="Y96" s="304">
        <f>X96+1.5</f>
        <v>17</v>
      </c>
      <c r="Z96" s="304" t="s">
        <v>18</v>
      </c>
      <c r="AA96" s="304" t="s">
        <v>21</v>
      </c>
      <c r="AB96" s="1899"/>
      <c r="AC96" s="308" t="s">
        <v>4185</v>
      </c>
      <c r="AD96" s="1377"/>
      <c r="AE96" s="1401"/>
      <c r="AF96" s="840"/>
      <c r="AG96" s="840"/>
      <c r="AH96" s="840"/>
      <c r="AI96" s="840"/>
      <c r="AJ96" s="840"/>
      <c r="AK96" s="840"/>
      <c r="AL96" s="840"/>
      <c r="AM96" s="1402"/>
      <c r="AN96" s="1456">
        <v>14.4352318995041</v>
      </c>
      <c r="AO96" s="1458">
        <v>18.383372389340099</v>
      </c>
      <c r="AP96" s="1457">
        <v>14.3020245280649</v>
      </c>
      <c r="AQ96" s="1458">
        <v>18.293464108088202</v>
      </c>
      <c r="AR96" s="840"/>
      <c r="AS96" s="1409"/>
      <c r="AT96" s="1160" t="s">
        <v>11136</v>
      </c>
      <c r="AU96" s="170"/>
      <c r="AV96" s="392"/>
      <c r="AW96" s="432"/>
      <c r="AX96" s="432"/>
      <c r="AY96" s="432"/>
      <c r="AZ96" s="432"/>
    </row>
    <row r="97" spans="1:52">
      <c r="A97" s="1258" t="s">
        <v>6436</v>
      </c>
      <c r="B97" s="445" t="s">
        <v>6337</v>
      </c>
      <c r="C97" s="586"/>
      <c r="D97" s="1044" t="s">
        <v>77</v>
      </c>
      <c r="E97" s="1103" t="s">
        <v>1388</v>
      </c>
      <c r="F97" s="1103" t="s">
        <v>1350</v>
      </c>
      <c r="G97" s="1032"/>
      <c r="H97" s="1032" t="s">
        <v>4168</v>
      </c>
      <c r="I97" s="1058" t="s">
        <v>4176</v>
      </c>
      <c r="J97" s="1032" t="s">
        <v>872</v>
      </c>
      <c r="K97" s="1117" t="s">
        <v>1194</v>
      </c>
      <c r="L97" s="1117" t="s">
        <v>1194</v>
      </c>
      <c r="M97" s="1117" t="s">
        <v>873</v>
      </c>
      <c r="N97" s="1032" t="s">
        <v>36</v>
      </c>
      <c r="O97" s="304"/>
      <c r="P97" s="304"/>
      <c r="Q97" s="1032" t="s">
        <v>3387</v>
      </c>
      <c r="R97" s="1032"/>
      <c r="S97" s="1032"/>
      <c r="T97" s="1032"/>
      <c r="U97" s="1032"/>
      <c r="V97" s="1032"/>
      <c r="W97" s="305">
        <f t="shared" ref="W97:W101" si="3">X97-1.5</f>
        <v>13</v>
      </c>
      <c r="X97" s="450">
        <v>14.5</v>
      </c>
      <c r="Y97" s="450">
        <v>16</v>
      </c>
      <c r="Z97" s="304" t="s">
        <v>18</v>
      </c>
      <c r="AA97" s="304" t="s">
        <v>21</v>
      </c>
      <c r="AB97" s="1899"/>
      <c r="AC97" s="308" t="s">
        <v>4187</v>
      </c>
      <c r="AD97" s="1377"/>
      <c r="AE97" s="1401"/>
      <c r="AF97" s="840"/>
      <c r="AG97" s="840"/>
      <c r="AH97" s="840"/>
      <c r="AI97" s="840"/>
      <c r="AJ97" s="840"/>
      <c r="AK97" s="840"/>
      <c r="AL97" s="840"/>
      <c r="AM97" s="1402"/>
      <c r="AN97" s="1456">
        <v>13.855941464946101</v>
      </c>
      <c r="AO97" s="1458">
        <v>17.7005757879218</v>
      </c>
      <c r="AP97" s="1457">
        <v>13.722898000348399</v>
      </c>
      <c r="AQ97" s="1458">
        <v>17.5993374716458</v>
      </c>
      <c r="AR97" s="840"/>
      <c r="AS97" s="1409"/>
      <c r="AT97" s="1160" t="s">
        <v>11137</v>
      </c>
      <c r="AU97" s="170"/>
      <c r="AV97" s="392"/>
      <c r="AW97" s="432"/>
      <c r="AX97" s="432"/>
      <c r="AY97" s="432"/>
      <c r="AZ97" s="432"/>
    </row>
    <row r="98" spans="1:52">
      <c r="A98" s="1258" t="s">
        <v>6437</v>
      </c>
      <c r="B98" s="445" t="s">
        <v>6337</v>
      </c>
      <c r="C98" s="586"/>
      <c r="D98" s="1044" t="s">
        <v>77</v>
      </c>
      <c r="E98" s="1103" t="s">
        <v>1388</v>
      </c>
      <c r="F98" s="1103" t="s">
        <v>1350</v>
      </c>
      <c r="G98" s="1032"/>
      <c r="H98" s="1032" t="s">
        <v>4189</v>
      </c>
      <c r="I98" s="1058" t="s">
        <v>4176</v>
      </c>
      <c r="J98" s="1032" t="s">
        <v>872</v>
      </c>
      <c r="K98" s="1117" t="s">
        <v>1194</v>
      </c>
      <c r="L98" s="1117" t="s">
        <v>1194</v>
      </c>
      <c r="M98" s="1117" t="s">
        <v>873</v>
      </c>
      <c r="N98" s="1032" t="s">
        <v>36</v>
      </c>
      <c r="O98" s="304"/>
      <c r="P98" s="304"/>
      <c r="Q98" s="1032" t="s">
        <v>3387</v>
      </c>
      <c r="R98" s="1032"/>
      <c r="S98" s="1032"/>
      <c r="T98" s="1032"/>
      <c r="U98" s="1032"/>
      <c r="V98" s="1032"/>
      <c r="W98" s="305">
        <f t="shared" si="3"/>
        <v>11</v>
      </c>
      <c r="X98" s="450">
        <v>12.5</v>
      </c>
      <c r="Y98" s="450">
        <v>14</v>
      </c>
      <c r="Z98" s="304" t="s">
        <v>18</v>
      </c>
      <c r="AA98" s="304" t="s">
        <v>21</v>
      </c>
      <c r="AB98" s="1899"/>
      <c r="AC98" s="308"/>
      <c r="AD98" s="1377"/>
      <c r="AE98" s="1401"/>
      <c r="AF98" s="840"/>
      <c r="AG98" s="840"/>
      <c r="AH98" s="840"/>
      <c r="AI98" s="840"/>
      <c r="AJ98" s="840"/>
      <c r="AK98" s="840"/>
      <c r="AL98" s="840"/>
      <c r="AM98" s="1402"/>
      <c r="AN98" s="1456">
        <v>11.3444813577213</v>
      </c>
      <c r="AO98" s="1458">
        <v>14.846130645482701</v>
      </c>
      <c r="AP98" s="1457">
        <v>11.1869089099223</v>
      </c>
      <c r="AQ98" s="1458">
        <v>14.708984809292</v>
      </c>
      <c r="AR98" s="840"/>
      <c r="AS98" s="1409"/>
      <c r="AT98" s="1160" t="s">
        <v>11138</v>
      </c>
      <c r="AU98" s="170"/>
      <c r="AV98" s="392"/>
      <c r="AW98" s="432"/>
      <c r="AX98" s="432"/>
      <c r="AY98" s="432"/>
      <c r="AZ98" s="432"/>
    </row>
    <row r="99" spans="1:52">
      <c r="A99" s="1258" t="s">
        <v>6438</v>
      </c>
      <c r="B99" s="445" t="s">
        <v>6337</v>
      </c>
      <c r="C99" s="586"/>
      <c r="D99" s="1044" t="s">
        <v>77</v>
      </c>
      <c r="E99" s="1103" t="s">
        <v>1388</v>
      </c>
      <c r="F99" s="1103" t="s">
        <v>1350</v>
      </c>
      <c r="G99" s="1032"/>
      <c r="H99" s="1032" t="s">
        <v>4191</v>
      </c>
      <c r="I99" s="1058" t="s">
        <v>4176</v>
      </c>
      <c r="J99" s="1032" t="s">
        <v>872</v>
      </c>
      <c r="K99" s="1117" t="s">
        <v>1194</v>
      </c>
      <c r="L99" s="1117" t="s">
        <v>1194</v>
      </c>
      <c r="M99" s="1117" t="s">
        <v>873</v>
      </c>
      <c r="N99" s="1032" t="s">
        <v>36</v>
      </c>
      <c r="O99" s="304"/>
      <c r="P99" s="304"/>
      <c r="Q99" s="1032" t="s">
        <v>3387</v>
      </c>
      <c r="R99" s="1032"/>
      <c r="S99" s="1032"/>
      <c r="T99" s="1032"/>
      <c r="U99" s="1032"/>
      <c r="V99" s="1032"/>
      <c r="W99" s="305">
        <f t="shared" si="3"/>
        <v>8</v>
      </c>
      <c r="X99" s="450">
        <v>9.5</v>
      </c>
      <c r="Y99" s="450">
        <v>11</v>
      </c>
      <c r="Z99" s="304" t="s">
        <v>18</v>
      </c>
      <c r="AA99" s="304" t="s">
        <v>21</v>
      </c>
      <c r="AB99" s="1899"/>
      <c r="AC99" s="308"/>
      <c r="AD99" s="1377"/>
      <c r="AE99" s="1401"/>
      <c r="AF99" s="840"/>
      <c r="AG99" s="840"/>
      <c r="AH99" s="840"/>
      <c r="AI99" s="840"/>
      <c r="AJ99" s="840"/>
      <c r="AK99" s="840"/>
      <c r="AL99" s="840"/>
      <c r="AM99" s="1402"/>
      <c r="AN99" s="1456">
        <v>8.0684309629191198</v>
      </c>
      <c r="AO99" s="1458">
        <v>12.1438023739687</v>
      </c>
      <c r="AP99" s="1458">
        <v>7.7243414723952002</v>
      </c>
      <c r="AQ99" s="1458">
        <v>11.799195324240401</v>
      </c>
      <c r="AR99" s="840"/>
      <c r="AS99" s="1409"/>
      <c r="AT99" s="1160" t="s">
        <v>11139</v>
      </c>
      <c r="AU99" s="170"/>
      <c r="AV99" s="392"/>
      <c r="AW99" s="432"/>
      <c r="AX99" s="432"/>
      <c r="AY99" s="432"/>
      <c r="AZ99" s="432"/>
    </row>
    <row r="100" spans="1:52">
      <c r="A100" s="1258" t="s">
        <v>6439</v>
      </c>
      <c r="B100" s="445" t="s">
        <v>6337</v>
      </c>
      <c r="C100" s="586"/>
      <c r="D100" s="1044" t="s">
        <v>77</v>
      </c>
      <c r="E100" s="1103" t="s">
        <v>1388</v>
      </c>
      <c r="F100" s="1103" t="s">
        <v>1350</v>
      </c>
      <c r="G100" s="1032"/>
      <c r="H100" s="1032" t="s">
        <v>4193</v>
      </c>
      <c r="I100" s="1058" t="s">
        <v>4176</v>
      </c>
      <c r="J100" s="1032" t="s">
        <v>872</v>
      </c>
      <c r="K100" s="1117" t="s">
        <v>1194</v>
      </c>
      <c r="L100" s="1117" t="s">
        <v>1194</v>
      </c>
      <c r="M100" s="1117" t="s">
        <v>873</v>
      </c>
      <c r="N100" s="1032" t="s">
        <v>36</v>
      </c>
      <c r="O100" s="304"/>
      <c r="P100" s="304"/>
      <c r="Q100" s="1032" t="s">
        <v>3387</v>
      </c>
      <c r="R100" s="1032"/>
      <c r="S100" s="1032"/>
      <c r="T100" s="1032"/>
      <c r="U100" s="1032"/>
      <c r="V100" s="1032"/>
      <c r="W100" s="305">
        <f t="shared" si="3"/>
        <v>5</v>
      </c>
      <c r="X100" s="450">
        <v>6.5</v>
      </c>
      <c r="Y100" s="450">
        <v>8</v>
      </c>
      <c r="Z100" s="304" t="s">
        <v>18</v>
      </c>
      <c r="AA100" s="304" t="s">
        <v>21</v>
      </c>
      <c r="AB100" s="1899"/>
      <c r="AC100" s="308"/>
      <c r="AD100" s="1377"/>
      <c r="AE100" s="1401"/>
      <c r="AF100" s="840"/>
      <c r="AG100" s="840"/>
      <c r="AH100" s="840"/>
      <c r="AI100" s="840"/>
      <c r="AJ100" s="840"/>
      <c r="AK100" s="840"/>
      <c r="AL100" s="840"/>
      <c r="AM100" s="1402"/>
      <c r="AN100" s="1456">
        <v>5.0629937342392601</v>
      </c>
      <c r="AO100" s="1458">
        <v>9.3921831100202802</v>
      </c>
      <c r="AP100" s="1458">
        <v>4.6026164278861801</v>
      </c>
      <c r="AQ100" s="1458">
        <v>8.9514444446046308</v>
      </c>
      <c r="AR100" s="840"/>
      <c r="AS100" s="1409"/>
      <c r="AT100" s="1160" t="s">
        <v>11140</v>
      </c>
      <c r="AU100" s="170"/>
      <c r="AV100" s="392"/>
      <c r="AW100" s="432"/>
      <c r="AX100" s="432"/>
      <c r="AY100" s="432"/>
      <c r="AZ100" s="432"/>
    </row>
    <row r="101" spans="1:52">
      <c r="A101" s="1258" t="s">
        <v>6440</v>
      </c>
      <c r="B101" s="445" t="s">
        <v>6337</v>
      </c>
      <c r="C101" s="586"/>
      <c r="D101" s="1044" t="s">
        <v>77</v>
      </c>
      <c r="E101" s="1103" t="s">
        <v>1388</v>
      </c>
      <c r="F101" s="1103" t="s">
        <v>1350</v>
      </c>
      <c r="G101" s="1032"/>
      <c r="H101" s="1032" t="s">
        <v>4195</v>
      </c>
      <c r="I101" s="1058" t="s">
        <v>4176</v>
      </c>
      <c r="J101" s="1032" t="s">
        <v>872</v>
      </c>
      <c r="K101" s="1117" t="s">
        <v>1194</v>
      </c>
      <c r="L101" s="1117" t="s">
        <v>1194</v>
      </c>
      <c r="M101" s="1117" t="s">
        <v>873</v>
      </c>
      <c r="N101" s="1032" t="s">
        <v>36</v>
      </c>
      <c r="O101" s="304"/>
      <c r="P101" s="304"/>
      <c r="Q101" s="1032" t="s">
        <v>3387</v>
      </c>
      <c r="R101" s="1032"/>
      <c r="S101" s="1032"/>
      <c r="T101" s="1032"/>
      <c r="U101" s="1032"/>
      <c r="V101" s="1032"/>
      <c r="W101" s="305">
        <f t="shared" si="3"/>
        <v>2</v>
      </c>
      <c r="X101" s="450">
        <v>3.5</v>
      </c>
      <c r="Y101" s="450">
        <v>5</v>
      </c>
      <c r="Z101" s="304" t="s">
        <v>18</v>
      </c>
      <c r="AA101" s="304" t="s">
        <v>21</v>
      </c>
      <c r="AB101" s="1899"/>
      <c r="AC101" s="308"/>
      <c r="AD101" s="1377"/>
      <c r="AE101" s="1401"/>
      <c r="AF101" s="840"/>
      <c r="AG101" s="840"/>
      <c r="AH101" s="840"/>
      <c r="AI101" s="840"/>
      <c r="AJ101" s="840"/>
      <c r="AK101" s="840"/>
      <c r="AL101" s="840"/>
      <c r="AM101" s="1402"/>
      <c r="AN101" s="1456">
        <v>2.2067770448688702</v>
      </c>
      <c r="AO101" s="1458">
        <v>5.6841188676582401</v>
      </c>
      <c r="AP101" s="1458">
        <v>1.95724573748896</v>
      </c>
      <c r="AQ101" s="1458">
        <v>5.5613010877709304</v>
      </c>
      <c r="AR101" s="840"/>
      <c r="AS101" s="1409"/>
      <c r="AT101" s="1160" t="s">
        <v>11141</v>
      </c>
      <c r="AU101" s="170"/>
      <c r="AV101" s="392"/>
      <c r="AW101" s="432"/>
      <c r="AX101" s="432"/>
      <c r="AY101" s="432"/>
      <c r="AZ101" s="432"/>
    </row>
    <row r="102" spans="1:52">
      <c r="A102" s="1258" t="s">
        <v>6441</v>
      </c>
      <c r="B102" s="445" t="s">
        <v>6337</v>
      </c>
      <c r="C102" s="587"/>
      <c r="D102" s="1044" t="s">
        <v>77</v>
      </c>
      <c r="E102" s="1103" t="s">
        <v>1388</v>
      </c>
      <c r="F102" s="1103" t="s">
        <v>1350</v>
      </c>
      <c r="G102" s="1032"/>
      <c r="H102" s="1032" t="s">
        <v>4197</v>
      </c>
      <c r="I102" s="1058" t="s">
        <v>4176</v>
      </c>
      <c r="J102" s="1032" t="s">
        <v>872</v>
      </c>
      <c r="K102" s="1117" t="s">
        <v>1194</v>
      </c>
      <c r="L102" s="1117" t="s">
        <v>1194</v>
      </c>
      <c r="M102" s="1117" t="s">
        <v>873</v>
      </c>
      <c r="N102" s="1032" t="s">
        <v>36</v>
      </c>
      <c r="O102" s="304"/>
      <c r="P102" s="304"/>
      <c r="Q102" s="1032" t="s">
        <v>3387</v>
      </c>
      <c r="R102" s="1032"/>
      <c r="S102" s="1032"/>
      <c r="T102" s="1032"/>
      <c r="U102" s="1032"/>
      <c r="V102" s="1032"/>
      <c r="W102" s="305">
        <v>-6</v>
      </c>
      <c r="X102" s="450">
        <v>-3</v>
      </c>
      <c r="Y102" s="450">
        <v>-1</v>
      </c>
      <c r="Z102" s="304" t="s">
        <v>18</v>
      </c>
      <c r="AA102" s="304" t="s">
        <v>21</v>
      </c>
      <c r="AB102" s="1899"/>
      <c r="AC102" s="308"/>
      <c r="AD102" s="1378"/>
      <c r="AE102" s="1401"/>
      <c r="AF102" s="840"/>
      <c r="AG102" s="840"/>
      <c r="AH102" s="840"/>
      <c r="AI102" s="840"/>
      <c r="AJ102" s="840"/>
      <c r="AK102" s="840"/>
      <c r="AL102" s="840"/>
      <c r="AM102" s="1402"/>
      <c r="AN102" s="1459">
        <v>-8.4485783319999204</v>
      </c>
      <c r="AO102" s="1457">
        <v>-4.7476756213879501</v>
      </c>
      <c r="AP102" s="1458">
        <v>-8.6270715562183007</v>
      </c>
      <c r="AQ102" s="1457">
        <v>-4.8493077313250597</v>
      </c>
      <c r="AR102" s="840"/>
      <c r="AS102" s="1409"/>
      <c r="AT102" s="1160" t="s">
        <v>11142</v>
      </c>
      <c r="AU102" s="170"/>
      <c r="AV102" s="392"/>
      <c r="AW102" s="432"/>
      <c r="AX102" s="432"/>
      <c r="AY102" s="432"/>
      <c r="AZ102" s="432"/>
    </row>
    <row r="103" spans="1:52" ht="17.350000000000001">
      <c r="A103" s="1258" t="s">
        <v>6442</v>
      </c>
      <c r="B103" s="546" t="s">
        <v>6337</v>
      </c>
      <c r="C103" s="584" t="s">
        <v>4287</v>
      </c>
      <c r="D103" s="1045" t="s">
        <v>77</v>
      </c>
      <c r="E103" s="874" t="s">
        <v>1388</v>
      </c>
      <c r="F103" s="874" t="s">
        <v>1350</v>
      </c>
      <c r="G103" s="1290"/>
      <c r="H103" s="1290" t="s">
        <v>4168</v>
      </c>
      <c r="I103" s="1057">
        <v>1.2</v>
      </c>
      <c r="J103" s="1029">
        <v>3.15</v>
      </c>
      <c r="K103" s="1116" t="s">
        <v>207</v>
      </c>
      <c r="L103" s="1116" t="s">
        <v>1194</v>
      </c>
      <c r="M103" s="1116" t="s">
        <v>875</v>
      </c>
      <c r="N103" s="1029" t="s">
        <v>36</v>
      </c>
      <c r="O103" s="66"/>
      <c r="P103" s="66"/>
      <c r="Q103" s="1329" t="s">
        <v>3387</v>
      </c>
      <c r="R103" s="1029"/>
      <c r="S103" s="1029"/>
      <c r="T103" s="1029"/>
      <c r="U103" s="1029"/>
      <c r="V103" s="1029"/>
      <c r="W103" s="14">
        <v>14.5</v>
      </c>
      <c r="X103" s="66">
        <v>15.5</v>
      </c>
      <c r="Y103" s="66">
        <f>X103+1</f>
        <v>16.5</v>
      </c>
      <c r="Z103" s="66" t="s">
        <v>18</v>
      </c>
      <c r="AA103" s="66" t="s">
        <v>29</v>
      </c>
      <c r="AB103" s="1898"/>
      <c r="AC103" s="152" t="s">
        <v>4185</v>
      </c>
      <c r="AD103" s="1375"/>
      <c r="AE103" s="1397"/>
      <c r="AF103" s="838"/>
      <c r="AG103" s="838"/>
      <c r="AH103" s="838"/>
      <c r="AI103" s="838"/>
      <c r="AJ103" s="838"/>
      <c r="AK103" s="838"/>
      <c r="AL103" s="838"/>
      <c r="AM103" s="1398"/>
      <c r="AN103" s="1387"/>
      <c r="AO103" s="838"/>
      <c r="AP103" s="838"/>
      <c r="AQ103" s="838"/>
      <c r="AR103" s="838"/>
      <c r="AS103" s="1408"/>
      <c r="AT103" s="1159"/>
      <c r="AU103" s="170"/>
      <c r="AV103" s="392"/>
      <c r="AW103" s="432"/>
      <c r="AX103" s="432"/>
      <c r="AY103" s="432"/>
      <c r="AZ103" s="432"/>
    </row>
    <row r="104" spans="1:52">
      <c r="A104" s="1258" t="s">
        <v>6443</v>
      </c>
      <c r="B104" s="546" t="s">
        <v>6337</v>
      </c>
      <c r="C104" s="584"/>
      <c r="D104" s="1045" t="s">
        <v>77</v>
      </c>
      <c r="E104" s="874" t="s">
        <v>1388</v>
      </c>
      <c r="F104" s="874" t="s">
        <v>1350</v>
      </c>
      <c r="G104" s="1029"/>
      <c r="H104" s="1029" t="s">
        <v>4168</v>
      </c>
      <c r="I104" s="1057">
        <v>1.2</v>
      </c>
      <c r="J104" s="1029">
        <v>3.15</v>
      </c>
      <c r="K104" s="1116" t="s">
        <v>207</v>
      </c>
      <c r="L104" s="1116" t="s">
        <v>1194</v>
      </c>
      <c r="M104" s="1116" t="s">
        <v>875</v>
      </c>
      <c r="N104" s="1029" t="s">
        <v>36</v>
      </c>
      <c r="O104" s="66"/>
      <c r="P104" s="66"/>
      <c r="Q104" s="1029" t="s">
        <v>3387</v>
      </c>
      <c r="R104" s="1029"/>
      <c r="S104" s="1029"/>
      <c r="T104" s="1029"/>
      <c r="U104" s="1029"/>
      <c r="V104" s="1029"/>
      <c r="W104" s="448">
        <f>X104-1</f>
        <v>13.5</v>
      </c>
      <c r="X104" s="449">
        <v>14.5</v>
      </c>
      <c r="Y104" s="449">
        <f>X104+1</f>
        <v>15.5</v>
      </c>
      <c r="Z104" s="66" t="s">
        <v>18</v>
      </c>
      <c r="AA104" s="66" t="s">
        <v>29</v>
      </c>
      <c r="AB104" s="1898"/>
      <c r="AC104" s="152" t="s">
        <v>4187</v>
      </c>
      <c r="AD104" s="1375"/>
      <c r="AE104" s="1397"/>
      <c r="AF104" s="838"/>
      <c r="AG104" s="838"/>
      <c r="AH104" s="838"/>
      <c r="AI104" s="838"/>
      <c r="AJ104" s="838"/>
      <c r="AK104" s="838"/>
      <c r="AL104" s="838"/>
      <c r="AM104" s="1398"/>
      <c r="AN104" s="1387"/>
      <c r="AO104" s="838"/>
      <c r="AP104" s="838"/>
      <c r="AQ104" s="838"/>
      <c r="AR104" s="838"/>
      <c r="AS104" s="1408"/>
      <c r="AT104" s="1159"/>
      <c r="AU104" s="170"/>
      <c r="AV104" s="392"/>
      <c r="AW104" s="432"/>
      <c r="AX104" s="432"/>
      <c r="AY104" s="432"/>
      <c r="AZ104" s="432"/>
    </row>
    <row r="105" spans="1:52">
      <c r="A105" s="1258" t="s">
        <v>6444</v>
      </c>
      <c r="B105" s="546" t="s">
        <v>6337</v>
      </c>
      <c r="C105" s="584"/>
      <c r="D105" s="1045" t="s">
        <v>77</v>
      </c>
      <c r="E105" s="874" t="s">
        <v>1388</v>
      </c>
      <c r="F105" s="874" t="s">
        <v>1350</v>
      </c>
      <c r="G105" s="1029"/>
      <c r="H105" s="1029" t="s">
        <v>4189</v>
      </c>
      <c r="I105" s="1057">
        <v>1.2</v>
      </c>
      <c r="J105" s="1029">
        <v>3.15</v>
      </c>
      <c r="K105" s="1116" t="s">
        <v>207</v>
      </c>
      <c r="L105" s="1116" t="s">
        <v>1194</v>
      </c>
      <c r="M105" s="1116" t="s">
        <v>875</v>
      </c>
      <c r="N105" s="1029" t="s">
        <v>36</v>
      </c>
      <c r="O105" s="66"/>
      <c r="P105" s="66"/>
      <c r="Q105" s="1029" t="s">
        <v>3387</v>
      </c>
      <c r="R105" s="1029"/>
      <c r="S105" s="1029"/>
      <c r="T105" s="1029"/>
      <c r="U105" s="1029"/>
      <c r="V105" s="1029"/>
      <c r="W105" s="448">
        <f t="shared" ref="W105:W108" si="4">X105-1</f>
        <v>11.5</v>
      </c>
      <c r="X105" s="449">
        <v>12.5</v>
      </c>
      <c r="Y105" s="449">
        <f>X105+1</f>
        <v>13.5</v>
      </c>
      <c r="Z105" s="66" t="s">
        <v>18</v>
      </c>
      <c r="AA105" s="66" t="s">
        <v>29</v>
      </c>
      <c r="AB105" s="1898"/>
      <c r="AC105" s="152"/>
      <c r="AD105" s="1375"/>
      <c r="AE105" s="1397"/>
      <c r="AF105" s="838"/>
      <c r="AG105" s="838"/>
      <c r="AH105" s="838"/>
      <c r="AI105" s="838"/>
      <c r="AJ105" s="838"/>
      <c r="AK105" s="838"/>
      <c r="AL105" s="838"/>
      <c r="AM105" s="1398"/>
      <c r="AN105" s="1387"/>
      <c r="AO105" s="838"/>
      <c r="AP105" s="838"/>
      <c r="AQ105" s="838"/>
      <c r="AR105" s="838"/>
      <c r="AS105" s="1408"/>
      <c r="AT105" s="1159"/>
      <c r="AU105" s="170"/>
      <c r="AV105" s="392"/>
      <c r="AW105" s="432"/>
      <c r="AX105" s="432"/>
      <c r="AY105" s="432"/>
      <c r="AZ105" s="432"/>
    </row>
    <row r="106" spans="1:52">
      <c r="A106" s="1258" t="s">
        <v>6445</v>
      </c>
      <c r="B106" s="546" t="s">
        <v>6337</v>
      </c>
      <c r="C106" s="584"/>
      <c r="D106" s="1045" t="s">
        <v>77</v>
      </c>
      <c r="E106" s="874" t="s">
        <v>1388</v>
      </c>
      <c r="F106" s="874" t="s">
        <v>1350</v>
      </c>
      <c r="G106" s="1029"/>
      <c r="H106" s="1029" t="s">
        <v>4191</v>
      </c>
      <c r="I106" s="1057">
        <v>1.2</v>
      </c>
      <c r="J106" s="1029">
        <v>3.15</v>
      </c>
      <c r="K106" s="1116" t="s">
        <v>207</v>
      </c>
      <c r="L106" s="1116" t="s">
        <v>1194</v>
      </c>
      <c r="M106" s="1116" t="s">
        <v>875</v>
      </c>
      <c r="N106" s="1029" t="s">
        <v>36</v>
      </c>
      <c r="O106" s="66"/>
      <c r="P106" s="66"/>
      <c r="Q106" s="1029" t="s">
        <v>3387</v>
      </c>
      <c r="R106" s="1029"/>
      <c r="S106" s="1029"/>
      <c r="T106" s="1029"/>
      <c r="U106" s="1029"/>
      <c r="V106" s="1029"/>
      <c r="W106" s="448">
        <f t="shared" si="4"/>
        <v>8.5</v>
      </c>
      <c r="X106" s="449">
        <v>9.5</v>
      </c>
      <c r="Y106" s="449">
        <f t="shared" ref="Y106:Y108" si="5">X106+1</f>
        <v>10.5</v>
      </c>
      <c r="Z106" s="66" t="s">
        <v>18</v>
      </c>
      <c r="AA106" s="66" t="s">
        <v>29</v>
      </c>
      <c r="AB106" s="1898"/>
      <c r="AC106" s="152"/>
      <c r="AD106" s="1375"/>
      <c r="AE106" s="1397"/>
      <c r="AF106" s="838"/>
      <c r="AG106" s="838"/>
      <c r="AH106" s="838"/>
      <c r="AI106" s="838"/>
      <c r="AJ106" s="838"/>
      <c r="AK106" s="838"/>
      <c r="AL106" s="838"/>
      <c r="AM106" s="1398"/>
      <c r="AN106" s="1387"/>
      <c r="AO106" s="838"/>
      <c r="AP106" s="838"/>
      <c r="AQ106" s="838"/>
      <c r="AR106" s="838"/>
      <c r="AS106" s="1408"/>
      <c r="AT106" s="1159"/>
      <c r="AU106" s="170"/>
      <c r="AV106" s="392"/>
      <c r="AW106" s="432"/>
      <c r="AX106" s="432"/>
      <c r="AY106" s="432"/>
      <c r="AZ106" s="432"/>
    </row>
    <row r="107" spans="1:52">
      <c r="A107" s="1258" t="s">
        <v>6446</v>
      </c>
      <c r="B107" s="546" t="s">
        <v>6337</v>
      </c>
      <c r="C107" s="584"/>
      <c r="D107" s="1045" t="s">
        <v>77</v>
      </c>
      <c r="E107" s="874" t="s">
        <v>1388</v>
      </c>
      <c r="F107" s="874" t="s">
        <v>1350</v>
      </c>
      <c r="G107" s="1029"/>
      <c r="H107" s="1029" t="s">
        <v>4193</v>
      </c>
      <c r="I107" s="1057">
        <v>1.2</v>
      </c>
      <c r="J107" s="1029">
        <v>3.15</v>
      </c>
      <c r="K107" s="1116" t="s">
        <v>207</v>
      </c>
      <c r="L107" s="1116" t="s">
        <v>1194</v>
      </c>
      <c r="M107" s="1116" t="s">
        <v>875</v>
      </c>
      <c r="N107" s="1029" t="s">
        <v>36</v>
      </c>
      <c r="O107" s="66"/>
      <c r="P107" s="66"/>
      <c r="Q107" s="1029" t="s">
        <v>3387</v>
      </c>
      <c r="R107" s="1029"/>
      <c r="S107" s="1029"/>
      <c r="T107" s="1029"/>
      <c r="U107" s="1029"/>
      <c r="V107" s="1029"/>
      <c r="W107" s="448">
        <f t="shared" si="4"/>
        <v>5.5</v>
      </c>
      <c r="X107" s="449">
        <v>6.5</v>
      </c>
      <c r="Y107" s="449">
        <f t="shared" si="5"/>
        <v>7.5</v>
      </c>
      <c r="Z107" s="66" t="s">
        <v>18</v>
      </c>
      <c r="AA107" s="66" t="s">
        <v>29</v>
      </c>
      <c r="AB107" s="1898"/>
      <c r="AC107" s="152"/>
      <c r="AD107" s="1375"/>
      <c r="AE107" s="1397"/>
      <c r="AF107" s="838"/>
      <c r="AG107" s="838"/>
      <c r="AH107" s="838"/>
      <c r="AI107" s="838"/>
      <c r="AJ107" s="838"/>
      <c r="AK107" s="838"/>
      <c r="AL107" s="838"/>
      <c r="AM107" s="1398"/>
      <c r="AN107" s="1387"/>
      <c r="AO107" s="838"/>
      <c r="AP107" s="838"/>
      <c r="AQ107" s="838"/>
      <c r="AR107" s="838"/>
      <c r="AS107" s="1408"/>
      <c r="AT107" s="1159"/>
      <c r="AU107" s="170"/>
      <c r="AV107" s="392"/>
      <c r="AW107" s="432"/>
      <c r="AX107" s="432"/>
      <c r="AY107" s="432"/>
      <c r="AZ107" s="432"/>
    </row>
    <row r="108" spans="1:52">
      <c r="A108" s="1258" t="s">
        <v>6447</v>
      </c>
      <c r="B108" s="546" t="s">
        <v>6337</v>
      </c>
      <c r="C108" s="584"/>
      <c r="D108" s="1045" t="s">
        <v>77</v>
      </c>
      <c r="E108" s="874" t="s">
        <v>1388</v>
      </c>
      <c r="F108" s="874" t="s">
        <v>1350</v>
      </c>
      <c r="G108" s="1029"/>
      <c r="H108" s="1029" t="s">
        <v>4195</v>
      </c>
      <c r="I108" s="1057">
        <v>1.2</v>
      </c>
      <c r="J108" s="1029">
        <v>3.15</v>
      </c>
      <c r="K108" s="1116" t="s">
        <v>207</v>
      </c>
      <c r="L108" s="1116" t="s">
        <v>1194</v>
      </c>
      <c r="M108" s="1116" t="s">
        <v>875</v>
      </c>
      <c r="N108" s="1029" t="s">
        <v>36</v>
      </c>
      <c r="O108" s="66"/>
      <c r="P108" s="66"/>
      <c r="Q108" s="1029" t="s">
        <v>3387</v>
      </c>
      <c r="R108" s="1029"/>
      <c r="S108" s="1029"/>
      <c r="T108" s="1029"/>
      <c r="U108" s="1029"/>
      <c r="V108" s="1029"/>
      <c r="W108" s="448">
        <f t="shared" si="4"/>
        <v>2.5</v>
      </c>
      <c r="X108" s="449">
        <v>3.5</v>
      </c>
      <c r="Y108" s="449">
        <f t="shared" si="5"/>
        <v>4.5</v>
      </c>
      <c r="Z108" s="66" t="s">
        <v>18</v>
      </c>
      <c r="AA108" s="66" t="s">
        <v>29</v>
      </c>
      <c r="AB108" s="1898"/>
      <c r="AC108" s="152"/>
      <c r="AD108" s="1375"/>
      <c r="AE108" s="1397"/>
      <c r="AF108" s="838"/>
      <c r="AG108" s="838"/>
      <c r="AH108" s="838"/>
      <c r="AI108" s="838"/>
      <c r="AJ108" s="838"/>
      <c r="AK108" s="838"/>
      <c r="AL108" s="838"/>
      <c r="AM108" s="1398"/>
      <c r="AN108" s="1387"/>
      <c r="AO108" s="838"/>
      <c r="AP108" s="838"/>
      <c r="AQ108" s="838"/>
      <c r="AR108" s="838"/>
      <c r="AS108" s="1408"/>
      <c r="AT108" s="1159"/>
      <c r="AU108" s="170"/>
      <c r="AV108" s="392"/>
      <c r="AW108" s="432"/>
      <c r="AX108" s="432"/>
      <c r="AY108" s="432"/>
      <c r="AZ108" s="432"/>
    </row>
    <row r="109" spans="1:52">
      <c r="A109" s="1258" t="s">
        <v>6448</v>
      </c>
      <c r="B109" s="546" t="s">
        <v>6337</v>
      </c>
      <c r="C109" s="585"/>
      <c r="D109" s="1045" t="s">
        <v>77</v>
      </c>
      <c r="E109" s="874" t="s">
        <v>1388</v>
      </c>
      <c r="F109" s="874" t="s">
        <v>1350</v>
      </c>
      <c r="G109" s="1029"/>
      <c r="H109" s="1029" t="s">
        <v>4197</v>
      </c>
      <c r="I109" s="1057">
        <v>1.2</v>
      </c>
      <c r="J109" s="1029">
        <v>3.15</v>
      </c>
      <c r="K109" s="1116" t="s">
        <v>207</v>
      </c>
      <c r="L109" s="1116" t="s">
        <v>1194</v>
      </c>
      <c r="M109" s="1116" t="s">
        <v>875</v>
      </c>
      <c r="N109" s="1029" t="s">
        <v>36</v>
      </c>
      <c r="O109" s="66"/>
      <c r="P109" s="66"/>
      <c r="Q109" s="1029" t="s">
        <v>3387</v>
      </c>
      <c r="R109" s="1029"/>
      <c r="S109" s="1029"/>
      <c r="T109" s="1029"/>
      <c r="U109" s="1029"/>
      <c r="V109" s="1029"/>
      <c r="W109" s="448">
        <v>-5</v>
      </c>
      <c r="X109" s="602">
        <v>-3</v>
      </c>
      <c r="Y109" s="602">
        <v>-2</v>
      </c>
      <c r="Z109" s="66" t="s">
        <v>18</v>
      </c>
      <c r="AA109" s="66" t="s">
        <v>29</v>
      </c>
      <c r="AB109" s="1898"/>
      <c r="AC109" s="152"/>
      <c r="AD109" s="1376"/>
      <c r="AE109" s="1397"/>
      <c r="AF109" s="838"/>
      <c r="AG109" s="838"/>
      <c r="AH109" s="838"/>
      <c r="AI109" s="838"/>
      <c r="AJ109" s="838"/>
      <c r="AK109" s="838"/>
      <c r="AL109" s="838"/>
      <c r="AM109" s="1398"/>
      <c r="AN109" s="1387"/>
      <c r="AO109" s="838"/>
      <c r="AP109" s="838"/>
      <c r="AQ109" s="838"/>
      <c r="AR109" s="838"/>
      <c r="AS109" s="1408"/>
      <c r="AT109" s="1159"/>
      <c r="AU109" s="170"/>
      <c r="AV109" s="392"/>
      <c r="AW109" s="432"/>
      <c r="AX109" s="432"/>
      <c r="AY109" s="432"/>
      <c r="AZ109" s="432"/>
    </row>
    <row r="110" spans="1:52" ht="17.350000000000001">
      <c r="A110" s="1258" t="s">
        <v>6449</v>
      </c>
      <c r="B110" s="546" t="s">
        <v>6337</v>
      </c>
      <c r="C110" s="66" t="s">
        <v>4310</v>
      </c>
      <c r="D110" s="1029" t="s">
        <v>4311</v>
      </c>
      <c r="E110" s="874" t="s">
        <v>1388</v>
      </c>
      <c r="F110" s="874" t="s">
        <v>1350</v>
      </c>
      <c r="H110" s="1029" t="s">
        <v>4168</v>
      </c>
      <c r="I110" s="1293">
        <v>1.2</v>
      </c>
      <c r="J110" s="1029" t="s">
        <v>872</v>
      </c>
      <c r="K110" s="1288" t="s">
        <v>1194</v>
      </c>
      <c r="L110" s="1288" t="s">
        <v>1194</v>
      </c>
      <c r="M110" s="1116" t="s">
        <v>873</v>
      </c>
      <c r="N110" s="1029" t="s">
        <v>36</v>
      </c>
      <c r="O110" s="66"/>
      <c r="P110" s="66"/>
      <c r="Q110" s="1029" t="s">
        <v>3387</v>
      </c>
      <c r="R110" s="1029"/>
      <c r="S110" s="1029"/>
      <c r="T110" s="1029"/>
      <c r="U110" s="1029"/>
      <c r="V110" s="1029"/>
      <c r="W110" s="442"/>
      <c r="X110" s="440"/>
      <c r="Y110" s="440">
        <v>1</v>
      </c>
      <c r="Z110" s="66" t="s">
        <v>18</v>
      </c>
      <c r="AA110" s="66" t="s">
        <v>21</v>
      </c>
      <c r="AB110" s="1898"/>
      <c r="AC110" s="152"/>
      <c r="AD110" s="1379" t="s">
        <v>4312</v>
      </c>
      <c r="AE110" s="1397"/>
      <c r="AF110" s="838"/>
      <c r="AG110" s="838"/>
      <c r="AH110" s="838"/>
      <c r="AI110" s="838"/>
      <c r="AJ110" s="838"/>
      <c r="AK110" s="838"/>
      <c r="AL110" s="838"/>
      <c r="AM110" s="1398"/>
      <c r="AN110" s="1387"/>
      <c r="AO110" s="1458">
        <v>1.73539708323679</v>
      </c>
      <c r="AP110" s="838"/>
      <c r="AQ110" s="1458">
        <v>1.62824866816599</v>
      </c>
      <c r="AR110" s="838"/>
      <c r="AS110" s="1408"/>
      <c r="AT110" s="1159" t="s">
        <v>11143</v>
      </c>
      <c r="AU110" s="170"/>
      <c r="AV110" s="392"/>
      <c r="AW110" s="432"/>
      <c r="AX110" s="432"/>
      <c r="AY110" s="432"/>
      <c r="AZ110" s="432"/>
    </row>
    <row r="111" spans="1:52" ht="17.350000000000001">
      <c r="A111" s="1258" t="s">
        <v>6450</v>
      </c>
      <c r="B111" s="546" t="s">
        <v>6337</v>
      </c>
      <c r="C111" s="584" t="s">
        <v>6451</v>
      </c>
      <c r="D111" s="1045" t="s">
        <v>77</v>
      </c>
      <c r="E111" s="874" t="s">
        <v>1388</v>
      </c>
      <c r="F111" s="874" t="s">
        <v>1350</v>
      </c>
      <c r="G111" s="1290"/>
      <c r="H111" s="1290" t="s">
        <v>4168</v>
      </c>
      <c r="I111" s="1057">
        <v>1.2</v>
      </c>
      <c r="J111" s="1029">
        <v>3.15</v>
      </c>
      <c r="K111" s="1116" t="s">
        <v>1194</v>
      </c>
      <c r="L111" s="1116" t="s">
        <v>1194</v>
      </c>
      <c r="M111" s="1116" t="s">
        <v>875</v>
      </c>
      <c r="N111" s="1029" t="s">
        <v>36</v>
      </c>
      <c r="O111" s="66"/>
      <c r="P111" s="66"/>
      <c r="Q111" s="1329" t="s">
        <v>3387</v>
      </c>
      <c r="R111" s="1029"/>
      <c r="S111" s="1029"/>
      <c r="T111" s="1029"/>
      <c r="U111" s="1029"/>
      <c r="V111" s="1029"/>
      <c r="W111" s="14">
        <v>14.5</v>
      </c>
      <c r="X111" s="66">
        <v>15.5</v>
      </c>
      <c r="Y111" s="66">
        <f>X111+1</f>
        <v>16.5</v>
      </c>
      <c r="Z111" s="66" t="s">
        <v>18</v>
      </c>
      <c r="AA111" s="66" t="s">
        <v>29</v>
      </c>
      <c r="AB111" s="1898"/>
      <c r="AC111" s="152" t="s">
        <v>4185</v>
      </c>
      <c r="AD111" s="1375"/>
      <c r="AE111" s="1397"/>
      <c r="AF111" s="838"/>
      <c r="AG111" s="838"/>
      <c r="AH111" s="838"/>
      <c r="AI111" s="838"/>
      <c r="AJ111" s="838"/>
      <c r="AK111" s="838"/>
      <c r="AL111" s="838"/>
      <c r="AM111" s="1398"/>
      <c r="AN111" s="1456">
        <v>15.1190682166852</v>
      </c>
      <c r="AO111" s="1458">
        <v>17.713459702855499</v>
      </c>
      <c r="AP111" s="1457">
        <v>14.954875275685801</v>
      </c>
      <c r="AQ111" s="1458">
        <v>17.644514822731601</v>
      </c>
      <c r="AR111" s="838"/>
      <c r="AS111" s="1408"/>
      <c r="AT111" s="1159" t="s">
        <v>11144</v>
      </c>
      <c r="AU111" s="170"/>
      <c r="AV111" s="392"/>
      <c r="AW111" s="432"/>
      <c r="AX111" s="432"/>
      <c r="AY111" s="432"/>
      <c r="AZ111" s="432"/>
    </row>
    <row r="112" spans="1:52">
      <c r="A112" s="1258" t="s">
        <v>6452</v>
      </c>
      <c r="B112" s="546" t="s">
        <v>6337</v>
      </c>
      <c r="C112" s="584"/>
      <c r="D112" s="1045" t="s">
        <v>77</v>
      </c>
      <c r="E112" s="874" t="s">
        <v>1388</v>
      </c>
      <c r="F112" s="874" t="s">
        <v>1350</v>
      </c>
      <c r="G112" s="1029"/>
      <c r="H112" s="1029" t="s">
        <v>4168</v>
      </c>
      <c r="I112" s="1057">
        <v>1.2</v>
      </c>
      <c r="J112" s="1029">
        <v>3.15</v>
      </c>
      <c r="K112" s="1116" t="s">
        <v>1194</v>
      </c>
      <c r="L112" s="1116" t="s">
        <v>1194</v>
      </c>
      <c r="M112" s="1116" t="s">
        <v>875</v>
      </c>
      <c r="N112" s="1029" t="s">
        <v>36</v>
      </c>
      <c r="O112" s="66"/>
      <c r="P112" s="66"/>
      <c r="Q112" s="1029" t="s">
        <v>3387</v>
      </c>
      <c r="R112" s="1029"/>
      <c r="S112" s="1029"/>
      <c r="T112" s="1029"/>
      <c r="U112" s="1029"/>
      <c r="V112" s="1029"/>
      <c r="W112" s="448">
        <f>X112-1</f>
        <v>13.5</v>
      </c>
      <c r="X112" s="449">
        <v>14.5</v>
      </c>
      <c r="Y112" s="449">
        <f>X112+1</f>
        <v>15.5</v>
      </c>
      <c r="Z112" s="66" t="s">
        <v>18</v>
      </c>
      <c r="AA112" s="66" t="s">
        <v>29</v>
      </c>
      <c r="AB112" s="1898"/>
      <c r="AC112" s="152" t="s">
        <v>4187</v>
      </c>
      <c r="AD112" s="1375"/>
      <c r="AE112" s="1397"/>
      <c r="AF112" s="838"/>
      <c r="AG112" s="838"/>
      <c r="AH112" s="838"/>
      <c r="AI112" s="838"/>
      <c r="AJ112" s="838"/>
      <c r="AK112" s="838"/>
      <c r="AL112" s="838"/>
      <c r="AM112" s="1398"/>
      <c r="AN112" s="1456">
        <v>14.4629286740628</v>
      </c>
      <c r="AO112" s="1458">
        <v>17.116001850159599</v>
      </c>
      <c r="AP112" s="1457">
        <v>14.2903661939516</v>
      </c>
      <c r="AQ112" s="1458">
        <v>17.039824694982201</v>
      </c>
      <c r="AR112" s="838"/>
      <c r="AS112" s="1408"/>
      <c r="AT112" s="1159" t="s">
        <v>11145</v>
      </c>
      <c r="AU112" s="170"/>
      <c r="AV112" s="392"/>
      <c r="AW112" s="432"/>
      <c r="AX112" s="432"/>
      <c r="AY112" s="432"/>
      <c r="AZ112" s="432"/>
    </row>
    <row r="113" spans="1:52">
      <c r="A113" s="1258" t="s">
        <v>6453</v>
      </c>
      <c r="B113" s="546" t="s">
        <v>6337</v>
      </c>
      <c r="C113" s="584"/>
      <c r="D113" s="1045" t="s">
        <v>77</v>
      </c>
      <c r="E113" s="874" t="s">
        <v>1388</v>
      </c>
      <c r="F113" s="874" t="s">
        <v>1350</v>
      </c>
      <c r="G113" s="1029"/>
      <c r="H113" s="1029" t="s">
        <v>4189</v>
      </c>
      <c r="I113" s="1057">
        <v>1.2</v>
      </c>
      <c r="J113" s="1029">
        <v>3.15</v>
      </c>
      <c r="K113" s="1116" t="s">
        <v>1194</v>
      </c>
      <c r="L113" s="1116" t="s">
        <v>1194</v>
      </c>
      <c r="M113" s="1116" t="s">
        <v>875</v>
      </c>
      <c r="N113" s="1029" t="s">
        <v>36</v>
      </c>
      <c r="O113" s="66"/>
      <c r="P113" s="66"/>
      <c r="Q113" s="1029" t="s">
        <v>3387</v>
      </c>
      <c r="R113" s="1029"/>
      <c r="S113" s="1029"/>
      <c r="T113" s="1029"/>
      <c r="U113" s="1029"/>
      <c r="V113" s="1029"/>
      <c r="W113" s="448">
        <f t="shared" ref="W113:W116" si="6">X113-1</f>
        <v>11.5</v>
      </c>
      <c r="X113" s="449">
        <v>12.5</v>
      </c>
      <c r="Y113" s="449">
        <f>X113+1</f>
        <v>13.5</v>
      </c>
      <c r="Z113" s="66" t="s">
        <v>18</v>
      </c>
      <c r="AA113" s="66" t="s">
        <v>29</v>
      </c>
      <c r="AB113" s="1898"/>
      <c r="AC113" s="152"/>
      <c r="AD113" s="1375"/>
      <c r="AE113" s="1397"/>
      <c r="AF113" s="838"/>
      <c r="AG113" s="838"/>
      <c r="AH113" s="838"/>
      <c r="AI113" s="838"/>
      <c r="AJ113" s="838"/>
      <c r="AK113" s="838"/>
      <c r="AL113" s="838"/>
      <c r="AM113" s="1398"/>
      <c r="AN113" s="1456">
        <v>11.802776450072001</v>
      </c>
      <c r="AO113" s="1458">
        <v>14.438675011418299</v>
      </c>
      <c r="AP113" s="1457">
        <v>11.634071345334601</v>
      </c>
      <c r="AQ113" s="1458">
        <v>14.315909015607399</v>
      </c>
      <c r="AR113" s="838"/>
      <c r="AS113" s="1408"/>
      <c r="AT113" s="1159" t="s">
        <v>11146</v>
      </c>
      <c r="AU113" s="170"/>
      <c r="AV113" s="392"/>
      <c r="AW113" s="432"/>
      <c r="AX113" s="432"/>
      <c r="AY113" s="432"/>
      <c r="AZ113" s="432"/>
    </row>
    <row r="114" spans="1:52">
      <c r="A114" s="1258" t="s">
        <v>6454</v>
      </c>
      <c r="B114" s="546" t="s">
        <v>6337</v>
      </c>
      <c r="C114" s="584"/>
      <c r="D114" s="1045" t="s">
        <v>77</v>
      </c>
      <c r="E114" s="874" t="s">
        <v>1388</v>
      </c>
      <c r="F114" s="874" t="s">
        <v>1350</v>
      </c>
      <c r="G114" s="1029"/>
      <c r="H114" s="1029" t="s">
        <v>4191</v>
      </c>
      <c r="I114" s="1057">
        <v>1.2</v>
      </c>
      <c r="J114" s="1029">
        <v>3.15</v>
      </c>
      <c r="K114" s="1116" t="s">
        <v>1194</v>
      </c>
      <c r="L114" s="1116" t="s">
        <v>1194</v>
      </c>
      <c r="M114" s="1116" t="s">
        <v>875</v>
      </c>
      <c r="N114" s="1029" t="s">
        <v>36</v>
      </c>
      <c r="O114" s="66"/>
      <c r="P114" s="66"/>
      <c r="Q114" s="1029" t="s">
        <v>3387</v>
      </c>
      <c r="R114" s="1029"/>
      <c r="S114" s="1029"/>
      <c r="T114" s="1029"/>
      <c r="U114" s="1029"/>
      <c r="V114" s="1029"/>
      <c r="W114" s="448">
        <f t="shared" si="6"/>
        <v>8.5</v>
      </c>
      <c r="X114" s="449">
        <v>9.5</v>
      </c>
      <c r="Y114" s="449">
        <f t="shared" ref="Y114:Y116" si="7">X114+1</f>
        <v>10.5</v>
      </c>
      <c r="Z114" s="66" t="s">
        <v>18</v>
      </c>
      <c r="AA114" s="66" t="s">
        <v>29</v>
      </c>
      <c r="AB114" s="1898"/>
      <c r="AC114" s="152"/>
      <c r="AD114" s="1375"/>
      <c r="AE114" s="1397"/>
      <c r="AF114" s="838"/>
      <c r="AG114" s="838"/>
      <c r="AH114" s="838"/>
      <c r="AI114" s="838"/>
      <c r="AJ114" s="838"/>
      <c r="AK114" s="838"/>
      <c r="AL114" s="838"/>
      <c r="AM114" s="1398"/>
      <c r="AN114" s="1456">
        <v>8.7595968698043798</v>
      </c>
      <c r="AO114" s="1458">
        <v>11.542284211308999</v>
      </c>
      <c r="AP114" s="1458">
        <v>8.3447292827059503</v>
      </c>
      <c r="AQ114" s="1458">
        <v>11.226460617827099</v>
      </c>
      <c r="AR114" s="838"/>
      <c r="AS114" s="1408"/>
      <c r="AT114" s="1159" t="s">
        <v>11147</v>
      </c>
      <c r="AU114" s="170"/>
      <c r="AV114" s="392"/>
      <c r="AW114" s="432"/>
      <c r="AX114" s="432"/>
      <c r="AY114" s="432"/>
      <c r="AZ114" s="432"/>
    </row>
    <row r="115" spans="1:52">
      <c r="A115" s="1258" t="s">
        <v>6455</v>
      </c>
      <c r="B115" s="546" t="s">
        <v>6337</v>
      </c>
      <c r="C115" s="584"/>
      <c r="D115" s="1045" t="s">
        <v>77</v>
      </c>
      <c r="E115" s="874" t="s">
        <v>1388</v>
      </c>
      <c r="F115" s="874" t="s">
        <v>1350</v>
      </c>
      <c r="G115" s="1029"/>
      <c r="H115" s="1029" t="s">
        <v>4193</v>
      </c>
      <c r="I115" s="1057">
        <v>1.2</v>
      </c>
      <c r="J115" s="1029">
        <v>3.15</v>
      </c>
      <c r="K115" s="1116" t="s">
        <v>1194</v>
      </c>
      <c r="L115" s="1116" t="s">
        <v>1194</v>
      </c>
      <c r="M115" s="1116" t="s">
        <v>875</v>
      </c>
      <c r="N115" s="1029" t="s">
        <v>36</v>
      </c>
      <c r="O115" s="66"/>
      <c r="P115" s="66"/>
      <c r="Q115" s="1029" t="s">
        <v>3387</v>
      </c>
      <c r="R115" s="1029"/>
      <c r="S115" s="1029"/>
      <c r="T115" s="1029"/>
      <c r="U115" s="1029"/>
      <c r="V115" s="1029"/>
      <c r="W115" s="448">
        <f t="shared" si="6"/>
        <v>5.5</v>
      </c>
      <c r="X115" s="449">
        <v>6.5</v>
      </c>
      <c r="Y115" s="449">
        <f t="shared" si="7"/>
        <v>7.5</v>
      </c>
      <c r="Z115" s="66" t="s">
        <v>18</v>
      </c>
      <c r="AA115" s="66" t="s">
        <v>29</v>
      </c>
      <c r="AB115" s="1898"/>
      <c r="AC115" s="152"/>
      <c r="AD115" s="1375"/>
      <c r="AE115" s="1397"/>
      <c r="AF115" s="838"/>
      <c r="AG115" s="838"/>
      <c r="AH115" s="838"/>
      <c r="AI115" s="838"/>
      <c r="AJ115" s="838"/>
      <c r="AK115" s="838"/>
      <c r="AL115" s="838"/>
      <c r="AM115" s="1398"/>
      <c r="AN115" s="1456">
        <v>5.8503156756687202</v>
      </c>
      <c r="AO115" s="1458">
        <v>8.7103618404755796</v>
      </c>
      <c r="AP115" s="1458">
        <v>5.3110991715679603</v>
      </c>
      <c r="AQ115" s="1458">
        <v>8.2774862333517305</v>
      </c>
      <c r="AR115" s="838"/>
      <c r="AS115" s="1408"/>
      <c r="AT115" s="1159" t="s">
        <v>11148</v>
      </c>
      <c r="AU115" s="170"/>
      <c r="AV115" s="392"/>
      <c r="AW115" s="432"/>
      <c r="AX115" s="432"/>
      <c r="AY115" s="432"/>
      <c r="AZ115" s="432"/>
    </row>
    <row r="116" spans="1:52">
      <c r="A116" s="1258" t="s">
        <v>6456</v>
      </c>
      <c r="B116" s="546" t="s">
        <v>6337</v>
      </c>
      <c r="C116" s="584"/>
      <c r="D116" s="1045" t="s">
        <v>77</v>
      </c>
      <c r="E116" s="874" t="s">
        <v>1388</v>
      </c>
      <c r="F116" s="874" t="s">
        <v>1350</v>
      </c>
      <c r="G116" s="1029"/>
      <c r="H116" s="1029" t="s">
        <v>4195</v>
      </c>
      <c r="I116" s="1057">
        <v>1.2</v>
      </c>
      <c r="J116" s="1029">
        <v>3.15</v>
      </c>
      <c r="K116" s="1116" t="s">
        <v>1194</v>
      </c>
      <c r="L116" s="1116" t="s">
        <v>1194</v>
      </c>
      <c r="M116" s="1116" t="s">
        <v>875</v>
      </c>
      <c r="N116" s="1029" t="s">
        <v>36</v>
      </c>
      <c r="O116" s="66"/>
      <c r="P116" s="66"/>
      <c r="Q116" s="1029" t="s">
        <v>3387</v>
      </c>
      <c r="R116" s="1029"/>
      <c r="S116" s="1029"/>
      <c r="T116" s="1029"/>
      <c r="U116" s="1029"/>
      <c r="V116" s="1029"/>
      <c r="W116" s="448">
        <f t="shared" si="6"/>
        <v>2.5</v>
      </c>
      <c r="X116" s="449">
        <v>3.5</v>
      </c>
      <c r="Y116" s="449">
        <f t="shared" si="7"/>
        <v>4.5</v>
      </c>
      <c r="Z116" s="66" t="s">
        <v>18</v>
      </c>
      <c r="AA116" s="66" t="s">
        <v>29</v>
      </c>
      <c r="AB116" s="1898"/>
      <c r="AC116" s="152"/>
      <c r="AD116" s="1375"/>
      <c r="AE116" s="1397"/>
      <c r="AF116" s="838"/>
      <c r="AG116" s="838"/>
      <c r="AH116" s="838"/>
      <c r="AI116" s="838"/>
      <c r="AJ116" s="838"/>
      <c r="AK116" s="838"/>
      <c r="AL116" s="838"/>
      <c r="AM116" s="1398"/>
      <c r="AN116" s="1456">
        <v>2.9030275280605502</v>
      </c>
      <c r="AO116" s="1458">
        <v>5.1588515803143498</v>
      </c>
      <c r="AP116" s="1457">
        <v>2.6328778630058598</v>
      </c>
      <c r="AQ116" s="1458">
        <v>4.9804058084509704</v>
      </c>
      <c r="AR116" s="838"/>
      <c r="AS116" s="1408"/>
      <c r="AT116" s="1159" t="s">
        <v>11149</v>
      </c>
      <c r="AU116" s="170"/>
      <c r="AV116" s="392"/>
      <c r="AW116" s="432"/>
      <c r="AX116" s="432"/>
      <c r="AY116" s="432"/>
      <c r="AZ116" s="432"/>
    </row>
    <row r="117" spans="1:52">
      <c r="A117" s="1258" t="s">
        <v>6457</v>
      </c>
      <c r="B117" s="546" t="s">
        <v>6337</v>
      </c>
      <c r="C117" s="585"/>
      <c r="D117" s="1045" t="s">
        <v>77</v>
      </c>
      <c r="E117" s="874" t="s">
        <v>1388</v>
      </c>
      <c r="F117" s="874" t="s">
        <v>1350</v>
      </c>
      <c r="G117" s="1029"/>
      <c r="H117" s="1029" t="s">
        <v>4197</v>
      </c>
      <c r="I117" s="1057">
        <v>1.2</v>
      </c>
      <c r="J117" s="1029">
        <v>3.15</v>
      </c>
      <c r="K117" s="1116" t="s">
        <v>1194</v>
      </c>
      <c r="L117" s="1116" t="s">
        <v>1194</v>
      </c>
      <c r="M117" s="1116" t="s">
        <v>875</v>
      </c>
      <c r="N117" s="1029" t="s">
        <v>36</v>
      </c>
      <c r="O117" s="66"/>
      <c r="P117" s="66"/>
      <c r="Q117" s="1029" t="s">
        <v>3387</v>
      </c>
      <c r="R117" s="1029"/>
      <c r="S117" s="1029"/>
      <c r="T117" s="1029"/>
      <c r="U117" s="1029"/>
      <c r="V117" s="1029"/>
      <c r="W117" s="448">
        <v>-5</v>
      </c>
      <c r="X117" s="602">
        <v>-3</v>
      </c>
      <c r="Y117" s="602">
        <v>-2</v>
      </c>
      <c r="Z117" s="66" t="s">
        <v>18</v>
      </c>
      <c r="AA117" s="66" t="s">
        <v>29</v>
      </c>
      <c r="AB117" s="1898"/>
      <c r="AC117" s="152"/>
      <c r="AD117" s="1376"/>
      <c r="AE117" s="1397"/>
      <c r="AF117" s="838"/>
      <c r="AG117" s="838"/>
      <c r="AH117" s="838"/>
      <c r="AI117" s="838"/>
      <c r="AJ117" s="838"/>
      <c r="AK117" s="838"/>
      <c r="AL117" s="838"/>
      <c r="AM117" s="1398"/>
      <c r="AN117" s="1459">
        <v>-8.1626399596407495</v>
      </c>
      <c r="AO117" s="1458">
        <v>-5.2691137792544396</v>
      </c>
      <c r="AP117" s="1458">
        <v>-8.3727768517307695</v>
      </c>
      <c r="AQ117" s="1458">
        <v>-5.3731611999165096</v>
      </c>
      <c r="AR117" s="838"/>
      <c r="AS117" s="1408"/>
      <c r="AT117" s="1159" t="s">
        <v>11150</v>
      </c>
      <c r="AU117" s="170"/>
      <c r="AV117" s="392"/>
      <c r="AW117" s="432"/>
      <c r="AX117" s="432"/>
      <c r="AY117" s="432"/>
      <c r="AZ117" s="432"/>
    </row>
    <row r="118" spans="1:52" ht="17.350000000000001">
      <c r="A118" s="1258" t="s">
        <v>6458</v>
      </c>
      <c r="B118" s="546" t="s">
        <v>6337</v>
      </c>
      <c r="C118" s="584" t="s">
        <v>6459</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456">
        <v>15.114244070227899</v>
      </c>
      <c r="AO118" s="1458">
        <v>17.7122831702284</v>
      </c>
      <c r="AP118" s="1457">
        <v>14.955222543862201</v>
      </c>
      <c r="AQ118" s="1458">
        <v>17.629646920557501</v>
      </c>
      <c r="AR118" s="838"/>
      <c r="AS118" s="1408"/>
      <c r="AT118" s="1159" t="s">
        <v>11151</v>
      </c>
      <c r="AU118" s="170"/>
      <c r="AV118" s="392"/>
      <c r="AW118" s="432"/>
      <c r="AX118" s="432"/>
      <c r="AY118" s="432"/>
      <c r="AZ118" s="432"/>
    </row>
    <row r="119" spans="1:52">
      <c r="A119" s="1258" t="s">
        <v>6460</v>
      </c>
      <c r="B119" s="546" t="s">
        <v>6337</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456">
        <v>14.4645082660928</v>
      </c>
      <c r="AO119" s="1458">
        <v>17.1075773857462</v>
      </c>
      <c r="AP119" s="1457">
        <v>14.2961654266299</v>
      </c>
      <c r="AQ119" s="1458">
        <v>17.032240893925199</v>
      </c>
      <c r="AR119" s="838"/>
      <c r="AS119" s="1408"/>
      <c r="AT119" s="1159" t="s">
        <v>11152</v>
      </c>
      <c r="AU119" s="170"/>
      <c r="AV119" s="392"/>
      <c r="AW119" s="432"/>
      <c r="AX119" s="432"/>
      <c r="AY119" s="432"/>
      <c r="AZ119" s="432"/>
    </row>
    <row r="120" spans="1:52">
      <c r="A120" s="1258" t="s">
        <v>6461</v>
      </c>
      <c r="B120" s="546" t="s">
        <v>6337</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8">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456">
        <v>11.798406911331799</v>
      </c>
      <c r="AO120" s="1458">
        <v>14.437610618751</v>
      </c>
      <c r="AP120" s="1457">
        <v>11.629738677344401</v>
      </c>
      <c r="AQ120" s="1458">
        <v>14.3061475699492</v>
      </c>
      <c r="AR120" s="838"/>
      <c r="AS120" s="1408"/>
      <c r="AT120" s="1159" t="s">
        <v>11153</v>
      </c>
      <c r="AU120" s="170"/>
      <c r="AV120" s="392"/>
      <c r="AW120" s="432"/>
      <c r="AX120" s="432"/>
      <c r="AY120" s="432"/>
      <c r="AZ120" s="432"/>
    </row>
    <row r="121" spans="1:52">
      <c r="A121" s="1258" t="s">
        <v>6462</v>
      </c>
      <c r="B121" s="546" t="s">
        <v>6337</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8"/>
        <v>8.5</v>
      </c>
      <c r="X121" s="449">
        <v>9.5</v>
      </c>
      <c r="Y121" s="449">
        <f t="shared" ref="Y121:Y123" si="9">X121+1</f>
        <v>10.5</v>
      </c>
      <c r="Z121" s="66" t="s">
        <v>18</v>
      </c>
      <c r="AA121" s="66" t="s">
        <v>29</v>
      </c>
      <c r="AB121" s="1898"/>
      <c r="AC121" s="152"/>
      <c r="AD121" s="1375"/>
      <c r="AE121" s="1397"/>
      <c r="AF121" s="838"/>
      <c r="AG121" s="838"/>
      <c r="AH121" s="838"/>
      <c r="AI121" s="838"/>
      <c r="AJ121" s="838"/>
      <c r="AK121" s="838"/>
      <c r="AL121" s="838"/>
      <c r="AM121" s="1398"/>
      <c r="AN121" s="1456">
        <v>8.7717130008266793</v>
      </c>
      <c r="AO121" s="1458">
        <v>11.5494033655572</v>
      </c>
      <c r="AP121" s="1458">
        <v>8.3445323505525</v>
      </c>
      <c r="AQ121" s="1458">
        <v>11.2291375377349</v>
      </c>
      <c r="AR121" s="838"/>
      <c r="AS121" s="1408"/>
      <c r="AT121" s="1159" t="s">
        <v>11154</v>
      </c>
      <c r="AU121" s="170"/>
      <c r="AV121" s="392"/>
      <c r="AW121" s="432"/>
      <c r="AX121" s="432"/>
      <c r="AY121" s="432"/>
      <c r="AZ121" s="432"/>
    </row>
    <row r="122" spans="1:52">
      <c r="A122" s="1258" t="s">
        <v>6463</v>
      </c>
      <c r="B122" s="546" t="s">
        <v>6337</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8"/>
        <v>5.5</v>
      </c>
      <c r="X122" s="449">
        <v>6.5</v>
      </c>
      <c r="Y122" s="449">
        <f t="shared" si="9"/>
        <v>7.5</v>
      </c>
      <c r="Z122" s="66" t="s">
        <v>18</v>
      </c>
      <c r="AA122" s="66" t="s">
        <v>29</v>
      </c>
      <c r="AB122" s="1898"/>
      <c r="AC122" s="152"/>
      <c r="AD122" s="1375"/>
      <c r="AE122" s="1397"/>
      <c r="AF122" s="838"/>
      <c r="AG122" s="838"/>
      <c r="AH122" s="838"/>
      <c r="AI122" s="838"/>
      <c r="AJ122" s="838"/>
      <c r="AK122" s="838"/>
      <c r="AL122" s="838"/>
      <c r="AM122" s="1398"/>
      <c r="AN122" s="1456">
        <v>5.8473711535261899</v>
      </c>
      <c r="AO122" s="1458">
        <v>8.7062294973544603</v>
      </c>
      <c r="AP122" s="1458">
        <v>5.3066982755456298</v>
      </c>
      <c r="AQ122" s="1458">
        <v>8.2924092038624302</v>
      </c>
      <c r="AR122" s="838"/>
      <c r="AS122" s="1408"/>
      <c r="AT122" s="1159" t="s">
        <v>11155</v>
      </c>
      <c r="AU122" s="170"/>
      <c r="AV122" s="392"/>
      <c r="AW122" s="432"/>
      <c r="AX122" s="432"/>
      <c r="AY122" s="432"/>
      <c r="AZ122" s="432"/>
    </row>
    <row r="123" spans="1:52">
      <c r="A123" s="1258" t="s">
        <v>6464</v>
      </c>
      <c r="B123" s="546" t="s">
        <v>6337</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8"/>
        <v>2.5</v>
      </c>
      <c r="X123" s="449">
        <v>3.5</v>
      </c>
      <c r="Y123" s="449">
        <f t="shared" si="9"/>
        <v>4.5</v>
      </c>
      <c r="Z123" s="66" t="s">
        <v>18</v>
      </c>
      <c r="AA123" s="66" t="s">
        <v>29</v>
      </c>
      <c r="AB123" s="1898"/>
      <c r="AC123" s="152"/>
      <c r="AD123" s="1375"/>
      <c r="AE123" s="1397"/>
      <c r="AF123" s="838"/>
      <c r="AG123" s="838"/>
      <c r="AH123" s="838"/>
      <c r="AI123" s="838"/>
      <c r="AJ123" s="838"/>
      <c r="AK123" s="838"/>
      <c r="AL123" s="838"/>
      <c r="AM123" s="1398"/>
      <c r="AN123" s="1456">
        <v>2.89963869482738</v>
      </c>
      <c r="AO123" s="1458">
        <v>5.1597537262350297</v>
      </c>
      <c r="AP123" s="1457">
        <v>2.6281111750970299</v>
      </c>
      <c r="AQ123" s="1458">
        <v>4.9853987686726597</v>
      </c>
      <c r="AR123" s="838"/>
      <c r="AS123" s="1408"/>
      <c r="AT123" s="1159" t="s">
        <v>11156</v>
      </c>
      <c r="AU123" s="170"/>
      <c r="AV123" s="392"/>
      <c r="AW123" s="432"/>
      <c r="AX123" s="432"/>
      <c r="AY123" s="432"/>
      <c r="AZ123" s="432"/>
    </row>
    <row r="124" spans="1:52">
      <c r="A124" s="1258" t="s">
        <v>6465</v>
      </c>
      <c r="B124" s="546" t="s">
        <v>6337</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602">
        <v>-3</v>
      </c>
      <c r="Y124" s="602">
        <v>-2</v>
      </c>
      <c r="Z124" s="66" t="s">
        <v>18</v>
      </c>
      <c r="AA124" s="66" t="s">
        <v>29</v>
      </c>
      <c r="AB124" s="1898"/>
      <c r="AC124" s="152"/>
      <c r="AD124" s="1376"/>
      <c r="AE124" s="1397"/>
      <c r="AF124" s="838"/>
      <c r="AG124" s="838"/>
      <c r="AH124" s="838"/>
      <c r="AI124" s="838"/>
      <c r="AJ124" s="838"/>
      <c r="AK124" s="838"/>
      <c r="AL124" s="838"/>
      <c r="AM124" s="1398"/>
      <c r="AN124" s="1459">
        <v>-8.1637445879067503</v>
      </c>
      <c r="AO124" s="1458">
        <v>-5.2664590525539099</v>
      </c>
      <c r="AP124" s="1458">
        <v>-8.3670920710777494</v>
      </c>
      <c r="AQ124" s="1458">
        <v>-5.3786612833699499</v>
      </c>
      <c r="AR124" s="838"/>
      <c r="AS124" s="1408"/>
      <c r="AT124" s="1159" t="s">
        <v>11157</v>
      </c>
      <c r="AU124" s="170"/>
      <c r="AV124" s="392"/>
      <c r="AW124" s="432"/>
      <c r="AX124" s="432"/>
      <c r="AY124" s="432"/>
      <c r="AZ124" s="432"/>
    </row>
    <row r="125" spans="1:52" ht="17.350000000000001">
      <c r="A125" s="1258" t="s">
        <v>6466</v>
      </c>
      <c r="B125" s="546" t="s">
        <v>6337</v>
      </c>
      <c r="C125" s="584" t="s">
        <v>6467</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456">
        <v>14.6964327785451</v>
      </c>
      <c r="AO125" s="1458">
        <v>17.486696837529401</v>
      </c>
      <c r="AP125" s="1457">
        <v>14.546908075768799</v>
      </c>
      <c r="AQ125" s="1458">
        <v>17.431540342846699</v>
      </c>
      <c r="AR125" s="838"/>
      <c r="AS125" s="1408"/>
      <c r="AT125" s="1159" t="s">
        <v>11158</v>
      </c>
      <c r="AU125" s="170"/>
      <c r="AV125" s="392"/>
      <c r="AW125" s="432"/>
      <c r="AX125" s="432"/>
      <c r="AY125" s="432"/>
      <c r="AZ125" s="432"/>
    </row>
    <row r="126" spans="1:52">
      <c r="A126" s="1258" t="s">
        <v>6468</v>
      </c>
      <c r="B126" s="546" t="s">
        <v>6337</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456">
        <v>14.057825069900201</v>
      </c>
      <c r="AO126" s="1458">
        <v>16.894690387948099</v>
      </c>
      <c r="AP126" s="1457">
        <v>13.901204244046699</v>
      </c>
      <c r="AQ126" s="1458">
        <v>16.843180402421499</v>
      </c>
      <c r="AR126" s="838"/>
      <c r="AS126" s="1408"/>
      <c r="AT126" s="1159" t="s">
        <v>11159</v>
      </c>
      <c r="AU126" s="170"/>
      <c r="AV126" s="392"/>
      <c r="AW126" s="432"/>
      <c r="AX126" s="432"/>
      <c r="AY126" s="432"/>
      <c r="AZ126" s="432"/>
    </row>
    <row r="127" spans="1:52">
      <c r="A127" s="1258" t="s">
        <v>6469</v>
      </c>
      <c r="B127" s="546" t="s">
        <v>6337</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10">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459">
        <v>11.380282872198199</v>
      </c>
      <c r="AO127" s="1458">
        <v>14.233725689886899</v>
      </c>
      <c r="AP127" s="1458">
        <v>11.1665717513361</v>
      </c>
      <c r="AQ127" s="1458">
        <v>14.130411069146099</v>
      </c>
      <c r="AR127" s="838"/>
      <c r="AS127" s="1408"/>
      <c r="AT127" s="1159" t="s">
        <v>11160</v>
      </c>
      <c r="AU127" s="170"/>
      <c r="AV127" s="392"/>
      <c r="AW127" s="432"/>
      <c r="AX127" s="432"/>
      <c r="AY127" s="432"/>
      <c r="AZ127" s="432"/>
    </row>
    <row r="128" spans="1:52">
      <c r="A128" s="1258" t="s">
        <v>6470</v>
      </c>
      <c r="B128" s="546" t="s">
        <v>6337</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10"/>
        <v>8.5</v>
      </c>
      <c r="X128" s="449">
        <v>9.5</v>
      </c>
      <c r="Y128" s="449">
        <f t="shared" ref="Y128:Y130" si="11">X128+1</f>
        <v>10.5</v>
      </c>
      <c r="Z128" s="66" t="s">
        <v>18</v>
      </c>
      <c r="AA128" s="66" t="s">
        <v>29</v>
      </c>
      <c r="AB128" s="1898"/>
      <c r="AC128" s="152"/>
      <c r="AD128" s="1375"/>
      <c r="AE128" s="1397"/>
      <c r="AF128" s="838"/>
      <c r="AG128" s="838"/>
      <c r="AH128" s="838"/>
      <c r="AI128" s="838"/>
      <c r="AJ128" s="838"/>
      <c r="AK128" s="838"/>
      <c r="AL128" s="838"/>
      <c r="AM128" s="1398"/>
      <c r="AN128" s="1456">
        <v>8.6279977135342296</v>
      </c>
      <c r="AO128" s="1458">
        <v>11.340974204420201</v>
      </c>
      <c r="AP128" s="1458">
        <v>8.20473406668712</v>
      </c>
      <c r="AQ128" s="1458">
        <v>11.0013052265562</v>
      </c>
      <c r="AR128" s="838"/>
      <c r="AS128" s="1408"/>
      <c r="AT128" s="1159" t="s">
        <v>11161</v>
      </c>
      <c r="AU128" s="170"/>
      <c r="AV128" s="392"/>
      <c r="AW128" s="432"/>
      <c r="AX128" s="432"/>
      <c r="AY128" s="432"/>
      <c r="AZ128" s="432"/>
    </row>
    <row r="129" spans="1:52">
      <c r="A129" s="1258" t="s">
        <v>6471</v>
      </c>
      <c r="B129" s="546" t="s">
        <v>6337</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10"/>
        <v>5.5</v>
      </c>
      <c r="X129" s="449">
        <v>6.5</v>
      </c>
      <c r="Y129" s="449">
        <f t="shared" si="11"/>
        <v>7.5</v>
      </c>
      <c r="Z129" s="66" t="s">
        <v>18</v>
      </c>
      <c r="AA129" s="66" t="s">
        <v>29</v>
      </c>
      <c r="AB129" s="1898"/>
      <c r="AC129" s="152"/>
      <c r="AD129" s="1375"/>
      <c r="AE129" s="1397"/>
      <c r="AF129" s="838"/>
      <c r="AG129" s="838"/>
      <c r="AH129" s="838"/>
      <c r="AI129" s="838"/>
      <c r="AJ129" s="838"/>
      <c r="AK129" s="838"/>
      <c r="AL129" s="838"/>
      <c r="AM129" s="1398"/>
      <c r="AN129" s="1456">
        <v>5.7111447030050799</v>
      </c>
      <c r="AO129" s="1458">
        <v>8.4737234989456702</v>
      </c>
      <c r="AP129" s="1458">
        <v>5.1649095886688201</v>
      </c>
      <c r="AQ129" s="1458">
        <v>8.0692815579349393</v>
      </c>
      <c r="AR129" s="838"/>
      <c r="AS129" s="1408"/>
      <c r="AT129" s="1159" t="s">
        <v>11162</v>
      </c>
      <c r="AU129" s="170"/>
      <c r="AV129" s="392"/>
      <c r="AW129" s="432"/>
      <c r="AX129" s="432"/>
      <c r="AY129" s="432"/>
      <c r="AZ129" s="432"/>
    </row>
    <row r="130" spans="1:52">
      <c r="A130" s="1258" t="s">
        <v>6472</v>
      </c>
      <c r="B130" s="546" t="s">
        <v>6337</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10"/>
        <v>2.5</v>
      </c>
      <c r="X130" s="449">
        <v>3.5</v>
      </c>
      <c r="Y130" s="449">
        <f t="shared" si="11"/>
        <v>4.5</v>
      </c>
      <c r="Z130" s="66" t="s">
        <v>18</v>
      </c>
      <c r="AA130" s="66" t="s">
        <v>29</v>
      </c>
      <c r="AB130" s="1898"/>
      <c r="AC130" s="152"/>
      <c r="AD130" s="1375"/>
      <c r="AE130" s="1397"/>
      <c r="AF130" s="838"/>
      <c r="AG130" s="838"/>
      <c r="AH130" s="838"/>
      <c r="AI130" s="838"/>
      <c r="AJ130" s="838"/>
      <c r="AK130" s="838"/>
      <c r="AL130" s="838"/>
      <c r="AM130" s="1398"/>
      <c r="AN130" s="1459">
        <v>2.2590844623858102</v>
      </c>
      <c r="AO130" s="1458">
        <v>4.8419416141762603</v>
      </c>
      <c r="AP130" s="1458">
        <v>1.9995654073848499</v>
      </c>
      <c r="AQ130" s="1458">
        <v>4.67562187220065</v>
      </c>
      <c r="AR130" s="838"/>
      <c r="AS130" s="1408"/>
      <c r="AT130" s="1159" t="s">
        <v>11163</v>
      </c>
      <c r="AU130" s="170"/>
      <c r="AV130" s="392"/>
      <c r="AW130" s="432"/>
      <c r="AX130" s="432"/>
      <c r="AY130" s="432"/>
      <c r="AZ130" s="432"/>
    </row>
    <row r="131" spans="1:52">
      <c r="A131" s="1258" t="s">
        <v>6473</v>
      </c>
      <c r="B131" s="546" t="s">
        <v>6337</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602">
        <v>-3</v>
      </c>
      <c r="Y131" s="602">
        <v>-2</v>
      </c>
      <c r="Z131" s="66" t="s">
        <v>18</v>
      </c>
      <c r="AA131" s="66" t="s">
        <v>29</v>
      </c>
      <c r="AB131" s="1898"/>
      <c r="AC131" s="152"/>
      <c r="AD131" s="1376"/>
      <c r="AE131" s="1397"/>
      <c r="AF131" s="838"/>
      <c r="AG131" s="838"/>
      <c r="AH131" s="838"/>
      <c r="AI131" s="838"/>
      <c r="AJ131" s="838"/>
      <c r="AK131" s="838"/>
      <c r="AL131" s="838"/>
      <c r="AM131" s="1398"/>
      <c r="AN131" s="1459">
        <v>-8.33657364343774</v>
      </c>
      <c r="AO131" s="1458">
        <v>-5.6279720113824903</v>
      </c>
      <c r="AP131" s="1458">
        <v>-8.4692005974656404</v>
      </c>
      <c r="AQ131" s="1458">
        <v>-5.7095701652616198</v>
      </c>
      <c r="AR131" s="838"/>
      <c r="AS131" s="1408"/>
      <c r="AT131" s="1159" t="s">
        <v>11164</v>
      </c>
      <c r="AU131" s="170"/>
      <c r="AV131" s="392"/>
      <c r="AW131" s="432"/>
      <c r="AX131" s="432"/>
      <c r="AY131" s="432"/>
      <c r="AZ131" s="432"/>
    </row>
    <row r="132" spans="1:52" ht="17.350000000000001">
      <c r="A132" s="1258" t="s">
        <v>6474</v>
      </c>
      <c r="B132" s="546" t="s">
        <v>6337</v>
      </c>
      <c r="C132" s="584" t="s">
        <v>6475</v>
      </c>
      <c r="D132" s="1045" t="s">
        <v>77</v>
      </c>
      <c r="E132" s="874" t="s">
        <v>1388</v>
      </c>
      <c r="F132" s="874" t="s">
        <v>1350</v>
      </c>
      <c r="G132" s="1290"/>
      <c r="H132" s="1290" t="s">
        <v>4168</v>
      </c>
      <c r="I132" s="1057">
        <v>1.2</v>
      </c>
      <c r="J132" s="1029">
        <v>3.15</v>
      </c>
      <c r="K132" s="1116" t="s">
        <v>1194</v>
      </c>
      <c r="L132" s="1116" t="s">
        <v>1194</v>
      </c>
      <c r="M132" s="1116" t="s">
        <v>875</v>
      </c>
      <c r="N132" s="1029" t="s">
        <v>36</v>
      </c>
      <c r="O132" s="66"/>
      <c r="P132" s="66"/>
      <c r="Q132" s="1329" t="s">
        <v>3387</v>
      </c>
      <c r="R132" s="1029"/>
      <c r="S132" s="1029"/>
      <c r="T132" s="1029"/>
      <c r="U132" s="1029"/>
      <c r="V132" s="1029"/>
      <c r="W132" s="14">
        <v>14.5</v>
      </c>
      <c r="X132" s="66">
        <v>15.5</v>
      </c>
      <c r="Y132" s="66">
        <f>X132+1</f>
        <v>16.5</v>
      </c>
      <c r="Z132" s="66" t="s">
        <v>18</v>
      </c>
      <c r="AA132" s="66" t="s">
        <v>29</v>
      </c>
      <c r="AB132" s="1898"/>
      <c r="AC132" s="152" t="s">
        <v>4185</v>
      </c>
      <c r="AD132" s="1375"/>
      <c r="AE132" s="1397"/>
      <c r="AF132" s="838"/>
      <c r="AG132" s="838"/>
      <c r="AH132" s="838"/>
      <c r="AI132" s="838"/>
      <c r="AJ132" s="838"/>
      <c r="AK132" s="838"/>
      <c r="AL132" s="838"/>
      <c r="AM132" s="1398"/>
      <c r="AN132" s="1387"/>
      <c r="AO132" s="838"/>
      <c r="AP132" s="838"/>
      <c r="AQ132" s="838"/>
      <c r="AR132" s="838"/>
      <c r="AS132" s="1408"/>
      <c r="AT132" s="1159"/>
      <c r="AU132" s="170"/>
      <c r="AV132" s="392"/>
      <c r="AW132" s="432"/>
      <c r="AX132" s="432"/>
      <c r="AY132" s="432"/>
      <c r="AZ132" s="432"/>
    </row>
    <row r="133" spans="1:52">
      <c r="A133" s="1258" t="s">
        <v>6476</v>
      </c>
      <c r="B133" s="546" t="s">
        <v>6337</v>
      </c>
      <c r="C133" s="584"/>
      <c r="D133" s="1045" t="s">
        <v>77</v>
      </c>
      <c r="E133" s="874" t="s">
        <v>1388</v>
      </c>
      <c r="F133" s="874" t="s">
        <v>1350</v>
      </c>
      <c r="G133" s="1029"/>
      <c r="H133" s="1029" t="s">
        <v>4168</v>
      </c>
      <c r="I133" s="1057">
        <v>1.2</v>
      </c>
      <c r="J133" s="1029">
        <v>3.15</v>
      </c>
      <c r="K133" s="1116" t="s">
        <v>1194</v>
      </c>
      <c r="L133" s="1116" t="s">
        <v>1194</v>
      </c>
      <c r="M133" s="1116" t="s">
        <v>875</v>
      </c>
      <c r="N133" s="1029" t="s">
        <v>36</v>
      </c>
      <c r="O133" s="66"/>
      <c r="P133" s="66"/>
      <c r="Q133" s="1029" t="s">
        <v>3387</v>
      </c>
      <c r="R133" s="1029"/>
      <c r="S133" s="1029"/>
      <c r="T133" s="1029"/>
      <c r="U133" s="1029"/>
      <c r="V133" s="1029"/>
      <c r="W133" s="448">
        <f>X133-1</f>
        <v>13.5</v>
      </c>
      <c r="X133" s="449">
        <v>14.5</v>
      </c>
      <c r="Y133" s="449">
        <f>X133+1</f>
        <v>15.5</v>
      </c>
      <c r="Z133" s="66" t="s">
        <v>18</v>
      </c>
      <c r="AA133" s="66" t="s">
        <v>29</v>
      </c>
      <c r="AB133" s="1898"/>
      <c r="AC133" s="152" t="s">
        <v>4187</v>
      </c>
      <c r="AD133" s="1375"/>
      <c r="AE133" s="1397"/>
      <c r="AF133" s="838"/>
      <c r="AG133" s="838"/>
      <c r="AH133" s="838"/>
      <c r="AI133" s="838"/>
      <c r="AJ133" s="838"/>
      <c r="AK133" s="838"/>
      <c r="AL133" s="838"/>
      <c r="AM133" s="1398"/>
      <c r="AN133" s="1387"/>
      <c r="AO133" s="838"/>
      <c r="AP133" s="838"/>
      <c r="AQ133" s="838"/>
      <c r="AR133" s="838"/>
      <c r="AS133" s="1408"/>
      <c r="AT133" s="1159"/>
      <c r="AU133" s="170"/>
      <c r="AV133" s="392"/>
      <c r="AW133" s="432"/>
      <c r="AX133" s="432"/>
      <c r="AY133" s="432"/>
      <c r="AZ133" s="432"/>
    </row>
    <row r="134" spans="1:52">
      <c r="A134" s="1258" t="s">
        <v>6477</v>
      </c>
      <c r="B134" s="546" t="s">
        <v>6337</v>
      </c>
      <c r="C134" s="584"/>
      <c r="D134" s="1045" t="s">
        <v>77</v>
      </c>
      <c r="E134" s="874" t="s">
        <v>1388</v>
      </c>
      <c r="F134" s="874" t="s">
        <v>1350</v>
      </c>
      <c r="G134" s="1029"/>
      <c r="H134" s="1029" t="s">
        <v>4189</v>
      </c>
      <c r="I134" s="1057">
        <v>1.2</v>
      </c>
      <c r="J134" s="1029">
        <v>3.15</v>
      </c>
      <c r="K134" s="1116" t="s">
        <v>1194</v>
      </c>
      <c r="L134" s="1116" t="s">
        <v>1194</v>
      </c>
      <c r="M134" s="1116" t="s">
        <v>875</v>
      </c>
      <c r="N134" s="1029" t="s">
        <v>36</v>
      </c>
      <c r="O134" s="66"/>
      <c r="P134" s="66"/>
      <c r="Q134" s="1029" t="s">
        <v>3387</v>
      </c>
      <c r="R134" s="1029"/>
      <c r="S134" s="1029"/>
      <c r="T134" s="1029"/>
      <c r="U134" s="1029"/>
      <c r="V134" s="1029"/>
      <c r="W134" s="448">
        <f t="shared" ref="W134:W137" si="12">X134-1</f>
        <v>11.5</v>
      </c>
      <c r="X134" s="449">
        <v>12.5</v>
      </c>
      <c r="Y134" s="449">
        <f>X134+1</f>
        <v>13.5</v>
      </c>
      <c r="Z134" s="66" t="s">
        <v>18</v>
      </c>
      <c r="AA134" s="66" t="s">
        <v>29</v>
      </c>
      <c r="AB134" s="1898"/>
      <c r="AC134" s="152"/>
      <c r="AD134" s="1375"/>
      <c r="AE134" s="1397"/>
      <c r="AF134" s="838"/>
      <c r="AG134" s="838"/>
      <c r="AH134" s="838"/>
      <c r="AI134" s="838"/>
      <c r="AJ134" s="838"/>
      <c r="AK134" s="838"/>
      <c r="AL134" s="838"/>
      <c r="AM134" s="1398"/>
      <c r="AN134" s="1387"/>
      <c r="AO134" s="838"/>
      <c r="AP134" s="838"/>
      <c r="AQ134" s="838"/>
      <c r="AR134" s="838"/>
      <c r="AS134" s="1408"/>
      <c r="AT134" s="1159"/>
      <c r="AU134" s="170"/>
      <c r="AV134" s="392"/>
      <c r="AW134" s="432"/>
      <c r="AX134" s="432"/>
      <c r="AY134" s="432"/>
      <c r="AZ134" s="432"/>
    </row>
    <row r="135" spans="1:52">
      <c r="A135" s="1258" t="s">
        <v>6478</v>
      </c>
      <c r="B135" s="546" t="s">
        <v>6337</v>
      </c>
      <c r="C135" s="584"/>
      <c r="D135" s="1045" t="s">
        <v>77</v>
      </c>
      <c r="E135" s="874" t="s">
        <v>1388</v>
      </c>
      <c r="F135" s="874" t="s">
        <v>1350</v>
      </c>
      <c r="G135" s="1029"/>
      <c r="H135" s="1029" t="s">
        <v>4191</v>
      </c>
      <c r="I135" s="1057">
        <v>1.2</v>
      </c>
      <c r="J135" s="1029">
        <v>3.15</v>
      </c>
      <c r="K135" s="1116" t="s">
        <v>1194</v>
      </c>
      <c r="L135" s="1116" t="s">
        <v>1194</v>
      </c>
      <c r="M135" s="1116" t="s">
        <v>875</v>
      </c>
      <c r="N135" s="1029" t="s">
        <v>36</v>
      </c>
      <c r="O135" s="66"/>
      <c r="P135" s="66"/>
      <c r="Q135" s="1029" t="s">
        <v>3387</v>
      </c>
      <c r="R135" s="1029"/>
      <c r="S135" s="1029"/>
      <c r="T135" s="1029"/>
      <c r="U135" s="1029"/>
      <c r="V135" s="1029"/>
      <c r="W135" s="448">
        <f t="shared" si="12"/>
        <v>8.5</v>
      </c>
      <c r="X135" s="449">
        <v>9.5</v>
      </c>
      <c r="Y135" s="449">
        <f t="shared" ref="Y135:Y137" si="13">X135+1</f>
        <v>10.5</v>
      </c>
      <c r="Z135" s="66" t="s">
        <v>18</v>
      </c>
      <c r="AA135" s="66" t="s">
        <v>29</v>
      </c>
      <c r="AB135" s="1898"/>
      <c r="AC135" s="152"/>
      <c r="AD135" s="1375"/>
      <c r="AE135" s="1397"/>
      <c r="AF135" s="838"/>
      <c r="AG135" s="838"/>
      <c r="AH135" s="838"/>
      <c r="AI135" s="838"/>
      <c r="AJ135" s="838"/>
      <c r="AK135" s="838"/>
      <c r="AL135" s="838"/>
      <c r="AM135" s="1398"/>
      <c r="AN135" s="1387"/>
      <c r="AO135" s="838"/>
      <c r="AP135" s="838"/>
      <c r="AQ135" s="838"/>
      <c r="AR135" s="838"/>
      <c r="AS135" s="1408"/>
      <c r="AT135" s="1159"/>
      <c r="AU135" s="170"/>
      <c r="AV135" s="392"/>
      <c r="AW135" s="432"/>
      <c r="AX135" s="432"/>
      <c r="AY135" s="432"/>
      <c r="AZ135" s="432"/>
    </row>
    <row r="136" spans="1:52">
      <c r="A136" s="1258" t="s">
        <v>6479</v>
      </c>
      <c r="B136" s="546" t="s">
        <v>6337</v>
      </c>
      <c r="C136" s="584"/>
      <c r="D136" s="1045" t="s">
        <v>77</v>
      </c>
      <c r="E136" s="874" t="s">
        <v>1388</v>
      </c>
      <c r="F136" s="874" t="s">
        <v>1350</v>
      </c>
      <c r="G136" s="1029"/>
      <c r="H136" s="1029" t="s">
        <v>4193</v>
      </c>
      <c r="I136" s="1057">
        <v>1.2</v>
      </c>
      <c r="J136" s="1029">
        <v>3.15</v>
      </c>
      <c r="K136" s="1116" t="s">
        <v>1194</v>
      </c>
      <c r="L136" s="1116" t="s">
        <v>1194</v>
      </c>
      <c r="M136" s="1116" t="s">
        <v>875</v>
      </c>
      <c r="N136" s="1029" t="s">
        <v>36</v>
      </c>
      <c r="O136" s="66"/>
      <c r="P136" s="66"/>
      <c r="Q136" s="1029" t="s">
        <v>3387</v>
      </c>
      <c r="R136" s="1029"/>
      <c r="S136" s="1029"/>
      <c r="T136" s="1029"/>
      <c r="U136" s="1029"/>
      <c r="V136" s="1029"/>
      <c r="W136" s="448">
        <f t="shared" si="12"/>
        <v>5.5</v>
      </c>
      <c r="X136" s="449">
        <v>6.5</v>
      </c>
      <c r="Y136" s="449">
        <f t="shared" si="13"/>
        <v>7.5</v>
      </c>
      <c r="Z136" s="66" t="s">
        <v>18</v>
      </c>
      <c r="AA136" s="66" t="s">
        <v>29</v>
      </c>
      <c r="AB136" s="1898"/>
      <c r="AC136" s="152"/>
      <c r="AD136" s="1375"/>
      <c r="AE136" s="1397"/>
      <c r="AF136" s="838"/>
      <c r="AG136" s="838"/>
      <c r="AH136" s="838"/>
      <c r="AI136" s="838"/>
      <c r="AJ136" s="838"/>
      <c r="AK136" s="838"/>
      <c r="AL136" s="838"/>
      <c r="AM136" s="1398"/>
      <c r="AN136" s="1387"/>
      <c r="AO136" s="838"/>
      <c r="AP136" s="838"/>
      <c r="AQ136" s="838"/>
      <c r="AR136" s="838"/>
      <c r="AS136" s="1408"/>
      <c r="AT136" s="1159"/>
      <c r="AU136" s="170"/>
      <c r="AV136" s="392"/>
      <c r="AW136" s="432"/>
      <c r="AX136" s="432"/>
      <c r="AY136" s="432"/>
      <c r="AZ136" s="432"/>
    </row>
    <row r="137" spans="1:52">
      <c r="A137" s="1258" t="s">
        <v>6480</v>
      </c>
      <c r="B137" s="546" t="s">
        <v>6337</v>
      </c>
      <c r="C137" s="584"/>
      <c r="D137" s="1045" t="s">
        <v>77</v>
      </c>
      <c r="E137" s="874" t="s">
        <v>1388</v>
      </c>
      <c r="F137" s="874" t="s">
        <v>1350</v>
      </c>
      <c r="G137" s="1029"/>
      <c r="H137" s="1029" t="s">
        <v>4195</v>
      </c>
      <c r="I137" s="1057">
        <v>1.2</v>
      </c>
      <c r="J137" s="1029">
        <v>3.15</v>
      </c>
      <c r="K137" s="1116" t="s">
        <v>1194</v>
      </c>
      <c r="L137" s="1116" t="s">
        <v>1194</v>
      </c>
      <c r="M137" s="1116" t="s">
        <v>875</v>
      </c>
      <c r="N137" s="1029" t="s">
        <v>36</v>
      </c>
      <c r="O137" s="66"/>
      <c r="P137" s="66"/>
      <c r="Q137" s="1029" t="s">
        <v>3387</v>
      </c>
      <c r="R137" s="1029"/>
      <c r="S137" s="1029"/>
      <c r="T137" s="1029"/>
      <c r="U137" s="1029"/>
      <c r="V137" s="1029"/>
      <c r="W137" s="448">
        <f t="shared" si="12"/>
        <v>2.5</v>
      </c>
      <c r="X137" s="449">
        <v>3.5</v>
      </c>
      <c r="Y137" s="449">
        <f t="shared" si="13"/>
        <v>4.5</v>
      </c>
      <c r="Z137" s="66" t="s">
        <v>18</v>
      </c>
      <c r="AA137" s="66" t="s">
        <v>29</v>
      </c>
      <c r="AB137" s="1898"/>
      <c r="AC137" s="152"/>
      <c r="AD137" s="1375"/>
      <c r="AE137" s="1397"/>
      <c r="AF137" s="838"/>
      <c r="AG137" s="838"/>
      <c r="AH137" s="838"/>
      <c r="AI137" s="838"/>
      <c r="AJ137" s="838"/>
      <c r="AK137" s="838"/>
      <c r="AL137" s="838"/>
      <c r="AM137" s="1398"/>
      <c r="AN137" s="1387"/>
      <c r="AO137" s="838"/>
      <c r="AP137" s="838"/>
      <c r="AQ137" s="838"/>
      <c r="AR137" s="838"/>
      <c r="AS137" s="1408"/>
      <c r="AT137" s="1159"/>
      <c r="AU137" s="170"/>
      <c r="AV137" s="392"/>
      <c r="AW137" s="432"/>
      <c r="AX137" s="432"/>
      <c r="AY137" s="432"/>
      <c r="AZ137" s="432"/>
    </row>
    <row r="138" spans="1:52">
      <c r="A138" s="1258" t="s">
        <v>6481</v>
      </c>
      <c r="B138" s="546" t="s">
        <v>6337</v>
      </c>
      <c r="C138" s="585"/>
      <c r="D138" s="1045" t="s">
        <v>77</v>
      </c>
      <c r="E138" s="874" t="s">
        <v>1388</v>
      </c>
      <c r="F138" s="874" t="s">
        <v>1350</v>
      </c>
      <c r="G138" s="1029"/>
      <c r="H138" s="1029" t="s">
        <v>4197</v>
      </c>
      <c r="I138" s="1057">
        <v>1.2</v>
      </c>
      <c r="J138" s="1029">
        <v>3.15</v>
      </c>
      <c r="K138" s="1116" t="s">
        <v>1194</v>
      </c>
      <c r="L138" s="1116" t="s">
        <v>1194</v>
      </c>
      <c r="M138" s="1116" t="s">
        <v>875</v>
      </c>
      <c r="N138" s="1029" t="s">
        <v>36</v>
      </c>
      <c r="O138" s="66"/>
      <c r="P138" s="66"/>
      <c r="Q138" s="1029" t="s">
        <v>3387</v>
      </c>
      <c r="R138" s="1029"/>
      <c r="S138" s="1029"/>
      <c r="T138" s="1029"/>
      <c r="U138" s="1029"/>
      <c r="V138" s="1029"/>
      <c r="W138" s="448">
        <v>-5</v>
      </c>
      <c r="X138" s="602">
        <v>-3</v>
      </c>
      <c r="Y138" s="602">
        <v>-2</v>
      </c>
      <c r="Z138" s="66" t="s">
        <v>18</v>
      </c>
      <c r="AA138" s="66" t="s">
        <v>29</v>
      </c>
      <c r="AB138" s="1898"/>
      <c r="AC138" s="152"/>
      <c r="AD138" s="1376"/>
      <c r="AE138" s="1397"/>
      <c r="AF138" s="838"/>
      <c r="AG138" s="838"/>
      <c r="AH138" s="838"/>
      <c r="AI138" s="838"/>
      <c r="AJ138" s="838"/>
      <c r="AK138" s="838"/>
      <c r="AL138" s="838"/>
      <c r="AM138" s="1398"/>
      <c r="AN138" s="1387"/>
      <c r="AO138" s="838"/>
      <c r="AP138" s="838"/>
      <c r="AQ138" s="838"/>
      <c r="AR138" s="838"/>
      <c r="AS138" s="1408"/>
      <c r="AT138" s="1159"/>
      <c r="AU138" s="170"/>
      <c r="AV138" s="392"/>
      <c r="AW138" s="432"/>
      <c r="AX138" s="432"/>
      <c r="AY138" s="432"/>
      <c r="AZ138" s="432"/>
    </row>
    <row r="139" spans="1:52" ht="17.350000000000001">
      <c r="A139" s="1258" t="s">
        <v>8784</v>
      </c>
      <c r="B139" s="546" t="s">
        <v>6337</v>
      </c>
      <c r="C139" s="584" t="s">
        <v>6482</v>
      </c>
      <c r="D139" s="1045" t="s">
        <v>77</v>
      </c>
      <c r="E139" s="874" t="s">
        <v>1388</v>
      </c>
      <c r="F139" s="874" t="s">
        <v>1350</v>
      </c>
      <c r="G139" s="1290"/>
      <c r="H139" s="1290" t="s">
        <v>4168</v>
      </c>
      <c r="I139" s="1057">
        <v>1.2</v>
      </c>
      <c r="J139" s="1029">
        <v>3.15</v>
      </c>
      <c r="K139" s="1116" t="s">
        <v>1194</v>
      </c>
      <c r="L139" s="1116" t="s">
        <v>1194</v>
      </c>
      <c r="M139" s="1116" t="s">
        <v>875</v>
      </c>
      <c r="N139" s="1029" t="s">
        <v>36</v>
      </c>
      <c r="O139" s="66"/>
      <c r="P139" s="66"/>
      <c r="Q139" s="1329" t="s">
        <v>3387</v>
      </c>
      <c r="R139" s="1029"/>
      <c r="S139" s="1029"/>
      <c r="T139" s="1029"/>
      <c r="U139" s="1029"/>
      <c r="V139" s="1029"/>
      <c r="W139" s="14">
        <v>14.5</v>
      </c>
      <c r="X139" s="66">
        <v>15.5</v>
      </c>
      <c r="Y139" s="66">
        <f>X139+1</f>
        <v>16.5</v>
      </c>
      <c r="Z139" s="66" t="s">
        <v>18</v>
      </c>
      <c r="AA139" s="66" t="s">
        <v>29</v>
      </c>
      <c r="AB139" s="1898"/>
      <c r="AC139" s="152" t="s">
        <v>4185</v>
      </c>
      <c r="AD139" s="1375"/>
      <c r="AE139" s="1397"/>
      <c r="AF139" s="838"/>
      <c r="AG139" s="838"/>
      <c r="AH139" s="838"/>
      <c r="AI139" s="838"/>
      <c r="AJ139" s="838"/>
      <c r="AK139" s="838"/>
      <c r="AL139" s="838"/>
      <c r="AM139" s="1398"/>
      <c r="AN139" s="1456">
        <v>15.1143077271915</v>
      </c>
      <c r="AO139" s="1458">
        <v>17.717219910626198</v>
      </c>
      <c r="AP139" s="1457">
        <v>14.943212513611799</v>
      </c>
      <c r="AQ139" s="1458">
        <v>17.637468038968301</v>
      </c>
      <c r="AR139" s="838"/>
      <c r="AS139" s="1408"/>
      <c r="AT139" s="1159" t="s">
        <v>11165</v>
      </c>
      <c r="AU139" s="170"/>
      <c r="AV139" s="392"/>
      <c r="AW139" s="432"/>
      <c r="AX139" s="432"/>
      <c r="AY139" s="432"/>
      <c r="AZ139" s="432"/>
    </row>
    <row r="140" spans="1:52">
      <c r="A140" s="1258" t="s">
        <v>8785</v>
      </c>
      <c r="B140" s="546" t="s">
        <v>6337</v>
      </c>
      <c r="C140" s="584"/>
      <c r="D140" s="1045" t="s">
        <v>77</v>
      </c>
      <c r="E140" s="874" t="s">
        <v>1388</v>
      </c>
      <c r="F140" s="874" t="s">
        <v>1350</v>
      </c>
      <c r="G140" s="1029"/>
      <c r="H140" s="1029" t="s">
        <v>4168</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X140-1</f>
        <v>13.5</v>
      </c>
      <c r="X140" s="449">
        <v>14.5</v>
      </c>
      <c r="Y140" s="449">
        <f>X140+1</f>
        <v>15.5</v>
      </c>
      <c r="Z140" s="66" t="s">
        <v>18</v>
      </c>
      <c r="AA140" s="66" t="s">
        <v>29</v>
      </c>
      <c r="AB140" s="1898"/>
      <c r="AC140" s="152" t="s">
        <v>4187</v>
      </c>
      <c r="AD140" s="1375"/>
      <c r="AE140" s="1397"/>
      <c r="AF140" s="838"/>
      <c r="AG140" s="838"/>
      <c r="AH140" s="838"/>
      <c r="AI140" s="838"/>
      <c r="AJ140" s="838"/>
      <c r="AK140" s="838"/>
      <c r="AL140" s="838"/>
      <c r="AM140" s="1398"/>
      <c r="AN140" s="1456">
        <v>14.462999630264701</v>
      </c>
      <c r="AO140" s="1458">
        <v>17.111367388590001</v>
      </c>
      <c r="AP140" s="1457">
        <v>14.2958404491366</v>
      </c>
      <c r="AQ140" s="1458">
        <v>17.0235588310324</v>
      </c>
      <c r="AR140" s="838"/>
      <c r="AS140" s="1408"/>
      <c r="AT140" s="1159" t="s">
        <v>11166</v>
      </c>
      <c r="AU140" s="170"/>
      <c r="AV140" s="392"/>
      <c r="AW140" s="432"/>
      <c r="AX140" s="432"/>
      <c r="AY140" s="432"/>
      <c r="AZ140" s="432"/>
    </row>
    <row r="141" spans="1:52">
      <c r="A141" s="1258" t="s">
        <v>8786</v>
      </c>
      <c r="B141" s="546" t="s">
        <v>6337</v>
      </c>
      <c r="C141" s="584"/>
      <c r="D141" s="1045" t="s">
        <v>77</v>
      </c>
      <c r="E141" s="874" t="s">
        <v>1388</v>
      </c>
      <c r="F141" s="874" t="s">
        <v>1350</v>
      </c>
      <c r="G141" s="1029"/>
      <c r="H141" s="1029" t="s">
        <v>4189</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ref="W141:W144" si="14">X141-1</f>
        <v>11.5</v>
      </c>
      <c r="X141" s="449">
        <v>12.5</v>
      </c>
      <c r="Y141" s="449">
        <f>X141+1</f>
        <v>13.5</v>
      </c>
      <c r="Z141" s="66" t="s">
        <v>18</v>
      </c>
      <c r="AA141" s="66" t="s">
        <v>29</v>
      </c>
      <c r="AB141" s="1898"/>
      <c r="AC141" s="152"/>
      <c r="AD141" s="1375"/>
      <c r="AE141" s="1397"/>
      <c r="AF141" s="838"/>
      <c r="AG141" s="838"/>
      <c r="AH141" s="838"/>
      <c r="AI141" s="838"/>
      <c r="AJ141" s="838"/>
      <c r="AK141" s="838"/>
      <c r="AL141" s="838"/>
      <c r="AM141" s="1398"/>
      <c r="AN141" s="1456">
        <v>11.792795820190801</v>
      </c>
      <c r="AO141" s="1458">
        <v>14.4393816719878</v>
      </c>
      <c r="AP141" s="1457">
        <v>11.637899353810999</v>
      </c>
      <c r="AQ141" s="1458">
        <v>14.3084357299887</v>
      </c>
      <c r="AR141" s="838"/>
      <c r="AS141" s="1408"/>
      <c r="AT141" s="1159" t="s">
        <v>11167</v>
      </c>
      <c r="AU141" s="170"/>
      <c r="AV141" s="392"/>
      <c r="AW141" s="432"/>
      <c r="AX141" s="432"/>
      <c r="AY141" s="432"/>
      <c r="AZ141" s="432"/>
    </row>
    <row r="142" spans="1:52">
      <c r="A142" s="1258" t="s">
        <v>8787</v>
      </c>
      <c r="B142" s="546" t="s">
        <v>6337</v>
      </c>
      <c r="C142" s="584"/>
      <c r="D142" s="1045" t="s">
        <v>77</v>
      </c>
      <c r="E142" s="874" t="s">
        <v>1388</v>
      </c>
      <c r="F142" s="874" t="s">
        <v>1350</v>
      </c>
      <c r="G142" s="1029"/>
      <c r="H142" s="1029" t="s">
        <v>4191</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4"/>
        <v>8.5</v>
      </c>
      <c r="X142" s="449">
        <v>9.5</v>
      </c>
      <c r="Y142" s="449">
        <f t="shared" ref="Y142:Y144" si="15">X142+1</f>
        <v>10.5</v>
      </c>
      <c r="Z142" s="66" t="s">
        <v>18</v>
      </c>
      <c r="AA142" s="66" t="s">
        <v>29</v>
      </c>
      <c r="AB142" s="1898"/>
      <c r="AC142" s="152"/>
      <c r="AD142" s="1375"/>
      <c r="AE142" s="1397"/>
      <c r="AF142" s="838"/>
      <c r="AG142" s="838"/>
      <c r="AH142" s="838"/>
      <c r="AI142" s="838"/>
      <c r="AJ142" s="838"/>
      <c r="AK142" s="838"/>
      <c r="AL142" s="838"/>
      <c r="AM142" s="1398"/>
      <c r="AN142" s="1456">
        <v>8.7528139267036398</v>
      </c>
      <c r="AO142" s="1458">
        <v>11.546887763899401</v>
      </c>
      <c r="AP142" s="1458">
        <v>8.3272721036224908</v>
      </c>
      <c r="AQ142" s="1458">
        <v>11.231733425212999</v>
      </c>
      <c r="AR142" s="838"/>
      <c r="AS142" s="1408"/>
      <c r="AT142" s="1159" t="s">
        <v>11168</v>
      </c>
      <c r="AU142" s="170"/>
      <c r="AV142" s="392"/>
      <c r="AW142" s="432"/>
      <c r="AX142" s="432"/>
      <c r="AY142" s="432"/>
      <c r="AZ142" s="432"/>
    </row>
    <row r="143" spans="1:52">
      <c r="A143" s="1258" t="s">
        <v>8788</v>
      </c>
      <c r="B143" s="546" t="s">
        <v>6337</v>
      </c>
      <c r="C143" s="584"/>
      <c r="D143" s="1045" t="s">
        <v>77</v>
      </c>
      <c r="E143" s="874" t="s">
        <v>1388</v>
      </c>
      <c r="F143" s="874" t="s">
        <v>1350</v>
      </c>
      <c r="G143" s="1029"/>
      <c r="H143" s="1029" t="s">
        <v>4193</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4"/>
        <v>5.5</v>
      </c>
      <c r="X143" s="449">
        <v>6.5</v>
      </c>
      <c r="Y143" s="449">
        <f t="shared" si="15"/>
        <v>7.5</v>
      </c>
      <c r="Z143" s="66" t="s">
        <v>18</v>
      </c>
      <c r="AA143" s="66" t="s">
        <v>29</v>
      </c>
      <c r="AB143" s="1898"/>
      <c r="AC143" s="152"/>
      <c r="AD143" s="1375"/>
      <c r="AE143" s="1397"/>
      <c r="AF143" s="838"/>
      <c r="AG143" s="838"/>
      <c r="AH143" s="838"/>
      <c r="AI143" s="838"/>
      <c r="AJ143" s="838"/>
      <c r="AK143" s="838"/>
      <c r="AL143" s="838"/>
      <c r="AM143" s="1398"/>
      <c r="AN143" s="1456">
        <v>5.8325375607294996</v>
      </c>
      <c r="AO143" s="1458">
        <v>8.7008450140120406</v>
      </c>
      <c r="AP143" s="1458">
        <v>5.2953797022845102</v>
      </c>
      <c r="AQ143" s="1458">
        <v>8.2981386703643292</v>
      </c>
      <c r="AR143" s="838"/>
      <c r="AS143" s="1408"/>
      <c r="AT143" s="1159" t="s">
        <v>11169</v>
      </c>
      <c r="AU143" s="170"/>
      <c r="AV143" s="392"/>
      <c r="AW143" s="432"/>
      <c r="AX143" s="432"/>
      <c r="AY143" s="432"/>
      <c r="AZ143" s="432"/>
    </row>
    <row r="144" spans="1:52">
      <c r="A144" s="1258" t="s">
        <v>8789</v>
      </c>
      <c r="B144" s="546" t="s">
        <v>6337</v>
      </c>
      <c r="C144" s="584"/>
      <c r="D144" s="1045" t="s">
        <v>77</v>
      </c>
      <c r="E144" s="874" t="s">
        <v>1388</v>
      </c>
      <c r="F144" s="874" t="s">
        <v>1350</v>
      </c>
      <c r="G144" s="1029"/>
      <c r="H144" s="1029" t="s">
        <v>4195</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f t="shared" si="14"/>
        <v>2.5</v>
      </c>
      <c r="X144" s="449">
        <v>3.5</v>
      </c>
      <c r="Y144" s="449">
        <f t="shared" si="15"/>
        <v>4.5</v>
      </c>
      <c r="Z144" s="66" t="s">
        <v>18</v>
      </c>
      <c r="AA144" s="66" t="s">
        <v>29</v>
      </c>
      <c r="AB144" s="1898"/>
      <c r="AC144" s="152"/>
      <c r="AD144" s="1375"/>
      <c r="AE144" s="1397"/>
      <c r="AF144" s="838"/>
      <c r="AG144" s="838"/>
      <c r="AH144" s="838"/>
      <c r="AI144" s="838"/>
      <c r="AJ144" s="838"/>
      <c r="AK144" s="838"/>
      <c r="AL144" s="838"/>
      <c r="AM144" s="1398"/>
      <c r="AN144" s="1456">
        <v>2.88640166316699</v>
      </c>
      <c r="AO144" s="1458">
        <v>5.1533888574573696</v>
      </c>
      <c r="AP144" s="1457">
        <v>2.6255159489300102</v>
      </c>
      <c r="AQ144" s="1458">
        <v>4.9703069668109103</v>
      </c>
      <c r="AR144" s="838"/>
      <c r="AS144" s="1408"/>
      <c r="AT144" s="1159" t="s">
        <v>11170</v>
      </c>
      <c r="AU144" s="170"/>
      <c r="AV144" s="392"/>
      <c r="AW144" s="432"/>
      <c r="AX144" s="432"/>
      <c r="AY144" s="432"/>
      <c r="AZ144" s="432"/>
    </row>
    <row r="145" spans="1:52">
      <c r="A145" s="1258" t="s">
        <v>8790</v>
      </c>
      <c r="B145" s="546" t="s">
        <v>6337</v>
      </c>
      <c r="C145" s="585"/>
      <c r="D145" s="1045" t="s">
        <v>77</v>
      </c>
      <c r="E145" s="874" t="s">
        <v>1388</v>
      </c>
      <c r="F145" s="874" t="s">
        <v>1350</v>
      </c>
      <c r="G145" s="1029"/>
      <c r="H145" s="1029" t="s">
        <v>4197</v>
      </c>
      <c r="I145" s="1057">
        <v>1.2</v>
      </c>
      <c r="J145" s="1029">
        <v>3.15</v>
      </c>
      <c r="K145" s="1116" t="s">
        <v>1194</v>
      </c>
      <c r="L145" s="1116" t="s">
        <v>1194</v>
      </c>
      <c r="M145" s="1116" t="s">
        <v>875</v>
      </c>
      <c r="N145" s="1029" t="s">
        <v>36</v>
      </c>
      <c r="O145" s="66"/>
      <c r="P145" s="66"/>
      <c r="Q145" s="1029" t="s">
        <v>3387</v>
      </c>
      <c r="R145" s="1029"/>
      <c r="S145" s="1029"/>
      <c r="T145" s="1029"/>
      <c r="U145" s="1029"/>
      <c r="V145" s="1029"/>
      <c r="W145" s="448">
        <v>-5</v>
      </c>
      <c r="X145" s="602">
        <v>-3</v>
      </c>
      <c r="Y145" s="602">
        <v>-2</v>
      </c>
      <c r="Z145" s="66" t="s">
        <v>18</v>
      </c>
      <c r="AA145" s="66" t="s">
        <v>29</v>
      </c>
      <c r="AB145" s="1898"/>
      <c r="AC145" s="152"/>
      <c r="AD145" s="1376"/>
      <c r="AE145" s="1397"/>
      <c r="AF145" s="838"/>
      <c r="AG145" s="838"/>
      <c r="AH145" s="838"/>
      <c r="AI145" s="838"/>
      <c r="AJ145" s="838"/>
      <c r="AK145" s="838"/>
      <c r="AL145" s="838"/>
      <c r="AM145" s="1398"/>
      <c r="AN145" s="1459">
        <v>-8.1634900515828406</v>
      </c>
      <c r="AO145" s="1458">
        <v>-5.2607491998109399</v>
      </c>
      <c r="AP145" s="1458">
        <v>-8.3352658599678193</v>
      </c>
      <c r="AQ145" s="1458">
        <v>-5.3733427939468799</v>
      </c>
      <c r="AR145" s="838"/>
      <c r="AS145" s="1408"/>
      <c r="AT145" s="1159" t="s">
        <v>11171</v>
      </c>
      <c r="AU145" s="170"/>
      <c r="AV145" s="392"/>
      <c r="AW145" s="432"/>
      <c r="AX145" s="432"/>
      <c r="AY145" s="432"/>
      <c r="AZ145" s="432"/>
    </row>
    <row r="146" spans="1:52" ht="22.2" customHeight="1">
      <c r="A146" s="1257" t="s">
        <v>6483</v>
      </c>
      <c r="B146" s="420"/>
      <c r="C146" s="421" t="s">
        <v>1240</v>
      </c>
      <c r="D146" s="1282"/>
      <c r="E146" s="1282"/>
      <c r="F146" s="1282"/>
      <c r="G146" s="1282"/>
      <c r="H146" s="1282"/>
      <c r="I146" s="1282"/>
      <c r="J146" s="1282"/>
      <c r="K146" s="1282"/>
      <c r="L146" s="1282"/>
      <c r="M146" s="1282"/>
      <c r="N146" s="1282"/>
      <c r="O146" s="420"/>
      <c r="P146" s="420"/>
      <c r="Q146" s="1282"/>
      <c r="R146" s="1282"/>
      <c r="S146" s="1282"/>
      <c r="T146" s="1282"/>
      <c r="U146" s="1282"/>
      <c r="V146" s="1282"/>
      <c r="W146" s="422"/>
      <c r="X146" s="420"/>
      <c r="Y146" s="420"/>
      <c r="Z146" s="420"/>
      <c r="AA146" s="420"/>
      <c r="AB146" s="1901"/>
      <c r="AC146" s="423"/>
      <c r="AD146" s="420"/>
      <c r="AE146" s="1391"/>
      <c r="AF146" s="835"/>
      <c r="AG146" s="835"/>
      <c r="AH146" s="835"/>
      <c r="AI146" s="835"/>
      <c r="AJ146" s="835"/>
      <c r="AK146" s="835"/>
      <c r="AL146" s="835"/>
      <c r="AM146" s="1392"/>
      <c r="AN146" s="835"/>
      <c r="AO146" s="835"/>
      <c r="AP146" s="835"/>
      <c r="AQ146" s="835"/>
      <c r="AR146" s="835"/>
      <c r="AS146" s="835"/>
      <c r="AT146" s="1417"/>
      <c r="AU146" s="1432"/>
      <c r="AV146" s="424"/>
      <c r="AW146" s="424"/>
      <c r="AX146" s="424"/>
      <c r="AY146" s="424"/>
      <c r="AZ146" s="424"/>
    </row>
    <row r="147" spans="1:52" ht="22.2" customHeight="1">
      <c r="A147" s="1259" t="s">
        <v>6484</v>
      </c>
      <c r="B147" s="445" t="s">
        <v>6337</v>
      </c>
      <c r="C147" s="589" t="s">
        <v>4363</v>
      </c>
      <c r="D147" s="1044" t="s">
        <v>4364</v>
      </c>
      <c r="E147" s="1032" t="s">
        <v>1388</v>
      </c>
      <c r="F147" s="1032" t="s">
        <v>1350</v>
      </c>
      <c r="G147" s="1044"/>
      <c r="H147" s="1044" t="s">
        <v>4168</v>
      </c>
      <c r="I147" s="1058" t="s">
        <v>4176</v>
      </c>
      <c r="J147" s="1032" t="s">
        <v>872</v>
      </c>
      <c r="K147" s="1117" t="s">
        <v>1194</v>
      </c>
      <c r="L147" s="1117" t="s">
        <v>1194</v>
      </c>
      <c r="M147" s="1117" t="s">
        <v>873</v>
      </c>
      <c r="N147" s="1032" t="s">
        <v>36</v>
      </c>
      <c r="O147" s="304"/>
      <c r="P147" s="304"/>
      <c r="Q147" s="1032" t="s">
        <v>3387</v>
      </c>
      <c r="R147" s="1032"/>
      <c r="S147" s="1032"/>
      <c r="T147" s="1032"/>
      <c r="U147" s="1032"/>
      <c r="V147" s="1032"/>
      <c r="W147" s="446">
        <v>-17</v>
      </c>
      <c r="X147" s="446"/>
      <c r="Y147" s="446"/>
      <c r="Z147" s="453" t="s">
        <v>16</v>
      </c>
      <c r="AA147" s="304" t="s">
        <v>21</v>
      </c>
      <c r="AB147" s="1899"/>
      <c r="AC147" s="308" t="s">
        <v>4185</v>
      </c>
      <c r="AD147" s="1380"/>
      <c r="AE147" s="1401"/>
      <c r="AF147" s="840"/>
      <c r="AG147" s="840"/>
      <c r="AH147" s="840"/>
      <c r="AI147" s="840"/>
      <c r="AJ147" s="840"/>
      <c r="AK147" s="840"/>
      <c r="AL147" s="840"/>
      <c r="AM147" s="1402"/>
      <c r="AN147" s="1459">
        <v>-17.10342</v>
      </c>
      <c r="AO147" s="840"/>
      <c r="AP147" s="1458">
        <v>-17.069220000000001</v>
      </c>
      <c r="AQ147" s="840"/>
      <c r="AR147" s="1457">
        <v>-16.910620000000002</v>
      </c>
      <c r="AS147" s="1409"/>
      <c r="AT147" s="1160" t="s">
        <v>11795</v>
      </c>
      <c r="AU147" s="348"/>
      <c r="AV147" s="392"/>
      <c r="AW147" s="432"/>
      <c r="AX147" s="432"/>
      <c r="AY147" s="432"/>
      <c r="AZ147" s="432"/>
    </row>
    <row r="148" spans="1:52" ht="17.350000000000001">
      <c r="A148" s="1259" t="s">
        <v>6485</v>
      </c>
      <c r="B148" s="445" t="s">
        <v>6337</v>
      </c>
      <c r="C148" s="586"/>
      <c r="D148" s="1044" t="s">
        <v>4364</v>
      </c>
      <c r="E148" s="1032" t="s">
        <v>1388</v>
      </c>
      <c r="F148" s="1032" t="s">
        <v>1350</v>
      </c>
      <c r="G148" s="1044"/>
      <c r="H148" s="1044" t="s">
        <v>4168</v>
      </c>
      <c r="I148" s="1058" t="s">
        <v>4176</v>
      </c>
      <c r="J148" s="1032" t="s">
        <v>872</v>
      </c>
      <c r="K148" s="1117" t="s">
        <v>1194</v>
      </c>
      <c r="L148" s="1117" t="s">
        <v>1194</v>
      </c>
      <c r="M148" s="1117" t="s">
        <v>873</v>
      </c>
      <c r="N148" s="1032" t="s">
        <v>36</v>
      </c>
      <c r="O148" s="304"/>
      <c r="P148" s="304"/>
      <c r="Q148" s="1032" t="s">
        <v>3387</v>
      </c>
      <c r="R148" s="1032"/>
      <c r="S148" s="1032"/>
      <c r="T148" s="1032"/>
      <c r="U148" s="1032"/>
      <c r="V148" s="1032"/>
      <c r="W148" s="446">
        <v>-17</v>
      </c>
      <c r="X148" s="446"/>
      <c r="Y148" s="446"/>
      <c r="Z148" s="453" t="s">
        <v>16</v>
      </c>
      <c r="AA148" s="304" t="s">
        <v>21</v>
      </c>
      <c r="AB148" s="1899"/>
      <c r="AC148" s="308" t="s">
        <v>4187</v>
      </c>
      <c r="AD148" s="1372"/>
      <c r="AE148" s="1401"/>
      <c r="AF148" s="840"/>
      <c r="AG148" s="840"/>
      <c r="AH148" s="840"/>
      <c r="AI148" s="840"/>
      <c r="AJ148" s="840"/>
      <c r="AK148" s="840"/>
      <c r="AL148" s="840"/>
      <c r="AM148" s="1402"/>
      <c r="AN148" s="1456">
        <v>-16.747669999999999</v>
      </c>
      <c r="AO148" s="840"/>
      <c r="AP148" s="1457">
        <v>-16.65935</v>
      </c>
      <c r="AQ148" s="840"/>
      <c r="AR148" s="1457">
        <v>-16.429210000000001</v>
      </c>
      <c r="AS148" s="1409"/>
      <c r="AT148" s="1160" t="s">
        <v>11796</v>
      </c>
      <c r="AU148" s="170"/>
      <c r="AV148" s="392"/>
      <c r="AW148" s="432"/>
      <c r="AX148" s="432"/>
      <c r="AY148" s="432"/>
      <c r="AZ148" s="432"/>
    </row>
    <row r="149" spans="1:52" ht="17.350000000000001">
      <c r="A149" s="1259" t="s">
        <v>6486</v>
      </c>
      <c r="B149" s="445" t="s">
        <v>6337</v>
      </c>
      <c r="C149" s="586"/>
      <c r="D149" s="1044" t="s">
        <v>4364</v>
      </c>
      <c r="E149" s="1032" t="s">
        <v>1388</v>
      </c>
      <c r="F149" s="1032" t="s">
        <v>1350</v>
      </c>
      <c r="G149" s="1044"/>
      <c r="H149" s="1044" t="s">
        <v>4189</v>
      </c>
      <c r="I149" s="1058" t="s">
        <v>4176</v>
      </c>
      <c r="J149" s="1032" t="s">
        <v>872</v>
      </c>
      <c r="K149" s="1117" t="s">
        <v>1194</v>
      </c>
      <c r="L149" s="1117" t="s">
        <v>1194</v>
      </c>
      <c r="M149" s="1117" t="s">
        <v>873</v>
      </c>
      <c r="N149" s="1032" t="s">
        <v>36</v>
      </c>
      <c r="O149" s="304"/>
      <c r="P149" s="304"/>
      <c r="Q149" s="1032" t="s">
        <v>3387</v>
      </c>
      <c r="R149" s="1032"/>
      <c r="S149" s="1032"/>
      <c r="T149" s="1032"/>
      <c r="U149" s="1032"/>
      <c r="V149" s="1032"/>
      <c r="W149" s="446">
        <v>-16</v>
      </c>
      <c r="X149" s="446"/>
      <c r="Y149" s="446"/>
      <c r="Z149" s="453" t="s">
        <v>16</v>
      </c>
      <c r="AA149" s="304" t="s">
        <v>21</v>
      </c>
      <c r="AB149" s="1899"/>
      <c r="AC149" s="308"/>
      <c r="AD149" s="1372"/>
      <c r="AE149" s="1401"/>
      <c r="AF149" s="840"/>
      <c r="AG149" s="840"/>
      <c r="AH149" s="840"/>
      <c r="AI149" s="840"/>
      <c r="AJ149" s="840"/>
      <c r="AK149" s="840"/>
      <c r="AL149" s="840"/>
      <c r="AM149" s="1402"/>
      <c r="AN149" s="1456">
        <v>-13.27195</v>
      </c>
      <c r="AO149" s="840"/>
      <c r="AP149" s="1457">
        <v>-13.111409999999999</v>
      </c>
      <c r="AQ149" s="840"/>
      <c r="AR149" s="1457">
        <v>-13.09867</v>
      </c>
      <c r="AS149" s="1409"/>
      <c r="AT149" s="1160" t="s">
        <v>11799</v>
      </c>
      <c r="AU149" s="170"/>
      <c r="AV149" s="392"/>
      <c r="AW149" s="432"/>
      <c r="AX149" s="432"/>
      <c r="AY149" s="432"/>
      <c r="AZ149" s="432"/>
    </row>
    <row r="150" spans="1:52" ht="17.350000000000001">
      <c r="A150" s="1259" t="s">
        <v>6487</v>
      </c>
      <c r="B150" s="445" t="s">
        <v>6337</v>
      </c>
      <c r="C150" s="586"/>
      <c r="D150" s="1044" t="s">
        <v>4364</v>
      </c>
      <c r="E150" s="1032" t="s">
        <v>1388</v>
      </c>
      <c r="F150" s="1032" t="s">
        <v>1350</v>
      </c>
      <c r="G150" s="1044"/>
      <c r="H150" s="1044" t="s">
        <v>4191</v>
      </c>
      <c r="I150" s="1058" t="s">
        <v>4176</v>
      </c>
      <c r="J150" s="1032" t="s">
        <v>872</v>
      </c>
      <c r="K150" s="1117" t="s">
        <v>1194</v>
      </c>
      <c r="L150" s="1117" t="s">
        <v>1194</v>
      </c>
      <c r="M150" s="1117" t="s">
        <v>873</v>
      </c>
      <c r="N150" s="1032" t="s">
        <v>36</v>
      </c>
      <c r="O150" s="304"/>
      <c r="P150" s="304"/>
      <c r="Q150" s="1032" t="s">
        <v>3387</v>
      </c>
      <c r="R150" s="1032"/>
      <c r="S150" s="1032"/>
      <c r="T150" s="1032"/>
      <c r="U150" s="1032"/>
      <c r="V150" s="1032"/>
      <c r="W150" s="446">
        <v>-15</v>
      </c>
      <c r="X150" s="446"/>
      <c r="Y150" s="446"/>
      <c r="Z150" s="453" t="s">
        <v>16</v>
      </c>
      <c r="AA150" s="304" t="s">
        <v>21</v>
      </c>
      <c r="AB150" s="1899"/>
      <c r="AC150" s="308"/>
      <c r="AD150" s="1372"/>
      <c r="AE150" s="1401"/>
      <c r="AF150" s="840"/>
      <c r="AG150" s="840"/>
      <c r="AH150" s="840"/>
      <c r="AI150" s="840"/>
      <c r="AJ150" s="840"/>
      <c r="AK150" s="840"/>
      <c r="AL150" s="840"/>
      <c r="AM150" s="1402"/>
      <c r="AN150" s="1456">
        <v>-13.26505</v>
      </c>
      <c r="AO150" s="840"/>
      <c r="AP150" s="1457">
        <v>-12.54369</v>
      </c>
      <c r="AQ150" s="840"/>
      <c r="AR150" s="1457">
        <v>-12.31169</v>
      </c>
      <c r="AS150" s="1409"/>
      <c r="AT150" s="1160" t="s">
        <v>11798</v>
      </c>
      <c r="AU150" s="170"/>
      <c r="AV150" s="392"/>
      <c r="AW150" s="432"/>
      <c r="AX150" s="432"/>
      <c r="AY150" s="432"/>
      <c r="AZ150" s="432"/>
    </row>
    <row r="151" spans="1:52" ht="17.350000000000001">
      <c r="A151" s="1259" t="s">
        <v>6488</v>
      </c>
      <c r="B151" s="445" t="s">
        <v>6337</v>
      </c>
      <c r="C151" s="586"/>
      <c r="D151" s="1044" t="s">
        <v>4364</v>
      </c>
      <c r="E151" s="1032" t="s">
        <v>1388</v>
      </c>
      <c r="F151" s="1032" t="s">
        <v>1350</v>
      </c>
      <c r="G151" s="1044"/>
      <c r="H151" s="1044" t="s">
        <v>4193</v>
      </c>
      <c r="I151" s="1058" t="s">
        <v>4176</v>
      </c>
      <c r="J151" s="1032" t="s">
        <v>872</v>
      </c>
      <c r="K151" s="1117" t="s">
        <v>1194</v>
      </c>
      <c r="L151" s="1117" t="s">
        <v>1194</v>
      </c>
      <c r="M151" s="1117" t="s">
        <v>873</v>
      </c>
      <c r="N151" s="1032" t="s">
        <v>36</v>
      </c>
      <c r="O151" s="304"/>
      <c r="P151" s="304"/>
      <c r="Q151" s="1032" t="s">
        <v>3387</v>
      </c>
      <c r="R151" s="1032"/>
      <c r="S151" s="1032"/>
      <c r="T151" s="1032"/>
      <c r="U151" s="1032"/>
      <c r="V151" s="1032"/>
      <c r="W151" s="446">
        <v>-14</v>
      </c>
      <c r="X151" s="446"/>
      <c r="Y151" s="446"/>
      <c r="Z151" s="453" t="s">
        <v>16</v>
      </c>
      <c r="AA151" s="304" t="s">
        <v>21</v>
      </c>
      <c r="AB151" s="1899"/>
      <c r="AC151" s="308"/>
      <c r="AD151" s="1372"/>
      <c r="AE151" s="1401"/>
      <c r="AF151" s="840"/>
      <c r="AG151" s="840"/>
      <c r="AH151" s="840"/>
      <c r="AI151" s="840"/>
      <c r="AJ151" s="840"/>
      <c r="AK151" s="840"/>
      <c r="AL151" s="840"/>
      <c r="AM151" s="1402"/>
      <c r="AN151" s="1456">
        <v>-11.432650000000001</v>
      </c>
      <c r="AO151" s="840"/>
      <c r="AP151" s="1457">
        <v>-10.71476</v>
      </c>
      <c r="AQ151" s="840"/>
      <c r="AR151" s="1457">
        <v>-10.0299</v>
      </c>
      <c r="AS151" s="1409"/>
      <c r="AT151" s="1160" t="s">
        <v>11800</v>
      </c>
      <c r="AU151" s="170"/>
      <c r="AV151" s="392"/>
      <c r="AW151" s="432"/>
      <c r="AX151" s="432"/>
      <c r="AY151" s="432"/>
      <c r="AZ151" s="432"/>
    </row>
    <row r="152" spans="1:52" ht="17.350000000000001">
      <c r="A152" s="1259" t="s">
        <v>6489</v>
      </c>
      <c r="B152" s="445" t="s">
        <v>6337</v>
      </c>
      <c r="C152" s="586"/>
      <c r="D152" s="1044" t="s">
        <v>4364</v>
      </c>
      <c r="E152" s="1032" t="s">
        <v>1388</v>
      </c>
      <c r="F152" s="1032" t="s">
        <v>1350</v>
      </c>
      <c r="G152" s="1044"/>
      <c r="H152" s="1044" t="s">
        <v>4195</v>
      </c>
      <c r="I152" s="1058" t="s">
        <v>4176</v>
      </c>
      <c r="J152" s="1032" t="s">
        <v>872</v>
      </c>
      <c r="K152" s="1117" t="s">
        <v>1194</v>
      </c>
      <c r="L152" s="1117" t="s">
        <v>1194</v>
      </c>
      <c r="M152" s="1117" t="s">
        <v>873</v>
      </c>
      <c r="N152" s="1032" t="s">
        <v>36</v>
      </c>
      <c r="O152" s="304"/>
      <c r="P152" s="304"/>
      <c r="Q152" s="1032" t="s">
        <v>3387</v>
      </c>
      <c r="R152" s="1032"/>
      <c r="S152" s="1032"/>
      <c r="T152" s="1032"/>
      <c r="U152" s="1032"/>
      <c r="V152" s="1032"/>
      <c r="W152" s="446">
        <v>-13</v>
      </c>
      <c r="X152" s="446"/>
      <c r="Y152" s="446"/>
      <c r="Z152" s="453" t="s">
        <v>16</v>
      </c>
      <c r="AA152" s="304" t="s">
        <v>21</v>
      </c>
      <c r="AB152" s="1899"/>
      <c r="AC152" s="308"/>
      <c r="AD152" s="1372"/>
      <c r="AE152" s="1401"/>
      <c r="AF152" s="840"/>
      <c r="AG152" s="840"/>
      <c r="AH152" s="840"/>
      <c r="AI152" s="840"/>
      <c r="AJ152" s="840"/>
      <c r="AK152" s="840"/>
      <c r="AL152" s="840"/>
      <c r="AM152" s="1402"/>
      <c r="AN152" s="1456">
        <v>-8.7762270000000004</v>
      </c>
      <c r="AO152" s="840"/>
      <c r="AP152" s="1457">
        <v>-7.7760790000000002</v>
      </c>
      <c r="AQ152" s="840"/>
      <c r="AR152" s="1457">
        <v>-7.9585949999999999</v>
      </c>
      <c r="AS152" s="1409"/>
      <c r="AT152" s="1160" t="s">
        <v>11797</v>
      </c>
      <c r="AU152" s="170"/>
      <c r="AV152" s="392"/>
      <c r="AW152" s="432"/>
      <c r="AX152" s="432"/>
      <c r="AY152" s="432"/>
      <c r="AZ152" s="432"/>
    </row>
    <row r="153" spans="1:52" ht="17.350000000000001">
      <c r="A153" s="1259" t="s">
        <v>6490</v>
      </c>
      <c r="B153" s="445" t="s">
        <v>6337</v>
      </c>
      <c r="C153" s="587"/>
      <c r="D153" s="1044" t="s">
        <v>4364</v>
      </c>
      <c r="E153" s="1032" t="s">
        <v>1388</v>
      </c>
      <c r="F153" s="1032" t="s">
        <v>1350</v>
      </c>
      <c r="G153" s="1044"/>
      <c r="H153" s="1044" t="s">
        <v>4197</v>
      </c>
      <c r="I153" s="1058" t="s">
        <v>4176</v>
      </c>
      <c r="J153" s="1032" t="s">
        <v>872</v>
      </c>
      <c r="K153" s="1117" t="s">
        <v>1194</v>
      </c>
      <c r="L153" s="1117" t="s">
        <v>1194</v>
      </c>
      <c r="M153" s="1117" t="s">
        <v>873</v>
      </c>
      <c r="N153" s="1032" t="s">
        <v>36</v>
      </c>
      <c r="O153" s="304"/>
      <c r="P153" s="304"/>
      <c r="Q153" s="1032" t="s">
        <v>3387</v>
      </c>
      <c r="R153" s="1032"/>
      <c r="S153" s="1032"/>
      <c r="T153" s="1032"/>
      <c r="U153" s="1032"/>
      <c r="V153" s="1032"/>
      <c r="W153" s="446">
        <v>10</v>
      </c>
      <c r="X153" s="446"/>
      <c r="Y153" s="446"/>
      <c r="Z153" s="453" t="s">
        <v>16</v>
      </c>
      <c r="AA153" s="304" t="s">
        <v>21</v>
      </c>
      <c r="AB153" s="1899"/>
      <c r="AC153" s="308"/>
      <c r="AD153" s="1381"/>
      <c r="AE153" s="1401"/>
      <c r="AF153" s="840"/>
      <c r="AG153" s="840"/>
      <c r="AH153" s="840"/>
      <c r="AI153" s="840"/>
      <c r="AJ153" s="840"/>
      <c r="AK153" s="840"/>
      <c r="AL153" s="840"/>
      <c r="AM153" s="1402"/>
      <c r="AN153" s="1389"/>
      <c r="AO153" s="840"/>
      <c r="AP153" s="840"/>
      <c r="AQ153" s="840"/>
      <c r="AR153" s="840"/>
      <c r="AS153" s="1409"/>
      <c r="AT153" s="1160"/>
      <c r="AU153" s="170"/>
      <c r="AV153" s="392"/>
      <c r="AW153" s="432"/>
      <c r="AX153" s="432"/>
      <c r="AY153" s="432"/>
      <c r="AZ153" s="432"/>
    </row>
    <row r="154" spans="1:52" ht="19.95" customHeight="1">
      <c r="A154" s="1259" t="s">
        <v>6491</v>
      </c>
      <c r="B154" s="445" t="s">
        <v>6337</v>
      </c>
      <c r="C154" s="589" t="s">
        <v>4372</v>
      </c>
      <c r="D154" s="1044" t="s">
        <v>4373</v>
      </c>
      <c r="E154" s="1032" t="s">
        <v>1388</v>
      </c>
      <c r="F154" s="1032" t="s">
        <v>1350</v>
      </c>
      <c r="G154" s="1044"/>
      <c r="H154" s="1044" t="s">
        <v>4168</v>
      </c>
      <c r="I154" s="1058" t="s">
        <v>4176</v>
      </c>
      <c r="J154" s="1032" t="s">
        <v>872</v>
      </c>
      <c r="K154" s="1117" t="s">
        <v>1194</v>
      </c>
      <c r="L154" s="1117" t="s">
        <v>1194</v>
      </c>
      <c r="M154" s="1117" t="s">
        <v>873</v>
      </c>
      <c r="N154" s="1032" t="s">
        <v>36</v>
      </c>
      <c r="O154" s="304"/>
      <c r="P154" s="304"/>
      <c r="Q154" s="1032" t="s">
        <v>3387</v>
      </c>
      <c r="R154" s="1032"/>
      <c r="S154" s="1032"/>
      <c r="T154" s="1032"/>
      <c r="U154" s="1032"/>
      <c r="V154" s="1032"/>
      <c r="W154" s="454">
        <v>-7</v>
      </c>
      <c r="X154" s="446"/>
      <c r="Y154" s="446"/>
      <c r="Z154" s="453" t="s">
        <v>16</v>
      </c>
      <c r="AA154" s="304" t="s">
        <v>21</v>
      </c>
      <c r="AB154" s="1899"/>
      <c r="AC154" s="308" t="s">
        <v>4185</v>
      </c>
      <c r="AD154" s="1377" t="s">
        <v>4374</v>
      </c>
      <c r="AE154" s="1401"/>
      <c r="AF154" s="840"/>
      <c r="AG154" s="840"/>
      <c r="AH154" s="840"/>
      <c r="AI154" s="840"/>
      <c r="AJ154" s="840"/>
      <c r="AK154" s="840"/>
      <c r="AL154" s="840"/>
      <c r="AM154" s="1402"/>
      <c r="AN154" s="1456">
        <v>-6.5937710000000003</v>
      </c>
      <c r="AO154" s="840"/>
      <c r="AP154" s="1457">
        <v>-6.4997439999999997</v>
      </c>
      <c r="AQ154" s="840"/>
      <c r="AR154" s="1457">
        <v>-6.3341139999999996</v>
      </c>
      <c r="AS154" s="1409"/>
      <c r="AT154" s="1160" t="s">
        <v>11707</v>
      </c>
      <c r="AU154" s="170"/>
      <c r="AV154" s="392"/>
      <c r="AW154" s="432"/>
      <c r="AX154" s="432"/>
      <c r="AY154" s="432"/>
      <c r="AZ154" s="432"/>
    </row>
    <row r="155" spans="1:52" ht="19.95" customHeight="1">
      <c r="A155" s="1259" t="s">
        <v>6492</v>
      </c>
      <c r="B155" s="445" t="s">
        <v>6337</v>
      </c>
      <c r="C155" s="586"/>
      <c r="D155" s="1044" t="s">
        <v>4373</v>
      </c>
      <c r="E155" s="1032" t="s">
        <v>1388</v>
      </c>
      <c r="F155" s="1032" t="s">
        <v>1350</v>
      </c>
      <c r="G155" s="1044"/>
      <c r="H155" s="1044" t="s">
        <v>4168</v>
      </c>
      <c r="I155" s="1058" t="s">
        <v>4176</v>
      </c>
      <c r="J155" s="1032" t="s">
        <v>872</v>
      </c>
      <c r="K155" s="1117" t="s">
        <v>1194</v>
      </c>
      <c r="L155" s="1117" t="s">
        <v>1194</v>
      </c>
      <c r="M155" s="1117" t="s">
        <v>873</v>
      </c>
      <c r="N155" s="1032" t="s">
        <v>36</v>
      </c>
      <c r="O155" s="304"/>
      <c r="P155" s="304"/>
      <c r="Q155" s="1032" t="s">
        <v>3387</v>
      </c>
      <c r="R155" s="1032"/>
      <c r="S155" s="1032"/>
      <c r="T155" s="1032"/>
      <c r="U155" s="1032"/>
      <c r="V155" s="1032"/>
      <c r="W155" s="454">
        <v>-7</v>
      </c>
      <c r="X155" s="446"/>
      <c r="Y155" s="446"/>
      <c r="Z155" s="453" t="s">
        <v>16</v>
      </c>
      <c r="AA155" s="304" t="s">
        <v>21</v>
      </c>
      <c r="AB155" s="1899"/>
      <c r="AC155" s="308" t="s">
        <v>4187</v>
      </c>
      <c r="AD155" s="1377"/>
      <c r="AE155" s="1401"/>
      <c r="AF155" s="840"/>
      <c r="AG155" s="840"/>
      <c r="AH155" s="840"/>
      <c r="AI155" s="840"/>
      <c r="AJ155" s="840"/>
      <c r="AK155" s="840"/>
      <c r="AL155" s="840"/>
      <c r="AM155" s="1402"/>
      <c r="AN155" s="1456">
        <v>-6.0574399999999997</v>
      </c>
      <c r="AO155" s="840"/>
      <c r="AP155" s="1457">
        <v>-5.9669280000000002</v>
      </c>
      <c r="AQ155" s="840"/>
      <c r="AR155" s="1457">
        <v>-5.8435269999999999</v>
      </c>
      <c r="AS155" s="1409"/>
      <c r="AT155" s="1160" t="s">
        <v>11708</v>
      </c>
      <c r="AU155" s="170"/>
      <c r="AV155" s="392"/>
      <c r="AW155" s="432"/>
      <c r="AX155" s="432"/>
      <c r="AY155" s="432"/>
      <c r="AZ155" s="432"/>
    </row>
    <row r="156" spans="1:52" ht="19.95" customHeight="1">
      <c r="A156" s="1259" t="s">
        <v>6493</v>
      </c>
      <c r="B156" s="445" t="s">
        <v>6337</v>
      </c>
      <c r="C156" s="586"/>
      <c r="D156" s="1044" t="s">
        <v>4373</v>
      </c>
      <c r="E156" s="1032" t="s">
        <v>1388</v>
      </c>
      <c r="F156" s="1032" t="s">
        <v>1350</v>
      </c>
      <c r="G156" s="1044"/>
      <c r="H156" s="1044" t="s">
        <v>4189</v>
      </c>
      <c r="I156" s="1058" t="s">
        <v>4176</v>
      </c>
      <c r="J156" s="1032" t="s">
        <v>872</v>
      </c>
      <c r="K156" s="1117" t="s">
        <v>1194</v>
      </c>
      <c r="L156" s="1117" t="s">
        <v>1194</v>
      </c>
      <c r="M156" s="1117" t="s">
        <v>873</v>
      </c>
      <c r="N156" s="1032" t="s">
        <v>36</v>
      </c>
      <c r="O156" s="304"/>
      <c r="P156" s="304"/>
      <c r="Q156" s="1032" t="s">
        <v>3387</v>
      </c>
      <c r="R156" s="1032"/>
      <c r="S156" s="1032"/>
      <c r="T156" s="1032"/>
      <c r="U156" s="1032"/>
      <c r="V156" s="1032"/>
      <c r="W156" s="455">
        <v>-6</v>
      </c>
      <c r="X156" s="446"/>
      <c r="Y156" s="446"/>
      <c r="Z156" s="453" t="s">
        <v>16</v>
      </c>
      <c r="AA156" s="304" t="s">
        <v>21</v>
      </c>
      <c r="AB156" s="1899"/>
      <c r="AC156" s="308"/>
      <c r="AD156" s="1372"/>
      <c r="AE156" s="1401"/>
      <c r="AF156" s="840"/>
      <c r="AG156" s="840"/>
      <c r="AH156" s="840"/>
      <c r="AI156" s="840"/>
      <c r="AJ156" s="840"/>
      <c r="AK156" s="840"/>
      <c r="AL156" s="840"/>
      <c r="AM156" s="1402"/>
      <c r="AN156" s="1456">
        <v>-3.4937130000000001</v>
      </c>
      <c r="AO156" s="840"/>
      <c r="AP156" s="1457">
        <v>-3.4843999999999999</v>
      </c>
      <c r="AQ156" s="840"/>
      <c r="AR156" s="1457">
        <v>-3.7018339999999998</v>
      </c>
      <c r="AS156" s="1409"/>
      <c r="AT156" s="1160" t="s">
        <v>11709</v>
      </c>
      <c r="AU156" s="348"/>
      <c r="AV156" s="392"/>
      <c r="AW156" s="432"/>
      <c r="AX156" s="432"/>
      <c r="AY156" s="432"/>
      <c r="AZ156" s="432"/>
    </row>
    <row r="157" spans="1:52" ht="19.95" customHeight="1">
      <c r="A157" s="1259" t="s">
        <v>6494</v>
      </c>
      <c r="B157" s="445" t="s">
        <v>6337</v>
      </c>
      <c r="C157" s="586"/>
      <c r="D157" s="1044" t="s">
        <v>4373</v>
      </c>
      <c r="E157" s="1032" t="s">
        <v>1388</v>
      </c>
      <c r="F157" s="1032" t="s">
        <v>1350</v>
      </c>
      <c r="G157" s="1044"/>
      <c r="H157" s="1044" t="s">
        <v>4191</v>
      </c>
      <c r="I157" s="1058" t="s">
        <v>4176</v>
      </c>
      <c r="J157" s="1032" t="s">
        <v>872</v>
      </c>
      <c r="K157" s="1117" t="s">
        <v>1194</v>
      </c>
      <c r="L157" s="1117" t="s">
        <v>1194</v>
      </c>
      <c r="M157" s="1117" t="s">
        <v>873</v>
      </c>
      <c r="N157" s="1032" t="s">
        <v>36</v>
      </c>
      <c r="O157" s="304"/>
      <c r="P157" s="304"/>
      <c r="Q157" s="1032" t="s">
        <v>3387</v>
      </c>
      <c r="R157" s="1032"/>
      <c r="S157" s="1032"/>
      <c r="T157" s="1032"/>
      <c r="U157" s="1032"/>
      <c r="V157" s="1032"/>
      <c r="W157" s="455">
        <v>-5</v>
      </c>
      <c r="X157" s="446"/>
      <c r="Y157" s="446"/>
      <c r="Z157" s="453" t="s">
        <v>16</v>
      </c>
      <c r="AA157" s="304" t="s">
        <v>21</v>
      </c>
      <c r="AB157" s="1899"/>
      <c r="AC157" s="456"/>
      <c r="AD157" s="1372"/>
      <c r="AE157" s="1401"/>
      <c r="AF157" s="840"/>
      <c r="AG157" s="840"/>
      <c r="AH157" s="840"/>
      <c r="AI157" s="840"/>
      <c r="AJ157" s="840"/>
      <c r="AK157" s="840"/>
      <c r="AL157" s="840"/>
      <c r="AM157" s="1402"/>
      <c r="AN157" s="1456">
        <v>-3.6117669999999999</v>
      </c>
      <c r="AO157" s="840"/>
      <c r="AP157" s="1457">
        <v>-3.2194669999999999</v>
      </c>
      <c r="AQ157" s="840"/>
      <c r="AR157" s="1457">
        <v>-2.9493429999999998</v>
      </c>
      <c r="AS157" s="1409"/>
      <c r="AT157" s="1160" t="s">
        <v>11710</v>
      </c>
      <c r="AU157" s="348"/>
      <c r="AV157" s="392"/>
      <c r="AW157" s="432"/>
      <c r="AX157" s="432"/>
      <c r="AY157" s="432"/>
      <c r="AZ157" s="432"/>
    </row>
    <row r="158" spans="1:52" ht="19.95" customHeight="1">
      <c r="A158" s="1259" t="s">
        <v>6495</v>
      </c>
      <c r="B158" s="445" t="s">
        <v>6337</v>
      </c>
      <c r="C158" s="586"/>
      <c r="D158" s="1044" t="s">
        <v>4373</v>
      </c>
      <c r="E158" s="1032" t="s">
        <v>1388</v>
      </c>
      <c r="F158" s="1032" t="s">
        <v>1350</v>
      </c>
      <c r="G158" s="1044"/>
      <c r="H158" s="1044" t="s">
        <v>4193</v>
      </c>
      <c r="I158" s="1058" t="s">
        <v>4176</v>
      </c>
      <c r="J158" s="1032" t="s">
        <v>872</v>
      </c>
      <c r="K158" s="1117" t="s">
        <v>1194</v>
      </c>
      <c r="L158" s="1117" t="s">
        <v>1194</v>
      </c>
      <c r="M158" s="1117" t="s">
        <v>873</v>
      </c>
      <c r="N158" s="1032" t="s">
        <v>36</v>
      </c>
      <c r="O158" s="304"/>
      <c r="P158" s="304"/>
      <c r="Q158" s="1032" t="s">
        <v>3387</v>
      </c>
      <c r="R158" s="1032"/>
      <c r="S158" s="1032"/>
      <c r="T158" s="1032"/>
      <c r="U158" s="1032"/>
      <c r="V158" s="1032"/>
      <c r="W158" s="455">
        <v>-4</v>
      </c>
      <c r="X158" s="457"/>
      <c r="Y158" s="446"/>
      <c r="Z158" s="453" t="s">
        <v>16</v>
      </c>
      <c r="AA158" s="304" t="s">
        <v>21</v>
      </c>
      <c r="AB158" s="1899"/>
      <c r="AC158" s="456"/>
      <c r="AD158" s="1372"/>
      <c r="AE158" s="1401"/>
      <c r="AF158" s="840"/>
      <c r="AG158" s="840"/>
      <c r="AH158" s="840"/>
      <c r="AI158" s="840"/>
      <c r="AJ158" s="840"/>
      <c r="AK158" s="840"/>
      <c r="AL158" s="840"/>
      <c r="AM158" s="1402"/>
      <c r="AN158" s="1456">
        <v>-0.38914900000000002</v>
      </c>
      <c r="AO158" s="840"/>
      <c r="AP158" s="1457">
        <v>0.757525</v>
      </c>
      <c r="AQ158" s="840"/>
      <c r="AR158" s="1457">
        <v>0.62812599999999996</v>
      </c>
      <c r="AS158" s="1409"/>
      <c r="AT158" s="1160" t="s">
        <v>11711</v>
      </c>
      <c r="AU158" s="348"/>
      <c r="AV158" s="392"/>
      <c r="AW158" s="432"/>
      <c r="AX158" s="432"/>
      <c r="AY158" s="432"/>
      <c r="AZ158" s="432"/>
    </row>
    <row r="159" spans="1:52" ht="19.95" customHeight="1">
      <c r="A159" s="1259" t="s">
        <v>6496</v>
      </c>
      <c r="B159" s="445" t="s">
        <v>6337</v>
      </c>
      <c r="C159" s="586"/>
      <c r="D159" s="1044" t="s">
        <v>4373</v>
      </c>
      <c r="E159" s="1032" t="s">
        <v>1388</v>
      </c>
      <c r="F159" s="1032" t="s">
        <v>1350</v>
      </c>
      <c r="G159" s="1044"/>
      <c r="H159" s="1044" t="s">
        <v>4195</v>
      </c>
      <c r="I159" s="1058" t="s">
        <v>4176</v>
      </c>
      <c r="J159" s="1032" t="s">
        <v>872</v>
      </c>
      <c r="K159" s="1117" t="s">
        <v>1194</v>
      </c>
      <c r="L159" s="1117" t="s">
        <v>1194</v>
      </c>
      <c r="M159" s="1117" t="s">
        <v>873</v>
      </c>
      <c r="N159" s="1032" t="s">
        <v>36</v>
      </c>
      <c r="O159" s="304"/>
      <c r="P159" s="304"/>
      <c r="Q159" s="1032" t="s">
        <v>3387</v>
      </c>
      <c r="R159" s="1032"/>
      <c r="S159" s="1032"/>
      <c r="T159" s="1032"/>
      <c r="U159" s="1032"/>
      <c r="V159" s="1032"/>
      <c r="W159" s="455">
        <v>-3</v>
      </c>
      <c r="X159" s="446"/>
      <c r="Y159" s="446"/>
      <c r="Z159" s="453" t="s">
        <v>16</v>
      </c>
      <c r="AA159" s="304" t="s">
        <v>21</v>
      </c>
      <c r="AB159" s="1899"/>
      <c r="AC159" s="456"/>
      <c r="AD159" s="1372"/>
      <c r="AE159" s="1401"/>
      <c r="AF159" s="840"/>
      <c r="AG159" s="840"/>
      <c r="AH159" s="840"/>
      <c r="AI159" s="840"/>
      <c r="AJ159" s="840"/>
      <c r="AK159" s="840"/>
      <c r="AL159" s="840"/>
      <c r="AM159" s="1402"/>
      <c r="AN159" s="1456">
        <v>-2.3067250000000001</v>
      </c>
      <c r="AO159" s="840"/>
      <c r="AP159" s="1457">
        <v>-2.2164459999999999</v>
      </c>
      <c r="AQ159" s="840"/>
      <c r="AR159" s="1457">
        <v>-1.6746749999999999</v>
      </c>
      <c r="AS159" s="1409"/>
      <c r="AT159" s="1160" t="s">
        <v>11713</v>
      </c>
      <c r="AU159" s="348"/>
      <c r="AV159" s="392"/>
      <c r="AW159" s="432"/>
      <c r="AX159" s="432"/>
      <c r="AY159" s="432"/>
      <c r="AZ159" s="432"/>
    </row>
    <row r="160" spans="1:52" ht="19.95" customHeight="1">
      <c r="A160" s="1259" t="s">
        <v>6497</v>
      </c>
      <c r="B160" s="445" t="s">
        <v>6337</v>
      </c>
      <c r="C160" s="586"/>
      <c r="D160" s="1044" t="s">
        <v>4373</v>
      </c>
      <c r="E160" s="1032" t="s">
        <v>1388</v>
      </c>
      <c r="F160" s="1032" t="s">
        <v>1350</v>
      </c>
      <c r="G160" s="1044"/>
      <c r="H160" s="1044" t="s">
        <v>4197</v>
      </c>
      <c r="I160" s="1058" t="s">
        <v>4176</v>
      </c>
      <c r="J160" s="1032" t="s">
        <v>872</v>
      </c>
      <c r="K160" s="1117" t="s">
        <v>1194</v>
      </c>
      <c r="L160" s="1117" t="s">
        <v>1194</v>
      </c>
      <c r="M160" s="1117" t="s">
        <v>873</v>
      </c>
      <c r="N160" s="1032" t="s">
        <v>36</v>
      </c>
      <c r="O160" s="304"/>
      <c r="P160" s="304"/>
      <c r="Q160" s="1032" t="s">
        <v>3387</v>
      </c>
      <c r="R160" s="1032"/>
      <c r="S160" s="1032"/>
      <c r="T160" s="1032"/>
      <c r="U160" s="1032"/>
      <c r="V160" s="1032"/>
      <c r="W160" s="455">
        <v>20</v>
      </c>
      <c r="X160" s="457"/>
      <c r="Y160" s="446"/>
      <c r="Z160" s="453" t="s">
        <v>16</v>
      </c>
      <c r="AA160" s="304" t="s">
        <v>21</v>
      </c>
      <c r="AB160" s="1899"/>
      <c r="AC160" s="456"/>
      <c r="AD160" s="1381"/>
      <c r="AE160" s="1401"/>
      <c r="AF160" s="840"/>
      <c r="AG160" s="840"/>
      <c r="AH160" s="840"/>
      <c r="AI160" s="840"/>
      <c r="AJ160" s="840"/>
      <c r="AK160" s="840"/>
      <c r="AL160" s="840"/>
      <c r="AM160" s="1402"/>
      <c r="AN160" s="1456">
        <v>25.496459999999999</v>
      </c>
      <c r="AO160" s="840"/>
      <c r="AP160" s="1457">
        <v>25.066510000000001</v>
      </c>
      <c r="AQ160" s="840"/>
      <c r="AR160" s="1457">
        <v>24.414000000000001</v>
      </c>
      <c r="AS160" s="1409"/>
      <c r="AT160" s="1160" t="s">
        <v>11712</v>
      </c>
      <c r="AU160" s="348"/>
      <c r="AV160" s="392"/>
      <c r="AW160" s="432"/>
      <c r="AX160" s="432"/>
      <c r="AY160" s="432"/>
      <c r="AZ160" s="432"/>
    </row>
    <row r="161" spans="1:52" ht="19.95" customHeight="1">
      <c r="A161" s="1259" t="s">
        <v>6498</v>
      </c>
      <c r="B161" s="445" t="s">
        <v>6337</v>
      </c>
      <c r="C161" s="304" t="s">
        <v>4382</v>
      </c>
      <c r="D161" s="1032" t="s">
        <v>4382</v>
      </c>
      <c r="E161" s="1032" t="s">
        <v>1388</v>
      </c>
      <c r="F161" s="1032" t="s">
        <v>1350</v>
      </c>
      <c r="G161" s="1032"/>
      <c r="H161" s="1032" t="s">
        <v>4166</v>
      </c>
      <c r="I161" s="1058" t="s">
        <v>4176</v>
      </c>
      <c r="J161" s="1032" t="s">
        <v>872</v>
      </c>
      <c r="K161" s="1294" t="s">
        <v>1194</v>
      </c>
      <c r="L161" s="1294" t="s">
        <v>1194</v>
      </c>
      <c r="M161" s="1117" t="s">
        <v>873</v>
      </c>
      <c r="N161" s="1032" t="s">
        <v>36</v>
      </c>
      <c r="O161" s="304"/>
      <c r="P161" s="304"/>
      <c r="Q161" s="1032" t="s">
        <v>3387</v>
      </c>
      <c r="R161" s="1032"/>
      <c r="S161" s="1032"/>
      <c r="T161" s="1032"/>
      <c r="U161" s="1032"/>
      <c r="V161" s="1032"/>
      <c r="W161" s="454"/>
      <c r="X161" s="458"/>
      <c r="Y161" s="459">
        <v>0.5</v>
      </c>
      <c r="Z161" s="453" t="s">
        <v>1248</v>
      </c>
      <c r="AA161" s="304" t="s">
        <v>21</v>
      </c>
      <c r="AB161" s="1899"/>
      <c r="AC161" s="456"/>
      <c r="AD161" s="1382"/>
      <c r="AE161" s="1401"/>
      <c r="AF161" s="840"/>
      <c r="AG161" s="840"/>
      <c r="AH161" s="840"/>
      <c r="AI161" s="840"/>
      <c r="AJ161" s="840"/>
      <c r="AK161" s="840"/>
      <c r="AL161" s="840"/>
      <c r="AM161" s="1402"/>
      <c r="AN161" s="1389"/>
      <c r="AO161" s="1458">
        <v>0.52792700000000004</v>
      </c>
      <c r="AP161" s="840"/>
      <c r="AQ161" s="1458">
        <v>0.51511899999999999</v>
      </c>
      <c r="AR161" s="840"/>
      <c r="AS161" s="1471">
        <v>0.52005599999999996</v>
      </c>
      <c r="AT161" s="1160" t="s">
        <v>11633</v>
      </c>
      <c r="AU161" s="348"/>
      <c r="AV161" s="392"/>
      <c r="AW161" s="432"/>
      <c r="AX161" s="432"/>
      <c r="AY161" s="432"/>
      <c r="AZ161" s="432"/>
    </row>
    <row r="162" spans="1:52" ht="19.95" customHeight="1">
      <c r="A162" s="1259" t="s">
        <v>6499</v>
      </c>
      <c r="B162" s="445" t="s">
        <v>6337</v>
      </c>
      <c r="C162" s="304" t="s">
        <v>4384</v>
      </c>
      <c r="D162" s="1032" t="s">
        <v>4384</v>
      </c>
      <c r="E162" s="1032" t="s">
        <v>1388</v>
      </c>
      <c r="F162" s="1032" t="s">
        <v>1350</v>
      </c>
      <c r="G162" s="1032"/>
      <c r="H162" s="1032" t="s">
        <v>4166</v>
      </c>
      <c r="I162" s="1058" t="s">
        <v>4176</v>
      </c>
      <c r="J162" s="1032" t="s">
        <v>872</v>
      </c>
      <c r="K162" s="1294" t="s">
        <v>1194</v>
      </c>
      <c r="L162" s="1294" t="s">
        <v>1194</v>
      </c>
      <c r="M162" s="1117" t="s">
        <v>873</v>
      </c>
      <c r="N162" s="1032" t="s">
        <v>36</v>
      </c>
      <c r="O162" s="304"/>
      <c r="P162" s="304"/>
      <c r="Q162" s="1032" t="s">
        <v>3387</v>
      </c>
      <c r="R162" s="1032"/>
      <c r="S162" s="1032"/>
      <c r="T162" s="1032"/>
      <c r="U162" s="1032"/>
      <c r="V162" s="1032"/>
      <c r="W162" s="454"/>
      <c r="X162" s="458"/>
      <c r="Y162" s="459" t="s">
        <v>34</v>
      </c>
      <c r="Z162" s="453" t="s">
        <v>1316</v>
      </c>
      <c r="AA162" s="304" t="s">
        <v>21</v>
      </c>
      <c r="AB162" s="1899"/>
      <c r="AC162" s="456"/>
      <c r="AD162" s="1382"/>
      <c r="AE162" s="1401"/>
      <c r="AF162" s="840"/>
      <c r="AG162" s="840"/>
      <c r="AH162" s="840"/>
      <c r="AI162" s="840"/>
      <c r="AJ162" s="840"/>
      <c r="AK162" s="840"/>
      <c r="AL162" s="840"/>
      <c r="AM162" s="1402"/>
      <c r="AN162" s="1389"/>
      <c r="AO162" s="840">
        <v>12.214501152706699</v>
      </c>
      <c r="AP162" s="840"/>
      <c r="AQ162" s="840">
        <v>12.1626599830703</v>
      </c>
      <c r="AR162" s="840"/>
      <c r="AS162" s="1409"/>
      <c r="AT162" s="1160" t="s">
        <v>11172</v>
      </c>
      <c r="AU162" s="348"/>
      <c r="AV162" s="392"/>
      <c r="AW162" s="432"/>
      <c r="AX162" s="432"/>
      <c r="AY162" s="432"/>
      <c r="AZ162" s="432"/>
    </row>
    <row r="163" spans="1:52" s="463" customFormat="1" ht="22.2" customHeight="1">
      <c r="A163" s="1260" t="s">
        <v>6500</v>
      </c>
      <c r="B163" s="460"/>
      <c r="C163" s="461" t="s">
        <v>4386</v>
      </c>
      <c r="D163" s="1282"/>
      <c r="E163" s="1282"/>
      <c r="F163" s="1282"/>
      <c r="G163" s="1282"/>
      <c r="H163" s="1282"/>
      <c r="I163" s="1282"/>
      <c r="J163" s="1282"/>
      <c r="K163" s="1282"/>
      <c r="L163" s="1282"/>
      <c r="M163" s="1282"/>
      <c r="N163" s="1282"/>
      <c r="O163" s="420"/>
      <c r="P163" s="420"/>
      <c r="Q163" s="1282"/>
      <c r="R163" s="1282"/>
      <c r="S163" s="1282"/>
      <c r="T163" s="1282"/>
      <c r="U163" s="1282"/>
      <c r="V163" s="1282"/>
      <c r="W163" s="422"/>
      <c r="X163" s="420"/>
      <c r="Y163" s="420"/>
      <c r="Z163" s="420"/>
      <c r="AA163" s="420"/>
      <c r="AB163" s="1901"/>
      <c r="AC163" s="423"/>
      <c r="AD163" s="420"/>
      <c r="AE163" s="1391"/>
      <c r="AF163" s="835"/>
      <c r="AG163" s="835"/>
      <c r="AH163" s="835"/>
      <c r="AI163" s="835"/>
      <c r="AJ163" s="835"/>
      <c r="AK163" s="835"/>
      <c r="AL163" s="835"/>
      <c r="AM163" s="1392"/>
      <c r="AN163" s="835"/>
      <c r="AO163" s="835"/>
      <c r="AP163" s="835"/>
      <c r="AQ163" s="835"/>
      <c r="AR163" s="835"/>
      <c r="AS163" s="835"/>
      <c r="AT163" s="1417"/>
      <c r="AU163" s="1433"/>
      <c r="AV163" s="462"/>
      <c r="AW163" s="462"/>
      <c r="AX163" s="462"/>
      <c r="AY163" s="462"/>
      <c r="AZ163" s="462"/>
    </row>
    <row r="164" spans="1:52" s="463" customFormat="1" ht="18" customHeight="1">
      <c r="A164" s="1261" t="s">
        <v>6501</v>
      </c>
      <c r="B164" s="464" t="s">
        <v>6337</v>
      </c>
      <c r="C164" s="465" t="s">
        <v>4388</v>
      </c>
      <c r="D164" s="874"/>
      <c r="E164" s="1029" t="s">
        <v>1350</v>
      </c>
      <c r="F164" s="1029" t="s">
        <v>1388</v>
      </c>
      <c r="G164" s="1029"/>
      <c r="H164" s="1029" t="s">
        <v>4389</v>
      </c>
      <c r="I164" s="1057"/>
      <c r="J164" s="1029"/>
      <c r="K164" s="1288"/>
      <c r="L164" s="1288"/>
      <c r="M164" s="1116" t="s">
        <v>875</v>
      </c>
      <c r="N164" s="1029"/>
      <c r="O164" s="66"/>
      <c r="P164" s="66"/>
      <c r="Q164" s="1029" t="s">
        <v>3387</v>
      </c>
      <c r="R164" s="1029"/>
      <c r="S164" s="1029"/>
      <c r="T164" s="1029"/>
      <c r="U164" s="1029"/>
      <c r="V164" s="1029"/>
      <c r="W164" s="439">
        <v>25</v>
      </c>
      <c r="X164" s="440"/>
      <c r="Y164" s="439"/>
      <c r="Z164" s="66" t="s">
        <v>18</v>
      </c>
      <c r="AA164" s="66"/>
      <c r="AB164" s="1898"/>
      <c r="AC164" s="441"/>
      <c r="AD164" s="1368"/>
      <c r="AE164" s="1395"/>
      <c r="AF164" s="837"/>
      <c r="AG164" s="837"/>
      <c r="AH164" s="837"/>
      <c r="AI164" s="837"/>
      <c r="AJ164" s="837"/>
      <c r="AK164" s="837"/>
      <c r="AL164" s="837"/>
      <c r="AM164" s="1396"/>
      <c r="AN164" s="1456">
        <v>36.699179703511199</v>
      </c>
      <c r="AO164" s="838"/>
      <c r="AP164" s="1457">
        <v>36.928248425372701</v>
      </c>
      <c r="AQ164" s="838"/>
      <c r="AR164" s="838"/>
      <c r="AS164" s="1408"/>
      <c r="AT164" s="1159" t="s">
        <v>11173</v>
      </c>
      <c r="AU164" s="1434"/>
      <c r="AV164" s="466"/>
      <c r="AW164" s="432"/>
      <c r="AX164" s="432"/>
      <c r="AY164" s="432"/>
      <c r="AZ164" s="432"/>
    </row>
    <row r="165" spans="1:52" s="463" customFormat="1" ht="18" customHeight="1">
      <c r="A165" s="1261" t="s">
        <v>6502</v>
      </c>
      <c r="B165" s="467" t="s">
        <v>6337</v>
      </c>
      <c r="C165" s="468" t="s">
        <v>4388</v>
      </c>
      <c r="D165" s="1103"/>
      <c r="E165" s="1032" t="s">
        <v>1350</v>
      </c>
      <c r="F165" s="1032" t="s">
        <v>1388</v>
      </c>
      <c r="G165" s="1032"/>
      <c r="H165" s="1032" t="s">
        <v>4197</v>
      </c>
      <c r="I165" s="1058"/>
      <c r="J165" s="1032"/>
      <c r="K165" s="1294"/>
      <c r="L165" s="1294"/>
      <c r="M165" s="1117" t="s">
        <v>873</v>
      </c>
      <c r="N165" s="1032"/>
      <c r="O165" s="304"/>
      <c r="P165" s="304"/>
      <c r="Q165" s="1032" t="s">
        <v>3387</v>
      </c>
      <c r="R165" s="1032"/>
      <c r="S165" s="1032"/>
      <c r="T165" s="1032"/>
      <c r="U165" s="1032"/>
      <c r="V165" s="1032"/>
      <c r="W165" s="457">
        <v>8.5</v>
      </c>
      <c r="X165" s="459"/>
      <c r="Y165" s="457"/>
      <c r="Z165" s="304" t="s">
        <v>18</v>
      </c>
      <c r="AA165" s="304"/>
      <c r="AB165" s="1899"/>
      <c r="AC165" s="469"/>
      <c r="AD165" s="1383"/>
      <c r="AE165" s="1403"/>
      <c r="AF165" s="841"/>
      <c r="AG165" s="841"/>
      <c r="AH165" s="841"/>
      <c r="AI165" s="841"/>
      <c r="AJ165" s="841"/>
      <c r="AK165" s="841"/>
      <c r="AL165" s="841"/>
      <c r="AM165" s="1404"/>
      <c r="AN165" s="1456">
        <v>36.1148477301874</v>
      </c>
      <c r="AO165" s="840"/>
      <c r="AP165" s="1457">
        <v>36.314952293736802</v>
      </c>
      <c r="AQ165" s="840"/>
      <c r="AR165" s="840"/>
      <c r="AS165" s="1409"/>
      <c r="AT165" s="1160" t="s">
        <v>11174</v>
      </c>
      <c r="AU165" s="1434"/>
      <c r="AV165" s="466"/>
      <c r="AW165" s="432"/>
      <c r="AX165" s="432"/>
      <c r="AY165" s="432"/>
      <c r="AZ165" s="432"/>
    </row>
    <row r="166" spans="1:52" s="463" customFormat="1" ht="18" customHeight="1">
      <c r="A166" s="1261" t="s">
        <v>6503</v>
      </c>
      <c r="B166" s="464" t="s">
        <v>6337</v>
      </c>
      <c r="C166" s="465" t="s">
        <v>4392</v>
      </c>
      <c r="D166" s="874"/>
      <c r="E166" s="1029" t="s">
        <v>3429</v>
      </c>
      <c r="F166" s="1029" t="s">
        <v>4393</v>
      </c>
      <c r="G166" s="1029"/>
      <c r="H166" s="1029" t="s">
        <v>4389</v>
      </c>
      <c r="I166" s="1057"/>
      <c r="J166" s="1029"/>
      <c r="K166" s="1288"/>
      <c r="L166" s="1288"/>
      <c r="M166" s="1116" t="s">
        <v>875</v>
      </c>
      <c r="N166" s="1029"/>
      <c r="O166" s="66"/>
      <c r="P166" s="66"/>
      <c r="Q166" s="1029" t="s">
        <v>3387</v>
      </c>
      <c r="R166" s="1029"/>
      <c r="S166" s="1029"/>
      <c r="T166" s="1029"/>
      <c r="U166" s="1029"/>
      <c r="V166" s="1029"/>
      <c r="W166" s="439" t="s">
        <v>34</v>
      </c>
      <c r="X166" s="440"/>
      <c r="Y166" s="439"/>
      <c r="Z166" s="66" t="s">
        <v>18</v>
      </c>
      <c r="AA166" s="66"/>
      <c r="AB166" s="1898"/>
      <c r="AC166" s="441" t="s">
        <v>4394</v>
      </c>
      <c r="AD166" s="1368"/>
      <c r="AE166" s="1395"/>
      <c r="AF166" s="837"/>
      <c r="AG166" s="837"/>
      <c r="AH166" s="837"/>
      <c r="AI166" s="837"/>
      <c r="AJ166" s="837"/>
      <c r="AK166" s="837"/>
      <c r="AL166" s="837"/>
      <c r="AM166" s="1396"/>
      <c r="AN166" s="1387">
        <v>27.902400893844401</v>
      </c>
      <c r="AO166" s="838"/>
      <c r="AP166" s="838">
        <v>28.1694297945856</v>
      </c>
      <c r="AQ166" s="838"/>
      <c r="AR166" s="838"/>
      <c r="AS166" s="1408"/>
      <c r="AT166" s="1159" t="s">
        <v>11175</v>
      </c>
      <c r="AU166" s="1434"/>
      <c r="AV166" s="466"/>
      <c r="AW166" s="432"/>
      <c r="AX166" s="432"/>
      <c r="AY166" s="432"/>
      <c r="AZ166" s="432"/>
    </row>
    <row r="167" spans="1:52" s="463" customFormat="1" ht="18" customHeight="1">
      <c r="A167" s="1261" t="s">
        <v>6504</v>
      </c>
      <c r="B167" s="467" t="s">
        <v>6337</v>
      </c>
      <c r="C167" s="468" t="s">
        <v>4392</v>
      </c>
      <c r="D167" s="1103"/>
      <c r="E167" s="1032" t="s">
        <v>3429</v>
      </c>
      <c r="F167" s="1032" t="s">
        <v>4393</v>
      </c>
      <c r="G167" s="1032"/>
      <c r="H167" s="1032" t="s">
        <v>4389</v>
      </c>
      <c r="I167" s="1058"/>
      <c r="J167" s="1032"/>
      <c r="K167" s="1294"/>
      <c r="L167" s="1294"/>
      <c r="M167" s="1117" t="s">
        <v>873</v>
      </c>
      <c r="N167" s="1032"/>
      <c r="O167" s="304"/>
      <c r="P167" s="304"/>
      <c r="Q167" s="1032" t="s">
        <v>3387</v>
      </c>
      <c r="R167" s="1032"/>
      <c r="S167" s="1032"/>
      <c r="T167" s="1032"/>
      <c r="U167" s="1032"/>
      <c r="V167" s="1032"/>
      <c r="W167" s="457" t="s">
        <v>34</v>
      </c>
      <c r="X167" s="459"/>
      <c r="Y167" s="457"/>
      <c r="Z167" s="304" t="s">
        <v>18</v>
      </c>
      <c r="AA167" s="304"/>
      <c r="AB167" s="1899"/>
      <c r="AC167" s="469" t="s">
        <v>4394</v>
      </c>
      <c r="AD167" s="1383"/>
      <c r="AE167" s="1403"/>
      <c r="AF167" s="841"/>
      <c r="AG167" s="841"/>
      <c r="AH167" s="841"/>
      <c r="AI167" s="841"/>
      <c r="AJ167" s="841"/>
      <c r="AK167" s="841"/>
      <c r="AL167" s="841"/>
      <c r="AM167" s="1404"/>
      <c r="AN167" s="1389">
        <v>27.646096131387001</v>
      </c>
      <c r="AO167" s="840"/>
      <c r="AP167" s="840">
        <v>28.038217793512999</v>
      </c>
      <c r="AQ167" s="840"/>
      <c r="AR167" s="840"/>
      <c r="AS167" s="1409"/>
      <c r="AT167" s="1160" t="s">
        <v>11176</v>
      </c>
      <c r="AU167" s="1434"/>
      <c r="AV167" s="466"/>
      <c r="AW167" s="432"/>
      <c r="AX167" s="432"/>
      <c r="AY167" s="432"/>
      <c r="AZ167" s="432"/>
    </row>
    <row r="168" spans="1:52" s="463" customFormat="1" ht="22.2" customHeight="1">
      <c r="A168" s="1262" t="s">
        <v>6505</v>
      </c>
      <c r="B168" s="470"/>
      <c r="C168" s="471" t="s">
        <v>6845</v>
      </c>
      <c r="D168" s="1295"/>
      <c r="E168" s="1295"/>
      <c r="F168" s="1295"/>
      <c r="G168" s="1295"/>
      <c r="H168" s="1295"/>
      <c r="I168" s="1295"/>
      <c r="J168" s="1295"/>
      <c r="K168" s="1295"/>
      <c r="L168" s="1295"/>
      <c r="M168" s="1295"/>
      <c r="N168" s="1296"/>
      <c r="O168" s="473"/>
      <c r="P168" s="473"/>
      <c r="Q168" s="1295"/>
      <c r="R168" s="1295"/>
      <c r="S168" s="1295"/>
      <c r="T168" s="1295"/>
      <c r="U168" s="1295"/>
      <c r="V168" s="1295"/>
      <c r="W168" s="474"/>
      <c r="X168" s="472"/>
      <c r="Y168" s="472"/>
      <c r="Z168" s="472"/>
      <c r="AA168" s="472"/>
      <c r="AB168" s="1904"/>
      <c r="AC168" s="475"/>
      <c r="AD168" s="419"/>
      <c r="AE168" s="1405"/>
      <c r="AF168" s="843"/>
      <c r="AG168" s="843"/>
      <c r="AH168" s="843"/>
      <c r="AI168" s="843"/>
      <c r="AJ168" s="843"/>
      <c r="AK168" s="843"/>
      <c r="AL168" s="843"/>
      <c r="AM168" s="1406"/>
      <c r="AN168" s="1390"/>
      <c r="AO168" s="843"/>
      <c r="AP168" s="843"/>
      <c r="AQ168" s="843"/>
      <c r="AR168" s="843"/>
      <c r="AS168" s="1410"/>
      <c r="AT168" s="1417"/>
      <c r="AU168" s="1433"/>
      <c r="AV168" s="462"/>
      <c r="AW168" s="462"/>
      <c r="AX168" s="462"/>
      <c r="AY168" s="462"/>
      <c r="AZ168" s="462"/>
    </row>
    <row r="169" spans="1:52" ht="18" customHeight="1">
      <c r="A169" s="1258" t="s">
        <v>6506</v>
      </c>
      <c r="B169" s="438" t="s">
        <v>6337</v>
      </c>
      <c r="C169" s="489" t="s">
        <v>6936</v>
      </c>
      <c r="D169" s="874" t="s">
        <v>4397</v>
      </c>
      <c r="E169" s="1297" t="s">
        <v>1388</v>
      </c>
      <c r="F169" s="1298" t="s">
        <v>1350</v>
      </c>
      <c r="G169" s="1029"/>
      <c r="H169" s="1029" t="s">
        <v>4168</v>
      </c>
      <c r="I169" s="1057">
        <v>1.2</v>
      </c>
      <c r="J169" s="1029">
        <v>3.15</v>
      </c>
      <c r="K169" s="1288" t="s">
        <v>1194</v>
      </c>
      <c r="L169" s="1288" t="s">
        <v>1194</v>
      </c>
      <c r="M169" s="1116" t="s">
        <v>875</v>
      </c>
      <c r="N169" s="1029" t="s">
        <v>36</v>
      </c>
      <c r="O169" s="476">
        <v>4992</v>
      </c>
      <c r="P169" s="476">
        <v>5350</v>
      </c>
      <c r="Q169" s="1331" t="s">
        <v>3387</v>
      </c>
      <c r="R169" s="1029"/>
      <c r="S169" s="1029"/>
      <c r="T169" s="1029"/>
      <c r="U169" s="1029"/>
      <c r="V169" s="1029"/>
      <c r="W169" s="478"/>
      <c r="X169" s="442"/>
      <c r="Y169" s="478">
        <v>-32.929234333362494</v>
      </c>
      <c r="Z169" s="66" t="s">
        <v>18</v>
      </c>
      <c r="AA169" s="66" t="s">
        <v>29</v>
      </c>
      <c r="AB169" s="1898"/>
      <c r="AC169" s="441"/>
      <c r="AD169" s="1384" t="s">
        <v>4417</v>
      </c>
      <c r="AE169" s="1395"/>
      <c r="AF169" s="837"/>
      <c r="AG169" s="837"/>
      <c r="AH169" s="837"/>
      <c r="AI169" s="837"/>
      <c r="AJ169" s="837"/>
      <c r="AK169" s="837"/>
      <c r="AL169" s="837"/>
      <c r="AM169" s="1396"/>
      <c r="AN169" s="1387"/>
      <c r="AO169" s="1457">
        <v>-61.3923542116992</v>
      </c>
      <c r="AP169" s="838"/>
      <c r="AQ169" s="1457">
        <v>-61.953938327112198</v>
      </c>
      <c r="AR169" s="838"/>
      <c r="AS169" s="1408"/>
      <c r="AT169" s="1159" t="s">
        <v>11177</v>
      </c>
      <c r="AU169" s="348"/>
      <c r="AV169" s="392"/>
      <c r="AW169" s="432"/>
      <c r="AX169" s="432"/>
      <c r="AY169" s="432"/>
      <c r="AZ169" s="432"/>
    </row>
    <row r="170" spans="1:52" ht="18" customHeight="1">
      <c r="A170" s="1258" t="s">
        <v>6507</v>
      </c>
      <c r="B170" s="438" t="s">
        <v>6337</v>
      </c>
      <c r="C170" s="479"/>
      <c r="D170" s="874" t="s">
        <v>4397</v>
      </c>
      <c r="E170" s="1297" t="s">
        <v>1388</v>
      </c>
      <c r="F170" s="1298" t="s">
        <v>1350</v>
      </c>
      <c r="G170" s="1029"/>
      <c r="H170" s="1029" t="s">
        <v>4168</v>
      </c>
      <c r="I170" s="1057">
        <v>1.2</v>
      </c>
      <c r="J170" s="1029">
        <v>3.15</v>
      </c>
      <c r="K170" s="1288" t="s">
        <v>1194</v>
      </c>
      <c r="L170" s="1288" t="s">
        <v>1194</v>
      </c>
      <c r="M170" s="1116" t="s">
        <v>875</v>
      </c>
      <c r="N170" s="1029" t="s">
        <v>36</v>
      </c>
      <c r="O170" s="476">
        <v>7488</v>
      </c>
      <c r="P170" s="476">
        <v>8070</v>
      </c>
      <c r="Q170" s="1331" t="s">
        <v>3387</v>
      </c>
      <c r="R170" s="1029"/>
      <c r="S170" s="1029"/>
      <c r="T170" s="1029"/>
      <c r="U170" s="1029"/>
      <c r="V170" s="1029"/>
      <c r="W170" s="478"/>
      <c r="X170" s="442"/>
      <c r="Y170" s="478">
        <v>-52.719234333362493</v>
      </c>
      <c r="Z170" s="66" t="s">
        <v>18</v>
      </c>
      <c r="AA170" s="66" t="s">
        <v>29</v>
      </c>
      <c r="AB170" s="1898"/>
      <c r="AC170" s="441"/>
      <c r="AD170" s="1384" t="s">
        <v>4419</v>
      </c>
      <c r="AE170" s="1395"/>
      <c r="AF170" s="837"/>
      <c r="AG170" s="837"/>
      <c r="AH170" s="837"/>
      <c r="AI170" s="837"/>
      <c r="AJ170" s="837"/>
      <c r="AK170" s="837"/>
      <c r="AL170" s="837"/>
      <c r="AM170" s="1396"/>
      <c r="AN170" s="1387"/>
      <c r="AO170" s="1457">
        <v>-56.108464378345197</v>
      </c>
      <c r="AP170" s="838"/>
      <c r="AQ170" s="1457">
        <v>-56.297305424360601</v>
      </c>
      <c r="AR170" s="838"/>
      <c r="AS170" s="1408"/>
      <c r="AT170" s="1159" t="s">
        <v>11178</v>
      </c>
      <c r="AU170" s="348"/>
      <c r="AV170" s="392"/>
      <c r="AW170" s="432"/>
      <c r="AX170" s="432"/>
      <c r="AY170" s="432"/>
      <c r="AZ170" s="432"/>
    </row>
    <row r="171" spans="1:52" ht="18" customHeight="1">
      <c r="A171" s="1258" t="s">
        <v>6508</v>
      </c>
      <c r="B171" s="438" t="s">
        <v>6337</v>
      </c>
      <c r="C171" s="479"/>
      <c r="D171" s="874" t="s">
        <v>4397</v>
      </c>
      <c r="E171" s="1297" t="s">
        <v>1388</v>
      </c>
      <c r="F171" s="1298" t="s">
        <v>1350</v>
      </c>
      <c r="G171" s="1029"/>
      <c r="H171" s="1029" t="s">
        <v>4168</v>
      </c>
      <c r="I171" s="1057">
        <v>1.2</v>
      </c>
      <c r="J171" s="1029">
        <v>3.15</v>
      </c>
      <c r="K171" s="1288" t="s">
        <v>1194</v>
      </c>
      <c r="L171" s="1288" t="s">
        <v>1194</v>
      </c>
      <c r="M171" s="1116" t="s">
        <v>875</v>
      </c>
      <c r="N171" s="1029" t="s">
        <v>36</v>
      </c>
      <c r="O171" s="476">
        <v>9984</v>
      </c>
      <c r="P171" s="476">
        <v>10760</v>
      </c>
      <c r="Q171" s="1331" t="s">
        <v>3387</v>
      </c>
      <c r="R171" s="1029"/>
      <c r="S171" s="1029"/>
      <c r="T171" s="1029"/>
      <c r="U171" s="1029"/>
      <c r="V171" s="1029"/>
      <c r="W171" s="478"/>
      <c r="X171" s="442"/>
      <c r="Y171" s="478">
        <v>-32.719234333362493</v>
      </c>
      <c r="Z171" s="66" t="s">
        <v>18</v>
      </c>
      <c r="AA171" s="66" t="s">
        <v>29</v>
      </c>
      <c r="AB171" s="1898"/>
      <c r="AC171" s="441"/>
      <c r="AD171" s="1384" t="s">
        <v>4421</v>
      </c>
      <c r="AE171" s="1395"/>
      <c r="AF171" s="837"/>
      <c r="AG171" s="837"/>
      <c r="AH171" s="837"/>
      <c r="AI171" s="837"/>
      <c r="AJ171" s="837"/>
      <c r="AK171" s="837"/>
      <c r="AL171" s="837"/>
      <c r="AM171" s="1396"/>
      <c r="AN171" s="1387"/>
      <c r="AO171" s="838"/>
      <c r="AP171" s="838"/>
      <c r="AQ171" s="838"/>
      <c r="AR171" s="838"/>
      <c r="AS171" s="1408"/>
      <c r="AT171" s="1159"/>
      <c r="AU171" s="348"/>
      <c r="AV171" s="392"/>
      <c r="AW171" s="432"/>
      <c r="AX171" s="432"/>
      <c r="AY171" s="432"/>
      <c r="AZ171" s="432"/>
    </row>
    <row r="172" spans="1:52" ht="18" customHeight="1">
      <c r="A172" s="1258" t="s">
        <v>6509</v>
      </c>
      <c r="B172" s="438" t="s">
        <v>6337</v>
      </c>
      <c r="C172" s="479"/>
      <c r="D172" s="874" t="s">
        <v>4397</v>
      </c>
      <c r="E172" s="1297" t="s">
        <v>1388</v>
      </c>
      <c r="F172" s="1298" t="s">
        <v>1350</v>
      </c>
      <c r="G172" s="1029"/>
      <c r="H172" s="1029" t="s">
        <v>4168</v>
      </c>
      <c r="I172" s="1057">
        <v>1.2</v>
      </c>
      <c r="J172" s="1029">
        <v>3.15</v>
      </c>
      <c r="K172" s="1288" t="s">
        <v>1194</v>
      </c>
      <c r="L172" s="1288" t="s">
        <v>1194</v>
      </c>
      <c r="M172" s="1116" t="s">
        <v>875</v>
      </c>
      <c r="N172" s="1029" t="s">
        <v>36</v>
      </c>
      <c r="O172" s="476">
        <v>12480</v>
      </c>
      <c r="P172" s="476">
        <v>13450</v>
      </c>
      <c r="Q172" s="1331" t="s">
        <v>3387</v>
      </c>
      <c r="R172" s="1029"/>
      <c r="S172" s="1029"/>
      <c r="T172" s="1029"/>
      <c r="U172" s="1029"/>
      <c r="V172" s="1029"/>
      <c r="W172" s="478"/>
      <c r="X172" s="442"/>
      <c r="Y172" s="478">
        <v>-48.719234333362493</v>
      </c>
      <c r="Z172" s="66" t="s">
        <v>18</v>
      </c>
      <c r="AA172" s="66" t="s">
        <v>29</v>
      </c>
      <c r="AB172" s="1898"/>
      <c r="AC172" s="441"/>
      <c r="AD172" s="1384" t="s">
        <v>4423</v>
      </c>
      <c r="AE172" s="1395"/>
      <c r="AF172" s="837"/>
      <c r="AG172" s="837"/>
      <c r="AH172" s="837"/>
      <c r="AI172" s="837"/>
      <c r="AJ172" s="837"/>
      <c r="AK172" s="837"/>
      <c r="AL172" s="837"/>
      <c r="AM172" s="1396"/>
      <c r="AN172" s="1387"/>
      <c r="AO172" s="838"/>
      <c r="AP172" s="838"/>
      <c r="AQ172" s="838"/>
      <c r="AR172" s="838"/>
      <c r="AS172" s="1408"/>
      <c r="AT172" s="1159"/>
      <c r="AU172" s="348"/>
      <c r="AV172" s="392"/>
      <c r="AW172" s="432"/>
      <c r="AX172" s="432"/>
      <c r="AY172" s="432"/>
      <c r="AZ172" s="432"/>
    </row>
    <row r="173" spans="1:52" ht="18" customHeight="1">
      <c r="A173" s="1258" t="s">
        <v>6510</v>
      </c>
      <c r="B173" s="445" t="s">
        <v>6337</v>
      </c>
      <c r="C173" s="500" t="s">
        <v>6936</v>
      </c>
      <c r="D173" s="1103" t="s">
        <v>4397</v>
      </c>
      <c r="E173" s="1299" t="s">
        <v>1388</v>
      </c>
      <c r="F173" s="1300" t="s">
        <v>1350</v>
      </c>
      <c r="G173" s="1032"/>
      <c r="H173" s="1032" t="s">
        <v>4168</v>
      </c>
      <c r="I173" s="1058" t="s">
        <v>4176</v>
      </c>
      <c r="J173" s="1032" t="s">
        <v>872</v>
      </c>
      <c r="K173" s="1117" t="s">
        <v>1194</v>
      </c>
      <c r="L173" s="1117" t="s">
        <v>1194</v>
      </c>
      <c r="M173" s="1117" t="s">
        <v>873</v>
      </c>
      <c r="N173" s="1032" t="s">
        <v>36</v>
      </c>
      <c r="O173" s="481">
        <v>4992</v>
      </c>
      <c r="P173" s="481">
        <v>5350</v>
      </c>
      <c r="Q173" s="1332" t="s">
        <v>3387</v>
      </c>
      <c r="R173" s="1032"/>
      <c r="S173" s="1032"/>
      <c r="T173" s="1032"/>
      <c r="U173" s="1032"/>
      <c r="V173" s="1032"/>
      <c r="W173" s="482"/>
      <c r="X173" s="446"/>
      <c r="Y173" s="482">
        <v>-29.929234333362494</v>
      </c>
      <c r="Z173" s="304" t="s">
        <v>18</v>
      </c>
      <c r="AA173" s="304" t="s">
        <v>29</v>
      </c>
      <c r="AB173" s="1899"/>
      <c r="AC173" s="469"/>
      <c r="AD173" s="1385" t="s">
        <v>4417</v>
      </c>
      <c r="AE173" s="1403"/>
      <c r="AF173" s="841"/>
      <c r="AG173" s="841"/>
      <c r="AH173" s="841"/>
      <c r="AI173" s="841"/>
      <c r="AJ173" s="841"/>
      <c r="AK173" s="841"/>
      <c r="AL173" s="841"/>
      <c r="AM173" s="1404"/>
      <c r="AN173" s="1389"/>
      <c r="AO173" s="1457">
        <v>-61.312298305031803</v>
      </c>
      <c r="AP173" s="840"/>
      <c r="AQ173" s="1457">
        <v>-61.310260605688597</v>
      </c>
      <c r="AR173" s="840"/>
      <c r="AS173" s="1409"/>
      <c r="AT173" s="1160" t="s">
        <v>11179</v>
      </c>
      <c r="AU173" s="348"/>
      <c r="AV173" s="392"/>
      <c r="AW173" s="432"/>
      <c r="AX173" s="432"/>
      <c r="AY173" s="432"/>
      <c r="AZ173" s="432"/>
    </row>
    <row r="174" spans="1:52" ht="18" customHeight="1">
      <c r="A174" s="1258" t="s">
        <v>6511</v>
      </c>
      <c r="B174" s="445" t="s">
        <v>6337</v>
      </c>
      <c r="C174" s="483"/>
      <c r="D174" s="1103" t="s">
        <v>4397</v>
      </c>
      <c r="E174" s="1299" t="s">
        <v>1388</v>
      </c>
      <c r="F174" s="1300" t="s">
        <v>1350</v>
      </c>
      <c r="G174" s="1032"/>
      <c r="H174" s="1032" t="s">
        <v>4168</v>
      </c>
      <c r="I174" s="1058" t="s">
        <v>4176</v>
      </c>
      <c r="J174" s="1032" t="s">
        <v>872</v>
      </c>
      <c r="K174" s="1294" t="s">
        <v>1194</v>
      </c>
      <c r="L174" s="1294" t="s">
        <v>1194</v>
      </c>
      <c r="M174" s="1117" t="s">
        <v>873</v>
      </c>
      <c r="N174" s="1032" t="s">
        <v>36</v>
      </c>
      <c r="O174" s="481">
        <v>7488</v>
      </c>
      <c r="P174" s="481">
        <v>8070</v>
      </c>
      <c r="Q174" s="1332" t="s">
        <v>3387</v>
      </c>
      <c r="R174" s="1032"/>
      <c r="S174" s="1032"/>
      <c r="T174" s="1032"/>
      <c r="U174" s="1032"/>
      <c r="V174" s="1032"/>
      <c r="W174" s="482"/>
      <c r="X174" s="446"/>
      <c r="Y174" s="482">
        <v>-49.719234333362493</v>
      </c>
      <c r="Z174" s="304" t="s">
        <v>18</v>
      </c>
      <c r="AA174" s="304" t="s">
        <v>29</v>
      </c>
      <c r="AB174" s="1899"/>
      <c r="AC174" s="469"/>
      <c r="AD174" s="1385" t="s">
        <v>4419</v>
      </c>
      <c r="AE174" s="1403"/>
      <c r="AF174" s="841"/>
      <c r="AG174" s="841"/>
      <c r="AH174" s="841"/>
      <c r="AI174" s="841"/>
      <c r="AJ174" s="841"/>
      <c r="AK174" s="841"/>
      <c r="AL174" s="841"/>
      <c r="AM174" s="1404"/>
      <c r="AN174" s="1389"/>
      <c r="AO174" s="1457">
        <v>-55.608957611281099</v>
      </c>
      <c r="AP174" s="840"/>
      <c r="AQ174" s="1457">
        <v>-56.1512086806189</v>
      </c>
      <c r="AR174" s="840"/>
      <c r="AS174" s="1409"/>
      <c r="AT174" s="1160" t="s">
        <v>11180</v>
      </c>
      <c r="AU174" s="348"/>
      <c r="AV174" s="392"/>
      <c r="AW174" s="432"/>
      <c r="AX174" s="432"/>
      <c r="AY174" s="432"/>
      <c r="AZ174" s="432"/>
    </row>
    <row r="175" spans="1:52" ht="18" customHeight="1">
      <c r="A175" s="1258" t="s">
        <v>6512</v>
      </c>
      <c r="B175" s="445" t="s">
        <v>6337</v>
      </c>
      <c r="C175" s="483"/>
      <c r="D175" s="1103" t="s">
        <v>4397</v>
      </c>
      <c r="E175" s="1299" t="s">
        <v>1388</v>
      </c>
      <c r="F175" s="1300" t="s">
        <v>1350</v>
      </c>
      <c r="G175" s="1032"/>
      <c r="H175" s="1032" t="s">
        <v>4168</v>
      </c>
      <c r="I175" s="1058" t="s">
        <v>4176</v>
      </c>
      <c r="J175" s="1032" t="s">
        <v>872</v>
      </c>
      <c r="K175" s="1294" t="s">
        <v>1194</v>
      </c>
      <c r="L175" s="1294" t="s">
        <v>1194</v>
      </c>
      <c r="M175" s="1117" t="s">
        <v>873</v>
      </c>
      <c r="N175" s="1032" t="s">
        <v>36</v>
      </c>
      <c r="O175" s="481">
        <v>9984</v>
      </c>
      <c r="P175" s="481">
        <v>10760</v>
      </c>
      <c r="Q175" s="1332" t="s">
        <v>3387</v>
      </c>
      <c r="R175" s="1032"/>
      <c r="S175" s="1032"/>
      <c r="T175" s="1032"/>
      <c r="U175" s="1032"/>
      <c r="V175" s="1032"/>
      <c r="W175" s="482"/>
      <c r="X175" s="446"/>
      <c r="Y175" s="482">
        <v>-29.719234333362493</v>
      </c>
      <c r="Z175" s="304" t="s">
        <v>18</v>
      </c>
      <c r="AA175" s="304" t="s">
        <v>29</v>
      </c>
      <c r="AB175" s="1899"/>
      <c r="AC175" s="469"/>
      <c r="AD175" s="1385" t="s">
        <v>4421</v>
      </c>
      <c r="AE175" s="1403"/>
      <c r="AF175" s="841"/>
      <c r="AG175" s="841"/>
      <c r="AH175" s="841"/>
      <c r="AI175" s="841"/>
      <c r="AJ175" s="841"/>
      <c r="AK175" s="841"/>
      <c r="AL175" s="841"/>
      <c r="AM175" s="1404"/>
      <c r="AN175" s="1389"/>
      <c r="AO175" s="840"/>
      <c r="AP175" s="840"/>
      <c r="AQ175" s="840"/>
      <c r="AR175" s="840"/>
      <c r="AS175" s="1409"/>
      <c r="AT175" s="1160"/>
      <c r="AU175" s="348"/>
      <c r="AV175" s="392"/>
      <c r="AW175" s="432"/>
      <c r="AX175" s="432"/>
      <c r="AY175" s="432"/>
      <c r="AZ175" s="432"/>
    </row>
    <row r="176" spans="1:52" ht="18" customHeight="1">
      <c r="A176" s="1258" t="s">
        <v>6513</v>
      </c>
      <c r="B176" s="445" t="s">
        <v>6337</v>
      </c>
      <c r="C176" s="483"/>
      <c r="D176" s="1103" t="s">
        <v>4397</v>
      </c>
      <c r="E176" s="1299" t="s">
        <v>1388</v>
      </c>
      <c r="F176" s="1300" t="s">
        <v>1350</v>
      </c>
      <c r="G176" s="1032"/>
      <c r="H176" s="1032" t="s">
        <v>4168</v>
      </c>
      <c r="I176" s="1058" t="s">
        <v>4176</v>
      </c>
      <c r="J176" s="1032" t="s">
        <v>872</v>
      </c>
      <c r="K176" s="1117" t="s">
        <v>1194</v>
      </c>
      <c r="L176" s="1117" t="s">
        <v>1194</v>
      </c>
      <c r="M176" s="1117" t="s">
        <v>873</v>
      </c>
      <c r="N176" s="1032" t="s">
        <v>36</v>
      </c>
      <c r="O176" s="481">
        <v>12480</v>
      </c>
      <c r="P176" s="481">
        <v>13450</v>
      </c>
      <c r="Q176" s="1332" t="s">
        <v>3387</v>
      </c>
      <c r="R176" s="1032"/>
      <c r="S176" s="1032"/>
      <c r="T176" s="1032"/>
      <c r="U176" s="1032"/>
      <c r="V176" s="1032"/>
      <c r="W176" s="482"/>
      <c r="X176" s="446"/>
      <c r="Y176" s="482">
        <v>-45.719234333362493</v>
      </c>
      <c r="Z176" s="304" t="s">
        <v>18</v>
      </c>
      <c r="AA176" s="304" t="s">
        <v>29</v>
      </c>
      <c r="AB176" s="1899"/>
      <c r="AC176" s="469"/>
      <c r="AD176" s="1385" t="s">
        <v>4423</v>
      </c>
      <c r="AE176" s="1403"/>
      <c r="AF176" s="841"/>
      <c r="AG176" s="841"/>
      <c r="AH176" s="841"/>
      <c r="AI176" s="841"/>
      <c r="AJ176" s="841"/>
      <c r="AK176" s="841"/>
      <c r="AL176" s="841"/>
      <c r="AM176" s="1404"/>
      <c r="AN176" s="1389"/>
      <c r="AO176" s="840"/>
      <c r="AP176" s="840"/>
      <c r="AQ176" s="840"/>
      <c r="AR176" s="840"/>
      <c r="AS176" s="1409"/>
      <c r="AT176" s="1160"/>
      <c r="AU176" s="348"/>
      <c r="AV176" s="392"/>
      <c r="AW176" s="432"/>
      <c r="AX176" s="432"/>
      <c r="AY176" s="432"/>
      <c r="AZ176" s="432"/>
    </row>
    <row r="177" spans="1:52" ht="18" customHeight="1">
      <c r="A177" s="1258" t="s">
        <v>6514</v>
      </c>
      <c r="B177" s="438" t="s">
        <v>6337</v>
      </c>
      <c r="C177" s="489" t="s">
        <v>6937</v>
      </c>
      <c r="D177" s="874" t="s">
        <v>4397</v>
      </c>
      <c r="E177" s="1297" t="s">
        <v>1388</v>
      </c>
      <c r="F177" s="1298" t="s">
        <v>1350</v>
      </c>
      <c r="G177" s="1029"/>
      <c r="H177" s="1029" t="s">
        <v>4168</v>
      </c>
      <c r="I177" s="1057">
        <v>1.2</v>
      </c>
      <c r="J177" s="1029">
        <v>3.15</v>
      </c>
      <c r="K177" s="1288" t="s">
        <v>1194</v>
      </c>
      <c r="L177" s="1288" t="s">
        <v>1194</v>
      </c>
      <c r="M177" s="1116" t="s">
        <v>875</v>
      </c>
      <c r="N177" s="1029" t="s">
        <v>36</v>
      </c>
      <c r="O177" s="476">
        <v>400</v>
      </c>
      <c r="P177" s="476">
        <v>490</v>
      </c>
      <c r="Q177" s="1331" t="s">
        <v>3387</v>
      </c>
      <c r="R177" s="1029" t="s">
        <v>6515</v>
      </c>
      <c r="S177" s="1029"/>
      <c r="T177" s="1029"/>
      <c r="U177" s="1029"/>
      <c r="V177" s="1029"/>
      <c r="W177" s="478"/>
      <c r="X177" s="442"/>
      <c r="Y177" s="478">
        <v>5</v>
      </c>
      <c r="Z177" s="66" t="s">
        <v>18</v>
      </c>
      <c r="AA177" s="66" t="s">
        <v>29</v>
      </c>
      <c r="AB177" s="1898"/>
      <c r="AC177" s="441"/>
      <c r="AD177" s="1384" t="s">
        <v>6908</v>
      </c>
      <c r="AE177" s="1395"/>
      <c r="AF177" s="837"/>
      <c r="AG177" s="837"/>
      <c r="AH177" s="837"/>
      <c r="AI177" s="837"/>
      <c r="AJ177" s="837"/>
      <c r="AK177" s="837"/>
      <c r="AL177" s="837"/>
      <c r="AM177" s="1396"/>
      <c r="AN177" s="1387"/>
      <c r="AO177" s="1457">
        <v>-65.3774131891671</v>
      </c>
      <c r="AP177" s="838"/>
      <c r="AQ177" s="1457">
        <v>-65.231054591592198</v>
      </c>
      <c r="AR177" s="838"/>
      <c r="AS177" s="1408"/>
      <c r="AT177" s="1159" t="s">
        <v>11181</v>
      </c>
      <c r="AU177" s="348"/>
      <c r="AV177" s="392"/>
      <c r="AW177" s="432"/>
      <c r="AX177" s="432"/>
      <c r="AY177" s="432"/>
      <c r="AZ177" s="432"/>
    </row>
    <row r="178" spans="1:52" ht="18" customHeight="1">
      <c r="A178" s="1258" t="s">
        <v>6516</v>
      </c>
      <c r="B178" s="438" t="s">
        <v>6337</v>
      </c>
      <c r="C178" s="490"/>
      <c r="D178" s="874" t="s">
        <v>4397</v>
      </c>
      <c r="E178" s="1297" t="s">
        <v>1388</v>
      </c>
      <c r="F178" s="1298" t="s">
        <v>1350</v>
      </c>
      <c r="G178" s="1029"/>
      <c r="H178" s="1029" t="s">
        <v>4168</v>
      </c>
      <c r="I178" s="1057">
        <v>1.2</v>
      </c>
      <c r="J178" s="1029">
        <v>3.15</v>
      </c>
      <c r="K178" s="1288" t="s">
        <v>1194</v>
      </c>
      <c r="L178" s="1288" t="s">
        <v>1194</v>
      </c>
      <c r="M178" s="1116" t="s">
        <v>875</v>
      </c>
      <c r="N178" s="1029" t="s">
        <v>36</v>
      </c>
      <c r="O178" s="476">
        <v>500</v>
      </c>
      <c r="P178" s="476">
        <v>700</v>
      </c>
      <c r="Q178" s="1331" t="s">
        <v>3387</v>
      </c>
      <c r="R178" s="1029" t="s">
        <v>6515</v>
      </c>
      <c r="S178" s="1029"/>
      <c r="T178" s="1029"/>
      <c r="U178" s="1029"/>
      <c r="V178" s="1029"/>
      <c r="W178" s="478"/>
      <c r="X178" s="442"/>
      <c r="Y178" s="478">
        <v>-18</v>
      </c>
      <c r="Z178" s="66" t="s">
        <v>18</v>
      </c>
      <c r="AA178" s="66" t="s">
        <v>29</v>
      </c>
      <c r="AB178" s="1898"/>
      <c r="AC178" s="441"/>
      <c r="AD178" s="1384" t="s">
        <v>4440</v>
      </c>
      <c r="AE178" s="1395"/>
      <c r="AF178" s="837"/>
      <c r="AG178" s="837"/>
      <c r="AH178" s="837"/>
      <c r="AI178" s="837"/>
      <c r="AJ178" s="837"/>
      <c r="AK178" s="837"/>
      <c r="AL178" s="837"/>
      <c r="AM178" s="1396"/>
      <c r="AN178" s="1387"/>
      <c r="AO178" s="1457">
        <v>-65.286957729334205</v>
      </c>
      <c r="AP178" s="838"/>
      <c r="AQ178" s="1457">
        <v>-65.211999644094604</v>
      </c>
      <c r="AR178" s="838"/>
      <c r="AS178" s="1408"/>
      <c r="AT178" s="1159" t="s">
        <v>11182</v>
      </c>
      <c r="AU178" s="348"/>
      <c r="AV178" s="392"/>
      <c r="AW178" s="432"/>
      <c r="AX178" s="432"/>
      <c r="AY178" s="432"/>
      <c r="AZ178" s="432"/>
    </row>
    <row r="179" spans="1:52" ht="18" customHeight="1">
      <c r="A179" s="1258" t="s">
        <v>6517</v>
      </c>
      <c r="B179" s="438" t="s">
        <v>6337</v>
      </c>
      <c r="C179" s="490"/>
      <c r="D179" s="874" t="s">
        <v>4397</v>
      </c>
      <c r="E179" s="1297" t="s">
        <v>1388</v>
      </c>
      <c r="F179" s="1298" t="s">
        <v>1350</v>
      </c>
      <c r="G179" s="1029"/>
      <c r="H179" s="1029" t="s">
        <v>4168</v>
      </c>
      <c r="I179" s="1057">
        <v>1.2</v>
      </c>
      <c r="J179" s="1029">
        <v>3.15</v>
      </c>
      <c r="K179" s="1288" t="s">
        <v>1194</v>
      </c>
      <c r="L179" s="1288" t="s">
        <v>1194</v>
      </c>
      <c r="M179" s="1116" t="s">
        <v>875</v>
      </c>
      <c r="N179" s="1029" t="s">
        <v>36</v>
      </c>
      <c r="O179" s="476">
        <v>700</v>
      </c>
      <c r="P179" s="476">
        <v>1048</v>
      </c>
      <c r="Q179" s="1331" t="s">
        <v>3387</v>
      </c>
      <c r="R179" s="1029" t="s">
        <v>6515</v>
      </c>
      <c r="S179" s="1029"/>
      <c r="T179" s="1029"/>
      <c r="U179" s="1029"/>
      <c r="V179" s="1029"/>
      <c r="W179" s="478"/>
      <c r="X179" s="442"/>
      <c r="Y179" s="478">
        <v>-37</v>
      </c>
      <c r="Z179" s="66" t="s">
        <v>18</v>
      </c>
      <c r="AA179" s="66" t="s">
        <v>29</v>
      </c>
      <c r="AB179" s="1898"/>
      <c r="AC179" s="441"/>
      <c r="AD179" s="1384" t="s">
        <v>4440</v>
      </c>
      <c r="AE179" s="1395"/>
      <c r="AF179" s="837"/>
      <c r="AG179" s="837"/>
      <c r="AH179" s="837"/>
      <c r="AI179" s="837"/>
      <c r="AJ179" s="837"/>
      <c r="AK179" s="837"/>
      <c r="AL179" s="837"/>
      <c r="AM179" s="1396"/>
      <c r="AN179" s="1387"/>
      <c r="AO179" s="1457">
        <v>-59.9941934298229</v>
      </c>
      <c r="AP179" s="838"/>
      <c r="AQ179" s="1457">
        <v>-59.400717704855502</v>
      </c>
      <c r="AR179" s="838"/>
      <c r="AS179" s="1408"/>
      <c r="AT179" s="1159" t="s">
        <v>11183</v>
      </c>
      <c r="AU179" s="348"/>
      <c r="AV179" s="392"/>
      <c r="AW179" s="432"/>
      <c r="AX179" s="432"/>
      <c r="AY179" s="432"/>
      <c r="AZ179" s="432"/>
    </row>
    <row r="180" spans="1:52" ht="18" customHeight="1">
      <c r="A180" s="1258" t="s">
        <v>6518</v>
      </c>
      <c r="B180" s="438" t="s">
        <v>6337</v>
      </c>
      <c r="C180" s="490"/>
      <c r="D180" s="874" t="s">
        <v>4397</v>
      </c>
      <c r="E180" s="1297" t="s">
        <v>1388</v>
      </c>
      <c r="F180" s="1298" t="s">
        <v>1350</v>
      </c>
      <c r="G180" s="1029"/>
      <c r="H180" s="1029" t="s">
        <v>4168</v>
      </c>
      <c r="I180" s="1057">
        <v>1.2</v>
      </c>
      <c r="J180" s="1029">
        <v>3.15</v>
      </c>
      <c r="K180" s="1288" t="s">
        <v>1194</v>
      </c>
      <c r="L180" s="1288" t="s">
        <v>1194</v>
      </c>
      <c r="M180" s="1116" t="s">
        <v>875</v>
      </c>
      <c r="N180" s="1029" t="s">
        <v>36</v>
      </c>
      <c r="O180" s="476">
        <v>1263</v>
      </c>
      <c r="P180" s="476">
        <v>1334</v>
      </c>
      <c r="Q180" s="1331" t="s">
        <v>3387</v>
      </c>
      <c r="R180" s="1029" t="s">
        <v>6515</v>
      </c>
      <c r="S180" s="1029"/>
      <c r="T180" s="1029"/>
      <c r="U180" s="1029"/>
      <c r="V180" s="1029"/>
      <c r="W180" s="478"/>
      <c r="X180" s="442"/>
      <c r="Y180" s="478">
        <v>-30</v>
      </c>
      <c r="Z180" s="66" t="s">
        <v>18</v>
      </c>
      <c r="AA180" s="66" t="s">
        <v>29</v>
      </c>
      <c r="AB180" s="1898"/>
      <c r="AC180" s="441"/>
      <c r="AD180" s="1384" t="s">
        <v>4444</v>
      </c>
      <c r="AE180" s="1395"/>
      <c r="AF180" s="837"/>
      <c r="AG180" s="837"/>
      <c r="AH180" s="837"/>
      <c r="AI180" s="837"/>
      <c r="AJ180" s="837"/>
      <c r="AK180" s="837"/>
      <c r="AL180" s="837"/>
      <c r="AM180" s="1396"/>
      <c r="AN180" s="1387"/>
      <c r="AO180" s="1457">
        <v>-51.812184672988998</v>
      </c>
      <c r="AP180" s="838"/>
      <c r="AQ180" s="1457">
        <v>-52.089277189714203</v>
      </c>
      <c r="AR180" s="838"/>
      <c r="AS180" s="1408"/>
      <c r="AT180" s="1159" t="s">
        <v>11184</v>
      </c>
      <c r="AU180" s="348"/>
      <c r="AV180" s="392"/>
      <c r="AW180" s="432"/>
      <c r="AX180" s="432"/>
      <c r="AY180" s="432"/>
      <c r="AZ180" s="432"/>
    </row>
    <row r="181" spans="1:52" ht="18" customHeight="1">
      <c r="A181" s="1258" t="s">
        <v>6519</v>
      </c>
      <c r="B181" s="438" t="s">
        <v>6337</v>
      </c>
      <c r="C181" s="479"/>
      <c r="D181" s="874" t="s">
        <v>4397</v>
      </c>
      <c r="E181" s="1297" t="s">
        <v>1388</v>
      </c>
      <c r="F181" s="1298" t="s">
        <v>1350</v>
      </c>
      <c r="G181" s="1029"/>
      <c r="H181" s="1029" t="s">
        <v>4168</v>
      </c>
      <c r="I181" s="1057">
        <v>1.2</v>
      </c>
      <c r="J181" s="1029">
        <v>3.15</v>
      </c>
      <c r="K181" s="1288" t="s">
        <v>1194</v>
      </c>
      <c r="L181" s="1288" t="s">
        <v>1194</v>
      </c>
      <c r="M181" s="1116" t="s">
        <v>875</v>
      </c>
      <c r="N181" s="1029" t="s">
        <v>36</v>
      </c>
      <c r="O181" s="476">
        <v>1335</v>
      </c>
      <c r="P181" s="476">
        <v>1500</v>
      </c>
      <c r="Q181" s="1333" t="s">
        <v>3387</v>
      </c>
      <c r="R181" s="1029" t="s">
        <v>6515</v>
      </c>
      <c r="S181" s="1029"/>
      <c r="T181" s="1029"/>
      <c r="U181" s="1029"/>
      <c r="V181" s="1029"/>
      <c r="W181" s="478"/>
      <c r="X181" s="442"/>
      <c r="Y181" s="478">
        <v>-28</v>
      </c>
      <c r="Z181" s="66" t="s">
        <v>18</v>
      </c>
      <c r="AA181" s="66" t="s">
        <v>29</v>
      </c>
      <c r="AB181" s="1898"/>
      <c r="AC181" s="441"/>
      <c r="AD181" s="1384" t="s">
        <v>4444</v>
      </c>
      <c r="AE181" s="1395"/>
      <c r="AF181" s="837"/>
      <c r="AG181" s="837"/>
      <c r="AH181" s="837"/>
      <c r="AI181" s="837"/>
      <c r="AJ181" s="837"/>
      <c r="AK181" s="837"/>
      <c r="AL181" s="837"/>
      <c r="AM181" s="1396"/>
      <c r="AN181" s="1387"/>
      <c r="AO181" s="1457">
        <v>-47.593439402345098</v>
      </c>
      <c r="AP181" s="838"/>
      <c r="AQ181" s="1457">
        <v>-47.670524401655101</v>
      </c>
      <c r="AR181" s="838"/>
      <c r="AS181" s="1408"/>
      <c r="AT181" s="1159" t="s">
        <v>11185</v>
      </c>
      <c r="AU181" s="348"/>
      <c r="AV181" s="392"/>
      <c r="AW181" s="432"/>
      <c r="AX181" s="432"/>
      <c r="AY181" s="432"/>
      <c r="AZ181" s="432"/>
    </row>
    <row r="182" spans="1:52" ht="18" customHeight="1">
      <c r="A182" s="1258" t="s">
        <v>6520</v>
      </c>
      <c r="B182" s="438" t="s">
        <v>6337</v>
      </c>
      <c r="C182" s="479"/>
      <c r="D182" s="874" t="s">
        <v>4397</v>
      </c>
      <c r="E182" s="1297" t="s">
        <v>1388</v>
      </c>
      <c r="F182" s="1298" t="s">
        <v>1350</v>
      </c>
      <c r="G182" s="1029"/>
      <c r="H182" s="1029" t="s">
        <v>4168</v>
      </c>
      <c r="I182" s="1057">
        <v>1.2</v>
      </c>
      <c r="J182" s="1029">
        <v>3.15</v>
      </c>
      <c r="K182" s="1288" t="s">
        <v>1194</v>
      </c>
      <c r="L182" s="1288" t="s">
        <v>1194</v>
      </c>
      <c r="M182" s="1116" t="s">
        <v>875</v>
      </c>
      <c r="N182" s="1029" t="s">
        <v>36</v>
      </c>
      <c r="O182" s="476">
        <v>1700</v>
      </c>
      <c r="P182" s="476">
        <v>1962</v>
      </c>
      <c r="Q182" s="1333" t="s">
        <v>3387</v>
      </c>
      <c r="R182" s="1029" t="s">
        <v>6515</v>
      </c>
      <c r="S182" s="1029"/>
      <c r="T182" s="1029"/>
      <c r="U182" s="1029"/>
      <c r="V182" s="1029"/>
      <c r="W182" s="478"/>
      <c r="X182" s="442"/>
      <c r="Y182" s="478">
        <v>-6</v>
      </c>
      <c r="Z182" s="66" t="s">
        <v>18</v>
      </c>
      <c r="AA182" s="66" t="s">
        <v>29</v>
      </c>
      <c r="AB182" s="1898"/>
      <c r="AC182" s="441"/>
      <c r="AD182" s="1384" t="s">
        <v>4448</v>
      </c>
      <c r="AE182" s="1395"/>
      <c r="AF182" s="837"/>
      <c r="AG182" s="837"/>
      <c r="AH182" s="837"/>
      <c r="AI182" s="837"/>
      <c r="AJ182" s="837"/>
      <c r="AK182" s="837"/>
      <c r="AL182" s="837"/>
      <c r="AM182" s="1396"/>
      <c r="AN182" s="1387"/>
      <c r="AO182" s="1457">
        <v>-31.3220651926645</v>
      </c>
      <c r="AP182" s="838"/>
      <c r="AQ182" s="1457">
        <v>-32.195300633685399</v>
      </c>
      <c r="AR182" s="838"/>
      <c r="AS182" s="1408"/>
      <c r="AT182" s="1159" t="s">
        <v>11186</v>
      </c>
      <c r="AU182" s="348"/>
      <c r="AV182" s="392"/>
      <c r="AW182" s="432"/>
      <c r="AX182" s="432"/>
      <c r="AY182" s="432"/>
      <c r="AZ182" s="432"/>
    </row>
    <row r="183" spans="1:52" ht="18" customHeight="1">
      <c r="A183" s="1258" t="s">
        <v>6521</v>
      </c>
      <c r="B183" s="438" t="s">
        <v>6337</v>
      </c>
      <c r="C183" s="479"/>
      <c r="D183" s="874" t="s">
        <v>4397</v>
      </c>
      <c r="E183" s="1297" t="s">
        <v>1388</v>
      </c>
      <c r="F183" s="1298" t="s">
        <v>1350</v>
      </c>
      <c r="G183" s="1029"/>
      <c r="H183" s="1029" t="s">
        <v>4168</v>
      </c>
      <c r="I183" s="1057">
        <v>1.2</v>
      </c>
      <c r="J183" s="1029">
        <v>3.15</v>
      </c>
      <c r="K183" s="1288" t="s">
        <v>1194</v>
      </c>
      <c r="L183" s="1288" t="s">
        <v>1194</v>
      </c>
      <c r="M183" s="1116" t="s">
        <v>875</v>
      </c>
      <c r="N183" s="1029" t="s">
        <v>36</v>
      </c>
      <c r="O183" s="476">
        <v>2100</v>
      </c>
      <c r="P183" s="476">
        <v>2300</v>
      </c>
      <c r="Q183" s="1331" t="s">
        <v>3387</v>
      </c>
      <c r="R183" s="1029" t="s">
        <v>6515</v>
      </c>
      <c r="S183" s="1029"/>
      <c r="T183" s="1029"/>
      <c r="U183" s="1029"/>
      <c r="V183" s="1029"/>
      <c r="W183" s="478"/>
      <c r="X183" s="442"/>
      <c r="Y183" s="478">
        <v>-16</v>
      </c>
      <c r="Z183" s="66" t="s">
        <v>18</v>
      </c>
      <c r="AA183" s="66" t="s">
        <v>29</v>
      </c>
      <c r="AB183" s="1898"/>
      <c r="AC183" s="441"/>
      <c r="AD183" s="1384" t="s">
        <v>4451</v>
      </c>
      <c r="AE183" s="1395"/>
      <c r="AF183" s="837"/>
      <c r="AG183" s="837"/>
      <c r="AH183" s="837"/>
      <c r="AI183" s="837"/>
      <c r="AJ183" s="837"/>
      <c r="AK183" s="837"/>
      <c r="AL183" s="837"/>
      <c r="AM183" s="1396"/>
      <c r="AN183" s="1387"/>
      <c r="AO183" s="1457">
        <v>-23.3746549186213</v>
      </c>
      <c r="AP183" s="838"/>
      <c r="AQ183" s="1457">
        <v>-24.307351540237999</v>
      </c>
      <c r="AR183" s="838"/>
      <c r="AS183" s="1408"/>
      <c r="AT183" s="1159" t="s">
        <v>11187</v>
      </c>
      <c r="AU183" s="348"/>
      <c r="AV183" s="392"/>
      <c r="AW183" s="432"/>
      <c r="AX183" s="432"/>
      <c r="AY183" s="432"/>
      <c r="AZ183" s="432"/>
    </row>
    <row r="184" spans="1:52" ht="18" customHeight="1">
      <c r="A184" s="1258" t="s">
        <v>6522</v>
      </c>
      <c r="B184" s="438" t="s">
        <v>6337</v>
      </c>
      <c r="C184" s="479"/>
      <c r="D184" s="874" t="s">
        <v>4397</v>
      </c>
      <c r="E184" s="1297" t="s">
        <v>1388</v>
      </c>
      <c r="F184" s="1298" t="s">
        <v>1350</v>
      </c>
      <c r="G184" s="1029"/>
      <c r="H184" s="1029" t="s">
        <v>4168</v>
      </c>
      <c r="I184" s="1057">
        <v>1.2</v>
      </c>
      <c r="J184" s="1029">
        <v>3.15</v>
      </c>
      <c r="K184" s="1288" t="s">
        <v>1194</v>
      </c>
      <c r="L184" s="1288" t="s">
        <v>1194</v>
      </c>
      <c r="M184" s="1116" t="s">
        <v>875</v>
      </c>
      <c r="N184" s="1029" t="s">
        <v>36</v>
      </c>
      <c r="O184" s="476">
        <v>4200</v>
      </c>
      <c r="P184" s="476">
        <v>4700</v>
      </c>
      <c r="Q184" s="1331" t="s">
        <v>3387</v>
      </c>
      <c r="R184" s="1029" t="s">
        <v>6515</v>
      </c>
      <c r="S184" s="1029"/>
      <c r="T184" s="1029"/>
      <c r="U184" s="1029"/>
      <c r="V184" s="1029"/>
      <c r="W184" s="478"/>
      <c r="X184" s="442"/>
      <c r="Y184" s="478">
        <v>-31</v>
      </c>
      <c r="Z184" s="66" t="s">
        <v>18</v>
      </c>
      <c r="AA184" s="66" t="s">
        <v>29</v>
      </c>
      <c r="AB184" s="1898"/>
      <c r="AC184" s="441"/>
      <c r="AD184" s="1384" t="s">
        <v>4455</v>
      </c>
      <c r="AE184" s="1395"/>
      <c r="AF184" s="837"/>
      <c r="AG184" s="837"/>
      <c r="AH184" s="837"/>
      <c r="AI184" s="837"/>
      <c r="AJ184" s="837"/>
      <c r="AK184" s="837"/>
      <c r="AL184" s="837"/>
      <c r="AM184" s="1396"/>
      <c r="AN184" s="1387"/>
      <c r="AO184" s="1457">
        <v>-38.729130547122303</v>
      </c>
      <c r="AP184" s="838"/>
      <c r="AQ184" s="1457">
        <v>-38.154505651334098</v>
      </c>
      <c r="AR184" s="838"/>
      <c r="AS184" s="1408"/>
      <c r="AT184" s="1159" t="s">
        <v>11188</v>
      </c>
      <c r="AU184" s="348"/>
      <c r="AV184" s="392"/>
      <c r="AW184" s="432"/>
      <c r="AX184" s="432"/>
      <c r="AY184" s="432"/>
      <c r="AZ184" s="432"/>
    </row>
    <row r="185" spans="1:52" ht="18" customHeight="1">
      <c r="A185" s="1258" t="s">
        <v>6523</v>
      </c>
      <c r="B185" s="438" t="s">
        <v>6337</v>
      </c>
      <c r="C185" s="479"/>
      <c r="D185" s="874" t="s">
        <v>4397</v>
      </c>
      <c r="E185" s="1297" t="s">
        <v>1388</v>
      </c>
      <c r="F185" s="1298" t="s">
        <v>1350</v>
      </c>
      <c r="G185" s="1029"/>
      <c r="H185" s="1029" t="s">
        <v>4168</v>
      </c>
      <c r="I185" s="1057">
        <v>1.2</v>
      </c>
      <c r="J185" s="1029">
        <v>3.15</v>
      </c>
      <c r="K185" s="1288" t="s">
        <v>1194</v>
      </c>
      <c r="L185" s="1288" t="s">
        <v>1194</v>
      </c>
      <c r="M185" s="1116" t="s">
        <v>875</v>
      </c>
      <c r="N185" s="1029" t="s">
        <v>36</v>
      </c>
      <c r="O185" s="476">
        <v>5900</v>
      </c>
      <c r="P185" s="476">
        <v>6700</v>
      </c>
      <c r="Q185" s="1331" t="s">
        <v>3387</v>
      </c>
      <c r="R185" s="1029" t="s">
        <v>6515</v>
      </c>
      <c r="S185" s="1029"/>
      <c r="T185" s="1029"/>
      <c r="U185" s="1029"/>
      <c r="V185" s="1029"/>
      <c r="W185" s="478"/>
      <c r="X185" s="442"/>
      <c r="Y185" s="478">
        <v>-9</v>
      </c>
      <c r="Z185" s="66" t="s">
        <v>18</v>
      </c>
      <c r="AA185" s="66" t="s">
        <v>29</v>
      </c>
      <c r="AB185" s="1898"/>
      <c r="AC185" s="441"/>
      <c r="AD185" s="1384" t="s">
        <v>4457</v>
      </c>
      <c r="AE185" s="1395"/>
      <c r="AF185" s="837"/>
      <c r="AG185" s="837"/>
      <c r="AH185" s="837"/>
      <c r="AI185" s="837"/>
      <c r="AJ185" s="837"/>
      <c r="AK185" s="837"/>
      <c r="AL185" s="837"/>
      <c r="AM185" s="1396"/>
      <c r="AN185" s="1387"/>
      <c r="AO185" s="1457">
        <v>-59.909703141016003</v>
      </c>
      <c r="AP185" s="838"/>
      <c r="AQ185" s="1457">
        <v>-57.880802303587402</v>
      </c>
      <c r="AR185" s="838"/>
      <c r="AS185" s="1408"/>
      <c r="AT185" s="1159" t="s">
        <v>11189</v>
      </c>
      <c r="AU185" s="348"/>
      <c r="AV185" s="392"/>
      <c r="AW185" s="432"/>
      <c r="AX185" s="432"/>
      <c r="AY185" s="432"/>
      <c r="AZ185" s="432"/>
    </row>
    <row r="186" spans="1:52" ht="18" customHeight="1">
      <c r="A186" s="1258" t="s">
        <v>6524</v>
      </c>
      <c r="B186" s="445" t="s">
        <v>6337</v>
      </c>
      <c r="C186" s="500" t="s">
        <v>6937</v>
      </c>
      <c r="D186" s="1103" t="s">
        <v>4397</v>
      </c>
      <c r="E186" s="1299" t="s">
        <v>1388</v>
      </c>
      <c r="F186" s="1300" t="s">
        <v>1350</v>
      </c>
      <c r="G186" s="1032"/>
      <c r="H186" s="1032" t="s">
        <v>4168</v>
      </c>
      <c r="I186" s="1058" t="s">
        <v>4176</v>
      </c>
      <c r="J186" s="1032" t="s">
        <v>872</v>
      </c>
      <c r="K186" s="1117" t="s">
        <v>1194</v>
      </c>
      <c r="L186" s="1117" t="s">
        <v>1194</v>
      </c>
      <c r="M186" s="1117" t="s">
        <v>873</v>
      </c>
      <c r="N186" s="1032" t="s">
        <v>36</v>
      </c>
      <c r="O186" s="481">
        <v>400</v>
      </c>
      <c r="P186" s="481">
        <v>490</v>
      </c>
      <c r="Q186" s="1332" t="s">
        <v>3387</v>
      </c>
      <c r="R186" s="1032" t="s">
        <v>6515</v>
      </c>
      <c r="S186" s="1032"/>
      <c r="T186" s="1032"/>
      <c r="U186" s="1032"/>
      <c r="V186" s="1032"/>
      <c r="W186" s="482"/>
      <c r="X186" s="446"/>
      <c r="Y186" s="482">
        <v>5</v>
      </c>
      <c r="Z186" s="304" t="s">
        <v>18</v>
      </c>
      <c r="AA186" s="304" t="s">
        <v>29</v>
      </c>
      <c r="AB186" s="1899"/>
      <c r="AC186" s="469"/>
      <c r="AD186" s="1385" t="s">
        <v>6908</v>
      </c>
      <c r="AE186" s="1403"/>
      <c r="AF186" s="841"/>
      <c r="AG186" s="841"/>
      <c r="AH186" s="841"/>
      <c r="AI186" s="841"/>
      <c r="AJ186" s="841"/>
      <c r="AK186" s="841"/>
      <c r="AL186" s="841"/>
      <c r="AM186" s="1404"/>
      <c r="AN186" s="1389"/>
      <c r="AO186" s="1457">
        <v>-66.050271452672703</v>
      </c>
      <c r="AP186" s="840"/>
      <c r="AQ186" s="1457">
        <v>-65.896082972685306</v>
      </c>
      <c r="AR186" s="840"/>
      <c r="AS186" s="1409"/>
      <c r="AT186" s="1160" t="s">
        <v>11190</v>
      </c>
      <c r="AU186" s="348"/>
      <c r="AV186" s="392"/>
      <c r="AW186" s="432"/>
      <c r="AX186" s="432"/>
      <c r="AY186" s="432"/>
      <c r="AZ186" s="432"/>
    </row>
    <row r="187" spans="1:52" ht="18" customHeight="1">
      <c r="A187" s="1258" t="s">
        <v>6525</v>
      </c>
      <c r="B187" s="445" t="s">
        <v>6337</v>
      </c>
      <c r="C187" s="501"/>
      <c r="D187" s="1103" t="s">
        <v>4397</v>
      </c>
      <c r="E187" s="1299" t="s">
        <v>1388</v>
      </c>
      <c r="F187" s="1300" t="s">
        <v>1350</v>
      </c>
      <c r="G187" s="1032"/>
      <c r="H187" s="1032" t="s">
        <v>4168</v>
      </c>
      <c r="I187" s="1058" t="s">
        <v>4176</v>
      </c>
      <c r="J187" s="1032" t="s">
        <v>872</v>
      </c>
      <c r="K187" s="1294" t="s">
        <v>1194</v>
      </c>
      <c r="L187" s="1294" t="s">
        <v>1194</v>
      </c>
      <c r="M187" s="1117" t="s">
        <v>873</v>
      </c>
      <c r="N187" s="1032" t="s">
        <v>36</v>
      </c>
      <c r="O187" s="481">
        <v>500</v>
      </c>
      <c r="P187" s="481">
        <v>700</v>
      </c>
      <c r="Q187" s="1332" t="s">
        <v>3387</v>
      </c>
      <c r="R187" s="1032" t="s">
        <v>6515</v>
      </c>
      <c r="S187" s="1032"/>
      <c r="T187" s="1032"/>
      <c r="U187" s="1032"/>
      <c r="V187" s="1032"/>
      <c r="W187" s="482"/>
      <c r="X187" s="446"/>
      <c r="Y187" s="482">
        <v>-15</v>
      </c>
      <c r="Z187" s="304" t="s">
        <v>18</v>
      </c>
      <c r="AA187" s="304" t="s">
        <v>29</v>
      </c>
      <c r="AB187" s="1899"/>
      <c r="AC187" s="469"/>
      <c r="AD187" s="1385" t="s">
        <v>4440</v>
      </c>
      <c r="AE187" s="1403"/>
      <c r="AF187" s="841"/>
      <c r="AG187" s="841"/>
      <c r="AH187" s="841"/>
      <c r="AI187" s="841"/>
      <c r="AJ187" s="841"/>
      <c r="AK187" s="841"/>
      <c r="AL187" s="841"/>
      <c r="AM187" s="1404"/>
      <c r="AN187" s="1389"/>
      <c r="AO187" s="1457">
        <v>-63.4892504905078</v>
      </c>
      <c r="AP187" s="840"/>
      <c r="AQ187" s="1457">
        <v>-63.215412420433097</v>
      </c>
      <c r="AR187" s="840"/>
      <c r="AS187" s="1409"/>
      <c r="AT187" s="1160" t="s">
        <v>11191</v>
      </c>
      <c r="AU187" s="348"/>
      <c r="AV187" s="392"/>
      <c r="AW187" s="432"/>
      <c r="AX187" s="432"/>
      <c r="AY187" s="432"/>
      <c r="AZ187" s="432"/>
    </row>
    <row r="188" spans="1:52" ht="18" customHeight="1">
      <c r="A188" s="1258" t="s">
        <v>6526</v>
      </c>
      <c r="B188" s="445" t="s">
        <v>6337</v>
      </c>
      <c r="C188" s="501"/>
      <c r="D188" s="1103" t="s">
        <v>4397</v>
      </c>
      <c r="E188" s="1299" t="s">
        <v>1388</v>
      </c>
      <c r="F188" s="1300" t="s">
        <v>1350</v>
      </c>
      <c r="G188" s="1032"/>
      <c r="H188" s="1032" t="s">
        <v>4168</v>
      </c>
      <c r="I188" s="1058" t="s">
        <v>4176</v>
      </c>
      <c r="J188" s="1032" t="s">
        <v>872</v>
      </c>
      <c r="K188" s="1294" t="s">
        <v>1194</v>
      </c>
      <c r="L188" s="1294" t="s">
        <v>1194</v>
      </c>
      <c r="M188" s="1117" t="s">
        <v>873</v>
      </c>
      <c r="N188" s="1032" t="s">
        <v>36</v>
      </c>
      <c r="O188" s="481">
        <v>700</v>
      </c>
      <c r="P188" s="481">
        <v>1048</v>
      </c>
      <c r="Q188" s="1332" t="s">
        <v>3387</v>
      </c>
      <c r="R188" s="1032" t="s">
        <v>6515</v>
      </c>
      <c r="S188" s="1032"/>
      <c r="T188" s="1032"/>
      <c r="U188" s="1032"/>
      <c r="V188" s="1032"/>
      <c r="W188" s="482"/>
      <c r="X188" s="446"/>
      <c r="Y188" s="482">
        <v>-34</v>
      </c>
      <c r="Z188" s="304" t="s">
        <v>18</v>
      </c>
      <c r="AA188" s="304" t="s">
        <v>29</v>
      </c>
      <c r="AB188" s="1899"/>
      <c r="AC188" s="469"/>
      <c r="AD188" s="1385" t="s">
        <v>4440</v>
      </c>
      <c r="AE188" s="1403"/>
      <c r="AF188" s="841"/>
      <c r="AG188" s="841"/>
      <c r="AH188" s="841"/>
      <c r="AI188" s="841"/>
      <c r="AJ188" s="841"/>
      <c r="AK188" s="841"/>
      <c r="AL188" s="841"/>
      <c r="AM188" s="1404"/>
      <c r="AN188" s="1389"/>
      <c r="AO188" s="1457">
        <v>-60.234999814167097</v>
      </c>
      <c r="AP188" s="840"/>
      <c r="AQ188" s="1457">
        <v>-59.6905049458056</v>
      </c>
      <c r="AR188" s="840"/>
      <c r="AS188" s="1409"/>
      <c r="AT188" s="1160" t="s">
        <v>11192</v>
      </c>
      <c r="AU188" s="348"/>
      <c r="AV188" s="392"/>
      <c r="AW188" s="432"/>
      <c r="AX188" s="432"/>
      <c r="AY188" s="432"/>
      <c r="AZ188" s="432"/>
    </row>
    <row r="189" spans="1:52" ht="18" customHeight="1">
      <c r="A189" s="1258" t="s">
        <v>6527</v>
      </c>
      <c r="B189" s="445" t="s">
        <v>6337</v>
      </c>
      <c r="C189" s="501"/>
      <c r="D189" s="1103" t="s">
        <v>4397</v>
      </c>
      <c r="E189" s="1299" t="s">
        <v>1388</v>
      </c>
      <c r="F189" s="1300" t="s">
        <v>1350</v>
      </c>
      <c r="G189" s="1032"/>
      <c r="H189" s="1032" t="s">
        <v>4168</v>
      </c>
      <c r="I189" s="1058" t="s">
        <v>4176</v>
      </c>
      <c r="J189" s="1032" t="s">
        <v>872</v>
      </c>
      <c r="K189" s="1117" t="s">
        <v>1194</v>
      </c>
      <c r="L189" s="1117" t="s">
        <v>1194</v>
      </c>
      <c r="M189" s="1117" t="s">
        <v>873</v>
      </c>
      <c r="N189" s="1032" t="s">
        <v>36</v>
      </c>
      <c r="O189" s="481">
        <v>1263</v>
      </c>
      <c r="P189" s="481">
        <v>1334</v>
      </c>
      <c r="Q189" s="1332" t="s">
        <v>3387</v>
      </c>
      <c r="R189" s="1032" t="s">
        <v>6515</v>
      </c>
      <c r="S189" s="1032"/>
      <c r="T189" s="1032"/>
      <c r="U189" s="1032"/>
      <c r="V189" s="1032"/>
      <c r="W189" s="482"/>
      <c r="X189" s="446"/>
      <c r="Y189" s="482">
        <v>-28</v>
      </c>
      <c r="Z189" s="304" t="s">
        <v>18</v>
      </c>
      <c r="AA189" s="304" t="s">
        <v>29</v>
      </c>
      <c r="AB189" s="1899"/>
      <c r="AC189" s="469"/>
      <c r="AD189" s="1385" t="s">
        <v>4444</v>
      </c>
      <c r="AE189" s="1403"/>
      <c r="AF189" s="841"/>
      <c r="AG189" s="841"/>
      <c r="AH189" s="841"/>
      <c r="AI189" s="841"/>
      <c r="AJ189" s="841"/>
      <c r="AK189" s="841"/>
      <c r="AL189" s="841"/>
      <c r="AM189" s="1404"/>
      <c r="AN189" s="1389"/>
      <c r="AO189" s="1457">
        <v>-51.7749128212972</v>
      </c>
      <c r="AP189" s="840"/>
      <c r="AQ189" s="1457">
        <v>-51.6134526976576</v>
      </c>
      <c r="AR189" s="840"/>
      <c r="AS189" s="1409"/>
      <c r="AT189" s="1160" t="s">
        <v>11193</v>
      </c>
      <c r="AU189" s="348"/>
      <c r="AV189" s="392"/>
      <c r="AW189" s="432"/>
      <c r="AX189" s="432"/>
      <c r="AY189" s="432"/>
      <c r="AZ189" s="432"/>
    </row>
    <row r="190" spans="1:52" ht="18" customHeight="1">
      <c r="A190" s="1258" t="s">
        <v>6528</v>
      </c>
      <c r="B190" s="445" t="s">
        <v>6337</v>
      </c>
      <c r="C190" s="483"/>
      <c r="D190" s="1103" t="s">
        <v>4397</v>
      </c>
      <c r="E190" s="1299" t="s">
        <v>1388</v>
      </c>
      <c r="F190" s="1300" t="s">
        <v>1350</v>
      </c>
      <c r="G190" s="1032"/>
      <c r="H190" s="1032" t="s">
        <v>4168</v>
      </c>
      <c r="I190" s="1058" t="s">
        <v>4176</v>
      </c>
      <c r="J190" s="1032" t="s">
        <v>872</v>
      </c>
      <c r="K190" s="1117" t="s">
        <v>1194</v>
      </c>
      <c r="L190" s="1117" t="s">
        <v>1194</v>
      </c>
      <c r="M190" s="1117" t="s">
        <v>873</v>
      </c>
      <c r="N190" s="1032" t="s">
        <v>36</v>
      </c>
      <c r="O190" s="481">
        <v>1335</v>
      </c>
      <c r="P190" s="481">
        <v>1500</v>
      </c>
      <c r="Q190" s="1334" t="s">
        <v>3387</v>
      </c>
      <c r="R190" s="1032" t="s">
        <v>6515</v>
      </c>
      <c r="S190" s="1032"/>
      <c r="T190" s="1032"/>
      <c r="U190" s="1032"/>
      <c r="V190" s="1032"/>
      <c r="W190" s="482"/>
      <c r="X190" s="446"/>
      <c r="Y190" s="482">
        <v>-25</v>
      </c>
      <c r="Z190" s="304" t="s">
        <v>18</v>
      </c>
      <c r="AA190" s="304" t="s">
        <v>29</v>
      </c>
      <c r="AB190" s="1899"/>
      <c r="AC190" s="469"/>
      <c r="AD190" s="1385" t="s">
        <v>4444</v>
      </c>
      <c r="AE190" s="1403"/>
      <c r="AF190" s="841"/>
      <c r="AG190" s="841"/>
      <c r="AH190" s="841"/>
      <c r="AI190" s="841"/>
      <c r="AJ190" s="841"/>
      <c r="AK190" s="841"/>
      <c r="AL190" s="841"/>
      <c r="AM190" s="1404"/>
      <c r="AN190" s="1389"/>
      <c r="AO190" s="1457">
        <v>-47.716715935158597</v>
      </c>
      <c r="AP190" s="840"/>
      <c r="AQ190" s="1457">
        <v>-47.717522127191003</v>
      </c>
      <c r="AR190" s="840"/>
      <c r="AS190" s="1409"/>
      <c r="AT190" s="1160" t="s">
        <v>11194</v>
      </c>
      <c r="AU190" s="348"/>
      <c r="AV190" s="392"/>
      <c r="AW190" s="432"/>
      <c r="AX190" s="432"/>
      <c r="AY190" s="432"/>
      <c r="AZ190" s="432"/>
    </row>
    <row r="191" spans="1:52" ht="18" customHeight="1">
      <c r="A191" s="1258" t="s">
        <v>6529</v>
      </c>
      <c r="B191" s="445" t="s">
        <v>6337</v>
      </c>
      <c r="C191" s="483"/>
      <c r="D191" s="1103" t="s">
        <v>4397</v>
      </c>
      <c r="E191" s="1299" t="s">
        <v>1388</v>
      </c>
      <c r="F191" s="1300" t="s">
        <v>1350</v>
      </c>
      <c r="G191" s="1032"/>
      <c r="H191" s="1032" t="s">
        <v>4168</v>
      </c>
      <c r="I191" s="1058" t="s">
        <v>4176</v>
      </c>
      <c r="J191" s="1032" t="s">
        <v>872</v>
      </c>
      <c r="K191" s="1117" t="s">
        <v>1194</v>
      </c>
      <c r="L191" s="1117" t="s">
        <v>1194</v>
      </c>
      <c r="M191" s="1117" t="s">
        <v>873</v>
      </c>
      <c r="N191" s="1032" t="s">
        <v>36</v>
      </c>
      <c r="O191" s="481">
        <v>1700</v>
      </c>
      <c r="P191" s="481">
        <v>1962</v>
      </c>
      <c r="Q191" s="1334" t="s">
        <v>3387</v>
      </c>
      <c r="R191" s="1032" t="s">
        <v>6515</v>
      </c>
      <c r="S191" s="1032"/>
      <c r="T191" s="1032"/>
      <c r="U191" s="1032"/>
      <c r="V191" s="1032"/>
      <c r="W191" s="482"/>
      <c r="X191" s="446"/>
      <c r="Y191" s="482">
        <v>-3</v>
      </c>
      <c r="Z191" s="304" t="s">
        <v>18</v>
      </c>
      <c r="AA191" s="304" t="s">
        <v>29</v>
      </c>
      <c r="AB191" s="1899"/>
      <c r="AC191" s="469"/>
      <c r="AD191" s="1385" t="s">
        <v>4448</v>
      </c>
      <c r="AE191" s="1403"/>
      <c r="AF191" s="841"/>
      <c r="AG191" s="841"/>
      <c r="AH191" s="841"/>
      <c r="AI191" s="841"/>
      <c r="AJ191" s="841"/>
      <c r="AK191" s="841"/>
      <c r="AL191" s="841"/>
      <c r="AM191" s="1404"/>
      <c r="AN191" s="1389"/>
      <c r="AO191" s="1457">
        <v>-30.307415584184099</v>
      </c>
      <c r="AP191" s="840"/>
      <c r="AQ191" s="1457">
        <v>-31.124538530277199</v>
      </c>
      <c r="AR191" s="840"/>
      <c r="AS191" s="1409"/>
      <c r="AT191" s="1160" t="s">
        <v>11195</v>
      </c>
      <c r="AU191" s="348"/>
      <c r="AV191" s="392"/>
      <c r="AW191" s="432"/>
      <c r="AX191" s="432"/>
      <c r="AY191" s="432"/>
      <c r="AZ191" s="432"/>
    </row>
    <row r="192" spans="1:52" ht="18" customHeight="1">
      <c r="A192" s="1258" t="s">
        <v>6530</v>
      </c>
      <c r="B192" s="445" t="s">
        <v>6337</v>
      </c>
      <c r="C192" s="483"/>
      <c r="D192" s="1103" t="s">
        <v>4397</v>
      </c>
      <c r="E192" s="1299" t="s">
        <v>1388</v>
      </c>
      <c r="F192" s="1300" t="s">
        <v>1350</v>
      </c>
      <c r="G192" s="1032"/>
      <c r="H192" s="1032" t="s">
        <v>4168</v>
      </c>
      <c r="I192" s="1058" t="s">
        <v>4176</v>
      </c>
      <c r="J192" s="1032" t="s">
        <v>872</v>
      </c>
      <c r="K192" s="1294" t="s">
        <v>1194</v>
      </c>
      <c r="L192" s="1294" t="s">
        <v>1194</v>
      </c>
      <c r="M192" s="1117" t="s">
        <v>873</v>
      </c>
      <c r="N192" s="1032" t="s">
        <v>36</v>
      </c>
      <c r="O192" s="481">
        <v>2100</v>
      </c>
      <c r="P192" s="481">
        <v>2300</v>
      </c>
      <c r="Q192" s="1332" t="s">
        <v>3387</v>
      </c>
      <c r="R192" s="1032" t="s">
        <v>6515</v>
      </c>
      <c r="S192" s="1032"/>
      <c r="T192" s="1032"/>
      <c r="U192" s="1032"/>
      <c r="V192" s="1032"/>
      <c r="W192" s="482"/>
      <c r="X192" s="446"/>
      <c r="Y192" s="482">
        <v>-13</v>
      </c>
      <c r="Z192" s="304" t="s">
        <v>18</v>
      </c>
      <c r="AA192" s="304" t="s">
        <v>29</v>
      </c>
      <c r="AB192" s="1899"/>
      <c r="AC192" s="469"/>
      <c r="AD192" s="1385" t="s">
        <v>4451</v>
      </c>
      <c r="AE192" s="1403"/>
      <c r="AF192" s="841"/>
      <c r="AG192" s="841"/>
      <c r="AH192" s="841"/>
      <c r="AI192" s="841"/>
      <c r="AJ192" s="841"/>
      <c r="AK192" s="841"/>
      <c r="AL192" s="841"/>
      <c r="AM192" s="1404"/>
      <c r="AN192" s="1389"/>
      <c r="AO192" s="1457">
        <v>-23.083288950160899</v>
      </c>
      <c r="AP192" s="840"/>
      <c r="AQ192" s="1457">
        <v>-24.384382870945998</v>
      </c>
      <c r="AR192" s="840"/>
      <c r="AS192" s="1409"/>
      <c r="AT192" s="1160" t="s">
        <v>11196</v>
      </c>
      <c r="AU192" s="348"/>
      <c r="AV192" s="392"/>
      <c r="AW192" s="432"/>
      <c r="AX192" s="432"/>
      <c r="AY192" s="432"/>
      <c r="AZ192" s="432"/>
    </row>
    <row r="193" spans="1:52" ht="18" customHeight="1">
      <c r="A193" s="1258" t="s">
        <v>6531</v>
      </c>
      <c r="B193" s="445" t="s">
        <v>6337</v>
      </c>
      <c r="C193" s="483"/>
      <c r="D193" s="1103" t="s">
        <v>4397</v>
      </c>
      <c r="E193" s="1299" t="s">
        <v>1388</v>
      </c>
      <c r="F193" s="1300" t="s">
        <v>1350</v>
      </c>
      <c r="G193" s="1032"/>
      <c r="H193" s="1032" t="s">
        <v>4168</v>
      </c>
      <c r="I193" s="1058" t="s">
        <v>4176</v>
      </c>
      <c r="J193" s="1032" t="s">
        <v>872</v>
      </c>
      <c r="K193" s="1294" t="s">
        <v>1194</v>
      </c>
      <c r="L193" s="1294" t="s">
        <v>1194</v>
      </c>
      <c r="M193" s="1117" t="s">
        <v>873</v>
      </c>
      <c r="N193" s="1032" t="s">
        <v>36</v>
      </c>
      <c r="O193" s="481">
        <v>4200</v>
      </c>
      <c r="P193" s="481">
        <v>4700</v>
      </c>
      <c r="Q193" s="1332" t="s">
        <v>3387</v>
      </c>
      <c r="R193" s="1032" t="s">
        <v>6515</v>
      </c>
      <c r="S193" s="1032"/>
      <c r="T193" s="1032"/>
      <c r="U193" s="1032"/>
      <c r="V193" s="1032"/>
      <c r="W193" s="482"/>
      <c r="X193" s="446"/>
      <c r="Y193" s="482">
        <v>-28</v>
      </c>
      <c r="Z193" s="304" t="s">
        <v>18</v>
      </c>
      <c r="AA193" s="304" t="s">
        <v>29</v>
      </c>
      <c r="AB193" s="1899"/>
      <c r="AC193" s="469"/>
      <c r="AD193" s="1385" t="s">
        <v>4455</v>
      </c>
      <c r="AE193" s="1403"/>
      <c r="AF193" s="841"/>
      <c r="AG193" s="841"/>
      <c r="AH193" s="841"/>
      <c r="AI193" s="841"/>
      <c r="AJ193" s="841"/>
      <c r="AK193" s="841"/>
      <c r="AL193" s="841"/>
      <c r="AM193" s="1404"/>
      <c r="AN193" s="1389"/>
      <c r="AO193" s="1457">
        <v>-38.299649185707501</v>
      </c>
      <c r="AP193" s="840"/>
      <c r="AQ193" s="1457">
        <v>-37.768102604000099</v>
      </c>
      <c r="AR193" s="840"/>
      <c r="AS193" s="1409"/>
      <c r="AT193" s="1160" t="s">
        <v>11197</v>
      </c>
      <c r="AU193" s="348"/>
      <c r="AV193" s="392"/>
      <c r="AW193" s="432"/>
      <c r="AX193" s="432"/>
      <c r="AY193" s="432"/>
      <c r="AZ193" s="432"/>
    </row>
    <row r="194" spans="1:52" ht="18" customHeight="1">
      <c r="A194" s="1258" t="s">
        <v>6532</v>
      </c>
      <c r="B194" s="445" t="s">
        <v>6337</v>
      </c>
      <c r="C194" s="483"/>
      <c r="D194" s="1103" t="s">
        <v>4397</v>
      </c>
      <c r="E194" s="1299" t="s">
        <v>1388</v>
      </c>
      <c r="F194" s="1300" t="s">
        <v>1350</v>
      </c>
      <c r="G194" s="1032"/>
      <c r="H194" s="1032" t="s">
        <v>4168</v>
      </c>
      <c r="I194" s="1058" t="s">
        <v>4176</v>
      </c>
      <c r="J194" s="1032" t="s">
        <v>872</v>
      </c>
      <c r="K194" s="1117" t="s">
        <v>1194</v>
      </c>
      <c r="L194" s="1117" t="s">
        <v>1194</v>
      </c>
      <c r="M194" s="1117" t="s">
        <v>873</v>
      </c>
      <c r="N194" s="1032" t="s">
        <v>36</v>
      </c>
      <c r="O194" s="481">
        <v>5900</v>
      </c>
      <c r="P194" s="481">
        <v>6700</v>
      </c>
      <c r="Q194" s="1332" t="s">
        <v>3387</v>
      </c>
      <c r="R194" s="1032" t="s">
        <v>6515</v>
      </c>
      <c r="S194" s="1032"/>
      <c r="T194" s="1032"/>
      <c r="U194" s="1032"/>
      <c r="V194" s="1032"/>
      <c r="W194" s="482"/>
      <c r="X194" s="446"/>
      <c r="Y194" s="482">
        <v>-6</v>
      </c>
      <c r="Z194" s="304" t="s">
        <v>18</v>
      </c>
      <c r="AA194" s="304" t="s">
        <v>29</v>
      </c>
      <c r="AB194" s="1899"/>
      <c r="AC194" s="469"/>
      <c r="AD194" s="1385" t="s">
        <v>4457</v>
      </c>
      <c r="AE194" s="1403"/>
      <c r="AF194" s="841"/>
      <c r="AG194" s="841"/>
      <c r="AH194" s="841"/>
      <c r="AI194" s="841"/>
      <c r="AJ194" s="841"/>
      <c r="AK194" s="841"/>
      <c r="AL194" s="841"/>
      <c r="AM194" s="1404"/>
      <c r="AN194" s="1389"/>
      <c r="AO194" s="1457">
        <v>-59.677417520225298</v>
      </c>
      <c r="AP194" s="840"/>
      <c r="AQ194" s="1457">
        <v>-57.9196209444762</v>
      </c>
      <c r="AR194" s="840"/>
      <c r="AS194" s="1409"/>
      <c r="AT194" s="1160" t="s">
        <v>11198</v>
      </c>
      <c r="AU194" s="348"/>
      <c r="AV194" s="392"/>
      <c r="AW194" s="432"/>
      <c r="AX194" s="432"/>
      <c r="AY194" s="432"/>
      <c r="AZ194" s="432"/>
    </row>
    <row r="195" spans="1:52" ht="18" customHeight="1">
      <c r="A195" s="1258" t="s">
        <v>6533</v>
      </c>
      <c r="B195" s="438" t="s">
        <v>6337</v>
      </c>
      <c r="C195" s="489" t="s">
        <v>6938</v>
      </c>
      <c r="D195" s="874" t="s">
        <v>4397</v>
      </c>
      <c r="E195" s="1297" t="s">
        <v>1388</v>
      </c>
      <c r="F195" s="1298" t="s">
        <v>1350</v>
      </c>
      <c r="G195" s="1029"/>
      <c r="H195" s="1029" t="s">
        <v>4168</v>
      </c>
      <c r="I195" s="1057">
        <v>1.2</v>
      </c>
      <c r="J195" s="1029">
        <v>3.15</v>
      </c>
      <c r="K195" s="1288" t="s">
        <v>1194</v>
      </c>
      <c r="L195" s="1288" t="s">
        <v>1194</v>
      </c>
      <c r="M195" s="1116" t="s">
        <v>875</v>
      </c>
      <c r="N195" s="1029" t="s">
        <v>36</v>
      </c>
      <c r="O195" s="476">
        <v>1048</v>
      </c>
      <c r="P195" s="476">
        <v>1263</v>
      </c>
      <c r="Q195" s="1331" t="s">
        <v>3387</v>
      </c>
      <c r="R195" s="1029">
        <v>11</v>
      </c>
      <c r="S195" s="1029"/>
      <c r="T195" s="1029"/>
      <c r="U195" s="1029"/>
      <c r="V195" s="1029"/>
      <c r="W195" s="478"/>
      <c r="X195" s="442"/>
      <c r="Y195" s="478">
        <v>-36</v>
      </c>
      <c r="Z195" s="66" t="s">
        <v>18</v>
      </c>
      <c r="AA195" s="499" t="s">
        <v>29</v>
      </c>
      <c r="AB195" s="499"/>
      <c r="AC195" s="441"/>
      <c r="AD195" s="1384" t="s">
        <v>4470</v>
      </c>
      <c r="AE195" s="1395"/>
      <c r="AF195" s="837"/>
      <c r="AG195" s="837"/>
      <c r="AH195" s="837"/>
      <c r="AI195" s="837"/>
      <c r="AJ195" s="837"/>
      <c r="AK195" s="837"/>
      <c r="AL195" s="837"/>
      <c r="AM195" s="1396"/>
      <c r="AN195" s="1387"/>
      <c r="AO195" s="1457">
        <v>-53.552745425841103</v>
      </c>
      <c r="AP195" s="838"/>
      <c r="AQ195" s="1457">
        <v>-54.503335158029302</v>
      </c>
      <c r="AR195" s="838"/>
      <c r="AS195" s="1408"/>
      <c r="AT195" s="1159" t="s">
        <v>11199</v>
      </c>
      <c r="AU195" s="348"/>
      <c r="AV195" s="392"/>
      <c r="AW195" s="432"/>
      <c r="AX195" s="432"/>
      <c r="AY195" s="432"/>
      <c r="AZ195" s="432"/>
    </row>
    <row r="196" spans="1:52" ht="18" customHeight="1">
      <c r="A196" s="1258" t="s">
        <v>6534</v>
      </c>
      <c r="B196" s="438" t="s">
        <v>6337</v>
      </c>
      <c r="C196" s="479"/>
      <c r="D196" s="874" t="s">
        <v>4397</v>
      </c>
      <c r="E196" s="1297" t="s">
        <v>1388</v>
      </c>
      <c r="F196" s="1298" t="s">
        <v>1350</v>
      </c>
      <c r="G196" s="1029"/>
      <c r="H196" s="1029" t="s">
        <v>4168</v>
      </c>
      <c r="I196" s="1057">
        <v>1.2</v>
      </c>
      <c r="J196" s="1029">
        <v>3.15</v>
      </c>
      <c r="K196" s="1288" t="s">
        <v>1194</v>
      </c>
      <c r="L196" s="1288" t="s">
        <v>1194</v>
      </c>
      <c r="M196" s="1116" t="s">
        <v>875</v>
      </c>
      <c r="N196" s="1029" t="s">
        <v>36</v>
      </c>
      <c r="O196" s="476">
        <v>165</v>
      </c>
      <c r="P196" s="476">
        <v>400</v>
      </c>
      <c r="Q196" s="1331" t="s">
        <v>3387</v>
      </c>
      <c r="R196" s="1029">
        <v>11</v>
      </c>
      <c r="S196" s="1029"/>
      <c r="T196" s="1029"/>
      <c r="U196" s="1029"/>
      <c r="V196" s="1029"/>
      <c r="W196" s="478"/>
      <c r="X196" s="442"/>
      <c r="Y196" s="478">
        <v>-3</v>
      </c>
      <c r="Z196" s="66" t="s">
        <v>18</v>
      </c>
      <c r="AA196" s="499" t="s">
        <v>29</v>
      </c>
      <c r="AB196" s="499"/>
      <c r="AC196" s="441"/>
      <c r="AD196" s="1384" t="s">
        <v>4474</v>
      </c>
      <c r="AE196" s="1395"/>
      <c r="AF196" s="837"/>
      <c r="AG196" s="837"/>
      <c r="AH196" s="837"/>
      <c r="AI196" s="837"/>
      <c r="AJ196" s="837"/>
      <c r="AK196" s="837"/>
      <c r="AL196" s="837"/>
      <c r="AM196" s="1396"/>
      <c r="AN196" s="1387"/>
      <c r="AO196" s="1457">
        <v>-64.668074180462895</v>
      </c>
      <c r="AP196" s="838"/>
      <c r="AQ196" s="1457">
        <v>-63.9553310645613</v>
      </c>
      <c r="AR196" s="838"/>
      <c r="AS196" s="1408"/>
      <c r="AT196" s="1159" t="s">
        <v>11200</v>
      </c>
      <c r="AU196" s="348"/>
      <c r="AV196" s="392"/>
      <c r="AW196" s="432"/>
      <c r="AX196" s="432"/>
      <c r="AY196" s="432"/>
      <c r="AZ196" s="432"/>
    </row>
    <row r="197" spans="1:52" ht="18" customHeight="1">
      <c r="A197" s="1258" t="s">
        <v>6535</v>
      </c>
      <c r="B197" s="438" t="s">
        <v>6337</v>
      </c>
      <c r="C197" s="479"/>
      <c r="D197" s="874" t="s">
        <v>4397</v>
      </c>
      <c r="E197" s="1297" t="s">
        <v>1388</v>
      </c>
      <c r="F197" s="1298" t="s">
        <v>1350</v>
      </c>
      <c r="G197" s="1029"/>
      <c r="H197" s="1029" t="s">
        <v>4168</v>
      </c>
      <c r="I197" s="1057">
        <v>1.2</v>
      </c>
      <c r="J197" s="1029">
        <v>3.15</v>
      </c>
      <c r="K197" s="1288" t="s">
        <v>1194</v>
      </c>
      <c r="L197" s="1288" t="s">
        <v>1194</v>
      </c>
      <c r="M197" s="1116" t="s">
        <v>875</v>
      </c>
      <c r="N197" s="1029" t="s">
        <v>36</v>
      </c>
      <c r="O197" s="476">
        <v>2000</v>
      </c>
      <c r="P197" s="476">
        <v>2069</v>
      </c>
      <c r="Q197" s="1331" t="s">
        <v>3387</v>
      </c>
      <c r="R197" s="1029">
        <v>11</v>
      </c>
      <c r="S197" s="1029"/>
      <c r="T197" s="1029"/>
      <c r="U197" s="1029"/>
      <c r="V197" s="1029"/>
      <c r="W197" s="478"/>
      <c r="X197" s="442"/>
      <c r="Y197" s="478">
        <v>-11</v>
      </c>
      <c r="Z197" s="66" t="s">
        <v>18</v>
      </c>
      <c r="AA197" s="499" t="s">
        <v>29</v>
      </c>
      <c r="AB197" s="499"/>
      <c r="AC197" s="441"/>
      <c r="AD197" s="1384" t="s">
        <v>4478</v>
      </c>
      <c r="AE197" s="1395"/>
      <c r="AF197" s="837"/>
      <c r="AG197" s="837"/>
      <c r="AH197" s="837"/>
      <c r="AI197" s="837"/>
      <c r="AJ197" s="837"/>
      <c r="AK197" s="837"/>
      <c r="AL197" s="837"/>
      <c r="AM197" s="1396"/>
      <c r="AN197" s="1387"/>
      <c r="AO197" s="1457">
        <v>-31.119082675754299</v>
      </c>
      <c r="AP197" s="838"/>
      <c r="AQ197" s="1457">
        <v>-31.818665758028999</v>
      </c>
      <c r="AR197" s="838"/>
      <c r="AS197" s="1408"/>
      <c r="AT197" s="1159" t="s">
        <v>11201</v>
      </c>
      <c r="AU197" s="348"/>
      <c r="AV197" s="392"/>
      <c r="AW197" s="432"/>
      <c r="AX197" s="432"/>
      <c r="AY197" s="432"/>
      <c r="AZ197" s="432"/>
    </row>
    <row r="198" spans="1:52" ht="18" customHeight="1">
      <c r="A198" s="1258" t="s">
        <v>6536</v>
      </c>
      <c r="B198" s="438" t="s">
        <v>6337</v>
      </c>
      <c r="C198" s="479"/>
      <c r="D198" s="874" t="s">
        <v>4397</v>
      </c>
      <c r="E198" s="1297" t="s">
        <v>1388</v>
      </c>
      <c r="F198" s="1298" t="s">
        <v>1350</v>
      </c>
      <c r="G198" s="1029"/>
      <c r="H198" s="1029" t="s">
        <v>4168</v>
      </c>
      <c r="I198" s="1057">
        <v>1.2</v>
      </c>
      <c r="J198" s="1029">
        <v>3.15</v>
      </c>
      <c r="K198" s="1288" t="s">
        <v>1194</v>
      </c>
      <c r="L198" s="1288" t="s">
        <v>1194</v>
      </c>
      <c r="M198" s="1116" t="s">
        <v>875</v>
      </c>
      <c r="N198" s="1029" t="s">
        <v>36</v>
      </c>
      <c r="O198" s="476">
        <v>3923</v>
      </c>
      <c r="P198" s="476">
        <v>4138</v>
      </c>
      <c r="Q198" s="1331" t="s">
        <v>3387</v>
      </c>
      <c r="R198" s="1029">
        <v>11</v>
      </c>
      <c r="S198" s="1029"/>
      <c r="T198" s="1029"/>
      <c r="U198" s="1029"/>
      <c r="V198" s="1029"/>
      <c r="W198" s="478"/>
      <c r="X198" s="442"/>
      <c r="Y198" s="478">
        <v>-28</v>
      </c>
      <c r="Z198" s="66" t="s">
        <v>18</v>
      </c>
      <c r="AA198" s="499" t="s">
        <v>29</v>
      </c>
      <c r="AB198" s="499"/>
      <c r="AC198" s="441"/>
      <c r="AD198" s="1384" t="s">
        <v>4480</v>
      </c>
      <c r="AE198" s="1395"/>
      <c r="AF198" s="837"/>
      <c r="AG198" s="837"/>
      <c r="AH198" s="837"/>
      <c r="AI198" s="837"/>
      <c r="AJ198" s="837"/>
      <c r="AK198" s="837"/>
      <c r="AL198" s="837"/>
      <c r="AM198" s="1396"/>
      <c r="AN198" s="1387"/>
      <c r="AO198" s="1457">
        <v>-33.213682486030102</v>
      </c>
      <c r="AP198" s="838"/>
      <c r="AQ198" s="1457">
        <v>-33.004491119055999</v>
      </c>
      <c r="AR198" s="838"/>
      <c r="AS198" s="1408"/>
      <c r="AT198" s="1159" t="s">
        <v>11202</v>
      </c>
      <c r="AU198" s="348"/>
      <c r="AV198" s="392"/>
      <c r="AW198" s="432"/>
      <c r="AX198" s="432"/>
      <c r="AY198" s="432"/>
      <c r="AZ198" s="432"/>
    </row>
    <row r="199" spans="1:52" ht="18" customHeight="1">
      <c r="A199" s="1258" t="s">
        <v>6537</v>
      </c>
      <c r="B199" s="438" t="s">
        <v>6337</v>
      </c>
      <c r="C199" s="479"/>
      <c r="D199" s="874" t="s">
        <v>4397</v>
      </c>
      <c r="E199" s="1297" t="s">
        <v>1388</v>
      </c>
      <c r="F199" s="1298" t="s">
        <v>1350</v>
      </c>
      <c r="G199" s="1029"/>
      <c r="H199" s="1029" t="s">
        <v>4168</v>
      </c>
      <c r="I199" s="1057">
        <v>1.2</v>
      </c>
      <c r="J199" s="1029">
        <v>3.15</v>
      </c>
      <c r="K199" s="1288" t="s">
        <v>1194</v>
      </c>
      <c r="L199" s="1288" t="s">
        <v>1194</v>
      </c>
      <c r="M199" s="1116" t="s">
        <v>875</v>
      </c>
      <c r="N199" s="1029" t="s">
        <v>36</v>
      </c>
      <c r="O199" s="476">
        <v>5351</v>
      </c>
      <c r="P199" s="476">
        <v>5586</v>
      </c>
      <c r="Q199" s="1331" t="s">
        <v>3387</v>
      </c>
      <c r="R199" s="1029">
        <v>11</v>
      </c>
      <c r="S199" s="1029"/>
      <c r="T199" s="1029"/>
      <c r="U199" s="1029"/>
      <c r="V199" s="1029"/>
      <c r="W199" s="478"/>
      <c r="X199" s="442"/>
      <c r="Y199" s="478">
        <v>0</v>
      </c>
      <c r="Z199" s="66" t="s">
        <v>18</v>
      </c>
      <c r="AA199" s="499" t="s">
        <v>29</v>
      </c>
      <c r="AB199" s="499"/>
      <c r="AC199" s="441"/>
      <c r="AD199" s="1384" t="s">
        <v>4482</v>
      </c>
      <c r="AE199" s="1395"/>
      <c r="AF199" s="837"/>
      <c r="AG199" s="837"/>
      <c r="AH199" s="837"/>
      <c r="AI199" s="837"/>
      <c r="AJ199" s="837"/>
      <c r="AK199" s="837"/>
      <c r="AL199" s="837"/>
      <c r="AM199" s="1396"/>
      <c r="AN199" s="1387"/>
      <c r="AO199" s="1457">
        <v>-62.252734633556301</v>
      </c>
      <c r="AP199" s="838"/>
      <c r="AQ199" s="1457">
        <v>-63.313328295062902</v>
      </c>
      <c r="AR199" s="838"/>
      <c r="AS199" s="1408"/>
      <c r="AT199" s="1159" t="s">
        <v>11203</v>
      </c>
      <c r="AU199" s="348"/>
      <c r="AV199" s="392"/>
      <c r="AW199" s="432"/>
      <c r="AX199" s="432"/>
      <c r="AY199" s="432"/>
      <c r="AZ199" s="432"/>
    </row>
    <row r="200" spans="1:52" ht="18" customHeight="1">
      <c r="A200" s="1258" t="s">
        <v>6538</v>
      </c>
      <c r="B200" s="445" t="s">
        <v>6337</v>
      </c>
      <c r="C200" s="500" t="s">
        <v>6938</v>
      </c>
      <c r="D200" s="1103" t="s">
        <v>4397</v>
      </c>
      <c r="E200" s="1299" t="s">
        <v>1388</v>
      </c>
      <c r="F200" s="1300" t="s">
        <v>1350</v>
      </c>
      <c r="G200" s="1032"/>
      <c r="H200" s="1032" t="s">
        <v>4168</v>
      </c>
      <c r="I200" s="1058" t="s">
        <v>4176</v>
      </c>
      <c r="J200" s="1032" t="s">
        <v>872</v>
      </c>
      <c r="K200" s="1117" t="s">
        <v>1194</v>
      </c>
      <c r="L200" s="1117" t="s">
        <v>1194</v>
      </c>
      <c r="M200" s="1117" t="s">
        <v>873</v>
      </c>
      <c r="N200" s="1032" t="s">
        <v>36</v>
      </c>
      <c r="O200" s="481">
        <v>1048</v>
      </c>
      <c r="P200" s="481">
        <v>1263</v>
      </c>
      <c r="Q200" s="1332" t="s">
        <v>3387</v>
      </c>
      <c r="R200" s="1032">
        <v>11</v>
      </c>
      <c r="S200" s="1032"/>
      <c r="T200" s="1032"/>
      <c r="U200" s="1032"/>
      <c r="V200" s="1032"/>
      <c r="W200" s="482"/>
      <c r="X200" s="446"/>
      <c r="Y200" s="482">
        <f>Y195+3</f>
        <v>-33</v>
      </c>
      <c r="Z200" s="304" t="s">
        <v>18</v>
      </c>
      <c r="AA200" s="595" t="s">
        <v>29</v>
      </c>
      <c r="AB200" s="1474"/>
      <c r="AC200" s="469"/>
      <c r="AD200" s="1385" t="s">
        <v>4470</v>
      </c>
      <c r="AE200" s="1403"/>
      <c r="AF200" s="841"/>
      <c r="AG200" s="841"/>
      <c r="AH200" s="841"/>
      <c r="AI200" s="841"/>
      <c r="AJ200" s="841"/>
      <c r="AK200" s="841"/>
      <c r="AL200" s="841"/>
      <c r="AM200" s="1404"/>
      <c r="AN200" s="1389"/>
      <c r="AO200" s="1457">
        <v>-53.863156296267803</v>
      </c>
      <c r="AP200" s="840"/>
      <c r="AQ200" s="1457">
        <v>-53.4994547994445</v>
      </c>
      <c r="AR200" s="840"/>
      <c r="AS200" s="1409"/>
      <c r="AT200" s="1160" t="s">
        <v>11204</v>
      </c>
      <c r="AU200" s="348"/>
      <c r="AV200" s="392"/>
      <c r="AW200" s="432"/>
      <c r="AX200" s="432"/>
      <c r="AY200" s="432"/>
      <c r="AZ200" s="432"/>
    </row>
    <row r="201" spans="1:52" ht="18" customHeight="1">
      <c r="A201" s="1258" t="s">
        <v>6539</v>
      </c>
      <c r="B201" s="445" t="s">
        <v>6337</v>
      </c>
      <c r="C201" s="483"/>
      <c r="D201" s="1103" t="s">
        <v>4397</v>
      </c>
      <c r="E201" s="1299" t="s">
        <v>1388</v>
      </c>
      <c r="F201" s="1300" t="s">
        <v>1350</v>
      </c>
      <c r="G201" s="1032"/>
      <c r="H201" s="1032" t="s">
        <v>4168</v>
      </c>
      <c r="I201" s="1058" t="s">
        <v>4176</v>
      </c>
      <c r="J201" s="1032" t="s">
        <v>872</v>
      </c>
      <c r="K201" s="1294" t="s">
        <v>1194</v>
      </c>
      <c r="L201" s="1294" t="s">
        <v>1194</v>
      </c>
      <c r="M201" s="1117" t="s">
        <v>873</v>
      </c>
      <c r="N201" s="1032" t="s">
        <v>36</v>
      </c>
      <c r="O201" s="481">
        <v>165</v>
      </c>
      <c r="P201" s="481">
        <v>400</v>
      </c>
      <c r="Q201" s="1332" t="s">
        <v>3387</v>
      </c>
      <c r="R201" s="1032">
        <v>11</v>
      </c>
      <c r="S201" s="1032"/>
      <c r="T201" s="1032"/>
      <c r="U201" s="1032"/>
      <c r="V201" s="1032"/>
      <c r="W201" s="482"/>
      <c r="X201" s="446"/>
      <c r="Y201" s="482">
        <f t="shared" ref="Y201:Y204" si="16">Y196+3</f>
        <v>0</v>
      </c>
      <c r="Z201" s="304" t="s">
        <v>18</v>
      </c>
      <c r="AA201" s="595" t="s">
        <v>29</v>
      </c>
      <c r="AB201" s="1474"/>
      <c r="AC201" s="469"/>
      <c r="AD201" s="1385" t="s">
        <v>4474</v>
      </c>
      <c r="AE201" s="1403"/>
      <c r="AF201" s="841"/>
      <c r="AG201" s="841"/>
      <c r="AH201" s="841"/>
      <c r="AI201" s="841"/>
      <c r="AJ201" s="841"/>
      <c r="AK201" s="841"/>
      <c r="AL201" s="841"/>
      <c r="AM201" s="1404"/>
      <c r="AN201" s="1389"/>
      <c r="AO201" s="1457">
        <v>-64.4084495683407</v>
      </c>
      <c r="AP201" s="840"/>
      <c r="AQ201" s="1457">
        <v>-63.231547133286199</v>
      </c>
      <c r="AR201" s="840"/>
      <c r="AS201" s="1409"/>
      <c r="AT201" s="1160" t="s">
        <v>11205</v>
      </c>
      <c r="AU201" s="348"/>
      <c r="AV201" s="392"/>
      <c r="AW201" s="432"/>
      <c r="AX201" s="432"/>
      <c r="AY201" s="432"/>
      <c r="AZ201" s="432"/>
    </row>
    <row r="202" spans="1:52" ht="18" customHeight="1">
      <c r="A202" s="1258" t="s">
        <v>6540</v>
      </c>
      <c r="B202" s="445" t="s">
        <v>6337</v>
      </c>
      <c r="C202" s="483"/>
      <c r="D202" s="1103" t="s">
        <v>4397</v>
      </c>
      <c r="E202" s="1299" t="s">
        <v>1388</v>
      </c>
      <c r="F202" s="1300" t="s">
        <v>1350</v>
      </c>
      <c r="G202" s="1032"/>
      <c r="H202" s="1032" t="s">
        <v>4168</v>
      </c>
      <c r="I202" s="1058" t="s">
        <v>4176</v>
      </c>
      <c r="J202" s="1032" t="s">
        <v>872</v>
      </c>
      <c r="K202" s="1294" t="s">
        <v>1194</v>
      </c>
      <c r="L202" s="1294" t="s">
        <v>1194</v>
      </c>
      <c r="M202" s="1117" t="s">
        <v>873</v>
      </c>
      <c r="N202" s="1032" t="s">
        <v>36</v>
      </c>
      <c r="O202" s="481">
        <v>2000</v>
      </c>
      <c r="P202" s="481">
        <v>2069</v>
      </c>
      <c r="Q202" s="1332" t="s">
        <v>3387</v>
      </c>
      <c r="R202" s="1032">
        <v>11</v>
      </c>
      <c r="S202" s="1032"/>
      <c r="T202" s="1032"/>
      <c r="U202" s="1032"/>
      <c r="V202" s="1032"/>
      <c r="W202" s="482"/>
      <c r="X202" s="446"/>
      <c r="Y202" s="482">
        <f t="shared" si="16"/>
        <v>-8</v>
      </c>
      <c r="Z202" s="304" t="s">
        <v>18</v>
      </c>
      <c r="AA202" s="595" t="s">
        <v>29</v>
      </c>
      <c r="AB202" s="1474"/>
      <c r="AC202" s="469"/>
      <c r="AD202" s="1385" t="s">
        <v>4478</v>
      </c>
      <c r="AE202" s="1403"/>
      <c r="AF202" s="841"/>
      <c r="AG202" s="841"/>
      <c r="AH202" s="841"/>
      <c r="AI202" s="841"/>
      <c r="AJ202" s="841"/>
      <c r="AK202" s="841"/>
      <c r="AL202" s="841"/>
      <c r="AM202" s="1404"/>
      <c r="AN202" s="1389"/>
      <c r="AO202" s="1457">
        <v>-30.556282102673599</v>
      </c>
      <c r="AP202" s="840"/>
      <c r="AQ202" s="1457">
        <v>-31.2479166509818</v>
      </c>
      <c r="AR202" s="840"/>
      <c r="AS202" s="1409"/>
      <c r="AT202" s="1160" t="s">
        <v>11206</v>
      </c>
      <c r="AU202" s="348"/>
      <c r="AV202" s="392"/>
      <c r="AW202" s="432"/>
      <c r="AX202" s="432"/>
      <c r="AY202" s="432"/>
      <c r="AZ202" s="432"/>
    </row>
    <row r="203" spans="1:52" ht="18" customHeight="1">
      <c r="A203" s="1258" t="s">
        <v>6541</v>
      </c>
      <c r="B203" s="445" t="s">
        <v>6337</v>
      </c>
      <c r="C203" s="483"/>
      <c r="D203" s="1103" t="s">
        <v>4397</v>
      </c>
      <c r="E203" s="1299" t="s">
        <v>1388</v>
      </c>
      <c r="F203" s="1300" t="s">
        <v>1350</v>
      </c>
      <c r="G203" s="1032"/>
      <c r="H203" s="1032" t="s">
        <v>4168</v>
      </c>
      <c r="I203" s="1058" t="s">
        <v>4176</v>
      </c>
      <c r="J203" s="1032" t="s">
        <v>872</v>
      </c>
      <c r="K203" s="1117" t="s">
        <v>1194</v>
      </c>
      <c r="L203" s="1117" t="s">
        <v>1194</v>
      </c>
      <c r="M203" s="1117" t="s">
        <v>873</v>
      </c>
      <c r="N203" s="1032" t="s">
        <v>36</v>
      </c>
      <c r="O203" s="481">
        <v>3923</v>
      </c>
      <c r="P203" s="481">
        <v>4138</v>
      </c>
      <c r="Q203" s="1332" t="s">
        <v>3387</v>
      </c>
      <c r="R203" s="1032">
        <v>11</v>
      </c>
      <c r="S203" s="1032"/>
      <c r="T203" s="1032"/>
      <c r="U203" s="1032"/>
      <c r="V203" s="1032"/>
      <c r="W203" s="482"/>
      <c r="X203" s="446"/>
      <c r="Y203" s="482">
        <f t="shared" si="16"/>
        <v>-25</v>
      </c>
      <c r="Z203" s="304" t="s">
        <v>18</v>
      </c>
      <c r="AA203" s="595" t="s">
        <v>29</v>
      </c>
      <c r="AB203" s="1474"/>
      <c r="AC203" s="469"/>
      <c r="AD203" s="1385" t="s">
        <v>4480</v>
      </c>
      <c r="AE203" s="1403"/>
      <c r="AF203" s="841"/>
      <c r="AG203" s="841"/>
      <c r="AH203" s="841"/>
      <c r="AI203" s="841"/>
      <c r="AJ203" s="841"/>
      <c r="AK203" s="841"/>
      <c r="AL203" s="841"/>
      <c r="AM203" s="1404"/>
      <c r="AN203" s="1389"/>
      <c r="AO203" s="1457">
        <v>-32.583184049925002</v>
      </c>
      <c r="AP203" s="840"/>
      <c r="AQ203" s="1457">
        <v>-32.396980457403799</v>
      </c>
      <c r="AR203" s="840"/>
      <c r="AS203" s="1409"/>
      <c r="AT203" s="1160" t="s">
        <v>11207</v>
      </c>
      <c r="AU203" s="297"/>
      <c r="AV203" s="392"/>
      <c r="AW203" s="432"/>
      <c r="AX203" s="432"/>
      <c r="AY203" s="432"/>
      <c r="AZ203" s="432"/>
    </row>
    <row r="204" spans="1:52" ht="18" customHeight="1">
      <c r="A204" s="1258" t="s">
        <v>6542</v>
      </c>
      <c r="B204" s="445" t="s">
        <v>6337</v>
      </c>
      <c r="C204" s="483"/>
      <c r="D204" s="1103" t="s">
        <v>4397</v>
      </c>
      <c r="E204" s="1299" t="s">
        <v>1388</v>
      </c>
      <c r="F204" s="1300" t="s">
        <v>1350</v>
      </c>
      <c r="G204" s="1032"/>
      <c r="H204" s="1032" t="s">
        <v>4168</v>
      </c>
      <c r="I204" s="1058" t="s">
        <v>4176</v>
      </c>
      <c r="J204" s="1032" t="s">
        <v>872</v>
      </c>
      <c r="K204" s="1117" t="s">
        <v>1194</v>
      </c>
      <c r="L204" s="1117" t="s">
        <v>1194</v>
      </c>
      <c r="M204" s="1117" t="s">
        <v>873</v>
      </c>
      <c r="N204" s="1032" t="s">
        <v>36</v>
      </c>
      <c r="O204" s="481">
        <v>5351</v>
      </c>
      <c r="P204" s="481">
        <v>5586</v>
      </c>
      <c r="Q204" s="1332" t="s">
        <v>3387</v>
      </c>
      <c r="R204" s="1032">
        <v>11</v>
      </c>
      <c r="S204" s="1032"/>
      <c r="T204" s="1032"/>
      <c r="U204" s="1032"/>
      <c r="V204" s="1032"/>
      <c r="W204" s="482"/>
      <c r="X204" s="446"/>
      <c r="Y204" s="482">
        <f t="shared" si="16"/>
        <v>3</v>
      </c>
      <c r="Z204" s="304" t="s">
        <v>18</v>
      </c>
      <c r="AA204" s="595" t="s">
        <v>29</v>
      </c>
      <c r="AB204" s="1474"/>
      <c r="AC204" s="469"/>
      <c r="AD204" s="1385" t="s">
        <v>4482</v>
      </c>
      <c r="AE204" s="1403"/>
      <c r="AF204" s="841"/>
      <c r="AG204" s="841"/>
      <c r="AH204" s="841"/>
      <c r="AI204" s="841"/>
      <c r="AJ204" s="841"/>
      <c r="AK204" s="841"/>
      <c r="AL204" s="841"/>
      <c r="AM204" s="1404"/>
      <c r="AN204" s="1389"/>
      <c r="AO204" s="1457">
        <v>-61.729473006093997</v>
      </c>
      <c r="AP204" s="840"/>
      <c r="AQ204" s="1457">
        <v>-61.876966588107798</v>
      </c>
      <c r="AR204" s="840"/>
      <c r="AS204" s="1409"/>
      <c r="AT204" s="1160" t="s">
        <v>11208</v>
      </c>
      <c r="AU204" s="297"/>
      <c r="AV204" s="392"/>
      <c r="AW204" s="432"/>
      <c r="AX204" s="432"/>
      <c r="AY204" s="432"/>
      <c r="AZ204" s="432"/>
    </row>
    <row r="205" spans="1:52" ht="18" customHeight="1">
      <c r="A205" s="1258" t="s">
        <v>6543</v>
      </c>
      <c r="B205" s="438" t="s">
        <v>6337</v>
      </c>
      <c r="C205" s="489" t="s">
        <v>6939</v>
      </c>
      <c r="D205" s="874" t="s">
        <v>4397</v>
      </c>
      <c r="E205" s="1297" t="s">
        <v>1388</v>
      </c>
      <c r="F205" s="1298" t="s">
        <v>1350</v>
      </c>
      <c r="G205" s="1029"/>
      <c r="H205" s="1029" t="s">
        <v>4168</v>
      </c>
      <c r="I205" s="1057">
        <v>1.2</v>
      </c>
      <c r="J205" s="1029">
        <v>3.15</v>
      </c>
      <c r="K205" s="1288" t="s">
        <v>1194</v>
      </c>
      <c r="L205" s="1288" t="s">
        <v>1194</v>
      </c>
      <c r="M205" s="1116" t="s">
        <v>875</v>
      </c>
      <c r="N205" s="1029" t="s">
        <v>36</v>
      </c>
      <c r="O205" s="476">
        <v>1580</v>
      </c>
      <c r="P205" s="476">
        <v>2000</v>
      </c>
      <c r="Q205" s="1331" t="s">
        <v>3387</v>
      </c>
      <c r="R205" s="1029" t="s">
        <v>6329</v>
      </c>
      <c r="S205" s="1029"/>
      <c r="T205" s="1029"/>
      <c r="U205" s="1029"/>
      <c r="V205" s="1029"/>
      <c r="W205" s="478"/>
      <c r="X205" s="442"/>
      <c r="Y205" s="478">
        <v>-15</v>
      </c>
      <c r="Z205" s="66" t="s">
        <v>18</v>
      </c>
      <c r="AA205" s="499" t="s">
        <v>29</v>
      </c>
      <c r="AB205" s="499"/>
      <c r="AC205" s="441"/>
      <c r="AD205" s="1384" t="s">
        <v>4492</v>
      </c>
      <c r="AE205" s="1395"/>
      <c r="AF205" s="837"/>
      <c r="AG205" s="837"/>
      <c r="AH205" s="837"/>
      <c r="AI205" s="837"/>
      <c r="AJ205" s="837"/>
      <c r="AK205" s="837"/>
      <c r="AL205" s="837"/>
      <c r="AM205" s="1396"/>
      <c r="AN205" s="1387"/>
      <c r="AO205" s="1457">
        <v>-31.364724971636701</v>
      </c>
      <c r="AP205" s="838"/>
      <c r="AQ205" s="1457">
        <v>-31.995270873298999</v>
      </c>
      <c r="AR205" s="838"/>
      <c r="AS205" s="1408"/>
      <c r="AT205" s="1159" t="s">
        <v>11209</v>
      </c>
      <c r="AU205" s="179"/>
      <c r="AV205" s="392"/>
      <c r="AW205" s="432"/>
      <c r="AX205" s="432"/>
      <c r="AY205" s="432"/>
      <c r="AZ205" s="432"/>
    </row>
    <row r="206" spans="1:52" ht="18" customHeight="1">
      <c r="A206" s="1258" t="s">
        <v>6544</v>
      </c>
      <c r="B206" s="438" t="s">
        <v>6337</v>
      </c>
      <c r="C206" s="479"/>
      <c r="D206" s="874" t="s">
        <v>4397</v>
      </c>
      <c r="E206" s="1297" t="s">
        <v>1388</v>
      </c>
      <c r="F206" s="1298" t="s">
        <v>1350</v>
      </c>
      <c r="G206" s="1029"/>
      <c r="H206" s="1029" t="s">
        <v>4168</v>
      </c>
      <c r="I206" s="1057">
        <v>1.2</v>
      </c>
      <c r="J206" s="1029">
        <v>3.15</v>
      </c>
      <c r="K206" s="1288" t="s">
        <v>1194</v>
      </c>
      <c r="L206" s="1288" t="s">
        <v>1194</v>
      </c>
      <c r="M206" s="1116" t="s">
        <v>875</v>
      </c>
      <c r="N206" s="1029" t="s">
        <v>36</v>
      </c>
      <c r="O206" s="476">
        <v>3200</v>
      </c>
      <c r="P206" s="476">
        <v>3605</v>
      </c>
      <c r="Q206" s="1331" t="s">
        <v>3387</v>
      </c>
      <c r="R206" s="1029" t="s">
        <v>6329</v>
      </c>
      <c r="S206" s="1029"/>
      <c r="T206" s="1029"/>
      <c r="U206" s="1029"/>
      <c r="V206" s="1029"/>
      <c r="W206" s="478"/>
      <c r="X206" s="442"/>
      <c r="Y206" s="478">
        <v>-10</v>
      </c>
      <c r="Z206" s="66" t="s">
        <v>18</v>
      </c>
      <c r="AA206" s="499" t="s">
        <v>29</v>
      </c>
      <c r="AB206" s="499"/>
      <c r="AC206" s="441"/>
      <c r="AD206" s="1384" t="s">
        <v>4503</v>
      </c>
      <c r="AE206" s="1395"/>
      <c r="AF206" s="837"/>
      <c r="AG206" s="837"/>
      <c r="AH206" s="837"/>
      <c r="AI206" s="837"/>
      <c r="AJ206" s="837"/>
      <c r="AK206" s="837"/>
      <c r="AL206" s="837"/>
      <c r="AM206" s="1396"/>
      <c r="AN206" s="1387"/>
      <c r="AO206" s="1457">
        <v>-17.977161407582098</v>
      </c>
      <c r="AP206" s="838"/>
      <c r="AQ206" s="1457">
        <v>-18.492154989623501</v>
      </c>
      <c r="AR206" s="838"/>
      <c r="AS206" s="1408"/>
      <c r="AT206" s="1159" t="s">
        <v>11210</v>
      </c>
      <c r="AU206" s="179"/>
      <c r="AV206" s="392"/>
      <c r="AW206" s="432"/>
      <c r="AX206" s="432"/>
      <c r="AY206" s="432"/>
      <c r="AZ206" s="432"/>
    </row>
    <row r="207" spans="1:52" ht="18" customHeight="1">
      <c r="A207" s="1258" t="s">
        <v>6545</v>
      </c>
      <c r="B207" s="445" t="s">
        <v>6337</v>
      </c>
      <c r="C207" s="65" t="s">
        <v>6939</v>
      </c>
      <c r="D207" s="1103" t="s">
        <v>4397</v>
      </c>
      <c r="E207" s="1299" t="s">
        <v>1388</v>
      </c>
      <c r="F207" s="1300" t="s">
        <v>1350</v>
      </c>
      <c r="G207" s="1032"/>
      <c r="H207" s="1032" t="s">
        <v>4168</v>
      </c>
      <c r="I207" s="1058" t="s">
        <v>4176</v>
      </c>
      <c r="J207" s="1032" t="s">
        <v>872</v>
      </c>
      <c r="K207" s="1117" t="s">
        <v>1194</v>
      </c>
      <c r="L207" s="1117" t="s">
        <v>1194</v>
      </c>
      <c r="M207" s="1117" t="s">
        <v>873</v>
      </c>
      <c r="N207" s="1032" t="s">
        <v>36</v>
      </c>
      <c r="O207" s="481">
        <v>1580</v>
      </c>
      <c r="P207" s="481">
        <v>2000</v>
      </c>
      <c r="Q207" s="1332" t="s">
        <v>3387</v>
      </c>
      <c r="R207" s="1032" t="s">
        <v>6329</v>
      </c>
      <c r="S207" s="1032"/>
      <c r="T207" s="1032"/>
      <c r="U207" s="1032"/>
      <c r="V207" s="1032"/>
      <c r="W207" s="482"/>
      <c r="X207" s="446"/>
      <c r="Y207" s="482">
        <v>-12</v>
      </c>
      <c r="Z207" s="304" t="s">
        <v>18</v>
      </c>
      <c r="AA207" s="595" t="s">
        <v>29</v>
      </c>
      <c r="AB207" s="1474"/>
      <c r="AC207" s="469"/>
      <c r="AD207" s="1385" t="s">
        <v>4492</v>
      </c>
      <c r="AE207" s="1403"/>
      <c r="AF207" s="841"/>
      <c r="AG207" s="841"/>
      <c r="AH207" s="841"/>
      <c r="AI207" s="841"/>
      <c r="AJ207" s="841"/>
      <c r="AK207" s="841"/>
      <c r="AL207" s="841"/>
      <c r="AM207" s="1404"/>
      <c r="AN207" s="1389"/>
      <c r="AO207" s="1457">
        <v>-30.2953276555752</v>
      </c>
      <c r="AP207" s="840"/>
      <c r="AQ207" s="1457">
        <v>-31.0710695475269</v>
      </c>
      <c r="AR207" s="840"/>
      <c r="AS207" s="1409"/>
      <c r="AT207" s="1160" t="s">
        <v>11211</v>
      </c>
      <c r="AU207" s="1443"/>
      <c r="AV207" s="392"/>
      <c r="AW207" s="432"/>
      <c r="AX207" s="432"/>
      <c r="AY207" s="432"/>
      <c r="AZ207" s="432"/>
    </row>
    <row r="208" spans="1:52" ht="18" customHeight="1">
      <c r="A208" s="1258" t="s">
        <v>6546</v>
      </c>
      <c r="B208" s="445" t="s">
        <v>6337</v>
      </c>
      <c r="C208" s="574"/>
      <c r="D208" s="1103" t="s">
        <v>4397</v>
      </c>
      <c r="E208" s="1299" t="s">
        <v>1388</v>
      </c>
      <c r="F208" s="1300" t="s">
        <v>1350</v>
      </c>
      <c r="G208" s="1032"/>
      <c r="H208" s="1032" t="s">
        <v>4168</v>
      </c>
      <c r="I208" s="1058" t="s">
        <v>4176</v>
      </c>
      <c r="J208" s="1032" t="s">
        <v>872</v>
      </c>
      <c r="K208" s="1117" t="s">
        <v>1194</v>
      </c>
      <c r="L208" s="1117" t="s">
        <v>1194</v>
      </c>
      <c r="M208" s="1117" t="s">
        <v>873</v>
      </c>
      <c r="N208" s="1032" t="s">
        <v>36</v>
      </c>
      <c r="O208" s="481">
        <v>3200</v>
      </c>
      <c r="P208" s="481">
        <v>3605</v>
      </c>
      <c r="Q208" s="1332" t="s">
        <v>3387</v>
      </c>
      <c r="R208" s="1032" t="s">
        <v>6329</v>
      </c>
      <c r="S208" s="1032"/>
      <c r="T208" s="1032"/>
      <c r="U208" s="1032"/>
      <c r="V208" s="1032"/>
      <c r="W208" s="482"/>
      <c r="X208" s="446"/>
      <c r="Y208" s="482">
        <v>-7</v>
      </c>
      <c r="Z208" s="304" t="s">
        <v>18</v>
      </c>
      <c r="AA208" s="595" t="s">
        <v>29</v>
      </c>
      <c r="AB208" s="1474"/>
      <c r="AC208" s="469"/>
      <c r="AD208" s="1383" t="s">
        <v>4503</v>
      </c>
      <c r="AE208" s="1403"/>
      <c r="AF208" s="841"/>
      <c r="AG208" s="841"/>
      <c r="AH208" s="841"/>
      <c r="AI208" s="841"/>
      <c r="AJ208" s="841"/>
      <c r="AK208" s="841"/>
      <c r="AL208" s="841"/>
      <c r="AM208" s="1404"/>
      <c r="AN208" s="1389"/>
      <c r="AO208" s="1457">
        <v>-16.446228977908401</v>
      </c>
      <c r="AP208" s="840"/>
      <c r="AQ208" s="1457">
        <v>-16.938837648489901</v>
      </c>
      <c r="AR208" s="840"/>
      <c r="AS208" s="1409"/>
      <c r="AT208" s="1160" t="s">
        <v>11212</v>
      </c>
      <c r="AU208" s="297"/>
      <c r="AV208" s="392"/>
      <c r="AW208" s="432"/>
      <c r="AX208" s="432"/>
      <c r="AY208" s="432"/>
      <c r="AZ208" s="432"/>
    </row>
    <row r="209" spans="1:52" s="463" customFormat="1" ht="22.2" customHeight="1">
      <c r="A209" s="1262" t="s">
        <v>8965</v>
      </c>
      <c r="B209" s="470"/>
      <c r="C209" s="471" t="s">
        <v>8936</v>
      </c>
      <c r="D209" s="1295"/>
      <c r="E209" s="1295"/>
      <c r="F209" s="1295"/>
      <c r="G209" s="1295"/>
      <c r="H209" s="1295"/>
      <c r="I209" s="1295"/>
      <c r="J209" s="1295"/>
      <c r="K209" s="1295"/>
      <c r="L209" s="1295"/>
      <c r="M209" s="1295"/>
      <c r="N209" s="1296"/>
      <c r="O209" s="473"/>
      <c r="P209" s="473"/>
      <c r="Q209" s="1295"/>
      <c r="R209" s="1295"/>
      <c r="S209" s="1295"/>
      <c r="T209" s="1295"/>
      <c r="U209" s="1295"/>
      <c r="V209" s="1295"/>
      <c r="W209" s="474"/>
      <c r="X209" s="472"/>
      <c r="Y209" s="472"/>
      <c r="Z209" s="472"/>
      <c r="AA209" s="472"/>
      <c r="AB209" s="1904"/>
      <c r="AC209" s="475"/>
      <c r="AD209" s="419"/>
      <c r="AE209" s="1405"/>
      <c r="AF209" s="843"/>
      <c r="AG209" s="843"/>
      <c r="AH209" s="843"/>
      <c r="AI209" s="843"/>
      <c r="AJ209" s="843"/>
      <c r="AK209" s="843"/>
      <c r="AL209" s="843"/>
      <c r="AM209" s="1406"/>
      <c r="AN209" s="1390"/>
      <c r="AO209" s="843"/>
      <c r="AP209" s="843"/>
      <c r="AQ209" s="843"/>
      <c r="AR209" s="843"/>
      <c r="AS209" s="1410"/>
      <c r="AT209" s="1417"/>
      <c r="AU209" s="1414"/>
      <c r="AV209" s="462"/>
      <c r="AW209" s="462"/>
      <c r="AX209" s="462"/>
      <c r="AY209" s="462"/>
      <c r="AZ209" s="462"/>
    </row>
    <row r="210" spans="1:52" ht="18" customHeight="1">
      <c r="A210" s="1258" t="s">
        <v>8966</v>
      </c>
      <c r="B210" s="438" t="s">
        <v>6337</v>
      </c>
      <c r="C210" s="489" t="s">
        <v>8937</v>
      </c>
      <c r="D210" s="874" t="s">
        <v>4397</v>
      </c>
      <c r="E210" s="1297" t="s">
        <v>1388</v>
      </c>
      <c r="F210" s="1298" t="s">
        <v>1350</v>
      </c>
      <c r="G210" s="1029"/>
      <c r="H210" s="1029" t="s">
        <v>4168</v>
      </c>
      <c r="I210" s="1057" t="s">
        <v>4176</v>
      </c>
      <c r="J210" s="1029" t="s">
        <v>872</v>
      </c>
      <c r="K210" s="1288" t="s">
        <v>1194</v>
      </c>
      <c r="L210" s="1288" t="s">
        <v>1194</v>
      </c>
      <c r="M210" s="1116" t="s">
        <v>873</v>
      </c>
      <c r="N210" s="1029" t="s">
        <v>36</v>
      </c>
      <c r="O210" s="476">
        <v>2400</v>
      </c>
      <c r="P210" s="476">
        <v>2465</v>
      </c>
      <c r="Q210" s="1331" t="s">
        <v>3387</v>
      </c>
      <c r="R210" s="1029"/>
      <c r="S210" s="1029"/>
      <c r="T210" s="1029"/>
      <c r="U210" s="1029"/>
      <c r="V210" s="1029"/>
      <c r="W210" s="478"/>
      <c r="X210" s="478"/>
      <c r="Y210" s="478">
        <v>-18</v>
      </c>
      <c r="Z210" s="66" t="s">
        <v>18</v>
      </c>
      <c r="AA210" s="66" t="s">
        <v>29</v>
      </c>
      <c r="AB210" s="1898"/>
      <c r="AC210" s="441"/>
      <c r="AD210" s="1384" t="s">
        <v>8939</v>
      </c>
      <c r="AE210" s="1395"/>
      <c r="AF210" s="837"/>
      <c r="AG210" s="837"/>
      <c r="AH210" s="837"/>
      <c r="AI210" s="837"/>
      <c r="AJ210" s="837"/>
      <c r="AK210" s="837"/>
      <c r="AL210" s="837"/>
      <c r="AM210" s="1396"/>
      <c r="AN210" s="1387"/>
      <c r="AO210" s="1457">
        <v>-21.393108510669698</v>
      </c>
      <c r="AP210" s="838"/>
      <c r="AQ210" s="1457">
        <v>-21.3796772955147</v>
      </c>
      <c r="AR210" s="838"/>
      <c r="AS210" s="1408"/>
      <c r="AT210" s="1159" t="s">
        <v>11213</v>
      </c>
      <c r="AU210" s="477"/>
      <c r="AV210" s="392"/>
      <c r="AW210" s="432"/>
      <c r="AX210" s="432"/>
      <c r="AY210" s="432"/>
      <c r="AZ210" s="432"/>
    </row>
    <row r="211" spans="1:52" ht="18" customHeight="1">
      <c r="A211" s="1258" t="s">
        <v>8967</v>
      </c>
      <c r="B211" s="438" t="s">
        <v>6337</v>
      </c>
      <c r="C211" s="67" t="s">
        <v>8938</v>
      </c>
      <c r="D211" s="874" t="s">
        <v>4397</v>
      </c>
      <c r="E211" s="1297" t="s">
        <v>1388</v>
      </c>
      <c r="F211" s="1298" t="s">
        <v>1350</v>
      </c>
      <c r="G211" s="1029"/>
      <c r="H211" s="1029" t="s">
        <v>4168</v>
      </c>
      <c r="I211" s="1057" t="s">
        <v>4176</v>
      </c>
      <c r="J211" s="1029" t="s">
        <v>872</v>
      </c>
      <c r="K211" s="1288" t="s">
        <v>1194</v>
      </c>
      <c r="L211" s="1288" t="s">
        <v>1194</v>
      </c>
      <c r="M211" s="1116" t="s">
        <v>873</v>
      </c>
      <c r="N211" s="1029" t="s">
        <v>36</v>
      </c>
      <c r="O211" s="476">
        <v>5150</v>
      </c>
      <c r="P211" s="476">
        <v>5850</v>
      </c>
      <c r="Q211" s="1331" t="s">
        <v>3387</v>
      </c>
      <c r="R211" s="1029"/>
      <c r="S211" s="1029"/>
      <c r="T211" s="1029"/>
      <c r="U211" s="1029"/>
      <c r="V211" s="1029"/>
      <c r="W211" s="478"/>
      <c r="X211" s="478"/>
      <c r="Y211" s="478">
        <v>-41</v>
      </c>
      <c r="Z211" s="66" t="s">
        <v>18</v>
      </c>
      <c r="AA211" s="66" t="s">
        <v>29</v>
      </c>
      <c r="AB211" s="1898"/>
      <c r="AC211" s="441"/>
      <c r="AD211" s="1368" t="s">
        <v>8940</v>
      </c>
      <c r="AE211" s="1395"/>
      <c r="AF211" s="837"/>
      <c r="AG211" s="837"/>
      <c r="AH211" s="837"/>
      <c r="AI211" s="837"/>
      <c r="AJ211" s="837"/>
      <c r="AK211" s="837"/>
      <c r="AL211" s="837"/>
      <c r="AM211" s="1396"/>
      <c r="AN211" s="1387"/>
      <c r="AO211" s="1457">
        <v>-60.488594547131399</v>
      </c>
      <c r="AP211" s="838"/>
      <c r="AQ211" s="1457">
        <v>-62.249686891135703</v>
      </c>
      <c r="AR211" s="838"/>
      <c r="AS211" s="1408"/>
      <c r="AT211" s="1159" t="s">
        <v>11214</v>
      </c>
      <c r="AU211" s="477"/>
      <c r="AV211" s="392"/>
      <c r="AW211" s="432"/>
      <c r="AX211" s="432"/>
      <c r="AY211" s="432"/>
      <c r="AZ211" s="432"/>
    </row>
    <row r="212" spans="1:52">
      <c r="A212" s="1263" t="s">
        <v>4514</v>
      </c>
      <c r="G212" s="1306"/>
      <c r="H212" s="1307"/>
      <c r="I212" s="1292"/>
      <c r="J212" s="1308"/>
      <c r="K212" s="1308"/>
      <c r="M212" s="1309"/>
      <c r="N212" s="1309"/>
      <c r="W212" s="487"/>
      <c r="AA212" s="451"/>
      <c r="AB212" s="1903"/>
      <c r="AC212" s="59"/>
      <c r="AD212" s="488"/>
      <c r="AE212" s="844"/>
      <c r="AF212" s="844"/>
      <c r="AG212" s="844"/>
      <c r="AH212" s="844"/>
      <c r="AI212" s="844"/>
      <c r="AJ212" s="844"/>
      <c r="AK212" s="844"/>
      <c r="AL212" s="844"/>
      <c r="AM212" s="844"/>
      <c r="AN212" s="1460"/>
      <c r="AO212" s="1460"/>
      <c r="AP212" s="1460"/>
      <c r="AQ212" s="1460"/>
      <c r="AR212" s="1460"/>
      <c r="AS212" s="1460"/>
      <c r="AT212" s="1461"/>
      <c r="AU212" s="544"/>
      <c r="AV212" s="392"/>
      <c r="AW212" s="391"/>
      <c r="AX212" s="391"/>
      <c r="AY212" s="391"/>
      <c r="AZ212" s="391"/>
    </row>
    <row r="213" spans="1:52">
      <c r="H213" s="1306"/>
      <c r="I213" s="1307"/>
      <c r="J213" s="1292"/>
      <c r="M213" s="1310"/>
      <c r="N213" s="1309"/>
      <c r="W213" s="487"/>
      <c r="AA213" s="451"/>
      <c r="AB213" s="1903"/>
      <c r="AC213" s="59"/>
      <c r="AD213" s="488"/>
      <c r="AE213" s="844"/>
      <c r="AF213" s="844"/>
      <c r="AG213" s="844"/>
      <c r="AH213" s="844"/>
      <c r="AI213" s="844"/>
      <c r="AJ213" s="844"/>
      <c r="AK213" s="844"/>
      <c r="AL213" s="844"/>
      <c r="AM213" s="844"/>
      <c r="AN213" s="1460"/>
      <c r="AO213" s="1460"/>
      <c r="AP213" s="1460"/>
      <c r="AQ213" s="1460"/>
      <c r="AR213" s="1460"/>
      <c r="AS213" s="1460"/>
      <c r="AT213" s="1461"/>
      <c r="AU213" s="544"/>
      <c r="AV213" s="392"/>
      <c r="AW213" s="432"/>
      <c r="AX213" s="432"/>
      <c r="AY213" s="432"/>
      <c r="AZ213" s="432"/>
    </row>
    <row r="214" spans="1:52">
      <c r="H214" s="1306"/>
      <c r="I214" s="1307"/>
      <c r="J214" s="1292"/>
      <c r="M214" s="1310"/>
      <c r="N214" s="1309"/>
      <c r="W214" s="487"/>
      <c r="AA214" s="451"/>
      <c r="AB214" s="1903"/>
      <c r="AC214" s="59"/>
      <c r="AD214" s="488"/>
      <c r="AE214" s="844"/>
      <c r="AF214" s="844"/>
      <c r="AG214" s="844"/>
      <c r="AH214" s="844"/>
      <c r="AI214" s="844"/>
      <c r="AJ214" s="844"/>
      <c r="AK214" s="844"/>
      <c r="AL214" s="844"/>
      <c r="AM214" s="844"/>
      <c r="AN214" s="1460"/>
      <c r="AO214" s="1460"/>
      <c r="AP214" s="1460"/>
      <c r="AQ214" s="1460"/>
      <c r="AR214" s="1460"/>
      <c r="AS214" s="1460"/>
      <c r="AT214" s="1461"/>
      <c r="AU214" s="544"/>
      <c r="AV214" s="393"/>
      <c r="AW214" s="393"/>
      <c r="AX214" s="393"/>
      <c r="AY214" s="393"/>
      <c r="AZ214" s="393"/>
    </row>
    <row r="215" spans="1:52">
      <c r="E215" s="1308"/>
      <c r="H215" s="1306"/>
      <c r="I215" s="1307"/>
      <c r="J215" s="1292"/>
      <c r="M215" s="1311"/>
      <c r="N215" s="1309"/>
      <c r="W215" s="487"/>
      <c r="AA215" s="451"/>
      <c r="AB215" s="1903"/>
      <c r="AC215" s="59"/>
      <c r="AD215" s="488"/>
      <c r="AE215" s="844"/>
      <c r="AF215" s="844"/>
      <c r="AG215" s="844"/>
      <c r="AH215" s="844"/>
      <c r="AI215" s="844"/>
      <c r="AJ215" s="844"/>
      <c r="AK215" s="844"/>
      <c r="AL215" s="844"/>
      <c r="AM215" s="844"/>
      <c r="AN215" s="1460"/>
      <c r="AO215" s="1460"/>
      <c r="AP215" s="1460"/>
      <c r="AQ215" s="1460"/>
      <c r="AR215" s="1460"/>
      <c r="AS215" s="1460"/>
      <c r="AT215" s="1461"/>
      <c r="AU215" s="544"/>
      <c r="AV215" s="601"/>
      <c r="AW215" s="601"/>
      <c r="AX215" s="601"/>
      <c r="AY215" s="601"/>
      <c r="AZ215" s="601"/>
    </row>
    <row r="216" spans="1:52">
      <c r="H216" s="1306"/>
      <c r="I216" s="1307"/>
      <c r="J216" s="1292"/>
      <c r="N216" s="1309"/>
      <c r="W216" s="487"/>
      <c r="AA216" s="451"/>
      <c r="AB216" s="1903"/>
      <c r="AC216" s="59"/>
      <c r="AD216" s="488"/>
      <c r="AE216" s="844"/>
      <c r="AF216" s="844"/>
      <c r="AG216" s="844"/>
      <c r="AH216" s="844"/>
      <c r="AI216" s="844"/>
      <c r="AJ216" s="844"/>
      <c r="AK216" s="844"/>
      <c r="AL216" s="844"/>
      <c r="AM216" s="844"/>
      <c r="AN216" s="1460"/>
      <c r="AO216" s="1460"/>
      <c r="AP216" s="1460"/>
      <c r="AQ216" s="1460"/>
      <c r="AR216" s="1460"/>
      <c r="AS216" s="1460"/>
      <c r="AT216" s="1461"/>
      <c r="AU216" s="544"/>
      <c r="AV216" s="601"/>
      <c r="AW216" s="601"/>
      <c r="AX216" s="601"/>
      <c r="AY216" s="601"/>
      <c r="AZ216" s="601"/>
    </row>
    <row r="217" spans="1:52">
      <c r="H217" s="1306"/>
      <c r="I217" s="1307"/>
      <c r="J217" s="1292"/>
      <c r="N217" s="1309"/>
      <c r="W217" s="487"/>
      <c r="AA217" s="451"/>
      <c r="AB217" s="1903"/>
      <c r="AC217" s="59"/>
      <c r="AD217" s="488"/>
      <c r="AE217" s="844"/>
      <c r="AF217" s="844"/>
      <c r="AG217" s="844"/>
      <c r="AH217" s="844"/>
      <c r="AI217" s="844"/>
      <c r="AJ217" s="844"/>
      <c r="AK217" s="844"/>
      <c r="AL217" s="844"/>
      <c r="AM217" s="844"/>
      <c r="AN217" s="1460"/>
      <c r="AO217" s="1460"/>
      <c r="AP217" s="1460"/>
      <c r="AQ217" s="1460"/>
      <c r="AR217" s="1460"/>
      <c r="AS217" s="1460"/>
      <c r="AT217" s="1461"/>
      <c r="AU217" s="544"/>
      <c r="AV217" s="601"/>
      <c r="AW217" s="601"/>
      <c r="AX217" s="601"/>
      <c r="AY217" s="601"/>
      <c r="AZ217" s="601"/>
    </row>
    <row r="218" spans="1:52">
      <c r="H218" s="1306"/>
      <c r="I218" s="1307"/>
      <c r="J218" s="1292"/>
      <c r="N218" s="1309"/>
      <c r="W218" s="487"/>
      <c r="AA218" s="451"/>
      <c r="AB218" s="1903"/>
      <c r="AC218" s="59"/>
      <c r="AD218" s="488"/>
      <c r="AE218" s="844"/>
      <c r="AF218" s="844"/>
      <c r="AG218" s="844"/>
      <c r="AH218" s="844"/>
      <c r="AI218" s="844"/>
      <c r="AJ218" s="844"/>
      <c r="AK218" s="844"/>
      <c r="AL218" s="844"/>
      <c r="AM218" s="844"/>
      <c r="AN218" s="1460"/>
      <c r="AO218" s="1460"/>
      <c r="AP218" s="1460"/>
      <c r="AQ218" s="1460"/>
      <c r="AR218" s="1460"/>
      <c r="AS218" s="1460"/>
      <c r="AT218" s="1461"/>
      <c r="AU218" s="544"/>
      <c r="AV218" s="601"/>
      <c r="AW218" s="601"/>
      <c r="AX218" s="601"/>
      <c r="AY218" s="601"/>
      <c r="AZ218" s="601"/>
    </row>
    <row r="219" spans="1:52">
      <c r="H219" s="1306"/>
      <c r="I219" s="1307"/>
      <c r="J219" s="1292"/>
      <c r="N219" s="1309"/>
      <c r="W219" s="487"/>
      <c r="AA219" s="451"/>
      <c r="AB219" s="1903"/>
      <c r="AC219" s="59"/>
      <c r="AD219" s="488"/>
      <c r="AE219" s="844"/>
      <c r="AF219" s="844"/>
      <c r="AG219" s="844"/>
      <c r="AH219" s="844"/>
      <c r="AI219" s="844"/>
      <c r="AJ219" s="844"/>
      <c r="AK219" s="844"/>
      <c r="AL219" s="844"/>
      <c r="AM219" s="844"/>
      <c r="AN219" s="1460"/>
      <c r="AO219" s="1460"/>
      <c r="AP219" s="1460"/>
      <c r="AQ219" s="1460"/>
      <c r="AR219" s="1460"/>
      <c r="AS219" s="1460"/>
      <c r="AT219" s="1461"/>
      <c r="AU219" s="544"/>
      <c r="AV219" s="601"/>
      <c r="AW219" s="601"/>
      <c r="AX219" s="601"/>
      <c r="AY219" s="601"/>
      <c r="AZ219" s="601"/>
    </row>
    <row r="220" spans="1:52">
      <c r="H220" s="1306"/>
      <c r="I220" s="1307"/>
      <c r="J220" s="1292"/>
      <c r="N220" s="1309"/>
      <c r="W220" s="487"/>
      <c r="AA220" s="451"/>
      <c r="AB220" s="1903"/>
      <c r="AC220" s="59"/>
      <c r="AD220" s="488"/>
      <c r="AE220" s="844"/>
      <c r="AF220" s="844"/>
      <c r="AG220" s="844"/>
      <c r="AH220" s="844"/>
      <c r="AI220" s="844"/>
      <c r="AJ220" s="844"/>
      <c r="AK220" s="844"/>
      <c r="AL220" s="844"/>
      <c r="AM220" s="844"/>
      <c r="AN220" s="1460"/>
      <c r="AO220" s="1460"/>
      <c r="AP220" s="1460"/>
      <c r="AQ220" s="1460"/>
      <c r="AR220" s="1460"/>
      <c r="AS220" s="1460"/>
      <c r="AT220" s="1461"/>
      <c r="AU220" s="544"/>
      <c r="AV220" s="601"/>
      <c r="AW220" s="601"/>
      <c r="AX220" s="601"/>
      <c r="AY220" s="601"/>
      <c r="AZ220" s="601"/>
    </row>
    <row r="221" spans="1:52">
      <c r="H221" s="1306"/>
      <c r="I221" s="1307"/>
      <c r="J221" s="1292"/>
      <c r="N221" s="1309"/>
      <c r="W221" s="487"/>
      <c r="AA221" s="451"/>
      <c r="AB221" s="1903"/>
      <c r="AC221" s="59"/>
      <c r="AD221" s="488"/>
      <c r="AE221" s="844"/>
      <c r="AF221" s="844"/>
      <c r="AG221" s="844"/>
      <c r="AH221" s="844"/>
      <c r="AI221" s="844"/>
      <c r="AJ221" s="844"/>
      <c r="AK221" s="844"/>
      <c r="AL221" s="844"/>
      <c r="AM221" s="844"/>
      <c r="AN221" s="1460"/>
      <c r="AO221" s="1460"/>
      <c r="AP221" s="1460"/>
      <c r="AQ221" s="1460"/>
      <c r="AR221" s="1460"/>
      <c r="AS221" s="1460"/>
      <c r="AT221" s="1461"/>
      <c r="AU221" s="544"/>
      <c r="AV221" s="601"/>
      <c r="AW221" s="601"/>
      <c r="AX221" s="601"/>
      <c r="AY221" s="601"/>
      <c r="AZ221" s="601"/>
    </row>
    <row r="222" spans="1:52">
      <c r="H222" s="1306"/>
      <c r="I222" s="1307"/>
      <c r="J222" s="1292"/>
      <c r="N222" s="1309"/>
      <c r="W222" s="487"/>
      <c r="AA222" s="451"/>
      <c r="AB222" s="1903"/>
      <c r="AC222" s="59"/>
      <c r="AD222" s="488"/>
      <c r="AE222" s="844"/>
      <c r="AF222" s="844"/>
      <c r="AG222" s="844"/>
      <c r="AH222" s="844"/>
      <c r="AI222" s="844"/>
      <c r="AJ222" s="844"/>
      <c r="AK222" s="844"/>
      <c r="AL222" s="844"/>
      <c r="AM222" s="844"/>
      <c r="AN222" s="1460"/>
      <c r="AO222" s="1460"/>
      <c r="AP222" s="1460"/>
      <c r="AQ222" s="1460"/>
      <c r="AR222" s="1460"/>
      <c r="AS222" s="1460"/>
      <c r="AT222" s="1461"/>
      <c r="AU222" s="544"/>
      <c r="AV222" s="601"/>
      <c r="AW222" s="601"/>
      <c r="AX222" s="601"/>
      <c r="AY222" s="601"/>
      <c r="AZ222" s="601"/>
    </row>
    <row r="223" spans="1:52">
      <c r="H223" s="1306"/>
      <c r="I223" s="1307"/>
      <c r="J223" s="1292"/>
      <c r="N223" s="1309"/>
      <c r="W223" s="487"/>
      <c r="AA223" s="451"/>
      <c r="AB223" s="1903"/>
      <c r="AC223" s="59"/>
      <c r="AD223" s="488"/>
      <c r="AE223" s="844"/>
      <c r="AF223" s="844"/>
      <c r="AG223" s="844"/>
      <c r="AH223" s="844"/>
      <c r="AI223" s="844"/>
      <c r="AJ223" s="844"/>
      <c r="AK223" s="844"/>
      <c r="AL223" s="844"/>
      <c r="AM223" s="844"/>
      <c r="AN223" s="1460"/>
      <c r="AO223" s="1460"/>
      <c r="AP223" s="1460"/>
      <c r="AQ223" s="1460"/>
      <c r="AR223" s="1460"/>
      <c r="AS223" s="1460"/>
      <c r="AT223" s="1461"/>
      <c r="AU223" s="544"/>
      <c r="AV223" s="601"/>
      <c r="AW223" s="601"/>
      <c r="AX223" s="601"/>
      <c r="AY223" s="601"/>
      <c r="AZ223" s="601"/>
    </row>
    <row r="224" spans="1:52">
      <c r="H224" s="1306"/>
      <c r="I224" s="1307"/>
      <c r="J224" s="1292"/>
      <c r="N224" s="1309"/>
      <c r="W224" s="487"/>
      <c r="AA224" s="451"/>
      <c r="AB224" s="1903"/>
      <c r="AC224" s="59"/>
      <c r="AD224" s="488"/>
      <c r="AE224" s="844"/>
      <c r="AF224" s="844"/>
      <c r="AG224" s="844"/>
      <c r="AH224" s="844"/>
      <c r="AI224" s="844"/>
      <c r="AJ224" s="844"/>
      <c r="AK224" s="844"/>
      <c r="AL224" s="844"/>
      <c r="AM224" s="844"/>
      <c r="AN224" s="1460"/>
      <c r="AO224" s="1460"/>
      <c r="AP224" s="1460"/>
      <c r="AQ224" s="1460"/>
      <c r="AR224" s="1460"/>
      <c r="AS224" s="1460"/>
      <c r="AT224" s="1461"/>
      <c r="AU224" s="544"/>
      <c r="AV224" s="601"/>
      <c r="AW224" s="601"/>
      <c r="AX224" s="601"/>
      <c r="AY224" s="601"/>
      <c r="AZ224" s="601"/>
    </row>
    <row r="225" spans="8:52">
      <c r="H225" s="1306"/>
      <c r="I225" s="1307"/>
      <c r="J225" s="1292"/>
      <c r="N225" s="1309"/>
      <c r="W225" s="487"/>
      <c r="AA225" s="451"/>
      <c r="AB225" s="1903"/>
      <c r="AC225" s="59"/>
      <c r="AD225" s="488"/>
      <c r="AE225" s="844"/>
      <c r="AF225" s="844"/>
      <c r="AG225" s="844"/>
      <c r="AH225" s="844"/>
      <c r="AI225" s="844"/>
      <c r="AJ225" s="844"/>
      <c r="AK225" s="844"/>
      <c r="AL225" s="844"/>
      <c r="AM225" s="844"/>
      <c r="AN225" s="1460"/>
      <c r="AO225" s="1460"/>
      <c r="AP225" s="1460"/>
      <c r="AQ225" s="1460"/>
      <c r="AR225" s="1460"/>
      <c r="AS225" s="1460"/>
      <c r="AT225" s="1461"/>
      <c r="AU225" s="545"/>
      <c r="AV225" s="601"/>
      <c r="AW225" s="601"/>
      <c r="AX225" s="601"/>
      <c r="AY225" s="601"/>
      <c r="AZ225" s="601"/>
    </row>
    <row r="226" spans="8:52">
      <c r="H226" s="1306"/>
      <c r="I226" s="1307"/>
      <c r="J226" s="1292"/>
      <c r="N226" s="1309"/>
      <c r="W226" s="487"/>
      <c r="AA226" s="451"/>
      <c r="AB226" s="1903"/>
      <c r="AC226" s="59"/>
      <c r="AD226" s="488"/>
      <c r="AE226" s="844"/>
      <c r="AF226" s="844"/>
      <c r="AG226" s="844"/>
      <c r="AH226" s="844"/>
      <c r="AI226" s="844"/>
      <c r="AJ226" s="844"/>
      <c r="AK226" s="844"/>
      <c r="AL226" s="844"/>
      <c r="AM226" s="844"/>
      <c r="AN226" s="1460"/>
      <c r="AO226" s="1460"/>
      <c r="AP226" s="1460"/>
      <c r="AQ226" s="1460"/>
      <c r="AR226" s="1460"/>
      <c r="AS226" s="1460"/>
      <c r="AT226" s="1461"/>
      <c r="AU226" s="545"/>
      <c r="AV226" s="601"/>
      <c r="AW226" s="601"/>
      <c r="AX226" s="601"/>
      <c r="AY226" s="601"/>
      <c r="AZ226" s="601"/>
    </row>
    <row r="227" spans="8:52">
      <c r="AU227" s="545"/>
    </row>
    <row r="228" spans="8:52">
      <c r="AU228" s="545"/>
    </row>
    <row r="229" spans="8:52">
      <c r="AU229" s="545"/>
    </row>
    <row r="230" spans="8:52">
      <c r="AU230" s="545"/>
    </row>
    <row r="231" spans="8:52">
      <c r="AU231" s="545"/>
    </row>
    <row r="232" spans="8:52">
      <c r="AU232" s="545"/>
    </row>
    <row r="233" spans="8:52">
      <c r="AU233" s="545"/>
    </row>
    <row r="234" spans="8:52">
      <c r="AU234" s="545"/>
    </row>
    <row r="235" spans="8:52">
      <c r="AU235" s="545"/>
    </row>
    <row r="236" spans="8:52">
      <c r="AU236" s="545"/>
    </row>
    <row r="237" spans="8:52">
      <c r="AU237" s="545"/>
    </row>
    <row r="238" spans="8:52">
      <c r="AU238" s="545"/>
    </row>
    <row r="239" spans="8:52">
      <c r="AU239" s="545"/>
    </row>
    <row r="240" spans="8:52">
      <c r="AU240" s="545"/>
    </row>
    <row r="241" spans="47:47">
      <c r="AU241" s="545"/>
    </row>
    <row r="242" spans="47:47">
      <c r="AU242" s="545"/>
    </row>
    <row r="243" spans="47:47">
      <c r="AU243" s="545"/>
    </row>
    <row r="244" spans="47:47">
      <c r="AU244" s="545"/>
    </row>
  </sheetData>
  <customSheetViews>
    <customSheetView guid="{0777C9AF-F037-491D-B8C7-19AB94379AB6}" scale="70">
      <pane xSplit="3" ySplit="3" topLeftCell="U4" activePane="bottomRight" state="frozen"/>
      <selection pane="bottomRight" activeCell="AD29" sqref="AD29"/>
      <pageMargins left="0.75" right="0.75" top="1" bottom="1" header="0.5" footer="0.5"/>
      <pageSetup orientation="portrait" horizontalDpi="4294967292" verticalDpi="4294967292"/>
    </customSheetView>
    <customSheetView guid="{1D9E55D3-1D03-497E-83D1-69F043807A7B}" scale="70">
      <pane xSplit="3" ySplit="3" topLeftCell="AC58"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AC58"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AC58"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AC4" activePane="bottomRight" state="frozen"/>
      <selection pane="bottomRight" activeCell="AP4" sqref="AP4"/>
      <pageMargins left="0.75" right="0.75" top="1" bottom="1" header="0.5" footer="0.5"/>
      <pageSetup orientation="portrait" horizontalDpi="4294967292" verticalDpi="4294967292"/>
    </customSheetView>
    <customSheetView guid="{A9DB288B-AAF3-4F86-80F8-FF6C3628B522}" scale="70">
      <pane xSplit="3" ySplit="3" topLeftCell="AC58"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AC58"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5"/>
  <sheetViews>
    <sheetView zoomScale="70" zoomScaleNormal="70" workbookViewId="0">
      <pane xSplit="3" ySplit="3" topLeftCell="U4" activePane="bottomRight" state="frozen"/>
      <selection pane="topRight" activeCell="D1" sqref="D1"/>
      <selection pane="bottomLeft" activeCell="A4" sqref="A4"/>
      <selection pane="bottomRight" activeCell="AE28" sqref="AE28"/>
    </sheetView>
  </sheetViews>
  <sheetFormatPr defaultColWidth="48.5" defaultRowHeight="18.350000000000001"/>
  <cols>
    <col min="1" max="1" width="20.609375" style="1264" customWidth="1"/>
    <col min="2" max="2" width="12.609375" style="485" customWidth="1"/>
    <col min="3" max="3" width="50.609375" style="451" customWidth="1"/>
    <col min="4" max="8" width="15.609375" style="1292" customWidth="1"/>
    <col min="9" max="9" width="15.609375" style="1306" customWidth="1"/>
    <col min="10" max="10" width="15.609375" style="1307" customWidth="1"/>
    <col min="11" max="14" width="15.609375" style="1292" customWidth="1"/>
    <col min="15" max="16" width="20.609375" style="486" customWidth="1"/>
    <col min="17" max="18" width="12.609375" style="1292" customWidth="1"/>
    <col min="19" max="19" width="15.21875" style="1292" customWidth="1"/>
    <col min="20" max="22" width="12.609375" style="1292" customWidth="1"/>
    <col min="23" max="25" width="15.609375" style="22" customWidth="1"/>
    <col min="26" max="26" width="12.609375" style="451" customWidth="1"/>
    <col min="27" max="27" width="12.609375" style="59" customWidth="1"/>
    <col min="28" max="28" width="12.609375" style="1897" customWidth="1"/>
    <col min="29" max="29" width="25.609375" style="488" customWidth="1"/>
    <col min="30" max="30" width="45.609375" style="394" customWidth="1"/>
    <col min="31" max="45" width="10.609375" style="845" customWidth="1"/>
    <col min="46" max="46" width="40.609375" style="1364" customWidth="1"/>
    <col min="47" max="47" width="25.609375" style="146" customWidth="1"/>
    <col min="48" max="50" width="8.71875" style="146" customWidth="1"/>
    <col min="51" max="51" width="46.71875" style="146" customWidth="1"/>
    <col min="52" max="16384" width="48.5" style="21"/>
  </cols>
  <sheetData>
    <row r="1" spans="1:52" ht="30">
      <c r="A1" s="1271" t="s">
        <v>6547</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156"/>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ht="22.2" customHeight="1">
      <c r="A4" s="1255" t="s">
        <v>6548</v>
      </c>
      <c r="B4" s="420"/>
      <c r="C4" s="421" t="s">
        <v>43</v>
      </c>
      <c r="D4" s="1282"/>
      <c r="E4" s="1282"/>
      <c r="F4" s="1282"/>
      <c r="G4" s="1282"/>
      <c r="H4" s="1282"/>
      <c r="I4" s="1282"/>
      <c r="J4" s="1282"/>
      <c r="K4" s="1282"/>
      <c r="L4" s="1282"/>
      <c r="M4" s="1282"/>
      <c r="N4" s="1282"/>
      <c r="O4" s="420"/>
      <c r="P4" s="420"/>
      <c r="Q4" s="1282"/>
      <c r="R4" s="1282"/>
      <c r="S4" s="1282"/>
      <c r="T4" s="1282"/>
      <c r="U4" s="1282"/>
      <c r="V4" s="1282"/>
      <c r="W4" s="422"/>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6549</v>
      </c>
      <c r="B5" s="425" t="s">
        <v>6337</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2496</v>
      </c>
      <c r="X5" s="430"/>
      <c r="Y5" s="430">
        <v>2690</v>
      </c>
      <c r="Z5" s="427"/>
      <c r="AA5" s="426"/>
      <c r="AB5" s="1902"/>
      <c r="AC5" s="431" t="s">
        <v>6338</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6550</v>
      </c>
      <c r="B6" s="425" t="s">
        <v>6337</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6.0315089647707998</v>
      </c>
      <c r="AO6" s="836"/>
      <c r="AP6" s="1453">
        <v>5.8514630042833602</v>
      </c>
      <c r="AQ6" s="836"/>
      <c r="AR6" s="836"/>
      <c r="AS6" s="1407"/>
      <c r="AT6" s="1159" t="s">
        <v>11215</v>
      </c>
      <c r="AU6" s="1430"/>
      <c r="AV6" s="392"/>
      <c r="AW6" s="432"/>
      <c r="AX6" s="432"/>
      <c r="AY6" s="432"/>
      <c r="AZ6" s="432"/>
    </row>
    <row r="7" spans="1:52" s="433" customFormat="1" ht="19.2" customHeight="1">
      <c r="A7" s="1256" t="s">
        <v>6551</v>
      </c>
      <c r="B7" s="425" t="s">
        <v>6337</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5.6843646276995301</v>
      </c>
      <c r="AO7" s="836"/>
      <c r="AP7" s="1453">
        <v>5.5676937574846397</v>
      </c>
      <c r="AQ7" s="836"/>
      <c r="AR7" s="836"/>
      <c r="AS7" s="1407"/>
      <c r="AT7" s="1159" t="s">
        <v>11216</v>
      </c>
      <c r="AU7" s="1430"/>
      <c r="AV7" s="392"/>
      <c r="AW7" s="432"/>
      <c r="AX7" s="432"/>
      <c r="AY7" s="432"/>
      <c r="AZ7" s="432"/>
    </row>
    <row r="8" spans="1:52" s="433" customFormat="1" ht="19.2" customHeight="1">
      <c r="A8" s="1256" t="s">
        <v>6552</v>
      </c>
      <c r="B8" s="425" t="s">
        <v>6337</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12.241819657952499</v>
      </c>
      <c r="AO8" s="836"/>
      <c r="AP8" s="1453">
        <v>12.736431576130601</v>
      </c>
      <c r="AQ8" s="836"/>
      <c r="AR8" s="836"/>
      <c r="AS8" s="1407"/>
      <c r="AT8" s="1159" t="s">
        <v>11217</v>
      </c>
      <c r="AU8" s="1430"/>
      <c r="AV8" s="392"/>
      <c r="AW8" s="432"/>
      <c r="AX8" s="432"/>
      <c r="AY8" s="432"/>
      <c r="AZ8" s="432"/>
    </row>
    <row r="9" spans="1:52" s="433" customFormat="1" ht="19.2" customHeight="1">
      <c r="A9" s="1256" t="s">
        <v>6553</v>
      </c>
      <c r="B9" s="425" t="s">
        <v>6337</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12.028402008669699</v>
      </c>
      <c r="AO9" s="836"/>
      <c r="AP9" s="1453">
        <v>12.237973025134799</v>
      </c>
      <c r="AQ9" s="836"/>
      <c r="AR9" s="836"/>
      <c r="AS9" s="1407"/>
      <c r="AT9" s="1159" t="s">
        <v>11218</v>
      </c>
      <c r="AU9" s="1430"/>
      <c r="AV9" s="392"/>
      <c r="AW9" s="432"/>
      <c r="AX9" s="432"/>
      <c r="AY9" s="432"/>
      <c r="AZ9" s="432"/>
    </row>
    <row r="10" spans="1:52" ht="18" customHeight="1">
      <c r="A10" s="1256" t="s">
        <v>6554</v>
      </c>
      <c r="B10" s="425" t="s">
        <v>6337</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ht="18" customHeight="1">
      <c r="A11" s="1256" t="s">
        <v>6555</v>
      </c>
      <c r="B11" s="425" t="s">
        <v>6337</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2.2433023454261698</v>
      </c>
      <c r="AO11" s="838"/>
      <c r="AP11" s="1457">
        <v>2.2985886137590898</v>
      </c>
      <c r="AQ11" s="838"/>
      <c r="AR11" s="838"/>
      <c r="AS11" s="1408"/>
      <c r="AT11" s="1159" t="s">
        <v>11219</v>
      </c>
      <c r="AU11" s="1430"/>
      <c r="AV11" s="392"/>
      <c r="AW11" s="432"/>
      <c r="AX11" s="432"/>
      <c r="AY11" s="432"/>
      <c r="AZ11" s="432"/>
    </row>
    <row r="12" spans="1:52" ht="22.2" customHeight="1">
      <c r="A12" s="1257" t="s">
        <v>6556</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ht="17.350000000000001">
      <c r="A13" s="1258" t="s">
        <v>6557</v>
      </c>
      <c r="B13" s="425" t="s">
        <v>6337</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6.5059999999999993</v>
      </c>
      <c r="AP13" s="838"/>
      <c r="AQ13" s="1457">
        <v>6.258</v>
      </c>
      <c r="AR13" s="838"/>
      <c r="AS13" s="1470">
        <v>5.9119999999999999</v>
      </c>
      <c r="AT13" s="1159" t="s">
        <v>11512</v>
      </c>
      <c r="AU13" s="1431"/>
      <c r="AV13" s="392"/>
      <c r="AW13" s="160"/>
      <c r="AX13" s="160"/>
      <c r="AY13" s="160"/>
      <c r="AZ13" s="160"/>
    </row>
    <row r="14" spans="1:52" ht="17.350000000000001">
      <c r="A14" s="1258" t="s">
        <v>6558</v>
      </c>
      <c r="B14" s="425" t="s">
        <v>6337</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5.476</v>
      </c>
      <c r="AP14" s="838"/>
      <c r="AQ14" s="1457">
        <v>5.2809999999999997</v>
      </c>
      <c r="AR14" s="838"/>
      <c r="AS14" s="1470">
        <v>4.9660000000000002</v>
      </c>
      <c r="AT14" s="1159" t="s">
        <v>11510</v>
      </c>
      <c r="AU14" s="1431"/>
      <c r="AV14" s="392"/>
      <c r="AW14" s="160"/>
      <c r="AX14" s="160"/>
      <c r="AY14" s="160"/>
      <c r="AZ14" s="160"/>
    </row>
    <row r="15" spans="1:52" ht="17.350000000000001">
      <c r="A15" s="1258" t="s">
        <v>6559</v>
      </c>
      <c r="B15" s="425" t="s">
        <v>6337</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5.1950000000000003</v>
      </c>
      <c r="AP15" s="839"/>
      <c r="AQ15" s="1457">
        <v>4.9790000000000001</v>
      </c>
      <c r="AR15" s="839"/>
      <c r="AS15" s="1470">
        <v>4.7159999999999993</v>
      </c>
      <c r="AT15" s="1418" t="s">
        <v>11513</v>
      </c>
      <c r="AU15" s="1430"/>
      <c r="AV15" s="392"/>
      <c r="AW15" s="160"/>
      <c r="AX15" s="160"/>
      <c r="AY15" s="160"/>
      <c r="AZ15" s="160"/>
    </row>
    <row r="16" spans="1:52" ht="17.350000000000001">
      <c r="A16" s="1258" t="s">
        <v>6560</v>
      </c>
      <c r="B16" s="425" t="s">
        <v>6337</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3.0660000000000003</v>
      </c>
      <c r="AP16" s="839"/>
      <c r="AQ16" s="1457">
        <v>2.8220000000000001</v>
      </c>
      <c r="AR16" s="839"/>
      <c r="AS16" s="1470">
        <v>2.7749999999999999</v>
      </c>
      <c r="AT16" s="1418" t="s">
        <v>11511</v>
      </c>
      <c r="AU16" s="1430"/>
      <c r="AV16" s="392"/>
      <c r="AW16" s="160"/>
      <c r="AX16" s="160"/>
      <c r="AY16" s="160"/>
      <c r="AZ16" s="160"/>
    </row>
    <row r="17" spans="1:52" ht="17.350000000000001">
      <c r="A17" s="1258" t="s">
        <v>6561</v>
      </c>
      <c r="B17" s="425" t="s">
        <v>6337</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2.431</v>
      </c>
      <c r="AP17" s="839"/>
      <c r="AQ17" s="1458">
        <v>2.2279999999999998</v>
      </c>
      <c r="AR17" s="839"/>
      <c r="AS17" s="1471">
        <v>2.2070000000000003</v>
      </c>
      <c r="AT17" s="1418" t="s">
        <v>11514</v>
      </c>
      <c r="AU17" s="1430"/>
      <c r="AV17" s="392"/>
      <c r="AW17" s="160"/>
      <c r="AX17" s="160"/>
      <c r="AY17" s="160"/>
      <c r="AZ17" s="160"/>
    </row>
    <row r="18" spans="1:52" ht="17.350000000000001">
      <c r="A18" s="1258" t="s">
        <v>6562</v>
      </c>
      <c r="B18" s="425" t="s">
        <v>6337</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2.383</v>
      </c>
      <c r="AP18" s="839"/>
      <c r="AQ18" s="1458">
        <v>2.2050000000000001</v>
      </c>
      <c r="AR18" s="839"/>
      <c r="AS18" s="1471">
        <v>2.2000000000000002</v>
      </c>
      <c r="AT18" s="1418" t="s">
        <v>11509</v>
      </c>
      <c r="AU18" s="348"/>
      <c r="AV18" s="392"/>
      <c r="AW18" s="160"/>
      <c r="AX18" s="160"/>
      <c r="AY18" s="160"/>
      <c r="AZ18" s="160"/>
    </row>
    <row r="19" spans="1:52" ht="17.350000000000001">
      <c r="A19" s="1258" t="s">
        <v>6563</v>
      </c>
      <c r="B19" s="425" t="s">
        <v>6337</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0.29799999999999999</v>
      </c>
      <c r="AP19" s="839"/>
      <c r="AQ19" s="1457">
        <v>0.28699999999999998</v>
      </c>
      <c r="AR19" s="839"/>
      <c r="AS19" s="1470">
        <v>0.28600000000000003</v>
      </c>
      <c r="AT19" s="1418" t="s">
        <v>11502</v>
      </c>
      <c r="AU19" s="170"/>
      <c r="AV19" s="392"/>
      <c r="AW19" s="432"/>
      <c r="AX19" s="432"/>
      <c r="AY19" s="432"/>
      <c r="AZ19" s="432"/>
    </row>
    <row r="20" spans="1:52" ht="17.350000000000001">
      <c r="A20" s="1258" t="s">
        <v>6564</v>
      </c>
      <c r="B20" s="425" t="s">
        <v>6337</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7">
        <v>7.0369999999999999</v>
      </c>
      <c r="AP20" s="838"/>
      <c r="AQ20" s="1457">
        <v>6.7990000000000004</v>
      </c>
      <c r="AR20" s="838"/>
      <c r="AS20" s="1470">
        <v>6.5270000000000001</v>
      </c>
      <c r="AT20" s="1159" t="s">
        <v>11607</v>
      </c>
      <c r="AU20" s="170"/>
      <c r="AV20" s="392"/>
      <c r="AW20" s="160"/>
      <c r="AX20" s="160"/>
      <c r="AY20" s="160"/>
      <c r="AZ20" s="160"/>
    </row>
    <row r="21" spans="1:52" ht="17.350000000000001">
      <c r="A21" s="1258" t="s">
        <v>6565</v>
      </c>
      <c r="B21" s="425" t="s">
        <v>6337</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5.91</v>
      </c>
      <c r="AP21" s="838"/>
      <c r="AQ21" s="1457">
        <v>5.726</v>
      </c>
      <c r="AR21" s="838"/>
      <c r="AS21" s="1470">
        <v>5.4799999999999995</v>
      </c>
      <c r="AT21" s="1159" t="s">
        <v>11605</v>
      </c>
      <c r="AU21" s="170"/>
      <c r="AV21" s="392"/>
      <c r="AW21" s="160"/>
      <c r="AX21" s="160"/>
      <c r="AY21" s="160"/>
      <c r="AZ21" s="160"/>
    </row>
    <row r="22" spans="1:52" ht="17.350000000000001">
      <c r="A22" s="1258" t="s">
        <v>6566</v>
      </c>
      <c r="B22" s="425" t="s">
        <v>6337</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5.5679999999999996</v>
      </c>
      <c r="AP22" s="839"/>
      <c r="AQ22" s="1457">
        <v>5.3689999999999998</v>
      </c>
      <c r="AR22" s="839"/>
      <c r="AS22" s="1470">
        <v>5.15</v>
      </c>
      <c r="AT22" s="1418" t="s">
        <v>11608</v>
      </c>
      <c r="AU22" s="348"/>
      <c r="AV22" s="392"/>
      <c r="AW22" s="160"/>
      <c r="AX22" s="160"/>
      <c r="AY22" s="160"/>
      <c r="AZ22" s="160"/>
    </row>
    <row r="23" spans="1:52" ht="17.350000000000001">
      <c r="A23" s="1258" t="s">
        <v>6567</v>
      </c>
      <c r="B23" s="425" t="s">
        <v>6337</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3.286</v>
      </c>
      <c r="AP23" s="839"/>
      <c r="AQ23" s="1457">
        <v>3.0460000000000003</v>
      </c>
      <c r="AR23" s="839"/>
      <c r="AS23" s="1470">
        <v>3.0300000000000002</v>
      </c>
      <c r="AT23" s="1418" t="s">
        <v>11606</v>
      </c>
      <c r="AU23" s="348"/>
      <c r="AV23" s="392"/>
      <c r="AW23" s="160"/>
      <c r="AX23" s="160"/>
      <c r="AY23" s="160"/>
      <c r="AZ23" s="160"/>
    </row>
    <row r="24" spans="1:52" ht="17.350000000000001">
      <c r="A24" s="1258" t="s">
        <v>6568</v>
      </c>
      <c r="B24" s="425" t="s">
        <v>6337</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2.5840000000000001</v>
      </c>
      <c r="AP24" s="839"/>
      <c r="AQ24" s="1458">
        <v>2.3809999999999998</v>
      </c>
      <c r="AR24" s="839"/>
      <c r="AS24" s="1471">
        <v>2.3860000000000001</v>
      </c>
      <c r="AT24" s="1418" t="s">
        <v>11609</v>
      </c>
      <c r="AU24" s="348"/>
      <c r="AV24" s="392"/>
      <c r="AW24" s="160"/>
      <c r="AX24" s="160"/>
      <c r="AY24" s="160"/>
      <c r="AZ24" s="160"/>
    </row>
    <row r="25" spans="1:52" ht="17.350000000000001">
      <c r="A25" s="1258" t="s">
        <v>6569</v>
      </c>
      <c r="B25" s="425" t="s">
        <v>6337</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2.7669999999999999</v>
      </c>
      <c r="AP25" s="839"/>
      <c r="AQ25" s="1458">
        <v>2.5660000000000003</v>
      </c>
      <c r="AR25" s="839"/>
      <c r="AS25" s="1471">
        <v>2.5950000000000002</v>
      </c>
      <c r="AT25" s="1418" t="s">
        <v>11604</v>
      </c>
      <c r="AU25" s="348"/>
      <c r="AV25" s="392"/>
      <c r="AW25" s="160"/>
      <c r="AX25" s="160"/>
      <c r="AY25" s="160"/>
      <c r="AZ25" s="160"/>
    </row>
    <row r="26" spans="1:52" ht="17.350000000000001">
      <c r="A26" s="1258" t="s">
        <v>6570</v>
      </c>
      <c r="B26" s="425" t="s">
        <v>6337</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0.33799999999999997</v>
      </c>
      <c r="AP26" s="839"/>
      <c r="AQ26" s="1457">
        <v>0.32699999999999996</v>
      </c>
      <c r="AR26" s="839"/>
      <c r="AS26" s="1470">
        <v>0.32800000000000001</v>
      </c>
      <c r="AT26" s="1418" t="s">
        <v>11597</v>
      </c>
      <c r="AU26" s="170"/>
      <c r="AV26" s="392"/>
      <c r="AW26" s="432"/>
      <c r="AX26" s="432"/>
      <c r="AY26" s="432"/>
      <c r="AZ26" s="432"/>
    </row>
    <row r="27" spans="1:52" ht="22.2" customHeight="1">
      <c r="A27" s="1257" t="s">
        <v>6571</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32"/>
      <c r="AV27" s="424"/>
      <c r="AW27" s="424"/>
      <c r="AX27" s="424"/>
      <c r="AY27" s="424"/>
      <c r="AZ27" s="424"/>
    </row>
    <row r="28" spans="1:52" ht="17.350000000000001">
      <c r="A28" s="1258" t="s">
        <v>6572</v>
      </c>
      <c r="B28" s="546" t="s">
        <v>6337</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4.0999999999999996</v>
      </c>
      <c r="Z28" s="66" t="s">
        <v>18</v>
      </c>
      <c r="AA28" s="66" t="s">
        <v>29</v>
      </c>
      <c r="AB28" s="1898"/>
      <c r="AC28" s="152" t="s">
        <v>4185</v>
      </c>
      <c r="AD28" s="1369"/>
      <c r="AE28" s="1397"/>
      <c r="AF28" s="838"/>
      <c r="AG28" s="838"/>
      <c r="AH28" s="838"/>
      <c r="AI28" s="838"/>
      <c r="AJ28" s="838"/>
      <c r="AK28" s="838"/>
      <c r="AL28" s="838"/>
      <c r="AM28" s="1398"/>
      <c r="AN28" s="1387"/>
      <c r="AO28" s="1458">
        <v>5.0075285899999997</v>
      </c>
      <c r="AP28" s="838"/>
      <c r="AQ28" s="1458">
        <v>5.0764185399999997</v>
      </c>
      <c r="AR28" s="838"/>
      <c r="AS28" s="1471">
        <v>5.0694485199999999</v>
      </c>
      <c r="AT28" s="1159" t="s">
        <v>11875</v>
      </c>
      <c r="AU28" s="170"/>
      <c r="AV28" s="392"/>
      <c r="AW28" s="432"/>
      <c r="AX28" s="432"/>
      <c r="AY28" s="432"/>
      <c r="AZ28" s="432"/>
    </row>
    <row r="29" spans="1:52" ht="17.350000000000001">
      <c r="A29" s="1258" t="s">
        <v>6573</v>
      </c>
      <c r="B29" s="546" t="s">
        <v>6337</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4.2</v>
      </c>
      <c r="Z29" s="66" t="s">
        <v>18</v>
      </c>
      <c r="AA29" s="66" t="s">
        <v>29</v>
      </c>
      <c r="AB29" s="1898"/>
      <c r="AC29" s="152" t="s">
        <v>4187</v>
      </c>
      <c r="AD29" s="1370"/>
      <c r="AE29" s="1397"/>
      <c r="AF29" s="838"/>
      <c r="AG29" s="838"/>
      <c r="AH29" s="838"/>
      <c r="AI29" s="838"/>
      <c r="AJ29" s="838"/>
      <c r="AK29" s="838"/>
      <c r="AL29" s="838"/>
      <c r="AM29" s="1398"/>
      <c r="AN29" s="1387"/>
      <c r="AO29" s="1458">
        <v>5.0155296800000002</v>
      </c>
      <c r="AP29" s="838"/>
      <c r="AQ29" s="1458">
        <v>5.1069008399999998</v>
      </c>
      <c r="AR29" s="838"/>
      <c r="AS29" s="1471">
        <v>5.1044945200000003</v>
      </c>
      <c r="AT29" s="1159" t="s">
        <v>11874</v>
      </c>
      <c r="AU29" s="170"/>
      <c r="AV29" s="392"/>
      <c r="AW29" s="432"/>
      <c r="AX29" s="432"/>
      <c r="AY29" s="432"/>
      <c r="AZ29" s="432"/>
    </row>
    <row r="30" spans="1:52" ht="17.350000000000001">
      <c r="A30" s="1258" t="s">
        <v>6574</v>
      </c>
      <c r="B30" s="546" t="s">
        <v>6337</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4.4000000000000004</v>
      </c>
      <c r="Z30" s="66" t="s">
        <v>18</v>
      </c>
      <c r="AA30" s="66" t="s">
        <v>29</v>
      </c>
      <c r="AB30" s="1898"/>
      <c r="AC30" s="152"/>
      <c r="AD30" s="1370"/>
      <c r="AE30" s="1397"/>
      <c r="AF30" s="838"/>
      <c r="AG30" s="838"/>
      <c r="AH30" s="838"/>
      <c r="AI30" s="838"/>
      <c r="AJ30" s="838"/>
      <c r="AK30" s="838"/>
      <c r="AL30" s="838"/>
      <c r="AM30" s="1398"/>
      <c r="AN30" s="1387"/>
      <c r="AO30" s="1458">
        <v>5.0753613</v>
      </c>
      <c r="AP30" s="838"/>
      <c r="AQ30" s="1458">
        <v>5.1605661400000002</v>
      </c>
      <c r="AR30" s="838"/>
      <c r="AS30" s="1471">
        <v>5.1635810400000004</v>
      </c>
      <c r="AT30" s="1159" t="s">
        <v>11874</v>
      </c>
      <c r="AU30" s="170"/>
      <c r="AV30" s="392"/>
      <c r="AW30" s="432"/>
      <c r="AX30" s="432"/>
      <c r="AY30" s="432"/>
      <c r="AZ30" s="432"/>
    </row>
    <row r="31" spans="1:52" ht="17.350000000000001">
      <c r="A31" s="1258" t="s">
        <v>6575</v>
      </c>
      <c r="B31" s="546" t="s">
        <v>6337</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6.3</v>
      </c>
      <c r="Z31" s="66" t="s">
        <v>18</v>
      </c>
      <c r="AA31" s="66" t="s">
        <v>29</v>
      </c>
      <c r="AB31" s="1898"/>
      <c r="AC31" s="152"/>
      <c r="AD31" s="1370"/>
      <c r="AE31" s="1397"/>
      <c r="AF31" s="838"/>
      <c r="AG31" s="838"/>
      <c r="AH31" s="838"/>
      <c r="AI31" s="838"/>
      <c r="AJ31" s="838"/>
      <c r="AK31" s="838"/>
      <c r="AL31" s="838"/>
      <c r="AM31" s="1398"/>
      <c r="AN31" s="1387"/>
      <c r="AO31" s="1457">
        <v>5.7924993499999999</v>
      </c>
      <c r="AP31" s="838"/>
      <c r="AQ31" s="1457">
        <v>5.9341758200000001</v>
      </c>
      <c r="AR31" s="838"/>
      <c r="AS31" s="1470">
        <v>5.9260119900000001</v>
      </c>
      <c r="AT31" s="1159" t="s">
        <v>11875</v>
      </c>
      <c r="AU31" s="170"/>
      <c r="AV31" s="392"/>
      <c r="AW31" s="432"/>
      <c r="AX31" s="432"/>
      <c r="AY31" s="432"/>
      <c r="AZ31" s="432"/>
    </row>
    <row r="32" spans="1:52" ht="17.350000000000001">
      <c r="A32" s="1258" t="s">
        <v>6576</v>
      </c>
      <c r="B32" s="546" t="s">
        <v>6337</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7.3</v>
      </c>
      <c r="Z32" s="66" t="s">
        <v>18</v>
      </c>
      <c r="AA32" s="66" t="s">
        <v>29</v>
      </c>
      <c r="AB32" s="1898"/>
      <c r="AC32" s="152"/>
      <c r="AD32" s="1370"/>
      <c r="AE32" s="1397"/>
      <c r="AF32" s="838"/>
      <c r="AG32" s="838"/>
      <c r="AH32" s="838"/>
      <c r="AI32" s="838"/>
      <c r="AJ32" s="838"/>
      <c r="AK32" s="838"/>
      <c r="AL32" s="838"/>
      <c r="AM32" s="1398"/>
      <c r="AN32" s="1387"/>
      <c r="AO32" s="1457">
        <v>6.2704224599999998</v>
      </c>
      <c r="AP32" s="838"/>
      <c r="AQ32" s="1457">
        <v>6.4221303499999998</v>
      </c>
      <c r="AR32" s="838"/>
      <c r="AS32" s="1470">
        <v>6.4642072700000002</v>
      </c>
      <c r="AT32" s="1159" t="s">
        <v>11876</v>
      </c>
      <c r="AU32" s="170"/>
      <c r="AV32" s="392"/>
      <c r="AW32" s="432"/>
      <c r="AX32" s="432"/>
      <c r="AY32" s="432"/>
      <c r="AZ32" s="432"/>
    </row>
    <row r="33" spans="1:52" ht="17.350000000000001">
      <c r="A33" s="1258" t="s">
        <v>6577</v>
      </c>
      <c r="B33" s="546" t="s">
        <v>6337</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8</v>
      </c>
      <c r="Z33" s="66" t="s">
        <v>18</v>
      </c>
      <c r="AA33" s="66" t="s">
        <v>29</v>
      </c>
      <c r="AB33" s="1898"/>
      <c r="AC33" s="152"/>
      <c r="AD33" s="1370"/>
      <c r="AE33" s="1397"/>
      <c r="AF33" s="838"/>
      <c r="AG33" s="838"/>
      <c r="AH33" s="838"/>
      <c r="AI33" s="838"/>
      <c r="AJ33" s="838"/>
      <c r="AK33" s="838"/>
      <c r="AL33" s="838"/>
      <c r="AM33" s="1398"/>
      <c r="AN33" s="1387"/>
      <c r="AO33" s="1457">
        <v>6.9174556300000001</v>
      </c>
      <c r="AP33" s="838"/>
      <c r="AQ33" s="1457">
        <v>7.0708766900000004</v>
      </c>
      <c r="AR33" s="838"/>
      <c r="AS33" s="1470">
        <v>7.08596001</v>
      </c>
      <c r="AT33" s="1159" t="s">
        <v>11875</v>
      </c>
      <c r="AU33" s="170"/>
      <c r="AV33" s="392"/>
      <c r="AW33" s="432"/>
      <c r="AX33" s="432"/>
      <c r="AY33" s="432"/>
      <c r="AZ33" s="432"/>
    </row>
    <row r="34" spans="1:52" ht="17.350000000000001">
      <c r="A34" s="1258" t="s">
        <v>6578</v>
      </c>
      <c r="B34" s="546" t="s">
        <v>6337</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7.1905725800000004</v>
      </c>
      <c r="AP34" s="838"/>
      <c r="AQ34" s="1457">
        <v>7.2954150000000002</v>
      </c>
      <c r="AR34" s="838"/>
      <c r="AS34" s="1470">
        <v>7.2119840000000002</v>
      </c>
      <c r="AT34" s="1159" t="s">
        <v>11876</v>
      </c>
      <c r="AU34" s="170"/>
      <c r="AV34" s="392"/>
      <c r="AW34" s="432"/>
      <c r="AX34" s="432"/>
      <c r="AY34" s="432"/>
      <c r="AZ34" s="432"/>
    </row>
    <row r="35" spans="1:52" ht="17.350000000000001">
      <c r="A35" s="1258" t="s">
        <v>6579</v>
      </c>
      <c r="B35" s="445" t="s">
        <v>6337</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f>Y28+0.5</f>
        <v>4.5999999999999996</v>
      </c>
      <c r="Z35" s="304" t="s">
        <v>18</v>
      </c>
      <c r="AA35" s="304" t="s">
        <v>21</v>
      </c>
      <c r="AB35" s="1899"/>
      <c r="AC35" s="308" t="s">
        <v>4185</v>
      </c>
      <c r="AD35" s="1372"/>
      <c r="AE35" s="1401"/>
      <c r="AF35" s="840"/>
      <c r="AG35" s="840"/>
      <c r="AH35" s="840"/>
      <c r="AI35" s="840"/>
      <c r="AJ35" s="840"/>
      <c r="AK35" s="840"/>
      <c r="AL35" s="840"/>
      <c r="AM35" s="1402"/>
      <c r="AN35" s="1389"/>
      <c r="AO35" s="1458">
        <v>5.3818999999999999</v>
      </c>
      <c r="AP35" s="840"/>
      <c r="AQ35" s="1458">
        <v>5.4683000000000002</v>
      </c>
      <c r="AR35" s="840"/>
      <c r="AS35" s="1471">
        <v>5.4767999999999999</v>
      </c>
      <c r="AT35" s="1160" t="s">
        <v>11931</v>
      </c>
      <c r="AU35" s="170"/>
      <c r="AV35" s="392"/>
      <c r="AW35" s="432"/>
      <c r="AX35" s="432"/>
      <c r="AY35" s="432"/>
      <c r="AZ35" s="432"/>
    </row>
    <row r="36" spans="1:52" ht="17.350000000000001">
      <c r="A36" s="1258" t="s">
        <v>6580</v>
      </c>
      <c r="B36" s="445" t="s">
        <v>6337</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f t="shared" ref="Y36:Y41" si="0">Y29+0.5</f>
        <v>4.7</v>
      </c>
      <c r="Z36" s="304" t="s">
        <v>18</v>
      </c>
      <c r="AA36" s="304" t="s">
        <v>21</v>
      </c>
      <c r="AB36" s="1899"/>
      <c r="AC36" s="308" t="s">
        <v>4187</v>
      </c>
      <c r="AD36" s="1372"/>
      <c r="AE36" s="1401"/>
      <c r="AF36" s="840"/>
      <c r="AG36" s="840"/>
      <c r="AH36" s="840"/>
      <c r="AI36" s="840"/>
      <c r="AJ36" s="840"/>
      <c r="AK36" s="840"/>
      <c r="AL36" s="840"/>
      <c r="AM36" s="1402"/>
      <c r="AN36" s="1389"/>
      <c r="AO36" s="1458">
        <v>5.4138000000000002</v>
      </c>
      <c r="AP36" s="840"/>
      <c r="AQ36" s="1458">
        <v>5.5140000000000002</v>
      </c>
      <c r="AR36" s="840"/>
      <c r="AS36" s="1471">
        <v>5.5373000000000001</v>
      </c>
      <c r="AT36" s="1160" t="s">
        <v>11930</v>
      </c>
      <c r="AU36" s="170"/>
      <c r="AV36" s="392"/>
      <c r="AW36" s="432"/>
      <c r="AX36" s="432"/>
      <c r="AY36" s="432"/>
      <c r="AZ36" s="432"/>
    </row>
    <row r="37" spans="1:52" ht="17.350000000000001">
      <c r="A37" s="1258" t="s">
        <v>6581</v>
      </c>
      <c r="B37" s="445" t="s">
        <v>6337</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f t="shared" si="0"/>
        <v>4.9000000000000004</v>
      </c>
      <c r="Z37" s="304" t="s">
        <v>18</v>
      </c>
      <c r="AA37" s="304" t="s">
        <v>21</v>
      </c>
      <c r="AB37" s="1899"/>
      <c r="AC37" s="308"/>
      <c r="AD37" s="1372"/>
      <c r="AE37" s="1401"/>
      <c r="AF37" s="840"/>
      <c r="AG37" s="840"/>
      <c r="AH37" s="840"/>
      <c r="AI37" s="840"/>
      <c r="AJ37" s="840"/>
      <c r="AK37" s="840"/>
      <c r="AL37" s="840"/>
      <c r="AM37" s="1402"/>
      <c r="AN37" s="1389"/>
      <c r="AO37" s="1458">
        <v>5.4714</v>
      </c>
      <c r="AP37" s="840"/>
      <c r="AQ37" s="1458">
        <v>5.5633999999999997</v>
      </c>
      <c r="AR37" s="840"/>
      <c r="AS37" s="1471">
        <v>5.6026999999999996</v>
      </c>
      <c r="AT37" s="1160" t="s">
        <v>11930</v>
      </c>
      <c r="AU37" s="170"/>
      <c r="AV37" s="392"/>
      <c r="AW37" s="432"/>
      <c r="AX37" s="432"/>
      <c r="AY37" s="432"/>
      <c r="AZ37" s="432"/>
    </row>
    <row r="38" spans="1:52" ht="17.350000000000001">
      <c r="A38" s="1258" t="s">
        <v>6582</v>
      </c>
      <c r="B38" s="445" t="s">
        <v>6337</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f t="shared" si="0"/>
        <v>6.8</v>
      </c>
      <c r="Z38" s="304" t="s">
        <v>18</v>
      </c>
      <c r="AA38" s="304" t="s">
        <v>21</v>
      </c>
      <c r="AB38" s="1899"/>
      <c r="AC38" s="308"/>
      <c r="AD38" s="1372"/>
      <c r="AE38" s="1401"/>
      <c r="AF38" s="840"/>
      <c r="AG38" s="840"/>
      <c r="AH38" s="840"/>
      <c r="AI38" s="840"/>
      <c r="AJ38" s="840"/>
      <c r="AK38" s="840"/>
      <c r="AL38" s="840"/>
      <c r="AM38" s="1402"/>
      <c r="AN38" s="1389"/>
      <c r="AO38" s="1457">
        <v>6.2504999999999997</v>
      </c>
      <c r="AP38" s="840"/>
      <c r="AQ38" s="1457">
        <v>6.3826000000000001</v>
      </c>
      <c r="AR38" s="840"/>
      <c r="AS38" s="1470">
        <v>6.3848000000000003</v>
      </c>
      <c r="AT38" s="1160" t="s">
        <v>11931</v>
      </c>
      <c r="AU38" s="170"/>
      <c r="AV38" s="392"/>
      <c r="AW38" s="432"/>
      <c r="AX38" s="432"/>
      <c r="AY38" s="432"/>
      <c r="AZ38" s="432"/>
    </row>
    <row r="39" spans="1:52" ht="17.350000000000001">
      <c r="A39" s="1258" t="s">
        <v>6583</v>
      </c>
      <c r="B39" s="445" t="s">
        <v>6337</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f t="shared" si="0"/>
        <v>7.8</v>
      </c>
      <c r="Z39" s="304" t="s">
        <v>18</v>
      </c>
      <c r="AA39" s="304" t="s">
        <v>21</v>
      </c>
      <c r="AB39" s="1899"/>
      <c r="AC39" s="308"/>
      <c r="AD39" s="1372"/>
      <c r="AE39" s="1401"/>
      <c r="AF39" s="840"/>
      <c r="AG39" s="840"/>
      <c r="AH39" s="840"/>
      <c r="AI39" s="840"/>
      <c r="AJ39" s="840"/>
      <c r="AK39" s="840"/>
      <c r="AL39" s="840"/>
      <c r="AM39" s="1402"/>
      <c r="AN39" s="1389"/>
      <c r="AO39" s="1457">
        <v>6.7724000000000002</v>
      </c>
      <c r="AP39" s="840"/>
      <c r="AQ39" s="1457">
        <v>6.9485000000000001</v>
      </c>
      <c r="AR39" s="840"/>
      <c r="AS39" s="1470">
        <v>6.9570999999999996</v>
      </c>
      <c r="AT39" s="1160" t="s">
        <v>11907</v>
      </c>
      <c r="AU39" s="170"/>
      <c r="AV39" s="392"/>
      <c r="AW39" s="432"/>
      <c r="AX39" s="432"/>
      <c r="AY39" s="432"/>
      <c r="AZ39" s="432"/>
    </row>
    <row r="40" spans="1:52" ht="17.350000000000001">
      <c r="A40" s="1258" t="s">
        <v>6584</v>
      </c>
      <c r="B40" s="445" t="s">
        <v>6337</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f t="shared" si="0"/>
        <v>8.5</v>
      </c>
      <c r="Z40" s="304" t="s">
        <v>18</v>
      </c>
      <c r="AA40" s="304" t="s">
        <v>21</v>
      </c>
      <c r="AB40" s="1899"/>
      <c r="AC40" s="308"/>
      <c r="AD40" s="1372"/>
      <c r="AE40" s="1401"/>
      <c r="AF40" s="840"/>
      <c r="AG40" s="840"/>
      <c r="AH40" s="840"/>
      <c r="AI40" s="840"/>
      <c r="AJ40" s="840"/>
      <c r="AK40" s="840"/>
      <c r="AL40" s="840"/>
      <c r="AM40" s="1402"/>
      <c r="AN40" s="1389"/>
      <c r="AO40" s="1457">
        <v>7.6275000000000004</v>
      </c>
      <c r="AP40" s="840"/>
      <c r="AQ40" s="1457">
        <v>7.8219000000000003</v>
      </c>
      <c r="AR40" s="840"/>
      <c r="AS40" s="1470">
        <v>7.8238000000000003</v>
      </c>
      <c r="AT40" s="1160" t="s">
        <v>11931</v>
      </c>
      <c r="AU40" s="170"/>
      <c r="AV40" s="392"/>
      <c r="AW40" s="432"/>
      <c r="AX40" s="432"/>
      <c r="AY40" s="432"/>
      <c r="AZ40" s="432"/>
    </row>
    <row r="41" spans="1:52" ht="17.350000000000001">
      <c r="A41" s="1258" t="s">
        <v>6585</v>
      </c>
      <c r="B41" s="445" t="s">
        <v>6337</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f t="shared" si="0"/>
        <v>9</v>
      </c>
      <c r="Z41" s="304" t="s">
        <v>18</v>
      </c>
      <c r="AA41" s="304" t="s">
        <v>21</v>
      </c>
      <c r="AB41" s="1899"/>
      <c r="AC41" s="308"/>
      <c r="AD41" s="1372"/>
      <c r="AE41" s="1401"/>
      <c r="AF41" s="840"/>
      <c r="AG41" s="840"/>
      <c r="AH41" s="840"/>
      <c r="AI41" s="840"/>
      <c r="AJ41" s="840"/>
      <c r="AK41" s="840"/>
      <c r="AL41" s="840"/>
      <c r="AM41" s="1402"/>
      <c r="AN41" s="1389"/>
      <c r="AO41" s="1457">
        <v>7.7563000000000004</v>
      </c>
      <c r="AP41" s="840"/>
      <c r="AQ41" s="1457">
        <v>7.7087000000000003</v>
      </c>
      <c r="AR41" s="840"/>
      <c r="AS41" s="1470">
        <v>8.0206999999999997</v>
      </c>
      <c r="AT41" s="1160" t="s">
        <v>11907</v>
      </c>
      <c r="AU41" s="170"/>
      <c r="AV41" s="392"/>
      <c r="AW41" s="432"/>
      <c r="AX41" s="432"/>
      <c r="AY41" s="432"/>
      <c r="AZ41" s="432"/>
    </row>
    <row r="42" spans="1:52" ht="17.350000000000001">
      <c r="A42" s="1258" t="s">
        <v>6586</v>
      </c>
      <c r="B42" s="546" t="s">
        <v>6337</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4.5999999999999996</v>
      </c>
      <c r="Z42" s="66" t="s">
        <v>18</v>
      </c>
      <c r="AA42" s="66" t="s">
        <v>21</v>
      </c>
      <c r="AB42" s="1898"/>
      <c r="AC42" s="152" t="s">
        <v>4185</v>
      </c>
      <c r="AD42" s="1370"/>
      <c r="AE42" s="1397"/>
      <c r="AF42" s="838"/>
      <c r="AG42" s="838"/>
      <c r="AH42" s="838"/>
      <c r="AI42" s="838"/>
      <c r="AJ42" s="838"/>
      <c r="AK42" s="838"/>
      <c r="AL42" s="838"/>
      <c r="AM42" s="1398"/>
      <c r="AN42" s="1387"/>
      <c r="AO42" s="1458">
        <v>7.0439169899999996</v>
      </c>
      <c r="AP42" s="838"/>
      <c r="AQ42" s="1458">
        <v>6.7218096100000002</v>
      </c>
      <c r="AR42" s="838"/>
      <c r="AS42" s="1471">
        <v>6.6124948699999999</v>
      </c>
      <c r="AT42" s="1159" t="s">
        <v>12467</v>
      </c>
      <c r="AU42" s="170"/>
      <c r="AV42" s="392"/>
      <c r="AW42" s="432"/>
      <c r="AX42" s="432"/>
      <c r="AY42" s="432"/>
      <c r="AZ42" s="432"/>
    </row>
    <row r="43" spans="1:52" ht="17.350000000000001">
      <c r="A43" s="1258" t="s">
        <v>6587</v>
      </c>
      <c r="B43" s="546" t="s">
        <v>6337</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4.7</v>
      </c>
      <c r="Z43" s="66" t="s">
        <v>18</v>
      </c>
      <c r="AA43" s="66" t="s">
        <v>21</v>
      </c>
      <c r="AB43" s="1898"/>
      <c r="AC43" s="152" t="s">
        <v>4187</v>
      </c>
      <c r="AD43" s="1370"/>
      <c r="AE43" s="1397"/>
      <c r="AF43" s="838"/>
      <c r="AG43" s="838"/>
      <c r="AH43" s="838"/>
      <c r="AI43" s="838"/>
      <c r="AJ43" s="838"/>
      <c r="AK43" s="838"/>
      <c r="AL43" s="838"/>
      <c r="AM43" s="1398"/>
      <c r="AN43" s="1387"/>
      <c r="AO43" s="1458">
        <v>7.0700336999999998</v>
      </c>
      <c r="AP43" s="838"/>
      <c r="AQ43" s="1458">
        <v>6.7735550099999999</v>
      </c>
      <c r="AR43" s="838"/>
      <c r="AS43" s="1471">
        <v>6.65193089</v>
      </c>
      <c r="AT43" s="1159" t="s">
        <v>12467</v>
      </c>
      <c r="AU43" s="170"/>
      <c r="AV43" s="392"/>
      <c r="AW43" s="432"/>
      <c r="AX43" s="432"/>
      <c r="AY43" s="432"/>
      <c r="AZ43" s="432"/>
    </row>
    <row r="44" spans="1:52" ht="17.350000000000001">
      <c r="A44" s="1258" t="s">
        <v>6588</v>
      </c>
      <c r="B44" s="546" t="s">
        <v>6337</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4.9000000000000004</v>
      </c>
      <c r="Z44" s="66" t="s">
        <v>18</v>
      </c>
      <c r="AA44" s="66" t="s">
        <v>21</v>
      </c>
      <c r="AB44" s="1898"/>
      <c r="AC44" s="152"/>
      <c r="AD44" s="1370"/>
      <c r="AE44" s="1397"/>
      <c r="AF44" s="838"/>
      <c r="AG44" s="838"/>
      <c r="AH44" s="838"/>
      <c r="AI44" s="838"/>
      <c r="AJ44" s="838"/>
      <c r="AK44" s="838"/>
      <c r="AL44" s="838"/>
      <c r="AM44" s="1398"/>
      <c r="AN44" s="1387"/>
      <c r="AO44" s="1458">
        <v>7.1193758599999999</v>
      </c>
      <c r="AP44" s="838"/>
      <c r="AQ44" s="1458">
        <v>6.7952328</v>
      </c>
      <c r="AR44" s="838"/>
      <c r="AS44" s="1471">
        <v>6.7154352700000004</v>
      </c>
      <c r="AT44" s="1159" t="s">
        <v>12467</v>
      </c>
      <c r="AU44" s="170"/>
      <c r="AV44" s="392"/>
      <c r="AW44" s="432"/>
      <c r="AX44" s="432"/>
      <c r="AY44" s="432"/>
      <c r="AZ44" s="432"/>
    </row>
    <row r="45" spans="1:52" ht="17.350000000000001">
      <c r="A45" s="1258" t="s">
        <v>6589</v>
      </c>
      <c r="B45" s="546" t="s">
        <v>6337</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6.8</v>
      </c>
      <c r="Z45" s="66" t="s">
        <v>18</v>
      </c>
      <c r="AA45" s="66" t="s">
        <v>21</v>
      </c>
      <c r="AB45" s="1898"/>
      <c r="AC45" s="152"/>
      <c r="AD45" s="1370"/>
      <c r="AE45" s="1397"/>
      <c r="AF45" s="838"/>
      <c r="AG45" s="838"/>
      <c r="AH45" s="838"/>
      <c r="AI45" s="838"/>
      <c r="AJ45" s="838"/>
      <c r="AK45" s="838"/>
      <c r="AL45" s="838"/>
      <c r="AM45" s="1398"/>
      <c r="AN45" s="1387"/>
      <c r="AO45" s="1458">
        <v>7.9596969800000004</v>
      </c>
      <c r="AP45" s="838"/>
      <c r="AQ45" s="1458">
        <v>7.5570422900000001</v>
      </c>
      <c r="AR45" s="838"/>
      <c r="AS45" s="1471">
        <v>7.5795762699999996</v>
      </c>
      <c r="AT45" s="1159" t="s">
        <v>12467</v>
      </c>
      <c r="AU45" s="170"/>
      <c r="AV45" s="392"/>
      <c r="AW45" s="432"/>
      <c r="AX45" s="432"/>
      <c r="AY45" s="432"/>
      <c r="AZ45" s="432"/>
    </row>
    <row r="46" spans="1:52" ht="17.350000000000001">
      <c r="A46" s="1258" t="s">
        <v>6590</v>
      </c>
      <c r="B46" s="546" t="s">
        <v>6337</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7.8</v>
      </c>
      <c r="Z46" s="66" t="s">
        <v>18</v>
      </c>
      <c r="AA46" s="66" t="s">
        <v>21</v>
      </c>
      <c r="AB46" s="1898"/>
      <c r="AC46" s="152"/>
      <c r="AD46" s="1370"/>
      <c r="AE46" s="1397"/>
      <c r="AF46" s="838"/>
      <c r="AG46" s="838"/>
      <c r="AH46" s="838"/>
      <c r="AI46" s="838"/>
      <c r="AJ46" s="838"/>
      <c r="AK46" s="838"/>
      <c r="AL46" s="838"/>
      <c r="AM46" s="1398"/>
      <c r="AN46" s="1387"/>
      <c r="AO46" s="1458">
        <v>8.4912988800000004</v>
      </c>
      <c r="AP46" s="838"/>
      <c r="AQ46" s="1458">
        <v>8.0489555799999994</v>
      </c>
      <c r="AR46" s="838"/>
      <c r="AS46" s="1471">
        <v>8.1404664400000009</v>
      </c>
      <c r="AT46" s="1159" t="s">
        <v>12467</v>
      </c>
      <c r="AU46" s="170"/>
      <c r="AV46" s="392"/>
      <c r="AW46" s="432"/>
      <c r="AX46" s="432"/>
      <c r="AY46" s="432"/>
      <c r="AZ46" s="432"/>
    </row>
    <row r="47" spans="1:52" ht="17.350000000000001">
      <c r="A47" s="1258" t="s">
        <v>6591</v>
      </c>
      <c r="B47" s="546" t="s">
        <v>6337</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8.5</v>
      </c>
      <c r="Z47" s="66" t="s">
        <v>18</v>
      </c>
      <c r="AA47" s="66" t="s">
        <v>21</v>
      </c>
      <c r="AB47" s="1898"/>
      <c r="AC47" s="152"/>
      <c r="AD47" s="1370"/>
      <c r="AE47" s="1397"/>
      <c r="AF47" s="838"/>
      <c r="AG47" s="838"/>
      <c r="AH47" s="838"/>
      <c r="AI47" s="838"/>
      <c r="AJ47" s="838"/>
      <c r="AK47" s="838"/>
      <c r="AL47" s="838"/>
      <c r="AM47" s="1398"/>
      <c r="AN47" s="1387"/>
      <c r="AO47" s="1458">
        <v>9.0081338599999992</v>
      </c>
      <c r="AP47" s="838"/>
      <c r="AQ47" s="1458">
        <v>8.5703186099999993</v>
      </c>
      <c r="AR47" s="838"/>
      <c r="AS47" s="1471">
        <v>8.6400364599999993</v>
      </c>
      <c r="AT47" s="1159" t="s">
        <v>12467</v>
      </c>
      <c r="AU47" s="170"/>
      <c r="AV47" s="392"/>
      <c r="AW47" s="432"/>
      <c r="AX47" s="432"/>
      <c r="AY47" s="432"/>
      <c r="AZ47" s="432"/>
    </row>
    <row r="48" spans="1:52" ht="17.350000000000001">
      <c r="A48" s="1258" t="s">
        <v>6592</v>
      </c>
      <c r="B48" s="546" t="s">
        <v>6337</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8">
        <v>9.4155907400000007</v>
      </c>
      <c r="AP48" s="838"/>
      <c r="AQ48" s="1457">
        <v>8.9400032399999994</v>
      </c>
      <c r="AR48" s="838"/>
      <c r="AS48" s="1470">
        <v>8.7427962200000007</v>
      </c>
      <c r="AT48" s="1159" t="s">
        <v>12468</v>
      </c>
      <c r="AU48" s="170"/>
      <c r="AV48" s="392"/>
      <c r="AW48" s="432"/>
      <c r="AX48" s="432"/>
      <c r="AY48" s="432"/>
      <c r="AZ48" s="432"/>
    </row>
    <row r="49" spans="1:52" ht="17.350000000000001">
      <c r="A49" s="1258" t="s">
        <v>6940</v>
      </c>
      <c r="B49" s="546" t="s">
        <v>6337</v>
      </c>
      <c r="C49" s="489" t="s">
        <v>6941</v>
      </c>
      <c r="D49" s="1129" t="s">
        <v>4208</v>
      </c>
      <c r="E49" s="874" t="s">
        <v>1388</v>
      </c>
      <c r="F49" s="874" t="s">
        <v>1350</v>
      </c>
      <c r="G49" s="874"/>
      <c r="H49" s="1029" t="s">
        <v>4168</v>
      </c>
      <c r="I49" s="1057">
        <v>1.2</v>
      </c>
      <c r="J49" s="1029">
        <v>3.15</v>
      </c>
      <c r="K49" s="1116" t="s">
        <v>1194</v>
      </c>
      <c r="L49" s="1116" t="s">
        <v>1194</v>
      </c>
      <c r="M49" s="1116" t="s">
        <v>875</v>
      </c>
      <c r="N49" s="1029" t="s">
        <v>36</v>
      </c>
      <c r="O49" s="66"/>
      <c r="P49" s="66"/>
      <c r="Q49" s="1029" t="s">
        <v>3387</v>
      </c>
      <c r="R49" s="1029"/>
      <c r="S49" s="1029"/>
      <c r="T49" s="1029"/>
      <c r="U49" s="1029"/>
      <c r="V49" s="1029"/>
      <c r="W49" s="442"/>
      <c r="X49" s="66"/>
      <c r="Y49" s="66">
        <v>4.0999999999999996</v>
      </c>
      <c r="Z49" s="66" t="s">
        <v>18</v>
      </c>
      <c r="AA49" s="66" t="s">
        <v>29</v>
      </c>
      <c r="AB49" s="1898"/>
      <c r="AC49" s="152" t="s">
        <v>4185</v>
      </c>
      <c r="AD49" s="1373"/>
      <c r="AE49" s="1397"/>
      <c r="AF49" s="838"/>
      <c r="AG49" s="838"/>
      <c r="AH49" s="838"/>
      <c r="AI49" s="838"/>
      <c r="AJ49" s="838"/>
      <c r="AK49" s="838"/>
      <c r="AL49" s="838"/>
      <c r="AM49" s="1398"/>
      <c r="AN49" s="1387"/>
      <c r="AO49" s="838"/>
      <c r="AP49" s="838"/>
      <c r="AQ49" s="838"/>
      <c r="AR49" s="838"/>
      <c r="AS49" s="1408"/>
      <c r="AT49" s="1159"/>
      <c r="AU49" s="170"/>
      <c r="AV49" s="392"/>
      <c r="AW49" s="432"/>
      <c r="AX49" s="432"/>
      <c r="AY49" s="432"/>
      <c r="AZ49" s="432"/>
    </row>
    <row r="50" spans="1:52" ht="17.350000000000001">
      <c r="A50" s="1258" t="s">
        <v>6942</v>
      </c>
      <c r="B50" s="546" t="s">
        <v>6337</v>
      </c>
      <c r="C50" s="490"/>
      <c r="D50" s="1129" t="s">
        <v>4208</v>
      </c>
      <c r="E50" s="874" t="s">
        <v>1388</v>
      </c>
      <c r="F50" s="874" t="s">
        <v>1350</v>
      </c>
      <c r="G50" s="874"/>
      <c r="H50" s="1029" t="s">
        <v>4168</v>
      </c>
      <c r="I50" s="1057">
        <v>1.2</v>
      </c>
      <c r="J50" s="1029">
        <v>3.15</v>
      </c>
      <c r="K50" s="1116" t="s">
        <v>1194</v>
      </c>
      <c r="L50" s="1116" t="s">
        <v>1194</v>
      </c>
      <c r="M50" s="1116" t="s">
        <v>875</v>
      </c>
      <c r="N50" s="1029" t="s">
        <v>36</v>
      </c>
      <c r="O50" s="66"/>
      <c r="P50" s="66"/>
      <c r="Q50" s="1029" t="s">
        <v>3387</v>
      </c>
      <c r="R50" s="1029"/>
      <c r="S50" s="1029"/>
      <c r="T50" s="1029"/>
      <c r="U50" s="1029"/>
      <c r="V50" s="1029"/>
      <c r="W50" s="442"/>
      <c r="X50" s="66"/>
      <c r="Y50" s="66">
        <v>4.2</v>
      </c>
      <c r="Z50" s="66" t="s">
        <v>18</v>
      </c>
      <c r="AA50" s="66" t="s">
        <v>29</v>
      </c>
      <c r="AB50" s="1898"/>
      <c r="AC50" s="152" t="s">
        <v>4187</v>
      </c>
      <c r="AD50" s="1373"/>
      <c r="AE50" s="1397"/>
      <c r="AF50" s="838"/>
      <c r="AG50" s="838"/>
      <c r="AH50" s="838"/>
      <c r="AI50" s="838"/>
      <c r="AJ50" s="838"/>
      <c r="AK50" s="838"/>
      <c r="AL50" s="838"/>
      <c r="AM50" s="1398"/>
      <c r="AN50" s="1387"/>
      <c r="AO50" s="838"/>
      <c r="AP50" s="838"/>
      <c r="AQ50" s="838"/>
      <c r="AR50" s="838"/>
      <c r="AS50" s="1408"/>
      <c r="AT50" s="1159"/>
      <c r="AU50" s="170"/>
      <c r="AV50" s="392"/>
      <c r="AW50" s="432"/>
      <c r="AX50" s="432"/>
      <c r="AY50" s="432"/>
      <c r="AZ50" s="432"/>
    </row>
    <row r="51" spans="1:52" ht="17.350000000000001">
      <c r="A51" s="1258" t="s">
        <v>6943</v>
      </c>
      <c r="B51" s="546" t="s">
        <v>6337</v>
      </c>
      <c r="C51" s="490"/>
      <c r="D51" s="1129" t="s">
        <v>4208</v>
      </c>
      <c r="E51" s="874" t="s">
        <v>1388</v>
      </c>
      <c r="F51" s="874" t="s">
        <v>1350</v>
      </c>
      <c r="G51" s="874"/>
      <c r="H51" s="1029" t="s">
        <v>4189</v>
      </c>
      <c r="I51" s="1057">
        <v>1.2</v>
      </c>
      <c r="J51" s="1029">
        <v>3.15</v>
      </c>
      <c r="K51" s="1116" t="s">
        <v>1194</v>
      </c>
      <c r="L51" s="1116" t="s">
        <v>1194</v>
      </c>
      <c r="M51" s="1116" t="s">
        <v>875</v>
      </c>
      <c r="N51" s="1029" t="s">
        <v>36</v>
      </c>
      <c r="O51" s="66"/>
      <c r="P51" s="66"/>
      <c r="Q51" s="1029" t="s">
        <v>3387</v>
      </c>
      <c r="R51" s="1029"/>
      <c r="S51" s="1029"/>
      <c r="T51" s="1029"/>
      <c r="U51" s="1029"/>
      <c r="V51" s="1029"/>
      <c r="W51" s="442"/>
      <c r="X51" s="66"/>
      <c r="Y51" s="66">
        <v>4.4000000000000004</v>
      </c>
      <c r="Z51" s="66" t="s">
        <v>18</v>
      </c>
      <c r="AA51" s="66" t="s">
        <v>29</v>
      </c>
      <c r="AB51" s="1898"/>
      <c r="AC51" s="152"/>
      <c r="AD51" s="1373"/>
      <c r="AE51" s="1397"/>
      <c r="AF51" s="838"/>
      <c r="AG51" s="838"/>
      <c r="AH51" s="838"/>
      <c r="AI51" s="838"/>
      <c r="AJ51" s="838"/>
      <c r="AK51" s="838"/>
      <c r="AL51" s="838"/>
      <c r="AM51" s="1398"/>
      <c r="AN51" s="1387"/>
      <c r="AO51" s="838"/>
      <c r="AP51" s="838"/>
      <c r="AQ51" s="838"/>
      <c r="AR51" s="838"/>
      <c r="AS51" s="1408"/>
      <c r="AT51" s="1159"/>
      <c r="AU51" s="170"/>
      <c r="AV51" s="392"/>
      <c r="AW51" s="432"/>
      <c r="AX51" s="432"/>
      <c r="AY51" s="432"/>
      <c r="AZ51" s="432"/>
    </row>
    <row r="52" spans="1:52" ht="17.350000000000001">
      <c r="A52" s="1258" t="s">
        <v>6944</v>
      </c>
      <c r="B52" s="546" t="s">
        <v>6337</v>
      </c>
      <c r="C52" s="490"/>
      <c r="D52" s="1129" t="s">
        <v>4208</v>
      </c>
      <c r="E52" s="874" t="s">
        <v>1388</v>
      </c>
      <c r="F52" s="874" t="s">
        <v>1350</v>
      </c>
      <c r="G52" s="874"/>
      <c r="H52" s="1029" t="s">
        <v>4191</v>
      </c>
      <c r="I52" s="1057">
        <v>1.2</v>
      </c>
      <c r="J52" s="1029">
        <v>3.15</v>
      </c>
      <c r="K52" s="1116" t="s">
        <v>1194</v>
      </c>
      <c r="L52" s="1116" t="s">
        <v>1194</v>
      </c>
      <c r="M52" s="1116" t="s">
        <v>875</v>
      </c>
      <c r="N52" s="1029" t="s">
        <v>36</v>
      </c>
      <c r="O52" s="66"/>
      <c r="P52" s="66"/>
      <c r="Q52" s="1029" t="s">
        <v>3387</v>
      </c>
      <c r="R52" s="1029"/>
      <c r="S52" s="1029"/>
      <c r="T52" s="1029"/>
      <c r="U52" s="1029"/>
      <c r="V52" s="1029"/>
      <c r="W52" s="442"/>
      <c r="X52" s="66"/>
      <c r="Y52" s="66">
        <v>6.3</v>
      </c>
      <c r="Z52" s="66" t="s">
        <v>18</v>
      </c>
      <c r="AA52" s="66" t="s">
        <v>29</v>
      </c>
      <c r="AB52" s="1898"/>
      <c r="AC52" s="152"/>
      <c r="AD52" s="1373"/>
      <c r="AE52" s="1397"/>
      <c r="AF52" s="838"/>
      <c r="AG52" s="838"/>
      <c r="AH52" s="838"/>
      <c r="AI52" s="838"/>
      <c r="AJ52" s="838"/>
      <c r="AK52" s="838"/>
      <c r="AL52" s="838"/>
      <c r="AM52" s="1398"/>
      <c r="AN52" s="1387"/>
      <c r="AO52" s="838"/>
      <c r="AP52" s="838"/>
      <c r="AQ52" s="838"/>
      <c r="AR52" s="838"/>
      <c r="AS52" s="1408"/>
      <c r="AT52" s="1159"/>
      <c r="AU52" s="170"/>
      <c r="AV52" s="392"/>
      <c r="AW52" s="432"/>
      <c r="AX52" s="432"/>
      <c r="AY52" s="432"/>
      <c r="AZ52" s="432"/>
    </row>
    <row r="53" spans="1:52" ht="17.350000000000001">
      <c r="A53" s="1258" t="s">
        <v>6945</v>
      </c>
      <c r="B53" s="546" t="s">
        <v>6337</v>
      </c>
      <c r="C53" s="490"/>
      <c r="D53" s="1129" t="s">
        <v>4208</v>
      </c>
      <c r="E53" s="874" t="s">
        <v>1388</v>
      </c>
      <c r="F53" s="874" t="s">
        <v>1350</v>
      </c>
      <c r="G53" s="874"/>
      <c r="H53" s="1029" t="s">
        <v>4193</v>
      </c>
      <c r="I53" s="1057">
        <v>1.2</v>
      </c>
      <c r="J53" s="1029">
        <v>3.15</v>
      </c>
      <c r="K53" s="1116" t="s">
        <v>1194</v>
      </c>
      <c r="L53" s="1116" t="s">
        <v>1194</v>
      </c>
      <c r="M53" s="1116" t="s">
        <v>875</v>
      </c>
      <c r="N53" s="1029" t="s">
        <v>36</v>
      </c>
      <c r="O53" s="66"/>
      <c r="P53" s="66"/>
      <c r="Q53" s="1029" t="s">
        <v>3387</v>
      </c>
      <c r="R53" s="1029"/>
      <c r="S53" s="1029"/>
      <c r="T53" s="1029"/>
      <c r="U53" s="1029"/>
      <c r="V53" s="1029"/>
      <c r="W53" s="442"/>
      <c r="X53" s="66"/>
      <c r="Y53" s="66">
        <v>7.3</v>
      </c>
      <c r="Z53" s="66" t="s">
        <v>18</v>
      </c>
      <c r="AA53" s="66" t="s">
        <v>29</v>
      </c>
      <c r="AB53" s="1898"/>
      <c r="AC53" s="152"/>
      <c r="AD53" s="1373"/>
      <c r="AE53" s="1397"/>
      <c r="AF53" s="838"/>
      <c r="AG53" s="838"/>
      <c r="AH53" s="838"/>
      <c r="AI53" s="838"/>
      <c r="AJ53" s="838"/>
      <c r="AK53" s="838"/>
      <c r="AL53" s="838"/>
      <c r="AM53" s="1398"/>
      <c r="AN53" s="1387"/>
      <c r="AO53" s="838"/>
      <c r="AP53" s="838"/>
      <c r="AQ53" s="838"/>
      <c r="AR53" s="838"/>
      <c r="AS53" s="1408"/>
      <c r="AT53" s="1159"/>
      <c r="AU53" s="170"/>
      <c r="AV53" s="392"/>
      <c r="AW53" s="432"/>
      <c r="AX53" s="432"/>
      <c r="AY53" s="432"/>
      <c r="AZ53" s="432"/>
    </row>
    <row r="54" spans="1:52" ht="17.350000000000001">
      <c r="A54" s="1258" t="s">
        <v>6946</v>
      </c>
      <c r="B54" s="546" t="s">
        <v>6337</v>
      </c>
      <c r="C54" s="490"/>
      <c r="D54" s="1129" t="s">
        <v>4208</v>
      </c>
      <c r="E54" s="874" t="s">
        <v>1388</v>
      </c>
      <c r="F54" s="874" t="s">
        <v>1350</v>
      </c>
      <c r="G54" s="874"/>
      <c r="H54" s="1029" t="s">
        <v>4195</v>
      </c>
      <c r="I54" s="1057">
        <v>1.2</v>
      </c>
      <c r="J54" s="1029">
        <v>3.15</v>
      </c>
      <c r="K54" s="1116" t="s">
        <v>1194</v>
      </c>
      <c r="L54" s="1116" t="s">
        <v>1194</v>
      </c>
      <c r="M54" s="1116" t="s">
        <v>875</v>
      </c>
      <c r="N54" s="1029" t="s">
        <v>36</v>
      </c>
      <c r="O54" s="66"/>
      <c r="P54" s="66"/>
      <c r="Q54" s="1029" t="s">
        <v>3387</v>
      </c>
      <c r="R54" s="1029"/>
      <c r="S54" s="1029"/>
      <c r="T54" s="1029"/>
      <c r="U54" s="1029"/>
      <c r="V54" s="1029"/>
      <c r="W54" s="442"/>
      <c r="X54" s="66"/>
      <c r="Y54" s="66">
        <v>8</v>
      </c>
      <c r="Z54" s="66" t="s">
        <v>18</v>
      </c>
      <c r="AA54" s="66" t="s">
        <v>29</v>
      </c>
      <c r="AB54" s="1898"/>
      <c r="AC54" s="152"/>
      <c r="AD54" s="1373"/>
      <c r="AE54" s="1397"/>
      <c r="AF54" s="838"/>
      <c r="AG54" s="838"/>
      <c r="AH54" s="838"/>
      <c r="AI54" s="838"/>
      <c r="AJ54" s="838"/>
      <c r="AK54" s="838"/>
      <c r="AL54" s="838"/>
      <c r="AM54" s="1398"/>
      <c r="AN54" s="1387"/>
      <c r="AO54" s="838"/>
      <c r="AP54" s="838"/>
      <c r="AQ54" s="838"/>
      <c r="AR54" s="838"/>
      <c r="AS54" s="1408"/>
      <c r="AT54" s="1159"/>
      <c r="AU54" s="170"/>
      <c r="AV54" s="392"/>
      <c r="AW54" s="432"/>
      <c r="AX54" s="432"/>
      <c r="AY54" s="432"/>
      <c r="AZ54" s="432"/>
    </row>
    <row r="55" spans="1:52" ht="17.350000000000001">
      <c r="A55" s="1258" t="s">
        <v>6947</v>
      </c>
      <c r="B55" s="546" t="s">
        <v>6337</v>
      </c>
      <c r="C55" s="490"/>
      <c r="D55" s="1129" t="s">
        <v>4208</v>
      </c>
      <c r="E55" s="874" t="s">
        <v>1388</v>
      </c>
      <c r="F55" s="874" t="s">
        <v>1350</v>
      </c>
      <c r="G55" s="874"/>
      <c r="H55" s="1029" t="s">
        <v>4197</v>
      </c>
      <c r="I55" s="1057">
        <v>1.2</v>
      </c>
      <c r="J55" s="1029">
        <v>3.15</v>
      </c>
      <c r="K55" s="1116" t="s">
        <v>1194</v>
      </c>
      <c r="L55" s="1116" t="s">
        <v>1194</v>
      </c>
      <c r="M55" s="1116" t="s">
        <v>875</v>
      </c>
      <c r="N55" s="1029" t="s">
        <v>36</v>
      </c>
      <c r="O55" s="66"/>
      <c r="P55" s="66"/>
      <c r="Q55" s="1029" t="s">
        <v>3387</v>
      </c>
      <c r="R55" s="1029"/>
      <c r="S55" s="1029"/>
      <c r="T55" s="1029"/>
      <c r="U55" s="1029"/>
      <c r="V55" s="1029"/>
      <c r="W55" s="442"/>
      <c r="X55" s="66"/>
      <c r="Y55" s="66">
        <v>8.5</v>
      </c>
      <c r="Z55" s="66" t="s">
        <v>18</v>
      </c>
      <c r="AA55" s="66" t="s">
        <v>29</v>
      </c>
      <c r="AB55" s="1898"/>
      <c r="AC55" s="152"/>
      <c r="AD55" s="1373"/>
      <c r="AE55" s="1397"/>
      <c r="AF55" s="838"/>
      <c r="AG55" s="838"/>
      <c r="AH55" s="838"/>
      <c r="AI55" s="838"/>
      <c r="AJ55" s="838"/>
      <c r="AK55" s="838"/>
      <c r="AL55" s="838"/>
      <c r="AM55" s="1398"/>
      <c r="AN55" s="1387"/>
      <c r="AO55" s="838"/>
      <c r="AP55" s="838"/>
      <c r="AQ55" s="838"/>
      <c r="AR55" s="838"/>
      <c r="AS55" s="1408"/>
      <c r="AT55" s="1159"/>
      <c r="AU55" s="170"/>
      <c r="AV55" s="392"/>
      <c r="AW55" s="432"/>
      <c r="AX55" s="432"/>
      <c r="AY55" s="432"/>
      <c r="AZ55" s="432"/>
    </row>
    <row r="56" spans="1:52" ht="17.350000000000001">
      <c r="A56" s="1258" t="s">
        <v>6948</v>
      </c>
      <c r="B56" s="546" t="s">
        <v>6337</v>
      </c>
      <c r="C56" s="489" t="s">
        <v>6949</v>
      </c>
      <c r="D56" s="1129" t="s">
        <v>4208</v>
      </c>
      <c r="E56" s="874" t="s">
        <v>1388</v>
      </c>
      <c r="F56" s="874" t="s">
        <v>1350</v>
      </c>
      <c r="G56" s="874"/>
      <c r="H56" s="1029" t="s">
        <v>4168</v>
      </c>
      <c r="I56" s="1057">
        <v>1.2</v>
      </c>
      <c r="J56" s="1029">
        <v>3.15</v>
      </c>
      <c r="K56" s="1116" t="s">
        <v>1194</v>
      </c>
      <c r="L56" s="1116" t="s">
        <v>1194</v>
      </c>
      <c r="M56" s="1116" t="s">
        <v>875</v>
      </c>
      <c r="N56" s="1029" t="s">
        <v>36</v>
      </c>
      <c r="O56" s="66"/>
      <c r="P56" s="66"/>
      <c r="Q56" s="1029" t="s">
        <v>3387</v>
      </c>
      <c r="R56" s="1029"/>
      <c r="S56" s="1029"/>
      <c r="T56" s="1029"/>
      <c r="U56" s="1029"/>
      <c r="V56" s="1029"/>
      <c r="W56" s="442"/>
      <c r="X56" s="66"/>
      <c r="Y56" s="66">
        <v>4.0999999999999996</v>
      </c>
      <c r="Z56" s="66" t="s">
        <v>18</v>
      </c>
      <c r="AA56" s="66" t="s">
        <v>29</v>
      </c>
      <c r="AB56" s="1898"/>
      <c r="AC56" s="152" t="s">
        <v>4185</v>
      </c>
      <c r="AD56" s="1373"/>
      <c r="AE56" s="1397"/>
      <c r="AF56" s="838"/>
      <c r="AG56" s="838"/>
      <c r="AH56" s="838"/>
      <c r="AI56" s="838"/>
      <c r="AJ56" s="838"/>
      <c r="AK56" s="838"/>
      <c r="AL56" s="838"/>
      <c r="AM56" s="1398"/>
      <c r="AN56" s="1387"/>
      <c r="AO56" s="838"/>
      <c r="AP56" s="838"/>
      <c r="AQ56" s="838"/>
      <c r="AR56" s="838"/>
      <c r="AS56" s="1408"/>
      <c r="AT56" s="1159"/>
      <c r="AU56" s="170"/>
      <c r="AV56" s="392"/>
      <c r="AW56" s="432"/>
      <c r="AX56" s="432"/>
      <c r="AY56" s="432"/>
      <c r="AZ56" s="432"/>
    </row>
    <row r="57" spans="1:52" ht="17.350000000000001">
      <c r="A57" s="1258" t="s">
        <v>6950</v>
      </c>
      <c r="B57" s="546" t="s">
        <v>6337</v>
      </c>
      <c r="C57" s="490"/>
      <c r="D57" s="1129" t="s">
        <v>4208</v>
      </c>
      <c r="E57" s="874" t="s">
        <v>1388</v>
      </c>
      <c r="F57" s="874" t="s">
        <v>1350</v>
      </c>
      <c r="G57" s="874"/>
      <c r="H57" s="1029" t="s">
        <v>4168</v>
      </c>
      <c r="I57" s="1057">
        <v>1.2</v>
      </c>
      <c r="J57" s="1029">
        <v>3.15</v>
      </c>
      <c r="K57" s="1116" t="s">
        <v>1194</v>
      </c>
      <c r="L57" s="1116" t="s">
        <v>1194</v>
      </c>
      <c r="M57" s="1116" t="s">
        <v>875</v>
      </c>
      <c r="N57" s="1029" t="s">
        <v>36</v>
      </c>
      <c r="O57" s="66"/>
      <c r="P57" s="66"/>
      <c r="Q57" s="1029" t="s">
        <v>3387</v>
      </c>
      <c r="R57" s="1029"/>
      <c r="S57" s="1029"/>
      <c r="T57" s="1029"/>
      <c r="U57" s="1029"/>
      <c r="V57" s="1029"/>
      <c r="W57" s="442"/>
      <c r="X57" s="66"/>
      <c r="Y57" s="66">
        <v>4.2</v>
      </c>
      <c r="Z57" s="66" t="s">
        <v>18</v>
      </c>
      <c r="AA57" s="66" t="s">
        <v>29</v>
      </c>
      <c r="AB57" s="1898"/>
      <c r="AC57" s="152" t="s">
        <v>4187</v>
      </c>
      <c r="AD57" s="1373"/>
      <c r="AE57" s="1397"/>
      <c r="AF57" s="838"/>
      <c r="AG57" s="838"/>
      <c r="AH57" s="838"/>
      <c r="AI57" s="838"/>
      <c r="AJ57" s="838"/>
      <c r="AK57" s="838"/>
      <c r="AL57" s="838"/>
      <c r="AM57" s="1398"/>
      <c r="AN57" s="1387"/>
      <c r="AO57" s="838"/>
      <c r="AP57" s="838"/>
      <c r="AQ57" s="838"/>
      <c r="AR57" s="838"/>
      <c r="AS57" s="1408"/>
      <c r="AT57" s="1159"/>
      <c r="AU57" s="170"/>
      <c r="AV57" s="392"/>
      <c r="AW57" s="432"/>
      <c r="AX57" s="432"/>
      <c r="AY57" s="432"/>
      <c r="AZ57" s="432"/>
    </row>
    <row r="58" spans="1:52" ht="17.350000000000001">
      <c r="A58" s="1258" t="s">
        <v>6951</v>
      </c>
      <c r="B58" s="546" t="s">
        <v>6337</v>
      </c>
      <c r="C58" s="490"/>
      <c r="D58" s="1129" t="s">
        <v>4208</v>
      </c>
      <c r="E58" s="874" t="s">
        <v>1388</v>
      </c>
      <c r="F58" s="874" t="s">
        <v>1350</v>
      </c>
      <c r="G58" s="874"/>
      <c r="H58" s="1029" t="s">
        <v>4189</v>
      </c>
      <c r="I58" s="1057">
        <v>1.2</v>
      </c>
      <c r="J58" s="1029">
        <v>3.15</v>
      </c>
      <c r="K58" s="1116" t="s">
        <v>1194</v>
      </c>
      <c r="L58" s="1116" t="s">
        <v>1194</v>
      </c>
      <c r="M58" s="1116" t="s">
        <v>875</v>
      </c>
      <c r="N58" s="1029" t="s">
        <v>36</v>
      </c>
      <c r="O58" s="66"/>
      <c r="P58" s="66"/>
      <c r="Q58" s="1029" t="s">
        <v>3387</v>
      </c>
      <c r="R58" s="1029"/>
      <c r="S58" s="1029"/>
      <c r="T58" s="1029"/>
      <c r="U58" s="1029"/>
      <c r="V58" s="1029"/>
      <c r="W58" s="442"/>
      <c r="X58" s="66"/>
      <c r="Y58" s="66">
        <v>4.4000000000000004</v>
      </c>
      <c r="Z58" s="66" t="s">
        <v>18</v>
      </c>
      <c r="AA58" s="66" t="s">
        <v>29</v>
      </c>
      <c r="AB58" s="1898"/>
      <c r="AC58" s="152"/>
      <c r="AD58" s="1373"/>
      <c r="AE58" s="1397"/>
      <c r="AF58" s="838"/>
      <c r="AG58" s="838"/>
      <c r="AH58" s="838"/>
      <c r="AI58" s="838"/>
      <c r="AJ58" s="838"/>
      <c r="AK58" s="838"/>
      <c r="AL58" s="838"/>
      <c r="AM58" s="1398"/>
      <c r="AN58" s="1387"/>
      <c r="AO58" s="838"/>
      <c r="AP58" s="838"/>
      <c r="AQ58" s="838"/>
      <c r="AR58" s="838"/>
      <c r="AS58" s="1408"/>
      <c r="AT58" s="1159"/>
      <c r="AU58" s="170"/>
      <c r="AV58" s="392"/>
      <c r="AW58" s="432"/>
      <c r="AX58" s="432"/>
      <c r="AY58" s="432"/>
      <c r="AZ58" s="432"/>
    </row>
    <row r="59" spans="1:52" ht="17.350000000000001">
      <c r="A59" s="1258" t="s">
        <v>6952</v>
      </c>
      <c r="B59" s="546" t="s">
        <v>6337</v>
      </c>
      <c r="C59" s="490"/>
      <c r="D59" s="1129" t="s">
        <v>4208</v>
      </c>
      <c r="E59" s="874" t="s">
        <v>1388</v>
      </c>
      <c r="F59" s="874" t="s">
        <v>1350</v>
      </c>
      <c r="G59" s="874"/>
      <c r="H59" s="1029" t="s">
        <v>4191</v>
      </c>
      <c r="I59" s="1057">
        <v>1.2</v>
      </c>
      <c r="J59" s="1029">
        <v>3.15</v>
      </c>
      <c r="K59" s="1116" t="s">
        <v>1194</v>
      </c>
      <c r="L59" s="1116" t="s">
        <v>1194</v>
      </c>
      <c r="M59" s="1116" t="s">
        <v>875</v>
      </c>
      <c r="N59" s="1029" t="s">
        <v>36</v>
      </c>
      <c r="O59" s="66"/>
      <c r="P59" s="66"/>
      <c r="Q59" s="1029" t="s">
        <v>3387</v>
      </c>
      <c r="R59" s="1029"/>
      <c r="S59" s="1029"/>
      <c r="T59" s="1029"/>
      <c r="U59" s="1029"/>
      <c r="V59" s="1029"/>
      <c r="W59" s="442"/>
      <c r="X59" s="66"/>
      <c r="Y59" s="66">
        <v>6.3</v>
      </c>
      <c r="Z59" s="66" t="s">
        <v>18</v>
      </c>
      <c r="AA59" s="66" t="s">
        <v>29</v>
      </c>
      <c r="AB59" s="1898"/>
      <c r="AC59" s="152"/>
      <c r="AD59" s="1373"/>
      <c r="AE59" s="1397"/>
      <c r="AF59" s="838"/>
      <c r="AG59" s="838"/>
      <c r="AH59" s="838"/>
      <c r="AI59" s="838"/>
      <c r="AJ59" s="838"/>
      <c r="AK59" s="838"/>
      <c r="AL59" s="838"/>
      <c r="AM59" s="1398"/>
      <c r="AN59" s="1387"/>
      <c r="AO59" s="838"/>
      <c r="AP59" s="838"/>
      <c r="AQ59" s="838"/>
      <c r="AR59" s="838"/>
      <c r="AS59" s="1408"/>
      <c r="AT59" s="1159"/>
      <c r="AU59" s="170"/>
      <c r="AV59" s="392"/>
      <c r="AW59" s="432"/>
      <c r="AX59" s="432"/>
      <c r="AY59" s="432"/>
      <c r="AZ59" s="432"/>
    </row>
    <row r="60" spans="1:52" ht="17.350000000000001">
      <c r="A60" s="1258" t="s">
        <v>6953</v>
      </c>
      <c r="B60" s="546" t="s">
        <v>6337</v>
      </c>
      <c r="C60" s="490"/>
      <c r="D60" s="1129" t="s">
        <v>4208</v>
      </c>
      <c r="E60" s="874" t="s">
        <v>1388</v>
      </c>
      <c r="F60" s="874" t="s">
        <v>1350</v>
      </c>
      <c r="G60" s="874"/>
      <c r="H60" s="1029" t="s">
        <v>4193</v>
      </c>
      <c r="I60" s="1057">
        <v>1.2</v>
      </c>
      <c r="J60" s="1029">
        <v>3.15</v>
      </c>
      <c r="K60" s="1116" t="s">
        <v>1194</v>
      </c>
      <c r="L60" s="1116" t="s">
        <v>1194</v>
      </c>
      <c r="M60" s="1116" t="s">
        <v>875</v>
      </c>
      <c r="N60" s="1029" t="s">
        <v>36</v>
      </c>
      <c r="O60" s="66"/>
      <c r="P60" s="66"/>
      <c r="Q60" s="1029" t="s">
        <v>3387</v>
      </c>
      <c r="R60" s="1029"/>
      <c r="S60" s="1029"/>
      <c r="T60" s="1029"/>
      <c r="U60" s="1029"/>
      <c r="V60" s="1029"/>
      <c r="W60" s="442"/>
      <c r="X60" s="66"/>
      <c r="Y60" s="66">
        <v>7.3</v>
      </c>
      <c r="Z60" s="66" t="s">
        <v>18</v>
      </c>
      <c r="AA60" s="66" t="s">
        <v>29</v>
      </c>
      <c r="AB60" s="1898"/>
      <c r="AC60" s="152"/>
      <c r="AD60" s="1373"/>
      <c r="AE60" s="1397"/>
      <c r="AF60" s="838"/>
      <c r="AG60" s="838"/>
      <c r="AH60" s="838"/>
      <c r="AI60" s="838"/>
      <c r="AJ60" s="838"/>
      <c r="AK60" s="838"/>
      <c r="AL60" s="838"/>
      <c r="AM60" s="1398"/>
      <c r="AN60" s="1387"/>
      <c r="AO60" s="838"/>
      <c r="AP60" s="838"/>
      <c r="AQ60" s="838"/>
      <c r="AR60" s="838"/>
      <c r="AS60" s="1408"/>
      <c r="AT60" s="1159"/>
      <c r="AU60" s="170"/>
      <c r="AV60" s="392"/>
      <c r="AW60" s="432"/>
      <c r="AX60" s="432"/>
      <c r="AY60" s="432"/>
      <c r="AZ60" s="432"/>
    </row>
    <row r="61" spans="1:52" ht="17.350000000000001">
      <c r="A61" s="1258" t="s">
        <v>6954</v>
      </c>
      <c r="B61" s="546" t="s">
        <v>6337</v>
      </c>
      <c r="C61" s="490"/>
      <c r="D61" s="1129" t="s">
        <v>4208</v>
      </c>
      <c r="E61" s="874" t="s">
        <v>1388</v>
      </c>
      <c r="F61" s="874" t="s">
        <v>1350</v>
      </c>
      <c r="G61" s="874"/>
      <c r="H61" s="1029" t="s">
        <v>4195</v>
      </c>
      <c r="I61" s="1057">
        <v>1.2</v>
      </c>
      <c r="J61" s="1029">
        <v>3.15</v>
      </c>
      <c r="K61" s="1116" t="s">
        <v>1194</v>
      </c>
      <c r="L61" s="1116" t="s">
        <v>1194</v>
      </c>
      <c r="M61" s="1116" t="s">
        <v>875</v>
      </c>
      <c r="N61" s="1029" t="s">
        <v>36</v>
      </c>
      <c r="O61" s="66"/>
      <c r="P61" s="66"/>
      <c r="Q61" s="1029" t="s">
        <v>3387</v>
      </c>
      <c r="R61" s="1029"/>
      <c r="S61" s="1029"/>
      <c r="T61" s="1029"/>
      <c r="U61" s="1029"/>
      <c r="V61" s="1029"/>
      <c r="W61" s="442"/>
      <c r="X61" s="66"/>
      <c r="Y61" s="66">
        <v>8</v>
      </c>
      <c r="Z61" s="66" t="s">
        <v>18</v>
      </c>
      <c r="AA61" s="66" t="s">
        <v>29</v>
      </c>
      <c r="AB61" s="1898"/>
      <c r="AC61" s="152"/>
      <c r="AD61" s="1373"/>
      <c r="AE61" s="1397"/>
      <c r="AF61" s="838"/>
      <c r="AG61" s="838"/>
      <c r="AH61" s="838"/>
      <c r="AI61" s="838"/>
      <c r="AJ61" s="838"/>
      <c r="AK61" s="838"/>
      <c r="AL61" s="838"/>
      <c r="AM61" s="1398"/>
      <c r="AN61" s="1387"/>
      <c r="AO61" s="838"/>
      <c r="AP61" s="838"/>
      <c r="AQ61" s="838"/>
      <c r="AR61" s="838"/>
      <c r="AS61" s="1408"/>
      <c r="AT61" s="1159"/>
      <c r="AU61" s="170"/>
      <c r="AV61" s="392"/>
      <c r="AW61" s="432"/>
      <c r="AX61" s="432"/>
      <c r="AY61" s="432"/>
      <c r="AZ61" s="432"/>
    </row>
    <row r="62" spans="1:52" ht="17.350000000000001">
      <c r="A62" s="1258" t="s">
        <v>6955</v>
      </c>
      <c r="B62" s="546" t="s">
        <v>6337</v>
      </c>
      <c r="C62" s="490"/>
      <c r="D62" s="1129" t="s">
        <v>4208</v>
      </c>
      <c r="E62" s="874" t="s">
        <v>1388</v>
      </c>
      <c r="F62" s="874" t="s">
        <v>1350</v>
      </c>
      <c r="G62" s="874"/>
      <c r="H62" s="1029" t="s">
        <v>4197</v>
      </c>
      <c r="I62" s="1057">
        <v>1.2</v>
      </c>
      <c r="J62" s="1029">
        <v>3.15</v>
      </c>
      <c r="K62" s="1116" t="s">
        <v>1194</v>
      </c>
      <c r="L62" s="1116" t="s">
        <v>1194</v>
      </c>
      <c r="M62" s="1116" t="s">
        <v>875</v>
      </c>
      <c r="N62" s="1029" t="s">
        <v>36</v>
      </c>
      <c r="O62" s="66"/>
      <c r="P62" s="66"/>
      <c r="Q62" s="1029" t="s">
        <v>3387</v>
      </c>
      <c r="R62" s="1029"/>
      <c r="S62" s="1029"/>
      <c r="T62" s="1029"/>
      <c r="U62" s="1029"/>
      <c r="V62" s="1029"/>
      <c r="W62" s="442"/>
      <c r="X62" s="66"/>
      <c r="Y62" s="66">
        <v>8.5</v>
      </c>
      <c r="Z62" s="66" t="s">
        <v>18</v>
      </c>
      <c r="AA62" s="66" t="s">
        <v>29</v>
      </c>
      <c r="AB62" s="1898"/>
      <c r="AC62" s="152"/>
      <c r="AD62" s="1373"/>
      <c r="AE62" s="1397"/>
      <c r="AF62" s="838"/>
      <c r="AG62" s="838"/>
      <c r="AH62" s="838"/>
      <c r="AI62" s="838"/>
      <c r="AJ62" s="838"/>
      <c r="AK62" s="838"/>
      <c r="AL62" s="838"/>
      <c r="AM62" s="1398"/>
      <c r="AN62" s="1387"/>
      <c r="AO62" s="838"/>
      <c r="AP62" s="838"/>
      <c r="AQ62" s="838"/>
      <c r="AR62" s="838"/>
      <c r="AS62" s="1408"/>
      <c r="AT62" s="1159"/>
      <c r="AU62" s="170"/>
      <c r="AV62" s="392"/>
      <c r="AW62" s="432"/>
      <c r="AX62" s="432"/>
      <c r="AY62" s="432"/>
      <c r="AZ62" s="432"/>
    </row>
    <row r="63" spans="1:52" ht="17.350000000000001">
      <c r="A63" s="1258" t="s">
        <v>6956</v>
      </c>
      <c r="B63" s="546" t="s">
        <v>6337</v>
      </c>
      <c r="C63" s="489" t="s">
        <v>6957</v>
      </c>
      <c r="D63" s="1129" t="s">
        <v>4208</v>
      </c>
      <c r="E63" s="874" t="s">
        <v>1388</v>
      </c>
      <c r="F63" s="874" t="s">
        <v>1350</v>
      </c>
      <c r="G63" s="874"/>
      <c r="H63" s="1029" t="s">
        <v>4168</v>
      </c>
      <c r="I63" s="1057">
        <v>1.2</v>
      </c>
      <c r="J63" s="1029">
        <v>3.15</v>
      </c>
      <c r="K63" s="1116" t="s">
        <v>1194</v>
      </c>
      <c r="L63" s="1116" t="s">
        <v>1194</v>
      </c>
      <c r="M63" s="1116" t="s">
        <v>875</v>
      </c>
      <c r="N63" s="1029" t="s">
        <v>36</v>
      </c>
      <c r="O63" s="66"/>
      <c r="P63" s="66"/>
      <c r="Q63" s="1029" t="s">
        <v>3387</v>
      </c>
      <c r="R63" s="1029"/>
      <c r="S63" s="1029"/>
      <c r="T63" s="1029"/>
      <c r="U63" s="1029"/>
      <c r="V63" s="1029"/>
      <c r="W63" s="442"/>
      <c r="X63" s="66"/>
      <c r="Y63" s="66">
        <v>4.0999999999999996</v>
      </c>
      <c r="Z63" s="66" t="s">
        <v>18</v>
      </c>
      <c r="AA63" s="66" t="s">
        <v>29</v>
      </c>
      <c r="AB63" s="1898"/>
      <c r="AC63" s="152" t="s">
        <v>4185</v>
      </c>
      <c r="AD63" s="1373"/>
      <c r="AE63" s="1397"/>
      <c r="AF63" s="838"/>
      <c r="AG63" s="838"/>
      <c r="AH63" s="838"/>
      <c r="AI63" s="838"/>
      <c r="AJ63" s="838"/>
      <c r="AK63" s="838"/>
      <c r="AL63" s="838"/>
      <c r="AM63" s="1398"/>
      <c r="AN63" s="1387"/>
      <c r="AO63" s="838"/>
      <c r="AP63" s="838"/>
      <c r="AQ63" s="838"/>
      <c r="AR63" s="838"/>
      <c r="AS63" s="1408"/>
      <c r="AT63" s="1159"/>
      <c r="AU63" s="170"/>
      <c r="AV63" s="392"/>
      <c r="AW63" s="432"/>
      <c r="AX63" s="432"/>
      <c r="AY63" s="432"/>
      <c r="AZ63" s="432"/>
    </row>
    <row r="64" spans="1:52" ht="17.350000000000001">
      <c r="A64" s="1258" t="s">
        <v>6958</v>
      </c>
      <c r="B64" s="546" t="s">
        <v>6337</v>
      </c>
      <c r="C64" s="490"/>
      <c r="D64" s="1129" t="s">
        <v>4208</v>
      </c>
      <c r="E64" s="874" t="s">
        <v>1388</v>
      </c>
      <c r="F64" s="874" t="s">
        <v>1350</v>
      </c>
      <c r="G64" s="874"/>
      <c r="H64" s="1029" t="s">
        <v>4168</v>
      </c>
      <c r="I64" s="1057">
        <v>1.2</v>
      </c>
      <c r="J64" s="1029">
        <v>3.15</v>
      </c>
      <c r="K64" s="1116" t="s">
        <v>1194</v>
      </c>
      <c r="L64" s="1116" t="s">
        <v>1194</v>
      </c>
      <c r="M64" s="1116" t="s">
        <v>875</v>
      </c>
      <c r="N64" s="1029" t="s">
        <v>36</v>
      </c>
      <c r="O64" s="66"/>
      <c r="P64" s="66"/>
      <c r="Q64" s="1029" t="s">
        <v>3387</v>
      </c>
      <c r="R64" s="1029"/>
      <c r="S64" s="1029"/>
      <c r="T64" s="1029"/>
      <c r="U64" s="1029"/>
      <c r="V64" s="1029"/>
      <c r="W64" s="442"/>
      <c r="X64" s="66"/>
      <c r="Y64" s="66">
        <v>4.2</v>
      </c>
      <c r="Z64" s="66" t="s">
        <v>18</v>
      </c>
      <c r="AA64" s="66" t="s">
        <v>29</v>
      </c>
      <c r="AB64" s="1898"/>
      <c r="AC64" s="152" t="s">
        <v>4187</v>
      </c>
      <c r="AD64" s="1373"/>
      <c r="AE64" s="1397"/>
      <c r="AF64" s="838"/>
      <c r="AG64" s="838"/>
      <c r="AH64" s="838"/>
      <c r="AI64" s="838"/>
      <c r="AJ64" s="838"/>
      <c r="AK64" s="838"/>
      <c r="AL64" s="838"/>
      <c r="AM64" s="1398"/>
      <c r="AN64" s="1387"/>
      <c r="AO64" s="838"/>
      <c r="AP64" s="838"/>
      <c r="AQ64" s="838"/>
      <c r="AR64" s="838"/>
      <c r="AS64" s="1408"/>
      <c r="AT64" s="1159"/>
      <c r="AU64" s="170"/>
      <c r="AV64" s="392"/>
      <c r="AW64" s="432"/>
      <c r="AX64" s="432"/>
      <c r="AY64" s="432"/>
      <c r="AZ64" s="432"/>
    </row>
    <row r="65" spans="1:52" ht="17.350000000000001">
      <c r="A65" s="1258" t="s">
        <v>6959</v>
      </c>
      <c r="B65" s="546" t="s">
        <v>6337</v>
      </c>
      <c r="C65" s="490"/>
      <c r="D65" s="1129" t="s">
        <v>4208</v>
      </c>
      <c r="E65" s="874" t="s">
        <v>1388</v>
      </c>
      <c r="F65" s="874" t="s">
        <v>1350</v>
      </c>
      <c r="G65" s="874"/>
      <c r="H65" s="1029" t="s">
        <v>4189</v>
      </c>
      <c r="I65" s="1057">
        <v>1.2</v>
      </c>
      <c r="J65" s="1029">
        <v>3.15</v>
      </c>
      <c r="K65" s="1116" t="s">
        <v>1194</v>
      </c>
      <c r="L65" s="1116" t="s">
        <v>1194</v>
      </c>
      <c r="M65" s="1116" t="s">
        <v>875</v>
      </c>
      <c r="N65" s="1029" t="s">
        <v>36</v>
      </c>
      <c r="O65" s="66"/>
      <c r="P65" s="66"/>
      <c r="Q65" s="1029" t="s">
        <v>3387</v>
      </c>
      <c r="R65" s="1029"/>
      <c r="S65" s="1029"/>
      <c r="T65" s="1029"/>
      <c r="U65" s="1029"/>
      <c r="V65" s="1029"/>
      <c r="W65" s="442"/>
      <c r="X65" s="66"/>
      <c r="Y65" s="66">
        <v>4.4000000000000004</v>
      </c>
      <c r="Z65" s="66" t="s">
        <v>18</v>
      </c>
      <c r="AA65" s="66" t="s">
        <v>29</v>
      </c>
      <c r="AB65" s="1898"/>
      <c r="AC65" s="152"/>
      <c r="AD65" s="1373"/>
      <c r="AE65" s="1397"/>
      <c r="AF65" s="838"/>
      <c r="AG65" s="838"/>
      <c r="AH65" s="838"/>
      <c r="AI65" s="838"/>
      <c r="AJ65" s="838"/>
      <c r="AK65" s="838"/>
      <c r="AL65" s="838"/>
      <c r="AM65" s="1398"/>
      <c r="AN65" s="1387"/>
      <c r="AO65" s="838"/>
      <c r="AP65" s="838"/>
      <c r="AQ65" s="838"/>
      <c r="AR65" s="838"/>
      <c r="AS65" s="1408"/>
      <c r="AT65" s="1159"/>
      <c r="AU65" s="170"/>
      <c r="AV65" s="392"/>
      <c r="AW65" s="432"/>
      <c r="AX65" s="432"/>
      <c r="AY65" s="432"/>
      <c r="AZ65" s="432"/>
    </row>
    <row r="66" spans="1:52" ht="17.350000000000001">
      <c r="A66" s="1258" t="s">
        <v>6960</v>
      </c>
      <c r="B66" s="546" t="s">
        <v>6337</v>
      </c>
      <c r="C66" s="490"/>
      <c r="D66" s="1129" t="s">
        <v>4208</v>
      </c>
      <c r="E66" s="874" t="s">
        <v>1388</v>
      </c>
      <c r="F66" s="874" t="s">
        <v>1350</v>
      </c>
      <c r="G66" s="874"/>
      <c r="H66" s="1029" t="s">
        <v>4191</v>
      </c>
      <c r="I66" s="1057">
        <v>1.2</v>
      </c>
      <c r="J66" s="1029">
        <v>3.15</v>
      </c>
      <c r="K66" s="1116" t="s">
        <v>1194</v>
      </c>
      <c r="L66" s="1116" t="s">
        <v>1194</v>
      </c>
      <c r="M66" s="1116" t="s">
        <v>875</v>
      </c>
      <c r="N66" s="1029" t="s">
        <v>36</v>
      </c>
      <c r="O66" s="66"/>
      <c r="P66" s="66"/>
      <c r="Q66" s="1029" t="s">
        <v>3387</v>
      </c>
      <c r="R66" s="1029"/>
      <c r="S66" s="1029"/>
      <c r="T66" s="1029"/>
      <c r="U66" s="1029"/>
      <c r="V66" s="1029"/>
      <c r="W66" s="442"/>
      <c r="X66" s="66"/>
      <c r="Y66" s="66">
        <v>6.3</v>
      </c>
      <c r="Z66" s="66" t="s">
        <v>18</v>
      </c>
      <c r="AA66" s="66" t="s">
        <v>29</v>
      </c>
      <c r="AB66" s="1898"/>
      <c r="AC66" s="152"/>
      <c r="AD66" s="1373"/>
      <c r="AE66" s="1397"/>
      <c r="AF66" s="838"/>
      <c r="AG66" s="838"/>
      <c r="AH66" s="838"/>
      <c r="AI66" s="838"/>
      <c r="AJ66" s="838"/>
      <c r="AK66" s="838"/>
      <c r="AL66" s="838"/>
      <c r="AM66" s="1398"/>
      <c r="AN66" s="1387"/>
      <c r="AO66" s="838"/>
      <c r="AP66" s="838"/>
      <c r="AQ66" s="838"/>
      <c r="AR66" s="838"/>
      <c r="AS66" s="1408"/>
      <c r="AT66" s="1159"/>
      <c r="AU66" s="170"/>
      <c r="AV66" s="392"/>
      <c r="AW66" s="432"/>
      <c r="AX66" s="432"/>
      <c r="AY66" s="432"/>
      <c r="AZ66" s="432"/>
    </row>
    <row r="67" spans="1:52" ht="17.350000000000001">
      <c r="A67" s="1258" t="s">
        <v>6961</v>
      </c>
      <c r="B67" s="546" t="s">
        <v>6337</v>
      </c>
      <c r="C67" s="490"/>
      <c r="D67" s="1129" t="s">
        <v>4208</v>
      </c>
      <c r="E67" s="874" t="s">
        <v>1388</v>
      </c>
      <c r="F67" s="874" t="s">
        <v>1350</v>
      </c>
      <c r="G67" s="874"/>
      <c r="H67" s="1029" t="s">
        <v>4193</v>
      </c>
      <c r="I67" s="1057">
        <v>1.2</v>
      </c>
      <c r="J67" s="1029">
        <v>3.15</v>
      </c>
      <c r="K67" s="1116" t="s">
        <v>1194</v>
      </c>
      <c r="L67" s="1116" t="s">
        <v>1194</v>
      </c>
      <c r="M67" s="1116" t="s">
        <v>875</v>
      </c>
      <c r="N67" s="1029" t="s">
        <v>36</v>
      </c>
      <c r="O67" s="66"/>
      <c r="P67" s="66"/>
      <c r="Q67" s="1029" t="s">
        <v>3387</v>
      </c>
      <c r="R67" s="1029"/>
      <c r="S67" s="1029"/>
      <c r="T67" s="1029"/>
      <c r="U67" s="1029"/>
      <c r="V67" s="1029"/>
      <c r="W67" s="442"/>
      <c r="X67" s="66"/>
      <c r="Y67" s="66">
        <v>7.3</v>
      </c>
      <c r="Z67" s="66" t="s">
        <v>18</v>
      </c>
      <c r="AA67" s="66" t="s">
        <v>29</v>
      </c>
      <c r="AB67" s="1898"/>
      <c r="AC67" s="152"/>
      <c r="AD67" s="1373"/>
      <c r="AE67" s="1397"/>
      <c r="AF67" s="838"/>
      <c r="AG67" s="838"/>
      <c r="AH67" s="838"/>
      <c r="AI67" s="838"/>
      <c r="AJ67" s="838"/>
      <c r="AK67" s="838"/>
      <c r="AL67" s="838"/>
      <c r="AM67" s="1398"/>
      <c r="AN67" s="1387"/>
      <c r="AO67" s="838"/>
      <c r="AP67" s="838"/>
      <c r="AQ67" s="838"/>
      <c r="AR67" s="838"/>
      <c r="AS67" s="1408"/>
      <c r="AT67" s="1159"/>
      <c r="AU67" s="170"/>
      <c r="AV67" s="392"/>
      <c r="AW67" s="432"/>
      <c r="AX67" s="432"/>
      <c r="AY67" s="432"/>
      <c r="AZ67" s="432"/>
    </row>
    <row r="68" spans="1:52" ht="17.350000000000001">
      <c r="A68" s="1258" t="s">
        <v>6962</v>
      </c>
      <c r="B68" s="546" t="s">
        <v>6337</v>
      </c>
      <c r="C68" s="490"/>
      <c r="D68" s="1129" t="s">
        <v>4208</v>
      </c>
      <c r="E68" s="874" t="s">
        <v>1388</v>
      </c>
      <c r="F68" s="874" t="s">
        <v>1350</v>
      </c>
      <c r="G68" s="874"/>
      <c r="H68" s="1029" t="s">
        <v>4195</v>
      </c>
      <c r="I68" s="1057">
        <v>1.2</v>
      </c>
      <c r="J68" s="1029">
        <v>3.15</v>
      </c>
      <c r="K68" s="1116" t="s">
        <v>1194</v>
      </c>
      <c r="L68" s="1116" t="s">
        <v>1194</v>
      </c>
      <c r="M68" s="1116" t="s">
        <v>875</v>
      </c>
      <c r="N68" s="1029" t="s">
        <v>36</v>
      </c>
      <c r="O68" s="66"/>
      <c r="P68" s="66"/>
      <c r="Q68" s="1029" t="s">
        <v>3387</v>
      </c>
      <c r="R68" s="1029"/>
      <c r="S68" s="1029"/>
      <c r="T68" s="1029"/>
      <c r="U68" s="1029"/>
      <c r="V68" s="1029"/>
      <c r="W68" s="442"/>
      <c r="X68" s="66"/>
      <c r="Y68" s="66">
        <v>8</v>
      </c>
      <c r="Z68" s="66" t="s">
        <v>18</v>
      </c>
      <c r="AA68" s="66" t="s">
        <v>29</v>
      </c>
      <c r="AB68" s="1898"/>
      <c r="AC68" s="152"/>
      <c r="AD68" s="1373"/>
      <c r="AE68" s="1397"/>
      <c r="AF68" s="838"/>
      <c r="AG68" s="838"/>
      <c r="AH68" s="838"/>
      <c r="AI68" s="838"/>
      <c r="AJ68" s="838"/>
      <c r="AK68" s="838"/>
      <c r="AL68" s="838"/>
      <c r="AM68" s="1398"/>
      <c r="AN68" s="1387"/>
      <c r="AO68" s="838"/>
      <c r="AP68" s="838"/>
      <c r="AQ68" s="838"/>
      <c r="AR68" s="838"/>
      <c r="AS68" s="1408"/>
      <c r="AT68" s="1159"/>
      <c r="AU68" s="170"/>
      <c r="AV68" s="392"/>
      <c r="AW68" s="432"/>
      <c r="AX68" s="432"/>
      <c r="AY68" s="432"/>
      <c r="AZ68" s="432"/>
    </row>
    <row r="69" spans="1:52" ht="17.350000000000001">
      <c r="A69" s="1258" t="s">
        <v>6963</v>
      </c>
      <c r="B69" s="546" t="s">
        <v>6337</v>
      </c>
      <c r="C69" s="490"/>
      <c r="D69" s="1129" t="s">
        <v>4208</v>
      </c>
      <c r="E69" s="874" t="s">
        <v>1388</v>
      </c>
      <c r="F69" s="874" t="s">
        <v>1350</v>
      </c>
      <c r="G69" s="874"/>
      <c r="H69" s="1029" t="s">
        <v>4197</v>
      </c>
      <c r="I69" s="1057">
        <v>1.2</v>
      </c>
      <c r="J69" s="1029">
        <v>3.15</v>
      </c>
      <c r="K69" s="1116" t="s">
        <v>1194</v>
      </c>
      <c r="L69" s="1116" t="s">
        <v>1194</v>
      </c>
      <c r="M69" s="1116" t="s">
        <v>875</v>
      </c>
      <c r="N69" s="1029" t="s">
        <v>36</v>
      </c>
      <c r="O69" s="66"/>
      <c r="P69" s="66"/>
      <c r="Q69" s="1029" t="s">
        <v>3387</v>
      </c>
      <c r="R69" s="1029"/>
      <c r="S69" s="1029"/>
      <c r="T69" s="1029"/>
      <c r="U69" s="1029"/>
      <c r="V69" s="1029"/>
      <c r="W69" s="442"/>
      <c r="X69" s="66"/>
      <c r="Y69" s="66">
        <v>8.5</v>
      </c>
      <c r="Z69" s="66" t="s">
        <v>18</v>
      </c>
      <c r="AA69" s="66" t="s">
        <v>29</v>
      </c>
      <c r="AB69" s="1898"/>
      <c r="AC69" s="152"/>
      <c r="AD69" s="1373"/>
      <c r="AE69" s="1397"/>
      <c r="AF69" s="838"/>
      <c r="AG69" s="838"/>
      <c r="AH69" s="838"/>
      <c r="AI69" s="838"/>
      <c r="AJ69" s="838"/>
      <c r="AK69" s="838"/>
      <c r="AL69" s="838"/>
      <c r="AM69" s="1398"/>
      <c r="AN69" s="1387"/>
      <c r="AO69" s="838"/>
      <c r="AP69" s="838"/>
      <c r="AQ69" s="838"/>
      <c r="AR69" s="838"/>
      <c r="AS69" s="1408"/>
      <c r="AT69" s="1159"/>
      <c r="AU69" s="170"/>
      <c r="AV69" s="392"/>
      <c r="AW69" s="432"/>
      <c r="AX69" s="432"/>
      <c r="AY69" s="432"/>
      <c r="AZ69" s="432"/>
    </row>
    <row r="70" spans="1:52" ht="17.350000000000001">
      <c r="A70" s="1258" t="s">
        <v>6964</v>
      </c>
      <c r="B70" s="546" t="s">
        <v>6337</v>
      </c>
      <c r="C70" s="489" t="s">
        <v>6965</v>
      </c>
      <c r="D70" s="1129" t="s">
        <v>4208</v>
      </c>
      <c r="E70" s="874" t="s">
        <v>1388</v>
      </c>
      <c r="F70" s="874" t="s">
        <v>1350</v>
      </c>
      <c r="G70" s="874"/>
      <c r="H70" s="1029" t="s">
        <v>4168</v>
      </c>
      <c r="I70" s="1057">
        <v>1.2</v>
      </c>
      <c r="J70" s="1029">
        <v>3.15</v>
      </c>
      <c r="K70" s="1116" t="s">
        <v>1194</v>
      </c>
      <c r="L70" s="1116" t="s">
        <v>1194</v>
      </c>
      <c r="M70" s="1116" t="s">
        <v>875</v>
      </c>
      <c r="N70" s="1029" t="s">
        <v>36</v>
      </c>
      <c r="O70" s="66"/>
      <c r="P70" s="66"/>
      <c r="Q70" s="1029" t="s">
        <v>3387</v>
      </c>
      <c r="R70" s="1029"/>
      <c r="S70" s="1029"/>
      <c r="T70" s="1029"/>
      <c r="U70" s="1029"/>
      <c r="V70" s="1029"/>
      <c r="W70" s="442"/>
      <c r="X70" s="66"/>
      <c r="Y70" s="66">
        <v>4.0999999999999996</v>
      </c>
      <c r="Z70" s="66" t="s">
        <v>18</v>
      </c>
      <c r="AA70" s="66" t="s">
        <v>29</v>
      </c>
      <c r="AB70" s="1898"/>
      <c r="AC70" s="152" t="s">
        <v>4185</v>
      </c>
      <c r="AD70" s="1373"/>
      <c r="AE70" s="1397"/>
      <c r="AF70" s="838"/>
      <c r="AG70" s="838"/>
      <c r="AH70" s="838"/>
      <c r="AI70" s="838"/>
      <c r="AJ70" s="838"/>
      <c r="AK70" s="838"/>
      <c r="AL70" s="838"/>
      <c r="AM70" s="1398"/>
      <c r="AN70" s="1387"/>
      <c r="AO70" s="838"/>
      <c r="AP70" s="838"/>
      <c r="AQ70" s="838"/>
      <c r="AR70" s="838"/>
      <c r="AS70" s="1408"/>
      <c r="AT70" s="1159"/>
      <c r="AU70" s="170"/>
      <c r="AV70" s="392"/>
      <c r="AW70" s="432"/>
      <c r="AX70" s="432"/>
      <c r="AY70" s="432"/>
      <c r="AZ70" s="432"/>
    </row>
    <row r="71" spans="1:52" ht="17.350000000000001">
      <c r="A71" s="1258" t="s">
        <v>6966</v>
      </c>
      <c r="B71" s="546" t="s">
        <v>6337</v>
      </c>
      <c r="C71" s="490"/>
      <c r="D71" s="1129" t="s">
        <v>4208</v>
      </c>
      <c r="E71" s="874" t="s">
        <v>1388</v>
      </c>
      <c r="F71" s="874" t="s">
        <v>1350</v>
      </c>
      <c r="G71" s="874"/>
      <c r="H71" s="1029" t="s">
        <v>4168</v>
      </c>
      <c r="I71" s="1057">
        <v>1.2</v>
      </c>
      <c r="J71" s="1029">
        <v>3.15</v>
      </c>
      <c r="K71" s="1116" t="s">
        <v>1194</v>
      </c>
      <c r="L71" s="1116" t="s">
        <v>1194</v>
      </c>
      <c r="M71" s="1116" t="s">
        <v>875</v>
      </c>
      <c r="N71" s="1029" t="s">
        <v>36</v>
      </c>
      <c r="O71" s="66"/>
      <c r="P71" s="66"/>
      <c r="Q71" s="1029" t="s">
        <v>3387</v>
      </c>
      <c r="R71" s="1029"/>
      <c r="S71" s="1029"/>
      <c r="T71" s="1029"/>
      <c r="U71" s="1029"/>
      <c r="V71" s="1029"/>
      <c r="W71" s="442"/>
      <c r="X71" s="66"/>
      <c r="Y71" s="66">
        <v>4.2</v>
      </c>
      <c r="Z71" s="66" t="s">
        <v>18</v>
      </c>
      <c r="AA71" s="66" t="s">
        <v>29</v>
      </c>
      <c r="AB71" s="1898"/>
      <c r="AC71" s="152" t="s">
        <v>4187</v>
      </c>
      <c r="AD71" s="1373"/>
      <c r="AE71" s="1397"/>
      <c r="AF71" s="838"/>
      <c r="AG71" s="838"/>
      <c r="AH71" s="838"/>
      <c r="AI71" s="838"/>
      <c r="AJ71" s="838"/>
      <c r="AK71" s="838"/>
      <c r="AL71" s="838"/>
      <c r="AM71" s="1398"/>
      <c r="AN71" s="1387"/>
      <c r="AO71" s="838"/>
      <c r="AP71" s="838"/>
      <c r="AQ71" s="838"/>
      <c r="AR71" s="838"/>
      <c r="AS71" s="1408"/>
      <c r="AT71" s="1159"/>
      <c r="AU71" s="170"/>
      <c r="AV71" s="392"/>
      <c r="AW71" s="432"/>
      <c r="AX71" s="432"/>
      <c r="AY71" s="432"/>
      <c r="AZ71" s="432"/>
    </row>
    <row r="72" spans="1:52" ht="17.350000000000001">
      <c r="A72" s="1258" t="s">
        <v>6967</v>
      </c>
      <c r="B72" s="546" t="s">
        <v>6337</v>
      </c>
      <c r="C72" s="490"/>
      <c r="D72" s="1129" t="s">
        <v>4208</v>
      </c>
      <c r="E72" s="874" t="s">
        <v>1388</v>
      </c>
      <c r="F72" s="874" t="s">
        <v>1350</v>
      </c>
      <c r="G72" s="874"/>
      <c r="H72" s="1029" t="s">
        <v>4189</v>
      </c>
      <c r="I72" s="1057">
        <v>1.2</v>
      </c>
      <c r="J72" s="1029">
        <v>3.15</v>
      </c>
      <c r="K72" s="1116" t="s">
        <v>1194</v>
      </c>
      <c r="L72" s="1116" t="s">
        <v>1194</v>
      </c>
      <c r="M72" s="1116" t="s">
        <v>875</v>
      </c>
      <c r="N72" s="1029" t="s">
        <v>36</v>
      </c>
      <c r="O72" s="66"/>
      <c r="P72" s="66"/>
      <c r="Q72" s="1029" t="s">
        <v>3387</v>
      </c>
      <c r="R72" s="1029"/>
      <c r="S72" s="1029"/>
      <c r="T72" s="1029"/>
      <c r="U72" s="1029"/>
      <c r="V72" s="1029"/>
      <c r="W72" s="442"/>
      <c r="X72" s="66"/>
      <c r="Y72" s="66">
        <v>4.4000000000000004</v>
      </c>
      <c r="Z72" s="66" t="s">
        <v>18</v>
      </c>
      <c r="AA72" s="66" t="s">
        <v>29</v>
      </c>
      <c r="AB72" s="1898"/>
      <c r="AC72" s="152"/>
      <c r="AD72" s="1373"/>
      <c r="AE72" s="1397"/>
      <c r="AF72" s="838"/>
      <c r="AG72" s="838"/>
      <c r="AH72" s="838"/>
      <c r="AI72" s="838"/>
      <c r="AJ72" s="838"/>
      <c r="AK72" s="838"/>
      <c r="AL72" s="838"/>
      <c r="AM72" s="1398"/>
      <c r="AN72" s="1387"/>
      <c r="AO72" s="838"/>
      <c r="AP72" s="838"/>
      <c r="AQ72" s="838"/>
      <c r="AR72" s="838"/>
      <c r="AS72" s="1408"/>
      <c r="AT72" s="1159"/>
      <c r="AU72" s="170"/>
      <c r="AV72" s="392"/>
      <c r="AW72" s="432"/>
      <c r="AX72" s="432"/>
      <c r="AY72" s="432"/>
      <c r="AZ72" s="432"/>
    </row>
    <row r="73" spans="1:52" ht="17.350000000000001">
      <c r="A73" s="1258" t="s">
        <v>6968</v>
      </c>
      <c r="B73" s="546" t="s">
        <v>6337</v>
      </c>
      <c r="C73" s="490"/>
      <c r="D73" s="1129" t="s">
        <v>4208</v>
      </c>
      <c r="E73" s="874" t="s">
        <v>1388</v>
      </c>
      <c r="F73" s="874" t="s">
        <v>1350</v>
      </c>
      <c r="G73" s="874"/>
      <c r="H73" s="1029" t="s">
        <v>4191</v>
      </c>
      <c r="I73" s="1057">
        <v>1.2</v>
      </c>
      <c r="J73" s="1029">
        <v>3.15</v>
      </c>
      <c r="K73" s="1116" t="s">
        <v>1194</v>
      </c>
      <c r="L73" s="1116" t="s">
        <v>1194</v>
      </c>
      <c r="M73" s="1116" t="s">
        <v>875</v>
      </c>
      <c r="N73" s="1029" t="s">
        <v>36</v>
      </c>
      <c r="O73" s="66"/>
      <c r="P73" s="66"/>
      <c r="Q73" s="1029" t="s">
        <v>3387</v>
      </c>
      <c r="R73" s="1029"/>
      <c r="S73" s="1029"/>
      <c r="T73" s="1029"/>
      <c r="U73" s="1029"/>
      <c r="V73" s="1029"/>
      <c r="W73" s="442"/>
      <c r="X73" s="66"/>
      <c r="Y73" s="66">
        <v>6.3</v>
      </c>
      <c r="Z73" s="66" t="s">
        <v>18</v>
      </c>
      <c r="AA73" s="66" t="s">
        <v>29</v>
      </c>
      <c r="AB73" s="1898"/>
      <c r="AC73" s="152"/>
      <c r="AD73" s="1373"/>
      <c r="AE73" s="1397"/>
      <c r="AF73" s="838"/>
      <c r="AG73" s="838"/>
      <c r="AH73" s="838"/>
      <c r="AI73" s="838"/>
      <c r="AJ73" s="838"/>
      <c r="AK73" s="838"/>
      <c r="AL73" s="838"/>
      <c r="AM73" s="1398"/>
      <c r="AN73" s="1387"/>
      <c r="AO73" s="838"/>
      <c r="AP73" s="838"/>
      <c r="AQ73" s="838"/>
      <c r="AR73" s="838"/>
      <c r="AS73" s="1408"/>
      <c r="AT73" s="1159"/>
      <c r="AU73" s="170"/>
      <c r="AV73" s="392"/>
      <c r="AW73" s="432"/>
      <c r="AX73" s="432"/>
      <c r="AY73" s="432"/>
      <c r="AZ73" s="432"/>
    </row>
    <row r="74" spans="1:52" ht="17.350000000000001">
      <c r="A74" s="1258" t="s">
        <v>6969</v>
      </c>
      <c r="B74" s="546" t="s">
        <v>6337</v>
      </c>
      <c r="C74" s="490"/>
      <c r="D74" s="1129" t="s">
        <v>4208</v>
      </c>
      <c r="E74" s="874" t="s">
        <v>1388</v>
      </c>
      <c r="F74" s="874" t="s">
        <v>1350</v>
      </c>
      <c r="G74" s="874"/>
      <c r="H74" s="1029" t="s">
        <v>4193</v>
      </c>
      <c r="I74" s="1057">
        <v>1.2</v>
      </c>
      <c r="J74" s="1029">
        <v>3.15</v>
      </c>
      <c r="K74" s="1116" t="s">
        <v>1194</v>
      </c>
      <c r="L74" s="1116" t="s">
        <v>1194</v>
      </c>
      <c r="M74" s="1116" t="s">
        <v>875</v>
      </c>
      <c r="N74" s="1029" t="s">
        <v>36</v>
      </c>
      <c r="O74" s="66"/>
      <c r="P74" s="66"/>
      <c r="Q74" s="1029" t="s">
        <v>3387</v>
      </c>
      <c r="R74" s="1029"/>
      <c r="S74" s="1029"/>
      <c r="T74" s="1029"/>
      <c r="U74" s="1029"/>
      <c r="V74" s="1029"/>
      <c r="W74" s="442"/>
      <c r="X74" s="66"/>
      <c r="Y74" s="66">
        <v>7.3</v>
      </c>
      <c r="Z74" s="66" t="s">
        <v>18</v>
      </c>
      <c r="AA74" s="66" t="s">
        <v>29</v>
      </c>
      <c r="AB74" s="1898"/>
      <c r="AC74" s="152"/>
      <c r="AD74" s="1373"/>
      <c r="AE74" s="1397"/>
      <c r="AF74" s="838"/>
      <c r="AG74" s="838"/>
      <c r="AH74" s="838"/>
      <c r="AI74" s="838"/>
      <c r="AJ74" s="838"/>
      <c r="AK74" s="838"/>
      <c r="AL74" s="838"/>
      <c r="AM74" s="1398"/>
      <c r="AN74" s="1387"/>
      <c r="AO74" s="838"/>
      <c r="AP74" s="838"/>
      <c r="AQ74" s="838"/>
      <c r="AR74" s="838"/>
      <c r="AS74" s="1408"/>
      <c r="AT74" s="1159"/>
      <c r="AU74" s="170"/>
      <c r="AV74" s="392"/>
      <c r="AW74" s="432"/>
      <c r="AX74" s="432"/>
      <c r="AY74" s="432"/>
      <c r="AZ74" s="432"/>
    </row>
    <row r="75" spans="1:52" ht="17.350000000000001">
      <c r="A75" s="1258" t="s">
        <v>6970</v>
      </c>
      <c r="B75" s="546" t="s">
        <v>6337</v>
      </c>
      <c r="C75" s="490"/>
      <c r="D75" s="1129" t="s">
        <v>4208</v>
      </c>
      <c r="E75" s="874" t="s">
        <v>1388</v>
      </c>
      <c r="F75" s="874" t="s">
        <v>1350</v>
      </c>
      <c r="G75" s="874"/>
      <c r="H75" s="1029" t="s">
        <v>4195</v>
      </c>
      <c r="I75" s="1057">
        <v>1.2</v>
      </c>
      <c r="J75" s="1029">
        <v>3.15</v>
      </c>
      <c r="K75" s="1116" t="s">
        <v>1194</v>
      </c>
      <c r="L75" s="1116" t="s">
        <v>1194</v>
      </c>
      <c r="M75" s="1116" t="s">
        <v>875</v>
      </c>
      <c r="N75" s="1029" t="s">
        <v>36</v>
      </c>
      <c r="O75" s="66"/>
      <c r="P75" s="66"/>
      <c r="Q75" s="1029" t="s">
        <v>3387</v>
      </c>
      <c r="R75" s="1029"/>
      <c r="S75" s="1029"/>
      <c r="T75" s="1029"/>
      <c r="U75" s="1029"/>
      <c r="V75" s="1029"/>
      <c r="W75" s="442"/>
      <c r="X75" s="66"/>
      <c r="Y75" s="66">
        <v>8</v>
      </c>
      <c r="Z75" s="66" t="s">
        <v>18</v>
      </c>
      <c r="AA75" s="66" t="s">
        <v>29</v>
      </c>
      <c r="AB75" s="1898"/>
      <c r="AC75" s="152"/>
      <c r="AD75" s="1373"/>
      <c r="AE75" s="1397"/>
      <c r="AF75" s="838"/>
      <c r="AG75" s="838"/>
      <c r="AH75" s="838"/>
      <c r="AI75" s="838"/>
      <c r="AJ75" s="838"/>
      <c r="AK75" s="838"/>
      <c r="AL75" s="838"/>
      <c r="AM75" s="1398"/>
      <c r="AN75" s="1387"/>
      <c r="AO75" s="838"/>
      <c r="AP75" s="838"/>
      <c r="AQ75" s="838"/>
      <c r="AR75" s="838"/>
      <c r="AS75" s="1408"/>
      <c r="AT75" s="1159"/>
      <c r="AU75" s="170"/>
      <c r="AV75" s="392"/>
      <c r="AW75" s="432"/>
      <c r="AX75" s="432"/>
      <c r="AY75" s="432"/>
      <c r="AZ75" s="432"/>
    </row>
    <row r="76" spans="1:52" ht="17.350000000000001">
      <c r="A76" s="1258" t="s">
        <v>6971</v>
      </c>
      <c r="B76" s="546" t="s">
        <v>6337</v>
      </c>
      <c r="C76" s="490"/>
      <c r="D76" s="1129" t="s">
        <v>4208</v>
      </c>
      <c r="E76" s="874" t="s">
        <v>1388</v>
      </c>
      <c r="F76" s="874" t="s">
        <v>1350</v>
      </c>
      <c r="G76" s="874"/>
      <c r="H76" s="1029" t="s">
        <v>4197</v>
      </c>
      <c r="I76" s="1057">
        <v>1.2</v>
      </c>
      <c r="J76" s="1029">
        <v>3.15</v>
      </c>
      <c r="K76" s="1116" t="s">
        <v>1194</v>
      </c>
      <c r="L76" s="1116" t="s">
        <v>1194</v>
      </c>
      <c r="M76" s="1116" t="s">
        <v>875</v>
      </c>
      <c r="N76" s="1029" t="s">
        <v>36</v>
      </c>
      <c r="O76" s="66"/>
      <c r="P76" s="66"/>
      <c r="Q76" s="1029" t="s">
        <v>3387</v>
      </c>
      <c r="R76" s="1029"/>
      <c r="S76" s="1029"/>
      <c r="T76" s="1029"/>
      <c r="U76" s="1029"/>
      <c r="V76" s="1029"/>
      <c r="W76" s="442"/>
      <c r="X76" s="66"/>
      <c r="Y76" s="66">
        <v>8.5</v>
      </c>
      <c r="Z76" s="66" t="s">
        <v>18</v>
      </c>
      <c r="AA76" s="66" t="s">
        <v>29</v>
      </c>
      <c r="AB76" s="1898"/>
      <c r="AC76" s="152"/>
      <c r="AD76" s="1373"/>
      <c r="AE76" s="1397"/>
      <c r="AF76" s="838"/>
      <c r="AG76" s="838"/>
      <c r="AH76" s="838"/>
      <c r="AI76" s="838"/>
      <c r="AJ76" s="838"/>
      <c r="AK76" s="838"/>
      <c r="AL76" s="838"/>
      <c r="AM76" s="1398"/>
      <c r="AN76" s="1387"/>
      <c r="AO76" s="838"/>
      <c r="AP76" s="838"/>
      <c r="AQ76" s="838"/>
      <c r="AR76" s="838"/>
      <c r="AS76" s="1408"/>
      <c r="AT76" s="1159"/>
      <c r="AU76" s="170"/>
      <c r="AV76" s="392"/>
      <c r="AW76" s="432"/>
      <c r="AX76" s="432"/>
      <c r="AY76" s="432"/>
      <c r="AZ76" s="432"/>
    </row>
    <row r="77" spans="1:52" ht="17.350000000000001">
      <c r="A77" s="1258" t="s">
        <v>6593</v>
      </c>
      <c r="B77" s="546" t="s">
        <v>6337</v>
      </c>
      <c r="C77" s="489" t="s">
        <v>8791</v>
      </c>
      <c r="D77" s="1129" t="s">
        <v>4208</v>
      </c>
      <c r="E77" s="874" t="s">
        <v>1388</v>
      </c>
      <c r="F77" s="874" t="s">
        <v>1350</v>
      </c>
      <c r="G77" s="874"/>
      <c r="H77" s="1029" t="s">
        <v>4168</v>
      </c>
      <c r="I77" s="1057">
        <v>1.2</v>
      </c>
      <c r="J77" s="1029">
        <v>3.15</v>
      </c>
      <c r="K77" s="1116" t="s">
        <v>1194</v>
      </c>
      <c r="L77" s="1116" t="s">
        <v>1194</v>
      </c>
      <c r="M77" s="1116" t="s">
        <v>875</v>
      </c>
      <c r="N77" s="1029" t="s">
        <v>36</v>
      </c>
      <c r="O77" s="66"/>
      <c r="P77" s="66"/>
      <c r="Q77" s="1029" t="s">
        <v>3387</v>
      </c>
      <c r="R77" s="1029"/>
      <c r="S77" s="1029"/>
      <c r="T77" s="1029"/>
      <c r="U77" s="1029"/>
      <c r="V77" s="1029"/>
      <c r="W77" s="442"/>
      <c r="X77" s="66"/>
      <c r="Y77" s="66">
        <v>4.0999999999999996</v>
      </c>
      <c r="Z77" s="66" t="s">
        <v>18</v>
      </c>
      <c r="AA77" s="66" t="s">
        <v>29</v>
      </c>
      <c r="AB77" s="1898"/>
      <c r="AC77" s="152" t="s">
        <v>4185</v>
      </c>
      <c r="AD77" s="1373"/>
      <c r="AE77" s="1397"/>
      <c r="AF77" s="838"/>
      <c r="AG77" s="838"/>
      <c r="AH77" s="838"/>
      <c r="AI77" s="838"/>
      <c r="AJ77" s="838"/>
      <c r="AK77" s="838"/>
      <c r="AL77" s="838"/>
      <c r="AM77" s="1398"/>
      <c r="AN77" s="1387"/>
      <c r="AO77" s="1458">
        <v>4.9775841200000004</v>
      </c>
      <c r="AP77" s="838"/>
      <c r="AQ77" s="1458">
        <v>5.0637472600000004</v>
      </c>
      <c r="AR77" s="838"/>
      <c r="AS77" s="1471">
        <v>5.0747106999999998</v>
      </c>
      <c r="AT77" s="1159" t="s">
        <v>11877</v>
      </c>
      <c r="AU77" s="170"/>
      <c r="AV77" s="392"/>
      <c r="AW77" s="432"/>
      <c r="AX77" s="432"/>
      <c r="AY77" s="432"/>
      <c r="AZ77" s="432"/>
    </row>
    <row r="78" spans="1:52" ht="17.350000000000001">
      <c r="A78" s="1258" t="s">
        <v>6594</v>
      </c>
      <c r="B78" s="546" t="s">
        <v>6337</v>
      </c>
      <c r="C78" s="490"/>
      <c r="D78" s="1129" t="s">
        <v>4208</v>
      </c>
      <c r="E78" s="874" t="s">
        <v>1388</v>
      </c>
      <c r="F78" s="874" t="s">
        <v>1350</v>
      </c>
      <c r="G78" s="874"/>
      <c r="H78" s="1029" t="s">
        <v>4168</v>
      </c>
      <c r="I78" s="1057">
        <v>1.2</v>
      </c>
      <c r="J78" s="1029">
        <v>3.15</v>
      </c>
      <c r="K78" s="1116" t="s">
        <v>1194</v>
      </c>
      <c r="L78" s="1116" t="s">
        <v>1194</v>
      </c>
      <c r="M78" s="1116" t="s">
        <v>875</v>
      </c>
      <c r="N78" s="1029" t="s">
        <v>36</v>
      </c>
      <c r="O78" s="66"/>
      <c r="P78" s="66"/>
      <c r="Q78" s="1029" t="s">
        <v>3387</v>
      </c>
      <c r="R78" s="1029"/>
      <c r="S78" s="1029"/>
      <c r="T78" s="1029"/>
      <c r="U78" s="1029"/>
      <c r="V78" s="1029"/>
      <c r="W78" s="442"/>
      <c r="X78" s="66"/>
      <c r="Y78" s="66">
        <v>4.2</v>
      </c>
      <c r="Z78" s="66" t="s">
        <v>18</v>
      </c>
      <c r="AA78" s="66" t="s">
        <v>29</v>
      </c>
      <c r="AB78" s="1898"/>
      <c r="AC78" s="152" t="s">
        <v>4187</v>
      </c>
      <c r="AD78" s="1373"/>
      <c r="AE78" s="1397"/>
      <c r="AF78" s="838"/>
      <c r="AG78" s="838"/>
      <c r="AH78" s="838"/>
      <c r="AI78" s="838"/>
      <c r="AJ78" s="838"/>
      <c r="AK78" s="838"/>
      <c r="AL78" s="838"/>
      <c r="AM78" s="1398"/>
      <c r="AN78" s="1387"/>
      <c r="AO78" s="1458">
        <v>5.0425698299999997</v>
      </c>
      <c r="AP78" s="838"/>
      <c r="AQ78" s="1458">
        <v>5.1159912099999998</v>
      </c>
      <c r="AR78" s="838"/>
      <c r="AS78" s="1471">
        <v>5.1117469299999998</v>
      </c>
      <c r="AT78" s="1159" t="s">
        <v>11877</v>
      </c>
      <c r="AU78" s="170"/>
      <c r="AV78" s="392"/>
      <c r="AW78" s="432"/>
      <c r="AX78" s="432"/>
      <c r="AY78" s="432"/>
      <c r="AZ78" s="432"/>
    </row>
    <row r="79" spans="1:52" ht="17.350000000000001">
      <c r="A79" s="1258" t="s">
        <v>6595</v>
      </c>
      <c r="B79" s="546" t="s">
        <v>6337</v>
      </c>
      <c r="C79" s="490"/>
      <c r="D79" s="1129" t="s">
        <v>4208</v>
      </c>
      <c r="E79" s="874" t="s">
        <v>1388</v>
      </c>
      <c r="F79" s="874" t="s">
        <v>1350</v>
      </c>
      <c r="G79" s="874"/>
      <c r="H79" s="1029" t="s">
        <v>4189</v>
      </c>
      <c r="I79" s="1057">
        <v>1.2</v>
      </c>
      <c r="J79" s="1029">
        <v>3.15</v>
      </c>
      <c r="K79" s="1116" t="s">
        <v>1194</v>
      </c>
      <c r="L79" s="1116" t="s">
        <v>1194</v>
      </c>
      <c r="M79" s="1116" t="s">
        <v>875</v>
      </c>
      <c r="N79" s="1029" t="s">
        <v>36</v>
      </c>
      <c r="O79" s="66"/>
      <c r="P79" s="66"/>
      <c r="Q79" s="1029" t="s">
        <v>3387</v>
      </c>
      <c r="R79" s="1029"/>
      <c r="S79" s="1029"/>
      <c r="T79" s="1029"/>
      <c r="U79" s="1029"/>
      <c r="V79" s="1029"/>
      <c r="W79" s="442"/>
      <c r="X79" s="66"/>
      <c r="Y79" s="66">
        <v>4.4000000000000004</v>
      </c>
      <c r="Z79" s="66" t="s">
        <v>18</v>
      </c>
      <c r="AA79" s="66" t="s">
        <v>29</v>
      </c>
      <c r="AB79" s="1898"/>
      <c r="AC79" s="152"/>
      <c r="AD79" s="1373"/>
      <c r="AE79" s="1397"/>
      <c r="AF79" s="838"/>
      <c r="AG79" s="838"/>
      <c r="AH79" s="838"/>
      <c r="AI79" s="838"/>
      <c r="AJ79" s="838"/>
      <c r="AK79" s="838"/>
      <c r="AL79" s="838"/>
      <c r="AM79" s="1398"/>
      <c r="AN79" s="1387"/>
      <c r="AO79" s="1458">
        <v>5.0809082999999999</v>
      </c>
      <c r="AP79" s="838"/>
      <c r="AQ79" s="1458">
        <v>5.1453703400000004</v>
      </c>
      <c r="AR79" s="838"/>
      <c r="AS79" s="1471">
        <v>5.16172304</v>
      </c>
      <c r="AT79" s="1159" t="s">
        <v>11877</v>
      </c>
      <c r="AU79" s="170"/>
      <c r="AV79" s="392"/>
      <c r="AW79" s="432"/>
      <c r="AX79" s="432"/>
      <c r="AY79" s="432"/>
      <c r="AZ79" s="432"/>
    </row>
    <row r="80" spans="1:52" ht="17.350000000000001">
      <c r="A80" s="1258" t="s">
        <v>6596</v>
      </c>
      <c r="B80" s="546" t="s">
        <v>6337</v>
      </c>
      <c r="C80" s="490"/>
      <c r="D80" s="1129" t="s">
        <v>4208</v>
      </c>
      <c r="E80" s="874" t="s">
        <v>1388</v>
      </c>
      <c r="F80" s="874" t="s">
        <v>1350</v>
      </c>
      <c r="G80" s="874"/>
      <c r="H80" s="1029" t="s">
        <v>4191</v>
      </c>
      <c r="I80" s="1057">
        <v>1.2</v>
      </c>
      <c r="J80" s="1029">
        <v>3.15</v>
      </c>
      <c r="K80" s="1116" t="s">
        <v>1194</v>
      </c>
      <c r="L80" s="1116" t="s">
        <v>1194</v>
      </c>
      <c r="M80" s="1116" t="s">
        <v>875</v>
      </c>
      <c r="N80" s="1029" t="s">
        <v>36</v>
      </c>
      <c r="O80" s="66"/>
      <c r="P80" s="66"/>
      <c r="Q80" s="1029" t="s">
        <v>3387</v>
      </c>
      <c r="R80" s="1029"/>
      <c r="S80" s="1029"/>
      <c r="T80" s="1029"/>
      <c r="U80" s="1029"/>
      <c r="V80" s="1029"/>
      <c r="W80" s="442"/>
      <c r="X80" s="66"/>
      <c r="Y80" s="66">
        <v>6.3</v>
      </c>
      <c r="Z80" s="66" t="s">
        <v>18</v>
      </c>
      <c r="AA80" s="66" t="s">
        <v>29</v>
      </c>
      <c r="AB80" s="1898"/>
      <c r="AC80" s="152"/>
      <c r="AD80" s="1373"/>
      <c r="AE80" s="1397"/>
      <c r="AF80" s="838"/>
      <c r="AG80" s="838"/>
      <c r="AH80" s="838"/>
      <c r="AI80" s="838"/>
      <c r="AJ80" s="838"/>
      <c r="AK80" s="838"/>
      <c r="AL80" s="838"/>
      <c r="AM80" s="1398"/>
      <c r="AN80" s="1387"/>
      <c r="AO80" s="1457">
        <v>5.7922460999999998</v>
      </c>
      <c r="AP80" s="838"/>
      <c r="AQ80" s="1457">
        <v>5.93026242</v>
      </c>
      <c r="AR80" s="838"/>
      <c r="AS80" s="1470">
        <v>5.92252226</v>
      </c>
      <c r="AT80" s="1159" t="s">
        <v>11877</v>
      </c>
      <c r="AU80" s="170"/>
      <c r="AV80" s="392"/>
      <c r="AW80" s="432"/>
      <c r="AX80" s="432"/>
      <c r="AY80" s="432"/>
      <c r="AZ80" s="432"/>
    </row>
    <row r="81" spans="1:52" ht="17.350000000000001">
      <c r="A81" s="1258" t="s">
        <v>8792</v>
      </c>
      <c r="B81" s="546" t="s">
        <v>6337</v>
      </c>
      <c r="C81" s="490"/>
      <c r="D81" s="1129" t="s">
        <v>4208</v>
      </c>
      <c r="E81" s="874" t="s">
        <v>1388</v>
      </c>
      <c r="F81" s="874" t="s">
        <v>1350</v>
      </c>
      <c r="G81" s="874"/>
      <c r="H81" s="1029" t="s">
        <v>4193</v>
      </c>
      <c r="I81" s="1057">
        <v>1.2</v>
      </c>
      <c r="J81" s="1029">
        <v>3.15</v>
      </c>
      <c r="K81" s="1116" t="s">
        <v>1194</v>
      </c>
      <c r="L81" s="1116" t="s">
        <v>1194</v>
      </c>
      <c r="M81" s="1116" t="s">
        <v>875</v>
      </c>
      <c r="N81" s="1029" t="s">
        <v>36</v>
      </c>
      <c r="O81" s="66"/>
      <c r="P81" s="66"/>
      <c r="Q81" s="1029" t="s">
        <v>3387</v>
      </c>
      <c r="R81" s="1029"/>
      <c r="S81" s="1029"/>
      <c r="T81" s="1029"/>
      <c r="U81" s="1029"/>
      <c r="V81" s="1029"/>
      <c r="W81" s="442"/>
      <c r="X81" s="66"/>
      <c r="Y81" s="66">
        <v>7.3</v>
      </c>
      <c r="Z81" s="66" t="s">
        <v>18</v>
      </c>
      <c r="AA81" s="66" t="s">
        <v>29</v>
      </c>
      <c r="AB81" s="1898"/>
      <c r="AC81" s="152"/>
      <c r="AD81" s="1373"/>
      <c r="AE81" s="1397"/>
      <c r="AF81" s="838"/>
      <c r="AG81" s="838"/>
      <c r="AH81" s="838"/>
      <c r="AI81" s="838"/>
      <c r="AJ81" s="838"/>
      <c r="AK81" s="838"/>
      <c r="AL81" s="838"/>
      <c r="AM81" s="1398"/>
      <c r="AN81" s="1387"/>
      <c r="AO81" s="1457">
        <v>6.2543621099999998</v>
      </c>
      <c r="AP81" s="838"/>
      <c r="AQ81" s="1457">
        <v>6.4019635199999998</v>
      </c>
      <c r="AR81" s="838"/>
      <c r="AS81" s="1470">
        <v>6.4127051799999997</v>
      </c>
      <c r="AT81" s="1159" t="s">
        <v>11877</v>
      </c>
      <c r="AU81" s="170"/>
      <c r="AV81" s="392"/>
      <c r="AW81" s="432"/>
      <c r="AX81" s="432"/>
      <c r="AY81" s="432"/>
      <c r="AZ81" s="432"/>
    </row>
    <row r="82" spans="1:52" ht="17.350000000000001">
      <c r="A82" s="1258" t="s">
        <v>8793</v>
      </c>
      <c r="B82" s="546" t="s">
        <v>6337</v>
      </c>
      <c r="C82" s="490"/>
      <c r="D82" s="1129" t="s">
        <v>4208</v>
      </c>
      <c r="E82" s="874" t="s">
        <v>1388</v>
      </c>
      <c r="F82" s="874" t="s">
        <v>1350</v>
      </c>
      <c r="G82" s="874"/>
      <c r="H82" s="1029" t="s">
        <v>4195</v>
      </c>
      <c r="I82" s="1057">
        <v>1.2</v>
      </c>
      <c r="J82" s="1029">
        <v>3.15</v>
      </c>
      <c r="K82" s="1116" t="s">
        <v>1194</v>
      </c>
      <c r="L82" s="1116" t="s">
        <v>1194</v>
      </c>
      <c r="M82" s="1116" t="s">
        <v>875</v>
      </c>
      <c r="N82" s="1029" t="s">
        <v>36</v>
      </c>
      <c r="O82" s="66"/>
      <c r="P82" s="66"/>
      <c r="Q82" s="1029" t="s">
        <v>3387</v>
      </c>
      <c r="R82" s="1029"/>
      <c r="S82" s="1029"/>
      <c r="T82" s="1029"/>
      <c r="U82" s="1029"/>
      <c r="V82" s="1029"/>
      <c r="W82" s="442"/>
      <c r="X82" s="66"/>
      <c r="Y82" s="66">
        <v>8</v>
      </c>
      <c r="Z82" s="66" t="s">
        <v>18</v>
      </c>
      <c r="AA82" s="66" t="s">
        <v>29</v>
      </c>
      <c r="AB82" s="1898"/>
      <c r="AC82" s="152"/>
      <c r="AD82" s="1373"/>
      <c r="AE82" s="1397"/>
      <c r="AF82" s="838"/>
      <c r="AG82" s="838"/>
      <c r="AH82" s="838"/>
      <c r="AI82" s="838"/>
      <c r="AJ82" s="838"/>
      <c r="AK82" s="838"/>
      <c r="AL82" s="838"/>
      <c r="AM82" s="1398"/>
      <c r="AN82" s="1387"/>
      <c r="AO82" s="1457">
        <v>6.9315251399999998</v>
      </c>
      <c r="AP82" s="838"/>
      <c r="AQ82" s="1457">
        <v>7.0896871600000004</v>
      </c>
      <c r="AR82" s="838"/>
      <c r="AS82" s="1470">
        <v>7.0980038199999997</v>
      </c>
      <c r="AT82" s="1159" t="s">
        <v>11877</v>
      </c>
      <c r="AU82" s="170"/>
      <c r="AV82" s="392"/>
      <c r="AW82" s="432"/>
      <c r="AX82" s="432"/>
      <c r="AY82" s="432"/>
      <c r="AZ82" s="432"/>
    </row>
    <row r="83" spans="1:52" ht="17.350000000000001">
      <c r="A83" s="1258" t="s">
        <v>8794</v>
      </c>
      <c r="B83" s="546" t="s">
        <v>6337</v>
      </c>
      <c r="C83" s="490"/>
      <c r="D83" s="1129" t="s">
        <v>4208</v>
      </c>
      <c r="E83" s="874" t="s">
        <v>1388</v>
      </c>
      <c r="F83" s="874" t="s">
        <v>1350</v>
      </c>
      <c r="G83" s="874"/>
      <c r="H83" s="1029" t="s">
        <v>4197</v>
      </c>
      <c r="I83" s="1057">
        <v>1.2</v>
      </c>
      <c r="J83" s="1029">
        <v>3.15</v>
      </c>
      <c r="K83" s="1116" t="s">
        <v>1194</v>
      </c>
      <c r="L83" s="1116" t="s">
        <v>1194</v>
      </c>
      <c r="M83" s="1116" t="s">
        <v>875</v>
      </c>
      <c r="N83" s="1029" t="s">
        <v>36</v>
      </c>
      <c r="O83" s="66"/>
      <c r="P83" s="66"/>
      <c r="Q83" s="1029" t="s">
        <v>3387</v>
      </c>
      <c r="R83" s="1029"/>
      <c r="S83" s="1029"/>
      <c r="T83" s="1029"/>
      <c r="U83" s="1029"/>
      <c r="V83" s="1029"/>
      <c r="W83" s="442"/>
      <c r="X83" s="66"/>
      <c r="Y83" s="66">
        <v>8.5</v>
      </c>
      <c r="Z83" s="66" t="s">
        <v>18</v>
      </c>
      <c r="AA83" s="66" t="s">
        <v>29</v>
      </c>
      <c r="AB83" s="1898"/>
      <c r="AC83" s="152"/>
      <c r="AD83" s="1373"/>
      <c r="AE83" s="1397"/>
      <c r="AF83" s="838"/>
      <c r="AG83" s="838"/>
      <c r="AH83" s="838"/>
      <c r="AI83" s="838"/>
      <c r="AJ83" s="838"/>
      <c r="AK83" s="838"/>
      <c r="AL83" s="838"/>
      <c r="AM83" s="1398"/>
      <c r="AN83" s="1387"/>
      <c r="AO83" s="1457">
        <v>6.9842731200000001</v>
      </c>
      <c r="AP83" s="838"/>
      <c r="AQ83" s="1457">
        <v>7.1370596099999997</v>
      </c>
      <c r="AR83" s="838"/>
      <c r="AS83" s="1470">
        <v>6.9816684699999998</v>
      </c>
      <c r="AT83" s="1159" t="s">
        <v>11877</v>
      </c>
      <c r="AU83" s="170"/>
      <c r="AV83" s="392"/>
      <c r="AW83" s="432"/>
      <c r="AX83" s="432"/>
      <c r="AY83" s="432"/>
      <c r="AZ83" s="432"/>
    </row>
    <row r="84" spans="1:52" ht="17.350000000000001">
      <c r="A84" s="1258" t="s">
        <v>8795</v>
      </c>
      <c r="B84" s="546" t="s">
        <v>6337</v>
      </c>
      <c r="C84" s="489" t="s">
        <v>8796</v>
      </c>
      <c r="D84" s="1129" t="s">
        <v>4208</v>
      </c>
      <c r="E84" s="874" t="s">
        <v>1388</v>
      </c>
      <c r="F84" s="874" t="s">
        <v>1350</v>
      </c>
      <c r="G84" s="874"/>
      <c r="H84" s="1029" t="s">
        <v>4168</v>
      </c>
      <c r="I84" s="1057">
        <v>1.2</v>
      </c>
      <c r="J84" s="1029">
        <v>3.15</v>
      </c>
      <c r="K84" s="1116" t="s">
        <v>1194</v>
      </c>
      <c r="L84" s="1116" t="s">
        <v>1194</v>
      </c>
      <c r="M84" s="1116" t="s">
        <v>875</v>
      </c>
      <c r="N84" s="1029" t="s">
        <v>36</v>
      </c>
      <c r="O84" s="66"/>
      <c r="P84" s="66"/>
      <c r="Q84" s="1029" t="s">
        <v>3387</v>
      </c>
      <c r="R84" s="1029"/>
      <c r="S84" s="1029"/>
      <c r="T84" s="1029"/>
      <c r="U84" s="1029"/>
      <c r="V84" s="1029"/>
      <c r="W84" s="442"/>
      <c r="X84" s="66"/>
      <c r="Y84" s="66">
        <v>4.0999999999999996</v>
      </c>
      <c r="Z84" s="66" t="s">
        <v>18</v>
      </c>
      <c r="AA84" s="66" t="s">
        <v>29</v>
      </c>
      <c r="AB84" s="1898"/>
      <c r="AC84" s="152" t="s">
        <v>4185</v>
      </c>
      <c r="AD84" s="1373"/>
      <c r="AE84" s="1397"/>
      <c r="AF84" s="838"/>
      <c r="AG84" s="838"/>
      <c r="AH84" s="838"/>
      <c r="AI84" s="838"/>
      <c r="AJ84" s="838"/>
      <c r="AK84" s="838"/>
      <c r="AL84" s="838"/>
      <c r="AM84" s="1398"/>
      <c r="AN84" s="1387"/>
      <c r="AO84" s="1458">
        <v>4.9902622699999997</v>
      </c>
      <c r="AP84" s="838"/>
      <c r="AQ84" s="1458">
        <v>5.0647659300000001</v>
      </c>
      <c r="AR84" s="838"/>
      <c r="AS84" s="1471">
        <v>5.0698039499999998</v>
      </c>
      <c r="AT84" s="1159" t="s">
        <v>11877</v>
      </c>
      <c r="AU84" s="170"/>
      <c r="AV84" s="392"/>
      <c r="AW84" s="432"/>
      <c r="AX84" s="432"/>
      <c r="AY84" s="432"/>
      <c r="AZ84" s="432"/>
    </row>
    <row r="85" spans="1:52" ht="17.350000000000001">
      <c r="A85" s="1258" t="s">
        <v>8797</v>
      </c>
      <c r="B85" s="546" t="s">
        <v>6337</v>
      </c>
      <c r="C85" s="490"/>
      <c r="D85" s="1129" t="s">
        <v>4208</v>
      </c>
      <c r="E85" s="874" t="s">
        <v>1388</v>
      </c>
      <c r="F85" s="874" t="s">
        <v>1350</v>
      </c>
      <c r="G85" s="874"/>
      <c r="H85" s="1029" t="s">
        <v>4168</v>
      </c>
      <c r="I85" s="1057">
        <v>1.2</v>
      </c>
      <c r="J85" s="1029">
        <v>3.15</v>
      </c>
      <c r="K85" s="1116" t="s">
        <v>1194</v>
      </c>
      <c r="L85" s="1116" t="s">
        <v>1194</v>
      </c>
      <c r="M85" s="1116" t="s">
        <v>875</v>
      </c>
      <c r="N85" s="1029" t="s">
        <v>36</v>
      </c>
      <c r="O85" s="66"/>
      <c r="P85" s="66"/>
      <c r="Q85" s="1029" t="s">
        <v>3387</v>
      </c>
      <c r="R85" s="1029"/>
      <c r="S85" s="1029"/>
      <c r="T85" s="1029"/>
      <c r="U85" s="1029"/>
      <c r="V85" s="1029"/>
      <c r="W85" s="442"/>
      <c r="X85" s="66"/>
      <c r="Y85" s="66">
        <v>4.2</v>
      </c>
      <c r="Z85" s="66" t="s">
        <v>18</v>
      </c>
      <c r="AA85" s="66" t="s">
        <v>29</v>
      </c>
      <c r="AB85" s="1898"/>
      <c r="AC85" s="152" t="s">
        <v>4187</v>
      </c>
      <c r="AD85" s="1373"/>
      <c r="AE85" s="1397"/>
      <c r="AF85" s="838"/>
      <c r="AG85" s="838"/>
      <c r="AH85" s="838"/>
      <c r="AI85" s="838"/>
      <c r="AJ85" s="838"/>
      <c r="AK85" s="838"/>
      <c r="AL85" s="838"/>
      <c r="AM85" s="1398"/>
      <c r="AN85" s="1387"/>
      <c r="AO85" s="1458">
        <v>5.0262432099999996</v>
      </c>
      <c r="AP85" s="838"/>
      <c r="AQ85" s="1458">
        <v>5.1083859399999998</v>
      </c>
      <c r="AR85" s="838"/>
      <c r="AS85" s="1471">
        <v>5.1049148999999998</v>
      </c>
      <c r="AT85" s="1159" t="s">
        <v>11877</v>
      </c>
      <c r="AU85" s="170"/>
      <c r="AV85" s="392"/>
      <c r="AW85" s="432"/>
      <c r="AX85" s="432"/>
      <c r="AY85" s="432"/>
      <c r="AZ85" s="432"/>
    </row>
    <row r="86" spans="1:52" ht="17.350000000000001">
      <c r="A86" s="1258" t="s">
        <v>8798</v>
      </c>
      <c r="B86" s="546" t="s">
        <v>6337</v>
      </c>
      <c r="C86" s="490"/>
      <c r="D86" s="1129" t="s">
        <v>4208</v>
      </c>
      <c r="E86" s="874" t="s">
        <v>1388</v>
      </c>
      <c r="F86" s="874" t="s">
        <v>1350</v>
      </c>
      <c r="G86" s="874"/>
      <c r="H86" s="1029" t="s">
        <v>4189</v>
      </c>
      <c r="I86" s="1057">
        <v>1.2</v>
      </c>
      <c r="J86" s="1029">
        <v>3.15</v>
      </c>
      <c r="K86" s="1116" t="s">
        <v>1194</v>
      </c>
      <c r="L86" s="1116" t="s">
        <v>1194</v>
      </c>
      <c r="M86" s="1116" t="s">
        <v>875</v>
      </c>
      <c r="N86" s="1029" t="s">
        <v>36</v>
      </c>
      <c r="O86" s="66"/>
      <c r="P86" s="66"/>
      <c r="Q86" s="1029" t="s">
        <v>3387</v>
      </c>
      <c r="R86" s="1029"/>
      <c r="S86" s="1029"/>
      <c r="T86" s="1029"/>
      <c r="U86" s="1029"/>
      <c r="V86" s="1029"/>
      <c r="W86" s="442"/>
      <c r="X86" s="66"/>
      <c r="Y86" s="66">
        <v>4.4000000000000004</v>
      </c>
      <c r="Z86" s="66" t="s">
        <v>18</v>
      </c>
      <c r="AA86" s="66" t="s">
        <v>29</v>
      </c>
      <c r="AB86" s="1898"/>
      <c r="AC86" s="152"/>
      <c r="AD86" s="1373"/>
      <c r="AE86" s="1397"/>
      <c r="AF86" s="838"/>
      <c r="AG86" s="838"/>
      <c r="AH86" s="838"/>
      <c r="AI86" s="838"/>
      <c r="AJ86" s="838"/>
      <c r="AK86" s="838"/>
      <c r="AL86" s="838"/>
      <c r="AM86" s="1398"/>
      <c r="AN86" s="1387"/>
      <c r="AO86" s="1458">
        <v>5.0934327599999998</v>
      </c>
      <c r="AP86" s="838"/>
      <c r="AQ86" s="1458">
        <v>5.1612066299999997</v>
      </c>
      <c r="AR86" s="838"/>
      <c r="AS86" s="1471">
        <v>5.1784794300000003</v>
      </c>
      <c r="AT86" s="1159" t="s">
        <v>11877</v>
      </c>
      <c r="AU86" s="170"/>
      <c r="AV86" s="392"/>
      <c r="AW86" s="432"/>
      <c r="AX86" s="432"/>
      <c r="AY86" s="432"/>
      <c r="AZ86" s="432"/>
    </row>
    <row r="87" spans="1:52" ht="17.350000000000001">
      <c r="A87" s="1258" t="s">
        <v>8799</v>
      </c>
      <c r="B87" s="546" t="s">
        <v>6337</v>
      </c>
      <c r="C87" s="490"/>
      <c r="D87" s="1129" t="s">
        <v>4208</v>
      </c>
      <c r="E87" s="874" t="s">
        <v>1388</v>
      </c>
      <c r="F87" s="874" t="s">
        <v>1350</v>
      </c>
      <c r="G87" s="874"/>
      <c r="H87" s="1029" t="s">
        <v>4191</v>
      </c>
      <c r="I87" s="1057">
        <v>1.2</v>
      </c>
      <c r="J87" s="1029">
        <v>3.15</v>
      </c>
      <c r="K87" s="1116" t="s">
        <v>1194</v>
      </c>
      <c r="L87" s="1116" t="s">
        <v>1194</v>
      </c>
      <c r="M87" s="1116" t="s">
        <v>875</v>
      </c>
      <c r="N87" s="1029" t="s">
        <v>36</v>
      </c>
      <c r="O87" s="66"/>
      <c r="P87" s="66"/>
      <c r="Q87" s="1029" t="s">
        <v>3387</v>
      </c>
      <c r="R87" s="1029"/>
      <c r="S87" s="1029"/>
      <c r="T87" s="1029"/>
      <c r="U87" s="1029"/>
      <c r="V87" s="1029"/>
      <c r="W87" s="442"/>
      <c r="X87" s="66"/>
      <c r="Y87" s="66">
        <v>6.3</v>
      </c>
      <c r="Z87" s="66" t="s">
        <v>18</v>
      </c>
      <c r="AA87" s="66" t="s">
        <v>29</v>
      </c>
      <c r="AB87" s="1898"/>
      <c r="AC87" s="152"/>
      <c r="AD87" s="1373"/>
      <c r="AE87" s="1397"/>
      <c r="AF87" s="838"/>
      <c r="AG87" s="838"/>
      <c r="AH87" s="838"/>
      <c r="AI87" s="838"/>
      <c r="AJ87" s="838"/>
      <c r="AK87" s="838"/>
      <c r="AL87" s="838"/>
      <c r="AM87" s="1398"/>
      <c r="AN87" s="1387"/>
      <c r="AO87" s="1457">
        <v>5.7919226200000002</v>
      </c>
      <c r="AP87" s="838"/>
      <c r="AQ87" s="1457">
        <v>5.9223157899999999</v>
      </c>
      <c r="AR87" s="838"/>
      <c r="AS87" s="1470">
        <v>5.92482519</v>
      </c>
      <c r="AT87" s="1159" t="s">
        <v>11877</v>
      </c>
      <c r="AU87" s="170"/>
      <c r="AV87" s="392"/>
      <c r="AW87" s="432"/>
      <c r="AX87" s="432"/>
      <c r="AY87" s="432"/>
      <c r="AZ87" s="432"/>
    </row>
    <row r="88" spans="1:52" ht="17.350000000000001">
      <c r="A88" s="1258" t="s">
        <v>8800</v>
      </c>
      <c r="B88" s="546" t="s">
        <v>6337</v>
      </c>
      <c r="C88" s="490"/>
      <c r="D88" s="1129" t="s">
        <v>4208</v>
      </c>
      <c r="E88" s="874" t="s">
        <v>1388</v>
      </c>
      <c r="F88" s="874" t="s">
        <v>1350</v>
      </c>
      <c r="G88" s="874"/>
      <c r="H88" s="1029" t="s">
        <v>4193</v>
      </c>
      <c r="I88" s="1057">
        <v>1.2</v>
      </c>
      <c r="J88" s="1029">
        <v>3.15</v>
      </c>
      <c r="K88" s="1116" t="s">
        <v>1194</v>
      </c>
      <c r="L88" s="1116" t="s">
        <v>1194</v>
      </c>
      <c r="M88" s="1116" t="s">
        <v>875</v>
      </c>
      <c r="N88" s="1029" t="s">
        <v>36</v>
      </c>
      <c r="O88" s="66"/>
      <c r="P88" s="66"/>
      <c r="Q88" s="1029" t="s">
        <v>3387</v>
      </c>
      <c r="R88" s="1029"/>
      <c r="S88" s="1029"/>
      <c r="T88" s="1029"/>
      <c r="U88" s="1029"/>
      <c r="V88" s="1029"/>
      <c r="W88" s="442"/>
      <c r="X88" s="66"/>
      <c r="Y88" s="66">
        <v>7.3</v>
      </c>
      <c r="Z88" s="66" t="s">
        <v>18</v>
      </c>
      <c r="AA88" s="66" t="s">
        <v>29</v>
      </c>
      <c r="AB88" s="1898"/>
      <c r="AC88" s="152"/>
      <c r="AD88" s="1373"/>
      <c r="AE88" s="1397"/>
      <c r="AF88" s="838"/>
      <c r="AG88" s="838"/>
      <c r="AH88" s="838"/>
      <c r="AI88" s="838"/>
      <c r="AJ88" s="838"/>
      <c r="AK88" s="838"/>
      <c r="AL88" s="838"/>
      <c r="AM88" s="1398"/>
      <c r="AN88" s="1387"/>
      <c r="AO88" s="1457">
        <v>6.2468821999999999</v>
      </c>
      <c r="AP88" s="838"/>
      <c r="AQ88" s="1457">
        <v>6.4147056100000004</v>
      </c>
      <c r="AR88" s="838"/>
      <c r="AS88" s="1470">
        <v>6.4212043300000001</v>
      </c>
      <c r="AT88" s="1159" t="s">
        <v>11877</v>
      </c>
      <c r="AU88" s="170"/>
      <c r="AV88" s="392"/>
      <c r="AW88" s="432"/>
      <c r="AX88" s="432"/>
      <c r="AY88" s="432"/>
      <c r="AZ88" s="432"/>
    </row>
    <row r="89" spans="1:52" ht="17.350000000000001">
      <c r="A89" s="1258" t="s">
        <v>8801</v>
      </c>
      <c r="B89" s="546" t="s">
        <v>6337</v>
      </c>
      <c r="C89" s="490"/>
      <c r="D89" s="1129" t="s">
        <v>4208</v>
      </c>
      <c r="E89" s="874" t="s">
        <v>1388</v>
      </c>
      <c r="F89" s="874" t="s">
        <v>1350</v>
      </c>
      <c r="G89" s="874"/>
      <c r="H89" s="1029" t="s">
        <v>4195</v>
      </c>
      <c r="I89" s="1057">
        <v>1.2</v>
      </c>
      <c r="J89" s="1029">
        <v>3.15</v>
      </c>
      <c r="K89" s="1116" t="s">
        <v>1194</v>
      </c>
      <c r="L89" s="1116" t="s">
        <v>1194</v>
      </c>
      <c r="M89" s="1116" t="s">
        <v>875</v>
      </c>
      <c r="N89" s="1029" t="s">
        <v>36</v>
      </c>
      <c r="O89" s="66"/>
      <c r="P89" s="66"/>
      <c r="Q89" s="1029" t="s">
        <v>3387</v>
      </c>
      <c r="R89" s="1029"/>
      <c r="S89" s="1029"/>
      <c r="T89" s="1029"/>
      <c r="U89" s="1029"/>
      <c r="V89" s="1029"/>
      <c r="W89" s="442"/>
      <c r="X89" s="66"/>
      <c r="Y89" s="66">
        <v>8</v>
      </c>
      <c r="Z89" s="66" t="s">
        <v>18</v>
      </c>
      <c r="AA89" s="66" t="s">
        <v>29</v>
      </c>
      <c r="AB89" s="1898"/>
      <c r="AC89" s="152"/>
      <c r="AD89" s="1373"/>
      <c r="AE89" s="1397"/>
      <c r="AF89" s="838"/>
      <c r="AG89" s="838"/>
      <c r="AH89" s="838"/>
      <c r="AI89" s="838"/>
      <c r="AJ89" s="838"/>
      <c r="AK89" s="838"/>
      <c r="AL89" s="838"/>
      <c r="AM89" s="1398"/>
      <c r="AN89" s="1387"/>
      <c r="AO89" s="1457">
        <v>6.9258188699999996</v>
      </c>
      <c r="AP89" s="838"/>
      <c r="AQ89" s="1457">
        <v>7.0889450500000004</v>
      </c>
      <c r="AR89" s="838"/>
      <c r="AS89" s="1470">
        <v>7.1016102300000004</v>
      </c>
      <c r="AT89" s="1159" t="s">
        <v>11877</v>
      </c>
      <c r="AU89" s="170"/>
      <c r="AV89" s="392"/>
      <c r="AW89" s="432"/>
      <c r="AX89" s="432"/>
      <c r="AY89" s="432"/>
      <c r="AZ89" s="432"/>
    </row>
    <row r="90" spans="1:52" ht="17.350000000000001">
      <c r="A90" s="1258" t="s">
        <v>8802</v>
      </c>
      <c r="B90" s="546" t="s">
        <v>6337</v>
      </c>
      <c r="C90" s="490"/>
      <c r="D90" s="1129" t="s">
        <v>4208</v>
      </c>
      <c r="E90" s="874" t="s">
        <v>1388</v>
      </c>
      <c r="F90" s="874" t="s">
        <v>1350</v>
      </c>
      <c r="G90" s="874"/>
      <c r="H90" s="1029" t="s">
        <v>4197</v>
      </c>
      <c r="I90" s="1057">
        <v>1.2</v>
      </c>
      <c r="J90" s="1029">
        <v>3.15</v>
      </c>
      <c r="K90" s="1116" t="s">
        <v>1194</v>
      </c>
      <c r="L90" s="1116" t="s">
        <v>1194</v>
      </c>
      <c r="M90" s="1116" t="s">
        <v>875</v>
      </c>
      <c r="N90" s="1029" t="s">
        <v>36</v>
      </c>
      <c r="O90" s="66"/>
      <c r="P90" s="66"/>
      <c r="Q90" s="1029" t="s">
        <v>3387</v>
      </c>
      <c r="R90" s="1029"/>
      <c r="S90" s="1029"/>
      <c r="T90" s="1029"/>
      <c r="U90" s="1029"/>
      <c r="V90" s="1029"/>
      <c r="W90" s="442"/>
      <c r="X90" s="66"/>
      <c r="Y90" s="66">
        <v>8.5</v>
      </c>
      <c r="Z90" s="66" t="s">
        <v>18</v>
      </c>
      <c r="AA90" s="66" t="s">
        <v>29</v>
      </c>
      <c r="AB90" s="1898"/>
      <c r="AC90" s="152"/>
      <c r="AD90" s="1373"/>
      <c r="AE90" s="1397"/>
      <c r="AF90" s="838"/>
      <c r="AG90" s="838"/>
      <c r="AH90" s="838"/>
      <c r="AI90" s="838"/>
      <c r="AJ90" s="838"/>
      <c r="AK90" s="838"/>
      <c r="AL90" s="838"/>
      <c r="AM90" s="1398"/>
      <c r="AN90" s="1387"/>
      <c r="AO90" s="1457">
        <v>6.9708089800000002</v>
      </c>
      <c r="AP90" s="838"/>
      <c r="AQ90" s="1457">
        <v>7.02096915</v>
      </c>
      <c r="AR90" s="838"/>
      <c r="AS90" s="1470">
        <v>7.0230870200000002</v>
      </c>
      <c r="AT90" s="1159" t="s">
        <v>11877</v>
      </c>
      <c r="AU90" s="170"/>
      <c r="AV90" s="392"/>
      <c r="AW90" s="432"/>
      <c r="AX90" s="432"/>
      <c r="AY90" s="432"/>
      <c r="AZ90" s="432"/>
    </row>
    <row r="91" spans="1:52" ht="17.350000000000001">
      <c r="A91" s="1258" t="s">
        <v>8803</v>
      </c>
      <c r="B91" s="546" t="s">
        <v>6337</v>
      </c>
      <c r="C91" s="489" t="s">
        <v>4278</v>
      </c>
      <c r="D91" s="874" t="s">
        <v>4208</v>
      </c>
      <c r="E91" s="874" t="s">
        <v>1388</v>
      </c>
      <c r="F91" s="874" t="s">
        <v>1350</v>
      </c>
      <c r="G91" s="874"/>
      <c r="H91" s="1029" t="s">
        <v>4168</v>
      </c>
      <c r="I91" s="1057">
        <v>1.2</v>
      </c>
      <c r="J91" s="1029">
        <v>3.15</v>
      </c>
      <c r="K91" s="1288" t="s">
        <v>1194</v>
      </c>
      <c r="L91" s="1288" t="s">
        <v>1194</v>
      </c>
      <c r="M91" s="1116" t="s">
        <v>875</v>
      </c>
      <c r="N91" s="1029" t="s">
        <v>36</v>
      </c>
      <c r="O91" s="66"/>
      <c r="P91" s="66"/>
      <c r="Q91" s="1029" t="s">
        <v>3387</v>
      </c>
      <c r="R91" s="1029"/>
      <c r="S91" s="1029"/>
      <c r="T91" s="1029"/>
      <c r="U91" s="1029"/>
      <c r="V91" s="1029"/>
      <c r="W91" s="442"/>
      <c r="X91" s="440"/>
      <c r="Y91" s="440">
        <v>0</v>
      </c>
      <c r="Z91" s="66" t="s">
        <v>18</v>
      </c>
      <c r="AA91" s="66" t="s">
        <v>21</v>
      </c>
      <c r="AB91" s="1898"/>
      <c r="AC91" s="152"/>
      <c r="AD91" s="1369" t="s">
        <v>4209</v>
      </c>
      <c r="AE91" s="1397"/>
      <c r="AF91" s="838"/>
      <c r="AG91" s="838"/>
      <c r="AH91" s="838"/>
      <c r="AI91" s="838"/>
      <c r="AJ91" s="838"/>
      <c r="AK91" s="838"/>
      <c r="AL91" s="838"/>
      <c r="AM91" s="1398"/>
      <c r="AN91" s="1387"/>
      <c r="AO91" s="838"/>
      <c r="AP91" s="838"/>
      <c r="AQ91" s="838"/>
      <c r="AR91" s="838"/>
      <c r="AS91" s="1408"/>
      <c r="AT91" s="1159"/>
      <c r="AU91" s="170"/>
      <c r="AV91" s="392"/>
      <c r="AW91" s="432"/>
      <c r="AX91" s="432"/>
      <c r="AY91" s="432"/>
      <c r="AZ91" s="432"/>
    </row>
    <row r="92" spans="1:52" ht="17.350000000000001">
      <c r="A92" s="1258" t="s">
        <v>8804</v>
      </c>
      <c r="B92" s="546" t="s">
        <v>6337</v>
      </c>
      <c r="C92" s="489" t="s">
        <v>4280</v>
      </c>
      <c r="D92" s="874" t="s">
        <v>4208</v>
      </c>
      <c r="E92" s="874" t="s">
        <v>1388</v>
      </c>
      <c r="F92" s="874" t="s">
        <v>1350</v>
      </c>
      <c r="G92" s="874"/>
      <c r="H92" s="1029" t="s">
        <v>4168</v>
      </c>
      <c r="I92" s="1057">
        <v>1.2</v>
      </c>
      <c r="J92" s="1029">
        <v>3.15</v>
      </c>
      <c r="K92" s="1288" t="s">
        <v>1194</v>
      </c>
      <c r="L92" s="1288" t="s">
        <v>1194</v>
      </c>
      <c r="M92" s="1116" t="s">
        <v>875</v>
      </c>
      <c r="N92" s="1029" t="s">
        <v>36</v>
      </c>
      <c r="O92" s="66"/>
      <c r="P92" s="66"/>
      <c r="Q92" s="1029" t="s">
        <v>39</v>
      </c>
      <c r="R92" s="1029" t="s">
        <v>6424</v>
      </c>
      <c r="S92" s="1029" t="s">
        <v>36</v>
      </c>
      <c r="T92" s="1029" t="s">
        <v>14</v>
      </c>
      <c r="U92" s="1029" t="s">
        <v>79</v>
      </c>
      <c r="V92" s="1029" t="s">
        <v>4282</v>
      </c>
      <c r="W92" s="442"/>
      <c r="X92" s="440"/>
      <c r="Y92" s="440">
        <v>0.5</v>
      </c>
      <c r="Z92" s="66" t="s">
        <v>18</v>
      </c>
      <c r="AA92" s="66" t="s">
        <v>21</v>
      </c>
      <c r="AB92" s="1898"/>
      <c r="AC92" s="152"/>
      <c r="AD92" s="1374"/>
      <c r="AE92" s="1397"/>
      <c r="AF92" s="838"/>
      <c r="AG92" s="838"/>
      <c r="AH92" s="838"/>
      <c r="AI92" s="838"/>
      <c r="AJ92" s="838"/>
      <c r="AK92" s="838"/>
      <c r="AL92" s="838"/>
      <c r="AM92" s="1398"/>
      <c r="AN92" s="1387"/>
      <c r="AO92" s="838"/>
      <c r="AP92" s="838"/>
      <c r="AQ92" s="838"/>
      <c r="AR92" s="838"/>
      <c r="AS92" s="1408"/>
      <c r="AT92" s="1159"/>
      <c r="AU92" s="170"/>
      <c r="AV92" s="392"/>
      <c r="AW92" s="432"/>
      <c r="AX92" s="432"/>
      <c r="AY92" s="432"/>
      <c r="AZ92" s="432"/>
    </row>
    <row r="93" spans="1:52" ht="17.350000000000001">
      <c r="A93" s="1258" t="s">
        <v>8805</v>
      </c>
      <c r="B93" s="546" t="s">
        <v>6337</v>
      </c>
      <c r="C93" s="490"/>
      <c r="D93" s="874" t="s">
        <v>4208</v>
      </c>
      <c r="E93" s="874" t="s">
        <v>1388</v>
      </c>
      <c r="F93" s="874" t="s">
        <v>1350</v>
      </c>
      <c r="G93" s="874"/>
      <c r="H93" s="1029" t="s">
        <v>4168</v>
      </c>
      <c r="I93" s="1057">
        <v>1.2</v>
      </c>
      <c r="J93" s="1029">
        <v>3.15</v>
      </c>
      <c r="K93" s="1288" t="s">
        <v>1194</v>
      </c>
      <c r="L93" s="1288" t="s">
        <v>1194</v>
      </c>
      <c r="M93" s="1116" t="s">
        <v>873</v>
      </c>
      <c r="N93" s="1029" t="s">
        <v>36</v>
      </c>
      <c r="O93" s="66"/>
      <c r="P93" s="66"/>
      <c r="Q93" s="1029" t="s">
        <v>39</v>
      </c>
      <c r="R93" s="1029" t="s">
        <v>6424</v>
      </c>
      <c r="S93" s="1029" t="s">
        <v>36</v>
      </c>
      <c r="T93" s="1029" t="s">
        <v>14</v>
      </c>
      <c r="U93" s="1029" t="s">
        <v>79</v>
      </c>
      <c r="V93" s="1029" t="s">
        <v>4282</v>
      </c>
      <c r="W93" s="442"/>
      <c r="X93" s="440"/>
      <c r="Y93" s="440">
        <v>0.8</v>
      </c>
      <c r="Z93" s="66" t="s">
        <v>18</v>
      </c>
      <c r="AA93" s="66" t="s">
        <v>21</v>
      </c>
      <c r="AB93" s="1898"/>
      <c r="AC93" s="152"/>
      <c r="AD93" s="1374"/>
      <c r="AE93" s="1397"/>
      <c r="AF93" s="838"/>
      <c r="AG93" s="838"/>
      <c r="AH93" s="838"/>
      <c r="AI93" s="838"/>
      <c r="AJ93" s="838"/>
      <c r="AK93" s="838"/>
      <c r="AL93" s="838"/>
      <c r="AM93" s="1398"/>
      <c r="AN93" s="1387"/>
      <c r="AO93" s="838"/>
      <c r="AP93" s="838"/>
      <c r="AQ93" s="838"/>
      <c r="AR93" s="838"/>
      <c r="AS93" s="1408"/>
      <c r="AT93" s="1159"/>
      <c r="AU93" s="170"/>
      <c r="AV93" s="392"/>
      <c r="AW93" s="432"/>
      <c r="AX93" s="432"/>
      <c r="AY93" s="432"/>
      <c r="AZ93" s="432"/>
    </row>
    <row r="94" spans="1:52" ht="17.350000000000001">
      <c r="A94" s="1258" t="s">
        <v>8806</v>
      </c>
      <c r="B94" s="546" t="s">
        <v>6337</v>
      </c>
      <c r="C94" s="447"/>
      <c r="D94" s="874" t="s">
        <v>4208</v>
      </c>
      <c r="E94" s="874" t="s">
        <v>1388</v>
      </c>
      <c r="F94" s="874" t="s">
        <v>1350</v>
      </c>
      <c r="G94" s="874"/>
      <c r="H94" s="1029" t="s">
        <v>4168</v>
      </c>
      <c r="I94" s="1057">
        <v>1.2</v>
      </c>
      <c r="J94" s="1029">
        <v>3.15</v>
      </c>
      <c r="K94" s="1288" t="s">
        <v>207</v>
      </c>
      <c r="L94" s="1288" t="s">
        <v>1194</v>
      </c>
      <c r="M94" s="1116" t="s">
        <v>875</v>
      </c>
      <c r="N94" s="1029" t="s">
        <v>36</v>
      </c>
      <c r="O94" s="66"/>
      <c r="P94" s="66"/>
      <c r="Q94" s="1029" t="s">
        <v>39</v>
      </c>
      <c r="R94" s="1029" t="s">
        <v>6424</v>
      </c>
      <c r="S94" s="1029" t="s">
        <v>36</v>
      </c>
      <c r="T94" s="1029" t="s">
        <v>14</v>
      </c>
      <c r="U94" s="1029" t="s">
        <v>79</v>
      </c>
      <c r="V94" s="1029" t="s">
        <v>4282</v>
      </c>
      <c r="W94" s="442"/>
      <c r="X94" s="440"/>
      <c r="Y94" s="440">
        <v>0.8</v>
      </c>
      <c r="Z94" s="66" t="s">
        <v>18</v>
      </c>
      <c r="AA94" s="66" t="s">
        <v>21</v>
      </c>
      <c r="AB94" s="1898"/>
      <c r="AC94" s="152"/>
      <c r="AD94" s="1374"/>
      <c r="AE94" s="1397"/>
      <c r="AF94" s="838"/>
      <c r="AG94" s="838"/>
      <c r="AH94" s="838"/>
      <c r="AI94" s="838"/>
      <c r="AJ94" s="838"/>
      <c r="AK94" s="838"/>
      <c r="AL94" s="838"/>
      <c r="AM94" s="1398"/>
      <c r="AN94" s="1387"/>
      <c r="AO94" s="838"/>
      <c r="AP94" s="838"/>
      <c r="AQ94" s="838"/>
      <c r="AR94" s="838"/>
      <c r="AS94" s="1408"/>
      <c r="AT94" s="1159"/>
      <c r="AU94" s="170"/>
      <c r="AV94" s="392"/>
      <c r="AW94" s="432"/>
      <c r="AX94" s="432"/>
      <c r="AY94" s="432"/>
      <c r="AZ94" s="432"/>
    </row>
    <row r="95" spans="1:52" ht="22.2" customHeight="1">
      <c r="A95" s="1257" t="s">
        <v>6597</v>
      </c>
      <c r="B95" s="420"/>
      <c r="C95" s="421" t="s">
        <v>77</v>
      </c>
      <c r="D95" s="1282"/>
      <c r="E95" s="1282"/>
      <c r="F95" s="1282"/>
      <c r="G95" s="1282"/>
      <c r="H95" s="1282"/>
      <c r="I95" s="1282"/>
      <c r="J95" s="1282"/>
      <c r="K95" s="1282"/>
      <c r="L95" s="1282"/>
      <c r="M95" s="1282"/>
      <c r="N95" s="1282"/>
      <c r="O95" s="420"/>
      <c r="P95" s="420"/>
      <c r="Q95" s="1282"/>
      <c r="R95" s="1282"/>
      <c r="S95" s="1282"/>
      <c r="T95" s="1282"/>
      <c r="U95" s="1282"/>
      <c r="V95" s="1282"/>
      <c r="W95" s="422"/>
      <c r="X95" s="420"/>
      <c r="Y95" s="420"/>
      <c r="Z95" s="420"/>
      <c r="AA95" s="420"/>
      <c r="AB95" s="1901"/>
      <c r="AC95" s="423"/>
      <c r="AD95" s="420"/>
      <c r="AE95" s="1391"/>
      <c r="AF95" s="835"/>
      <c r="AG95" s="835"/>
      <c r="AH95" s="835"/>
      <c r="AI95" s="835"/>
      <c r="AJ95" s="835"/>
      <c r="AK95" s="835"/>
      <c r="AL95" s="835"/>
      <c r="AM95" s="1392"/>
      <c r="AN95" s="835"/>
      <c r="AO95" s="835"/>
      <c r="AP95" s="835"/>
      <c r="AQ95" s="835"/>
      <c r="AR95" s="835"/>
      <c r="AS95" s="835"/>
      <c r="AT95" s="1417"/>
      <c r="AU95" s="170"/>
      <c r="AV95" s="424"/>
      <c r="AW95" s="424"/>
      <c r="AX95" s="424"/>
      <c r="AY95" s="424"/>
      <c r="AZ95" s="424"/>
    </row>
    <row r="96" spans="1:52" ht="17.350000000000001">
      <c r="A96" s="1258" t="s">
        <v>6598</v>
      </c>
      <c r="B96" s="546" t="s">
        <v>6337</v>
      </c>
      <c r="C96" s="584" t="s">
        <v>4287</v>
      </c>
      <c r="D96" s="1045" t="s">
        <v>77</v>
      </c>
      <c r="E96" s="874" t="s">
        <v>1388</v>
      </c>
      <c r="F96" s="874" t="s">
        <v>1350</v>
      </c>
      <c r="G96" s="1290"/>
      <c r="H96" s="1290" t="s">
        <v>4168</v>
      </c>
      <c r="I96" s="1057">
        <v>1.2</v>
      </c>
      <c r="J96" s="1029">
        <v>3.15</v>
      </c>
      <c r="K96" s="1116" t="s">
        <v>1194</v>
      </c>
      <c r="L96" s="1116" t="s">
        <v>1194</v>
      </c>
      <c r="M96" s="1116" t="s">
        <v>875</v>
      </c>
      <c r="N96" s="1029" t="s">
        <v>36</v>
      </c>
      <c r="O96" s="66"/>
      <c r="P96" s="66"/>
      <c r="Q96" s="1329" t="s">
        <v>3387</v>
      </c>
      <c r="R96" s="1029"/>
      <c r="S96" s="1029"/>
      <c r="T96" s="1029"/>
      <c r="U96" s="1029"/>
      <c r="V96" s="1029"/>
      <c r="W96" s="14">
        <v>14.5</v>
      </c>
      <c r="X96" s="66">
        <v>15.5</v>
      </c>
      <c r="Y96" s="66">
        <f>X96+1</f>
        <v>16.5</v>
      </c>
      <c r="Z96" s="66" t="s">
        <v>18</v>
      </c>
      <c r="AA96" s="66" t="s">
        <v>29</v>
      </c>
      <c r="AB96" s="1898"/>
      <c r="AC96" s="152" t="s">
        <v>4185</v>
      </c>
      <c r="AD96" s="1375"/>
      <c r="AE96" s="1397"/>
      <c r="AF96" s="838"/>
      <c r="AG96" s="838"/>
      <c r="AH96" s="838"/>
      <c r="AI96" s="838"/>
      <c r="AJ96" s="838"/>
      <c r="AK96" s="838"/>
      <c r="AL96" s="838"/>
      <c r="AM96" s="1398"/>
      <c r="AN96" s="1456">
        <v>14.6708358062433</v>
      </c>
      <c r="AO96" s="1458">
        <v>17.0849157892983</v>
      </c>
      <c r="AP96" s="1458">
        <v>14.4941699277322</v>
      </c>
      <c r="AQ96" s="1458">
        <v>17.001561453626302</v>
      </c>
      <c r="AR96" s="838"/>
      <c r="AS96" s="1408"/>
      <c r="AT96" s="1159" t="s">
        <v>11220</v>
      </c>
      <c r="AU96" s="170"/>
      <c r="AV96" s="392"/>
      <c r="AW96" s="432"/>
      <c r="AX96" s="432"/>
      <c r="AY96" s="432"/>
      <c r="AZ96" s="432"/>
    </row>
    <row r="97" spans="1:52">
      <c r="A97" s="1258" t="s">
        <v>6599</v>
      </c>
      <c r="B97" s="546" t="s">
        <v>6337</v>
      </c>
      <c r="C97" s="584"/>
      <c r="D97" s="1045" t="s">
        <v>77</v>
      </c>
      <c r="E97" s="874" t="s">
        <v>1388</v>
      </c>
      <c r="F97" s="874" t="s">
        <v>1350</v>
      </c>
      <c r="G97" s="1029"/>
      <c r="H97" s="1029" t="s">
        <v>4168</v>
      </c>
      <c r="I97" s="1057">
        <v>1.2</v>
      </c>
      <c r="J97" s="1029">
        <v>3.15</v>
      </c>
      <c r="K97" s="1116" t="s">
        <v>1194</v>
      </c>
      <c r="L97" s="1116" t="s">
        <v>1194</v>
      </c>
      <c r="M97" s="1116" t="s">
        <v>875</v>
      </c>
      <c r="N97" s="1029" t="s">
        <v>36</v>
      </c>
      <c r="O97" s="66"/>
      <c r="P97" s="66"/>
      <c r="Q97" s="1029" t="s">
        <v>3387</v>
      </c>
      <c r="R97" s="1029"/>
      <c r="S97" s="1029"/>
      <c r="T97" s="1029"/>
      <c r="U97" s="1029"/>
      <c r="V97" s="1029"/>
      <c r="W97" s="448">
        <f>X97-1</f>
        <v>13.5</v>
      </c>
      <c r="X97" s="449">
        <v>14.5</v>
      </c>
      <c r="Y97" s="449">
        <f>X97+1</f>
        <v>15.5</v>
      </c>
      <c r="Z97" s="66" t="s">
        <v>18</v>
      </c>
      <c r="AA97" s="66" t="s">
        <v>29</v>
      </c>
      <c r="AB97" s="1898"/>
      <c r="AC97" s="152" t="s">
        <v>4187</v>
      </c>
      <c r="AD97" s="1375"/>
      <c r="AE97" s="1397"/>
      <c r="AF97" s="838"/>
      <c r="AG97" s="838"/>
      <c r="AH97" s="838"/>
      <c r="AI97" s="838"/>
      <c r="AJ97" s="838"/>
      <c r="AK97" s="838"/>
      <c r="AL97" s="838"/>
      <c r="AM97" s="1398"/>
      <c r="AN97" s="1456">
        <v>13.9854065962965</v>
      </c>
      <c r="AO97" s="1458">
        <v>16.449602668208598</v>
      </c>
      <c r="AP97" s="1457">
        <v>13.789757244589399</v>
      </c>
      <c r="AQ97" s="1458">
        <v>16.376774521147201</v>
      </c>
      <c r="AR97" s="838"/>
      <c r="AS97" s="1408"/>
      <c r="AT97" s="1159" t="s">
        <v>11221</v>
      </c>
      <c r="AU97" s="170"/>
      <c r="AV97" s="392"/>
      <c r="AW97" s="432"/>
      <c r="AX97" s="432"/>
      <c r="AY97" s="432"/>
      <c r="AZ97" s="432"/>
    </row>
    <row r="98" spans="1:52">
      <c r="A98" s="1258" t="s">
        <v>6600</v>
      </c>
      <c r="B98" s="546" t="s">
        <v>6337</v>
      </c>
      <c r="C98" s="584"/>
      <c r="D98" s="1045" t="s">
        <v>77</v>
      </c>
      <c r="E98" s="874" t="s">
        <v>1388</v>
      </c>
      <c r="F98" s="874" t="s">
        <v>1350</v>
      </c>
      <c r="G98" s="1029"/>
      <c r="H98" s="1029" t="s">
        <v>4189</v>
      </c>
      <c r="I98" s="1057">
        <v>1.2</v>
      </c>
      <c r="J98" s="1029">
        <v>3.15</v>
      </c>
      <c r="K98" s="1116" t="s">
        <v>1194</v>
      </c>
      <c r="L98" s="1116" t="s">
        <v>1194</v>
      </c>
      <c r="M98" s="1116" t="s">
        <v>875</v>
      </c>
      <c r="N98" s="1029" t="s">
        <v>36</v>
      </c>
      <c r="O98" s="66"/>
      <c r="P98" s="66"/>
      <c r="Q98" s="1029" t="s">
        <v>3387</v>
      </c>
      <c r="R98" s="1029"/>
      <c r="S98" s="1029"/>
      <c r="T98" s="1029"/>
      <c r="U98" s="1029"/>
      <c r="V98" s="1029"/>
      <c r="W98" s="448">
        <f t="shared" ref="W98:W101" si="1">X98-1</f>
        <v>11.5</v>
      </c>
      <c r="X98" s="449">
        <v>12.5</v>
      </c>
      <c r="Y98" s="449">
        <f>X98+1</f>
        <v>13.5</v>
      </c>
      <c r="Z98" s="66" t="s">
        <v>18</v>
      </c>
      <c r="AA98" s="66" t="s">
        <v>29</v>
      </c>
      <c r="AB98" s="1898"/>
      <c r="AC98" s="152"/>
      <c r="AD98" s="1375"/>
      <c r="AE98" s="1397"/>
      <c r="AF98" s="838"/>
      <c r="AG98" s="838"/>
      <c r="AH98" s="838"/>
      <c r="AI98" s="838"/>
      <c r="AJ98" s="838"/>
      <c r="AK98" s="838"/>
      <c r="AL98" s="838"/>
      <c r="AM98" s="1398"/>
      <c r="AN98" s="1456">
        <v>11.6891304146667</v>
      </c>
      <c r="AO98" s="1458">
        <v>14.121134876865399</v>
      </c>
      <c r="AP98" s="1457">
        <v>11.514035141367</v>
      </c>
      <c r="AQ98" s="1458">
        <v>13.9772963166211</v>
      </c>
      <c r="AR98" s="838"/>
      <c r="AS98" s="1408"/>
      <c r="AT98" s="1159" t="s">
        <v>11222</v>
      </c>
      <c r="AU98" s="170"/>
      <c r="AV98" s="392"/>
      <c r="AW98" s="432"/>
      <c r="AX98" s="432"/>
      <c r="AY98" s="432"/>
      <c r="AZ98" s="432"/>
    </row>
    <row r="99" spans="1:52">
      <c r="A99" s="1258" t="s">
        <v>6601</v>
      </c>
      <c r="B99" s="546" t="s">
        <v>6337</v>
      </c>
      <c r="C99" s="584"/>
      <c r="D99" s="1045" t="s">
        <v>77</v>
      </c>
      <c r="E99" s="874" t="s">
        <v>1388</v>
      </c>
      <c r="F99" s="874" t="s">
        <v>1350</v>
      </c>
      <c r="G99" s="1029"/>
      <c r="H99" s="1029" t="s">
        <v>4191</v>
      </c>
      <c r="I99" s="1057">
        <v>1.2</v>
      </c>
      <c r="J99" s="1029">
        <v>3.15</v>
      </c>
      <c r="K99" s="1116" t="s">
        <v>1194</v>
      </c>
      <c r="L99" s="1116" t="s">
        <v>1194</v>
      </c>
      <c r="M99" s="1116" t="s">
        <v>875</v>
      </c>
      <c r="N99" s="1029" t="s">
        <v>36</v>
      </c>
      <c r="O99" s="66"/>
      <c r="P99" s="66"/>
      <c r="Q99" s="1029" t="s">
        <v>3387</v>
      </c>
      <c r="R99" s="1029"/>
      <c r="S99" s="1029"/>
      <c r="T99" s="1029"/>
      <c r="U99" s="1029"/>
      <c r="V99" s="1029"/>
      <c r="W99" s="448">
        <f t="shared" si="1"/>
        <v>8.5</v>
      </c>
      <c r="X99" s="449">
        <v>9.5</v>
      </c>
      <c r="Y99" s="449">
        <f t="shared" ref="Y99:Y101" si="2">X99+1</f>
        <v>10.5</v>
      </c>
      <c r="Z99" s="66" t="s">
        <v>18</v>
      </c>
      <c r="AA99" s="66" t="s">
        <v>29</v>
      </c>
      <c r="AB99" s="1898"/>
      <c r="AC99" s="152"/>
      <c r="AD99" s="1375"/>
      <c r="AE99" s="1397"/>
      <c r="AF99" s="838"/>
      <c r="AG99" s="838"/>
      <c r="AH99" s="838"/>
      <c r="AI99" s="838"/>
      <c r="AJ99" s="838"/>
      <c r="AK99" s="838"/>
      <c r="AL99" s="838"/>
      <c r="AM99" s="1398"/>
      <c r="AN99" s="1456">
        <v>8.8258932502014105</v>
      </c>
      <c r="AO99" s="1458">
        <v>11.4222738252298</v>
      </c>
      <c r="AP99" s="1458">
        <v>8.4278981441105305</v>
      </c>
      <c r="AQ99" s="1458">
        <v>11.1310715311282</v>
      </c>
      <c r="AR99" s="838"/>
      <c r="AS99" s="1408"/>
      <c r="AT99" s="1159" t="s">
        <v>11223</v>
      </c>
      <c r="AU99" s="170"/>
      <c r="AV99" s="392"/>
      <c r="AW99" s="432"/>
      <c r="AX99" s="432"/>
      <c r="AY99" s="432"/>
      <c r="AZ99" s="432"/>
    </row>
    <row r="100" spans="1:52">
      <c r="A100" s="1258" t="s">
        <v>6602</v>
      </c>
      <c r="B100" s="546" t="s">
        <v>6337</v>
      </c>
      <c r="C100" s="584"/>
      <c r="D100" s="1045" t="s">
        <v>77</v>
      </c>
      <c r="E100" s="874" t="s">
        <v>1388</v>
      </c>
      <c r="F100" s="874" t="s">
        <v>1350</v>
      </c>
      <c r="G100" s="1029"/>
      <c r="H100" s="1029" t="s">
        <v>4193</v>
      </c>
      <c r="I100" s="1057">
        <v>1.2</v>
      </c>
      <c r="J100" s="1029">
        <v>3.15</v>
      </c>
      <c r="K100" s="1116" t="s">
        <v>1194</v>
      </c>
      <c r="L100" s="1116" t="s">
        <v>1194</v>
      </c>
      <c r="M100" s="1116" t="s">
        <v>875</v>
      </c>
      <c r="N100" s="1029" t="s">
        <v>36</v>
      </c>
      <c r="O100" s="66"/>
      <c r="P100" s="66"/>
      <c r="Q100" s="1029" t="s">
        <v>3387</v>
      </c>
      <c r="R100" s="1029"/>
      <c r="S100" s="1029"/>
      <c r="T100" s="1029"/>
      <c r="U100" s="1029"/>
      <c r="V100" s="1029"/>
      <c r="W100" s="448">
        <f t="shared" si="1"/>
        <v>5.5</v>
      </c>
      <c r="X100" s="449">
        <v>6.5</v>
      </c>
      <c r="Y100" s="449">
        <f t="shared" si="2"/>
        <v>7.5</v>
      </c>
      <c r="Z100" s="66" t="s">
        <v>18</v>
      </c>
      <c r="AA100" s="66" t="s">
        <v>29</v>
      </c>
      <c r="AB100" s="1898"/>
      <c r="AC100" s="152"/>
      <c r="AD100" s="1375"/>
      <c r="AE100" s="1397"/>
      <c r="AF100" s="838"/>
      <c r="AG100" s="838"/>
      <c r="AH100" s="838"/>
      <c r="AI100" s="838"/>
      <c r="AJ100" s="838"/>
      <c r="AK100" s="838"/>
      <c r="AL100" s="838"/>
      <c r="AM100" s="1398"/>
      <c r="AN100" s="1456">
        <v>6.6536622479849603</v>
      </c>
      <c r="AO100" s="1458">
        <v>9.2326873973271901</v>
      </c>
      <c r="AP100" s="1457">
        <v>6.1459402278489099</v>
      </c>
      <c r="AQ100" s="1458">
        <v>8.8927747284856604</v>
      </c>
      <c r="AR100" s="838"/>
      <c r="AS100" s="1408"/>
      <c r="AT100" s="1159" t="s">
        <v>11224</v>
      </c>
      <c r="AU100" s="170"/>
      <c r="AV100" s="392"/>
      <c r="AW100" s="432"/>
      <c r="AX100" s="432"/>
      <c r="AY100" s="432"/>
      <c r="AZ100" s="432"/>
    </row>
    <row r="101" spans="1:52">
      <c r="A101" s="1258" t="s">
        <v>6603</v>
      </c>
      <c r="B101" s="546" t="s">
        <v>6337</v>
      </c>
      <c r="C101" s="584"/>
      <c r="D101" s="1045" t="s">
        <v>77</v>
      </c>
      <c r="E101" s="874" t="s">
        <v>1388</v>
      </c>
      <c r="F101" s="874" t="s">
        <v>1350</v>
      </c>
      <c r="G101" s="1029"/>
      <c r="H101" s="1029" t="s">
        <v>4195</v>
      </c>
      <c r="I101" s="1057">
        <v>1.2</v>
      </c>
      <c r="J101" s="1029">
        <v>3.15</v>
      </c>
      <c r="K101" s="1116" t="s">
        <v>1194</v>
      </c>
      <c r="L101" s="1116" t="s">
        <v>1194</v>
      </c>
      <c r="M101" s="1116" t="s">
        <v>875</v>
      </c>
      <c r="N101" s="1029" t="s">
        <v>36</v>
      </c>
      <c r="O101" s="66"/>
      <c r="P101" s="66"/>
      <c r="Q101" s="1029" t="s">
        <v>3387</v>
      </c>
      <c r="R101" s="1029"/>
      <c r="S101" s="1029"/>
      <c r="T101" s="1029"/>
      <c r="U101" s="1029"/>
      <c r="V101" s="1029"/>
      <c r="W101" s="448">
        <f t="shared" si="1"/>
        <v>2.5</v>
      </c>
      <c r="X101" s="449">
        <v>3.5</v>
      </c>
      <c r="Y101" s="449">
        <f t="shared" si="2"/>
        <v>4.5</v>
      </c>
      <c r="Z101" s="66" t="s">
        <v>18</v>
      </c>
      <c r="AA101" s="66" t="s">
        <v>29</v>
      </c>
      <c r="AB101" s="1898"/>
      <c r="AC101" s="152"/>
      <c r="AD101" s="1375"/>
      <c r="AE101" s="1397"/>
      <c r="AF101" s="838"/>
      <c r="AG101" s="838"/>
      <c r="AH101" s="838"/>
      <c r="AI101" s="838"/>
      <c r="AJ101" s="838"/>
      <c r="AK101" s="838"/>
      <c r="AL101" s="838"/>
      <c r="AM101" s="1398"/>
      <c r="AN101" s="1456">
        <v>3.7280291370518701</v>
      </c>
      <c r="AO101" s="1458">
        <v>5.4606016863799098</v>
      </c>
      <c r="AP101" s="1457">
        <v>3.49409268814673</v>
      </c>
      <c r="AQ101" s="1458">
        <v>5.3163960894422102</v>
      </c>
      <c r="AR101" s="838"/>
      <c r="AS101" s="1408"/>
      <c r="AT101" s="1159" t="s">
        <v>11225</v>
      </c>
      <c r="AU101" s="170"/>
      <c r="AV101" s="392"/>
      <c r="AW101" s="432"/>
      <c r="AX101" s="432"/>
      <c r="AY101" s="432"/>
      <c r="AZ101" s="432"/>
    </row>
    <row r="102" spans="1:52">
      <c r="A102" s="1258" t="s">
        <v>6604</v>
      </c>
      <c r="B102" s="546" t="s">
        <v>6337</v>
      </c>
      <c r="C102" s="585"/>
      <c r="D102" s="1045" t="s">
        <v>77</v>
      </c>
      <c r="E102" s="874" t="s">
        <v>1388</v>
      </c>
      <c r="F102" s="874" t="s">
        <v>1350</v>
      </c>
      <c r="G102" s="1029"/>
      <c r="H102" s="1029" t="s">
        <v>4197</v>
      </c>
      <c r="I102" s="1057">
        <v>1.2</v>
      </c>
      <c r="J102" s="1029">
        <v>3.15</v>
      </c>
      <c r="K102" s="1116" t="s">
        <v>1194</v>
      </c>
      <c r="L102" s="1116" t="s">
        <v>1194</v>
      </c>
      <c r="M102" s="1116" t="s">
        <v>875</v>
      </c>
      <c r="N102" s="1029" t="s">
        <v>36</v>
      </c>
      <c r="O102" s="66"/>
      <c r="P102" s="66"/>
      <c r="Q102" s="1029" t="s">
        <v>3387</v>
      </c>
      <c r="R102" s="1029"/>
      <c r="S102" s="1029"/>
      <c r="T102" s="1029"/>
      <c r="U102" s="1029"/>
      <c r="V102" s="1029"/>
      <c r="W102" s="448">
        <v>-5</v>
      </c>
      <c r="X102" s="602">
        <v>-3</v>
      </c>
      <c r="Y102" s="602">
        <v>-2</v>
      </c>
      <c r="Z102" s="66" t="s">
        <v>18</v>
      </c>
      <c r="AA102" s="66" t="s">
        <v>29</v>
      </c>
      <c r="AB102" s="1898"/>
      <c r="AC102" s="152"/>
      <c r="AD102" s="1376"/>
      <c r="AE102" s="1397"/>
      <c r="AF102" s="838"/>
      <c r="AG102" s="838"/>
      <c r="AH102" s="838"/>
      <c r="AI102" s="838"/>
      <c r="AJ102" s="838"/>
      <c r="AK102" s="838"/>
      <c r="AL102" s="838"/>
      <c r="AM102" s="1398"/>
      <c r="AN102" s="1459">
        <v>-7.1907695835040899</v>
      </c>
      <c r="AO102" s="1458">
        <v>-5.1561802650715496</v>
      </c>
      <c r="AP102" s="1458">
        <v>-7.3981708150722403</v>
      </c>
      <c r="AQ102" s="1458">
        <v>-5.2653161166339597</v>
      </c>
      <c r="AR102" s="838"/>
      <c r="AS102" s="1408"/>
      <c r="AT102" s="1159" t="s">
        <v>11226</v>
      </c>
      <c r="AU102" s="170"/>
      <c r="AV102" s="392"/>
      <c r="AW102" s="432"/>
      <c r="AX102" s="432"/>
      <c r="AY102" s="432"/>
      <c r="AZ102" s="432"/>
    </row>
    <row r="103" spans="1:52" ht="17.350000000000001">
      <c r="A103" s="1258" t="s">
        <v>6605</v>
      </c>
      <c r="B103" s="445" t="s">
        <v>6337</v>
      </c>
      <c r="C103" s="586" t="s">
        <v>4295</v>
      </c>
      <c r="D103" s="1044" t="s">
        <v>77</v>
      </c>
      <c r="E103" s="1103" t="s">
        <v>1388</v>
      </c>
      <c r="F103" s="1103" t="s">
        <v>1350</v>
      </c>
      <c r="G103" s="1291"/>
      <c r="H103" s="1291" t="s">
        <v>4168</v>
      </c>
      <c r="I103" s="1058" t="s">
        <v>4176</v>
      </c>
      <c r="J103" s="1032" t="s">
        <v>872</v>
      </c>
      <c r="K103" s="1117" t="s">
        <v>1194</v>
      </c>
      <c r="L103" s="1117" t="s">
        <v>1194</v>
      </c>
      <c r="M103" s="1117" t="s">
        <v>873</v>
      </c>
      <c r="N103" s="1032" t="s">
        <v>36</v>
      </c>
      <c r="O103" s="304"/>
      <c r="P103" s="304"/>
      <c r="Q103" s="1330" t="s">
        <v>3387</v>
      </c>
      <c r="R103" s="1032"/>
      <c r="S103" s="1032"/>
      <c r="T103" s="1032"/>
      <c r="U103" s="1032"/>
      <c r="V103" s="1032"/>
      <c r="W103" s="305">
        <f>X103-1.5</f>
        <v>14</v>
      </c>
      <c r="X103" s="304">
        <v>15.5</v>
      </c>
      <c r="Y103" s="304">
        <f>X103+1.5</f>
        <v>17</v>
      </c>
      <c r="Z103" s="304" t="s">
        <v>18</v>
      </c>
      <c r="AA103" s="304" t="s">
        <v>21</v>
      </c>
      <c r="AB103" s="1899"/>
      <c r="AC103" s="308" t="s">
        <v>4185</v>
      </c>
      <c r="AD103" s="1377"/>
      <c r="AE103" s="1401"/>
      <c r="AF103" s="840"/>
      <c r="AG103" s="840"/>
      <c r="AH103" s="840"/>
      <c r="AI103" s="840"/>
      <c r="AJ103" s="840"/>
      <c r="AK103" s="840"/>
      <c r="AL103" s="840"/>
      <c r="AM103" s="1402"/>
      <c r="AN103" s="1459">
        <v>13.8850061659167</v>
      </c>
      <c r="AO103" s="1458">
        <v>17.638998399384199</v>
      </c>
      <c r="AP103" s="1458">
        <v>13.753976078538599</v>
      </c>
      <c r="AQ103" s="1458">
        <v>17.564016243055502</v>
      </c>
      <c r="AR103" s="840"/>
      <c r="AS103" s="1409"/>
      <c r="AT103" s="1160" t="s">
        <v>11227</v>
      </c>
      <c r="AU103" s="170"/>
      <c r="AV103" s="392"/>
      <c r="AW103" s="432"/>
      <c r="AX103" s="432"/>
      <c r="AY103" s="432"/>
      <c r="AZ103" s="432"/>
    </row>
    <row r="104" spans="1:52">
      <c r="A104" s="1258" t="s">
        <v>6606</v>
      </c>
      <c r="B104" s="445" t="s">
        <v>6337</v>
      </c>
      <c r="C104" s="586"/>
      <c r="D104" s="1044" t="s">
        <v>77</v>
      </c>
      <c r="E104" s="1103" t="s">
        <v>1388</v>
      </c>
      <c r="F104" s="1103" t="s">
        <v>1350</v>
      </c>
      <c r="G104" s="1032"/>
      <c r="H104" s="1032" t="s">
        <v>4168</v>
      </c>
      <c r="I104" s="1058" t="s">
        <v>4176</v>
      </c>
      <c r="J104" s="1032" t="s">
        <v>872</v>
      </c>
      <c r="K104" s="1117" t="s">
        <v>1194</v>
      </c>
      <c r="L104" s="1117" t="s">
        <v>1194</v>
      </c>
      <c r="M104" s="1117" t="s">
        <v>873</v>
      </c>
      <c r="N104" s="1032" t="s">
        <v>36</v>
      </c>
      <c r="O104" s="304"/>
      <c r="P104" s="304"/>
      <c r="Q104" s="1032" t="s">
        <v>3387</v>
      </c>
      <c r="R104" s="1032"/>
      <c r="S104" s="1032"/>
      <c r="T104" s="1032"/>
      <c r="U104" s="1032"/>
      <c r="V104" s="1032"/>
      <c r="W104" s="305">
        <f t="shared" ref="W104:W108" si="3">X104-1.5</f>
        <v>13</v>
      </c>
      <c r="X104" s="450">
        <v>14.5</v>
      </c>
      <c r="Y104" s="450">
        <v>16</v>
      </c>
      <c r="Z104" s="304" t="s">
        <v>18</v>
      </c>
      <c r="AA104" s="304" t="s">
        <v>21</v>
      </c>
      <c r="AB104" s="1899"/>
      <c r="AC104" s="308" t="s">
        <v>4187</v>
      </c>
      <c r="AD104" s="1377"/>
      <c r="AE104" s="1401"/>
      <c r="AF104" s="840"/>
      <c r="AG104" s="840"/>
      <c r="AH104" s="840"/>
      <c r="AI104" s="840"/>
      <c r="AJ104" s="840"/>
      <c r="AK104" s="840"/>
      <c r="AL104" s="840"/>
      <c r="AM104" s="1402"/>
      <c r="AN104" s="1456">
        <v>13.202155172219101</v>
      </c>
      <c r="AO104" s="1458">
        <v>16.980662179170199</v>
      </c>
      <c r="AP104" s="1457">
        <v>13.078187980555899</v>
      </c>
      <c r="AQ104" s="1458">
        <v>16.881694473484199</v>
      </c>
      <c r="AR104" s="840"/>
      <c r="AS104" s="1409"/>
      <c r="AT104" s="1160" t="s">
        <v>11228</v>
      </c>
      <c r="AU104" s="170"/>
      <c r="AV104" s="392"/>
      <c r="AW104" s="432"/>
      <c r="AX104" s="432"/>
      <c r="AY104" s="432"/>
      <c r="AZ104" s="432"/>
    </row>
    <row r="105" spans="1:52">
      <c r="A105" s="1258" t="s">
        <v>6607</v>
      </c>
      <c r="B105" s="445" t="s">
        <v>6337</v>
      </c>
      <c r="C105" s="586"/>
      <c r="D105" s="1044" t="s">
        <v>77</v>
      </c>
      <c r="E105" s="1103" t="s">
        <v>1388</v>
      </c>
      <c r="F105" s="1103" t="s">
        <v>1350</v>
      </c>
      <c r="G105" s="1032"/>
      <c r="H105" s="1032" t="s">
        <v>4189</v>
      </c>
      <c r="I105" s="1058" t="s">
        <v>4176</v>
      </c>
      <c r="J105" s="1032" t="s">
        <v>872</v>
      </c>
      <c r="K105" s="1117" t="s">
        <v>1194</v>
      </c>
      <c r="L105" s="1117" t="s">
        <v>1194</v>
      </c>
      <c r="M105" s="1117" t="s">
        <v>873</v>
      </c>
      <c r="N105" s="1032" t="s">
        <v>36</v>
      </c>
      <c r="O105" s="304"/>
      <c r="P105" s="304"/>
      <c r="Q105" s="1032" t="s">
        <v>3387</v>
      </c>
      <c r="R105" s="1032"/>
      <c r="S105" s="1032"/>
      <c r="T105" s="1032"/>
      <c r="U105" s="1032"/>
      <c r="V105" s="1032"/>
      <c r="W105" s="305">
        <f t="shared" si="3"/>
        <v>11</v>
      </c>
      <c r="X105" s="450">
        <v>12.5</v>
      </c>
      <c r="Y105" s="450">
        <v>14</v>
      </c>
      <c r="Z105" s="304" t="s">
        <v>18</v>
      </c>
      <c r="AA105" s="304" t="s">
        <v>21</v>
      </c>
      <c r="AB105" s="1899"/>
      <c r="AC105" s="308"/>
      <c r="AD105" s="1377"/>
      <c r="AE105" s="1401"/>
      <c r="AF105" s="840"/>
      <c r="AG105" s="840"/>
      <c r="AH105" s="840"/>
      <c r="AI105" s="840"/>
      <c r="AJ105" s="840"/>
      <c r="AK105" s="840"/>
      <c r="AL105" s="840"/>
      <c r="AM105" s="1402"/>
      <c r="AN105" s="1459">
        <v>10.9942070534061</v>
      </c>
      <c r="AO105" s="1458">
        <v>14.5065942533999</v>
      </c>
      <c r="AP105" s="1458">
        <v>10.880273297703001</v>
      </c>
      <c r="AQ105" s="1458">
        <v>14.3473733950631</v>
      </c>
      <c r="AR105" s="840"/>
      <c r="AS105" s="1409"/>
      <c r="AT105" s="1160" t="s">
        <v>11229</v>
      </c>
      <c r="AU105" s="170"/>
      <c r="AV105" s="392"/>
      <c r="AW105" s="432"/>
      <c r="AX105" s="432"/>
      <c r="AY105" s="432"/>
      <c r="AZ105" s="432"/>
    </row>
    <row r="106" spans="1:52">
      <c r="A106" s="1258" t="s">
        <v>6608</v>
      </c>
      <c r="B106" s="445" t="s">
        <v>6337</v>
      </c>
      <c r="C106" s="586"/>
      <c r="D106" s="1044" t="s">
        <v>77</v>
      </c>
      <c r="E106" s="1103" t="s">
        <v>1388</v>
      </c>
      <c r="F106" s="1103" t="s">
        <v>1350</v>
      </c>
      <c r="G106" s="1032"/>
      <c r="H106" s="1032" t="s">
        <v>4191</v>
      </c>
      <c r="I106" s="1058" t="s">
        <v>4176</v>
      </c>
      <c r="J106" s="1032" t="s">
        <v>872</v>
      </c>
      <c r="K106" s="1117" t="s">
        <v>1194</v>
      </c>
      <c r="L106" s="1117" t="s">
        <v>1194</v>
      </c>
      <c r="M106" s="1117" t="s">
        <v>873</v>
      </c>
      <c r="N106" s="1032" t="s">
        <v>36</v>
      </c>
      <c r="O106" s="304"/>
      <c r="P106" s="304"/>
      <c r="Q106" s="1032" t="s">
        <v>3387</v>
      </c>
      <c r="R106" s="1032"/>
      <c r="S106" s="1032"/>
      <c r="T106" s="1032"/>
      <c r="U106" s="1032"/>
      <c r="V106" s="1032"/>
      <c r="W106" s="305">
        <f t="shared" si="3"/>
        <v>8</v>
      </c>
      <c r="X106" s="450">
        <v>9.5</v>
      </c>
      <c r="Y106" s="450">
        <v>11</v>
      </c>
      <c r="Z106" s="304" t="s">
        <v>18</v>
      </c>
      <c r="AA106" s="304" t="s">
        <v>21</v>
      </c>
      <c r="AB106" s="1899"/>
      <c r="AC106" s="308"/>
      <c r="AD106" s="1377"/>
      <c r="AE106" s="1401"/>
      <c r="AF106" s="840"/>
      <c r="AG106" s="840"/>
      <c r="AH106" s="840"/>
      <c r="AI106" s="840"/>
      <c r="AJ106" s="840"/>
      <c r="AK106" s="840"/>
      <c r="AL106" s="840"/>
      <c r="AM106" s="1402"/>
      <c r="AN106" s="1459">
        <v>7.9338519489363701</v>
      </c>
      <c r="AO106" s="1458">
        <v>12.0116684387154</v>
      </c>
      <c r="AP106" s="1458">
        <v>7.5875290329516201</v>
      </c>
      <c r="AQ106" s="1458">
        <v>11.7073367503485</v>
      </c>
      <c r="AR106" s="840"/>
      <c r="AS106" s="1409"/>
      <c r="AT106" s="1160" t="s">
        <v>11230</v>
      </c>
      <c r="AU106" s="170"/>
      <c r="AV106" s="392"/>
      <c r="AW106" s="432"/>
      <c r="AX106" s="432"/>
      <c r="AY106" s="432"/>
      <c r="AZ106" s="432"/>
    </row>
    <row r="107" spans="1:52">
      <c r="A107" s="1258" t="s">
        <v>6609</v>
      </c>
      <c r="B107" s="445" t="s">
        <v>6337</v>
      </c>
      <c r="C107" s="586"/>
      <c r="D107" s="1044" t="s">
        <v>77</v>
      </c>
      <c r="E107" s="1103" t="s">
        <v>1388</v>
      </c>
      <c r="F107" s="1103" t="s">
        <v>1350</v>
      </c>
      <c r="G107" s="1032"/>
      <c r="H107" s="1032" t="s">
        <v>4193</v>
      </c>
      <c r="I107" s="1058" t="s">
        <v>4176</v>
      </c>
      <c r="J107" s="1032" t="s">
        <v>872</v>
      </c>
      <c r="K107" s="1117" t="s">
        <v>1194</v>
      </c>
      <c r="L107" s="1117" t="s">
        <v>1194</v>
      </c>
      <c r="M107" s="1117" t="s">
        <v>873</v>
      </c>
      <c r="N107" s="1032" t="s">
        <v>36</v>
      </c>
      <c r="O107" s="304"/>
      <c r="P107" s="304"/>
      <c r="Q107" s="1032" t="s">
        <v>3387</v>
      </c>
      <c r="R107" s="1032"/>
      <c r="S107" s="1032"/>
      <c r="T107" s="1032"/>
      <c r="U107" s="1032"/>
      <c r="V107" s="1032"/>
      <c r="W107" s="305">
        <f t="shared" si="3"/>
        <v>5</v>
      </c>
      <c r="X107" s="450">
        <v>6.5</v>
      </c>
      <c r="Y107" s="450">
        <v>8</v>
      </c>
      <c r="Z107" s="304" t="s">
        <v>18</v>
      </c>
      <c r="AA107" s="304" t="s">
        <v>21</v>
      </c>
      <c r="AB107" s="1899"/>
      <c r="AC107" s="308"/>
      <c r="AD107" s="1377"/>
      <c r="AE107" s="1401"/>
      <c r="AF107" s="840"/>
      <c r="AG107" s="840"/>
      <c r="AH107" s="840"/>
      <c r="AI107" s="840"/>
      <c r="AJ107" s="840"/>
      <c r="AK107" s="840"/>
      <c r="AL107" s="840"/>
      <c r="AM107" s="1402"/>
      <c r="AN107" s="1456">
        <v>5.6895826210356901</v>
      </c>
      <c r="AO107" s="1458">
        <v>9.9070996068106201</v>
      </c>
      <c r="AP107" s="1457">
        <v>5.2378588573300702</v>
      </c>
      <c r="AQ107" s="1458">
        <v>9.5616773903002308</v>
      </c>
      <c r="AR107" s="840"/>
      <c r="AS107" s="1409"/>
      <c r="AT107" s="1160" t="s">
        <v>11231</v>
      </c>
      <c r="AU107" s="170"/>
      <c r="AV107" s="392"/>
      <c r="AW107" s="432"/>
      <c r="AX107" s="432"/>
      <c r="AY107" s="432"/>
      <c r="AZ107" s="432"/>
    </row>
    <row r="108" spans="1:52">
      <c r="A108" s="1258" t="s">
        <v>6610</v>
      </c>
      <c r="B108" s="445" t="s">
        <v>6337</v>
      </c>
      <c r="C108" s="586"/>
      <c r="D108" s="1044" t="s">
        <v>77</v>
      </c>
      <c r="E108" s="1103" t="s">
        <v>1388</v>
      </c>
      <c r="F108" s="1103" t="s">
        <v>1350</v>
      </c>
      <c r="G108" s="1032"/>
      <c r="H108" s="1032" t="s">
        <v>4195</v>
      </c>
      <c r="I108" s="1058" t="s">
        <v>4176</v>
      </c>
      <c r="J108" s="1032" t="s">
        <v>872</v>
      </c>
      <c r="K108" s="1117" t="s">
        <v>1194</v>
      </c>
      <c r="L108" s="1117" t="s">
        <v>1194</v>
      </c>
      <c r="M108" s="1117" t="s">
        <v>873</v>
      </c>
      <c r="N108" s="1032" t="s">
        <v>36</v>
      </c>
      <c r="O108" s="304"/>
      <c r="P108" s="304"/>
      <c r="Q108" s="1032" t="s">
        <v>3387</v>
      </c>
      <c r="R108" s="1032"/>
      <c r="S108" s="1032"/>
      <c r="T108" s="1032"/>
      <c r="U108" s="1032"/>
      <c r="V108" s="1032"/>
      <c r="W108" s="305">
        <f t="shared" si="3"/>
        <v>2</v>
      </c>
      <c r="X108" s="450">
        <v>3.5</v>
      </c>
      <c r="Y108" s="450">
        <v>5</v>
      </c>
      <c r="Z108" s="304" t="s">
        <v>18</v>
      </c>
      <c r="AA108" s="304" t="s">
        <v>21</v>
      </c>
      <c r="AB108" s="1899"/>
      <c r="AC108" s="308"/>
      <c r="AD108" s="1377"/>
      <c r="AE108" s="1401"/>
      <c r="AF108" s="840"/>
      <c r="AG108" s="840"/>
      <c r="AH108" s="840"/>
      <c r="AI108" s="840"/>
      <c r="AJ108" s="840"/>
      <c r="AK108" s="840"/>
      <c r="AL108" s="840"/>
      <c r="AM108" s="1402"/>
      <c r="AN108" s="1456">
        <v>2.9062220463510098</v>
      </c>
      <c r="AO108" s="1458">
        <v>5.9901042170373797</v>
      </c>
      <c r="AP108" s="1457">
        <v>2.6749331294092</v>
      </c>
      <c r="AQ108" s="1458">
        <v>5.8917436502472702</v>
      </c>
      <c r="AR108" s="840"/>
      <c r="AS108" s="1409"/>
      <c r="AT108" s="1160" t="s">
        <v>11232</v>
      </c>
      <c r="AU108" s="170"/>
      <c r="AV108" s="392"/>
      <c r="AW108" s="432"/>
      <c r="AX108" s="432"/>
      <c r="AY108" s="432"/>
      <c r="AZ108" s="432"/>
    </row>
    <row r="109" spans="1:52">
      <c r="A109" s="1258" t="s">
        <v>6611</v>
      </c>
      <c r="B109" s="445" t="s">
        <v>6337</v>
      </c>
      <c r="C109" s="587"/>
      <c r="D109" s="1044" t="s">
        <v>77</v>
      </c>
      <c r="E109" s="1103" t="s">
        <v>1388</v>
      </c>
      <c r="F109" s="1103" t="s">
        <v>1350</v>
      </c>
      <c r="G109" s="1032"/>
      <c r="H109" s="1032" t="s">
        <v>4197</v>
      </c>
      <c r="I109" s="1058" t="s">
        <v>4176</v>
      </c>
      <c r="J109" s="1032" t="s">
        <v>872</v>
      </c>
      <c r="K109" s="1117" t="s">
        <v>1194</v>
      </c>
      <c r="L109" s="1117" t="s">
        <v>1194</v>
      </c>
      <c r="M109" s="1117" t="s">
        <v>873</v>
      </c>
      <c r="N109" s="1032" t="s">
        <v>36</v>
      </c>
      <c r="O109" s="304"/>
      <c r="P109" s="304"/>
      <c r="Q109" s="1032" t="s">
        <v>3387</v>
      </c>
      <c r="R109" s="1032"/>
      <c r="S109" s="1032"/>
      <c r="T109" s="1032"/>
      <c r="U109" s="1032"/>
      <c r="V109" s="1032"/>
      <c r="W109" s="305">
        <v>-6</v>
      </c>
      <c r="X109" s="450">
        <v>-3</v>
      </c>
      <c r="Y109" s="450">
        <v>-1</v>
      </c>
      <c r="Z109" s="304" t="s">
        <v>18</v>
      </c>
      <c r="AA109" s="304" t="s">
        <v>21</v>
      </c>
      <c r="AB109" s="1899"/>
      <c r="AC109" s="308"/>
      <c r="AD109" s="1378"/>
      <c r="AE109" s="1401"/>
      <c r="AF109" s="840"/>
      <c r="AG109" s="840"/>
      <c r="AH109" s="840"/>
      <c r="AI109" s="840"/>
      <c r="AJ109" s="840"/>
      <c r="AK109" s="840"/>
      <c r="AL109" s="840"/>
      <c r="AM109" s="1402"/>
      <c r="AN109" s="1459">
        <v>-7.4177606266495397</v>
      </c>
      <c r="AO109" s="1457">
        <v>-4.6966795463434101</v>
      </c>
      <c r="AP109" s="1458">
        <v>-7.62049274305536</v>
      </c>
      <c r="AQ109" s="1457">
        <v>-4.7947889042768601</v>
      </c>
      <c r="AR109" s="840"/>
      <c r="AS109" s="1409"/>
      <c r="AT109" s="1160" t="s">
        <v>11233</v>
      </c>
      <c r="AU109" s="170"/>
      <c r="AV109" s="392"/>
      <c r="AW109" s="432"/>
      <c r="AX109" s="432"/>
      <c r="AY109" s="432"/>
      <c r="AZ109" s="432"/>
    </row>
    <row r="110" spans="1:52" ht="17.350000000000001">
      <c r="A110" s="1258" t="s">
        <v>6612</v>
      </c>
      <c r="B110" s="546" t="s">
        <v>6337</v>
      </c>
      <c r="C110" s="584" t="s">
        <v>4287</v>
      </c>
      <c r="D110" s="1045" t="s">
        <v>77</v>
      </c>
      <c r="E110" s="874" t="s">
        <v>1388</v>
      </c>
      <c r="F110" s="874" t="s">
        <v>1350</v>
      </c>
      <c r="G110" s="1290"/>
      <c r="H110" s="1290" t="s">
        <v>4168</v>
      </c>
      <c r="I110" s="1057">
        <v>1.2</v>
      </c>
      <c r="J110" s="1029">
        <v>3.15</v>
      </c>
      <c r="K110" s="1116" t="s">
        <v>207</v>
      </c>
      <c r="L110" s="1116" t="s">
        <v>1194</v>
      </c>
      <c r="M110" s="1116" t="s">
        <v>875</v>
      </c>
      <c r="N110" s="1029" t="s">
        <v>36</v>
      </c>
      <c r="O110" s="66"/>
      <c r="P110" s="66"/>
      <c r="Q110" s="1329" t="s">
        <v>3387</v>
      </c>
      <c r="R110" s="1029"/>
      <c r="S110" s="1029"/>
      <c r="T110" s="1029"/>
      <c r="U110" s="1029"/>
      <c r="V110" s="1029"/>
      <c r="W110" s="14">
        <v>14.5</v>
      </c>
      <c r="X110" s="66">
        <v>15.5</v>
      </c>
      <c r="Y110" s="66">
        <f>X110+1</f>
        <v>16.5</v>
      </c>
      <c r="Z110" s="66" t="s">
        <v>18</v>
      </c>
      <c r="AA110" s="66" t="s">
        <v>29</v>
      </c>
      <c r="AB110" s="1898"/>
      <c r="AC110" s="152" t="s">
        <v>4185</v>
      </c>
      <c r="AD110" s="1375"/>
      <c r="AE110" s="1397"/>
      <c r="AF110" s="838"/>
      <c r="AG110" s="838"/>
      <c r="AH110" s="838"/>
      <c r="AI110" s="838"/>
      <c r="AJ110" s="838"/>
      <c r="AK110" s="838"/>
      <c r="AL110" s="838"/>
      <c r="AM110" s="1398"/>
      <c r="AN110" s="1387"/>
      <c r="AO110" s="838"/>
      <c r="AP110" s="838"/>
      <c r="AQ110" s="838"/>
      <c r="AR110" s="838"/>
      <c r="AS110" s="1408"/>
      <c r="AT110" s="1159"/>
      <c r="AU110" s="170"/>
      <c r="AV110" s="392"/>
      <c r="AW110" s="432"/>
      <c r="AX110" s="432"/>
      <c r="AY110" s="432"/>
      <c r="AZ110" s="432"/>
    </row>
    <row r="111" spans="1:52">
      <c r="A111" s="1258" t="s">
        <v>6613</v>
      </c>
      <c r="B111" s="546" t="s">
        <v>6337</v>
      </c>
      <c r="C111" s="584"/>
      <c r="D111" s="1045" t="s">
        <v>77</v>
      </c>
      <c r="E111" s="874" t="s">
        <v>1388</v>
      </c>
      <c r="F111" s="874" t="s">
        <v>1350</v>
      </c>
      <c r="G111" s="1029"/>
      <c r="H111" s="1029" t="s">
        <v>4168</v>
      </c>
      <c r="I111" s="1057">
        <v>1.2</v>
      </c>
      <c r="J111" s="1029">
        <v>3.15</v>
      </c>
      <c r="K111" s="1116" t="s">
        <v>207</v>
      </c>
      <c r="L111" s="1116" t="s">
        <v>1194</v>
      </c>
      <c r="M111" s="1116" t="s">
        <v>875</v>
      </c>
      <c r="N111" s="1029" t="s">
        <v>36</v>
      </c>
      <c r="O111" s="66"/>
      <c r="P111" s="66"/>
      <c r="Q111" s="1029" t="s">
        <v>3387</v>
      </c>
      <c r="R111" s="1029"/>
      <c r="S111" s="1029"/>
      <c r="T111" s="1029"/>
      <c r="U111" s="1029"/>
      <c r="V111" s="1029"/>
      <c r="W111" s="448">
        <f>X111-1</f>
        <v>13.5</v>
      </c>
      <c r="X111" s="449">
        <v>14.5</v>
      </c>
      <c r="Y111" s="449">
        <f>X111+1</f>
        <v>15.5</v>
      </c>
      <c r="Z111" s="66" t="s">
        <v>18</v>
      </c>
      <c r="AA111" s="66" t="s">
        <v>29</v>
      </c>
      <c r="AB111" s="1898"/>
      <c r="AC111" s="152" t="s">
        <v>4187</v>
      </c>
      <c r="AD111" s="1375"/>
      <c r="AE111" s="1397"/>
      <c r="AF111" s="838"/>
      <c r="AG111" s="838"/>
      <c r="AH111" s="838"/>
      <c r="AI111" s="838"/>
      <c r="AJ111" s="838"/>
      <c r="AK111" s="838"/>
      <c r="AL111" s="838"/>
      <c r="AM111" s="1398"/>
      <c r="AN111" s="1387"/>
      <c r="AO111" s="838"/>
      <c r="AP111" s="838"/>
      <c r="AQ111" s="838"/>
      <c r="AR111" s="838"/>
      <c r="AS111" s="1408"/>
      <c r="AT111" s="1159"/>
      <c r="AU111" s="170"/>
      <c r="AV111" s="392"/>
      <c r="AW111" s="432"/>
      <c r="AX111" s="432"/>
      <c r="AY111" s="432"/>
      <c r="AZ111" s="432"/>
    </row>
    <row r="112" spans="1:52">
      <c r="A112" s="1258" t="s">
        <v>6614</v>
      </c>
      <c r="B112" s="546" t="s">
        <v>6337</v>
      </c>
      <c r="C112" s="584"/>
      <c r="D112" s="1045" t="s">
        <v>77</v>
      </c>
      <c r="E112" s="874" t="s">
        <v>1388</v>
      </c>
      <c r="F112" s="874" t="s">
        <v>1350</v>
      </c>
      <c r="G112" s="1029"/>
      <c r="H112" s="1029" t="s">
        <v>4189</v>
      </c>
      <c r="I112" s="1057">
        <v>1.2</v>
      </c>
      <c r="J112" s="1029">
        <v>3.15</v>
      </c>
      <c r="K112" s="1116" t="s">
        <v>207</v>
      </c>
      <c r="L112" s="1116" t="s">
        <v>1194</v>
      </c>
      <c r="M112" s="1116" t="s">
        <v>875</v>
      </c>
      <c r="N112" s="1029" t="s">
        <v>36</v>
      </c>
      <c r="O112" s="66"/>
      <c r="P112" s="66"/>
      <c r="Q112" s="1029" t="s">
        <v>3387</v>
      </c>
      <c r="R112" s="1029"/>
      <c r="S112" s="1029"/>
      <c r="T112" s="1029"/>
      <c r="U112" s="1029"/>
      <c r="V112" s="1029"/>
      <c r="W112" s="448">
        <f t="shared" ref="W112:W115" si="4">X112-1</f>
        <v>11.5</v>
      </c>
      <c r="X112" s="449">
        <v>12.5</v>
      </c>
      <c r="Y112" s="449">
        <f>X112+1</f>
        <v>13.5</v>
      </c>
      <c r="Z112" s="66" t="s">
        <v>18</v>
      </c>
      <c r="AA112" s="66" t="s">
        <v>29</v>
      </c>
      <c r="AB112" s="1898"/>
      <c r="AC112" s="152"/>
      <c r="AD112" s="1375"/>
      <c r="AE112" s="1397"/>
      <c r="AF112" s="838"/>
      <c r="AG112" s="838"/>
      <c r="AH112" s="838"/>
      <c r="AI112" s="838"/>
      <c r="AJ112" s="838"/>
      <c r="AK112" s="838"/>
      <c r="AL112" s="838"/>
      <c r="AM112" s="1398"/>
      <c r="AN112" s="1387"/>
      <c r="AO112" s="838"/>
      <c r="AP112" s="838"/>
      <c r="AQ112" s="838"/>
      <c r="AR112" s="838"/>
      <c r="AS112" s="1408"/>
      <c r="AT112" s="1159"/>
      <c r="AU112" s="170"/>
      <c r="AV112" s="392"/>
      <c r="AW112" s="432"/>
      <c r="AX112" s="432"/>
      <c r="AY112" s="432"/>
      <c r="AZ112" s="432"/>
    </row>
    <row r="113" spans="1:52">
      <c r="A113" s="1258" t="s">
        <v>6615</v>
      </c>
      <c r="B113" s="546" t="s">
        <v>6337</v>
      </c>
      <c r="C113" s="584"/>
      <c r="D113" s="1045" t="s">
        <v>77</v>
      </c>
      <c r="E113" s="874" t="s">
        <v>1388</v>
      </c>
      <c r="F113" s="874" t="s">
        <v>1350</v>
      </c>
      <c r="G113" s="1029"/>
      <c r="H113" s="1029" t="s">
        <v>4191</v>
      </c>
      <c r="I113" s="1057">
        <v>1.2</v>
      </c>
      <c r="J113" s="1029">
        <v>3.15</v>
      </c>
      <c r="K113" s="1116" t="s">
        <v>207</v>
      </c>
      <c r="L113" s="1116" t="s">
        <v>1194</v>
      </c>
      <c r="M113" s="1116" t="s">
        <v>875</v>
      </c>
      <c r="N113" s="1029" t="s">
        <v>36</v>
      </c>
      <c r="O113" s="66"/>
      <c r="P113" s="66"/>
      <c r="Q113" s="1029" t="s">
        <v>3387</v>
      </c>
      <c r="R113" s="1029"/>
      <c r="S113" s="1029"/>
      <c r="T113" s="1029"/>
      <c r="U113" s="1029"/>
      <c r="V113" s="1029"/>
      <c r="W113" s="448">
        <f t="shared" si="4"/>
        <v>8.5</v>
      </c>
      <c r="X113" s="449">
        <v>9.5</v>
      </c>
      <c r="Y113" s="449">
        <f t="shared" ref="Y113:Y115" si="5">X113+1</f>
        <v>10.5</v>
      </c>
      <c r="Z113" s="66" t="s">
        <v>18</v>
      </c>
      <c r="AA113" s="66" t="s">
        <v>29</v>
      </c>
      <c r="AB113" s="1898"/>
      <c r="AC113" s="152"/>
      <c r="AD113" s="1375"/>
      <c r="AE113" s="1397"/>
      <c r="AF113" s="838"/>
      <c r="AG113" s="838"/>
      <c r="AH113" s="838"/>
      <c r="AI113" s="838"/>
      <c r="AJ113" s="838"/>
      <c r="AK113" s="838"/>
      <c r="AL113" s="838"/>
      <c r="AM113" s="1398"/>
      <c r="AN113" s="1387"/>
      <c r="AO113" s="838"/>
      <c r="AP113" s="838"/>
      <c r="AQ113" s="838"/>
      <c r="AR113" s="838"/>
      <c r="AS113" s="1408"/>
      <c r="AT113" s="1159"/>
      <c r="AU113" s="170"/>
      <c r="AV113" s="392"/>
      <c r="AW113" s="432"/>
      <c r="AX113" s="432"/>
      <c r="AY113" s="432"/>
      <c r="AZ113" s="432"/>
    </row>
    <row r="114" spans="1:52">
      <c r="A114" s="1258" t="s">
        <v>6616</v>
      </c>
      <c r="B114" s="546" t="s">
        <v>6337</v>
      </c>
      <c r="C114" s="584"/>
      <c r="D114" s="1045" t="s">
        <v>77</v>
      </c>
      <c r="E114" s="874" t="s">
        <v>1388</v>
      </c>
      <c r="F114" s="874" t="s">
        <v>1350</v>
      </c>
      <c r="G114" s="1029"/>
      <c r="H114" s="1029" t="s">
        <v>4193</v>
      </c>
      <c r="I114" s="1057">
        <v>1.2</v>
      </c>
      <c r="J114" s="1029">
        <v>3.15</v>
      </c>
      <c r="K114" s="1116" t="s">
        <v>207</v>
      </c>
      <c r="L114" s="1116" t="s">
        <v>1194</v>
      </c>
      <c r="M114" s="1116" t="s">
        <v>875</v>
      </c>
      <c r="N114" s="1029" t="s">
        <v>36</v>
      </c>
      <c r="O114" s="66"/>
      <c r="P114" s="66"/>
      <c r="Q114" s="1029" t="s">
        <v>3387</v>
      </c>
      <c r="R114" s="1029"/>
      <c r="S114" s="1029"/>
      <c r="T114" s="1029"/>
      <c r="U114" s="1029"/>
      <c r="V114" s="1029"/>
      <c r="W114" s="448">
        <f t="shared" si="4"/>
        <v>5.5</v>
      </c>
      <c r="X114" s="449">
        <v>6.5</v>
      </c>
      <c r="Y114" s="449">
        <f t="shared" si="5"/>
        <v>7.5</v>
      </c>
      <c r="Z114" s="66" t="s">
        <v>18</v>
      </c>
      <c r="AA114" s="66" t="s">
        <v>29</v>
      </c>
      <c r="AB114" s="1898"/>
      <c r="AC114" s="152"/>
      <c r="AD114" s="1375"/>
      <c r="AE114" s="1397"/>
      <c r="AF114" s="838"/>
      <c r="AG114" s="838"/>
      <c r="AH114" s="838"/>
      <c r="AI114" s="838"/>
      <c r="AJ114" s="838"/>
      <c r="AK114" s="838"/>
      <c r="AL114" s="838"/>
      <c r="AM114" s="1398"/>
      <c r="AN114" s="1387"/>
      <c r="AO114" s="838"/>
      <c r="AP114" s="838"/>
      <c r="AQ114" s="838"/>
      <c r="AR114" s="838"/>
      <c r="AS114" s="1408"/>
      <c r="AT114" s="1159"/>
      <c r="AU114" s="170"/>
      <c r="AV114" s="392"/>
      <c r="AW114" s="432"/>
      <c r="AX114" s="432"/>
      <c r="AY114" s="432"/>
      <c r="AZ114" s="432"/>
    </row>
    <row r="115" spans="1:52">
      <c r="A115" s="1258" t="s">
        <v>6617</v>
      </c>
      <c r="B115" s="546" t="s">
        <v>6337</v>
      </c>
      <c r="C115" s="584"/>
      <c r="D115" s="1045" t="s">
        <v>77</v>
      </c>
      <c r="E115" s="874" t="s">
        <v>1388</v>
      </c>
      <c r="F115" s="874" t="s">
        <v>1350</v>
      </c>
      <c r="G115" s="1029"/>
      <c r="H115" s="1029" t="s">
        <v>4195</v>
      </c>
      <c r="I115" s="1057">
        <v>1.2</v>
      </c>
      <c r="J115" s="1029">
        <v>3.15</v>
      </c>
      <c r="K115" s="1116" t="s">
        <v>207</v>
      </c>
      <c r="L115" s="1116" t="s">
        <v>1194</v>
      </c>
      <c r="M115" s="1116" t="s">
        <v>875</v>
      </c>
      <c r="N115" s="1029" t="s">
        <v>36</v>
      </c>
      <c r="O115" s="66"/>
      <c r="P115" s="66"/>
      <c r="Q115" s="1029" t="s">
        <v>3387</v>
      </c>
      <c r="R115" s="1029"/>
      <c r="S115" s="1029"/>
      <c r="T115" s="1029"/>
      <c r="U115" s="1029"/>
      <c r="V115" s="1029"/>
      <c r="W115" s="448">
        <f t="shared" si="4"/>
        <v>2.5</v>
      </c>
      <c r="X115" s="449">
        <v>3.5</v>
      </c>
      <c r="Y115" s="449">
        <f t="shared" si="5"/>
        <v>4.5</v>
      </c>
      <c r="Z115" s="66" t="s">
        <v>18</v>
      </c>
      <c r="AA115" s="66" t="s">
        <v>29</v>
      </c>
      <c r="AB115" s="1898"/>
      <c r="AC115" s="152"/>
      <c r="AD115" s="1375"/>
      <c r="AE115" s="1397"/>
      <c r="AF115" s="838"/>
      <c r="AG115" s="838"/>
      <c r="AH115" s="838"/>
      <c r="AI115" s="838"/>
      <c r="AJ115" s="838"/>
      <c r="AK115" s="838"/>
      <c r="AL115" s="838"/>
      <c r="AM115" s="1398"/>
      <c r="AN115" s="1387"/>
      <c r="AO115" s="838"/>
      <c r="AP115" s="838"/>
      <c r="AQ115" s="838"/>
      <c r="AR115" s="838"/>
      <c r="AS115" s="1408"/>
      <c r="AT115" s="1159"/>
      <c r="AU115" s="170"/>
      <c r="AV115" s="392"/>
      <c r="AW115" s="432"/>
      <c r="AX115" s="432"/>
      <c r="AY115" s="432"/>
      <c r="AZ115" s="432"/>
    </row>
    <row r="116" spans="1:52">
      <c r="A116" s="1258" t="s">
        <v>6618</v>
      </c>
      <c r="B116" s="546" t="s">
        <v>6337</v>
      </c>
      <c r="C116" s="585"/>
      <c r="D116" s="1045" t="s">
        <v>77</v>
      </c>
      <c r="E116" s="874" t="s">
        <v>1388</v>
      </c>
      <c r="F116" s="874" t="s">
        <v>1350</v>
      </c>
      <c r="G116" s="1029"/>
      <c r="H116" s="1029" t="s">
        <v>4197</v>
      </c>
      <c r="I116" s="1057">
        <v>1.2</v>
      </c>
      <c r="J116" s="1029">
        <v>3.15</v>
      </c>
      <c r="K116" s="1116" t="s">
        <v>207</v>
      </c>
      <c r="L116" s="1116" t="s">
        <v>1194</v>
      </c>
      <c r="M116" s="1116" t="s">
        <v>875</v>
      </c>
      <c r="N116" s="1029" t="s">
        <v>36</v>
      </c>
      <c r="O116" s="66"/>
      <c r="P116" s="66"/>
      <c r="Q116" s="1029" t="s">
        <v>3387</v>
      </c>
      <c r="R116" s="1029"/>
      <c r="S116" s="1029"/>
      <c r="T116" s="1029"/>
      <c r="U116" s="1029"/>
      <c r="V116" s="1029"/>
      <c r="W116" s="448">
        <v>-5</v>
      </c>
      <c r="X116" s="602">
        <v>-3</v>
      </c>
      <c r="Y116" s="602">
        <v>-2</v>
      </c>
      <c r="Z116" s="66" t="s">
        <v>18</v>
      </c>
      <c r="AA116" s="66" t="s">
        <v>29</v>
      </c>
      <c r="AB116" s="1898"/>
      <c r="AC116" s="152"/>
      <c r="AD116" s="1376"/>
      <c r="AE116" s="1397"/>
      <c r="AF116" s="838"/>
      <c r="AG116" s="838"/>
      <c r="AH116" s="838"/>
      <c r="AI116" s="838"/>
      <c r="AJ116" s="838"/>
      <c r="AK116" s="838"/>
      <c r="AL116" s="838"/>
      <c r="AM116" s="1398"/>
      <c r="AN116" s="1387"/>
      <c r="AO116" s="838"/>
      <c r="AP116" s="838"/>
      <c r="AQ116" s="838"/>
      <c r="AR116" s="838"/>
      <c r="AS116" s="1408"/>
      <c r="AT116" s="1159"/>
      <c r="AU116" s="170"/>
      <c r="AV116" s="392"/>
      <c r="AW116" s="432"/>
      <c r="AX116" s="432"/>
      <c r="AY116" s="432"/>
      <c r="AZ116" s="432"/>
    </row>
    <row r="117" spans="1:52" ht="17.350000000000001">
      <c r="A117" s="1258" t="s">
        <v>6619</v>
      </c>
      <c r="B117" s="546" t="s">
        <v>6337</v>
      </c>
      <c r="C117" s="66" t="s">
        <v>4310</v>
      </c>
      <c r="D117" s="1029" t="s">
        <v>4311</v>
      </c>
      <c r="E117" s="874" t="s">
        <v>1388</v>
      </c>
      <c r="F117" s="874" t="s">
        <v>1350</v>
      </c>
      <c r="H117" s="1029" t="s">
        <v>4168</v>
      </c>
      <c r="I117" s="1293">
        <v>1.2</v>
      </c>
      <c r="J117" s="1029" t="s">
        <v>872</v>
      </c>
      <c r="K117" s="1288" t="s">
        <v>1194</v>
      </c>
      <c r="L117" s="1288" t="s">
        <v>1194</v>
      </c>
      <c r="M117" s="1116" t="s">
        <v>873</v>
      </c>
      <c r="N117" s="1029" t="s">
        <v>36</v>
      </c>
      <c r="O117" s="66"/>
      <c r="P117" s="66"/>
      <c r="Q117" s="1029" t="s">
        <v>3387</v>
      </c>
      <c r="R117" s="1029"/>
      <c r="S117" s="1029"/>
      <c r="T117" s="1029"/>
      <c r="U117" s="1029"/>
      <c r="V117" s="1029"/>
      <c r="W117" s="442"/>
      <c r="X117" s="440"/>
      <c r="Y117" s="66">
        <v>1</v>
      </c>
      <c r="Z117" s="66" t="s">
        <v>18</v>
      </c>
      <c r="AA117" s="66" t="s">
        <v>21</v>
      </c>
      <c r="AB117" s="1898"/>
      <c r="AC117" s="152"/>
      <c r="AD117" s="1379" t="s">
        <v>4312</v>
      </c>
      <c r="AE117" s="1397"/>
      <c r="AF117" s="838"/>
      <c r="AG117" s="838"/>
      <c r="AH117" s="838"/>
      <c r="AI117" s="838"/>
      <c r="AJ117" s="838"/>
      <c r="AK117" s="838"/>
      <c r="AL117" s="838"/>
      <c r="AM117" s="1398"/>
      <c r="AN117" s="1387"/>
      <c r="AO117" s="1458">
        <v>1.97351498839373</v>
      </c>
      <c r="AP117" s="838"/>
      <c r="AQ117" s="1458">
        <v>1.9541022573828299</v>
      </c>
      <c r="AR117" s="838"/>
      <c r="AS117" s="1408"/>
      <c r="AT117" s="1159" t="s">
        <v>11234</v>
      </c>
      <c r="AU117" s="170"/>
      <c r="AV117" s="392"/>
      <c r="AW117" s="432"/>
      <c r="AX117" s="432"/>
      <c r="AY117" s="432"/>
      <c r="AZ117" s="432"/>
    </row>
    <row r="118" spans="1:52" ht="17.350000000000001">
      <c r="A118" s="1258" t="s">
        <v>6972</v>
      </c>
      <c r="B118" s="546" t="s">
        <v>6337</v>
      </c>
      <c r="C118" s="584" t="s">
        <v>6973</v>
      </c>
      <c r="D118" s="1045" t="s">
        <v>77</v>
      </c>
      <c r="E118" s="874" t="s">
        <v>1388</v>
      </c>
      <c r="F118" s="874" t="s">
        <v>1350</v>
      </c>
      <c r="G118" s="1290"/>
      <c r="H118" s="1290" t="s">
        <v>4168</v>
      </c>
      <c r="I118" s="1057">
        <v>1.2</v>
      </c>
      <c r="J118" s="1029">
        <v>3.15</v>
      </c>
      <c r="K118" s="1116" t="s">
        <v>1194</v>
      </c>
      <c r="L118" s="1116" t="s">
        <v>1194</v>
      </c>
      <c r="M118" s="1116" t="s">
        <v>875</v>
      </c>
      <c r="N118" s="1029" t="s">
        <v>36</v>
      </c>
      <c r="O118" s="66"/>
      <c r="P118" s="66"/>
      <c r="Q118" s="1329" t="s">
        <v>3387</v>
      </c>
      <c r="R118" s="1029"/>
      <c r="S118" s="1029"/>
      <c r="T118" s="1029"/>
      <c r="U118" s="1029"/>
      <c r="V118" s="1029"/>
      <c r="W118" s="14">
        <v>14.5</v>
      </c>
      <c r="X118" s="66">
        <v>15.5</v>
      </c>
      <c r="Y118" s="66">
        <f>X118+1</f>
        <v>16.5</v>
      </c>
      <c r="Z118" s="66" t="s">
        <v>18</v>
      </c>
      <c r="AA118" s="66" t="s">
        <v>29</v>
      </c>
      <c r="AB118" s="1898"/>
      <c r="AC118" s="152" t="s">
        <v>4185</v>
      </c>
      <c r="AD118" s="1375"/>
      <c r="AE118" s="1397"/>
      <c r="AF118" s="838"/>
      <c r="AG118" s="838"/>
      <c r="AH118" s="838"/>
      <c r="AI118" s="838"/>
      <c r="AJ118" s="838"/>
      <c r="AK118" s="838"/>
      <c r="AL118" s="838"/>
      <c r="AM118" s="1398"/>
      <c r="AN118" s="1387"/>
      <c r="AO118" s="838"/>
      <c r="AP118" s="838"/>
      <c r="AQ118" s="838"/>
      <c r="AR118" s="838"/>
      <c r="AS118" s="1408"/>
      <c r="AT118" s="1159"/>
      <c r="AU118" s="170"/>
      <c r="AV118" s="392"/>
      <c r="AW118" s="432"/>
      <c r="AX118" s="432"/>
      <c r="AY118" s="432"/>
      <c r="AZ118" s="432"/>
    </row>
    <row r="119" spans="1:52">
      <c r="A119" s="1258" t="s">
        <v>6974</v>
      </c>
      <c r="B119" s="546" t="s">
        <v>6337</v>
      </c>
      <c r="C119" s="584"/>
      <c r="D119" s="1045" t="s">
        <v>77</v>
      </c>
      <c r="E119" s="874" t="s">
        <v>1388</v>
      </c>
      <c r="F119" s="874" t="s">
        <v>1350</v>
      </c>
      <c r="G119" s="1029"/>
      <c r="H119" s="1029" t="s">
        <v>4168</v>
      </c>
      <c r="I119" s="1057">
        <v>1.2</v>
      </c>
      <c r="J119" s="1029">
        <v>3.15</v>
      </c>
      <c r="K119" s="1116" t="s">
        <v>1194</v>
      </c>
      <c r="L119" s="1116" t="s">
        <v>1194</v>
      </c>
      <c r="M119" s="1116" t="s">
        <v>875</v>
      </c>
      <c r="N119" s="1029" t="s">
        <v>36</v>
      </c>
      <c r="O119" s="66"/>
      <c r="P119" s="66"/>
      <c r="Q119" s="1029" t="s">
        <v>3387</v>
      </c>
      <c r="R119" s="1029"/>
      <c r="S119" s="1029"/>
      <c r="T119" s="1029"/>
      <c r="U119" s="1029"/>
      <c r="V119" s="1029"/>
      <c r="W119" s="448">
        <f>X119-1</f>
        <v>13.5</v>
      </c>
      <c r="X119" s="449">
        <v>14.5</v>
      </c>
      <c r="Y119" s="449">
        <f>X119+1</f>
        <v>15.5</v>
      </c>
      <c r="Z119" s="66" t="s">
        <v>18</v>
      </c>
      <c r="AA119" s="66" t="s">
        <v>29</v>
      </c>
      <c r="AB119" s="1898"/>
      <c r="AC119" s="152" t="s">
        <v>4187</v>
      </c>
      <c r="AD119" s="1375"/>
      <c r="AE119" s="1397"/>
      <c r="AF119" s="838"/>
      <c r="AG119" s="838"/>
      <c r="AH119" s="838"/>
      <c r="AI119" s="838"/>
      <c r="AJ119" s="838"/>
      <c r="AK119" s="838"/>
      <c r="AL119" s="838"/>
      <c r="AM119" s="1398"/>
      <c r="AN119" s="1387"/>
      <c r="AO119" s="838"/>
      <c r="AP119" s="838"/>
      <c r="AQ119" s="838"/>
      <c r="AR119" s="838"/>
      <c r="AS119" s="1408"/>
      <c r="AT119" s="1159"/>
      <c r="AU119" s="170"/>
      <c r="AV119" s="392"/>
      <c r="AW119" s="432"/>
      <c r="AX119" s="432"/>
      <c r="AY119" s="432"/>
      <c r="AZ119" s="432"/>
    </row>
    <row r="120" spans="1:52">
      <c r="A120" s="1258" t="s">
        <v>6975</v>
      </c>
      <c r="B120" s="546" t="s">
        <v>6337</v>
      </c>
      <c r="C120" s="584"/>
      <c r="D120" s="1045" t="s">
        <v>77</v>
      </c>
      <c r="E120" s="874" t="s">
        <v>1388</v>
      </c>
      <c r="F120" s="874" t="s">
        <v>1350</v>
      </c>
      <c r="G120" s="1029"/>
      <c r="H120" s="1029" t="s">
        <v>4189</v>
      </c>
      <c r="I120" s="1057">
        <v>1.2</v>
      </c>
      <c r="J120" s="1029">
        <v>3.15</v>
      </c>
      <c r="K120" s="1116" t="s">
        <v>1194</v>
      </c>
      <c r="L120" s="1116" t="s">
        <v>1194</v>
      </c>
      <c r="M120" s="1116" t="s">
        <v>875</v>
      </c>
      <c r="N120" s="1029" t="s">
        <v>36</v>
      </c>
      <c r="O120" s="66"/>
      <c r="P120" s="66"/>
      <c r="Q120" s="1029" t="s">
        <v>3387</v>
      </c>
      <c r="R120" s="1029"/>
      <c r="S120" s="1029"/>
      <c r="T120" s="1029"/>
      <c r="U120" s="1029"/>
      <c r="V120" s="1029"/>
      <c r="W120" s="448">
        <f t="shared" ref="W120:W123" si="6">X120-1</f>
        <v>11.5</v>
      </c>
      <c r="X120" s="449">
        <v>12.5</v>
      </c>
      <c r="Y120" s="449">
        <f>X120+1</f>
        <v>13.5</v>
      </c>
      <c r="Z120" s="66" t="s">
        <v>18</v>
      </c>
      <c r="AA120" s="66" t="s">
        <v>29</v>
      </c>
      <c r="AB120" s="1898"/>
      <c r="AC120" s="152"/>
      <c r="AD120" s="1375"/>
      <c r="AE120" s="1397"/>
      <c r="AF120" s="838"/>
      <c r="AG120" s="838"/>
      <c r="AH120" s="838"/>
      <c r="AI120" s="838"/>
      <c r="AJ120" s="838"/>
      <c r="AK120" s="838"/>
      <c r="AL120" s="838"/>
      <c r="AM120" s="1398"/>
      <c r="AN120" s="1387"/>
      <c r="AO120" s="838"/>
      <c r="AP120" s="838"/>
      <c r="AQ120" s="838"/>
      <c r="AR120" s="838"/>
      <c r="AS120" s="1408"/>
      <c r="AT120" s="1159"/>
      <c r="AU120" s="170"/>
      <c r="AV120" s="392"/>
      <c r="AW120" s="432"/>
      <c r="AX120" s="432"/>
      <c r="AY120" s="432"/>
      <c r="AZ120" s="432"/>
    </row>
    <row r="121" spans="1:52">
      <c r="A121" s="1258" t="s">
        <v>6976</v>
      </c>
      <c r="B121" s="546" t="s">
        <v>6337</v>
      </c>
      <c r="C121" s="584"/>
      <c r="D121" s="1045" t="s">
        <v>77</v>
      </c>
      <c r="E121" s="874" t="s">
        <v>1388</v>
      </c>
      <c r="F121" s="874" t="s">
        <v>1350</v>
      </c>
      <c r="G121" s="1029"/>
      <c r="H121" s="1029" t="s">
        <v>4191</v>
      </c>
      <c r="I121" s="1057">
        <v>1.2</v>
      </c>
      <c r="J121" s="1029">
        <v>3.15</v>
      </c>
      <c r="K121" s="1116" t="s">
        <v>1194</v>
      </c>
      <c r="L121" s="1116" t="s">
        <v>1194</v>
      </c>
      <c r="M121" s="1116" t="s">
        <v>875</v>
      </c>
      <c r="N121" s="1029" t="s">
        <v>36</v>
      </c>
      <c r="O121" s="66"/>
      <c r="P121" s="66"/>
      <c r="Q121" s="1029" t="s">
        <v>3387</v>
      </c>
      <c r="R121" s="1029"/>
      <c r="S121" s="1029"/>
      <c r="T121" s="1029"/>
      <c r="U121" s="1029"/>
      <c r="V121" s="1029"/>
      <c r="W121" s="448">
        <f t="shared" si="6"/>
        <v>8.5</v>
      </c>
      <c r="X121" s="449">
        <v>9.5</v>
      </c>
      <c r="Y121" s="449">
        <f t="shared" ref="Y121:Y123" si="7">X121+1</f>
        <v>10.5</v>
      </c>
      <c r="Z121" s="66" t="s">
        <v>18</v>
      </c>
      <c r="AA121" s="66" t="s">
        <v>29</v>
      </c>
      <c r="AB121" s="1898"/>
      <c r="AC121" s="152"/>
      <c r="AD121" s="1375"/>
      <c r="AE121" s="1397"/>
      <c r="AF121" s="838"/>
      <c r="AG121" s="838"/>
      <c r="AH121" s="838"/>
      <c r="AI121" s="838"/>
      <c r="AJ121" s="838"/>
      <c r="AK121" s="838"/>
      <c r="AL121" s="838"/>
      <c r="AM121" s="1398"/>
      <c r="AN121" s="1387"/>
      <c r="AO121" s="838"/>
      <c r="AP121" s="838"/>
      <c r="AQ121" s="838"/>
      <c r="AR121" s="838"/>
      <c r="AS121" s="1408"/>
      <c r="AT121" s="1159"/>
      <c r="AU121" s="170"/>
      <c r="AV121" s="392"/>
      <c r="AW121" s="432"/>
      <c r="AX121" s="432"/>
      <c r="AY121" s="432"/>
      <c r="AZ121" s="432"/>
    </row>
    <row r="122" spans="1:52">
      <c r="A122" s="1258" t="s">
        <v>6977</v>
      </c>
      <c r="B122" s="546" t="s">
        <v>6337</v>
      </c>
      <c r="C122" s="584"/>
      <c r="D122" s="1045" t="s">
        <v>77</v>
      </c>
      <c r="E122" s="874" t="s">
        <v>1388</v>
      </c>
      <c r="F122" s="874" t="s">
        <v>1350</v>
      </c>
      <c r="G122" s="1029"/>
      <c r="H122" s="1029" t="s">
        <v>4193</v>
      </c>
      <c r="I122" s="1057">
        <v>1.2</v>
      </c>
      <c r="J122" s="1029">
        <v>3.15</v>
      </c>
      <c r="K122" s="1116" t="s">
        <v>1194</v>
      </c>
      <c r="L122" s="1116" t="s">
        <v>1194</v>
      </c>
      <c r="M122" s="1116" t="s">
        <v>875</v>
      </c>
      <c r="N122" s="1029" t="s">
        <v>36</v>
      </c>
      <c r="O122" s="66"/>
      <c r="P122" s="66"/>
      <c r="Q122" s="1029" t="s">
        <v>3387</v>
      </c>
      <c r="R122" s="1029"/>
      <c r="S122" s="1029"/>
      <c r="T122" s="1029"/>
      <c r="U122" s="1029"/>
      <c r="V122" s="1029"/>
      <c r="W122" s="448">
        <f t="shared" si="6"/>
        <v>5.5</v>
      </c>
      <c r="X122" s="449">
        <v>6.5</v>
      </c>
      <c r="Y122" s="449">
        <f t="shared" si="7"/>
        <v>7.5</v>
      </c>
      <c r="Z122" s="66" t="s">
        <v>18</v>
      </c>
      <c r="AA122" s="66" t="s">
        <v>29</v>
      </c>
      <c r="AB122" s="1898"/>
      <c r="AC122" s="152"/>
      <c r="AD122" s="1375"/>
      <c r="AE122" s="1397"/>
      <c r="AF122" s="838"/>
      <c r="AG122" s="838"/>
      <c r="AH122" s="838"/>
      <c r="AI122" s="838"/>
      <c r="AJ122" s="838"/>
      <c r="AK122" s="838"/>
      <c r="AL122" s="838"/>
      <c r="AM122" s="1398"/>
      <c r="AN122" s="1387"/>
      <c r="AO122" s="838"/>
      <c r="AP122" s="838"/>
      <c r="AQ122" s="838"/>
      <c r="AR122" s="838"/>
      <c r="AS122" s="1408"/>
      <c r="AT122" s="1159"/>
      <c r="AU122" s="170"/>
      <c r="AV122" s="392"/>
      <c r="AW122" s="432"/>
      <c r="AX122" s="432"/>
      <c r="AY122" s="432"/>
      <c r="AZ122" s="432"/>
    </row>
    <row r="123" spans="1:52" ht="22.35">
      <c r="A123" s="1258" t="s">
        <v>6978</v>
      </c>
      <c r="B123" s="546" t="s">
        <v>6337</v>
      </c>
      <c r="C123" s="584"/>
      <c r="D123" s="1045" t="s">
        <v>77</v>
      </c>
      <c r="E123" s="874" t="s">
        <v>1388</v>
      </c>
      <c r="F123" s="874" t="s">
        <v>1350</v>
      </c>
      <c r="G123" s="1029"/>
      <c r="H123" s="1029" t="s">
        <v>4195</v>
      </c>
      <c r="I123" s="1057">
        <v>1.2</v>
      </c>
      <c r="J123" s="1029">
        <v>3.15</v>
      </c>
      <c r="K123" s="1116" t="s">
        <v>1194</v>
      </c>
      <c r="L123" s="1116" t="s">
        <v>1194</v>
      </c>
      <c r="M123" s="1116" t="s">
        <v>875</v>
      </c>
      <c r="N123" s="1029" t="s">
        <v>36</v>
      </c>
      <c r="O123" s="66"/>
      <c r="P123" s="66"/>
      <c r="Q123" s="1029" t="s">
        <v>3387</v>
      </c>
      <c r="R123" s="1029"/>
      <c r="S123" s="1029"/>
      <c r="T123" s="1029"/>
      <c r="U123" s="1029"/>
      <c r="V123" s="1029"/>
      <c r="W123" s="448">
        <f t="shared" si="6"/>
        <v>2.5</v>
      </c>
      <c r="X123" s="449">
        <v>3.5</v>
      </c>
      <c r="Y123" s="449">
        <f t="shared" si="7"/>
        <v>4.5</v>
      </c>
      <c r="Z123" s="66" t="s">
        <v>18</v>
      </c>
      <c r="AA123" s="66" t="s">
        <v>29</v>
      </c>
      <c r="AB123" s="1898"/>
      <c r="AC123" s="152"/>
      <c r="AD123" s="1375"/>
      <c r="AE123" s="1397"/>
      <c r="AF123" s="838"/>
      <c r="AG123" s="838"/>
      <c r="AH123" s="838"/>
      <c r="AI123" s="838"/>
      <c r="AJ123" s="838"/>
      <c r="AK123" s="838"/>
      <c r="AL123" s="838"/>
      <c r="AM123" s="1398"/>
      <c r="AN123" s="1387"/>
      <c r="AO123" s="838"/>
      <c r="AP123" s="838"/>
      <c r="AQ123" s="838"/>
      <c r="AR123" s="838"/>
      <c r="AS123" s="1408"/>
      <c r="AT123" s="1159"/>
      <c r="AU123" s="1432"/>
      <c r="AV123" s="392"/>
      <c r="AW123" s="432"/>
      <c r="AX123" s="432"/>
      <c r="AY123" s="432"/>
      <c r="AZ123" s="432"/>
    </row>
    <row r="124" spans="1:52">
      <c r="A124" s="1258" t="s">
        <v>6979</v>
      </c>
      <c r="B124" s="546" t="s">
        <v>6337</v>
      </c>
      <c r="C124" s="585"/>
      <c r="D124" s="1045" t="s">
        <v>77</v>
      </c>
      <c r="E124" s="874" t="s">
        <v>1388</v>
      </c>
      <c r="F124" s="874" t="s">
        <v>1350</v>
      </c>
      <c r="G124" s="1029"/>
      <c r="H124" s="1029" t="s">
        <v>4197</v>
      </c>
      <c r="I124" s="1057">
        <v>1.2</v>
      </c>
      <c r="J124" s="1029">
        <v>3.15</v>
      </c>
      <c r="K124" s="1116" t="s">
        <v>1194</v>
      </c>
      <c r="L124" s="1116" t="s">
        <v>1194</v>
      </c>
      <c r="M124" s="1116" t="s">
        <v>875</v>
      </c>
      <c r="N124" s="1029" t="s">
        <v>36</v>
      </c>
      <c r="O124" s="66"/>
      <c r="P124" s="66"/>
      <c r="Q124" s="1029" t="s">
        <v>3387</v>
      </c>
      <c r="R124" s="1029"/>
      <c r="S124" s="1029"/>
      <c r="T124" s="1029"/>
      <c r="U124" s="1029"/>
      <c r="V124" s="1029"/>
      <c r="W124" s="448">
        <v>-5</v>
      </c>
      <c r="X124" s="602">
        <v>-3</v>
      </c>
      <c r="Y124" s="602">
        <v>-2</v>
      </c>
      <c r="Z124" s="66" t="s">
        <v>18</v>
      </c>
      <c r="AA124" s="66" t="s">
        <v>29</v>
      </c>
      <c r="AB124" s="1898"/>
      <c r="AC124" s="152"/>
      <c r="AD124" s="1376"/>
      <c r="AE124" s="1397"/>
      <c r="AF124" s="838"/>
      <c r="AG124" s="838"/>
      <c r="AH124" s="838"/>
      <c r="AI124" s="838"/>
      <c r="AJ124" s="838"/>
      <c r="AK124" s="838"/>
      <c r="AL124" s="838"/>
      <c r="AM124" s="1398"/>
      <c r="AN124" s="1387"/>
      <c r="AO124" s="838"/>
      <c r="AP124" s="838"/>
      <c r="AQ124" s="838"/>
      <c r="AR124" s="838"/>
      <c r="AS124" s="1408"/>
      <c r="AT124" s="1159"/>
      <c r="AU124" s="170"/>
      <c r="AV124" s="392"/>
      <c r="AW124" s="432"/>
      <c r="AX124" s="432"/>
      <c r="AY124" s="432"/>
      <c r="AZ124" s="432"/>
    </row>
    <row r="125" spans="1:52" ht="17.350000000000001">
      <c r="A125" s="1258" t="s">
        <v>6980</v>
      </c>
      <c r="B125" s="546" t="s">
        <v>6337</v>
      </c>
      <c r="C125" s="584" t="s">
        <v>6973</v>
      </c>
      <c r="D125" s="1045" t="s">
        <v>77</v>
      </c>
      <c r="E125" s="874" t="s">
        <v>1388</v>
      </c>
      <c r="F125" s="874" t="s">
        <v>1350</v>
      </c>
      <c r="G125" s="1290"/>
      <c r="H125" s="1290" t="s">
        <v>4168</v>
      </c>
      <c r="I125" s="1057">
        <v>1.2</v>
      </c>
      <c r="J125" s="1029">
        <v>3.15</v>
      </c>
      <c r="K125" s="1116" t="s">
        <v>1194</v>
      </c>
      <c r="L125" s="1116" t="s">
        <v>1194</v>
      </c>
      <c r="M125" s="1116" t="s">
        <v>875</v>
      </c>
      <c r="N125" s="1029" t="s">
        <v>36</v>
      </c>
      <c r="O125" s="66"/>
      <c r="P125" s="66"/>
      <c r="Q125" s="1329" t="s">
        <v>3387</v>
      </c>
      <c r="R125" s="1029"/>
      <c r="S125" s="1029"/>
      <c r="T125" s="1029"/>
      <c r="U125" s="1029"/>
      <c r="V125" s="1029"/>
      <c r="W125" s="14">
        <v>14.5</v>
      </c>
      <c r="X125" s="66">
        <v>15.5</v>
      </c>
      <c r="Y125" s="66">
        <f>X125+1</f>
        <v>16.5</v>
      </c>
      <c r="Z125" s="66" t="s">
        <v>18</v>
      </c>
      <c r="AA125" s="66" t="s">
        <v>29</v>
      </c>
      <c r="AB125" s="1898"/>
      <c r="AC125" s="152" t="s">
        <v>4185</v>
      </c>
      <c r="AD125" s="1375"/>
      <c r="AE125" s="1397"/>
      <c r="AF125" s="838"/>
      <c r="AG125" s="838"/>
      <c r="AH125" s="838"/>
      <c r="AI125" s="838"/>
      <c r="AJ125" s="838"/>
      <c r="AK125" s="838"/>
      <c r="AL125" s="838"/>
      <c r="AM125" s="1398"/>
      <c r="AN125" s="1387"/>
      <c r="AO125" s="838"/>
      <c r="AP125" s="838"/>
      <c r="AQ125" s="838"/>
      <c r="AR125" s="838"/>
      <c r="AS125" s="1408"/>
      <c r="AT125" s="1159"/>
      <c r="AU125" s="170"/>
      <c r="AV125" s="392"/>
      <c r="AW125" s="432"/>
      <c r="AX125" s="432"/>
      <c r="AY125" s="432"/>
      <c r="AZ125" s="432"/>
    </row>
    <row r="126" spans="1:52">
      <c r="A126" s="1258" t="s">
        <v>6981</v>
      </c>
      <c r="B126" s="546" t="s">
        <v>6337</v>
      </c>
      <c r="C126" s="584"/>
      <c r="D126" s="1045" t="s">
        <v>77</v>
      </c>
      <c r="E126" s="874" t="s">
        <v>1388</v>
      </c>
      <c r="F126" s="874" t="s">
        <v>1350</v>
      </c>
      <c r="G126" s="1029"/>
      <c r="H126" s="1029" t="s">
        <v>4168</v>
      </c>
      <c r="I126" s="1057">
        <v>1.2</v>
      </c>
      <c r="J126" s="1029">
        <v>3.15</v>
      </c>
      <c r="K126" s="1116" t="s">
        <v>1194</v>
      </c>
      <c r="L126" s="1116" t="s">
        <v>1194</v>
      </c>
      <c r="M126" s="1116" t="s">
        <v>875</v>
      </c>
      <c r="N126" s="1029" t="s">
        <v>36</v>
      </c>
      <c r="O126" s="66"/>
      <c r="P126" s="66"/>
      <c r="Q126" s="1029" t="s">
        <v>3387</v>
      </c>
      <c r="R126" s="1029"/>
      <c r="S126" s="1029"/>
      <c r="T126" s="1029"/>
      <c r="U126" s="1029"/>
      <c r="V126" s="1029"/>
      <c r="W126" s="448">
        <f>X126-1</f>
        <v>13.5</v>
      </c>
      <c r="X126" s="449">
        <v>14.5</v>
      </c>
      <c r="Y126" s="449">
        <f>X126+1</f>
        <v>15.5</v>
      </c>
      <c r="Z126" s="66" t="s">
        <v>18</v>
      </c>
      <c r="AA126" s="66" t="s">
        <v>29</v>
      </c>
      <c r="AB126" s="1898"/>
      <c r="AC126" s="152" t="s">
        <v>4187</v>
      </c>
      <c r="AD126" s="1375"/>
      <c r="AE126" s="1397"/>
      <c r="AF126" s="838"/>
      <c r="AG126" s="838"/>
      <c r="AH126" s="838"/>
      <c r="AI126" s="838"/>
      <c r="AJ126" s="838"/>
      <c r="AK126" s="838"/>
      <c r="AL126" s="838"/>
      <c r="AM126" s="1398"/>
      <c r="AN126" s="1387"/>
      <c r="AO126" s="838"/>
      <c r="AP126" s="838"/>
      <c r="AQ126" s="838"/>
      <c r="AR126" s="838"/>
      <c r="AS126" s="1408"/>
      <c r="AT126" s="1159"/>
      <c r="AU126" s="170"/>
      <c r="AV126" s="392"/>
      <c r="AW126" s="432"/>
      <c r="AX126" s="432"/>
      <c r="AY126" s="432"/>
      <c r="AZ126" s="432"/>
    </row>
    <row r="127" spans="1:52">
      <c r="A127" s="1258" t="s">
        <v>6982</v>
      </c>
      <c r="B127" s="546" t="s">
        <v>6337</v>
      </c>
      <c r="C127" s="584"/>
      <c r="D127" s="1045" t="s">
        <v>77</v>
      </c>
      <c r="E127" s="874" t="s">
        <v>1388</v>
      </c>
      <c r="F127" s="874" t="s">
        <v>1350</v>
      </c>
      <c r="G127" s="1029"/>
      <c r="H127" s="1029" t="s">
        <v>4189</v>
      </c>
      <c r="I127" s="1057">
        <v>1.2</v>
      </c>
      <c r="J127" s="1029">
        <v>3.15</v>
      </c>
      <c r="K127" s="1116" t="s">
        <v>1194</v>
      </c>
      <c r="L127" s="1116" t="s">
        <v>1194</v>
      </c>
      <c r="M127" s="1116" t="s">
        <v>875</v>
      </c>
      <c r="N127" s="1029" t="s">
        <v>36</v>
      </c>
      <c r="O127" s="66"/>
      <c r="P127" s="66"/>
      <c r="Q127" s="1029" t="s">
        <v>3387</v>
      </c>
      <c r="R127" s="1029"/>
      <c r="S127" s="1029"/>
      <c r="T127" s="1029"/>
      <c r="U127" s="1029"/>
      <c r="V127" s="1029"/>
      <c r="W127" s="448">
        <f t="shared" ref="W127:W130" si="8">X127-1</f>
        <v>11.5</v>
      </c>
      <c r="X127" s="449">
        <v>12.5</v>
      </c>
      <c r="Y127" s="449">
        <f>X127+1</f>
        <v>13.5</v>
      </c>
      <c r="Z127" s="66" t="s">
        <v>18</v>
      </c>
      <c r="AA127" s="66" t="s">
        <v>29</v>
      </c>
      <c r="AB127" s="1898"/>
      <c r="AC127" s="152"/>
      <c r="AD127" s="1375"/>
      <c r="AE127" s="1397"/>
      <c r="AF127" s="838"/>
      <c r="AG127" s="838"/>
      <c r="AH127" s="838"/>
      <c r="AI127" s="838"/>
      <c r="AJ127" s="838"/>
      <c r="AK127" s="838"/>
      <c r="AL127" s="838"/>
      <c r="AM127" s="1398"/>
      <c r="AN127" s="1387"/>
      <c r="AO127" s="838"/>
      <c r="AP127" s="838"/>
      <c r="AQ127" s="838"/>
      <c r="AR127" s="838"/>
      <c r="AS127" s="1408"/>
      <c r="AT127" s="1159"/>
      <c r="AU127" s="170"/>
      <c r="AV127" s="392"/>
      <c r="AW127" s="432"/>
      <c r="AX127" s="432"/>
      <c r="AY127" s="432"/>
      <c r="AZ127" s="432"/>
    </row>
    <row r="128" spans="1:52">
      <c r="A128" s="1258" t="s">
        <v>6983</v>
      </c>
      <c r="B128" s="546" t="s">
        <v>6337</v>
      </c>
      <c r="C128" s="584"/>
      <c r="D128" s="1045" t="s">
        <v>77</v>
      </c>
      <c r="E128" s="874" t="s">
        <v>1388</v>
      </c>
      <c r="F128" s="874" t="s">
        <v>1350</v>
      </c>
      <c r="G128" s="1029"/>
      <c r="H128" s="1029" t="s">
        <v>4191</v>
      </c>
      <c r="I128" s="1057">
        <v>1.2</v>
      </c>
      <c r="J128" s="1029">
        <v>3.15</v>
      </c>
      <c r="K128" s="1116" t="s">
        <v>1194</v>
      </c>
      <c r="L128" s="1116" t="s">
        <v>1194</v>
      </c>
      <c r="M128" s="1116" t="s">
        <v>875</v>
      </c>
      <c r="N128" s="1029" t="s">
        <v>36</v>
      </c>
      <c r="O128" s="66"/>
      <c r="P128" s="66"/>
      <c r="Q128" s="1029" t="s">
        <v>3387</v>
      </c>
      <c r="R128" s="1029"/>
      <c r="S128" s="1029"/>
      <c r="T128" s="1029"/>
      <c r="U128" s="1029"/>
      <c r="V128" s="1029"/>
      <c r="W128" s="448">
        <f t="shared" si="8"/>
        <v>8.5</v>
      </c>
      <c r="X128" s="449">
        <v>9.5</v>
      </c>
      <c r="Y128" s="449">
        <f t="shared" ref="Y128:Y130" si="9">X128+1</f>
        <v>10.5</v>
      </c>
      <c r="Z128" s="66" t="s">
        <v>18</v>
      </c>
      <c r="AA128" s="66" t="s">
        <v>29</v>
      </c>
      <c r="AB128" s="1898"/>
      <c r="AC128" s="152"/>
      <c r="AD128" s="1375"/>
      <c r="AE128" s="1397"/>
      <c r="AF128" s="838"/>
      <c r="AG128" s="838"/>
      <c r="AH128" s="838"/>
      <c r="AI128" s="838"/>
      <c r="AJ128" s="838"/>
      <c r="AK128" s="838"/>
      <c r="AL128" s="838"/>
      <c r="AM128" s="1398"/>
      <c r="AN128" s="1387"/>
      <c r="AO128" s="838"/>
      <c r="AP128" s="838"/>
      <c r="AQ128" s="838"/>
      <c r="AR128" s="838"/>
      <c r="AS128" s="1408"/>
      <c r="AT128" s="1159"/>
      <c r="AU128" s="170"/>
      <c r="AV128" s="392"/>
      <c r="AW128" s="432"/>
      <c r="AX128" s="432"/>
      <c r="AY128" s="432"/>
      <c r="AZ128" s="432"/>
    </row>
    <row r="129" spans="1:52">
      <c r="A129" s="1258" t="s">
        <v>6984</v>
      </c>
      <c r="B129" s="546" t="s">
        <v>6337</v>
      </c>
      <c r="C129" s="584"/>
      <c r="D129" s="1045" t="s">
        <v>77</v>
      </c>
      <c r="E129" s="874" t="s">
        <v>1388</v>
      </c>
      <c r="F129" s="874" t="s">
        <v>1350</v>
      </c>
      <c r="G129" s="1029"/>
      <c r="H129" s="1029" t="s">
        <v>4193</v>
      </c>
      <c r="I129" s="1057">
        <v>1.2</v>
      </c>
      <c r="J129" s="1029">
        <v>3.15</v>
      </c>
      <c r="K129" s="1116" t="s">
        <v>1194</v>
      </c>
      <c r="L129" s="1116" t="s">
        <v>1194</v>
      </c>
      <c r="M129" s="1116" t="s">
        <v>875</v>
      </c>
      <c r="N129" s="1029" t="s">
        <v>36</v>
      </c>
      <c r="O129" s="66"/>
      <c r="P129" s="66"/>
      <c r="Q129" s="1029" t="s">
        <v>3387</v>
      </c>
      <c r="R129" s="1029"/>
      <c r="S129" s="1029"/>
      <c r="T129" s="1029"/>
      <c r="U129" s="1029"/>
      <c r="V129" s="1029"/>
      <c r="W129" s="448">
        <f t="shared" si="8"/>
        <v>5.5</v>
      </c>
      <c r="X129" s="449">
        <v>6.5</v>
      </c>
      <c r="Y129" s="449">
        <f t="shared" si="9"/>
        <v>7.5</v>
      </c>
      <c r="Z129" s="66" t="s">
        <v>18</v>
      </c>
      <c r="AA129" s="66" t="s">
        <v>29</v>
      </c>
      <c r="AB129" s="1898"/>
      <c r="AC129" s="152"/>
      <c r="AD129" s="1375"/>
      <c r="AE129" s="1397"/>
      <c r="AF129" s="838"/>
      <c r="AG129" s="838"/>
      <c r="AH129" s="838"/>
      <c r="AI129" s="838"/>
      <c r="AJ129" s="838"/>
      <c r="AK129" s="838"/>
      <c r="AL129" s="838"/>
      <c r="AM129" s="1398"/>
      <c r="AN129" s="1387"/>
      <c r="AO129" s="838"/>
      <c r="AP129" s="838"/>
      <c r="AQ129" s="838"/>
      <c r="AR129" s="838"/>
      <c r="AS129" s="1408"/>
      <c r="AT129" s="1159"/>
      <c r="AU129" s="170"/>
      <c r="AV129" s="392"/>
      <c r="AW129" s="432"/>
      <c r="AX129" s="432"/>
      <c r="AY129" s="432"/>
      <c r="AZ129" s="432"/>
    </row>
    <row r="130" spans="1:52">
      <c r="A130" s="1258" t="s">
        <v>6985</v>
      </c>
      <c r="B130" s="546" t="s">
        <v>6337</v>
      </c>
      <c r="C130" s="584"/>
      <c r="D130" s="1045" t="s">
        <v>77</v>
      </c>
      <c r="E130" s="874" t="s">
        <v>1388</v>
      </c>
      <c r="F130" s="874" t="s">
        <v>1350</v>
      </c>
      <c r="G130" s="1029"/>
      <c r="H130" s="1029" t="s">
        <v>4195</v>
      </c>
      <c r="I130" s="1057">
        <v>1.2</v>
      </c>
      <c r="J130" s="1029">
        <v>3.15</v>
      </c>
      <c r="K130" s="1116" t="s">
        <v>1194</v>
      </c>
      <c r="L130" s="1116" t="s">
        <v>1194</v>
      </c>
      <c r="M130" s="1116" t="s">
        <v>875</v>
      </c>
      <c r="N130" s="1029" t="s">
        <v>36</v>
      </c>
      <c r="O130" s="66"/>
      <c r="P130" s="66"/>
      <c r="Q130" s="1029" t="s">
        <v>3387</v>
      </c>
      <c r="R130" s="1029"/>
      <c r="S130" s="1029"/>
      <c r="T130" s="1029"/>
      <c r="U130" s="1029"/>
      <c r="V130" s="1029"/>
      <c r="W130" s="448">
        <f t="shared" si="8"/>
        <v>2.5</v>
      </c>
      <c r="X130" s="449">
        <v>3.5</v>
      </c>
      <c r="Y130" s="449">
        <f t="shared" si="9"/>
        <v>4.5</v>
      </c>
      <c r="Z130" s="66" t="s">
        <v>18</v>
      </c>
      <c r="AA130" s="66" t="s">
        <v>29</v>
      </c>
      <c r="AB130" s="1898"/>
      <c r="AC130" s="152"/>
      <c r="AD130" s="1375"/>
      <c r="AE130" s="1397"/>
      <c r="AF130" s="838"/>
      <c r="AG130" s="838"/>
      <c r="AH130" s="838"/>
      <c r="AI130" s="838"/>
      <c r="AJ130" s="838"/>
      <c r="AK130" s="838"/>
      <c r="AL130" s="838"/>
      <c r="AM130" s="1398"/>
      <c r="AN130" s="1387"/>
      <c r="AO130" s="838"/>
      <c r="AP130" s="838"/>
      <c r="AQ130" s="838"/>
      <c r="AR130" s="838"/>
      <c r="AS130" s="1408"/>
      <c r="AT130" s="1159"/>
      <c r="AU130" s="170"/>
      <c r="AV130" s="392"/>
      <c r="AW130" s="432"/>
      <c r="AX130" s="432"/>
      <c r="AY130" s="432"/>
      <c r="AZ130" s="432"/>
    </row>
    <row r="131" spans="1:52">
      <c r="A131" s="1258" t="s">
        <v>6986</v>
      </c>
      <c r="B131" s="546" t="s">
        <v>6337</v>
      </c>
      <c r="C131" s="585"/>
      <c r="D131" s="1045" t="s">
        <v>77</v>
      </c>
      <c r="E131" s="874" t="s">
        <v>1388</v>
      </c>
      <c r="F131" s="874" t="s">
        <v>1350</v>
      </c>
      <c r="G131" s="1029"/>
      <c r="H131" s="1029" t="s">
        <v>4197</v>
      </c>
      <c r="I131" s="1057">
        <v>1.2</v>
      </c>
      <c r="J131" s="1029">
        <v>3.15</v>
      </c>
      <c r="K131" s="1116" t="s">
        <v>1194</v>
      </c>
      <c r="L131" s="1116" t="s">
        <v>1194</v>
      </c>
      <c r="M131" s="1116" t="s">
        <v>875</v>
      </c>
      <c r="N131" s="1029" t="s">
        <v>36</v>
      </c>
      <c r="O131" s="66"/>
      <c r="P131" s="66"/>
      <c r="Q131" s="1029" t="s">
        <v>3387</v>
      </c>
      <c r="R131" s="1029"/>
      <c r="S131" s="1029"/>
      <c r="T131" s="1029"/>
      <c r="U131" s="1029"/>
      <c r="V131" s="1029"/>
      <c r="W131" s="448">
        <v>-5</v>
      </c>
      <c r="X131" s="602">
        <v>-3</v>
      </c>
      <c r="Y131" s="602">
        <v>-2</v>
      </c>
      <c r="Z131" s="66" t="s">
        <v>18</v>
      </c>
      <c r="AA131" s="66" t="s">
        <v>29</v>
      </c>
      <c r="AB131" s="1898"/>
      <c r="AC131" s="152"/>
      <c r="AD131" s="1376"/>
      <c r="AE131" s="1397"/>
      <c r="AF131" s="838"/>
      <c r="AG131" s="838"/>
      <c r="AH131" s="838"/>
      <c r="AI131" s="838"/>
      <c r="AJ131" s="838"/>
      <c r="AK131" s="838"/>
      <c r="AL131" s="838"/>
      <c r="AM131" s="1398"/>
      <c r="AN131" s="1387"/>
      <c r="AO131" s="838"/>
      <c r="AP131" s="838"/>
      <c r="AQ131" s="838"/>
      <c r="AR131" s="838"/>
      <c r="AS131" s="1408"/>
      <c r="AT131" s="1159"/>
      <c r="AU131" s="170"/>
      <c r="AV131" s="392"/>
      <c r="AW131" s="432"/>
      <c r="AX131" s="432"/>
      <c r="AY131" s="432"/>
      <c r="AZ131" s="432"/>
    </row>
    <row r="132" spans="1:52" ht="17.350000000000001">
      <c r="A132" s="1258" t="s">
        <v>6987</v>
      </c>
      <c r="B132" s="546" t="s">
        <v>6337</v>
      </c>
      <c r="C132" s="584" t="s">
        <v>6988</v>
      </c>
      <c r="D132" s="1045" t="s">
        <v>77</v>
      </c>
      <c r="E132" s="874" t="s">
        <v>1388</v>
      </c>
      <c r="F132" s="874" t="s">
        <v>1350</v>
      </c>
      <c r="G132" s="1290"/>
      <c r="H132" s="1290" t="s">
        <v>4168</v>
      </c>
      <c r="I132" s="1057">
        <v>1.2</v>
      </c>
      <c r="J132" s="1029">
        <v>3.15</v>
      </c>
      <c r="K132" s="1116" t="s">
        <v>1194</v>
      </c>
      <c r="L132" s="1116" t="s">
        <v>1194</v>
      </c>
      <c r="M132" s="1116" t="s">
        <v>875</v>
      </c>
      <c r="N132" s="1029" t="s">
        <v>36</v>
      </c>
      <c r="O132" s="66"/>
      <c r="P132" s="66"/>
      <c r="Q132" s="1329" t="s">
        <v>3387</v>
      </c>
      <c r="R132" s="1029"/>
      <c r="S132" s="1029"/>
      <c r="T132" s="1029"/>
      <c r="U132" s="1029"/>
      <c r="V132" s="1029"/>
      <c r="W132" s="14">
        <v>14.5</v>
      </c>
      <c r="X132" s="66">
        <v>15.5</v>
      </c>
      <c r="Y132" s="66">
        <f>X132+1</f>
        <v>16.5</v>
      </c>
      <c r="Z132" s="66" t="s">
        <v>18</v>
      </c>
      <c r="AA132" s="66" t="s">
        <v>29</v>
      </c>
      <c r="AB132" s="1898"/>
      <c r="AC132" s="152" t="s">
        <v>4185</v>
      </c>
      <c r="AD132" s="1375"/>
      <c r="AE132" s="1397"/>
      <c r="AF132" s="838"/>
      <c r="AG132" s="838"/>
      <c r="AH132" s="838"/>
      <c r="AI132" s="838"/>
      <c r="AJ132" s="838"/>
      <c r="AK132" s="838"/>
      <c r="AL132" s="838"/>
      <c r="AM132" s="1398"/>
      <c r="AN132" s="1387"/>
      <c r="AO132" s="838"/>
      <c r="AP132" s="838"/>
      <c r="AQ132" s="838"/>
      <c r="AR132" s="838"/>
      <c r="AS132" s="1408"/>
      <c r="AT132" s="1159"/>
      <c r="AU132" s="170"/>
      <c r="AV132" s="392"/>
      <c r="AW132" s="432"/>
      <c r="AX132" s="432"/>
      <c r="AY132" s="432"/>
      <c r="AZ132" s="432"/>
    </row>
    <row r="133" spans="1:52">
      <c r="A133" s="1258" t="s">
        <v>6989</v>
      </c>
      <c r="B133" s="546" t="s">
        <v>6337</v>
      </c>
      <c r="C133" s="584"/>
      <c r="D133" s="1045" t="s">
        <v>77</v>
      </c>
      <c r="E133" s="874" t="s">
        <v>1388</v>
      </c>
      <c r="F133" s="874" t="s">
        <v>1350</v>
      </c>
      <c r="G133" s="1029"/>
      <c r="H133" s="1029" t="s">
        <v>4168</v>
      </c>
      <c r="I133" s="1057">
        <v>1.2</v>
      </c>
      <c r="J133" s="1029">
        <v>3.15</v>
      </c>
      <c r="K133" s="1116" t="s">
        <v>1194</v>
      </c>
      <c r="L133" s="1116" t="s">
        <v>1194</v>
      </c>
      <c r="M133" s="1116" t="s">
        <v>875</v>
      </c>
      <c r="N133" s="1029" t="s">
        <v>36</v>
      </c>
      <c r="O133" s="66"/>
      <c r="P133" s="66"/>
      <c r="Q133" s="1029" t="s">
        <v>3387</v>
      </c>
      <c r="R133" s="1029"/>
      <c r="S133" s="1029"/>
      <c r="T133" s="1029"/>
      <c r="U133" s="1029"/>
      <c r="V133" s="1029"/>
      <c r="W133" s="448">
        <f>X133-1</f>
        <v>13.5</v>
      </c>
      <c r="X133" s="449">
        <v>14.5</v>
      </c>
      <c r="Y133" s="449">
        <f>X133+1</f>
        <v>15.5</v>
      </c>
      <c r="Z133" s="66" t="s">
        <v>18</v>
      </c>
      <c r="AA133" s="66" t="s">
        <v>29</v>
      </c>
      <c r="AB133" s="1898"/>
      <c r="AC133" s="152" t="s">
        <v>4187</v>
      </c>
      <c r="AD133" s="1375"/>
      <c r="AE133" s="1397"/>
      <c r="AF133" s="838"/>
      <c r="AG133" s="838"/>
      <c r="AH133" s="838"/>
      <c r="AI133" s="838"/>
      <c r="AJ133" s="838"/>
      <c r="AK133" s="838"/>
      <c r="AL133" s="838"/>
      <c r="AM133" s="1398"/>
      <c r="AN133" s="1387"/>
      <c r="AO133" s="838"/>
      <c r="AP133" s="838"/>
      <c r="AQ133" s="838"/>
      <c r="AR133" s="838"/>
      <c r="AS133" s="1408"/>
      <c r="AT133" s="1159"/>
      <c r="AU133" s="170"/>
      <c r="AV133" s="392"/>
      <c r="AW133" s="432"/>
      <c r="AX133" s="432"/>
      <c r="AY133" s="432"/>
      <c r="AZ133" s="432"/>
    </row>
    <row r="134" spans="1:52">
      <c r="A134" s="1258" t="s">
        <v>6990</v>
      </c>
      <c r="B134" s="546" t="s">
        <v>6337</v>
      </c>
      <c r="C134" s="584"/>
      <c r="D134" s="1045" t="s">
        <v>77</v>
      </c>
      <c r="E134" s="874" t="s">
        <v>1388</v>
      </c>
      <c r="F134" s="874" t="s">
        <v>1350</v>
      </c>
      <c r="G134" s="1029"/>
      <c r="H134" s="1029" t="s">
        <v>4189</v>
      </c>
      <c r="I134" s="1057">
        <v>1.2</v>
      </c>
      <c r="J134" s="1029">
        <v>3.15</v>
      </c>
      <c r="K134" s="1116" t="s">
        <v>1194</v>
      </c>
      <c r="L134" s="1116" t="s">
        <v>1194</v>
      </c>
      <c r="M134" s="1116" t="s">
        <v>875</v>
      </c>
      <c r="N134" s="1029" t="s">
        <v>36</v>
      </c>
      <c r="O134" s="66"/>
      <c r="P134" s="66"/>
      <c r="Q134" s="1029" t="s">
        <v>3387</v>
      </c>
      <c r="R134" s="1029"/>
      <c r="S134" s="1029"/>
      <c r="T134" s="1029"/>
      <c r="U134" s="1029"/>
      <c r="V134" s="1029"/>
      <c r="W134" s="448">
        <f t="shared" ref="W134:W137" si="10">X134-1</f>
        <v>11.5</v>
      </c>
      <c r="X134" s="449">
        <v>12.5</v>
      </c>
      <c r="Y134" s="449">
        <f>X134+1</f>
        <v>13.5</v>
      </c>
      <c r="Z134" s="66" t="s">
        <v>18</v>
      </c>
      <c r="AA134" s="66" t="s">
        <v>29</v>
      </c>
      <c r="AB134" s="1898"/>
      <c r="AC134" s="152"/>
      <c r="AD134" s="1375"/>
      <c r="AE134" s="1397"/>
      <c r="AF134" s="838"/>
      <c r="AG134" s="838"/>
      <c r="AH134" s="838"/>
      <c r="AI134" s="838"/>
      <c r="AJ134" s="838"/>
      <c r="AK134" s="838"/>
      <c r="AL134" s="838"/>
      <c r="AM134" s="1398"/>
      <c r="AN134" s="1387"/>
      <c r="AO134" s="838"/>
      <c r="AP134" s="838"/>
      <c r="AQ134" s="838"/>
      <c r="AR134" s="838"/>
      <c r="AS134" s="1408"/>
      <c r="AT134" s="1159"/>
      <c r="AU134" s="170"/>
      <c r="AV134" s="392"/>
      <c r="AW134" s="432"/>
      <c r="AX134" s="432"/>
      <c r="AY134" s="432"/>
      <c r="AZ134" s="432"/>
    </row>
    <row r="135" spans="1:52">
      <c r="A135" s="1258" t="s">
        <v>6991</v>
      </c>
      <c r="B135" s="546" t="s">
        <v>6337</v>
      </c>
      <c r="C135" s="584"/>
      <c r="D135" s="1045" t="s">
        <v>77</v>
      </c>
      <c r="E135" s="874" t="s">
        <v>1388</v>
      </c>
      <c r="F135" s="874" t="s">
        <v>1350</v>
      </c>
      <c r="G135" s="1029"/>
      <c r="H135" s="1029" t="s">
        <v>4191</v>
      </c>
      <c r="I135" s="1057">
        <v>1.2</v>
      </c>
      <c r="J135" s="1029">
        <v>3.15</v>
      </c>
      <c r="K135" s="1116" t="s">
        <v>1194</v>
      </c>
      <c r="L135" s="1116" t="s">
        <v>1194</v>
      </c>
      <c r="M135" s="1116" t="s">
        <v>875</v>
      </c>
      <c r="N135" s="1029" t="s">
        <v>36</v>
      </c>
      <c r="O135" s="66"/>
      <c r="P135" s="66"/>
      <c r="Q135" s="1029" t="s">
        <v>3387</v>
      </c>
      <c r="R135" s="1029"/>
      <c r="S135" s="1029"/>
      <c r="T135" s="1029"/>
      <c r="U135" s="1029"/>
      <c r="V135" s="1029"/>
      <c r="W135" s="448">
        <f t="shared" si="10"/>
        <v>8.5</v>
      </c>
      <c r="X135" s="449">
        <v>9.5</v>
      </c>
      <c r="Y135" s="449">
        <f t="shared" ref="Y135:Y137" si="11">X135+1</f>
        <v>10.5</v>
      </c>
      <c r="Z135" s="66" t="s">
        <v>18</v>
      </c>
      <c r="AA135" s="66" t="s">
        <v>29</v>
      </c>
      <c r="AB135" s="1898"/>
      <c r="AC135" s="152"/>
      <c r="AD135" s="1375"/>
      <c r="AE135" s="1397"/>
      <c r="AF135" s="838"/>
      <c r="AG135" s="838"/>
      <c r="AH135" s="838"/>
      <c r="AI135" s="838"/>
      <c r="AJ135" s="838"/>
      <c r="AK135" s="838"/>
      <c r="AL135" s="838"/>
      <c r="AM135" s="1398"/>
      <c r="AN135" s="1387"/>
      <c r="AO135" s="838"/>
      <c r="AP135" s="838"/>
      <c r="AQ135" s="838"/>
      <c r="AR135" s="838"/>
      <c r="AS135" s="1408"/>
      <c r="AT135" s="1159"/>
      <c r="AU135" s="170"/>
      <c r="AV135" s="392"/>
      <c r="AW135" s="432"/>
      <c r="AX135" s="432"/>
      <c r="AY135" s="432"/>
      <c r="AZ135" s="432"/>
    </row>
    <row r="136" spans="1:52">
      <c r="A136" s="1258" t="s">
        <v>6992</v>
      </c>
      <c r="B136" s="546" t="s">
        <v>6337</v>
      </c>
      <c r="C136" s="584"/>
      <c r="D136" s="1045" t="s">
        <v>77</v>
      </c>
      <c r="E136" s="874" t="s">
        <v>1388</v>
      </c>
      <c r="F136" s="874" t="s">
        <v>1350</v>
      </c>
      <c r="G136" s="1029"/>
      <c r="H136" s="1029" t="s">
        <v>4193</v>
      </c>
      <c r="I136" s="1057">
        <v>1.2</v>
      </c>
      <c r="J136" s="1029">
        <v>3.15</v>
      </c>
      <c r="K136" s="1116" t="s">
        <v>1194</v>
      </c>
      <c r="L136" s="1116" t="s">
        <v>1194</v>
      </c>
      <c r="M136" s="1116" t="s">
        <v>875</v>
      </c>
      <c r="N136" s="1029" t="s">
        <v>36</v>
      </c>
      <c r="O136" s="66"/>
      <c r="P136" s="66"/>
      <c r="Q136" s="1029" t="s">
        <v>3387</v>
      </c>
      <c r="R136" s="1029"/>
      <c r="S136" s="1029"/>
      <c r="T136" s="1029"/>
      <c r="U136" s="1029"/>
      <c r="V136" s="1029"/>
      <c r="W136" s="448">
        <f t="shared" si="10"/>
        <v>5.5</v>
      </c>
      <c r="X136" s="449">
        <v>6.5</v>
      </c>
      <c r="Y136" s="449">
        <f t="shared" si="11"/>
        <v>7.5</v>
      </c>
      <c r="Z136" s="66" t="s">
        <v>18</v>
      </c>
      <c r="AA136" s="66" t="s">
        <v>29</v>
      </c>
      <c r="AB136" s="1898"/>
      <c r="AC136" s="152"/>
      <c r="AD136" s="1375"/>
      <c r="AE136" s="1397"/>
      <c r="AF136" s="838"/>
      <c r="AG136" s="838"/>
      <c r="AH136" s="838"/>
      <c r="AI136" s="838"/>
      <c r="AJ136" s="838"/>
      <c r="AK136" s="838"/>
      <c r="AL136" s="838"/>
      <c r="AM136" s="1398"/>
      <c r="AN136" s="1387"/>
      <c r="AO136" s="838"/>
      <c r="AP136" s="838"/>
      <c r="AQ136" s="838"/>
      <c r="AR136" s="838"/>
      <c r="AS136" s="1408"/>
      <c r="AT136" s="1159"/>
      <c r="AU136" s="170"/>
      <c r="AV136" s="392"/>
      <c r="AW136" s="432"/>
      <c r="AX136" s="432"/>
      <c r="AY136" s="432"/>
      <c r="AZ136" s="432"/>
    </row>
    <row r="137" spans="1:52">
      <c r="A137" s="1258" t="s">
        <v>6993</v>
      </c>
      <c r="B137" s="546" t="s">
        <v>6337</v>
      </c>
      <c r="C137" s="584"/>
      <c r="D137" s="1045" t="s">
        <v>77</v>
      </c>
      <c r="E137" s="874" t="s">
        <v>1388</v>
      </c>
      <c r="F137" s="874" t="s">
        <v>1350</v>
      </c>
      <c r="G137" s="1029"/>
      <c r="H137" s="1029" t="s">
        <v>4195</v>
      </c>
      <c r="I137" s="1057">
        <v>1.2</v>
      </c>
      <c r="J137" s="1029">
        <v>3.15</v>
      </c>
      <c r="K137" s="1116" t="s">
        <v>1194</v>
      </c>
      <c r="L137" s="1116" t="s">
        <v>1194</v>
      </c>
      <c r="M137" s="1116" t="s">
        <v>875</v>
      </c>
      <c r="N137" s="1029" t="s">
        <v>36</v>
      </c>
      <c r="O137" s="66"/>
      <c r="P137" s="66"/>
      <c r="Q137" s="1029" t="s">
        <v>3387</v>
      </c>
      <c r="R137" s="1029"/>
      <c r="S137" s="1029"/>
      <c r="T137" s="1029"/>
      <c r="U137" s="1029"/>
      <c r="V137" s="1029"/>
      <c r="W137" s="448">
        <f t="shared" si="10"/>
        <v>2.5</v>
      </c>
      <c r="X137" s="449">
        <v>3.5</v>
      </c>
      <c r="Y137" s="449">
        <f t="shared" si="11"/>
        <v>4.5</v>
      </c>
      <c r="Z137" s="66" t="s">
        <v>18</v>
      </c>
      <c r="AA137" s="66" t="s">
        <v>29</v>
      </c>
      <c r="AB137" s="1898"/>
      <c r="AC137" s="152"/>
      <c r="AD137" s="1375"/>
      <c r="AE137" s="1397"/>
      <c r="AF137" s="838"/>
      <c r="AG137" s="838"/>
      <c r="AH137" s="838"/>
      <c r="AI137" s="838"/>
      <c r="AJ137" s="838"/>
      <c r="AK137" s="838"/>
      <c r="AL137" s="838"/>
      <c r="AM137" s="1398"/>
      <c r="AN137" s="1387"/>
      <c r="AO137" s="838"/>
      <c r="AP137" s="838"/>
      <c r="AQ137" s="838"/>
      <c r="AR137" s="838"/>
      <c r="AS137" s="1408"/>
      <c r="AT137" s="1159"/>
      <c r="AU137" s="170"/>
      <c r="AV137" s="392"/>
      <c r="AW137" s="432"/>
      <c r="AX137" s="432"/>
      <c r="AY137" s="432"/>
      <c r="AZ137" s="432"/>
    </row>
    <row r="138" spans="1:52">
      <c r="A138" s="1258" t="s">
        <v>6994</v>
      </c>
      <c r="B138" s="546" t="s">
        <v>6337</v>
      </c>
      <c r="C138" s="585"/>
      <c r="D138" s="1045" t="s">
        <v>77</v>
      </c>
      <c r="E138" s="874" t="s">
        <v>1388</v>
      </c>
      <c r="F138" s="874" t="s">
        <v>1350</v>
      </c>
      <c r="G138" s="1029"/>
      <c r="H138" s="1029" t="s">
        <v>4197</v>
      </c>
      <c r="I138" s="1057">
        <v>1.2</v>
      </c>
      <c r="J138" s="1029">
        <v>3.15</v>
      </c>
      <c r="K138" s="1116" t="s">
        <v>1194</v>
      </c>
      <c r="L138" s="1116" t="s">
        <v>1194</v>
      </c>
      <c r="M138" s="1116" t="s">
        <v>875</v>
      </c>
      <c r="N138" s="1029" t="s">
        <v>36</v>
      </c>
      <c r="O138" s="66"/>
      <c r="P138" s="66"/>
      <c r="Q138" s="1029" t="s">
        <v>3387</v>
      </c>
      <c r="R138" s="1029"/>
      <c r="S138" s="1029"/>
      <c r="T138" s="1029"/>
      <c r="U138" s="1029"/>
      <c r="V138" s="1029"/>
      <c r="W138" s="448">
        <v>-5</v>
      </c>
      <c r="X138" s="602">
        <v>-3</v>
      </c>
      <c r="Y138" s="602">
        <v>-2</v>
      </c>
      <c r="Z138" s="66" t="s">
        <v>18</v>
      </c>
      <c r="AA138" s="66" t="s">
        <v>29</v>
      </c>
      <c r="AB138" s="1898"/>
      <c r="AC138" s="152"/>
      <c r="AD138" s="1376"/>
      <c r="AE138" s="1397"/>
      <c r="AF138" s="838"/>
      <c r="AG138" s="838"/>
      <c r="AH138" s="838"/>
      <c r="AI138" s="838"/>
      <c r="AJ138" s="838"/>
      <c r="AK138" s="838"/>
      <c r="AL138" s="838"/>
      <c r="AM138" s="1398"/>
      <c r="AN138" s="1387"/>
      <c r="AO138" s="838"/>
      <c r="AP138" s="838"/>
      <c r="AQ138" s="838"/>
      <c r="AR138" s="838"/>
      <c r="AS138" s="1408"/>
      <c r="AT138" s="1159"/>
      <c r="AU138" s="170"/>
      <c r="AV138" s="392"/>
      <c r="AW138" s="432"/>
      <c r="AX138" s="432"/>
      <c r="AY138" s="432"/>
      <c r="AZ138" s="432"/>
    </row>
    <row r="139" spans="1:52" ht="17.350000000000001">
      <c r="A139" s="1258" t="s">
        <v>6995</v>
      </c>
      <c r="B139" s="546" t="s">
        <v>6337</v>
      </c>
      <c r="C139" s="584" t="s">
        <v>6996</v>
      </c>
      <c r="D139" s="1045" t="s">
        <v>77</v>
      </c>
      <c r="E139" s="874" t="s">
        <v>1388</v>
      </c>
      <c r="F139" s="874" t="s">
        <v>1350</v>
      </c>
      <c r="G139" s="1290"/>
      <c r="H139" s="1290" t="s">
        <v>4168</v>
      </c>
      <c r="I139" s="1057">
        <v>1.2</v>
      </c>
      <c r="J139" s="1029">
        <v>3.15</v>
      </c>
      <c r="K139" s="1116" t="s">
        <v>1194</v>
      </c>
      <c r="L139" s="1116" t="s">
        <v>1194</v>
      </c>
      <c r="M139" s="1116" t="s">
        <v>875</v>
      </c>
      <c r="N139" s="1029" t="s">
        <v>36</v>
      </c>
      <c r="O139" s="66"/>
      <c r="P139" s="66"/>
      <c r="Q139" s="1329" t="s">
        <v>3387</v>
      </c>
      <c r="R139" s="1029"/>
      <c r="S139" s="1029"/>
      <c r="T139" s="1029"/>
      <c r="U139" s="1029"/>
      <c r="V139" s="1029"/>
      <c r="W139" s="14">
        <v>14.5</v>
      </c>
      <c r="X139" s="66">
        <v>15.5</v>
      </c>
      <c r="Y139" s="66">
        <f>X139+1</f>
        <v>16.5</v>
      </c>
      <c r="Z139" s="66" t="s">
        <v>18</v>
      </c>
      <c r="AA139" s="66" t="s">
        <v>29</v>
      </c>
      <c r="AB139" s="1898"/>
      <c r="AC139" s="152" t="s">
        <v>4185</v>
      </c>
      <c r="AD139" s="1375"/>
      <c r="AE139" s="1397"/>
      <c r="AF139" s="838"/>
      <c r="AG139" s="838"/>
      <c r="AH139" s="838"/>
      <c r="AI139" s="838"/>
      <c r="AJ139" s="838"/>
      <c r="AK139" s="838"/>
      <c r="AL139" s="838"/>
      <c r="AM139" s="1398"/>
      <c r="AN139" s="1387"/>
      <c r="AO139" s="838"/>
      <c r="AP139" s="838"/>
      <c r="AQ139" s="838"/>
      <c r="AR139" s="838"/>
      <c r="AS139" s="1408"/>
      <c r="AT139" s="1159"/>
      <c r="AU139" s="170"/>
      <c r="AV139" s="392"/>
      <c r="AW139" s="432"/>
      <c r="AX139" s="432"/>
      <c r="AY139" s="432"/>
      <c r="AZ139" s="432"/>
    </row>
    <row r="140" spans="1:52">
      <c r="A140" s="1258" t="s">
        <v>6997</v>
      </c>
      <c r="B140" s="546" t="s">
        <v>6337</v>
      </c>
      <c r="C140" s="584"/>
      <c r="D140" s="1045" t="s">
        <v>77</v>
      </c>
      <c r="E140" s="874" t="s">
        <v>1388</v>
      </c>
      <c r="F140" s="874" t="s">
        <v>1350</v>
      </c>
      <c r="G140" s="1029"/>
      <c r="H140" s="1029" t="s">
        <v>4168</v>
      </c>
      <c r="I140" s="1057">
        <v>1.2</v>
      </c>
      <c r="J140" s="1029">
        <v>3.15</v>
      </c>
      <c r="K140" s="1116" t="s">
        <v>1194</v>
      </c>
      <c r="L140" s="1116" t="s">
        <v>1194</v>
      </c>
      <c r="M140" s="1116" t="s">
        <v>875</v>
      </c>
      <c r="N140" s="1029" t="s">
        <v>36</v>
      </c>
      <c r="O140" s="66"/>
      <c r="P140" s="66"/>
      <c r="Q140" s="1029" t="s">
        <v>3387</v>
      </c>
      <c r="R140" s="1029"/>
      <c r="S140" s="1029"/>
      <c r="T140" s="1029"/>
      <c r="U140" s="1029"/>
      <c r="V140" s="1029"/>
      <c r="W140" s="448">
        <f>X140-1</f>
        <v>13.5</v>
      </c>
      <c r="X140" s="449">
        <v>14.5</v>
      </c>
      <c r="Y140" s="449">
        <f>X140+1</f>
        <v>15.5</v>
      </c>
      <c r="Z140" s="66" t="s">
        <v>18</v>
      </c>
      <c r="AA140" s="66" t="s">
        <v>29</v>
      </c>
      <c r="AB140" s="1898"/>
      <c r="AC140" s="152" t="s">
        <v>4187</v>
      </c>
      <c r="AD140" s="1375"/>
      <c r="AE140" s="1397"/>
      <c r="AF140" s="838"/>
      <c r="AG140" s="838"/>
      <c r="AH140" s="838"/>
      <c r="AI140" s="838"/>
      <c r="AJ140" s="838"/>
      <c r="AK140" s="838"/>
      <c r="AL140" s="838"/>
      <c r="AM140" s="1398"/>
      <c r="AN140" s="1387"/>
      <c r="AO140" s="838"/>
      <c r="AP140" s="838"/>
      <c r="AQ140" s="838"/>
      <c r="AR140" s="838"/>
      <c r="AS140" s="1408"/>
      <c r="AT140" s="1159"/>
      <c r="AU140" s="170"/>
      <c r="AV140" s="392"/>
      <c r="AW140" s="432"/>
      <c r="AX140" s="432"/>
      <c r="AY140" s="432"/>
      <c r="AZ140" s="432"/>
    </row>
    <row r="141" spans="1:52">
      <c r="A141" s="1258" t="s">
        <v>6998</v>
      </c>
      <c r="B141" s="546" t="s">
        <v>6337</v>
      </c>
      <c r="C141" s="584"/>
      <c r="D141" s="1045" t="s">
        <v>77</v>
      </c>
      <c r="E141" s="874" t="s">
        <v>1388</v>
      </c>
      <c r="F141" s="874" t="s">
        <v>1350</v>
      </c>
      <c r="G141" s="1029"/>
      <c r="H141" s="1029" t="s">
        <v>4189</v>
      </c>
      <c r="I141" s="1057">
        <v>1.2</v>
      </c>
      <c r="J141" s="1029">
        <v>3.15</v>
      </c>
      <c r="K141" s="1116" t="s">
        <v>1194</v>
      </c>
      <c r="L141" s="1116" t="s">
        <v>1194</v>
      </c>
      <c r="M141" s="1116" t="s">
        <v>875</v>
      </c>
      <c r="N141" s="1029" t="s">
        <v>36</v>
      </c>
      <c r="O141" s="66"/>
      <c r="P141" s="66"/>
      <c r="Q141" s="1029" t="s">
        <v>3387</v>
      </c>
      <c r="R141" s="1029"/>
      <c r="S141" s="1029"/>
      <c r="T141" s="1029"/>
      <c r="U141" s="1029"/>
      <c r="V141" s="1029"/>
      <c r="W141" s="448">
        <f t="shared" ref="W141:W144" si="12">X141-1</f>
        <v>11.5</v>
      </c>
      <c r="X141" s="449">
        <v>12.5</v>
      </c>
      <c r="Y141" s="449">
        <f>X141+1</f>
        <v>13.5</v>
      </c>
      <c r="Z141" s="66" t="s">
        <v>18</v>
      </c>
      <c r="AA141" s="66" t="s">
        <v>29</v>
      </c>
      <c r="AB141" s="1898"/>
      <c r="AC141" s="152"/>
      <c r="AD141" s="1375"/>
      <c r="AE141" s="1397"/>
      <c r="AF141" s="838"/>
      <c r="AG141" s="838"/>
      <c r="AH141" s="838"/>
      <c r="AI141" s="838"/>
      <c r="AJ141" s="838"/>
      <c r="AK141" s="838"/>
      <c r="AL141" s="838"/>
      <c r="AM141" s="1398"/>
      <c r="AN141" s="1387"/>
      <c r="AO141" s="838"/>
      <c r="AP141" s="838"/>
      <c r="AQ141" s="838"/>
      <c r="AR141" s="838"/>
      <c r="AS141" s="1408"/>
      <c r="AT141" s="1159"/>
      <c r="AU141" s="170"/>
      <c r="AV141" s="392"/>
      <c r="AW141" s="432"/>
      <c r="AX141" s="432"/>
      <c r="AY141" s="432"/>
      <c r="AZ141" s="432"/>
    </row>
    <row r="142" spans="1:52">
      <c r="A142" s="1258" t="s">
        <v>6999</v>
      </c>
      <c r="B142" s="546" t="s">
        <v>6337</v>
      </c>
      <c r="C142" s="584"/>
      <c r="D142" s="1045" t="s">
        <v>77</v>
      </c>
      <c r="E142" s="874" t="s">
        <v>1388</v>
      </c>
      <c r="F142" s="874" t="s">
        <v>1350</v>
      </c>
      <c r="G142" s="1029"/>
      <c r="H142" s="1029" t="s">
        <v>4191</v>
      </c>
      <c r="I142" s="1057">
        <v>1.2</v>
      </c>
      <c r="J142" s="1029">
        <v>3.15</v>
      </c>
      <c r="K142" s="1116" t="s">
        <v>1194</v>
      </c>
      <c r="L142" s="1116" t="s">
        <v>1194</v>
      </c>
      <c r="M142" s="1116" t="s">
        <v>875</v>
      </c>
      <c r="N142" s="1029" t="s">
        <v>36</v>
      </c>
      <c r="O142" s="66"/>
      <c r="P142" s="66"/>
      <c r="Q142" s="1029" t="s">
        <v>3387</v>
      </c>
      <c r="R142" s="1029"/>
      <c r="S142" s="1029"/>
      <c r="T142" s="1029"/>
      <c r="U142" s="1029"/>
      <c r="V142" s="1029"/>
      <c r="W142" s="448">
        <f t="shared" si="12"/>
        <v>8.5</v>
      </c>
      <c r="X142" s="449">
        <v>9.5</v>
      </c>
      <c r="Y142" s="449">
        <f t="shared" ref="Y142:Y144" si="13">X142+1</f>
        <v>10.5</v>
      </c>
      <c r="Z142" s="66" t="s">
        <v>18</v>
      </c>
      <c r="AA142" s="66" t="s">
        <v>29</v>
      </c>
      <c r="AB142" s="1898"/>
      <c r="AC142" s="152"/>
      <c r="AD142" s="1375"/>
      <c r="AE142" s="1397"/>
      <c r="AF142" s="838"/>
      <c r="AG142" s="838"/>
      <c r="AH142" s="838"/>
      <c r="AI142" s="838"/>
      <c r="AJ142" s="838"/>
      <c r="AK142" s="838"/>
      <c r="AL142" s="838"/>
      <c r="AM142" s="1398"/>
      <c r="AN142" s="1387"/>
      <c r="AO142" s="838"/>
      <c r="AP142" s="838"/>
      <c r="AQ142" s="838"/>
      <c r="AR142" s="838"/>
      <c r="AS142" s="1408"/>
      <c r="AT142" s="1159"/>
      <c r="AU142" s="170"/>
      <c r="AV142" s="392"/>
      <c r="AW142" s="432"/>
      <c r="AX142" s="432"/>
      <c r="AY142" s="432"/>
      <c r="AZ142" s="432"/>
    </row>
    <row r="143" spans="1:52">
      <c r="A143" s="1258" t="s">
        <v>7000</v>
      </c>
      <c r="B143" s="546" t="s">
        <v>6337</v>
      </c>
      <c r="C143" s="584"/>
      <c r="D143" s="1045" t="s">
        <v>77</v>
      </c>
      <c r="E143" s="874" t="s">
        <v>1388</v>
      </c>
      <c r="F143" s="874" t="s">
        <v>1350</v>
      </c>
      <c r="G143" s="1029"/>
      <c r="H143" s="1029" t="s">
        <v>4193</v>
      </c>
      <c r="I143" s="1057">
        <v>1.2</v>
      </c>
      <c r="J143" s="1029">
        <v>3.15</v>
      </c>
      <c r="K143" s="1116" t="s">
        <v>1194</v>
      </c>
      <c r="L143" s="1116" t="s">
        <v>1194</v>
      </c>
      <c r="M143" s="1116" t="s">
        <v>875</v>
      </c>
      <c r="N143" s="1029" t="s">
        <v>36</v>
      </c>
      <c r="O143" s="66"/>
      <c r="P143" s="66"/>
      <c r="Q143" s="1029" t="s">
        <v>3387</v>
      </c>
      <c r="R143" s="1029"/>
      <c r="S143" s="1029"/>
      <c r="T143" s="1029"/>
      <c r="U143" s="1029"/>
      <c r="V143" s="1029"/>
      <c r="W143" s="448">
        <f t="shared" si="12"/>
        <v>5.5</v>
      </c>
      <c r="X143" s="449">
        <v>6.5</v>
      </c>
      <c r="Y143" s="449">
        <f t="shared" si="13"/>
        <v>7.5</v>
      </c>
      <c r="Z143" s="66" t="s">
        <v>18</v>
      </c>
      <c r="AA143" s="66" t="s">
        <v>29</v>
      </c>
      <c r="AB143" s="1898"/>
      <c r="AC143" s="152"/>
      <c r="AD143" s="1375"/>
      <c r="AE143" s="1397"/>
      <c r="AF143" s="838"/>
      <c r="AG143" s="838"/>
      <c r="AH143" s="838"/>
      <c r="AI143" s="838"/>
      <c r="AJ143" s="838"/>
      <c r="AK143" s="838"/>
      <c r="AL143" s="838"/>
      <c r="AM143" s="1398"/>
      <c r="AN143" s="1387"/>
      <c r="AO143" s="838"/>
      <c r="AP143" s="838"/>
      <c r="AQ143" s="838"/>
      <c r="AR143" s="838"/>
      <c r="AS143" s="1408"/>
      <c r="AT143" s="1159"/>
      <c r="AU143" s="170"/>
      <c r="AV143" s="392"/>
      <c r="AW143" s="432"/>
      <c r="AX143" s="432"/>
      <c r="AY143" s="432"/>
      <c r="AZ143" s="432"/>
    </row>
    <row r="144" spans="1:52">
      <c r="A144" s="1258" t="s">
        <v>7001</v>
      </c>
      <c r="B144" s="546" t="s">
        <v>6337</v>
      </c>
      <c r="C144" s="584"/>
      <c r="D144" s="1045" t="s">
        <v>77</v>
      </c>
      <c r="E144" s="874" t="s">
        <v>1388</v>
      </c>
      <c r="F144" s="874" t="s">
        <v>1350</v>
      </c>
      <c r="G144" s="1029"/>
      <c r="H144" s="1029" t="s">
        <v>4195</v>
      </c>
      <c r="I144" s="1057">
        <v>1.2</v>
      </c>
      <c r="J144" s="1029">
        <v>3.15</v>
      </c>
      <c r="K144" s="1116" t="s">
        <v>1194</v>
      </c>
      <c r="L144" s="1116" t="s">
        <v>1194</v>
      </c>
      <c r="M144" s="1116" t="s">
        <v>875</v>
      </c>
      <c r="N144" s="1029" t="s">
        <v>36</v>
      </c>
      <c r="O144" s="66"/>
      <c r="P144" s="66"/>
      <c r="Q144" s="1029" t="s">
        <v>3387</v>
      </c>
      <c r="R144" s="1029"/>
      <c r="S144" s="1029"/>
      <c r="T144" s="1029"/>
      <c r="U144" s="1029"/>
      <c r="V144" s="1029"/>
      <c r="W144" s="448">
        <f t="shared" si="12"/>
        <v>2.5</v>
      </c>
      <c r="X144" s="449">
        <v>3.5</v>
      </c>
      <c r="Y144" s="449">
        <f t="shared" si="13"/>
        <v>4.5</v>
      </c>
      <c r="Z144" s="66" t="s">
        <v>18</v>
      </c>
      <c r="AA144" s="66" t="s">
        <v>29</v>
      </c>
      <c r="AB144" s="1898"/>
      <c r="AC144" s="152"/>
      <c r="AD144" s="1375"/>
      <c r="AE144" s="1397"/>
      <c r="AF144" s="838"/>
      <c r="AG144" s="838"/>
      <c r="AH144" s="838"/>
      <c r="AI144" s="838"/>
      <c r="AJ144" s="838"/>
      <c r="AK144" s="838"/>
      <c r="AL144" s="838"/>
      <c r="AM144" s="1398"/>
      <c r="AN144" s="1387"/>
      <c r="AO144" s="838"/>
      <c r="AP144" s="838"/>
      <c r="AQ144" s="838"/>
      <c r="AR144" s="838"/>
      <c r="AS144" s="1408"/>
      <c r="AT144" s="1159"/>
      <c r="AU144" s="170"/>
      <c r="AV144" s="392"/>
      <c r="AW144" s="432"/>
      <c r="AX144" s="432"/>
      <c r="AY144" s="432"/>
      <c r="AZ144" s="432"/>
    </row>
    <row r="145" spans="1:52">
      <c r="A145" s="1258" t="s">
        <v>7002</v>
      </c>
      <c r="B145" s="546" t="s">
        <v>6337</v>
      </c>
      <c r="C145" s="585"/>
      <c r="D145" s="1045" t="s">
        <v>77</v>
      </c>
      <c r="E145" s="874" t="s">
        <v>1388</v>
      </c>
      <c r="F145" s="874" t="s">
        <v>1350</v>
      </c>
      <c r="G145" s="1029"/>
      <c r="H145" s="1029" t="s">
        <v>4197</v>
      </c>
      <c r="I145" s="1057">
        <v>1.2</v>
      </c>
      <c r="J145" s="1029">
        <v>3.15</v>
      </c>
      <c r="K145" s="1116" t="s">
        <v>1194</v>
      </c>
      <c r="L145" s="1116" t="s">
        <v>1194</v>
      </c>
      <c r="M145" s="1116" t="s">
        <v>875</v>
      </c>
      <c r="N145" s="1029" t="s">
        <v>36</v>
      </c>
      <c r="O145" s="66"/>
      <c r="P145" s="66"/>
      <c r="Q145" s="1029" t="s">
        <v>3387</v>
      </c>
      <c r="R145" s="1029"/>
      <c r="S145" s="1029"/>
      <c r="T145" s="1029"/>
      <c r="U145" s="1029"/>
      <c r="V145" s="1029"/>
      <c r="W145" s="448">
        <v>-5</v>
      </c>
      <c r="X145" s="602">
        <v>-3</v>
      </c>
      <c r="Y145" s="602">
        <v>-2</v>
      </c>
      <c r="Z145" s="66" t="s">
        <v>18</v>
      </c>
      <c r="AA145" s="66" t="s">
        <v>29</v>
      </c>
      <c r="AB145" s="1898"/>
      <c r="AC145" s="152"/>
      <c r="AD145" s="1376"/>
      <c r="AE145" s="1397"/>
      <c r="AF145" s="838"/>
      <c r="AG145" s="838"/>
      <c r="AH145" s="838"/>
      <c r="AI145" s="838"/>
      <c r="AJ145" s="838"/>
      <c r="AK145" s="838"/>
      <c r="AL145" s="838"/>
      <c r="AM145" s="1398"/>
      <c r="AN145" s="1387"/>
      <c r="AO145" s="838"/>
      <c r="AP145" s="838"/>
      <c r="AQ145" s="838"/>
      <c r="AR145" s="838"/>
      <c r="AS145" s="1408"/>
      <c r="AT145" s="1159"/>
      <c r="AU145" s="170"/>
      <c r="AV145" s="392"/>
      <c r="AW145" s="432"/>
      <c r="AX145" s="432"/>
      <c r="AY145" s="432"/>
      <c r="AZ145" s="432"/>
    </row>
    <row r="146" spans="1:52" ht="17.350000000000001">
      <c r="A146" s="1258" t="s">
        <v>6620</v>
      </c>
      <c r="B146" s="546" t="s">
        <v>6337</v>
      </c>
      <c r="C146" s="584" t="s">
        <v>7003</v>
      </c>
      <c r="D146" s="1045" t="s">
        <v>77</v>
      </c>
      <c r="E146" s="874" t="s">
        <v>1388</v>
      </c>
      <c r="F146" s="874" t="s">
        <v>1350</v>
      </c>
      <c r="G146" s="1290"/>
      <c r="H146" s="1290" t="s">
        <v>4168</v>
      </c>
      <c r="I146" s="1057">
        <v>1.2</v>
      </c>
      <c r="J146" s="1029">
        <v>3.15</v>
      </c>
      <c r="K146" s="1116" t="s">
        <v>1194</v>
      </c>
      <c r="L146" s="1116" t="s">
        <v>1194</v>
      </c>
      <c r="M146" s="1116" t="s">
        <v>875</v>
      </c>
      <c r="N146" s="1029" t="s">
        <v>36</v>
      </c>
      <c r="O146" s="66"/>
      <c r="P146" s="66"/>
      <c r="Q146" s="1329" t="s">
        <v>3387</v>
      </c>
      <c r="R146" s="1029"/>
      <c r="S146" s="1029"/>
      <c r="T146" s="1029"/>
      <c r="U146" s="1029"/>
      <c r="V146" s="1029"/>
      <c r="W146" s="14">
        <v>14.5</v>
      </c>
      <c r="X146" s="66">
        <v>15.5</v>
      </c>
      <c r="Y146" s="66">
        <f>X146+1</f>
        <v>16.5</v>
      </c>
      <c r="Z146" s="66" t="s">
        <v>18</v>
      </c>
      <c r="AA146" s="66" t="s">
        <v>29</v>
      </c>
      <c r="AB146" s="1898"/>
      <c r="AC146" s="152" t="s">
        <v>4185</v>
      </c>
      <c r="AD146" s="1375"/>
      <c r="AE146" s="1397"/>
      <c r="AF146" s="838"/>
      <c r="AG146" s="838"/>
      <c r="AH146" s="838"/>
      <c r="AI146" s="838"/>
      <c r="AJ146" s="838"/>
      <c r="AK146" s="838"/>
      <c r="AL146" s="838"/>
      <c r="AM146" s="1398"/>
      <c r="AN146" s="1387"/>
      <c r="AO146" s="838"/>
      <c r="AP146" s="838"/>
      <c r="AQ146" s="838"/>
      <c r="AR146" s="838"/>
      <c r="AS146" s="1408"/>
      <c r="AT146" s="1159"/>
      <c r="AU146" s="170"/>
      <c r="AV146" s="392"/>
      <c r="AW146" s="432"/>
      <c r="AX146" s="432"/>
      <c r="AY146" s="432"/>
      <c r="AZ146" s="432"/>
    </row>
    <row r="147" spans="1:52">
      <c r="A147" s="1258" t="s">
        <v>6621</v>
      </c>
      <c r="B147" s="546" t="s">
        <v>6337</v>
      </c>
      <c r="C147" s="584"/>
      <c r="D147" s="1045" t="s">
        <v>77</v>
      </c>
      <c r="E147" s="874" t="s">
        <v>1388</v>
      </c>
      <c r="F147" s="874" t="s">
        <v>1350</v>
      </c>
      <c r="G147" s="1029"/>
      <c r="H147" s="1029" t="s">
        <v>4168</v>
      </c>
      <c r="I147" s="1057">
        <v>1.2</v>
      </c>
      <c r="J147" s="1029">
        <v>3.15</v>
      </c>
      <c r="K147" s="1116" t="s">
        <v>1194</v>
      </c>
      <c r="L147" s="1116" t="s">
        <v>1194</v>
      </c>
      <c r="M147" s="1116" t="s">
        <v>875</v>
      </c>
      <c r="N147" s="1029" t="s">
        <v>36</v>
      </c>
      <c r="O147" s="66"/>
      <c r="P147" s="66"/>
      <c r="Q147" s="1029" t="s">
        <v>3387</v>
      </c>
      <c r="R147" s="1029"/>
      <c r="S147" s="1029"/>
      <c r="T147" s="1029"/>
      <c r="U147" s="1029"/>
      <c r="V147" s="1029"/>
      <c r="W147" s="448">
        <f>X147-1</f>
        <v>13.5</v>
      </c>
      <c r="X147" s="449">
        <v>14.5</v>
      </c>
      <c r="Y147" s="449">
        <f>X147+1</f>
        <v>15.5</v>
      </c>
      <c r="Z147" s="66" t="s">
        <v>18</v>
      </c>
      <c r="AA147" s="66" t="s">
        <v>29</v>
      </c>
      <c r="AB147" s="1898"/>
      <c r="AC147" s="152" t="s">
        <v>4187</v>
      </c>
      <c r="AD147" s="1375"/>
      <c r="AE147" s="1397"/>
      <c r="AF147" s="838"/>
      <c r="AG147" s="838"/>
      <c r="AH147" s="838"/>
      <c r="AI147" s="838"/>
      <c r="AJ147" s="838"/>
      <c r="AK147" s="838"/>
      <c r="AL147" s="838"/>
      <c r="AM147" s="1398"/>
      <c r="AN147" s="1387"/>
      <c r="AO147" s="838"/>
      <c r="AP147" s="838"/>
      <c r="AQ147" s="838"/>
      <c r="AR147" s="838"/>
      <c r="AS147" s="1408"/>
      <c r="AT147" s="1159"/>
      <c r="AU147" s="170"/>
      <c r="AV147" s="392"/>
      <c r="AW147" s="432"/>
      <c r="AX147" s="432"/>
      <c r="AY147" s="432"/>
      <c r="AZ147" s="432"/>
    </row>
    <row r="148" spans="1:52">
      <c r="A148" s="1258" t="s">
        <v>6622</v>
      </c>
      <c r="B148" s="546" t="s">
        <v>6337</v>
      </c>
      <c r="C148" s="584"/>
      <c r="D148" s="1045" t="s">
        <v>77</v>
      </c>
      <c r="E148" s="874" t="s">
        <v>1388</v>
      </c>
      <c r="F148" s="874" t="s">
        <v>1350</v>
      </c>
      <c r="G148" s="1029"/>
      <c r="H148" s="1029" t="s">
        <v>4189</v>
      </c>
      <c r="I148" s="1057">
        <v>1.2</v>
      </c>
      <c r="J148" s="1029">
        <v>3.15</v>
      </c>
      <c r="K148" s="1116" t="s">
        <v>1194</v>
      </c>
      <c r="L148" s="1116" t="s">
        <v>1194</v>
      </c>
      <c r="M148" s="1116" t="s">
        <v>875</v>
      </c>
      <c r="N148" s="1029" t="s">
        <v>36</v>
      </c>
      <c r="O148" s="66"/>
      <c r="P148" s="66"/>
      <c r="Q148" s="1029" t="s">
        <v>3387</v>
      </c>
      <c r="R148" s="1029"/>
      <c r="S148" s="1029"/>
      <c r="T148" s="1029"/>
      <c r="U148" s="1029"/>
      <c r="V148" s="1029"/>
      <c r="W148" s="448">
        <f t="shared" ref="W148:W151" si="14">X148-1</f>
        <v>11.5</v>
      </c>
      <c r="X148" s="449">
        <v>12.5</v>
      </c>
      <c r="Y148" s="449">
        <f>X148+1</f>
        <v>13.5</v>
      </c>
      <c r="Z148" s="66" t="s">
        <v>18</v>
      </c>
      <c r="AA148" s="66" t="s">
        <v>29</v>
      </c>
      <c r="AB148" s="1898"/>
      <c r="AC148" s="152"/>
      <c r="AD148" s="1375"/>
      <c r="AE148" s="1397"/>
      <c r="AF148" s="838"/>
      <c r="AG148" s="838"/>
      <c r="AH148" s="838"/>
      <c r="AI148" s="838"/>
      <c r="AJ148" s="838"/>
      <c r="AK148" s="838"/>
      <c r="AL148" s="838"/>
      <c r="AM148" s="1398"/>
      <c r="AN148" s="1387"/>
      <c r="AO148" s="838"/>
      <c r="AP148" s="838"/>
      <c r="AQ148" s="838"/>
      <c r="AR148" s="838"/>
      <c r="AS148" s="1408"/>
      <c r="AT148" s="1159"/>
      <c r="AU148" s="170"/>
      <c r="AV148" s="392"/>
      <c r="AW148" s="432"/>
      <c r="AX148" s="432"/>
      <c r="AY148" s="432"/>
      <c r="AZ148" s="432"/>
    </row>
    <row r="149" spans="1:52">
      <c r="A149" s="1258" t="s">
        <v>6623</v>
      </c>
      <c r="B149" s="546" t="s">
        <v>6337</v>
      </c>
      <c r="C149" s="584"/>
      <c r="D149" s="1045" t="s">
        <v>77</v>
      </c>
      <c r="E149" s="874" t="s">
        <v>1388</v>
      </c>
      <c r="F149" s="874" t="s">
        <v>1350</v>
      </c>
      <c r="G149" s="1029"/>
      <c r="H149" s="1029" t="s">
        <v>4191</v>
      </c>
      <c r="I149" s="1057">
        <v>1.2</v>
      </c>
      <c r="J149" s="1029">
        <v>3.15</v>
      </c>
      <c r="K149" s="1116" t="s">
        <v>1194</v>
      </c>
      <c r="L149" s="1116" t="s">
        <v>1194</v>
      </c>
      <c r="M149" s="1116" t="s">
        <v>875</v>
      </c>
      <c r="N149" s="1029" t="s">
        <v>36</v>
      </c>
      <c r="O149" s="66"/>
      <c r="P149" s="66"/>
      <c r="Q149" s="1029" t="s">
        <v>3387</v>
      </c>
      <c r="R149" s="1029"/>
      <c r="S149" s="1029"/>
      <c r="T149" s="1029"/>
      <c r="U149" s="1029"/>
      <c r="V149" s="1029"/>
      <c r="W149" s="448">
        <f t="shared" si="14"/>
        <v>8.5</v>
      </c>
      <c r="X149" s="449">
        <v>9.5</v>
      </c>
      <c r="Y149" s="449">
        <f t="shared" ref="Y149:Y151" si="15">X149+1</f>
        <v>10.5</v>
      </c>
      <c r="Z149" s="66" t="s">
        <v>18</v>
      </c>
      <c r="AA149" s="66" t="s">
        <v>29</v>
      </c>
      <c r="AB149" s="1898"/>
      <c r="AC149" s="152"/>
      <c r="AD149" s="1375"/>
      <c r="AE149" s="1397"/>
      <c r="AF149" s="838"/>
      <c r="AG149" s="838"/>
      <c r="AH149" s="838"/>
      <c r="AI149" s="838"/>
      <c r="AJ149" s="838"/>
      <c r="AK149" s="838"/>
      <c r="AL149" s="838"/>
      <c r="AM149" s="1398"/>
      <c r="AN149" s="1387"/>
      <c r="AO149" s="838"/>
      <c r="AP149" s="838"/>
      <c r="AQ149" s="838"/>
      <c r="AR149" s="838"/>
      <c r="AS149" s="1408"/>
      <c r="AT149" s="1159"/>
      <c r="AU149" s="170"/>
      <c r="AV149" s="392"/>
      <c r="AW149" s="432"/>
      <c r="AX149" s="432"/>
      <c r="AY149" s="432"/>
      <c r="AZ149" s="432"/>
    </row>
    <row r="150" spans="1:52">
      <c r="A150" s="1258" t="s">
        <v>6624</v>
      </c>
      <c r="B150" s="546" t="s">
        <v>6337</v>
      </c>
      <c r="C150" s="584"/>
      <c r="D150" s="1045" t="s">
        <v>77</v>
      </c>
      <c r="E150" s="874" t="s">
        <v>1388</v>
      </c>
      <c r="F150" s="874" t="s">
        <v>1350</v>
      </c>
      <c r="G150" s="1029"/>
      <c r="H150" s="1029" t="s">
        <v>4193</v>
      </c>
      <c r="I150" s="1057">
        <v>1.2</v>
      </c>
      <c r="J150" s="1029">
        <v>3.15</v>
      </c>
      <c r="K150" s="1116" t="s">
        <v>1194</v>
      </c>
      <c r="L150" s="1116" t="s">
        <v>1194</v>
      </c>
      <c r="M150" s="1116" t="s">
        <v>875</v>
      </c>
      <c r="N150" s="1029" t="s">
        <v>36</v>
      </c>
      <c r="O150" s="66"/>
      <c r="P150" s="66"/>
      <c r="Q150" s="1029" t="s">
        <v>3387</v>
      </c>
      <c r="R150" s="1029"/>
      <c r="S150" s="1029"/>
      <c r="T150" s="1029"/>
      <c r="U150" s="1029"/>
      <c r="V150" s="1029"/>
      <c r="W150" s="448">
        <f t="shared" si="14"/>
        <v>5.5</v>
      </c>
      <c r="X150" s="449">
        <v>6.5</v>
      </c>
      <c r="Y150" s="449">
        <f t="shared" si="15"/>
        <v>7.5</v>
      </c>
      <c r="Z150" s="66" t="s">
        <v>18</v>
      </c>
      <c r="AA150" s="66" t="s">
        <v>29</v>
      </c>
      <c r="AB150" s="1898"/>
      <c r="AC150" s="152"/>
      <c r="AD150" s="1375"/>
      <c r="AE150" s="1397"/>
      <c r="AF150" s="838"/>
      <c r="AG150" s="838"/>
      <c r="AH150" s="838"/>
      <c r="AI150" s="838"/>
      <c r="AJ150" s="838"/>
      <c r="AK150" s="838"/>
      <c r="AL150" s="838"/>
      <c r="AM150" s="1398"/>
      <c r="AN150" s="1387"/>
      <c r="AO150" s="838"/>
      <c r="AP150" s="838"/>
      <c r="AQ150" s="838"/>
      <c r="AR150" s="838"/>
      <c r="AS150" s="1408"/>
      <c r="AT150" s="1159"/>
      <c r="AU150" s="170"/>
      <c r="AV150" s="392"/>
      <c r="AW150" s="432"/>
      <c r="AX150" s="432"/>
      <c r="AY150" s="432"/>
      <c r="AZ150" s="432"/>
    </row>
    <row r="151" spans="1:52">
      <c r="A151" s="1258" t="s">
        <v>6625</v>
      </c>
      <c r="B151" s="546" t="s">
        <v>6337</v>
      </c>
      <c r="C151" s="584"/>
      <c r="D151" s="1045" t="s">
        <v>77</v>
      </c>
      <c r="E151" s="874" t="s">
        <v>1388</v>
      </c>
      <c r="F151" s="874" t="s">
        <v>1350</v>
      </c>
      <c r="G151" s="1029"/>
      <c r="H151" s="1029" t="s">
        <v>4195</v>
      </c>
      <c r="I151" s="1057">
        <v>1.2</v>
      </c>
      <c r="J151" s="1029">
        <v>3.15</v>
      </c>
      <c r="K151" s="1116" t="s">
        <v>1194</v>
      </c>
      <c r="L151" s="1116" t="s">
        <v>1194</v>
      </c>
      <c r="M151" s="1116" t="s">
        <v>875</v>
      </c>
      <c r="N151" s="1029" t="s">
        <v>36</v>
      </c>
      <c r="O151" s="66"/>
      <c r="P151" s="66"/>
      <c r="Q151" s="1029" t="s">
        <v>3387</v>
      </c>
      <c r="R151" s="1029"/>
      <c r="S151" s="1029"/>
      <c r="T151" s="1029"/>
      <c r="U151" s="1029"/>
      <c r="V151" s="1029"/>
      <c r="W151" s="448">
        <f t="shared" si="14"/>
        <v>2.5</v>
      </c>
      <c r="X151" s="449">
        <v>3.5</v>
      </c>
      <c r="Y151" s="449">
        <f t="shared" si="15"/>
        <v>4.5</v>
      </c>
      <c r="Z151" s="66" t="s">
        <v>18</v>
      </c>
      <c r="AA151" s="66" t="s">
        <v>29</v>
      </c>
      <c r="AB151" s="1898"/>
      <c r="AC151" s="152"/>
      <c r="AD151" s="1375"/>
      <c r="AE151" s="1397"/>
      <c r="AF151" s="838"/>
      <c r="AG151" s="838"/>
      <c r="AH151" s="838"/>
      <c r="AI151" s="838"/>
      <c r="AJ151" s="838"/>
      <c r="AK151" s="838"/>
      <c r="AL151" s="838"/>
      <c r="AM151" s="1398"/>
      <c r="AN151" s="1387"/>
      <c r="AO151" s="838"/>
      <c r="AP151" s="838"/>
      <c r="AQ151" s="838"/>
      <c r="AR151" s="838"/>
      <c r="AS151" s="1408"/>
      <c r="AT151" s="1159"/>
      <c r="AU151" s="170"/>
      <c r="AV151" s="392"/>
      <c r="AW151" s="432"/>
      <c r="AX151" s="432"/>
      <c r="AY151" s="432"/>
      <c r="AZ151" s="432"/>
    </row>
    <row r="152" spans="1:52">
      <c r="A152" s="1258" t="s">
        <v>6626</v>
      </c>
      <c r="B152" s="546" t="s">
        <v>6337</v>
      </c>
      <c r="C152" s="585"/>
      <c r="D152" s="1045" t="s">
        <v>77</v>
      </c>
      <c r="E152" s="874" t="s">
        <v>1388</v>
      </c>
      <c r="F152" s="874" t="s">
        <v>1350</v>
      </c>
      <c r="G152" s="1029"/>
      <c r="H152" s="1029" t="s">
        <v>4197</v>
      </c>
      <c r="I152" s="1057">
        <v>1.2</v>
      </c>
      <c r="J152" s="1029">
        <v>3.15</v>
      </c>
      <c r="K152" s="1116" t="s">
        <v>1194</v>
      </c>
      <c r="L152" s="1116" t="s">
        <v>1194</v>
      </c>
      <c r="M152" s="1116" t="s">
        <v>875</v>
      </c>
      <c r="N152" s="1029" t="s">
        <v>36</v>
      </c>
      <c r="O152" s="66"/>
      <c r="P152" s="66"/>
      <c r="Q152" s="1029" t="s">
        <v>3387</v>
      </c>
      <c r="R152" s="1029"/>
      <c r="S152" s="1029"/>
      <c r="T152" s="1029"/>
      <c r="U152" s="1029"/>
      <c r="V152" s="1029"/>
      <c r="W152" s="448">
        <v>-5</v>
      </c>
      <c r="X152" s="602">
        <v>-3</v>
      </c>
      <c r="Y152" s="602">
        <v>-2</v>
      </c>
      <c r="Z152" s="66" t="s">
        <v>18</v>
      </c>
      <c r="AA152" s="66" t="s">
        <v>29</v>
      </c>
      <c r="AB152" s="1898"/>
      <c r="AC152" s="152"/>
      <c r="AD152" s="1376"/>
      <c r="AE152" s="1397"/>
      <c r="AF152" s="838"/>
      <c r="AG152" s="838"/>
      <c r="AH152" s="838"/>
      <c r="AI152" s="838"/>
      <c r="AJ152" s="838"/>
      <c r="AK152" s="838"/>
      <c r="AL152" s="838"/>
      <c r="AM152" s="1398"/>
      <c r="AN152" s="1387"/>
      <c r="AO152" s="838"/>
      <c r="AP152" s="838"/>
      <c r="AQ152" s="838"/>
      <c r="AR152" s="838"/>
      <c r="AS152" s="1408"/>
      <c r="AT152" s="1159"/>
      <c r="AU152" s="170"/>
      <c r="AV152" s="392"/>
      <c r="AW152" s="432"/>
      <c r="AX152" s="432"/>
      <c r="AY152" s="432"/>
      <c r="AZ152" s="432"/>
    </row>
    <row r="153" spans="1:52" ht="17.350000000000001">
      <c r="A153" s="1258" t="s">
        <v>8807</v>
      </c>
      <c r="B153" s="546" t="s">
        <v>6337</v>
      </c>
      <c r="C153" s="584" t="s">
        <v>8808</v>
      </c>
      <c r="D153" s="1045" t="s">
        <v>77</v>
      </c>
      <c r="E153" s="874" t="s">
        <v>1388</v>
      </c>
      <c r="F153" s="874" t="s">
        <v>1350</v>
      </c>
      <c r="G153" s="1290"/>
      <c r="H153" s="1290" t="s">
        <v>4168</v>
      </c>
      <c r="I153" s="1057">
        <v>1.2</v>
      </c>
      <c r="J153" s="1029">
        <v>3.15</v>
      </c>
      <c r="K153" s="1116" t="s">
        <v>1194</v>
      </c>
      <c r="L153" s="1116" t="s">
        <v>1194</v>
      </c>
      <c r="M153" s="1116" t="s">
        <v>875</v>
      </c>
      <c r="N153" s="1029" t="s">
        <v>36</v>
      </c>
      <c r="O153" s="66"/>
      <c r="P153" s="66"/>
      <c r="Q153" s="1329" t="s">
        <v>3387</v>
      </c>
      <c r="R153" s="1029"/>
      <c r="S153" s="1029"/>
      <c r="T153" s="1029"/>
      <c r="U153" s="1029"/>
      <c r="V153" s="1029"/>
      <c r="W153" s="14">
        <v>14.5</v>
      </c>
      <c r="X153" s="66">
        <v>15.5</v>
      </c>
      <c r="Y153" s="66">
        <f>X153+1</f>
        <v>16.5</v>
      </c>
      <c r="Z153" s="66" t="s">
        <v>18</v>
      </c>
      <c r="AA153" s="66" t="s">
        <v>29</v>
      </c>
      <c r="AB153" s="1898"/>
      <c r="AC153" s="152" t="s">
        <v>4185</v>
      </c>
      <c r="AD153" s="1375"/>
      <c r="AE153" s="1397"/>
      <c r="AF153" s="838"/>
      <c r="AG153" s="838"/>
      <c r="AH153" s="838"/>
      <c r="AI153" s="838"/>
      <c r="AJ153" s="838"/>
      <c r="AK153" s="838"/>
      <c r="AL153" s="838"/>
      <c r="AM153" s="1398"/>
      <c r="AN153" s="1456">
        <v>14.6640042891642</v>
      </c>
      <c r="AO153" s="1458">
        <v>17.072886743942998</v>
      </c>
      <c r="AP153" s="1457">
        <v>14.5156711819959</v>
      </c>
      <c r="AQ153" s="1458">
        <v>16.9807566046142</v>
      </c>
      <c r="AR153" s="838"/>
      <c r="AS153" s="1408"/>
      <c r="AT153" s="1159" t="s">
        <v>11235</v>
      </c>
      <c r="AU153" s="170"/>
      <c r="AV153" s="392"/>
      <c r="AW153" s="432"/>
      <c r="AX153" s="432"/>
      <c r="AY153" s="432"/>
      <c r="AZ153" s="432"/>
    </row>
    <row r="154" spans="1:52">
      <c r="A154" s="1258" t="s">
        <v>8809</v>
      </c>
      <c r="B154" s="546" t="s">
        <v>6337</v>
      </c>
      <c r="C154" s="584"/>
      <c r="D154" s="1045" t="s">
        <v>77</v>
      </c>
      <c r="E154" s="874" t="s">
        <v>1388</v>
      </c>
      <c r="F154" s="874" t="s">
        <v>1350</v>
      </c>
      <c r="G154" s="1029"/>
      <c r="H154" s="1029" t="s">
        <v>4168</v>
      </c>
      <c r="I154" s="1057">
        <v>1.2</v>
      </c>
      <c r="J154" s="1029">
        <v>3.15</v>
      </c>
      <c r="K154" s="1116" t="s">
        <v>1194</v>
      </c>
      <c r="L154" s="1116" t="s">
        <v>1194</v>
      </c>
      <c r="M154" s="1116" t="s">
        <v>875</v>
      </c>
      <c r="N154" s="1029" t="s">
        <v>36</v>
      </c>
      <c r="O154" s="66"/>
      <c r="P154" s="66"/>
      <c r="Q154" s="1029" t="s">
        <v>3387</v>
      </c>
      <c r="R154" s="1029"/>
      <c r="S154" s="1029"/>
      <c r="T154" s="1029"/>
      <c r="U154" s="1029"/>
      <c r="V154" s="1029"/>
      <c r="W154" s="448">
        <f>X154-1</f>
        <v>13.5</v>
      </c>
      <c r="X154" s="449">
        <v>14.5</v>
      </c>
      <c r="Y154" s="449">
        <f>X154+1</f>
        <v>15.5</v>
      </c>
      <c r="Z154" s="66" t="s">
        <v>18</v>
      </c>
      <c r="AA154" s="66" t="s">
        <v>29</v>
      </c>
      <c r="AB154" s="1898"/>
      <c r="AC154" s="152" t="s">
        <v>4187</v>
      </c>
      <c r="AD154" s="1375"/>
      <c r="AE154" s="1397"/>
      <c r="AF154" s="838"/>
      <c r="AG154" s="838"/>
      <c r="AH154" s="838"/>
      <c r="AI154" s="838"/>
      <c r="AJ154" s="838"/>
      <c r="AK154" s="838"/>
      <c r="AL154" s="838"/>
      <c r="AM154" s="1398"/>
      <c r="AN154" s="1456">
        <v>13.970975122780199</v>
      </c>
      <c r="AO154" s="1458">
        <v>16.4537252584628</v>
      </c>
      <c r="AP154" s="1457">
        <v>13.80009304188</v>
      </c>
      <c r="AQ154" s="1458">
        <v>16.3413442551036</v>
      </c>
      <c r="AR154" s="838"/>
      <c r="AS154" s="1408"/>
      <c r="AT154" s="1159" t="s">
        <v>11236</v>
      </c>
      <c r="AU154" s="170"/>
      <c r="AV154" s="392"/>
      <c r="AW154" s="432"/>
      <c r="AX154" s="432"/>
      <c r="AY154" s="432"/>
      <c r="AZ154" s="432"/>
    </row>
    <row r="155" spans="1:52">
      <c r="A155" s="1258" t="s">
        <v>8810</v>
      </c>
      <c r="B155" s="546" t="s">
        <v>6337</v>
      </c>
      <c r="C155" s="584"/>
      <c r="D155" s="1045" t="s">
        <v>77</v>
      </c>
      <c r="E155" s="874" t="s">
        <v>1388</v>
      </c>
      <c r="F155" s="874" t="s">
        <v>1350</v>
      </c>
      <c r="G155" s="1029"/>
      <c r="H155" s="1029" t="s">
        <v>4189</v>
      </c>
      <c r="I155" s="1057">
        <v>1.2</v>
      </c>
      <c r="J155" s="1029">
        <v>3.15</v>
      </c>
      <c r="K155" s="1116" t="s">
        <v>1194</v>
      </c>
      <c r="L155" s="1116" t="s">
        <v>1194</v>
      </c>
      <c r="M155" s="1116" t="s">
        <v>875</v>
      </c>
      <c r="N155" s="1029" t="s">
        <v>36</v>
      </c>
      <c r="O155" s="66"/>
      <c r="P155" s="66"/>
      <c r="Q155" s="1029" t="s">
        <v>3387</v>
      </c>
      <c r="R155" s="1029"/>
      <c r="S155" s="1029"/>
      <c r="T155" s="1029"/>
      <c r="U155" s="1029"/>
      <c r="V155" s="1029"/>
      <c r="W155" s="448">
        <f t="shared" ref="W155:W158" si="16">X155-1</f>
        <v>11.5</v>
      </c>
      <c r="X155" s="449">
        <v>12.5</v>
      </c>
      <c r="Y155" s="449">
        <f>X155+1</f>
        <v>13.5</v>
      </c>
      <c r="Z155" s="66" t="s">
        <v>18</v>
      </c>
      <c r="AA155" s="66" t="s">
        <v>29</v>
      </c>
      <c r="AB155" s="1898"/>
      <c r="AC155" s="152"/>
      <c r="AD155" s="1375"/>
      <c r="AE155" s="1397"/>
      <c r="AF155" s="838"/>
      <c r="AG155" s="838"/>
      <c r="AH155" s="838"/>
      <c r="AI155" s="838"/>
      <c r="AJ155" s="838"/>
      <c r="AK155" s="838"/>
      <c r="AL155" s="838"/>
      <c r="AM155" s="1398"/>
      <c r="AN155" s="1456">
        <v>11.6856954568087</v>
      </c>
      <c r="AO155" s="1458">
        <v>14.097377859139399</v>
      </c>
      <c r="AP155" s="1457">
        <v>11.518490058729499</v>
      </c>
      <c r="AQ155" s="1458">
        <v>13.9475627835679</v>
      </c>
      <c r="AR155" s="838"/>
      <c r="AS155" s="1408"/>
      <c r="AT155" s="1159" t="s">
        <v>11237</v>
      </c>
      <c r="AU155" s="170"/>
      <c r="AV155" s="392"/>
      <c r="AW155" s="432"/>
      <c r="AX155" s="432"/>
      <c r="AY155" s="432"/>
      <c r="AZ155" s="432"/>
    </row>
    <row r="156" spans="1:52">
      <c r="A156" s="1258" t="s">
        <v>8811</v>
      </c>
      <c r="B156" s="546" t="s">
        <v>6337</v>
      </c>
      <c r="C156" s="584"/>
      <c r="D156" s="1045" t="s">
        <v>77</v>
      </c>
      <c r="E156" s="874" t="s">
        <v>1388</v>
      </c>
      <c r="F156" s="874" t="s">
        <v>1350</v>
      </c>
      <c r="G156" s="1029"/>
      <c r="H156" s="1029" t="s">
        <v>4191</v>
      </c>
      <c r="I156" s="1057">
        <v>1.2</v>
      </c>
      <c r="J156" s="1029">
        <v>3.15</v>
      </c>
      <c r="K156" s="1116" t="s">
        <v>1194</v>
      </c>
      <c r="L156" s="1116" t="s">
        <v>1194</v>
      </c>
      <c r="M156" s="1116" t="s">
        <v>875</v>
      </c>
      <c r="N156" s="1029" t="s">
        <v>36</v>
      </c>
      <c r="O156" s="66"/>
      <c r="P156" s="66"/>
      <c r="Q156" s="1029" t="s">
        <v>3387</v>
      </c>
      <c r="R156" s="1029"/>
      <c r="S156" s="1029"/>
      <c r="T156" s="1029"/>
      <c r="U156" s="1029"/>
      <c r="V156" s="1029"/>
      <c r="W156" s="448">
        <f t="shared" si="16"/>
        <v>8.5</v>
      </c>
      <c r="X156" s="449">
        <v>9.5</v>
      </c>
      <c r="Y156" s="449">
        <f t="shared" ref="Y156:Y158" si="17">X156+1</f>
        <v>10.5</v>
      </c>
      <c r="Z156" s="66" t="s">
        <v>18</v>
      </c>
      <c r="AA156" s="66" t="s">
        <v>29</v>
      </c>
      <c r="AB156" s="1898"/>
      <c r="AC156" s="152"/>
      <c r="AD156" s="1375"/>
      <c r="AE156" s="1397"/>
      <c r="AF156" s="838"/>
      <c r="AG156" s="838"/>
      <c r="AH156" s="838"/>
      <c r="AI156" s="838"/>
      <c r="AJ156" s="838"/>
      <c r="AK156" s="838"/>
      <c r="AL156" s="838"/>
      <c r="AM156" s="1398"/>
      <c r="AN156" s="1456">
        <v>8.8499840450040406</v>
      </c>
      <c r="AO156" s="1458">
        <v>11.4123469538262</v>
      </c>
      <c r="AP156" s="1458">
        <v>8.4261404206716293</v>
      </c>
      <c r="AQ156" s="1458">
        <v>11.103469174756</v>
      </c>
      <c r="AR156" s="838"/>
      <c r="AS156" s="1408"/>
      <c r="AT156" s="1159" t="s">
        <v>11238</v>
      </c>
      <c r="AU156" s="170"/>
      <c r="AV156" s="392"/>
      <c r="AW156" s="432"/>
      <c r="AX156" s="432"/>
      <c r="AY156" s="432"/>
      <c r="AZ156" s="432"/>
    </row>
    <row r="157" spans="1:52">
      <c r="A157" s="1258" t="s">
        <v>8812</v>
      </c>
      <c r="B157" s="546" t="s">
        <v>6337</v>
      </c>
      <c r="C157" s="584"/>
      <c r="D157" s="1045" t="s">
        <v>77</v>
      </c>
      <c r="E157" s="874" t="s">
        <v>1388</v>
      </c>
      <c r="F157" s="874" t="s">
        <v>1350</v>
      </c>
      <c r="G157" s="1029"/>
      <c r="H157" s="1029" t="s">
        <v>4193</v>
      </c>
      <c r="I157" s="1057">
        <v>1.2</v>
      </c>
      <c r="J157" s="1029">
        <v>3.15</v>
      </c>
      <c r="K157" s="1116" t="s">
        <v>1194</v>
      </c>
      <c r="L157" s="1116" t="s">
        <v>1194</v>
      </c>
      <c r="M157" s="1116" t="s">
        <v>875</v>
      </c>
      <c r="N157" s="1029" t="s">
        <v>36</v>
      </c>
      <c r="O157" s="66"/>
      <c r="P157" s="66"/>
      <c r="Q157" s="1029" t="s">
        <v>3387</v>
      </c>
      <c r="R157" s="1029"/>
      <c r="S157" s="1029"/>
      <c r="T157" s="1029"/>
      <c r="U157" s="1029"/>
      <c r="V157" s="1029"/>
      <c r="W157" s="448">
        <f t="shared" si="16"/>
        <v>5.5</v>
      </c>
      <c r="X157" s="449">
        <v>6.5</v>
      </c>
      <c r="Y157" s="449">
        <f t="shared" si="17"/>
        <v>7.5</v>
      </c>
      <c r="Z157" s="66" t="s">
        <v>18</v>
      </c>
      <c r="AA157" s="66" t="s">
        <v>29</v>
      </c>
      <c r="AB157" s="1898"/>
      <c r="AC157" s="152"/>
      <c r="AD157" s="1375"/>
      <c r="AE157" s="1397"/>
      <c r="AF157" s="838"/>
      <c r="AG157" s="838"/>
      <c r="AH157" s="838"/>
      <c r="AI157" s="838"/>
      <c r="AJ157" s="838"/>
      <c r="AK157" s="838"/>
      <c r="AL157" s="838"/>
      <c r="AM157" s="1398"/>
      <c r="AN157" s="1456">
        <v>6.67098446774283</v>
      </c>
      <c r="AO157" s="1458">
        <v>9.2228982202183794</v>
      </c>
      <c r="AP157" s="1457">
        <v>6.1661550687228797</v>
      </c>
      <c r="AQ157" s="1458">
        <v>8.8570864294786595</v>
      </c>
      <c r="AR157" s="838"/>
      <c r="AS157" s="1408"/>
      <c r="AT157" s="1159" t="s">
        <v>11239</v>
      </c>
      <c r="AU157" s="170"/>
      <c r="AV157" s="392"/>
      <c r="AW157" s="432"/>
      <c r="AX157" s="432"/>
      <c r="AY157" s="432"/>
      <c r="AZ157" s="432"/>
    </row>
    <row r="158" spans="1:52">
      <c r="A158" s="1258" t="s">
        <v>8813</v>
      </c>
      <c r="B158" s="546" t="s">
        <v>6337</v>
      </c>
      <c r="C158" s="584"/>
      <c r="D158" s="1045" t="s">
        <v>77</v>
      </c>
      <c r="E158" s="874" t="s">
        <v>1388</v>
      </c>
      <c r="F158" s="874" t="s">
        <v>1350</v>
      </c>
      <c r="G158" s="1029"/>
      <c r="H158" s="1029" t="s">
        <v>4195</v>
      </c>
      <c r="I158" s="1057">
        <v>1.2</v>
      </c>
      <c r="J158" s="1029">
        <v>3.15</v>
      </c>
      <c r="K158" s="1116" t="s">
        <v>1194</v>
      </c>
      <c r="L158" s="1116" t="s">
        <v>1194</v>
      </c>
      <c r="M158" s="1116" t="s">
        <v>875</v>
      </c>
      <c r="N158" s="1029" t="s">
        <v>36</v>
      </c>
      <c r="O158" s="66"/>
      <c r="P158" s="66"/>
      <c r="Q158" s="1029" t="s">
        <v>3387</v>
      </c>
      <c r="R158" s="1029"/>
      <c r="S158" s="1029"/>
      <c r="T158" s="1029"/>
      <c r="U158" s="1029"/>
      <c r="V158" s="1029"/>
      <c r="W158" s="448">
        <f t="shared" si="16"/>
        <v>2.5</v>
      </c>
      <c r="X158" s="449">
        <v>3.5</v>
      </c>
      <c r="Y158" s="449">
        <f t="shared" si="17"/>
        <v>4.5</v>
      </c>
      <c r="Z158" s="66" t="s">
        <v>18</v>
      </c>
      <c r="AA158" s="66" t="s">
        <v>29</v>
      </c>
      <c r="AB158" s="1898"/>
      <c r="AC158" s="152"/>
      <c r="AD158" s="1375"/>
      <c r="AE158" s="1397"/>
      <c r="AF158" s="838"/>
      <c r="AG158" s="838"/>
      <c r="AH158" s="838"/>
      <c r="AI158" s="838"/>
      <c r="AJ158" s="838"/>
      <c r="AK158" s="838"/>
      <c r="AL158" s="838"/>
      <c r="AM158" s="1398"/>
      <c r="AN158" s="1456">
        <v>3.7365781791080002</v>
      </c>
      <c r="AO158" s="1458">
        <v>5.4423282403971696</v>
      </c>
      <c r="AP158" s="1457">
        <v>3.5113771069164001</v>
      </c>
      <c r="AQ158" s="1458">
        <v>5.2899347562874199</v>
      </c>
      <c r="AR158" s="838"/>
      <c r="AS158" s="1408"/>
      <c r="AT158" s="1159" t="s">
        <v>11240</v>
      </c>
      <c r="AU158" s="170"/>
      <c r="AV158" s="392"/>
      <c r="AW158" s="432"/>
      <c r="AX158" s="432"/>
      <c r="AY158" s="432"/>
      <c r="AZ158" s="432"/>
    </row>
    <row r="159" spans="1:52">
      <c r="A159" s="1258" t="s">
        <v>8814</v>
      </c>
      <c r="B159" s="546" t="s">
        <v>6337</v>
      </c>
      <c r="C159" s="585"/>
      <c r="D159" s="1045" t="s">
        <v>77</v>
      </c>
      <c r="E159" s="874" t="s">
        <v>1388</v>
      </c>
      <c r="F159" s="874" t="s">
        <v>1350</v>
      </c>
      <c r="G159" s="1029"/>
      <c r="H159" s="1029" t="s">
        <v>4197</v>
      </c>
      <c r="I159" s="1057">
        <v>1.2</v>
      </c>
      <c r="J159" s="1029">
        <v>3.15</v>
      </c>
      <c r="K159" s="1116" t="s">
        <v>1194</v>
      </c>
      <c r="L159" s="1116" t="s">
        <v>1194</v>
      </c>
      <c r="M159" s="1116" t="s">
        <v>875</v>
      </c>
      <c r="N159" s="1029" t="s">
        <v>36</v>
      </c>
      <c r="O159" s="66"/>
      <c r="P159" s="66"/>
      <c r="Q159" s="1029" t="s">
        <v>3387</v>
      </c>
      <c r="R159" s="1029"/>
      <c r="S159" s="1029"/>
      <c r="T159" s="1029"/>
      <c r="U159" s="1029"/>
      <c r="V159" s="1029"/>
      <c r="W159" s="448">
        <v>-5</v>
      </c>
      <c r="X159" s="602">
        <v>-3</v>
      </c>
      <c r="Y159" s="602">
        <v>-2</v>
      </c>
      <c r="Z159" s="66" t="s">
        <v>18</v>
      </c>
      <c r="AA159" s="66" t="s">
        <v>29</v>
      </c>
      <c r="AB159" s="1898"/>
      <c r="AC159" s="152"/>
      <c r="AD159" s="1376"/>
      <c r="AE159" s="1397"/>
      <c r="AF159" s="838"/>
      <c r="AG159" s="838"/>
      <c r="AH159" s="838"/>
      <c r="AI159" s="838"/>
      <c r="AJ159" s="838"/>
      <c r="AK159" s="838"/>
      <c r="AL159" s="838"/>
      <c r="AM159" s="1398"/>
      <c r="AN159" s="1459">
        <v>-7.2073615825024104</v>
      </c>
      <c r="AO159" s="1458">
        <v>-5.1793939734854098</v>
      </c>
      <c r="AP159" s="1458">
        <v>-7.3772548932365902</v>
      </c>
      <c r="AQ159" s="1458">
        <v>-5.2890828690734404</v>
      </c>
      <c r="AR159" s="838"/>
      <c r="AS159" s="1408"/>
      <c r="AT159" s="1159" t="s">
        <v>11241</v>
      </c>
      <c r="AU159" s="170"/>
      <c r="AV159" s="392"/>
      <c r="AW159" s="432"/>
      <c r="AX159" s="432"/>
      <c r="AY159" s="432"/>
      <c r="AZ159" s="432"/>
    </row>
    <row r="160" spans="1:52" ht="17.350000000000001">
      <c r="A160" s="1258" t="s">
        <v>8815</v>
      </c>
      <c r="B160" s="546" t="s">
        <v>6337</v>
      </c>
      <c r="C160" s="584" t="s">
        <v>8816</v>
      </c>
      <c r="D160" s="1045" t="s">
        <v>77</v>
      </c>
      <c r="E160" s="874" t="s">
        <v>1388</v>
      </c>
      <c r="F160" s="874" t="s">
        <v>1350</v>
      </c>
      <c r="G160" s="1290"/>
      <c r="H160" s="1290" t="s">
        <v>4168</v>
      </c>
      <c r="I160" s="1057">
        <v>1.2</v>
      </c>
      <c r="J160" s="1029">
        <v>3.15</v>
      </c>
      <c r="K160" s="1116" t="s">
        <v>1194</v>
      </c>
      <c r="L160" s="1116" t="s">
        <v>1194</v>
      </c>
      <c r="M160" s="1116" t="s">
        <v>875</v>
      </c>
      <c r="N160" s="1029" t="s">
        <v>36</v>
      </c>
      <c r="O160" s="66"/>
      <c r="P160" s="66"/>
      <c r="Q160" s="1329" t="s">
        <v>3387</v>
      </c>
      <c r="R160" s="1029"/>
      <c r="S160" s="1029"/>
      <c r="T160" s="1029"/>
      <c r="U160" s="1029"/>
      <c r="V160" s="1029"/>
      <c r="W160" s="14">
        <v>14.5</v>
      </c>
      <c r="X160" s="66">
        <v>15.5</v>
      </c>
      <c r="Y160" s="66">
        <f>X160+1</f>
        <v>16.5</v>
      </c>
      <c r="Z160" s="66" t="s">
        <v>18</v>
      </c>
      <c r="AA160" s="66" t="s">
        <v>29</v>
      </c>
      <c r="AB160" s="1898"/>
      <c r="AC160" s="152" t="s">
        <v>4185</v>
      </c>
      <c r="AD160" s="1375"/>
      <c r="AE160" s="1397"/>
      <c r="AF160" s="838"/>
      <c r="AG160" s="838"/>
      <c r="AH160" s="838"/>
      <c r="AI160" s="838"/>
      <c r="AJ160" s="838"/>
      <c r="AK160" s="838"/>
      <c r="AL160" s="838"/>
      <c r="AM160" s="1398"/>
      <c r="AN160" s="1456">
        <v>14.6587354167422</v>
      </c>
      <c r="AO160" s="1458">
        <v>17.062959144432501</v>
      </c>
      <c r="AP160" s="1457">
        <v>14.5050305323961</v>
      </c>
      <c r="AQ160" s="1458">
        <v>16.984610108747699</v>
      </c>
      <c r="AR160" s="838"/>
      <c r="AS160" s="1408"/>
      <c r="AT160" s="1159" t="s">
        <v>11242</v>
      </c>
      <c r="AU160" s="170"/>
      <c r="AV160" s="392"/>
      <c r="AW160" s="432"/>
      <c r="AX160" s="432"/>
      <c r="AY160" s="432"/>
      <c r="AZ160" s="432"/>
    </row>
    <row r="161" spans="1:52">
      <c r="A161" s="1258" t="s">
        <v>8817</v>
      </c>
      <c r="B161" s="546" t="s">
        <v>6337</v>
      </c>
      <c r="C161" s="584"/>
      <c r="D161" s="1045" t="s">
        <v>77</v>
      </c>
      <c r="E161" s="874" t="s">
        <v>1388</v>
      </c>
      <c r="F161" s="874" t="s">
        <v>1350</v>
      </c>
      <c r="G161" s="1029"/>
      <c r="H161" s="1029" t="s">
        <v>4168</v>
      </c>
      <c r="I161" s="1057">
        <v>1.2</v>
      </c>
      <c r="J161" s="1029">
        <v>3.15</v>
      </c>
      <c r="K161" s="1116" t="s">
        <v>1194</v>
      </c>
      <c r="L161" s="1116" t="s">
        <v>1194</v>
      </c>
      <c r="M161" s="1116" t="s">
        <v>875</v>
      </c>
      <c r="N161" s="1029" t="s">
        <v>36</v>
      </c>
      <c r="O161" s="66"/>
      <c r="P161" s="66"/>
      <c r="Q161" s="1029" t="s">
        <v>3387</v>
      </c>
      <c r="R161" s="1029"/>
      <c r="S161" s="1029"/>
      <c r="T161" s="1029"/>
      <c r="U161" s="1029"/>
      <c r="V161" s="1029"/>
      <c r="W161" s="448">
        <f>X161-1</f>
        <v>13.5</v>
      </c>
      <c r="X161" s="449">
        <v>14.5</v>
      </c>
      <c r="Y161" s="449">
        <f>X161+1</f>
        <v>15.5</v>
      </c>
      <c r="Z161" s="66" t="s">
        <v>18</v>
      </c>
      <c r="AA161" s="66" t="s">
        <v>29</v>
      </c>
      <c r="AB161" s="1898"/>
      <c r="AC161" s="152" t="s">
        <v>4187</v>
      </c>
      <c r="AD161" s="1375"/>
      <c r="AE161" s="1397"/>
      <c r="AF161" s="838"/>
      <c r="AG161" s="838"/>
      <c r="AH161" s="838"/>
      <c r="AI161" s="838"/>
      <c r="AJ161" s="838"/>
      <c r="AK161" s="838"/>
      <c r="AL161" s="838"/>
      <c r="AM161" s="1398"/>
      <c r="AN161" s="1456">
        <v>13.9698263532638</v>
      </c>
      <c r="AO161" s="1458">
        <v>16.450271134686901</v>
      </c>
      <c r="AP161" s="1457">
        <v>13.802345315986299</v>
      </c>
      <c r="AQ161" s="1458">
        <v>16.345107990885701</v>
      </c>
      <c r="AR161" s="838"/>
      <c r="AS161" s="1408"/>
      <c r="AT161" s="1159" t="s">
        <v>11243</v>
      </c>
      <c r="AU161" s="170"/>
      <c r="AV161" s="392"/>
      <c r="AW161" s="432"/>
      <c r="AX161" s="432"/>
      <c r="AY161" s="432"/>
      <c r="AZ161" s="432"/>
    </row>
    <row r="162" spans="1:52">
      <c r="A162" s="1258" t="s">
        <v>8818</v>
      </c>
      <c r="B162" s="546" t="s">
        <v>6337</v>
      </c>
      <c r="C162" s="584"/>
      <c r="D162" s="1045" t="s">
        <v>77</v>
      </c>
      <c r="E162" s="874" t="s">
        <v>1388</v>
      </c>
      <c r="F162" s="874" t="s">
        <v>1350</v>
      </c>
      <c r="G162" s="1029"/>
      <c r="H162" s="1029" t="s">
        <v>4189</v>
      </c>
      <c r="I162" s="1057">
        <v>1.2</v>
      </c>
      <c r="J162" s="1029">
        <v>3.15</v>
      </c>
      <c r="K162" s="1116" t="s">
        <v>1194</v>
      </c>
      <c r="L162" s="1116" t="s">
        <v>1194</v>
      </c>
      <c r="M162" s="1116" t="s">
        <v>875</v>
      </c>
      <c r="N162" s="1029" t="s">
        <v>36</v>
      </c>
      <c r="O162" s="66"/>
      <c r="P162" s="66"/>
      <c r="Q162" s="1029" t="s">
        <v>3387</v>
      </c>
      <c r="R162" s="1029"/>
      <c r="S162" s="1029"/>
      <c r="T162" s="1029"/>
      <c r="U162" s="1029"/>
      <c r="V162" s="1029"/>
      <c r="W162" s="448">
        <f t="shared" ref="W162:W165" si="18">X162-1</f>
        <v>11.5</v>
      </c>
      <c r="X162" s="449">
        <v>12.5</v>
      </c>
      <c r="Y162" s="449">
        <f>X162+1</f>
        <v>13.5</v>
      </c>
      <c r="Z162" s="66" t="s">
        <v>18</v>
      </c>
      <c r="AA162" s="66" t="s">
        <v>29</v>
      </c>
      <c r="AB162" s="1898"/>
      <c r="AC162" s="152"/>
      <c r="AD162" s="1375"/>
      <c r="AE162" s="1397"/>
      <c r="AF162" s="838"/>
      <c r="AG162" s="838"/>
      <c r="AH162" s="838"/>
      <c r="AI162" s="838"/>
      <c r="AJ162" s="838"/>
      <c r="AK162" s="838"/>
      <c r="AL162" s="838"/>
      <c r="AM162" s="1398"/>
      <c r="AN162" s="1456">
        <v>11.6803225665056</v>
      </c>
      <c r="AO162" s="1458">
        <v>14.1012407087646</v>
      </c>
      <c r="AP162" s="1457">
        <v>11.523975200169501</v>
      </c>
      <c r="AQ162" s="1458">
        <v>13.948129528830099</v>
      </c>
      <c r="AR162" s="838"/>
      <c r="AS162" s="1408"/>
      <c r="AT162" s="1159" t="s">
        <v>11244</v>
      </c>
      <c r="AU162" s="170"/>
      <c r="AV162" s="392"/>
      <c r="AW162" s="432"/>
      <c r="AX162" s="432"/>
      <c r="AY162" s="432"/>
      <c r="AZ162" s="432"/>
    </row>
    <row r="163" spans="1:52">
      <c r="A163" s="1258" t="s">
        <v>8819</v>
      </c>
      <c r="B163" s="546" t="s">
        <v>6337</v>
      </c>
      <c r="C163" s="584"/>
      <c r="D163" s="1045" t="s">
        <v>77</v>
      </c>
      <c r="E163" s="874" t="s">
        <v>1388</v>
      </c>
      <c r="F163" s="874" t="s">
        <v>1350</v>
      </c>
      <c r="G163" s="1029"/>
      <c r="H163" s="1029" t="s">
        <v>4191</v>
      </c>
      <c r="I163" s="1057">
        <v>1.2</v>
      </c>
      <c r="J163" s="1029">
        <v>3.15</v>
      </c>
      <c r="K163" s="1116" t="s">
        <v>1194</v>
      </c>
      <c r="L163" s="1116" t="s">
        <v>1194</v>
      </c>
      <c r="M163" s="1116" t="s">
        <v>875</v>
      </c>
      <c r="N163" s="1029" t="s">
        <v>36</v>
      </c>
      <c r="O163" s="66"/>
      <c r="P163" s="66"/>
      <c r="Q163" s="1029" t="s">
        <v>3387</v>
      </c>
      <c r="R163" s="1029"/>
      <c r="S163" s="1029"/>
      <c r="T163" s="1029"/>
      <c r="U163" s="1029"/>
      <c r="V163" s="1029"/>
      <c r="W163" s="448">
        <f t="shared" si="18"/>
        <v>8.5</v>
      </c>
      <c r="X163" s="449">
        <v>9.5</v>
      </c>
      <c r="Y163" s="449">
        <f t="shared" ref="Y163:Y165" si="19">X163+1</f>
        <v>10.5</v>
      </c>
      <c r="Z163" s="66" t="s">
        <v>18</v>
      </c>
      <c r="AA163" s="66" t="s">
        <v>29</v>
      </c>
      <c r="AB163" s="1898"/>
      <c r="AC163" s="152"/>
      <c r="AD163" s="1375"/>
      <c r="AE163" s="1397"/>
      <c r="AF163" s="838"/>
      <c r="AG163" s="838"/>
      <c r="AH163" s="838"/>
      <c r="AI163" s="838"/>
      <c r="AJ163" s="838"/>
      <c r="AK163" s="838"/>
      <c r="AL163" s="838"/>
      <c r="AM163" s="1398"/>
      <c r="AN163" s="1456">
        <v>8.8331026570624207</v>
      </c>
      <c r="AO163" s="1458">
        <v>11.4014573124441</v>
      </c>
      <c r="AP163" s="1458">
        <v>8.4426123912866995</v>
      </c>
      <c r="AQ163" s="1458">
        <v>11.107556951610899</v>
      </c>
      <c r="AR163" s="838"/>
      <c r="AS163" s="1408"/>
      <c r="AT163" s="1159" t="s">
        <v>11245</v>
      </c>
      <c r="AU163" s="170"/>
      <c r="AV163" s="392"/>
      <c r="AW163" s="432"/>
      <c r="AX163" s="432"/>
      <c r="AY163" s="432"/>
      <c r="AZ163" s="432"/>
    </row>
    <row r="164" spans="1:52">
      <c r="A164" s="1258" t="s">
        <v>8820</v>
      </c>
      <c r="B164" s="546" t="s">
        <v>6337</v>
      </c>
      <c r="C164" s="584"/>
      <c r="D164" s="1045" t="s">
        <v>77</v>
      </c>
      <c r="E164" s="874" t="s">
        <v>1388</v>
      </c>
      <c r="F164" s="874" t="s">
        <v>1350</v>
      </c>
      <c r="G164" s="1029"/>
      <c r="H164" s="1029" t="s">
        <v>4193</v>
      </c>
      <c r="I164" s="1057">
        <v>1.2</v>
      </c>
      <c r="J164" s="1029">
        <v>3.15</v>
      </c>
      <c r="K164" s="1116" t="s">
        <v>1194</v>
      </c>
      <c r="L164" s="1116" t="s">
        <v>1194</v>
      </c>
      <c r="M164" s="1116" t="s">
        <v>875</v>
      </c>
      <c r="N164" s="1029" t="s">
        <v>36</v>
      </c>
      <c r="O164" s="66"/>
      <c r="P164" s="66"/>
      <c r="Q164" s="1029" t="s">
        <v>3387</v>
      </c>
      <c r="R164" s="1029"/>
      <c r="S164" s="1029"/>
      <c r="T164" s="1029"/>
      <c r="U164" s="1029"/>
      <c r="V164" s="1029"/>
      <c r="W164" s="448">
        <f t="shared" si="18"/>
        <v>5.5</v>
      </c>
      <c r="X164" s="449">
        <v>6.5</v>
      </c>
      <c r="Y164" s="449">
        <f t="shared" si="19"/>
        <v>7.5</v>
      </c>
      <c r="Z164" s="66" t="s">
        <v>18</v>
      </c>
      <c r="AA164" s="66" t="s">
        <v>29</v>
      </c>
      <c r="AB164" s="1898"/>
      <c r="AC164" s="152"/>
      <c r="AD164" s="1375"/>
      <c r="AE164" s="1397"/>
      <c r="AF164" s="838"/>
      <c r="AG164" s="838"/>
      <c r="AH164" s="838"/>
      <c r="AI164" s="838"/>
      <c r="AJ164" s="838"/>
      <c r="AK164" s="838"/>
      <c r="AL164" s="838"/>
      <c r="AM164" s="1398"/>
      <c r="AN164" s="1456">
        <v>6.6644207401838598</v>
      </c>
      <c r="AO164" s="1458">
        <v>9.2273733641467697</v>
      </c>
      <c r="AP164" s="1457">
        <v>6.1612941930780902</v>
      </c>
      <c r="AQ164" s="1458">
        <v>8.8587238333060192</v>
      </c>
      <c r="AR164" s="838"/>
      <c r="AS164" s="1408"/>
      <c r="AT164" s="1159" t="s">
        <v>11246</v>
      </c>
      <c r="AU164" s="170"/>
      <c r="AV164" s="392"/>
      <c r="AW164" s="432"/>
      <c r="AX164" s="432"/>
      <c r="AY164" s="432"/>
      <c r="AZ164" s="432"/>
    </row>
    <row r="165" spans="1:52">
      <c r="A165" s="1258" t="s">
        <v>8821</v>
      </c>
      <c r="B165" s="546" t="s">
        <v>6337</v>
      </c>
      <c r="C165" s="584"/>
      <c r="D165" s="1045" t="s">
        <v>77</v>
      </c>
      <c r="E165" s="874" t="s">
        <v>1388</v>
      </c>
      <c r="F165" s="874" t="s">
        <v>1350</v>
      </c>
      <c r="G165" s="1029"/>
      <c r="H165" s="1029" t="s">
        <v>4195</v>
      </c>
      <c r="I165" s="1057">
        <v>1.2</v>
      </c>
      <c r="J165" s="1029">
        <v>3.15</v>
      </c>
      <c r="K165" s="1116" t="s">
        <v>1194</v>
      </c>
      <c r="L165" s="1116" t="s">
        <v>1194</v>
      </c>
      <c r="M165" s="1116" t="s">
        <v>875</v>
      </c>
      <c r="N165" s="1029" t="s">
        <v>36</v>
      </c>
      <c r="O165" s="66"/>
      <c r="P165" s="66"/>
      <c r="Q165" s="1029" t="s">
        <v>3387</v>
      </c>
      <c r="R165" s="1029"/>
      <c r="S165" s="1029"/>
      <c r="T165" s="1029"/>
      <c r="U165" s="1029"/>
      <c r="V165" s="1029"/>
      <c r="W165" s="448">
        <f t="shared" si="18"/>
        <v>2.5</v>
      </c>
      <c r="X165" s="449">
        <v>3.5</v>
      </c>
      <c r="Y165" s="449">
        <f t="shared" si="19"/>
        <v>4.5</v>
      </c>
      <c r="Z165" s="66" t="s">
        <v>18</v>
      </c>
      <c r="AA165" s="66" t="s">
        <v>29</v>
      </c>
      <c r="AB165" s="1898"/>
      <c r="AC165" s="152"/>
      <c r="AD165" s="1375"/>
      <c r="AE165" s="1397"/>
      <c r="AF165" s="838"/>
      <c r="AG165" s="838"/>
      <c r="AH165" s="838"/>
      <c r="AI165" s="838"/>
      <c r="AJ165" s="838"/>
      <c r="AK165" s="838"/>
      <c r="AL165" s="838"/>
      <c r="AM165" s="1398"/>
      <c r="AN165" s="1456">
        <v>3.73585969118886</v>
      </c>
      <c r="AO165" s="1458">
        <v>5.4332574735531196</v>
      </c>
      <c r="AP165" s="1457">
        <v>3.4963078259731102</v>
      </c>
      <c r="AQ165" s="1458">
        <v>5.2937953839710996</v>
      </c>
      <c r="AR165" s="838"/>
      <c r="AS165" s="1408"/>
      <c r="AT165" s="1159" t="s">
        <v>11247</v>
      </c>
      <c r="AU165" s="170"/>
      <c r="AV165" s="392"/>
      <c r="AW165" s="432"/>
      <c r="AX165" s="432"/>
      <c r="AY165" s="432"/>
      <c r="AZ165" s="432"/>
    </row>
    <row r="166" spans="1:52">
      <c r="A166" s="1258" t="s">
        <v>8822</v>
      </c>
      <c r="B166" s="546" t="s">
        <v>6337</v>
      </c>
      <c r="C166" s="585"/>
      <c r="D166" s="1045" t="s">
        <v>77</v>
      </c>
      <c r="E166" s="874" t="s">
        <v>1388</v>
      </c>
      <c r="F166" s="874" t="s">
        <v>1350</v>
      </c>
      <c r="G166" s="1029"/>
      <c r="H166" s="1029" t="s">
        <v>4197</v>
      </c>
      <c r="I166" s="1057">
        <v>1.2</v>
      </c>
      <c r="J166" s="1029">
        <v>3.15</v>
      </c>
      <c r="K166" s="1116" t="s">
        <v>1194</v>
      </c>
      <c r="L166" s="1116" t="s">
        <v>1194</v>
      </c>
      <c r="M166" s="1116" t="s">
        <v>875</v>
      </c>
      <c r="N166" s="1029" t="s">
        <v>36</v>
      </c>
      <c r="O166" s="66"/>
      <c r="P166" s="66"/>
      <c r="Q166" s="1029" t="s">
        <v>3387</v>
      </c>
      <c r="R166" s="1029"/>
      <c r="S166" s="1029"/>
      <c r="T166" s="1029"/>
      <c r="U166" s="1029"/>
      <c r="V166" s="1029"/>
      <c r="W166" s="448">
        <v>-5</v>
      </c>
      <c r="X166" s="602">
        <v>-3</v>
      </c>
      <c r="Y166" s="602">
        <v>-2</v>
      </c>
      <c r="Z166" s="66" t="s">
        <v>18</v>
      </c>
      <c r="AA166" s="66" t="s">
        <v>29</v>
      </c>
      <c r="AB166" s="1898"/>
      <c r="AC166" s="152"/>
      <c r="AD166" s="1376"/>
      <c r="AE166" s="1397"/>
      <c r="AF166" s="838"/>
      <c r="AG166" s="838"/>
      <c r="AH166" s="838"/>
      <c r="AI166" s="838"/>
      <c r="AJ166" s="838"/>
      <c r="AK166" s="838"/>
      <c r="AL166" s="838"/>
      <c r="AM166" s="1398"/>
      <c r="AN166" s="1459">
        <v>-7.18473116385307</v>
      </c>
      <c r="AO166" s="1458">
        <v>-5.1879726638884502</v>
      </c>
      <c r="AP166" s="1458">
        <v>-7.3429481911768502</v>
      </c>
      <c r="AQ166" s="1458">
        <v>-5.2842980422485404</v>
      </c>
      <c r="AR166" s="838"/>
      <c r="AS166" s="1408"/>
      <c r="AT166" s="1159" t="s">
        <v>11248</v>
      </c>
      <c r="AU166" s="170"/>
      <c r="AV166" s="392"/>
      <c r="AW166" s="432"/>
      <c r="AX166" s="432"/>
      <c r="AY166" s="432"/>
      <c r="AZ166" s="432"/>
    </row>
    <row r="167" spans="1:52" ht="22.2" customHeight="1">
      <c r="A167" s="1257" t="s">
        <v>6627</v>
      </c>
      <c r="B167" s="420"/>
      <c r="C167" s="421" t="s">
        <v>1240</v>
      </c>
      <c r="D167" s="1282"/>
      <c r="E167" s="1282"/>
      <c r="F167" s="1282"/>
      <c r="G167" s="1282"/>
      <c r="H167" s="1282"/>
      <c r="I167" s="1282"/>
      <c r="J167" s="1282"/>
      <c r="K167" s="1282"/>
      <c r="L167" s="1282"/>
      <c r="M167" s="1282"/>
      <c r="N167" s="1282"/>
      <c r="O167" s="420"/>
      <c r="P167" s="420"/>
      <c r="Q167" s="1282"/>
      <c r="R167" s="1282"/>
      <c r="S167" s="1282"/>
      <c r="T167" s="1282"/>
      <c r="U167" s="1282"/>
      <c r="V167" s="1282"/>
      <c r="W167" s="422"/>
      <c r="X167" s="420"/>
      <c r="Y167" s="420"/>
      <c r="Z167" s="420"/>
      <c r="AA167" s="420"/>
      <c r="AB167" s="1901"/>
      <c r="AC167" s="423"/>
      <c r="AD167" s="420"/>
      <c r="AE167" s="1391"/>
      <c r="AF167" s="835"/>
      <c r="AG167" s="835"/>
      <c r="AH167" s="835"/>
      <c r="AI167" s="835"/>
      <c r="AJ167" s="835"/>
      <c r="AK167" s="835"/>
      <c r="AL167" s="835"/>
      <c r="AM167" s="1392"/>
      <c r="AN167" s="835"/>
      <c r="AO167" s="835"/>
      <c r="AP167" s="835"/>
      <c r="AQ167" s="835"/>
      <c r="AR167" s="835"/>
      <c r="AS167" s="835"/>
      <c r="AT167" s="1417"/>
      <c r="AU167" s="170"/>
      <c r="AV167" s="424"/>
      <c r="AW167" s="424"/>
      <c r="AX167" s="424"/>
      <c r="AY167" s="424"/>
      <c r="AZ167" s="424"/>
    </row>
    <row r="168" spans="1:52" ht="22.2" customHeight="1">
      <c r="A168" s="1259" t="s">
        <v>6628</v>
      </c>
      <c r="B168" s="445" t="s">
        <v>6337</v>
      </c>
      <c r="C168" s="589" t="s">
        <v>4363</v>
      </c>
      <c r="D168" s="1044" t="s">
        <v>4364</v>
      </c>
      <c r="E168" s="1032" t="s">
        <v>1388</v>
      </c>
      <c r="F168" s="1032" t="s">
        <v>1350</v>
      </c>
      <c r="G168" s="1044"/>
      <c r="H168" s="1044" t="s">
        <v>4168</v>
      </c>
      <c r="I168" s="1058" t="s">
        <v>4176</v>
      </c>
      <c r="J168" s="1032" t="s">
        <v>872</v>
      </c>
      <c r="K168" s="1117" t="s">
        <v>1194</v>
      </c>
      <c r="L168" s="1117" t="s">
        <v>1194</v>
      </c>
      <c r="M168" s="1117" t="s">
        <v>873</v>
      </c>
      <c r="N168" s="1032" t="s">
        <v>36</v>
      </c>
      <c r="O168" s="304"/>
      <c r="P168" s="304"/>
      <c r="Q168" s="1032" t="s">
        <v>3387</v>
      </c>
      <c r="R168" s="1032"/>
      <c r="S168" s="1032"/>
      <c r="T168" s="1032"/>
      <c r="U168" s="1032"/>
      <c r="V168" s="1032"/>
      <c r="W168" s="446">
        <v>-17</v>
      </c>
      <c r="X168" s="446"/>
      <c r="Y168" s="446"/>
      <c r="Z168" s="453" t="s">
        <v>16</v>
      </c>
      <c r="AA168" s="304" t="s">
        <v>21</v>
      </c>
      <c r="AB168" s="1899"/>
      <c r="AC168" s="308" t="s">
        <v>4185</v>
      </c>
      <c r="AD168" s="1380"/>
      <c r="AE168" s="1401"/>
      <c r="AF168" s="840"/>
      <c r="AG168" s="840"/>
      <c r="AH168" s="840"/>
      <c r="AI168" s="840"/>
      <c r="AJ168" s="840"/>
      <c r="AK168" s="840"/>
      <c r="AL168" s="840"/>
      <c r="AM168" s="1402"/>
      <c r="AN168" s="1456">
        <v>-16.6631</v>
      </c>
      <c r="AO168" s="840"/>
      <c r="AP168" s="1457">
        <v>-16.679449999999999</v>
      </c>
      <c r="AQ168" s="840"/>
      <c r="AR168" s="1457">
        <v>-16.277229999999999</v>
      </c>
      <c r="AS168" s="1409"/>
      <c r="AT168" s="1160" t="s">
        <v>11806</v>
      </c>
      <c r="AU168" s="170"/>
      <c r="AV168" s="392"/>
      <c r="AW168" s="432"/>
      <c r="AX168" s="432"/>
      <c r="AY168" s="432"/>
      <c r="AZ168" s="432"/>
    </row>
    <row r="169" spans="1:52" ht="17.350000000000001">
      <c r="A169" s="1259" t="s">
        <v>6629</v>
      </c>
      <c r="B169" s="445" t="s">
        <v>6337</v>
      </c>
      <c r="C169" s="586"/>
      <c r="D169" s="1044" t="s">
        <v>4364</v>
      </c>
      <c r="E169" s="1032" t="s">
        <v>1388</v>
      </c>
      <c r="F169" s="1032" t="s">
        <v>1350</v>
      </c>
      <c r="G169" s="1044"/>
      <c r="H169" s="1044" t="s">
        <v>4168</v>
      </c>
      <c r="I169" s="1058" t="s">
        <v>4176</v>
      </c>
      <c r="J169" s="1032" t="s">
        <v>872</v>
      </c>
      <c r="K169" s="1117" t="s">
        <v>1194</v>
      </c>
      <c r="L169" s="1117" t="s">
        <v>1194</v>
      </c>
      <c r="M169" s="1117" t="s">
        <v>873</v>
      </c>
      <c r="N169" s="1032" t="s">
        <v>36</v>
      </c>
      <c r="O169" s="304"/>
      <c r="P169" s="304"/>
      <c r="Q169" s="1032" t="s">
        <v>3387</v>
      </c>
      <c r="R169" s="1032"/>
      <c r="S169" s="1032"/>
      <c r="T169" s="1032"/>
      <c r="U169" s="1032"/>
      <c r="V169" s="1032"/>
      <c r="W169" s="446">
        <v>-17</v>
      </c>
      <c r="X169" s="446"/>
      <c r="Y169" s="446"/>
      <c r="Z169" s="453" t="s">
        <v>16</v>
      </c>
      <c r="AA169" s="304" t="s">
        <v>21</v>
      </c>
      <c r="AB169" s="1899"/>
      <c r="AC169" s="308" t="s">
        <v>4187</v>
      </c>
      <c r="AD169" s="1372"/>
      <c r="AE169" s="1401"/>
      <c r="AF169" s="840"/>
      <c r="AG169" s="840"/>
      <c r="AH169" s="840"/>
      <c r="AI169" s="840"/>
      <c r="AJ169" s="840"/>
      <c r="AK169" s="840"/>
      <c r="AL169" s="840"/>
      <c r="AM169" s="1402"/>
      <c r="AN169" s="1456">
        <v>-16.29494</v>
      </c>
      <c r="AO169" s="840"/>
      <c r="AP169" s="1457">
        <v>-16.333179999999999</v>
      </c>
      <c r="AQ169" s="840"/>
      <c r="AR169" s="1457">
        <v>-16.04852</v>
      </c>
      <c r="AS169" s="1409"/>
      <c r="AT169" s="1160" t="s">
        <v>11801</v>
      </c>
      <c r="AU169" s="170"/>
      <c r="AV169" s="392"/>
      <c r="AW169" s="432"/>
      <c r="AX169" s="432"/>
      <c r="AY169" s="432"/>
      <c r="AZ169" s="432"/>
    </row>
    <row r="170" spans="1:52" ht="17.350000000000001">
      <c r="A170" s="1259" t="s">
        <v>6630</v>
      </c>
      <c r="B170" s="445" t="s">
        <v>6337</v>
      </c>
      <c r="C170" s="586"/>
      <c r="D170" s="1044" t="s">
        <v>4364</v>
      </c>
      <c r="E170" s="1032" t="s">
        <v>1388</v>
      </c>
      <c r="F170" s="1032" t="s">
        <v>1350</v>
      </c>
      <c r="G170" s="1044"/>
      <c r="H170" s="1044" t="s">
        <v>4189</v>
      </c>
      <c r="I170" s="1058" t="s">
        <v>4176</v>
      </c>
      <c r="J170" s="1032" t="s">
        <v>872</v>
      </c>
      <c r="K170" s="1117" t="s">
        <v>1194</v>
      </c>
      <c r="L170" s="1117" t="s">
        <v>1194</v>
      </c>
      <c r="M170" s="1117" t="s">
        <v>873</v>
      </c>
      <c r="N170" s="1032" t="s">
        <v>36</v>
      </c>
      <c r="O170" s="304"/>
      <c r="P170" s="304"/>
      <c r="Q170" s="1032" t="s">
        <v>3387</v>
      </c>
      <c r="R170" s="1032"/>
      <c r="S170" s="1032"/>
      <c r="T170" s="1032"/>
      <c r="U170" s="1032"/>
      <c r="V170" s="1032"/>
      <c r="W170" s="446">
        <v>-16</v>
      </c>
      <c r="X170" s="446"/>
      <c r="Y170" s="446"/>
      <c r="Z170" s="453" t="s">
        <v>16</v>
      </c>
      <c r="AA170" s="304" t="s">
        <v>21</v>
      </c>
      <c r="AB170" s="1899"/>
      <c r="AC170" s="308"/>
      <c r="AD170" s="1372"/>
      <c r="AE170" s="1401"/>
      <c r="AF170" s="840"/>
      <c r="AG170" s="840"/>
      <c r="AH170" s="840"/>
      <c r="AI170" s="840"/>
      <c r="AJ170" s="840"/>
      <c r="AK170" s="840"/>
      <c r="AL170" s="840"/>
      <c r="AM170" s="1402"/>
      <c r="AN170" s="1456">
        <v>-12.8805</v>
      </c>
      <c r="AO170" s="840"/>
      <c r="AP170" s="1457">
        <v>-13.09727</v>
      </c>
      <c r="AQ170" s="840"/>
      <c r="AR170" s="1457">
        <v>-12.7882</v>
      </c>
      <c r="AS170" s="1409"/>
      <c r="AT170" s="1160" t="s">
        <v>11802</v>
      </c>
      <c r="AU170" s="170"/>
      <c r="AV170" s="392"/>
      <c r="AW170" s="432"/>
      <c r="AX170" s="432"/>
      <c r="AY170" s="432"/>
      <c r="AZ170" s="432"/>
    </row>
    <row r="171" spans="1:52" ht="17.350000000000001">
      <c r="A171" s="1259" t="s">
        <v>6631</v>
      </c>
      <c r="B171" s="445" t="s">
        <v>6337</v>
      </c>
      <c r="C171" s="586"/>
      <c r="D171" s="1044" t="s">
        <v>4364</v>
      </c>
      <c r="E171" s="1032" t="s">
        <v>1388</v>
      </c>
      <c r="F171" s="1032" t="s">
        <v>1350</v>
      </c>
      <c r="G171" s="1044"/>
      <c r="H171" s="1044" t="s">
        <v>4191</v>
      </c>
      <c r="I171" s="1058" t="s">
        <v>4176</v>
      </c>
      <c r="J171" s="1032" t="s">
        <v>872</v>
      </c>
      <c r="K171" s="1117" t="s">
        <v>1194</v>
      </c>
      <c r="L171" s="1117" t="s">
        <v>1194</v>
      </c>
      <c r="M171" s="1117" t="s">
        <v>873</v>
      </c>
      <c r="N171" s="1032" t="s">
        <v>36</v>
      </c>
      <c r="O171" s="304"/>
      <c r="P171" s="304"/>
      <c r="Q171" s="1032" t="s">
        <v>3387</v>
      </c>
      <c r="R171" s="1032"/>
      <c r="S171" s="1032"/>
      <c r="T171" s="1032"/>
      <c r="U171" s="1032"/>
      <c r="V171" s="1032"/>
      <c r="W171" s="446">
        <v>-15</v>
      </c>
      <c r="X171" s="446"/>
      <c r="Y171" s="446"/>
      <c r="Z171" s="453" t="s">
        <v>16</v>
      </c>
      <c r="AA171" s="304" t="s">
        <v>21</v>
      </c>
      <c r="AB171" s="1899"/>
      <c r="AC171" s="308"/>
      <c r="AD171" s="1372"/>
      <c r="AE171" s="1401"/>
      <c r="AF171" s="840"/>
      <c r="AG171" s="840"/>
      <c r="AH171" s="840"/>
      <c r="AI171" s="840"/>
      <c r="AJ171" s="840"/>
      <c r="AK171" s="840"/>
      <c r="AL171" s="840"/>
      <c r="AM171" s="1402"/>
      <c r="AN171" s="1456">
        <v>-12.847390000000001</v>
      </c>
      <c r="AO171" s="840"/>
      <c r="AP171" s="1457">
        <v>-12.460559999999999</v>
      </c>
      <c r="AQ171" s="840"/>
      <c r="AR171" s="1457">
        <v>-11.90385</v>
      </c>
      <c r="AS171" s="1409"/>
      <c r="AT171" s="1160" t="s">
        <v>11805</v>
      </c>
      <c r="AU171" s="170"/>
      <c r="AV171" s="392"/>
      <c r="AW171" s="432"/>
      <c r="AX171" s="432"/>
      <c r="AY171" s="432"/>
      <c r="AZ171" s="432"/>
    </row>
    <row r="172" spans="1:52" ht="17.350000000000001">
      <c r="A172" s="1259" t="s">
        <v>6632</v>
      </c>
      <c r="B172" s="445" t="s">
        <v>6337</v>
      </c>
      <c r="C172" s="586"/>
      <c r="D172" s="1044" t="s">
        <v>4364</v>
      </c>
      <c r="E172" s="1032" t="s">
        <v>1388</v>
      </c>
      <c r="F172" s="1032" t="s">
        <v>1350</v>
      </c>
      <c r="G172" s="1044"/>
      <c r="H172" s="1044" t="s">
        <v>4193</v>
      </c>
      <c r="I172" s="1058" t="s">
        <v>4176</v>
      </c>
      <c r="J172" s="1032" t="s">
        <v>872</v>
      </c>
      <c r="K172" s="1117" t="s">
        <v>1194</v>
      </c>
      <c r="L172" s="1117" t="s">
        <v>1194</v>
      </c>
      <c r="M172" s="1117" t="s">
        <v>873</v>
      </c>
      <c r="N172" s="1032" t="s">
        <v>36</v>
      </c>
      <c r="O172" s="304"/>
      <c r="P172" s="304"/>
      <c r="Q172" s="1032" t="s">
        <v>3387</v>
      </c>
      <c r="R172" s="1032"/>
      <c r="S172" s="1032"/>
      <c r="T172" s="1032"/>
      <c r="U172" s="1032"/>
      <c r="V172" s="1032"/>
      <c r="W172" s="446">
        <v>-14</v>
      </c>
      <c r="X172" s="446"/>
      <c r="Y172" s="446"/>
      <c r="Z172" s="453" t="s">
        <v>16</v>
      </c>
      <c r="AA172" s="304" t="s">
        <v>21</v>
      </c>
      <c r="AB172" s="1899"/>
      <c r="AC172" s="308"/>
      <c r="AD172" s="1372"/>
      <c r="AE172" s="1401"/>
      <c r="AF172" s="840"/>
      <c r="AG172" s="840"/>
      <c r="AH172" s="840"/>
      <c r="AI172" s="840"/>
      <c r="AJ172" s="840"/>
      <c r="AK172" s="840"/>
      <c r="AL172" s="840"/>
      <c r="AM172" s="1402"/>
      <c r="AN172" s="1456">
        <v>-11.904299999999999</v>
      </c>
      <c r="AO172" s="840"/>
      <c r="AP172" s="1457">
        <v>-11.15987</v>
      </c>
      <c r="AQ172" s="840"/>
      <c r="AR172" s="1457">
        <v>-10.56842</v>
      </c>
      <c r="AS172" s="1409"/>
      <c r="AT172" s="1160" t="s">
        <v>11803</v>
      </c>
      <c r="AU172" s="170"/>
      <c r="AV172" s="392"/>
      <c r="AW172" s="432"/>
      <c r="AX172" s="432"/>
      <c r="AY172" s="432"/>
      <c r="AZ172" s="432"/>
    </row>
    <row r="173" spans="1:52" ht="17.350000000000001">
      <c r="A173" s="1259" t="s">
        <v>6633</v>
      </c>
      <c r="B173" s="445" t="s">
        <v>6337</v>
      </c>
      <c r="C173" s="586"/>
      <c r="D173" s="1044" t="s">
        <v>4364</v>
      </c>
      <c r="E173" s="1032" t="s">
        <v>1388</v>
      </c>
      <c r="F173" s="1032" t="s">
        <v>1350</v>
      </c>
      <c r="G173" s="1044"/>
      <c r="H173" s="1044" t="s">
        <v>4195</v>
      </c>
      <c r="I173" s="1058" t="s">
        <v>4176</v>
      </c>
      <c r="J173" s="1032" t="s">
        <v>872</v>
      </c>
      <c r="K173" s="1117" t="s">
        <v>1194</v>
      </c>
      <c r="L173" s="1117" t="s">
        <v>1194</v>
      </c>
      <c r="M173" s="1117" t="s">
        <v>873</v>
      </c>
      <c r="N173" s="1032" t="s">
        <v>36</v>
      </c>
      <c r="O173" s="304"/>
      <c r="P173" s="304"/>
      <c r="Q173" s="1032" t="s">
        <v>3387</v>
      </c>
      <c r="R173" s="1032"/>
      <c r="S173" s="1032"/>
      <c r="T173" s="1032"/>
      <c r="U173" s="1032"/>
      <c r="V173" s="1032"/>
      <c r="W173" s="446">
        <v>-13</v>
      </c>
      <c r="X173" s="446"/>
      <c r="Y173" s="446"/>
      <c r="Z173" s="453" t="s">
        <v>16</v>
      </c>
      <c r="AA173" s="304" t="s">
        <v>21</v>
      </c>
      <c r="AB173" s="1899"/>
      <c r="AC173" s="308"/>
      <c r="AD173" s="1372"/>
      <c r="AE173" s="1401"/>
      <c r="AF173" s="840"/>
      <c r="AG173" s="840"/>
      <c r="AH173" s="840"/>
      <c r="AI173" s="840"/>
      <c r="AJ173" s="840"/>
      <c r="AK173" s="840"/>
      <c r="AL173" s="840"/>
      <c r="AM173" s="1402"/>
      <c r="AN173" s="1456">
        <v>-8.7331760000000003</v>
      </c>
      <c r="AO173" s="840"/>
      <c r="AP173" s="1457">
        <v>-7.9990290000000002</v>
      </c>
      <c r="AQ173" s="840"/>
      <c r="AR173" s="1457">
        <v>-7.3786350000000001</v>
      </c>
      <c r="AS173" s="1409"/>
      <c r="AT173" s="1160" t="s">
        <v>11804</v>
      </c>
      <c r="AU173" s="170"/>
      <c r="AV173" s="392"/>
      <c r="AW173" s="432"/>
      <c r="AX173" s="432"/>
      <c r="AY173" s="432"/>
      <c r="AZ173" s="432"/>
    </row>
    <row r="174" spans="1:52" ht="17.350000000000001">
      <c r="A174" s="1259" t="s">
        <v>6634</v>
      </c>
      <c r="B174" s="445" t="s">
        <v>6337</v>
      </c>
      <c r="C174" s="587"/>
      <c r="D174" s="1044" t="s">
        <v>4364</v>
      </c>
      <c r="E174" s="1032" t="s">
        <v>1388</v>
      </c>
      <c r="F174" s="1032" t="s">
        <v>1350</v>
      </c>
      <c r="G174" s="1044"/>
      <c r="H174" s="1044" t="s">
        <v>4197</v>
      </c>
      <c r="I174" s="1058" t="s">
        <v>4176</v>
      </c>
      <c r="J174" s="1032" t="s">
        <v>872</v>
      </c>
      <c r="K174" s="1117" t="s">
        <v>1194</v>
      </c>
      <c r="L174" s="1117" t="s">
        <v>1194</v>
      </c>
      <c r="M174" s="1117" t="s">
        <v>873</v>
      </c>
      <c r="N174" s="1032" t="s">
        <v>36</v>
      </c>
      <c r="O174" s="304"/>
      <c r="P174" s="304"/>
      <c r="Q174" s="1032" t="s">
        <v>3387</v>
      </c>
      <c r="R174" s="1032"/>
      <c r="S174" s="1032"/>
      <c r="T174" s="1032"/>
      <c r="U174" s="1032"/>
      <c r="V174" s="1032"/>
      <c r="W174" s="446">
        <v>10</v>
      </c>
      <c r="X174" s="446"/>
      <c r="Y174" s="446"/>
      <c r="Z174" s="453" t="s">
        <v>16</v>
      </c>
      <c r="AA174" s="304" t="s">
        <v>21</v>
      </c>
      <c r="AB174" s="1899"/>
      <c r="AC174" s="308"/>
      <c r="AD174" s="1381"/>
      <c r="AE174" s="1401"/>
      <c r="AF174" s="840"/>
      <c r="AG174" s="840"/>
      <c r="AH174" s="840"/>
      <c r="AI174" s="840"/>
      <c r="AJ174" s="840"/>
      <c r="AK174" s="840"/>
      <c r="AL174" s="840"/>
      <c r="AM174" s="1402"/>
      <c r="AN174" s="1389"/>
      <c r="AO174" s="840"/>
      <c r="AP174" s="840"/>
      <c r="AQ174" s="840"/>
      <c r="AR174" s="840"/>
      <c r="AS174" s="1409"/>
      <c r="AT174" s="1160"/>
      <c r="AU174" s="170"/>
      <c r="AV174" s="392"/>
      <c r="AW174" s="432"/>
      <c r="AX174" s="432"/>
      <c r="AY174" s="432"/>
      <c r="AZ174" s="432"/>
    </row>
    <row r="175" spans="1:52" ht="19.95" customHeight="1">
      <c r="A175" s="1259" t="s">
        <v>6635</v>
      </c>
      <c r="B175" s="445" t="s">
        <v>6337</v>
      </c>
      <c r="C175" s="589" t="s">
        <v>4372</v>
      </c>
      <c r="D175" s="1044" t="s">
        <v>4373</v>
      </c>
      <c r="E175" s="1032" t="s">
        <v>1388</v>
      </c>
      <c r="F175" s="1032" t="s">
        <v>1350</v>
      </c>
      <c r="G175" s="1044"/>
      <c r="H175" s="1044" t="s">
        <v>4168</v>
      </c>
      <c r="I175" s="1058" t="s">
        <v>4176</v>
      </c>
      <c r="J175" s="1032" t="s">
        <v>872</v>
      </c>
      <c r="K175" s="1117" t="s">
        <v>1194</v>
      </c>
      <c r="L175" s="1117" t="s">
        <v>1194</v>
      </c>
      <c r="M175" s="1117" t="s">
        <v>873</v>
      </c>
      <c r="N175" s="1032" t="s">
        <v>36</v>
      </c>
      <c r="O175" s="304"/>
      <c r="P175" s="304"/>
      <c r="Q175" s="1032" t="s">
        <v>3387</v>
      </c>
      <c r="R175" s="1032"/>
      <c r="S175" s="1032"/>
      <c r="T175" s="1032"/>
      <c r="U175" s="1032"/>
      <c r="V175" s="1032"/>
      <c r="W175" s="454">
        <v>-7</v>
      </c>
      <c r="X175" s="446"/>
      <c r="Y175" s="446"/>
      <c r="Z175" s="453" t="s">
        <v>16</v>
      </c>
      <c r="AA175" s="304" t="s">
        <v>21</v>
      </c>
      <c r="AB175" s="1899"/>
      <c r="AC175" s="308" t="s">
        <v>4185</v>
      </c>
      <c r="AD175" s="1377" t="s">
        <v>4374</v>
      </c>
      <c r="AE175" s="1401"/>
      <c r="AF175" s="840"/>
      <c r="AG175" s="840"/>
      <c r="AH175" s="840"/>
      <c r="AI175" s="840"/>
      <c r="AJ175" s="840"/>
      <c r="AK175" s="840"/>
      <c r="AL175" s="840"/>
      <c r="AM175" s="1402"/>
      <c r="AN175" s="1456">
        <v>-6.0726529999999999</v>
      </c>
      <c r="AO175" s="840"/>
      <c r="AP175" s="1457">
        <v>-6.1842629999999996</v>
      </c>
      <c r="AQ175" s="840"/>
      <c r="AR175" s="1457">
        <v>-5.9977400000000003</v>
      </c>
      <c r="AS175" s="1409"/>
      <c r="AT175" s="1160" t="s">
        <v>11720</v>
      </c>
      <c r="AU175" s="170"/>
      <c r="AV175" s="392"/>
      <c r="AW175" s="432"/>
      <c r="AX175" s="432"/>
      <c r="AY175" s="432"/>
      <c r="AZ175" s="432"/>
    </row>
    <row r="176" spans="1:52" ht="19.95" customHeight="1">
      <c r="A176" s="1259" t="s">
        <v>6636</v>
      </c>
      <c r="B176" s="445" t="s">
        <v>6337</v>
      </c>
      <c r="C176" s="586"/>
      <c r="D176" s="1044" t="s">
        <v>4373</v>
      </c>
      <c r="E176" s="1032" t="s">
        <v>1388</v>
      </c>
      <c r="F176" s="1032" t="s">
        <v>1350</v>
      </c>
      <c r="G176" s="1044"/>
      <c r="H176" s="1044" t="s">
        <v>4168</v>
      </c>
      <c r="I176" s="1058" t="s">
        <v>4176</v>
      </c>
      <c r="J176" s="1032" t="s">
        <v>872</v>
      </c>
      <c r="K176" s="1117" t="s">
        <v>1194</v>
      </c>
      <c r="L176" s="1117" t="s">
        <v>1194</v>
      </c>
      <c r="M176" s="1117" t="s">
        <v>873</v>
      </c>
      <c r="N176" s="1032" t="s">
        <v>36</v>
      </c>
      <c r="O176" s="304"/>
      <c r="P176" s="304"/>
      <c r="Q176" s="1032" t="s">
        <v>3387</v>
      </c>
      <c r="R176" s="1032"/>
      <c r="S176" s="1032"/>
      <c r="T176" s="1032"/>
      <c r="U176" s="1032"/>
      <c r="V176" s="1032"/>
      <c r="W176" s="454">
        <v>-7</v>
      </c>
      <c r="X176" s="446"/>
      <c r="Y176" s="446"/>
      <c r="Z176" s="453" t="s">
        <v>16</v>
      </c>
      <c r="AA176" s="304" t="s">
        <v>21</v>
      </c>
      <c r="AB176" s="1899"/>
      <c r="AC176" s="308" t="s">
        <v>4187</v>
      </c>
      <c r="AD176" s="1377"/>
      <c r="AE176" s="1401"/>
      <c r="AF176" s="840"/>
      <c r="AG176" s="840"/>
      <c r="AH176" s="840"/>
      <c r="AI176" s="840"/>
      <c r="AJ176" s="840"/>
      <c r="AK176" s="840"/>
      <c r="AL176" s="840"/>
      <c r="AM176" s="1402"/>
      <c r="AN176" s="1456">
        <v>-5.9640560000000002</v>
      </c>
      <c r="AO176" s="840"/>
      <c r="AP176" s="1457">
        <v>-6.1839050000000002</v>
      </c>
      <c r="AQ176" s="840"/>
      <c r="AR176" s="1457">
        <v>-5.9823110000000002</v>
      </c>
      <c r="AS176" s="1409"/>
      <c r="AT176" s="1160" t="s">
        <v>11715</v>
      </c>
      <c r="AU176" s="170"/>
      <c r="AV176" s="392"/>
      <c r="AW176" s="432"/>
      <c r="AX176" s="432"/>
      <c r="AY176" s="432"/>
      <c r="AZ176" s="432"/>
    </row>
    <row r="177" spans="1:52" ht="19.95" customHeight="1">
      <c r="A177" s="1259" t="s">
        <v>6637</v>
      </c>
      <c r="B177" s="445" t="s">
        <v>6337</v>
      </c>
      <c r="C177" s="586"/>
      <c r="D177" s="1044" t="s">
        <v>4373</v>
      </c>
      <c r="E177" s="1032" t="s">
        <v>1388</v>
      </c>
      <c r="F177" s="1032" t="s">
        <v>1350</v>
      </c>
      <c r="G177" s="1044"/>
      <c r="H177" s="1044" t="s">
        <v>4189</v>
      </c>
      <c r="I177" s="1058" t="s">
        <v>4176</v>
      </c>
      <c r="J177" s="1032" t="s">
        <v>872</v>
      </c>
      <c r="K177" s="1117" t="s">
        <v>1194</v>
      </c>
      <c r="L177" s="1117" t="s">
        <v>1194</v>
      </c>
      <c r="M177" s="1117" t="s">
        <v>873</v>
      </c>
      <c r="N177" s="1032" t="s">
        <v>36</v>
      </c>
      <c r="O177" s="304"/>
      <c r="P177" s="304"/>
      <c r="Q177" s="1032" t="s">
        <v>3387</v>
      </c>
      <c r="R177" s="1032"/>
      <c r="S177" s="1032"/>
      <c r="T177" s="1032"/>
      <c r="U177" s="1032"/>
      <c r="V177" s="1032"/>
      <c r="W177" s="455">
        <v>-6</v>
      </c>
      <c r="X177" s="446"/>
      <c r="Y177" s="446"/>
      <c r="Z177" s="453" t="s">
        <v>16</v>
      </c>
      <c r="AA177" s="304" t="s">
        <v>21</v>
      </c>
      <c r="AB177" s="1899"/>
      <c r="AC177" s="308"/>
      <c r="AD177" s="1372"/>
      <c r="AE177" s="1401"/>
      <c r="AF177" s="840"/>
      <c r="AG177" s="840"/>
      <c r="AH177" s="840"/>
      <c r="AI177" s="840"/>
      <c r="AJ177" s="840"/>
      <c r="AK177" s="840"/>
      <c r="AL177" s="840"/>
      <c r="AM177" s="1402"/>
      <c r="AN177" s="1456">
        <v>-4.225117</v>
      </c>
      <c r="AO177" s="840"/>
      <c r="AP177" s="1457">
        <v>-4.4032819999999999</v>
      </c>
      <c r="AQ177" s="840"/>
      <c r="AR177" s="1457">
        <v>-4.499968</v>
      </c>
      <c r="AS177" s="1409"/>
      <c r="AT177" s="1160" t="s">
        <v>11714</v>
      </c>
      <c r="AU177" s="170"/>
      <c r="AV177" s="392"/>
      <c r="AW177" s="432"/>
      <c r="AX177" s="432"/>
      <c r="AY177" s="432"/>
      <c r="AZ177" s="432"/>
    </row>
    <row r="178" spans="1:52" ht="19.95" customHeight="1">
      <c r="A178" s="1259" t="s">
        <v>6638</v>
      </c>
      <c r="B178" s="445" t="s">
        <v>6337</v>
      </c>
      <c r="C178" s="586"/>
      <c r="D178" s="1044" t="s">
        <v>4373</v>
      </c>
      <c r="E178" s="1032" t="s">
        <v>1388</v>
      </c>
      <c r="F178" s="1032" t="s">
        <v>1350</v>
      </c>
      <c r="G178" s="1044"/>
      <c r="H178" s="1044" t="s">
        <v>4191</v>
      </c>
      <c r="I178" s="1058" t="s">
        <v>4176</v>
      </c>
      <c r="J178" s="1032" t="s">
        <v>872</v>
      </c>
      <c r="K178" s="1117" t="s">
        <v>1194</v>
      </c>
      <c r="L178" s="1117" t="s">
        <v>1194</v>
      </c>
      <c r="M178" s="1117" t="s">
        <v>873</v>
      </c>
      <c r="N178" s="1032" t="s">
        <v>36</v>
      </c>
      <c r="O178" s="304"/>
      <c r="P178" s="304"/>
      <c r="Q178" s="1032" t="s">
        <v>3387</v>
      </c>
      <c r="R178" s="1032"/>
      <c r="S178" s="1032"/>
      <c r="T178" s="1032"/>
      <c r="U178" s="1032"/>
      <c r="V178" s="1032"/>
      <c r="W178" s="455">
        <v>-5</v>
      </c>
      <c r="X178" s="446"/>
      <c r="Y178" s="446"/>
      <c r="Z178" s="453" t="s">
        <v>16</v>
      </c>
      <c r="AA178" s="304" t="s">
        <v>21</v>
      </c>
      <c r="AB178" s="1899"/>
      <c r="AC178" s="456"/>
      <c r="AD178" s="1372"/>
      <c r="AE178" s="1401"/>
      <c r="AF178" s="840"/>
      <c r="AG178" s="840"/>
      <c r="AH178" s="840"/>
      <c r="AI178" s="840"/>
      <c r="AJ178" s="840"/>
      <c r="AK178" s="840"/>
      <c r="AL178" s="840"/>
      <c r="AM178" s="1402"/>
      <c r="AN178" s="1456">
        <v>-3.265587</v>
      </c>
      <c r="AO178" s="840"/>
      <c r="AP178" s="1457">
        <v>-3.049677</v>
      </c>
      <c r="AQ178" s="840"/>
      <c r="AR178" s="1457">
        <v>-2.83107</v>
      </c>
      <c r="AS178" s="1409"/>
      <c r="AT178" s="1160" t="s">
        <v>11716</v>
      </c>
      <c r="AU178" s="170"/>
      <c r="AV178" s="392"/>
      <c r="AW178" s="432"/>
      <c r="AX178" s="432"/>
      <c r="AY178" s="432"/>
      <c r="AZ178" s="432"/>
    </row>
    <row r="179" spans="1:52" ht="19.95" customHeight="1">
      <c r="A179" s="1259" t="s">
        <v>6639</v>
      </c>
      <c r="B179" s="445" t="s">
        <v>6337</v>
      </c>
      <c r="C179" s="586"/>
      <c r="D179" s="1044" t="s">
        <v>4373</v>
      </c>
      <c r="E179" s="1032" t="s">
        <v>1388</v>
      </c>
      <c r="F179" s="1032" t="s">
        <v>1350</v>
      </c>
      <c r="G179" s="1044"/>
      <c r="H179" s="1044" t="s">
        <v>4193</v>
      </c>
      <c r="I179" s="1058" t="s">
        <v>4176</v>
      </c>
      <c r="J179" s="1032" t="s">
        <v>872</v>
      </c>
      <c r="K179" s="1117" t="s">
        <v>1194</v>
      </c>
      <c r="L179" s="1117" t="s">
        <v>1194</v>
      </c>
      <c r="M179" s="1117" t="s">
        <v>873</v>
      </c>
      <c r="N179" s="1032" t="s">
        <v>36</v>
      </c>
      <c r="O179" s="304"/>
      <c r="P179" s="304"/>
      <c r="Q179" s="1032" t="s">
        <v>3387</v>
      </c>
      <c r="R179" s="1032"/>
      <c r="S179" s="1032"/>
      <c r="T179" s="1032"/>
      <c r="U179" s="1032"/>
      <c r="V179" s="1032"/>
      <c r="W179" s="455">
        <v>-4</v>
      </c>
      <c r="X179" s="457"/>
      <c r="Y179" s="446"/>
      <c r="Z179" s="453" t="s">
        <v>16</v>
      </c>
      <c r="AA179" s="304" t="s">
        <v>21</v>
      </c>
      <c r="AB179" s="1899"/>
      <c r="AC179" s="456"/>
      <c r="AD179" s="1372"/>
      <c r="AE179" s="1401"/>
      <c r="AF179" s="840"/>
      <c r="AG179" s="840"/>
      <c r="AH179" s="840"/>
      <c r="AI179" s="840"/>
      <c r="AJ179" s="840"/>
      <c r="AK179" s="840"/>
      <c r="AL179" s="840"/>
      <c r="AM179" s="1402"/>
      <c r="AN179" s="1456">
        <v>-0.91817099999999996</v>
      </c>
      <c r="AO179" s="840"/>
      <c r="AP179" s="1457">
        <v>-7.2054000000000007E-2</v>
      </c>
      <c r="AQ179" s="840"/>
      <c r="AR179" s="1457">
        <v>7.6749999999999999E-2</v>
      </c>
      <c r="AS179" s="1409"/>
      <c r="AT179" s="1160" t="s">
        <v>11717</v>
      </c>
      <c r="AU179" s="170"/>
      <c r="AV179" s="392"/>
      <c r="AW179" s="432"/>
      <c r="AX179" s="432"/>
      <c r="AY179" s="432"/>
      <c r="AZ179" s="432"/>
    </row>
    <row r="180" spans="1:52" ht="19.95" customHeight="1">
      <c r="A180" s="1259" t="s">
        <v>6640</v>
      </c>
      <c r="B180" s="445" t="s">
        <v>6337</v>
      </c>
      <c r="C180" s="586"/>
      <c r="D180" s="1044" t="s">
        <v>4373</v>
      </c>
      <c r="E180" s="1032" t="s">
        <v>1388</v>
      </c>
      <c r="F180" s="1032" t="s">
        <v>1350</v>
      </c>
      <c r="G180" s="1044"/>
      <c r="H180" s="1044" t="s">
        <v>4195</v>
      </c>
      <c r="I180" s="1058" t="s">
        <v>4176</v>
      </c>
      <c r="J180" s="1032" t="s">
        <v>872</v>
      </c>
      <c r="K180" s="1117" t="s">
        <v>1194</v>
      </c>
      <c r="L180" s="1117" t="s">
        <v>1194</v>
      </c>
      <c r="M180" s="1117" t="s">
        <v>873</v>
      </c>
      <c r="N180" s="1032" t="s">
        <v>36</v>
      </c>
      <c r="O180" s="304"/>
      <c r="P180" s="304"/>
      <c r="Q180" s="1032" t="s">
        <v>3387</v>
      </c>
      <c r="R180" s="1032"/>
      <c r="S180" s="1032"/>
      <c r="T180" s="1032"/>
      <c r="U180" s="1032"/>
      <c r="V180" s="1032"/>
      <c r="W180" s="455">
        <v>-3</v>
      </c>
      <c r="X180" s="446"/>
      <c r="Y180" s="446"/>
      <c r="Z180" s="453" t="s">
        <v>16</v>
      </c>
      <c r="AA180" s="304" t="s">
        <v>21</v>
      </c>
      <c r="AB180" s="1899"/>
      <c r="AC180" s="456"/>
      <c r="AD180" s="1372"/>
      <c r="AE180" s="1401"/>
      <c r="AF180" s="840"/>
      <c r="AG180" s="840"/>
      <c r="AH180" s="840"/>
      <c r="AI180" s="840"/>
      <c r="AJ180" s="840"/>
      <c r="AK180" s="840"/>
      <c r="AL180" s="840"/>
      <c r="AM180" s="1402"/>
      <c r="AN180" s="1456">
        <v>-2.57667</v>
      </c>
      <c r="AO180" s="840"/>
      <c r="AP180" s="1457">
        <v>-2.6083280000000002</v>
      </c>
      <c r="AQ180" s="840"/>
      <c r="AR180" s="1457">
        <v>-2.0375179999999999</v>
      </c>
      <c r="AS180" s="1409"/>
      <c r="AT180" s="1160" t="s">
        <v>11718</v>
      </c>
      <c r="AU180" s="170"/>
      <c r="AV180" s="392"/>
      <c r="AW180" s="432"/>
      <c r="AX180" s="432"/>
      <c r="AY180" s="432"/>
      <c r="AZ180" s="432"/>
    </row>
    <row r="181" spans="1:52" ht="19.95" customHeight="1">
      <c r="A181" s="1259" t="s">
        <v>6641</v>
      </c>
      <c r="B181" s="445" t="s">
        <v>6337</v>
      </c>
      <c r="C181" s="586"/>
      <c r="D181" s="1044" t="s">
        <v>4373</v>
      </c>
      <c r="E181" s="1032" t="s">
        <v>1388</v>
      </c>
      <c r="F181" s="1032" t="s">
        <v>1350</v>
      </c>
      <c r="G181" s="1044"/>
      <c r="H181" s="1044" t="s">
        <v>4197</v>
      </c>
      <c r="I181" s="1058" t="s">
        <v>4176</v>
      </c>
      <c r="J181" s="1032" t="s">
        <v>872</v>
      </c>
      <c r="K181" s="1117" t="s">
        <v>1194</v>
      </c>
      <c r="L181" s="1117" t="s">
        <v>1194</v>
      </c>
      <c r="M181" s="1117" t="s">
        <v>873</v>
      </c>
      <c r="N181" s="1032" t="s">
        <v>36</v>
      </c>
      <c r="O181" s="304"/>
      <c r="P181" s="304"/>
      <c r="Q181" s="1032" t="s">
        <v>3387</v>
      </c>
      <c r="R181" s="1032"/>
      <c r="S181" s="1032"/>
      <c r="T181" s="1032"/>
      <c r="U181" s="1032"/>
      <c r="V181" s="1032"/>
      <c r="W181" s="455">
        <v>20</v>
      </c>
      <c r="X181" s="457"/>
      <c r="Y181" s="446"/>
      <c r="Z181" s="453" t="s">
        <v>16</v>
      </c>
      <c r="AA181" s="304" t="s">
        <v>21</v>
      </c>
      <c r="AB181" s="1899"/>
      <c r="AC181" s="456"/>
      <c r="AD181" s="1381"/>
      <c r="AE181" s="1401"/>
      <c r="AF181" s="840"/>
      <c r="AG181" s="840"/>
      <c r="AH181" s="840"/>
      <c r="AI181" s="840"/>
      <c r="AJ181" s="840"/>
      <c r="AK181" s="840"/>
      <c r="AL181" s="840"/>
      <c r="AM181" s="1402"/>
      <c r="AN181" s="1456">
        <v>26.771719999999998</v>
      </c>
      <c r="AO181" s="840"/>
      <c r="AP181" s="1457">
        <v>26.484349999999999</v>
      </c>
      <c r="AQ181" s="840"/>
      <c r="AR181" s="1457">
        <v>26.068660000000001</v>
      </c>
      <c r="AS181" s="1409"/>
      <c r="AT181" s="1160" t="s">
        <v>11719</v>
      </c>
      <c r="AU181" s="170"/>
      <c r="AV181" s="392"/>
      <c r="AW181" s="432"/>
      <c r="AX181" s="432"/>
      <c r="AY181" s="432"/>
      <c r="AZ181" s="432"/>
    </row>
    <row r="182" spans="1:52" ht="19.95" customHeight="1">
      <c r="A182" s="1259" t="s">
        <v>6642</v>
      </c>
      <c r="B182" s="445" t="s">
        <v>6337</v>
      </c>
      <c r="C182" s="304" t="s">
        <v>4382</v>
      </c>
      <c r="D182" s="1032" t="s">
        <v>4382</v>
      </c>
      <c r="E182" s="1032" t="s">
        <v>1388</v>
      </c>
      <c r="F182" s="1032" t="s">
        <v>1350</v>
      </c>
      <c r="G182" s="1032"/>
      <c r="H182" s="1032" t="s">
        <v>4166</v>
      </c>
      <c r="I182" s="1058" t="s">
        <v>4176</v>
      </c>
      <c r="J182" s="1032" t="s">
        <v>872</v>
      </c>
      <c r="K182" s="1294" t="s">
        <v>1194</v>
      </c>
      <c r="L182" s="1294" t="s">
        <v>1194</v>
      </c>
      <c r="M182" s="1117" t="s">
        <v>873</v>
      </c>
      <c r="N182" s="1032" t="s">
        <v>36</v>
      </c>
      <c r="O182" s="304"/>
      <c r="P182" s="304"/>
      <c r="Q182" s="1032" t="s">
        <v>3387</v>
      </c>
      <c r="R182" s="1032"/>
      <c r="S182" s="1032"/>
      <c r="T182" s="1032"/>
      <c r="U182" s="1032"/>
      <c r="V182" s="1032"/>
      <c r="W182" s="454"/>
      <c r="X182" s="458"/>
      <c r="Y182" s="459">
        <v>0.5</v>
      </c>
      <c r="Z182" s="453" t="s">
        <v>1248</v>
      </c>
      <c r="AA182" s="304" t="s">
        <v>21</v>
      </c>
      <c r="AB182" s="1899"/>
      <c r="AC182" s="456"/>
      <c r="AD182" s="1382"/>
      <c r="AE182" s="1401"/>
      <c r="AF182" s="840"/>
      <c r="AG182" s="840"/>
      <c r="AH182" s="840"/>
      <c r="AI182" s="840"/>
      <c r="AJ182" s="840"/>
      <c r="AK182" s="840"/>
      <c r="AL182" s="840"/>
      <c r="AM182" s="1402"/>
      <c r="AN182" s="1389"/>
      <c r="AO182" s="1458">
        <v>0.54589299999999996</v>
      </c>
      <c r="AP182" s="840"/>
      <c r="AQ182" s="1458">
        <v>0.56297699999999995</v>
      </c>
      <c r="AR182" s="840"/>
      <c r="AS182" s="1471">
        <v>0.55064400000000002</v>
      </c>
      <c r="AT182" s="1160" t="s">
        <v>11634</v>
      </c>
      <c r="AU182" s="170"/>
      <c r="AV182" s="392"/>
      <c r="AW182" s="432"/>
      <c r="AX182" s="432"/>
      <c r="AY182" s="432"/>
      <c r="AZ182" s="432"/>
    </row>
    <row r="183" spans="1:52" ht="19.95" customHeight="1">
      <c r="A183" s="1259" t="s">
        <v>6643</v>
      </c>
      <c r="B183" s="445" t="s">
        <v>6337</v>
      </c>
      <c r="C183" s="304" t="s">
        <v>4384</v>
      </c>
      <c r="D183" s="1032" t="s">
        <v>4384</v>
      </c>
      <c r="E183" s="1032" t="s">
        <v>1388</v>
      </c>
      <c r="F183" s="1032" t="s">
        <v>1350</v>
      </c>
      <c r="G183" s="1032"/>
      <c r="H183" s="1032" t="s">
        <v>4166</v>
      </c>
      <c r="I183" s="1058" t="s">
        <v>4176</v>
      </c>
      <c r="J183" s="1032" t="s">
        <v>872</v>
      </c>
      <c r="K183" s="1294" t="s">
        <v>1194</v>
      </c>
      <c r="L183" s="1294" t="s">
        <v>1194</v>
      </c>
      <c r="M183" s="1117" t="s">
        <v>873</v>
      </c>
      <c r="N183" s="1032" t="s">
        <v>36</v>
      </c>
      <c r="O183" s="304"/>
      <c r="P183" s="304"/>
      <c r="Q183" s="1032" t="s">
        <v>3387</v>
      </c>
      <c r="R183" s="1032"/>
      <c r="S183" s="1032"/>
      <c r="T183" s="1032"/>
      <c r="U183" s="1032"/>
      <c r="V183" s="1032"/>
      <c r="W183" s="454"/>
      <c r="X183" s="458"/>
      <c r="Y183" s="459" t="s">
        <v>34</v>
      </c>
      <c r="Z183" s="453" t="s">
        <v>1316</v>
      </c>
      <c r="AA183" s="304" t="s">
        <v>21</v>
      </c>
      <c r="AB183" s="1899"/>
      <c r="AC183" s="456"/>
      <c r="AD183" s="1382"/>
      <c r="AE183" s="1401"/>
      <c r="AF183" s="840"/>
      <c r="AG183" s="840"/>
      <c r="AH183" s="840"/>
      <c r="AI183" s="840"/>
      <c r="AJ183" s="840"/>
      <c r="AK183" s="840"/>
      <c r="AL183" s="840"/>
      <c r="AM183" s="1402"/>
      <c r="AN183" s="1389"/>
      <c r="AO183" s="840">
        <v>11.1825962338912</v>
      </c>
      <c r="AP183" s="840"/>
      <c r="AQ183" s="840">
        <v>12.564437234147301</v>
      </c>
      <c r="AR183" s="840"/>
      <c r="AS183" s="1409"/>
      <c r="AT183" s="1160" t="s">
        <v>11249</v>
      </c>
      <c r="AU183" s="170"/>
      <c r="AV183" s="392"/>
      <c r="AW183" s="432"/>
      <c r="AX183" s="432"/>
      <c r="AY183" s="432"/>
      <c r="AZ183" s="432"/>
    </row>
    <row r="184" spans="1:52" s="463" customFormat="1" ht="22.2" customHeight="1">
      <c r="A184" s="1260" t="s">
        <v>6644</v>
      </c>
      <c r="B184" s="460"/>
      <c r="C184" s="461" t="s">
        <v>4386</v>
      </c>
      <c r="D184" s="1282"/>
      <c r="E184" s="1282"/>
      <c r="F184" s="1282"/>
      <c r="G184" s="1282"/>
      <c r="H184" s="1282"/>
      <c r="I184" s="1282"/>
      <c r="J184" s="1282"/>
      <c r="K184" s="1282"/>
      <c r="L184" s="1282"/>
      <c r="M184" s="1282"/>
      <c r="N184" s="1282"/>
      <c r="O184" s="420"/>
      <c r="P184" s="420"/>
      <c r="Q184" s="1282"/>
      <c r="R184" s="1282"/>
      <c r="S184" s="1282"/>
      <c r="T184" s="1282"/>
      <c r="U184" s="1282"/>
      <c r="V184" s="1282"/>
      <c r="W184" s="422"/>
      <c r="X184" s="420"/>
      <c r="Y184" s="420"/>
      <c r="Z184" s="420"/>
      <c r="AA184" s="420"/>
      <c r="AB184" s="1901"/>
      <c r="AC184" s="423"/>
      <c r="AD184" s="420"/>
      <c r="AE184" s="1391"/>
      <c r="AF184" s="835"/>
      <c r="AG184" s="835"/>
      <c r="AH184" s="835"/>
      <c r="AI184" s="835"/>
      <c r="AJ184" s="835"/>
      <c r="AK184" s="835"/>
      <c r="AL184" s="835"/>
      <c r="AM184" s="1392"/>
      <c r="AN184" s="835"/>
      <c r="AO184" s="835"/>
      <c r="AP184" s="835"/>
      <c r="AQ184" s="835"/>
      <c r="AR184" s="835"/>
      <c r="AS184" s="835"/>
      <c r="AT184" s="1417"/>
      <c r="AU184" s="170"/>
      <c r="AV184" s="462"/>
      <c r="AW184" s="462"/>
      <c r="AX184" s="462"/>
      <c r="AY184" s="462"/>
      <c r="AZ184" s="462"/>
    </row>
    <row r="185" spans="1:52" s="463" customFormat="1" ht="18" customHeight="1">
      <c r="A185" s="1261" t="s">
        <v>6645</v>
      </c>
      <c r="B185" s="464" t="s">
        <v>6337</v>
      </c>
      <c r="C185" s="465" t="s">
        <v>4388</v>
      </c>
      <c r="D185" s="874"/>
      <c r="E185" s="1029" t="s">
        <v>1350</v>
      </c>
      <c r="F185" s="1029" t="s">
        <v>1388</v>
      </c>
      <c r="G185" s="1029"/>
      <c r="H185" s="1029" t="s">
        <v>4389</v>
      </c>
      <c r="I185" s="1057"/>
      <c r="J185" s="1029"/>
      <c r="K185" s="1288"/>
      <c r="L185" s="1288"/>
      <c r="M185" s="1116" t="s">
        <v>875</v>
      </c>
      <c r="N185" s="1029"/>
      <c r="O185" s="66"/>
      <c r="P185" s="66"/>
      <c r="Q185" s="1029" t="s">
        <v>3387</v>
      </c>
      <c r="R185" s="1029"/>
      <c r="S185" s="1029"/>
      <c r="T185" s="1029"/>
      <c r="U185" s="1029"/>
      <c r="V185" s="1029"/>
      <c r="W185" s="439">
        <v>25</v>
      </c>
      <c r="X185" s="440"/>
      <c r="Y185" s="439"/>
      <c r="Z185" s="66" t="s">
        <v>18</v>
      </c>
      <c r="AA185" s="66"/>
      <c r="AB185" s="1898"/>
      <c r="AC185" s="441"/>
      <c r="AD185" s="1368"/>
      <c r="AE185" s="1395"/>
      <c r="AF185" s="837"/>
      <c r="AG185" s="837"/>
      <c r="AH185" s="837"/>
      <c r="AI185" s="837"/>
      <c r="AJ185" s="837"/>
      <c r="AK185" s="837"/>
      <c r="AL185" s="837"/>
      <c r="AM185" s="1396"/>
      <c r="AN185" s="1456">
        <v>36.176676280671202</v>
      </c>
      <c r="AO185" s="838"/>
      <c r="AP185" s="1457">
        <v>36.271146592449497</v>
      </c>
      <c r="AQ185" s="838"/>
      <c r="AR185" s="838"/>
      <c r="AS185" s="1408"/>
      <c r="AT185" s="1159" t="s">
        <v>11250</v>
      </c>
      <c r="AU185" s="170"/>
      <c r="AV185" s="466"/>
      <c r="AW185" s="432"/>
      <c r="AX185" s="432"/>
      <c r="AY185" s="432"/>
      <c r="AZ185" s="432"/>
    </row>
    <row r="186" spans="1:52" s="463" customFormat="1" ht="18" customHeight="1">
      <c r="A186" s="1261" t="s">
        <v>6646</v>
      </c>
      <c r="B186" s="467" t="s">
        <v>6337</v>
      </c>
      <c r="C186" s="468" t="s">
        <v>4388</v>
      </c>
      <c r="D186" s="1103"/>
      <c r="E186" s="1032" t="s">
        <v>1350</v>
      </c>
      <c r="F186" s="1032" t="s">
        <v>1388</v>
      </c>
      <c r="G186" s="1032"/>
      <c r="H186" s="1032" t="s">
        <v>4197</v>
      </c>
      <c r="I186" s="1058"/>
      <c r="J186" s="1032"/>
      <c r="K186" s="1294"/>
      <c r="L186" s="1294"/>
      <c r="M186" s="1117" t="s">
        <v>873</v>
      </c>
      <c r="N186" s="1032"/>
      <c r="O186" s="304"/>
      <c r="P186" s="304"/>
      <c r="Q186" s="1032" t="s">
        <v>3387</v>
      </c>
      <c r="R186" s="1032"/>
      <c r="S186" s="1032"/>
      <c r="T186" s="1032"/>
      <c r="U186" s="1032"/>
      <c r="V186" s="1032"/>
      <c r="W186" s="457">
        <v>8.5</v>
      </c>
      <c r="X186" s="459"/>
      <c r="Y186" s="457"/>
      <c r="Z186" s="304" t="s">
        <v>18</v>
      </c>
      <c r="AA186" s="304"/>
      <c r="AB186" s="1899"/>
      <c r="AC186" s="469"/>
      <c r="AD186" s="1383"/>
      <c r="AE186" s="1403"/>
      <c r="AF186" s="841"/>
      <c r="AG186" s="841"/>
      <c r="AH186" s="841"/>
      <c r="AI186" s="841"/>
      <c r="AJ186" s="841"/>
      <c r="AK186" s="841"/>
      <c r="AL186" s="841"/>
      <c r="AM186" s="1404"/>
      <c r="AN186" s="1456">
        <v>35.551580279413599</v>
      </c>
      <c r="AO186" s="840"/>
      <c r="AP186" s="1457">
        <v>35.666764433077098</v>
      </c>
      <c r="AQ186" s="840"/>
      <c r="AR186" s="840"/>
      <c r="AS186" s="1409"/>
      <c r="AT186" s="1160" t="s">
        <v>11251</v>
      </c>
      <c r="AU186" s="170"/>
      <c r="AV186" s="466"/>
      <c r="AW186" s="432"/>
      <c r="AX186" s="432"/>
      <c r="AY186" s="432"/>
      <c r="AZ186" s="432"/>
    </row>
    <row r="187" spans="1:52" s="463" customFormat="1" ht="18" customHeight="1">
      <c r="A187" s="1261" t="s">
        <v>6647</v>
      </c>
      <c r="B187" s="464" t="s">
        <v>6337</v>
      </c>
      <c r="C187" s="465" t="s">
        <v>4392</v>
      </c>
      <c r="D187" s="874"/>
      <c r="E187" s="1029" t="s">
        <v>3429</v>
      </c>
      <c r="F187" s="1029" t="s">
        <v>4393</v>
      </c>
      <c r="G187" s="1029"/>
      <c r="H187" s="1029" t="s">
        <v>4389</v>
      </c>
      <c r="I187" s="1057"/>
      <c r="J187" s="1029"/>
      <c r="K187" s="1288"/>
      <c r="L187" s="1288"/>
      <c r="M187" s="1116" t="s">
        <v>875</v>
      </c>
      <c r="N187" s="1029"/>
      <c r="O187" s="66"/>
      <c r="P187" s="66"/>
      <c r="Q187" s="1029" t="s">
        <v>3387</v>
      </c>
      <c r="R187" s="1029"/>
      <c r="S187" s="1029"/>
      <c r="T187" s="1029"/>
      <c r="U187" s="1029"/>
      <c r="V187" s="1029"/>
      <c r="W187" s="439" t="s">
        <v>34</v>
      </c>
      <c r="X187" s="440"/>
      <c r="Y187" s="439"/>
      <c r="Z187" s="66" t="s">
        <v>18</v>
      </c>
      <c r="AA187" s="66"/>
      <c r="AB187" s="1898"/>
      <c r="AC187" s="441" t="s">
        <v>4394</v>
      </c>
      <c r="AD187" s="1368"/>
      <c r="AE187" s="1395"/>
      <c r="AF187" s="837"/>
      <c r="AG187" s="837"/>
      <c r="AH187" s="837"/>
      <c r="AI187" s="837"/>
      <c r="AJ187" s="837"/>
      <c r="AK187" s="837"/>
      <c r="AL187" s="837"/>
      <c r="AM187" s="1396"/>
      <c r="AN187" s="1387">
        <v>29.004664201806001</v>
      </c>
      <c r="AO187" s="838"/>
      <c r="AP187" s="838">
        <v>29.3329193677646</v>
      </c>
      <c r="AQ187" s="838"/>
      <c r="AR187" s="838"/>
      <c r="AS187" s="1408"/>
      <c r="AT187" s="1159" t="s">
        <v>11252</v>
      </c>
      <c r="AU187" s="170"/>
      <c r="AV187" s="466"/>
      <c r="AW187" s="432"/>
      <c r="AX187" s="432"/>
      <c r="AY187" s="432"/>
      <c r="AZ187" s="432"/>
    </row>
    <row r="188" spans="1:52" s="463" customFormat="1" ht="18" customHeight="1">
      <c r="A188" s="1261" t="s">
        <v>6648</v>
      </c>
      <c r="B188" s="467" t="s">
        <v>6337</v>
      </c>
      <c r="C188" s="468" t="s">
        <v>4392</v>
      </c>
      <c r="D188" s="1103"/>
      <c r="E188" s="1032" t="s">
        <v>3429</v>
      </c>
      <c r="F188" s="1032" t="s">
        <v>4393</v>
      </c>
      <c r="G188" s="1032"/>
      <c r="H188" s="1032" t="s">
        <v>4389</v>
      </c>
      <c r="I188" s="1058"/>
      <c r="J188" s="1032"/>
      <c r="K188" s="1294"/>
      <c r="L188" s="1294"/>
      <c r="M188" s="1117" t="s">
        <v>873</v>
      </c>
      <c r="N188" s="1032"/>
      <c r="O188" s="304"/>
      <c r="P188" s="304"/>
      <c r="Q188" s="1032" t="s">
        <v>3387</v>
      </c>
      <c r="R188" s="1032"/>
      <c r="S188" s="1032"/>
      <c r="T188" s="1032"/>
      <c r="U188" s="1032"/>
      <c r="V188" s="1032"/>
      <c r="W188" s="457" t="s">
        <v>34</v>
      </c>
      <c r="X188" s="459"/>
      <c r="Y188" s="457"/>
      <c r="Z188" s="304" t="s">
        <v>18</v>
      </c>
      <c r="AA188" s="304"/>
      <c r="AB188" s="1899"/>
      <c r="AC188" s="469" t="s">
        <v>4394</v>
      </c>
      <c r="AD188" s="1383"/>
      <c r="AE188" s="1403"/>
      <c r="AF188" s="841"/>
      <c r="AG188" s="841"/>
      <c r="AH188" s="841"/>
      <c r="AI188" s="841"/>
      <c r="AJ188" s="841"/>
      <c r="AK188" s="841"/>
      <c r="AL188" s="841"/>
      <c r="AM188" s="1404"/>
      <c r="AN188" s="1389">
        <v>28.788842019166001</v>
      </c>
      <c r="AO188" s="840"/>
      <c r="AP188" s="840">
        <v>29.127371655024302</v>
      </c>
      <c r="AQ188" s="840"/>
      <c r="AR188" s="840"/>
      <c r="AS188" s="1409"/>
      <c r="AT188" s="1160" t="s">
        <v>11253</v>
      </c>
      <c r="AU188" s="170"/>
      <c r="AV188" s="466"/>
      <c r="AW188" s="432"/>
      <c r="AX188" s="432"/>
      <c r="AY188" s="432"/>
      <c r="AZ188" s="432"/>
    </row>
    <row r="189" spans="1:52" s="463" customFormat="1" ht="22.2" customHeight="1">
      <c r="A189" s="1262" t="s">
        <v>6649</v>
      </c>
      <c r="B189" s="470"/>
      <c r="C189" s="471" t="s">
        <v>6845</v>
      </c>
      <c r="D189" s="1295"/>
      <c r="E189" s="1295"/>
      <c r="F189" s="1295"/>
      <c r="G189" s="1295"/>
      <c r="H189" s="1295"/>
      <c r="I189" s="1295"/>
      <c r="J189" s="1295"/>
      <c r="K189" s="1295"/>
      <c r="L189" s="1295"/>
      <c r="M189" s="1295"/>
      <c r="N189" s="1296"/>
      <c r="O189" s="473"/>
      <c r="P189" s="473"/>
      <c r="Q189" s="1295"/>
      <c r="R189" s="1295"/>
      <c r="S189" s="1295"/>
      <c r="T189" s="1295"/>
      <c r="U189" s="1295"/>
      <c r="V189" s="1295"/>
      <c r="W189" s="474"/>
      <c r="X189" s="472"/>
      <c r="Y189" s="472"/>
      <c r="Z189" s="472"/>
      <c r="AA189" s="472"/>
      <c r="AB189" s="1904"/>
      <c r="AC189" s="475"/>
      <c r="AD189" s="419"/>
      <c r="AE189" s="1405"/>
      <c r="AF189" s="843"/>
      <c r="AG189" s="843"/>
      <c r="AH189" s="843"/>
      <c r="AI189" s="843"/>
      <c r="AJ189" s="843"/>
      <c r="AK189" s="843"/>
      <c r="AL189" s="843"/>
      <c r="AM189" s="1406"/>
      <c r="AN189" s="1390"/>
      <c r="AO189" s="843"/>
      <c r="AP189" s="843"/>
      <c r="AQ189" s="843"/>
      <c r="AR189" s="843"/>
      <c r="AS189" s="1410"/>
      <c r="AT189" s="1417"/>
      <c r="AU189" s="170"/>
      <c r="AV189" s="462"/>
      <c r="AW189" s="462"/>
      <c r="AX189" s="462"/>
      <c r="AY189" s="462"/>
      <c r="AZ189" s="462"/>
    </row>
    <row r="190" spans="1:52" ht="18" customHeight="1">
      <c r="A190" s="1266" t="s">
        <v>9703</v>
      </c>
      <c r="B190" s="438" t="s">
        <v>6337</v>
      </c>
      <c r="C190" s="489" t="s">
        <v>6936</v>
      </c>
      <c r="D190" s="874" t="s">
        <v>4397</v>
      </c>
      <c r="E190" s="1297" t="s">
        <v>1388</v>
      </c>
      <c r="F190" s="1298" t="s">
        <v>1350</v>
      </c>
      <c r="G190" s="1029"/>
      <c r="H190" s="1029" t="s">
        <v>4168</v>
      </c>
      <c r="I190" s="1057">
        <v>1.2</v>
      </c>
      <c r="J190" s="1029">
        <v>3.15</v>
      </c>
      <c r="K190" s="1288" t="s">
        <v>1194</v>
      </c>
      <c r="L190" s="1288" t="s">
        <v>1194</v>
      </c>
      <c r="M190" s="1116" t="s">
        <v>875</v>
      </c>
      <c r="N190" s="1029" t="s">
        <v>36</v>
      </c>
      <c r="O190" s="476">
        <v>1248</v>
      </c>
      <c r="P190" s="476">
        <v>1345</v>
      </c>
      <c r="Q190" s="1331" t="s">
        <v>3387</v>
      </c>
      <c r="R190" s="1029"/>
      <c r="S190" s="1029"/>
      <c r="T190" s="1029"/>
      <c r="U190" s="1029"/>
      <c r="V190" s="1029"/>
      <c r="W190" s="478"/>
      <c r="X190" s="442"/>
      <c r="Y190" s="478">
        <v>-17</v>
      </c>
      <c r="Z190" s="66" t="s">
        <v>18</v>
      </c>
      <c r="AA190" s="66" t="s">
        <v>29</v>
      </c>
      <c r="AB190" s="1898"/>
      <c r="AC190" s="441"/>
      <c r="AD190" s="1384" t="s">
        <v>4415</v>
      </c>
      <c r="AE190" s="1395"/>
      <c r="AF190" s="837"/>
      <c r="AG190" s="837"/>
      <c r="AH190" s="837"/>
      <c r="AI190" s="837"/>
      <c r="AJ190" s="837"/>
      <c r="AK190" s="837"/>
      <c r="AL190" s="837"/>
      <c r="AM190" s="1396"/>
      <c r="AN190" s="1387"/>
      <c r="AO190" s="1457">
        <v>-48.135524748237003</v>
      </c>
      <c r="AP190" s="838"/>
      <c r="AQ190" s="1457">
        <v>-48.167189672812803</v>
      </c>
      <c r="AR190" s="838"/>
      <c r="AS190" s="1408"/>
      <c r="AT190" s="1159" t="s">
        <v>11254</v>
      </c>
      <c r="AU190" s="348"/>
      <c r="AV190" s="392"/>
      <c r="AW190" s="432"/>
      <c r="AX190" s="432"/>
      <c r="AY190" s="432"/>
      <c r="AZ190" s="432"/>
    </row>
    <row r="191" spans="1:52" ht="18" customHeight="1">
      <c r="A191" s="1266" t="s">
        <v>9704</v>
      </c>
      <c r="B191" s="438" t="s">
        <v>6337</v>
      </c>
      <c r="C191" s="490"/>
      <c r="D191" s="874" t="s">
        <v>4397</v>
      </c>
      <c r="E191" s="1297" t="s">
        <v>1388</v>
      </c>
      <c r="F191" s="1298" t="s">
        <v>1350</v>
      </c>
      <c r="G191" s="1029"/>
      <c r="H191" s="1029" t="s">
        <v>4168</v>
      </c>
      <c r="I191" s="1057">
        <v>1.2</v>
      </c>
      <c r="J191" s="1029">
        <v>3.15</v>
      </c>
      <c r="K191" s="1288" t="s">
        <v>1194</v>
      </c>
      <c r="L191" s="1288" t="s">
        <v>1194</v>
      </c>
      <c r="M191" s="1116" t="s">
        <v>875</v>
      </c>
      <c r="N191" s="1029" t="s">
        <v>36</v>
      </c>
      <c r="O191" s="476">
        <v>4992</v>
      </c>
      <c r="P191" s="476">
        <v>5350</v>
      </c>
      <c r="Q191" s="1331" t="s">
        <v>3387</v>
      </c>
      <c r="R191" s="1029"/>
      <c r="S191" s="1029"/>
      <c r="T191" s="1029"/>
      <c r="U191" s="1029"/>
      <c r="V191" s="1029"/>
      <c r="W191" s="478"/>
      <c r="X191" s="442"/>
      <c r="Y191" s="478">
        <v>-32.929234333362494</v>
      </c>
      <c r="Z191" s="66" t="s">
        <v>18</v>
      </c>
      <c r="AA191" s="66" t="s">
        <v>29</v>
      </c>
      <c r="AB191" s="1898"/>
      <c r="AC191" s="441"/>
      <c r="AD191" s="1384" t="s">
        <v>4417</v>
      </c>
      <c r="AE191" s="1395"/>
      <c r="AF191" s="837"/>
      <c r="AG191" s="837"/>
      <c r="AH191" s="837"/>
      <c r="AI191" s="837"/>
      <c r="AJ191" s="837"/>
      <c r="AK191" s="837"/>
      <c r="AL191" s="837"/>
      <c r="AM191" s="1396"/>
      <c r="AN191" s="1387"/>
      <c r="AO191" s="1457">
        <v>-61.249220518239603</v>
      </c>
      <c r="AP191" s="838"/>
      <c r="AQ191" s="1457">
        <v>-63.211304550326801</v>
      </c>
      <c r="AR191" s="838"/>
      <c r="AS191" s="1408"/>
      <c r="AT191" s="1159" t="s">
        <v>11255</v>
      </c>
      <c r="AU191" s="348"/>
      <c r="AV191" s="392"/>
      <c r="AW191" s="432"/>
      <c r="AX191" s="432"/>
      <c r="AY191" s="432"/>
      <c r="AZ191" s="432"/>
    </row>
    <row r="192" spans="1:52" ht="18" customHeight="1">
      <c r="A192" s="1266" t="s">
        <v>9705</v>
      </c>
      <c r="B192" s="438" t="s">
        <v>6337</v>
      </c>
      <c r="C192" s="479"/>
      <c r="D192" s="874" t="s">
        <v>4397</v>
      </c>
      <c r="E192" s="1297" t="s">
        <v>1388</v>
      </c>
      <c r="F192" s="1298" t="s">
        <v>1350</v>
      </c>
      <c r="G192" s="1029"/>
      <c r="H192" s="1029" t="s">
        <v>4168</v>
      </c>
      <c r="I192" s="1057">
        <v>1.2</v>
      </c>
      <c r="J192" s="1029">
        <v>3.15</v>
      </c>
      <c r="K192" s="1288" t="s">
        <v>1194</v>
      </c>
      <c r="L192" s="1288" t="s">
        <v>1194</v>
      </c>
      <c r="M192" s="1116" t="s">
        <v>875</v>
      </c>
      <c r="N192" s="1029" t="s">
        <v>36</v>
      </c>
      <c r="O192" s="476">
        <v>7488</v>
      </c>
      <c r="P192" s="476">
        <v>8070</v>
      </c>
      <c r="Q192" s="1331" t="s">
        <v>3387</v>
      </c>
      <c r="R192" s="1029"/>
      <c r="S192" s="1029"/>
      <c r="T192" s="1029"/>
      <c r="U192" s="1029"/>
      <c r="V192" s="1029"/>
      <c r="W192" s="478"/>
      <c r="X192" s="442"/>
      <c r="Y192" s="478">
        <v>-52.719234333362493</v>
      </c>
      <c r="Z192" s="66" t="s">
        <v>18</v>
      </c>
      <c r="AA192" s="66" t="s">
        <v>29</v>
      </c>
      <c r="AB192" s="1898"/>
      <c r="AC192" s="441"/>
      <c r="AD192" s="1384" t="s">
        <v>4419</v>
      </c>
      <c r="AE192" s="1395"/>
      <c r="AF192" s="837"/>
      <c r="AG192" s="837"/>
      <c r="AH192" s="837"/>
      <c r="AI192" s="837"/>
      <c r="AJ192" s="837"/>
      <c r="AK192" s="837"/>
      <c r="AL192" s="837"/>
      <c r="AM192" s="1396"/>
      <c r="AN192" s="1387"/>
      <c r="AO192" s="1457">
        <v>-56.052578360900299</v>
      </c>
      <c r="AP192" s="838"/>
      <c r="AQ192" s="1457">
        <v>-54.924766869326703</v>
      </c>
      <c r="AR192" s="838"/>
      <c r="AS192" s="1408"/>
      <c r="AT192" s="1159" t="s">
        <v>11256</v>
      </c>
      <c r="AU192" s="348"/>
      <c r="AV192" s="392"/>
      <c r="AW192" s="432"/>
      <c r="AX192" s="432"/>
      <c r="AY192" s="432"/>
      <c r="AZ192" s="432"/>
    </row>
    <row r="193" spans="1:52" ht="18" customHeight="1">
      <c r="A193" s="1266" t="s">
        <v>9706</v>
      </c>
      <c r="B193" s="438" t="s">
        <v>6337</v>
      </c>
      <c r="C193" s="479"/>
      <c r="D193" s="874" t="s">
        <v>4397</v>
      </c>
      <c r="E193" s="1297" t="s">
        <v>1388</v>
      </c>
      <c r="F193" s="1298" t="s">
        <v>1350</v>
      </c>
      <c r="G193" s="1029"/>
      <c r="H193" s="1029" t="s">
        <v>4168</v>
      </c>
      <c r="I193" s="1057">
        <v>1.2</v>
      </c>
      <c r="J193" s="1029">
        <v>3.15</v>
      </c>
      <c r="K193" s="1288" t="s">
        <v>1194</v>
      </c>
      <c r="L193" s="1288" t="s">
        <v>1194</v>
      </c>
      <c r="M193" s="1116" t="s">
        <v>875</v>
      </c>
      <c r="N193" s="1029" t="s">
        <v>36</v>
      </c>
      <c r="O193" s="476">
        <v>9984</v>
      </c>
      <c r="P193" s="476">
        <v>10760</v>
      </c>
      <c r="Q193" s="1331" t="s">
        <v>3387</v>
      </c>
      <c r="R193" s="1029"/>
      <c r="S193" s="1029"/>
      <c r="T193" s="1029"/>
      <c r="U193" s="1029"/>
      <c r="V193" s="1029"/>
      <c r="W193" s="478"/>
      <c r="X193" s="442"/>
      <c r="Y193" s="478">
        <v>-32.719234333362493</v>
      </c>
      <c r="Z193" s="66" t="s">
        <v>18</v>
      </c>
      <c r="AA193" s="66" t="s">
        <v>29</v>
      </c>
      <c r="AB193" s="1898"/>
      <c r="AC193" s="441"/>
      <c r="AD193" s="1384" t="s">
        <v>4421</v>
      </c>
      <c r="AE193" s="1395"/>
      <c r="AF193" s="837"/>
      <c r="AG193" s="837"/>
      <c r="AH193" s="837"/>
      <c r="AI193" s="837"/>
      <c r="AJ193" s="837"/>
      <c r="AK193" s="837"/>
      <c r="AL193" s="837"/>
      <c r="AM193" s="1396"/>
      <c r="AN193" s="1387"/>
      <c r="AO193" s="838"/>
      <c r="AP193" s="838"/>
      <c r="AQ193" s="838"/>
      <c r="AR193" s="838"/>
      <c r="AS193" s="1408"/>
      <c r="AT193" s="1159"/>
      <c r="AU193" s="348"/>
      <c r="AV193" s="392"/>
      <c r="AW193" s="432"/>
      <c r="AX193" s="432"/>
      <c r="AY193" s="432"/>
      <c r="AZ193" s="432"/>
    </row>
    <row r="194" spans="1:52" ht="18" customHeight="1">
      <c r="A194" s="1266" t="s">
        <v>9707</v>
      </c>
      <c r="B194" s="438" t="s">
        <v>6337</v>
      </c>
      <c r="C194" s="479"/>
      <c r="D194" s="874" t="s">
        <v>4397</v>
      </c>
      <c r="E194" s="1297" t="s">
        <v>1388</v>
      </c>
      <c r="F194" s="1298" t="s">
        <v>1350</v>
      </c>
      <c r="G194" s="1029"/>
      <c r="H194" s="1029" t="s">
        <v>4168</v>
      </c>
      <c r="I194" s="1057">
        <v>1.2</v>
      </c>
      <c r="J194" s="1029">
        <v>3.15</v>
      </c>
      <c r="K194" s="1288" t="s">
        <v>1194</v>
      </c>
      <c r="L194" s="1288" t="s">
        <v>1194</v>
      </c>
      <c r="M194" s="1116" t="s">
        <v>875</v>
      </c>
      <c r="N194" s="1029" t="s">
        <v>36</v>
      </c>
      <c r="O194" s="476">
        <v>12480</v>
      </c>
      <c r="P194" s="476">
        <v>12750</v>
      </c>
      <c r="Q194" s="1331" t="s">
        <v>3387</v>
      </c>
      <c r="R194" s="1029"/>
      <c r="S194" s="1029"/>
      <c r="T194" s="1029"/>
      <c r="U194" s="1029"/>
      <c r="V194" s="1029"/>
      <c r="W194" s="478"/>
      <c r="X194" s="442"/>
      <c r="Y194" s="478">
        <v>-48.719234333362493</v>
      </c>
      <c r="Z194" s="66" t="s">
        <v>18</v>
      </c>
      <c r="AA194" s="66" t="s">
        <v>29</v>
      </c>
      <c r="AB194" s="1898"/>
      <c r="AC194" s="441"/>
      <c r="AD194" s="1384" t="s">
        <v>4423</v>
      </c>
      <c r="AE194" s="1395"/>
      <c r="AF194" s="837"/>
      <c r="AG194" s="837"/>
      <c r="AH194" s="837"/>
      <c r="AI194" s="837"/>
      <c r="AJ194" s="837"/>
      <c r="AK194" s="837"/>
      <c r="AL194" s="837"/>
      <c r="AM194" s="1396"/>
      <c r="AN194" s="1387"/>
      <c r="AO194" s="838"/>
      <c r="AP194" s="838"/>
      <c r="AQ194" s="838"/>
      <c r="AR194" s="838"/>
      <c r="AS194" s="1408"/>
      <c r="AT194" s="1159"/>
      <c r="AU194" s="348"/>
      <c r="AV194" s="392"/>
      <c r="AW194" s="432"/>
      <c r="AX194" s="432"/>
      <c r="AY194" s="432"/>
      <c r="AZ194" s="432"/>
    </row>
    <row r="195" spans="1:52" ht="18" customHeight="1">
      <c r="A195" s="1266" t="s">
        <v>9708</v>
      </c>
      <c r="B195" s="445" t="s">
        <v>6337</v>
      </c>
      <c r="C195" s="500" t="s">
        <v>6936</v>
      </c>
      <c r="D195" s="1103" t="s">
        <v>4397</v>
      </c>
      <c r="E195" s="1299" t="s">
        <v>1388</v>
      </c>
      <c r="F195" s="1300" t="s">
        <v>1350</v>
      </c>
      <c r="G195" s="1032"/>
      <c r="H195" s="1032" t="s">
        <v>4168</v>
      </c>
      <c r="I195" s="1058">
        <v>1.2</v>
      </c>
      <c r="J195" s="1032">
        <v>3.15</v>
      </c>
      <c r="K195" s="1294" t="s">
        <v>1194</v>
      </c>
      <c r="L195" s="1294" t="s">
        <v>1194</v>
      </c>
      <c r="M195" s="1117" t="s">
        <v>875</v>
      </c>
      <c r="N195" s="1032" t="s">
        <v>36</v>
      </c>
      <c r="O195" s="481">
        <v>1248</v>
      </c>
      <c r="P195" s="481">
        <v>1345</v>
      </c>
      <c r="Q195" s="1332" t="s">
        <v>3387</v>
      </c>
      <c r="R195" s="1032"/>
      <c r="S195" s="1032"/>
      <c r="T195" s="1032"/>
      <c r="U195" s="1032"/>
      <c r="V195" s="1032"/>
      <c r="W195" s="482"/>
      <c r="X195" s="446"/>
      <c r="Y195" s="482">
        <v>-14</v>
      </c>
      <c r="Z195" s="304" t="s">
        <v>18</v>
      </c>
      <c r="AA195" s="304" t="s">
        <v>29</v>
      </c>
      <c r="AB195" s="1899"/>
      <c r="AC195" s="469"/>
      <c r="AD195" s="1385" t="s">
        <v>4415</v>
      </c>
      <c r="AE195" s="1403"/>
      <c r="AF195" s="841"/>
      <c r="AG195" s="841"/>
      <c r="AH195" s="841"/>
      <c r="AI195" s="841"/>
      <c r="AJ195" s="841"/>
      <c r="AK195" s="841"/>
      <c r="AL195" s="841"/>
      <c r="AM195" s="1404"/>
      <c r="AN195" s="1389"/>
      <c r="AO195" s="1457">
        <v>-48.479497817200603</v>
      </c>
      <c r="AP195" s="840"/>
      <c r="AQ195" s="1457">
        <v>-48.1593353670185</v>
      </c>
      <c r="AR195" s="840"/>
      <c r="AS195" s="1409"/>
      <c r="AT195" s="1160" t="s">
        <v>11257</v>
      </c>
      <c r="AU195" s="348"/>
      <c r="AV195" s="392"/>
      <c r="AW195" s="432"/>
      <c r="AX195" s="432"/>
      <c r="AY195" s="432"/>
      <c r="AZ195" s="432"/>
    </row>
    <row r="196" spans="1:52" ht="18" customHeight="1">
      <c r="A196" s="1266" t="s">
        <v>9709</v>
      </c>
      <c r="B196" s="445" t="s">
        <v>6337</v>
      </c>
      <c r="C196" s="501"/>
      <c r="D196" s="1103" t="s">
        <v>4397</v>
      </c>
      <c r="E196" s="1299" t="s">
        <v>1388</v>
      </c>
      <c r="F196" s="1300" t="s">
        <v>1350</v>
      </c>
      <c r="G196" s="1032"/>
      <c r="H196" s="1032" t="s">
        <v>4168</v>
      </c>
      <c r="I196" s="1058">
        <v>1.2</v>
      </c>
      <c r="J196" s="1032">
        <v>3.15</v>
      </c>
      <c r="K196" s="1294" t="s">
        <v>1194</v>
      </c>
      <c r="L196" s="1294" t="s">
        <v>1194</v>
      </c>
      <c r="M196" s="1117" t="s">
        <v>875</v>
      </c>
      <c r="N196" s="1032" t="s">
        <v>36</v>
      </c>
      <c r="O196" s="481">
        <v>4992</v>
      </c>
      <c r="P196" s="481">
        <v>5350</v>
      </c>
      <c r="Q196" s="1332" t="s">
        <v>3387</v>
      </c>
      <c r="R196" s="1032"/>
      <c r="S196" s="1032"/>
      <c r="T196" s="1032"/>
      <c r="U196" s="1032"/>
      <c r="V196" s="1032"/>
      <c r="W196" s="482"/>
      <c r="X196" s="446"/>
      <c r="Y196" s="482">
        <v>-29.929234333362494</v>
      </c>
      <c r="Z196" s="304" t="s">
        <v>18</v>
      </c>
      <c r="AA196" s="304" t="s">
        <v>29</v>
      </c>
      <c r="AB196" s="1899"/>
      <c r="AC196" s="469"/>
      <c r="AD196" s="1385" t="s">
        <v>4417</v>
      </c>
      <c r="AE196" s="1403"/>
      <c r="AF196" s="841"/>
      <c r="AG196" s="841"/>
      <c r="AH196" s="841"/>
      <c r="AI196" s="841"/>
      <c r="AJ196" s="841"/>
      <c r="AK196" s="841"/>
      <c r="AL196" s="841"/>
      <c r="AM196" s="1404"/>
      <c r="AN196" s="1389"/>
      <c r="AO196" s="1457">
        <v>-61.425944201743498</v>
      </c>
      <c r="AP196" s="840"/>
      <c r="AQ196" s="1457">
        <v>-61.849852578332097</v>
      </c>
      <c r="AR196" s="840"/>
      <c r="AS196" s="1409"/>
      <c r="AT196" s="1160" t="s">
        <v>11258</v>
      </c>
      <c r="AU196" s="348"/>
      <c r="AV196" s="392"/>
      <c r="AW196" s="432"/>
      <c r="AX196" s="432"/>
      <c r="AY196" s="432"/>
      <c r="AZ196" s="432"/>
    </row>
    <row r="197" spans="1:52" ht="18" customHeight="1">
      <c r="A197" s="1266" t="s">
        <v>9710</v>
      </c>
      <c r="B197" s="445" t="s">
        <v>6337</v>
      </c>
      <c r="C197" s="483"/>
      <c r="D197" s="1103" t="s">
        <v>4397</v>
      </c>
      <c r="E197" s="1299" t="s">
        <v>1388</v>
      </c>
      <c r="F197" s="1300" t="s">
        <v>1350</v>
      </c>
      <c r="G197" s="1032"/>
      <c r="H197" s="1032" t="s">
        <v>4168</v>
      </c>
      <c r="I197" s="1058">
        <v>1.2</v>
      </c>
      <c r="J197" s="1032">
        <v>3.15</v>
      </c>
      <c r="K197" s="1294" t="s">
        <v>1194</v>
      </c>
      <c r="L197" s="1294" t="s">
        <v>1194</v>
      </c>
      <c r="M197" s="1117" t="s">
        <v>875</v>
      </c>
      <c r="N197" s="1032" t="s">
        <v>36</v>
      </c>
      <c r="O197" s="481">
        <v>7488</v>
      </c>
      <c r="P197" s="481">
        <v>8070</v>
      </c>
      <c r="Q197" s="1332" t="s">
        <v>3387</v>
      </c>
      <c r="R197" s="1032"/>
      <c r="S197" s="1032"/>
      <c r="T197" s="1032"/>
      <c r="U197" s="1032"/>
      <c r="V197" s="1032"/>
      <c r="W197" s="482"/>
      <c r="X197" s="446"/>
      <c r="Y197" s="482">
        <v>-49.719234333362493</v>
      </c>
      <c r="Z197" s="304" t="s">
        <v>18</v>
      </c>
      <c r="AA197" s="304" t="s">
        <v>29</v>
      </c>
      <c r="AB197" s="1899"/>
      <c r="AC197" s="469"/>
      <c r="AD197" s="1385" t="s">
        <v>4419</v>
      </c>
      <c r="AE197" s="1403"/>
      <c r="AF197" s="841"/>
      <c r="AG197" s="841"/>
      <c r="AH197" s="841"/>
      <c r="AI197" s="841"/>
      <c r="AJ197" s="841"/>
      <c r="AK197" s="841"/>
      <c r="AL197" s="841"/>
      <c r="AM197" s="1404"/>
      <c r="AN197" s="1389"/>
      <c r="AO197" s="1457">
        <v>-54.8709285727588</v>
      </c>
      <c r="AP197" s="840"/>
      <c r="AQ197" s="1457">
        <v>-55.9702879610671</v>
      </c>
      <c r="AR197" s="840"/>
      <c r="AS197" s="1409"/>
      <c r="AT197" s="1160" t="s">
        <v>11259</v>
      </c>
      <c r="AU197" s="348"/>
      <c r="AV197" s="392"/>
      <c r="AW197" s="432"/>
      <c r="AX197" s="432"/>
      <c r="AY197" s="432"/>
      <c r="AZ197" s="432"/>
    </row>
    <row r="198" spans="1:52" ht="18" customHeight="1">
      <c r="A198" s="1266" t="s">
        <v>9711</v>
      </c>
      <c r="B198" s="445" t="s">
        <v>6337</v>
      </c>
      <c r="C198" s="483"/>
      <c r="D198" s="1103" t="s">
        <v>4397</v>
      </c>
      <c r="E198" s="1299" t="s">
        <v>1388</v>
      </c>
      <c r="F198" s="1300" t="s">
        <v>1350</v>
      </c>
      <c r="G198" s="1032"/>
      <c r="H198" s="1032" t="s">
        <v>4168</v>
      </c>
      <c r="I198" s="1058">
        <v>1.2</v>
      </c>
      <c r="J198" s="1032">
        <v>3.15</v>
      </c>
      <c r="K198" s="1294" t="s">
        <v>1194</v>
      </c>
      <c r="L198" s="1294" t="s">
        <v>1194</v>
      </c>
      <c r="M198" s="1117" t="s">
        <v>875</v>
      </c>
      <c r="N198" s="1032" t="s">
        <v>36</v>
      </c>
      <c r="O198" s="481">
        <v>9984</v>
      </c>
      <c r="P198" s="481">
        <v>10760</v>
      </c>
      <c r="Q198" s="1332" t="s">
        <v>3387</v>
      </c>
      <c r="R198" s="1032"/>
      <c r="S198" s="1032"/>
      <c r="T198" s="1032"/>
      <c r="U198" s="1032"/>
      <c r="V198" s="1032"/>
      <c r="W198" s="482"/>
      <c r="X198" s="446"/>
      <c r="Y198" s="482">
        <v>-29.719234333362493</v>
      </c>
      <c r="Z198" s="304" t="s">
        <v>18</v>
      </c>
      <c r="AA198" s="304" t="s">
        <v>29</v>
      </c>
      <c r="AB198" s="1899"/>
      <c r="AC198" s="469"/>
      <c r="AD198" s="1385" t="s">
        <v>4421</v>
      </c>
      <c r="AE198" s="1403"/>
      <c r="AF198" s="841"/>
      <c r="AG198" s="841"/>
      <c r="AH198" s="841"/>
      <c r="AI198" s="841"/>
      <c r="AJ198" s="841"/>
      <c r="AK198" s="841"/>
      <c r="AL198" s="841"/>
      <c r="AM198" s="1404"/>
      <c r="AN198" s="1389"/>
      <c r="AO198" s="840"/>
      <c r="AP198" s="840"/>
      <c r="AQ198" s="840"/>
      <c r="AR198" s="840"/>
      <c r="AS198" s="1409"/>
      <c r="AT198" s="1160"/>
      <c r="AU198" s="348"/>
      <c r="AV198" s="392"/>
      <c r="AW198" s="432"/>
      <c r="AX198" s="432"/>
      <c r="AY198" s="432"/>
      <c r="AZ198" s="432"/>
    </row>
    <row r="199" spans="1:52" ht="18" customHeight="1">
      <c r="A199" s="1266" t="s">
        <v>9712</v>
      </c>
      <c r="B199" s="445" t="s">
        <v>6337</v>
      </c>
      <c r="C199" s="483"/>
      <c r="D199" s="1103" t="s">
        <v>4397</v>
      </c>
      <c r="E199" s="1299" t="s">
        <v>1388</v>
      </c>
      <c r="F199" s="1300" t="s">
        <v>1350</v>
      </c>
      <c r="G199" s="1032"/>
      <c r="H199" s="1032" t="s">
        <v>4168</v>
      </c>
      <c r="I199" s="1058">
        <v>1.2</v>
      </c>
      <c r="J199" s="1032">
        <v>3.15</v>
      </c>
      <c r="K199" s="1294" t="s">
        <v>1194</v>
      </c>
      <c r="L199" s="1294" t="s">
        <v>1194</v>
      </c>
      <c r="M199" s="1117" t="s">
        <v>875</v>
      </c>
      <c r="N199" s="1032" t="s">
        <v>36</v>
      </c>
      <c r="O199" s="481">
        <v>12480</v>
      </c>
      <c r="P199" s="481">
        <v>12750</v>
      </c>
      <c r="Q199" s="1332" t="s">
        <v>3387</v>
      </c>
      <c r="R199" s="1032"/>
      <c r="S199" s="1032"/>
      <c r="T199" s="1032"/>
      <c r="U199" s="1032"/>
      <c r="V199" s="1032"/>
      <c r="W199" s="482"/>
      <c r="X199" s="446"/>
      <c r="Y199" s="482">
        <v>-45.719234333362493</v>
      </c>
      <c r="Z199" s="304" t="s">
        <v>18</v>
      </c>
      <c r="AA199" s="304" t="s">
        <v>29</v>
      </c>
      <c r="AB199" s="1899"/>
      <c r="AC199" s="469"/>
      <c r="AD199" s="1385" t="s">
        <v>4423</v>
      </c>
      <c r="AE199" s="1403"/>
      <c r="AF199" s="841"/>
      <c r="AG199" s="841"/>
      <c r="AH199" s="841"/>
      <c r="AI199" s="841"/>
      <c r="AJ199" s="841"/>
      <c r="AK199" s="841"/>
      <c r="AL199" s="841"/>
      <c r="AM199" s="1404"/>
      <c r="AN199" s="1389"/>
      <c r="AO199" s="840"/>
      <c r="AP199" s="840"/>
      <c r="AQ199" s="840"/>
      <c r="AR199" s="840"/>
      <c r="AS199" s="1409"/>
      <c r="AT199" s="1160"/>
      <c r="AU199" s="348"/>
      <c r="AV199" s="392"/>
      <c r="AW199" s="432"/>
      <c r="AX199" s="432"/>
      <c r="AY199" s="432"/>
      <c r="AZ199" s="432"/>
    </row>
    <row r="200" spans="1:52" ht="18" customHeight="1">
      <c r="A200" s="1266" t="s">
        <v>9713</v>
      </c>
      <c r="B200" s="438" t="s">
        <v>6337</v>
      </c>
      <c r="C200" s="489" t="s">
        <v>6939</v>
      </c>
      <c r="D200" s="874" t="s">
        <v>4397</v>
      </c>
      <c r="E200" s="1297" t="s">
        <v>1388</v>
      </c>
      <c r="F200" s="1298" t="s">
        <v>1350</v>
      </c>
      <c r="G200" s="1029"/>
      <c r="H200" s="1029" t="s">
        <v>4168</v>
      </c>
      <c r="I200" s="1057">
        <v>1.2</v>
      </c>
      <c r="J200" s="1029">
        <v>3.15</v>
      </c>
      <c r="K200" s="1288" t="s">
        <v>1194</v>
      </c>
      <c r="L200" s="1288" t="s">
        <v>1194</v>
      </c>
      <c r="M200" s="1116" t="s">
        <v>875</v>
      </c>
      <c r="N200" s="1029" t="s">
        <v>36</v>
      </c>
      <c r="O200" s="476">
        <v>1580</v>
      </c>
      <c r="P200" s="476">
        <v>2000</v>
      </c>
      <c r="Q200" s="1331" t="s">
        <v>3387</v>
      </c>
      <c r="R200" s="1029" t="s">
        <v>6329</v>
      </c>
      <c r="S200" s="1029"/>
      <c r="T200" s="1029"/>
      <c r="U200" s="1029"/>
      <c r="V200" s="1029"/>
      <c r="W200" s="478"/>
      <c r="X200" s="442"/>
      <c r="Y200" s="478">
        <v>3</v>
      </c>
      <c r="Z200" s="66" t="s">
        <v>18</v>
      </c>
      <c r="AA200" s="499" t="s">
        <v>29</v>
      </c>
      <c r="AB200" s="499"/>
      <c r="AC200" s="441"/>
      <c r="AD200" s="1384" t="s">
        <v>4492</v>
      </c>
      <c r="AE200" s="1395"/>
      <c r="AF200" s="837"/>
      <c r="AG200" s="837"/>
      <c r="AH200" s="837"/>
      <c r="AI200" s="837"/>
      <c r="AJ200" s="837"/>
      <c r="AK200" s="837"/>
      <c r="AL200" s="837"/>
      <c r="AM200" s="1396"/>
      <c r="AN200" s="1387"/>
      <c r="AO200" s="1457">
        <v>-21.312155556012101</v>
      </c>
      <c r="AP200" s="838"/>
      <c r="AQ200" s="1457">
        <v>-21.488610495078898</v>
      </c>
      <c r="AR200" s="838"/>
      <c r="AS200" s="1408"/>
      <c r="AT200" s="1159" t="s">
        <v>11260</v>
      </c>
      <c r="AU200" s="179"/>
      <c r="AV200" s="392"/>
      <c r="AW200" s="432"/>
      <c r="AX200" s="432"/>
      <c r="AY200" s="432"/>
      <c r="AZ200" s="432"/>
    </row>
    <row r="201" spans="1:52" ht="18" customHeight="1">
      <c r="A201" s="1266" t="s">
        <v>9714</v>
      </c>
      <c r="B201" s="438" t="s">
        <v>6337</v>
      </c>
      <c r="C201" s="490"/>
      <c r="D201" s="874" t="s">
        <v>4397</v>
      </c>
      <c r="E201" s="1297" t="s">
        <v>1388</v>
      </c>
      <c r="F201" s="1298" t="s">
        <v>1350</v>
      </c>
      <c r="G201" s="1029"/>
      <c r="H201" s="1029" t="s">
        <v>4168</v>
      </c>
      <c r="I201" s="1057">
        <v>1.2</v>
      </c>
      <c r="J201" s="1029">
        <v>3.15</v>
      </c>
      <c r="K201" s="1288" t="s">
        <v>1194</v>
      </c>
      <c r="L201" s="1288" t="s">
        <v>1194</v>
      </c>
      <c r="M201" s="1116" t="s">
        <v>875</v>
      </c>
      <c r="N201" s="1029" t="s">
        <v>36</v>
      </c>
      <c r="O201" s="476">
        <v>703</v>
      </c>
      <c r="P201" s="476">
        <v>915</v>
      </c>
      <c r="Q201" s="1331" t="s">
        <v>3387</v>
      </c>
      <c r="R201" s="1029" t="s">
        <v>6329</v>
      </c>
      <c r="S201" s="1029"/>
      <c r="T201" s="1029"/>
      <c r="U201" s="1029"/>
      <c r="V201" s="1029"/>
      <c r="W201" s="478"/>
      <c r="X201" s="442"/>
      <c r="Y201" s="478">
        <v>-33</v>
      </c>
      <c r="Z201" s="66" t="s">
        <v>18</v>
      </c>
      <c r="AA201" s="499" t="s">
        <v>29</v>
      </c>
      <c r="AB201" s="499"/>
      <c r="AC201" s="441"/>
      <c r="AD201" s="1384" t="s">
        <v>4499</v>
      </c>
      <c r="AE201" s="1395"/>
      <c r="AF201" s="837"/>
      <c r="AG201" s="837"/>
      <c r="AH201" s="837"/>
      <c r="AI201" s="837"/>
      <c r="AJ201" s="837"/>
      <c r="AK201" s="837"/>
      <c r="AL201" s="837"/>
      <c r="AM201" s="1396"/>
      <c r="AN201" s="1387"/>
      <c r="AO201" s="1457">
        <v>-60.571301071020898</v>
      </c>
      <c r="AP201" s="838"/>
      <c r="AQ201" s="1457">
        <v>-60.863879035913001</v>
      </c>
      <c r="AR201" s="838"/>
      <c r="AS201" s="1408"/>
      <c r="AT201" s="1159" t="s">
        <v>11261</v>
      </c>
      <c r="AU201" s="179"/>
      <c r="AV201" s="392"/>
      <c r="AW201" s="432"/>
      <c r="AX201" s="432"/>
      <c r="AY201" s="432"/>
      <c r="AZ201" s="432"/>
    </row>
    <row r="202" spans="1:52" ht="18" customHeight="1">
      <c r="A202" s="1266" t="s">
        <v>9715</v>
      </c>
      <c r="B202" s="438" t="s">
        <v>6337</v>
      </c>
      <c r="C202" s="490"/>
      <c r="D202" s="874" t="s">
        <v>4397</v>
      </c>
      <c r="E202" s="1297" t="s">
        <v>1388</v>
      </c>
      <c r="F202" s="1298" t="s">
        <v>1350</v>
      </c>
      <c r="G202" s="1029"/>
      <c r="H202" s="1029" t="s">
        <v>4168</v>
      </c>
      <c r="I202" s="1057">
        <v>1.2</v>
      </c>
      <c r="J202" s="1029">
        <v>3.15</v>
      </c>
      <c r="K202" s="1288" t="s">
        <v>1194</v>
      </c>
      <c r="L202" s="1288" t="s">
        <v>1194</v>
      </c>
      <c r="M202" s="1116" t="s">
        <v>875</v>
      </c>
      <c r="N202" s="1029" t="s">
        <v>36</v>
      </c>
      <c r="O202" s="476">
        <v>915</v>
      </c>
      <c r="P202" s="476">
        <v>995</v>
      </c>
      <c r="Q202" s="1331" t="s">
        <v>3387</v>
      </c>
      <c r="R202" s="1029" t="s">
        <v>6329</v>
      </c>
      <c r="S202" s="1029"/>
      <c r="T202" s="1029"/>
      <c r="U202" s="1029"/>
      <c r="V202" s="1029"/>
      <c r="W202" s="478"/>
      <c r="X202" s="442"/>
      <c r="Y202" s="478">
        <v>-3</v>
      </c>
      <c r="Z202" s="66" t="s">
        <v>18</v>
      </c>
      <c r="AA202" s="499" t="s">
        <v>29</v>
      </c>
      <c r="AB202" s="499"/>
      <c r="AC202" s="441"/>
      <c r="AD202" s="1384" t="s">
        <v>4492</v>
      </c>
      <c r="AE202" s="1395"/>
      <c r="AF202" s="837"/>
      <c r="AG202" s="837"/>
      <c r="AH202" s="837"/>
      <c r="AI202" s="837"/>
      <c r="AJ202" s="837"/>
      <c r="AK202" s="837"/>
      <c r="AL202" s="837"/>
      <c r="AM202" s="1396"/>
      <c r="AN202" s="1387"/>
      <c r="AO202" s="1457">
        <v>-60.051837306944897</v>
      </c>
      <c r="AP202" s="838"/>
      <c r="AQ202" s="1457">
        <v>-59.704099543892198</v>
      </c>
      <c r="AR202" s="838"/>
      <c r="AS202" s="1408"/>
      <c r="AT202" s="1159" t="s">
        <v>11262</v>
      </c>
      <c r="AU202" s="179"/>
      <c r="AV202" s="392"/>
      <c r="AW202" s="432"/>
      <c r="AX202" s="432"/>
      <c r="AY202" s="432"/>
      <c r="AZ202" s="432"/>
    </row>
    <row r="203" spans="1:52" ht="18" customHeight="1">
      <c r="A203" s="1266" t="s">
        <v>9716</v>
      </c>
      <c r="B203" s="438" t="s">
        <v>6337</v>
      </c>
      <c r="C203" s="490"/>
      <c r="D203" s="874" t="s">
        <v>4397</v>
      </c>
      <c r="E203" s="1297" t="s">
        <v>1388</v>
      </c>
      <c r="F203" s="1298" t="s">
        <v>1350</v>
      </c>
      <c r="G203" s="1029"/>
      <c r="H203" s="1029" t="s">
        <v>4168</v>
      </c>
      <c r="I203" s="1057">
        <v>1.2</v>
      </c>
      <c r="J203" s="1029">
        <v>3.15</v>
      </c>
      <c r="K203" s="1288" t="s">
        <v>1194</v>
      </c>
      <c r="L203" s="1288" t="s">
        <v>1194</v>
      </c>
      <c r="M203" s="1116" t="s">
        <v>875</v>
      </c>
      <c r="N203" s="1029" t="s">
        <v>36</v>
      </c>
      <c r="O203" s="476">
        <v>1599</v>
      </c>
      <c r="P203" s="476">
        <v>1803</v>
      </c>
      <c r="Q203" s="1331" t="s">
        <v>3387</v>
      </c>
      <c r="R203" s="1029" t="s">
        <v>6329</v>
      </c>
      <c r="S203" s="1029"/>
      <c r="T203" s="1029"/>
      <c r="U203" s="1029"/>
      <c r="V203" s="1029"/>
      <c r="W203" s="478"/>
      <c r="X203" s="442"/>
      <c r="Y203" s="478">
        <v>-2</v>
      </c>
      <c r="Z203" s="66" t="s">
        <v>18</v>
      </c>
      <c r="AA203" s="499" t="s">
        <v>29</v>
      </c>
      <c r="AB203" s="499"/>
      <c r="AC203" s="441"/>
      <c r="AD203" s="1384" t="s">
        <v>7004</v>
      </c>
      <c r="AE203" s="1395"/>
      <c r="AF203" s="837"/>
      <c r="AG203" s="837"/>
      <c r="AH203" s="837"/>
      <c r="AI203" s="837"/>
      <c r="AJ203" s="837"/>
      <c r="AK203" s="837"/>
      <c r="AL203" s="837"/>
      <c r="AM203" s="1396"/>
      <c r="AN203" s="1387"/>
      <c r="AO203" s="1457">
        <v>-28.040368840634301</v>
      </c>
      <c r="AP203" s="838"/>
      <c r="AQ203" s="1457">
        <v>-27.978167363213402</v>
      </c>
      <c r="AR203" s="838"/>
      <c r="AS203" s="1408"/>
      <c r="AT203" s="1159" t="s">
        <v>11263</v>
      </c>
      <c r="AU203" s="179"/>
      <c r="AV203" s="392"/>
      <c r="AW203" s="432"/>
      <c r="AX203" s="432"/>
      <c r="AY203" s="432"/>
      <c r="AZ203" s="432"/>
    </row>
    <row r="204" spans="1:52" ht="18" customHeight="1">
      <c r="A204" s="1266" t="s">
        <v>9717</v>
      </c>
      <c r="B204" s="438" t="s">
        <v>6337</v>
      </c>
      <c r="C204" s="479"/>
      <c r="D204" s="874" t="s">
        <v>4397</v>
      </c>
      <c r="E204" s="1297" t="s">
        <v>1388</v>
      </c>
      <c r="F204" s="1298" t="s">
        <v>1350</v>
      </c>
      <c r="G204" s="1029"/>
      <c r="H204" s="1029" t="s">
        <v>4168</v>
      </c>
      <c r="I204" s="1057">
        <v>1.2</v>
      </c>
      <c r="J204" s="1029">
        <v>3.15</v>
      </c>
      <c r="K204" s="1288" t="s">
        <v>1194</v>
      </c>
      <c r="L204" s="1288" t="s">
        <v>1194</v>
      </c>
      <c r="M204" s="1116" t="s">
        <v>875</v>
      </c>
      <c r="N204" s="1029" t="s">
        <v>36</v>
      </c>
      <c r="O204" s="476">
        <v>3200</v>
      </c>
      <c r="P204" s="476">
        <v>3605</v>
      </c>
      <c r="Q204" s="1331" t="s">
        <v>3387</v>
      </c>
      <c r="R204" s="1029" t="s">
        <v>6329</v>
      </c>
      <c r="S204" s="1029"/>
      <c r="T204" s="1029"/>
      <c r="U204" s="1029"/>
      <c r="V204" s="1029"/>
      <c r="W204" s="478"/>
      <c r="X204" s="442"/>
      <c r="Y204" s="478">
        <v>3</v>
      </c>
      <c r="Z204" s="66" t="s">
        <v>18</v>
      </c>
      <c r="AA204" s="499" t="s">
        <v>29</v>
      </c>
      <c r="AB204" s="499"/>
      <c r="AC204" s="441"/>
      <c r="AD204" s="1384" t="s">
        <v>4503</v>
      </c>
      <c r="AE204" s="1395"/>
      <c r="AF204" s="837"/>
      <c r="AG204" s="837"/>
      <c r="AH204" s="837"/>
      <c r="AI204" s="837"/>
      <c r="AJ204" s="837"/>
      <c r="AK204" s="837"/>
      <c r="AL204" s="837"/>
      <c r="AM204" s="1396"/>
      <c r="AN204" s="1387"/>
      <c r="AO204" s="1457">
        <v>-25.4376142383332</v>
      </c>
      <c r="AP204" s="838"/>
      <c r="AQ204" s="1457">
        <v>-25.821436914111899</v>
      </c>
      <c r="AR204" s="838"/>
      <c r="AS204" s="1408"/>
      <c r="AT204" s="1159" t="s">
        <v>11264</v>
      </c>
      <c r="AU204" s="179"/>
      <c r="AV204" s="392"/>
      <c r="AW204" s="432"/>
      <c r="AX204" s="432"/>
      <c r="AY204" s="432"/>
      <c r="AZ204" s="432"/>
    </row>
    <row r="205" spans="1:52" ht="18" customHeight="1">
      <c r="A205" s="1266" t="s">
        <v>9718</v>
      </c>
      <c r="B205" s="445" t="s">
        <v>6337</v>
      </c>
      <c r="C205" s="500" t="s">
        <v>6939</v>
      </c>
      <c r="D205" s="1103" t="s">
        <v>4397</v>
      </c>
      <c r="E205" s="1299" t="s">
        <v>1388</v>
      </c>
      <c r="F205" s="1300" t="s">
        <v>1350</v>
      </c>
      <c r="G205" s="1032"/>
      <c r="H205" s="1032" t="s">
        <v>4168</v>
      </c>
      <c r="I205" s="1058">
        <v>1.2</v>
      </c>
      <c r="J205" s="1032">
        <v>3.15</v>
      </c>
      <c r="K205" s="1294" t="s">
        <v>1194</v>
      </c>
      <c r="L205" s="1294" t="s">
        <v>1194</v>
      </c>
      <c r="M205" s="1117" t="s">
        <v>875</v>
      </c>
      <c r="N205" s="1032" t="s">
        <v>36</v>
      </c>
      <c r="O205" s="481">
        <v>1580</v>
      </c>
      <c r="P205" s="481">
        <v>2000</v>
      </c>
      <c r="Q205" s="1332" t="s">
        <v>3387</v>
      </c>
      <c r="R205" s="1032" t="s">
        <v>6329</v>
      </c>
      <c r="S205" s="1032"/>
      <c r="T205" s="1032"/>
      <c r="U205" s="1032"/>
      <c r="V205" s="1032"/>
      <c r="W205" s="482"/>
      <c r="X205" s="446"/>
      <c r="Y205" s="482">
        <v>6</v>
      </c>
      <c r="Z205" s="304" t="s">
        <v>18</v>
      </c>
      <c r="AA205" s="595" t="s">
        <v>29</v>
      </c>
      <c r="AB205" s="1474"/>
      <c r="AC205" s="469"/>
      <c r="AD205" s="1385" t="s">
        <v>4492</v>
      </c>
      <c r="AE205" s="1403"/>
      <c r="AF205" s="841"/>
      <c r="AG205" s="841"/>
      <c r="AH205" s="841"/>
      <c r="AI205" s="841"/>
      <c r="AJ205" s="841"/>
      <c r="AK205" s="841"/>
      <c r="AL205" s="841"/>
      <c r="AM205" s="1404"/>
      <c r="AN205" s="1389"/>
      <c r="AO205" s="1457">
        <v>-21.4407708526651</v>
      </c>
      <c r="AP205" s="840"/>
      <c r="AQ205" s="1457">
        <v>-21.717349021645699</v>
      </c>
      <c r="AR205" s="840"/>
      <c r="AS205" s="1409"/>
      <c r="AT205" s="1160" t="s">
        <v>11265</v>
      </c>
      <c r="AU205" s="1443"/>
      <c r="AV205" s="392"/>
      <c r="AW205" s="432"/>
      <c r="AX205" s="432"/>
      <c r="AY205" s="432"/>
      <c r="AZ205" s="432"/>
    </row>
    <row r="206" spans="1:52" ht="18" customHeight="1">
      <c r="A206" s="1266" t="s">
        <v>9719</v>
      </c>
      <c r="B206" s="445" t="s">
        <v>6337</v>
      </c>
      <c r="C206" s="501"/>
      <c r="D206" s="1103" t="s">
        <v>4397</v>
      </c>
      <c r="E206" s="1299" t="s">
        <v>1388</v>
      </c>
      <c r="F206" s="1300" t="s">
        <v>1350</v>
      </c>
      <c r="G206" s="1032"/>
      <c r="H206" s="1032" t="s">
        <v>4168</v>
      </c>
      <c r="I206" s="1058">
        <v>1.2</v>
      </c>
      <c r="J206" s="1032">
        <v>3.15</v>
      </c>
      <c r="K206" s="1294" t="s">
        <v>1194</v>
      </c>
      <c r="L206" s="1294" t="s">
        <v>1194</v>
      </c>
      <c r="M206" s="1117" t="s">
        <v>875</v>
      </c>
      <c r="N206" s="1032" t="s">
        <v>36</v>
      </c>
      <c r="O206" s="481">
        <v>703</v>
      </c>
      <c r="P206" s="481">
        <v>915</v>
      </c>
      <c r="Q206" s="1332" t="s">
        <v>3387</v>
      </c>
      <c r="R206" s="1032" t="s">
        <v>6329</v>
      </c>
      <c r="S206" s="1032"/>
      <c r="T206" s="1032"/>
      <c r="U206" s="1032"/>
      <c r="V206" s="1032"/>
      <c r="W206" s="482"/>
      <c r="X206" s="446"/>
      <c r="Y206" s="482">
        <v>-30</v>
      </c>
      <c r="Z206" s="304" t="s">
        <v>18</v>
      </c>
      <c r="AA206" s="595" t="s">
        <v>29</v>
      </c>
      <c r="AB206" s="1474"/>
      <c r="AC206" s="469"/>
      <c r="AD206" s="1385" t="s">
        <v>4499</v>
      </c>
      <c r="AE206" s="1403"/>
      <c r="AF206" s="841"/>
      <c r="AG206" s="841"/>
      <c r="AH206" s="841"/>
      <c r="AI206" s="841"/>
      <c r="AJ206" s="841"/>
      <c r="AK206" s="841"/>
      <c r="AL206" s="841"/>
      <c r="AM206" s="1404"/>
      <c r="AN206" s="1389"/>
      <c r="AO206" s="1457">
        <v>-60.339742686845398</v>
      </c>
      <c r="AP206" s="840"/>
      <c r="AQ206" s="1457">
        <v>-59.8712574747166</v>
      </c>
      <c r="AR206" s="840"/>
      <c r="AS206" s="1409"/>
      <c r="AT206" s="1160" t="s">
        <v>11266</v>
      </c>
      <c r="AU206" s="1443"/>
      <c r="AV206" s="392"/>
      <c r="AW206" s="432"/>
      <c r="AX206" s="432"/>
      <c r="AY206" s="432"/>
      <c r="AZ206" s="432"/>
    </row>
    <row r="207" spans="1:52" ht="18" customHeight="1">
      <c r="A207" s="1266" t="s">
        <v>9720</v>
      </c>
      <c r="B207" s="445" t="s">
        <v>6337</v>
      </c>
      <c r="C207" s="501"/>
      <c r="D207" s="1103" t="s">
        <v>4397</v>
      </c>
      <c r="E207" s="1299" t="s">
        <v>1388</v>
      </c>
      <c r="F207" s="1300" t="s">
        <v>1350</v>
      </c>
      <c r="G207" s="1032"/>
      <c r="H207" s="1032" t="s">
        <v>4168</v>
      </c>
      <c r="I207" s="1058">
        <v>1.2</v>
      </c>
      <c r="J207" s="1032">
        <v>3.15</v>
      </c>
      <c r="K207" s="1294" t="s">
        <v>1194</v>
      </c>
      <c r="L207" s="1294" t="s">
        <v>1194</v>
      </c>
      <c r="M207" s="1117" t="s">
        <v>875</v>
      </c>
      <c r="N207" s="1032" t="s">
        <v>36</v>
      </c>
      <c r="O207" s="481">
        <v>915</v>
      </c>
      <c r="P207" s="481">
        <v>995</v>
      </c>
      <c r="Q207" s="1332" t="s">
        <v>3387</v>
      </c>
      <c r="R207" s="1032" t="s">
        <v>6329</v>
      </c>
      <c r="S207" s="1032"/>
      <c r="T207" s="1032"/>
      <c r="U207" s="1032"/>
      <c r="V207" s="1032"/>
      <c r="W207" s="482"/>
      <c r="X207" s="446"/>
      <c r="Y207" s="482">
        <v>0</v>
      </c>
      <c r="Z207" s="304" t="s">
        <v>18</v>
      </c>
      <c r="AA207" s="595" t="s">
        <v>29</v>
      </c>
      <c r="AB207" s="1474"/>
      <c r="AC207" s="469"/>
      <c r="AD207" s="1385" t="s">
        <v>4492</v>
      </c>
      <c r="AE207" s="1403"/>
      <c r="AF207" s="841"/>
      <c r="AG207" s="841"/>
      <c r="AH207" s="841"/>
      <c r="AI207" s="841"/>
      <c r="AJ207" s="841"/>
      <c r="AK207" s="841"/>
      <c r="AL207" s="841"/>
      <c r="AM207" s="1404"/>
      <c r="AN207" s="1389"/>
      <c r="AO207" s="1457">
        <v>-59.781520231404002</v>
      </c>
      <c r="AP207" s="840"/>
      <c r="AQ207" s="1457">
        <v>-59.390005686464498</v>
      </c>
      <c r="AR207" s="840"/>
      <c r="AS207" s="1409"/>
      <c r="AT207" s="1160" t="s">
        <v>11267</v>
      </c>
      <c r="AU207" s="1443"/>
      <c r="AV207" s="392"/>
      <c r="AW207" s="432"/>
      <c r="AX207" s="432"/>
      <c r="AY207" s="432"/>
      <c r="AZ207" s="432"/>
    </row>
    <row r="208" spans="1:52" ht="18" customHeight="1">
      <c r="A208" s="1266" t="s">
        <v>9721</v>
      </c>
      <c r="B208" s="445" t="s">
        <v>6337</v>
      </c>
      <c r="C208" s="501"/>
      <c r="D208" s="1103" t="s">
        <v>4397</v>
      </c>
      <c r="E208" s="1299" t="s">
        <v>1388</v>
      </c>
      <c r="F208" s="1300" t="s">
        <v>1350</v>
      </c>
      <c r="G208" s="1032"/>
      <c r="H208" s="1032" t="s">
        <v>4168</v>
      </c>
      <c r="I208" s="1058">
        <v>1.2</v>
      </c>
      <c r="J208" s="1032">
        <v>3.15</v>
      </c>
      <c r="K208" s="1294" t="s">
        <v>1194</v>
      </c>
      <c r="L208" s="1294" t="s">
        <v>1194</v>
      </c>
      <c r="M208" s="1117" t="s">
        <v>875</v>
      </c>
      <c r="N208" s="1032" t="s">
        <v>36</v>
      </c>
      <c r="O208" s="481">
        <v>1599</v>
      </c>
      <c r="P208" s="481">
        <v>1803</v>
      </c>
      <c r="Q208" s="1332" t="s">
        <v>3387</v>
      </c>
      <c r="R208" s="1032" t="s">
        <v>6329</v>
      </c>
      <c r="S208" s="1032"/>
      <c r="T208" s="1032"/>
      <c r="U208" s="1032"/>
      <c r="V208" s="1032"/>
      <c r="W208" s="482"/>
      <c r="X208" s="446"/>
      <c r="Y208" s="482">
        <v>1</v>
      </c>
      <c r="Z208" s="304" t="s">
        <v>18</v>
      </c>
      <c r="AA208" s="595" t="s">
        <v>29</v>
      </c>
      <c r="AB208" s="1474"/>
      <c r="AC208" s="469"/>
      <c r="AD208" s="1385" t="s">
        <v>7004</v>
      </c>
      <c r="AE208" s="1403"/>
      <c r="AF208" s="841"/>
      <c r="AG208" s="841"/>
      <c r="AH208" s="841"/>
      <c r="AI208" s="841"/>
      <c r="AJ208" s="841"/>
      <c r="AK208" s="841"/>
      <c r="AL208" s="841"/>
      <c r="AM208" s="1404"/>
      <c r="AN208" s="1389"/>
      <c r="AO208" s="1457">
        <v>-28.2016100191364</v>
      </c>
      <c r="AP208" s="840"/>
      <c r="AQ208" s="1457">
        <v>-27.9671887169971</v>
      </c>
      <c r="AR208" s="840"/>
      <c r="AS208" s="1409"/>
      <c r="AT208" s="1160" t="s">
        <v>11268</v>
      </c>
      <c r="AU208" s="1443"/>
      <c r="AV208" s="392"/>
      <c r="AW208" s="432"/>
      <c r="AX208" s="432"/>
      <c r="AY208" s="432"/>
      <c r="AZ208" s="432"/>
    </row>
    <row r="209" spans="1:52" ht="18" customHeight="1">
      <c r="A209" s="1266" t="s">
        <v>9722</v>
      </c>
      <c r="B209" s="445" t="s">
        <v>6337</v>
      </c>
      <c r="C209" s="492"/>
      <c r="D209" s="1103" t="s">
        <v>4397</v>
      </c>
      <c r="E209" s="1299" t="s">
        <v>1388</v>
      </c>
      <c r="F209" s="1300" t="s">
        <v>1350</v>
      </c>
      <c r="G209" s="1032"/>
      <c r="H209" s="1032" t="s">
        <v>4168</v>
      </c>
      <c r="I209" s="1058">
        <v>1.2</v>
      </c>
      <c r="J209" s="1032">
        <v>3.15</v>
      </c>
      <c r="K209" s="1294" t="s">
        <v>1194</v>
      </c>
      <c r="L209" s="1294" t="s">
        <v>1194</v>
      </c>
      <c r="M209" s="1117" t="s">
        <v>875</v>
      </c>
      <c r="N209" s="1032" t="s">
        <v>36</v>
      </c>
      <c r="O209" s="481">
        <v>3200</v>
      </c>
      <c r="P209" s="481">
        <v>3605</v>
      </c>
      <c r="Q209" s="1332" t="s">
        <v>3387</v>
      </c>
      <c r="R209" s="1032" t="s">
        <v>6329</v>
      </c>
      <c r="S209" s="1032"/>
      <c r="T209" s="1032"/>
      <c r="U209" s="1032"/>
      <c r="V209" s="1032"/>
      <c r="W209" s="482"/>
      <c r="X209" s="446"/>
      <c r="Y209" s="482">
        <v>6</v>
      </c>
      <c r="Z209" s="304" t="s">
        <v>18</v>
      </c>
      <c r="AA209" s="595" t="s">
        <v>29</v>
      </c>
      <c r="AB209" s="1474"/>
      <c r="AC209" s="469"/>
      <c r="AD209" s="1383" t="s">
        <v>4503</v>
      </c>
      <c r="AE209" s="1403"/>
      <c r="AF209" s="841"/>
      <c r="AG209" s="841"/>
      <c r="AH209" s="841"/>
      <c r="AI209" s="841"/>
      <c r="AJ209" s="841"/>
      <c r="AK209" s="841"/>
      <c r="AL209" s="841"/>
      <c r="AM209" s="1404"/>
      <c r="AN209" s="1389"/>
      <c r="AO209" s="1457">
        <v>-24.835150767641501</v>
      </c>
      <c r="AP209" s="840"/>
      <c r="AQ209" s="1457">
        <v>-25.278658574221701</v>
      </c>
      <c r="AR209" s="840"/>
      <c r="AS209" s="1409"/>
      <c r="AT209" s="1160" t="s">
        <v>11269</v>
      </c>
      <c r="AU209" s="297"/>
      <c r="AV209" s="392"/>
      <c r="AW209" s="432"/>
      <c r="AX209" s="432"/>
      <c r="AY209" s="432"/>
      <c r="AZ209" s="432"/>
    </row>
    <row r="210" spans="1:52" s="463" customFormat="1" ht="22.2" customHeight="1">
      <c r="A210" s="1267" t="s">
        <v>9723</v>
      </c>
      <c r="B210" s="470"/>
      <c r="C210" s="471" t="s">
        <v>8936</v>
      </c>
      <c r="D210" s="1295"/>
      <c r="E210" s="1295"/>
      <c r="F210" s="1295"/>
      <c r="G210" s="1295"/>
      <c r="H210" s="1295"/>
      <c r="I210" s="1295"/>
      <c r="J210" s="1295"/>
      <c r="K210" s="1295"/>
      <c r="L210" s="1295"/>
      <c r="M210" s="1295"/>
      <c r="N210" s="1296"/>
      <c r="O210" s="473"/>
      <c r="P210" s="473"/>
      <c r="Q210" s="1295"/>
      <c r="R210" s="1295"/>
      <c r="S210" s="1295"/>
      <c r="T210" s="1295"/>
      <c r="U210" s="1295"/>
      <c r="V210" s="1295"/>
      <c r="W210" s="474"/>
      <c r="X210" s="472"/>
      <c r="Y210" s="472"/>
      <c r="Z210" s="472"/>
      <c r="AA210" s="472"/>
      <c r="AB210" s="1904"/>
      <c r="AC210" s="475"/>
      <c r="AD210" s="419"/>
      <c r="AE210" s="1405"/>
      <c r="AF210" s="843"/>
      <c r="AG210" s="843"/>
      <c r="AH210" s="843"/>
      <c r="AI210" s="843"/>
      <c r="AJ210" s="843"/>
      <c r="AK210" s="843"/>
      <c r="AL210" s="843"/>
      <c r="AM210" s="1406"/>
      <c r="AN210" s="1390"/>
      <c r="AO210" s="843"/>
      <c r="AP210" s="843"/>
      <c r="AQ210" s="843"/>
      <c r="AR210" s="843"/>
      <c r="AS210" s="1410"/>
      <c r="AT210" s="1417"/>
      <c r="AU210" s="1414"/>
      <c r="AV210" s="462"/>
      <c r="AW210" s="462"/>
      <c r="AX210" s="462"/>
      <c r="AY210" s="462"/>
      <c r="AZ210" s="462"/>
    </row>
    <row r="211" spans="1:52" ht="18" customHeight="1">
      <c r="A211" s="1266" t="s">
        <v>9724</v>
      </c>
      <c r="B211" s="438" t="s">
        <v>6337</v>
      </c>
      <c r="C211" s="489" t="s">
        <v>8937</v>
      </c>
      <c r="D211" s="874" t="s">
        <v>4397</v>
      </c>
      <c r="E211" s="1297" t="s">
        <v>1388</v>
      </c>
      <c r="F211" s="1298" t="s">
        <v>1350</v>
      </c>
      <c r="G211" s="1029"/>
      <c r="H211" s="1029" t="s">
        <v>4168</v>
      </c>
      <c r="I211" s="1057" t="s">
        <v>4176</v>
      </c>
      <c r="J211" s="1029" t="s">
        <v>872</v>
      </c>
      <c r="K211" s="1288" t="s">
        <v>1194</v>
      </c>
      <c r="L211" s="1288" t="s">
        <v>1194</v>
      </c>
      <c r="M211" s="1116" t="s">
        <v>873</v>
      </c>
      <c r="N211" s="1029" t="s">
        <v>36</v>
      </c>
      <c r="O211" s="476">
        <v>2400</v>
      </c>
      <c r="P211" s="476">
        <v>2465</v>
      </c>
      <c r="Q211" s="1331" t="s">
        <v>3387</v>
      </c>
      <c r="R211" s="1029"/>
      <c r="S211" s="1029"/>
      <c r="T211" s="1029"/>
      <c r="U211" s="1029"/>
      <c r="V211" s="1029"/>
      <c r="W211" s="478"/>
      <c r="X211" s="478"/>
      <c r="Y211" s="478">
        <v>-18</v>
      </c>
      <c r="Z211" s="66" t="s">
        <v>18</v>
      </c>
      <c r="AA211" s="66" t="s">
        <v>29</v>
      </c>
      <c r="AB211" s="1898"/>
      <c r="AC211" s="441"/>
      <c r="AD211" s="1384" t="s">
        <v>8939</v>
      </c>
      <c r="AE211" s="1395"/>
      <c r="AF211" s="837"/>
      <c r="AG211" s="837"/>
      <c r="AH211" s="837"/>
      <c r="AI211" s="837"/>
      <c r="AJ211" s="837"/>
      <c r="AK211" s="837"/>
      <c r="AL211" s="837"/>
      <c r="AM211" s="1396"/>
      <c r="AN211" s="1387"/>
      <c r="AO211" s="1457">
        <v>-30.421591599670499</v>
      </c>
      <c r="AP211" s="838"/>
      <c r="AQ211" s="1457">
        <v>-29.599521024599799</v>
      </c>
      <c r="AR211" s="838"/>
      <c r="AS211" s="1408"/>
      <c r="AT211" s="1159" t="s">
        <v>11270</v>
      </c>
      <c r="AU211" s="477"/>
      <c r="AV211" s="392"/>
      <c r="AW211" s="432"/>
      <c r="AX211" s="432"/>
      <c r="AY211" s="432"/>
      <c r="AZ211" s="432"/>
    </row>
    <row r="212" spans="1:52" ht="18" customHeight="1">
      <c r="A212" s="1266" t="s">
        <v>9725</v>
      </c>
      <c r="B212" s="438" t="s">
        <v>6337</v>
      </c>
      <c r="C212" s="67" t="s">
        <v>8938</v>
      </c>
      <c r="D212" s="874" t="s">
        <v>4397</v>
      </c>
      <c r="E212" s="1297" t="s">
        <v>1388</v>
      </c>
      <c r="F212" s="1298" t="s">
        <v>1350</v>
      </c>
      <c r="G212" s="1029"/>
      <c r="H212" s="1029" t="s">
        <v>4168</v>
      </c>
      <c r="I212" s="1057" t="s">
        <v>4176</v>
      </c>
      <c r="J212" s="1029" t="s">
        <v>872</v>
      </c>
      <c r="K212" s="1288" t="s">
        <v>1194</v>
      </c>
      <c r="L212" s="1288" t="s">
        <v>1194</v>
      </c>
      <c r="M212" s="1116" t="s">
        <v>873</v>
      </c>
      <c r="N212" s="1029" t="s">
        <v>36</v>
      </c>
      <c r="O212" s="476">
        <v>5150</v>
      </c>
      <c r="P212" s="476">
        <v>5850</v>
      </c>
      <c r="Q212" s="1331" t="s">
        <v>3387</v>
      </c>
      <c r="R212" s="1029"/>
      <c r="S212" s="1029"/>
      <c r="T212" s="1029"/>
      <c r="U212" s="1029"/>
      <c r="V212" s="1029"/>
      <c r="W212" s="478"/>
      <c r="X212" s="478"/>
      <c r="Y212" s="478">
        <v>-41</v>
      </c>
      <c r="Z212" s="66" t="s">
        <v>18</v>
      </c>
      <c r="AA212" s="66" t="s">
        <v>29</v>
      </c>
      <c r="AB212" s="1898"/>
      <c r="AC212" s="441"/>
      <c r="AD212" s="1368" t="s">
        <v>8940</v>
      </c>
      <c r="AE212" s="1395"/>
      <c r="AF212" s="837"/>
      <c r="AG212" s="837"/>
      <c r="AH212" s="837"/>
      <c r="AI212" s="837"/>
      <c r="AJ212" s="837"/>
      <c r="AK212" s="837"/>
      <c r="AL212" s="837"/>
      <c r="AM212" s="1396"/>
      <c r="AN212" s="1387"/>
      <c r="AO212" s="1457">
        <v>-61.194089275379902</v>
      </c>
      <c r="AP212" s="838"/>
      <c r="AQ212" s="1457">
        <v>-61.344500875572798</v>
      </c>
      <c r="AR212" s="838"/>
      <c r="AS212" s="1408"/>
      <c r="AT212" s="1159" t="s">
        <v>11271</v>
      </c>
      <c r="AU212" s="477"/>
      <c r="AV212" s="392"/>
      <c r="AW212" s="432"/>
      <c r="AX212" s="432"/>
      <c r="AY212" s="432"/>
      <c r="AZ212" s="432"/>
    </row>
    <row r="213" spans="1:52">
      <c r="A213" s="1263" t="s">
        <v>4514</v>
      </c>
      <c r="G213" s="1306"/>
      <c r="H213" s="1307"/>
      <c r="I213" s="1292"/>
      <c r="J213" s="1308"/>
      <c r="K213" s="1308"/>
      <c r="M213" s="1309"/>
      <c r="N213" s="1309"/>
      <c r="W213" s="487"/>
      <c r="AA213" s="451"/>
      <c r="AB213" s="1903"/>
      <c r="AC213" s="59"/>
      <c r="AD213" s="488"/>
      <c r="AE213" s="844"/>
      <c r="AF213" s="844"/>
      <c r="AG213" s="844"/>
      <c r="AH213" s="844"/>
      <c r="AI213" s="844"/>
      <c r="AJ213" s="844"/>
      <c r="AK213" s="844"/>
      <c r="AL213" s="844"/>
      <c r="AM213" s="844"/>
      <c r="AN213" s="1460"/>
      <c r="AO213" s="1460"/>
      <c r="AP213" s="1460"/>
      <c r="AQ213" s="1460"/>
      <c r="AR213" s="1460"/>
      <c r="AS213" s="1460"/>
      <c r="AT213" s="1461"/>
      <c r="AU213" s="544"/>
      <c r="AV213" s="392"/>
      <c r="AW213" s="391"/>
      <c r="AX213" s="391"/>
      <c r="AY213" s="391"/>
      <c r="AZ213" s="391"/>
    </row>
    <row r="214" spans="1:52">
      <c r="H214" s="1306"/>
      <c r="I214" s="1307"/>
      <c r="J214" s="1292"/>
      <c r="M214" s="1310"/>
      <c r="N214" s="1309"/>
      <c r="W214" s="487"/>
      <c r="AA214" s="451"/>
      <c r="AB214" s="1903"/>
      <c r="AC214" s="59"/>
      <c r="AD214" s="488"/>
      <c r="AE214" s="844"/>
      <c r="AF214" s="844"/>
      <c r="AG214" s="844"/>
      <c r="AH214" s="844"/>
      <c r="AI214" s="844"/>
      <c r="AJ214" s="844"/>
      <c r="AK214" s="844"/>
      <c r="AL214" s="844"/>
      <c r="AM214" s="844"/>
      <c r="AN214" s="1460"/>
      <c r="AO214" s="1460"/>
      <c r="AP214" s="1460"/>
      <c r="AQ214" s="1460"/>
      <c r="AR214" s="1460"/>
      <c r="AS214" s="1460"/>
      <c r="AT214" s="1461"/>
      <c r="AU214" s="568"/>
      <c r="AV214" s="393"/>
      <c r="AW214" s="393"/>
      <c r="AX214" s="393"/>
      <c r="AY214" s="393"/>
      <c r="AZ214" s="393"/>
    </row>
    <row r="215" spans="1:52">
      <c r="AU215" s="568"/>
    </row>
    <row r="216" spans="1:52">
      <c r="AU216" s="568"/>
    </row>
    <row r="217" spans="1:52">
      <c r="AU217" s="568"/>
    </row>
    <row r="218" spans="1:52">
      <c r="AU218" s="568"/>
    </row>
    <row r="219" spans="1:52">
      <c r="AU219" s="568"/>
    </row>
    <row r="220" spans="1:52">
      <c r="AU220" s="568"/>
    </row>
    <row r="221" spans="1:52">
      <c r="AU221" s="568"/>
    </row>
    <row r="222" spans="1:52">
      <c r="AU222" s="568"/>
    </row>
    <row r="223" spans="1:52">
      <c r="AU223" s="568"/>
    </row>
    <row r="224" spans="1:52">
      <c r="AU224" s="568"/>
    </row>
    <row r="225" spans="47:47">
      <c r="AU225" s="568"/>
    </row>
    <row r="226" spans="47:47">
      <c r="AU226" s="568"/>
    </row>
    <row r="227" spans="47:47">
      <c r="AU227" s="568"/>
    </row>
    <row r="228" spans="47:47">
      <c r="AU228" s="568"/>
    </row>
    <row r="229" spans="47:47">
      <c r="AU229" s="568"/>
    </row>
    <row r="230" spans="47:47">
      <c r="AU230" s="568"/>
    </row>
    <row r="231" spans="47:47">
      <c r="AU231" s="568"/>
    </row>
    <row r="232" spans="47:47">
      <c r="AU232" s="568"/>
    </row>
    <row r="233" spans="47:47">
      <c r="AU233" s="568"/>
    </row>
    <row r="234" spans="47:47" ht="22.35">
      <c r="AU234" s="569"/>
    </row>
    <row r="235" spans="47:47">
      <c r="AU235" s="570"/>
    </row>
    <row r="236" spans="47:47">
      <c r="AU236" s="568"/>
    </row>
    <row r="237" spans="47:47">
      <c r="AU237" s="568"/>
    </row>
    <row r="238" spans="47:47">
      <c r="AU238" s="568"/>
    </row>
    <row r="239" spans="47:47">
      <c r="AU239" s="568"/>
    </row>
    <row r="240" spans="47:47">
      <c r="AU240" s="568"/>
    </row>
    <row r="241" spans="47:47">
      <c r="AU241" s="568"/>
    </row>
    <row r="242" spans="47:47">
      <c r="AU242" s="568"/>
    </row>
    <row r="243" spans="47:47">
      <c r="AU243" s="568"/>
    </row>
    <row r="244" spans="47:47">
      <c r="AU244" s="570"/>
    </row>
    <row r="245" spans="47:47">
      <c r="AU245" s="570"/>
    </row>
    <row r="246" spans="47:47">
      <c r="AU246" s="570"/>
    </row>
    <row r="247" spans="47:47">
      <c r="AU247" s="570"/>
    </row>
    <row r="248" spans="47:47">
      <c r="AU248" s="570"/>
    </row>
    <row r="249" spans="47:47">
      <c r="AU249" s="570"/>
    </row>
    <row r="250" spans="47:47">
      <c r="AU250" s="570"/>
    </row>
    <row r="251" spans="47:47" ht="22.35">
      <c r="AU251" s="571"/>
    </row>
    <row r="252" spans="47:47">
      <c r="AU252" s="572"/>
    </row>
    <row r="253" spans="47:47">
      <c r="AU253" s="572"/>
    </row>
    <row r="254" spans="47:47">
      <c r="AU254" s="572"/>
    </row>
    <row r="255" spans="47:47">
      <c r="AU255" s="572"/>
    </row>
    <row r="256" spans="47:47" ht="22.35">
      <c r="AU256" s="571"/>
    </row>
    <row r="257" spans="47:47">
      <c r="AU257" s="570"/>
    </row>
    <row r="258" spans="47:47">
      <c r="AU258" s="570"/>
    </row>
    <row r="259" spans="47:47">
      <c r="AU259" s="570"/>
    </row>
    <row r="260" spans="47:47">
      <c r="AU260" s="570"/>
    </row>
    <row r="261" spans="47:47">
      <c r="AU261" s="570"/>
    </row>
    <row r="262" spans="47:47">
      <c r="AU262" s="570"/>
    </row>
    <row r="263" spans="47:47">
      <c r="AU263" s="570"/>
    </row>
    <row r="264" spans="47:47">
      <c r="AU264" s="570"/>
    </row>
    <row r="265" spans="47:47">
      <c r="AU265" s="570"/>
    </row>
    <row r="266" spans="47:47">
      <c r="AU266" s="570"/>
    </row>
    <row r="267" spans="47:47">
      <c r="AU267" s="570"/>
    </row>
    <row r="268" spans="47:47">
      <c r="AU268" s="570"/>
    </row>
    <row r="269" spans="47:47">
      <c r="AU269" s="570"/>
    </row>
    <row r="270" spans="47:47">
      <c r="AU270" s="570"/>
    </row>
    <row r="271" spans="47:47">
      <c r="AU271" s="570"/>
    </row>
    <row r="272" spans="47:47">
      <c r="AU272" s="570"/>
    </row>
    <row r="273" spans="47:47">
      <c r="AU273" s="570"/>
    </row>
    <row r="274" spans="47:47">
      <c r="AU274" s="570"/>
    </row>
    <row r="275" spans="47:47">
      <c r="AU275" s="570"/>
    </row>
    <row r="276" spans="47:47">
      <c r="AU276" s="570"/>
    </row>
    <row r="277" spans="47:47">
      <c r="AU277" s="570"/>
    </row>
    <row r="278" spans="47:47">
      <c r="AU278" s="570"/>
    </row>
    <row r="279" spans="47:47">
      <c r="AU279" s="570"/>
    </row>
    <row r="280" spans="47:47">
      <c r="AU280" s="570"/>
    </row>
    <row r="281" spans="47:47">
      <c r="AU281" s="570"/>
    </row>
    <row r="282" spans="47:47">
      <c r="AU282" s="570"/>
    </row>
    <row r="283" spans="47:47">
      <c r="AU283" s="570"/>
    </row>
    <row r="284" spans="47:47">
      <c r="AU284" s="570"/>
    </row>
    <row r="285" spans="47:47">
      <c r="AU285" s="570"/>
    </row>
    <row r="286" spans="47:47">
      <c r="AU286" s="570"/>
    </row>
    <row r="287" spans="47:47">
      <c r="AU287" s="570"/>
    </row>
    <row r="288" spans="47:47">
      <c r="AU288" s="570"/>
    </row>
    <row r="289" spans="47:47">
      <c r="AU289" s="570"/>
    </row>
    <row r="290" spans="47:47">
      <c r="AU290" s="570"/>
    </row>
    <row r="291" spans="47:47">
      <c r="AU291" s="570"/>
    </row>
    <row r="292" spans="47:47">
      <c r="AU292" s="570"/>
    </row>
    <row r="293" spans="47:47">
      <c r="AU293" s="570"/>
    </row>
    <row r="294" spans="47:47">
      <c r="AU294" s="570"/>
    </row>
    <row r="295" spans="47:47">
      <c r="AU295" s="570"/>
    </row>
    <row r="296" spans="47:47">
      <c r="AU296" s="570"/>
    </row>
    <row r="297" spans="47:47">
      <c r="AU297" s="570"/>
    </row>
    <row r="298" spans="47:47">
      <c r="AU298" s="570"/>
    </row>
    <row r="299" spans="47:47">
      <c r="AU299" s="568"/>
    </row>
    <row r="300" spans="47:47">
      <c r="AU300" s="568"/>
    </row>
    <row r="301" spans="47:47">
      <c r="AU301" s="575"/>
    </row>
    <row r="302" spans="47:47">
      <c r="AU302" s="570"/>
    </row>
    <row r="303" spans="47:47">
      <c r="AU303" s="541"/>
    </row>
    <row r="304" spans="47:47">
      <c r="AU304" s="541"/>
    </row>
    <row r="305" spans="47:47">
      <c r="AU305" s="541"/>
    </row>
    <row r="306" spans="47:47">
      <c r="AU306" s="541"/>
    </row>
    <row r="307" spans="47:47">
      <c r="AU307" s="541"/>
    </row>
    <row r="308" spans="47:47">
      <c r="AU308" s="541"/>
    </row>
    <row r="309" spans="47:47">
      <c r="AU309" s="541"/>
    </row>
    <row r="310" spans="47:47">
      <c r="AU310" s="541"/>
    </row>
    <row r="311" spans="47:47">
      <c r="AU311" s="541"/>
    </row>
    <row r="312" spans="47:47">
      <c r="AU312" s="541"/>
    </row>
    <row r="313" spans="47:47">
      <c r="AU313" s="541"/>
    </row>
    <row r="314" spans="47:47">
      <c r="AU314" s="541"/>
    </row>
    <row r="315" spans="47:47">
      <c r="AU315" s="541"/>
    </row>
    <row r="316" spans="47:47">
      <c r="AU316" s="573"/>
    </row>
    <row r="317" spans="47:47">
      <c r="AU317" s="573"/>
    </row>
    <row r="318" spans="47:47">
      <c r="AU318" s="573"/>
    </row>
    <row r="319" spans="47:47">
      <c r="AU319" s="573"/>
    </row>
    <row r="320" spans="47:47">
      <c r="AU320" s="573"/>
    </row>
    <row r="321" spans="47:47">
      <c r="AU321" s="573"/>
    </row>
    <row r="322" spans="47:47">
      <c r="AU322" s="573"/>
    </row>
    <row r="323" spans="47:47">
      <c r="AU323" s="573"/>
    </row>
    <row r="324" spans="47:47">
      <c r="AU324" s="573"/>
    </row>
    <row r="325" spans="47:47">
      <c r="AU325" s="573"/>
    </row>
    <row r="326" spans="47:47">
      <c r="AU326" s="573"/>
    </row>
    <row r="327" spans="47:47">
      <c r="AU327" s="573"/>
    </row>
    <row r="328" spans="47:47">
      <c r="AU328" s="573"/>
    </row>
    <row r="329" spans="47:47">
      <c r="AU329" s="573"/>
    </row>
    <row r="330" spans="47:47">
      <c r="AU330" s="573"/>
    </row>
    <row r="331" spans="47:47">
      <c r="AU331" s="573"/>
    </row>
    <row r="332" spans="47:47">
      <c r="AU332" s="573"/>
    </row>
    <row r="333" spans="47:47">
      <c r="AU333" s="573"/>
    </row>
    <row r="334" spans="47:47">
      <c r="AU334" s="573"/>
    </row>
    <row r="335" spans="47:47">
      <c r="AU335" s="573"/>
    </row>
  </sheetData>
  <customSheetViews>
    <customSheetView guid="{0777C9AF-F037-491D-B8C7-19AB94379AB6}" scale="70">
      <pane xSplit="3" ySplit="3" topLeftCell="U4" activePane="bottomRight" state="frozen"/>
      <selection pane="bottomRight" activeCell="AE28" sqref="AE28"/>
      <pageMargins left="0.75" right="0.75" top="1" bottom="1" header="0.5" footer="0.5"/>
      <pageSetup orientation="portrait" horizontalDpi="4294967292" verticalDpi="4294967292"/>
    </customSheetView>
    <customSheetView guid="{1D9E55D3-1D03-497E-83D1-69F043807A7B}" scale="70">
      <pane xSplit="3" ySplit="3" topLeftCell="AC52" activePane="bottomRight" state="frozen"/>
      <selection pane="bottomRight" activeCell="AF26" sqref="AF26"/>
      <pageMargins left="0.75" right="0.75" top="1" bottom="1" header="0.5" footer="0.5"/>
      <pageSetup orientation="portrait" horizontalDpi="4294967292" verticalDpi="4294967292"/>
    </customSheetView>
    <customSheetView guid="{B28F16FF-0F44-40BD-9D69-8D273D3E7650}" scale="70">
      <pane xSplit="3" ySplit="3" topLeftCell="AC52" activePane="bottomRight" state="frozen"/>
      <selection pane="bottomRight" activeCell="AF26" sqref="AF26"/>
      <pageMargins left="0.75" right="0.75" top="1" bottom="1" header="0.5" footer="0.5"/>
      <pageSetup orientation="portrait" horizontalDpi="4294967292" verticalDpi="4294967292"/>
    </customSheetView>
    <customSheetView guid="{74B11F93-8E3D-4003-B954-730EE77B0896}" scale="70">
      <pane xSplit="3" ySplit="3" topLeftCell="AC52" activePane="bottomRight" state="frozen"/>
      <selection pane="bottomRight" activeCell="AF26" sqref="AF26"/>
      <pageMargins left="0.75" right="0.75" top="1" bottom="1" header="0.5" footer="0.5"/>
      <pageSetup orientation="portrait" horizontalDpi="4294967292" verticalDpi="4294967292"/>
    </customSheetView>
    <customSheetView guid="{E0947896-3CC1-4B8D-841C-2894E9BC2E1F}" scale="70">
      <pane xSplit="3" ySplit="3" topLeftCell="AC4" activePane="bottomRight" state="frozen"/>
      <selection pane="bottomRight" activeCell="AP4" sqref="AP4"/>
      <pageMargins left="0.75" right="0.75" top="1" bottom="1" header="0.5" footer="0.5"/>
      <pageSetup orientation="portrait" horizontalDpi="4294967292" verticalDpi="4294967292"/>
    </customSheetView>
    <customSheetView guid="{A9DB288B-AAF3-4F86-80F8-FF6C3628B522}" scale="70">
      <pane xSplit="3" ySplit="3" topLeftCell="AC52" activePane="bottomRight" state="frozen"/>
      <selection pane="bottomRight" activeCell="AF26" sqref="AF26"/>
      <pageMargins left="0.75" right="0.75" top="1" bottom="1" header="0.5" footer="0.5"/>
      <pageSetup orientation="portrait" horizontalDpi="4294967292" verticalDpi="4294967292"/>
    </customSheetView>
    <customSheetView guid="{26811BBE-EA28-41F7-9886-4075B67DDAEA}" scale="70">
      <pane xSplit="3" ySplit="3" topLeftCell="AC52" activePane="bottomRight" state="frozen"/>
      <selection pane="bottomRight" activeCell="AF26" sqref="AF26"/>
      <pageMargins left="0.75" right="0.75" top="1" bottom="1" header="0.5" footer="0.5"/>
      <pageSetup orientation="portrait" horizontalDpi="4294967292" verticalDpi="4294967292"/>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5" right="0.75" top="1" bottom="1" header="0.5" footer="0.5"/>
  <pageSetup orientation="portrait" horizontalDpi="4294967292" verticalDpi="429496729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5"/>
  <sheetViews>
    <sheetView zoomScale="70" zoomScaleNormal="70" workbookViewId="0">
      <pane xSplit="3" ySplit="4" topLeftCell="X5" activePane="bottomRight" state="frozen"/>
      <selection pane="topRight" activeCell="D1" sqref="D1"/>
      <selection pane="bottomLeft" activeCell="A5" sqref="A5"/>
      <selection pane="bottomRight" activeCell="AD27" sqref="AD27"/>
    </sheetView>
  </sheetViews>
  <sheetFormatPr defaultColWidth="11.21875" defaultRowHeight="16.7"/>
  <cols>
    <col min="1" max="1" width="20.609375" style="1265" customWidth="1"/>
    <col min="2" max="2" width="12.609375" customWidth="1"/>
    <col min="3" max="3" width="50.609375" customWidth="1"/>
    <col min="4" max="14" width="15.609375" style="1265" customWidth="1"/>
    <col min="15" max="16" width="20.609375" customWidth="1"/>
    <col min="17" max="18" width="12.609375" style="1265" customWidth="1"/>
    <col min="19" max="19" width="15.21875" style="1265" customWidth="1"/>
    <col min="20" max="22" width="12.609375" style="1265" customWidth="1"/>
    <col min="23" max="25" width="15.609375" customWidth="1"/>
    <col min="26" max="28" width="12.609375" customWidth="1"/>
    <col min="29" max="29" width="25.609375" customWidth="1"/>
    <col min="30" max="30" width="45.609375" customWidth="1"/>
    <col min="31" max="39" width="10.609375" style="842" customWidth="1"/>
    <col min="40" max="45" width="10.609375" style="1462" customWidth="1"/>
    <col min="46" max="46" width="40.609375" style="1463" customWidth="1"/>
    <col min="47" max="47" width="25.609375" customWidth="1"/>
  </cols>
  <sheetData>
    <row r="1" spans="1:52" s="21" customFormat="1" ht="30">
      <c r="A1" s="1271" t="s">
        <v>6650</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156"/>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s="21" customFormat="1" ht="22.2" customHeight="1">
      <c r="A4" s="1255" t="s">
        <v>6651</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6652</v>
      </c>
      <c r="B5" s="425" t="s">
        <v>6653</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1805</v>
      </c>
      <c r="X5" s="430"/>
      <c r="Y5" s="430">
        <v>2025</v>
      </c>
      <c r="Z5" s="427"/>
      <c r="AA5" s="426"/>
      <c r="AB5" s="1902"/>
      <c r="AC5" s="431" t="s">
        <v>6654</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6655</v>
      </c>
      <c r="B6" s="425" t="s">
        <v>6653</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5.2339473339595504</v>
      </c>
      <c r="AO6" s="836"/>
      <c r="AP6" s="1453">
        <v>4.9447616993118304</v>
      </c>
      <c r="AQ6" s="836"/>
      <c r="AR6" s="836"/>
      <c r="AS6" s="1407"/>
      <c r="AT6" s="1159" t="s">
        <v>11272</v>
      </c>
      <c r="AU6" s="1430"/>
      <c r="AV6" s="392"/>
      <c r="AW6" s="432"/>
      <c r="AX6" s="432"/>
      <c r="AY6" s="432"/>
      <c r="AZ6" s="432"/>
    </row>
    <row r="7" spans="1:52" s="433" customFormat="1" ht="19.2" customHeight="1">
      <c r="A7" s="1256" t="s">
        <v>6656</v>
      </c>
      <c r="B7" s="425" t="s">
        <v>6653</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4.9003337557395401</v>
      </c>
      <c r="AO7" s="836"/>
      <c r="AP7" s="1453">
        <v>4.7121118068234997</v>
      </c>
      <c r="AQ7" s="836"/>
      <c r="AR7" s="836"/>
      <c r="AS7" s="1407"/>
      <c r="AT7" s="1159" t="s">
        <v>11273</v>
      </c>
      <c r="AU7" s="1430"/>
      <c r="AV7" s="392"/>
      <c r="AW7" s="432"/>
      <c r="AX7" s="432"/>
      <c r="AY7" s="432"/>
      <c r="AZ7" s="432"/>
    </row>
    <row r="8" spans="1:52" s="433" customFormat="1" ht="19.2" customHeight="1">
      <c r="A8" s="1256" t="s">
        <v>6657</v>
      </c>
      <c r="B8" s="425" t="s">
        <v>6653</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12.222666828968901</v>
      </c>
      <c r="AO8" s="836"/>
      <c r="AP8" s="1453">
        <v>11.189383153799501</v>
      </c>
      <c r="AQ8" s="836"/>
      <c r="AR8" s="836"/>
      <c r="AS8" s="1407"/>
      <c r="AT8" s="1159" t="s">
        <v>11274</v>
      </c>
      <c r="AU8" s="1430"/>
      <c r="AV8" s="392"/>
      <c r="AW8" s="432"/>
      <c r="AX8" s="432"/>
      <c r="AY8" s="432"/>
      <c r="AZ8" s="432"/>
    </row>
    <row r="9" spans="1:52" s="433" customFormat="1" ht="19.2" customHeight="1">
      <c r="A9" s="1256" t="s">
        <v>6658</v>
      </c>
      <c r="B9" s="425" t="s">
        <v>6653</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11.384208007723499</v>
      </c>
      <c r="AO9" s="836"/>
      <c r="AP9" s="1453">
        <v>10.3573066968898</v>
      </c>
      <c r="AQ9" s="836"/>
      <c r="AR9" s="836"/>
      <c r="AS9" s="1407"/>
      <c r="AT9" s="1159" t="s">
        <v>11275</v>
      </c>
      <c r="AU9" s="1430"/>
      <c r="AV9" s="392"/>
      <c r="AW9" s="432"/>
      <c r="AX9" s="432"/>
      <c r="AY9" s="432"/>
      <c r="AZ9" s="432"/>
    </row>
    <row r="10" spans="1:52" s="21" customFormat="1" ht="18" customHeight="1">
      <c r="A10" s="1256" t="s">
        <v>6659</v>
      </c>
      <c r="B10" s="425" t="s">
        <v>6653</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s="21" customFormat="1" ht="18" customHeight="1">
      <c r="A11" s="1256" t="s">
        <v>6660</v>
      </c>
      <c r="B11" s="425" t="s">
        <v>6653</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1.2694876392197401</v>
      </c>
      <c r="AO11" s="838"/>
      <c r="AP11" s="1457">
        <v>1.27577785153835</v>
      </c>
      <c r="AQ11" s="838"/>
      <c r="AR11" s="838"/>
      <c r="AS11" s="1408"/>
      <c r="AT11" s="1159" t="s">
        <v>11276</v>
      </c>
      <c r="AU11" s="1430"/>
      <c r="AV11" s="392"/>
      <c r="AW11" s="432"/>
      <c r="AX11" s="432"/>
      <c r="AY11" s="432"/>
      <c r="AZ11" s="432"/>
    </row>
    <row r="12" spans="1:52" s="21" customFormat="1" ht="22.2" customHeight="1">
      <c r="A12" s="1257" t="s">
        <v>6661</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s="21" customFormat="1" ht="17.350000000000001">
      <c r="A13" s="1258" t="s">
        <v>6662</v>
      </c>
      <c r="B13" s="425" t="s">
        <v>6653</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8">
        <v>9.0790000000000006</v>
      </c>
      <c r="AP13" s="838"/>
      <c r="AQ13" s="1458">
        <v>9.391</v>
      </c>
      <c r="AR13" s="838"/>
      <c r="AS13" s="1470">
        <v>8.895999999999999</v>
      </c>
      <c r="AT13" s="1159" t="s">
        <v>11519</v>
      </c>
      <c r="AU13" s="1431"/>
      <c r="AV13" s="392"/>
      <c r="AW13" s="160"/>
      <c r="AX13" s="160"/>
      <c r="AY13" s="160"/>
      <c r="AZ13" s="160"/>
    </row>
    <row r="14" spans="1:52" s="21" customFormat="1" ht="17.350000000000001">
      <c r="A14" s="1258" t="s">
        <v>6663</v>
      </c>
      <c r="B14" s="425" t="s">
        <v>6653</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6.6049999999999995</v>
      </c>
      <c r="AP14" s="838"/>
      <c r="AQ14" s="1457">
        <v>6.7749999999999995</v>
      </c>
      <c r="AR14" s="838"/>
      <c r="AS14" s="1470">
        <v>6.423</v>
      </c>
      <c r="AT14" s="1159" t="s">
        <v>11515</v>
      </c>
      <c r="AU14" s="1431"/>
      <c r="AV14" s="392"/>
      <c r="AW14" s="160"/>
      <c r="AX14" s="160"/>
      <c r="AY14" s="160"/>
      <c r="AZ14" s="160"/>
    </row>
    <row r="15" spans="1:52" s="21" customFormat="1" ht="17.350000000000001">
      <c r="A15" s="1258" t="s">
        <v>6664</v>
      </c>
      <c r="B15" s="425" t="s">
        <v>6653</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6.1710000000000003</v>
      </c>
      <c r="AP15" s="839"/>
      <c r="AQ15" s="1457">
        <v>6.3239999999999998</v>
      </c>
      <c r="AR15" s="839"/>
      <c r="AS15" s="1470">
        <v>6.0089999999999995</v>
      </c>
      <c r="AT15" s="1418" t="s">
        <v>11516</v>
      </c>
      <c r="AU15" s="1430"/>
      <c r="AV15" s="392"/>
      <c r="AW15" s="160"/>
      <c r="AX15" s="160"/>
      <c r="AY15" s="160"/>
      <c r="AZ15" s="160"/>
    </row>
    <row r="16" spans="1:52" s="21" customFormat="1" ht="17.350000000000001">
      <c r="A16" s="1258" t="s">
        <v>6665</v>
      </c>
      <c r="B16" s="425" t="s">
        <v>6653</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3.1749999999999998</v>
      </c>
      <c r="AP16" s="839"/>
      <c r="AQ16" s="1457">
        <v>3.262</v>
      </c>
      <c r="AR16" s="839"/>
      <c r="AS16" s="1470">
        <v>3.0660000000000003</v>
      </c>
      <c r="AT16" s="1418" t="s">
        <v>11517</v>
      </c>
      <c r="AU16" s="1430"/>
      <c r="AV16" s="392"/>
      <c r="AW16" s="160"/>
      <c r="AX16" s="160"/>
      <c r="AY16" s="160"/>
      <c r="AZ16" s="160"/>
    </row>
    <row r="17" spans="1:52" s="21" customFormat="1" ht="17.350000000000001">
      <c r="A17" s="1258" t="s">
        <v>6666</v>
      </c>
      <c r="B17" s="425" t="s">
        <v>6653</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2.2729999999999997</v>
      </c>
      <c r="AP17" s="839"/>
      <c r="AQ17" s="1458">
        <v>2.3340000000000001</v>
      </c>
      <c r="AR17" s="839"/>
      <c r="AS17" s="1471">
        <v>2.1850000000000001</v>
      </c>
      <c r="AT17" s="1418" t="s">
        <v>11518</v>
      </c>
      <c r="AU17" s="1430"/>
      <c r="AV17" s="392"/>
      <c r="AW17" s="160"/>
      <c r="AX17" s="160"/>
      <c r="AY17" s="160"/>
      <c r="AZ17" s="160"/>
    </row>
    <row r="18" spans="1:52" s="21" customFormat="1" ht="17.350000000000001">
      <c r="A18" s="1258" t="s">
        <v>6667</v>
      </c>
      <c r="B18" s="425" t="s">
        <v>6653</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2.2569999999999997</v>
      </c>
      <c r="AP18" s="839"/>
      <c r="AQ18" s="1458">
        <v>2.3260000000000001</v>
      </c>
      <c r="AR18" s="839"/>
      <c r="AS18" s="1471">
        <v>2.133</v>
      </c>
      <c r="AT18" s="1418" t="s">
        <v>11520</v>
      </c>
      <c r="AU18" s="348"/>
      <c r="AV18" s="392"/>
      <c r="AW18" s="160"/>
      <c r="AX18" s="160"/>
      <c r="AY18" s="160"/>
      <c r="AZ18" s="160"/>
    </row>
    <row r="19" spans="1:52" s="21" customFormat="1" ht="17.350000000000001">
      <c r="A19" s="1258" t="s">
        <v>6668</v>
      </c>
      <c r="B19" s="425" t="s">
        <v>6653</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0.29799999999999999</v>
      </c>
      <c r="AP19" s="839"/>
      <c r="AQ19" s="1457">
        <v>0.29399999999999998</v>
      </c>
      <c r="AR19" s="839"/>
      <c r="AS19" s="1470">
        <v>0.28400000000000003</v>
      </c>
      <c r="AT19" s="1418" t="s">
        <v>11448</v>
      </c>
      <c r="AU19" s="170"/>
      <c r="AV19" s="392"/>
      <c r="AW19" s="432"/>
      <c r="AX19" s="432"/>
      <c r="AY19" s="432"/>
      <c r="AZ19" s="432"/>
    </row>
    <row r="20" spans="1:52" s="21" customFormat="1" ht="17.350000000000001">
      <c r="A20" s="1258" t="s">
        <v>6669</v>
      </c>
      <c r="B20" s="425" t="s">
        <v>6653</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10.135999999999999</v>
      </c>
      <c r="AP20" s="838"/>
      <c r="AQ20" s="1458">
        <v>10.458</v>
      </c>
      <c r="AR20" s="838"/>
      <c r="AS20" s="1471">
        <v>10.011000000000001</v>
      </c>
      <c r="AT20" s="1159" t="s">
        <v>11614</v>
      </c>
      <c r="AU20" s="1412"/>
      <c r="AV20" s="392"/>
      <c r="AW20" s="160"/>
      <c r="AX20" s="160"/>
      <c r="AY20" s="160"/>
      <c r="AZ20" s="160"/>
    </row>
    <row r="21" spans="1:52" s="21" customFormat="1" ht="17.350000000000001">
      <c r="A21" s="1258" t="s">
        <v>6670</v>
      </c>
      <c r="B21" s="425" t="s">
        <v>6653</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8">
        <v>7.3280000000000003</v>
      </c>
      <c r="AP21" s="838"/>
      <c r="AQ21" s="1458">
        <v>7.5009999999999994</v>
      </c>
      <c r="AR21" s="838"/>
      <c r="AS21" s="1471">
        <v>7.1739999999999995</v>
      </c>
      <c r="AT21" s="1159" t="s">
        <v>11610</v>
      </c>
      <c r="AU21" s="1412"/>
      <c r="AV21" s="392"/>
      <c r="AW21" s="160"/>
      <c r="AX21" s="160"/>
      <c r="AY21" s="160"/>
      <c r="AZ21" s="160"/>
    </row>
    <row r="22" spans="1:52" s="21" customFormat="1" ht="17.350000000000001">
      <c r="A22" s="1258" t="s">
        <v>6671</v>
      </c>
      <c r="B22" s="425" t="s">
        <v>6653</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6.7990000000000004</v>
      </c>
      <c r="AP22" s="839"/>
      <c r="AQ22" s="1457">
        <v>6.9509999999999996</v>
      </c>
      <c r="AR22" s="839"/>
      <c r="AS22" s="1470">
        <v>6.6550000000000002</v>
      </c>
      <c r="AT22" s="1418" t="s">
        <v>11611</v>
      </c>
      <c r="AU22" s="477"/>
      <c r="AV22" s="392"/>
      <c r="AW22" s="160"/>
      <c r="AX22" s="160"/>
      <c r="AY22" s="160"/>
      <c r="AZ22" s="160"/>
    </row>
    <row r="23" spans="1:52" s="21" customFormat="1" ht="17.350000000000001">
      <c r="A23" s="1258" t="s">
        <v>6672</v>
      </c>
      <c r="B23" s="425" t="s">
        <v>6653</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3.5190000000000001</v>
      </c>
      <c r="AP23" s="839"/>
      <c r="AQ23" s="1457">
        <v>3.6020000000000003</v>
      </c>
      <c r="AR23" s="839"/>
      <c r="AS23" s="1470">
        <v>3.4180000000000001</v>
      </c>
      <c r="AT23" s="1418" t="s">
        <v>11612</v>
      </c>
      <c r="AU23" s="477"/>
      <c r="AV23" s="392"/>
      <c r="AW23" s="160"/>
      <c r="AX23" s="160"/>
      <c r="AY23" s="160"/>
      <c r="AZ23" s="160"/>
    </row>
    <row r="24" spans="1:52" s="21" customFormat="1" ht="17.350000000000001">
      <c r="A24" s="1258" t="s">
        <v>6673</v>
      </c>
      <c r="B24" s="425" t="s">
        <v>6653</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2.5209999999999999</v>
      </c>
      <c r="AP24" s="839"/>
      <c r="AQ24" s="1458">
        <v>2.5739999999999998</v>
      </c>
      <c r="AR24" s="839"/>
      <c r="AS24" s="1471">
        <v>2.4350000000000001</v>
      </c>
      <c r="AT24" s="1418" t="s">
        <v>11613</v>
      </c>
      <c r="AU24" s="477"/>
      <c r="AV24" s="392"/>
      <c r="AW24" s="160"/>
      <c r="AX24" s="160"/>
      <c r="AY24" s="160"/>
      <c r="AZ24" s="160"/>
    </row>
    <row r="25" spans="1:52" s="21" customFormat="1" ht="17.350000000000001">
      <c r="A25" s="1258" t="s">
        <v>6674</v>
      </c>
      <c r="B25" s="425" t="s">
        <v>6653</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2.4810000000000003</v>
      </c>
      <c r="AP25" s="839"/>
      <c r="AQ25" s="1458">
        <v>2.5460000000000003</v>
      </c>
      <c r="AR25" s="839"/>
      <c r="AS25" s="1471">
        <v>2.3660000000000001</v>
      </c>
      <c r="AT25" s="1418" t="s">
        <v>11615</v>
      </c>
      <c r="AU25" s="477"/>
      <c r="AV25" s="392"/>
      <c r="AW25" s="160"/>
      <c r="AX25" s="160"/>
      <c r="AY25" s="160"/>
      <c r="AZ25" s="160"/>
    </row>
    <row r="26" spans="1:52" s="21" customFormat="1" ht="17.350000000000001">
      <c r="A26" s="1258" t="s">
        <v>6675</v>
      </c>
      <c r="B26" s="425" t="s">
        <v>6653</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0.33700000000000002</v>
      </c>
      <c r="AP26" s="839"/>
      <c r="AQ26" s="1457">
        <v>0.33200000000000002</v>
      </c>
      <c r="AR26" s="839"/>
      <c r="AS26" s="1470">
        <v>0.32600000000000001</v>
      </c>
      <c r="AT26" s="1418" t="s">
        <v>11543</v>
      </c>
      <c r="AU26" s="1412"/>
      <c r="AV26" s="392"/>
      <c r="AW26" s="432"/>
      <c r="AX26" s="432"/>
      <c r="AY26" s="432"/>
      <c r="AZ26" s="432"/>
    </row>
    <row r="27" spans="1:52" s="21" customFormat="1" ht="22.2" customHeight="1">
      <c r="A27" s="1257" t="s">
        <v>6676</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13"/>
      <c r="AV27" s="424"/>
      <c r="AW27" s="424"/>
      <c r="AX27" s="424"/>
      <c r="AY27" s="424"/>
      <c r="AZ27" s="424"/>
    </row>
    <row r="28" spans="1:52" s="21" customFormat="1" ht="17.350000000000001">
      <c r="A28" s="1258" t="s">
        <v>6677</v>
      </c>
      <c r="B28" s="425" t="s">
        <v>6653</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1.5</v>
      </c>
      <c r="Z28" s="66" t="s">
        <v>18</v>
      </c>
      <c r="AA28" s="66" t="s">
        <v>29</v>
      </c>
      <c r="AB28" s="1898"/>
      <c r="AC28" s="152" t="s">
        <v>4185</v>
      </c>
      <c r="AD28" s="1369"/>
      <c r="AE28" s="1397"/>
      <c r="AF28" s="838"/>
      <c r="AG28" s="838"/>
      <c r="AH28" s="838"/>
      <c r="AI28" s="838"/>
      <c r="AJ28" s="838"/>
      <c r="AK28" s="838"/>
      <c r="AL28" s="838"/>
      <c r="AM28" s="1398"/>
      <c r="AN28" s="1387"/>
      <c r="AO28" s="1458">
        <v>2.3907670699999999</v>
      </c>
      <c r="AP28" s="838"/>
      <c r="AQ28" s="1458">
        <v>2.4264448600000001</v>
      </c>
      <c r="AR28" s="838"/>
      <c r="AS28" s="1471">
        <v>2.3659210900000001</v>
      </c>
      <c r="AT28" s="1159" t="s">
        <v>11878</v>
      </c>
      <c r="AU28" s="477"/>
      <c r="AV28" s="392"/>
      <c r="AW28" s="432"/>
      <c r="AX28" s="432"/>
      <c r="AY28" s="432"/>
      <c r="AZ28" s="432"/>
    </row>
    <row r="29" spans="1:52" s="21" customFormat="1" ht="17.350000000000001">
      <c r="A29" s="1258" t="s">
        <v>6678</v>
      </c>
      <c r="B29" s="425" t="s">
        <v>6653</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1.6</v>
      </c>
      <c r="Z29" s="66" t="s">
        <v>18</v>
      </c>
      <c r="AA29" s="66" t="s">
        <v>29</v>
      </c>
      <c r="AB29" s="1898"/>
      <c r="AC29" s="152" t="s">
        <v>4187</v>
      </c>
      <c r="AD29" s="1370"/>
      <c r="AE29" s="1397"/>
      <c r="AF29" s="838"/>
      <c r="AG29" s="838"/>
      <c r="AH29" s="838"/>
      <c r="AI29" s="838"/>
      <c r="AJ29" s="838"/>
      <c r="AK29" s="838"/>
      <c r="AL29" s="838"/>
      <c r="AM29" s="1398"/>
      <c r="AN29" s="1387"/>
      <c r="AO29" s="1458">
        <v>2.4249352900000001</v>
      </c>
      <c r="AP29" s="838"/>
      <c r="AQ29" s="1458">
        <v>2.4834242799999999</v>
      </c>
      <c r="AR29" s="838"/>
      <c r="AS29" s="1471">
        <v>2.4389173500000001</v>
      </c>
      <c r="AT29" s="1159" t="s">
        <v>11878</v>
      </c>
      <c r="AU29" s="477"/>
      <c r="AV29" s="392"/>
      <c r="AW29" s="432"/>
      <c r="AX29" s="432"/>
      <c r="AY29" s="432"/>
      <c r="AZ29" s="432"/>
    </row>
    <row r="30" spans="1:52" s="21" customFormat="1" ht="17.350000000000001">
      <c r="A30" s="1258" t="s">
        <v>6679</v>
      </c>
      <c r="B30" s="425" t="s">
        <v>6653</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1.7999999999999998</v>
      </c>
      <c r="Z30" s="66" t="s">
        <v>18</v>
      </c>
      <c r="AA30" s="66" t="s">
        <v>29</v>
      </c>
      <c r="AB30" s="1898"/>
      <c r="AC30" s="152"/>
      <c r="AD30" s="1370"/>
      <c r="AE30" s="1397"/>
      <c r="AF30" s="838"/>
      <c r="AG30" s="838"/>
      <c r="AH30" s="838"/>
      <c r="AI30" s="838"/>
      <c r="AJ30" s="838"/>
      <c r="AK30" s="838"/>
      <c r="AL30" s="838"/>
      <c r="AM30" s="1398"/>
      <c r="AN30" s="1387"/>
      <c r="AO30" s="1458">
        <v>2.4981063099999998</v>
      </c>
      <c r="AP30" s="838"/>
      <c r="AQ30" s="1458">
        <v>2.52500145</v>
      </c>
      <c r="AR30" s="838"/>
      <c r="AS30" s="1471">
        <v>2.48620741</v>
      </c>
      <c r="AT30" s="1159" t="s">
        <v>11878</v>
      </c>
      <c r="AU30" s="477"/>
      <c r="AV30" s="392"/>
      <c r="AW30" s="432"/>
      <c r="AX30" s="432"/>
      <c r="AY30" s="432"/>
      <c r="AZ30" s="432"/>
    </row>
    <row r="31" spans="1:52" s="21" customFormat="1" ht="17.350000000000001">
      <c r="A31" s="1258" t="s">
        <v>6680</v>
      </c>
      <c r="B31" s="425" t="s">
        <v>6653</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3.7</v>
      </c>
      <c r="Z31" s="66" t="s">
        <v>18</v>
      </c>
      <c r="AA31" s="66" t="s">
        <v>29</v>
      </c>
      <c r="AB31" s="1898"/>
      <c r="AC31" s="152"/>
      <c r="AD31" s="1370"/>
      <c r="AE31" s="1397"/>
      <c r="AF31" s="838"/>
      <c r="AG31" s="838"/>
      <c r="AH31" s="838"/>
      <c r="AI31" s="838"/>
      <c r="AJ31" s="838"/>
      <c r="AK31" s="838"/>
      <c r="AL31" s="838"/>
      <c r="AM31" s="1398"/>
      <c r="AN31" s="1387"/>
      <c r="AO31" s="1457">
        <v>3.1159323900000002</v>
      </c>
      <c r="AP31" s="838"/>
      <c r="AQ31" s="1457">
        <v>3.1407796399999999</v>
      </c>
      <c r="AR31" s="838"/>
      <c r="AS31" s="1470">
        <v>3.14618149</v>
      </c>
      <c r="AT31" s="1159" t="s">
        <v>11879</v>
      </c>
      <c r="AU31" s="477"/>
      <c r="AV31" s="392"/>
      <c r="AW31" s="432"/>
      <c r="AX31" s="432"/>
      <c r="AY31" s="432"/>
      <c r="AZ31" s="432"/>
    </row>
    <row r="32" spans="1:52" s="21" customFormat="1" ht="17.350000000000001">
      <c r="A32" s="1258" t="s">
        <v>6681</v>
      </c>
      <c r="B32" s="425" t="s">
        <v>6653</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4.7</v>
      </c>
      <c r="Z32" s="66" t="s">
        <v>18</v>
      </c>
      <c r="AA32" s="66" t="s">
        <v>29</v>
      </c>
      <c r="AB32" s="1898"/>
      <c r="AC32" s="152"/>
      <c r="AD32" s="1370"/>
      <c r="AE32" s="1397"/>
      <c r="AF32" s="838"/>
      <c r="AG32" s="838"/>
      <c r="AH32" s="838"/>
      <c r="AI32" s="838"/>
      <c r="AJ32" s="838"/>
      <c r="AK32" s="838"/>
      <c r="AL32" s="838"/>
      <c r="AM32" s="1398"/>
      <c r="AN32" s="1387"/>
      <c r="AO32" s="1457">
        <v>3.5726755099999998</v>
      </c>
      <c r="AP32" s="838"/>
      <c r="AQ32" s="1457">
        <v>3.6208664399999999</v>
      </c>
      <c r="AR32" s="838"/>
      <c r="AS32" s="1470">
        <v>3.6079142800000001</v>
      </c>
      <c r="AT32" s="1159" t="s">
        <v>11880</v>
      </c>
      <c r="AU32" s="477"/>
      <c r="AV32" s="392"/>
      <c r="AW32" s="432"/>
      <c r="AX32" s="432"/>
      <c r="AY32" s="432"/>
      <c r="AZ32" s="432"/>
    </row>
    <row r="33" spans="1:52" s="21" customFormat="1" ht="17.350000000000001">
      <c r="A33" s="1258" t="s">
        <v>6682</v>
      </c>
      <c r="B33" s="425" t="s">
        <v>6653</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5.9</v>
      </c>
      <c r="Z33" s="66" t="s">
        <v>18</v>
      </c>
      <c r="AA33" s="66" t="s">
        <v>29</v>
      </c>
      <c r="AB33" s="1898"/>
      <c r="AC33" s="152"/>
      <c r="AD33" s="1370"/>
      <c r="AE33" s="1397"/>
      <c r="AF33" s="838"/>
      <c r="AG33" s="838"/>
      <c r="AH33" s="838"/>
      <c r="AI33" s="838"/>
      <c r="AJ33" s="838"/>
      <c r="AK33" s="838"/>
      <c r="AL33" s="838"/>
      <c r="AM33" s="1398"/>
      <c r="AN33" s="1387"/>
      <c r="AO33" s="1457">
        <v>3.9540792900000001</v>
      </c>
      <c r="AP33" s="838"/>
      <c r="AQ33" s="1457">
        <v>3.9584536099999998</v>
      </c>
      <c r="AR33" s="838"/>
      <c r="AS33" s="1470">
        <v>4.0262687699999997</v>
      </c>
      <c r="AT33" s="1159" t="s">
        <v>11880</v>
      </c>
      <c r="AU33" s="477"/>
      <c r="AV33" s="392"/>
      <c r="AW33" s="432"/>
      <c r="AX33" s="432"/>
      <c r="AY33" s="432"/>
      <c r="AZ33" s="432"/>
    </row>
    <row r="34" spans="1:52" s="21" customFormat="1" ht="17.350000000000001">
      <c r="A34" s="1258" t="s">
        <v>6683</v>
      </c>
      <c r="B34" s="425" t="s">
        <v>6653</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4.1130107200000001</v>
      </c>
      <c r="AP34" s="838"/>
      <c r="AQ34" s="1457">
        <v>4.1528424399999997</v>
      </c>
      <c r="AR34" s="838"/>
      <c r="AS34" s="1470">
        <v>4.1514979199999997</v>
      </c>
      <c r="AT34" s="1159" t="s">
        <v>11881</v>
      </c>
      <c r="AU34" s="477"/>
      <c r="AV34" s="392"/>
      <c r="AW34" s="432"/>
      <c r="AX34" s="432"/>
      <c r="AY34" s="432"/>
      <c r="AZ34" s="432"/>
    </row>
    <row r="35" spans="1:52" s="21" customFormat="1" ht="17.350000000000001">
      <c r="A35" s="1258" t="s">
        <v>6684</v>
      </c>
      <c r="B35" s="445" t="s">
        <v>6653</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v>2</v>
      </c>
      <c r="Z35" s="304" t="s">
        <v>18</v>
      </c>
      <c r="AA35" s="304" t="s">
        <v>21</v>
      </c>
      <c r="AB35" s="1899"/>
      <c r="AC35" s="308" t="s">
        <v>4185</v>
      </c>
      <c r="AD35" s="1372"/>
      <c r="AE35" s="1401"/>
      <c r="AF35" s="840"/>
      <c r="AG35" s="840"/>
      <c r="AH35" s="840"/>
      <c r="AI35" s="840"/>
      <c r="AJ35" s="840"/>
      <c r="AK35" s="840"/>
      <c r="AL35" s="840"/>
      <c r="AM35" s="1402"/>
      <c r="AN35" s="1389"/>
      <c r="AO35" s="1458">
        <v>2.7772000000000001</v>
      </c>
      <c r="AP35" s="840"/>
      <c r="AQ35" s="1458">
        <v>2.7724000000000002</v>
      </c>
      <c r="AR35" s="840"/>
      <c r="AS35" s="1471">
        <v>2.7351000000000001</v>
      </c>
      <c r="AT35" s="1160" t="s">
        <v>11932</v>
      </c>
      <c r="AU35" s="1412"/>
      <c r="AV35" s="392"/>
      <c r="AW35" s="432"/>
      <c r="AX35" s="432"/>
      <c r="AY35" s="432"/>
      <c r="AZ35" s="432"/>
    </row>
    <row r="36" spans="1:52" s="21" customFormat="1" ht="17.350000000000001">
      <c r="A36" s="1258" t="s">
        <v>6685</v>
      </c>
      <c r="B36" s="445" t="s">
        <v>6653</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v>2.1</v>
      </c>
      <c r="Z36" s="304" t="s">
        <v>18</v>
      </c>
      <c r="AA36" s="304" t="s">
        <v>21</v>
      </c>
      <c r="AB36" s="1899"/>
      <c r="AC36" s="308" t="s">
        <v>4187</v>
      </c>
      <c r="AD36" s="1372"/>
      <c r="AE36" s="1401"/>
      <c r="AF36" s="840"/>
      <c r="AG36" s="840"/>
      <c r="AH36" s="840"/>
      <c r="AI36" s="840"/>
      <c r="AJ36" s="840"/>
      <c r="AK36" s="840"/>
      <c r="AL36" s="840"/>
      <c r="AM36" s="1402"/>
      <c r="AN36" s="1389"/>
      <c r="AO36" s="1458">
        <v>2.8210000000000002</v>
      </c>
      <c r="AP36" s="840"/>
      <c r="AQ36" s="1458">
        <v>2.8258000000000001</v>
      </c>
      <c r="AR36" s="840"/>
      <c r="AS36" s="1471">
        <v>2.8029999999999999</v>
      </c>
      <c r="AT36" s="1160" t="s">
        <v>11932</v>
      </c>
      <c r="AU36" s="1412"/>
      <c r="AV36" s="392"/>
      <c r="AW36" s="432"/>
      <c r="AX36" s="432"/>
      <c r="AY36" s="432"/>
      <c r="AZ36" s="432"/>
    </row>
    <row r="37" spans="1:52" s="21" customFormat="1" ht="17.350000000000001">
      <c r="A37" s="1258" t="s">
        <v>6686</v>
      </c>
      <c r="B37" s="445" t="s">
        <v>6653</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v>2.2999999999999998</v>
      </c>
      <c r="Z37" s="304" t="s">
        <v>18</v>
      </c>
      <c r="AA37" s="304" t="s">
        <v>21</v>
      </c>
      <c r="AB37" s="1899"/>
      <c r="AC37" s="308"/>
      <c r="AD37" s="1372"/>
      <c r="AE37" s="1401"/>
      <c r="AF37" s="840"/>
      <c r="AG37" s="840"/>
      <c r="AH37" s="840"/>
      <c r="AI37" s="840"/>
      <c r="AJ37" s="840"/>
      <c r="AK37" s="840"/>
      <c r="AL37" s="840"/>
      <c r="AM37" s="1402"/>
      <c r="AN37" s="1389"/>
      <c r="AO37" s="1458">
        <v>2.9089</v>
      </c>
      <c r="AP37" s="840"/>
      <c r="AQ37" s="1458">
        <v>2.9041999999999999</v>
      </c>
      <c r="AR37" s="840"/>
      <c r="AS37" s="1471">
        <v>2.8704999999999998</v>
      </c>
      <c r="AT37" s="1160" t="s">
        <v>11933</v>
      </c>
      <c r="AU37" s="1412"/>
      <c r="AV37" s="392"/>
      <c r="AW37" s="432"/>
      <c r="AX37" s="432"/>
      <c r="AY37" s="432"/>
      <c r="AZ37" s="432"/>
    </row>
    <row r="38" spans="1:52" s="21" customFormat="1" ht="17.350000000000001">
      <c r="A38" s="1258" t="s">
        <v>6687</v>
      </c>
      <c r="B38" s="445" t="s">
        <v>6653</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v>4.2</v>
      </c>
      <c r="Z38" s="304" t="s">
        <v>18</v>
      </c>
      <c r="AA38" s="304" t="s">
        <v>21</v>
      </c>
      <c r="AB38" s="1899"/>
      <c r="AC38" s="308"/>
      <c r="AD38" s="1372"/>
      <c r="AE38" s="1401"/>
      <c r="AF38" s="840"/>
      <c r="AG38" s="840"/>
      <c r="AH38" s="840"/>
      <c r="AI38" s="840"/>
      <c r="AJ38" s="840"/>
      <c r="AK38" s="840"/>
      <c r="AL38" s="840"/>
      <c r="AM38" s="1402"/>
      <c r="AN38" s="1389"/>
      <c r="AO38" s="1457">
        <v>3.5434999999999999</v>
      </c>
      <c r="AP38" s="840"/>
      <c r="AQ38" s="1457">
        <v>3.5493999999999999</v>
      </c>
      <c r="AR38" s="840"/>
      <c r="AS38" s="1470">
        <v>3.5663999999999998</v>
      </c>
      <c r="AT38" s="1160" t="s">
        <v>11932</v>
      </c>
      <c r="AU38" s="1412"/>
      <c r="AV38" s="392"/>
      <c r="AW38" s="432"/>
      <c r="AX38" s="432"/>
      <c r="AY38" s="432"/>
      <c r="AZ38" s="432"/>
    </row>
    <row r="39" spans="1:52" s="21" customFormat="1" ht="17.350000000000001">
      <c r="A39" s="1258" t="s">
        <v>6688</v>
      </c>
      <c r="B39" s="445" t="s">
        <v>6653</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v>5.2</v>
      </c>
      <c r="Z39" s="304" t="s">
        <v>18</v>
      </c>
      <c r="AA39" s="304" t="s">
        <v>21</v>
      </c>
      <c r="AB39" s="1899"/>
      <c r="AC39" s="308"/>
      <c r="AD39" s="1372"/>
      <c r="AE39" s="1401"/>
      <c r="AF39" s="840"/>
      <c r="AG39" s="840"/>
      <c r="AH39" s="840"/>
      <c r="AI39" s="840"/>
      <c r="AJ39" s="840"/>
      <c r="AK39" s="840"/>
      <c r="AL39" s="840"/>
      <c r="AM39" s="1402"/>
      <c r="AN39" s="1389"/>
      <c r="AO39" s="1457">
        <v>4.0098000000000003</v>
      </c>
      <c r="AP39" s="840"/>
      <c r="AQ39" s="1457">
        <v>4.0121000000000002</v>
      </c>
      <c r="AR39" s="840"/>
      <c r="AS39" s="1470">
        <v>4.0629</v>
      </c>
      <c r="AT39" s="1160" t="s">
        <v>11934</v>
      </c>
      <c r="AU39" s="1412"/>
      <c r="AV39" s="392"/>
      <c r="AW39" s="432"/>
      <c r="AX39" s="432"/>
      <c r="AY39" s="432"/>
      <c r="AZ39" s="432"/>
    </row>
    <row r="40" spans="1:52" s="21" customFormat="1" ht="17.350000000000001">
      <c r="A40" s="1258" t="s">
        <v>6689</v>
      </c>
      <c r="B40" s="445" t="s">
        <v>6653</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v>6.4</v>
      </c>
      <c r="Z40" s="304" t="s">
        <v>18</v>
      </c>
      <c r="AA40" s="304" t="s">
        <v>21</v>
      </c>
      <c r="AB40" s="1899"/>
      <c r="AC40" s="308"/>
      <c r="AD40" s="1372"/>
      <c r="AE40" s="1401"/>
      <c r="AF40" s="840"/>
      <c r="AG40" s="840"/>
      <c r="AH40" s="840"/>
      <c r="AI40" s="840"/>
      <c r="AJ40" s="840"/>
      <c r="AK40" s="840"/>
      <c r="AL40" s="840"/>
      <c r="AM40" s="1402"/>
      <c r="AN40" s="1389"/>
      <c r="AO40" s="1457">
        <v>4.4606000000000003</v>
      </c>
      <c r="AP40" s="840"/>
      <c r="AQ40" s="1457">
        <v>4.4050000000000002</v>
      </c>
      <c r="AR40" s="840"/>
      <c r="AS40" s="1470">
        <v>4.5206</v>
      </c>
      <c r="AT40" s="1160" t="s">
        <v>11932</v>
      </c>
      <c r="AU40" s="1412"/>
      <c r="AV40" s="392"/>
      <c r="AW40" s="432"/>
      <c r="AX40" s="432"/>
      <c r="AY40" s="432"/>
      <c r="AZ40" s="432"/>
    </row>
    <row r="41" spans="1:52" s="21" customFormat="1" ht="17.350000000000001">
      <c r="A41" s="1258" t="s">
        <v>6690</v>
      </c>
      <c r="B41" s="445" t="s">
        <v>6653</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v>9</v>
      </c>
      <c r="Z41" s="304" t="s">
        <v>18</v>
      </c>
      <c r="AA41" s="304" t="s">
        <v>21</v>
      </c>
      <c r="AB41" s="1899"/>
      <c r="AC41" s="308"/>
      <c r="AD41" s="1372"/>
      <c r="AE41" s="1401"/>
      <c r="AF41" s="840"/>
      <c r="AG41" s="840"/>
      <c r="AH41" s="840"/>
      <c r="AI41" s="840"/>
      <c r="AJ41" s="840"/>
      <c r="AK41" s="840"/>
      <c r="AL41" s="840"/>
      <c r="AM41" s="1402"/>
      <c r="AN41" s="1389"/>
      <c r="AO41" s="1457">
        <v>5.9908999999999999</v>
      </c>
      <c r="AP41" s="840"/>
      <c r="AQ41" s="1457">
        <v>6.0064000000000002</v>
      </c>
      <c r="AR41" s="840"/>
      <c r="AS41" s="1470">
        <v>6.2009999999999996</v>
      </c>
      <c r="AT41" s="1160" t="s">
        <v>11935</v>
      </c>
      <c r="AU41" s="1412"/>
      <c r="AV41" s="392"/>
      <c r="AW41" s="432"/>
      <c r="AX41" s="432"/>
      <c r="AY41" s="432"/>
      <c r="AZ41" s="432"/>
    </row>
    <row r="42" spans="1:52" s="21" customFormat="1" ht="17.350000000000001">
      <c r="A42" s="1258" t="s">
        <v>6691</v>
      </c>
      <c r="B42" s="546" t="s">
        <v>6653</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2</v>
      </c>
      <c r="Z42" s="66" t="s">
        <v>18</v>
      </c>
      <c r="AA42" s="66" t="s">
        <v>21</v>
      </c>
      <c r="AB42" s="1898"/>
      <c r="AC42" s="152" t="s">
        <v>4185</v>
      </c>
      <c r="AD42" s="1370"/>
      <c r="AE42" s="1397"/>
      <c r="AF42" s="838"/>
      <c r="AG42" s="838"/>
      <c r="AH42" s="838"/>
      <c r="AI42" s="838"/>
      <c r="AJ42" s="838"/>
      <c r="AK42" s="838"/>
      <c r="AL42" s="838"/>
      <c r="AM42" s="1398"/>
      <c r="AN42" s="1387"/>
      <c r="AO42" s="1458">
        <v>3.7212418500000002</v>
      </c>
      <c r="AP42" s="838"/>
      <c r="AQ42" s="1458">
        <v>3.6045317099999998</v>
      </c>
      <c r="AR42" s="838"/>
      <c r="AS42" s="1471">
        <v>3.6624797600000001</v>
      </c>
      <c r="AT42" s="1159" t="s">
        <v>12469</v>
      </c>
      <c r="AU42" s="1412"/>
      <c r="AV42" s="392"/>
      <c r="AW42" s="432"/>
      <c r="AX42" s="432"/>
      <c r="AY42" s="432"/>
      <c r="AZ42" s="432"/>
    </row>
    <row r="43" spans="1:52" s="21" customFormat="1" ht="17.350000000000001">
      <c r="A43" s="1258" t="s">
        <v>6692</v>
      </c>
      <c r="B43" s="546" t="s">
        <v>6653</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2.1</v>
      </c>
      <c r="Z43" s="66" t="s">
        <v>18</v>
      </c>
      <c r="AA43" s="66" t="s">
        <v>21</v>
      </c>
      <c r="AB43" s="1898"/>
      <c r="AC43" s="152" t="s">
        <v>4187</v>
      </c>
      <c r="AD43" s="1370"/>
      <c r="AE43" s="1397"/>
      <c r="AF43" s="838"/>
      <c r="AG43" s="838"/>
      <c r="AH43" s="838"/>
      <c r="AI43" s="838"/>
      <c r="AJ43" s="838"/>
      <c r="AK43" s="838"/>
      <c r="AL43" s="838"/>
      <c r="AM43" s="1398"/>
      <c r="AN43" s="1387"/>
      <c r="AO43" s="1458">
        <v>3.8105788199999999</v>
      </c>
      <c r="AP43" s="838"/>
      <c r="AQ43" s="1458">
        <v>3.7236512300000002</v>
      </c>
      <c r="AR43" s="838"/>
      <c r="AS43" s="1471">
        <v>3.75720279</v>
      </c>
      <c r="AT43" s="1159" t="s">
        <v>12469</v>
      </c>
      <c r="AU43" s="1412"/>
      <c r="AV43" s="392"/>
      <c r="AW43" s="432"/>
      <c r="AX43" s="432"/>
      <c r="AY43" s="432"/>
      <c r="AZ43" s="432"/>
    </row>
    <row r="44" spans="1:52" s="21" customFormat="1" ht="17.350000000000001">
      <c r="A44" s="1258" t="s">
        <v>6693</v>
      </c>
      <c r="B44" s="546" t="s">
        <v>6653</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2.2999999999999998</v>
      </c>
      <c r="Z44" s="66" t="s">
        <v>18</v>
      </c>
      <c r="AA44" s="66" t="s">
        <v>21</v>
      </c>
      <c r="AB44" s="1898"/>
      <c r="AC44" s="152"/>
      <c r="AD44" s="1370"/>
      <c r="AE44" s="1397"/>
      <c r="AF44" s="838"/>
      <c r="AG44" s="838"/>
      <c r="AH44" s="838"/>
      <c r="AI44" s="838"/>
      <c r="AJ44" s="838"/>
      <c r="AK44" s="838"/>
      <c r="AL44" s="838"/>
      <c r="AM44" s="1398"/>
      <c r="AN44" s="1387"/>
      <c r="AO44" s="1458">
        <v>3.9033402000000001</v>
      </c>
      <c r="AP44" s="838"/>
      <c r="AQ44" s="1458">
        <v>3.8157240699999999</v>
      </c>
      <c r="AR44" s="838"/>
      <c r="AS44" s="1471">
        <v>3.8731450500000002</v>
      </c>
      <c r="AT44" s="1159" t="s">
        <v>12469</v>
      </c>
      <c r="AU44" s="1412"/>
      <c r="AV44" s="392"/>
      <c r="AW44" s="432"/>
      <c r="AX44" s="432"/>
      <c r="AY44" s="432"/>
      <c r="AZ44" s="432"/>
    </row>
    <row r="45" spans="1:52" s="21" customFormat="1" ht="17.350000000000001">
      <c r="A45" s="1258" t="s">
        <v>6694</v>
      </c>
      <c r="B45" s="546" t="s">
        <v>6653</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4.2</v>
      </c>
      <c r="Z45" s="66" t="s">
        <v>18</v>
      </c>
      <c r="AA45" s="66" t="s">
        <v>21</v>
      </c>
      <c r="AB45" s="1898"/>
      <c r="AC45" s="152"/>
      <c r="AD45" s="1370"/>
      <c r="AE45" s="1397"/>
      <c r="AF45" s="838"/>
      <c r="AG45" s="838"/>
      <c r="AH45" s="838"/>
      <c r="AI45" s="838"/>
      <c r="AJ45" s="838"/>
      <c r="AK45" s="838"/>
      <c r="AL45" s="838"/>
      <c r="AM45" s="1398"/>
      <c r="AN45" s="1387"/>
      <c r="AO45" s="1458">
        <v>4.5418227099999999</v>
      </c>
      <c r="AP45" s="838"/>
      <c r="AQ45" s="1458">
        <v>4.4637013999999997</v>
      </c>
      <c r="AR45" s="838"/>
      <c r="AS45" s="1471">
        <v>4.6036561200000001</v>
      </c>
      <c r="AT45" s="1159" t="s">
        <v>12470</v>
      </c>
      <c r="AU45" s="1412"/>
      <c r="AV45" s="392"/>
      <c r="AW45" s="432"/>
      <c r="AX45" s="432"/>
      <c r="AY45" s="432"/>
      <c r="AZ45" s="432"/>
    </row>
    <row r="46" spans="1:52" s="21" customFormat="1" ht="17.350000000000001">
      <c r="A46" s="1258" t="s">
        <v>6695</v>
      </c>
      <c r="B46" s="546" t="s">
        <v>6653</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5.2</v>
      </c>
      <c r="Z46" s="66" t="s">
        <v>18</v>
      </c>
      <c r="AA46" s="66" t="s">
        <v>21</v>
      </c>
      <c r="AB46" s="1898"/>
      <c r="AC46" s="152"/>
      <c r="AD46" s="1370"/>
      <c r="AE46" s="1397"/>
      <c r="AF46" s="838"/>
      <c r="AG46" s="838"/>
      <c r="AH46" s="838"/>
      <c r="AI46" s="838"/>
      <c r="AJ46" s="838"/>
      <c r="AK46" s="838"/>
      <c r="AL46" s="838"/>
      <c r="AM46" s="1398"/>
      <c r="AN46" s="1387"/>
      <c r="AO46" s="1457">
        <v>4.8811404200000004</v>
      </c>
      <c r="AP46" s="838"/>
      <c r="AQ46" s="1457">
        <v>4.92199571</v>
      </c>
      <c r="AR46" s="838"/>
      <c r="AS46" s="1470">
        <v>5.0438231</v>
      </c>
      <c r="AT46" s="1159" t="s">
        <v>12471</v>
      </c>
      <c r="AU46" s="1412"/>
      <c r="AV46" s="392"/>
      <c r="AW46" s="432"/>
      <c r="AX46" s="432"/>
      <c r="AY46" s="432"/>
      <c r="AZ46" s="432"/>
    </row>
    <row r="47" spans="1:52" s="21" customFormat="1" ht="17.350000000000001">
      <c r="A47" s="1258" t="s">
        <v>6696</v>
      </c>
      <c r="B47" s="546" t="s">
        <v>6653</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6.4</v>
      </c>
      <c r="Z47" s="66" t="s">
        <v>18</v>
      </c>
      <c r="AA47" s="66" t="s">
        <v>21</v>
      </c>
      <c r="AB47" s="1898"/>
      <c r="AC47" s="152"/>
      <c r="AD47" s="1370"/>
      <c r="AE47" s="1397"/>
      <c r="AF47" s="838"/>
      <c r="AG47" s="838"/>
      <c r="AH47" s="838"/>
      <c r="AI47" s="838"/>
      <c r="AJ47" s="838"/>
      <c r="AK47" s="838"/>
      <c r="AL47" s="838"/>
      <c r="AM47" s="1398"/>
      <c r="AN47" s="1387"/>
      <c r="AO47" s="1457">
        <v>5.2809763299999997</v>
      </c>
      <c r="AP47" s="838"/>
      <c r="AQ47" s="1457">
        <v>5.3303552099999996</v>
      </c>
      <c r="AR47" s="838"/>
      <c r="AS47" s="1470">
        <v>5.4939364399999997</v>
      </c>
      <c r="AT47" s="1159" t="s">
        <v>12471</v>
      </c>
      <c r="AU47" s="1412"/>
      <c r="AV47" s="392"/>
      <c r="AW47" s="432"/>
      <c r="AX47" s="432"/>
      <c r="AY47" s="432"/>
      <c r="AZ47" s="432"/>
    </row>
    <row r="48" spans="1:52" s="21" customFormat="1" ht="17.350000000000001">
      <c r="A48" s="1258" t="s">
        <v>6697</v>
      </c>
      <c r="B48" s="546" t="s">
        <v>6653</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8.5</v>
      </c>
      <c r="Z48" s="66" t="s">
        <v>18</v>
      </c>
      <c r="AA48" s="66" t="s">
        <v>21</v>
      </c>
      <c r="AB48" s="1898"/>
      <c r="AC48" s="152"/>
      <c r="AD48" s="1370"/>
      <c r="AE48" s="1397"/>
      <c r="AF48" s="838"/>
      <c r="AG48" s="838"/>
      <c r="AH48" s="838"/>
      <c r="AI48" s="838"/>
      <c r="AJ48" s="838"/>
      <c r="AK48" s="838"/>
      <c r="AL48" s="838"/>
      <c r="AM48" s="1398"/>
      <c r="AN48" s="1387"/>
      <c r="AO48" s="1457">
        <v>5.2993036</v>
      </c>
      <c r="AP48" s="838"/>
      <c r="AQ48" s="1457">
        <v>5.1935752099999997</v>
      </c>
      <c r="AR48" s="838"/>
      <c r="AS48" s="1470">
        <v>5.2524254900000003</v>
      </c>
      <c r="AT48" s="1159" t="s">
        <v>12472</v>
      </c>
      <c r="AU48" s="1412"/>
      <c r="AV48" s="392"/>
      <c r="AW48" s="432"/>
      <c r="AX48" s="432"/>
      <c r="AY48" s="432"/>
      <c r="AZ48" s="432"/>
    </row>
    <row r="49" spans="1:52" s="21" customFormat="1" ht="34.700000000000003">
      <c r="A49" s="1258" t="s">
        <v>6698</v>
      </c>
      <c r="B49" s="546" t="s">
        <v>6653</v>
      </c>
      <c r="C49" s="581" t="s">
        <v>4278</v>
      </c>
      <c r="D49" s="874" t="s">
        <v>4208</v>
      </c>
      <c r="E49" s="874" t="s">
        <v>1388</v>
      </c>
      <c r="F49" s="874" t="s">
        <v>1350</v>
      </c>
      <c r="G49" s="874"/>
      <c r="H49" s="1029" t="s">
        <v>4168</v>
      </c>
      <c r="I49" s="1057">
        <v>1.2</v>
      </c>
      <c r="J49" s="1029">
        <v>3.15</v>
      </c>
      <c r="K49" s="1288" t="s">
        <v>1194</v>
      </c>
      <c r="L49" s="1288" t="s">
        <v>1194</v>
      </c>
      <c r="M49" s="1116" t="s">
        <v>875</v>
      </c>
      <c r="N49" s="1029" t="s">
        <v>36</v>
      </c>
      <c r="O49" s="66"/>
      <c r="P49" s="66"/>
      <c r="Q49" s="1029" t="s">
        <v>3387</v>
      </c>
      <c r="R49" s="1029"/>
      <c r="S49" s="1029"/>
      <c r="T49" s="1029"/>
      <c r="U49" s="1029"/>
      <c r="V49" s="1029"/>
      <c r="W49" s="442"/>
      <c r="X49" s="440"/>
      <c r="Y49" s="440">
        <v>0</v>
      </c>
      <c r="Z49" s="66" t="s">
        <v>18</v>
      </c>
      <c r="AA49" s="66" t="s">
        <v>21</v>
      </c>
      <c r="AB49" s="1898"/>
      <c r="AC49" s="152"/>
      <c r="AD49" s="1369" t="s">
        <v>4209</v>
      </c>
      <c r="AE49" s="1397"/>
      <c r="AF49" s="838"/>
      <c r="AG49" s="838"/>
      <c r="AH49" s="838"/>
      <c r="AI49" s="838"/>
      <c r="AJ49" s="838"/>
      <c r="AK49" s="838"/>
      <c r="AL49" s="838"/>
      <c r="AM49" s="1398"/>
      <c r="AN49" s="1387"/>
      <c r="AO49" s="838"/>
      <c r="AP49" s="838"/>
      <c r="AQ49" s="838"/>
      <c r="AR49" s="838"/>
      <c r="AS49" s="1408"/>
      <c r="AT49" s="1159"/>
      <c r="AU49" s="1412"/>
      <c r="AV49" s="392"/>
      <c r="AW49" s="432"/>
      <c r="AX49" s="432"/>
      <c r="AY49" s="432"/>
      <c r="AZ49" s="432"/>
    </row>
    <row r="50" spans="1:52" s="21" customFormat="1" ht="22.2" customHeight="1">
      <c r="A50" s="1257" t="s">
        <v>6699</v>
      </c>
      <c r="B50" s="420"/>
      <c r="C50" s="421" t="s">
        <v>77</v>
      </c>
      <c r="D50" s="1282"/>
      <c r="E50" s="1282"/>
      <c r="F50" s="1282"/>
      <c r="G50" s="1282"/>
      <c r="H50" s="1282"/>
      <c r="I50" s="1282"/>
      <c r="J50" s="1282"/>
      <c r="K50" s="1282"/>
      <c r="L50" s="1282"/>
      <c r="M50" s="1282"/>
      <c r="N50" s="1282"/>
      <c r="O50" s="420"/>
      <c r="P50" s="420"/>
      <c r="Q50" s="1282"/>
      <c r="R50" s="1282"/>
      <c r="S50" s="1282"/>
      <c r="T50" s="1282"/>
      <c r="U50" s="1282"/>
      <c r="V50" s="1282"/>
      <c r="W50" s="422"/>
      <c r="X50" s="420"/>
      <c r="Y50" s="420"/>
      <c r="Z50" s="420"/>
      <c r="AA50" s="420"/>
      <c r="AB50" s="1901"/>
      <c r="AC50" s="423"/>
      <c r="AD50" s="420"/>
      <c r="AE50" s="1391"/>
      <c r="AF50" s="835"/>
      <c r="AG50" s="835"/>
      <c r="AH50" s="835"/>
      <c r="AI50" s="835"/>
      <c r="AJ50" s="835"/>
      <c r="AK50" s="835"/>
      <c r="AL50" s="835"/>
      <c r="AM50" s="1392"/>
      <c r="AN50" s="835"/>
      <c r="AO50" s="835"/>
      <c r="AP50" s="835"/>
      <c r="AQ50" s="835"/>
      <c r="AR50" s="835"/>
      <c r="AS50" s="835"/>
      <c r="AT50" s="1417"/>
      <c r="AU50" s="1413"/>
      <c r="AV50" s="424"/>
      <c r="AW50" s="424"/>
      <c r="AX50" s="424"/>
      <c r="AY50" s="424"/>
      <c r="AZ50" s="424"/>
    </row>
    <row r="51" spans="1:52" s="21" customFormat="1" ht="17.350000000000001">
      <c r="A51" s="1258" t="s">
        <v>6700</v>
      </c>
      <c r="B51" s="546" t="s">
        <v>6653</v>
      </c>
      <c r="C51" s="584" t="s">
        <v>4287</v>
      </c>
      <c r="D51" s="1045" t="s">
        <v>77</v>
      </c>
      <c r="E51" s="874" t="s">
        <v>1388</v>
      </c>
      <c r="F51" s="874" t="s">
        <v>1350</v>
      </c>
      <c r="G51" s="1290"/>
      <c r="H51" s="1290" t="s">
        <v>4168</v>
      </c>
      <c r="I51" s="1057">
        <v>1.2</v>
      </c>
      <c r="J51" s="1029">
        <v>3.15</v>
      </c>
      <c r="K51" s="1116" t="s">
        <v>1194</v>
      </c>
      <c r="L51" s="1116" t="s">
        <v>1194</v>
      </c>
      <c r="M51" s="1116" t="s">
        <v>875</v>
      </c>
      <c r="N51" s="1029" t="s">
        <v>36</v>
      </c>
      <c r="O51" s="66"/>
      <c r="P51" s="66"/>
      <c r="Q51" s="1329" t="s">
        <v>3387</v>
      </c>
      <c r="R51" s="1029"/>
      <c r="S51" s="1029"/>
      <c r="T51" s="1029"/>
      <c r="U51" s="1029"/>
      <c r="V51" s="1029"/>
      <c r="W51" s="14">
        <v>14.5</v>
      </c>
      <c r="X51" s="66">
        <v>15.5</v>
      </c>
      <c r="Y51" s="66">
        <f>X51+1</f>
        <v>16.5</v>
      </c>
      <c r="Z51" s="66" t="s">
        <v>18</v>
      </c>
      <c r="AA51" s="66" t="s">
        <v>29</v>
      </c>
      <c r="AB51" s="1898"/>
      <c r="AC51" s="152" t="s">
        <v>4185</v>
      </c>
      <c r="AD51" s="1375"/>
      <c r="AE51" s="1397"/>
      <c r="AF51" s="838"/>
      <c r="AG51" s="838"/>
      <c r="AH51" s="838"/>
      <c r="AI51" s="838"/>
      <c r="AJ51" s="838"/>
      <c r="AK51" s="838"/>
      <c r="AL51" s="838"/>
      <c r="AM51" s="1398"/>
      <c r="AN51" s="1459">
        <v>16.793612264053099</v>
      </c>
      <c r="AO51" s="1458">
        <v>17.891364458031902</v>
      </c>
      <c r="AP51" s="1458">
        <v>16.521746532546999</v>
      </c>
      <c r="AQ51" s="1458">
        <v>17.5977584894149</v>
      </c>
      <c r="AR51" s="838"/>
      <c r="AS51" s="1408"/>
      <c r="AT51" s="1159" t="s">
        <v>11277</v>
      </c>
      <c r="AU51" s="1412"/>
      <c r="AV51" s="392"/>
      <c r="AW51" s="432"/>
      <c r="AX51" s="432"/>
      <c r="AY51" s="432"/>
      <c r="AZ51" s="432"/>
    </row>
    <row r="52" spans="1:52" s="21" customFormat="1" ht="18.350000000000001">
      <c r="A52" s="1258" t="s">
        <v>6701</v>
      </c>
      <c r="B52" s="546" t="s">
        <v>6653</v>
      </c>
      <c r="C52" s="584"/>
      <c r="D52" s="1045" t="s">
        <v>77</v>
      </c>
      <c r="E52" s="874" t="s">
        <v>1388</v>
      </c>
      <c r="F52" s="874" t="s">
        <v>1350</v>
      </c>
      <c r="G52" s="1029"/>
      <c r="H52" s="1029" t="s">
        <v>4168</v>
      </c>
      <c r="I52" s="1057">
        <v>1.2</v>
      </c>
      <c r="J52" s="1029">
        <v>3.15</v>
      </c>
      <c r="K52" s="1116" t="s">
        <v>1194</v>
      </c>
      <c r="L52" s="1116" t="s">
        <v>1194</v>
      </c>
      <c r="M52" s="1116" t="s">
        <v>875</v>
      </c>
      <c r="N52" s="1029" t="s">
        <v>36</v>
      </c>
      <c r="O52" s="66"/>
      <c r="P52" s="66"/>
      <c r="Q52" s="1029" t="s">
        <v>3387</v>
      </c>
      <c r="R52" s="1029"/>
      <c r="S52" s="1029"/>
      <c r="T52" s="1029"/>
      <c r="U52" s="1029"/>
      <c r="V52" s="1029"/>
      <c r="W52" s="448">
        <f>X52-1</f>
        <v>13.5</v>
      </c>
      <c r="X52" s="449">
        <v>14.5</v>
      </c>
      <c r="Y52" s="449">
        <f>X52+1</f>
        <v>15.5</v>
      </c>
      <c r="Z52" s="66" t="s">
        <v>18</v>
      </c>
      <c r="AA52" s="66" t="s">
        <v>29</v>
      </c>
      <c r="AB52" s="1898"/>
      <c r="AC52" s="152" t="s">
        <v>4187</v>
      </c>
      <c r="AD52" s="1375"/>
      <c r="AE52" s="1397"/>
      <c r="AF52" s="838"/>
      <c r="AG52" s="838"/>
      <c r="AH52" s="838"/>
      <c r="AI52" s="838"/>
      <c r="AJ52" s="838"/>
      <c r="AK52" s="838"/>
      <c r="AL52" s="838"/>
      <c r="AM52" s="1398"/>
      <c r="AN52" s="1459">
        <v>15.7807155963032</v>
      </c>
      <c r="AO52" s="1458">
        <v>17.0209899550979</v>
      </c>
      <c r="AP52" s="1457">
        <v>15.4528833713923</v>
      </c>
      <c r="AQ52" s="1458">
        <v>16.671029048407799</v>
      </c>
      <c r="AR52" s="838"/>
      <c r="AS52" s="1408"/>
      <c r="AT52" s="1159" t="s">
        <v>11278</v>
      </c>
      <c r="AU52" s="1412"/>
      <c r="AV52" s="392"/>
      <c r="AW52" s="432"/>
      <c r="AX52" s="432"/>
      <c r="AY52" s="432"/>
      <c r="AZ52" s="432"/>
    </row>
    <row r="53" spans="1:52" s="21" customFormat="1" ht="18.350000000000001">
      <c r="A53" s="1258" t="s">
        <v>6702</v>
      </c>
      <c r="B53" s="546" t="s">
        <v>6653</v>
      </c>
      <c r="C53" s="584"/>
      <c r="D53" s="1045" t="s">
        <v>77</v>
      </c>
      <c r="E53" s="874" t="s">
        <v>1388</v>
      </c>
      <c r="F53" s="874" t="s">
        <v>1350</v>
      </c>
      <c r="G53" s="1029"/>
      <c r="H53" s="1029" t="s">
        <v>4189</v>
      </c>
      <c r="I53" s="1057">
        <v>1.2</v>
      </c>
      <c r="J53" s="1029">
        <v>3.15</v>
      </c>
      <c r="K53" s="1116" t="s">
        <v>1194</v>
      </c>
      <c r="L53" s="1116" t="s">
        <v>1194</v>
      </c>
      <c r="M53" s="1116" t="s">
        <v>875</v>
      </c>
      <c r="N53" s="1029" t="s">
        <v>36</v>
      </c>
      <c r="O53" s="66"/>
      <c r="P53" s="66"/>
      <c r="Q53" s="1029" t="s">
        <v>3387</v>
      </c>
      <c r="R53" s="1029"/>
      <c r="S53" s="1029"/>
      <c r="T53" s="1029"/>
      <c r="U53" s="1029"/>
      <c r="V53" s="1029"/>
      <c r="W53" s="448">
        <f t="shared" ref="W53:W56" si="0">X53-1</f>
        <v>11.5</v>
      </c>
      <c r="X53" s="449">
        <v>12.5</v>
      </c>
      <c r="Y53" s="449">
        <f>X53+1</f>
        <v>13.5</v>
      </c>
      <c r="Z53" s="66" t="s">
        <v>18</v>
      </c>
      <c r="AA53" s="66" t="s">
        <v>29</v>
      </c>
      <c r="AB53" s="1898"/>
      <c r="AC53" s="152"/>
      <c r="AD53" s="1375"/>
      <c r="AE53" s="1397"/>
      <c r="AF53" s="838"/>
      <c r="AG53" s="838"/>
      <c r="AH53" s="838"/>
      <c r="AI53" s="838"/>
      <c r="AJ53" s="838"/>
      <c r="AK53" s="838"/>
      <c r="AL53" s="838"/>
      <c r="AM53" s="1398"/>
      <c r="AN53" s="1459">
        <v>13.574716655684</v>
      </c>
      <c r="AO53" s="1458">
        <v>14.4850364747673</v>
      </c>
      <c r="AP53" s="1457">
        <v>13.222156266772201</v>
      </c>
      <c r="AQ53" s="1458">
        <v>14.048211950061701</v>
      </c>
      <c r="AR53" s="838"/>
      <c r="AS53" s="1408"/>
      <c r="AT53" s="1159" t="s">
        <v>11279</v>
      </c>
      <c r="AU53" s="1412"/>
      <c r="AV53" s="392"/>
      <c r="AW53" s="432"/>
      <c r="AX53" s="432"/>
      <c r="AY53" s="432"/>
      <c r="AZ53" s="432"/>
    </row>
    <row r="54" spans="1:52" s="21" customFormat="1" ht="18.350000000000001">
      <c r="A54" s="1258" t="s">
        <v>6703</v>
      </c>
      <c r="B54" s="546" t="s">
        <v>6653</v>
      </c>
      <c r="C54" s="584"/>
      <c r="D54" s="1045" t="s">
        <v>77</v>
      </c>
      <c r="E54" s="874" t="s">
        <v>1388</v>
      </c>
      <c r="F54" s="874" t="s">
        <v>1350</v>
      </c>
      <c r="G54" s="1029"/>
      <c r="H54" s="1029" t="s">
        <v>4191</v>
      </c>
      <c r="I54" s="1057">
        <v>1.2</v>
      </c>
      <c r="J54" s="1029">
        <v>3.15</v>
      </c>
      <c r="K54" s="1116" t="s">
        <v>1194</v>
      </c>
      <c r="L54" s="1116" t="s">
        <v>1194</v>
      </c>
      <c r="M54" s="1116" t="s">
        <v>875</v>
      </c>
      <c r="N54" s="1029" t="s">
        <v>36</v>
      </c>
      <c r="O54" s="66"/>
      <c r="P54" s="66"/>
      <c r="Q54" s="1029" t="s">
        <v>3387</v>
      </c>
      <c r="R54" s="1029"/>
      <c r="S54" s="1029"/>
      <c r="T54" s="1029"/>
      <c r="U54" s="1029"/>
      <c r="V54" s="1029"/>
      <c r="W54" s="448">
        <f t="shared" si="0"/>
        <v>8.5</v>
      </c>
      <c r="X54" s="449">
        <v>9.5</v>
      </c>
      <c r="Y54" s="449">
        <f t="shared" ref="Y54:Y56" si="1">X54+1</f>
        <v>10.5</v>
      </c>
      <c r="Z54" s="66" t="s">
        <v>18</v>
      </c>
      <c r="AA54" s="66" t="s">
        <v>29</v>
      </c>
      <c r="AB54" s="1898"/>
      <c r="AC54" s="152"/>
      <c r="AD54" s="1375"/>
      <c r="AE54" s="1397"/>
      <c r="AF54" s="838"/>
      <c r="AG54" s="838"/>
      <c r="AH54" s="838"/>
      <c r="AI54" s="838"/>
      <c r="AJ54" s="838"/>
      <c r="AK54" s="838"/>
      <c r="AL54" s="838"/>
      <c r="AM54" s="1398"/>
      <c r="AN54" s="1459">
        <v>10.6545171894796</v>
      </c>
      <c r="AO54" s="1458">
        <v>12.119592646545801</v>
      </c>
      <c r="AP54" s="1457">
        <v>9.9145475310533406</v>
      </c>
      <c r="AQ54" s="1458">
        <v>11.408437406666399</v>
      </c>
      <c r="AR54" s="838"/>
      <c r="AS54" s="1408"/>
      <c r="AT54" s="1159" t="s">
        <v>11280</v>
      </c>
      <c r="AU54" s="1412"/>
      <c r="AV54" s="392"/>
      <c r="AW54" s="432"/>
      <c r="AX54" s="432"/>
      <c r="AY54" s="432"/>
      <c r="AZ54" s="432"/>
    </row>
    <row r="55" spans="1:52" s="21" customFormat="1" ht="18.350000000000001">
      <c r="A55" s="1258" t="s">
        <v>6704</v>
      </c>
      <c r="B55" s="546" t="s">
        <v>6653</v>
      </c>
      <c r="C55" s="584"/>
      <c r="D55" s="1045" t="s">
        <v>77</v>
      </c>
      <c r="E55" s="874" t="s">
        <v>1388</v>
      </c>
      <c r="F55" s="874" t="s">
        <v>1350</v>
      </c>
      <c r="G55" s="1029"/>
      <c r="H55" s="1029" t="s">
        <v>4193</v>
      </c>
      <c r="I55" s="1057">
        <v>1.2</v>
      </c>
      <c r="J55" s="1029">
        <v>3.15</v>
      </c>
      <c r="K55" s="1116" t="s">
        <v>1194</v>
      </c>
      <c r="L55" s="1116" t="s">
        <v>1194</v>
      </c>
      <c r="M55" s="1116" t="s">
        <v>875</v>
      </c>
      <c r="N55" s="1029" t="s">
        <v>36</v>
      </c>
      <c r="O55" s="66"/>
      <c r="P55" s="66"/>
      <c r="Q55" s="1029" t="s">
        <v>3387</v>
      </c>
      <c r="R55" s="1029"/>
      <c r="S55" s="1029"/>
      <c r="T55" s="1029"/>
      <c r="U55" s="1029"/>
      <c r="V55" s="1029"/>
      <c r="W55" s="448">
        <f t="shared" si="0"/>
        <v>5.5</v>
      </c>
      <c r="X55" s="449">
        <v>6.5</v>
      </c>
      <c r="Y55" s="449">
        <f t="shared" si="1"/>
        <v>7.5</v>
      </c>
      <c r="Z55" s="66" t="s">
        <v>18</v>
      </c>
      <c r="AA55" s="66" t="s">
        <v>29</v>
      </c>
      <c r="AB55" s="1898"/>
      <c r="AC55" s="152"/>
      <c r="AD55" s="1375"/>
      <c r="AE55" s="1397"/>
      <c r="AF55" s="838"/>
      <c r="AG55" s="838"/>
      <c r="AH55" s="838"/>
      <c r="AI55" s="838"/>
      <c r="AJ55" s="838"/>
      <c r="AK55" s="838"/>
      <c r="AL55" s="838"/>
      <c r="AM55" s="1398"/>
      <c r="AN55" s="1459">
        <v>8.1317912966898707</v>
      </c>
      <c r="AO55" s="1458">
        <v>9.5638572242394506</v>
      </c>
      <c r="AP55" s="1457">
        <v>7.2751618625763301</v>
      </c>
      <c r="AQ55" s="1458">
        <v>8.7702172155774196</v>
      </c>
      <c r="AR55" s="838"/>
      <c r="AS55" s="1408"/>
      <c r="AT55" s="1159" t="s">
        <v>11281</v>
      </c>
      <c r="AU55" s="1412"/>
      <c r="AV55" s="392"/>
      <c r="AW55" s="432"/>
      <c r="AX55" s="432"/>
      <c r="AY55" s="432"/>
      <c r="AZ55" s="432"/>
    </row>
    <row r="56" spans="1:52" s="21" customFormat="1" ht="18.350000000000001">
      <c r="A56" s="1258" t="s">
        <v>6705</v>
      </c>
      <c r="B56" s="546" t="s">
        <v>6653</v>
      </c>
      <c r="C56" s="584"/>
      <c r="D56" s="1045" t="s">
        <v>77</v>
      </c>
      <c r="E56" s="874" t="s">
        <v>1388</v>
      </c>
      <c r="F56" s="874" t="s">
        <v>1350</v>
      </c>
      <c r="G56" s="1029"/>
      <c r="H56" s="1029" t="s">
        <v>4195</v>
      </c>
      <c r="I56" s="1057">
        <v>1.2</v>
      </c>
      <c r="J56" s="1029">
        <v>3.15</v>
      </c>
      <c r="K56" s="1116" t="s">
        <v>1194</v>
      </c>
      <c r="L56" s="1116" t="s">
        <v>1194</v>
      </c>
      <c r="M56" s="1116" t="s">
        <v>875</v>
      </c>
      <c r="N56" s="1029" t="s">
        <v>36</v>
      </c>
      <c r="O56" s="66"/>
      <c r="P56" s="66"/>
      <c r="Q56" s="1029" t="s">
        <v>3387</v>
      </c>
      <c r="R56" s="1029"/>
      <c r="S56" s="1029"/>
      <c r="T56" s="1029"/>
      <c r="U56" s="1029"/>
      <c r="V56" s="1029"/>
      <c r="W56" s="448">
        <f t="shared" si="0"/>
        <v>2.5</v>
      </c>
      <c r="X56" s="449">
        <v>3.5</v>
      </c>
      <c r="Y56" s="449">
        <f t="shared" si="1"/>
        <v>4.5</v>
      </c>
      <c r="Z56" s="66" t="s">
        <v>18</v>
      </c>
      <c r="AA56" s="66" t="s">
        <v>29</v>
      </c>
      <c r="AB56" s="1898"/>
      <c r="AC56" s="152"/>
      <c r="AD56" s="1375"/>
      <c r="AE56" s="1397"/>
      <c r="AF56" s="838"/>
      <c r="AG56" s="838"/>
      <c r="AH56" s="838"/>
      <c r="AI56" s="838"/>
      <c r="AJ56" s="838"/>
      <c r="AK56" s="838"/>
      <c r="AL56" s="838"/>
      <c r="AM56" s="1398"/>
      <c r="AN56" s="1459">
        <v>5.6457867372508197</v>
      </c>
      <c r="AO56" s="1458">
        <v>6.14613938567412</v>
      </c>
      <c r="AP56" s="1458">
        <v>4.9004102825805598</v>
      </c>
      <c r="AQ56" s="1458">
        <v>5.46100111284166</v>
      </c>
      <c r="AR56" s="838"/>
      <c r="AS56" s="1408"/>
      <c r="AT56" s="1159" t="s">
        <v>11282</v>
      </c>
      <c r="AU56" s="1412"/>
      <c r="AV56" s="392"/>
      <c r="AW56" s="432"/>
      <c r="AX56" s="432"/>
      <c r="AY56" s="432"/>
      <c r="AZ56" s="432"/>
    </row>
    <row r="57" spans="1:52" s="21" customFormat="1" ht="18.350000000000001">
      <c r="A57" s="1258" t="s">
        <v>6706</v>
      </c>
      <c r="B57" s="546" t="s">
        <v>6653</v>
      </c>
      <c r="C57" s="585"/>
      <c r="D57" s="1045" t="s">
        <v>77</v>
      </c>
      <c r="E57" s="874" t="s">
        <v>1388</v>
      </c>
      <c r="F57" s="874" t="s">
        <v>1350</v>
      </c>
      <c r="G57" s="1029"/>
      <c r="H57" s="1029" t="s">
        <v>4197</v>
      </c>
      <c r="I57" s="1057">
        <v>1.2</v>
      </c>
      <c r="J57" s="1029">
        <v>3.15</v>
      </c>
      <c r="K57" s="1116" t="s">
        <v>1194</v>
      </c>
      <c r="L57" s="1116" t="s">
        <v>1194</v>
      </c>
      <c r="M57" s="1116" t="s">
        <v>875</v>
      </c>
      <c r="N57" s="1029" t="s">
        <v>36</v>
      </c>
      <c r="O57" s="66"/>
      <c r="P57" s="66"/>
      <c r="Q57" s="1029" t="s">
        <v>3387</v>
      </c>
      <c r="R57" s="1029"/>
      <c r="S57" s="1029"/>
      <c r="T57" s="1029"/>
      <c r="U57" s="1029"/>
      <c r="V57" s="1029"/>
      <c r="W57" s="448">
        <v>-5</v>
      </c>
      <c r="X57" s="602">
        <v>-3</v>
      </c>
      <c r="Y57" s="602">
        <v>-2</v>
      </c>
      <c r="Z57" s="66" t="s">
        <v>18</v>
      </c>
      <c r="AA57" s="66" t="s">
        <v>29</v>
      </c>
      <c r="AB57" s="1898"/>
      <c r="AC57" s="152"/>
      <c r="AD57" s="1376"/>
      <c r="AE57" s="1397"/>
      <c r="AF57" s="838"/>
      <c r="AG57" s="838"/>
      <c r="AH57" s="838"/>
      <c r="AI57" s="838"/>
      <c r="AJ57" s="838"/>
      <c r="AK57" s="838"/>
      <c r="AL57" s="838"/>
      <c r="AM57" s="1398"/>
      <c r="AN57" s="1456">
        <v>-4.0172711334922804</v>
      </c>
      <c r="AO57" s="1457">
        <v>-3.5711753873065502</v>
      </c>
      <c r="AP57" s="1457">
        <v>-4.11606816205125</v>
      </c>
      <c r="AQ57" s="1457">
        <v>-3.6052763150274898</v>
      </c>
      <c r="AR57" s="838"/>
      <c r="AS57" s="1408"/>
      <c r="AT57" s="1159" t="s">
        <v>11283</v>
      </c>
      <c r="AU57" s="1412"/>
      <c r="AV57" s="392"/>
      <c r="AW57" s="432"/>
      <c r="AX57" s="432"/>
      <c r="AY57" s="432"/>
      <c r="AZ57" s="432"/>
    </row>
    <row r="58" spans="1:52" s="21" customFormat="1" ht="17.350000000000001">
      <c r="A58" s="1258" t="s">
        <v>6707</v>
      </c>
      <c r="B58" s="445" t="s">
        <v>6653</v>
      </c>
      <c r="C58" s="586" t="s">
        <v>4295</v>
      </c>
      <c r="D58" s="1044" t="s">
        <v>77</v>
      </c>
      <c r="E58" s="1103" t="s">
        <v>1388</v>
      </c>
      <c r="F58" s="1103" t="s">
        <v>1350</v>
      </c>
      <c r="G58" s="1291"/>
      <c r="H58" s="1291" t="s">
        <v>4168</v>
      </c>
      <c r="I58" s="1058" t="s">
        <v>4176</v>
      </c>
      <c r="J58" s="1032" t="s">
        <v>872</v>
      </c>
      <c r="K58" s="1117" t="s">
        <v>1194</v>
      </c>
      <c r="L58" s="1117" t="s">
        <v>1194</v>
      </c>
      <c r="M58" s="1117" t="s">
        <v>873</v>
      </c>
      <c r="N58" s="1032" t="s">
        <v>36</v>
      </c>
      <c r="O58" s="304"/>
      <c r="P58" s="304"/>
      <c r="Q58" s="1330" t="s">
        <v>3387</v>
      </c>
      <c r="R58" s="1032"/>
      <c r="S58" s="1032"/>
      <c r="T58" s="1032"/>
      <c r="U58" s="1032"/>
      <c r="V58" s="1032"/>
      <c r="W58" s="305">
        <f>X58-1.5</f>
        <v>14</v>
      </c>
      <c r="X58" s="304">
        <v>15.5</v>
      </c>
      <c r="Y58" s="304">
        <f>X58+1.5</f>
        <v>17</v>
      </c>
      <c r="Z58" s="304" t="s">
        <v>18</v>
      </c>
      <c r="AA58" s="304" t="s">
        <v>21</v>
      </c>
      <c r="AB58" s="1899"/>
      <c r="AC58" s="308" t="s">
        <v>4185</v>
      </c>
      <c r="AD58" s="1377"/>
      <c r="AE58" s="1401"/>
      <c r="AF58" s="840"/>
      <c r="AG58" s="840"/>
      <c r="AH58" s="840"/>
      <c r="AI58" s="840"/>
      <c r="AJ58" s="840"/>
      <c r="AK58" s="840"/>
      <c r="AL58" s="840"/>
      <c r="AM58" s="1402"/>
      <c r="AN58" s="1456">
        <v>16.088130263375401</v>
      </c>
      <c r="AO58" s="1458">
        <v>18.3669037145544</v>
      </c>
      <c r="AP58" s="1457">
        <v>15.9327784518988</v>
      </c>
      <c r="AQ58" s="1458">
        <v>17.994070842913299</v>
      </c>
      <c r="AR58" s="840"/>
      <c r="AS58" s="1409"/>
      <c r="AT58" s="1160" t="s">
        <v>11284</v>
      </c>
      <c r="AU58" s="1412"/>
      <c r="AV58" s="392"/>
      <c r="AW58" s="432"/>
      <c r="AX58" s="432"/>
      <c r="AY58" s="432"/>
      <c r="AZ58" s="432"/>
    </row>
    <row r="59" spans="1:52" s="21" customFormat="1" ht="18.350000000000001">
      <c r="A59" s="1258" t="s">
        <v>6708</v>
      </c>
      <c r="B59" s="445" t="s">
        <v>6653</v>
      </c>
      <c r="C59" s="586"/>
      <c r="D59" s="1044" t="s">
        <v>77</v>
      </c>
      <c r="E59" s="1103" t="s">
        <v>1388</v>
      </c>
      <c r="F59" s="1103" t="s">
        <v>1350</v>
      </c>
      <c r="G59" s="1032"/>
      <c r="H59" s="1032" t="s">
        <v>4168</v>
      </c>
      <c r="I59" s="1058" t="s">
        <v>4176</v>
      </c>
      <c r="J59" s="1032" t="s">
        <v>872</v>
      </c>
      <c r="K59" s="1117" t="s">
        <v>1194</v>
      </c>
      <c r="L59" s="1117" t="s">
        <v>1194</v>
      </c>
      <c r="M59" s="1117" t="s">
        <v>873</v>
      </c>
      <c r="N59" s="1032" t="s">
        <v>36</v>
      </c>
      <c r="O59" s="304"/>
      <c r="P59" s="304"/>
      <c r="Q59" s="1032" t="s">
        <v>3387</v>
      </c>
      <c r="R59" s="1032"/>
      <c r="S59" s="1032"/>
      <c r="T59" s="1032"/>
      <c r="U59" s="1032"/>
      <c r="V59" s="1032"/>
      <c r="W59" s="305">
        <f t="shared" ref="W59:W63" si="2">X59-1.5</f>
        <v>13</v>
      </c>
      <c r="X59" s="450">
        <v>14.5</v>
      </c>
      <c r="Y59" s="450">
        <v>16</v>
      </c>
      <c r="Z59" s="304" t="s">
        <v>18</v>
      </c>
      <c r="AA59" s="304" t="s">
        <v>21</v>
      </c>
      <c r="AB59" s="1899"/>
      <c r="AC59" s="308" t="s">
        <v>4187</v>
      </c>
      <c r="AD59" s="1377"/>
      <c r="AE59" s="1401"/>
      <c r="AF59" s="840"/>
      <c r="AG59" s="840"/>
      <c r="AH59" s="840"/>
      <c r="AI59" s="840"/>
      <c r="AJ59" s="840"/>
      <c r="AK59" s="840"/>
      <c r="AL59" s="840"/>
      <c r="AM59" s="1402"/>
      <c r="AN59" s="1456">
        <v>15.108475756813499</v>
      </c>
      <c r="AO59" s="1458">
        <v>17.435269909022999</v>
      </c>
      <c r="AP59" s="1457">
        <v>14.9198429580732</v>
      </c>
      <c r="AQ59" s="1458">
        <v>16.958717278501599</v>
      </c>
      <c r="AR59" s="840"/>
      <c r="AS59" s="1409"/>
      <c r="AT59" s="1160" t="s">
        <v>11285</v>
      </c>
      <c r="AU59" s="1412"/>
      <c r="AV59" s="392"/>
      <c r="AW59" s="432"/>
      <c r="AX59" s="432"/>
      <c r="AY59" s="432"/>
      <c r="AZ59" s="432"/>
    </row>
    <row r="60" spans="1:52" s="21" customFormat="1" ht="18.350000000000001">
      <c r="A60" s="1258" t="s">
        <v>6709</v>
      </c>
      <c r="B60" s="445" t="s">
        <v>6653</v>
      </c>
      <c r="C60" s="586"/>
      <c r="D60" s="1044" t="s">
        <v>77</v>
      </c>
      <c r="E60" s="1103" t="s">
        <v>1388</v>
      </c>
      <c r="F60" s="1103" t="s">
        <v>1350</v>
      </c>
      <c r="G60" s="1032"/>
      <c r="H60" s="1032" t="s">
        <v>4189</v>
      </c>
      <c r="I60" s="1058" t="s">
        <v>4176</v>
      </c>
      <c r="J60" s="1032" t="s">
        <v>872</v>
      </c>
      <c r="K60" s="1117" t="s">
        <v>1194</v>
      </c>
      <c r="L60" s="1117" t="s">
        <v>1194</v>
      </c>
      <c r="M60" s="1117" t="s">
        <v>873</v>
      </c>
      <c r="N60" s="1032" t="s">
        <v>36</v>
      </c>
      <c r="O60" s="304"/>
      <c r="P60" s="304"/>
      <c r="Q60" s="1032" t="s">
        <v>3387</v>
      </c>
      <c r="R60" s="1032"/>
      <c r="S60" s="1032"/>
      <c r="T60" s="1032"/>
      <c r="U60" s="1032"/>
      <c r="V60" s="1032"/>
      <c r="W60" s="305">
        <f t="shared" si="2"/>
        <v>11</v>
      </c>
      <c r="X60" s="450">
        <v>12.5</v>
      </c>
      <c r="Y60" s="450">
        <v>14</v>
      </c>
      <c r="Z60" s="304" t="s">
        <v>18</v>
      </c>
      <c r="AA60" s="304" t="s">
        <v>21</v>
      </c>
      <c r="AB60" s="1899"/>
      <c r="AC60" s="308"/>
      <c r="AD60" s="1377"/>
      <c r="AE60" s="1401"/>
      <c r="AF60" s="840"/>
      <c r="AG60" s="840"/>
      <c r="AH60" s="840"/>
      <c r="AI60" s="840"/>
      <c r="AJ60" s="840"/>
      <c r="AK60" s="840"/>
      <c r="AL60" s="840"/>
      <c r="AM60" s="1402"/>
      <c r="AN60" s="1456">
        <v>12.9756825258543</v>
      </c>
      <c r="AO60" s="1458">
        <v>14.795139739683499</v>
      </c>
      <c r="AP60" s="1457">
        <v>12.7868322825765</v>
      </c>
      <c r="AQ60" s="1458">
        <v>14.2092104653028</v>
      </c>
      <c r="AR60" s="840"/>
      <c r="AS60" s="1409"/>
      <c r="AT60" s="1160" t="s">
        <v>11286</v>
      </c>
      <c r="AU60" s="1412"/>
      <c r="AV60" s="392"/>
      <c r="AW60" s="432"/>
      <c r="AX60" s="432"/>
      <c r="AY60" s="432"/>
      <c r="AZ60" s="432"/>
    </row>
    <row r="61" spans="1:52" s="21" customFormat="1" ht="18.350000000000001">
      <c r="A61" s="1258" t="s">
        <v>6710</v>
      </c>
      <c r="B61" s="445" t="s">
        <v>6653</v>
      </c>
      <c r="C61" s="586"/>
      <c r="D61" s="1044" t="s">
        <v>77</v>
      </c>
      <c r="E61" s="1103" t="s">
        <v>1388</v>
      </c>
      <c r="F61" s="1103" t="s">
        <v>1350</v>
      </c>
      <c r="G61" s="1032"/>
      <c r="H61" s="1032" t="s">
        <v>4191</v>
      </c>
      <c r="I61" s="1058" t="s">
        <v>4176</v>
      </c>
      <c r="J61" s="1032" t="s">
        <v>872</v>
      </c>
      <c r="K61" s="1117" t="s">
        <v>1194</v>
      </c>
      <c r="L61" s="1117" t="s">
        <v>1194</v>
      </c>
      <c r="M61" s="1117" t="s">
        <v>873</v>
      </c>
      <c r="N61" s="1032" t="s">
        <v>36</v>
      </c>
      <c r="O61" s="304"/>
      <c r="P61" s="304"/>
      <c r="Q61" s="1032" t="s">
        <v>3387</v>
      </c>
      <c r="R61" s="1032"/>
      <c r="S61" s="1032"/>
      <c r="T61" s="1032"/>
      <c r="U61" s="1032"/>
      <c r="V61" s="1032"/>
      <c r="W61" s="305">
        <f t="shared" si="2"/>
        <v>8</v>
      </c>
      <c r="X61" s="450">
        <v>9.5</v>
      </c>
      <c r="Y61" s="450">
        <v>11</v>
      </c>
      <c r="Z61" s="304" t="s">
        <v>18</v>
      </c>
      <c r="AA61" s="304" t="s">
        <v>21</v>
      </c>
      <c r="AB61" s="1899"/>
      <c r="AC61" s="308"/>
      <c r="AD61" s="1377"/>
      <c r="AE61" s="1401"/>
      <c r="AF61" s="840"/>
      <c r="AG61" s="840"/>
      <c r="AH61" s="840"/>
      <c r="AI61" s="840"/>
      <c r="AJ61" s="840"/>
      <c r="AK61" s="840"/>
      <c r="AL61" s="840"/>
      <c r="AM61" s="1402"/>
      <c r="AN61" s="1456">
        <v>10.0714061205917</v>
      </c>
      <c r="AO61" s="1458">
        <v>12.4009783935666</v>
      </c>
      <c r="AP61" s="1457">
        <v>9.5361279306940006</v>
      </c>
      <c r="AQ61" s="1458">
        <v>11.5517026426476</v>
      </c>
      <c r="AR61" s="840"/>
      <c r="AS61" s="1409"/>
      <c r="AT61" s="1160" t="s">
        <v>11287</v>
      </c>
      <c r="AU61" s="1412"/>
      <c r="AV61" s="392"/>
      <c r="AW61" s="432"/>
      <c r="AX61" s="432"/>
      <c r="AY61" s="432"/>
      <c r="AZ61" s="432"/>
    </row>
    <row r="62" spans="1:52" s="21" customFormat="1" ht="18.350000000000001">
      <c r="A62" s="1258" t="s">
        <v>6711</v>
      </c>
      <c r="B62" s="445" t="s">
        <v>6653</v>
      </c>
      <c r="C62" s="586"/>
      <c r="D62" s="1044" t="s">
        <v>77</v>
      </c>
      <c r="E62" s="1103" t="s">
        <v>1388</v>
      </c>
      <c r="F62" s="1103" t="s">
        <v>1350</v>
      </c>
      <c r="G62" s="1032"/>
      <c r="H62" s="1032" t="s">
        <v>4193</v>
      </c>
      <c r="I62" s="1058" t="s">
        <v>4176</v>
      </c>
      <c r="J62" s="1032" t="s">
        <v>872</v>
      </c>
      <c r="K62" s="1117" t="s">
        <v>1194</v>
      </c>
      <c r="L62" s="1117" t="s">
        <v>1194</v>
      </c>
      <c r="M62" s="1117" t="s">
        <v>873</v>
      </c>
      <c r="N62" s="1032" t="s">
        <v>36</v>
      </c>
      <c r="O62" s="304"/>
      <c r="P62" s="304"/>
      <c r="Q62" s="1032" t="s">
        <v>3387</v>
      </c>
      <c r="R62" s="1032"/>
      <c r="S62" s="1032"/>
      <c r="T62" s="1032"/>
      <c r="U62" s="1032"/>
      <c r="V62" s="1032"/>
      <c r="W62" s="305">
        <f t="shared" si="2"/>
        <v>5</v>
      </c>
      <c r="X62" s="450">
        <v>6.5</v>
      </c>
      <c r="Y62" s="450">
        <v>8</v>
      </c>
      <c r="Z62" s="304" t="s">
        <v>18</v>
      </c>
      <c r="AA62" s="304" t="s">
        <v>21</v>
      </c>
      <c r="AB62" s="1899"/>
      <c r="AC62" s="308"/>
      <c r="AD62" s="1377"/>
      <c r="AE62" s="1401"/>
      <c r="AF62" s="840"/>
      <c r="AG62" s="840"/>
      <c r="AH62" s="840"/>
      <c r="AI62" s="840"/>
      <c r="AJ62" s="840"/>
      <c r="AK62" s="840"/>
      <c r="AL62" s="840"/>
      <c r="AM62" s="1402"/>
      <c r="AN62" s="1456">
        <v>7.5118098004033502</v>
      </c>
      <c r="AO62" s="1458">
        <v>9.8382934095553107</v>
      </c>
      <c r="AP62" s="1457">
        <v>6.8778770773815996</v>
      </c>
      <c r="AQ62" s="1458">
        <v>8.9087805809381493</v>
      </c>
      <c r="AR62" s="840"/>
      <c r="AS62" s="1409"/>
      <c r="AT62" s="1160" t="s">
        <v>11288</v>
      </c>
      <c r="AU62" s="1412"/>
      <c r="AV62" s="392"/>
      <c r="AW62" s="432"/>
      <c r="AX62" s="432"/>
      <c r="AY62" s="432"/>
      <c r="AZ62" s="432"/>
    </row>
    <row r="63" spans="1:52" s="21" customFormat="1" ht="18.350000000000001">
      <c r="A63" s="1258" t="s">
        <v>6712</v>
      </c>
      <c r="B63" s="445" t="s">
        <v>6653</v>
      </c>
      <c r="C63" s="586"/>
      <c r="D63" s="1044" t="s">
        <v>77</v>
      </c>
      <c r="E63" s="1103" t="s">
        <v>1388</v>
      </c>
      <c r="F63" s="1103" t="s">
        <v>1350</v>
      </c>
      <c r="G63" s="1032"/>
      <c r="H63" s="1032" t="s">
        <v>4195</v>
      </c>
      <c r="I63" s="1058" t="s">
        <v>4176</v>
      </c>
      <c r="J63" s="1032" t="s">
        <v>872</v>
      </c>
      <c r="K63" s="1117" t="s">
        <v>1194</v>
      </c>
      <c r="L63" s="1117" t="s">
        <v>1194</v>
      </c>
      <c r="M63" s="1117" t="s">
        <v>873</v>
      </c>
      <c r="N63" s="1032" t="s">
        <v>36</v>
      </c>
      <c r="O63" s="304"/>
      <c r="P63" s="304"/>
      <c r="Q63" s="1032" t="s">
        <v>3387</v>
      </c>
      <c r="R63" s="1032"/>
      <c r="S63" s="1032"/>
      <c r="T63" s="1032"/>
      <c r="U63" s="1032"/>
      <c r="V63" s="1032"/>
      <c r="W63" s="305">
        <f t="shared" si="2"/>
        <v>2</v>
      </c>
      <c r="X63" s="450">
        <v>3.5</v>
      </c>
      <c r="Y63" s="450">
        <v>5</v>
      </c>
      <c r="Z63" s="304" t="s">
        <v>18</v>
      </c>
      <c r="AA63" s="304" t="s">
        <v>21</v>
      </c>
      <c r="AB63" s="1899"/>
      <c r="AC63" s="308"/>
      <c r="AD63" s="1377"/>
      <c r="AE63" s="1401"/>
      <c r="AF63" s="840"/>
      <c r="AG63" s="840"/>
      <c r="AH63" s="840"/>
      <c r="AI63" s="840"/>
      <c r="AJ63" s="840"/>
      <c r="AK63" s="840"/>
      <c r="AL63" s="840"/>
      <c r="AM63" s="1402"/>
      <c r="AN63" s="1459">
        <v>5.0832386065537403</v>
      </c>
      <c r="AO63" s="1458">
        <v>6.3321384114484998</v>
      </c>
      <c r="AP63" s="1457">
        <v>4.5414616059058002</v>
      </c>
      <c r="AQ63" s="1458">
        <v>5.5456464092433198</v>
      </c>
      <c r="AR63" s="840"/>
      <c r="AS63" s="1409"/>
      <c r="AT63" s="1160" t="s">
        <v>11289</v>
      </c>
      <c r="AU63" s="1412"/>
      <c r="AV63" s="392"/>
      <c r="AW63" s="432"/>
      <c r="AX63" s="432"/>
      <c r="AY63" s="432"/>
      <c r="AZ63" s="432"/>
    </row>
    <row r="64" spans="1:52" s="21" customFormat="1" ht="18.350000000000001">
      <c r="A64" s="1258" t="s">
        <v>6713</v>
      </c>
      <c r="B64" s="445" t="s">
        <v>6653</v>
      </c>
      <c r="C64" s="587"/>
      <c r="D64" s="1044" t="s">
        <v>77</v>
      </c>
      <c r="E64" s="1103" t="s">
        <v>1388</v>
      </c>
      <c r="F64" s="1103" t="s">
        <v>1350</v>
      </c>
      <c r="G64" s="1032"/>
      <c r="H64" s="1032" t="s">
        <v>4197</v>
      </c>
      <c r="I64" s="1058" t="s">
        <v>4176</v>
      </c>
      <c r="J64" s="1032" t="s">
        <v>872</v>
      </c>
      <c r="K64" s="1117" t="s">
        <v>1194</v>
      </c>
      <c r="L64" s="1117" t="s">
        <v>1194</v>
      </c>
      <c r="M64" s="1117" t="s">
        <v>873</v>
      </c>
      <c r="N64" s="1032" t="s">
        <v>36</v>
      </c>
      <c r="O64" s="304"/>
      <c r="P64" s="304"/>
      <c r="Q64" s="1032" t="s">
        <v>3387</v>
      </c>
      <c r="R64" s="1032"/>
      <c r="S64" s="1032"/>
      <c r="T64" s="1032"/>
      <c r="U64" s="1032"/>
      <c r="V64" s="1032"/>
      <c r="W64" s="305">
        <v>-6</v>
      </c>
      <c r="X64" s="450">
        <v>-3</v>
      </c>
      <c r="Y64" s="450">
        <v>-1</v>
      </c>
      <c r="Z64" s="304" t="s">
        <v>18</v>
      </c>
      <c r="AA64" s="304" t="s">
        <v>21</v>
      </c>
      <c r="AB64" s="1899"/>
      <c r="AC64" s="308"/>
      <c r="AD64" s="1378"/>
      <c r="AE64" s="1401"/>
      <c r="AF64" s="840"/>
      <c r="AG64" s="840"/>
      <c r="AH64" s="840"/>
      <c r="AI64" s="840"/>
      <c r="AJ64" s="840"/>
      <c r="AK64" s="840"/>
      <c r="AL64" s="840"/>
      <c r="AM64" s="1402"/>
      <c r="AN64" s="1456">
        <v>-4.4190753287425997</v>
      </c>
      <c r="AO64" s="1457">
        <v>-3.1964690866902501</v>
      </c>
      <c r="AP64" s="1457">
        <v>-4.5241762361403799</v>
      </c>
      <c r="AQ64" s="1457">
        <v>-3.22496130457845</v>
      </c>
      <c r="AR64" s="840"/>
      <c r="AS64" s="1409"/>
      <c r="AT64" s="1160" t="s">
        <v>11290</v>
      </c>
      <c r="AU64" s="1412"/>
      <c r="AV64" s="392"/>
      <c r="AW64" s="432"/>
      <c r="AX64" s="432"/>
      <c r="AY64" s="432"/>
      <c r="AZ64" s="432"/>
    </row>
    <row r="65" spans="1:52" s="21" customFormat="1" ht="17.350000000000001">
      <c r="A65" s="1258" t="s">
        <v>6714</v>
      </c>
      <c r="B65" s="546" t="s">
        <v>6653</v>
      </c>
      <c r="C65" s="584" t="s">
        <v>4287</v>
      </c>
      <c r="D65" s="1045" t="s">
        <v>77</v>
      </c>
      <c r="E65" s="874" t="s">
        <v>1388</v>
      </c>
      <c r="F65" s="874" t="s">
        <v>1350</v>
      </c>
      <c r="G65" s="1290"/>
      <c r="H65" s="1290" t="s">
        <v>4168</v>
      </c>
      <c r="I65" s="1057">
        <v>1.2</v>
      </c>
      <c r="J65" s="1029">
        <v>3.15</v>
      </c>
      <c r="K65" s="1116" t="s">
        <v>207</v>
      </c>
      <c r="L65" s="1116" t="s">
        <v>1194</v>
      </c>
      <c r="M65" s="1116" t="s">
        <v>875</v>
      </c>
      <c r="N65" s="1029" t="s">
        <v>36</v>
      </c>
      <c r="O65" s="66"/>
      <c r="P65" s="66"/>
      <c r="Q65" s="1329" t="s">
        <v>3387</v>
      </c>
      <c r="R65" s="1029"/>
      <c r="S65" s="1029"/>
      <c r="T65" s="1029"/>
      <c r="U65" s="1029"/>
      <c r="V65" s="1029"/>
      <c r="W65" s="14">
        <v>14.5</v>
      </c>
      <c r="X65" s="66">
        <v>15.5</v>
      </c>
      <c r="Y65" s="66">
        <f>X65+1</f>
        <v>16.5</v>
      </c>
      <c r="Z65" s="66" t="s">
        <v>18</v>
      </c>
      <c r="AA65" s="66" t="s">
        <v>29</v>
      </c>
      <c r="AB65" s="1898"/>
      <c r="AC65" s="152" t="s">
        <v>4185</v>
      </c>
      <c r="AD65" s="1375"/>
      <c r="AE65" s="1397"/>
      <c r="AF65" s="838"/>
      <c r="AG65" s="838"/>
      <c r="AH65" s="838"/>
      <c r="AI65" s="838"/>
      <c r="AJ65" s="838"/>
      <c r="AK65" s="838"/>
      <c r="AL65" s="838"/>
      <c r="AM65" s="1398"/>
      <c r="AN65" s="1387"/>
      <c r="AO65" s="838"/>
      <c r="AP65" s="838"/>
      <c r="AQ65" s="838"/>
      <c r="AR65" s="838"/>
      <c r="AS65" s="1408"/>
      <c r="AT65" s="1159"/>
      <c r="AU65" s="1412"/>
      <c r="AV65" s="392"/>
      <c r="AW65" s="432"/>
      <c r="AX65" s="432"/>
      <c r="AY65" s="432"/>
      <c r="AZ65" s="432"/>
    </row>
    <row r="66" spans="1:52" s="21" customFormat="1" ht="18.350000000000001">
      <c r="A66" s="1258" t="s">
        <v>6715</v>
      </c>
      <c r="B66" s="546" t="s">
        <v>6653</v>
      </c>
      <c r="C66" s="584"/>
      <c r="D66" s="1045" t="s">
        <v>77</v>
      </c>
      <c r="E66" s="874" t="s">
        <v>1388</v>
      </c>
      <c r="F66" s="874" t="s">
        <v>1350</v>
      </c>
      <c r="G66" s="1029"/>
      <c r="H66" s="1029" t="s">
        <v>4168</v>
      </c>
      <c r="I66" s="1057">
        <v>1.2</v>
      </c>
      <c r="J66" s="1029">
        <v>3.15</v>
      </c>
      <c r="K66" s="1116" t="s">
        <v>207</v>
      </c>
      <c r="L66" s="1116" t="s">
        <v>1194</v>
      </c>
      <c r="M66" s="1116" t="s">
        <v>875</v>
      </c>
      <c r="N66" s="1029" t="s">
        <v>36</v>
      </c>
      <c r="O66" s="66"/>
      <c r="P66" s="66"/>
      <c r="Q66" s="1029" t="s">
        <v>3387</v>
      </c>
      <c r="R66" s="1029"/>
      <c r="S66" s="1029"/>
      <c r="T66" s="1029"/>
      <c r="U66" s="1029"/>
      <c r="V66" s="1029"/>
      <c r="W66" s="448">
        <f>X66-1</f>
        <v>13.5</v>
      </c>
      <c r="X66" s="449">
        <v>14.5</v>
      </c>
      <c r="Y66" s="449">
        <f>X66+1</f>
        <v>15.5</v>
      </c>
      <c r="Z66" s="66" t="s">
        <v>18</v>
      </c>
      <c r="AA66" s="66" t="s">
        <v>29</v>
      </c>
      <c r="AB66" s="1898"/>
      <c r="AC66" s="152" t="s">
        <v>4187</v>
      </c>
      <c r="AD66" s="1375"/>
      <c r="AE66" s="1397"/>
      <c r="AF66" s="838"/>
      <c r="AG66" s="838"/>
      <c r="AH66" s="838"/>
      <c r="AI66" s="838"/>
      <c r="AJ66" s="838"/>
      <c r="AK66" s="838"/>
      <c r="AL66" s="838"/>
      <c r="AM66" s="1398"/>
      <c r="AN66" s="1387"/>
      <c r="AO66" s="838"/>
      <c r="AP66" s="838"/>
      <c r="AQ66" s="838"/>
      <c r="AR66" s="838"/>
      <c r="AS66" s="1408"/>
      <c r="AT66" s="1159"/>
      <c r="AU66" s="1412"/>
      <c r="AV66" s="392"/>
      <c r="AW66" s="432"/>
      <c r="AX66" s="432"/>
      <c r="AY66" s="432"/>
      <c r="AZ66" s="432"/>
    </row>
    <row r="67" spans="1:52" s="21" customFormat="1" ht="18.350000000000001">
      <c r="A67" s="1258" t="s">
        <v>6716</v>
      </c>
      <c r="B67" s="546" t="s">
        <v>6653</v>
      </c>
      <c r="C67" s="584"/>
      <c r="D67" s="1045" t="s">
        <v>77</v>
      </c>
      <c r="E67" s="874" t="s">
        <v>1388</v>
      </c>
      <c r="F67" s="874" t="s">
        <v>1350</v>
      </c>
      <c r="G67" s="1029"/>
      <c r="H67" s="1029" t="s">
        <v>4189</v>
      </c>
      <c r="I67" s="1057">
        <v>1.2</v>
      </c>
      <c r="J67" s="1029">
        <v>3.15</v>
      </c>
      <c r="K67" s="1116" t="s">
        <v>207</v>
      </c>
      <c r="L67" s="1116" t="s">
        <v>1194</v>
      </c>
      <c r="M67" s="1116" t="s">
        <v>875</v>
      </c>
      <c r="N67" s="1029" t="s">
        <v>36</v>
      </c>
      <c r="O67" s="66"/>
      <c r="P67" s="66"/>
      <c r="Q67" s="1029" t="s">
        <v>3387</v>
      </c>
      <c r="R67" s="1029"/>
      <c r="S67" s="1029"/>
      <c r="T67" s="1029"/>
      <c r="U67" s="1029"/>
      <c r="V67" s="1029"/>
      <c r="W67" s="448">
        <f t="shared" ref="W67:W70" si="3">X67-1</f>
        <v>11.5</v>
      </c>
      <c r="X67" s="449">
        <v>12.5</v>
      </c>
      <c r="Y67" s="449">
        <f>X67+1</f>
        <v>13.5</v>
      </c>
      <c r="Z67" s="66" t="s">
        <v>18</v>
      </c>
      <c r="AA67" s="66" t="s">
        <v>29</v>
      </c>
      <c r="AB67" s="1898"/>
      <c r="AC67" s="152"/>
      <c r="AD67" s="1375"/>
      <c r="AE67" s="1397"/>
      <c r="AF67" s="838"/>
      <c r="AG67" s="838"/>
      <c r="AH67" s="838"/>
      <c r="AI67" s="838"/>
      <c r="AJ67" s="838"/>
      <c r="AK67" s="838"/>
      <c r="AL67" s="838"/>
      <c r="AM67" s="1398"/>
      <c r="AN67" s="1387"/>
      <c r="AO67" s="838"/>
      <c r="AP67" s="838"/>
      <c r="AQ67" s="838"/>
      <c r="AR67" s="838"/>
      <c r="AS67" s="1408"/>
      <c r="AT67" s="1159"/>
      <c r="AU67" s="1412"/>
      <c r="AV67" s="392"/>
      <c r="AW67" s="432"/>
      <c r="AX67" s="432"/>
      <c r="AY67" s="432"/>
      <c r="AZ67" s="432"/>
    </row>
    <row r="68" spans="1:52" s="21" customFormat="1" ht="18.350000000000001">
      <c r="A68" s="1258" t="s">
        <v>6717</v>
      </c>
      <c r="B68" s="546" t="s">
        <v>6653</v>
      </c>
      <c r="C68" s="584"/>
      <c r="D68" s="1045" t="s">
        <v>77</v>
      </c>
      <c r="E68" s="874" t="s">
        <v>1388</v>
      </c>
      <c r="F68" s="874" t="s">
        <v>1350</v>
      </c>
      <c r="G68" s="1029"/>
      <c r="H68" s="1029" t="s">
        <v>4191</v>
      </c>
      <c r="I68" s="1057">
        <v>1.2</v>
      </c>
      <c r="J68" s="1029">
        <v>3.15</v>
      </c>
      <c r="K68" s="1116" t="s">
        <v>207</v>
      </c>
      <c r="L68" s="1116" t="s">
        <v>1194</v>
      </c>
      <c r="M68" s="1116" t="s">
        <v>875</v>
      </c>
      <c r="N68" s="1029" t="s">
        <v>36</v>
      </c>
      <c r="O68" s="66"/>
      <c r="P68" s="66"/>
      <c r="Q68" s="1029" t="s">
        <v>3387</v>
      </c>
      <c r="R68" s="1029"/>
      <c r="S68" s="1029"/>
      <c r="T68" s="1029"/>
      <c r="U68" s="1029"/>
      <c r="V68" s="1029"/>
      <c r="W68" s="448">
        <f t="shared" si="3"/>
        <v>8.5</v>
      </c>
      <c r="X68" s="449">
        <v>9.5</v>
      </c>
      <c r="Y68" s="449">
        <f t="shared" ref="Y68:Y70" si="4">X68+1</f>
        <v>10.5</v>
      </c>
      <c r="Z68" s="66" t="s">
        <v>18</v>
      </c>
      <c r="AA68" s="66" t="s">
        <v>29</v>
      </c>
      <c r="AB68" s="1898"/>
      <c r="AC68" s="152"/>
      <c r="AD68" s="1375"/>
      <c r="AE68" s="1397"/>
      <c r="AF68" s="838"/>
      <c r="AG68" s="838"/>
      <c r="AH68" s="838"/>
      <c r="AI68" s="838"/>
      <c r="AJ68" s="838"/>
      <c r="AK68" s="838"/>
      <c r="AL68" s="838"/>
      <c r="AM68" s="1398"/>
      <c r="AN68" s="1387"/>
      <c r="AO68" s="838"/>
      <c r="AP68" s="838"/>
      <c r="AQ68" s="838"/>
      <c r="AR68" s="838"/>
      <c r="AS68" s="1408"/>
      <c r="AT68" s="1159"/>
      <c r="AU68" s="1412"/>
      <c r="AV68" s="392"/>
      <c r="AW68" s="432"/>
      <c r="AX68" s="432"/>
      <c r="AY68" s="432"/>
      <c r="AZ68" s="432"/>
    </row>
    <row r="69" spans="1:52" s="21" customFormat="1" ht="18.350000000000001">
      <c r="A69" s="1258" t="s">
        <v>6718</v>
      </c>
      <c r="B69" s="546" t="s">
        <v>6653</v>
      </c>
      <c r="C69" s="584"/>
      <c r="D69" s="1045" t="s">
        <v>77</v>
      </c>
      <c r="E69" s="874" t="s">
        <v>1388</v>
      </c>
      <c r="F69" s="874" t="s">
        <v>1350</v>
      </c>
      <c r="G69" s="1029"/>
      <c r="H69" s="1029" t="s">
        <v>4193</v>
      </c>
      <c r="I69" s="1057">
        <v>1.2</v>
      </c>
      <c r="J69" s="1029">
        <v>3.15</v>
      </c>
      <c r="K69" s="1116" t="s">
        <v>207</v>
      </c>
      <c r="L69" s="1116" t="s">
        <v>1194</v>
      </c>
      <c r="M69" s="1116" t="s">
        <v>875</v>
      </c>
      <c r="N69" s="1029" t="s">
        <v>36</v>
      </c>
      <c r="O69" s="66"/>
      <c r="P69" s="66"/>
      <c r="Q69" s="1029" t="s">
        <v>3387</v>
      </c>
      <c r="R69" s="1029"/>
      <c r="S69" s="1029"/>
      <c r="T69" s="1029"/>
      <c r="U69" s="1029"/>
      <c r="V69" s="1029"/>
      <c r="W69" s="448">
        <f t="shared" si="3"/>
        <v>5.5</v>
      </c>
      <c r="X69" s="449">
        <v>6.5</v>
      </c>
      <c r="Y69" s="449">
        <f t="shared" si="4"/>
        <v>7.5</v>
      </c>
      <c r="Z69" s="66" t="s">
        <v>18</v>
      </c>
      <c r="AA69" s="66" t="s">
        <v>29</v>
      </c>
      <c r="AB69" s="1898"/>
      <c r="AC69" s="152"/>
      <c r="AD69" s="1375"/>
      <c r="AE69" s="1397"/>
      <c r="AF69" s="838"/>
      <c r="AG69" s="838"/>
      <c r="AH69" s="838"/>
      <c r="AI69" s="838"/>
      <c r="AJ69" s="838"/>
      <c r="AK69" s="838"/>
      <c r="AL69" s="838"/>
      <c r="AM69" s="1398"/>
      <c r="AN69" s="1387"/>
      <c r="AO69" s="838"/>
      <c r="AP69" s="838"/>
      <c r="AQ69" s="838"/>
      <c r="AR69" s="838"/>
      <c r="AS69" s="1408"/>
      <c r="AT69" s="1159"/>
      <c r="AU69" s="1412"/>
      <c r="AV69" s="392"/>
      <c r="AW69" s="432"/>
      <c r="AX69" s="432"/>
      <c r="AY69" s="432"/>
      <c r="AZ69" s="432"/>
    </row>
    <row r="70" spans="1:52" s="21" customFormat="1" ht="18.350000000000001">
      <c r="A70" s="1258" t="s">
        <v>6719</v>
      </c>
      <c r="B70" s="546" t="s">
        <v>6653</v>
      </c>
      <c r="C70" s="584"/>
      <c r="D70" s="1045" t="s">
        <v>77</v>
      </c>
      <c r="E70" s="874" t="s">
        <v>1388</v>
      </c>
      <c r="F70" s="874" t="s">
        <v>1350</v>
      </c>
      <c r="G70" s="1029"/>
      <c r="H70" s="1029" t="s">
        <v>4195</v>
      </c>
      <c r="I70" s="1057">
        <v>1.2</v>
      </c>
      <c r="J70" s="1029">
        <v>3.15</v>
      </c>
      <c r="K70" s="1116" t="s">
        <v>207</v>
      </c>
      <c r="L70" s="1116" t="s">
        <v>1194</v>
      </c>
      <c r="M70" s="1116" t="s">
        <v>875</v>
      </c>
      <c r="N70" s="1029" t="s">
        <v>36</v>
      </c>
      <c r="O70" s="66"/>
      <c r="P70" s="66"/>
      <c r="Q70" s="1029" t="s">
        <v>3387</v>
      </c>
      <c r="R70" s="1029"/>
      <c r="S70" s="1029"/>
      <c r="T70" s="1029"/>
      <c r="U70" s="1029"/>
      <c r="V70" s="1029"/>
      <c r="W70" s="448">
        <f t="shared" si="3"/>
        <v>2.5</v>
      </c>
      <c r="X70" s="449">
        <v>3.5</v>
      </c>
      <c r="Y70" s="449">
        <f t="shared" si="4"/>
        <v>4.5</v>
      </c>
      <c r="Z70" s="66" t="s">
        <v>18</v>
      </c>
      <c r="AA70" s="66" t="s">
        <v>29</v>
      </c>
      <c r="AB70" s="1898"/>
      <c r="AC70" s="152"/>
      <c r="AD70" s="1375"/>
      <c r="AE70" s="1397"/>
      <c r="AF70" s="838"/>
      <c r="AG70" s="838"/>
      <c r="AH70" s="838"/>
      <c r="AI70" s="838"/>
      <c r="AJ70" s="838"/>
      <c r="AK70" s="838"/>
      <c r="AL70" s="838"/>
      <c r="AM70" s="1398"/>
      <c r="AN70" s="1387"/>
      <c r="AO70" s="838"/>
      <c r="AP70" s="838"/>
      <c r="AQ70" s="838"/>
      <c r="AR70" s="838"/>
      <c r="AS70" s="1408"/>
      <c r="AT70" s="1159"/>
      <c r="AU70" s="1412"/>
      <c r="AV70" s="392"/>
      <c r="AW70" s="432"/>
      <c r="AX70" s="432"/>
      <c r="AY70" s="432"/>
      <c r="AZ70" s="432"/>
    </row>
    <row r="71" spans="1:52" s="21" customFormat="1" ht="18.350000000000001">
      <c r="A71" s="1258" t="s">
        <v>6720</v>
      </c>
      <c r="B71" s="546" t="s">
        <v>6653</v>
      </c>
      <c r="C71" s="585"/>
      <c r="D71" s="1045" t="s">
        <v>77</v>
      </c>
      <c r="E71" s="874" t="s">
        <v>1388</v>
      </c>
      <c r="F71" s="874" t="s">
        <v>1350</v>
      </c>
      <c r="G71" s="1029"/>
      <c r="H71" s="1029" t="s">
        <v>4197</v>
      </c>
      <c r="I71" s="1057">
        <v>1.2</v>
      </c>
      <c r="J71" s="1029">
        <v>3.15</v>
      </c>
      <c r="K71" s="1116" t="s">
        <v>207</v>
      </c>
      <c r="L71" s="1116" t="s">
        <v>1194</v>
      </c>
      <c r="M71" s="1116" t="s">
        <v>875</v>
      </c>
      <c r="N71" s="1029" t="s">
        <v>36</v>
      </c>
      <c r="O71" s="66"/>
      <c r="P71" s="66"/>
      <c r="Q71" s="1029" t="s">
        <v>3387</v>
      </c>
      <c r="R71" s="1029"/>
      <c r="S71" s="1029"/>
      <c r="T71" s="1029"/>
      <c r="U71" s="1029"/>
      <c r="V71" s="1029"/>
      <c r="W71" s="448">
        <v>-5</v>
      </c>
      <c r="X71" s="602">
        <v>-3</v>
      </c>
      <c r="Y71" s="602">
        <v>-2</v>
      </c>
      <c r="Z71" s="66" t="s">
        <v>18</v>
      </c>
      <c r="AA71" s="66" t="s">
        <v>29</v>
      </c>
      <c r="AB71" s="1898"/>
      <c r="AC71" s="152"/>
      <c r="AD71" s="1376"/>
      <c r="AE71" s="1397"/>
      <c r="AF71" s="838"/>
      <c r="AG71" s="838"/>
      <c r="AH71" s="838"/>
      <c r="AI71" s="838"/>
      <c r="AJ71" s="838"/>
      <c r="AK71" s="838"/>
      <c r="AL71" s="838"/>
      <c r="AM71" s="1398"/>
      <c r="AN71" s="1387"/>
      <c r="AO71" s="838"/>
      <c r="AP71" s="838"/>
      <c r="AQ71" s="838"/>
      <c r="AR71" s="838"/>
      <c r="AS71" s="1408"/>
      <c r="AT71" s="1159"/>
      <c r="AU71" s="1412"/>
      <c r="AV71" s="392"/>
      <c r="AW71" s="432"/>
      <c r="AX71" s="432"/>
      <c r="AY71" s="432"/>
      <c r="AZ71" s="432"/>
    </row>
    <row r="72" spans="1:52" s="21" customFormat="1" ht="17.350000000000001">
      <c r="A72" s="1258" t="s">
        <v>6721</v>
      </c>
      <c r="B72" s="546" t="s">
        <v>6653</v>
      </c>
      <c r="C72" s="66" t="s">
        <v>4310</v>
      </c>
      <c r="D72" s="1029" t="s">
        <v>4311</v>
      </c>
      <c r="E72" s="874" t="s">
        <v>1388</v>
      </c>
      <c r="F72" s="874" t="s">
        <v>1350</v>
      </c>
      <c r="G72" s="1292"/>
      <c r="H72" s="1029" t="s">
        <v>4168</v>
      </c>
      <c r="I72" s="1293">
        <v>1.2</v>
      </c>
      <c r="J72" s="1029" t="s">
        <v>872</v>
      </c>
      <c r="K72" s="1288" t="s">
        <v>1194</v>
      </c>
      <c r="L72" s="1288" t="s">
        <v>1194</v>
      </c>
      <c r="M72" s="1116" t="s">
        <v>873</v>
      </c>
      <c r="N72" s="1029" t="s">
        <v>36</v>
      </c>
      <c r="O72" s="66"/>
      <c r="P72" s="66"/>
      <c r="Q72" s="1029" t="s">
        <v>3387</v>
      </c>
      <c r="R72" s="1029"/>
      <c r="S72" s="1029"/>
      <c r="T72" s="1029"/>
      <c r="U72" s="1029"/>
      <c r="V72" s="1029"/>
      <c r="W72" s="442"/>
      <c r="X72" s="440"/>
      <c r="Y72" s="440">
        <v>1</v>
      </c>
      <c r="Z72" s="66" t="s">
        <v>18</v>
      </c>
      <c r="AA72" s="66" t="s">
        <v>21</v>
      </c>
      <c r="AB72" s="1898"/>
      <c r="AC72" s="152"/>
      <c r="AD72" s="1379" t="s">
        <v>4312</v>
      </c>
      <c r="AE72" s="1397"/>
      <c r="AF72" s="838"/>
      <c r="AG72" s="838"/>
      <c r="AH72" s="838"/>
      <c r="AI72" s="838"/>
      <c r="AJ72" s="838"/>
      <c r="AK72" s="838"/>
      <c r="AL72" s="838"/>
      <c r="AM72" s="1398"/>
      <c r="AN72" s="1387"/>
      <c r="AO72" s="1457">
        <v>0.21175152765369601</v>
      </c>
      <c r="AP72" s="838"/>
      <c r="AQ72" s="1457">
        <v>0.20533669753169201</v>
      </c>
      <c r="AR72" s="838"/>
      <c r="AS72" s="1408"/>
      <c r="AT72" s="1159" t="s">
        <v>11291</v>
      </c>
      <c r="AU72" s="1412"/>
      <c r="AV72" s="392"/>
      <c r="AW72" s="432"/>
      <c r="AX72" s="432"/>
      <c r="AY72" s="432"/>
      <c r="AZ72" s="432"/>
    </row>
    <row r="73" spans="1:52" s="21" customFormat="1" ht="22.2" customHeight="1">
      <c r="A73" s="1257" t="s">
        <v>6722</v>
      </c>
      <c r="B73" s="420"/>
      <c r="C73" s="421" t="s">
        <v>1240</v>
      </c>
      <c r="D73" s="1282"/>
      <c r="E73" s="1282"/>
      <c r="F73" s="1282"/>
      <c r="G73" s="1282"/>
      <c r="H73" s="1282"/>
      <c r="I73" s="1282"/>
      <c r="J73" s="1282"/>
      <c r="K73" s="1282"/>
      <c r="L73" s="1282"/>
      <c r="M73" s="1282"/>
      <c r="N73" s="1282"/>
      <c r="O73" s="420"/>
      <c r="P73" s="420"/>
      <c r="Q73" s="1282"/>
      <c r="R73" s="1282"/>
      <c r="S73" s="1282"/>
      <c r="T73" s="1282"/>
      <c r="U73" s="1282"/>
      <c r="V73" s="1282"/>
      <c r="W73" s="422"/>
      <c r="X73" s="420"/>
      <c r="Y73" s="420"/>
      <c r="Z73" s="420"/>
      <c r="AA73" s="420"/>
      <c r="AB73" s="1901"/>
      <c r="AC73" s="423"/>
      <c r="AD73" s="420"/>
      <c r="AE73" s="1391"/>
      <c r="AF73" s="835"/>
      <c r="AG73" s="835"/>
      <c r="AH73" s="835"/>
      <c r="AI73" s="835"/>
      <c r="AJ73" s="835"/>
      <c r="AK73" s="835"/>
      <c r="AL73" s="835"/>
      <c r="AM73" s="1392"/>
      <c r="AN73" s="835"/>
      <c r="AO73" s="835"/>
      <c r="AP73" s="835"/>
      <c r="AQ73" s="835"/>
      <c r="AR73" s="835"/>
      <c r="AS73" s="835"/>
      <c r="AT73" s="1417"/>
      <c r="AU73" s="1413"/>
      <c r="AV73" s="424"/>
      <c r="AW73" s="424"/>
      <c r="AX73" s="424"/>
      <c r="AY73" s="424"/>
      <c r="AZ73" s="424"/>
    </row>
    <row r="74" spans="1:52" s="21" customFormat="1" ht="22.2" customHeight="1">
      <c r="A74" s="1259" t="s">
        <v>6723</v>
      </c>
      <c r="B74" s="445" t="s">
        <v>6653</v>
      </c>
      <c r="C74" s="589" t="s">
        <v>4363</v>
      </c>
      <c r="D74" s="1044" t="s">
        <v>4364</v>
      </c>
      <c r="E74" s="1032" t="s">
        <v>1388</v>
      </c>
      <c r="F74" s="1032" t="s">
        <v>1350</v>
      </c>
      <c r="G74" s="1044"/>
      <c r="H74" s="1044" t="s">
        <v>4168</v>
      </c>
      <c r="I74" s="1058" t="s">
        <v>4176</v>
      </c>
      <c r="J74" s="1032" t="s">
        <v>872</v>
      </c>
      <c r="K74" s="1117" t="s">
        <v>1194</v>
      </c>
      <c r="L74" s="1117" t="s">
        <v>1194</v>
      </c>
      <c r="M74" s="1117" t="s">
        <v>873</v>
      </c>
      <c r="N74" s="1032" t="s">
        <v>36</v>
      </c>
      <c r="O74" s="304"/>
      <c r="P74" s="304"/>
      <c r="Q74" s="1032" t="s">
        <v>3387</v>
      </c>
      <c r="R74" s="1032"/>
      <c r="S74" s="1032"/>
      <c r="T74" s="1032"/>
      <c r="U74" s="1032"/>
      <c r="V74" s="1032"/>
      <c r="W74" s="446">
        <v>-17</v>
      </c>
      <c r="X74" s="446"/>
      <c r="Y74" s="446"/>
      <c r="Z74" s="453" t="s">
        <v>16</v>
      </c>
      <c r="AA74" s="304" t="s">
        <v>21</v>
      </c>
      <c r="AB74" s="1899"/>
      <c r="AC74" s="308" t="s">
        <v>4185</v>
      </c>
      <c r="AD74" s="1380"/>
      <c r="AE74" s="1401"/>
      <c r="AF74" s="840"/>
      <c r="AG74" s="840"/>
      <c r="AH74" s="840"/>
      <c r="AI74" s="840"/>
      <c r="AJ74" s="840"/>
      <c r="AK74" s="840"/>
      <c r="AL74" s="840"/>
      <c r="AM74" s="1402"/>
      <c r="AN74" s="1456">
        <v>-16.843869999999999</v>
      </c>
      <c r="AO74" s="840"/>
      <c r="AP74" s="1457">
        <v>-16.820740000000001</v>
      </c>
      <c r="AQ74" s="840"/>
      <c r="AR74" s="1457">
        <v>-16.819489999999998</v>
      </c>
      <c r="AS74" s="1409"/>
      <c r="AT74" s="1160" t="s">
        <v>11808</v>
      </c>
      <c r="AU74" s="477"/>
      <c r="AV74" s="392"/>
      <c r="AW74" s="432"/>
      <c r="AX74" s="432"/>
      <c r="AY74" s="432"/>
      <c r="AZ74" s="432"/>
    </row>
    <row r="75" spans="1:52" s="21" customFormat="1" ht="17.350000000000001">
      <c r="A75" s="1259" t="s">
        <v>6724</v>
      </c>
      <c r="B75" s="445" t="s">
        <v>6653</v>
      </c>
      <c r="C75" s="586"/>
      <c r="D75" s="1044" t="s">
        <v>4364</v>
      </c>
      <c r="E75" s="1032" t="s">
        <v>1388</v>
      </c>
      <c r="F75" s="1032" t="s">
        <v>1350</v>
      </c>
      <c r="G75" s="1044"/>
      <c r="H75" s="1044" t="s">
        <v>4168</v>
      </c>
      <c r="I75" s="1058" t="s">
        <v>4176</v>
      </c>
      <c r="J75" s="1032" t="s">
        <v>872</v>
      </c>
      <c r="K75" s="1117" t="s">
        <v>1194</v>
      </c>
      <c r="L75" s="1117" t="s">
        <v>1194</v>
      </c>
      <c r="M75" s="1117" t="s">
        <v>873</v>
      </c>
      <c r="N75" s="1032" t="s">
        <v>36</v>
      </c>
      <c r="O75" s="304"/>
      <c r="P75" s="304"/>
      <c r="Q75" s="1032" t="s">
        <v>3387</v>
      </c>
      <c r="R75" s="1032"/>
      <c r="S75" s="1032"/>
      <c r="T75" s="1032"/>
      <c r="U75" s="1032"/>
      <c r="V75" s="1032"/>
      <c r="W75" s="446">
        <v>-17</v>
      </c>
      <c r="X75" s="446"/>
      <c r="Y75" s="446"/>
      <c r="Z75" s="453" t="s">
        <v>16</v>
      </c>
      <c r="AA75" s="304" t="s">
        <v>21</v>
      </c>
      <c r="AB75" s="1899"/>
      <c r="AC75" s="308" t="s">
        <v>4187</v>
      </c>
      <c r="AD75" s="1372"/>
      <c r="AE75" s="1401"/>
      <c r="AF75" s="840"/>
      <c r="AG75" s="840"/>
      <c r="AH75" s="840"/>
      <c r="AI75" s="840"/>
      <c r="AJ75" s="840"/>
      <c r="AK75" s="840"/>
      <c r="AL75" s="840"/>
      <c r="AM75" s="1402"/>
      <c r="AN75" s="1456">
        <v>-16.269880000000001</v>
      </c>
      <c r="AO75" s="840"/>
      <c r="AP75" s="1457">
        <v>-16.174900000000001</v>
      </c>
      <c r="AQ75" s="840"/>
      <c r="AR75" s="1457">
        <v>-16.13447</v>
      </c>
      <c r="AS75" s="1409"/>
      <c r="AT75" s="1160" t="s">
        <v>11809</v>
      </c>
      <c r="AU75" s="1412"/>
      <c r="AV75" s="392"/>
      <c r="AW75" s="432"/>
      <c r="AX75" s="432"/>
      <c r="AY75" s="432"/>
      <c r="AZ75" s="432"/>
    </row>
    <row r="76" spans="1:52" s="21" customFormat="1" ht="17.350000000000001">
      <c r="A76" s="1259" t="s">
        <v>6725</v>
      </c>
      <c r="B76" s="445" t="s">
        <v>6653</v>
      </c>
      <c r="C76" s="586"/>
      <c r="D76" s="1044" t="s">
        <v>4364</v>
      </c>
      <c r="E76" s="1032" t="s">
        <v>1388</v>
      </c>
      <c r="F76" s="1032" t="s">
        <v>1350</v>
      </c>
      <c r="G76" s="1044"/>
      <c r="H76" s="1044" t="s">
        <v>4189</v>
      </c>
      <c r="I76" s="1058" t="s">
        <v>4176</v>
      </c>
      <c r="J76" s="1032" t="s">
        <v>872</v>
      </c>
      <c r="K76" s="1117" t="s">
        <v>1194</v>
      </c>
      <c r="L76" s="1117" t="s">
        <v>1194</v>
      </c>
      <c r="M76" s="1117" t="s">
        <v>873</v>
      </c>
      <c r="N76" s="1032" t="s">
        <v>36</v>
      </c>
      <c r="O76" s="304"/>
      <c r="P76" s="304"/>
      <c r="Q76" s="1032" t="s">
        <v>3387</v>
      </c>
      <c r="R76" s="1032"/>
      <c r="S76" s="1032"/>
      <c r="T76" s="1032"/>
      <c r="U76" s="1032"/>
      <c r="V76" s="1032"/>
      <c r="W76" s="446">
        <v>-16</v>
      </c>
      <c r="X76" s="446"/>
      <c r="Y76" s="446"/>
      <c r="Z76" s="453" t="s">
        <v>16</v>
      </c>
      <c r="AA76" s="304" t="s">
        <v>21</v>
      </c>
      <c r="AB76" s="1899"/>
      <c r="AC76" s="308"/>
      <c r="AD76" s="1372"/>
      <c r="AE76" s="1401"/>
      <c r="AF76" s="840"/>
      <c r="AG76" s="840"/>
      <c r="AH76" s="840"/>
      <c r="AI76" s="840"/>
      <c r="AJ76" s="840"/>
      <c r="AK76" s="840"/>
      <c r="AL76" s="840"/>
      <c r="AM76" s="1402"/>
      <c r="AN76" s="1456">
        <v>-13.249829999999999</v>
      </c>
      <c r="AO76" s="840"/>
      <c r="AP76" s="1457">
        <v>-13.207610000000001</v>
      </c>
      <c r="AQ76" s="840"/>
      <c r="AR76" s="1457">
        <v>-13.307930000000001</v>
      </c>
      <c r="AS76" s="1409"/>
      <c r="AT76" s="1160" t="s">
        <v>11810</v>
      </c>
      <c r="AU76" s="1412"/>
      <c r="AV76" s="392"/>
      <c r="AW76" s="432"/>
      <c r="AX76" s="432"/>
      <c r="AY76" s="432"/>
      <c r="AZ76" s="432"/>
    </row>
    <row r="77" spans="1:52" s="21" customFormat="1" ht="17.350000000000001">
      <c r="A77" s="1259" t="s">
        <v>6726</v>
      </c>
      <c r="B77" s="445" t="s">
        <v>6653</v>
      </c>
      <c r="C77" s="586"/>
      <c r="D77" s="1044" t="s">
        <v>4364</v>
      </c>
      <c r="E77" s="1032" t="s">
        <v>1388</v>
      </c>
      <c r="F77" s="1032" t="s">
        <v>1350</v>
      </c>
      <c r="G77" s="1044"/>
      <c r="H77" s="1044" t="s">
        <v>4191</v>
      </c>
      <c r="I77" s="1058" t="s">
        <v>4176</v>
      </c>
      <c r="J77" s="1032" t="s">
        <v>872</v>
      </c>
      <c r="K77" s="1117" t="s">
        <v>1194</v>
      </c>
      <c r="L77" s="1117" t="s">
        <v>1194</v>
      </c>
      <c r="M77" s="1117" t="s">
        <v>873</v>
      </c>
      <c r="N77" s="1032" t="s">
        <v>36</v>
      </c>
      <c r="O77" s="304"/>
      <c r="P77" s="304"/>
      <c r="Q77" s="1032" t="s">
        <v>3387</v>
      </c>
      <c r="R77" s="1032"/>
      <c r="S77" s="1032"/>
      <c r="T77" s="1032"/>
      <c r="U77" s="1032"/>
      <c r="V77" s="1032"/>
      <c r="W77" s="446">
        <v>-15</v>
      </c>
      <c r="X77" s="446"/>
      <c r="Y77" s="446"/>
      <c r="Z77" s="453" t="s">
        <v>16</v>
      </c>
      <c r="AA77" s="304" t="s">
        <v>21</v>
      </c>
      <c r="AB77" s="1899"/>
      <c r="AC77" s="308"/>
      <c r="AD77" s="1372"/>
      <c r="AE77" s="1401"/>
      <c r="AF77" s="840"/>
      <c r="AG77" s="840"/>
      <c r="AH77" s="840"/>
      <c r="AI77" s="840"/>
      <c r="AJ77" s="840"/>
      <c r="AK77" s="840"/>
      <c r="AL77" s="840"/>
      <c r="AM77" s="1402"/>
      <c r="AN77" s="1456">
        <v>-11.72504</v>
      </c>
      <c r="AO77" s="840"/>
      <c r="AP77" s="1457">
        <v>-11.87884</v>
      </c>
      <c r="AQ77" s="840"/>
      <c r="AR77" s="1457">
        <v>-11.810269999999999</v>
      </c>
      <c r="AS77" s="1409"/>
      <c r="AT77" s="1160" t="s">
        <v>11811</v>
      </c>
      <c r="AU77" s="1412"/>
      <c r="AV77" s="392"/>
      <c r="AW77" s="432"/>
      <c r="AX77" s="432"/>
      <c r="AY77" s="432"/>
      <c r="AZ77" s="432"/>
    </row>
    <row r="78" spans="1:52" s="21" customFormat="1" ht="17.350000000000001">
      <c r="A78" s="1259" t="s">
        <v>6727</v>
      </c>
      <c r="B78" s="445" t="s">
        <v>6653</v>
      </c>
      <c r="C78" s="586"/>
      <c r="D78" s="1044" t="s">
        <v>4364</v>
      </c>
      <c r="E78" s="1032" t="s">
        <v>1388</v>
      </c>
      <c r="F78" s="1032" t="s">
        <v>1350</v>
      </c>
      <c r="G78" s="1044"/>
      <c r="H78" s="1044" t="s">
        <v>4193</v>
      </c>
      <c r="I78" s="1058" t="s">
        <v>4176</v>
      </c>
      <c r="J78" s="1032" t="s">
        <v>872</v>
      </c>
      <c r="K78" s="1117" t="s">
        <v>1194</v>
      </c>
      <c r="L78" s="1117" t="s">
        <v>1194</v>
      </c>
      <c r="M78" s="1117" t="s">
        <v>873</v>
      </c>
      <c r="N78" s="1032" t="s">
        <v>36</v>
      </c>
      <c r="O78" s="304"/>
      <c r="P78" s="304"/>
      <c r="Q78" s="1032" t="s">
        <v>3387</v>
      </c>
      <c r="R78" s="1032"/>
      <c r="S78" s="1032"/>
      <c r="T78" s="1032"/>
      <c r="U78" s="1032"/>
      <c r="V78" s="1032"/>
      <c r="W78" s="446">
        <v>-14</v>
      </c>
      <c r="X78" s="446"/>
      <c r="Y78" s="446"/>
      <c r="Z78" s="453" t="s">
        <v>16</v>
      </c>
      <c r="AA78" s="304" t="s">
        <v>21</v>
      </c>
      <c r="AB78" s="1899"/>
      <c r="AC78" s="308"/>
      <c r="AD78" s="1372"/>
      <c r="AE78" s="1401"/>
      <c r="AF78" s="840"/>
      <c r="AG78" s="840"/>
      <c r="AH78" s="840"/>
      <c r="AI78" s="840"/>
      <c r="AJ78" s="840"/>
      <c r="AK78" s="840"/>
      <c r="AL78" s="840"/>
      <c r="AM78" s="1402"/>
      <c r="AN78" s="1456">
        <v>-8.7262830000000005</v>
      </c>
      <c r="AO78" s="840"/>
      <c r="AP78" s="1457">
        <v>-8.9480149999999998</v>
      </c>
      <c r="AQ78" s="840"/>
      <c r="AR78" s="1457">
        <v>-8.80063</v>
      </c>
      <c r="AS78" s="1409"/>
      <c r="AT78" s="1160" t="s">
        <v>11812</v>
      </c>
      <c r="AU78" s="1412"/>
      <c r="AV78" s="392"/>
      <c r="AW78" s="432"/>
      <c r="AX78" s="432"/>
      <c r="AY78" s="432"/>
      <c r="AZ78" s="432"/>
    </row>
    <row r="79" spans="1:52" s="21" customFormat="1" ht="17.350000000000001">
      <c r="A79" s="1259" t="s">
        <v>6728</v>
      </c>
      <c r="B79" s="445" t="s">
        <v>6653</v>
      </c>
      <c r="C79" s="586"/>
      <c r="D79" s="1044" t="s">
        <v>4364</v>
      </c>
      <c r="E79" s="1032" t="s">
        <v>1388</v>
      </c>
      <c r="F79" s="1032" t="s">
        <v>1350</v>
      </c>
      <c r="G79" s="1044"/>
      <c r="H79" s="1044" t="s">
        <v>4195</v>
      </c>
      <c r="I79" s="1058" t="s">
        <v>4176</v>
      </c>
      <c r="J79" s="1032" t="s">
        <v>872</v>
      </c>
      <c r="K79" s="1117" t="s">
        <v>1194</v>
      </c>
      <c r="L79" s="1117" t="s">
        <v>1194</v>
      </c>
      <c r="M79" s="1117" t="s">
        <v>873</v>
      </c>
      <c r="N79" s="1032" t="s">
        <v>36</v>
      </c>
      <c r="O79" s="304"/>
      <c r="P79" s="304"/>
      <c r="Q79" s="1032" t="s">
        <v>3387</v>
      </c>
      <c r="R79" s="1032"/>
      <c r="S79" s="1032"/>
      <c r="T79" s="1032"/>
      <c r="U79" s="1032"/>
      <c r="V79" s="1032"/>
      <c r="W79" s="446">
        <v>-13</v>
      </c>
      <c r="X79" s="446"/>
      <c r="Y79" s="446"/>
      <c r="Z79" s="453" t="s">
        <v>16</v>
      </c>
      <c r="AA79" s="304" t="s">
        <v>21</v>
      </c>
      <c r="AB79" s="1899"/>
      <c r="AC79" s="308"/>
      <c r="AD79" s="1372"/>
      <c r="AE79" s="1401"/>
      <c r="AF79" s="840"/>
      <c r="AG79" s="840"/>
      <c r="AH79" s="840"/>
      <c r="AI79" s="840"/>
      <c r="AJ79" s="840"/>
      <c r="AK79" s="840"/>
      <c r="AL79" s="840"/>
      <c r="AM79" s="1402"/>
      <c r="AN79" s="1456">
        <v>-5.6406840000000003</v>
      </c>
      <c r="AO79" s="840"/>
      <c r="AP79" s="1457">
        <v>-5.9773040000000002</v>
      </c>
      <c r="AQ79" s="840"/>
      <c r="AR79" s="1457">
        <v>-5.5760930000000002</v>
      </c>
      <c r="AS79" s="1409"/>
      <c r="AT79" s="1160" t="s">
        <v>11807</v>
      </c>
      <c r="AU79" s="1412"/>
      <c r="AV79" s="392"/>
      <c r="AW79" s="432"/>
      <c r="AX79" s="432"/>
      <c r="AY79" s="432"/>
      <c r="AZ79" s="432"/>
    </row>
    <row r="80" spans="1:52" s="21" customFormat="1" ht="17.350000000000001">
      <c r="A80" s="1259" t="s">
        <v>6729</v>
      </c>
      <c r="B80" s="445" t="s">
        <v>6653</v>
      </c>
      <c r="C80" s="587"/>
      <c r="D80" s="1044" t="s">
        <v>4364</v>
      </c>
      <c r="E80" s="1032" t="s">
        <v>1388</v>
      </c>
      <c r="F80" s="1032" t="s">
        <v>1350</v>
      </c>
      <c r="G80" s="1044"/>
      <c r="H80" s="1044" t="s">
        <v>4197</v>
      </c>
      <c r="I80" s="1058" t="s">
        <v>4176</v>
      </c>
      <c r="J80" s="1032" t="s">
        <v>872</v>
      </c>
      <c r="K80" s="1117" t="s">
        <v>1194</v>
      </c>
      <c r="L80" s="1117" t="s">
        <v>1194</v>
      </c>
      <c r="M80" s="1117" t="s">
        <v>873</v>
      </c>
      <c r="N80" s="1032" t="s">
        <v>36</v>
      </c>
      <c r="O80" s="304"/>
      <c r="P80" s="304"/>
      <c r="Q80" s="1032" t="s">
        <v>3387</v>
      </c>
      <c r="R80" s="1032"/>
      <c r="S80" s="1032"/>
      <c r="T80" s="1032"/>
      <c r="U80" s="1032"/>
      <c r="V80" s="1032"/>
      <c r="W80" s="446">
        <v>10</v>
      </c>
      <c r="X80" s="446"/>
      <c r="Y80" s="446"/>
      <c r="Z80" s="453" t="s">
        <v>16</v>
      </c>
      <c r="AA80" s="304" t="s">
        <v>21</v>
      </c>
      <c r="AB80" s="1899"/>
      <c r="AC80" s="308"/>
      <c r="AD80" s="1381"/>
      <c r="AE80" s="1401"/>
      <c r="AF80" s="840"/>
      <c r="AG80" s="840"/>
      <c r="AH80" s="840"/>
      <c r="AI80" s="840"/>
      <c r="AJ80" s="840"/>
      <c r="AK80" s="840"/>
      <c r="AL80" s="840"/>
      <c r="AM80" s="1402"/>
      <c r="AN80" s="1389"/>
      <c r="AO80" s="840"/>
      <c r="AP80" s="840"/>
      <c r="AQ80" s="840"/>
      <c r="AR80" s="840"/>
      <c r="AS80" s="1409"/>
      <c r="AT80" s="1160"/>
      <c r="AU80" s="1412"/>
      <c r="AV80" s="392"/>
      <c r="AW80" s="432"/>
      <c r="AX80" s="432"/>
      <c r="AY80" s="432"/>
      <c r="AZ80" s="432"/>
    </row>
    <row r="81" spans="1:52" s="21" customFormat="1" ht="19.95" customHeight="1">
      <c r="A81" s="1259" t="s">
        <v>6730</v>
      </c>
      <c r="B81" s="445" t="s">
        <v>6653</v>
      </c>
      <c r="C81" s="589" t="s">
        <v>4372</v>
      </c>
      <c r="D81" s="1044" t="s">
        <v>4373</v>
      </c>
      <c r="E81" s="1032" t="s">
        <v>1388</v>
      </c>
      <c r="F81" s="1032" t="s">
        <v>1350</v>
      </c>
      <c r="G81" s="1044"/>
      <c r="H81" s="1044" t="s">
        <v>4168</v>
      </c>
      <c r="I81" s="1058" t="s">
        <v>4176</v>
      </c>
      <c r="J81" s="1032" t="s">
        <v>872</v>
      </c>
      <c r="K81" s="1117" t="s">
        <v>1194</v>
      </c>
      <c r="L81" s="1117" t="s">
        <v>1194</v>
      </c>
      <c r="M81" s="1117" t="s">
        <v>873</v>
      </c>
      <c r="N81" s="1032" t="s">
        <v>36</v>
      </c>
      <c r="O81" s="304"/>
      <c r="P81" s="304"/>
      <c r="Q81" s="1032" t="s">
        <v>3387</v>
      </c>
      <c r="R81" s="1032"/>
      <c r="S81" s="1032"/>
      <c r="T81" s="1032"/>
      <c r="U81" s="1032"/>
      <c r="V81" s="1032"/>
      <c r="W81" s="454">
        <v>-7</v>
      </c>
      <c r="X81" s="446"/>
      <c r="Y81" s="446"/>
      <c r="Z81" s="453" t="s">
        <v>16</v>
      </c>
      <c r="AA81" s="304" t="s">
        <v>21</v>
      </c>
      <c r="AB81" s="1899"/>
      <c r="AC81" s="308" t="s">
        <v>4185</v>
      </c>
      <c r="AD81" s="1377" t="s">
        <v>4374</v>
      </c>
      <c r="AE81" s="1401"/>
      <c r="AF81" s="840"/>
      <c r="AG81" s="840"/>
      <c r="AH81" s="840"/>
      <c r="AI81" s="840"/>
      <c r="AJ81" s="840"/>
      <c r="AK81" s="840"/>
      <c r="AL81" s="840"/>
      <c r="AM81" s="1402"/>
      <c r="AN81" s="1456">
        <v>-6.8730279999999997</v>
      </c>
      <c r="AO81" s="840"/>
      <c r="AP81" s="1457">
        <v>-6.751919</v>
      </c>
      <c r="AQ81" s="840"/>
      <c r="AR81" s="1457">
        <v>-6.9141899999999996</v>
      </c>
      <c r="AS81" s="1409"/>
      <c r="AT81" s="1160" t="s">
        <v>11724</v>
      </c>
      <c r="AU81" s="1412"/>
      <c r="AV81" s="392"/>
      <c r="AW81" s="432"/>
      <c r="AX81" s="432"/>
      <c r="AY81" s="432"/>
      <c r="AZ81" s="432"/>
    </row>
    <row r="82" spans="1:52" s="21" customFormat="1" ht="19.95" customHeight="1">
      <c r="A82" s="1259" t="s">
        <v>6731</v>
      </c>
      <c r="B82" s="445" t="s">
        <v>6653</v>
      </c>
      <c r="C82" s="586"/>
      <c r="D82" s="1044" t="s">
        <v>4373</v>
      </c>
      <c r="E82" s="1032" t="s">
        <v>1388</v>
      </c>
      <c r="F82" s="1032" t="s">
        <v>1350</v>
      </c>
      <c r="G82" s="1044"/>
      <c r="H82" s="1044" t="s">
        <v>4168</v>
      </c>
      <c r="I82" s="1058" t="s">
        <v>4176</v>
      </c>
      <c r="J82" s="1032" t="s">
        <v>872</v>
      </c>
      <c r="K82" s="1117" t="s">
        <v>1194</v>
      </c>
      <c r="L82" s="1117" t="s">
        <v>1194</v>
      </c>
      <c r="M82" s="1117" t="s">
        <v>873</v>
      </c>
      <c r="N82" s="1032" t="s">
        <v>36</v>
      </c>
      <c r="O82" s="304"/>
      <c r="P82" s="304"/>
      <c r="Q82" s="1032" t="s">
        <v>3387</v>
      </c>
      <c r="R82" s="1032"/>
      <c r="S82" s="1032"/>
      <c r="T82" s="1032"/>
      <c r="U82" s="1032"/>
      <c r="V82" s="1032"/>
      <c r="W82" s="454">
        <v>-7</v>
      </c>
      <c r="X82" s="446"/>
      <c r="Y82" s="446"/>
      <c r="Z82" s="453" t="s">
        <v>16</v>
      </c>
      <c r="AA82" s="304" t="s">
        <v>21</v>
      </c>
      <c r="AB82" s="1899"/>
      <c r="AC82" s="308" t="s">
        <v>4187</v>
      </c>
      <c r="AD82" s="1377"/>
      <c r="AE82" s="1401"/>
      <c r="AF82" s="840"/>
      <c r="AG82" s="840"/>
      <c r="AH82" s="840"/>
      <c r="AI82" s="840"/>
      <c r="AJ82" s="840"/>
      <c r="AK82" s="840"/>
      <c r="AL82" s="840"/>
      <c r="AM82" s="1402"/>
      <c r="AN82" s="1456">
        <v>-5.8500860000000001</v>
      </c>
      <c r="AO82" s="840"/>
      <c r="AP82" s="1457">
        <v>-5.710674</v>
      </c>
      <c r="AQ82" s="840"/>
      <c r="AR82" s="1457">
        <v>-5.9669439999999998</v>
      </c>
      <c r="AS82" s="1409"/>
      <c r="AT82" s="1160" t="s">
        <v>11725</v>
      </c>
      <c r="AU82" s="1412"/>
      <c r="AV82" s="392"/>
      <c r="AW82" s="432"/>
      <c r="AX82" s="432"/>
      <c r="AY82" s="432"/>
      <c r="AZ82" s="432"/>
    </row>
    <row r="83" spans="1:52" s="21" customFormat="1" ht="19.95" customHeight="1">
      <c r="A83" s="1259" t="s">
        <v>6732</v>
      </c>
      <c r="B83" s="445" t="s">
        <v>6653</v>
      </c>
      <c r="C83" s="586"/>
      <c r="D83" s="1044" t="s">
        <v>4373</v>
      </c>
      <c r="E83" s="1032" t="s">
        <v>1388</v>
      </c>
      <c r="F83" s="1032" t="s">
        <v>1350</v>
      </c>
      <c r="G83" s="1044"/>
      <c r="H83" s="1044" t="s">
        <v>4189</v>
      </c>
      <c r="I83" s="1058" t="s">
        <v>4176</v>
      </c>
      <c r="J83" s="1032" t="s">
        <v>872</v>
      </c>
      <c r="K83" s="1117" t="s">
        <v>1194</v>
      </c>
      <c r="L83" s="1117" t="s">
        <v>1194</v>
      </c>
      <c r="M83" s="1117" t="s">
        <v>873</v>
      </c>
      <c r="N83" s="1032" t="s">
        <v>36</v>
      </c>
      <c r="O83" s="304"/>
      <c r="P83" s="304"/>
      <c r="Q83" s="1032" t="s">
        <v>3387</v>
      </c>
      <c r="R83" s="1032"/>
      <c r="S83" s="1032"/>
      <c r="T83" s="1032"/>
      <c r="U83" s="1032"/>
      <c r="V83" s="1032"/>
      <c r="W83" s="455">
        <v>-6</v>
      </c>
      <c r="X83" s="446"/>
      <c r="Y83" s="446"/>
      <c r="Z83" s="453" t="s">
        <v>16</v>
      </c>
      <c r="AA83" s="304" t="s">
        <v>21</v>
      </c>
      <c r="AB83" s="1899"/>
      <c r="AC83" s="308"/>
      <c r="AD83" s="1372"/>
      <c r="AE83" s="1401"/>
      <c r="AF83" s="840"/>
      <c r="AG83" s="840"/>
      <c r="AH83" s="840"/>
      <c r="AI83" s="840"/>
      <c r="AJ83" s="840"/>
      <c r="AK83" s="840"/>
      <c r="AL83" s="840"/>
      <c r="AM83" s="1402"/>
      <c r="AN83" s="1456">
        <v>-4.348503</v>
      </c>
      <c r="AO83" s="840"/>
      <c r="AP83" s="1457">
        <v>-4.3475720000000004</v>
      </c>
      <c r="AQ83" s="840"/>
      <c r="AR83" s="1457">
        <v>-4.3941210000000002</v>
      </c>
      <c r="AS83" s="1409"/>
      <c r="AT83" s="1160" t="s">
        <v>11726</v>
      </c>
      <c r="AU83" s="477"/>
      <c r="AV83" s="392"/>
      <c r="AW83" s="432"/>
      <c r="AX83" s="432"/>
      <c r="AY83" s="432"/>
      <c r="AZ83" s="432"/>
    </row>
    <row r="84" spans="1:52" s="21" customFormat="1" ht="19.95" customHeight="1">
      <c r="A84" s="1259" t="s">
        <v>6733</v>
      </c>
      <c r="B84" s="445" t="s">
        <v>6653</v>
      </c>
      <c r="C84" s="586"/>
      <c r="D84" s="1044" t="s">
        <v>4373</v>
      </c>
      <c r="E84" s="1032" t="s">
        <v>1388</v>
      </c>
      <c r="F84" s="1032" t="s">
        <v>1350</v>
      </c>
      <c r="G84" s="1044"/>
      <c r="H84" s="1044" t="s">
        <v>4191</v>
      </c>
      <c r="I84" s="1058" t="s">
        <v>4176</v>
      </c>
      <c r="J84" s="1032" t="s">
        <v>872</v>
      </c>
      <c r="K84" s="1117" t="s">
        <v>1194</v>
      </c>
      <c r="L84" s="1117" t="s">
        <v>1194</v>
      </c>
      <c r="M84" s="1117" t="s">
        <v>873</v>
      </c>
      <c r="N84" s="1032" t="s">
        <v>36</v>
      </c>
      <c r="O84" s="304"/>
      <c r="P84" s="304"/>
      <c r="Q84" s="1032" t="s">
        <v>3387</v>
      </c>
      <c r="R84" s="1032"/>
      <c r="S84" s="1032"/>
      <c r="T84" s="1032"/>
      <c r="U84" s="1032"/>
      <c r="V84" s="1032"/>
      <c r="W84" s="455">
        <v>-5</v>
      </c>
      <c r="X84" s="446"/>
      <c r="Y84" s="446"/>
      <c r="Z84" s="453" t="s">
        <v>16</v>
      </c>
      <c r="AA84" s="304" t="s">
        <v>21</v>
      </c>
      <c r="AB84" s="1899"/>
      <c r="AC84" s="456"/>
      <c r="AD84" s="1372"/>
      <c r="AE84" s="1401"/>
      <c r="AF84" s="840"/>
      <c r="AG84" s="840"/>
      <c r="AH84" s="840"/>
      <c r="AI84" s="840"/>
      <c r="AJ84" s="840"/>
      <c r="AK84" s="840"/>
      <c r="AL84" s="840"/>
      <c r="AM84" s="1402"/>
      <c r="AN84" s="1456">
        <v>-3.0459000000000001</v>
      </c>
      <c r="AO84" s="840"/>
      <c r="AP84" s="1457">
        <v>-3.2695470000000002</v>
      </c>
      <c r="AQ84" s="840"/>
      <c r="AR84" s="1457">
        <v>-3.2112449999999999</v>
      </c>
      <c r="AS84" s="1409"/>
      <c r="AT84" s="1160" t="s">
        <v>11721</v>
      </c>
      <c r="AU84" s="477"/>
      <c r="AV84" s="392"/>
      <c r="AW84" s="432"/>
      <c r="AX84" s="432"/>
      <c r="AY84" s="432"/>
      <c r="AZ84" s="432"/>
    </row>
    <row r="85" spans="1:52" s="21" customFormat="1" ht="19.95" customHeight="1">
      <c r="A85" s="1259" t="s">
        <v>6734</v>
      </c>
      <c r="B85" s="445" t="s">
        <v>6653</v>
      </c>
      <c r="C85" s="586"/>
      <c r="D85" s="1044" t="s">
        <v>4373</v>
      </c>
      <c r="E85" s="1032" t="s">
        <v>1388</v>
      </c>
      <c r="F85" s="1032" t="s">
        <v>1350</v>
      </c>
      <c r="G85" s="1044"/>
      <c r="H85" s="1044" t="s">
        <v>4193</v>
      </c>
      <c r="I85" s="1058" t="s">
        <v>4176</v>
      </c>
      <c r="J85" s="1032" t="s">
        <v>872</v>
      </c>
      <c r="K85" s="1117" t="s">
        <v>1194</v>
      </c>
      <c r="L85" s="1117" t="s">
        <v>1194</v>
      </c>
      <c r="M85" s="1117" t="s">
        <v>873</v>
      </c>
      <c r="N85" s="1032" t="s">
        <v>36</v>
      </c>
      <c r="O85" s="304"/>
      <c r="P85" s="304"/>
      <c r="Q85" s="1032" t="s">
        <v>3387</v>
      </c>
      <c r="R85" s="1032"/>
      <c r="S85" s="1032"/>
      <c r="T85" s="1032"/>
      <c r="U85" s="1032"/>
      <c r="V85" s="1032"/>
      <c r="W85" s="455">
        <v>-4</v>
      </c>
      <c r="X85" s="457"/>
      <c r="Y85" s="446"/>
      <c r="Z85" s="453" t="s">
        <v>16</v>
      </c>
      <c r="AA85" s="304" t="s">
        <v>21</v>
      </c>
      <c r="AB85" s="1899"/>
      <c r="AC85" s="456"/>
      <c r="AD85" s="1372"/>
      <c r="AE85" s="1401"/>
      <c r="AF85" s="840"/>
      <c r="AG85" s="840"/>
      <c r="AH85" s="840"/>
      <c r="AI85" s="840"/>
      <c r="AJ85" s="840"/>
      <c r="AK85" s="840"/>
      <c r="AL85" s="840"/>
      <c r="AM85" s="1402"/>
      <c r="AN85" s="1456">
        <v>-0.234066</v>
      </c>
      <c r="AO85" s="840"/>
      <c r="AP85" s="1457">
        <v>-0.77098999999999995</v>
      </c>
      <c r="AQ85" s="840"/>
      <c r="AR85" s="1457">
        <v>-0.33750200000000002</v>
      </c>
      <c r="AS85" s="1409"/>
      <c r="AT85" s="1160" t="s">
        <v>11722</v>
      </c>
      <c r="AU85" s="477"/>
      <c r="AV85" s="392"/>
      <c r="AW85" s="432"/>
      <c r="AX85" s="432"/>
      <c r="AY85" s="432"/>
      <c r="AZ85" s="432"/>
    </row>
    <row r="86" spans="1:52" s="21" customFormat="1" ht="19.95" customHeight="1">
      <c r="A86" s="1259" t="s">
        <v>6735</v>
      </c>
      <c r="B86" s="445" t="s">
        <v>6653</v>
      </c>
      <c r="C86" s="586"/>
      <c r="D86" s="1044" t="s">
        <v>4373</v>
      </c>
      <c r="E86" s="1032" t="s">
        <v>1388</v>
      </c>
      <c r="F86" s="1032" t="s">
        <v>1350</v>
      </c>
      <c r="G86" s="1044"/>
      <c r="H86" s="1044" t="s">
        <v>4195</v>
      </c>
      <c r="I86" s="1058" t="s">
        <v>4176</v>
      </c>
      <c r="J86" s="1032" t="s">
        <v>872</v>
      </c>
      <c r="K86" s="1117" t="s">
        <v>1194</v>
      </c>
      <c r="L86" s="1117" t="s">
        <v>1194</v>
      </c>
      <c r="M86" s="1117" t="s">
        <v>873</v>
      </c>
      <c r="N86" s="1032" t="s">
        <v>36</v>
      </c>
      <c r="O86" s="304"/>
      <c r="P86" s="304"/>
      <c r="Q86" s="1032" t="s">
        <v>3387</v>
      </c>
      <c r="R86" s="1032"/>
      <c r="S86" s="1032"/>
      <c r="T86" s="1032"/>
      <c r="U86" s="1032"/>
      <c r="V86" s="1032"/>
      <c r="W86" s="455">
        <v>-3</v>
      </c>
      <c r="X86" s="446"/>
      <c r="Y86" s="446"/>
      <c r="Z86" s="453" t="s">
        <v>16</v>
      </c>
      <c r="AA86" s="304" t="s">
        <v>21</v>
      </c>
      <c r="AB86" s="1899"/>
      <c r="AC86" s="456"/>
      <c r="AD86" s="1372"/>
      <c r="AE86" s="1401"/>
      <c r="AF86" s="840"/>
      <c r="AG86" s="840"/>
      <c r="AH86" s="840"/>
      <c r="AI86" s="840"/>
      <c r="AJ86" s="840"/>
      <c r="AK86" s="840"/>
      <c r="AL86" s="840"/>
      <c r="AM86" s="1402"/>
      <c r="AN86" s="1456">
        <v>0.97092999999999996</v>
      </c>
      <c r="AO86" s="840"/>
      <c r="AP86" s="1457">
        <v>0.45658100000000001</v>
      </c>
      <c r="AQ86" s="840"/>
      <c r="AR86" s="1457">
        <v>1.221487</v>
      </c>
      <c r="AS86" s="1409"/>
      <c r="AT86" s="1160" t="s">
        <v>11727</v>
      </c>
      <c r="AU86" s="477"/>
      <c r="AV86" s="392"/>
      <c r="AW86" s="432"/>
      <c r="AX86" s="432"/>
      <c r="AY86" s="432"/>
      <c r="AZ86" s="432"/>
    </row>
    <row r="87" spans="1:52" s="21" customFormat="1" ht="19.95" customHeight="1">
      <c r="A87" s="1259" t="s">
        <v>6736</v>
      </c>
      <c r="B87" s="445" t="s">
        <v>6653</v>
      </c>
      <c r="C87" s="586"/>
      <c r="D87" s="1044" t="s">
        <v>4373</v>
      </c>
      <c r="E87" s="1032" t="s">
        <v>1388</v>
      </c>
      <c r="F87" s="1032" t="s">
        <v>1350</v>
      </c>
      <c r="G87" s="1044"/>
      <c r="H87" s="1044" t="s">
        <v>4197</v>
      </c>
      <c r="I87" s="1058" t="s">
        <v>4176</v>
      </c>
      <c r="J87" s="1032" t="s">
        <v>872</v>
      </c>
      <c r="K87" s="1117" t="s">
        <v>1194</v>
      </c>
      <c r="L87" s="1117" t="s">
        <v>1194</v>
      </c>
      <c r="M87" s="1117" t="s">
        <v>873</v>
      </c>
      <c r="N87" s="1032" t="s">
        <v>36</v>
      </c>
      <c r="O87" s="304"/>
      <c r="P87" s="304"/>
      <c r="Q87" s="1032" t="s">
        <v>3387</v>
      </c>
      <c r="R87" s="1032"/>
      <c r="S87" s="1032"/>
      <c r="T87" s="1032"/>
      <c r="U87" s="1032"/>
      <c r="V87" s="1032"/>
      <c r="W87" s="455">
        <v>20</v>
      </c>
      <c r="X87" s="457"/>
      <c r="Y87" s="446"/>
      <c r="Z87" s="453" t="s">
        <v>16</v>
      </c>
      <c r="AA87" s="304" t="s">
        <v>21</v>
      </c>
      <c r="AB87" s="1899"/>
      <c r="AC87" s="456"/>
      <c r="AD87" s="1381"/>
      <c r="AE87" s="1401"/>
      <c r="AF87" s="840"/>
      <c r="AG87" s="840"/>
      <c r="AH87" s="840"/>
      <c r="AI87" s="840"/>
      <c r="AJ87" s="840"/>
      <c r="AK87" s="840"/>
      <c r="AL87" s="840"/>
      <c r="AM87" s="1402"/>
      <c r="AN87" s="1456">
        <v>21.87359</v>
      </c>
      <c r="AO87" s="840"/>
      <c r="AP87" s="1457">
        <v>21.548690000000001</v>
      </c>
      <c r="AQ87" s="840"/>
      <c r="AR87" s="1457">
        <v>21.186779999999999</v>
      </c>
      <c r="AS87" s="1409"/>
      <c r="AT87" s="1160" t="s">
        <v>11723</v>
      </c>
      <c r="AU87" s="477"/>
      <c r="AV87" s="392"/>
      <c r="AW87" s="432"/>
      <c r="AX87" s="432"/>
      <c r="AY87" s="432"/>
      <c r="AZ87" s="432"/>
    </row>
    <row r="88" spans="1:52" s="21" customFormat="1" ht="19.95" customHeight="1">
      <c r="A88" s="1259" t="s">
        <v>6737</v>
      </c>
      <c r="B88" s="445" t="s">
        <v>6653</v>
      </c>
      <c r="C88" s="304" t="s">
        <v>4382</v>
      </c>
      <c r="D88" s="1032" t="s">
        <v>4382</v>
      </c>
      <c r="E88" s="1032" t="s">
        <v>1388</v>
      </c>
      <c r="F88" s="1032" t="s">
        <v>1350</v>
      </c>
      <c r="G88" s="1032"/>
      <c r="H88" s="1032" t="s">
        <v>4166</v>
      </c>
      <c r="I88" s="1058" t="s">
        <v>4176</v>
      </c>
      <c r="J88" s="1032" t="s">
        <v>872</v>
      </c>
      <c r="K88" s="1294" t="s">
        <v>1194</v>
      </c>
      <c r="L88" s="1294" t="s">
        <v>1194</v>
      </c>
      <c r="M88" s="1117" t="s">
        <v>873</v>
      </c>
      <c r="N88" s="1032" t="s">
        <v>36</v>
      </c>
      <c r="O88" s="304"/>
      <c r="P88" s="304"/>
      <c r="Q88" s="1032" t="s">
        <v>3387</v>
      </c>
      <c r="R88" s="1032"/>
      <c r="S88" s="1032"/>
      <c r="T88" s="1032"/>
      <c r="U88" s="1032"/>
      <c r="V88" s="1032"/>
      <c r="W88" s="454"/>
      <c r="X88" s="458"/>
      <c r="Y88" s="459">
        <v>0.5</v>
      </c>
      <c r="Z88" s="453" t="s">
        <v>1248</v>
      </c>
      <c r="AA88" s="304" t="s">
        <v>21</v>
      </c>
      <c r="AB88" s="1899"/>
      <c r="AC88" s="456"/>
      <c r="AD88" s="1382"/>
      <c r="AE88" s="1401"/>
      <c r="AF88" s="840"/>
      <c r="AG88" s="840"/>
      <c r="AH88" s="840"/>
      <c r="AI88" s="840"/>
      <c r="AJ88" s="840"/>
      <c r="AK88" s="840"/>
      <c r="AL88" s="840"/>
      <c r="AM88" s="1402"/>
      <c r="AN88" s="1389"/>
      <c r="AO88" s="1457">
        <v>0.45316299999999998</v>
      </c>
      <c r="AP88" s="840"/>
      <c r="AQ88" s="1457">
        <v>0.46240300000000001</v>
      </c>
      <c r="AR88" s="840"/>
      <c r="AS88" s="1470">
        <v>0.45254899999999998</v>
      </c>
      <c r="AT88" s="1160" t="s">
        <v>11635</v>
      </c>
      <c r="AU88" s="477"/>
      <c r="AV88" s="392"/>
      <c r="AW88" s="432"/>
      <c r="AX88" s="432"/>
      <c r="AY88" s="432"/>
      <c r="AZ88" s="432"/>
    </row>
    <row r="89" spans="1:52" s="21" customFormat="1" ht="19.95" customHeight="1">
      <c r="A89" s="1259" t="s">
        <v>6738</v>
      </c>
      <c r="B89" s="445" t="s">
        <v>6653</v>
      </c>
      <c r="C89" s="304" t="s">
        <v>4384</v>
      </c>
      <c r="D89" s="1032" t="s">
        <v>4384</v>
      </c>
      <c r="E89" s="1032" t="s">
        <v>1388</v>
      </c>
      <c r="F89" s="1032" t="s">
        <v>1350</v>
      </c>
      <c r="G89" s="1032"/>
      <c r="H89" s="1032" t="s">
        <v>4166</v>
      </c>
      <c r="I89" s="1058" t="s">
        <v>4176</v>
      </c>
      <c r="J89" s="1032" t="s">
        <v>872</v>
      </c>
      <c r="K89" s="1294" t="s">
        <v>1194</v>
      </c>
      <c r="L89" s="1294" t="s">
        <v>1194</v>
      </c>
      <c r="M89" s="1117" t="s">
        <v>873</v>
      </c>
      <c r="N89" s="1032" t="s">
        <v>36</v>
      </c>
      <c r="O89" s="304"/>
      <c r="P89" s="304"/>
      <c r="Q89" s="1032" t="s">
        <v>3387</v>
      </c>
      <c r="R89" s="1032"/>
      <c r="S89" s="1032"/>
      <c r="T89" s="1032"/>
      <c r="U89" s="1032"/>
      <c r="V89" s="1032"/>
      <c r="W89" s="454"/>
      <c r="X89" s="458"/>
      <c r="Y89" s="459" t="s">
        <v>34</v>
      </c>
      <c r="Z89" s="453" t="s">
        <v>1316</v>
      </c>
      <c r="AA89" s="304" t="s">
        <v>21</v>
      </c>
      <c r="AB89" s="1899"/>
      <c r="AC89" s="456"/>
      <c r="AD89" s="1382"/>
      <c r="AE89" s="1401"/>
      <c r="AF89" s="840"/>
      <c r="AG89" s="840"/>
      <c r="AH89" s="840"/>
      <c r="AI89" s="840"/>
      <c r="AJ89" s="840"/>
      <c r="AK89" s="840"/>
      <c r="AL89" s="840"/>
      <c r="AM89" s="1402"/>
      <c r="AN89" s="1389"/>
      <c r="AO89" s="840">
        <v>4.6766942664110598</v>
      </c>
      <c r="AP89" s="840"/>
      <c r="AQ89" s="840">
        <v>3.76725788412742</v>
      </c>
      <c r="AR89" s="840"/>
      <c r="AS89" s="1409"/>
      <c r="AT89" s="1160" t="s">
        <v>11292</v>
      </c>
      <c r="AU89" s="477"/>
      <c r="AV89" s="392"/>
      <c r="AW89" s="432"/>
      <c r="AX89" s="432"/>
      <c r="AY89" s="432"/>
      <c r="AZ89" s="432"/>
    </row>
    <row r="90" spans="1:52" s="463" customFormat="1" ht="22.2" customHeight="1">
      <c r="A90" s="1260" t="s">
        <v>6739</v>
      </c>
      <c r="B90" s="460"/>
      <c r="C90" s="461" t="s">
        <v>4386</v>
      </c>
      <c r="D90" s="1282"/>
      <c r="E90" s="1282"/>
      <c r="F90" s="1282"/>
      <c r="G90" s="1282"/>
      <c r="H90" s="1282"/>
      <c r="I90" s="1282"/>
      <c r="J90" s="1282"/>
      <c r="K90" s="1282"/>
      <c r="L90" s="1282"/>
      <c r="M90" s="1282"/>
      <c r="N90" s="1282"/>
      <c r="O90" s="420"/>
      <c r="P90" s="420"/>
      <c r="Q90" s="1282"/>
      <c r="R90" s="1282"/>
      <c r="S90" s="1282"/>
      <c r="T90" s="1282"/>
      <c r="U90" s="1282"/>
      <c r="V90" s="1282"/>
      <c r="W90" s="422"/>
      <c r="X90" s="420"/>
      <c r="Y90" s="420"/>
      <c r="Z90" s="420"/>
      <c r="AA90" s="420"/>
      <c r="AB90" s="1901"/>
      <c r="AC90" s="423"/>
      <c r="AD90" s="420"/>
      <c r="AE90" s="1391"/>
      <c r="AF90" s="835"/>
      <c r="AG90" s="835"/>
      <c r="AH90" s="835"/>
      <c r="AI90" s="835"/>
      <c r="AJ90" s="835"/>
      <c r="AK90" s="835"/>
      <c r="AL90" s="835"/>
      <c r="AM90" s="1392"/>
      <c r="AN90" s="835"/>
      <c r="AO90" s="835"/>
      <c r="AP90" s="835"/>
      <c r="AQ90" s="835"/>
      <c r="AR90" s="835"/>
      <c r="AS90" s="835"/>
      <c r="AT90" s="1417"/>
      <c r="AU90" s="1414"/>
      <c r="AV90" s="462"/>
      <c r="AW90" s="462"/>
      <c r="AX90" s="462"/>
      <c r="AY90" s="462"/>
      <c r="AZ90" s="462"/>
    </row>
    <row r="91" spans="1:52" s="463" customFormat="1" ht="18" customHeight="1">
      <c r="A91" s="1261" t="s">
        <v>6740</v>
      </c>
      <c r="B91" s="464" t="s">
        <v>6653</v>
      </c>
      <c r="C91" s="465" t="s">
        <v>4388</v>
      </c>
      <c r="D91" s="874"/>
      <c r="E91" s="1029" t="s">
        <v>1350</v>
      </c>
      <c r="F91" s="1029" t="s">
        <v>1388</v>
      </c>
      <c r="G91" s="1029"/>
      <c r="H91" s="1029" t="s">
        <v>4389</v>
      </c>
      <c r="I91" s="1057"/>
      <c r="J91" s="1029"/>
      <c r="K91" s="1288"/>
      <c r="L91" s="1288"/>
      <c r="M91" s="1116" t="s">
        <v>875</v>
      </c>
      <c r="N91" s="1029"/>
      <c r="O91" s="66"/>
      <c r="P91" s="66"/>
      <c r="Q91" s="1029" t="s">
        <v>3387</v>
      </c>
      <c r="R91" s="1029"/>
      <c r="S91" s="1029"/>
      <c r="T91" s="1029"/>
      <c r="U91" s="1029"/>
      <c r="V91" s="1029"/>
      <c r="W91" s="439">
        <v>25</v>
      </c>
      <c r="X91" s="440"/>
      <c r="Y91" s="439"/>
      <c r="Z91" s="66" t="s">
        <v>18</v>
      </c>
      <c r="AA91" s="66"/>
      <c r="AB91" s="1898"/>
      <c r="AC91" s="441"/>
      <c r="AD91" s="1368"/>
      <c r="AE91" s="1395"/>
      <c r="AF91" s="837"/>
      <c r="AG91" s="837"/>
      <c r="AH91" s="837"/>
      <c r="AI91" s="837"/>
      <c r="AJ91" s="837"/>
      <c r="AK91" s="837"/>
      <c r="AL91" s="837"/>
      <c r="AM91" s="1396"/>
      <c r="AN91" s="1456">
        <v>28.656603607110299</v>
      </c>
      <c r="AO91" s="838"/>
      <c r="AP91" s="1457">
        <v>28.645829756996498</v>
      </c>
      <c r="AQ91" s="838"/>
      <c r="AR91" s="838"/>
      <c r="AS91" s="1408"/>
      <c r="AT91" s="1159" t="s">
        <v>11293</v>
      </c>
      <c r="AU91" s="557"/>
      <c r="AV91" s="466"/>
      <c r="AW91" s="432"/>
      <c r="AX91" s="432"/>
      <c r="AY91" s="432"/>
      <c r="AZ91" s="432"/>
    </row>
    <row r="92" spans="1:52" s="463" customFormat="1" ht="18" customHeight="1">
      <c r="A92" s="1261" t="s">
        <v>6741</v>
      </c>
      <c r="B92" s="467" t="s">
        <v>6653</v>
      </c>
      <c r="C92" s="468" t="s">
        <v>4388</v>
      </c>
      <c r="D92" s="1103"/>
      <c r="E92" s="1032" t="s">
        <v>1350</v>
      </c>
      <c r="F92" s="1032" t="s">
        <v>1388</v>
      </c>
      <c r="G92" s="1032"/>
      <c r="H92" s="1032" t="s">
        <v>4197</v>
      </c>
      <c r="I92" s="1058"/>
      <c r="J92" s="1032"/>
      <c r="K92" s="1294"/>
      <c r="L92" s="1294"/>
      <c r="M92" s="1117" t="s">
        <v>873</v>
      </c>
      <c r="N92" s="1032"/>
      <c r="O92" s="304"/>
      <c r="P92" s="304"/>
      <c r="Q92" s="1032" t="s">
        <v>3387</v>
      </c>
      <c r="R92" s="1032"/>
      <c r="S92" s="1032"/>
      <c r="T92" s="1032"/>
      <c r="U92" s="1032"/>
      <c r="V92" s="1032"/>
      <c r="W92" s="457">
        <v>8.5</v>
      </c>
      <c r="X92" s="459"/>
      <c r="Y92" s="457"/>
      <c r="Z92" s="304" t="s">
        <v>18</v>
      </c>
      <c r="AA92" s="304"/>
      <c r="AB92" s="1899"/>
      <c r="AC92" s="469"/>
      <c r="AD92" s="1383"/>
      <c r="AE92" s="1403"/>
      <c r="AF92" s="841"/>
      <c r="AG92" s="841"/>
      <c r="AH92" s="841"/>
      <c r="AI92" s="841"/>
      <c r="AJ92" s="841"/>
      <c r="AK92" s="841"/>
      <c r="AL92" s="841"/>
      <c r="AM92" s="1404"/>
      <c r="AN92" s="1456">
        <v>27.9421361491334</v>
      </c>
      <c r="AO92" s="840"/>
      <c r="AP92" s="1457">
        <v>27.928546191610199</v>
      </c>
      <c r="AQ92" s="840"/>
      <c r="AR92" s="840"/>
      <c r="AS92" s="1409"/>
      <c r="AT92" s="1160" t="s">
        <v>11294</v>
      </c>
      <c r="AU92" s="557"/>
      <c r="AV92" s="466"/>
      <c r="AW92" s="432"/>
      <c r="AX92" s="432"/>
      <c r="AY92" s="432"/>
      <c r="AZ92" s="432"/>
    </row>
    <row r="93" spans="1:52" s="463" customFormat="1" ht="18" customHeight="1">
      <c r="A93" s="1261" t="s">
        <v>6742</v>
      </c>
      <c r="B93" s="464" t="s">
        <v>6653</v>
      </c>
      <c r="C93" s="465" t="s">
        <v>4392</v>
      </c>
      <c r="D93" s="874"/>
      <c r="E93" s="1029" t="s">
        <v>3429</v>
      </c>
      <c r="F93" s="1029" t="s">
        <v>4393</v>
      </c>
      <c r="G93" s="1029"/>
      <c r="H93" s="1029" t="s">
        <v>4389</v>
      </c>
      <c r="I93" s="1057"/>
      <c r="J93" s="1029"/>
      <c r="K93" s="1288"/>
      <c r="L93" s="1288"/>
      <c r="M93" s="1116" t="s">
        <v>875</v>
      </c>
      <c r="N93" s="1029"/>
      <c r="O93" s="66"/>
      <c r="P93" s="66"/>
      <c r="Q93" s="1029" t="s">
        <v>3387</v>
      </c>
      <c r="R93" s="1029"/>
      <c r="S93" s="1029"/>
      <c r="T93" s="1029"/>
      <c r="U93" s="1029"/>
      <c r="V93" s="1029"/>
      <c r="W93" s="439" t="s">
        <v>34</v>
      </c>
      <c r="X93" s="440"/>
      <c r="Y93" s="439"/>
      <c r="Z93" s="66" t="s">
        <v>18</v>
      </c>
      <c r="AA93" s="66"/>
      <c r="AB93" s="1898"/>
      <c r="AC93" s="441" t="s">
        <v>4394</v>
      </c>
      <c r="AD93" s="1368"/>
      <c r="AE93" s="1395"/>
      <c r="AF93" s="837"/>
      <c r="AG93" s="837"/>
      <c r="AH93" s="837"/>
      <c r="AI93" s="837"/>
      <c r="AJ93" s="837"/>
      <c r="AK93" s="837"/>
      <c r="AL93" s="837"/>
      <c r="AM93" s="1396"/>
      <c r="AN93" s="1387">
        <v>41.817449321431098</v>
      </c>
      <c r="AO93" s="838"/>
      <c r="AP93" s="838">
        <v>41.958719471447601</v>
      </c>
      <c r="AQ93" s="838"/>
      <c r="AR93" s="838"/>
      <c r="AS93" s="1408"/>
      <c r="AT93" s="1159" t="s">
        <v>11295</v>
      </c>
      <c r="AU93" s="557"/>
      <c r="AV93" s="466"/>
      <c r="AW93" s="432"/>
      <c r="AX93" s="432"/>
      <c r="AY93" s="432"/>
      <c r="AZ93" s="432"/>
    </row>
    <row r="94" spans="1:52" s="463" customFormat="1" ht="18" customHeight="1">
      <c r="A94" s="1261" t="s">
        <v>6743</v>
      </c>
      <c r="B94" s="467" t="s">
        <v>6653</v>
      </c>
      <c r="C94" s="468" t="s">
        <v>4392</v>
      </c>
      <c r="D94" s="1103"/>
      <c r="E94" s="1032" t="s">
        <v>3429</v>
      </c>
      <c r="F94" s="1032" t="s">
        <v>4393</v>
      </c>
      <c r="G94" s="1032"/>
      <c r="H94" s="1032" t="s">
        <v>4389</v>
      </c>
      <c r="I94" s="1058"/>
      <c r="J94" s="1032"/>
      <c r="K94" s="1294"/>
      <c r="L94" s="1294"/>
      <c r="M94" s="1117" t="s">
        <v>873</v>
      </c>
      <c r="N94" s="1032"/>
      <c r="O94" s="304"/>
      <c r="P94" s="304"/>
      <c r="Q94" s="1032" t="s">
        <v>3387</v>
      </c>
      <c r="R94" s="1032"/>
      <c r="S94" s="1032"/>
      <c r="T94" s="1032"/>
      <c r="U94" s="1032"/>
      <c r="V94" s="1032"/>
      <c r="W94" s="457" t="s">
        <v>34</v>
      </c>
      <c r="X94" s="459"/>
      <c r="Y94" s="457"/>
      <c r="Z94" s="304" t="s">
        <v>18</v>
      </c>
      <c r="AA94" s="304"/>
      <c r="AB94" s="1899"/>
      <c r="AC94" s="469" t="s">
        <v>4394</v>
      </c>
      <c r="AD94" s="1383"/>
      <c r="AE94" s="1403"/>
      <c r="AF94" s="841"/>
      <c r="AG94" s="841"/>
      <c r="AH94" s="841"/>
      <c r="AI94" s="841"/>
      <c r="AJ94" s="841"/>
      <c r="AK94" s="841"/>
      <c r="AL94" s="841"/>
      <c r="AM94" s="1404"/>
      <c r="AN94" s="1389">
        <v>41.336556512577999</v>
      </c>
      <c r="AO94" s="840"/>
      <c r="AP94" s="840">
        <v>41.650223715108801</v>
      </c>
      <c r="AQ94" s="840"/>
      <c r="AR94" s="840"/>
      <c r="AS94" s="1409"/>
      <c r="AT94" s="1160" t="s">
        <v>11296</v>
      </c>
      <c r="AU94" s="557"/>
      <c r="AV94" s="466"/>
      <c r="AW94" s="432"/>
      <c r="AX94" s="432"/>
      <c r="AY94" s="432"/>
      <c r="AZ94" s="432"/>
    </row>
    <row r="95" spans="1:52" ht="17.350000000000001">
      <c r="A95" s="1263" t="s">
        <v>4514</v>
      </c>
    </row>
  </sheetData>
  <customSheetViews>
    <customSheetView guid="{0777C9AF-F037-491D-B8C7-19AB94379AB6}" scale="70">
      <pane xSplit="3" ySplit="4" topLeftCell="X5" activePane="bottomRight" state="frozen"/>
      <selection pane="bottomRight" activeCell="AD27" sqref="AD27"/>
      <pageMargins left="0.7" right="0.7" top="0.75" bottom="0.75" header="0.3" footer="0.3"/>
      <pageSetup orientation="portrait" horizontalDpi="0" verticalDpi="0"/>
    </customSheetView>
    <customSheetView guid="{1D9E55D3-1D03-497E-83D1-69F043807A7B}" scale="70">
      <pane xSplit="3" ySplit="4" topLeftCell="X53" activePane="bottomRight" state="frozen"/>
      <selection pane="bottomRight" activeCell="AF26" sqref="AF26"/>
      <pageMargins left="0.7" right="0.7" top="0.75" bottom="0.75" header="0.3" footer="0.3"/>
      <pageSetup orientation="portrait" horizontalDpi="0" verticalDpi="0"/>
    </customSheetView>
    <customSheetView guid="{B28F16FF-0F44-40BD-9D69-8D273D3E7650}" scale="70">
      <pane xSplit="3" ySplit="4" topLeftCell="X53" activePane="bottomRight" state="frozen"/>
      <selection pane="bottomRight" activeCell="AF26" sqref="AF26"/>
      <pageMargins left="0.7" right="0.7" top="0.75" bottom="0.75" header="0.3" footer="0.3"/>
      <pageSetup orientation="portrait" horizontalDpi="0" verticalDpi="0"/>
    </customSheetView>
    <customSheetView guid="{74B11F93-8E3D-4003-B954-730EE77B0896}" scale="70">
      <pane xSplit="3" ySplit="4" topLeftCell="X53" activePane="bottomRight" state="frozen"/>
      <selection pane="bottomRight" activeCell="AF26" sqref="AF26"/>
      <pageMargins left="0.7" right="0.7" top="0.75" bottom="0.75" header="0.3" footer="0.3"/>
      <pageSetup orientation="portrait" horizontalDpi="0" verticalDpi="0"/>
    </customSheetView>
    <customSheetView guid="{E0947896-3CC1-4B8D-841C-2894E9BC2E1F}" scale="70">
      <pane xSplit="3" ySplit="4" topLeftCell="X5" activePane="bottomRight" state="frozen"/>
      <selection pane="bottomRight" activeCell="AT7" sqref="AT7"/>
      <pageMargins left="0.7" right="0.7" top="0.75" bottom="0.75" header="0.3" footer="0.3"/>
      <pageSetup orientation="portrait" horizontalDpi="0" verticalDpi="0"/>
    </customSheetView>
    <customSheetView guid="{A9DB288B-AAF3-4F86-80F8-FF6C3628B522}" scale="70">
      <pane xSplit="3" ySplit="4" topLeftCell="X53" activePane="bottomRight" state="frozen"/>
      <selection pane="bottomRight" activeCell="AF26" sqref="AF26"/>
      <pageMargins left="0.7" right="0.7" top="0.75" bottom="0.75" header="0.3" footer="0.3"/>
      <pageSetup orientation="portrait" horizontalDpi="0" verticalDpi="0"/>
    </customSheetView>
    <customSheetView guid="{26811BBE-EA28-41F7-9886-4075B67DDAEA}" scale="70">
      <pane xSplit="3" ySplit="4" topLeftCell="X53" activePane="bottomRight" state="frozen"/>
      <selection pane="bottomRight" activeCell="AF26" sqref="AF26"/>
      <pageMargins left="0.7" right="0.7" top="0.75" bottom="0.75" header="0.3" footer="0.3"/>
      <pageSetup orientation="portrait" horizontalDpi="0" verticalDpi="0"/>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 right="0.7" top="0.75" bottom="0.75" header="0.3" footer="0.3"/>
  <pageSetup orientation="portrait" horizontalDpi="0" verticalDpi="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5"/>
  <sheetViews>
    <sheetView tabSelected="1" zoomScale="70" zoomScaleNormal="70" workbookViewId="0">
      <pane xSplit="3" ySplit="4" topLeftCell="Y5" activePane="bottomRight" state="frozen"/>
      <selection pane="topRight" activeCell="D1" sqref="D1"/>
      <selection pane="bottomLeft" activeCell="A5" sqref="A5"/>
      <selection pane="bottomRight" activeCell="AD39" sqref="AD39"/>
    </sheetView>
  </sheetViews>
  <sheetFormatPr defaultColWidth="11.21875" defaultRowHeight="16.7"/>
  <cols>
    <col min="1" max="1" width="20.609375" style="1265" customWidth="1"/>
    <col min="2" max="2" width="12.609375" customWidth="1"/>
    <col min="3" max="3" width="50.609375" customWidth="1"/>
    <col min="4" max="14" width="15.609375" style="1265" customWidth="1"/>
    <col min="15" max="16" width="20.609375" customWidth="1"/>
    <col min="17" max="18" width="12.609375" style="1265" customWidth="1"/>
    <col min="19" max="19" width="15.21875" style="1265" customWidth="1"/>
    <col min="20" max="22" width="12.609375" style="1265" customWidth="1"/>
    <col min="23" max="25" width="15.609375" customWidth="1"/>
    <col min="26" max="28" width="12.609375" customWidth="1"/>
    <col min="29" max="29" width="25.609375" customWidth="1"/>
    <col min="30" max="30" width="45.609375" customWidth="1"/>
    <col min="31" max="39" width="10.609375" style="842" customWidth="1"/>
    <col min="40" max="45" width="10.609375" style="1462" customWidth="1"/>
    <col min="46" max="46" width="40.609375" style="1463" customWidth="1"/>
    <col min="47" max="47" width="25.609375" customWidth="1"/>
  </cols>
  <sheetData>
    <row r="1" spans="1:52" s="21" customFormat="1" ht="30">
      <c r="A1" s="1271" t="s">
        <v>6744</v>
      </c>
      <c r="B1" s="399"/>
      <c r="C1" s="399"/>
      <c r="D1" s="1272"/>
      <c r="E1" s="1272"/>
      <c r="F1" s="1272"/>
      <c r="G1" s="1272"/>
      <c r="H1" s="1272"/>
      <c r="I1" s="1272"/>
      <c r="J1" s="1273"/>
      <c r="K1" s="1272"/>
      <c r="L1" s="1272"/>
      <c r="M1" s="1272"/>
      <c r="N1" s="1272"/>
      <c r="O1" s="399"/>
      <c r="P1" s="399"/>
      <c r="Q1" s="1272"/>
      <c r="R1" s="1272"/>
      <c r="S1" s="1272"/>
      <c r="T1" s="1272"/>
      <c r="U1" s="1272"/>
      <c r="V1" s="1272"/>
      <c r="W1" s="399"/>
      <c r="X1" s="399"/>
      <c r="Y1" s="399"/>
      <c r="Z1" s="399"/>
      <c r="AA1" s="399"/>
      <c r="AB1" s="1900"/>
      <c r="AC1" s="401"/>
      <c r="AD1" s="411"/>
      <c r="AE1" s="1803" t="s">
        <v>9367</v>
      </c>
      <c r="AF1" s="1804"/>
      <c r="AG1" s="1804"/>
      <c r="AH1" s="1804"/>
      <c r="AI1" s="1804"/>
      <c r="AJ1" s="1804"/>
      <c r="AK1" s="1804"/>
      <c r="AL1" s="1804"/>
      <c r="AM1" s="1805"/>
      <c r="AN1" s="1806" t="s">
        <v>9358</v>
      </c>
      <c r="AO1" s="1807"/>
      <c r="AP1" s="1808" t="s">
        <v>9368</v>
      </c>
      <c r="AQ1" s="1807"/>
      <c r="AR1" s="1808" t="s">
        <v>9369</v>
      </c>
      <c r="AS1" s="1809"/>
      <c r="AT1" s="1465" t="s">
        <v>9359</v>
      </c>
      <c r="AU1" s="411"/>
      <c r="AV1" s="223"/>
      <c r="AW1" s="223"/>
      <c r="AX1" s="223"/>
      <c r="AY1" s="223"/>
    </row>
    <row r="2" spans="1:52" s="414" customFormat="1" ht="22.2" customHeight="1">
      <c r="A2" s="1253"/>
      <c r="B2" s="402"/>
      <c r="C2" s="403"/>
      <c r="D2" s="404" t="s">
        <v>88</v>
      </c>
      <c r="E2" s="1274"/>
      <c r="F2" s="1275"/>
      <c r="G2" s="1276"/>
      <c r="H2" s="1277"/>
      <c r="I2" s="1278"/>
      <c r="J2" s="1279"/>
      <c r="K2" s="1279"/>
      <c r="L2" s="1279"/>
      <c r="M2" s="1279"/>
      <c r="N2" s="1279"/>
      <c r="O2" s="406"/>
      <c r="P2" s="406"/>
      <c r="Q2" s="407" t="s">
        <v>83</v>
      </c>
      <c r="R2" s="1327"/>
      <c r="S2" s="1327"/>
      <c r="T2" s="1327"/>
      <c r="U2" s="1276"/>
      <c r="V2" s="1276"/>
      <c r="W2" s="1359" t="s">
        <v>89</v>
      </c>
      <c r="X2" s="69"/>
      <c r="Y2" s="408"/>
      <c r="Z2" s="405"/>
      <c r="AA2" s="409"/>
      <c r="AB2" s="1892"/>
      <c r="AC2" s="410"/>
      <c r="AD2" s="403"/>
      <c r="AE2" s="1810" t="s">
        <v>9360</v>
      </c>
      <c r="AF2" s="1812" t="s">
        <v>9361</v>
      </c>
      <c r="AG2" s="1812" t="s">
        <v>9362</v>
      </c>
      <c r="AH2" s="1812" t="s">
        <v>14</v>
      </c>
      <c r="AI2" s="1812" t="s">
        <v>12</v>
      </c>
      <c r="AJ2" s="1812" t="s">
        <v>9363</v>
      </c>
      <c r="AK2" s="1812" t="s">
        <v>9364</v>
      </c>
      <c r="AL2" s="1814" t="s">
        <v>9365</v>
      </c>
      <c r="AM2" s="1792" t="s">
        <v>9728</v>
      </c>
      <c r="AN2" s="1794" t="s">
        <v>9371</v>
      </c>
      <c r="AO2" s="1795" t="s">
        <v>9372</v>
      </c>
      <c r="AP2" s="1795" t="s">
        <v>9371</v>
      </c>
      <c r="AQ2" s="1795" t="s">
        <v>9372</v>
      </c>
      <c r="AR2" s="1795" t="s">
        <v>9371</v>
      </c>
      <c r="AS2" s="1800" t="s">
        <v>9372</v>
      </c>
      <c r="AT2" s="1801" t="s">
        <v>9366</v>
      </c>
      <c r="AU2" s="533" t="s">
        <v>3375</v>
      </c>
      <c r="AV2" s="412"/>
      <c r="AW2" s="413"/>
      <c r="AX2" s="413"/>
      <c r="AY2" s="413"/>
      <c r="AZ2" s="413"/>
    </row>
    <row r="3" spans="1:52" s="418" customFormat="1" ht="67.2" customHeight="1">
      <c r="A3" s="1254" t="s">
        <v>10</v>
      </c>
      <c r="B3" s="1245" t="s">
        <v>40</v>
      </c>
      <c r="C3" s="1244" t="s">
        <v>33</v>
      </c>
      <c r="D3" s="1280" t="s">
        <v>1</v>
      </c>
      <c r="E3" s="1280" t="s">
        <v>73</v>
      </c>
      <c r="F3" s="1280" t="s">
        <v>74</v>
      </c>
      <c r="G3" s="1280" t="s">
        <v>4150</v>
      </c>
      <c r="H3" s="1280" t="s">
        <v>4151</v>
      </c>
      <c r="I3" s="1281" t="s">
        <v>4152</v>
      </c>
      <c r="J3" s="1280" t="s">
        <v>4153</v>
      </c>
      <c r="K3" s="1280" t="s">
        <v>3373</v>
      </c>
      <c r="L3" s="1280" t="s">
        <v>4154</v>
      </c>
      <c r="M3" s="1280" t="s">
        <v>4155</v>
      </c>
      <c r="N3" s="1325" t="s">
        <v>9730</v>
      </c>
      <c r="O3" s="1246" t="s">
        <v>4156</v>
      </c>
      <c r="P3" s="1246" t="s">
        <v>4157</v>
      </c>
      <c r="Q3" s="1280" t="s">
        <v>35</v>
      </c>
      <c r="R3" s="1280" t="s">
        <v>4158</v>
      </c>
      <c r="S3" s="1351" t="s">
        <v>9731</v>
      </c>
      <c r="T3" s="1328" t="s">
        <v>82</v>
      </c>
      <c r="U3" s="1328" t="s">
        <v>4159</v>
      </c>
      <c r="V3" s="1280" t="s">
        <v>4160</v>
      </c>
      <c r="W3" s="1354" t="s">
        <v>81</v>
      </c>
      <c r="X3" s="1355" t="s">
        <v>86</v>
      </c>
      <c r="Y3" s="1355" t="s">
        <v>80</v>
      </c>
      <c r="Z3" s="1245" t="s">
        <v>0</v>
      </c>
      <c r="AA3" s="1254" t="s">
        <v>11</v>
      </c>
      <c r="AB3" s="1254" t="s">
        <v>12482</v>
      </c>
      <c r="AC3" s="1246" t="s">
        <v>627</v>
      </c>
      <c r="AD3" s="1365" t="s">
        <v>2</v>
      </c>
      <c r="AE3" s="1811"/>
      <c r="AF3" s="1813"/>
      <c r="AG3" s="1813"/>
      <c r="AH3" s="1813"/>
      <c r="AI3" s="1813"/>
      <c r="AJ3" s="1813"/>
      <c r="AK3" s="1813"/>
      <c r="AL3" s="1815"/>
      <c r="AM3" s="1793"/>
      <c r="AN3" s="1794"/>
      <c r="AO3" s="1795"/>
      <c r="AP3" s="1795"/>
      <c r="AQ3" s="1795"/>
      <c r="AR3" s="1795"/>
      <c r="AS3" s="1800"/>
      <c r="AT3" s="1802"/>
      <c r="AU3" s="536"/>
      <c r="AV3" s="416"/>
      <c r="AW3" s="413"/>
      <c r="AX3" s="413"/>
      <c r="AY3" s="413"/>
      <c r="AZ3" s="417"/>
    </row>
    <row r="4" spans="1:52" s="21" customFormat="1" ht="22.2" customHeight="1">
      <c r="A4" s="1255" t="s">
        <v>6745</v>
      </c>
      <c r="B4" s="420"/>
      <c r="C4" s="421" t="s">
        <v>43</v>
      </c>
      <c r="D4" s="1282"/>
      <c r="E4" s="1282"/>
      <c r="F4" s="1282"/>
      <c r="G4" s="1282"/>
      <c r="H4" s="1282"/>
      <c r="I4" s="1282"/>
      <c r="J4" s="1282"/>
      <c r="K4" s="1282"/>
      <c r="L4" s="1282"/>
      <c r="M4" s="1282"/>
      <c r="N4" s="1282"/>
      <c r="O4" s="460"/>
      <c r="P4" s="460"/>
      <c r="Q4" s="1282"/>
      <c r="R4" s="1282"/>
      <c r="S4" s="1282"/>
      <c r="T4" s="1282"/>
      <c r="U4" s="1282"/>
      <c r="V4" s="1282"/>
      <c r="W4" s="507"/>
      <c r="X4" s="420"/>
      <c r="Y4" s="420"/>
      <c r="Z4" s="420"/>
      <c r="AA4" s="420"/>
      <c r="AB4" s="1901"/>
      <c r="AC4" s="423"/>
      <c r="AD4" s="420"/>
      <c r="AE4" s="1391"/>
      <c r="AF4" s="835"/>
      <c r="AG4" s="835"/>
      <c r="AH4" s="835"/>
      <c r="AI4" s="835"/>
      <c r="AJ4" s="835"/>
      <c r="AK4" s="835"/>
      <c r="AL4" s="835"/>
      <c r="AM4" s="1392"/>
      <c r="AN4" s="835"/>
      <c r="AO4" s="835"/>
      <c r="AP4" s="835"/>
      <c r="AQ4" s="835"/>
      <c r="AR4" s="835"/>
      <c r="AS4" s="835"/>
      <c r="AT4" s="1417"/>
      <c r="AU4" s="536"/>
      <c r="AV4" s="424"/>
      <c r="AW4" s="424"/>
      <c r="AX4" s="424"/>
      <c r="AY4" s="424"/>
      <c r="AZ4" s="424"/>
    </row>
    <row r="5" spans="1:52" s="433" customFormat="1" ht="19.2" customHeight="1">
      <c r="A5" s="1256" t="s">
        <v>6746</v>
      </c>
      <c r="B5" s="425" t="s">
        <v>6747</v>
      </c>
      <c r="C5" s="426" t="s">
        <v>38</v>
      </c>
      <c r="D5" s="1283"/>
      <c r="E5" s="1283"/>
      <c r="F5" s="1283"/>
      <c r="G5" s="1283"/>
      <c r="H5" s="1283" t="s">
        <v>41</v>
      </c>
      <c r="I5" s="1284"/>
      <c r="J5" s="1283"/>
      <c r="K5" s="1283" t="s">
        <v>41</v>
      </c>
      <c r="L5" s="1283" t="s">
        <v>41</v>
      </c>
      <c r="M5" s="1283"/>
      <c r="N5" s="1285" t="s">
        <v>41</v>
      </c>
      <c r="O5" s="428"/>
      <c r="P5" s="428"/>
      <c r="Q5" s="1283" t="s">
        <v>41</v>
      </c>
      <c r="R5" s="1283"/>
      <c r="S5" s="1283"/>
      <c r="T5" s="1283"/>
      <c r="U5" s="1283"/>
      <c r="V5" s="1283"/>
      <c r="W5" s="429">
        <v>2300</v>
      </c>
      <c r="X5" s="430"/>
      <c r="Y5" s="430">
        <v>2690</v>
      </c>
      <c r="Z5" s="427"/>
      <c r="AA5" s="426"/>
      <c r="AB5" s="1902"/>
      <c r="AC5" s="431" t="s">
        <v>6748</v>
      </c>
      <c r="AD5" s="1366"/>
      <c r="AE5" s="1393"/>
      <c r="AF5" s="836"/>
      <c r="AG5" s="836"/>
      <c r="AH5" s="836"/>
      <c r="AI5" s="836"/>
      <c r="AJ5" s="836"/>
      <c r="AK5" s="836"/>
      <c r="AL5" s="836"/>
      <c r="AM5" s="1394"/>
      <c r="AN5" s="1386"/>
      <c r="AO5" s="836"/>
      <c r="AP5" s="836"/>
      <c r="AQ5" s="836"/>
      <c r="AR5" s="836"/>
      <c r="AS5" s="1407"/>
      <c r="AT5" s="1159"/>
      <c r="AU5" s="1430"/>
      <c r="AV5" s="392"/>
      <c r="AW5" s="432"/>
      <c r="AX5" s="432"/>
      <c r="AY5" s="432"/>
      <c r="AZ5" s="432"/>
    </row>
    <row r="6" spans="1:52" s="433" customFormat="1" ht="19.2" customHeight="1">
      <c r="A6" s="1256" t="s">
        <v>6749</v>
      </c>
      <c r="B6" s="425" t="s">
        <v>6747</v>
      </c>
      <c r="C6" s="495" t="s">
        <v>4165</v>
      </c>
      <c r="D6" s="874" t="s">
        <v>3435</v>
      </c>
      <c r="E6" s="874" t="s">
        <v>1388</v>
      </c>
      <c r="F6" s="1286"/>
      <c r="G6" s="1286"/>
      <c r="H6" s="1286" t="s">
        <v>4166</v>
      </c>
      <c r="I6" s="1287">
        <v>1.2</v>
      </c>
      <c r="J6" s="1029">
        <v>3.15</v>
      </c>
      <c r="K6" s="1288" t="s">
        <v>1194</v>
      </c>
      <c r="L6" s="1288" t="s">
        <v>1194</v>
      </c>
      <c r="M6" s="1116" t="s">
        <v>875</v>
      </c>
      <c r="N6" s="1029" t="s">
        <v>36</v>
      </c>
      <c r="O6" s="430"/>
      <c r="P6" s="430"/>
      <c r="Q6" s="1286" t="s">
        <v>3387</v>
      </c>
      <c r="R6" s="1286"/>
      <c r="S6" s="1286"/>
      <c r="T6" s="1286"/>
      <c r="U6" s="1286"/>
      <c r="V6" s="1286"/>
      <c r="W6" s="429">
        <v>15</v>
      </c>
      <c r="X6" s="435"/>
      <c r="Y6" s="435"/>
      <c r="Z6" s="426" t="s">
        <v>18</v>
      </c>
      <c r="AA6" s="426" t="s">
        <v>29</v>
      </c>
      <c r="AB6" s="1902"/>
      <c r="AC6" s="431"/>
      <c r="AD6" s="1367"/>
      <c r="AE6" s="1393"/>
      <c r="AF6" s="836"/>
      <c r="AG6" s="836"/>
      <c r="AH6" s="836"/>
      <c r="AI6" s="836"/>
      <c r="AJ6" s="836"/>
      <c r="AK6" s="836"/>
      <c r="AL6" s="836"/>
      <c r="AM6" s="1394"/>
      <c r="AN6" s="1452">
        <v>5.4138166289615803</v>
      </c>
      <c r="AO6" s="836"/>
      <c r="AP6" s="1453">
        <v>5.2729772003735098</v>
      </c>
      <c r="AQ6" s="836"/>
      <c r="AR6" s="836"/>
      <c r="AS6" s="1407"/>
      <c r="AT6" s="1159" t="s">
        <v>11297</v>
      </c>
      <c r="AU6" s="1430"/>
      <c r="AV6" s="392"/>
      <c r="AW6" s="432"/>
      <c r="AX6" s="432"/>
      <c r="AY6" s="432"/>
      <c r="AZ6" s="432"/>
    </row>
    <row r="7" spans="1:52" s="433" customFormat="1" ht="19.2" customHeight="1">
      <c r="A7" s="1256" t="s">
        <v>6750</v>
      </c>
      <c r="B7" s="425" t="s">
        <v>6747</v>
      </c>
      <c r="C7" s="496"/>
      <c r="D7" s="874" t="s">
        <v>3435</v>
      </c>
      <c r="E7" s="874" t="s">
        <v>1388</v>
      </c>
      <c r="F7" s="1286"/>
      <c r="G7" s="1286"/>
      <c r="H7" s="1286" t="s">
        <v>4168</v>
      </c>
      <c r="I7" s="1287">
        <v>1.2</v>
      </c>
      <c r="J7" s="1029">
        <v>3.15</v>
      </c>
      <c r="K7" s="1288" t="s">
        <v>1194</v>
      </c>
      <c r="L7" s="1288" t="s">
        <v>1194</v>
      </c>
      <c r="M7" s="1116" t="s">
        <v>873</v>
      </c>
      <c r="N7" s="1029" t="s">
        <v>36</v>
      </c>
      <c r="O7" s="430"/>
      <c r="P7" s="430"/>
      <c r="Q7" s="1286" t="s">
        <v>3387</v>
      </c>
      <c r="R7" s="1286"/>
      <c r="S7" s="1286"/>
      <c r="T7" s="1286"/>
      <c r="U7" s="1286"/>
      <c r="V7" s="1286"/>
      <c r="W7" s="429">
        <v>15</v>
      </c>
      <c r="X7" s="435"/>
      <c r="Y7" s="435"/>
      <c r="Z7" s="426" t="s">
        <v>18</v>
      </c>
      <c r="AA7" s="426" t="s">
        <v>29</v>
      </c>
      <c r="AB7" s="1902"/>
      <c r="AC7" s="431"/>
      <c r="AD7" s="1367"/>
      <c r="AE7" s="1393"/>
      <c r="AF7" s="836"/>
      <c r="AG7" s="836"/>
      <c r="AH7" s="836"/>
      <c r="AI7" s="836"/>
      <c r="AJ7" s="836"/>
      <c r="AK7" s="836"/>
      <c r="AL7" s="836"/>
      <c r="AM7" s="1394"/>
      <c r="AN7" s="1452">
        <v>5.1492677137632299</v>
      </c>
      <c r="AO7" s="836"/>
      <c r="AP7" s="1453">
        <v>5.0077042877480098</v>
      </c>
      <c r="AQ7" s="836"/>
      <c r="AR7" s="836"/>
      <c r="AS7" s="1407"/>
      <c r="AT7" s="1159" t="s">
        <v>11298</v>
      </c>
      <c r="AU7" s="1430"/>
      <c r="AV7" s="392"/>
      <c r="AW7" s="432"/>
      <c r="AX7" s="432"/>
      <c r="AY7" s="432"/>
      <c r="AZ7" s="432"/>
    </row>
    <row r="8" spans="1:52" s="433" customFormat="1" ht="19.2" customHeight="1">
      <c r="A8" s="1256" t="s">
        <v>6751</v>
      </c>
      <c r="B8" s="425" t="s">
        <v>6747</v>
      </c>
      <c r="C8" s="495" t="s">
        <v>4170</v>
      </c>
      <c r="D8" s="874" t="s">
        <v>3435</v>
      </c>
      <c r="E8" s="874" t="s">
        <v>1350</v>
      </c>
      <c r="F8" s="1286"/>
      <c r="G8" s="1286"/>
      <c r="H8" s="1286" t="s">
        <v>4166</v>
      </c>
      <c r="I8" s="1287">
        <v>1.2</v>
      </c>
      <c r="J8" s="1029">
        <v>3.15</v>
      </c>
      <c r="K8" s="1288" t="s">
        <v>1194</v>
      </c>
      <c r="L8" s="1288" t="s">
        <v>1194</v>
      </c>
      <c r="M8" s="1116" t="s">
        <v>875</v>
      </c>
      <c r="N8" s="1029" t="s">
        <v>36</v>
      </c>
      <c r="O8" s="430"/>
      <c r="P8" s="430"/>
      <c r="Q8" s="1286" t="s">
        <v>3387</v>
      </c>
      <c r="R8" s="1286"/>
      <c r="S8" s="1286"/>
      <c r="T8" s="1286"/>
      <c r="U8" s="1286"/>
      <c r="V8" s="1286"/>
      <c r="W8" s="429">
        <v>15</v>
      </c>
      <c r="X8" s="435"/>
      <c r="Y8" s="435"/>
      <c r="Z8" s="426" t="s">
        <v>18</v>
      </c>
      <c r="AA8" s="426" t="s">
        <v>29</v>
      </c>
      <c r="AB8" s="1902"/>
      <c r="AC8" s="431"/>
      <c r="AD8" s="1367"/>
      <c r="AE8" s="1393"/>
      <c r="AF8" s="836"/>
      <c r="AG8" s="836"/>
      <c r="AH8" s="836"/>
      <c r="AI8" s="836"/>
      <c r="AJ8" s="836"/>
      <c r="AK8" s="836"/>
      <c r="AL8" s="836"/>
      <c r="AM8" s="1394"/>
      <c r="AN8" s="1452">
        <v>11.272006356082301</v>
      </c>
      <c r="AO8" s="836"/>
      <c r="AP8" s="1453">
        <v>11.805519291151199</v>
      </c>
      <c r="AQ8" s="836"/>
      <c r="AR8" s="836"/>
      <c r="AS8" s="1407"/>
      <c r="AT8" s="1159" t="s">
        <v>11299</v>
      </c>
      <c r="AU8" s="1430"/>
      <c r="AV8" s="392"/>
      <c r="AW8" s="432"/>
      <c r="AX8" s="432"/>
      <c r="AY8" s="432"/>
      <c r="AZ8" s="432"/>
    </row>
    <row r="9" spans="1:52" s="433" customFormat="1" ht="19.2" customHeight="1">
      <c r="A9" s="1256" t="s">
        <v>6752</v>
      </c>
      <c r="B9" s="425" t="s">
        <v>6747</v>
      </c>
      <c r="C9" s="437"/>
      <c r="D9" s="874" t="s">
        <v>3435</v>
      </c>
      <c r="E9" s="874" t="s">
        <v>1350</v>
      </c>
      <c r="F9" s="1286"/>
      <c r="G9" s="1286"/>
      <c r="H9" s="1286" t="s">
        <v>4168</v>
      </c>
      <c r="I9" s="1287">
        <v>1.2</v>
      </c>
      <c r="J9" s="1029">
        <v>3.15</v>
      </c>
      <c r="K9" s="1288" t="s">
        <v>1194</v>
      </c>
      <c r="L9" s="1288" t="s">
        <v>1194</v>
      </c>
      <c r="M9" s="1116" t="s">
        <v>873</v>
      </c>
      <c r="N9" s="1029" t="s">
        <v>36</v>
      </c>
      <c r="O9" s="430"/>
      <c r="P9" s="430"/>
      <c r="Q9" s="1286" t="s">
        <v>3387</v>
      </c>
      <c r="R9" s="1286"/>
      <c r="S9" s="1286"/>
      <c r="T9" s="1286"/>
      <c r="U9" s="1286"/>
      <c r="V9" s="1286"/>
      <c r="W9" s="429">
        <v>15</v>
      </c>
      <c r="X9" s="435"/>
      <c r="Y9" s="435"/>
      <c r="Z9" s="426" t="s">
        <v>18</v>
      </c>
      <c r="AA9" s="426" t="s">
        <v>29</v>
      </c>
      <c r="AB9" s="1902"/>
      <c r="AC9" s="431"/>
      <c r="AD9" s="1367"/>
      <c r="AE9" s="1393"/>
      <c r="AF9" s="836"/>
      <c r="AG9" s="836"/>
      <c r="AH9" s="836"/>
      <c r="AI9" s="836"/>
      <c r="AJ9" s="836"/>
      <c r="AK9" s="836"/>
      <c r="AL9" s="836"/>
      <c r="AM9" s="1394"/>
      <c r="AN9" s="1452">
        <v>11.1024965690142</v>
      </c>
      <c r="AO9" s="836"/>
      <c r="AP9" s="1453">
        <v>11.6585353645377</v>
      </c>
      <c r="AQ9" s="836"/>
      <c r="AR9" s="836"/>
      <c r="AS9" s="1407"/>
      <c r="AT9" s="1159" t="s">
        <v>11300</v>
      </c>
      <c r="AU9" s="1430"/>
      <c r="AV9" s="392"/>
      <c r="AW9" s="432"/>
      <c r="AX9" s="432"/>
      <c r="AY9" s="432"/>
      <c r="AZ9" s="432"/>
    </row>
    <row r="10" spans="1:52" s="21" customFormat="1" ht="18" customHeight="1">
      <c r="A10" s="1256" t="s">
        <v>6753</v>
      </c>
      <c r="B10" s="425" t="s">
        <v>6747</v>
      </c>
      <c r="C10" s="67" t="s">
        <v>4173</v>
      </c>
      <c r="D10" s="874" t="s">
        <v>4174</v>
      </c>
      <c r="E10" s="874" t="s">
        <v>1388</v>
      </c>
      <c r="F10" s="874" t="s">
        <v>1350</v>
      </c>
      <c r="G10" s="1029"/>
      <c r="H10" s="1029" t="s">
        <v>4175</v>
      </c>
      <c r="I10" s="1057" t="s">
        <v>4176</v>
      </c>
      <c r="J10" s="1029" t="s">
        <v>872</v>
      </c>
      <c r="K10" s="1288" t="s">
        <v>1194</v>
      </c>
      <c r="L10" s="1288" t="s">
        <v>1194</v>
      </c>
      <c r="M10" s="1116" t="s">
        <v>873</v>
      </c>
      <c r="N10" s="1029" t="s">
        <v>36</v>
      </c>
      <c r="O10" s="66"/>
      <c r="P10" s="66"/>
      <c r="Q10" s="1029" t="s">
        <v>3387</v>
      </c>
      <c r="R10" s="1029"/>
      <c r="S10" s="1029"/>
      <c r="T10" s="1029"/>
      <c r="U10" s="1029"/>
      <c r="V10" s="1029"/>
      <c r="W10" s="439">
        <v>-5</v>
      </c>
      <c r="X10" s="440"/>
      <c r="Y10" s="440">
        <v>5</v>
      </c>
      <c r="Z10" s="66" t="s">
        <v>37</v>
      </c>
      <c r="AA10" s="66" t="s">
        <v>21</v>
      </c>
      <c r="AB10" s="1898"/>
      <c r="AC10" s="441"/>
      <c r="AD10" s="1368" t="s">
        <v>4177</v>
      </c>
      <c r="AE10" s="1395"/>
      <c r="AF10" s="837"/>
      <c r="AG10" s="837"/>
      <c r="AH10" s="837"/>
      <c r="AI10" s="837"/>
      <c r="AJ10" s="837"/>
      <c r="AK10" s="837"/>
      <c r="AL10" s="837"/>
      <c r="AM10" s="1396"/>
      <c r="AN10" s="1387"/>
      <c r="AO10" s="838"/>
      <c r="AP10" s="838"/>
      <c r="AQ10" s="838"/>
      <c r="AR10" s="838"/>
      <c r="AS10" s="1408"/>
      <c r="AT10" s="1159"/>
      <c r="AU10" s="1430"/>
      <c r="AV10" s="392"/>
      <c r="AW10" s="432"/>
      <c r="AX10" s="432"/>
      <c r="AY10" s="432"/>
      <c r="AZ10" s="432"/>
    </row>
    <row r="11" spans="1:52" s="21" customFormat="1" ht="18" customHeight="1">
      <c r="A11" s="1256" t="s">
        <v>6754</v>
      </c>
      <c r="B11" s="425" t="s">
        <v>6747</v>
      </c>
      <c r="C11" s="67" t="s">
        <v>4179</v>
      </c>
      <c r="D11" s="874" t="s">
        <v>1299</v>
      </c>
      <c r="E11" s="874" t="s">
        <v>1388</v>
      </c>
      <c r="F11" s="874" t="s">
        <v>1350</v>
      </c>
      <c r="G11" s="1029"/>
      <c r="H11" s="1029" t="s">
        <v>4166</v>
      </c>
      <c r="I11" s="1057" t="s">
        <v>4176</v>
      </c>
      <c r="J11" s="1029" t="s">
        <v>872</v>
      </c>
      <c r="K11" s="1288" t="s">
        <v>4180</v>
      </c>
      <c r="L11" s="1288" t="s">
        <v>1194</v>
      </c>
      <c r="M11" s="1116" t="s">
        <v>873</v>
      </c>
      <c r="N11" s="1029" t="s">
        <v>36</v>
      </c>
      <c r="O11" s="66"/>
      <c r="P11" s="66"/>
      <c r="Q11" s="1029" t="s">
        <v>3387</v>
      </c>
      <c r="R11" s="1029"/>
      <c r="S11" s="1029"/>
      <c r="T11" s="1029"/>
      <c r="U11" s="1029"/>
      <c r="V11" s="1029"/>
      <c r="W11" s="439">
        <v>1</v>
      </c>
      <c r="X11" s="440"/>
      <c r="Y11" s="440"/>
      <c r="Z11" s="66"/>
      <c r="AA11" s="66" t="s">
        <v>21</v>
      </c>
      <c r="AB11" s="1898"/>
      <c r="AC11" s="441"/>
      <c r="AD11" s="1368"/>
      <c r="AE11" s="1395"/>
      <c r="AF11" s="837"/>
      <c r="AG11" s="837"/>
      <c r="AH11" s="837"/>
      <c r="AI11" s="837"/>
      <c r="AJ11" s="837"/>
      <c r="AK11" s="837"/>
      <c r="AL11" s="837"/>
      <c r="AM11" s="1396"/>
      <c r="AN11" s="1456">
        <v>1.54416609077042</v>
      </c>
      <c r="AO11" s="838"/>
      <c r="AP11" s="1457">
        <v>1.5690158883304499</v>
      </c>
      <c r="AQ11" s="838"/>
      <c r="AR11" s="838"/>
      <c r="AS11" s="1408"/>
      <c r="AT11" s="1159" t="s">
        <v>11301</v>
      </c>
      <c r="AU11" s="1430"/>
      <c r="AV11" s="392"/>
      <c r="AW11" s="432"/>
      <c r="AX11" s="432"/>
      <c r="AY11" s="432"/>
      <c r="AZ11" s="432"/>
    </row>
    <row r="12" spans="1:52" s="21" customFormat="1" ht="22.2" customHeight="1">
      <c r="A12" s="1257" t="s">
        <v>6755</v>
      </c>
      <c r="B12" s="420"/>
      <c r="C12" s="421" t="s">
        <v>1234</v>
      </c>
      <c r="D12" s="1282"/>
      <c r="E12" s="1282"/>
      <c r="F12" s="1282"/>
      <c r="G12" s="1282"/>
      <c r="H12" s="1282"/>
      <c r="I12" s="1282"/>
      <c r="J12" s="1282"/>
      <c r="K12" s="1282"/>
      <c r="L12" s="1282"/>
      <c r="M12" s="1282"/>
      <c r="N12" s="1282"/>
      <c r="O12" s="420"/>
      <c r="P12" s="420"/>
      <c r="Q12" s="1282"/>
      <c r="R12" s="1282"/>
      <c r="S12" s="1282"/>
      <c r="T12" s="1282"/>
      <c r="U12" s="1282"/>
      <c r="V12" s="1282"/>
      <c r="W12" s="422"/>
      <c r="X12" s="420"/>
      <c r="Y12" s="420"/>
      <c r="Z12" s="420"/>
      <c r="AA12" s="420"/>
      <c r="AB12" s="1901"/>
      <c r="AC12" s="423"/>
      <c r="AD12" s="420"/>
      <c r="AE12" s="1391"/>
      <c r="AF12" s="835"/>
      <c r="AG12" s="835"/>
      <c r="AH12" s="835"/>
      <c r="AI12" s="835"/>
      <c r="AJ12" s="835"/>
      <c r="AK12" s="835"/>
      <c r="AL12" s="835"/>
      <c r="AM12" s="1392"/>
      <c r="AN12" s="835"/>
      <c r="AO12" s="835"/>
      <c r="AP12" s="835"/>
      <c r="AQ12" s="835"/>
      <c r="AR12" s="835"/>
      <c r="AS12" s="835"/>
      <c r="AT12" s="1417"/>
      <c r="AU12" s="1430"/>
      <c r="AV12" s="424"/>
      <c r="AW12" s="424"/>
      <c r="AX12" s="424"/>
      <c r="AY12" s="424"/>
      <c r="AZ12" s="424"/>
    </row>
    <row r="13" spans="1:52" s="21" customFormat="1" ht="17.350000000000001">
      <c r="A13" s="1258" t="s">
        <v>6756</v>
      </c>
      <c r="B13" s="425" t="s">
        <v>6747</v>
      </c>
      <c r="C13" s="498" t="s">
        <v>4183</v>
      </c>
      <c r="D13" s="1129" t="s">
        <v>4184</v>
      </c>
      <c r="E13" s="874"/>
      <c r="F13" s="874"/>
      <c r="G13" s="874"/>
      <c r="H13" s="1029" t="s">
        <v>4168</v>
      </c>
      <c r="I13" s="1057">
        <v>1.2</v>
      </c>
      <c r="J13" s="1029">
        <v>3.15</v>
      </c>
      <c r="K13" s="1116" t="s">
        <v>1194</v>
      </c>
      <c r="L13" s="1116" t="s">
        <v>1194</v>
      </c>
      <c r="M13" s="1116" t="s">
        <v>875</v>
      </c>
      <c r="N13" s="1029" t="s">
        <v>36</v>
      </c>
      <c r="O13" s="66"/>
      <c r="P13" s="66"/>
      <c r="Q13" s="1029" t="s">
        <v>3387</v>
      </c>
      <c r="R13" s="1029"/>
      <c r="S13" s="1029"/>
      <c r="T13" s="1029"/>
      <c r="U13" s="1029"/>
      <c r="V13" s="1029"/>
      <c r="W13" s="442"/>
      <c r="X13" s="66"/>
      <c r="Y13" s="66">
        <v>9</v>
      </c>
      <c r="Z13" s="66" t="s">
        <v>17</v>
      </c>
      <c r="AA13" s="66" t="s">
        <v>29</v>
      </c>
      <c r="AB13" s="1898" t="s">
        <v>12483</v>
      </c>
      <c r="AC13" s="443" t="s">
        <v>4185</v>
      </c>
      <c r="AD13" s="1369"/>
      <c r="AE13" s="1397"/>
      <c r="AF13" s="838"/>
      <c r="AG13" s="838"/>
      <c r="AH13" s="838"/>
      <c r="AI13" s="838"/>
      <c r="AJ13" s="838"/>
      <c r="AK13" s="838"/>
      <c r="AL13" s="838"/>
      <c r="AM13" s="1398"/>
      <c r="AN13" s="1387"/>
      <c r="AO13" s="1457">
        <v>8.1949999999999985</v>
      </c>
      <c r="AP13" s="838"/>
      <c r="AQ13" s="1457">
        <v>7.9909999999999997</v>
      </c>
      <c r="AR13" s="838"/>
      <c r="AS13" s="1470">
        <v>8.1059999999999999</v>
      </c>
      <c r="AT13" s="1159" t="s">
        <v>11521</v>
      </c>
      <c r="AU13" s="1431"/>
      <c r="AV13" s="392"/>
      <c r="AW13" s="160"/>
      <c r="AX13" s="160"/>
      <c r="AY13" s="160"/>
      <c r="AZ13" s="160"/>
    </row>
    <row r="14" spans="1:52" s="21" customFormat="1" ht="17.350000000000001">
      <c r="A14" s="1258" t="s">
        <v>6757</v>
      </c>
      <c r="B14" s="425" t="s">
        <v>6747</v>
      </c>
      <c r="C14" s="497"/>
      <c r="D14" s="1129" t="s">
        <v>4184</v>
      </c>
      <c r="E14" s="874"/>
      <c r="F14" s="874"/>
      <c r="G14" s="874"/>
      <c r="H14" s="1029" t="s">
        <v>4168</v>
      </c>
      <c r="I14" s="1057">
        <v>1.2</v>
      </c>
      <c r="J14" s="1029">
        <v>3.15</v>
      </c>
      <c r="K14" s="1116" t="s">
        <v>1194</v>
      </c>
      <c r="L14" s="1116" t="s">
        <v>1194</v>
      </c>
      <c r="M14" s="1116" t="s">
        <v>875</v>
      </c>
      <c r="N14" s="1029" t="s">
        <v>36</v>
      </c>
      <c r="O14" s="66"/>
      <c r="P14" s="66"/>
      <c r="Q14" s="1029" t="s">
        <v>3387</v>
      </c>
      <c r="R14" s="1029"/>
      <c r="S14" s="1029"/>
      <c r="T14" s="1029"/>
      <c r="U14" s="1029"/>
      <c r="V14" s="1029"/>
      <c r="W14" s="442"/>
      <c r="X14" s="66"/>
      <c r="Y14" s="66">
        <v>7</v>
      </c>
      <c r="Z14" s="66" t="s">
        <v>17</v>
      </c>
      <c r="AA14" s="66" t="s">
        <v>29</v>
      </c>
      <c r="AB14" s="1898" t="s">
        <v>12483</v>
      </c>
      <c r="AC14" s="443" t="s">
        <v>4187</v>
      </c>
      <c r="AD14" s="1370"/>
      <c r="AE14" s="1397"/>
      <c r="AF14" s="838"/>
      <c r="AG14" s="838"/>
      <c r="AH14" s="838"/>
      <c r="AI14" s="838"/>
      <c r="AJ14" s="838"/>
      <c r="AK14" s="838"/>
      <c r="AL14" s="838"/>
      <c r="AM14" s="1398"/>
      <c r="AN14" s="1387"/>
      <c r="AO14" s="1457">
        <v>6.2869999999999999</v>
      </c>
      <c r="AP14" s="838"/>
      <c r="AQ14" s="1457">
        <v>6.13</v>
      </c>
      <c r="AR14" s="838"/>
      <c r="AS14" s="1470">
        <v>6.234</v>
      </c>
      <c r="AT14" s="1159" t="s">
        <v>11522</v>
      </c>
      <c r="AU14" s="1431"/>
      <c r="AV14" s="392"/>
      <c r="AW14" s="160"/>
      <c r="AX14" s="160"/>
      <c r="AY14" s="160"/>
      <c r="AZ14" s="160"/>
    </row>
    <row r="15" spans="1:52" s="21" customFormat="1" ht="17.350000000000001">
      <c r="A15" s="1258" t="s">
        <v>6758</v>
      </c>
      <c r="B15" s="425" t="s">
        <v>6747</v>
      </c>
      <c r="C15" s="497"/>
      <c r="D15" s="1129" t="s">
        <v>4184</v>
      </c>
      <c r="E15" s="874"/>
      <c r="F15" s="874"/>
      <c r="G15" s="874"/>
      <c r="H15" s="1029" t="s">
        <v>4189</v>
      </c>
      <c r="I15" s="1057">
        <v>1.2</v>
      </c>
      <c r="J15" s="1029">
        <v>3.15</v>
      </c>
      <c r="K15" s="1116" t="s">
        <v>1194</v>
      </c>
      <c r="L15" s="1116" t="s">
        <v>1194</v>
      </c>
      <c r="M15" s="1116" t="s">
        <v>875</v>
      </c>
      <c r="N15" s="1029" t="s">
        <v>36</v>
      </c>
      <c r="O15" s="66"/>
      <c r="P15" s="66"/>
      <c r="Q15" s="1029" t="s">
        <v>3387</v>
      </c>
      <c r="R15" s="1029"/>
      <c r="S15" s="1029"/>
      <c r="T15" s="1029"/>
      <c r="U15" s="1029"/>
      <c r="V15" s="1029"/>
      <c r="W15" s="442"/>
      <c r="X15" s="66"/>
      <c r="Y15" s="66">
        <v>7</v>
      </c>
      <c r="Z15" s="66" t="s">
        <v>17</v>
      </c>
      <c r="AA15" s="66" t="s">
        <v>29</v>
      </c>
      <c r="AB15" s="1898" t="s">
        <v>12483</v>
      </c>
      <c r="AC15" s="444"/>
      <c r="AD15" s="1370"/>
      <c r="AE15" s="1399"/>
      <c r="AF15" s="839"/>
      <c r="AG15" s="839"/>
      <c r="AH15" s="839"/>
      <c r="AI15" s="839"/>
      <c r="AJ15" s="839"/>
      <c r="AK15" s="839"/>
      <c r="AL15" s="839"/>
      <c r="AM15" s="1400"/>
      <c r="AN15" s="1388"/>
      <c r="AO15" s="1457">
        <v>6.2940000000000005</v>
      </c>
      <c r="AP15" s="839"/>
      <c r="AQ15" s="1457">
        <v>6.1370000000000005</v>
      </c>
      <c r="AR15" s="839"/>
      <c r="AS15" s="1470">
        <v>6.2279999999999998</v>
      </c>
      <c r="AT15" s="1418" t="s">
        <v>11527</v>
      </c>
      <c r="AU15" s="1430"/>
      <c r="AV15" s="392"/>
      <c r="AW15" s="160"/>
      <c r="AX15" s="160"/>
      <c r="AY15" s="160"/>
      <c r="AZ15" s="160"/>
    </row>
    <row r="16" spans="1:52" s="21" customFormat="1" ht="17.350000000000001">
      <c r="A16" s="1258" t="s">
        <v>6759</v>
      </c>
      <c r="B16" s="425" t="s">
        <v>6747</v>
      </c>
      <c r="C16" s="497"/>
      <c r="D16" s="1129" t="s">
        <v>4184</v>
      </c>
      <c r="E16" s="874"/>
      <c r="F16" s="874"/>
      <c r="G16" s="874"/>
      <c r="H16" s="1029" t="s">
        <v>4191</v>
      </c>
      <c r="I16" s="1057">
        <v>1.2</v>
      </c>
      <c r="J16" s="1029">
        <v>3.15</v>
      </c>
      <c r="K16" s="1116" t="s">
        <v>1194</v>
      </c>
      <c r="L16" s="1116" t="s">
        <v>1194</v>
      </c>
      <c r="M16" s="1116" t="s">
        <v>875</v>
      </c>
      <c r="N16" s="1029" t="s">
        <v>36</v>
      </c>
      <c r="O16" s="66"/>
      <c r="P16" s="66"/>
      <c r="Q16" s="1029" t="s">
        <v>3387</v>
      </c>
      <c r="R16" s="1029"/>
      <c r="S16" s="1029"/>
      <c r="T16" s="1029"/>
      <c r="U16" s="1029"/>
      <c r="V16" s="1029"/>
      <c r="W16" s="442"/>
      <c r="X16" s="66"/>
      <c r="Y16" s="66">
        <v>4</v>
      </c>
      <c r="Z16" s="66" t="s">
        <v>17</v>
      </c>
      <c r="AA16" s="66" t="s">
        <v>29</v>
      </c>
      <c r="AB16" s="1898" t="s">
        <v>12483</v>
      </c>
      <c r="AC16" s="444"/>
      <c r="AD16" s="1370"/>
      <c r="AE16" s="1399"/>
      <c r="AF16" s="839"/>
      <c r="AG16" s="839"/>
      <c r="AH16" s="839"/>
      <c r="AI16" s="839"/>
      <c r="AJ16" s="839"/>
      <c r="AK16" s="839"/>
      <c r="AL16" s="839"/>
      <c r="AM16" s="1400"/>
      <c r="AN16" s="1388"/>
      <c r="AO16" s="1457">
        <v>2.9229999999999996</v>
      </c>
      <c r="AP16" s="839"/>
      <c r="AQ16" s="1457">
        <v>2.883</v>
      </c>
      <c r="AR16" s="839"/>
      <c r="AS16" s="1470">
        <v>2.7279999999999998</v>
      </c>
      <c r="AT16" s="1418" t="s">
        <v>11523</v>
      </c>
      <c r="AU16" s="1430"/>
      <c r="AV16" s="392"/>
      <c r="AW16" s="160"/>
      <c r="AX16" s="160"/>
      <c r="AY16" s="160"/>
      <c r="AZ16" s="160"/>
    </row>
    <row r="17" spans="1:52" s="21" customFormat="1" ht="17.350000000000001">
      <c r="A17" s="1258" t="s">
        <v>6760</v>
      </c>
      <c r="B17" s="425" t="s">
        <v>6747</v>
      </c>
      <c r="C17" s="497"/>
      <c r="D17" s="1129" t="s">
        <v>4184</v>
      </c>
      <c r="E17" s="874"/>
      <c r="F17" s="874"/>
      <c r="G17" s="874"/>
      <c r="H17" s="1029" t="s">
        <v>4193</v>
      </c>
      <c r="I17" s="1057">
        <v>1.2</v>
      </c>
      <c r="J17" s="1029">
        <v>3.15</v>
      </c>
      <c r="K17" s="1116" t="s">
        <v>1194</v>
      </c>
      <c r="L17" s="1116" t="s">
        <v>1194</v>
      </c>
      <c r="M17" s="1116" t="s">
        <v>875</v>
      </c>
      <c r="N17" s="1029" t="s">
        <v>36</v>
      </c>
      <c r="O17" s="66"/>
      <c r="P17" s="66"/>
      <c r="Q17" s="1029" t="s">
        <v>3387</v>
      </c>
      <c r="R17" s="1029"/>
      <c r="S17" s="1029"/>
      <c r="T17" s="1029"/>
      <c r="U17" s="1029"/>
      <c r="V17" s="1029"/>
      <c r="W17" s="442"/>
      <c r="X17" s="66"/>
      <c r="Y17" s="66">
        <v>2</v>
      </c>
      <c r="Z17" s="66" t="s">
        <v>17</v>
      </c>
      <c r="AA17" s="66" t="s">
        <v>29</v>
      </c>
      <c r="AB17" s="1898" t="s">
        <v>12483</v>
      </c>
      <c r="AC17" s="444"/>
      <c r="AD17" s="1370"/>
      <c r="AE17" s="1399"/>
      <c r="AF17" s="839"/>
      <c r="AG17" s="839"/>
      <c r="AH17" s="839"/>
      <c r="AI17" s="839"/>
      <c r="AJ17" s="839"/>
      <c r="AK17" s="839"/>
      <c r="AL17" s="839"/>
      <c r="AM17" s="1400"/>
      <c r="AN17" s="1388"/>
      <c r="AO17" s="1458">
        <v>2.9299999999999997</v>
      </c>
      <c r="AP17" s="839"/>
      <c r="AQ17" s="1458">
        <v>2.883</v>
      </c>
      <c r="AR17" s="839"/>
      <c r="AS17" s="1471">
        <v>2.7230000000000003</v>
      </c>
      <c r="AT17" s="1418" t="s">
        <v>11524</v>
      </c>
      <c r="AU17" s="1430"/>
      <c r="AV17" s="392"/>
      <c r="AW17" s="160"/>
      <c r="AX17" s="160"/>
      <c r="AY17" s="160"/>
      <c r="AZ17" s="160"/>
    </row>
    <row r="18" spans="1:52" s="21" customFormat="1" ht="17.350000000000001">
      <c r="A18" s="1258" t="s">
        <v>6761</v>
      </c>
      <c r="B18" s="425" t="s">
        <v>6747</v>
      </c>
      <c r="C18" s="497"/>
      <c r="D18" s="1129" t="s">
        <v>4184</v>
      </c>
      <c r="E18" s="874"/>
      <c r="F18" s="874"/>
      <c r="G18" s="874"/>
      <c r="H18" s="1029" t="s">
        <v>4195</v>
      </c>
      <c r="I18" s="1057">
        <v>1.2</v>
      </c>
      <c r="J18" s="1029">
        <v>3.15</v>
      </c>
      <c r="K18" s="1116" t="s">
        <v>1194</v>
      </c>
      <c r="L18" s="1116" t="s">
        <v>1194</v>
      </c>
      <c r="M18" s="1116" t="s">
        <v>875</v>
      </c>
      <c r="N18" s="1029" t="s">
        <v>36</v>
      </c>
      <c r="O18" s="66"/>
      <c r="P18" s="66"/>
      <c r="Q18" s="1029" t="s">
        <v>3387</v>
      </c>
      <c r="R18" s="1029"/>
      <c r="S18" s="1029"/>
      <c r="T18" s="1029"/>
      <c r="U18" s="1029"/>
      <c r="V18" s="1029"/>
      <c r="W18" s="442"/>
      <c r="X18" s="66"/>
      <c r="Y18" s="66">
        <v>1</v>
      </c>
      <c r="Z18" s="66" t="s">
        <v>17</v>
      </c>
      <c r="AA18" s="66" t="s">
        <v>29</v>
      </c>
      <c r="AB18" s="1898" t="s">
        <v>12483</v>
      </c>
      <c r="AC18" s="444"/>
      <c r="AD18" s="1370"/>
      <c r="AE18" s="1399"/>
      <c r="AF18" s="839"/>
      <c r="AG18" s="839"/>
      <c r="AH18" s="839"/>
      <c r="AI18" s="839"/>
      <c r="AJ18" s="839"/>
      <c r="AK18" s="839"/>
      <c r="AL18" s="839"/>
      <c r="AM18" s="1400"/>
      <c r="AN18" s="1388"/>
      <c r="AO18" s="1458">
        <v>2.2999999999999998</v>
      </c>
      <c r="AP18" s="839"/>
      <c r="AQ18" s="1458">
        <v>2.2639999999999998</v>
      </c>
      <c r="AR18" s="839"/>
      <c r="AS18" s="1471">
        <v>2.1429999999999998</v>
      </c>
      <c r="AT18" s="1418" t="s">
        <v>11526</v>
      </c>
      <c r="AU18" s="348"/>
      <c r="AV18" s="392"/>
      <c r="AW18" s="160"/>
      <c r="AX18" s="160"/>
      <c r="AY18" s="160"/>
      <c r="AZ18" s="160"/>
    </row>
    <row r="19" spans="1:52" s="21" customFormat="1" ht="17.350000000000001">
      <c r="A19" s="1258" t="s">
        <v>6762</v>
      </c>
      <c r="B19" s="425" t="s">
        <v>6747</v>
      </c>
      <c r="C19" s="497"/>
      <c r="D19" s="1129" t="s">
        <v>4184</v>
      </c>
      <c r="E19" s="874"/>
      <c r="F19" s="874"/>
      <c r="G19" s="874"/>
      <c r="H19" s="1029" t="s">
        <v>4197</v>
      </c>
      <c r="I19" s="1057">
        <v>1.2</v>
      </c>
      <c r="J19" s="1029">
        <v>3.15</v>
      </c>
      <c r="K19" s="1116" t="s">
        <v>1194</v>
      </c>
      <c r="L19" s="1116" t="s">
        <v>1194</v>
      </c>
      <c r="M19" s="1116" t="s">
        <v>875</v>
      </c>
      <c r="N19" s="1029" t="s">
        <v>36</v>
      </c>
      <c r="O19" s="66"/>
      <c r="P19" s="66"/>
      <c r="Q19" s="1029" t="s">
        <v>3387</v>
      </c>
      <c r="R19" s="1029"/>
      <c r="S19" s="1029"/>
      <c r="T19" s="1029"/>
      <c r="U19" s="1029"/>
      <c r="V19" s="1029"/>
      <c r="W19" s="442"/>
      <c r="X19" s="66"/>
      <c r="Y19" s="66">
        <v>0.5</v>
      </c>
      <c r="Z19" s="66" t="s">
        <v>17</v>
      </c>
      <c r="AA19" s="66" t="s">
        <v>29</v>
      </c>
      <c r="AB19" s="1898" t="s">
        <v>12483</v>
      </c>
      <c r="AC19" s="444"/>
      <c r="AD19" s="1371"/>
      <c r="AE19" s="1399"/>
      <c r="AF19" s="839"/>
      <c r="AG19" s="839"/>
      <c r="AH19" s="839"/>
      <c r="AI19" s="839"/>
      <c r="AJ19" s="839"/>
      <c r="AK19" s="839"/>
      <c r="AL19" s="839"/>
      <c r="AM19" s="1400"/>
      <c r="AN19" s="1388"/>
      <c r="AO19" s="1457">
        <v>0.29100000000000004</v>
      </c>
      <c r="AP19" s="839"/>
      <c r="AQ19" s="1457">
        <v>0.28699999999999998</v>
      </c>
      <c r="AR19" s="839"/>
      <c r="AS19" s="1470">
        <v>0.28400000000000003</v>
      </c>
      <c r="AT19" s="1418" t="s">
        <v>11525</v>
      </c>
      <c r="AU19" s="170"/>
      <c r="AV19" s="392"/>
      <c r="AW19" s="432"/>
      <c r="AX19" s="432"/>
      <c r="AY19" s="432"/>
      <c r="AZ19" s="432"/>
    </row>
    <row r="20" spans="1:52" s="21" customFormat="1" ht="17.350000000000001">
      <c r="A20" s="1258" t="s">
        <v>6763</v>
      </c>
      <c r="B20" s="425" t="s">
        <v>6747</v>
      </c>
      <c r="C20" s="497"/>
      <c r="D20" s="1129" t="s">
        <v>4184</v>
      </c>
      <c r="E20" s="874"/>
      <c r="F20" s="874"/>
      <c r="G20" s="874"/>
      <c r="H20" s="1029" t="s">
        <v>4168</v>
      </c>
      <c r="I20" s="1057" t="s">
        <v>4176</v>
      </c>
      <c r="J20" s="1029" t="s">
        <v>872</v>
      </c>
      <c r="K20" s="1116" t="s">
        <v>1194</v>
      </c>
      <c r="L20" s="1116" t="s">
        <v>1194</v>
      </c>
      <c r="M20" s="1116" t="s">
        <v>873</v>
      </c>
      <c r="N20" s="1029" t="s">
        <v>36</v>
      </c>
      <c r="O20" s="66"/>
      <c r="P20" s="66"/>
      <c r="Q20" s="1029" t="s">
        <v>3387</v>
      </c>
      <c r="R20" s="1029"/>
      <c r="S20" s="1029"/>
      <c r="T20" s="1029"/>
      <c r="U20" s="1029"/>
      <c r="V20" s="1029"/>
      <c r="W20" s="442"/>
      <c r="X20" s="66"/>
      <c r="Y20" s="66">
        <v>9</v>
      </c>
      <c r="Z20" s="66" t="s">
        <v>17</v>
      </c>
      <c r="AA20" s="66" t="s">
        <v>21</v>
      </c>
      <c r="AB20" s="1898" t="s">
        <v>12483</v>
      </c>
      <c r="AC20" s="443" t="s">
        <v>4185</v>
      </c>
      <c r="AD20" s="1369"/>
      <c r="AE20" s="1397"/>
      <c r="AF20" s="838"/>
      <c r="AG20" s="838"/>
      <c r="AH20" s="838"/>
      <c r="AI20" s="838"/>
      <c r="AJ20" s="838"/>
      <c r="AK20" s="838"/>
      <c r="AL20" s="838"/>
      <c r="AM20" s="1398"/>
      <c r="AN20" s="1387"/>
      <c r="AO20" s="1458">
        <v>9.1070000000000011</v>
      </c>
      <c r="AP20" s="838"/>
      <c r="AQ20" s="1457">
        <v>8.94</v>
      </c>
      <c r="AR20" s="838"/>
      <c r="AS20" s="1471">
        <v>9.1369999999999987</v>
      </c>
      <c r="AT20" s="1159" t="s">
        <v>11616</v>
      </c>
      <c r="AU20" s="1412"/>
      <c r="AV20" s="392"/>
      <c r="AW20" s="160"/>
      <c r="AX20" s="160"/>
      <c r="AY20" s="160"/>
      <c r="AZ20" s="160"/>
    </row>
    <row r="21" spans="1:52" s="21" customFormat="1" ht="17.350000000000001">
      <c r="A21" s="1258" t="s">
        <v>6764</v>
      </c>
      <c r="B21" s="425" t="s">
        <v>6747</v>
      </c>
      <c r="C21" s="497"/>
      <c r="D21" s="1129" t="s">
        <v>4184</v>
      </c>
      <c r="E21" s="874"/>
      <c r="F21" s="874"/>
      <c r="G21" s="874"/>
      <c r="H21" s="1029" t="s">
        <v>4168</v>
      </c>
      <c r="I21" s="1057" t="s">
        <v>4176</v>
      </c>
      <c r="J21" s="1029" t="s">
        <v>872</v>
      </c>
      <c r="K21" s="1116" t="s">
        <v>1194</v>
      </c>
      <c r="L21" s="1116" t="s">
        <v>1194</v>
      </c>
      <c r="M21" s="1116" t="s">
        <v>873</v>
      </c>
      <c r="N21" s="1029" t="s">
        <v>36</v>
      </c>
      <c r="O21" s="66"/>
      <c r="P21" s="66"/>
      <c r="Q21" s="1029" t="s">
        <v>3387</v>
      </c>
      <c r="R21" s="1029"/>
      <c r="S21" s="1029"/>
      <c r="T21" s="1029"/>
      <c r="U21" s="1029"/>
      <c r="V21" s="1029"/>
      <c r="W21" s="442"/>
      <c r="X21" s="66"/>
      <c r="Y21" s="66">
        <v>7</v>
      </c>
      <c r="Z21" s="66" t="s">
        <v>17</v>
      </c>
      <c r="AA21" s="66" t="s">
        <v>21</v>
      </c>
      <c r="AB21" s="1898" t="s">
        <v>12483</v>
      </c>
      <c r="AC21" s="443" t="s">
        <v>4187</v>
      </c>
      <c r="AD21" s="1370"/>
      <c r="AE21" s="1397"/>
      <c r="AF21" s="838"/>
      <c r="AG21" s="838"/>
      <c r="AH21" s="838"/>
      <c r="AI21" s="838"/>
      <c r="AJ21" s="838"/>
      <c r="AK21" s="838"/>
      <c r="AL21" s="838"/>
      <c r="AM21" s="1398"/>
      <c r="AN21" s="1387"/>
      <c r="AO21" s="1457">
        <v>6.9719999999999995</v>
      </c>
      <c r="AP21" s="838"/>
      <c r="AQ21" s="1457">
        <v>6.8419999999999996</v>
      </c>
      <c r="AR21" s="838"/>
      <c r="AS21" s="1470">
        <v>6.9989999999999997</v>
      </c>
      <c r="AT21" s="1159" t="s">
        <v>11617</v>
      </c>
      <c r="AU21" s="1412"/>
      <c r="AV21" s="392"/>
      <c r="AW21" s="160"/>
      <c r="AX21" s="160"/>
      <c r="AY21" s="160"/>
      <c r="AZ21" s="160"/>
    </row>
    <row r="22" spans="1:52" s="21" customFormat="1" ht="17.350000000000001">
      <c r="A22" s="1258" t="s">
        <v>6765</v>
      </c>
      <c r="B22" s="425" t="s">
        <v>6747</v>
      </c>
      <c r="C22" s="497"/>
      <c r="D22" s="1129" t="s">
        <v>4184</v>
      </c>
      <c r="E22" s="874"/>
      <c r="F22" s="874"/>
      <c r="G22" s="874"/>
      <c r="H22" s="1029" t="s">
        <v>4189</v>
      </c>
      <c r="I22" s="1057" t="s">
        <v>4176</v>
      </c>
      <c r="J22" s="1029" t="s">
        <v>872</v>
      </c>
      <c r="K22" s="1116" t="s">
        <v>1194</v>
      </c>
      <c r="L22" s="1116" t="s">
        <v>1194</v>
      </c>
      <c r="M22" s="1116" t="s">
        <v>873</v>
      </c>
      <c r="N22" s="1029" t="s">
        <v>36</v>
      </c>
      <c r="O22" s="66"/>
      <c r="P22" s="66"/>
      <c r="Q22" s="1029" t="s">
        <v>3387</v>
      </c>
      <c r="R22" s="1029"/>
      <c r="S22" s="1029"/>
      <c r="T22" s="1029"/>
      <c r="U22" s="1029"/>
      <c r="V22" s="1029"/>
      <c r="W22" s="442"/>
      <c r="X22" s="66"/>
      <c r="Y22" s="66">
        <v>7</v>
      </c>
      <c r="Z22" s="66" t="s">
        <v>17</v>
      </c>
      <c r="AA22" s="66" t="s">
        <v>21</v>
      </c>
      <c r="AB22" s="1898" t="s">
        <v>12483</v>
      </c>
      <c r="AC22" s="444"/>
      <c r="AD22" s="1370"/>
      <c r="AE22" s="1399"/>
      <c r="AF22" s="839"/>
      <c r="AG22" s="839"/>
      <c r="AH22" s="839"/>
      <c r="AI22" s="839"/>
      <c r="AJ22" s="839"/>
      <c r="AK22" s="839"/>
      <c r="AL22" s="839"/>
      <c r="AM22" s="1400"/>
      <c r="AN22" s="1388"/>
      <c r="AO22" s="1457">
        <v>6.9740000000000002</v>
      </c>
      <c r="AP22" s="839"/>
      <c r="AQ22" s="1457">
        <v>6.84</v>
      </c>
      <c r="AR22" s="839"/>
      <c r="AS22" s="1471">
        <v>7.01</v>
      </c>
      <c r="AT22" s="1418" t="s">
        <v>11622</v>
      </c>
      <c r="AU22" s="477"/>
      <c r="AV22" s="392"/>
      <c r="AW22" s="160"/>
      <c r="AX22" s="160"/>
      <c r="AY22" s="160"/>
      <c r="AZ22" s="160"/>
    </row>
    <row r="23" spans="1:52" s="21" customFormat="1" ht="17.350000000000001">
      <c r="A23" s="1258" t="s">
        <v>6766</v>
      </c>
      <c r="B23" s="425" t="s">
        <v>6747</v>
      </c>
      <c r="C23" s="497"/>
      <c r="D23" s="1129" t="s">
        <v>4184</v>
      </c>
      <c r="E23" s="874"/>
      <c r="F23" s="874"/>
      <c r="G23" s="874"/>
      <c r="H23" s="1029" t="s">
        <v>4191</v>
      </c>
      <c r="I23" s="1057" t="s">
        <v>4176</v>
      </c>
      <c r="J23" s="1029" t="s">
        <v>872</v>
      </c>
      <c r="K23" s="1116" t="s">
        <v>1194</v>
      </c>
      <c r="L23" s="1116" t="s">
        <v>1194</v>
      </c>
      <c r="M23" s="1116" t="s">
        <v>873</v>
      </c>
      <c r="N23" s="1029" t="s">
        <v>36</v>
      </c>
      <c r="O23" s="66"/>
      <c r="P23" s="66"/>
      <c r="Q23" s="1029" t="s">
        <v>3387</v>
      </c>
      <c r="R23" s="1029"/>
      <c r="S23" s="1029"/>
      <c r="T23" s="1029"/>
      <c r="U23" s="1029"/>
      <c r="V23" s="1029"/>
      <c r="W23" s="442"/>
      <c r="X23" s="66"/>
      <c r="Y23" s="66">
        <v>4</v>
      </c>
      <c r="Z23" s="66" t="s">
        <v>17</v>
      </c>
      <c r="AA23" s="66" t="s">
        <v>21</v>
      </c>
      <c r="AB23" s="1898" t="s">
        <v>12483</v>
      </c>
      <c r="AC23" s="444"/>
      <c r="AD23" s="1370"/>
      <c r="AE23" s="1399"/>
      <c r="AF23" s="839"/>
      <c r="AG23" s="839"/>
      <c r="AH23" s="839"/>
      <c r="AI23" s="839"/>
      <c r="AJ23" s="839"/>
      <c r="AK23" s="839"/>
      <c r="AL23" s="839"/>
      <c r="AM23" s="1400"/>
      <c r="AN23" s="1388"/>
      <c r="AO23" s="1457">
        <v>3.2010000000000001</v>
      </c>
      <c r="AP23" s="839"/>
      <c r="AQ23" s="1457">
        <v>3.1629999999999998</v>
      </c>
      <c r="AR23" s="839"/>
      <c r="AS23" s="1470">
        <v>3.0260000000000002</v>
      </c>
      <c r="AT23" s="1418" t="s">
        <v>11618</v>
      </c>
      <c r="AU23" s="477"/>
      <c r="AV23" s="392"/>
      <c r="AW23" s="160"/>
      <c r="AX23" s="160"/>
      <c r="AY23" s="160"/>
      <c r="AZ23" s="160"/>
    </row>
    <row r="24" spans="1:52" s="21" customFormat="1" ht="17.350000000000001">
      <c r="A24" s="1258" t="s">
        <v>6767</v>
      </c>
      <c r="B24" s="425" t="s">
        <v>6747</v>
      </c>
      <c r="C24" s="497"/>
      <c r="D24" s="1129" t="s">
        <v>4184</v>
      </c>
      <c r="E24" s="874"/>
      <c r="F24" s="874"/>
      <c r="G24" s="874"/>
      <c r="H24" s="1029" t="s">
        <v>4193</v>
      </c>
      <c r="I24" s="1057" t="s">
        <v>4176</v>
      </c>
      <c r="J24" s="1029" t="s">
        <v>872</v>
      </c>
      <c r="K24" s="1116" t="s">
        <v>1194</v>
      </c>
      <c r="L24" s="1116" t="s">
        <v>1194</v>
      </c>
      <c r="M24" s="1116" t="s">
        <v>873</v>
      </c>
      <c r="N24" s="1029" t="s">
        <v>36</v>
      </c>
      <c r="O24" s="66"/>
      <c r="P24" s="66"/>
      <c r="Q24" s="1029" t="s">
        <v>3387</v>
      </c>
      <c r="R24" s="1029"/>
      <c r="S24" s="1029"/>
      <c r="T24" s="1029"/>
      <c r="U24" s="1029"/>
      <c r="V24" s="1029"/>
      <c r="W24" s="442"/>
      <c r="X24" s="66"/>
      <c r="Y24" s="66">
        <v>2</v>
      </c>
      <c r="Z24" s="66" t="s">
        <v>17</v>
      </c>
      <c r="AA24" s="66" t="s">
        <v>21</v>
      </c>
      <c r="AB24" s="1898" t="s">
        <v>12483</v>
      </c>
      <c r="AC24" s="444"/>
      <c r="AD24" s="1370"/>
      <c r="AE24" s="1399"/>
      <c r="AF24" s="839"/>
      <c r="AG24" s="839"/>
      <c r="AH24" s="839"/>
      <c r="AI24" s="839"/>
      <c r="AJ24" s="839"/>
      <c r="AK24" s="839"/>
      <c r="AL24" s="839"/>
      <c r="AM24" s="1400"/>
      <c r="AN24" s="1388"/>
      <c r="AO24" s="1458">
        <v>3.198</v>
      </c>
      <c r="AP24" s="839"/>
      <c r="AQ24" s="1458">
        <v>3.1640000000000001</v>
      </c>
      <c r="AR24" s="839"/>
      <c r="AS24" s="1471">
        <v>3.0209999999999999</v>
      </c>
      <c r="AT24" s="1418" t="s">
        <v>11619</v>
      </c>
      <c r="AU24" s="477"/>
      <c r="AV24" s="392"/>
      <c r="AW24" s="160"/>
      <c r="AX24" s="160"/>
      <c r="AY24" s="160"/>
      <c r="AZ24" s="160"/>
    </row>
    <row r="25" spans="1:52" s="21" customFormat="1" ht="17.350000000000001">
      <c r="A25" s="1258" t="s">
        <v>6768</v>
      </c>
      <c r="B25" s="425" t="s">
        <v>6747</v>
      </c>
      <c r="C25" s="497"/>
      <c r="D25" s="1129" t="s">
        <v>4184</v>
      </c>
      <c r="E25" s="874"/>
      <c r="F25" s="874"/>
      <c r="G25" s="874"/>
      <c r="H25" s="1029" t="s">
        <v>4195</v>
      </c>
      <c r="I25" s="1057" t="s">
        <v>4176</v>
      </c>
      <c r="J25" s="1029" t="s">
        <v>872</v>
      </c>
      <c r="K25" s="1116" t="s">
        <v>1194</v>
      </c>
      <c r="L25" s="1116" t="s">
        <v>1194</v>
      </c>
      <c r="M25" s="1116" t="s">
        <v>873</v>
      </c>
      <c r="N25" s="1029" t="s">
        <v>36</v>
      </c>
      <c r="O25" s="66"/>
      <c r="P25" s="66"/>
      <c r="Q25" s="1029" t="s">
        <v>3387</v>
      </c>
      <c r="R25" s="1029"/>
      <c r="S25" s="1029"/>
      <c r="T25" s="1029"/>
      <c r="U25" s="1029"/>
      <c r="V25" s="1029"/>
      <c r="W25" s="442"/>
      <c r="X25" s="66"/>
      <c r="Y25" s="66">
        <v>1</v>
      </c>
      <c r="Z25" s="66" t="s">
        <v>17</v>
      </c>
      <c r="AA25" s="66" t="s">
        <v>21</v>
      </c>
      <c r="AB25" s="1898" t="s">
        <v>12483</v>
      </c>
      <c r="AC25" s="444"/>
      <c r="AD25" s="1370"/>
      <c r="AE25" s="1399"/>
      <c r="AF25" s="839"/>
      <c r="AG25" s="839"/>
      <c r="AH25" s="839"/>
      <c r="AI25" s="839"/>
      <c r="AJ25" s="839"/>
      <c r="AK25" s="839"/>
      <c r="AL25" s="839"/>
      <c r="AM25" s="1400"/>
      <c r="AN25" s="1388"/>
      <c r="AO25" s="1458">
        <v>2.504</v>
      </c>
      <c r="AP25" s="839"/>
      <c r="AQ25" s="1458">
        <v>2.4769999999999999</v>
      </c>
      <c r="AR25" s="839"/>
      <c r="AS25" s="1471">
        <v>2.3640000000000003</v>
      </c>
      <c r="AT25" s="1418" t="s">
        <v>11621</v>
      </c>
      <c r="AU25" s="477"/>
      <c r="AV25" s="392"/>
      <c r="AW25" s="160"/>
      <c r="AX25" s="160"/>
      <c r="AY25" s="160"/>
      <c r="AZ25" s="160"/>
    </row>
    <row r="26" spans="1:52" s="21" customFormat="1" ht="17.350000000000001">
      <c r="A26" s="1258" t="s">
        <v>6769</v>
      </c>
      <c r="B26" s="425" t="s">
        <v>6747</v>
      </c>
      <c r="C26" s="499"/>
      <c r="D26" s="1129" t="s">
        <v>4184</v>
      </c>
      <c r="E26" s="874"/>
      <c r="F26" s="874"/>
      <c r="G26" s="874"/>
      <c r="H26" s="1029" t="s">
        <v>4197</v>
      </c>
      <c r="I26" s="1057" t="s">
        <v>4176</v>
      </c>
      <c r="J26" s="1029" t="s">
        <v>872</v>
      </c>
      <c r="K26" s="1116" t="s">
        <v>1194</v>
      </c>
      <c r="L26" s="1116" t="s">
        <v>1194</v>
      </c>
      <c r="M26" s="1116" t="s">
        <v>873</v>
      </c>
      <c r="N26" s="1029" t="s">
        <v>36</v>
      </c>
      <c r="O26" s="66"/>
      <c r="P26" s="66"/>
      <c r="Q26" s="1029" t="s">
        <v>3387</v>
      </c>
      <c r="R26" s="1029"/>
      <c r="S26" s="1029"/>
      <c r="T26" s="1029"/>
      <c r="U26" s="1029"/>
      <c r="V26" s="1029"/>
      <c r="W26" s="442"/>
      <c r="X26" s="66"/>
      <c r="Y26" s="66">
        <v>0.5</v>
      </c>
      <c r="Z26" s="66" t="s">
        <v>17</v>
      </c>
      <c r="AA26" s="66" t="s">
        <v>21</v>
      </c>
      <c r="AB26" s="1898" t="s">
        <v>12483</v>
      </c>
      <c r="AC26" s="444"/>
      <c r="AD26" s="1371"/>
      <c r="AE26" s="1399"/>
      <c r="AF26" s="839"/>
      <c r="AG26" s="839"/>
      <c r="AH26" s="839"/>
      <c r="AI26" s="839"/>
      <c r="AJ26" s="839"/>
      <c r="AK26" s="839"/>
      <c r="AL26" s="839"/>
      <c r="AM26" s="1400"/>
      <c r="AN26" s="1388"/>
      <c r="AO26" s="1457">
        <v>0.33200000000000002</v>
      </c>
      <c r="AP26" s="839"/>
      <c r="AQ26" s="1457">
        <v>0.32600000000000001</v>
      </c>
      <c r="AR26" s="839"/>
      <c r="AS26" s="1470">
        <v>0.32600000000000001</v>
      </c>
      <c r="AT26" s="1418" t="s">
        <v>11620</v>
      </c>
      <c r="AU26" s="1412"/>
      <c r="AV26" s="392"/>
      <c r="AW26" s="432"/>
      <c r="AX26" s="432"/>
      <c r="AY26" s="432"/>
      <c r="AZ26" s="432"/>
    </row>
    <row r="27" spans="1:52" s="21" customFormat="1" ht="22.2" customHeight="1">
      <c r="A27" s="1257" t="s">
        <v>6770</v>
      </c>
      <c r="B27" s="420"/>
      <c r="C27" s="421" t="s">
        <v>4206</v>
      </c>
      <c r="D27" s="1282"/>
      <c r="E27" s="1282"/>
      <c r="F27" s="1282"/>
      <c r="G27" s="1282"/>
      <c r="H27" s="1282"/>
      <c r="I27" s="1282"/>
      <c r="J27" s="1282"/>
      <c r="K27" s="1282"/>
      <c r="L27" s="1282"/>
      <c r="M27" s="1282"/>
      <c r="N27" s="1282"/>
      <c r="O27" s="420"/>
      <c r="P27" s="420"/>
      <c r="Q27" s="1282"/>
      <c r="R27" s="1282"/>
      <c r="S27" s="1282"/>
      <c r="T27" s="1282"/>
      <c r="U27" s="1282"/>
      <c r="V27" s="1282"/>
      <c r="W27" s="422"/>
      <c r="X27" s="420"/>
      <c r="Y27" s="420"/>
      <c r="Z27" s="420"/>
      <c r="AA27" s="420"/>
      <c r="AB27" s="1901"/>
      <c r="AC27" s="423"/>
      <c r="AD27" s="420"/>
      <c r="AE27" s="1391"/>
      <c r="AF27" s="835"/>
      <c r="AG27" s="835"/>
      <c r="AH27" s="835"/>
      <c r="AI27" s="835"/>
      <c r="AJ27" s="835"/>
      <c r="AK27" s="835"/>
      <c r="AL27" s="835"/>
      <c r="AM27" s="1392"/>
      <c r="AN27" s="835"/>
      <c r="AO27" s="835"/>
      <c r="AP27" s="835"/>
      <c r="AQ27" s="835"/>
      <c r="AR27" s="835"/>
      <c r="AS27" s="835"/>
      <c r="AT27" s="1417"/>
      <c r="AU27" s="1413"/>
      <c r="AV27" s="424"/>
      <c r="AW27" s="424"/>
      <c r="AX27" s="424"/>
      <c r="AY27" s="424"/>
      <c r="AZ27" s="424"/>
    </row>
    <row r="28" spans="1:52" s="21" customFormat="1" ht="17.350000000000001">
      <c r="A28" s="1258" t="s">
        <v>6771</v>
      </c>
      <c r="B28" s="425" t="s">
        <v>6747</v>
      </c>
      <c r="C28" s="490" t="s">
        <v>4206</v>
      </c>
      <c r="D28" s="1129" t="s">
        <v>4208</v>
      </c>
      <c r="E28" s="874" t="s">
        <v>1388</v>
      </c>
      <c r="F28" s="874" t="s">
        <v>1350</v>
      </c>
      <c r="G28" s="874"/>
      <c r="H28" s="1029" t="s">
        <v>4168</v>
      </c>
      <c r="I28" s="1057">
        <v>1.2</v>
      </c>
      <c r="J28" s="1029">
        <v>3.15</v>
      </c>
      <c r="K28" s="1116" t="s">
        <v>1194</v>
      </c>
      <c r="L28" s="1116" t="s">
        <v>1194</v>
      </c>
      <c r="M28" s="1116" t="s">
        <v>875</v>
      </c>
      <c r="N28" s="1029" t="s">
        <v>36</v>
      </c>
      <c r="O28" s="66"/>
      <c r="P28" s="66"/>
      <c r="Q28" s="1029" t="s">
        <v>3387</v>
      </c>
      <c r="R28" s="1029"/>
      <c r="S28" s="1029"/>
      <c r="T28" s="1029"/>
      <c r="U28" s="1029"/>
      <c r="V28" s="1029"/>
      <c r="W28" s="442"/>
      <c r="X28" s="66"/>
      <c r="Y28" s="66">
        <v>2.0999999999999996</v>
      </c>
      <c r="Z28" s="66" t="s">
        <v>18</v>
      </c>
      <c r="AA28" s="66" t="s">
        <v>29</v>
      </c>
      <c r="AB28" s="1898"/>
      <c r="AC28" s="152" t="s">
        <v>4185</v>
      </c>
      <c r="AD28" s="1369"/>
      <c r="AE28" s="1397"/>
      <c r="AF28" s="838"/>
      <c r="AG28" s="838"/>
      <c r="AH28" s="838"/>
      <c r="AI28" s="838"/>
      <c r="AJ28" s="838"/>
      <c r="AK28" s="838"/>
      <c r="AL28" s="838"/>
      <c r="AM28" s="1398"/>
      <c r="AN28" s="1387"/>
      <c r="AO28" s="1458">
        <v>2.40579469</v>
      </c>
      <c r="AP28" s="838"/>
      <c r="AQ28" s="1458">
        <v>2.5078234699999999</v>
      </c>
      <c r="AR28" s="838"/>
      <c r="AS28" s="1471">
        <v>2.5323931399999999</v>
      </c>
      <c r="AT28" s="1159" t="s">
        <v>11882</v>
      </c>
      <c r="AU28" s="477"/>
      <c r="AV28" s="392"/>
      <c r="AW28" s="432"/>
      <c r="AX28" s="432"/>
      <c r="AY28" s="432"/>
      <c r="AZ28" s="432"/>
    </row>
    <row r="29" spans="1:52" s="21" customFormat="1" ht="17.350000000000001">
      <c r="A29" s="1258" t="s">
        <v>6772</v>
      </c>
      <c r="B29" s="425" t="s">
        <v>6747</v>
      </c>
      <c r="C29" s="490"/>
      <c r="D29" s="1129" t="s">
        <v>4208</v>
      </c>
      <c r="E29" s="874" t="s">
        <v>1388</v>
      </c>
      <c r="F29" s="874" t="s">
        <v>1350</v>
      </c>
      <c r="G29" s="874"/>
      <c r="H29" s="1029" t="s">
        <v>4168</v>
      </c>
      <c r="I29" s="1057">
        <v>1.2</v>
      </c>
      <c r="J29" s="1029">
        <v>3.15</v>
      </c>
      <c r="K29" s="1116" t="s">
        <v>1194</v>
      </c>
      <c r="L29" s="1116" t="s">
        <v>1194</v>
      </c>
      <c r="M29" s="1116" t="s">
        <v>875</v>
      </c>
      <c r="N29" s="1029" t="s">
        <v>36</v>
      </c>
      <c r="O29" s="66"/>
      <c r="P29" s="66"/>
      <c r="Q29" s="1029" t="s">
        <v>3387</v>
      </c>
      <c r="R29" s="1029"/>
      <c r="S29" s="1029"/>
      <c r="T29" s="1029"/>
      <c r="U29" s="1029"/>
      <c r="V29" s="1029"/>
      <c r="W29" s="442"/>
      <c r="X29" s="66"/>
      <c r="Y29" s="66">
        <v>2.2000000000000002</v>
      </c>
      <c r="Z29" s="66" t="s">
        <v>18</v>
      </c>
      <c r="AA29" s="66" t="s">
        <v>29</v>
      </c>
      <c r="AB29" s="1898"/>
      <c r="AC29" s="152" t="s">
        <v>4187</v>
      </c>
      <c r="AD29" s="1370"/>
      <c r="AE29" s="1397"/>
      <c r="AF29" s="838"/>
      <c r="AG29" s="838"/>
      <c r="AH29" s="838"/>
      <c r="AI29" s="838"/>
      <c r="AJ29" s="838"/>
      <c r="AK29" s="838"/>
      <c r="AL29" s="838"/>
      <c r="AM29" s="1398"/>
      <c r="AN29" s="1387"/>
      <c r="AO29" s="1458">
        <v>2.4516743399999998</v>
      </c>
      <c r="AP29" s="838"/>
      <c r="AQ29" s="1458">
        <v>2.6185707100000002</v>
      </c>
      <c r="AR29" s="838"/>
      <c r="AS29" s="1471">
        <v>2.55355511</v>
      </c>
      <c r="AT29" s="1159" t="s">
        <v>11882</v>
      </c>
      <c r="AU29" s="477"/>
      <c r="AV29" s="392"/>
      <c r="AW29" s="432"/>
      <c r="AX29" s="432"/>
      <c r="AY29" s="432"/>
      <c r="AZ29" s="432"/>
    </row>
    <row r="30" spans="1:52" s="21" customFormat="1" ht="17.350000000000001">
      <c r="A30" s="1258" t="s">
        <v>6773</v>
      </c>
      <c r="B30" s="425" t="s">
        <v>6747</v>
      </c>
      <c r="C30" s="490"/>
      <c r="D30" s="1129" t="s">
        <v>4208</v>
      </c>
      <c r="E30" s="874" t="s">
        <v>1388</v>
      </c>
      <c r="F30" s="874" t="s">
        <v>1350</v>
      </c>
      <c r="G30" s="874"/>
      <c r="H30" s="1029" t="s">
        <v>4189</v>
      </c>
      <c r="I30" s="1057">
        <v>1.2</v>
      </c>
      <c r="J30" s="1029">
        <v>3.15</v>
      </c>
      <c r="K30" s="1116" t="s">
        <v>1194</v>
      </c>
      <c r="L30" s="1116" t="s">
        <v>1194</v>
      </c>
      <c r="M30" s="1116" t="s">
        <v>875</v>
      </c>
      <c r="N30" s="1029" t="s">
        <v>36</v>
      </c>
      <c r="O30" s="66"/>
      <c r="P30" s="66"/>
      <c r="Q30" s="1029" t="s">
        <v>3387</v>
      </c>
      <c r="R30" s="1029"/>
      <c r="S30" s="1029"/>
      <c r="T30" s="1029"/>
      <c r="U30" s="1029"/>
      <c r="V30" s="1029"/>
      <c r="W30" s="442"/>
      <c r="X30" s="66"/>
      <c r="Y30" s="66">
        <v>2.4000000000000004</v>
      </c>
      <c r="Z30" s="66" t="s">
        <v>18</v>
      </c>
      <c r="AA30" s="66" t="s">
        <v>29</v>
      </c>
      <c r="AB30" s="1898"/>
      <c r="AC30" s="152"/>
      <c r="AD30" s="1370"/>
      <c r="AE30" s="1397"/>
      <c r="AF30" s="838"/>
      <c r="AG30" s="838"/>
      <c r="AH30" s="838"/>
      <c r="AI30" s="838"/>
      <c r="AJ30" s="838"/>
      <c r="AK30" s="838"/>
      <c r="AL30" s="838"/>
      <c r="AM30" s="1398"/>
      <c r="AN30" s="1387"/>
      <c r="AO30" s="1458">
        <v>2.4604862500000002</v>
      </c>
      <c r="AP30" s="838"/>
      <c r="AQ30" s="1458">
        <v>2.6738649399999996</v>
      </c>
      <c r="AR30" s="838"/>
      <c r="AS30" s="1471">
        <v>2.5869969400000001</v>
      </c>
      <c r="AT30" s="1159" t="s">
        <v>11882</v>
      </c>
      <c r="AU30" s="477"/>
      <c r="AV30" s="392"/>
      <c r="AW30" s="432"/>
      <c r="AX30" s="432"/>
      <c r="AY30" s="432"/>
      <c r="AZ30" s="432"/>
    </row>
    <row r="31" spans="1:52" s="21" customFormat="1" ht="17.350000000000001">
      <c r="A31" s="1258" t="s">
        <v>6774</v>
      </c>
      <c r="B31" s="425" t="s">
        <v>6747</v>
      </c>
      <c r="C31" s="490"/>
      <c r="D31" s="1129" t="s">
        <v>4208</v>
      </c>
      <c r="E31" s="874" t="s">
        <v>1388</v>
      </c>
      <c r="F31" s="874" t="s">
        <v>1350</v>
      </c>
      <c r="G31" s="874"/>
      <c r="H31" s="1029" t="s">
        <v>4191</v>
      </c>
      <c r="I31" s="1057">
        <v>1.2</v>
      </c>
      <c r="J31" s="1029">
        <v>3.15</v>
      </c>
      <c r="K31" s="1116" t="s">
        <v>1194</v>
      </c>
      <c r="L31" s="1116" t="s">
        <v>1194</v>
      </c>
      <c r="M31" s="1116" t="s">
        <v>875</v>
      </c>
      <c r="N31" s="1029" t="s">
        <v>36</v>
      </c>
      <c r="O31" s="66"/>
      <c r="P31" s="66"/>
      <c r="Q31" s="1029" t="s">
        <v>3387</v>
      </c>
      <c r="R31" s="1029"/>
      <c r="S31" s="1029"/>
      <c r="T31" s="1029"/>
      <c r="U31" s="1029"/>
      <c r="V31" s="1029"/>
      <c r="W31" s="442"/>
      <c r="X31" s="66"/>
      <c r="Y31" s="66">
        <v>4.3</v>
      </c>
      <c r="Z31" s="66" t="s">
        <v>18</v>
      </c>
      <c r="AA31" s="66" t="s">
        <v>29</v>
      </c>
      <c r="AB31" s="1898"/>
      <c r="AC31" s="152"/>
      <c r="AD31" s="1370"/>
      <c r="AE31" s="1397"/>
      <c r="AF31" s="838"/>
      <c r="AG31" s="838"/>
      <c r="AH31" s="838"/>
      <c r="AI31" s="838"/>
      <c r="AJ31" s="838"/>
      <c r="AK31" s="838"/>
      <c r="AL31" s="838"/>
      <c r="AM31" s="1398"/>
      <c r="AN31" s="1387"/>
      <c r="AO31" s="1457">
        <v>3.3737933199999999</v>
      </c>
      <c r="AP31" s="838"/>
      <c r="AQ31" s="1457">
        <v>3.5256444899999999</v>
      </c>
      <c r="AR31" s="838"/>
      <c r="AS31" s="1470">
        <v>3.4681482099999998</v>
      </c>
      <c r="AT31" s="1159" t="s">
        <v>11883</v>
      </c>
      <c r="AU31" s="477"/>
      <c r="AV31" s="392"/>
      <c r="AW31" s="432"/>
      <c r="AX31" s="432"/>
      <c r="AY31" s="432"/>
      <c r="AZ31" s="432"/>
    </row>
    <row r="32" spans="1:52" s="21" customFormat="1" ht="17.350000000000001">
      <c r="A32" s="1258" t="s">
        <v>6775</v>
      </c>
      <c r="B32" s="425" t="s">
        <v>6747</v>
      </c>
      <c r="C32" s="490"/>
      <c r="D32" s="1129" t="s">
        <v>4208</v>
      </c>
      <c r="E32" s="874" t="s">
        <v>1388</v>
      </c>
      <c r="F32" s="874" t="s">
        <v>1350</v>
      </c>
      <c r="G32" s="874"/>
      <c r="H32" s="1029" t="s">
        <v>4193</v>
      </c>
      <c r="I32" s="1057">
        <v>1.2</v>
      </c>
      <c r="J32" s="1029">
        <v>3.15</v>
      </c>
      <c r="K32" s="1116" t="s">
        <v>1194</v>
      </c>
      <c r="L32" s="1116" t="s">
        <v>1194</v>
      </c>
      <c r="M32" s="1116" t="s">
        <v>875</v>
      </c>
      <c r="N32" s="1029" t="s">
        <v>36</v>
      </c>
      <c r="O32" s="66"/>
      <c r="P32" s="66"/>
      <c r="Q32" s="1029" t="s">
        <v>3387</v>
      </c>
      <c r="R32" s="1029"/>
      <c r="S32" s="1029"/>
      <c r="T32" s="1029"/>
      <c r="U32" s="1029"/>
      <c r="V32" s="1029"/>
      <c r="W32" s="442"/>
      <c r="X32" s="66"/>
      <c r="Y32" s="66">
        <v>5.3</v>
      </c>
      <c r="Z32" s="66" t="s">
        <v>18</v>
      </c>
      <c r="AA32" s="66" t="s">
        <v>29</v>
      </c>
      <c r="AB32" s="1898"/>
      <c r="AC32" s="152"/>
      <c r="AD32" s="1370"/>
      <c r="AE32" s="1397"/>
      <c r="AF32" s="838"/>
      <c r="AG32" s="838"/>
      <c r="AH32" s="838"/>
      <c r="AI32" s="838"/>
      <c r="AJ32" s="838"/>
      <c r="AK32" s="838"/>
      <c r="AL32" s="838"/>
      <c r="AM32" s="1398"/>
      <c r="AN32" s="1387"/>
      <c r="AO32" s="1457">
        <v>3.7023431800000002</v>
      </c>
      <c r="AP32" s="838"/>
      <c r="AQ32" s="1457">
        <v>3.97753282</v>
      </c>
      <c r="AR32" s="838"/>
      <c r="AS32" s="1470">
        <v>3.92802374</v>
      </c>
      <c r="AT32" s="1159" t="s">
        <v>11883</v>
      </c>
      <c r="AU32" s="477"/>
      <c r="AV32" s="392"/>
      <c r="AW32" s="432"/>
      <c r="AX32" s="432"/>
      <c r="AY32" s="432"/>
      <c r="AZ32" s="432"/>
    </row>
    <row r="33" spans="1:52" s="21" customFormat="1" ht="17.350000000000001">
      <c r="A33" s="1258" t="s">
        <v>6776</v>
      </c>
      <c r="B33" s="425" t="s">
        <v>6747</v>
      </c>
      <c r="C33" s="490"/>
      <c r="D33" s="1129" t="s">
        <v>4208</v>
      </c>
      <c r="E33" s="874" t="s">
        <v>1388</v>
      </c>
      <c r="F33" s="874" t="s">
        <v>1350</v>
      </c>
      <c r="G33" s="874"/>
      <c r="H33" s="1029" t="s">
        <v>4195</v>
      </c>
      <c r="I33" s="1057">
        <v>1.2</v>
      </c>
      <c r="J33" s="1029">
        <v>3.15</v>
      </c>
      <c r="K33" s="1116" t="s">
        <v>1194</v>
      </c>
      <c r="L33" s="1116" t="s">
        <v>1194</v>
      </c>
      <c r="M33" s="1116" t="s">
        <v>875</v>
      </c>
      <c r="N33" s="1029" t="s">
        <v>36</v>
      </c>
      <c r="O33" s="66"/>
      <c r="P33" s="66"/>
      <c r="Q33" s="1029" t="s">
        <v>3387</v>
      </c>
      <c r="R33" s="1029"/>
      <c r="S33" s="1029"/>
      <c r="T33" s="1029"/>
      <c r="U33" s="1029"/>
      <c r="V33" s="1029"/>
      <c r="W33" s="442"/>
      <c r="X33" s="66"/>
      <c r="Y33" s="66">
        <v>6</v>
      </c>
      <c r="Z33" s="66" t="s">
        <v>18</v>
      </c>
      <c r="AA33" s="66" t="s">
        <v>29</v>
      </c>
      <c r="AB33" s="1898"/>
      <c r="AC33" s="152"/>
      <c r="AD33" s="1370"/>
      <c r="AE33" s="1397"/>
      <c r="AF33" s="838"/>
      <c r="AG33" s="838"/>
      <c r="AH33" s="838"/>
      <c r="AI33" s="838"/>
      <c r="AJ33" s="838"/>
      <c r="AK33" s="838"/>
      <c r="AL33" s="838"/>
      <c r="AM33" s="1398"/>
      <c r="AN33" s="1387"/>
      <c r="AO33" s="1457">
        <v>5.0120667499999998</v>
      </c>
      <c r="AP33" s="838"/>
      <c r="AQ33" s="1457">
        <v>4.8973171200000003</v>
      </c>
      <c r="AR33" s="838"/>
      <c r="AS33" s="1470">
        <v>5.0213306900000001</v>
      </c>
      <c r="AT33" s="1159" t="s">
        <v>11884</v>
      </c>
      <c r="AU33" s="477"/>
      <c r="AV33" s="392"/>
      <c r="AW33" s="432"/>
      <c r="AX33" s="432"/>
      <c r="AY33" s="432"/>
      <c r="AZ33" s="432"/>
    </row>
    <row r="34" spans="1:52" s="21" customFormat="1" ht="17.350000000000001">
      <c r="A34" s="1258" t="s">
        <v>6777</v>
      </c>
      <c r="B34" s="425" t="s">
        <v>6747</v>
      </c>
      <c r="C34" s="490"/>
      <c r="D34" s="1129" t="s">
        <v>4208</v>
      </c>
      <c r="E34" s="874" t="s">
        <v>1388</v>
      </c>
      <c r="F34" s="874" t="s">
        <v>1350</v>
      </c>
      <c r="G34" s="874"/>
      <c r="H34" s="1029" t="s">
        <v>4197</v>
      </c>
      <c r="I34" s="1057">
        <v>1.2</v>
      </c>
      <c r="J34" s="1029">
        <v>3.15</v>
      </c>
      <c r="K34" s="1116" t="s">
        <v>1194</v>
      </c>
      <c r="L34" s="1116" t="s">
        <v>1194</v>
      </c>
      <c r="M34" s="1116" t="s">
        <v>875</v>
      </c>
      <c r="N34" s="1029" t="s">
        <v>36</v>
      </c>
      <c r="O34" s="66"/>
      <c r="P34" s="66"/>
      <c r="Q34" s="1029" t="s">
        <v>3387</v>
      </c>
      <c r="R34" s="1029"/>
      <c r="S34" s="1029"/>
      <c r="T34" s="1029"/>
      <c r="U34" s="1029"/>
      <c r="V34" s="1029"/>
      <c r="W34" s="442"/>
      <c r="X34" s="66"/>
      <c r="Y34" s="66">
        <v>8.5</v>
      </c>
      <c r="Z34" s="66" t="s">
        <v>18</v>
      </c>
      <c r="AA34" s="66" t="s">
        <v>29</v>
      </c>
      <c r="AB34" s="1898"/>
      <c r="AC34" s="152"/>
      <c r="AD34" s="1370"/>
      <c r="AE34" s="1397"/>
      <c r="AF34" s="838"/>
      <c r="AG34" s="838"/>
      <c r="AH34" s="838"/>
      <c r="AI34" s="838"/>
      <c r="AJ34" s="838"/>
      <c r="AK34" s="838"/>
      <c r="AL34" s="838"/>
      <c r="AM34" s="1398"/>
      <c r="AN34" s="1387"/>
      <c r="AO34" s="1457">
        <v>5.4807622399999998</v>
      </c>
      <c r="AP34" s="838"/>
      <c r="AQ34" s="1457">
        <v>5.4907103399999997</v>
      </c>
      <c r="AR34" s="838"/>
      <c r="AS34" s="1470">
        <v>5.3839235299999997</v>
      </c>
      <c r="AT34" s="1159" t="s">
        <v>11885</v>
      </c>
      <c r="AU34" s="477"/>
      <c r="AV34" s="392"/>
      <c r="AW34" s="432"/>
      <c r="AX34" s="432"/>
      <c r="AY34" s="432"/>
      <c r="AZ34" s="432"/>
    </row>
    <row r="35" spans="1:52" s="21" customFormat="1" ht="17.350000000000001">
      <c r="A35" s="1258" t="s">
        <v>6778</v>
      </c>
      <c r="B35" s="445" t="s">
        <v>6747</v>
      </c>
      <c r="C35" s="501"/>
      <c r="D35" s="1289" t="s">
        <v>4208</v>
      </c>
      <c r="E35" s="1103" t="s">
        <v>1388</v>
      </c>
      <c r="F35" s="1103" t="s">
        <v>1350</v>
      </c>
      <c r="G35" s="1103"/>
      <c r="H35" s="1032" t="s">
        <v>4168</v>
      </c>
      <c r="I35" s="1058" t="s">
        <v>4176</v>
      </c>
      <c r="J35" s="1032" t="s">
        <v>872</v>
      </c>
      <c r="K35" s="1117" t="s">
        <v>1194</v>
      </c>
      <c r="L35" s="1117" t="s">
        <v>1194</v>
      </c>
      <c r="M35" s="1117" t="s">
        <v>873</v>
      </c>
      <c r="N35" s="1032" t="s">
        <v>36</v>
      </c>
      <c r="O35" s="304"/>
      <c r="P35" s="304"/>
      <c r="Q35" s="1032" t="s">
        <v>3387</v>
      </c>
      <c r="R35" s="1032"/>
      <c r="S35" s="1032"/>
      <c r="T35" s="1032"/>
      <c r="U35" s="1032"/>
      <c r="V35" s="1032"/>
      <c r="W35" s="446"/>
      <c r="X35" s="304"/>
      <c r="Y35" s="304">
        <v>2.5999999999999996</v>
      </c>
      <c r="Z35" s="304" t="s">
        <v>18</v>
      </c>
      <c r="AA35" s="304" t="s">
        <v>21</v>
      </c>
      <c r="AB35" s="1899"/>
      <c r="AC35" s="308" t="s">
        <v>4185</v>
      </c>
      <c r="AD35" s="1372"/>
      <c r="AE35" s="1401"/>
      <c r="AF35" s="840"/>
      <c r="AG35" s="840"/>
      <c r="AH35" s="840"/>
      <c r="AI35" s="840"/>
      <c r="AJ35" s="840"/>
      <c r="AK35" s="840"/>
      <c r="AL35" s="840"/>
      <c r="AM35" s="1402"/>
      <c r="AN35" s="1389"/>
      <c r="AO35" s="1458">
        <v>3.7778999999999998</v>
      </c>
      <c r="AP35" s="840"/>
      <c r="AQ35" s="1458">
        <v>3.4451999999999998</v>
      </c>
      <c r="AR35" s="840"/>
      <c r="AS35" s="1471">
        <v>3.0255999999999998</v>
      </c>
      <c r="AT35" s="1160" t="s">
        <v>11936</v>
      </c>
      <c r="AU35" s="1412"/>
      <c r="AV35" s="392"/>
      <c r="AW35" s="432"/>
      <c r="AX35" s="432"/>
      <c r="AY35" s="432"/>
      <c r="AZ35" s="432"/>
    </row>
    <row r="36" spans="1:52" s="21" customFormat="1" ht="17.350000000000001">
      <c r="A36" s="1258" t="s">
        <v>6779</v>
      </c>
      <c r="B36" s="445" t="s">
        <v>6747</v>
      </c>
      <c r="C36" s="501"/>
      <c r="D36" s="1289" t="s">
        <v>4208</v>
      </c>
      <c r="E36" s="1103" t="s">
        <v>1388</v>
      </c>
      <c r="F36" s="1103" t="s">
        <v>1350</v>
      </c>
      <c r="G36" s="1103"/>
      <c r="H36" s="1032" t="s">
        <v>4168</v>
      </c>
      <c r="I36" s="1058" t="s">
        <v>4176</v>
      </c>
      <c r="J36" s="1032" t="s">
        <v>872</v>
      </c>
      <c r="K36" s="1117" t="s">
        <v>1194</v>
      </c>
      <c r="L36" s="1117" t="s">
        <v>1194</v>
      </c>
      <c r="M36" s="1117" t="s">
        <v>873</v>
      </c>
      <c r="N36" s="1032" t="s">
        <v>36</v>
      </c>
      <c r="O36" s="304"/>
      <c r="P36" s="304"/>
      <c r="Q36" s="1032" t="s">
        <v>3387</v>
      </c>
      <c r="R36" s="1032"/>
      <c r="S36" s="1032"/>
      <c r="T36" s="1032"/>
      <c r="U36" s="1032"/>
      <c r="V36" s="1032"/>
      <c r="W36" s="446"/>
      <c r="X36" s="304"/>
      <c r="Y36" s="304">
        <v>2.7</v>
      </c>
      <c r="Z36" s="304" t="s">
        <v>18</v>
      </c>
      <c r="AA36" s="304" t="s">
        <v>21</v>
      </c>
      <c r="AB36" s="1899"/>
      <c r="AC36" s="308" t="s">
        <v>4187</v>
      </c>
      <c r="AD36" s="1372"/>
      <c r="AE36" s="1401"/>
      <c r="AF36" s="840"/>
      <c r="AG36" s="840"/>
      <c r="AH36" s="840"/>
      <c r="AI36" s="840"/>
      <c r="AJ36" s="840"/>
      <c r="AK36" s="840"/>
      <c r="AL36" s="840"/>
      <c r="AM36" s="1402"/>
      <c r="AN36" s="1389"/>
      <c r="AO36" s="1458">
        <v>3.7919999999999998</v>
      </c>
      <c r="AP36" s="840"/>
      <c r="AQ36" s="1458">
        <v>3.4830999999999999</v>
      </c>
      <c r="AR36" s="840"/>
      <c r="AS36" s="1471">
        <v>3.0689000000000002</v>
      </c>
      <c r="AT36" s="1160" t="s">
        <v>11937</v>
      </c>
      <c r="AU36" s="1412"/>
      <c r="AV36" s="392"/>
      <c r="AW36" s="432"/>
      <c r="AX36" s="432"/>
      <c r="AY36" s="432"/>
      <c r="AZ36" s="432"/>
    </row>
    <row r="37" spans="1:52" s="21" customFormat="1" ht="17.350000000000001">
      <c r="A37" s="1258" t="s">
        <v>6780</v>
      </c>
      <c r="B37" s="445" t="s">
        <v>6747</v>
      </c>
      <c r="C37" s="501"/>
      <c r="D37" s="1289" t="s">
        <v>4208</v>
      </c>
      <c r="E37" s="1103" t="s">
        <v>1388</v>
      </c>
      <c r="F37" s="1103" t="s">
        <v>1350</v>
      </c>
      <c r="G37" s="1103"/>
      <c r="H37" s="1032" t="s">
        <v>4189</v>
      </c>
      <c r="I37" s="1058" t="s">
        <v>4176</v>
      </c>
      <c r="J37" s="1032" t="s">
        <v>872</v>
      </c>
      <c r="K37" s="1117" t="s">
        <v>1194</v>
      </c>
      <c r="L37" s="1117" t="s">
        <v>1194</v>
      </c>
      <c r="M37" s="1117" t="s">
        <v>873</v>
      </c>
      <c r="N37" s="1032" t="s">
        <v>36</v>
      </c>
      <c r="O37" s="304"/>
      <c r="P37" s="304"/>
      <c r="Q37" s="1032" t="s">
        <v>3387</v>
      </c>
      <c r="R37" s="1032"/>
      <c r="S37" s="1032"/>
      <c r="T37" s="1032"/>
      <c r="U37" s="1032"/>
      <c r="V37" s="1032"/>
      <c r="W37" s="446"/>
      <c r="X37" s="304"/>
      <c r="Y37" s="304">
        <v>2.9000000000000004</v>
      </c>
      <c r="Z37" s="304" t="s">
        <v>18</v>
      </c>
      <c r="AA37" s="304" t="s">
        <v>21</v>
      </c>
      <c r="AB37" s="1899"/>
      <c r="AC37" s="308"/>
      <c r="AD37" s="1372"/>
      <c r="AE37" s="1401"/>
      <c r="AF37" s="840"/>
      <c r="AG37" s="840"/>
      <c r="AH37" s="840"/>
      <c r="AI37" s="840"/>
      <c r="AJ37" s="840"/>
      <c r="AK37" s="840"/>
      <c r="AL37" s="840"/>
      <c r="AM37" s="1402"/>
      <c r="AN37" s="1389"/>
      <c r="AO37" s="1458">
        <v>3.8338999999999999</v>
      </c>
      <c r="AP37" s="840"/>
      <c r="AQ37" s="1458">
        <v>3.6126999999999998</v>
      </c>
      <c r="AR37" s="840"/>
      <c r="AS37" s="1471">
        <v>3.1004</v>
      </c>
      <c r="AT37" s="1160" t="s">
        <v>11937</v>
      </c>
      <c r="AU37" s="1412"/>
      <c r="AV37" s="392"/>
      <c r="AW37" s="432"/>
      <c r="AX37" s="432"/>
      <c r="AY37" s="432"/>
      <c r="AZ37" s="432"/>
    </row>
    <row r="38" spans="1:52" s="21" customFormat="1" ht="17.350000000000001">
      <c r="A38" s="1258" t="s">
        <v>6781</v>
      </c>
      <c r="B38" s="445" t="s">
        <v>6747</v>
      </c>
      <c r="C38" s="501"/>
      <c r="D38" s="1289" t="s">
        <v>4208</v>
      </c>
      <c r="E38" s="1103" t="s">
        <v>1388</v>
      </c>
      <c r="F38" s="1103" t="s">
        <v>1350</v>
      </c>
      <c r="G38" s="1103"/>
      <c r="H38" s="1032" t="s">
        <v>4191</v>
      </c>
      <c r="I38" s="1058" t="s">
        <v>4176</v>
      </c>
      <c r="J38" s="1032" t="s">
        <v>872</v>
      </c>
      <c r="K38" s="1117" t="s">
        <v>1194</v>
      </c>
      <c r="L38" s="1117" t="s">
        <v>1194</v>
      </c>
      <c r="M38" s="1117" t="s">
        <v>873</v>
      </c>
      <c r="N38" s="1032" t="s">
        <v>36</v>
      </c>
      <c r="O38" s="304"/>
      <c r="P38" s="304"/>
      <c r="Q38" s="1032" t="s">
        <v>3387</v>
      </c>
      <c r="R38" s="1032"/>
      <c r="S38" s="1032"/>
      <c r="T38" s="1032"/>
      <c r="U38" s="1032"/>
      <c r="V38" s="1032"/>
      <c r="W38" s="446"/>
      <c r="X38" s="304"/>
      <c r="Y38" s="304">
        <v>4.8</v>
      </c>
      <c r="Z38" s="304" t="s">
        <v>18</v>
      </c>
      <c r="AA38" s="304" t="s">
        <v>21</v>
      </c>
      <c r="AB38" s="1899"/>
      <c r="AC38" s="308"/>
      <c r="AD38" s="1372"/>
      <c r="AE38" s="1401"/>
      <c r="AF38" s="840"/>
      <c r="AG38" s="840"/>
      <c r="AH38" s="840"/>
      <c r="AI38" s="840"/>
      <c r="AJ38" s="840"/>
      <c r="AK38" s="840"/>
      <c r="AL38" s="840"/>
      <c r="AM38" s="1402"/>
      <c r="AN38" s="1389"/>
      <c r="AO38" s="1457">
        <v>3.8306</v>
      </c>
      <c r="AP38" s="840"/>
      <c r="AQ38" s="1457">
        <v>3.8525999999999998</v>
      </c>
      <c r="AR38" s="840"/>
      <c r="AS38" s="1470">
        <v>3.8216999999999999</v>
      </c>
      <c r="AT38" s="1160" t="s">
        <v>11938</v>
      </c>
      <c r="AU38" s="1412"/>
      <c r="AV38" s="392"/>
      <c r="AW38" s="432"/>
      <c r="AX38" s="432"/>
      <c r="AY38" s="432"/>
      <c r="AZ38" s="432"/>
    </row>
    <row r="39" spans="1:52" s="21" customFormat="1" ht="17.350000000000001">
      <c r="A39" s="1258" t="s">
        <v>6782</v>
      </c>
      <c r="B39" s="445" t="s">
        <v>6747</v>
      </c>
      <c r="C39" s="501"/>
      <c r="D39" s="1289" t="s">
        <v>4208</v>
      </c>
      <c r="E39" s="1103" t="s">
        <v>1388</v>
      </c>
      <c r="F39" s="1103" t="s">
        <v>1350</v>
      </c>
      <c r="G39" s="1103"/>
      <c r="H39" s="1032" t="s">
        <v>4193</v>
      </c>
      <c r="I39" s="1058" t="s">
        <v>4176</v>
      </c>
      <c r="J39" s="1032" t="s">
        <v>872</v>
      </c>
      <c r="K39" s="1117" t="s">
        <v>1194</v>
      </c>
      <c r="L39" s="1117" t="s">
        <v>1194</v>
      </c>
      <c r="M39" s="1117" t="s">
        <v>873</v>
      </c>
      <c r="N39" s="1032" t="s">
        <v>36</v>
      </c>
      <c r="O39" s="304"/>
      <c r="P39" s="304"/>
      <c r="Q39" s="1032" t="s">
        <v>3387</v>
      </c>
      <c r="R39" s="1032"/>
      <c r="S39" s="1032"/>
      <c r="T39" s="1032"/>
      <c r="U39" s="1032"/>
      <c r="V39" s="1032"/>
      <c r="W39" s="446"/>
      <c r="X39" s="304"/>
      <c r="Y39" s="304">
        <v>5.8</v>
      </c>
      <c r="Z39" s="304" t="s">
        <v>18</v>
      </c>
      <c r="AA39" s="304" t="s">
        <v>21</v>
      </c>
      <c r="AB39" s="1899"/>
      <c r="AC39" s="308"/>
      <c r="AD39" s="1372"/>
      <c r="AE39" s="1401"/>
      <c r="AF39" s="840"/>
      <c r="AG39" s="840"/>
      <c r="AH39" s="840"/>
      <c r="AI39" s="840"/>
      <c r="AJ39" s="840"/>
      <c r="AK39" s="840"/>
      <c r="AL39" s="840"/>
      <c r="AM39" s="1402"/>
      <c r="AN39" s="1389"/>
      <c r="AO39" s="1457">
        <v>4.2061000000000002</v>
      </c>
      <c r="AP39" s="840"/>
      <c r="AQ39" s="1457">
        <v>4.2744999999999997</v>
      </c>
      <c r="AR39" s="840"/>
      <c r="AS39" s="1470">
        <v>4.2587000000000002</v>
      </c>
      <c r="AT39" s="1160" t="s">
        <v>11938</v>
      </c>
      <c r="AU39" s="1412"/>
      <c r="AV39" s="392"/>
      <c r="AW39" s="432"/>
      <c r="AX39" s="432"/>
      <c r="AY39" s="432"/>
      <c r="AZ39" s="432"/>
    </row>
    <row r="40" spans="1:52" s="21" customFormat="1" ht="17.350000000000001">
      <c r="A40" s="1258" t="s">
        <v>6783</v>
      </c>
      <c r="B40" s="445" t="s">
        <v>6747</v>
      </c>
      <c r="C40" s="501"/>
      <c r="D40" s="1289" t="s">
        <v>4208</v>
      </c>
      <c r="E40" s="1103" t="s">
        <v>1388</v>
      </c>
      <c r="F40" s="1103" t="s">
        <v>1350</v>
      </c>
      <c r="G40" s="1103"/>
      <c r="H40" s="1032" t="s">
        <v>4195</v>
      </c>
      <c r="I40" s="1058" t="s">
        <v>4176</v>
      </c>
      <c r="J40" s="1032" t="s">
        <v>872</v>
      </c>
      <c r="K40" s="1117" t="s">
        <v>1194</v>
      </c>
      <c r="L40" s="1117" t="s">
        <v>1194</v>
      </c>
      <c r="M40" s="1117" t="s">
        <v>873</v>
      </c>
      <c r="N40" s="1032" t="s">
        <v>36</v>
      </c>
      <c r="O40" s="304"/>
      <c r="P40" s="304"/>
      <c r="Q40" s="1032" t="s">
        <v>3387</v>
      </c>
      <c r="R40" s="1032"/>
      <c r="S40" s="1032"/>
      <c r="T40" s="1032"/>
      <c r="U40" s="1032"/>
      <c r="V40" s="1032"/>
      <c r="W40" s="446"/>
      <c r="X40" s="304"/>
      <c r="Y40" s="304">
        <v>6.5</v>
      </c>
      <c r="Z40" s="304" t="s">
        <v>18</v>
      </c>
      <c r="AA40" s="304" t="s">
        <v>21</v>
      </c>
      <c r="AB40" s="1899"/>
      <c r="AC40" s="308"/>
      <c r="AD40" s="1372"/>
      <c r="AE40" s="1401"/>
      <c r="AF40" s="840"/>
      <c r="AG40" s="840"/>
      <c r="AH40" s="840"/>
      <c r="AI40" s="840"/>
      <c r="AJ40" s="840"/>
      <c r="AK40" s="840"/>
      <c r="AL40" s="840"/>
      <c r="AM40" s="1402"/>
      <c r="AN40" s="1389"/>
      <c r="AO40" s="1457">
        <v>5.532</v>
      </c>
      <c r="AP40" s="840"/>
      <c r="AQ40" s="1457">
        <v>5.4686000000000003</v>
      </c>
      <c r="AR40" s="840"/>
      <c r="AS40" s="1470">
        <v>5.5768000000000004</v>
      </c>
      <c r="AT40" s="1160" t="s">
        <v>11938</v>
      </c>
      <c r="AU40" s="1412"/>
      <c r="AV40" s="392"/>
      <c r="AW40" s="432"/>
      <c r="AX40" s="432"/>
      <c r="AY40" s="432"/>
      <c r="AZ40" s="432"/>
    </row>
    <row r="41" spans="1:52" s="21" customFormat="1" ht="17.350000000000001">
      <c r="A41" s="1258" t="s">
        <v>6784</v>
      </c>
      <c r="B41" s="445" t="s">
        <v>6747</v>
      </c>
      <c r="C41" s="501"/>
      <c r="D41" s="1289" t="s">
        <v>4208</v>
      </c>
      <c r="E41" s="1103" t="s">
        <v>1388</v>
      </c>
      <c r="F41" s="1103" t="s">
        <v>1350</v>
      </c>
      <c r="G41" s="1103"/>
      <c r="H41" s="1032" t="s">
        <v>4197</v>
      </c>
      <c r="I41" s="1058" t="s">
        <v>4176</v>
      </c>
      <c r="J41" s="1032" t="s">
        <v>872</v>
      </c>
      <c r="K41" s="1117" t="s">
        <v>1194</v>
      </c>
      <c r="L41" s="1117" t="s">
        <v>1194</v>
      </c>
      <c r="M41" s="1117" t="s">
        <v>873</v>
      </c>
      <c r="N41" s="1032" t="s">
        <v>36</v>
      </c>
      <c r="O41" s="304"/>
      <c r="P41" s="304"/>
      <c r="Q41" s="1032" t="s">
        <v>3387</v>
      </c>
      <c r="R41" s="1032"/>
      <c r="S41" s="1032"/>
      <c r="T41" s="1032"/>
      <c r="U41" s="1032"/>
      <c r="V41" s="1032"/>
      <c r="W41" s="446"/>
      <c r="X41" s="304"/>
      <c r="Y41" s="304">
        <v>9</v>
      </c>
      <c r="Z41" s="304" t="s">
        <v>18</v>
      </c>
      <c r="AA41" s="304" t="s">
        <v>21</v>
      </c>
      <c r="AB41" s="1899"/>
      <c r="AC41" s="308"/>
      <c r="AD41" s="1372"/>
      <c r="AE41" s="1401"/>
      <c r="AF41" s="840"/>
      <c r="AG41" s="840"/>
      <c r="AH41" s="840"/>
      <c r="AI41" s="840"/>
      <c r="AJ41" s="840"/>
      <c r="AK41" s="840"/>
      <c r="AL41" s="840"/>
      <c r="AM41" s="1402"/>
      <c r="AN41" s="1389"/>
      <c r="AO41" s="1457">
        <v>7.3631000000000002</v>
      </c>
      <c r="AP41" s="840"/>
      <c r="AQ41" s="1457">
        <v>7.4335000000000004</v>
      </c>
      <c r="AR41" s="840"/>
      <c r="AS41" s="1470">
        <v>7.3009000000000004</v>
      </c>
      <c r="AT41" s="1160" t="s">
        <v>11939</v>
      </c>
      <c r="AU41" s="1412"/>
      <c r="AV41" s="392"/>
      <c r="AW41" s="432"/>
      <c r="AX41" s="432"/>
      <c r="AY41" s="432"/>
      <c r="AZ41" s="432"/>
    </row>
    <row r="42" spans="1:52" s="21" customFormat="1" ht="17.350000000000001">
      <c r="A42" s="1258" t="s">
        <v>6785</v>
      </c>
      <c r="B42" s="546" t="s">
        <v>6747</v>
      </c>
      <c r="C42" s="490"/>
      <c r="D42" s="1129" t="s">
        <v>4208</v>
      </c>
      <c r="E42" s="874" t="s">
        <v>1388</v>
      </c>
      <c r="F42" s="874" t="s">
        <v>1350</v>
      </c>
      <c r="G42" s="874"/>
      <c r="H42" s="1029" t="s">
        <v>4168</v>
      </c>
      <c r="I42" s="1057">
        <v>1.2</v>
      </c>
      <c r="J42" s="1029">
        <v>3.15</v>
      </c>
      <c r="K42" s="1288" t="s">
        <v>207</v>
      </c>
      <c r="L42" s="1116" t="s">
        <v>1194</v>
      </c>
      <c r="M42" s="1116" t="s">
        <v>875</v>
      </c>
      <c r="N42" s="1029" t="s">
        <v>36</v>
      </c>
      <c r="O42" s="66"/>
      <c r="P42" s="66"/>
      <c r="Q42" s="1029" t="s">
        <v>3387</v>
      </c>
      <c r="R42" s="1029"/>
      <c r="S42" s="1029"/>
      <c r="T42" s="1029"/>
      <c r="U42" s="1029"/>
      <c r="V42" s="1029"/>
      <c r="W42" s="442"/>
      <c r="X42" s="66"/>
      <c r="Y42" s="66">
        <v>2.5999999999999996</v>
      </c>
      <c r="Z42" s="66" t="s">
        <v>18</v>
      </c>
      <c r="AA42" s="66" t="s">
        <v>21</v>
      </c>
      <c r="AB42" s="1898"/>
      <c r="AC42" s="152" t="s">
        <v>4185</v>
      </c>
      <c r="AD42" s="1370"/>
      <c r="AE42" s="1397"/>
      <c r="AF42" s="838"/>
      <c r="AG42" s="838"/>
      <c r="AH42" s="838"/>
      <c r="AI42" s="838"/>
      <c r="AJ42" s="838"/>
      <c r="AK42" s="838"/>
      <c r="AL42" s="838"/>
      <c r="AM42" s="1398"/>
      <c r="AN42" s="1387"/>
      <c r="AO42" s="1458">
        <v>3.90161991</v>
      </c>
      <c r="AP42" s="838"/>
      <c r="AQ42" s="1458">
        <v>3.7863307700000002</v>
      </c>
      <c r="AR42" s="838"/>
      <c r="AS42" s="1471">
        <v>3.7233803299999999</v>
      </c>
      <c r="AT42" s="1159" t="s">
        <v>12473</v>
      </c>
      <c r="AU42" s="1412"/>
      <c r="AV42" s="392"/>
      <c r="AW42" s="432"/>
      <c r="AX42" s="432"/>
      <c r="AY42" s="432"/>
      <c r="AZ42" s="432"/>
    </row>
    <row r="43" spans="1:52" s="21" customFormat="1" ht="17.350000000000001">
      <c r="A43" s="1258" t="s">
        <v>6786</v>
      </c>
      <c r="B43" s="546" t="s">
        <v>6747</v>
      </c>
      <c r="C43" s="490"/>
      <c r="D43" s="1129" t="s">
        <v>4208</v>
      </c>
      <c r="E43" s="874" t="s">
        <v>1388</v>
      </c>
      <c r="F43" s="874" t="s">
        <v>1350</v>
      </c>
      <c r="G43" s="874"/>
      <c r="H43" s="1029" t="s">
        <v>4168</v>
      </c>
      <c r="I43" s="1057">
        <v>1.2</v>
      </c>
      <c r="J43" s="1029">
        <v>3.15</v>
      </c>
      <c r="K43" s="1288" t="s">
        <v>207</v>
      </c>
      <c r="L43" s="1116" t="s">
        <v>1194</v>
      </c>
      <c r="M43" s="1116" t="s">
        <v>875</v>
      </c>
      <c r="N43" s="1029" t="s">
        <v>36</v>
      </c>
      <c r="O43" s="66"/>
      <c r="P43" s="66"/>
      <c r="Q43" s="1029" t="s">
        <v>3387</v>
      </c>
      <c r="R43" s="1029"/>
      <c r="S43" s="1029"/>
      <c r="T43" s="1029"/>
      <c r="U43" s="1029"/>
      <c r="V43" s="1029"/>
      <c r="W43" s="442"/>
      <c r="X43" s="66"/>
      <c r="Y43" s="66">
        <v>2.7</v>
      </c>
      <c r="Z43" s="66" t="s">
        <v>18</v>
      </c>
      <c r="AA43" s="66" t="s">
        <v>21</v>
      </c>
      <c r="AB43" s="1898"/>
      <c r="AC43" s="152" t="s">
        <v>4187</v>
      </c>
      <c r="AD43" s="1370"/>
      <c r="AE43" s="1397"/>
      <c r="AF43" s="838"/>
      <c r="AG43" s="838"/>
      <c r="AH43" s="838"/>
      <c r="AI43" s="838"/>
      <c r="AJ43" s="838"/>
      <c r="AK43" s="838"/>
      <c r="AL43" s="838"/>
      <c r="AM43" s="1398"/>
      <c r="AN43" s="1387"/>
      <c r="AO43" s="1458">
        <v>3.9678650499999999</v>
      </c>
      <c r="AP43" s="838"/>
      <c r="AQ43" s="1458">
        <v>3.8394431600000001</v>
      </c>
      <c r="AR43" s="838"/>
      <c r="AS43" s="1471">
        <v>3.7595342700000001</v>
      </c>
      <c r="AT43" s="1159" t="s">
        <v>12473</v>
      </c>
      <c r="AU43" s="1412"/>
      <c r="AV43" s="392"/>
      <c r="AW43" s="432"/>
      <c r="AX43" s="432"/>
      <c r="AY43" s="432"/>
      <c r="AZ43" s="432"/>
    </row>
    <row r="44" spans="1:52" s="21" customFormat="1" ht="17.350000000000001">
      <c r="A44" s="1258" t="s">
        <v>6787</v>
      </c>
      <c r="B44" s="546" t="s">
        <v>6747</v>
      </c>
      <c r="C44" s="490"/>
      <c r="D44" s="1129" t="s">
        <v>4208</v>
      </c>
      <c r="E44" s="874" t="s">
        <v>1388</v>
      </c>
      <c r="F44" s="874" t="s">
        <v>1350</v>
      </c>
      <c r="G44" s="874"/>
      <c r="H44" s="1029" t="s">
        <v>4189</v>
      </c>
      <c r="I44" s="1057">
        <v>1.2</v>
      </c>
      <c r="J44" s="1029">
        <v>3.15</v>
      </c>
      <c r="K44" s="1288" t="s">
        <v>207</v>
      </c>
      <c r="L44" s="1116" t="s">
        <v>1194</v>
      </c>
      <c r="M44" s="1116" t="s">
        <v>875</v>
      </c>
      <c r="N44" s="1029" t="s">
        <v>36</v>
      </c>
      <c r="O44" s="66"/>
      <c r="P44" s="66"/>
      <c r="Q44" s="1029" t="s">
        <v>3387</v>
      </c>
      <c r="R44" s="1029"/>
      <c r="S44" s="1029"/>
      <c r="T44" s="1029"/>
      <c r="U44" s="1029"/>
      <c r="V44" s="1029"/>
      <c r="W44" s="442"/>
      <c r="X44" s="66"/>
      <c r="Y44" s="66">
        <v>2.9000000000000004</v>
      </c>
      <c r="Z44" s="66" t="s">
        <v>18</v>
      </c>
      <c r="AA44" s="66" t="s">
        <v>21</v>
      </c>
      <c r="AB44" s="1898"/>
      <c r="AC44" s="152"/>
      <c r="AD44" s="1370"/>
      <c r="AE44" s="1397"/>
      <c r="AF44" s="838"/>
      <c r="AG44" s="838"/>
      <c r="AH44" s="838"/>
      <c r="AI44" s="838"/>
      <c r="AJ44" s="838"/>
      <c r="AK44" s="838"/>
      <c r="AL44" s="838"/>
      <c r="AM44" s="1398"/>
      <c r="AN44" s="1387"/>
      <c r="AO44" s="1458">
        <v>4.06995562</v>
      </c>
      <c r="AP44" s="838"/>
      <c r="AQ44" s="1458">
        <v>3.9254878099999999</v>
      </c>
      <c r="AR44" s="838"/>
      <c r="AS44" s="1471">
        <v>3.85396099</v>
      </c>
      <c r="AT44" s="1159" t="s">
        <v>12473</v>
      </c>
      <c r="AU44" s="1412"/>
      <c r="AV44" s="392"/>
      <c r="AW44" s="432"/>
      <c r="AX44" s="432"/>
      <c r="AY44" s="432"/>
      <c r="AZ44" s="432"/>
    </row>
    <row r="45" spans="1:52" s="21" customFormat="1" ht="17.350000000000001">
      <c r="A45" s="1258" t="s">
        <v>6788</v>
      </c>
      <c r="B45" s="546" t="s">
        <v>6747</v>
      </c>
      <c r="C45" s="490"/>
      <c r="D45" s="1129" t="s">
        <v>4208</v>
      </c>
      <c r="E45" s="874" t="s">
        <v>1388</v>
      </c>
      <c r="F45" s="874" t="s">
        <v>1350</v>
      </c>
      <c r="G45" s="874"/>
      <c r="H45" s="1029" t="s">
        <v>4191</v>
      </c>
      <c r="I45" s="1057">
        <v>1.2</v>
      </c>
      <c r="J45" s="1029">
        <v>3.15</v>
      </c>
      <c r="K45" s="1288" t="s">
        <v>207</v>
      </c>
      <c r="L45" s="1116" t="s">
        <v>1194</v>
      </c>
      <c r="M45" s="1116" t="s">
        <v>875</v>
      </c>
      <c r="N45" s="1029" t="s">
        <v>36</v>
      </c>
      <c r="O45" s="66"/>
      <c r="P45" s="66"/>
      <c r="Q45" s="1029" t="s">
        <v>3387</v>
      </c>
      <c r="R45" s="1029"/>
      <c r="S45" s="1029"/>
      <c r="T45" s="1029"/>
      <c r="U45" s="1029"/>
      <c r="V45" s="1029"/>
      <c r="W45" s="442"/>
      <c r="X45" s="66"/>
      <c r="Y45" s="66">
        <v>4.8</v>
      </c>
      <c r="Z45" s="66" t="s">
        <v>18</v>
      </c>
      <c r="AA45" s="66" t="s">
        <v>21</v>
      </c>
      <c r="AB45" s="1898"/>
      <c r="AC45" s="152"/>
      <c r="AD45" s="1370"/>
      <c r="AE45" s="1397"/>
      <c r="AF45" s="838"/>
      <c r="AG45" s="838"/>
      <c r="AH45" s="838"/>
      <c r="AI45" s="838"/>
      <c r="AJ45" s="838"/>
      <c r="AK45" s="838"/>
      <c r="AL45" s="838"/>
      <c r="AM45" s="1398"/>
      <c r="AN45" s="1387"/>
      <c r="AO45" s="1458">
        <v>4.8690927799999999</v>
      </c>
      <c r="AP45" s="838"/>
      <c r="AQ45" s="1457">
        <v>4.7033081299999999</v>
      </c>
      <c r="AR45" s="838"/>
      <c r="AS45" s="1470">
        <v>4.7052520600000003</v>
      </c>
      <c r="AT45" s="1159" t="s">
        <v>12473</v>
      </c>
      <c r="AU45" s="1412"/>
      <c r="AV45" s="392"/>
      <c r="AW45" s="432"/>
      <c r="AX45" s="432"/>
      <c r="AY45" s="432"/>
      <c r="AZ45" s="432"/>
    </row>
    <row r="46" spans="1:52" s="21" customFormat="1" ht="17.350000000000001">
      <c r="A46" s="1258" t="s">
        <v>6789</v>
      </c>
      <c r="B46" s="546" t="s">
        <v>6747</v>
      </c>
      <c r="C46" s="490"/>
      <c r="D46" s="1129" t="s">
        <v>4208</v>
      </c>
      <c r="E46" s="874" t="s">
        <v>1388</v>
      </c>
      <c r="F46" s="874" t="s">
        <v>1350</v>
      </c>
      <c r="G46" s="874"/>
      <c r="H46" s="1029" t="s">
        <v>4193</v>
      </c>
      <c r="I46" s="1057">
        <v>1.2</v>
      </c>
      <c r="J46" s="1029">
        <v>3.15</v>
      </c>
      <c r="K46" s="1288" t="s">
        <v>207</v>
      </c>
      <c r="L46" s="1116" t="s">
        <v>1194</v>
      </c>
      <c r="M46" s="1116" t="s">
        <v>875</v>
      </c>
      <c r="N46" s="1029" t="s">
        <v>36</v>
      </c>
      <c r="O46" s="66"/>
      <c r="P46" s="66"/>
      <c r="Q46" s="1029" t="s">
        <v>3387</v>
      </c>
      <c r="R46" s="1029"/>
      <c r="S46" s="1029"/>
      <c r="T46" s="1029"/>
      <c r="U46" s="1029"/>
      <c r="V46" s="1029"/>
      <c r="W46" s="442"/>
      <c r="X46" s="66"/>
      <c r="Y46" s="66">
        <v>5.8</v>
      </c>
      <c r="Z46" s="66" t="s">
        <v>18</v>
      </c>
      <c r="AA46" s="66" t="s">
        <v>21</v>
      </c>
      <c r="AB46" s="1898"/>
      <c r="AC46" s="152"/>
      <c r="AD46" s="1370"/>
      <c r="AE46" s="1397"/>
      <c r="AF46" s="838"/>
      <c r="AG46" s="838"/>
      <c r="AH46" s="838"/>
      <c r="AI46" s="838"/>
      <c r="AJ46" s="838"/>
      <c r="AK46" s="838"/>
      <c r="AL46" s="838"/>
      <c r="AM46" s="1398"/>
      <c r="AN46" s="1387"/>
      <c r="AO46" s="1457">
        <v>5.3572069400000002</v>
      </c>
      <c r="AP46" s="838"/>
      <c r="AQ46" s="1457">
        <v>5.1815210699999996</v>
      </c>
      <c r="AR46" s="838"/>
      <c r="AS46" s="1470">
        <v>5.2659923600000003</v>
      </c>
      <c r="AT46" s="1159" t="s">
        <v>12473</v>
      </c>
      <c r="AU46" s="1412"/>
      <c r="AV46" s="392"/>
      <c r="AW46" s="432"/>
      <c r="AX46" s="432"/>
      <c r="AY46" s="432"/>
      <c r="AZ46" s="432"/>
    </row>
    <row r="47" spans="1:52" s="21" customFormat="1" ht="17.350000000000001">
      <c r="A47" s="1258" t="s">
        <v>6790</v>
      </c>
      <c r="B47" s="546" t="s">
        <v>6747</v>
      </c>
      <c r="C47" s="490"/>
      <c r="D47" s="1129" t="s">
        <v>4208</v>
      </c>
      <c r="E47" s="874" t="s">
        <v>1388</v>
      </c>
      <c r="F47" s="874" t="s">
        <v>1350</v>
      </c>
      <c r="G47" s="874"/>
      <c r="H47" s="1029" t="s">
        <v>4195</v>
      </c>
      <c r="I47" s="1057">
        <v>1.2</v>
      </c>
      <c r="J47" s="1029">
        <v>3.15</v>
      </c>
      <c r="K47" s="1288" t="s">
        <v>207</v>
      </c>
      <c r="L47" s="1116" t="s">
        <v>1194</v>
      </c>
      <c r="M47" s="1116" t="s">
        <v>875</v>
      </c>
      <c r="N47" s="1029" t="s">
        <v>36</v>
      </c>
      <c r="O47" s="66"/>
      <c r="P47" s="66"/>
      <c r="Q47" s="1029" t="s">
        <v>3387</v>
      </c>
      <c r="R47" s="1029"/>
      <c r="S47" s="1029"/>
      <c r="T47" s="1029"/>
      <c r="U47" s="1029"/>
      <c r="V47" s="1029"/>
      <c r="W47" s="442"/>
      <c r="X47" s="66"/>
      <c r="Y47" s="66">
        <v>6.5</v>
      </c>
      <c r="Z47" s="66" t="s">
        <v>18</v>
      </c>
      <c r="AA47" s="66" t="s">
        <v>21</v>
      </c>
      <c r="AB47" s="1898"/>
      <c r="AC47" s="152"/>
      <c r="AD47" s="1370"/>
      <c r="AE47" s="1397"/>
      <c r="AF47" s="838"/>
      <c r="AG47" s="838"/>
      <c r="AH47" s="838"/>
      <c r="AI47" s="838"/>
      <c r="AJ47" s="838"/>
      <c r="AK47" s="838"/>
      <c r="AL47" s="838"/>
      <c r="AM47" s="1398"/>
      <c r="AN47" s="1387"/>
      <c r="AO47" s="1458">
        <v>6.73931112</v>
      </c>
      <c r="AP47" s="838"/>
      <c r="AQ47" s="1458">
        <v>6.55721256</v>
      </c>
      <c r="AR47" s="838"/>
      <c r="AS47" s="1471">
        <v>6.6354747700000001</v>
      </c>
      <c r="AT47" s="1159" t="s">
        <v>12474</v>
      </c>
      <c r="AU47" s="1412"/>
      <c r="AV47" s="392"/>
      <c r="AW47" s="432"/>
      <c r="AX47" s="432"/>
      <c r="AY47" s="432"/>
      <c r="AZ47" s="432"/>
    </row>
    <row r="48" spans="1:52" s="21" customFormat="1" ht="17.350000000000001">
      <c r="A48" s="1258" t="s">
        <v>6791</v>
      </c>
      <c r="B48" s="546" t="s">
        <v>6747</v>
      </c>
      <c r="C48" s="490"/>
      <c r="D48" s="1129" t="s">
        <v>4208</v>
      </c>
      <c r="E48" s="874" t="s">
        <v>1388</v>
      </c>
      <c r="F48" s="874" t="s">
        <v>1350</v>
      </c>
      <c r="G48" s="874"/>
      <c r="H48" s="1029" t="s">
        <v>4197</v>
      </c>
      <c r="I48" s="1057">
        <v>1.2</v>
      </c>
      <c r="J48" s="1029">
        <v>3.15</v>
      </c>
      <c r="K48" s="1288" t="s">
        <v>207</v>
      </c>
      <c r="L48" s="1116" t="s">
        <v>1194</v>
      </c>
      <c r="M48" s="1116" t="s">
        <v>875</v>
      </c>
      <c r="N48" s="1029" t="s">
        <v>36</v>
      </c>
      <c r="O48" s="66"/>
      <c r="P48" s="66"/>
      <c r="Q48" s="1029" t="s">
        <v>3387</v>
      </c>
      <c r="R48" s="1029"/>
      <c r="S48" s="1029"/>
      <c r="T48" s="1029"/>
      <c r="U48" s="1029"/>
      <c r="V48" s="1029"/>
      <c r="W48" s="442"/>
      <c r="X48" s="66"/>
      <c r="Y48" s="66">
        <v>9</v>
      </c>
      <c r="Z48" s="66" t="s">
        <v>18</v>
      </c>
      <c r="AA48" s="66" t="s">
        <v>21</v>
      </c>
      <c r="AB48" s="1898"/>
      <c r="AC48" s="152"/>
      <c r="AD48" s="1370"/>
      <c r="AE48" s="1397"/>
      <c r="AF48" s="838"/>
      <c r="AG48" s="838"/>
      <c r="AH48" s="838"/>
      <c r="AI48" s="838"/>
      <c r="AJ48" s="838"/>
      <c r="AK48" s="838"/>
      <c r="AL48" s="838"/>
      <c r="AM48" s="1398"/>
      <c r="AN48" s="1387"/>
      <c r="AO48" s="1457">
        <v>7.5138274200000001</v>
      </c>
      <c r="AP48" s="838"/>
      <c r="AQ48" s="1457">
        <v>7.2729452700000001</v>
      </c>
      <c r="AR48" s="838"/>
      <c r="AS48" s="1470">
        <v>7.2360375599999998</v>
      </c>
      <c r="AT48" s="1159" t="s">
        <v>12475</v>
      </c>
      <c r="AU48" s="1412"/>
      <c r="AV48" s="392"/>
      <c r="AW48" s="432"/>
      <c r="AX48" s="432"/>
      <c r="AY48" s="432"/>
      <c r="AZ48" s="432"/>
    </row>
    <row r="49" spans="1:52" s="21" customFormat="1" ht="17.350000000000001">
      <c r="A49" s="1258" t="s">
        <v>6792</v>
      </c>
      <c r="B49" s="546" t="s">
        <v>6747</v>
      </c>
      <c r="C49" s="489" t="s">
        <v>4278</v>
      </c>
      <c r="D49" s="874" t="s">
        <v>4208</v>
      </c>
      <c r="E49" s="874" t="s">
        <v>1388</v>
      </c>
      <c r="F49" s="874" t="s">
        <v>1350</v>
      </c>
      <c r="G49" s="874"/>
      <c r="H49" s="1029" t="s">
        <v>4168</v>
      </c>
      <c r="I49" s="1057">
        <v>1.2</v>
      </c>
      <c r="J49" s="1029">
        <v>3.15</v>
      </c>
      <c r="K49" s="1288" t="s">
        <v>1194</v>
      </c>
      <c r="L49" s="1288" t="s">
        <v>1194</v>
      </c>
      <c r="M49" s="1116" t="s">
        <v>875</v>
      </c>
      <c r="N49" s="1029" t="s">
        <v>36</v>
      </c>
      <c r="O49" s="66"/>
      <c r="P49" s="66"/>
      <c r="Q49" s="1029" t="s">
        <v>3387</v>
      </c>
      <c r="R49" s="1029"/>
      <c r="S49" s="1029"/>
      <c r="T49" s="1029"/>
      <c r="U49" s="1029"/>
      <c r="V49" s="1029"/>
      <c r="W49" s="442"/>
      <c r="X49" s="440"/>
      <c r="Y49" s="440">
        <v>0</v>
      </c>
      <c r="Z49" s="66" t="s">
        <v>18</v>
      </c>
      <c r="AA49" s="66" t="s">
        <v>21</v>
      </c>
      <c r="AB49" s="1898"/>
      <c r="AC49" s="152"/>
      <c r="AD49" s="1369" t="s">
        <v>4209</v>
      </c>
      <c r="AE49" s="1397"/>
      <c r="AF49" s="838"/>
      <c r="AG49" s="838"/>
      <c r="AH49" s="838"/>
      <c r="AI49" s="838"/>
      <c r="AJ49" s="838"/>
      <c r="AK49" s="838"/>
      <c r="AL49" s="838"/>
      <c r="AM49" s="1398"/>
      <c r="AN49" s="1387"/>
      <c r="AO49" s="838"/>
      <c r="AP49" s="838"/>
      <c r="AQ49" s="838"/>
      <c r="AR49" s="838"/>
      <c r="AS49" s="1408"/>
      <c r="AT49" s="1159"/>
      <c r="AU49" s="1412"/>
      <c r="AV49" s="392"/>
      <c r="AW49" s="432"/>
      <c r="AX49" s="432"/>
      <c r="AY49" s="432"/>
      <c r="AZ49" s="432"/>
    </row>
    <row r="50" spans="1:52" s="21" customFormat="1" ht="22.2" customHeight="1">
      <c r="A50" s="1257" t="s">
        <v>6793</v>
      </c>
      <c r="B50" s="420"/>
      <c r="C50" s="421" t="s">
        <v>77</v>
      </c>
      <c r="D50" s="1282"/>
      <c r="E50" s="1282"/>
      <c r="F50" s="1282"/>
      <c r="G50" s="1282"/>
      <c r="H50" s="1282"/>
      <c r="I50" s="1282"/>
      <c r="J50" s="1282"/>
      <c r="K50" s="1282"/>
      <c r="L50" s="1282"/>
      <c r="M50" s="1282"/>
      <c r="N50" s="1282"/>
      <c r="O50" s="420"/>
      <c r="P50" s="420"/>
      <c r="Q50" s="1282"/>
      <c r="R50" s="1282"/>
      <c r="S50" s="1282"/>
      <c r="T50" s="1282"/>
      <c r="U50" s="1282"/>
      <c r="V50" s="1282"/>
      <c r="W50" s="422"/>
      <c r="X50" s="420"/>
      <c r="Y50" s="420"/>
      <c r="Z50" s="420"/>
      <c r="AA50" s="420"/>
      <c r="AB50" s="1901"/>
      <c r="AC50" s="423"/>
      <c r="AD50" s="420"/>
      <c r="AE50" s="1391"/>
      <c r="AF50" s="835"/>
      <c r="AG50" s="835"/>
      <c r="AH50" s="835"/>
      <c r="AI50" s="835"/>
      <c r="AJ50" s="835"/>
      <c r="AK50" s="835"/>
      <c r="AL50" s="835"/>
      <c r="AM50" s="1392"/>
      <c r="AN50" s="835"/>
      <c r="AO50" s="835"/>
      <c r="AP50" s="835"/>
      <c r="AQ50" s="835"/>
      <c r="AR50" s="835"/>
      <c r="AS50" s="835"/>
      <c r="AT50" s="1417"/>
      <c r="AU50" s="1413"/>
      <c r="AV50" s="424"/>
      <c r="AW50" s="424"/>
      <c r="AX50" s="424"/>
      <c r="AY50" s="424"/>
      <c r="AZ50" s="424"/>
    </row>
    <row r="51" spans="1:52" s="21" customFormat="1" ht="17.350000000000001">
      <c r="A51" s="1258" t="s">
        <v>6794</v>
      </c>
      <c r="B51" s="546" t="s">
        <v>6747</v>
      </c>
      <c r="C51" s="584" t="s">
        <v>4287</v>
      </c>
      <c r="D51" s="1045" t="s">
        <v>77</v>
      </c>
      <c r="E51" s="874" t="s">
        <v>1388</v>
      </c>
      <c r="F51" s="874" t="s">
        <v>1350</v>
      </c>
      <c r="G51" s="1290"/>
      <c r="H51" s="1290" t="s">
        <v>4168</v>
      </c>
      <c r="I51" s="1057">
        <v>1.2</v>
      </c>
      <c r="J51" s="1029">
        <v>3.15</v>
      </c>
      <c r="K51" s="1116" t="s">
        <v>1194</v>
      </c>
      <c r="L51" s="1116" t="s">
        <v>1194</v>
      </c>
      <c r="M51" s="1116" t="s">
        <v>875</v>
      </c>
      <c r="N51" s="1029" t="s">
        <v>36</v>
      </c>
      <c r="O51" s="66"/>
      <c r="P51" s="66"/>
      <c r="Q51" s="1329" t="s">
        <v>3387</v>
      </c>
      <c r="R51" s="1029"/>
      <c r="S51" s="1029"/>
      <c r="T51" s="1029"/>
      <c r="U51" s="1029"/>
      <c r="V51" s="1029"/>
      <c r="W51" s="14">
        <v>14.5</v>
      </c>
      <c r="X51" s="66">
        <v>15.5</v>
      </c>
      <c r="Y51" s="66">
        <f>X51+1</f>
        <v>16.5</v>
      </c>
      <c r="Z51" s="66" t="s">
        <v>18</v>
      </c>
      <c r="AA51" s="66" t="s">
        <v>29</v>
      </c>
      <c r="AB51" s="1898"/>
      <c r="AC51" s="152" t="s">
        <v>4185</v>
      </c>
      <c r="AD51" s="1375"/>
      <c r="AE51" s="1397"/>
      <c r="AF51" s="838"/>
      <c r="AG51" s="838"/>
      <c r="AH51" s="838"/>
      <c r="AI51" s="838"/>
      <c r="AJ51" s="838"/>
      <c r="AK51" s="838"/>
      <c r="AL51" s="838"/>
      <c r="AM51" s="1398"/>
      <c r="AN51" s="1456">
        <v>15.179392969968101</v>
      </c>
      <c r="AO51" s="1458">
        <v>16.686771816673001</v>
      </c>
      <c r="AP51" s="1457">
        <v>15.352954456097599</v>
      </c>
      <c r="AQ51" s="1458">
        <v>16.703600451003702</v>
      </c>
      <c r="AR51" s="838"/>
      <c r="AS51" s="1408"/>
      <c r="AT51" s="1159" t="s">
        <v>11302</v>
      </c>
      <c r="AU51" s="1412"/>
      <c r="AV51" s="392"/>
      <c r="AW51" s="432"/>
      <c r="AX51" s="432"/>
      <c r="AY51" s="432"/>
      <c r="AZ51" s="432"/>
    </row>
    <row r="52" spans="1:52" s="21" customFormat="1" ht="18.350000000000001">
      <c r="A52" s="1258" t="s">
        <v>6795</v>
      </c>
      <c r="B52" s="546" t="s">
        <v>6747</v>
      </c>
      <c r="C52" s="584"/>
      <c r="D52" s="1045" t="s">
        <v>77</v>
      </c>
      <c r="E52" s="874" t="s">
        <v>1388</v>
      </c>
      <c r="F52" s="874" t="s">
        <v>1350</v>
      </c>
      <c r="G52" s="1029"/>
      <c r="H52" s="1029" t="s">
        <v>4168</v>
      </c>
      <c r="I52" s="1057">
        <v>1.2</v>
      </c>
      <c r="J52" s="1029">
        <v>3.15</v>
      </c>
      <c r="K52" s="1116" t="s">
        <v>1194</v>
      </c>
      <c r="L52" s="1116" t="s">
        <v>1194</v>
      </c>
      <c r="M52" s="1116" t="s">
        <v>875</v>
      </c>
      <c r="N52" s="1029" t="s">
        <v>36</v>
      </c>
      <c r="O52" s="66"/>
      <c r="P52" s="66"/>
      <c r="Q52" s="1029" t="s">
        <v>3387</v>
      </c>
      <c r="R52" s="1029"/>
      <c r="S52" s="1029"/>
      <c r="T52" s="1029"/>
      <c r="U52" s="1029"/>
      <c r="V52" s="1029"/>
      <c r="W52" s="448">
        <f>X52-1</f>
        <v>13.5</v>
      </c>
      <c r="X52" s="449">
        <v>14.5</v>
      </c>
      <c r="Y52" s="449">
        <f>X52+1</f>
        <v>15.5</v>
      </c>
      <c r="Z52" s="66" t="s">
        <v>18</v>
      </c>
      <c r="AA52" s="66" t="s">
        <v>29</v>
      </c>
      <c r="AB52" s="1898"/>
      <c r="AC52" s="152" t="s">
        <v>4187</v>
      </c>
      <c r="AD52" s="1375"/>
      <c r="AE52" s="1397"/>
      <c r="AF52" s="838"/>
      <c r="AG52" s="838"/>
      <c r="AH52" s="838"/>
      <c r="AI52" s="838"/>
      <c r="AJ52" s="838"/>
      <c r="AK52" s="838"/>
      <c r="AL52" s="838"/>
      <c r="AM52" s="1398"/>
      <c r="AN52" s="1456">
        <v>14.3723687445208</v>
      </c>
      <c r="AO52" s="1458">
        <v>15.8500732871991</v>
      </c>
      <c r="AP52" s="1457">
        <v>14.615466758664599</v>
      </c>
      <c r="AQ52" s="1458">
        <v>15.93811383878</v>
      </c>
      <c r="AR52" s="838"/>
      <c r="AS52" s="1408"/>
      <c r="AT52" s="1159" t="s">
        <v>11303</v>
      </c>
      <c r="AU52" s="1412"/>
      <c r="AV52" s="392"/>
      <c r="AW52" s="432"/>
      <c r="AX52" s="432"/>
      <c r="AY52" s="432"/>
      <c r="AZ52" s="432"/>
    </row>
    <row r="53" spans="1:52" s="21" customFormat="1" ht="18.350000000000001">
      <c r="A53" s="1258" t="s">
        <v>6796</v>
      </c>
      <c r="B53" s="546" t="s">
        <v>6747</v>
      </c>
      <c r="C53" s="584"/>
      <c r="D53" s="1045" t="s">
        <v>77</v>
      </c>
      <c r="E53" s="874" t="s">
        <v>1388</v>
      </c>
      <c r="F53" s="874" t="s">
        <v>1350</v>
      </c>
      <c r="G53" s="1029"/>
      <c r="H53" s="1029" t="s">
        <v>4189</v>
      </c>
      <c r="I53" s="1057">
        <v>1.2</v>
      </c>
      <c r="J53" s="1029">
        <v>3.15</v>
      </c>
      <c r="K53" s="1116" t="s">
        <v>1194</v>
      </c>
      <c r="L53" s="1116" t="s">
        <v>1194</v>
      </c>
      <c r="M53" s="1116" t="s">
        <v>875</v>
      </c>
      <c r="N53" s="1029" t="s">
        <v>36</v>
      </c>
      <c r="O53" s="66"/>
      <c r="P53" s="66"/>
      <c r="Q53" s="1029" t="s">
        <v>3387</v>
      </c>
      <c r="R53" s="1029"/>
      <c r="S53" s="1029"/>
      <c r="T53" s="1029"/>
      <c r="U53" s="1029"/>
      <c r="V53" s="1029"/>
      <c r="W53" s="448">
        <f t="shared" ref="W53:W56" si="0">X53-1</f>
        <v>11.5</v>
      </c>
      <c r="X53" s="449">
        <v>12.5</v>
      </c>
      <c r="Y53" s="449">
        <f>X53+1</f>
        <v>13.5</v>
      </c>
      <c r="Z53" s="66" t="s">
        <v>18</v>
      </c>
      <c r="AA53" s="66" t="s">
        <v>29</v>
      </c>
      <c r="AB53" s="1898"/>
      <c r="AC53" s="152"/>
      <c r="AD53" s="1375"/>
      <c r="AE53" s="1397"/>
      <c r="AF53" s="838"/>
      <c r="AG53" s="838"/>
      <c r="AH53" s="838"/>
      <c r="AI53" s="838"/>
      <c r="AJ53" s="838"/>
      <c r="AK53" s="838"/>
      <c r="AL53" s="838"/>
      <c r="AM53" s="1398"/>
      <c r="AN53" s="1456">
        <v>12.205882440841</v>
      </c>
      <c r="AO53" s="1458">
        <v>13.8099442095415</v>
      </c>
      <c r="AP53" s="1457">
        <v>12.452179169862299</v>
      </c>
      <c r="AQ53" s="1458">
        <v>13.9696363123351</v>
      </c>
      <c r="AR53" s="838"/>
      <c r="AS53" s="1408"/>
      <c r="AT53" s="1159" t="s">
        <v>11304</v>
      </c>
      <c r="AU53" s="1412"/>
      <c r="AV53" s="392"/>
      <c r="AW53" s="432"/>
      <c r="AX53" s="432"/>
      <c r="AY53" s="432"/>
      <c r="AZ53" s="432"/>
    </row>
    <row r="54" spans="1:52" s="21" customFormat="1" ht="18.350000000000001">
      <c r="A54" s="1258" t="s">
        <v>6797</v>
      </c>
      <c r="B54" s="546" t="s">
        <v>6747</v>
      </c>
      <c r="C54" s="584"/>
      <c r="D54" s="1045" t="s">
        <v>77</v>
      </c>
      <c r="E54" s="874" t="s">
        <v>1388</v>
      </c>
      <c r="F54" s="874" t="s">
        <v>1350</v>
      </c>
      <c r="G54" s="1029"/>
      <c r="H54" s="1029" t="s">
        <v>4191</v>
      </c>
      <c r="I54" s="1057">
        <v>1.2</v>
      </c>
      <c r="J54" s="1029">
        <v>3.15</v>
      </c>
      <c r="K54" s="1116" t="s">
        <v>1194</v>
      </c>
      <c r="L54" s="1116" t="s">
        <v>1194</v>
      </c>
      <c r="M54" s="1116" t="s">
        <v>875</v>
      </c>
      <c r="N54" s="1029" t="s">
        <v>36</v>
      </c>
      <c r="O54" s="66"/>
      <c r="P54" s="66"/>
      <c r="Q54" s="1029" t="s">
        <v>3387</v>
      </c>
      <c r="R54" s="1029"/>
      <c r="S54" s="1029"/>
      <c r="T54" s="1029"/>
      <c r="U54" s="1029"/>
      <c r="V54" s="1029"/>
      <c r="W54" s="448">
        <f t="shared" si="0"/>
        <v>8.5</v>
      </c>
      <c r="X54" s="449">
        <v>9.5</v>
      </c>
      <c r="Y54" s="449">
        <f t="shared" ref="Y54:Y56" si="1">X54+1</f>
        <v>10.5</v>
      </c>
      <c r="Z54" s="66" t="s">
        <v>18</v>
      </c>
      <c r="AA54" s="66" t="s">
        <v>29</v>
      </c>
      <c r="AB54" s="1898"/>
      <c r="AC54" s="152"/>
      <c r="AD54" s="1375"/>
      <c r="AE54" s="1397"/>
      <c r="AF54" s="838"/>
      <c r="AG54" s="838"/>
      <c r="AH54" s="838"/>
      <c r="AI54" s="838"/>
      <c r="AJ54" s="838"/>
      <c r="AK54" s="838"/>
      <c r="AL54" s="838"/>
      <c r="AM54" s="1398"/>
      <c r="AN54" s="1456">
        <v>9.0778488046381494</v>
      </c>
      <c r="AO54" s="1457">
        <v>10.4930905050101</v>
      </c>
      <c r="AP54" s="1457">
        <v>9.3109434224953205</v>
      </c>
      <c r="AQ54" s="1458">
        <v>10.5700596429245</v>
      </c>
      <c r="AR54" s="838"/>
      <c r="AS54" s="1408"/>
      <c r="AT54" s="1159" t="s">
        <v>11305</v>
      </c>
      <c r="AU54" s="1412"/>
      <c r="AV54" s="392"/>
      <c r="AW54" s="432"/>
      <c r="AX54" s="432"/>
      <c r="AY54" s="432"/>
      <c r="AZ54" s="432"/>
    </row>
    <row r="55" spans="1:52" s="21" customFormat="1" ht="18.350000000000001">
      <c r="A55" s="1258" t="s">
        <v>6798</v>
      </c>
      <c r="B55" s="546" t="s">
        <v>6747</v>
      </c>
      <c r="C55" s="584"/>
      <c r="D55" s="1045" t="s">
        <v>77</v>
      </c>
      <c r="E55" s="874" t="s">
        <v>1388</v>
      </c>
      <c r="F55" s="874" t="s">
        <v>1350</v>
      </c>
      <c r="G55" s="1029"/>
      <c r="H55" s="1029" t="s">
        <v>4193</v>
      </c>
      <c r="I55" s="1057">
        <v>1.2</v>
      </c>
      <c r="J55" s="1029">
        <v>3.15</v>
      </c>
      <c r="K55" s="1116" t="s">
        <v>1194</v>
      </c>
      <c r="L55" s="1116" t="s">
        <v>1194</v>
      </c>
      <c r="M55" s="1116" t="s">
        <v>875</v>
      </c>
      <c r="N55" s="1029" t="s">
        <v>36</v>
      </c>
      <c r="O55" s="66"/>
      <c r="P55" s="66"/>
      <c r="Q55" s="1029" t="s">
        <v>3387</v>
      </c>
      <c r="R55" s="1029"/>
      <c r="S55" s="1029"/>
      <c r="T55" s="1029"/>
      <c r="U55" s="1029"/>
      <c r="V55" s="1029"/>
      <c r="W55" s="448">
        <f t="shared" si="0"/>
        <v>5.5</v>
      </c>
      <c r="X55" s="449">
        <v>6.5</v>
      </c>
      <c r="Y55" s="449">
        <f t="shared" si="1"/>
        <v>7.5</v>
      </c>
      <c r="Z55" s="66" t="s">
        <v>18</v>
      </c>
      <c r="AA55" s="66" t="s">
        <v>29</v>
      </c>
      <c r="AB55" s="1898"/>
      <c r="AC55" s="152"/>
      <c r="AD55" s="1375"/>
      <c r="AE55" s="1397"/>
      <c r="AF55" s="838"/>
      <c r="AG55" s="838"/>
      <c r="AH55" s="838"/>
      <c r="AI55" s="838"/>
      <c r="AJ55" s="838"/>
      <c r="AK55" s="838"/>
      <c r="AL55" s="838"/>
      <c r="AM55" s="1398"/>
      <c r="AN55" s="1456">
        <v>6.0697083850667504</v>
      </c>
      <c r="AO55" s="1458">
        <v>7.5537597764726598</v>
      </c>
      <c r="AP55" s="1457">
        <v>6.3444744334362699</v>
      </c>
      <c r="AQ55" s="1458">
        <v>7.6673368674439804</v>
      </c>
      <c r="AR55" s="838"/>
      <c r="AS55" s="1408"/>
      <c r="AT55" s="1159" t="s">
        <v>11306</v>
      </c>
      <c r="AU55" s="1412"/>
      <c r="AV55" s="392"/>
      <c r="AW55" s="432"/>
      <c r="AX55" s="432"/>
      <c r="AY55" s="432"/>
      <c r="AZ55" s="432"/>
    </row>
    <row r="56" spans="1:52" s="21" customFormat="1" ht="18.350000000000001">
      <c r="A56" s="1258" t="s">
        <v>6799</v>
      </c>
      <c r="B56" s="546" t="s">
        <v>6747</v>
      </c>
      <c r="C56" s="584"/>
      <c r="D56" s="1045" t="s">
        <v>77</v>
      </c>
      <c r="E56" s="874" t="s">
        <v>1388</v>
      </c>
      <c r="F56" s="874" t="s">
        <v>1350</v>
      </c>
      <c r="G56" s="1029"/>
      <c r="H56" s="1029" t="s">
        <v>4195</v>
      </c>
      <c r="I56" s="1057">
        <v>1.2</v>
      </c>
      <c r="J56" s="1029">
        <v>3.15</v>
      </c>
      <c r="K56" s="1116" t="s">
        <v>1194</v>
      </c>
      <c r="L56" s="1116" t="s">
        <v>1194</v>
      </c>
      <c r="M56" s="1116" t="s">
        <v>875</v>
      </c>
      <c r="N56" s="1029" t="s">
        <v>36</v>
      </c>
      <c r="O56" s="66"/>
      <c r="P56" s="66"/>
      <c r="Q56" s="1029" t="s">
        <v>3387</v>
      </c>
      <c r="R56" s="1029"/>
      <c r="S56" s="1029"/>
      <c r="T56" s="1029"/>
      <c r="U56" s="1029"/>
      <c r="V56" s="1029"/>
      <c r="W56" s="448">
        <f t="shared" si="0"/>
        <v>2.5</v>
      </c>
      <c r="X56" s="449">
        <v>3.5</v>
      </c>
      <c r="Y56" s="449">
        <f t="shared" si="1"/>
        <v>4.5</v>
      </c>
      <c r="Z56" s="66" t="s">
        <v>18</v>
      </c>
      <c r="AA56" s="66" t="s">
        <v>29</v>
      </c>
      <c r="AB56" s="1898"/>
      <c r="AC56" s="152"/>
      <c r="AD56" s="1375"/>
      <c r="AE56" s="1397"/>
      <c r="AF56" s="838"/>
      <c r="AG56" s="838"/>
      <c r="AH56" s="838"/>
      <c r="AI56" s="838"/>
      <c r="AJ56" s="838"/>
      <c r="AK56" s="838"/>
      <c r="AL56" s="838"/>
      <c r="AM56" s="1398"/>
      <c r="AN56" s="1456">
        <v>3.4913147757529499</v>
      </c>
      <c r="AO56" s="1458">
        <v>4.80123706170499</v>
      </c>
      <c r="AP56" s="1457">
        <v>3.7376082783096098</v>
      </c>
      <c r="AQ56" s="1458">
        <v>4.9713713827982602</v>
      </c>
      <c r="AR56" s="838"/>
      <c r="AS56" s="1408"/>
      <c r="AT56" s="1159" t="s">
        <v>11307</v>
      </c>
      <c r="AU56" s="1412"/>
      <c r="AV56" s="392"/>
      <c r="AW56" s="432"/>
      <c r="AX56" s="432"/>
      <c r="AY56" s="432"/>
      <c r="AZ56" s="432"/>
    </row>
    <row r="57" spans="1:52" s="21" customFormat="1" ht="18.350000000000001">
      <c r="A57" s="1258" t="s">
        <v>6800</v>
      </c>
      <c r="B57" s="546" t="s">
        <v>6747</v>
      </c>
      <c r="C57" s="585"/>
      <c r="D57" s="1045" t="s">
        <v>77</v>
      </c>
      <c r="E57" s="874" t="s">
        <v>1388</v>
      </c>
      <c r="F57" s="874" t="s">
        <v>1350</v>
      </c>
      <c r="G57" s="1029"/>
      <c r="H57" s="1029" t="s">
        <v>4197</v>
      </c>
      <c r="I57" s="1057">
        <v>1.2</v>
      </c>
      <c r="J57" s="1029">
        <v>3.15</v>
      </c>
      <c r="K57" s="1116" t="s">
        <v>1194</v>
      </c>
      <c r="L57" s="1116" t="s">
        <v>1194</v>
      </c>
      <c r="M57" s="1116" t="s">
        <v>875</v>
      </c>
      <c r="N57" s="1029" t="s">
        <v>36</v>
      </c>
      <c r="O57" s="66"/>
      <c r="P57" s="66"/>
      <c r="Q57" s="1029" t="s">
        <v>3387</v>
      </c>
      <c r="R57" s="1029"/>
      <c r="S57" s="1029"/>
      <c r="T57" s="1029"/>
      <c r="U57" s="1029"/>
      <c r="V57" s="1029"/>
      <c r="W57" s="448">
        <v>-5</v>
      </c>
      <c r="X57" s="602">
        <v>-3</v>
      </c>
      <c r="Y57" s="602">
        <v>-2</v>
      </c>
      <c r="Z57" s="66" t="s">
        <v>18</v>
      </c>
      <c r="AA57" s="66" t="s">
        <v>29</v>
      </c>
      <c r="AB57" s="1898"/>
      <c r="AC57" s="152"/>
      <c r="AD57" s="1376"/>
      <c r="AE57" s="1397"/>
      <c r="AF57" s="838"/>
      <c r="AG57" s="838"/>
      <c r="AH57" s="838"/>
      <c r="AI57" s="838"/>
      <c r="AJ57" s="838"/>
      <c r="AK57" s="838"/>
      <c r="AL57" s="838"/>
      <c r="AM57" s="1398"/>
      <c r="AN57" s="1459">
        <v>-5.2654306041620602</v>
      </c>
      <c r="AO57" s="1457">
        <v>-4.6210864223774797</v>
      </c>
      <c r="AP57" s="1458">
        <v>-5.38207536656006</v>
      </c>
      <c r="AQ57" s="1457">
        <v>-4.7314945320188899</v>
      </c>
      <c r="AR57" s="838"/>
      <c r="AS57" s="1408"/>
      <c r="AT57" s="1159" t="s">
        <v>11308</v>
      </c>
      <c r="AU57" s="1412"/>
      <c r="AV57" s="392"/>
      <c r="AW57" s="432"/>
      <c r="AX57" s="432"/>
      <c r="AY57" s="432"/>
      <c r="AZ57" s="432"/>
    </row>
    <row r="58" spans="1:52" s="21" customFormat="1" ht="17.350000000000001">
      <c r="A58" s="1258" t="s">
        <v>6801</v>
      </c>
      <c r="B58" s="445" t="s">
        <v>6747</v>
      </c>
      <c r="C58" s="586" t="s">
        <v>4295</v>
      </c>
      <c r="D58" s="1044" t="s">
        <v>77</v>
      </c>
      <c r="E58" s="1103" t="s">
        <v>1388</v>
      </c>
      <c r="F58" s="1103" t="s">
        <v>1350</v>
      </c>
      <c r="G58" s="1291"/>
      <c r="H58" s="1291" t="s">
        <v>4168</v>
      </c>
      <c r="I58" s="1058" t="s">
        <v>4176</v>
      </c>
      <c r="J58" s="1032" t="s">
        <v>872</v>
      </c>
      <c r="K58" s="1117" t="s">
        <v>1194</v>
      </c>
      <c r="L58" s="1117" t="s">
        <v>1194</v>
      </c>
      <c r="M58" s="1117" t="s">
        <v>873</v>
      </c>
      <c r="N58" s="1032" t="s">
        <v>36</v>
      </c>
      <c r="O58" s="304"/>
      <c r="P58" s="304"/>
      <c r="Q58" s="1330" t="s">
        <v>3387</v>
      </c>
      <c r="R58" s="1032"/>
      <c r="S58" s="1032"/>
      <c r="T58" s="1032"/>
      <c r="U58" s="1032"/>
      <c r="V58" s="1032"/>
      <c r="W58" s="305">
        <f>X58-1.5</f>
        <v>14</v>
      </c>
      <c r="X58" s="304">
        <v>15.5</v>
      </c>
      <c r="Y58" s="304">
        <f>X58+1.5</f>
        <v>17</v>
      </c>
      <c r="Z58" s="304" t="s">
        <v>18</v>
      </c>
      <c r="AA58" s="304" t="s">
        <v>21</v>
      </c>
      <c r="AB58" s="1899"/>
      <c r="AC58" s="308" t="s">
        <v>4185</v>
      </c>
      <c r="AD58" s="1377"/>
      <c r="AE58" s="1401"/>
      <c r="AF58" s="840"/>
      <c r="AG58" s="840"/>
      <c r="AH58" s="840"/>
      <c r="AI58" s="840"/>
      <c r="AJ58" s="840"/>
      <c r="AK58" s="840"/>
      <c r="AL58" s="840"/>
      <c r="AM58" s="1402"/>
      <c r="AN58" s="1456">
        <v>14.5214871813725</v>
      </c>
      <c r="AO58" s="1458">
        <v>17.0486326090776</v>
      </c>
      <c r="AP58" s="1457">
        <v>14.642070959088199</v>
      </c>
      <c r="AQ58" s="1458">
        <v>17.175893155592401</v>
      </c>
      <c r="AR58" s="840"/>
      <c r="AS58" s="1409"/>
      <c r="AT58" s="1160" t="s">
        <v>11309</v>
      </c>
      <c r="AU58" s="1412"/>
      <c r="AV58" s="392"/>
      <c r="AW58" s="432"/>
      <c r="AX58" s="432"/>
      <c r="AY58" s="432"/>
      <c r="AZ58" s="432"/>
    </row>
    <row r="59" spans="1:52" s="21" customFormat="1" ht="18.350000000000001">
      <c r="A59" s="1258" t="s">
        <v>6802</v>
      </c>
      <c r="B59" s="445" t="s">
        <v>6747</v>
      </c>
      <c r="C59" s="586"/>
      <c r="D59" s="1044" t="s">
        <v>77</v>
      </c>
      <c r="E59" s="1103" t="s">
        <v>1388</v>
      </c>
      <c r="F59" s="1103" t="s">
        <v>1350</v>
      </c>
      <c r="G59" s="1032"/>
      <c r="H59" s="1032" t="s">
        <v>4168</v>
      </c>
      <c r="I59" s="1058" t="s">
        <v>4176</v>
      </c>
      <c r="J59" s="1032" t="s">
        <v>872</v>
      </c>
      <c r="K59" s="1117" t="s">
        <v>1194</v>
      </c>
      <c r="L59" s="1117" t="s">
        <v>1194</v>
      </c>
      <c r="M59" s="1117" t="s">
        <v>873</v>
      </c>
      <c r="N59" s="1032" t="s">
        <v>36</v>
      </c>
      <c r="O59" s="304"/>
      <c r="P59" s="304"/>
      <c r="Q59" s="1032" t="s">
        <v>3387</v>
      </c>
      <c r="R59" s="1032"/>
      <c r="S59" s="1032"/>
      <c r="T59" s="1032"/>
      <c r="U59" s="1032"/>
      <c r="V59" s="1032"/>
      <c r="W59" s="305">
        <f t="shared" ref="W59:W63" si="2">X59-1.5</f>
        <v>13</v>
      </c>
      <c r="X59" s="450">
        <v>14.5</v>
      </c>
      <c r="Y59" s="450">
        <v>16</v>
      </c>
      <c r="Z59" s="304" t="s">
        <v>18</v>
      </c>
      <c r="AA59" s="304" t="s">
        <v>21</v>
      </c>
      <c r="AB59" s="1899"/>
      <c r="AC59" s="308" t="s">
        <v>4187</v>
      </c>
      <c r="AD59" s="1377"/>
      <c r="AE59" s="1401"/>
      <c r="AF59" s="840"/>
      <c r="AG59" s="840"/>
      <c r="AH59" s="840"/>
      <c r="AI59" s="840"/>
      <c r="AJ59" s="840"/>
      <c r="AK59" s="840"/>
      <c r="AL59" s="840"/>
      <c r="AM59" s="1402"/>
      <c r="AN59" s="1456">
        <v>13.7542696037453</v>
      </c>
      <c r="AO59" s="1458">
        <v>16.160684372766799</v>
      </c>
      <c r="AP59" s="1457">
        <v>13.931864154655701</v>
      </c>
      <c r="AQ59" s="1458">
        <v>16.361357551320701</v>
      </c>
      <c r="AR59" s="840"/>
      <c r="AS59" s="1409"/>
      <c r="AT59" s="1160" t="s">
        <v>11310</v>
      </c>
      <c r="AU59" s="1412"/>
      <c r="AV59" s="392"/>
      <c r="AW59" s="432"/>
      <c r="AX59" s="432"/>
      <c r="AY59" s="432"/>
      <c r="AZ59" s="432"/>
    </row>
    <row r="60" spans="1:52" s="21" customFormat="1" ht="18.350000000000001">
      <c r="A60" s="1258" t="s">
        <v>6803</v>
      </c>
      <c r="B60" s="445" t="s">
        <v>6747</v>
      </c>
      <c r="C60" s="586"/>
      <c r="D60" s="1044" t="s">
        <v>77</v>
      </c>
      <c r="E60" s="1103" t="s">
        <v>1388</v>
      </c>
      <c r="F60" s="1103" t="s">
        <v>1350</v>
      </c>
      <c r="G60" s="1032"/>
      <c r="H60" s="1032" t="s">
        <v>4189</v>
      </c>
      <c r="I60" s="1058" t="s">
        <v>4176</v>
      </c>
      <c r="J60" s="1032" t="s">
        <v>872</v>
      </c>
      <c r="K60" s="1117" t="s">
        <v>1194</v>
      </c>
      <c r="L60" s="1117" t="s">
        <v>1194</v>
      </c>
      <c r="M60" s="1117" t="s">
        <v>873</v>
      </c>
      <c r="N60" s="1032" t="s">
        <v>36</v>
      </c>
      <c r="O60" s="304"/>
      <c r="P60" s="304"/>
      <c r="Q60" s="1032" t="s">
        <v>3387</v>
      </c>
      <c r="R60" s="1032"/>
      <c r="S60" s="1032"/>
      <c r="T60" s="1032"/>
      <c r="U60" s="1032"/>
      <c r="V60" s="1032"/>
      <c r="W60" s="305">
        <f t="shared" si="2"/>
        <v>11</v>
      </c>
      <c r="X60" s="450">
        <v>12.5</v>
      </c>
      <c r="Y60" s="450">
        <v>14</v>
      </c>
      <c r="Z60" s="304" t="s">
        <v>18</v>
      </c>
      <c r="AA60" s="304" t="s">
        <v>21</v>
      </c>
      <c r="AB60" s="1899"/>
      <c r="AC60" s="308"/>
      <c r="AD60" s="1377"/>
      <c r="AE60" s="1401"/>
      <c r="AF60" s="840"/>
      <c r="AG60" s="840"/>
      <c r="AH60" s="840"/>
      <c r="AI60" s="840"/>
      <c r="AJ60" s="840"/>
      <c r="AK60" s="840"/>
      <c r="AL60" s="840"/>
      <c r="AM60" s="1402"/>
      <c r="AN60" s="1456">
        <v>11.7094547260171</v>
      </c>
      <c r="AO60" s="1457">
        <v>13.9983721164048</v>
      </c>
      <c r="AP60" s="1457">
        <v>11.895463029434</v>
      </c>
      <c r="AQ60" s="1458">
        <v>14.2858772166575</v>
      </c>
      <c r="AR60" s="840"/>
      <c r="AS60" s="1409"/>
      <c r="AT60" s="1160" t="s">
        <v>11311</v>
      </c>
      <c r="AU60" s="1412"/>
      <c r="AV60" s="392"/>
      <c r="AW60" s="432"/>
      <c r="AX60" s="432"/>
      <c r="AY60" s="432"/>
      <c r="AZ60" s="432"/>
    </row>
    <row r="61" spans="1:52" s="21" customFormat="1" ht="18.350000000000001">
      <c r="A61" s="1258" t="s">
        <v>6804</v>
      </c>
      <c r="B61" s="445" t="s">
        <v>6747</v>
      </c>
      <c r="C61" s="586"/>
      <c r="D61" s="1044" t="s">
        <v>77</v>
      </c>
      <c r="E61" s="1103" t="s">
        <v>1388</v>
      </c>
      <c r="F61" s="1103" t="s">
        <v>1350</v>
      </c>
      <c r="G61" s="1032"/>
      <c r="H61" s="1032" t="s">
        <v>4191</v>
      </c>
      <c r="I61" s="1058" t="s">
        <v>4176</v>
      </c>
      <c r="J61" s="1032" t="s">
        <v>872</v>
      </c>
      <c r="K61" s="1117" t="s">
        <v>1194</v>
      </c>
      <c r="L61" s="1117" t="s">
        <v>1194</v>
      </c>
      <c r="M61" s="1117" t="s">
        <v>873</v>
      </c>
      <c r="N61" s="1032" t="s">
        <v>36</v>
      </c>
      <c r="O61" s="304"/>
      <c r="P61" s="304"/>
      <c r="Q61" s="1032" t="s">
        <v>3387</v>
      </c>
      <c r="R61" s="1032"/>
      <c r="S61" s="1032"/>
      <c r="T61" s="1032"/>
      <c r="U61" s="1032"/>
      <c r="V61" s="1032"/>
      <c r="W61" s="305">
        <f t="shared" si="2"/>
        <v>8</v>
      </c>
      <c r="X61" s="450">
        <v>9.5</v>
      </c>
      <c r="Y61" s="450">
        <v>11</v>
      </c>
      <c r="Z61" s="304" t="s">
        <v>18</v>
      </c>
      <c r="AA61" s="304" t="s">
        <v>21</v>
      </c>
      <c r="AB61" s="1899"/>
      <c r="AC61" s="308"/>
      <c r="AD61" s="1377"/>
      <c r="AE61" s="1401"/>
      <c r="AF61" s="840"/>
      <c r="AG61" s="840"/>
      <c r="AH61" s="840"/>
      <c r="AI61" s="840"/>
      <c r="AJ61" s="840"/>
      <c r="AK61" s="840"/>
      <c r="AL61" s="840"/>
      <c r="AM61" s="1402"/>
      <c r="AN61" s="1456">
        <v>8.4387093988214499</v>
      </c>
      <c r="AO61" s="1457">
        <v>10.7966684291285</v>
      </c>
      <c r="AP61" s="1457">
        <v>8.6433878395091597</v>
      </c>
      <c r="AQ61" s="1457">
        <v>10.948107689784299</v>
      </c>
      <c r="AR61" s="840"/>
      <c r="AS61" s="1409"/>
      <c r="AT61" s="1160" t="s">
        <v>11312</v>
      </c>
      <c r="AU61" s="1412"/>
      <c r="AV61" s="392"/>
      <c r="AW61" s="432"/>
      <c r="AX61" s="432"/>
      <c r="AY61" s="432"/>
      <c r="AZ61" s="432"/>
    </row>
    <row r="62" spans="1:52" s="21" customFormat="1" ht="18.350000000000001">
      <c r="A62" s="1258" t="s">
        <v>6805</v>
      </c>
      <c r="B62" s="445" t="s">
        <v>6747</v>
      </c>
      <c r="C62" s="586"/>
      <c r="D62" s="1044" t="s">
        <v>77</v>
      </c>
      <c r="E62" s="1103" t="s">
        <v>1388</v>
      </c>
      <c r="F62" s="1103" t="s">
        <v>1350</v>
      </c>
      <c r="G62" s="1032"/>
      <c r="H62" s="1032" t="s">
        <v>4193</v>
      </c>
      <c r="I62" s="1058" t="s">
        <v>4176</v>
      </c>
      <c r="J62" s="1032" t="s">
        <v>872</v>
      </c>
      <c r="K62" s="1117" t="s">
        <v>1194</v>
      </c>
      <c r="L62" s="1117" t="s">
        <v>1194</v>
      </c>
      <c r="M62" s="1117" t="s">
        <v>873</v>
      </c>
      <c r="N62" s="1032" t="s">
        <v>36</v>
      </c>
      <c r="O62" s="304"/>
      <c r="P62" s="304"/>
      <c r="Q62" s="1032" t="s">
        <v>3387</v>
      </c>
      <c r="R62" s="1032"/>
      <c r="S62" s="1032"/>
      <c r="T62" s="1032"/>
      <c r="U62" s="1032"/>
      <c r="V62" s="1032"/>
      <c r="W62" s="305">
        <f t="shared" si="2"/>
        <v>5</v>
      </c>
      <c r="X62" s="450">
        <v>6.5</v>
      </c>
      <c r="Y62" s="450">
        <v>8</v>
      </c>
      <c r="Z62" s="304" t="s">
        <v>18</v>
      </c>
      <c r="AA62" s="304" t="s">
        <v>21</v>
      </c>
      <c r="AB62" s="1899"/>
      <c r="AC62" s="308"/>
      <c r="AD62" s="1377"/>
      <c r="AE62" s="1401"/>
      <c r="AF62" s="840"/>
      <c r="AG62" s="840"/>
      <c r="AH62" s="840"/>
      <c r="AI62" s="840"/>
      <c r="AJ62" s="840"/>
      <c r="AK62" s="840"/>
      <c r="AL62" s="840"/>
      <c r="AM62" s="1402"/>
      <c r="AN62" s="1456">
        <v>5.4196333695173697</v>
      </c>
      <c r="AO62" s="1457">
        <v>7.8409969953098297</v>
      </c>
      <c r="AP62" s="1457">
        <v>5.6780219167481203</v>
      </c>
      <c r="AQ62" s="1458">
        <v>8.0655370922450693</v>
      </c>
      <c r="AR62" s="840"/>
      <c r="AS62" s="1409"/>
      <c r="AT62" s="1160" t="s">
        <v>11313</v>
      </c>
      <c r="AU62" s="1412"/>
      <c r="AV62" s="392"/>
      <c r="AW62" s="432"/>
      <c r="AX62" s="432"/>
      <c r="AY62" s="432"/>
      <c r="AZ62" s="432"/>
    </row>
    <row r="63" spans="1:52" s="21" customFormat="1" ht="18.350000000000001">
      <c r="A63" s="1258" t="s">
        <v>6806</v>
      </c>
      <c r="B63" s="445" t="s">
        <v>6747</v>
      </c>
      <c r="C63" s="586"/>
      <c r="D63" s="1044" t="s">
        <v>77</v>
      </c>
      <c r="E63" s="1103" t="s">
        <v>1388</v>
      </c>
      <c r="F63" s="1103" t="s">
        <v>1350</v>
      </c>
      <c r="G63" s="1032"/>
      <c r="H63" s="1032" t="s">
        <v>4195</v>
      </c>
      <c r="I63" s="1058" t="s">
        <v>4176</v>
      </c>
      <c r="J63" s="1032" t="s">
        <v>872</v>
      </c>
      <c r="K63" s="1117" t="s">
        <v>1194</v>
      </c>
      <c r="L63" s="1117" t="s">
        <v>1194</v>
      </c>
      <c r="M63" s="1117" t="s">
        <v>873</v>
      </c>
      <c r="N63" s="1032" t="s">
        <v>36</v>
      </c>
      <c r="O63" s="304"/>
      <c r="P63" s="304"/>
      <c r="Q63" s="1032" t="s">
        <v>3387</v>
      </c>
      <c r="R63" s="1032"/>
      <c r="S63" s="1032"/>
      <c r="T63" s="1032"/>
      <c r="U63" s="1032"/>
      <c r="V63" s="1032"/>
      <c r="W63" s="305">
        <f t="shared" si="2"/>
        <v>2</v>
      </c>
      <c r="X63" s="450">
        <v>3.5</v>
      </c>
      <c r="Y63" s="450">
        <v>5</v>
      </c>
      <c r="Z63" s="304" t="s">
        <v>18</v>
      </c>
      <c r="AA63" s="304" t="s">
        <v>21</v>
      </c>
      <c r="AB63" s="1899"/>
      <c r="AC63" s="308"/>
      <c r="AD63" s="1377"/>
      <c r="AE63" s="1401"/>
      <c r="AF63" s="840"/>
      <c r="AG63" s="840"/>
      <c r="AH63" s="840"/>
      <c r="AI63" s="840"/>
      <c r="AJ63" s="840"/>
      <c r="AK63" s="840"/>
      <c r="AL63" s="840"/>
      <c r="AM63" s="1402"/>
      <c r="AN63" s="1456">
        <v>2.9420473675178598</v>
      </c>
      <c r="AO63" s="1458">
        <v>5.0044260861860099</v>
      </c>
      <c r="AP63" s="1457">
        <v>3.1482069688695402</v>
      </c>
      <c r="AQ63" s="1458">
        <v>5.3005424856489203</v>
      </c>
      <c r="AR63" s="840"/>
      <c r="AS63" s="1409"/>
      <c r="AT63" s="1160" t="s">
        <v>11314</v>
      </c>
      <c r="AU63" s="1412"/>
      <c r="AV63" s="392"/>
      <c r="AW63" s="432"/>
      <c r="AX63" s="432"/>
      <c r="AY63" s="432"/>
      <c r="AZ63" s="432"/>
    </row>
    <row r="64" spans="1:52" s="21" customFormat="1" ht="18.350000000000001">
      <c r="A64" s="1258" t="s">
        <v>6807</v>
      </c>
      <c r="B64" s="445" t="s">
        <v>6747</v>
      </c>
      <c r="C64" s="587"/>
      <c r="D64" s="1044" t="s">
        <v>77</v>
      </c>
      <c r="E64" s="1103" t="s">
        <v>1388</v>
      </c>
      <c r="F64" s="1103" t="s">
        <v>1350</v>
      </c>
      <c r="G64" s="1032"/>
      <c r="H64" s="1032" t="s">
        <v>4197</v>
      </c>
      <c r="I64" s="1058" t="s">
        <v>4176</v>
      </c>
      <c r="J64" s="1032" t="s">
        <v>872</v>
      </c>
      <c r="K64" s="1117" t="s">
        <v>1194</v>
      </c>
      <c r="L64" s="1117" t="s">
        <v>1194</v>
      </c>
      <c r="M64" s="1117" t="s">
        <v>873</v>
      </c>
      <c r="N64" s="1032" t="s">
        <v>36</v>
      </c>
      <c r="O64" s="304"/>
      <c r="P64" s="304"/>
      <c r="Q64" s="1032" t="s">
        <v>3387</v>
      </c>
      <c r="R64" s="1032"/>
      <c r="S64" s="1032"/>
      <c r="T64" s="1032"/>
      <c r="U64" s="1032"/>
      <c r="V64" s="1032"/>
      <c r="W64" s="305">
        <v>-6</v>
      </c>
      <c r="X64" s="450">
        <v>-3</v>
      </c>
      <c r="Y64" s="450">
        <v>-1</v>
      </c>
      <c r="Z64" s="304" t="s">
        <v>18</v>
      </c>
      <c r="AA64" s="304" t="s">
        <v>21</v>
      </c>
      <c r="AB64" s="1899"/>
      <c r="AC64" s="308"/>
      <c r="AD64" s="1378"/>
      <c r="AE64" s="1401"/>
      <c r="AF64" s="840"/>
      <c r="AG64" s="840"/>
      <c r="AH64" s="840"/>
      <c r="AI64" s="840"/>
      <c r="AJ64" s="840"/>
      <c r="AK64" s="840"/>
      <c r="AL64" s="840"/>
      <c r="AM64" s="1402"/>
      <c r="AN64" s="1456">
        <v>-5.81078253854065</v>
      </c>
      <c r="AO64" s="1457">
        <v>-4.1335440118417601</v>
      </c>
      <c r="AP64" s="1457">
        <v>-5.9093307955284002</v>
      </c>
      <c r="AQ64" s="1457">
        <v>-4.2213283421724803</v>
      </c>
      <c r="AR64" s="840"/>
      <c r="AS64" s="1409"/>
      <c r="AT64" s="1160" t="s">
        <v>11315</v>
      </c>
      <c r="AU64" s="1412"/>
      <c r="AV64" s="392"/>
      <c r="AW64" s="432"/>
      <c r="AX64" s="432"/>
      <c r="AY64" s="432"/>
      <c r="AZ64" s="432"/>
    </row>
    <row r="65" spans="1:52" s="21" customFormat="1" ht="17.350000000000001">
      <c r="A65" s="1258" t="s">
        <v>6808</v>
      </c>
      <c r="B65" s="546" t="s">
        <v>6747</v>
      </c>
      <c r="C65" s="584" t="s">
        <v>4287</v>
      </c>
      <c r="D65" s="1045" t="s">
        <v>77</v>
      </c>
      <c r="E65" s="874" t="s">
        <v>1388</v>
      </c>
      <c r="F65" s="874" t="s">
        <v>1350</v>
      </c>
      <c r="G65" s="1290"/>
      <c r="H65" s="1290" t="s">
        <v>4168</v>
      </c>
      <c r="I65" s="1057">
        <v>1.2</v>
      </c>
      <c r="J65" s="1029">
        <v>3.15</v>
      </c>
      <c r="K65" s="1116" t="s">
        <v>207</v>
      </c>
      <c r="L65" s="1116" t="s">
        <v>1194</v>
      </c>
      <c r="M65" s="1116" t="s">
        <v>875</v>
      </c>
      <c r="N65" s="1029" t="s">
        <v>36</v>
      </c>
      <c r="O65" s="66"/>
      <c r="P65" s="66"/>
      <c r="Q65" s="1329" t="s">
        <v>3387</v>
      </c>
      <c r="R65" s="1029"/>
      <c r="S65" s="1029"/>
      <c r="T65" s="1029"/>
      <c r="U65" s="1029"/>
      <c r="V65" s="1029"/>
      <c r="W65" s="14">
        <v>14.5</v>
      </c>
      <c r="X65" s="66">
        <v>15.5</v>
      </c>
      <c r="Y65" s="66">
        <f>X65+1</f>
        <v>16.5</v>
      </c>
      <c r="Z65" s="66" t="s">
        <v>18</v>
      </c>
      <c r="AA65" s="66" t="s">
        <v>29</v>
      </c>
      <c r="AB65" s="1898"/>
      <c r="AC65" s="152" t="s">
        <v>4185</v>
      </c>
      <c r="AD65" s="1375"/>
      <c r="AE65" s="1397"/>
      <c r="AF65" s="838"/>
      <c r="AG65" s="838"/>
      <c r="AH65" s="838"/>
      <c r="AI65" s="838"/>
      <c r="AJ65" s="838"/>
      <c r="AK65" s="838"/>
      <c r="AL65" s="838"/>
      <c r="AM65" s="1398"/>
      <c r="AN65" s="1387"/>
      <c r="AO65" s="838"/>
      <c r="AP65" s="838"/>
      <c r="AQ65" s="838"/>
      <c r="AR65" s="838"/>
      <c r="AS65" s="1408"/>
      <c r="AT65" s="1159"/>
      <c r="AU65" s="1412"/>
      <c r="AV65" s="392"/>
      <c r="AW65" s="432"/>
      <c r="AX65" s="432"/>
      <c r="AY65" s="432"/>
      <c r="AZ65" s="432"/>
    </row>
    <row r="66" spans="1:52" s="21" customFormat="1" ht="18.350000000000001">
      <c r="A66" s="1258" t="s">
        <v>6809</v>
      </c>
      <c r="B66" s="546" t="s">
        <v>6747</v>
      </c>
      <c r="C66" s="584"/>
      <c r="D66" s="1045" t="s">
        <v>77</v>
      </c>
      <c r="E66" s="874" t="s">
        <v>1388</v>
      </c>
      <c r="F66" s="874" t="s">
        <v>1350</v>
      </c>
      <c r="G66" s="1029"/>
      <c r="H66" s="1029" t="s">
        <v>4168</v>
      </c>
      <c r="I66" s="1057">
        <v>1.2</v>
      </c>
      <c r="J66" s="1029">
        <v>3.15</v>
      </c>
      <c r="K66" s="1116" t="s">
        <v>207</v>
      </c>
      <c r="L66" s="1116" t="s">
        <v>1194</v>
      </c>
      <c r="M66" s="1116" t="s">
        <v>875</v>
      </c>
      <c r="N66" s="1029" t="s">
        <v>36</v>
      </c>
      <c r="O66" s="66"/>
      <c r="P66" s="66"/>
      <c r="Q66" s="1029" t="s">
        <v>3387</v>
      </c>
      <c r="R66" s="1029"/>
      <c r="S66" s="1029"/>
      <c r="T66" s="1029"/>
      <c r="U66" s="1029"/>
      <c r="V66" s="1029"/>
      <c r="W66" s="448">
        <f>X66-1</f>
        <v>13.5</v>
      </c>
      <c r="X66" s="449">
        <v>14.5</v>
      </c>
      <c r="Y66" s="449">
        <f>X66+1</f>
        <v>15.5</v>
      </c>
      <c r="Z66" s="66" t="s">
        <v>18</v>
      </c>
      <c r="AA66" s="66" t="s">
        <v>29</v>
      </c>
      <c r="AB66" s="1898"/>
      <c r="AC66" s="152" t="s">
        <v>4187</v>
      </c>
      <c r="AD66" s="1375"/>
      <c r="AE66" s="1397"/>
      <c r="AF66" s="838"/>
      <c r="AG66" s="838"/>
      <c r="AH66" s="838"/>
      <c r="AI66" s="838"/>
      <c r="AJ66" s="838"/>
      <c r="AK66" s="838"/>
      <c r="AL66" s="838"/>
      <c r="AM66" s="1398"/>
      <c r="AN66" s="1387"/>
      <c r="AO66" s="838"/>
      <c r="AP66" s="838"/>
      <c r="AQ66" s="838"/>
      <c r="AR66" s="838"/>
      <c r="AS66" s="1408"/>
      <c r="AT66" s="1159"/>
      <c r="AU66" s="1412"/>
      <c r="AV66" s="392"/>
      <c r="AW66" s="432"/>
      <c r="AX66" s="432"/>
      <c r="AY66" s="432"/>
      <c r="AZ66" s="432"/>
    </row>
    <row r="67" spans="1:52" s="21" customFormat="1" ht="18.350000000000001">
      <c r="A67" s="1258" t="s">
        <v>6810</v>
      </c>
      <c r="B67" s="546" t="s">
        <v>6747</v>
      </c>
      <c r="C67" s="584"/>
      <c r="D67" s="1045" t="s">
        <v>77</v>
      </c>
      <c r="E67" s="874" t="s">
        <v>1388</v>
      </c>
      <c r="F67" s="874" t="s">
        <v>1350</v>
      </c>
      <c r="G67" s="1029"/>
      <c r="H67" s="1029" t="s">
        <v>4189</v>
      </c>
      <c r="I67" s="1057">
        <v>1.2</v>
      </c>
      <c r="J67" s="1029">
        <v>3.15</v>
      </c>
      <c r="K67" s="1116" t="s">
        <v>207</v>
      </c>
      <c r="L67" s="1116" t="s">
        <v>1194</v>
      </c>
      <c r="M67" s="1116" t="s">
        <v>875</v>
      </c>
      <c r="N67" s="1029" t="s">
        <v>36</v>
      </c>
      <c r="O67" s="66"/>
      <c r="P67" s="66"/>
      <c r="Q67" s="1029" t="s">
        <v>3387</v>
      </c>
      <c r="R67" s="1029"/>
      <c r="S67" s="1029"/>
      <c r="T67" s="1029"/>
      <c r="U67" s="1029"/>
      <c r="V67" s="1029"/>
      <c r="W67" s="448">
        <f t="shared" ref="W67:W70" si="3">X67-1</f>
        <v>11.5</v>
      </c>
      <c r="X67" s="449">
        <v>12.5</v>
      </c>
      <c r="Y67" s="449">
        <f>X67+1</f>
        <v>13.5</v>
      </c>
      <c r="Z67" s="66" t="s">
        <v>18</v>
      </c>
      <c r="AA67" s="66" t="s">
        <v>29</v>
      </c>
      <c r="AB67" s="1898"/>
      <c r="AC67" s="152"/>
      <c r="AD67" s="1375"/>
      <c r="AE67" s="1397"/>
      <c r="AF67" s="838"/>
      <c r="AG67" s="838"/>
      <c r="AH67" s="838"/>
      <c r="AI67" s="838"/>
      <c r="AJ67" s="838"/>
      <c r="AK67" s="838"/>
      <c r="AL67" s="838"/>
      <c r="AM67" s="1398"/>
      <c r="AN67" s="1387"/>
      <c r="AO67" s="838"/>
      <c r="AP67" s="838"/>
      <c r="AQ67" s="838"/>
      <c r="AR67" s="838"/>
      <c r="AS67" s="1408"/>
      <c r="AT67" s="1159"/>
      <c r="AU67" s="1412"/>
      <c r="AV67" s="392"/>
      <c r="AW67" s="432"/>
      <c r="AX67" s="432"/>
      <c r="AY67" s="432"/>
      <c r="AZ67" s="432"/>
    </row>
    <row r="68" spans="1:52" s="21" customFormat="1" ht="18.350000000000001">
      <c r="A68" s="1258" t="s">
        <v>6811</v>
      </c>
      <c r="B68" s="546" t="s">
        <v>6747</v>
      </c>
      <c r="C68" s="584"/>
      <c r="D68" s="1045" t="s">
        <v>77</v>
      </c>
      <c r="E68" s="874" t="s">
        <v>1388</v>
      </c>
      <c r="F68" s="874" t="s">
        <v>1350</v>
      </c>
      <c r="G68" s="1029"/>
      <c r="H68" s="1029" t="s">
        <v>4191</v>
      </c>
      <c r="I68" s="1057">
        <v>1.2</v>
      </c>
      <c r="J68" s="1029">
        <v>3.15</v>
      </c>
      <c r="K68" s="1116" t="s">
        <v>207</v>
      </c>
      <c r="L68" s="1116" t="s">
        <v>1194</v>
      </c>
      <c r="M68" s="1116" t="s">
        <v>875</v>
      </c>
      <c r="N68" s="1029" t="s">
        <v>36</v>
      </c>
      <c r="O68" s="66"/>
      <c r="P68" s="66"/>
      <c r="Q68" s="1029" t="s">
        <v>3387</v>
      </c>
      <c r="R68" s="1029"/>
      <c r="S68" s="1029"/>
      <c r="T68" s="1029"/>
      <c r="U68" s="1029"/>
      <c r="V68" s="1029"/>
      <c r="W68" s="448">
        <f t="shared" si="3"/>
        <v>8.5</v>
      </c>
      <c r="X68" s="449">
        <v>9.5</v>
      </c>
      <c r="Y68" s="449">
        <f t="shared" ref="Y68:Y70" si="4">X68+1</f>
        <v>10.5</v>
      </c>
      <c r="Z68" s="66" t="s">
        <v>18</v>
      </c>
      <c r="AA68" s="66" t="s">
        <v>29</v>
      </c>
      <c r="AB68" s="1898"/>
      <c r="AC68" s="152"/>
      <c r="AD68" s="1375"/>
      <c r="AE68" s="1397"/>
      <c r="AF68" s="838"/>
      <c r="AG68" s="838"/>
      <c r="AH68" s="838"/>
      <c r="AI68" s="838"/>
      <c r="AJ68" s="838"/>
      <c r="AK68" s="838"/>
      <c r="AL68" s="838"/>
      <c r="AM68" s="1398"/>
      <c r="AN68" s="1387"/>
      <c r="AO68" s="838"/>
      <c r="AP68" s="838"/>
      <c r="AQ68" s="838"/>
      <c r="AR68" s="838"/>
      <c r="AS68" s="1408"/>
      <c r="AT68" s="1159"/>
      <c r="AU68" s="1412"/>
      <c r="AV68" s="392"/>
      <c r="AW68" s="432"/>
      <c r="AX68" s="432"/>
      <c r="AY68" s="432"/>
      <c r="AZ68" s="432"/>
    </row>
    <row r="69" spans="1:52" s="21" customFormat="1" ht="18.350000000000001">
      <c r="A69" s="1258" t="s">
        <v>6812</v>
      </c>
      <c r="B69" s="546" t="s">
        <v>6747</v>
      </c>
      <c r="C69" s="584"/>
      <c r="D69" s="1045" t="s">
        <v>77</v>
      </c>
      <c r="E69" s="874" t="s">
        <v>1388</v>
      </c>
      <c r="F69" s="874" t="s">
        <v>1350</v>
      </c>
      <c r="G69" s="1029"/>
      <c r="H69" s="1029" t="s">
        <v>4193</v>
      </c>
      <c r="I69" s="1057">
        <v>1.2</v>
      </c>
      <c r="J69" s="1029">
        <v>3.15</v>
      </c>
      <c r="K69" s="1116" t="s">
        <v>207</v>
      </c>
      <c r="L69" s="1116" t="s">
        <v>1194</v>
      </c>
      <c r="M69" s="1116" t="s">
        <v>875</v>
      </c>
      <c r="N69" s="1029" t="s">
        <v>36</v>
      </c>
      <c r="O69" s="66"/>
      <c r="P69" s="66"/>
      <c r="Q69" s="1029" t="s">
        <v>3387</v>
      </c>
      <c r="R69" s="1029"/>
      <c r="S69" s="1029"/>
      <c r="T69" s="1029"/>
      <c r="U69" s="1029"/>
      <c r="V69" s="1029"/>
      <c r="W69" s="448">
        <f t="shared" si="3"/>
        <v>5.5</v>
      </c>
      <c r="X69" s="449">
        <v>6.5</v>
      </c>
      <c r="Y69" s="449">
        <f t="shared" si="4"/>
        <v>7.5</v>
      </c>
      <c r="Z69" s="66" t="s">
        <v>18</v>
      </c>
      <c r="AA69" s="66" t="s">
        <v>29</v>
      </c>
      <c r="AB69" s="1898"/>
      <c r="AC69" s="152"/>
      <c r="AD69" s="1375"/>
      <c r="AE69" s="1397"/>
      <c r="AF69" s="838"/>
      <c r="AG69" s="838"/>
      <c r="AH69" s="838"/>
      <c r="AI69" s="838"/>
      <c r="AJ69" s="838"/>
      <c r="AK69" s="838"/>
      <c r="AL69" s="838"/>
      <c r="AM69" s="1398"/>
      <c r="AN69" s="1387"/>
      <c r="AO69" s="838"/>
      <c r="AP69" s="838"/>
      <c r="AQ69" s="838"/>
      <c r="AR69" s="838"/>
      <c r="AS69" s="1408"/>
      <c r="AT69" s="1159"/>
      <c r="AU69" s="1412"/>
      <c r="AV69" s="392"/>
      <c r="AW69" s="432"/>
      <c r="AX69" s="432"/>
      <c r="AY69" s="432"/>
      <c r="AZ69" s="432"/>
    </row>
    <row r="70" spans="1:52" s="21" customFormat="1" ht="18.350000000000001">
      <c r="A70" s="1258" t="s">
        <v>6813</v>
      </c>
      <c r="B70" s="546" t="s">
        <v>6747</v>
      </c>
      <c r="C70" s="584"/>
      <c r="D70" s="1045" t="s">
        <v>77</v>
      </c>
      <c r="E70" s="874" t="s">
        <v>1388</v>
      </c>
      <c r="F70" s="874" t="s">
        <v>1350</v>
      </c>
      <c r="G70" s="1029"/>
      <c r="H70" s="1029" t="s">
        <v>4195</v>
      </c>
      <c r="I70" s="1057">
        <v>1.2</v>
      </c>
      <c r="J70" s="1029">
        <v>3.15</v>
      </c>
      <c r="K70" s="1116" t="s">
        <v>207</v>
      </c>
      <c r="L70" s="1116" t="s">
        <v>1194</v>
      </c>
      <c r="M70" s="1116" t="s">
        <v>875</v>
      </c>
      <c r="N70" s="1029" t="s">
        <v>36</v>
      </c>
      <c r="O70" s="66"/>
      <c r="P70" s="66"/>
      <c r="Q70" s="1029" t="s">
        <v>3387</v>
      </c>
      <c r="R70" s="1029"/>
      <c r="S70" s="1029"/>
      <c r="T70" s="1029"/>
      <c r="U70" s="1029"/>
      <c r="V70" s="1029"/>
      <c r="W70" s="448">
        <f t="shared" si="3"/>
        <v>2.5</v>
      </c>
      <c r="X70" s="449">
        <v>3.5</v>
      </c>
      <c r="Y70" s="449">
        <f t="shared" si="4"/>
        <v>4.5</v>
      </c>
      <c r="Z70" s="66" t="s">
        <v>18</v>
      </c>
      <c r="AA70" s="66" t="s">
        <v>29</v>
      </c>
      <c r="AB70" s="1898"/>
      <c r="AC70" s="152"/>
      <c r="AD70" s="1375"/>
      <c r="AE70" s="1397"/>
      <c r="AF70" s="838"/>
      <c r="AG70" s="838"/>
      <c r="AH70" s="838"/>
      <c r="AI70" s="838"/>
      <c r="AJ70" s="838"/>
      <c r="AK70" s="838"/>
      <c r="AL70" s="838"/>
      <c r="AM70" s="1398"/>
      <c r="AN70" s="1387"/>
      <c r="AO70" s="838"/>
      <c r="AP70" s="838"/>
      <c r="AQ70" s="838"/>
      <c r="AR70" s="838"/>
      <c r="AS70" s="1408"/>
      <c r="AT70" s="1159"/>
      <c r="AU70" s="1412"/>
      <c r="AV70" s="392"/>
      <c r="AW70" s="432"/>
      <c r="AX70" s="432"/>
      <c r="AY70" s="432"/>
      <c r="AZ70" s="432"/>
    </row>
    <row r="71" spans="1:52" s="21" customFormat="1" ht="18.350000000000001">
      <c r="A71" s="1258" t="s">
        <v>6814</v>
      </c>
      <c r="B71" s="546" t="s">
        <v>6747</v>
      </c>
      <c r="C71" s="585"/>
      <c r="D71" s="1045" t="s">
        <v>77</v>
      </c>
      <c r="E71" s="874" t="s">
        <v>1388</v>
      </c>
      <c r="F71" s="874" t="s">
        <v>1350</v>
      </c>
      <c r="G71" s="1029"/>
      <c r="H71" s="1029" t="s">
        <v>4197</v>
      </c>
      <c r="I71" s="1057">
        <v>1.2</v>
      </c>
      <c r="J71" s="1029">
        <v>3.15</v>
      </c>
      <c r="K71" s="1116" t="s">
        <v>207</v>
      </c>
      <c r="L71" s="1116" t="s">
        <v>1194</v>
      </c>
      <c r="M71" s="1116" t="s">
        <v>875</v>
      </c>
      <c r="N71" s="1029" t="s">
        <v>36</v>
      </c>
      <c r="O71" s="66"/>
      <c r="P71" s="66"/>
      <c r="Q71" s="1029" t="s">
        <v>3387</v>
      </c>
      <c r="R71" s="1029"/>
      <c r="S71" s="1029"/>
      <c r="T71" s="1029"/>
      <c r="U71" s="1029"/>
      <c r="V71" s="1029"/>
      <c r="W71" s="448">
        <v>-5</v>
      </c>
      <c r="X71" s="602">
        <v>-3</v>
      </c>
      <c r="Y71" s="602">
        <v>-2</v>
      </c>
      <c r="Z71" s="66" t="s">
        <v>18</v>
      </c>
      <c r="AA71" s="66" t="s">
        <v>29</v>
      </c>
      <c r="AB71" s="1898"/>
      <c r="AC71" s="152"/>
      <c r="AD71" s="1376"/>
      <c r="AE71" s="1397"/>
      <c r="AF71" s="838"/>
      <c r="AG71" s="838"/>
      <c r="AH71" s="838"/>
      <c r="AI71" s="838"/>
      <c r="AJ71" s="838"/>
      <c r="AK71" s="838"/>
      <c r="AL71" s="838"/>
      <c r="AM71" s="1398"/>
      <c r="AN71" s="1387"/>
      <c r="AO71" s="838"/>
      <c r="AP71" s="838"/>
      <c r="AQ71" s="838"/>
      <c r="AR71" s="838"/>
      <c r="AS71" s="1408"/>
      <c r="AT71" s="1159"/>
      <c r="AU71" s="1412"/>
      <c r="AV71" s="392"/>
      <c r="AW71" s="432"/>
      <c r="AX71" s="432"/>
      <c r="AY71" s="432"/>
      <c r="AZ71" s="432"/>
    </row>
    <row r="72" spans="1:52" s="21" customFormat="1" ht="17.350000000000001">
      <c r="A72" s="1258" t="s">
        <v>6815</v>
      </c>
      <c r="B72" s="546" t="s">
        <v>6747</v>
      </c>
      <c r="C72" s="66" t="s">
        <v>4310</v>
      </c>
      <c r="D72" s="1029" t="s">
        <v>4311</v>
      </c>
      <c r="E72" s="874" t="s">
        <v>1388</v>
      </c>
      <c r="F72" s="874" t="s">
        <v>1350</v>
      </c>
      <c r="G72" s="1292"/>
      <c r="H72" s="1029" t="s">
        <v>4168</v>
      </c>
      <c r="I72" s="1293">
        <v>1.2</v>
      </c>
      <c r="J72" s="1029" t="s">
        <v>872</v>
      </c>
      <c r="K72" s="1288" t="s">
        <v>1194</v>
      </c>
      <c r="L72" s="1288" t="s">
        <v>1194</v>
      </c>
      <c r="M72" s="1116" t="s">
        <v>873</v>
      </c>
      <c r="N72" s="1029" t="s">
        <v>36</v>
      </c>
      <c r="O72" s="66"/>
      <c r="P72" s="66"/>
      <c r="Q72" s="1029" t="s">
        <v>3387</v>
      </c>
      <c r="R72" s="1029"/>
      <c r="S72" s="1029"/>
      <c r="T72" s="1029"/>
      <c r="U72" s="1029"/>
      <c r="V72" s="1029"/>
      <c r="W72" s="442"/>
      <c r="X72" s="440"/>
      <c r="Y72" s="440">
        <v>1</v>
      </c>
      <c r="Z72" s="66" t="s">
        <v>18</v>
      </c>
      <c r="AA72" s="66" t="s">
        <v>21</v>
      </c>
      <c r="AB72" s="1898"/>
      <c r="AC72" s="152"/>
      <c r="AD72" s="1379" t="s">
        <v>4312</v>
      </c>
      <c r="AE72" s="1397"/>
      <c r="AF72" s="838"/>
      <c r="AG72" s="838"/>
      <c r="AH72" s="838"/>
      <c r="AI72" s="838"/>
      <c r="AJ72" s="838"/>
      <c r="AK72" s="838"/>
      <c r="AL72" s="838"/>
      <c r="AM72" s="1398"/>
      <c r="AN72" s="1387"/>
      <c r="AO72" s="1457">
        <v>0.33874140852088003</v>
      </c>
      <c r="AP72" s="838"/>
      <c r="AQ72" s="1457">
        <v>0.32314472527726501</v>
      </c>
      <c r="AR72" s="838"/>
      <c r="AS72" s="1408"/>
      <c r="AT72" s="1159" t="s">
        <v>11316</v>
      </c>
      <c r="AU72" s="1412"/>
      <c r="AV72" s="392"/>
      <c r="AW72" s="432"/>
      <c r="AX72" s="432"/>
      <c r="AY72" s="432"/>
      <c r="AZ72" s="432"/>
    </row>
    <row r="73" spans="1:52" s="21" customFormat="1" ht="22.2" customHeight="1">
      <c r="A73" s="1257" t="s">
        <v>6816</v>
      </c>
      <c r="B73" s="420"/>
      <c r="C73" s="421" t="s">
        <v>1240</v>
      </c>
      <c r="D73" s="1282"/>
      <c r="E73" s="1282"/>
      <c r="F73" s="1282"/>
      <c r="G73" s="1282"/>
      <c r="H73" s="1282"/>
      <c r="I73" s="1282"/>
      <c r="J73" s="1282"/>
      <c r="K73" s="1282"/>
      <c r="L73" s="1282"/>
      <c r="M73" s="1282"/>
      <c r="N73" s="1282"/>
      <c r="O73" s="420"/>
      <c r="P73" s="420"/>
      <c r="Q73" s="1282"/>
      <c r="R73" s="1282"/>
      <c r="S73" s="1282"/>
      <c r="T73" s="1282"/>
      <c r="U73" s="1282"/>
      <c r="V73" s="1282"/>
      <c r="W73" s="422"/>
      <c r="X73" s="420"/>
      <c r="Y73" s="420"/>
      <c r="Z73" s="420"/>
      <c r="AA73" s="420"/>
      <c r="AB73" s="1901"/>
      <c r="AC73" s="423"/>
      <c r="AD73" s="420"/>
      <c r="AE73" s="1391"/>
      <c r="AF73" s="835"/>
      <c r="AG73" s="835"/>
      <c r="AH73" s="835"/>
      <c r="AI73" s="835"/>
      <c r="AJ73" s="835"/>
      <c r="AK73" s="835"/>
      <c r="AL73" s="835"/>
      <c r="AM73" s="1392"/>
      <c r="AN73" s="835"/>
      <c r="AO73" s="835"/>
      <c r="AP73" s="835"/>
      <c r="AQ73" s="835"/>
      <c r="AR73" s="835"/>
      <c r="AS73" s="835"/>
      <c r="AT73" s="1417"/>
      <c r="AU73" s="1413"/>
      <c r="AV73" s="424"/>
      <c r="AW73" s="424"/>
      <c r="AX73" s="424"/>
      <c r="AY73" s="424"/>
      <c r="AZ73" s="424"/>
    </row>
    <row r="74" spans="1:52" s="21" customFormat="1" ht="22.2" customHeight="1">
      <c r="A74" s="1259" t="s">
        <v>6817</v>
      </c>
      <c r="B74" s="445" t="s">
        <v>6747</v>
      </c>
      <c r="C74" s="589" t="s">
        <v>4363</v>
      </c>
      <c r="D74" s="1044" t="s">
        <v>4364</v>
      </c>
      <c r="E74" s="1032" t="s">
        <v>1388</v>
      </c>
      <c r="F74" s="1032" t="s">
        <v>1350</v>
      </c>
      <c r="G74" s="1044"/>
      <c r="H74" s="1044" t="s">
        <v>4168</v>
      </c>
      <c r="I74" s="1058" t="s">
        <v>4176</v>
      </c>
      <c r="J74" s="1032" t="s">
        <v>872</v>
      </c>
      <c r="K74" s="1117" t="s">
        <v>1194</v>
      </c>
      <c r="L74" s="1117" t="s">
        <v>1194</v>
      </c>
      <c r="M74" s="1117" t="s">
        <v>873</v>
      </c>
      <c r="N74" s="1032" t="s">
        <v>36</v>
      </c>
      <c r="O74" s="304"/>
      <c r="P74" s="304"/>
      <c r="Q74" s="1032" t="s">
        <v>3387</v>
      </c>
      <c r="R74" s="1032"/>
      <c r="S74" s="1032"/>
      <c r="T74" s="1032"/>
      <c r="U74" s="1032"/>
      <c r="V74" s="1032"/>
      <c r="W74" s="446">
        <v>-17</v>
      </c>
      <c r="X74" s="446"/>
      <c r="Y74" s="446"/>
      <c r="Z74" s="453" t="s">
        <v>16</v>
      </c>
      <c r="AA74" s="304" t="s">
        <v>21</v>
      </c>
      <c r="AB74" s="1899"/>
      <c r="AC74" s="308" t="s">
        <v>4185</v>
      </c>
      <c r="AD74" s="1380"/>
      <c r="AE74" s="1401"/>
      <c r="AF74" s="840"/>
      <c r="AG74" s="840"/>
      <c r="AH74" s="840"/>
      <c r="AI74" s="840"/>
      <c r="AJ74" s="840"/>
      <c r="AK74" s="840"/>
      <c r="AL74" s="840"/>
      <c r="AM74" s="1402"/>
      <c r="AN74" s="1456">
        <v>-15.31711</v>
      </c>
      <c r="AO74" s="840"/>
      <c r="AP74" s="1457">
        <v>-15.34267</v>
      </c>
      <c r="AQ74" s="840"/>
      <c r="AR74" s="1457">
        <v>-15.308949999999999</v>
      </c>
      <c r="AS74" s="1409"/>
      <c r="AT74" s="1160" t="s">
        <v>11814</v>
      </c>
      <c r="AU74" s="477"/>
      <c r="AV74" s="392"/>
      <c r="AW74" s="432"/>
      <c r="AX74" s="432"/>
      <c r="AY74" s="432"/>
      <c r="AZ74" s="432"/>
    </row>
    <row r="75" spans="1:52" s="21" customFormat="1" ht="17.350000000000001">
      <c r="A75" s="1259" t="s">
        <v>6818</v>
      </c>
      <c r="B75" s="445" t="s">
        <v>6747</v>
      </c>
      <c r="C75" s="586"/>
      <c r="D75" s="1044" t="s">
        <v>4364</v>
      </c>
      <c r="E75" s="1032" t="s">
        <v>1388</v>
      </c>
      <c r="F75" s="1032" t="s">
        <v>1350</v>
      </c>
      <c r="G75" s="1044"/>
      <c r="H75" s="1044" t="s">
        <v>4168</v>
      </c>
      <c r="I75" s="1058" t="s">
        <v>4176</v>
      </c>
      <c r="J75" s="1032" t="s">
        <v>872</v>
      </c>
      <c r="K75" s="1117" t="s">
        <v>1194</v>
      </c>
      <c r="L75" s="1117" t="s">
        <v>1194</v>
      </c>
      <c r="M75" s="1117" t="s">
        <v>873</v>
      </c>
      <c r="N75" s="1032" t="s">
        <v>36</v>
      </c>
      <c r="O75" s="304"/>
      <c r="P75" s="304"/>
      <c r="Q75" s="1032" t="s">
        <v>3387</v>
      </c>
      <c r="R75" s="1032"/>
      <c r="S75" s="1032"/>
      <c r="T75" s="1032"/>
      <c r="U75" s="1032"/>
      <c r="V75" s="1032"/>
      <c r="W75" s="446">
        <v>-17</v>
      </c>
      <c r="X75" s="446"/>
      <c r="Y75" s="446"/>
      <c r="Z75" s="453" t="s">
        <v>16</v>
      </c>
      <c r="AA75" s="304" t="s">
        <v>21</v>
      </c>
      <c r="AB75" s="1899"/>
      <c r="AC75" s="308" t="s">
        <v>4187</v>
      </c>
      <c r="AD75" s="1372"/>
      <c r="AE75" s="1401"/>
      <c r="AF75" s="840"/>
      <c r="AG75" s="840"/>
      <c r="AH75" s="840"/>
      <c r="AI75" s="840"/>
      <c r="AJ75" s="840"/>
      <c r="AK75" s="840"/>
      <c r="AL75" s="840"/>
      <c r="AM75" s="1402"/>
      <c r="AN75" s="1456">
        <v>-14.56837</v>
      </c>
      <c r="AO75" s="840"/>
      <c r="AP75" s="1457">
        <v>-14.583500000000001</v>
      </c>
      <c r="AQ75" s="840"/>
      <c r="AR75" s="1457">
        <v>-14.59811</v>
      </c>
      <c r="AS75" s="1409"/>
      <c r="AT75" s="1160" t="s">
        <v>11815</v>
      </c>
      <c r="AU75" s="1412"/>
      <c r="AV75" s="392"/>
      <c r="AW75" s="432"/>
      <c r="AX75" s="432"/>
      <c r="AY75" s="432"/>
      <c r="AZ75" s="432"/>
    </row>
    <row r="76" spans="1:52" s="21" customFormat="1" ht="17.350000000000001">
      <c r="A76" s="1259" t="s">
        <v>6819</v>
      </c>
      <c r="B76" s="445" t="s">
        <v>6747</v>
      </c>
      <c r="C76" s="586"/>
      <c r="D76" s="1044" t="s">
        <v>4364</v>
      </c>
      <c r="E76" s="1032" t="s">
        <v>1388</v>
      </c>
      <c r="F76" s="1032" t="s">
        <v>1350</v>
      </c>
      <c r="G76" s="1044"/>
      <c r="H76" s="1044" t="s">
        <v>4189</v>
      </c>
      <c r="I76" s="1058" t="s">
        <v>4176</v>
      </c>
      <c r="J76" s="1032" t="s">
        <v>872</v>
      </c>
      <c r="K76" s="1117" t="s">
        <v>1194</v>
      </c>
      <c r="L76" s="1117" t="s">
        <v>1194</v>
      </c>
      <c r="M76" s="1117" t="s">
        <v>873</v>
      </c>
      <c r="N76" s="1032" t="s">
        <v>36</v>
      </c>
      <c r="O76" s="304"/>
      <c r="P76" s="304"/>
      <c r="Q76" s="1032" t="s">
        <v>3387</v>
      </c>
      <c r="R76" s="1032"/>
      <c r="S76" s="1032"/>
      <c r="T76" s="1032"/>
      <c r="U76" s="1032"/>
      <c r="V76" s="1032"/>
      <c r="W76" s="446">
        <v>-16</v>
      </c>
      <c r="X76" s="446"/>
      <c r="Y76" s="446"/>
      <c r="Z76" s="453" t="s">
        <v>16</v>
      </c>
      <c r="AA76" s="304" t="s">
        <v>21</v>
      </c>
      <c r="AB76" s="1899"/>
      <c r="AC76" s="308"/>
      <c r="AD76" s="1372"/>
      <c r="AE76" s="1401"/>
      <c r="AF76" s="840"/>
      <c r="AG76" s="840"/>
      <c r="AH76" s="840"/>
      <c r="AI76" s="840"/>
      <c r="AJ76" s="840"/>
      <c r="AK76" s="840"/>
      <c r="AL76" s="840"/>
      <c r="AM76" s="1402"/>
      <c r="AN76" s="1456">
        <v>-12.86924</v>
      </c>
      <c r="AO76" s="840"/>
      <c r="AP76" s="1457">
        <v>-12.976649999999999</v>
      </c>
      <c r="AQ76" s="840"/>
      <c r="AR76" s="1457">
        <v>-12.994730000000001</v>
      </c>
      <c r="AS76" s="1409"/>
      <c r="AT76" s="1160" t="s">
        <v>11816</v>
      </c>
      <c r="AU76" s="1412"/>
      <c r="AV76" s="392"/>
      <c r="AW76" s="432"/>
      <c r="AX76" s="432"/>
      <c r="AY76" s="432"/>
      <c r="AZ76" s="432"/>
    </row>
    <row r="77" spans="1:52" s="21" customFormat="1" ht="17.350000000000001">
      <c r="A77" s="1259" t="s">
        <v>6820</v>
      </c>
      <c r="B77" s="445" t="s">
        <v>6747</v>
      </c>
      <c r="C77" s="586"/>
      <c r="D77" s="1044" t="s">
        <v>4364</v>
      </c>
      <c r="E77" s="1032" t="s">
        <v>1388</v>
      </c>
      <c r="F77" s="1032" t="s">
        <v>1350</v>
      </c>
      <c r="G77" s="1044"/>
      <c r="H77" s="1044" t="s">
        <v>4191</v>
      </c>
      <c r="I77" s="1058" t="s">
        <v>4176</v>
      </c>
      <c r="J77" s="1032" t="s">
        <v>872</v>
      </c>
      <c r="K77" s="1117" t="s">
        <v>1194</v>
      </c>
      <c r="L77" s="1117" t="s">
        <v>1194</v>
      </c>
      <c r="M77" s="1117" t="s">
        <v>873</v>
      </c>
      <c r="N77" s="1032" t="s">
        <v>36</v>
      </c>
      <c r="O77" s="304"/>
      <c r="P77" s="304"/>
      <c r="Q77" s="1032" t="s">
        <v>3387</v>
      </c>
      <c r="R77" s="1032"/>
      <c r="S77" s="1032"/>
      <c r="T77" s="1032"/>
      <c r="U77" s="1032"/>
      <c r="V77" s="1032"/>
      <c r="W77" s="446">
        <v>-15</v>
      </c>
      <c r="X77" s="446"/>
      <c r="Y77" s="446"/>
      <c r="Z77" s="453" t="s">
        <v>16</v>
      </c>
      <c r="AA77" s="304" t="s">
        <v>21</v>
      </c>
      <c r="AB77" s="1899"/>
      <c r="AC77" s="308"/>
      <c r="AD77" s="1372"/>
      <c r="AE77" s="1401"/>
      <c r="AF77" s="840"/>
      <c r="AG77" s="840"/>
      <c r="AH77" s="840"/>
      <c r="AI77" s="840"/>
      <c r="AJ77" s="840"/>
      <c r="AK77" s="840"/>
      <c r="AL77" s="840"/>
      <c r="AM77" s="1402"/>
      <c r="AN77" s="1456">
        <v>-10.08581</v>
      </c>
      <c r="AO77" s="840"/>
      <c r="AP77" s="1457">
        <v>-10.03684</v>
      </c>
      <c r="AQ77" s="840"/>
      <c r="AR77" s="1457">
        <v>-9.5476700000000001</v>
      </c>
      <c r="AS77" s="1409"/>
      <c r="AT77" s="1160" t="s">
        <v>11817</v>
      </c>
      <c r="AU77" s="1412"/>
      <c r="AV77" s="392"/>
      <c r="AW77" s="432"/>
      <c r="AX77" s="432"/>
      <c r="AY77" s="432"/>
      <c r="AZ77" s="432"/>
    </row>
    <row r="78" spans="1:52" s="21" customFormat="1" ht="17.350000000000001">
      <c r="A78" s="1259" t="s">
        <v>6821</v>
      </c>
      <c r="B78" s="445" t="s">
        <v>6747</v>
      </c>
      <c r="C78" s="586"/>
      <c r="D78" s="1044" t="s">
        <v>4364</v>
      </c>
      <c r="E78" s="1032" t="s">
        <v>1388</v>
      </c>
      <c r="F78" s="1032" t="s">
        <v>1350</v>
      </c>
      <c r="G78" s="1044"/>
      <c r="H78" s="1044" t="s">
        <v>4193</v>
      </c>
      <c r="I78" s="1058" t="s">
        <v>4176</v>
      </c>
      <c r="J78" s="1032" t="s">
        <v>872</v>
      </c>
      <c r="K78" s="1117" t="s">
        <v>1194</v>
      </c>
      <c r="L78" s="1117" t="s">
        <v>1194</v>
      </c>
      <c r="M78" s="1117" t="s">
        <v>873</v>
      </c>
      <c r="N78" s="1032" t="s">
        <v>36</v>
      </c>
      <c r="O78" s="304"/>
      <c r="P78" s="304"/>
      <c r="Q78" s="1032" t="s">
        <v>3387</v>
      </c>
      <c r="R78" s="1032"/>
      <c r="S78" s="1032"/>
      <c r="T78" s="1032"/>
      <c r="U78" s="1032"/>
      <c r="V78" s="1032"/>
      <c r="W78" s="446">
        <v>-14</v>
      </c>
      <c r="X78" s="446"/>
      <c r="Y78" s="446"/>
      <c r="Z78" s="453" t="s">
        <v>16</v>
      </c>
      <c r="AA78" s="304" t="s">
        <v>21</v>
      </c>
      <c r="AB78" s="1899"/>
      <c r="AC78" s="308"/>
      <c r="AD78" s="1372"/>
      <c r="AE78" s="1401"/>
      <c r="AF78" s="840"/>
      <c r="AG78" s="840"/>
      <c r="AH78" s="840"/>
      <c r="AI78" s="840"/>
      <c r="AJ78" s="840"/>
      <c r="AK78" s="840"/>
      <c r="AL78" s="840"/>
      <c r="AM78" s="1402"/>
      <c r="AN78" s="1456">
        <v>-9.7790009999999992</v>
      </c>
      <c r="AO78" s="840"/>
      <c r="AP78" s="1457">
        <v>-9.6353310000000008</v>
      </c>
      <c r="AQ78" s="840"/>
      <c r="AR78" s="1457">
        <v>-9.4499610000000001</v>
      </c>
      <c r="AS78" s="1409"/>
      <c r="AT78" s="1160" t="s">
        <v>11813</v>
      </c>
      <c r="AU78" s="1412"/>
      <c r="AV78" s="392"/>
      <c r="AW78" s="432"/>
      <c r="AX78" s="432"/>
      <c r="AY78" s="432"/>
      <c r="AZ78" s="432"/>
    </row>
    <row r="79" spans="1:52" s="21" customFormat="1" ht="17.350000000000001">
      <c r="A79" s="1259" t="s">
        <v>6822</v>
      </c>
      <c r="B79" s="445" t="s">
        <v>6747</v>
      </c>
      <c r="C79" s="586"/>
      <c r="D79" s="1044" t="s">
        <v>4364</v>
      </c>
      <c r="E79" s="1032" t="s">
        <v>1388</v>
      </c>
      <c r="F79" s="1032" t="s">
        <v>1350</v>
      </c>
      <c r="G79" s="1044"/>
      <c r="H79" s="1044" t="s">
        <v>4195</v>
      </c>
      <c r="I79" s="1058" t="s">
        <v>4176</v>
      </c>
      <c r="J79" s="1032" t="s">
        <v>872</v>
      </c>
      <c r="K79" s="1117" t="s">
        <v>1194</v>
      </c>
      <c r="L79" s="1117" t="s">
        <v>1194</v>
      </c>
      <c r="M79" s="1117" t="s">
        <v>873</v>
      </c>
      <c r="N79" s="1032" t="s">
        <v>36</v>
      </c>
      <c r="O79" s="304"/>
      <c r="P79" s="304"/>
      <c r="Q79" s="1032" t="s">
        <v>3387</v>
      </c>
      <c r="R79" s="1032"/>
      <c r="S79" s="1032"/>
      <c r="T79" s="1032"/>
      <c r="U79" s="1032"/>
      <c r="V79" s="1032"/>
      <c r="W79" s="446">
        <v>-13</v>
      </c>
      <c r="X79" s="446"/>
      <c r="Y79" s="446"/>
      <c r="Z79" s="453" t="s">
        <v>16</v>
      </c>
      <c r="AA79" s="304" t="s">
        <v>21</v>
      </c>
      <c r="AB79" s="1899"/>
      <c r="AC79" s="308"/>
      <c r="AD79" s="1372"/>
      <c r="AE79" s="1401"/>
      <c r="AF79" s="840"/>
      <c r="AG79" s="840"/>
      <c r="AH79" s="840"/>
      <c r="AI79" s="840"/>
      <c r="AJ79" s="840"/>
      <c r="AK79" s="840"/>
      <c r="AL79" s="840"/>
      <c r="AM79" s="1402"/>
      <c r="AN79" s="1456">
        <v>-3.573868</v>
      </c>
      <c r="AO79" s="840"/>
      <c r="AP79" s="1457">
        <v>-3.681235</v>
      </c>
      <c r="AQ79" s="840"/>
      <c r="AR79" s="1457">
        <v>-3.5022060000000002</v>
      </c>
      <c r="AS79" s="1409"/>
      <c r="AT79" s="1160" t="s">
        <v>11818</v>
      </c>
      <c r="AU79" s="1412"/>
      <c r="AV79" s="392"/>
      <c r="AW79" s="432"/>
      <c r="AX79" s="432"/>
      <c r="AY79" s="432"/>
      <c r="AZ79" s="432"/>
    </row>
    <row r="80" spans="1:52" s="21" customFormat="1" ht="17.350000000000001">
      <c r="A80" s="1259" t="s">
        <v>6823</v>
      </c>
      <c r="B80" s="445" t="s">
        <v>6747</v>
      </c>
      <c r="C80" s="587"/>
      <c r="D80" s="1044" t="s">
        <v>4364</v>
      </c>
      <c r="E80" s="1032" t="s">
        <v>1388</v>
      </c>
      <c r="F80" s="1032" t="s">
        <v>1350</v>
      </c>
      <c r="G80" s="1044"/>
      <c r="H80" s="1044" t="s">
        <v>4197</v>
      </c>
      <c r="I80" s="1058" t="s">
        <v>4176</v>
      </c>
      <c r="J80" s="1032" t="s">
        <v>872</v>
      </c>
      <c r="K80" s="1117" t="s">
        <v>1194</v>
      </c>
      <c r="L80" s="1117" t="s">
        <v>1194</v>
      </c>
      <c r="M80" s="1117" t="s">
        <v>873</v>
      </c>
      <c r="N80" s="1032" t="s">
        <v>36</v>
      </c>
      <c r="O80" s="304"/>
      <c r="P80" s="304"/>
      <c r="Q80" s="1032" t="s">
        <v>3387</v>
      </c>
      <c r="R80" s="1032"/>
      <c r="S80" s="1032"/>
      <c r="T80" s="1032"/>
      <c r="U80" s="1032"/>
      <c r="V80" s="1032"/>
      <c r="W80" s="446">
        <v>10</v>
      </c>
      <c r="X80" s="446"/>
      <c r="Y80" s="446"/>
      <c r="Z80" s="453" t="s">
        <v>16</v>
      </c>
      <c r="AA80" s="304" t="s">
        <v>21</v>
      </c>
      <c r="AB80" s="1899"/>
      <c r="AC80" s="308"/>
      <c r="AD80" s="1381"/>
      <c r="AE80" s="1401"/>
      <c r="AF80" s="840"/>
      <c r="AG80" s="840"/>
      <c r="AH80" s="840"/>
      <c r="AI80" s="840"/>
      <c r="AJ80" s="840"/>
      <c r="AK80" s="840"/>
      <c r="AL80" s="840"/>
      <c r="AM80" s="1402"/>
      <c r="AN80" s="1389"/>
      <c r="AO80" s="840"/>
      <c r="AP80" s="840"/>
      <c r="AQ80" s="840"/>
      <c r="AR80" s="840"/>
      <c r="AS80" s="1409"/>
      <c r="AT80" s="1160"/>
      <c r="AU80" s="1412"/>
      <c r="AV80" s="392"/>
      <c r="AW80" s="432"/>
      <c r="AX80" s="432"/>
      <c r="AY80" s="432"/>
      <c r="AZ80" s="432"/>
    </row>
    <row r="81" spans="1:52" s="21" customFormat="1" ht="19.95" customHeight="1">
      <c r="A81" s="1259" t="s">
        <v>6824</v>
      </c>
      <c r="B81" s="445" t="s">
        <v>6747</v>
      </c>
      <c r="C81" s="589" t="s">
        <v>4372</v>
      </c>
      <c r="D81" s="1044" t="s">
        <v>4373</v>
      </c>
      <c r="E81" s="1032" t="s">
        <v>1388</v>
      </c>
      <c r="F81" s="1032" t="s">
        <v>1350</v>
      </c>
      <c r="G81" s="1044"/>
      <c r="H81" s="1044" t="s">
        <v>4168</v>
      </c>
      <c r="I81" s="1058" t="s">
        <v>4176</v>
      </c>
      <c r="J81" s="1032" t="s">
        <v>872</v>
      </c>
      <c r="K81" s="1117" t="s">
        <v>1194</v>
      </c>
      <c r="L81" s="1117" t="s">
        <v>1194</v>
      </c>
      <c r="M81" s="1117" t="s">
        <v>873</v>
      </c>
      <c r="N81" s="1032" t="s">
        <v>36</v>
      </c>
      <c r="O81" s="304"/>
      <c r="P81" s="304"/>
      <c r="Q81" s="1032" t="s">
        <v>3387</v>
      </c>
      <c r="R81" s="1032"/>
      <c r="S81" s="1032"/>
      <c r="T81" s="1032"/>
      <c r="U81" s="1032"/>
      <c r="V81" s="1032"/>
      <c r="W81" s="454">
        <v>-7</v>
      </c>
      <c r="X81" s="446"/>
      <c r="Y81" s="446"/>
      <c r="Z81" s="453" t="s">
        <v>16</v>
      </c>
      <c r="AA81" s="304" t="s">
        <v>21</v>
      </c>
      <c r="AB81" s="1899"/>
      <c r="AC81" s="308" t="s">
        <v>4185</v>
      </c>
      <c r="AD81" s="1377" t="s">
        <v>4374</v>
      </c>
      <c r="AE81" s="1401"/>
      <c r="AF81" s="840"/>
      <c r="AG81" s="840"/>
      <c r="AH81" s="840"/>
      <c r="AI81" s="840"/>
      <c r="AJ81" s="840"/>
      <c r="AK81" s="840"/>
      <c r="AL81" s="840"/>
      <c r="AM81" s="1402"/>
      <c r="AN81" s="1456">
        <v>-4.2133520000000004</v>
      </c>
      <c r="AO81" s="840"/>
      <c r="AP81" s="1457">
        <v>-4.5121969999999996</v>
      </c>
      <c r="AQ81" s="840"/>
      <c r="AR81" s="1457">
        <v>-4.4498389999999999</v>
      </c>
      <c r="AS81" s="1409"/>
      <c r="AT81" s="1160" t="s">
        <v>11729</v>
      </c>
      <c r="AU81" s="1412"/>
      <c r="AV81" s="392"/>
      <c r="AW81" s="432"/>
      <c r="AX81" s="432"/>
      <c r="AY81" s="432"/>
      <c r="AZ81" s="432"/>
    </row>
    <row r="82" spans="1:52" s="21" customFormat="1" ht="19.95" customHeight="1">
      <c r="A82" s="1259" t="s">
        <v>6825</v>
      </c>
      <c r="B82" s="445" t="s">
        <v>6747</v>
      </c>
      <c r="C82" s="586"/>
      <c r="D82" s="1044" t="s">
        <v>4373</v>
      </c>
      <c r="E82" s="1032" t="s">
        <v>1388</v>
      </c>
      <c r="F82" s="1032" t="s">
        <v>1350</v>
      </c>
      <c r="G82" s="1044"/>
      <c r="H82" s="1044" t="s">
        <v>4168</v>
      </c>
      <c r="I82" s="1058" t="s">
        <v>4176</v>
      </c>
      <c r="J82" s="1032" t="s">
        <v>872</v>
      </c>
      <c r="K82" s="1117" t="s">
        <v>1194</v>
      </c>
      <c r="L82" s="1117" t="s">
        <v>1194</v>
      </c>
      <c r="M82" s="1117" t="s">
        <v>873</v>
      </c>
      <c r="N82" s="1032" t="s">
        <v>36</v>
      </c>
      <c r="O82" s="304"/>
      <c r="P82" s="304"/>
      <c r="Q82" s="1032" t="s">
        <v>3387</v>
      </c>
      <c r="R82" s="1032"/>
      <c r="S82" s="1032"/>
      <c r="T82" s="1032"/>
      <c r="U82" s="1032"/>
      <c r="V82" s="1032"/>
      <c r="W82" s="454">
        <v>-7</v>
      </c>
      <c r="X82" s="446"/>
      <c r="Y82" s="446"/>
      <c r="Z82" s="453" t="s">
        <v>16</v>
      </c>
      <c r="AA82" s="304" t="s">
        <v>21</v>
      </c>
      <c r="AB82" s="1899"/>
      <c r="AC82" s="308" t="s">
        <v>4187</v>
      </c>
      <c r="AD82" s="1377"/>
      <c r="AE82" s="1401"/>
      <c r="AF82" s="840"/>
      <c r="AG82" s="840"/>
      <c r="AH82" s="840"/>
      <c r="AI82" s="840"/>
      <c r="AJ82" s="840"/>
      <c r="AK82" s="840"/>
      <c r="AL82" s="840"/>
      <c r="AM82" s="1402"/>
      <c r="AN82" s="1456">
        <v>-4.9167769999999997</v>
      </c>
      <c r="AO82" s="840"/>
      <c r="AP82" s="1457">
        <v>-5.229616</v>
      </c>
      <c r="AQ82" s="840"/>
      <c r="AR82" s="1457">
        <v>-5.1527459999999996</v>
      </c>
      <c r="AS82" s="1409"/>
      <c r="AT82" s="1160" t="s">
        <v>11730</v>
      </c>
      <c r="AU82" s="1412"/>
      <c r="AV82" s="392"/>
      <c r="AW82" s="432"/>
      <c r="AX82" s="432"/>
      <c r="AY82" s="432"/>
      <c r="AZ82" s="432"/>
    </row>
    <row r="83" spans="1:52" s="21" customFormat="1" ht="19.95" customHeight="1">
      <c r="A83" s="1259" t="s">
        <v>6826</v>
      </c>
      <c r="B83" s="445" t="s">
        <v>6747</v>
      </c>
      <c r="C83" s="586"/>
      <c r="D83" s="1044" t="s">
        <v>4373</v>
      </c>
      <c r="E83" s="1032" t="s">
        <v>1388</v>
      </c>
      <c r="F83" s="1032" t="s">
        <v>1350</v>
      </c>
      <c r="G83" s="1044"/>
      <c r="H83" s="1044" t="s">
        <v>4189</v>
      </c>
      <c r="I83" s="1058" t="s">
        <v>4176</v>
      </c>
      <c r="J83" s="1032" t="s">
        <v>872</v>
      </c>
      <c r="K83" s="1117" t="s">
        <v>1194</v>
      </c>
      <c r="L83" s="1117" t="s">
        <v>1194</v>
      </c>
      <c r="M83" s="1117" t="s">
        <v>873</v>
      </c>
      <c r="N83" s="1032" t="s">
        <v>36</v>
      </c>
      <c r="O83" s="304"/>
      <c r="P83" s="304"/>
      <c r="Q83" s="1032" t="s">
        <v>3387</v>
      </c>
      <c r="R83" s="1032"/>
      <c r="S83" s="1032"/>
      <c r="T83" s="1032"/>
      <c r="U83" s="1032"/>
      <c r="V83" s="1032"/>
      <c r="W83" s="455">
        <v>-6</v>
      </c>
      <c r="X83" s="446"/>
      <c r="Y83" s="446"/>
      <c r="Z83" s="453" t="s">
        <v>16</v>
      </c>
      <c r="AA83" s="304" t="s">
        <v>21</v>
      </c>
      <c r="AB83" s="1899"/>
      <c r="AC83" s="308"/>
      <c r="AD83" s="1372"/>
      <c r="AE83" s="1401"/>
      <c r="AF83" s="840"/>
      <c r="AG83" s="840"/>
      <c r="AH83" s="840"/>
      <c r="AI83" s="840"/>
      <c r="AJ83" s="840"/>
      <c r="AK83" s="840"/>
      <c r="AL83" s="840"/>
      <c r="AM83" s="1402"/>
      <c r="AN83" s="1456">
        <v>-4.2652169999999998</v>
      </c>
      <c r="AO83" s="840"/>
      <c r="AP83" s="1457">
        <v>-4.6350020000000001</v>
      </c>
      <c r="AQ83" s="840"/>
      <c r="AR83" s="1457">
        <v>-4.5822329999999996</v>
      </c>
      <c r="AS83" s="1409"/>
      <c r="AT83" s="1160" t="s">
        <v>11728</v>
      </c>
      <c r="AU83" s="477"/>
      <c r="AV83" s="392"/>
      <c r="AW83" s="432"/>
      <c r="AX83" s="432"/>
      <c r="AY83" s="432"/>
      <c r="AZ83" s="432"/>
    </row>
    <row r="84" spans="1:52" s="21" customFormat="1" ht="19.95" customHeight="1">
      <c r="A84" s="1259" t="s">
        <v>6827</v>
      </c>
      <c r="B84" s="445" t="s">
        <v>6747</v>
      </c>
      <c r="C84" s="586"/>
      <c r="D84" s="1044" t="s">
        <v>4373</v>
      </c>
      <c r="E84" s="1032" t="s">
        <v>1388</v>
      </c>
      <c r="F84" s="1032" t="s">
        <v>1350</v>
      </c>
      <c r="G84" s="1044"/>
      <c r="H84" s="1044" t="s">
        <v>4191</v>
      </c>
      <c r="I84" s="1058" t="s">
        <v>4176</v>
      </c>
      <c r="J84" s="1032" t="s">
        <v>872</v>
      </c>
      <c r="K84" s="1117" t="s">
        <v>1194</v>
      </c>
      <c r="L84" s="1117" t="s">
        <v>1194</v>
      </c>
      <c r="M84" s="1117" t="s">
        <v>873</v>
      </c>
      <c r="N84" s="1032" t="s">
        <v>36</v>
      </c>
      <c r="O84" s="304"/>
      <c r="P84" s="304"/>
      <c r="Q84" s="1032" t="s">
        <v>3387</v>
      </c>
      <c r="R84" s="1032"/>
      <c r="S84" s="1032"/>
      <c r="T84" s="1032"/>
      <c r="U84" s="1032"/>
      <c r="V84" s="1032"/>
      <c r="W84" s="455">
        <v>-5</v>
      </c>
      <c r="X84" s="446"/>
      <c r="Y84" s="446"/>
      <c r="Z84" s="453" t="s">
        <v>16</v>
      </c>
      <c r="AA84" s="304" t="s">
        <v>21</v>
      </c>
      <c r="AB84" s="1899"/>
      <c r="AC84" s="456"/>
      <c r="AD84" s="1372"/>
      <c r="AE84" s="1401"/>
      <c r="AF84" s="840"/>
      <c r="AG84" s="840"/>
      <c r="AH84" s="840"/>
      <c r="AI84" s="840"/>
      <c r="AJ84" s="840"/>
      <c r="AK84" s="840"/>
      <c r="AL84" s="840"/>
      <c r="AM84" s="1402"/>
      <c r="AN84" s="1456">
        <v>-3.5514030000000001</v>
      </c>
      <c r="AO84" s="840"/>
      <c r="AP84" s="1457">
        <v>-3.6087069999999999</v>
      </c>
      <c r="AQ84" s="840"/>
      <c r="AR84" s="1457">
        <v>-3.1919819999999999</v>
      </c>
      <c r="AS84" s="1409"/>
      <c r="AT84" s="1160" t="s">
        <v>11732</v>
      </c>
      <c r="AU84" s="477"/>
      <c r="AV84" s="392"/>
      <c r="AW84" s="432"/>
      <c r="AX84" s="432"/>
      <c r="AY84" s="432"/>
      <c r="AZ84" s="432"/>
    </row>
    <row r="85" spans="1:52" s="21" customFormat="1" ht="19.95" customHeight="1">
      <c r="A85" s="1259" t="s">
        <v>6828</v>
      </c>
      <c r="B85" s="445" t="s">
        <v>6747</v>
      </c>
      <c r="C85" s="586"/>
      <c r="D85" s="1044" t="s">
        <v>4373</v>
      </c>
      <c r="E85" s="1032" t="s">
        <v>1388</v>
      </c>
      <c r="F85" s="1032" t="s">
        <v>1350</v>
      </c>
      <c r="G85" s="1044"/>
      <c r="H85" s="1044" t="s">
        <v>4193</v>
      </c>
      <c r="I85" s="1058" t="s">
        <v>4176</v>
      </c>
      <c r="J85" s="1032" t="s">
        <v>872</v>
      </c>
      <c r="K85" s="1117" t="s">
        <v>1194</v>
      </c>
      <c r="L85" s="1117" t="s">
        <v>1194</v>
      </c>
      <c r="M85" s="1117" t="s">
        <v>873</v>
      </c>
      <c r="N85" s="1032" t="s">
        <v>36</v>
      </c>
      <c r="O85" s="304"/>
      <c r="P85" s="304"/>
      <c r="Q85" s="1032" t="s">
        <v>3387</v>
      </c>
      <c r="R85" s="1032"/>
      <c r="S85" s="1032"/>
      <c r="T85" s="1032"/>
      <c r="U85" s="1032"/>
      <c r="V85" s="1032"/>
      <c r="W85" s="455">
        <v>-4</v>
      </c>
      <c r="X85" s="457"/>
      <c r="Y85" s="446"/>
      <c r="Z85" s="453" t="s">
        <v>16</v>
      </c>
      <c r="AA85" s="304" t="s">
        <v>21</v>
      </c>
      <c r="AB85" s="1899"/>
      <c r="AC85" s="456"/>
      <c r="AD85" s="1372"/>
      <c r="AE85" s="1401"/>
      <c r="AF85" s="840"/>
      <c r="AG85" s="840"/>
      <c r="AH85" s="840"/>
      <c r="AI85" s="840"/>
      <c r="AJ85" s="840"/>
      <c r="AK85" s="840"/>
      <c r="AL85" s="840"/>
      <c r="AM85" s="1402"/>
      <c r="AN85" s="1456">
        <v>-3.5527359999999999</v>
      </c>
      <c r="AO85" s="840"/>
      <c r="AP85" s="1457">
        <v>-3.6652680000000002</v>
      </c>
      <c r="AQ85" s="840"/>
      <c r="AR85" s="1457">
        <v>-3.2322959999999998</v>
      </c>
      <c r="AS85" s="1409"/>
      <c r="AT85" s="1160" t="s">
        <v>11733</v>
      </c>
      <c r="AU85" s="477"/>
      <c r="AV85" s="392"/>
      <c r="AW85" s="432"/>
      <c r="AX85" s="432"/>
      <c r="AY85" s="432"/>
      <c r="AZ85" s="432"/>
    </row>
    <row r="86" spans="1:52" s="21" customFormat="1" ht="19.95" customHeight="1">
      <c r="A86" s="1259" t="s">
        <v>6829</v>
      </c>
      <c r="B86" s="445" t="s">
        <v>6747</v>
      </c>
      <c r="C86" s="586"/>
      <c r="D86" s="1044" t="s">
        <v>4373</v>
      </c>
      <c r="E86" s="1032" t="s">
        <v>1388</v>
      </c>
      <c r="F86" s="1032" t="s">
        <v>1350</v>
      </c>
      <c r="G86" s="1044"/>
      <c r="H86" s="1044" t="s">
        <v>4195</v>
      </c>
      <c r="I86" s="1058" t="s">
        <v>4176</v>
      </c>
      <c r="J86" s="1032" t="s">
        <v>872</v>
      </c>
      <c r="K86" s="1117" t="s">
        <v>1194</v>
      </c>
      <c r="L86" s="1117" t="s">
        <v>1194</v>
      </c>
      <c r="M86" s="1117" t="s">
        <v>873</v>
      </c>
      <c r="N86" s="1032" t="s">
        <v>36</v>
      </c>
      <c r="O86" s="304"/>
      <c r="P86" s="304"/>
      <c r="Q86" s="1032" t="s">
        <v>3387</v>
      </c>
      <c r="R86" s="1032"/>
      <c r="S86" s="1032"/>
      <c r="T86" s="1032"/>
      <c r="U86" s="1032"/>
      <c r="V86" s="1032"/>
      <c r="W86" s="455">
        <v>-3</v>
      </c>
      <c r="X86" s="446"/>
      <c r="Y86" s="446"/>
      <c r="Z86" s="453" t="s">
        <v>16</v>
      </c>
      <c r="AA86" s="304" t="s">
        <v>21</v>
      </c>
      <c r="AB86" s="1899"/>
      <c r="AC86" s="456"/>
      <c r="AD86" s="1372"/>
      <c r="AE86" s="1401"/>
      <c r="AF86" s="840"/>
      <c r="AG86" s="840"/>
      <c r="AH86" s="840"/>
      <c r="AI86" s="840"/>
      <c r="AJ86" s="840"/>
      <c r="AK86" s="840"/>
      <c r="AL86" s="840"/>
      <c r="AM86" s="1402"/>
      <c r="AN86" s="1456">
        <v>2.384449</v>
      </c>
      <c r="AO86" s="840"/>
      <c r="AP86" s="1457">
        <v>2.1319140000000001</v>
      </c>
      <c r="AQ86" s="840"/>
      <c r="AR86" s="1457">
        <v>3.6754060000000002</v>
      </c>
      <c r="AS86" s="1409"/>
      <c r="AT86" s="1160" t="s">
        <v>11731</v>
      </c>
      <c r="AU86" s="477"/>
      <c r="AV86" s="392"/>
      <c r="AW86" s="432"/>
      <c r="AX86" s="432"/>
      <c r="AY86" s="432"/>
      <c r="AZ86" s="432"/>
    </row>
    <row r="87" spans="1:52" s="21" customFormat="1" ht="19.95" customHeight="1">
      <c r="A87" s="1259" t="s">
        <v>6830</v>
      </c>
      <c r="B87" s="445" t="s">
        <v>6747</v>
      </c>
      <c r="C87" s="586"/>
      <c r="D87" s="1044" t="s">
        <v>4373</v>
      </c>
      <c r="E87" s="1032" t="s">
        <v>1388</v>
      </c>
      <c r="F87" s="1032" t="s">
        <v>1350</v>
      </c>
      <c r="G87" s="1044"/>
      <c r="H87" s="1044" t="s">
        <v>4197</v>
      </c>
      <c r="I87" s="1058" t="s">
        <v>4176</v>
      </c>
      <c r="J87" s="1032" t="s">
        <v>872</v>
      </c>
      <c r="K87" s="1117" t="s">
        <v>1194</v>
      </c>
      <c r="L87" s="1117" t="s">
        <v>1194</v>
      </c>
      <c r="M87" s="1117" t="s">
        <v>873</v>
      </c>
      <c r="N87" s="1032" t="s">
        <v>36</v>
      </c>
      <c r="O87" s="304"/>
      <c r="P87" s="304"/>
      <c r="Q87" s="1032" t="s">
        <v>3387</v>
      </c>
      <c r="R87" s="1032"/>
      <c r="S87" s="1032"/>
      <c r="T87" s="1032"/>
      <c r="U87" s="1032"/>
      <c r="V87" s="1032"/>
      <c r="W87" s="455">
        <v>20</v>
      </c>
      <c r="X87" s="457"/>
      <c r="Y87" s="446"/>
      <c r="Z87" s="453" t="s">
        <v>16</v>
      </c>
      <c r="AA87" s="304" t="s">
        <v>21</v>
      </c>
      <c r="AB87" s="1899"/>
      <c r="AC87" s="456"/>
      <c r="AD87" s="1381"/>
      <c r="AE87" s="1401"/>
      <c r="AF87" s="840"/>
      <c r="AG87" s="840"/>
      <c r="AH87" s="840"/>
      <c r="AI87" s="840"/>
      <c r="AJ87" s="840"/>
      <c r="AK87" s="840"/>
      <c r="AL87" s="840"/>
      <c r="AM87" s="1402"/>
      <c r="AN87" s="1456">
        <v>21.61375</v>
      </c>
      <c r="AO87" s="840"/>
      <c r="AP87" s="1457">
        <v>21.44829</v>
      </c>
      <c r="AQ87" s="840"/>
      <c r="AR87" s="1457">
        <v>21.33623</v>
      </c>
      <c r="AS87" s="1409"/>
      <c r="AT87" s="1160" t="s">
        <v>11734</v>
      </c>
      <c r="AU87" s="477"/>
      <c r="AV87" s="392"/>
      <c r="AW87" s="432"/>
      <c r="AX87" s="432"/>
      <c r="AY87" s="432"/>
      <c r="AZ87" s="432"/>
    </row>
    <row r="88" spans="1:52" s="21" customFormat="1" ht="19.95" customHeight="1">
      <c r="A88" s="1259" t="s">
        <v>6831</v>
      </c>
      <c r="B88" s="445" t="s">
        <v>6747</v>
      </c>
      <c r="C88" s="304" t="s">
        <v>4382</v>
      </c>
      <c r="D88" s="1032" t="s">
        <v>4382</v>
      </c>
      <c r="E88" s="1032" t="s">
        <v>1388</v>
      </c>
      <c r="F88" s="1032" t="s">
        <v>1350</v>
      </c>
      <c r="G88" s="1032"/>
      <c r="H88" s="1032" t="s">
        <v>4166</v>
      </c>
      <c r="I88" s="1058" t="s">
        <v>4176</v>
      </c>
      <c r="J88" s="1032" t="s">
        <v>872</v>
      </c>
      <c r="K88" s="1294" t="s">
        <v>1194</v>
      </c>
      <c r="L88" s="1294" t="s">
        <v>1194</v>
      </c>
      <c r="M88" s="1117" t="s">
        <v>873</v>
      </c>
      <c r="N88" s="1032" t="s">
        <v>36</v>
      </c>
      <c r="O88" s="304"/>
      <c r="P88" s="304"/>
      <c r="Q88" s="1032" t="s">
        <v>3387</v>
      </c>
      <c r="R88" s="1032"/>
      <c r="S88" s="1032"/>
      <c r="T88" s="1032"/>
      <c r="U88" s="1032"/>
      <c r="V88" s="1032"/>
      <c r="W88" s="454"/>
      <c r="X88" s="458"/>
      <c r="Y88" s="459">
        <v>0.5</v>
      </c>
      <c r="Z88" s="453" t="s">
        <v>1248</v>
      </c>
      <c r="AA88" s="304" t="s">
        <v>21</v>
      </c>
      <c r="AB88" s="1899"/>
      <c r="AC88" s="456"/>
      <c r="AD88" s="1382"/>
      <c r="AE88" s="1401"/>
      <c r="AF88" s="840"/>
      <c r="AG88" s="840"/>
      <c r="AH88" s="840"/>
      <c r="AI88" s="840"/>
      <c r="AJ88" s="840"/>
      <c r="AK88" s="840"/>
      <c r="AL88" s="840"/>
      <c r="AM88" s="1402"/>
      <c r="AN88" s="1389"/>
      <c r="AO88" s="1457">
        <v>0.49795099999999998</v>
      </c>
      <c r="AP88" s="840"/>
      <c r="AQ88" s="1458">
        <v>0.50788199999999994</v>
      </c>
      <c r="AR88" s="840"/>
      <c r="AS88" s="1471">
        <v>0.50982899999999998</v>
      </c>
      <c r="AT88" s="1160" t="s">
        <v>11636</v>
      </c>
      <c r="AU88" s="477"/>
      <c r="AV88" s="392"/>
      <c r="AW88" s="432"/>
      <c r="AX88" s="432"/>
      <c r="AY88" s="432"/>
      <c r="AZ88" s="432"/>
    </row>
    <row r="89" spans="1:52" s="21" customFormat="1" ht="19.95" customHeight="1">
      <c r="A89" s="1259" t="s">
        <v>6832</v>
      </c>
      <c r="B89" s="445" t="s">
        <v>6747</v>
      </c>
      <c r="C89" s="304" t="s">
        <v>4384</v>
      </c>
      <c r="D89" s="1032" t="s">
        <v>4384</v>
      </c>
      <c r="E89" s="1032" t="s">
        <v>1388</v>
      </c>
      <c r="F89" s="1032" t="s">
        <v>1350</v>
      </c>
      <c r="G89" s="1032"/>
      <c r="H89" s="1032" t="s">
        <v>4166</v>
      </c>
      <c r="I89" s="1058" t="s">
        <v>4176</v>
      </c>
      <c r="J89" s="1032" t="s">
        <v>872</v>
      </c>
      <c r="K89" s="1294" t="s">
        <v>1194</v>
      </c>
      <c r="L89" s="1294" t="s">
        <v>1194</v>
      </c>
      <c r="M89" s="1117" t="s">
        <v>873</v>
      </c>
      <c r="N89" s="1032" t="s">
        <v>36</v>
      </c>
      <c r="O89" s="304"/>
      <c r="P89" s="304"/>
      <c r="Q89" s="1032" t="s">
        <v>3387</v>
      </c>
      <c r="R89" s="1032"/>
      <c r="S89" s="1032"/>
      <c r="T89" s="1032"/>
      <c r="U89" s="1032"/>
      <c r="V89" s="1032"/>
      <c r="W89" s="454"/>
      <c r="X89" s="458"/>
      <c r="Y89" s="459" t="s">
        <v>34</v>
      </c>
      <c r="Z89" s="453" t="s">
        <v>1316</v>
      </c>
      <c r="AA89" s="304" t="s">
        <v>21</v>
      </c>
      <c r="AB89" s="1899"/>
      <c r="AC89" s="456"/>
      <c r="AD89" s="1382"/>
      <c r="AE89" s="1401"/>
      <c r="AF89" s="840"/>
      <c r="AG89" s="840"/>
      <c r="AH89" s="840"/>
      <c r="AI89" s="840"/>
      <c r="AJ89" s="840"/>
      <c r="AK89" s="840"/>
      <c r="AL89" s="840"/>
      <c r="AM89" s="1402"/>
      <c r="AN89" s="1389"/>
      <c r="AO89" s="840">
        <v>4.4531238035209704</v>
      </c>
      <c r="AP89" s="840"/>
      <c r="AQ89" s="840">
        <v>4.5052556138926203</v>
      </c>
      <c r="AR89" s="840"/>
      <c r="AS89" s="1409"/>
      <c r="AT89" s="1160" t="s">
        <v>11317</v>
      </c>
      <c r="AU89" s="477"/>
      <c r="AV89" s="392"/>
      <c r="AW89" s="432"/>
      <c r="AX89" s="432"/>
      <c r="AY89" s="432"/>
      <c r="AZ89" s="432"/>
    </row>
    <row r="90" spans="1:52" s="463" customFormat="1" ht="22.2" customHeight="1">
      <c r="A90" s="1260" t="s">
        <v>6833</v>
      </c>
      <c r="B90" s="460"/>
      <c r="C90" s="461" t="s">
        <v>4386</v>
      </c>
      <c r="D90" s="1282"/>
      <c r="E90" s="1282"/>
      <c r="F90" s="1282"/>
      <c r="G90" s="1282"/>
      <c r="H90" s="1282"/>
      <c r="I90" s="1282"/>
      <c r="J90" s="1282"/>
      <c r="K90" s="1282"/>
      <c r="L90" s="1282"/>
      <c r="M90" s="1282"/>
      <c r="N90" s="1282"/>
      <c r="O90" s="420"/>
      <c r="P90" s="420"/>
      <c r="Q90" s="1282"/>
      <c r="R90" s="1282"/>
      <c r="S90" s="1282"/>
      <c r="T90" s="1282"/>
      <c r="U90" s="1282"/>
      <c r="V90" s="1282"/>
      <c r="W90" s="422"/>
      <c r="X90" s="420"/>
      <c r="Y90" s="420"/>
      <c r="Z90" s="420"/>
      <c r="AA90" s="420"/>
      <c r="AB90" s="1901"/>
      <c r="AC90" s="423"/>
      <c r="AD90" s="420"/>
      <c r="AE90" s="1391"/>
      <c r="AF90" s="835"/>
      <c r="AG90" s="835"/>
      <c r="AH90" s="835"/>
      <c r="AI90" s="835"/>
      <c r="AJ90" s="835"/>
      <c r="AK90" s="835"/>
      <c r="AL90" s="835"/>
      <c r="AM90" s="1392"/>
      <c r="AN90" s="835"/>
      <c r="AO90" s="835"/>
      <c r="AP90" s="835"/>
      <c r="AQ90" s="835"/>
      <c r="AR90" s="835"/>
      <c r="AS90" s="835"/>
      <c r="AT90" s="1417"/>
      <c r="AU90" s="1414"/>
      <c r="AV90" s="462"/>
      <c r="AW90" s="462"/>
      <c r="AX90" s="462"/>
      <c r="AY90" s="462"/>
      <c r="AZ90" s="462"/>
    </row>
    <row r="91" spans="1:52" s="463" customFormat="1" ht="18" customHeight="1">
      <c r="A91" s="1261" t="s">
        <v>6834</v>
      </c>
      <c r="B91" s="464" t="s">
        <v>6747</v>
      </c>
      <c r="C91" s="465" t="s">
        <v>4388</v>
      </c>
      <c r="D91" s="874"/>
      <c r="E91" s="1029" t="s">
        <v>1350</v>
      </c>
      <c r="F91" s="1029" t="s">
        <v>1388</v>
      </c>
      <c r="G91" s="1029"/>
      <c r="H91" s="1029" t="s">
        <v>4389</v>
      </c>
      <c r="I91" s="1057"/>
      <c r="J91" s="1029"/>
      <c r="K91" s="1288"/>
      <c r="L91" s="1288"/>
      <c r="M91" s="1116" t="s">
        <v>875</v>
      </c>
      <c r="N91" s="1029"/>
      <c r="O91" s="66"/>
      <c r="P91" s="66"/>
      <c r="Q91" s="1029" t="s">
        <v>3387</v>
      </c>
      <c r="R91" s="1029"/>
      <c r="S91" s="1029"/>
      <c r="T91" s="1029"/>
      <c r="U91" s="1029"/>
      <c r="V91" s="1029"/>
      <c r="W91" s="439">
        <v>25</v>
      </c>
      <c r="X91" s="440"/>
      <c r="Y91" s="439"/>
      <c r="Z91" s="66" t="s">
        <v>18</v>
      </c>
      <c r="AA91" s="66"/>
      <c r="AB91" s="1898"/>
      <c r="AC91" s="441"/>
      <c r="AD91" s="1368"/>
      <c r="AE91" s="1395"/>
      <c r="AF91" s="837"/>
      <c r="AG91" s="837"/>
      <c r="AH91" s="837"/>
      <c r="AI91" s="837"/>
      <c r="AJ91" s="837"/>
      <c r="AK91" s="837"/>
      <c r="AL91" s="837"/>
      <c r="AM91" s="1396"/>
      <c r="AN91" s="1456">
        <v>38.1227197407554</v>
      </c>
      <c r="AO91" s="838"/>
      <c r="AP91" s="1457">
        <v>38.298125950824499</v>
      </c>
      <c r="AQ91" s="838"/>
      <c r="AR91" s="838"/>
      <c r="AS91" s="1408"/>
      <c r="AT91" s="1159" t="s">
        <v>11318</v>
      </c>
      <c r="AU91" s="557"/>
      <c r="AV91" s="466"/>
      <c r="AW91" s="432"/>
      <c r="AX91" s="432"/>
      <c r="AY91" s="432"/>
      <c r="AZ91" s="432"/>
    </row>
    <row r="92" spans="1:52" s="463" customFormat="1" ht="18" customHeight="1">
      <c r="A92" s="1261" t="s">
        <v>6835</v>
      </c>
      <c r="B92" s="467" t="s">
        <v>6747</v>
      </c>
      <c r="C92" s="468" t="s">
        <v>4388</v>
      </c>
      <c r="D92" s="1103"/>
      <c r="E92" s="1032" t="s">
        <v>1350</v>
      </c>
      <c r="F92" s="1032" t="s">
        <v>1388</v>
      </c>
      <c r="G92" s="1032"/>
      <c r="H92" s="1032" t="s">
        <v>4197</v>
      </c>
      <c r="I92" s="1058"/>
      <c r="J92" s="1032"/>
      <c r="K92" s="1294"/>
      <c r="L92" s="1294"/>
      <c r="M92" s="1117" t="s">
        <v>873</v>
      </c>
      <c r="N92" s="1032"/>
      <c r="O92" s="304"/>
      <c r="P92" s="304"/>
      <c r="Q92" s="1032" t="s">
        <v>3387</v>
      </c>
      <c r="R92" s="1032"/>
      <c r="S92" s="1032"/>
      <c r="T92" s="1032"/>
      <c r="U92" s="1032"/>
      <c r="V92" s="1032"/>
      <c r="W92" s="457">
        <v>8.5</v>
      </c>
      <c r="X92" s="459"/>
      <c r="Y92" s="457"/>
      <c r="Z92" s="304" t="s">
        <v>18</v>
      </c>
      <c r="AA92" s="304"/>
      <c r="AB92" s="1899"/>
      <c r="AC92" s="469"/>
      <c r="AD92" s="1383"/>
      <c r="AE92" s="1403"/>
      <c r="AF92" s="841"/>
      <c r="AG92" s="841"/>
      <c r="AH92" s="841"/>
      <c r="AI92" s="841"/>
      <c r="AJ92" s="841"/>
      <c r="AK92" s="841"/>
      <c r="AL92" s="841"/>
      <c r="AM92" s="1404"/>
      <c r="AN92" s="1456">
        <v>37.8407423167316</v>
      </c>
      <c r="AO92" s="840"/>
      <c r="AP92" s="1457">
        <v>38.003108782944402</v>
      </c>
      <c r="AQ92" s="840"/>
      <c r="AR92" s="840"/>
      <c r="AS92" s="1409"/>
      <c r="AT92" s="1160" t="s">
        <v>11319</v>
      </c>
      <c r="AU92" s="557"/>
      <c r="AV92" s="466"/>
      <c r="AW92" s="432"/>
      <c r="AX92" s="432"/>
      <c r="AY92" s="432"/>
      <c r="AZ92" s="432"/>
    </row>
    <row r="93" spans="1:52" s="463" customFormat="1" ht="18" customHeight="1">
      <c r="A93" s="1261" t="s">
        <v>6836</v>
      </c>
      <c r="B93" s="464" t="s">
        <v>6747</v>
      </c>
      <c r="C93" s="465" t="s">
        <v>4392</v>
      </c>
      <c r="D93" s="874"/>
      <c r="E93" s="1029" t="s">
        <v>3429</v>
      </c>
      <c r="F93" s="1029" t="s">
        <v>4393</v>
      </c>
      <c r="G93" s="1029"/>
      <c r="H93" s="1029" t="s">
        <v>4389</v>
      </c>
      <c r="I93" s="1057"/>
      <c r="J93" s="1029"/>
      <c r="K93" s="1288"/>
      <c r="L93" s="1288"/>
      <c r="M93" s="1116" t="s">
        <v>875</v>
      </c>
      <c r="N93" s="1029"/>
      <c r="O93" s="66"/>
      <c r="P93" s="66"/>
      <c r="Q93" s="1029" t="s">
        <v>3387</v>
      </c>
      <c r="R93" s="1029"/>
      <c r="S93" s="1029"/>
      <c r="T93" s="1029"/>
      <c r="U93" s="1029"/>
      <c r="V93" s="1029"/>
      <c r="W93" s="439" t="s">
        <v>34</v>
      </c>
      <c r="X93" s="440"/>
      <c r="Y93" s="439"/>
      <c r="Z93" s="66" t="s">
        <v>18</v>
      </c>
      <c r="AA93" s="66"/>
      <c r="AB93" s="1898"/>
      <c r="AC93" s="441" t="s">
        <v>4394</v>
      </c>
      <c r="AD93" s="1368"/>
      <c r="AE93" s="1395"/>
      <c r="AF93" s="837"/>
      <c r="AG93" s="837"/>
      <c r="AH93" s="837"/>
      <c r="AI93" s="837"/>
      <c r="AJ93" s="837"/>
      <c r="AK93" s="837"/>
      <c r="AL93" s="837"/>
      <c r="AM93" s="1396"/>
      <c r="AN93" s="1387">
        <v>38.460290354667002</v>
      </c>
      <c r="AO93" s="838"/>
      <c r="AP93" s="838">
        <v>38.645810542462499</v>
      </c>
      <c r="AQ93" s="838"/>
      <c r="AR93" s="838"/>
      <c r="AS93" s="1408"/>
      <c r="AT93" s="1159" t="s">
        <v>11320</v>
      </c>
      <c r="AU93" s="557"/>
      <c r="AV93" s="466"/>
      <c r="AW93" s="432"/>
      <c r="AX93" s="432"/>
      <c r="AY93" s="432"/>
      <c r="AZ93" s="432"/>
    </row>
    <row r="94" spans="1:52" s="463" customFormat="1" ht="18" customHeight="1">
      <c r="A94" s="1261" t="s">
        <v>6837</v>
      </c>
      <c r="B94" s="467" t="s">
        <v>6747</v>
      </c>
      <c r="C94" s="468" t="s">
        <v>4392</v>
      </c>
      <c r="D94" s="1103"/>
      <c r="E94" s="1032" t="s">
        <v>3429</v>
      </c>
      <c r="F94" s="1032" t="s">
        <v>4393</v>
      </c>
      <c r="G94" s="1032"/>
      <c r="H94" s="1032" t="s">
        <v>4389</v>
      </c>
      <c r="I94" s="1058"/>
      <c r="J94" s="1032"/>
      <c r="K94" s="1294"/>
      <c r="L94" s="1294"/>
      <c r="M94" s="1117" t="s">
        <v>873</v>
      </c>
      <c r="N94" s="1032"/>
      <c r="O94" s="304"/>
      <c r="P94" s="304"/>
      <c r="Q94" s="1032" t="s">
        <v>3387</v>
      </c>
      <c r="R94" s="1032"/>
      <c r="S94" s="1032"/>
      <c r="T94" s="1032"/>
      <c r="U94" s="1032"/>
      <c r="V94" s="1032"/>
      <c r="W94" s="457" t="s">
        <v>34</v>
      </c>
      <c r="X94" s="459"/>
      <c r="Y94" s="457"/>
      <c r="Z94" s="304" t="s">
        <v>18</v>
      </c>
      <c r="AA94" s="304"/>
      <c r="AB94" s="1899"/>
      <c r="AC94" s="469" t="s">
        <v>4394</v>
      </c>
      <c r="AD94" s="1383"/>
      <c r="AE94" s="1403"/>
      <c r="AF94" s="841"/>
      <c r="AG94" s="841"/>
      <c r="AH94" s="841"/>
      <c r="AI94" s="841"/>
      <c r="AJ94" s="841"/>
      <c r="AK94" s="841"/>
      <c r="AL94" s="841"/>
      <c r="AM94" s="1404"/>
      <c r="AN94" s="1389">
        <v>38.173287092241097</v>
      </c>
      <c r="AO94" s="840"/>
      <c r="AP94" s="840">
        <v>38.479579230199398</v>
      </c>
      <c r="AQ94" s="840"/>
      <c r="AR94" s="840"/>
      <c r="AS94" s="1409"/>
      <c r="AT94" s="1160" t="s">
        <v>11321</v>
      </c>
      <c r="AU94" s="557"/>
      <c r="AV94" s="466"/>
      <c r="AW94" s="432"/>
      <c r="AX94" s="432"/>
      <c r="AY94" s="432"/>
      <c r="AZ94" s="432"/>
    </row>
    <row r="95" spans="1:52" ht="17.350000000000001">
      <c r="A95" s="1263" t="s">
        <v>4514</v>
      </c>
    </row>
  </sheetData>
  <customSheetViews>
    <customSheetView guid="{0777C9AF-F037-491D-B8C7-19AB94379AB6}" scale="70">
      <pane xSplit="3" ySplit="4" topLeftCell="Y5" activePane="bottomRight" state="frozen"/>
      <selection pane="bottomRight" activeCell="AD39" sqref="AD39"/>
      <pageMargins left="0.7" right="0.7" top="0.75" bottom="0.75" header="0.3" footer="0.3"/>
    </customSheetView>
    <customSheetView guid="{1D9E55D3-1D03-497E-83D1-69F043807A7B}" scale="70">
      <pane xSplit="3" ySplit="4" topLeftCell="Y5" activePane="bottomRight" state="frozen"/>
      <selection pane="bottomRight" activeCell="C44" sqref="C44"/>
      <pageMargins left="0.7" right="0.7" top="0.75" bottom="0.75" header="0.3" footer="0.3"/>
    </customSheetView>
    <customSheetView guid="{B28F16FF-0F44-40BD-9D69-8D273D3E7650}" scale="70">
      <pane xSplit="3" ySplit="4" topLeftCell="Y5" activePane="bottomRight" state="frozen"/>
      <selection pane="bottomRight" activeCell="C44" sqref="C44"/>
      <pageMargins left="0.7" right="0.7" top="0.75" bottom="0.75" header="0.3" footer="0.3"/>
    </customSheetView>
    <customSheetView guid="{74B11F93-8E3D-4003-B954-730EE77B0896}" scale="70">
      <pane xSplit="3" ySplit="4" topLeftCell="Y5" activePane="bottomRight" state="frozen"/>
      <selection pane="bottomRight" activeCell="C44" sqref="C44"/>
      <pageMargins left="0.7" right="0.7" top="0.75" bottom="0.75" header="0.3" footer="0.3"/>
    </customSheetView>
    <customSheetView guid="{E0947896-3CC1-4B8D-841C-2894E9BC2E1F}" scale="70">
      <pane xSplit="3" ySplit="4" topLeftCell="Q5" activePane="bottomRight" state="frozen"/>
      <selection pane="bottomRight" activeCell="Q19" sqref="Q19"/>
      <pageMargins left="0.7" right="0.7" top="0.75" bottom="0.75" header="0.3" footer="0.3"/>
    </customSheetView>
    <customSheetView guid="{A9DB288B-AAF3-4F86-80F8-FF6C3628B522}" scale="70">
      <pane xSplit="3" ySplit="4" topLeftCell="Y5" activePane="bottomRight" state="frozen"/>
      <selection pane="bottomRight" activeCell="C44" sqref="C44"/>
      <pageMargins left="0.7" right="0.7" top="0.75" bottom="0.75" header="0.3" footer="0.3"/>
    </customSheetView>
    <customSheetView guid="{26811BBE-EA28-41F7-9886-4075B67DDAEA}" scale="70">
      <pane xSplit="3" ySplit="4" topLeftCell="Y5" activePane="bottomRight" state="frozen"/>
      <selection pane="bottomRight" activeCell="C44" sqref="C44"/>
      <pageMargins left="0.7" right="0.7" top="0.75" bottom="0.75" header="0.3" footer="0.3"/>
    </customSheetView>
  </customSheetViews>
  <mergeCells count="20">
    <mergeCell ref="AT2:AT3"/>
    <mergeCell ref="AK2:AK3"/>
    <mergeCell ref="AL2:AL3"/>
    <mergeCell ref="AM2:AM3"/>
    <mergeCell ref="AN2:AN3"/>
    <mergeCell ref="AO2:AO3"/>
    <mergeCell ref="AP2:AP3"/>
    <mergeCell ref="AE1:AM1"/>
    <mergeCell ref="AN1:AO1"/>
    <mergeCell ref="AP1:AQ1"/>
    <mergeCell ref="AR1:AS1"/>
    <mergeCell ref="AE2:AE3"/>
    <mergeCell ref="AF2:AF3"/>
    <mergeCell ref="AG2:AG3"/>
    <mergeCell ref="AH2:AH3"/>
    <mergeCell ref="AI2:AI3"/>
    <mergeCell ref="AJ2:AJ3"/>
    <mergeCell ref="AQ2:AQ3"/>
    <mergeCell ref="AR2:AR3"/>
    <mergeCell ref="AS2:AS3"/>
  </mergeCells>
  <phoneticPr fontId="11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313"/>
  <sheetViews>
    <sheetView topLeftCell="E1" zoomScale="70" zoomScaleNormal="70" workbookViewId="0">
      <pane ySplit="1" topLeftCell="A2" activePane="bottomLeft" state="frozen"/>
      <selection activeCell="E1" sqref="E1"/>
      <selection pane="bottomLeft" activeCell="L31" sqref="L31"/>
    </sheetView>
  </sheetViews>
  <sheetFormatPr defaultColWidth="8.71875" defaultRowHeight="16.7"/>
  <cols>
    <col min="1" max="1" width="13" bestFit="1" customWidth="1"/>
    <col min="2" max="2" width="40.71875" customWidth="1"/>
    <col min="5" max="5" width="12.71875" bestFit="1" customWidth="1"/>
    <col min="6" max="6" width="14" bestFit="1" customWidth="1"/>
    <col min="19" max="19" width="15.21875" customWidth="1"/>
    <col min="20" max="20" width="15.71875" customWidth="1"/>
    <col min="21" max="21" width="16.21875" bestFit="1" customWidth="1"/>
    <col min="22" max="22" width="23.71875" bestFit="1" customWidth="1"/>
    <col min="23" max="25" width="12.71875" bestFit="1" customWidth="1"/>
    <col min="26" max="26" width="24" bestFit="1" customWidth="1"/>
    <col min="27" max="27" width="25.21875" bestFit="1" customWidth="1"/>
    <col min="28" max="28" width="42.21875" bestFit="1" customWidth="1"/>
    <col min="31" max="40" width="10.5" bestFit="1" customWidth="1"/>
    <col min="45" max="45" width="7.21875" bestFit="1" customWidth="1"/>
    <col min="47" max="47" width="7.21875" bestFit="1" customWidth="1"/>
    <col min="51" max="51" width="24.5" customWidth="1"/>
    <col min="58" max="58" width="15.71875" customWidth="1"/>
  </cols>
  <sheetData>
    <row r="1" spans="1:58" ht="70.7">
      <c r="A1" s="597" t="s">
        <v>10</v>
      </c>
      <c r="B1" s="597" t="s">
        <v>33</v>
      </c>
      <c r="C1" s="597" t="s">
        <v>1</v>
      </c>
      <c r="D1" s="597" t="s">
        <v>0</v>
      </c>
      <c r="E1" s="597" t="s">
        <v>73</v>
      </c>
      <c r="F1" s="597" t="s">
        <v>74</v>
      </c>
      <c r="G1" s="597" t="s">
        <v>4150</v>
      </c>
      <c r="H1" s="597" t="s">
        <v>4151</v>
      </c>
      <c r="I1" s="597" t="s">
        <v>4152</v>
      </c>
      <c r="J1" s="597" t="s">
        <v>866</v>
      </c>
      <c r="K1" s="597" t="s">
        <v>1193</v>
      </c>
      <c r="L1" s="597" t="s">
        <v>7245</v>
      </c>
      <c r="M1" s="597" t="s">
        <v>7246</v>
      </c>
      <c r="N1" s="597" t="s">
        <v>4159</v>
      </c>
      <c r="O1" s="597" t="s">
        <v>4160</v>
      </c>
      <c r="P1" s="597" t="s">
        <v>7247</v>
      </c>
      <c r="Q1" s="597" t="s">
        <v>7248</v>
      </c>
      <c r="R1" s="597" t="s">
        <v>7249</v>
      </c>
      <c r="S1" s="597" t="s">
        <v>7250</v>
      </c>
      <c r="T1" s="597" t="s">
        <v>7251</v>
      </c>
      <c r="U1" s="597" t="s">
        <v>7252</v>
      </c>
      <c r="V1" s="597" t="s">
        <v>7253</v>
      </c>
      <c r="W1" s="597" t="s">
        <v>7254</v>
      </c>
      <c r="X1" s="597" t="s">
        <v>7255</v>
      </c>
      <c r="Y1" s="597" t="s">
        <v>7256</v>
      </c>
      <c r="Z1" s="597" t="s">
        <v>7257</v>
      </c>
      <c r="AA1" s="597" t="s">
        <v>7258</v>
      </c>
      <c r="AB1" s="597" t="s">
        <v>7259</v>
      </c>
      <c r="AC1" s="1885" t="s">
        <v>7260</v>
      </c>
      <c r="AD1" s="1885"/>
      <c r="AE1" s="1885"/>
      <c r="AF1" s="1885" t="s">
        <v>7261</v>
      </c>
      <c r="AG1" s="1885"/>
      <c r="AH1" s="1885"/>
      <c r="AI1" s="1885" t="s">
        <v>7262</v>
      </c>
      <c r="AJ1" s="1885"/>
      <c r="AK1" s="1885"/>
      <c r="AL1" s="1885" t="s">
        <v>7263</v>
      </c>
      <c r="AM1" s="1885"/>
      <c r="AN1" s="1885"/>
      <c r="AO1" s="1885" t="s">
        <v>7264</v>
      </c>
      <c r="AP1" s="1885"/>
      <c r="AQ1" s="1885"/>
      <c r="AR1" s="598" t="s">
        <v>7265</v>
      </c>
      <c r="AS1" s="1884" t="s">
        <v>7266</v>
      </c>
      <c r="AT1" s="1884"/>
      <c r="AU1" s="1884"/>
      <c r="AV1" s="1884" t="s">
        <v>7267</v>
      </c>
      <c r="AW1" s="1884"/>
      <c r="AX1" s="1884"/>
      <c r="AY1" s="598" t="s">
        <v>7268</v>
      </c>
      <c r="AZ1" s="1884" t="s">
        <v>7269</v>
      </c>
      <c r="BA1" s="1884"/>
      <c r="BB1" s="1884"/>
      <c r="BC1" s="1884" t="s">
        <v>7270</v>
      </c>
      <c r="BD1" s="1884"/>
      <c r="BE1" s="1884"/>
      <c r="BF1" s="598" t="s">
        <v>11</v>
      </c>
    </row>
    <row r="2" spans="1:58" ht="17.350000000000001">
      <c r="A2" s="599"/>
      <c r="B2" s="599" t="s">
        <v>7271</v>
      </c>
      <c r="C2" s="599" t="s">
        <v>7272</v>
      </c>
      <c r="D2" s="599" t="s">
        <v>16</v>
      </c>
      <c r="E2" s="599" t="s">
        <v>1388</v>
      </c>
      <c r="F2" s="599" t="s">
        <v>4702</v>
      </c>
      <c r="G2" s="599" t="s">
        <v>39</v>
      </c>
      <c r="H2" s="599" t="s">
        <v>4168</v>
      </c>
      <c r="I2" s="599">
        <v>1.2</v>
      </c>
      <c r="J2" s="599">
        <v>3.7</v>
      </c>
      <c r="K2" s="599" t="s">
        <v>1194</v>
      </c>
      <c r="L2" s="599" t="s">
        <v>1194</v>
      </c>
      <c r="M2" s="599" t="s">
        <v>7273</v>
      </c>
      <c r="N2" s="599" t="s">
        <v>79</v>
      </c>
      <c r="O2" s="599" t="s">
        <v>7274</v>
      </c>
      <c r="P2" s="599">
        <v>9</v>
      </c>
      <c r="Q2" s="599" t="s">
        <v>1181</v>
      </c>
      <c r="R2" s="599" t="s">
        <v>6653</v>
      </c>
      <c r="S2" s="599"/>
      <c r="T2" s="599" t="s">
        <v>7275</v>
      </c>
      <c r="U2" s="599" t="s">
        <v>7276</v>
      </c>
      <c r="V2" s="599" t="s">
        <v>7276</v>
      </c>
      <c r="W2" s="599"/>
      <c r="X2" s="599"/>
      <c r="Y2" s="599"/>
      <c r="Z2" s="599" t="s">
        <v>7277</v>
      </c>
      <c r="AA2" s="599" t="s">
        <v>7278</v>
      </c>
      <c r="AB2" s="599" t="s">
        <v>7271</v>
      </c>
      <c r="AC2" s="599"/>
      <c r="AD2" s="599"/>
      <c r="AE2" s="599"/>
      <c r="AF2" s="599">
        <v>3610</v>
      </c>
      <c r="AG2" s="599">
        <v>3685</v>
      </c>
      <c r="AH2" s="599">
        <v>3760</v>
      </c>
      <c r="AI2" s="599">
        <v>1805</v>
      </c>
      <c r="AJ2" s="599">
        <v>1842.5</v>
      </c>
      <c r="AK2" s="599">
        <v>1880</v>
      </c>
      <c r="AL2" s="599">
        <v>1730</v>
      </c>
      <c r="AM2" s="599">
        <v>1805</v>
      </c>
      <c r="AN2" s="599">
        <v>1880</v>
      </c>
      <c r="AO2" s="599">
        <v>3</v>
      </c>
      <c r="AP2" s="599">
        <v>3</v>
      </c>
      <c r="AQ2" s="599">
        <v>3</v>
      </c>
      <c r="AR2" s="599"/>
      <c r="AS2" s="599"/>
      <c r="AT2" s="599"/>
      <c r="AU2" s="599"/>
      <c r="AV2" s="599">
        <v>-46.2</v>
      </c>
      <c r="AW2" s="599">
        <v>-46.2</v>
      </c>
      <c r="AX2" s="599">
        <v>-21.2</v>
      </c>
      <c r="AY2" s="599">
        <v>-112.7</v>
      </c>
      <c r="AZ2" s="599"/>
      <c r="BA2" s="599"/>
      <c r="BB2" s="599"/>
      <c r="BC2" s="599" t="str">
        <f t="shared" ref="BC2:BC65" si="0">IF(AZ2&lt;=AY2,"PASS","FAIL")</f>
        <v>FAIL</v>
      </c>
      <c r="BD2" s="599" t="str">
        <f t="shared" ref="BD2:BD65" si="1">IF(BA2&lt;=AY2,"PASS","FAIL")</f>
        <v>FAIL</v>
      </c>
      <c r="BE2" s="599" t="str">
        <f t="shared" ref="BE2:BE65" si="2">IF(BB2&lt;=AY2,"PASS","FAIL")</f>
        <v>FAIL</v>
      </c>
      <c r="BF2" s="599" t="s">
        <v>21</v>
      </c>
    </row>
    <row r="3" spans="1:58" ht="17.350000000000001">
      <c r="A3" s="600"/>
      <c r="B3" s="600" t="s">
        <v>7279</v>
      </c>
      <c r="C3" s="600" t="s">
        <v>7272</v>
      </c>
      <c r="D3" s="600" t="s">
        <v>16</v>
      </c>
      <c r="E3" s="599" t="s">
        <v>1388</v>
      </c>
      <c r="F3" s="600" t="s">
        <v>4702</v>
      </c>
      <c r="G3" s="600" t="s">
        <v>39</v>
      </c>
      <c r="H3" s="600" t="s">
        <v>4168</v>
      </c>
      <c r="I3" s="600">
        <v>1.2</v>
      </c>
      <c r="J3" s="600">
        <v>3.7</v>
      </c>
      <c r="K3" s="600" t="s">
        <v>1194</v>
      </c>
      <c r="L3" s="600" t="s">
        <v>1194</v>
      </c>
      <c r="M3" s="600" t="s">
        <v>7273</v>
      </c>
      <c r="N3" s="600" t="s">
        <v>79</v>
      </c>
      <c r="O3" s="600" t="s">
        <v>7274</v>
      </c>
      <c r="P3" s="600">
        <v>9</v>
      </c>
      <c r="Q3" s="600" t="s">
        <v>1181</v>
      </c>
      <c r="R3" s="600" t="s">
        <v>6653</v>
      </c>
      <c r="S3" s="600"/>
      <c r="T3" s="600" t="s">
        <v>7275</v>
      </c>
      <c r="U3" s="600" t="s">
        <v>7276</v>
      </c>
      <c r="V3" s="600" t="s">
        <v>7276</v>
      </c>
      <c r="W3" s="600"/>
      <c r="X3" s="600"/>
      <c r="Y3" s="600"/>
      <c r="Z3" s="600" t="s">
        <v>7280</v>
      </c>
      <c r="AA3" s="600" t="s">
        <v>7281</v>
      </c>
      <c r="AB3" s="600" t="s">
        <v>7279</v>
      </c>
      <c r="AC3" s="600"/>
      <c r="AD3" s="600"/>
      <c r="AE3" s="600"/>
      <c r="AF3" s="600">
        <v>5415</v>
      </c>
      <c r="AG3" s="600">
        <v>5527.5</v>
      </c>
      <c r="AH3" s="600">
        <v>5640</v>
      </c>
      <c r="AI3" s="600">
        <v>1805</v>
      </c>
      <c r="AJ3" s="600">
        <v>1842.5</v>
      </c>
      <c r="AK3" s="600">
        <v>1880</v>
      </c>
      <c r="AL3" s="600">
        <v>3535</v>
      </c>
      <c r="AM3" s="600">
        <v>3647.5</v>
      </c>
      <c r="AN3" s="600">
        <v>3760</v>
      </c>
      <c r="AO3" s="600">
        <v>3</v>
      </c>
      <c r="AP3" s="600">
        <v>3</v>
      </c>
      <c r="AQ3" s="600">
        <v>3</v>
      </c>
      <c r="AR3" s="600"/>
      <c r="AS3" s="600"/>
      <c r="AT3" s="600"/>
      <c r="AU3" s="600"/>
      <c r="AV3" s="600">
        <v>-46.3</v>
      </c>
      <c r="AW3" s="600">
        <v>-46.4</v>
      </c>
      <c r="AX3" s="600">
        <v>-46.4</v>
      </c>
      <c r="AY3" s="600">
        <v>-112.7</v>
      </c>
      <c r="AZ3" s="600"/>
      <c r="BA3" s="600"/>
      <c r="BB3" s="600"/>
      <c r="BC3" s="600" t="str">
        <f t="shared" si="0"/>
        <v>FAIL</v>
      </c>
      <c r="BD3" s="600" t="str">
        <f t="shared" si="1"/>
        <v>FAIL</v>
      </c>
      <c r="BE3" s="600" t="str">
        <f t="shared" si="2"/>
        <v>FAIL</v>
      </c>
      <c r="BF3" s="600" t="s">
        <v>21</v>
      </c>
    </row>
    <row r="4" spans="1:58" ht="17.350000000000001">
      <c r="A4" s="599"/>
      <c r="B4" s="599" t="s">
        <v>7282</v>
      </c>
      <c r="C4" s="599" t="s">
        <v>7272</v>
      </c>
      <c r="D4" s="599" t="s">
        <v>16</v>
      </c>
      <c r="E4" s="599" t="s">
        <v>1388</v>
      </c>
      <c r="F4" s="599" t="s">
        <v>4702</v>
      </c>
      <c r="G4" s="599" t="s">
        <v>39</v>
      </c>
      <c r="H4" s="599" t="s">
        <v>4168</v>
      </c>
      <c r="I4" s="599">
        <v>1.2</v>
      </c>
      <c r="J4" s="599">
        <v>3.7</v>
      </c>
      <c r="K4" s="599" t="s">
        <v>1194</v>
      </c>
      <c r="L4" s="599" t="s">
        <v>1194</v>
      </c>
      <c r="M4" s="599" t="s">
        <v>7273</v>
      </c>
      <c r="N4" s="599" t="s">
        <v>79</v>
      </c>
      <c r="O4" s="599" t="s">
        <v>7274</v>
      </c>
      <c r="P4" s="599">
        <v>9</v>
      </c>
      <c r="Q4" s="599" t="s">
        <v>1181</v>
      </c>
      <c r="R4" s="599" t="s">
        <v>6653</v>
      </c>
      <c r="S4" s="599"/>
      <c r="T4" s="599" t="s">
        <v>7283</v>
      </c>
      <c r="U4" s="599" t="s">
        <v>7276</v>
      </c>
      <c r="V4" s="599" t="s">
        <v>7276</v>
      </c>
      <c r="W4" s="599"/>
      <c r="X4" s="599"/>
      <c r="Y4" s="599"/>
      <c r="Z4" s="599" t="s">
        <v>7284</v>
      </c>
      <c r="AA4" s="599" t="s">
        <v>7285</v>
      </c>
      <c r="AB4" s="599" t="s">
        <v>7282</v>
      </c>
      <c r="AC4" s="599"/>
      <c r="AD4" s="599"/>
      <c r="AE4" s="599"/>
      <c r="AF4" s="599">
        <v>5415</v>
      </c>
      <c r="AG4" s="599">
        <v>5527.5</v>
      </c>
      <c r="AH4" s="599">
        <v>5640</v>
      </c>
      <c r="AI4" s="599">
        <v>1805</v>
      </c>
      <c r="AJ4" s="599">
        <v>1842.5</v>
      </c>
      <c r="AK4" s="599">
        <v>1880</v>
      </c>
      <c r="AL4" s="599">
        <v>3535</v>
      </c>
      <c r="AM4" s="599">
        <v>3647.5</v>
      </c>
      <c r="AN4" s="599">
        <v>3760</v>
      </c>
      <c r="AO4" s="599"/>
      <c r="AP4" s="599"/>
      <c r="AQ4" s="599"/>
      <c r="AR4" s="599"/>
      <c r="AS4" s="599"/>
      <c r="AT4" s="599"/>
      <c r="AU4" s="599"/>
      <c r="AV4" s="599">
        <v>-21.3</v>
      </c>
      <c r="AW4" s="599">
        <v>-21.4</v>
      </c>
      <c r="AX4" s="599">
        <v>-21.4</v>
      </c>
      <c r="AY4" s="599">
        <v>-112.7</v>
      </c>
      <c r="AZ4" s="599"/>
      <c r="BA4" s="599"/>
      <c r="BB4" s="599"/>
      <c r="BC4" s="599" t="str">
        <f t="shared" si="0"/>
        <v>FAIL</v>
      </c>
      <c r="BD4" s="599" t="str">
        <f t="shared" si="1"/>
        <v>FAIL</v>
      </c>
      <c r="BE4" s="599" t="str">
        <f t="shared" si="2"/>
        <v>FAIL</v>
      </c>
      <c r="BF4" s="599" t="s">
        <v>21</v>
      </c>
    </row>
    <row r="5" spans="1:58" ht="17.350000000000001">
      <c r="A5" s="600"/>
      <c r="B5" s="600" t="s">
        <v>7286</v>
      </c>
      <c r="C5" s="600" t="s">
        <v>7272</v>
      </c>
      <c r="D5" s="600" t="s">
        <v>16</v>
      </c>
      <c r="E5" s="599" t="s">
        <v>1388</v>
      </c>
      <c r="F5" s="600" t="s">
        <v>4702</v>
      </c>
      <c r="G5" s="600" t="s">
        <v>39</v>
      </c>
      <c r="H5" s="600" t="s">
        <v>4168</v>
      </c>
      <c r="I5" s="600">
        <v>1.2</v>
      </c>
      <c r="J5" s="600">
        <v>3.7</v>
      </c>
      <c r="K5" s="600" t="s">
        <v>1194</v>
      </c>
      <c r="L5" s="600" t="s">
        <v>1194</v>
      </c>
      <c r="M5" s="600" t="s">
        <v>7273</v>
      </c>
      <c r="N5" s="600" t="s">
        <v>79</v>
      </c>
      <c r="O5" s="600" t="s">
        <v>7274</v>
      </c>
      <c r="P5" s="600">
        <v>9</v>
      </c>
      <c r="Q5" s="600" t="s">
        <v>1181</v>
      </c>
      <c r="R5" s="600" t="s">
        <v>6653</v>
      </c>
      <c r="S5" s="600"/>
      <c r="T5" s="600" t="s">
        <v>7275</v>
      </c>
      <c r="U5" s="600" t="s">
        <v>7276</v>
      </c>
      <c r="V5" s="600" t="s">
        <v>7276</v>
      </c>
      <c r="W5" s="600"/>
      <c r="X5" s="600"/>
      <c r="Y5" s="600"/>
      <c r="Z5" s="600" t="s">
        <v>7287</v>
      </c>
      <c r="AA5" s="600" t="s">
        <v>7288</v>
      </c>
      <c r="AB5" s="600" t="s">
        <v>7286</v>
      </c>
      <c r="AC5" s="600"/>
      <c r="AD5" s="600"/>
      <c r="AE5" s="600"/>
      <c r="AF5" s="600">
        <v>7220</v>
      </c>
      <c r="AG5" s="600">
        <v>7370</v>
      </c>
      <c r="AH5" s="600">
        <v>7520</v>
      </c>
      <c r="AI5" s="600">
        <v>1805</v>
      </c>
      <c r="AJ5" s="600">
        <v>1842.5</v>
      </c>
      <c r="AK5" s="600">
        <v>1880</v>
      </c>
      <c r="AL5" s="600">
        <v>5340</v>
      </c>
      <c r="AM5" s="600">
        <v>5490</v>
      </c>
      <c r="AN5" s="600">
        <v>5640</v>
      </c>
      <c r="AO5" s="600">
        <v>3</v>
      </c>
      <c r="AP5" s="600">
        <v>3</v>
      </c>
      <c r="AQ5" s="600">
        <v>3</v>
      </c>
      <c r="AR5" s="600"/>
      <c r="AS5" s="600"/>
      <c r="AT5" s="600"/>
      <c r="AU5" s="600"/>
      <c r="AV5" s="600">
        <v>-36.4</v>
      </c>
      <c r="AW5" s="600">
        <v>-36.4</v>
      </c>
      <c r="AX5" s="600">
        <v>-36.4</v>
      </c>
      <c r="AY5" s="600">
        <v>-112.7</v>
      </c>
      <c r="AZ5" s="600"/>
      <c r="BA5" s="600"/>
      <c r="BB5" s="600"/>
      <c r="BC5" s="600" t="str">
        <f t="shared" si="0"/>
        <v>FAIL</v>
      </c>
      <c r="BD5" s="600" t="str">
        <f t="shared" si="1"/>
        <v>FAIL</v>
      </c>
      <c r="BE5" s="600" t="str">
        <f t="shared" si="2"/>
        <v>FAIL</v>
      </c>
      <c r="BF5" s="600" t="s">
        <v>21</v>
      </c>
    </row>
    <row r="6" spans="1:58" ht="17.350000000000001">
      <c r="A6" s="599"/>
      <c r="B6" s="599" t="s">
        <v>7289</v>
      </c>
      <c r="C6" s="599" t="s">
        <v>7272</v>
      </c>
      <c r="D6" s="599" t="s">
        <v>16</v>
      </c>
      <c r="E6" s="599" t="s">
        <v>1388</v>
      </c>
      <c r="F6" s="599" t="s">
        <v>4702</v>
      </c>
      <c r="G6" s="599" t="s">
        <v>39</v>
      </c>
      <c r="H6" s="599" t="s">
        <v>4168</v>
      </c>
      <c r="I6" s="599">
        <v>1.2</v>
      </c>
      <c r="J6" s="599">
        <v>3.7</v>
      </c>
      <c r="K6" s="599" t="s">
        <v>1194</v>
      </c>
      <c r="L6" s="599" t="s">
        <v>1194</v>
      </c>
      <c r="M6" s="599" t="s">
        <v>7273</v>
      </c>
      <c r="N6" s="599" t="s">
        <v>79</v>
      </c>
      <c r="O6" s="599" t="s">
        <v>7274</v>
      </c>
      <c r="P6" s="599">
        <v>9</v>
      </c>
      <c r="Q6" s="599" t="s">
        <v>1181</v>
      </c>
      <c r="R6" s="599" t="s">
        <v>6653</v>
      </c>
      <c r="S6" s="599"/>
      <c r="T6" s="599" t="s">
        <v>7275</v>
      </c>
      <c r="U6" s="599" t="s">
        <v>7276</v>
      </c>
      <c r="V6" s="599" t="s">
        <v>7276</v>
      </c>
      <c r="W6" s="599"/>
      <c r="X6" s="599"/>
      <c r="Y6" s="599"/>
      <c r="Z6" s="599" t="s">
        <v>7290</v>
      </c>
      <c r="AA6" s="599" t="s">
        <v>7291</v>
      </c>
      <c r="AB6" s="599" t="s">
        <v>7289</v>
      </c>
      <c r="AC6" s="599"/>
      <c r="AD6" s="599"/>
      <c r="AE6" s="599"/>
      <c r="AF6" s="599">
        <v>9025</v>
      </c>
      <c r="AG6" s="599">
        <v>9212.5</v>
      </c>
      <c r="AH6" s="599">
        <v>9400</v>
      </c>
      <c r="AI6" s="599">
        <v>1805</v>
      </c>
      <c r="AJ6" s="599">
        <v>1842.5</v>
      </c>
      <c r="AK6" s="599">
        <v>1880</v>
      </c>
      <c r="AL6" s="599">
        <v>7145</v>
      </c>
      <c r="AM6" s="599">
        <v>7332.5</v>
      </c>
      <c r="AN6" s="599">
        <v>7520</v>
      </c>
      <c r="AO6" s="599">
        <v>3</v>
      </c>
      <c r="AP6" s="599">
        <v>3</v>
      </c>
      <c r="AQ6" s="599">
        <v>3</v>
      </c>
      <c r="AR6" s="599"/>
      <c r="AS6" s="599"/>
      <c r="AT6" s="599"/>
      <c r="AU6" s="599"/>
      <c r="AV6" s="599">
        <v>-26.4</v>
      </c>
      <c r="AW6" s="599">
        <v>-26.4</v>
      </c>
      <c r="AX6" s="599">
        <v>-26.4</v>
      </c>
      <c r="AY6" s="599">
        <v>-112.7</v>
      </c>
      <c r="AZ6" s="599"/>
      <c r="BA6" s="599"/>
      <c r="BB6" s="599"/>
      <c r="BC6" s="599" t="str">
        <f t="shared" si="0"/>
        <v>FAIL</v>
      </c>
      <c r="BD6" s="599" t="str">
        <f t="shared" si="1"/>
        <v>FAIL</v>
      </c>
      <c r="BE6" s="599" t="str">
        <f t="shared" si="2"/>
        <v>FAIL</v>
      </c>
      <c r="BF6" s="599" t="s">
        <v>21</v>
      </c>
    </row>
    <row r="7" spans="1:58" ht="17.350000000000001">
      <c r="A7" s="600"/>
      <c r="B7" s="600" t="s">
        <v>7292</v>
      </c>
      <c r="C7" s="600" t="s">
        <v>7272</v>
      </c>
      <c r="D7" s="600" t="s">
        <v>16</v>
      </c>
      <c r="E7" s="599" t="s">
        <v>1388</v>
      </c>
      <c r="F7" s="600" t="s">
        <v>4702</v>
      </c>
      <c r="G7" s="600" t="s">
        <v>39</v>
      </c>
      <c r="H7" s="600" t="s">
        <v>4168</v>
      </c>
      <c r="I7" s="600">
        <v>1.2</v>
      </c>
      <c r="J7" s="600">
        <v>3.7</v>
      </c>
      <c r="K7" s="600" t="s">
        <v>1194</v>
      </c>
      <c r="L7" s="600" t="s">
        <v>1194</v>
      </c>
      <c r="M7" s="600" t="s">
        <v>7273</v>
      </c>
      <c r="N7" s="600" t="s">
        <v>79</v>
      </c>
      <c r="O7" s="600" t="s">
        <v>7274</v>
      </c>
      <c r="P7" s="600">
        <v>9</v>
      </c>
      <c r="Q7" s="600" t="s">
        <v>1181</v>
      </c>
      <c r="R7" s="600" t="s">
        <v>6653</v>
      </c>
      <c r="S7" s="600"/>
      <c r="T7" s="600" t="s">
        <v>7275</v>
      </c>
      <c r="U7" s="600" t="s">
        <v>7276</v>
      </c>
      <c r="V7" s="600" t="s">
        <v>7276</v>
      </c>
      <c r="W7" s="600"/>
      <c r="X7" s="600"/>
      <c r="Y7" s="600"/>
      <c r="Z7" s="600" t="s">
        <v>7293</v>
      </c>
      <c r="AA7" s="600" t="s">
        <v>7294</v>
      </c>
      <c r="AB7" s="600" t="s">
        <v>7292</v>
      </c>
      <c r="AC7" s="600"/>
      <c r="AD7" s="600"/>
      <c r="AE7" s="600"/>
      <c r="AF7" s="600">
        <v>10830</v>
      </c>
      <c r="AG7" s="600">
        <v>11055</v>
      </c>
      <c r="AH7" s="600">
        <v>11280</v>
      </c>
      <c r="AI7" s="600">
        <v>1805</v>
      </c>
      <c r="AJ7" s="600">
        <v>1842.5</v>
      </c>
      <c r="AK7" s="600">
        <v>1880</v>
      </c>
      <c r="AL7" s="600">
        <v>8950</v>
      </c>
      <c r="AM7" s="600">
        <v>9175</v>
      </c>
      <c r="AN7" s="600">
        <v>9400</v>
      </c>
      <c r="AO7" s="600">
        <v>3</v>
      </c>
      <c r="AP7" s="600">
        <v>3</v>
      </c>
      <c r="AQ7" s="600">
        <v>3</v>
      </c>
      <c r="AR7" s="600"/>
      <c r="AS7" s="600"/>
      <c r="AT7" s="600"/>
      <c r="AU7" s="600"/>
      <c r="AV7" s="600">
        <v>-26.4</v>
      </c>
      <c r="AW7" s="600">
        <v>-26.4</v>
      </c>
      <c r="AX7" s="600">
        <v>-26.4</v>
      </c>
      <c r="AY7" s="600">
        <v>-112.7</v>
      </c>
      <c r="AZ7" s="600"/>
      <c r="BA7" s="600"/>
      <c r="BB7" s="600"/>
      <c r="BC7" s="600" t="str">
        <f t="shared" si="0"/>
        <v>FAIL</v>
      </c>
      <c r="BD7" s="600" t="str">
        <f t="shared" si="1"/>
        <v>FAIL</v>
      </c>
      <c r="BE7" s="600" t="str">
        <f t="shared" si="2"/>
        <v>FAIL</v>
      </c>
      <c r="BF7" s="600" t="s">
        <v>21</v>
      </c>
    </row>
    <row r="8" spans="1:58" ht="17.350000000000001">
      <c r="A8" s="599"/>
      <c r="B8" s="599" t="s">
        <v>7295</v>
      </c>
      <c r="C8" s="599" t="s">
        <v>7272</v>
      </c>
      <c r="D8" s="599" t="s">
        <v>16</v>
      </c>
      <c r="E8" s="599" t="s">
        <v>1388</v>
      </c>
      <c r="F8" s="599" t="s">
        <v>4702</v>
      </c>
      <c r="G8" s="599" t="s">
        <v>39</v>
      </c>
      <c r="H8" s="599" t="s">
        <v>4168</v>
      </c>
      <c r="I8" s="599">
        <v>1.2</v>
      </c>
      <c r="J8" s="599">
        <v>3.7</v>
      </c>
      <c r="K8" s="599" t="s">
        <v>1194</v>
      </c>
      <c r="L8" s="599" t="s">
        <v>1194</v>
      </c>
      <c r="M8" s="599" t="s">
        <v>7273</v>
      </c>
      <c r="N8" s="599" t="s">
        <v>79</v>
      </c>
      <c r="O8" s="599" t="s">
        <v>7274</v>
      </c>
      <c r="P8" s="599">
        <v>9</v>
      </c>
      <c r="Q8" s="599" t="s">
        <v>1181</v>
      </c>
      <c r="R8" s="599" t="s">
        <v>6653</v>
      </c>
      <c r="S8" s="599"/>
      <c r="T8" s="599" t="s">
        <v>7275</v>
      </c>
      <c r="U8" s="599" t="s">
        <v>7276</v>
      </c>
      <c r="V8" s="599" t="s">
        <v>7276</v>
      </c>
      <c r="W8" s="599"/>
      <c r="X8" s="599"/>
      <c r="Y8" s="599"/>
      <c r="Z8" s="599" t="s">
        <v>7296</v>
      </c>
      <c r="AA8" s="599" t="s">
        <v>7297</v>
      </c>
      <c r="AB8" s="599" t="s">
        <v>7295</v>
      </c>
      <c r="AC8" s="599"/>
      <c r="AD8" s="599"/>
      <c r="AE8" s="599"/>
      <c r="AF8" s="599">
        <v>12635</v>
      </c>
      <c r="AG8" s="599">
        <v>12635</v>
      </c>
      <c r="AH8" s="599">
        <v>12635</v>
      </c>
      <c r="AI8" s="599">
        <v>1805</v>
      </c>
      <c r="AJ8" s="599">
        <v>1805</v>
      </c>
      <c r="AK8" s="599">
        <v>1805</v>
      </c>
      <c r="AL8" s="599">
        <v>10830</v>
      </c>
      <c r="AM8" s="599">
        <v>10830</v>
      </c>
      <c r="AN8" s="599">
        <v>10830</v>
      </c>
      <c r="AO8" s="599">
        <v>3</v>
      </c>
      <c r="AP8" s="599">
        <v>3</v>
      </c>
      <c r="AQ8" s="599">
        <v>3</v>
      </c>
      <c r="AR8" s="599"/>
      <c r="AS8" s="599"/>
      <c r="AT8" s="599"/>
      <c r="AU8" s="599"/>
      <c r="AV8" s="599">
        <v>-26.4</v>
      </c>
      <c r="AW8" s="599">
        <v>-26.4</v>
      </c>
      <c r="AX8" s="599">
        <v>-26.4</v>
      </c>
      <c r="AY8" s="599">
        <v>-112.7</v>
      </c>
      <c r="AZ8" s="599"/>
      <c r="BA8" s="599"/>
      <c r="BB8" s="599"/>
      <c r="BC8" s="599" t="str">
        <f t="shared" si="0"/>
        <v>FAIL</v>
      </c>
      <c r="BD8" s="599" t="str">
        <f t="shared" si="1"/>
        <v>FAIL</v>
      </c>
      <c r="BE8" s="599" t="str">
        <f t="shared" si="2"/>
        <v>FAIL</v>
      </c>
      <c r="BF8" s="599" t="s">
        <v>21</v>
      </c>
    </row>
    <row r="9" spans="1:58" ht="17.350000000000001">
      <c r="A9" s="600"/>
      <c r="B9" s="600" t="s">
        <v>7298</v>
      </c>
      <c r="C9" s="600" t="s">
        <v>7272</v>
      </c>
      <c r="D9" s="600" t="s">
        <v>16</v>
      </c>
      <c r="E9" s="599" t="s">
        <v>1388</v>
      </c>
      <c r="F9" s="600" t="s">
        <v>4702</v>
      </c>
      <c r="G9" s="600" t="s">
        <v>39</v>
      </c>
      <c r="H9" s="600" t="s">
        <v>4168</v>
      </c>
      <c r="I9" s="600">
        <v>1.2</v>
      </c>
      <c r="J9" s="600">
        <v>3.7</v>
      </c>
      <c r="K9" s="600" t="s">
        <v>1194</v>
      </c>
      <c r="L9" s="600" t="s">
        <v>1194</v>
      </c>
      <c r="M9" s="600" t="s">
        <v>7273</v>
      </c>
      <c r="N9" s="600" t="s">
        <v>79</v>
      </c>
      <c r="O9" s="600" t="s">
        <v>7274</v>
      </c>
      <c r="P9" s="600">
        <v>9</v>
      </c>
      <c r="Q9" s="600" t="s">
        <v>1181</v>
      </c>
      <c r="R9" s="600" t="s">
        <v>6653</v>
      </c>
      <c r="S9" s="600"/>
      <c r="T9" s="600" t="s">
        <v>7275</v>
      </c>
      <c r="U9" s="600" t="s">
        <v>7276</v>
      </c>
      <c r="V9" s="600" t="s">
        <v>7276</v>
      </c>
      <c r="W9" s="600" t="s">
        <v>7299</v>
      </c>
      <c r="X9" s="600">
        <v>0</v>
      </c>
      <c r="Y9" s="600">
        <v>2</v>
      </c>
      <c r="Z9" s="600" t="s">
        <v>7300</v>
      </c>
      <c r="AA9" s="600" t="s">
        <v>7301</v>
      </c>
      <c r="AB9" s="600" t="s">
        <v>7298</v>
      </c>
      <c r="AC9" s="600"/>
      <c r="AD9" s="600"/>
      <c r="AE9" s="600"/>
      <c r="AF9" s="600">
        <v>902.5</v>
      </c>
      <c r="AG9" s="600">
        <v>921.25</v>
      </c>
      <c r="AH9" s="600">
        <v>940</v>
      </c>
      <c r="AI9" s="600">
        <v>1805</v>
      </c>
      <c r="AJ9" s="600">
        <v>1842.5</v>
      </c>
      <c r="AK9" s="600">
        <v>1880</v>
      </c>
      <c r="AL9" s="600">
        <v>902.5</v>
      </c>
      <c r="AM9" s="600">
        <v>883.75</v>
      </c>
      <c r="AN9" s="600">
        <v>865</v>
      </c>
      <c r="AO9" s="600">
        <v>3</v>
      </c>
      <c r="AP9" s="600">
        <v>3</v>
      </c>
      <c r="AQ9" s="600">
        <v>3</v>
      </c>
      <c r="AR9" s="600"/>
      <c r="AS9" s="600"/>
      <c r="AT9" s="600"/>
      <c r="AU9" s="600"/>
      <c r="AV9" s="600">
        <v>-45.5</v>
      </c>
      <c r="AW9" s="600">
        <v>-45.5</v>
      </c>
      <c r="AX9" s="600">
        <v>-45.5</v>
      </c>
      <c r="AY9" s="600">
        <v>-112.7</v>
      </c>
      <c r="AZ9" s="600"/>
      <c r="BA9" s="600"/>
      <c r="BB9" s="600"/>
      <c r="BC9" s="600" t="str">
        <f t="shared" si="0"/>
        <v>FAIL</v>
      </c>
      <c r="BD9" s="600" t="str">
        <f t="shared" si="1"/>
        <v>FAIL</v>
      </c>
      <c r="BE9" s="600" t="str">
        <f t="shared" si="2"/>
        <v>FAIL</v>
      </c>
      <c r="BF9" s="600" t="s">
        <v>21</v>
      </c>
    </row>
    <row r="10" spans="1:58" ht="17.350000000000001">
      <c r="A10" s="599"/>
      <c r="B10" s="599" t="s">
        <v>7302</v>
      </c>
      <c r="C10" s="599" t="s">
        <v>7272</v>
      </c>
      <c r="D10" s="599" t="s">
        <v>16</v>
      </c>
      <c r="E10" s="599" t="s">
        <v>1388</v>
      </c>
      <c r="F10" s="599" t="s">
        <v>4702</v>
      </c>
      <c r="G10" s="599" t="s">
        <v>39</v>
      </c>
      <c r="H10" s="599" t="s">
        <v>4168</v>
      </c>
      <c r="I10" s="599">
        <v>1.2</v>
      </c>
      <c r="J10" s="599">
        <v>3.7</v>
      </c>
      <c r="K10" s="599" t="s">
        <v>1194</v>
      </c>
      <c r="L10" s="599" t="s">
        <v>1194</v>
      </c>
      <c r="M10" s="599" t="s">
        <v>7273</v>
      </c>
      <c r="N10" s="599" t="s">
        <v>79</v>
      </c>
      <c r="O10" s="599" t="s">
        <v>7274</v>
      </c>
      <c r="P10" s="599">
        <v>9</v>
      </c>
      <c r="Q10" s="599" t="s">
        <v>1181</v>
      </c>
      <c r="R10" s="599" t="s">
        <v>6653</v>
      </c>
      <c r="S10" s="599"/>
      <c r="T10" s="599" t="s">
        <v>7275</v>
      </c>
      <c r="U10" s="599" t="s">
        <v>7276</v>
      </c>
      <c r="V10" s="599" t="s">
        <v>7276</v>
      </c>
      <c r="W10" s="599" t="s">
        <v>4373</v>
      </c>
      <c r="X10" s="599">
        <v>0</v>
      </c>
      <c r="Y10" s="599">
        <v>3</v>
      </c>
      <c r="Z10" s="599" t="s">
        <v>7303</v>
      </c>
      <c r="AA10" s="599" t="s">
        <v>7304</v>
      </c>
      <c r="AB10" s="599" t="s">
        <v>7302</v>
      </c>
      <c r="AC10" s="599"/>
      <c r="AD10" s="599"/>
      <c r="AE10" s="599"/>
      <c r="AF10" s="599">
        <v>601.66700000000003</v>
      </c>
      <c r="AG10" s="599">
        <v>614.16700000000003</v>
      </c>
      <c r="AH10" s="599">
        <v>626.66700000000003</v>
      </c>
      <c r="AI10" s="599">
        <v>1805</v>
      </c>
      <c r="AJ10" s="599">
        <v>1842.5</v>
      </c>
      <c r="AK10" s="599">
        <v>1880</v>
      </c>
      <c r="AL10" s="599">
        <v>1203.33</v>
      </c>
      <c r="AM10" s="599">
        <v>1190.83</v>
      </c>
      <c r="AN10" s="599">
        <v>1178.33</v>
      </c>
      <c r="AO10" s="599">
        <v>3</v>
      </c>
      <c r="AP10" s="599">
        <v>3</v>
      </c>
      <c r="AQ10" s="599">
        <v>3</v>
      </c>
      <c r="AR10" s="599"/>
      <c r="AS10" s="599"/>
      <c r="AT10" s="599"/>
      <c r="AU10" s="599"/>
      <c r="AV10" s="599">
        <v>-35.5</v>
      </c>
      <c r="AW10" s="599">
        <v>-35.5</v>
      </c>
      <c r="AX10" s="599">
        <v>-45.5</v>
      </c>
      <c r="AY10" s="599">
        <v>-112.7</v>
      </c>
      <c r="AZ10" s="599"/>
      <c r="BA10" s="599"/>
      <c r="BB10" s="599"/>
      <c r="BC10" s="599" t="str">
        <f t="shared" si="0"/>
        <v>FAIL</v>
      </c>
      <c r="BD10" s="599" t="str">
        <f t="shared" si="1"/>
        <v>FAIL</v>
      </c>
      <c r="BE10" s="599" t="str">
        <f t="shared" si="2"/>
        <v>FAIL</v>
      </c>
      <c r="BF10" s="599" t="s">
        <v>21</v>
      </c>
    </row>
    <row r="11" spans="1:58" ht="17.350000000000001">
      <c r="A11" s="600"/>
      <c r="B11" s="600" t="s">
        <v>7305</v>
      </c>
      <c r="C11" s="600" t="s">
        <v>7272</v>
      </c>
      <c r="D11" s="600" t="s">
        <v>16</v>
      </c>
      <c r="E11" s="599" t="s">
        <v>1388</v>
      </c>
      <c r="F11" s="600" t="s">
        <v>4702</v>
      </c>
      <c r="G11" s="600" t="s">
        <v>39</v>
      </c>
      <c r="H11" s="600" t="s">
        <v>4168</v>
      </c>
      <c r="I11" s="600">
        <v>1.2</v>
      </c>
      <c r="J11" s="600">
        <v>3.7</v>
      </c>
      <c r="K11" s="600" t="s">
        <v>1194</v>
      </c>
      <c r="L11" s="600" t="s">
        <v>1194</v>
      </c>
      <c r="M11" s="600" t="s">
        <v>7273</v>
      </c>
      <c r="N11" s="600" t="s">
        <v>79</v>
      </c>
      <c r="O11" s="600" t="s">
        <v>7274</v>
      </c>
      <c r="P11" s="600">
        <v>9</v>
      </c>
      <c r="Q11" s="600" t="s">
        <v>1181</v>
      </c>
      <c r="R11" s="600" t="s">
        <v>6653</v>
      </c>
      <c r="S11" s="600"/>
      <c r="T11" s="600" t="s">
        <v>7275</v>
      </c>
      <c r="U11" s="600" t="s">
        <v>7276</v>
      </c>
      <c r="V11" s="600" t="s">
        <v>7276</v>
      </c>
      <c r="W11" s="600" t="s">
        <v>7306</v>
      </c>
      <c r="X11" s="600">
        <v>0</v>
      </c>
      <c r="Y11" s="600">
        <v>4</v>
      </c>
      <c r="Z11" s="600" t="s">
        <v>7307</v>
      </c>
      <c r="AA11" s="600" t="s">
        <v>7308</v>
      </c>
      <c r="AB11" s="600" t="s">
        <v>7305</v>
      </c>
      <c r="AC11" s="600"/>
      <c r="AD11" s="600"/>
      <c r="AE11" s="600"/>
      <c r="AF11" s="600">
        <v>451.25</v>
      </c>
      <c r="AG11" s="600">
        <v>460.625</v>
      </c>
      <c r="AH11" s="600">
        <v>470</v>
      </c>
      <c r="AI11" s="600">
        <v>1805</v>
      </c>
      <c r="AJ11" s="600">
        <v>1842.5</v>
      </c>
      <c r="AK11" s="600">
        <v>1880</v>
      </c>
      <c r="AL11" s="600">
        <v>1353.75</v>
      </c>
      <c r="AM11" s="600">
        <v>1344.38</v>
      </c>
      <c r="AN11" s="600">
        <v>1335</v>
      </c>
      <c r="AO11" s="600">
        <v>3</v>
      </c>
      <c r="AP11" s="600">
        <v>3</v>
      </c>
      <c r="AQ11" s="600">
        <v>3</v>
      </c>
      <c r="AR11" s="600"/>
      <c r="AS11" s="600"/>
      <c r="AT11" s="600"/>
      <c r="AU11" s="600"/>
      <c r="AV11" s="600">
        <v>-35.5</v>
      </c>
      <c r="AW11" s="600">
        <v>-35.5</v>
      </c>
      <c r="AX11" s="600">
        <v>-35.5</v>
      </c>
      <c r="AY11" s="600">
        <v>-112.7</v>
      </c>
      <c r="AZ11" s="600"/>
      <c r="BA11" s="600"/>
      <c r="BB11" s="600"/>
      <c r="BC11" s="600" t="str">
        <f t="shared" si="0"/>
        <v>FAIL</v>
      </c>
      <c r="BD11" s="600" t="str">
        <f t="shared" si="1"/>
        <v>FAIL</v>
      </c>
      <c r="BE11" s="600" t="str">
        <f t="shared" si="2"/>
        <v>FAIL</v>
      </c>
      <c r="BF11" s="600" t="s">
        <v>21</v>
      </c>
    </row>
    <row r="12" spans="1:58" ht="17.350000000000001">
      <c r="A12" s="599"/>
      <c r="B12" s="599" t="s">
        <v>7309</v>
      </c>
      <c r="C12" s="599" t="s">
        <v>7272</v>
      </c>
      <c r="D12" s="599" t="s">
        <v>16</v>
      </c>
      <c r="E12" s="599" t="s">
        <v>1388</v>
      </c>
      <c r="F12" s="599" t="s">
        <v>4702</v>
      </c>
      <c r="G12" s="599" t="s">
        <v>39</v>
      </c>
      <c r="H12" s="599" t="s">
        <v>4168</v>
      </c>
      <c r="I12" s="599">
        <v>1.2</v>
      </c>
      <c r="J12" s="599">
        <v>3.7</v>
      </c>
      <c r="K12" s="599" t="s">
        <v>1194</v>
      </c>
      <c r="L12" s="599" t="s">
        <v>1194</v>
      </c>
      <c r="M12" s="599" t="s">
        <v>7273</v>
      </c>
      <c r="N12" s="599" t="s">
        <v>79</v>
      </c>
      <c r="O12" s="599" t="s">
        <v>7274</v>
      </c>
      <c r="P12" s="599">
        <v>9</v>
      </c>
      <c r="Q12" s="599" t="s">
        <v>1181</v>
      </c>
      <c r="R12" s="599" t="s">
        <v>6653</v>
      </c>
      <c r="S12" s="599"/>
      <c r="T12" s="599" t="s">
        <v>7275</v>
      </c>
      <c r="U12" s="599" t="s">
        <v>7276</v>
      </c>
      <c r="V12" s="599" t="s">
        <v>7276</v>
      </c>
      <c r="W12" s="599" t="s">
        <v>7310</v>
      </c>
      <c r="X12" s="599">
        <v>0</v>
      </c>
      <c r="Y12" s="599">
        <v>5</v>
      </c>
      <c r="Z12" s="599" t="s">
        <v>7311</v>
      </c>
      <c r="AA12" s="599" t="s">
        <v>7312</v>
      </c>
      <c r="AB12" s="599" t="s">
        <v>7309</v>
      </c>
      <c r="AC12" s="599"/>
      <c r="AD12" s="599"/>
      <c r="AE12" s="599"/>
      <c r="AF12" s="599">
        <v>361</v>
      </c>
      <c r="AG12" s="599">
        <v>368.5</v>
      </c>
      <c r="AH12" s="599">
        <v>376</v>
      </c>
      <c r="AI12" s="599">
        <v>1805</v>
      </c>
      <c r="AJ12" s="599">
        <v>1842.5</v>
      </c>
      <c r="AK12" s="599">
        <v>1880</v>
      </c>
      <c r="AL12" s="599">
        <v>1444</v>
      </c>
      <c r="AM12" s="599">
        <v>1436.5</v>
      </c>
      <c r="AN12" s="599">
        <v>1429</v>
      </c>
      <c r="AO12" s="599">
        <v>3</v>
      </c>
      <c r="AP12" s="599">
        <v>3</v>
      </c>
      <c r="AQ12" s="599">
        <v>3</v>
      </c>
      <c r="AR12" s="599"/>
      <c r="AS12" s="599"/>
      <c r="AT12" s="599"/>
      <c r="AU12" s="599"/>
      <c r="AV12" s="599">
        <v>-35.5</v>
      </c>
      <c r="AW12" s="599">
        <v>-35.5</v>
      </c>
      <c r="AX12" s="599">
        <v>-35.5</v>
      </c>
      <c r="AY12" s="599">
        <v>-112.7</v>
      </c>
      <c r="AZ12" s="599"/>
      <c r="BA12" s="599"/>
      <c r="BB12" s="599"/>
      <c r="BC12" s="599" t="str">
        <f t="shared" si="0"/>
        <v>FAIL</v>
      </c>
      <c r="BD12" s="599" t="str">
        <f t="shared" si="1"/>
        <v>FAIL</v>
      </c>
      <c r="BE12" s="599" t="str">
        <f t="shared" si="2"/>
        <v>FAIL</v>
      </c>
      <c r="BF12" s="599" t="s">
        <v>21</v>
      </c>
    </row>
    <row r="13" spans="1:58" ht="17.350000000000001">
      <c r="A13" s="600"/>
      <c r="B13" s="600" t="s">
        <v>7313</v>
      </c>
      <c r="C13" s="600" t="s">
        <v>7272</v>
      </c>
      <c r="D13" s="600" t="s">
        <v>16</v>
      </c>
      <c r="E13" s="599" t="s">
        <v>1388</v>
      </c>
      <c r="F13" s="600" t="s">
        <v>4702</v>
      </c>
      <c r="G13" s="600" t="s">
        <v>39</v>
      </c>
      <c r="H13" s="600" t="s">
        <v>4168</v>
      </c>
      <c r="I13" s="600">
        <v>1.2</v>
      </c>
      <c r="J13" s="600">
        <v>3.7</v>
      </c>
      <c r="K13" s="600" t="s">
        <v>1194</v>
      </c>
      <c r="L13" s="600" t="s">
        <v>1194</v>
      </c>
      <c r="M13" s="600" t="s">
        <v>7273</v>
      </c>
      <c r="N13" s="600" t="s">
        <v>79</v>
      </c>
      <c r="O13" s="600" t="s">
        <v>7274</v>
      </c>
      <c r="P13" s="600">
        <v>9</v>
      </c>
      <c r="Q13" s="600" t="s">
        <v>1181</v>
      </c>
      <c r="R13" s="600" t="s">
        <v>6653</v>
      </c>
      <c r="S13" s="600" t="s">
        <v>7037</v>
      </c>
      <c r="T13" s="600" t="s">
        <v>7275</v>
      </c>
      <c r="U13" s="600" t="s">
        <v>7276</v>
      </c>
      <c r="V13" s="600" t="s">
        <v>7276</v>
      </c>
      <c r="W13" s="600" t="s">
        <v>7299</v>
      </c>
      <c r="X13" s="600">
        <v>-1</v>
      </c>
      <c r="Y13" s="600">
        <v>1</v>
      </c>
      <c r="Z13" s="600" t="s">
        <v>7314</v>
      </c>
      <c r="AA13" s="600" t="s">
        <v>7315</v>
      </c>
      <c r="AB13" s="600" t="s">
        <v>7313</v>
      </c>
      <c r="AC13" s="600">
        <v>1710</v>
      </c>
      <c r="AD13" s="600">
        <v>1747.5</v>
      </c>
      <c r="AE13" s="600">
        <v>1785</v>
      </c>
      <c r="AF13" s="600">
        <v>3515</v>
      </c>
      <c r="AG13" s="600">
        <v>3590</v>
      </c>
      <c r="AH13" s="600">
        <v>3665</v>
      </c>
      <c r="AI13" s="600">
        <v>1805</v>
      </c>
      <c r="AJ13" s="600">
        <v>1842.5</v>
      </c>
      <c r="AK13" s="600">
        <v>1880</v>
      </c>
      <c r="AL13" s="600">
        <v>1635</v>
      </c>
      <c r="AM13" s="600">
        <v>1710</v>
      </c>
      <c r="AN13" s="600">
        <v>1785</v>
      </c>
      <c r="AO13" s="600">
        <v>3</v>
      </c>
      <c r="AP13" s="600">
        <v>3</v>
      </c>
      <c r="AQ13" s="600">
        <v>3</v>
      </c>
      <c r="AR13" s="600"/>
      <c r="AS13" s="600">
        <v>22.5</v>
      </c>
      <c r="AT13" s="600">
        <v>22.5</v>
      </c>
      <c r="AU13" s="600">
        <v>22.5</v>
      </c>
      <c r="AV13" s="600">
        <v>-46.1</v>
      </c>
      <c r="AW13" s="600">
        <v>-46.1</v>
      </c>
      <c r="AX13" s="600">
        <v>-46.2</v>
      </c>
      <c r="AY13" s="600">
        <v>-112.7</v>
      </c>
      <c r="AZ13" s="600"/>
      <c r="BA13" s="600"/>
      <c r="BB13" s="600"/>
      <c r="BC13" s="600" t="str">
        <f t="shared" si="0"/>
        <v>FAIL</v>
      </c>
      <c r="BD13" s="600" t="str">
        <f t="shared" si="1"/>
        <v>FAIL</v>
      </c>
      <c r="BE13" s="600" t="str">
        <f t="shared" si="2"/>
        <v>FAIL</v>
      </c>
      <c r="BF13" s="600" t="s">
        <v>21</v>
      </c>
    </row>
    <row r="14" spans="1:58" ht="17.350000000000001">
      <c r="A14" s="599"/>
      <c r="B14" s="599" t="s">
        <v>7316</v>
      </c>
      <c r="C14" s="599" t="s">
        <v>7272</v>
      </c>
      <c r="D14" s="599" t="s">
        <v>16</v>
      </c>
      <c r="E14" s="599" t="s">
        <v>1388</v>
      </c>
      <c r="F14" s="599" t="s">
        <v>4702</v>
      </c>
      <c r="G14" s="599" t="s">
        <v>39</v>
      </c>
      <c r="H14" s="599" t="s">
        <v>4168</v>
      </c>
      <c r="I14" s="599">
        <v>1.2</v>
      </c>
      <c r="J14" s="599">
        <v>3.7</v>
      </c>
      <c r="K14" s="599" t="s">
        <v>1194</v>
      </c>
      <c r="L14" s="599" t="s">
        <v>1194</v>
      </c>
      <c r="M14" s="599" t="s">
        <v>7273</v>
      </c>
      <c r="N14" s="599" t="s">
        <v>79</v>
      </c>
      <c r="O14" s="599" t="s">
        <v>7274</v>
      </c>
      <c r="P14" s="599">
        <v>9</v>
      </c>
      <c r="Q14" s="599" t="s">
        <v>1181</v>
      </c>
      <c r="R14" s="599" t="s">
        <v>6653</v>
      </c>
      <c r="S14" s="599" t="s">
        <v>7037</v>
      </c>
      <c r="T14" s="599" t="s">
        <v>7275</v>
      </c>
      <c r="U14" s="599" t="s">
        <v>7276</v>
      </c>
      <c r="V14" s="599" t="s">
        <v>7276</v>
      </c>
      <c r="W14" s="599" t="s">
        <v>7299</v>
      </c>
      <c r="X14" s="599">
        <v>1</v>
      </c>
      <c r="Y14" s="599">
        <v>1</v>
      </c>
      <c r="Z14" s="599" t="s">
        <v>7317</v>
      </c>
      <c r="AA14" s="599" t="s">
        <v>7318</v>
      </c>
      <c r="AB14" s="599" t="s">
        <v>7316</v>
      </c>
      <c r="AC14" s="599">
        <v>1710</v>
      </c>
      <c r="AD14" s="599">
        <v>1747.5</v>
      </c>
      <c r="AE14" s="599">
        <v>1785</v>
      </c>
      <c r="AF14" s="599">
        <v>95</v>
      </c>
      <c r="AG14" s="599">
        <v>95</v>
      </c>
      <c r="AH14" s="599">
        <v>95</v>
      </c>
      <c r="AI14" s="599">
        <v>1805</v>
      </c>
      <c r="AJ14" s="599">
        <v>1842.5</v>
      </c>
      <c r="AK14" s="599">
        <v>1880</v>
      </c>
      <c r="AL14" s="599">
        <v>1710</v>
      </c>
      <c r="AM14" s="599">
        <v>1710</v>
      </c>
      <c r="AN14" s="599">
        <v>1710</v>
      </c>
      <c r="AO14" s="599">
        <v>3</v>
      </c>
      <c r="AP14" s="599">
        <v>3</v>
      </c>
      <c r="AQ14" s="599">
        <v>3</v>
      </c>
      <c r="AR14" s="599"/>
      <c r="AS14" s="599">
        <v>22.5</v>
      </c>
      <c r="AT14" s="599">
        <v>22.5</v>
      </c>
      <c r="AU14" s="599">
        <v>22.5</v>
      </c>
      <c r="AV14" s="599">
        <v>-35.5</v>
      </c>
      <c r="AW14" s="599">
        <v>-35.5</v>
      </c>
      <c r="AX14" s="599">
        <v>-35.5</v>
      </c>
      <c r="AY14" s="599">
        <v>-112.7</v>
      </c>
      <c r="AZ14" s="599"/>
      <c r="BA14" s="599"/>
      <c r="BB14" s="599"/>
      <c r="BC14" s="599" t="str">
        <f t="shared" si="0"/>
        <v>FAIL</v>
      </c>
      <c r="BD14" s="599" t="str">
        <f t="shared" si="1"/>
        <v>FAIL</v>
      </c>
      <c r="BE14" s="599" t="str">
        <f t="shared" si="2"/>
        <v>FAIL</v>
      </c>
      <c r="BF14" s="599" t="s">
        <v>21</v>
      </c>
    </row>
    <row r="15" spans="1:58" ht="17.350000000000001">
      <c r="A15" s="600"/>
      <c r="B15" s="600" t="s">
        <v>7319</v>
      </c>
      <c r="C15" s="600" t="s">
        <v>7272</v>
      </c>
      <c r="D15" s="600" t="s">
        <v>16</v>
      </c>
      <c r="E15" s="599" t="s">
        <v>1388</v>
      </c>
      <c r="F15" s="600" t="s">
        <v>4702</v>
      </c>
      <c r="G15" s="600" t="s">
        <v>39</v>
      </c>
      <c r="H15" s="600" t="s">
        <v>4168</v>
      </c>
      <c r="I15" s="600">
        <v>1.2</v>
      </c>
      <c r="J15" s="600">
        <v>3.7</v>
      </c>
      <c r="K15" s="600" t="s">
        <v>1194</v>
      </c>
      <c r="L15" s="600" t="s">
        <v>1194</v>
      </c>
      <c r="M15" s="600" t="s">
        <v>7273</v>
      </c>
      <c r="N15" s="600" t="s">
        <v>79</v>
      </c>
      <c r="O15" s="600" t="s">
        <v>7274</v>
      </c>
      <c r="P15" s="600">
        <v>9</v>
      </c>
      <c r="Q15" s="600" t="s">
        <v>1181</v>
      </c>
      <c r="R15" s="600" t="s">
        <v>6653</v>
      </c>
      <c r="S15" s="600" t="s">
        <v>7037</v>
      </c>
      <c r="T15" s="600" t="s">
        <v>7275</v>
      </c>
      <c r="U15" s="600" t="s">
        <v>7276</v>
      </c>
      <c r="V15" s="600" t="s">
        <v>7276</v>
      </c>
      <c r="W15" s="600" t="s">
        <v>4373</v>
      </c>
      <c r="X15" s="600">
        <v>-1</v>
      </c>
      <c r="Y15" s="600">
        <v>2</v>
      </c>
      <c r="Z15" s="600" t="s">
        <v>7320</v>
      </c>
      <c r="AA15" s="600" t="s">
        <v>7321</v>
      </c>
      <c r="AB15" s="600" t="s">
        <v>7319</v>
      </c>
      <c r="AC15" s="600">
        <v>1710</v>
      </c>
      <c r="AD15" s="600">
        <v>1710</v>
      </c>
      <c r="AE15" s="600">
        <v>1710</v>
      </c>
      <c r="AF15" s="600">
        <v>1757.5</v>
      </c>
      <c r="AG15" s="600">
        <v>1757.5</v>
      </c>
      <c r="AH15" s="600">
        <v>1757.5</v>
      </c>
      <c r="AI15" s="600">
        <v>1805</v>
      </c>
      <c r="AJ15" s="600">
        <v>1805</v>
      </c>
      <c r="AK15" s="600">
        <v>1805</v>
      </c>
      <c r="AL15" s="600">
        <v>47.5</v>
      </c>
      <c r="AM15" s="600">
        <v>47.5</v>
      </c>
      <c r="AN15" s="600">
        <v>47.5</v>
      </c>
      <c r="AO15" s="600">
        <v>1</v>
      </c>
      <c r="AP15" s="600">
        <v>1</v>
      </c>
      <c r="AQ15" s="600">
        <v>1</v>
      </c>
      <c r="AR15" s="600"/>
      <c r="AS15" s="600">
        <v>22.5</v>
      </c>
      <c r="AT15" s="600">
        <v>22.5</v>
      </c>
      <c r="AU15" s="600">
        <v>22.5</v>
      </c>
      <c r="AV15" s="600">
        <v>-45.3</v>
      </c>
      <c r="AW15" s="600">
        <v>-45.3</v>
      </c>
      <c r="AX15" s="600">
        <v>-45.3</v>
      </c>
      <c r="AY15" s="600">
        <v>-112.7</v>
      </c>
      <c r="AZ15" s="600"/>
      <c r="BA15" s="600"/>
      <c r="BB15" s="600"/>
      <c r="BC15" s="600" t="str">
        <f t="shared" si="0"/>
        <v>FAIL</v>
      </c>
      <c r="BD15" s="600" t="str">
        <f t="shared" si="1"/>
        <v>FAIL</v>
      </c>
      <c r="BE15" s="600" t="str">
        <f t="shared" si="2"/>
        <v>FAIL</v>
      </c>
      <c r="BF15" s="600" t="s">
        <v>21</v>
      </c>
    </row>
    <row r="16" spans="1:58" ht="17.350000000000001">
      <c r="A16" s="599"/>
      <c r="B16" s="599" t="s">
        <v>7322</v>
      </c>
      <c r="C16" s="599" t="s">
        <v>7272</v>
      </c>
      <c r="D16" s="599" t="s">
        <v>16</v>
      </c>
      <c r="E16" s="599" t="s">
        <v>1388</v>
      </c>
      <c r="F16" s="599" t="s">
        <v>4702</v>
      </c>
      <c r="G16" s="599" t="s">
        <v>39</v>
      </c>
      <c r="H16" s="599" t="s">
        <v>4168</v>
      </c>
      <c r="I16" s="599">
        <v>1.2</v>
      </c>
      <c r="J16" s="599">
        <v>3.7</v>
      </c>
      <c r="K16" s="599" t="s">
        <v>1194</v>
      </c>
      <c r="L16" s="599" t="s">
        <v>1194</v>
      </c>
      <c r="M16" s="599" t="s">
        <v>7273</v>
      </c>
      <c r="N16" s="599" t="s">
        <v>79</v>
      </c>
      <c r="O16" s="599" t="s">
        <v>7274</v>
      </c>
      <c r="P16" s="599">
        <v>9</v>
      </c>
      <c r="Q16" s="599" t="s">
        <v>1181</v>
      </c>
      <c r="R16" s="599" t="s">
        <v>6653</v>
      </c>
      <c r="S16" s="599" t="s">
        <v>7037</v>
      </c>
      <c r="T16" s="599" t="s">
        <v>7275</v>
      </c>
      <c r="U16" s="599" t="s">
        <v>7276</v>
      </c>
      <c r="V16" s="599" t="s">
        <v>7276</v>
      </c>
      <c r="W16" s="599" t="s">
        <v>4373</v>
      </c>
      <c r="X16" s="599">
        <v>1</v>
      </c>
      <c r="Y16" s="599">
        <v>2</v>
      </c>
      <c r="Z16" s="599" t="s">
        <v>7323</v>
      </c>
      <c r="AA16" s="599" t="s">
        <v>7318</v>
      </c>
      <c r="AB16" s="599" t="s">
        <v>7322</v>
      </c>
      <c r="AC16" s="599">
        <v>1710</v>
      </c>
      <c r="AD16" s="599">
        <v>1747.5</v>
      </c>
      <c r="AE16" s="599">
        <v>1785</v>
      </c>
      <c r="AF16" s="599">
        <v>47.5</v>
      </c>
      <c r="AG16" s="599">
        <v>47.5</v>
      </c>
      <c r="AH16" s="599">
        <v>47.5</v>
      </c>
      <c r="AI16" s="599">
        <v>1805</v>
      </c>
      <c r="AJ16" s="599">
        <v>1842.5</v>
      </c>
      <c r="AK16" s="599">
        <v>1880</v>
      </c>
      <c r="AL16" s="599">
        <v>1757.5</v>
      </c>
      <c r="AM16" s="599">
        <v>1757.5</v>
      </c>
      <c r="AN16" s="599">
        <v>1757.5</v>
      </c>
      <c r="AO16" s="599">
        <v>3</v>
      </c>
      <c r="AP16" s="599">
        <v>3</v>
      </c>
      <c r="AQ16" s="599">
        <v>3</v>
      </c>
      <c r="AR16" s="599"/>
      <c r="AS16" s="599">
        <v>22.5</v>
      </c>
      <c r="AT16" s="599">
        <v>22.5</v>
      </c>
      <c r="AU16" s="599">
        <v>22.5</v>
      </c>
      <c r="AV16" s="599">
        <v>-35.5</v>
      </c>
      <c r="AW16" s="599">
        <v>-35.5</v>
      </c>
      <c r="AX16" s="599">
        <v>-35.5</v>
      </c>
      <c r="AY16" s="599">
        <v>-112.7</v>
      </c>
      <c r="AZ16" s="599"/>
      <c r="BA16" s="599"/>
      <c r="BB16" s="599"/>
      <c r="BC16" s="599" t="str">
        <f t="shared" si="0"/>
        <v>FAIL</v>
      </c>
      <c r="BD16" s="599" t="str">
        <f t="shared" si="1"/>
        <v>FAIL</v>
      </c>
      <c r="BE16" s="599" t="str">
        <f t="shared" si="2"/>
        <v>FAIL</v>
      </c>
      <c r="BF16" s="599" t="s">
        <v>21</v>
      </c>
    </row>
    <row r="17" spans="1:58" ht="17.350000000000001">
      <c r="A17" s="600"/>
      <c r="B17" s="600" t="s">
        <v>7324</v>
      </c>
      <c r="C17" s="600" t="s">
        <v>7272</v>
      </c>
      <c r="D17" s="600" t="s">
        <v>16</v>
      </c>
      <c r="E17" s="599" t="s">
        <v>1388</v>
      </c>
      <c r="F17" s="600" t="s">
        <v>4702</v>
      </c>
      <c r="G17" s="600" t="s">
        <v>39</v>
      </c>
      <c r="H17" s="600" t="s">
        <v>4168</v>
      </c>
      <c r="I17" s="600">
        <v>1.2</v>
      </c>
      <c r="J17" s="600">
        <v>3.7</v>
      </c>
      <c r="K17" s="600" t="s">
        <v>1194</v>
      </c>
      <c r="L17" s="600" t="s">
        <v>1194</v>
      </c>
      <c r="M17" s="600" t="s">
        <v>7273</v>
      </c>
      <c r="N17" s="600" t="s">
        <v>79</v>
      </c>
      <c r="O17" s="600" t="s">
        <v>7274</v>
      </c>
      <c r="P17" s="600">
        <v>9</v>
      </c>
      <c r="Q17" s="600" t="s">
        <v>1181</v>
      </c>
      <c r="R17" s="600" t="s">
        <v>6653</v>
      </c>
      <c r="S17" s="600" t="s">
        <v>7037</v>
      </c>
      <c r="T17" s="600"/>
      <c r="U17" s="600" t="s">
        <v>7276</v>
      </c>
      <c r="V17" s="600" t="s">
        <v>7276</v>
      </c>
      <c r="W17" s="600" t="s">
        <v>7299</v>
      </c>
      <c r="X17" s="600">
        <v>2</v>
      </c>
      <c r="Y17" s="600"/>
      <c r="Z17" s="600" t="s">
        <v>7325</v>
      </c>
      <c r="AA17" s="600"/>
      <c r="AB17" s="600" t="s">
        <v>7324</v>
      </c>
      <c r="AC17" s="600">
        <v>1710</v>
      </c>
      <c r="AD17" s="600">
        <v>1747.5</v>
      </c>
      <c r="AE17" s="600">
        <v>1785</v>
      </c>
      <c r="AF17" s="600"/>
      <c r="AG17" s="600"/>
      <c r="AH17" s="600"/>
      <c r="AI17" s="600">
        <v>1805</v>
      </c>
      <c r="AJ17" s="600">
        <v>1842.5</v>
      </c>
      <c r="AK17" s="600">
        <v>1880</v>
      </c>
      <c r="AL17" s="600"/>
      <c r="AM17" s="600"/>
      <c r="AN17" s="600"/>
      <c r="AO17" s="600"/>
      <c r="AP17" s="600"/>
      <c r="AQ17" s="600"/>
      <c r="AR17" s="600"/>
      <c r="AS17" s="600">
        <v>26.5</v>
      </c>
      <c r="AT17" s="600">
        <v>26.5</v>
      </c>
      <c r="AU17" s="600">
        <v>26.5</v>
      </c>
      <c r="AV17" s="600"/>
      <c r="AW17" s="600"/>
      <c r="AX17" s="600"/>
      <c r="AY17" s="600">
        <v>-112.7</v>
      </c>
      <c r="AZ17" s="600"/>
      <c r="BA17" s="600"/>
      <c r="BB17" s="600"/>
      <c r="BC17" s="600" t="str">
        <f t="shared" si="0"/>
        <v>FAIL</v>
      </c>
      <c r="BD17" s="600" t="str">
        <f t="shared" si="1"/>
        <v>FAIL</v>
      </c>
      <c r="BE17" s="600" t="str">
        <f t="shared" si="2"/>
        <v>FAIL</v>
      </c>
      <c r="BF17" s="600" t="s">
        <v>21</v>
      </c>
    </row>
    <row r="18" spans="1:58" ht="17.350000000000001">
      <c r="A18" s="599"/>
      <c r="B18" s="599" t="s">
        <v>7326</v>
      </c>
      <c r="C18" s="599" t="s">
        <v>7272</v>
      </c>
      <c r="D18" s="599" t="s">
        <v>16</v>
      </c>
      <c r="E18" s="599" t="s">
        <v>1388</v>
      </c>
      <c r="F18" s="599" t="s">
        <v>4702</v>
      </c>
      <c r="G18" s="599" t="s">
        <v>39</v>
      </c>
      <c r="H18" s="599" t="s">
        <v>4168</v>
      </c>
      <c r="I18" s="599">
        <v>1.2</v>
      </c>
      <c r="J18" s="599">
        <v>3.7</v>
      </c>
      <c r="K18" s="599" t="s">
        <v>1194</v>
      </c>
      <c r="L18" s="599" t="s">
        <v>1194</v>
      </c>
      <c r="M18" s="599" t="s">
        <v>7273</v>
      </c>
      <c r="N18" s="599" t="s">
        <v>79</v>
      </c>
      <c r="O18" s="599" t="s">
        <v>7274</v>
      </c>
      <c r="P18" s="599">
        <v>9</v>
      </c>
      <c r="Q18" s="599" t="s">
        <v>1181</v>
      </c>
      <c r="R18" s="599" t="s">
        <v>6653</v>
      </c>
      <c r="S18" s="599" t="s">
        <v>7037</v>
      </c>
      <c r="T18" s="599" t="s">
        <v>7275</v>
      </c>
      <c r="U18" s="599" t="s">
        <v>7276</v>
      </c>
      <c r="V18" s="599" t="s">
        <v>7276</v>
      </c>
      <c r="W18" s="599" t="s">
        <v>4373</v>
      </c>
      <c r="X18" s="599">
        <v>-2</v>
      </c>
      <c r="Y18" s="599">
        <v>1</v>
      </c>
      <c r="Z18" s="599" t="s">
        <v>7327</v>
      </c>
      <c r="AA18" s="599" t="s">
        <v>7328</v>
      </c>
      <c r="AB18" s="599" t="s">
        <v>7326</v>
      </c>
      <c r="AC18" s="599">
        <v>1710</v>
      </c>
      <c r="AD18" s="599">
        <v>1747.5</v>
      </c>
      <c r="AE18" s="599">
        <v>1785</v>
      </c>
      <c r="AF18" s="599">
        <v>5225</v>
      </c>
      <c r="AG18" s="599">
        <v>5337.5</v>
      </c>
      <c r="AH18" s="599">
        <v>5450</v>
      </c>
      <c r="AI18" s="599">
        <v>1805</v>
      </c>
      <c r="AJ18" s="599">
        <v>1842.5</v>
      </c>
      <c r="AK18" s="599">
        <v>1880</v>
      </c>
      <c r="AL18" s="599">
        <v>3345</v>
      </c>
      <c r="AM18" s="599">
        <v>3457.5</v>
      </c>
      <c r="AN18" s="599">
        <v>3570</v>
      </c>
      <c r="AO18" s="599">
        <v>3</v>
      </c>
      <c r="AP18" s="599">
        <v>3</v>
      </c>
      <c r="AQ18" s="599">
        <v>3</v>
      </c>
      <c r="AR18" s="599"/>
      <c r="AS18" s="599">
        <v>22.5</v>
      </c>
      <c r="AT18" s="599">
        <v>22.5</v>
      </c>
      <c r="AU18" s="599">
        <v>22.5</v>
      </c>
      <c r="AV18" s="599">
        <v>-46.3</v>
      </c>
      <c r="AW18" s="599">
        <v>-46.3</v>
      </c>
      <c r="AX18" s="599">
        <v>-46.3</v>
      </c>
      <c r="AY18" s="599">
        <v>-112.7</v>
      </c>
      <c r="AZ18" s="599"/>
      <c r="BA18" s="599"/>
      <c r="BB18" s="599"/>
      <c r="BC18" s="599" t="str">
        <f t="shared" si="0"/>
        <v>FAIL</v>
      </c>
      <c r="BD18" s="599" t="str">
        <f t="shared" si="1"/>
        <v>FAIL</v>
      </c>
      <c r="BE18" s="599" t="str">
        <f t="shared" si="2"/>
        <v>FAIL</v>
      </c>
      <c r="BF18" s="599" t="s">
        <v>21</v>
      </c>
    </row>
    <row r="19" spans="1:58" ht="17.350000000000001">
      <c r="A19" s="600"/>
      <c r="B19" s="600" t="s">
        <v>7329</v>
      </c>
      <c r="C19" s="600" t="s">
        <v>7272</v>
      </c>
      <c r="D19" s="600" t="s">
        <v>16</v>
      </c>
      <c r="E19" s="599" t="s">
        <v>1388</v>
      </c>
      <c r="F19" s="600" t="s">
        <v>4702</v>
      </c>
      <c r="G19" s="600" t="s">
        <v>39</v>
      </c>
      <c r="H19" s="600" t="s">
        <v>4168</v>
      </c>
      <c r="I19" s="600">
        <v>1.2</v>
      </c>
      <c r="J19" s="600">
        <v>3.7</v>
      </c>
      <c r="K19" s="600" t="s">
        <v>1194</v>
      </c>
      <c r="L19" s="600" t="s">
        <v>1194</v>
      </c>
      <c r="M19" s="600" t="s">
        <v>7273</v>
      </c>
      <c r="N19" s="600" t="s">
        <v>79</v>
      </c>
      <c r="O19" s="600" t="s">
        <v>7274</v>
      </c>
      <c r="P19" s="600">
        <v>9</v>
      </c>
      <c r="Q19" s="600" t="s">
        <v>1181</v>
      </c>
      <c r="R19" s="600" t="s">
        <v>6653</v>
      </c>
      <c r="S19" s="600" t="s">
        <v>7037</v>
      </c>
      <c r="T19" s="600" t="s">
        <v>7283</v>
      </c>
      <c r="U19" s="600" t="s">
        <v>7276</v>
      </c>
      <c r="V19" s="600" t="s">
        <v>7276</v>
      </c>
      <c r="W19" s="600" t="s">
        <v>4373</v>
      </c>
      <c r="X19" s="600">
        <v>-2</v>
      </c>
      <c r="Y19" s="600">
        <v>1</v>
      </c>
      <c r="Z19" s="600" t="s">
        <v>7330</v>
      </c>
      <c r="AA19" s="600" t="s">
        <v>7331</v>
      </c>
      <c r="AB19" s="600" t="s">
        <v>7329</v>
      </c>
      <c r="AC19" s="600">
        <v>1710</v>
      </c>
      <c r="AD19" s="600">
        <v>1747.5</v>
      </c>
      <c r="AE19" s="600">
        <v>1785</v>
      </c>
      <c r="AF19" s="600">
        <v>5225</v>
      </c>
      <c r="AG19" s="600">
        <v>5337.5</v>
      </c>
      <c r="AH19" s="600">
        <v>5450</v>
      </c>
      <c r="AI19" s="600">
        <v>1805</v>
      </c>
      <c r="AJ19" s="600">
        <v>1842.5</v>
      </c>
      <c r="AK19" s="600">
        <v>1880</v>
      </c>
      <c r="AL19" s="600">
        <v>3345</v>
      </c>
      <c r="AM19" s="600">
        <v>3457.5</v>
      </c>
      <c r="AN19" s="600">
        <v>3570</v>
      </c>
      <c r="AO19" s="600"/>
      <c r="AP19" s="600"/>
      <c r="AQ19" s="600"/>
      <c r="AR19" s="600"/>
      <c r="AS19" s="600">
        <v>26.5</v>
      </c>
      <c r="AT19" s="600">
        <v>26.5</v>
      </c>
      <c r="AU19" s="600">
        <v>26.5</v>
      </c>
      <c r="AV19" s="600">
        <v>-21.3</v>
      </c>
      <c r="AW19" s="600">
        <v>-21.3</v>
      </c>
      <c r="AX19" s="600">
        <v>-21.3</v>
      </c>
      <c r="AY19" s="600">
        <v>-112.7</v>
      </c>
      <c r="AZ19" s="600"/>
      <c r="BA19" s="600"/>
      <c r="BB19" s="600"/>
      <c r="BC19" s="600" t="str">
        <f t="shared" si="0"/>
        <v>FAIL</v>
      </c>
      <c r="BD19" s="600" t="str">
        <f t="shared" si="1"/>
        <v>FAIL</v>
      </c>
      <c r="BE19" s="600" t="str">
        <f t="shared" si="2"/>
        <v>FAIL</v>
      </c>
      <c r="BF19" s="600" t="s">
        <v>21</v>
      </c>
    </row>
    <row r="20" spans="1:58" ht="17.350000000000001">
      <c r="A20" s="599"/>
      <c r="B20" s="599" t="s">
        <v>7332</v>
      </c>
      <c r="C20" s="599" t="s">
        <v>7272</v>
      </c>
      <c r="D20" s="599" t="s">
        <v>16</v>
      </c>
      <c r="E20" s="599" t="s">
        <v>1388</v>
      </c>
      <c r="F20" s="599" t="s">
        <v>4702</v>
      </c>
      <c r="G20" s="599" t="s">
        <v>39</v>
      </c>
      <c r="H20" s="599" t="s">
        <v>4168</v>
      </c>
      <c r="I20" s="599">
        <v>1.2</v>
      </c>
      <c r="J20" s="599">
        <v>3.7</v>
      </c>
      <c r="K20" s="599" t="s">
        <v>1194</v>
      </c>
      <c r="L20" s="599" t="s">
        <v>1194</v>
      </c>
      <c r="M20" s="599" t="s">
        <v>7273</v>
      </c>
      <c r="N20" s="599" t="s">
        <v>79</v>
      </c>
      <c r="O20" s="599" t="s">
        <v>7274</v>
      </c>
      <c r="P20" s="599">
        <v>9</v>
      </c>
      <c r="Q20" s="599" t="s">
        <v>1181</v>
      </c>
      <c r="R20" s="599" t="s">
        <v>6653</v>
      </c>
      <c r="S20" s="599" t="s">
        <v>7037</v>
      </c>
      <c r="T20" s="599" t="s">
        <v>7275</v>
      </c>
      <c r="U20" s="599" t="s">
        <v>7276</v>
      </c>
      <c r="V20" s="599" t="s">
        <v>7276</v>
      </c>
      <c r="W20" s="599" t="s">
        <v>4373</v>
      </c>
      <c r="X20" s="599">
        <v>2</v>
      </c>
      <c r="Y20" s="599">
        <v>-1</v>
      </c>
      <c r="Z20" s="599" t="s">
        <v>7333</v>
      </c>
      <c r="AA20" s="599" t="s">
        <v>7334</v>
      </c>
      <c r="AB20" s="599" t="s">
        <v>7332</v>
      </c>
      <c r="AC20" s="599">
        <v>1710</v>
      </c>
      <c r="AD20" s="599">
        <v>1747.5</v>
      </c>
      <c r="AE20" s="599">
        <v>1785</v>
      </c>
      <c r="AF20" s="599">
        <v>1615</v>
      </c>
      <c r="AG20" s="599">
        <v>1652.5</v>
      </c>
      <c r="AH20" s="599">
        <v>1690</v>
      </c>
      <c r="AI20" s="599">
        <v>1805</v>
      </c>
      <c r="AJ20" s="599">
        <v>1842.5</v>
      </c>
      <c r="AK20" s="599">
        <v>1880</v>
      </c>
      <c r="AL20" s="599">
        <v>190</v>
      </c>
      <c r="AM20" s="599">
        <v>152.5</v>
      </c>
      <c r="AN20" s="599">
        <v>115</v>
      </c>
      <c r="AO20" s="599">
        <v>3</v>
      </c>
      <c r="AP20" s="599">
        <v>3</v>
      </c>
      <c r="AQ20" s="599">
        <v>3</v>
      </c>
      <c r="AR20" s="599"/>
      <c r="AS20" s="599">
        <v>22.5</v>
      </c>
      <c r="AT20" s="599">
        <v>22.5</v>
      </c>
      <c r="AU20" s="599">
        <v>22.5</v>
      </c>
      <c r="AV20" s="599">
        <v>-15.8</v>
      </c>
      <c r="AW20" s="599">
        <v>-15.8</v>
      </c>
      <c r="AX20" s="599">
        <v>-15.8</v>
      </c>
      <c r="AY20" s="599">
        <v>-112.7</v>
      </c>
      <c r="AZ20" s="599"/>
      <c r="BA20" s="599"/>
      <c r="BB20" s="599"/>
      <c r="BC20" s="599" t="str">
        <f t="shared" si="0"/>
        <v>FAIL</v>
      </c>
      <c r="BD20" s="599" t="str">
        <f t="shared" si="1"/>
        <v>FAIL</v>
      </c>
      <c r="BE20" s="599" t="str">
        <f t="shared" si="2"/>
        <v>FAIL</v>
      </c>
      <c r="BF20" s="599" t="s">
        <v>21</v>
      </c>
    </row>
    <row r="21" spans="1:58" ht="17.350000000000001">
      <c r="A21" s="600"/>
      <c r="B21" s="600" t="s">
        <v>7335</v>
      </c>
      <c r="C21" s="600" t="s">
        <v>7272</v>
      </c>
      <c r="D21" s="600" t="s">
        <v>16</v>
      </c>
      <c r="E21" s="599" t="s">
        <v>1388</v>
      </c>
      <c r="F21" s="600" t="s">
        <v>4702</v>
      </c>
      <c r="G21" s="600" t="s">
        <v>39</v>
      </c>
      <c r="H21" s="600" t="s">
        <v>4168</v>
      </c>
      <c r="I21" s="600">
        <v>1.2</v>
      </c>
      <c r="J21" s="600">
        <v>3.7</v>
      </c>
      <c r="K21" s="600" t="s">
        <v>1194</v>
      </c>
      <c r="L21" s="600" t="s">
        <v>1194</v>
      </c>
      <c r="M21" s="600" t="s">
        <v>7273</v>
      </c>
      <c r="N21" s="600" t="s">
        <v>79</v>
      </c>
      <c r="O21" s="600" t="s">
        <v>7274</v>
      </c>
      <c r="P21" s="600">
        <v>9</v>
      </c>
      <c r="Q21" s="600" t="s">
        <v>1181</v>
      </c>
      <c r="R21" s="600" t="s">
        <v>6653</v>
      </c>
      <c r="S21" s="600" t="s">
        <v>7336</v>
      </c>
      <c r="T21" s="600"/>
      <c r="U21" s="600" t="s">
        <v>7337</v>
      </c>
      <c r="V21" s="600" t="s">
        <v>7338</v>
      </c>
      <c r="W21" s="600" t="s">
        <v>7299</v>
      </c>
      <c r="X21" s="600">
        <v>2</v>
      </c>
      <c r="Y21" s="600"/>
      <c r="Z21" s="600" t="s">
        <v>7339</v>
      </c>
      <c r="AA21" s="600"/>
      <c r="AB21" s="600" t="s">
        <v>7335</v>
      </c>
      <c r="AC21" s="600">
        <v>703</v>
      </c>
      <c r="AD21" s="600">
        <v>718</v>
      </c>
      <c r="AE21" s="600">
        <v>733</v>
      </c>
      <c r="AF21" s="600"/>
      <c r="AG21" s="600"/>
      <c r="AH21" s="600"/>
      <c r="AI21" s="600">
        <v>1805</v>
      </c>
      <c r="AJ21" s="600">
        <v>1842.5</v>
      </c>
      <c r="AK21" s="600">
        <v>1880</v>
      </c>
      <c r="AL21" s="600"/>
      <c r="AM21" s="600"/>
      <c r="AN21" s="600"/>
      <c r="AO21" s="600"/>
      <c r="AP21" s="600"/>
      <c r="AQ21" s="600"/>
      <c r="AR21" s="600"/>
      <c r="AS21" s="600">
        <v>-5.3</v>
      </c>
      <c r="AT21" s="600">
        <v>-5.3</v>
      </c>
      <c r="AU21" s="600">
        <v>-5.3</v>
      </c>
      <c r="AV21" s="600"/>
      <c r="AW21" s="600"/>
      <c r="AX21" s="600"/>
      <c r="AY21" s="600">
        <v>-112.7</v>
      </c>
      <c r="AZ21" s="600"/>
      <c r="BA21" s="600"/>
      <c r="BB21" s="600"/>
      <c r="BC21" s="600" t="str">
        <f t="shared" si="0"/>
        <v>FAIL</v>
      </c>
      <c r="BD21" s="600" t="str">
        <f t="shared" si="1"/>
        <v>FAIL</v>
      </c>
      <c r="BE21" s="600" t="str">
        <f t="shared" si="2"/>
        <v>FAIL</v>
      </c>
      <c r="BF21" s="600" t="s">
        <v>21</v>
      </c>
    </row>
    <row r="22" spans="1:58" ht="17.350000000000001">
      <c r="A22" s="599"/>
      <c r="B22" s="599" t="s">
        <v>7340</v>
      </c>
      <c r="C22" s="599" t="s">
        <v>7272</v>
      </c>
      <c r="D22" s="599" t="s">
        <v>16</v>
      </c>
      <c r="E22" s="599" t="s">
        <v>1388</v>
      </c>
      <c r="F22" s="599" t="s">
        <v>4702</v>
      </c>
      <c r="G22" s="599" t="s">
        <v>39</v>
      </c>
      <c r="H22" s="599" t="s">
        <v>4168</v>
      </c>
      <c r="I22" s="599">
        <v>1.2</v>
      </c>
      <c r="J22" s="599">
        <v>3.7</v>
      </c>
      <c r="K22" s="599" t="s">
        <v>1194</v>
      </c>
      <c r="L22" s="599" t="s">
        <v>1194</v>
      </c>
      <c r="M22" s="599" t="s">
        <v>7273</v>
      </c>
      <c r="N22" s="599" t="s">
        <v>79</v>
      </c>
      <c r="O22" s="599" t="s">
        <v>7274</v>
      </c>
      <c r="P22" s="599">
        <v>9</v>
      </c>
      <c r="Q22" s="599" t="s">
        <v>1181</v>
      </c>
      <c r="R22" s="599" t="s">
        <v>6653</v>
      </c>
      <c r="S22" s="599" t="s">
        <v>7336</v>
      </c>
      <c r="T22" s="599" t="s">
        <v>7275</v>
      </c>
      <c r="U22" s="599" t="s">
        <v>7337</v>
      </c>
      <c r="V22" s="599" t="s">
        <v>7338</v>
      </c>
      <c r="W22" s="599" t="s">
        <v>7299</v>
      </c>
      <c r="X22" s="599">
        <v>-1</v>
      </c>
      <c r="Y22" s="599">
        <v>1</v>
      </c>
      <c r="Z22" s="599" t="s">
        <v>7341</v>
      </c>
      <c r="AA22" s="599" t="s">
        <v>7342</v>
      </c>
      <c r="AB22" s="599" t="s">
        <v>7340</v>
      </c>
      <c r="AC22" s="599">
        <v>703</v>
      </c>
      <c r="AD22" s="599">
        <v>718</v>
      </c>
      <c r="AE22" s="599">
        <v>733</v>
      </c>
      <c r="AF22" s="599">
        <v>2508</v>
      </c>
      <c r="AG22" s="599">
        <v>2560.5</v>
      </c>
      <c r="AH22" s="599">
        <v>2613</v>
      </c>
      <c r="AI22" s="599">
        <v>1805</v>
      </c>
      <c r="AJ22" s="599">
        <v>1842.5</v>
      </c>
      <c r="AK22" s="599">
        <v>1880</v>
      </c>
      <c r="AL22" s="599">
        <v>628</v>
      </c>
      <c r="AM22" s="599">
        <v>680.5</v>
      </c>
      <c r="AN22" s="599">
        <v>733</v>
      </c>
      <c r="AO22" s="599">
        <v>3</v>
      </c>
      <c r="AP22" s="599">
        <v>3</v>
      </c>
      <c r="AQ22" s="599">
        <v>3</v>
      </c>
      <c r="AR22" s="599"/>
      <c r="AS22" s="599">
        <v>-9.3000000000000007</v>
      </c>
      <c r="AT22" s="599">
        <v>-9.3000000000000007</v>
      </c>
      <c r="AU22" s="599">
        <v>-9.3000000000000007</v>
      </c>
      <c r="AV22" s="599">
        <v>-16.2</v>
      </c>
      <c r="AW22" s="599">
        <v>-16.2</v>
      </c>
      <c r="AX22" s="599">
        <v>-16.2</v>
      </c>
      <c r="AY22" s="599">
        <v>-112.7</v>
      </c>
      <c r="AZ22" s="599"/>
      <c r="BA22" s="599"/>
      <c r="BB22" s="599"/>
      <c r="BC22" s="599" t="str">
        <f t="shared" si="0"/>
        <v>FAIL</v>
      </c>
      <c r="BD22" s="599" t="str">
        <f t="shared" si="1"/>
        <v>FAIL</v>
      </c>
      <c r="BE22" s="599" t="str">
        <f t="shared" si="2"/>
        <v>FAIL</v>
      </c>
      <c r="BF22" s="599" t="s">
        <v>21</v>
      </c>
    </row>
    <row r="23" spans="1:58" ht="17.350000000000001">
      <c r="A23" s="600"/>
      <c r="B23" s="600" t="s">
        <v>7343</v>
      </c>
      <c r="C23" s="600" t="s">
        <v>7272</v>
      </c>
      <c r="D23" s="600" t="s">
        <v>16</v>
      </c>
      <c r="E23" s="599" t="s">
        <v>1388</v>
      </c>
      <c r="F23" s="600" t="s">
        <v>4702</v>
      </c>
      <c r="G23" s="600" t="s">
        <v>39</v>
      </c>
      <c r="H23" s="600" t="s">
        <v>4168</v>
      </c>
      <c r="I23" s="600">
        <v>1.2</v>
      </c>
      <c r="J23" s="600">
        <v>3.7</v>
      </c>
      <c r="K23" s="600" t="s">
        <v>1194</v>
      </c>
      <c r="L23" s="600" t="s">
        <v>1194</v>
      </c>
      <c r="M23" s="600" t="s">
        <v>7273</v>
      </c>
      <c r="N23" s="600" t="s">
        <v>79</v>
      </c>
      <c r="O23" s="600" t="s">
        <v>7274</v>
      </c>
      <c r="P23" s="600">
        <v>9</v>
      </c>
      <c r="Q23" s="600" t="s">
        <v>1181</v>
      </c>
      <c r="R23" s="600" t="s">
        <v>6653</v>
      </c>
      <c r="S23" s="600" t="s">
        <v>7336</v>
      </c>
      <c r="T23" s="600" t="s">
        <v>7275</v>
      </c>
      <c r="U23" s="600" t="s">
        <v>7337</v>
      </c>
      <c r="V23" s="600" t="s">
        <v>7338</v>
      </c>
      <c r="W23" s="600" t="s">
        <v>7299</v>
      </c>
      <c r="X23" s="600">
        <v>1</v>
      </c>
      <c r="Y23" s="600">
        <v>1</v>
      </c>
      <c r="Z23" s="600" t="s">
        <v>7344</v>
      </c>
      <c r="AA23" s="600" t="s">
        <v>7345</v>
      </c>
      <c r="AB23" s="600" t="s">
        <v>7343</v>
      </c>
      <c r="AC23" s="600">
        <v>733</v>
      </c>
      <c r="AD23" s="600">
        <v>718</v>
      </c>
      <c r="AE23" s="600">
        <v>703</v>
      </c>
      <c r="AF23" s="600">
        <v>1072</v>
      </c>
      <c r="AG23" s="600">
        <v>1124.5</v>
      </c>
      <c r="AH23" s="600">
        <v>1177</v>
      </c>
      <c r="AI23" s="600">
        <v>1805</v>
      </c>
      <c r="AJ23" s="600">
        <v>1842.5</v>
      </c>
      <c r="AK23" s="600">
        <v>1880</v>
      </c>
      <c r="AL23" s="600">
        <v>733</v>
      </c>
      <c r="AM23" s="600">
        <v>680.5</v>
      </c>
      <c r="AN23" s="600">
        <v>628</v>
      </c>
      <c r="AO23" s="600">
        <v>3</v>
      </c>
      <c r="AP23" s="600">
        <v>3</v>
      </c>
      <c r="AQ23" s="600">
        <v>3</v>
      </c>
      <c r="AR23" s="600"/>
      <c r="AS23" s="600">
        <v>-9.3000000000000007</v>
      </c>
      <c r="AT23" s="600">
        <v>-9.3000000000000007</v>
      </c>
      <c r="AU23" s="600">
        <v>-9.3000000000000007</v>
      </c>
      <c r="AV23" s="600">
        <v>-15.8</v>
      </c>
      <c r="AW23" s="600">
        <v>-15.8</v>
      </c>
      <c r="AX23" s="600">
        <v>-15.8</v>
      </c>
      <c r="AY23" s="600">
        <v>-112.7</v>
      </c>
      <c r="AZ23" s="600"/>
      <c r="BA23" s="600"/>
      <c r="BB23" s="600"/>
      <c r="BC23" s="600" t="str">
        <f t="shared" si="0"/>
        <v>FAIL</v>
      </c>
      <c r="BD23" s="600" t="str">
        <f t="shared" si="1"/>
        <v>FAIL</v>
      </c>
      <c r="BE23" s="600" t="str">
        <f t="shared" si="2"/>
        <v>FAIL</v>
      </c>
      <c r="BF23" s="600" t="s">
        <v>21</v>
      </c>
    </row>
    <row r="24" spans="1:58" ht="17.350000000000001">
      <c r="A24" s="599"/>
      <c r="B24" s="599" t="s">
        <v>7346</v>
      </c>
      <c r="C24" s="599" t="s">
        <v>7272</v>
      </c>
      <c r="D24" s="599" t="s">
        <v>16</v>
      </c>
      <c r="E24" s="599" t="s">
        <v>1388</v>
      </c>
      <c r="F24" s="599" t="s">
        <v>4702</v>
      </c>
      <c r="G24" s="599" t="s">
        <v>39</v>
      </c>
      <c r="H24" s="599" t="s">
        <v>4168</v>
      </c>
      <c r="I24" s="599">
        <v>1.2</v>
      </c>
      <c r="J24" s="599">
        <v>3.7</v>
      </c>
      <c r="K24" s="599" t="s">
        <v>1194</v>
      </c>
      <c r="L24" s="599" t="s">
        <v>1194</v>
      </c>
      <c r="M24" s="599" t="s">
        <v>7273</v>
      </c>
      <c r="N24" s="599" t="s">
        <v>79</v>
      </c>
      <c r="O24" s="599" t="s">
        <v>7274</v>
      </c>
      <c r="P24" s="599">
        <v>9</v>
      </c>
      <c r="Q24" s="599" t="s">
        <v>1181</v>
      </c>
      <c r="R24" s="599" t="s">
        <v>6653</v>
      </c>
      <c r="S24" s="599" t="s">
        <v>7336</v>
      </c>
      <c r="T24" s="599" t="s">
        <v>7275</v>
      </c>
      <c r="U24" s="599" t="s">
        <v>7337</v>
      </c>
      <c r="V24" s="599" t="s">
        <v>7338</v>
      </c>
      <c r="W24" s="599" t="s">
        <v>4373</v>
      </c>
      <c r="X24" s="599">
        <v>-1</v>
      </c>
      <c r="Y24" s="599">
        <v>2</v>
      </c>
      <c r="Z24" s="599" t="s">
        <v>7347</v>
      </c>
      <c r="AA24" s="599" t="s">
        <v>7348</v>
      </c>
      <c r="AB24" s="599" t="s">
        <v>7346</v>
      </c>
      <c r="AC24" s="599">
        <v>703</v>
      </c>
      <c r="AD24" s="599">
        <v>718</v>
      </c>
      <c r="AE24" s="599">
        <v>733</v>
      </c>
      <c r="AF24" s="599">
        <v>1254</v>
      </c>
      <c r="AG24" s="599">
        <v>1280.25</v>
      </c>
      <c r="AH24" s="599">
        <v>1306.5</v>
      </c>
      <c r="AI24" s="599">
        <v>1805</v>
      </c>
      <c r="AJ24" s="599">
        <v>1842.5</v>
      </c>
      <c r="AK24" s="599">
        <v>1880</v>
      </c>
      <c r="AL24" s="599">
        <v>551</v>
      </c>
      <c r="AM24" s="599">
        <v>524.75</v>
      </c>
      <c r="AN24" s="599">
        <v>498.5</v>
      </c>
      <c r="AO24" s="599">
        <v>3</v>
      </c>
      <c r="AP24" s="599">
        <v>3</v>
      </c>
      <c r="AQ24" s="599">
        <v>3</v>
      </c>
      <c r="AR24" s="599"/>
      <c r="AS24" s="599">
        <v>-9.3000000000000007</v>
      </c>
      <c r="AT24" s="599">
        <v>-9.3000000000000007</v>
      </c>
      <c r="AU24" s="599">
        <v>-9.3000000000000007</v>
      </c>
      <c r="AV24" s="599">
        <v>-15.8</v>
      </c>
      <c r="AW24" s="599">
        <v>-15.8</v>
      </c>
      <c r="AX24" s="599">
        <v>-15.8</v>
      </c>
      <c r="AY24" s="599">
        <v>-112.7</v>
      </c>
      <c r="AZ24" s="599"/>
      <c r="BA24" s="599"/>
      <c r="BB24" s="599"/>
      <c r="BC24" s="599" t="str">
        <f t="shared" si="0"/>
        <v>FAIL</v>
      </c>
      <c r="BD24" s="599" t="str">
        <f t="shared" si="1"/>
        <v>FAIL</v>
      </c>
      <c r="BE24" s="599" t="str">
        <f t="shared" si="2"/>
        <v>FAIL</v>
      </c>
      <c r="BF24" s="599" t="s">
        <v>21</v>
      </c>
    </row>
    <row r="25" spans="1:58" ht="17.350000000000001">
      <c r="A25" s="600"/>
      <c r="B25" s="600" t="s">
        <v>7349</v>
      </c>
      <c r="C25" s="600" t="s">
        <v>7272</v>
      </c>
      <c r="D25" s="600" t="s">
        <v>16</v>
      </c>
      <c r="E25" s="599" t="s">
        <v>1388</v>
      </c>
      <c r="F25" s="600" t="s">
        <v>4702</v>
      </c>
      <c r="G25" s="600" t="s">
        <v>39</v>
      </c>
      <c r="H25" s="600" t="s">
        <v>4168</v>
      </c>
      <c r="I25" s="600">
        <v>1.2</v>
      </c>
      <c r="J25" s="600">
        <v>3.7</v>
      </c>
      <c r="K25" s="600" t="s">
        <v>1194</v>
      </c>
      <c r="L25" s="600" t="s">
        <v>1194</v>
      </c>
      <c r="M25" s="600" t="s">
        <v>7273</v>
      </c>
      <c r="N25" s="600" t="s">
        <v>79</v>
      </c>
      <c r="O25" s="600" t="s">
        <v>7274</v>
      </c>
      <c r="P25" s="600">
        <v>9</v>
      </c>
      <c r="Q25" s="600" t="s">
        <v>1181</v>
      </c>
      <c r="R25" s="600" t="s">
        <v>6653</v>
      </c>
      <c r="S25" s="600" t="s">
        <v>7336</v>
      </c>
      <c r="T25" s="600" t="s">
        <v>7275</v>
      </c>
      <c r="U25" s="600" t="s">
        <v>7337</v>
      </c>
      <c r="V25" s="600" t="s">
        <v>7338</v>
      </c>
      <c r="W25" s="600" t="s">
        <v>4373</v>
      </c>
      <c r="X25" s="600">
        <v>1</v>
      </c>
      <c r="Y25" s="600">
        <v>2</v>
      </c>
      <c r="Z25" s="600" t="s">
        <v>7350</v>
      </c>
      <c r="AA25" s="600" t="s">
        <v>7351</v>
      </c>
      <c r="AB25" s="600" t="s">
        <v>7349</v>
      </c>
      <c r="AC25" s="600">
        <v>733</v>
      </c>
      <c r="AD25" s="600">
        <v>718</v>
      </c>
      <c r="AE25" s="600">
        <v>703</v>
      </c>
      <c r="AF25" s="600">
        <v>536</v>
      </c>
      <c r="AG25" s="600">
        <v>562.25</v>
      </c>
      <c r="AH25" s="600">
        <v>588.5</v>
      </c>
      <c r="AI25" s="600">
        <v>1805</v>
      </c>
      <c r="AJ25" s="600">
        <v>1842.5</v>
      </c>
      <c r="AK25" s="600">
        <v>1880</v>
      </c>
      <c r="AL25" s="600">
        <v>1269</v>
      </c>
      <c r="AM25" s="600">
        <v>1242.75</v>
      </c>
      <c r="AN25" s="600">
        <v>1216.5</v>
      </c>
      <c r="AO25" s="600">
        <v>3</v>
      </c>
      <c r="AP25" s="600">
        <v>3</v>
      </c>
      <c r="AQ25" s="600">
        <v>3</v>
      </c>
      <c r="AR25" s="600"/>
      <c r="AS25" s="600">
        <v>-9.3000000000000007</v>
      </c>
      <c r="AT25" s="600">
        <v>-9.3000000000000007</v>
      </c>
      <c r="AU25" s="600">
        <v>-9.3000000000000007</v>
      </c>
      <c r="AV25" s="600">
        <v>-35.5</v>
      </c>
      <c r="AW25" s="600">
        <v>-35.5</v>
      </c>
      <c r="AX25" s="600">
        <v>-35.5</v>
      </c>
      <c r="AY25" s="600">
        <v>-112.7</v>
      </c>
      <c r="AZ25" s="600"/>
      <c r="BA25" s="600"/>
      <c r="BB25" s="600"/>
      <c r="BC25" s="600" t="str">
        <f t="shared" si="0"/>
        <v>FAIL</v>
      </c>
      <c r="BD25" s="600" t="str">
        <f t="shared" si="1"/>
        <v>FAIL</v>
      </c>
      <c r="BE25" s="600" t="str">
        <f t="shared" si="2"/>
        <v>FAIL</v>
      </c>
      <c r="BF25" s="600" t="s">
        <v>21</v>
      </c>
    </row>
    <row r="26" spans="1:58" ht="17.350000000000001">
      <c r="A26" s="599"/>
      <c r="B26" s="599" t="s">
        <v>7352</v>
      </c>
      <c r="C26" s="599" t="s">
        <v>7272</v>
      </c>
      <c r="D26" s="599" t="s">
        <v>16</v>
      </c>
      <c r="E26" s="599" t="s">
        <v>1388</v>
      </c>
      <c r="F26" s="599" t="s">
        <v>4702</v>
      </c>
      <c r="G26" s="599" t="s">
        <v>39</v>
      </c>
      <c r="H26" s="599" t="s">
        <v>4168</v>
      </c>
      <c r="I26" s="599">
        <v>1.2</v>
      </c>
      <c r="J26" s="599">
        <v>3.7</v>
      </c>
      <c r="K26" s="599" t="s">
        <v>1194</v>
      </c>
      <c r="L26" s="599" t="s">
        <v>1194</v>
      </c>
      <c r="M26" s="599" t="s">
        <v>7273</v>
      </c>
      <c r="N26" s="599" t="s">
        <v>79</v>
      </c>
      <c r="O26" s="599" t="s">
        <v>7274</v>
      </c>
      <c r="P26" s="599">
        <v>9</v>
      </c>
      <c r="Q26" s="599" t="s">
        <v>1181</v>
      </c>
      <c r="R26" s="599" t="s">
        <v>6653</v>
      </c>
      <c r="S26" s="599" t="s">
        <v>7336</v>
      </c>
      <c r="T26" s="599" t="s">
        <v>7275</v>
      </c>
      <c r="U26" s="599" t="s">
        <v>7337</v>
      </c>
      <c r="V26" s="599" t="s">
        <v>7338</v>
      </c>
      <c r="W26" s="599" t="s">
        <v>4373</v>
      </c>
      <c r="X26" s="599">
        <v>-2</v>
      </c>
      <c r="Y26" s="599">
        <v>1</v>
      </c>
      <c r="Z26" s="599" t="s">
        <v>7353</v>
      </c>
      <c r="AA26" s="599" t="s">
        <v>7354</v>
      </c>
      <c r="AB26" s="599" t="s">
        <v>7352</v>
      </c>
      <c r="AC26" s="599">
        <v>703</v>
      </c>
      <c r="AD26" s="599">
        <v>718</v>
      </c>
      <c r="AE26" s="599">
        <v>733</v>
      </c>
      <c r="AF26" s="599">
        <v>3211</v>
      </c>
      <c r="AG26" s="599">
        <v>3278.5</v>
      </c>
      <c r="AH26" s="599">
        <v>3346</v>
      </c>
      <c r="AI26" s="599">
        <v>1805</v>
      </c>
      <c r="AJ26" s="599">
        <v>1842.5</v>
      </c>
      <c r="AK26" s="599">
        <v>1880</v>
      </c>
      <c r="AL26" s="599">
        <v>1331</v>
      </c>
      <c r="AM26" s="599">
        <v>1398.5</v>
      </c>
      <c r="AN26" s="599">
        <v>1466</v>
      </c>
      <c r="AO26" s="599">
        <v>3</v>
      </c>
      <c r="AP26" s="599">
        <v>3</v>
      </c>
      <c r="AQ26" s="599">
        <v>3</v>
      </c>
      <c r="AR26" s="599"/>
      <c r="AS26" s="599">
        <v>-9.3000000000000007</v>
      </c>
      <c r="AT26" s="599">
        <v>-9.3000000000000007</v>
      </c>
      <c r="AU26" s="599">
        <v>-9.3000000000000007</v>
      </c>
      <c r="AV26" s="599">
        <v>-15.8</v>
      </c>
      <c r="AW26" s="599">
        <v>-15.8</v>
      </c>
      <c r="AX26" s="599">
        <v>-15.8</v>
      </c>
      <c r="AY26" s="599">
        <v>-112.7</v>
      </c>
      <c r="AZ26" s="599"/>
      <c r="BA26" s="599"/>
      <c r="BB26" s="599"/>
      <c r="BC26" s="599" t="str">
        <f t="shared" si="0"/>
        <v>FAIL</v>
      </c>
      <c r="BD26" s="599" t="str">
        <f t="shared" si="1"/>
        <v>FAIL</v>
      </c>
      <c r="BE26" s="599" t="str">
        <f t="shared" si="2"/>
        <v>FAIL</v>
      </c>
      <c r="BF26" s="599" t="s">
        <v>21</v>
      </c>
    </row>
    <row r="27" spans="1:58" ht="17.350000000000001">
      <c r="A27" s="600"/>
      <c r="B27" s="600" t="s">
        <v>7355</v>
      </c>
      <c r="C27" s="600" t="s">
        <v>7272</v>
      </c>
      <c r="D27" s="600" t="s">
        <v>16</v>
      </c>
      <c r="E27" s="599" t="s">
        <v>1388</v>
      </c>
      <c r="F27" s="600" t="s">
        <v>4702</v>
      </c>
      <c r="G27" s="600" t="s">
        <v>39</v>
      </c>
      <c r="H27" s="600" t="s">
        <v>4168</v>
      </c>
      <c r="I27" s="600">
        <v>1.2</v>
      </c>
      <c r="J27" s="600">
        <v>3.7</v>
      </c>
      <c r="K27" s="600" t="s">
        <v>1194</v>
      </c>
      <c r="L27" s="600" t="s">
        <v>1194</v>
      </c>
      <c r="M27" s="600" t="s">
        <v>7273</v>
      </c>
      <c r="N27" s="600" t="s">
        <v>79</v>
      </c>
      <c r="O27" s="600" t="s">
        <v>7274</v>
      </c>
      <c r="P27" s="600">
        <v>9</v>
      </c>
      <c r="Q27" s="600" t="s">
        <v>1181</v>
      </c>
      <c r="R27" s="600" t="s">
        <v>6653</v>
      </c>
      <c r="S27" s="600" t="s">
        <v>7336</v>
      </c>
      <c r="T27" s="600" t="s">
        <v>7275</v>
      </c>
      <c r="U27" s="600" t="s">
        <v>7337</v>
      </c>
      <c r="V27" s="600" t="s">
        <v>7338</v>
      </c>
      <c r="W27" s="600" t="s">
        <v>4373</v>
      </c>
      <c r="X27" s="600">
        <v>2</v>
      </c>
      <c r="Y27" s="600">
        <v>1</v>
      </c>
      <c r="Z27" s="600" t="s">
        <v>7356</v>
      </c>
      <c r="AA27" s="600" t="s">
        <v>7357</v>
      </c>
      <c r="AB27" s="600" t="s">
        <v>7355</v>
      </c>
      <c r="AC27" s="600">
        <v>733</v>
      </c>
      <c r="AD27" s="600">
        <v>718</v>
      </c>
      <c r="AE27" s="600">
        <v>703</v>
      </c>
      <c r="AF27" s="600">
        <v>339</v>
      </c>
      <c r="AG27" s="600">
        <v>406.5</v>
      </c>
      <c r="AH27" s="600">
        <v>474</v>
      </c>
      <c r="AI27" s="600">
        <v>1805</v>
      </c>
      <c r="AJ27" s="600">
        <v>1842.5</v>
      </c>
      <c r="AK27" s="600">
        <v>1880</v>
      </c>
      <c r="AL27" s="600">
        <v>1466</v>
      </c>
      <c r="AM27" s="600">
        <v>1398.5</v>
      </c>
      <c r="AN27" s="600">
        <v>1331</v>
      </c>
      <c r="AO27" s="600">
        <v>3</v>
      </c>
      <c r="AP27" s="600">
        <v>3</v>
      </c>
      <c r="AQ27" s="600">
        <v>3</v>
      </c>
      <c r="AR27" s="600"/>
      <c r="AS27" s="600">
        <v>-9.3000000000000007</v>
      </c>
      <c r="AT27" s="600">
        <v>-9.3000000000000007</v>
      </c>
      <c r="AU27" s="600">
        <v>-9.3000000000000007</v>
      </c>
      <c r="AV27" s="600">
        <v>-35.5</v>
      </c>
      <c r="AW27" s="600">
        <v>-35.5</v>
      </c>
      <c r="AX27" s="600">
        <v>-35.5</v>
      </c>
      <c r="AY27" s="600">
        <v>-112.7</v>
      </c>
      <c r="AZ27" s="600"/>
      <c r="BA27" s="600"/>
      <c r="BB27" s="600"/>
      <c r="BC27" s="600" t="str">
        <f t="shared" si="0"/>
        <v>FAIL</v>
      </c>
      <c r="BD27" s="600" t="str">
        <f t="shared" si="1"/>
        <v>FAIL</v>
      </c>
      <c r="BE27" s="600" t="str">
        <f t="shared" si="2"/>
        <v>FAIL</v>
      </c>
      <c r="BF27" s="600" t="s">
        <v>21</v>
      </c>
    </row>
    <row r="28" spans="1:58" ht="17.350000000000001">
      <c r="A28" s="599"/>
      <c r="B28" s="599" t="s">
        <v>7335</v>
      </c>
      <c r="C28" s="599" t="s">
        <v>7272</v>
      </c>
      <c r="D28" s="599" t="s">
        <v>16</v>
      </c>
      <c r="E28" s="599" t="s">
        <v>1388</v>
      </c>
      <c r="F28" s="599" t="s">
        <v>4702</v>
      </c>
      <c r="G28" s="599" t="s">
        <v>39</v>
      </c>
      <c r="H28" s="599" t="s">
        <v>4168</v>
      </c>
      <c r="I28" s="599">
        <v>1.2</v>
      </c>
      <c r="J28" s="599">
        <v>3.7</v>
      </c>
      <c r="K28" s="599" t="s">
        <v>1194</v>
      </c>
      <c r="L28" s="599" t="s">
        <v>1194</v>
      </c>
      <c r="M28" s="599" t="s">
        <v>7273</v>
      </c>
      <c r="N28" s="599" t="s">
        <v>79</v>
      </c>
      <c r="O28" s="599" t="s">
        <v>7274</v>
      </c>
      <c r="P28" s="599">
        <v>9</v>
      </c>
      <c r="Q28" s="599" t="s">
        <v>1181</v>
      </c>
      <c r="R28" s="599" t="s">
        <v>6653</v>
      </c>
      <c r="S28" s="599" t="s">
        <v>7358</v>
      </c>
      <c r="T28" s="599"/>
      <c r="U28" s="599" t="s">
        <v>7337</v>
      </c>
      <c r="V28" s="599" t="s">
        <v>7359</v>
      </c>
      <c r="W28" s="599" t="s">
        <v>7299</v>
      </c>
      <c r="X28" s="599">
        <v>2</v>
      </c>
      <c r="Y28" s="599"/>
      <c r="Z28" s="599" t="s">
        <v>7339</v>
      </c>
      <c r="AA28" s="599"/>
      <c r="AB28" s="599" t="s">
        <v>7335</v>
      </c>
      <c r="AC28" s="599">
        <v>703</v>
      </c>
      <c r="AD28" s="599">
        <v>725.5</v>
      </c>
      <c r="AE28" s="599">
        <v>748</v>
      </c>
      <c r="AF28" s="599"/>
      <c r="AG28" s="599"/>
      <c r="AH28" s="599"/>
      <c r="AI28" s="599">
        <v>1805</v>
      </c>
      <c r="AJ28" s="599">
        <v>1842.5</v>
      </c>
      <c r="AK28" s="599">
        <v>1880</v>
      </c>
      <c r="AL28" s="599"/>
      <c r="AM28" s="599"/>
      <c r="AN28" s="599"/>
      <c r="AO28" s="599"/>
      <c r="AP28" s="599"/>
      <c r="AQ28" s="599"/>
      <c r="AR28" s="599"/>
      <c r="AS28" s="599">
        <v>-5.3</v>
      </c>
      <c r="AT28" s="599">
        <v>-5.3</v>
      </c>
      <c r="AU28" s="599">
        <v>-5.3</v>
      </c>
      <c r="AV28" s="599"/>
      <c r="AW28" s="599"/>
      <c r="AX28" s="599"/>
      <c r="AY28" s="599">
        <v>-112.7</v>
      </c>
      <c r="AZ28" s="599"/>
      <c r="BA28" s="599"/>
      <c r="BB28" s="599"/>
      <c r="BC28" s="599" t="str">
        <f t="shared" si="0"/>
        <v>FAIL</v>
      </c>
      <c r="BD28" s="599" t="str">
        <f t="shared" si="1"/>
        <v>FAIL</v>
      </c>
      <c r="BE28" s="599" t="str">
        <f t="shared" si="2"/>
        <v>FAIL</v>
      </c>
      <c r="BF28" s="599" t="s">
        <v>21</v>
      </c>
    </row>
    <row r="29" spans="1:58" ht="17.350000000000001">
      <c r="A29" s="600"/>
      <c r="B29" s="600" t="s">
        <v>7360</v>
      </c>
      <c r="C29" s="600" t="s">
        <v>7272</v>
      </c>
      <c r="D29" s="600" t="s">
        <v>16</v>
      </c>
      <c r="E29" s="599" t="s">
        <v>1388</v>
      </c>
      <c r="F29" s="600" t="s">
        <v>4702</v>
      </c>
      <c r="G29" s="600" t="s">
        <v>39</v>
      </c>
      <c r="H29" s="600" t="s">
        <v>4168</v>
      </c>
      <c r="I29" s="600">
        <v>1.2</v>
      </c>
      <c r="J29" s="600">
        <v>3.7</v>
      </c>
      <c r="K29" s="600" t="s">
        <v>1194</v>
      </c>
      <c r="L29" s="600" t="s">
        <v>1194</v>
      </c>
      <c r="M29" s="600" t="s">
        <v>7273</v>
      </c>
      <c r="N29" s="600" t="s">
        <v>79</v>
      </c>
      <c r="O29" s="600" t="s">
        <v>7274</v>
      </c>
      <c r="P29" s="600">
        <v>9</v>
      </c>
      <c r="Q29" s="600" t="s">
        <v>1181</v>
      </c>
      <c r="R29" s="600" t="s">
        <v>6653</v>
      </c>
      <c r="S29" s="600" t="s">
        <v>7358</v>
      </c>
      <c r="T29" s="600" t="s">
        <v>7275</v>
      </c>
      <c r="U29" s="600" t="s">
        <v>7337</v>
      </c>
      <c r="V29" s="600" t="s">
        <v>7359</v>
      </c>
      <c r="W29" s="600" t="s">
        <v>7299</v>
      </c>
      <c r="X29" s="600">
        <v>-1</v>
      </c>
      <c r="Y29" s="600">
        <v>1</v>
      </c>
      <c r="Z29" s="600" t="s">
        <v>7341</v>
      </c>
      <c r="AA29" s="600" t="s">
        <v>7342</v>
      </c>
      <c r="AB29" s="600" t="s">
        <v>7360</v>
      </c>
      <c r="AC29" s="600">
        <v>703</v>
      </c>
      <c r="AD29" s="600">
        <v>725.5</v>
      </c>
      <c r="AE29" s="600">
        <v>748</v>
      </c>
      <c r="AF29" s="600">
        <v>2508</v>
      </c>
      <c r="AG29" s="600">
        <v>2568</v>
      </c>
      <c r="AH29" s="600">
        <v>2628</v>
      </c>
      <c r="AI29" s="600">
        <v>1805</v>
      </c>
      <c r="AJ29" s="600">
        <v>1842.5</v>
      </c>
      <c r="AK29" s="600">
        <v>1880</v>
      </c>
      <c r="AL29" s="600">
        <v>628</v>
      </c>
      <c r="AM29" s="600">
        <v>688</v>
      </c>
      <c r="AN29" s="600">
        <v>748</v>
      </c>
      <c r="AO29" s="600">
        <v>3</v>
      </c>
      <c r="AP29" s="600">
        <v>3</v>
      </c>
      <c r="AQ29" s="600">
        <v>3</v>
      </c>
      <c r="AR29" s="600"/>
      <c r="AS29" s="600">
        <v>-9.3000000000000007</v>
      </c>
      <c r="AT29" s="600">
        <v>-9.3000000000000007</v>
      </c>
      <c r="AU29" s="600">
        <v>-9.3000000000000007</v>
      </c>
      <c r="AV29" s="600">
        <v>-16.2</v>
      </c>
      <c r="AW29" s="600">
        <v>-16.2</v>
      </c>
      <c r="AX29" s="600">
        <v>-16.2</v>
      </c>
      <c r="AY29" s="600">
        <v>-112.7</v>
      </c>
      <c r="AZ29" s="600"/>
      <c r="BA29" s="600"/>
      <c r="BB29" s="600"/>
      <c r="BC29" s="600" t="str">
        <f t="shared" si="0"/>
        <v>FAIL</v>
      </c>
      <c r="BD29" s="600" t="str">
        <f t="shared" si="1"/>
        <v>FAIL</v>
      </c>
      <c r="BE29" s="600" t="str">
        <f t="shared" si="2"/>
        <v>FAIL</v>
      </c>
      <c r="BF29" s="600" t="s">
        <v>21</v>
      </c>
    </row>
    <row r="30" spans="1:58" ht="17.350000000000001">
      <c r="A30" s="599"/>
      <c r="B30" s="599" t="s">
        <v>7361</v>
      </c>
      <c r="C30" s="599" t="s">
        <v>7272</v>
      </c>
      <c r="D30" s="599" t="s">
        <v>16</v>
      </c>
      <c r="E30" s="599" t="s">
        <v>1388</v>
      </c>
      <c r="F30" s="599" t="s">
        <v>4702</v>
      </c>
      <c r="G30" s="599" t="s">
        <v>39</v>
      </c>
      <c r="H30" s="599" t="s">
        <v>4168</v>
      </c>
      <c r="I30" s="599">
        <v>1.2</v>
      </c>
      <c r="J30" s="599">
        <v>3.7</v>
      </c>
      <c r="K30" s="599" t="s">
        <v>1194</v>
      </c>
      <c r="L30" s="599" t="s">
        <v>1194</v>
      </c>
      <c r="M30" s="599" t="s">
        <v>7273</v>
      </c>
      <c r="N30" s="599" t="s">
        <v>79</v>
      </c>
      <c r="O30" s="599" t="s">
        <v>7274</v>
      </c>
      <c r="P30" s="599">
        <v>9</v>
      </c>
      <c r="Q30" s="599" t="s">
        <v>1181</v>
      </c>
      <c r="R30" s="599" t="s">
        <v>6653</v>
      </c>
      <c r="S30" s="599" t="s">
        <v>7358</v>
      </c>
      <c r="T30" s="599" t="s">
        <v>7275</v>
      </c>
      <c r="U30" s="599" t="s">
        <v>7337</v>
      </c>
      <c r="V30" s="599" t="s">
        <v>7359</v>
      </c>
      <c r="W30" s="599" t="s">
        <v>7299</v>
      </c>
      <c r="X30" s="599">
        <v>1</v>
      </c>
      <c r="Y30" s="599">
        <v>1</v>
      </c>
      <c r="Z30" s="599" t="s">
        <v>7344</v>
      </c>
      <c r="AA30" s="599" t="s">
        <v>7345</v>
      </c>
      <c r="AB30" s="599" t="s">
        <v>7361</v>
      </c>
      <c r="AC30" s="599">
        <v>748</v>
      </c>
      <c r="AD30" s="599">
        <v>725.5</v>
      </c>
      <c r="AE30" s="599">
        <v>703</v>
      </c>
      <c r="AF30" s="599">
        <v>1057</v>
      </c>
      <c r="AG30" s="599">
        <v>1117</v>
      </c>
      <c r="AH30" s="599">
        <v>1177</v>
      </c>
      <c r="AI30" s="599">
        <v>1805</v>
      </c>
      <c r="AJ30" s="599">
        <v>1842.5</v>
      </c>
      <c r="AK30" s="599">
        <v>1880</v>
      </c>
      <c r="AL30" s="599">
        <v>748</v>
      </c>
      <c r="AM30" s="599">
        <v>688</v>
      </c>
      <c r="AN30" s="599">
        <v>628</v>
      </c>
      <c r="AO30" s="599">
        <v>3</v>
      </c>
      <c r="AP30" s="599">
        <v>3</v>
      </c>
      <c r="AQ30" s="599">
        <v>3</v>
      </c>
      <c r="AR30" s="599"/>
      <c r="AS30" s="599">
        <v>-9.3000000000000007</v>
      </c>
      <c r="AT30" s="599">
        <v>-9.3000000000000007</v>
      </c>
      <c r="AU30" s="599">
        <v>-9.3000000000000007</v>
      </c>
      <c r="AV30" s="599">
        <v>-15.8</v>
      </c>
      <c r="AW30" s="599">
        <v>-15.8</v>
      </c>
      <c r="AX30" s="599">
        <v>-15.8</v>
      </c>
      <c r="AY30" s="599">
        <v>-112.7</v>
      </c>
      <c r="AZ30" s="599"/>
      <c r="BA30" s="599"/>
      <c r="BB30" s="599"/>
      <c r="BC30" s="599" t="str">
        <f t="shared" si="0"/>
        <v>FAIL</v>
      </c>
      <c r="BD30" s="599" t="str">
        <f t="shared" si="1"/>
        <v>FAIL</v>
      </c>
      <c r="BE30" s="599" t="str">
        <f t="shared" si="2"/>
        <v>FAIL</v>
      </c>
      <c r="BF30" s="599" t="s">
        <v>21</v>
      </c>
    </row>
    <row r="31" spans="1:58" ht="17.350000000000001">
      <c r="A31" s="600"/>
      <c r="B31" s="600" t="s">
        <v>7362</v>
      </c>
      <c r="C31" s="600" t="s">
        <v>7272</v>
      </c>
      <c r="D31" s="600" t="s">
        <v>16</v>
      </c>
      <c r="E31" s="599" t="s">
        <v>1388</v>
      </c>
      <c r="F31" s="600" t="s">
        <v>4702</v>
      </c>
      <c r="G31" s="600" t="s">
        <v>39</v>
      </c>
      <c r="H31" s="600" t="s">
        <v>4168</v>
      </c>
      <c r="I31" s="600">
        <v>1.2</v>
      </c>
      <c r="J31" s="600">
        <v>3.7</v>
      </c>
      <c r="K31" s="600" t="s">
        <v>1194</v>
      </c>
      <c r="L31" s="600" t="s">
        <v>1194</v>
      </c>
      <c r="M31" s="600" t="s">
        <v>7273</v>
      </c>
      <c r="N31" s="600" t="s">
        <v>79</v>
      </c>
      <c r="O31" s="600" t="s">
        <v>7274</v>
      </c>
      <c r="P31" s="600">
        <v>9</v>
      </c>
      <c r="Q31" s="600" t="s">
        <v>1181</v>
      </c>
      <c r="R31" s="600" t="s">
        <v>6653</v>
      </c>
      <c r="S31" s="600" t="s">
        <v>7358</v>
      </c>
      <c r="T31" s="600" t="s">
        <v>7275</v>
      </c>
      <c r="U31" s="600" t="s">
        <v>7337</v>
      </c>
      <c r="V31" s="600" t="s">
        <v>7359</v>
      </c>
      <c r="W31" s="600" t="s">
        <v>4373</v>
      </c>
      <c r="X31" s="600">
        <v>-1</v>
      </c>
      <c r="Y31" s="600">
        <v>2</v>
      </c>
      <c r="Z31" s="600" t="s">
        <v>7347</v>
      </c>
      <c r="AA31" s="600" t="s">
        <v>7348</v>
      </c>
      <c r="AB31" s="600" t="s">
        <v>7362</v>
      </c>
      <c r="AC31" s="600">
        <v>703</v>
      </c>
      <c r="AD31" s="600">
        <v>725.5</v>
      </c>
      <c r="AE31" s="600">
        <v>748</v>
      </c>
      <c r="AF31" s="600">
        <v>1254</v>
      </c>
      <c r="AG31" s="600">
        <v>1284</v>
      </c>
      <c r="AH31" s="600">
        <v>1314</v>
      </c>
      <c r="AI31" s="600">
        <v>1805</v>
      </c>
      <c r="AJ31" s="600">
        <v>1842.5</v>
      </c>
      <c r="AK31" s="600">
        <v>1880</v>
      </c>
      <c r="AL31" s="600">
        <v>551</v>
      </c>
      <c r="AM31" s="600">
        <v>521</v>
      </c>
      <c r="AN31" s="600">
        <v>491</v>
      </c>
      <c r="AO31" s="600">
        <v>3</v>
      </c>
      <c r="AP31" s="600">
        <v>3</v>
      </c>
      <c r="AQ31" s="600">
        <v>3</v>
      </c>
      <c r="AR31" s="600"/>
      <c r="AS31" s="600">
        <v>-9.3000000000000007</v>
      </c>
      <c r="AT31" s="600">
        <v>-9.3000000000000007</v>
      </c>
      <c r="AU31" s="600">
        <v>-9.3000000000000007</v>
      </c>
      <c r="AV31" s="600">
        <v>-15.8</v>
      </c>
      <c r="AW31" s="600">
        <v>-15.8</v>
      </c>
      <c r="AX31" s="600">
        <v>-15.8</v>
      </c>
      <c r="AY31" s="600">
        <v>-112.7</v>
      </c>
      <c r="AZ31" s="600"/>
      <c r="BA31" s="600"/>
      <c r="BB31" s="600"/>
      <c r="BC31" s="600" t="str">
        <f t="shared" si="0"/>
        <v>FAIL</v>
      </c>
      <c r="BD31" s="600" t="str">
        <f t="shared" si="1"/>
        <v>FAIL</v>
      </c>
      <c r="BE31" s="600" t="str">
        <f t="shared" si="2"/>
        <v>FAIL</v>
      </c>
      <c r="BF31" s="600" t="s">
        <v>21</v>
      </c>
    </row>
    <row r="32" spans="1:58" ht="17.350000000000001">
      <c r="A32" s="599"/>
      <c r="B32" s="599" t="s">
        <v>7363</v>
      </c>
      <c r="C32" s="599" t="s">
        <v>7272</v>
      </c>
      <c r="D32" s="599" t="s">
        <v>16</v>
      </c>
      <c r="E32" s="599" t="s">
        <v>1388</v>
      </c>
      <c r="F32" s="599" t="s">
        <v>4702</v>
      </c>
      <c r="G32" s="599" t="s">
        <v>39</v>
      </c>
      <c r="H32" s="599" t="s">
        <v>4168</v>
      </c>
      <c r="I32" s="599">
        <v>1.2</v>
      </c>
      <c r="J32" s="599">
        <v>3.7</v>
      </c>
      <c r="K32" s="599" t="s">
        <v>1194</v>
      </c>
      <c r="L32" s="599" t="s">
        <v>1194</v>
      </c>
      <c r="M32" s="599" t="s">
        <v>7273</v>
      </c>
      <c r="N32" s="599" t="s">
        <v>79</v>
      </c>
      <c r="O32" s="599" t="s">
        <v>7274</v>
      </c>
      <c r="P32" s="599">
        <v>9</v>
      </c>
      <c r="Q32" s="599" t="s">
        <v>1181</v>
      </c>
      <c r="R32" s="599" t="s">
        <v>6653</v>
      </c>
      <c r="S32" s="599" t="s">
        <v>7358</v>
      </c>
      <c r="T32" s="599" t="s">
        <v>7275</v>
      </c>
      <c r="U32" s="599" t="s">
        <v>7337</v>
      </c>
      <c r="V32" s="599" t="s">
        <v>7359</v>
      </c>
      <c r="W32" s="599" t="s">
        <v>4373</v>
      </c>
      <c r="X32" s="599">
        <v>1</v>
      </c>
      <c r="Y32" s="599">
        <v>2</v>
      </c>
      <c r="Z32" s="599" t="s">
        <v>7350</v>
      </c>
      <c r="AA32" s="599" t="s">
        <v>7351</v>
      </c>
      <c r="AB32" s="599" t="s">
        <v>7363</v>
      </c>
      <c r="AC32" s="599">
        <v>748</v>
      </c>
      <c r="AD32" s="599">
        <v>725.5</v>
      </c>
      <c r="AE32" s="599">
        <v>703</v>
      </c>
      <c r="AF32" s="599">
        <v>528.5</v>
      </c>
      <c r="AG32" s="599">
        <v>558.5</v>
      </c>
      <c r="AH32" s="599">
        <v>588.5</v>
      </c>
      <c r="AI32" s="599">
        <v>1805</v>
      </c>
      <c r="AJ32" s="599">
        <v>1842.5</v>
      </c>
      <c r="AK32" s="599">
        <v>1880</v>
      </c>
      <c r="AL32" s="599">
        <v>1276.5</v>
      </c>
      <c r="AM32" s="599">
        <v>1246.5</v>
      </c>
      <c r="AN32" s="599">
        <v>1216.5</v>
      </c>
      <c r="AO32" s="599">
        <v>3</v>
      </c>
      <c r="AP32" s="599">
        <v>3</v>
      </c>
      <c r="AQ32" s="599">
        <v>3</v>
      </c>
      <c r="AR32" s="599"/>
      <c r="AS32" s="599">
        <v>-9.3000000000000007</v>
      </c>
      <c r="AT32" s="599">
        <v>-9.3000000000000007</v>
      </c>
      <c r="AU32" s="599">
        <v>-9.3000000000000007</v>
      </c>
      <c r="AV32" s="599">
        <v>-35.5</v>
      </c>
      <c r="AW32" s="599">
        <v>-35.5</v>
      </c>
      <c r="AX32" s="599">
        <v>-35.5</v>
      </c>
      <c r="AY32" s="599">
        <v>-112.7</v>
      </c>
      <c r="AZ32" s="599"/>
      <c r="BA32" s="599"/>
      <c r="BB32" s="599"/>
      <c r="BC32" s="599" t="str">
        <f t="shared" si="0"/>
        <v>FAIL</v>
      </c>
      <c r="BD32" s="599" t="str">
        <f t="shared" si="1"/>
        <v>FAIL</v>
      </c>
      <c r="BE32" s="599" t="str">
        <f t="shared" si="2"/>
        <v>FAIL</v>
      </c>
      <c r="BF32" s="599" t="s">
        <v>21</v>
      </c>
    </row>
    <row r="33" spans="1:58" ht="17.350000000000001">
      <c r="A33" s="600"/>
      <c r="B33" s="600" t="s">
        <v>7364</v>
      </c>
      <c r="C33" s="600" t="s">
        <v>7272</v>
      </c>
      <c r="D33" s="600" t="s">
        <v>16</v>
      </c>
      <c r="E33" s="599" t="s">
        <v>1388</v>
      </c>
      <c r="F33" s="600" t="s">
        <v>4702</v>
      </c>
      <c r="G33" s="600" t="s">
        <v>39</v>
      </c>
      <c r="H33" s="600" t="s">
        <v>4168</v>
      </c>
      <c r="I33" s="600">
        <v>1.2</v>
      </c>
      <c r="J33" s="600">
        <v>3.7</v>
      </c>
      <c r="K33" s="600" t="s">
        <v>1194</v>
      </c>
      <c r="L33" s="600" t="s">
        <v>1194</v>
      </c>
      <c r="M33" s="600" t="s">
        <v>7273</v>
      </c>
      <c r="N33" s="600" t="s">
        <v>79</v>
      </c>
      <c r="O33" s="600" t="s">
        <v>7274</v>
      </c>
      <c r="P33" s="600">
        <v>9</v>
      </c>
      <c r="Q33" s="600" t="s">
        <v>1181</v>
      </c>
      <c r="R33" s="600" t="s">
        <v>6653</v>
      </c>
      <c r="S33" s="600" t="s">
        <v>7358</v>
      </c>
      <c r="T33" s="600" t="s">
        <v>7275</v>
      </c>
      <c r="U33" s="600" t="s">
        <v>7337</v>
      </c>
      <c r="V33" s="600" t="s">
        <v>7359</v>
      </c>
      <c r="W33" s="600" t="s">
        <v>4373</v>
      </c>
      <c r="X33" s="600">
        <v>-2</v>
      </c>
      <c r="Y33" s="600">
        <v>1</v>
      </c>
      <c r="Z33" s="600" t="s">
        <v>7353</v>
      </c>
      <c r="AA33" s="600" t="s">
        <v>7354</v>
      </c>
      <c r="AB33" s="600" t="s">
        <v>7364</v>
      </c>
      <c r="AC33" s="600">
        <v>703</v>
      </c>
      <c r="AD33" s="600">
        <v>725.5</v>
      </c>
      <c r="AE33" s="600">
        <v>748</v>
      </c>
      <c r="AF33" s="600">
        <v>3211</v>
      </c>
      <c r="AG33" s="600">
        <v>3293.5</v>
      </c>
      <c r="AH33" s="600">
        <v>3376</v>
      </c>
      <c r="AI33" s="600">
        <v>1805</v>
      </c>
      <c r="AJ33" s="600">
        <v>1842.5</v>
      </c>
      <c r="AK33" s="600">
        <v>1880</v>
      </c>
      <c r="AL33" s="600">
        <v>1331</v>
      </c>
      <c r="AM33" s="600">
        <v>1413.5</v>
      </c>
      <c r="AN33" s="600">
        <v>1496</v>
      </c>
      <c r="AO33" s="600">
        <v>3</v>
      </c>
      <c r="AP33" s="600">
        <v>3</v>
      </c>
      <c r="AQ33" s="600">
        <v>3</v>
      </c>
      <c r="AR33" s="600"/>
      <c r="AS33" s="600">
        <v>-9.3000000000000007</v>
      </c>
      <c r="AT33" s="600">
        <v>-9.3000000000000007</v>
      </c>
      <c r="AU33" s="600">
        <v>-9.3000000000000007</v>
      </c>
      <c r="AV33" s="600">
        <v>-15.8</v>
      </c>
      <c r="AW33" s="600">
        <v>-15.8</v>
      </c>
      <c r="AX33" s="600">
        <v>-15.8</v>
      </c>
      <c r="AY33" s="600">
        <v>-112.7</v>
      </c>
      <c r="AZ33" s="600"/>
      <c r="BA33" s="600"/>
      <c r="BB33" s="600"/>
      <c r="BC33" s="600" t="str">
        <f t="shared" si="0"/>
        <v>FAIL</v>
      </c>
      <c r="BD33" s="600" t="str">
        <f t="shared" si="1"/>
        <v>FAIL</v>
      </c>
      <c r="BE33" s="600" t="str">
        <f t="shared" si="2"/>
        <v>FAIL</v>
      </c>
      <c r="BF33" s="600" t="s">
        <v>21</v>
      </c>
    </row>
    <row r="34" spans="1:58" ht="17.350000000000001">
      <c r="A34" s="599"/>
      <c r="B34" s="599" t="s">
        <v>7365</v>
      </c>
      <c r="C34" s="599" t="s">
        <v>7272</v>
      </c>
      <c r="D34" s="599" t="s">
        <v>16</v>
      </c>
      <c r="E34" s="599" t="s">
        <v>1388</v>
      </c>
      <c r="F34" s="599" t="s">
        <v>4702</v>
      </c>
      <c r="G34" s="599" t="s">
        <v>39</v>
      </c>
      <c r="H34" s="599" t="s">
        <v>4168</v>
      </c>
      <c r="I34" s="599">
        <v>1.2</v>
      </c>
      <c r="J34" s="599">
        <v>3.7</v>
      </c>
      <c r="K34" s="599" t="s">
        <v>1194</v>
      </c>
      <c r="L34" s="599" t="s">
        <v>1194</v>
      </c>
      <c r="M34" s="599" t="s">
        <v>7273</v>
      </c>
      <c r="N34" s="599" t="s">
        <v>79</v>
      </c>
      <c r="O34" s="599" t="s">
        <v>7274</v>
      </c>
      <c r="P34" s="599">
        <v>9</v>
      </c>
      <c r="Q34" s="599" t="s">
        <v>1181</v>
      </c>
      <c r="R34" s="599" t="s">
        <v>6653</v>
      </c>
      <c r="S34" s="599" t="s">
        <v>7358</v>
      </c>
      <c r="T34" s="599" t="s">
        <v>7275</v>
      </c>
      <c r="U34" s="599" t="s">
        <v>7337</v>
      </c>
      <c r="V34" s="599" t="s">
        <v>7359</v>
      </c>
      <c r="W34" s="599" t="s">
        <v>4373</v>
      </c>
      <c r="X34" s="599">
        <v>2</v>
      </c>
      <c r="Y34" s="599">
        <v>1</v>
      </c>
      <c r="Z34" s="599" t="s">
        <v>7356</v>
      </c>
      <c r="AA34" s="599" t="s">
        <v>7357</v>
      </c>
      <c r="AB34" s="599" t="s">
        <v>7365</v>
      </c>
      <c r="AC34" s="599">
        <v>748</v>
      </c>
      <c r="AD34" s="599">
        <v>725.5</v>
      </c>
      <c r="AE34" s="599">
        <v>703</v>
      </c>
      <c r="AF34" s="599">
        <v>309</v>
      </c>
      <c r="AG34" s="599">
        <v>391.5</v>
      </c>
      <c r="AH34" s="599">
        <v>474</v>
      </c>
      <c r="AI34" s="599">
        <v>1805</v>
      </c>
      <c r="AJ34" s="599">
        <v>1842.5</v>
      </c>
      <c r="AK34" s="599">
        <v>1880</v>
      </c>
      <c r="AL34" s="599">
        <v>1496</v>
      </c>
      <c r="AM34" s="599">
        <v>1413.5</v>
      </c>
      <c r="AN34" s="599">
        <v>1331</v>
      </c>
      <c r="AO34" s="599">
        <v>3</v>
      </c>
      <c r="AP34" s="599">
        <v>3</v>
      </c>
      <c r="AQ34" s="599">
        <v>3</v>
      </c>
      <c r="AR34" s="599"/>
      <c r="AS34" s="599">
        <v>-9.3000000000000007</v>
      </c>
      <c r="AT34" s="599">
        <v>-9.3000000000000007</v>
      </c>
      <c r="AU34" s="599">
        <v>-9.3000000000000007</v>
      </c>
      <c r="AV34" s="599">
        <v>-35.5</v>
      </c>
      <c r="AW34" s="599">
        <v>-35.5</v>
      </c>
      <c r="AX34" s="599">
        <v>-35.5</v>
      </c>
      <c r="AY34" s="599">
        <v>-112.7</v>
      </c>
      <c r="AZ34" s="599"/>
      <c r="BA34" s="599"/>
      <c r="BB34" s="599"/>
      <c r="BC34" s="599" t="str">
        <f t="shared" si="0"/>
        <v>FAIL</v>
      </c>
      <c r="BD34" s="599" t="str">
        <f t="shared" si="1"/>
        <v>FAIL</v>
      </c>
      <c r="BE34" s="599" t="str">
        <f t="shared" si="2"/>
        <v>FAIL</v>
      </c>
      <c r="BF34" s="599" t="s">
        <v>21</v>
      </c>
    </row>
    <row r="35" spans="1:58" ht="17.350000000000001">
      <c r="A35" s="600"/>
      <c r="B35" s="600" t="s">
        <v>7335</v>
      </c>
      <c r="C35" s="600" t="s">
        <v>7272</v>
      </c>
      <c r="D35" s="600" t="s">
        <v>16</v>
      </c>
      <c r="E35" s="599" t="s">
        <v>1388</v>
      </c>
      <c r="F35" s="600" t="s">
        <v>4702</v>
      </c>
      <c r="G35" s="600" t="s">
        <v>39</v>
      </c>
      <c r="H35" s="600" t="s">
        <v>4168</v>
      </c>
      <c r="I35" s="600">
        <v>1.2</v>
      </c>
      <c r="J35" s="600">
        <v>3.7</v>
      </c>
      <c r="K35" s="600" t="s">
        <v>1194</v>
      </c>
      <c r="L35" s="600" t="s">
        <v>1194</v>
      </c>
      <c r="M35" s="600" t="s">
        <v>7273</v>
      </c>
      <c r="N35" s="600" t="s">
        <v>79</v>
      </c>
      <c r="O35" s="600" t="s">
        <v>7274</v>
      </c>
      <c r="P35" s="600">
        <v>9</v>
      </c>
      <c r="Q35" s="600" t="s">
        <v>1181</v>
      </c>
      <c r="R35" s="600" t="s">
        <v>6653</v>
      </c>
      <c r="S35" s="600" t="s">
        <v>7366</v>
      </c>
      <c r="T35" s="600"/>
      <c r="U35" s="600" t="s">
        <v>7337</v>
      </c>
      <c r="V35" s="600" t="s">
        <v>7367</v>
      </c>
      <c r="W35" s="600" t="s">
        <v>7299</v>
      </c>
      <c r="X35" s="600">
        <v>2</v>
      </c>
      <c r="Y35" s="600"/>
      <c r="Z35" s="600" t="s">
        <v>7339</v>
      </c>
      <c r="AA35" s="600"/>
      <c r="AB35" s="600" t="s">
        <v>7335</v>
      </c>
      <c r="AC35" s="600">
        <v>718</v>
      </c>
      <c r="AD35" s="600">
        <v>733</v>
      </c>
      <c r="AE35" s="600">
        <v>748</v>
      </c>
      <c r="AF35" s="600"/>
      <c r="AG35" s="600"/>
      <c r="AH35" s="600"/>
      <c r="AI35" s="600">
        <v>1805</v>
      </c>
      <c r="AJ35" s="600">
        <v>1842.5</v>
      </c>
      <c r="AK35" s="600">
        <v>1880</v>
      </c>
      <c r="AL35" s="600"/>
      <c r="AM35" s="600"/>
      <c r="AN35" s="600"/>
      <c r="AO35" s="600"/>
      <c r="AP35" s="600"/>
      <c r="AQ35" s="600"/>
      <c r="AR35" s="600"/>
      <c r="AS35" s="600">
        <v>-5.3</v>
      </c>
      <c r="AT35" s="600">
        <v>-5.3</v>
      </c>
      <c r="AU35" s="600">
        <v>-5.3</v>
      </c>
      <c r="AV35" s="600"/>
      <c r="AW35" s="600"/>
      <c r="AX35" s="600"/>
      <c r="AY35" s="600">
        <v>-112.7</v>
      </c>
      <c r="AZ35" s="600"/>
      <c r="BA35" s="600"/>
      <c r="BB35" s="600"/>
      <c r="BC35" s="600" t="str">
        <f t="shared" si="0"/>
        <v>FAIL</v>
      </c>
      <c r="BD35" s="600" t="str">
        <f t="shared" si="1"/>
        <v>FAIL</v>
      </c>
      <c r="BE35" s="600" t="str">
        <f t="shared" si="2"/>
        <v>FAIL</v>
      </c>
      <c r="BF35" s="600" t="s">
        <v>21</v>
      </c>
    </row>
    <row r="36" spans="1:58" ht="17.350000000000001">
      <c r="A36" s="599"/>
      <c r="B36" s="599" t="s">
        <v>7368</v>
      </c>
      <c r="C36" s="599" t="s">
        <v>7272</v>
      </c>
      <c r="D36" s="599" t="s">
        <v>16</v>
      </c>
      <c r="E36" s="599" t="s">
        <v>1388</v>
      </c>
      <c r="F36" s="599" t="s">
        <v>4702</v>
      </c>
      <c r="G36" s="599" t="s">
        <v>39</v>
      </c>
      <c r="H36" s="599" t="s">
        <v>4168</v>
      </c>
      <c r="I36" s="599">
        <v>1.2</v>
      </c>
      <c r="J36" s="599">
        <v>3.7</v>
      </c>
      <c r="K36" s="599" t="s">
        <v>1194</v>
      </c>
      <c r="L36" s="599" t="s">
        <v>1194</v>
      </c>
      <c r="M36" s="599" t="s">
        <v>7273</v>
      </c>
      <c r="N36" s="599" t="s">
        <v>79</v>
      </c>
      <c r="O36" s="599" t="s">
        <v>7274</v>
      </c>
      <c r="P36" s="599">
        <v>9</v>
      </c>
      <c r="Q36" s="599" t="s">
        <v>1181</v>
      </c>
      <c r="R36" s="599" t="s">
        <v>6653</v>
      </c>
      <c r="S36" s="599" t="s">
        <v>7366</v>
      </c>
      <c r="T36" s="599" t="s">
        <v>7275</v>
      </c>
      <c r="U36" s="599" t="s">
        <v>7337</v>
      </c>
      <c r="V36" s="599" t="s">
        <v>7367</v>
      </c>
      <c r="W36" s="599" t="s">
        <v>7299</v>
      </c>
      <c r="X36" s="599">
        <v>-1</v>
      </c>
      <c r="Y36" s="599">
        <v>1</v>
      </c>
      <c r="Z36" s="599" t="s">
        <v>7341</v>
      </c>
      <c r="AA36" s="599" t="s">
        <v>7342</v>
      </c>
      <c r="AB36" s="599" t="s">
        <v>7368</v>
      </c>
      <c r="AC36" s="599">
        <v>718</v>
      </c>
      <c r="AD36" s="599">
        <v>733</v>
      </c>
      <c r="AE36" s="599">
        <v>748</v>
      </c>
      <c r="AF36" s="599">
        <v>2523</v>
      </c>
      <c r="AG36" s="599">
        <v>2575.5</v>
      </c>
      <c r="AH36" s="599">
        <v>2628</v>
      </c>
      <c r="AI36" s="599">
        <v>1805</v>
      </c>
      <c r="AJ36" s="599">
        <v>1842.5</v>
      </c>
      <c r="AK36" s="599">
        <v>1880</v>
      </c>
      <c r="AL36" s="599">
        <v>643</v>
      </c>
      <c r="AM36" s="599">
        <v>695.5</v>
      </c>
      <c r="AN36" s="599">
        <v>748</v>
      </c>
      <c r="AO36" s="599">
        <v>3</v>
      </c>
      <c r="AP36" s="599">
        <v>3</v>
      </c>
      <c r="AQ36" s="599">
        <v>3</v>
      </c>
      <c r="AR36" s="599"/>
      <c r="AS36" s="599">
        <v>-9.3000000000000007</v>
      </c>
      <c r="AT36" s="599">
        <v>-9.3000000000000007</v>
      </c>
      <c r="AU36" s="599">
        <v>-9.3000000000000007</v>
      </c>
      <c r="AV36" s="599">
        <v>-16.2</v>
      </c>
      <c r="AW36" s="599">
        <v>-16.2</v>
      </c>
      <c r="AX36" s="599">
        <v>-16.2</v>
      </c>
      <c r="AY36" s="599">
        <v>-112.7</v>
      </c>
      <c r="AZ36" s="599"/>
      <c r="BA36" s="599"/>
      <c r="BB36" s="599"/>
      <c r="BC36" s="599" t="str">
        <f t="shared" si="0"/>
        <v>FAIL</v>
      </c>
      <c r="BD36" s="599" t="str">
        <f t="shared" si="1"/>
        <v>FAIL</v>
      </c>
      <c r="BE36" s="599" t="str">
        <f t="shared" si="2"/>
        <v>FAIL</v>
      </c>
      <c r="BF36" s="599" t="s">
        <v>21</v>
      </c>
    </row>
    <row r="37" spans="1:58" ht="17.350000000000001">
      <c r="A37" s="600"/>
      <c r="B37" s="600" t="s">
        <v>7369</v>
      </c>
      <c r="C37" s="600" t="s">
        <v>7272</v>
      </c>
      <c r="D37" s="600" t="s">
        <v>16</v>
      </c>
      <c r="E37" s="599" t="s">
        <v>1388</v>
      </c>
      <c r="F37" s="600" t="s">
        <v>4702</v>
      </c>
      <c r="G37" s="600" t="s">
        <v>39</v>
      </c>
      <c r="H37" s="600" t="s">
        <v>4168</v>
      </c>
      <c r="I37" s="600">
        <v>1.2</v>
      </c>
      <c r="J37" s="600">
        <v>3.7</v>
      </c>
      <c r="K37" s="600" t="s">
        <v>1194</v>
      </c>
      <c r="L37" s="600" t="s">
        <v>1194</v>
      </c>
      <c r="M37" s="600" t="s">
        <v>7273</v>
      </c>
      <c r="N37" s="600" t="s">
        <v>79</v>
      </c>
      <c r="O37" s="600" t="s">
        <v>7274</v>
      </c>
      <c r="P37" s="600">
        <v>9</v>
      </c>
      <c r="Q37" s="600" t="s">
        <v>1181</v>
      </c>
      <c r="R37" s="600" t="s">
        <v>6653</v>
      </c>
      <c r="S37" s="600" t="s">
        <v>7366</v>
      </c>
      <c r="T37" s="600" t="s">
        <v>7275</v>
      </c>
      <c r="U37" s="600" t="s">
        <v>7337</v>
      </c>
      <c r="V37" s="600" t="s">
        <v>7367</v>
      </c>
      <c r="W37" s="600" t="s">
        <v>7299</v>
      </c>
      <c r="X37" s="600">
        <v>1</v>
      </c>
      <c r="Y37" s="600">
        <v>1</v>
      </c>
      <c r="Z37" s="600" t="s">
        <v>7344</v>
      </c>
      <c r="AA37" s="600" t="s">
        <v>7345</v>
      </c>
      <c r="AB37" s="600" t="s">
        <v>7369</v>
      </c>
      <c r="AC37" s="600">
        <v>748</v>
      </c>
      <c r="AD37" s="600">
        <v>733</v>
      </c>
      <c r="AE37" s="600">
        <v>718</v>
      </c>
      <c r="AF37" s="600">
        <v>1057</v>
      </c>
      <c r="AG37" s="600">
        <v>1109.5</v>
      </c>
      <c r="AH37" s="600">
        <v>1162</v>
      </c>
      <c r="AI37" s="600">
        <v>1805</v>
      </c>
      <c r="AJ37" s="600">
        <v>1842.5</v>
      </c>
      <c r="AK37" s="600">
        <v>1880</v>
      </c>
      <c r="AL37" s="600">
        <v>748</v>
      </c>
      <c r="AM37" s="600">
        <v>695.5</v>
      </c>
      <c r="AN37" s="600">
        <v>643</v>
      </c>
      <c r="AO37" s="600">
        <v>3</v>
      </c>
      <c r="AP37" s="600">
        <v>3</v>
      </c>
      <c r="AQ37" s="600">
        <v>3</v>
      </c>
      <c r="AR37" s="600"/>
      <c r="AS37" s="600">
        <v>-9.3000000000000007</v>
      </c>
      <c r="AT37" s="600">
        <v>-9.3000000000000007</v>
      </c>
      <c r="AU37" s="600">
        <v>-9.3000000000000007</v>
      </c>
      <c r="AV37" s="600">
        <v>-15.8</v>
      </c>
      <c r="AW37" s="600">
        <v>-15.8</v>
      </c>
      <c r="AX37" s="600">
        <v>-15.8</v>
      </c>
      <c r="AY37" s="600">
        <v>-112.7</v>
      </c>
      <c r="AZ37" s="600"/>
      <c r="BA37" s="600"/>
      <c r="BB37" s="600"/>
      <c r="BC37" s="600" t="str">
        <f t="shared" si="0"/>
        <v>FAIL</v>
      </c>
      <c r="BD37" s="600" t="str">
        <f t="shared" si="1"/>
        <v>FAIL</v>
      </c>
      <c r="BE37" s="600" t="str">
        <f t="shared" si="2"/>
        <v>FAIL</v>
      </c>
      <c r="BF37" s="600" t="s">
        <v>21</v>
      </c>
    </row>
    <row r="38" spans="1:58" ht="17.350000000000001">
      <c r="A38" s="599"/>
      <c r="B38" s="599" t="s">
        <v>7370</v>
      </c>
      <c r="C38" s="599" t="s">
        <v>7272</v>
      </c>
      <c r="D38" s="599" t="s">
        <v>16</v>
      </c>
      <c r="E38" s="599" t="s">
        <v>1388</v>
      </c>
      <c r="F38" s="599" t="s">
        <v>4702</v>
      </c>
      <c r="G38" s="599" t="s">
        <v>39</v>
      </c>
      <c r="H38" s="599" t="s">
        <v>4168</v>
      </c>
      <c r="I38" s="599">
        <v>1.2</v>
      </c>
      <c r="J38" s="599">
        <v>3.7</v>
      </c>
      <c r="K38" s="599" t="s">
        <v>1194</v>
      </c>
      <c r="L38" s="599" t="s">
        <v>1194</v>
      </c>
      <c r="M38" s="599" t="s">
        <v>7273</v>
      </c>
      <c r="N38" s="599" t="s">
        <v>79</v>
      </c>
      <c r="O38" s="599" t="s">
        <v>7274</v>
      </c>
      <c r="P38" s="599">
        <v>9</v>
      </c>
      <c r="Q38" s="599" t="s">
        <v>1181</v>
      </c>
      <c r="R38" s="599" t="s">
        <v>6653</v>
      </c>
      <c r="S38" s="599" t="s">
        <v>7366</v>
      </c>
      <c r="T38" s="599" t="s">
        <v>7275</v>
      </c>
      <c r="U38" s="599" t="s">
        <v>7337</v>
      </c>
      <c r="V38" s="599" t="s">
        <v>7367</v>
      </c>
      <c r="W38" s="599" t="s">
        <v>4373</v>
      </c>
      <c r="X38" s="599">
        <v>-1</v>
      </c>
      <c r="Y38" s="599">
        <v>2</v>
      </c>
      <c r="Z38" s="599" t="s">
        <v>7347</v>
      </c>
      <c r="AA38" s="599" t="s">
        <v>7348</v>
      </c>
      <c r="AB38" s="599" t="s">
        <v>7370</v>
      </c>
      <c r="AC38" s="599">
        <v>718</v>
      </c>
      <c r="AD38" s="599">
        <v>733</v>
      </c>
      <c r="AE38" s="599">
        <v>748</v>
      </c>
      <c r="AF38" s="599">
        <v>1261.5</v>
      </c>
      <c r="AG38" s="599">
        <v>1287.75</v>
      </c>
      <c r="AH38" s="599">
        <v>1314</v>
      </c>
      <c r="AI38" s="599">
        <v>1805</v>
      </c>
      <c r="AJ38" s="599">
        <v>1842.5</v>
      </c>
      <c r="AK38" s="599">
        <v>1880</v>
      </c>
      <c r="AL38" s="599">
        <v>543.5</v>
      </c>
      <c r="AM38" s="599">
        <v>517.25</v>
      </c>
      <c r="AN38" s="599">
        <v>491</v>
      </c>
      <c r="AO38" s="599">
        <v>3</v>
      </c>
      <c r="AP38" s="599">
        <v>3</v>
      </c>
      <c r="AQ38" s="599">
        <v>3</v>
      </c>
      <c r="AR38" s="599"/>
      <c r="AS38" s="599">
        <v>-9.3000000000000007</v>
      </c>
      <c r="AT38" s="599">
        <v>-9.3000000000000007</v>
      </c>
      <c r="AU38" s="599">
        <v>-9.3000000000000007</v>
      </c>
      <c r="AV38" s="599">
        <v>-15.8</v>
      </c>
      <c r="AW38" s="599">
        <v>-15.8</v>
      </c>
      <c r="AX38" s="599">
        <v>-15.8</v>
      </c>
      <c r="AY38" s="599">
        <v>-112.7</v>
      </c>
      <c r="AZ38" s="599"/>
      <c r="BA38" s="599"/>
      <c r="BB38" s="599"/>
      <c r="BC38" s="599" t="str">
        <f t="shared" si="0"/>
        <v>FAIL</v>
      </c>
      <c r="BD38" s="599" t="str">
        <f t="shared" si="1"/>
        <v>FAIL</v>
      </c>
      <c r="BE38" s="599" t="str">
        <f t="shared" si="2"/>
        <v>FAIL</v>
      </c>
      <c r="BF38" s="599" t="s">
        <v>21</v>
      </c>
    </row>
    <row r="39" spans="1:58" ht="17.350000000000001">
      <c r="A39" s="600"/>
      <c r="B39" s="600" t="s">
        <v>7371</v>
      </c>
      <c r="C39" s="600" t="s">
        <v>7272</v>
      </c>
      <c r="D39" s="600" t="s">
        <v>16</v>
      </c>
      <c r="E39" s="599" t="s">
        <v>1388</v>
      </c>
      <c r="F39" s="600" t="s">
        <v>4702</v>
      </c>
      <c r="G39" s="600" t="s">
        <v>39</v>
      </c>
      <c r="H39" s="600" t="s">
        <v>4168</v>
      </c>
      <c r="I39" s="600">
        <v>1.2</v>
      </c>
      <c r="J39" s="600">
        <v>3.7</v>
      </c>
      <c r="K39" s="600" t="s">
        <v>1194</v>
      </c>
      <c r="L39" s="600" t="s">
        <v>1194</v>
      </c>
      <c r="M39" s="600" t="s">
        <v>7273</v>
      </c>
      <c r="N39" s="600" t="s">
        <v>79</v>
      </c>
      <c r="O39" s="600" t="s">
        <v>7274</v>
      </c>
      <c r="P39" s="600">
        <v>9</v>
      </c>
      <c r="Q39" s="600" t="s">
        <v>1181</v>
      </c>
      <c r="R39" s="600" t="s">
        <v>6653</v>
      </c>
      <c r="S39" s="600" t="s">
        <v>7366</v>
      </c>
      <c r="T39" s="600" t="s">
        <v>7275</v>
      </c>
      <c r="U39" s="600" t="s">
        <v>7337</v>
      </c>
      <c r="V39" s="600" t="s">
        <v>7367</v>
      </c>
      <c r="W39" s="600" t="s">
        <v>4373</v>
      </c>
      <c r="X39" s="600">
        <v>1</v>
      </c>
      <c r="Y39" s="600">
        <v>2</v>
      </c>
      <c r="Z39" s="600" t="s">
        <v>7350</v>
      </c>
      <c r="AA39" s="600" t="s">
        <v>7351</v>
      </c>
      <c r="AB39" s="600" t="s">
        <v>7371</v>
      </c>
      <c r="AC39" s="600">
        <v>748</v>
      </c>
      <c r="AD39" s="600">
        <v>733</v>
      </c>
      <c r="AE39" s="600">
        <v>718</v>
      </c>
      <c r="AF39" s="600">
        <v>528.5</v>
      </c>
      <c r="AG39" s="600">
        <v>554.75</v>
      </c>
      <c r="AH39" s="600">
        <v>581</v>
      </c>
      <c r="AI39" s="600">
        <v>1805</v>
      </c>
      <c r="AJ39" s="600">
        <v>1842.5</v>
      </c>
      <c r="AK39" s="600">
        <v>1880</v>
      </c>
      <c r="AL39" s="600">
        <v>1276.5</v>
      </c>
      <c r="AM39" s="600">
        <v>1250.25</v>
      </c>
      <c r="AN39" s="600">
        <v>1224</v>
      </c>
      <c r="AO39" s="600">
        <v>3</v>
      </c>
      <c r="AP39" s="600">
        <v>3</v>
      </c>
      <c r="AQ39" s="600">
        <v>3</v>
      </c>
      <c r="AR39" s="600"/>
      <c r="AS39" s="600">
        <v>-9.3000000000000007</v>
      </c>
      <c r="AT39" s="600">
        <v>-9.3000000000000007</v>
      </c>
      <c r="AU39" s="600">
        <v>-9.3000000000000007</v>
      </c>
      <c r="AV39" s="600">
        <v>-35.5</v>
      </c>
      <c r="AW39" s="600">
        <v>-35.5</v>
      </c>
      <c r="AX39" s="600">
        <v>-35.5</v>
      </c>
      <c r="AY39" s="600">
        <v>-112.7</v>
      </c>
      <c r="AZ39" s="600"/>
      <c r="BA39" s="600"/>
      <c r="BB39" s="600"/>
      <c r="BC39" s="600" t="str">
        <f t="shared" si="0"/>
        <v>FAIL</v>
      </c>
      <c r="BD39" s="600" t="str">
        <f t="shared" si="1"/>
        <v>FAIL</v>
      </c>
      <c r="BE39" s="600" t="str">
        <f t="shared" si="2"/>
        <v>FAIL</v>
      </c>
      <c r="BF39" s="600" t="s">
        <v>21</v>
      </c>
    </row>
    <row r="40" spans="1:58" ht="17.350000000000001">
      <c r="A40" s="599"/>
      <c r="B40" s="599" t="s">
        <v>7372</v>
      </c>
      <c r="C40" s="599" t="s">
        <v>7272</v>
      </c>
      <c r="D40" s="599" t="s">
        <v>16</v>
      </c>
      <c r="E40" s="599" t="s">
        <v>1388</v>
      </c>
      <c r="F40" s="599" t="s">
        <v>4702</v>
      </c>
      <c r="G40" s="599" t="s">
        <v>39</v>
      </c>
      <c r="H40" s="599" t="s">
        <v>4168</v>
      </c>
      <c r="I40" s="599">
        <v>1.2</v>
      </c>
      <c r="J40" s="599">
        <v>3.7</v>
      </c>
      <c r="K40" s="599" t="s">
        <v>1194</v>
      </c>
      <c r="L40" s="599" t="s">
        <v>1194</v>
      </c>
      <c r="M40" s="599" t="s">
        <v>7273</v>
      </c>
      <c r="N40" s="599" t="s">
        <v>79</v>
      </c>
      <c r="O40" s="599" t="s">
        <v>7274</v>
      </c>
      <c r="P40" s="599">
        <v>9</v>
      </c>
      <c r="Q40" s="599" t="s">
        <v>1181</v>
      </c>
      <c r="R40" s="599" t="s">
        <v>6653</v>
      </c>
      <c r="S40" s="599" t="s">
        <v>7366</v>
      </c>
      <c r="T40" s="599" t="s">
        <v>7275</v>
      </c>
      <c r="U40" s="599" t="s">
        <v>7337</v>
      </c>
      <c r="V40" s="599" t="s">
        <v>7367</v>
      </c>
      <c r="W40" s="599" t="s">
        <v>4373</v>
      </c>
      <c r="X40" s="599">
        <v>-2</v>
      </c>
      <c r="Y40" s="599">
        <v>1</v>
      </c>
      <c r="Z40" s="599" t="s">
        <v>7353</v>
      </c>
      <c r="AA40" s="599" t="s">
        <v>7354</v>
      </c>
      <c r="AB40" s="599" t="s">
        <v>7372</v>
      </c>
      <c r="AC40" s="599">
        <v>718</v>
      </c>
      <c r="AD40" s="599">
        <v>733</v>
      </c>
      <c r="AE40" s="599">
        <v>748</v>
      </c>
      <c r="AF40" s="599">
        <v>3241</v>
      </c>
      <c r="AG40" s="599">
        <v>3308.5</v>
      </c>
      <c r="AH40" s="599">
        <v>3376</v>
      </c>
      <c r="AI40" s="599">
        <v>1805</v>
      </c>
      <c r="AJ40" s="599">
        <v>1842.5</v>
      </c>
      <c r="AK40" s="599">
        <v>1880</v>
      </c>
      <c r="AL40" s="599">
        <v>1361</v>
      </c>
      <c r="AM40" s="599">
        <v>1428.5</v>
      </c>
      <c r="AN40" s="599">
        <v>1496</v>
      </c>
      <c r="AO40" s="599">
        <v>3</v>
      </c>
      <c r="AP40" s="599">
        <v>3</v>
      </c>
      <c r="AQ40" s="599">
        <v>3</v>
      </c>
      <c r="AR40" s="599"/>
      <c r="AS40" s="599">
        <v>-9.3000000000000007</v>
      </c>
      <c r="AT40" s="599">
        <v>-9.3000000000000007</v>
      </c>
      <c r="AU40" s="599">
        <v>-9.3000000000000007</v>
      </c>
      <c r="AV40" s="599">
        <v>-15.8</v>
      </c>
      <c r="AW40" s="599">
        <v>-15.8</v>
      </c>
      <c r="AX40" s="599">
        <v>-15.8</v>
      </c>
      <c r="AY40" s="599">
        <v>-112.7</v>
      </c>
      <c r="AZ40" s="599"/>
      <c r="BA40" s="599"/>
      <c r="BB40" s="599"/>
      <c r="BC40" s="599" t="str">
        <f t="shared" si="0"/>
        <v>FAIL</v>
      </c>
      <c r="BD40" s="599" t="str">
        <f t="shared" si="1"/>
        <v>FAIL</v>
      </c>
      <c r="BE40" s="599" t="str">
        <f t="shared" si="2"/>
        <v>FAIL</v>
      </c>
      <c r="BF40" s="599" t="s">
        <v>21</v>
      </c>
    </row>
    <row r="41" spans="1:58" ht="17.350000000000001">
      <c r="A41" s="600"/>
      <c r="B41" s="600" t="s">
        <v>7373</v>
      </c>
      <c r="C41" s="600" t="s">
        <v>7272</v>
      </c>
      <c r="D41" s="600" t="s">
        <v>16</v>
      </c>
      <c r="E41" s="599" t="s">
        <v>1388</v>
      </c>
      <c r="F41" s="600" t="s">
        <v>4702</v>
      </c>
      <c r="G41" s="600" t="s">
        <v>39</v>
      </c>
      <c r="H41" s="600" t="s">
        <v>4168</v>
      </c>
      <c r="I41" s="600">
        <v>1.2</v>
      </c>
      <c r="J41" s="600">
        <v>3.7</v>
      </c>
      <c r="K41" s="600" t="s">
        <v>1194</v>
      </c>
      <c r="L41" s="600" t="s">
        <v>1194</v>
      </c>
      <c r="M41" s="600" t="s">
        <v>7273</v>
      </c>
      <c r="N41" s="600" t="s">
        <v>79</v>
      </c>
      <c r="O41" s="600" t="s">
        <v>7274</v>
      </c>
      <c r="P41" s="600">
        <v>9</v>
      </c>
      <c r="Q41" s="600" t="s">
        <v>1181</v>
      </c>
      <c r="R41" s="600" t="s">
        <v>6653</v>
      </c>
      <c r="S41" s="600" t="s">
        <v>7366</v>
      </c>
      <c r="T41" s="600" t="s">
        <v>7275</v>
      </c>
      <c r="U41" s="600" t="s">
        <v>7337</v>
      </c>
      <c r="V41" s="600" t="s">
        <v>7367</v>
      </c>
      <c r="W41" s="600" t="s">
        <v>4373</v>
      </c>
      <c r="X41" s="600">
        <v>2</v>
      </c>
      <c r="Y41" s="600">
        <v>1</v>
      </c>
      <c r="Z41" s="600" t="s">
        <v>7356</v>
      </c>
      <c r="AA41" s="600" t="s">
        <v>7357</v>
      </c>
      <c r="AB41" s="600" t="s">
        <v>7373</v>
      </c>
      <c r="AC41" s="600">
        <v>748</v>
      </c>
      <c r="AD41" s="600">
        <v>733</v>
      </c>
      <c r="AE41" s="600">
        <v>718</v>
      </c>
      <c r="AF41" s="600">
        <v>309</v>
      </c>
      <c r="AG41" s="600">
        <v>376.5</v>
      </c>
      <c r="AH41" s="600">
        <v>444</v>
      </c>
      <c r="AI41" s="600">
        <v>1805</v>
      </c>
      <c r="AJ41" s="600">
        <v>1842.5</v>
      </c>
      <c r="AK41" s="600">
        <v>1880</v>
      </c>
      <c r="AL41" s="600">
        <v>1496</v>
      </c>
      <c r="AM41" s="600">
        <v>1428.5</v>
      </c>
      <c r="AN41" s="600">
        <v>1361</v>
      </c>
      <c r="AO41" s="600">
        <v>3</v>
      </c>
      <c r="AP41" s="600">
        <v>3</v>
      </c>
      <c r="AQ41" s="600">
        <v>3</v>
      </c>
      <c r="AR41" s="600"/>
      <c r="AS41" s="600">
        <v>-9.3000000000000007</v>
      </c>
      <c r="AT41" s="600">
        <v>-9.3000000000000007</v>
      </c>
      <c r="AU41" s="600">
        <v>-9.3000000000000007</v>
      </c>
      <c r="AV41" s="600">
        <v>-35.5</v>
      </c>
      <c r="AW41" s="600">
        <v>-35.5</v>
      </c>
      <c r="AX41" s="600">
        <v>-35.5</v>
      </c>
      <c r="AY41" s="600">
        <v>-112.7</v>
      </c>
      <c r="AZ41" s="600"/>
      <c r="BA41" s="600"/>
      <c r="BB41" s="600"/>
      <c r="BC41" s="600" t="str">
        <f t="shared" si="0"/>
        <v>FAIL</v>
      </c>
      <c r="BD41" s="600" t="str">
        <f t="shared" si="1"/>
        <v>FAIL</v>
      </c>
      <c r="BE41" s="600" t="str">
        <f t="shared" si="2"/>
        <v>FAIL</v>
      </c>
      <c r="BF41" s="600" t="s">
        <v>21</v>
      </c>
    </row>
    <row r="42" spans="1:58" ht="17.350000000000001">
      <c r="A42" s="599"/>
      <c r="B42" s="599" t="s">
        <v>7335</v>
      </c>
      <c r="C42" s="599" t="s">
        <v>7272</v>
      </c>
      <c r="D42" s="599" t="s">
        <v>16</v>
      </c>
      <c r="E42" s="599" t="s">
        <v>1388</v>
      </c>
      <c r="F42" s="599" t="s">
        <v>4702</v>
      </c>
      <c r="G42" s="599" t="s">
        <v>39</v>
      </c>
      <c r="H42" s="599" t="s">
        <v>4168</v>
      </c>
      <c r="I42" s="599">
        <v>1.2</v>
      </c>
      <c r="J42" s="599">
        <v>3.7</v>
      </c>
      <c r="K42" s="599" t="s">
        <v>1194</v>
      </c>
      <c r="L42" s="599" t="s">
        <v>1194</v>
      </c>
      <c r="M42" s="599" t="s">
        <v>7273</v>
      </c>
      <c r="N42" s="599" t="s">
        <v>79</v>
      </c>
      <c r="O42" s="599" t="s">
        <v>7274</v>
      </c>
      <c r="P42" s="599">
        <v>9</v>
      </c>
      <c r="Q42" s="599" t="s">
        <v>1181</v>
      </c>
      <c r="R42" s="599" t="s">
        <v>6653</v>
      </c>
      <c r="S42" s="599" t="s">
        <v>7374</v>
      </c>
      <c r="T42" s="599"/>
      <c r="U42" s="599" t="s">
        <v>7337</v>
      </c>
      <c r="V42" s="599" t="s">
        <v>7375</v>
      </c>
      <c r="W42" s="599" t="s">
        <v>7299</v>
      </c>
      <c r="X42" s="599">
        <v>2</v>
      </c>
      <c r="Y42" s="599"/>
      <c r="Z42" s="599" t="s">
        <v>7339</v>
      </c>
      <c r="AA42" s="599"/>
      <c r="AB42" s="599" t="s">
        <v>7335</v>
      </c>
      <c r="AC42" s="599">
        <v>832</v>
      </c>
      <c r="AD42" s="599">
        <v>847</v>
      </c>
      <c r="AE42" s="599">
        <v>862</v>
      </c>
      <c r="AF42" s="599"/>
      <c r="AG42" s="599"/>
      <c r="AH42" s="599"/>
      <c r="AI42" s="599">
        <v>1805</v>
      </c>
      <c r="AJ42" s="599">
        <v>1842.5</v>
      </c>
      <c r="AK42" s="599">
        <v>1880</v>
      </c>
      <c r="AL42" s="599"/>
      <c r="AM42" s="599"/>
      <c r="AN42" s="599"/>
      <c r="AO42" s="599"/>
      <c r="AP42" s="599"/>
      <c r="AQ42" s="599"/>
      <c r="AR42" s="599"/>
      <c r="AS42" s="599">
        <v>-5.3</v>
      </c>
      <c r="AT42" s="599">
        <v>-5.3</v>
      </c>
      <c r="AU42" s="599">
        <v>-5.3</v>
      </c>
      <c r="AV42" s="599"/>
      <c r="AW42" s="599"/>
      <c r="AX42" s="599"/>
      <c r="AY42" s="599">
        <v>-112.7</v>
      </c>
      <c r="AZ42" s="599"/>
      <c r="BA42" s="599"/>
      <c r="BB42" s="599"/>
      <c r="BC42" s="599" t="str">
        <f t="shared" si="0"/>
        <v>FAIL</v>
      </c>
      <c r="BD42" s="599" t="str">
        <f t="shared" si="1"/>
        <v>FAIL</v>
      </c>
      <c r="BE42" s="599" t="str">
        <f t="shared" si="2"/>
        <v>FAIL</v>
      </c>
      <c r="BF42" s="599" t="s">
        <v>21</v>
      </c>
    </row>
    <row r="43" spans="1:58" ht="17.350000000000001">
      <c r="A43" s="600"/>
      <c r="B43" s="600" t="s">
        <v>7376</v>
      </c>
      <c r="C43" s="600" t="s">
        <v>7272</v>
      </c>
      <c r="D43" s="600" t="s">
        <v>16</v>
      </c>
      <c r="E43" s="599" t="s">
        <v>1388</v>
      </c>
      <c r="F43" s="600" t="s">
        <v>4702</v>
      </c>
      <c r="G43" s="600" t="s">
        <v>39</v>
      </c>
      <c r="H43" s="600" t="s">
        <v>4168</v>
      </c>
      <c r="I43" s="600">
        <v>1.2</v>
      </c>
      <c r="J43" s="600">
        <v>3.7</v>
      </c>
      <c r="K43" s="600" t="s">
        <v>1194</v>
      </c>
      <c r="L43" s="600" t="s">
        <v>1194</v>
      </c>
      <c r="M43" s="600" t="s">
        <v>7273</v>
      </c>
      <c r="N43" s="600" t="s">
        <v>79</v>
      </c>
      <c r="O43" s="600" t="s">
        <v>7274</v>
      </c>
      <c r="P43" s="600">
        <v>9</v>
      </c>
      <c r="Q43" s="600" t="s">
        <v>1181</v>
      </c>
      <c r="R43" s="600" t="s">
        <v>6653</v>
      </c>
      <c r="S43" s="600" t="s">
        <v>7374</v>
      </c>
      <c r="T43" s="600" t="s">
        <v>7275</v>
      </c>
      <c r="U43" s="600" t="s">
        <v>7337</v>
      </c>
      <c r="V43" s="600" t="s">
        <v>7375</v>
      </c>
      <c r="W43" s="600" t="s">
        <v>7299</v>
      </c>
      <c r="X43" s="600">
        <v>-1</v>
      </c>
      <c r="Y43" s="600">
        <v>1</v>
      </c>
      <c r="Z43" s="600" t="s">
        <v>7341</v>
      </c>
      <c r="AA43" s="600" t="s">
        <v>7342</v>
      </c>
      <c r="AB43" s="600" t="s">
        <v>7376</v>
      </c>
      <c r="AC43" s="600">
        <v>832</v>
      </c>
      <c r="AD43" s="600">
        <v>847</v>
      </c>
      <c r="AE43" s="600">
        <v>862</v>
      </c>
      <c r="AF43" s="600">
        <v>2637</v>
      </c>
      <c r="AG43" s="600">
        <v>2689.5</v>
      </c>
      <c r="AH43" s="600">
        <v>2742</v>
      </c>
      <c r="AI43" s="600">
        <v>1805</v>
      </c>
      <c r="AJ43" s="600">
        <v>1842.5</v>
      </c>
      <c r="AK43" s="600">
        <v>1880</v>
      </c>
      <c r="AL43" s="600">
        <v>757</v>
      </c>
      <c r="AM43" s="600">
        <v>809.5</v>
      </c>
      <c r="AN43" s="600">
        <v>862</v>
      </c>
      <c r="AO43" s="600">
        <v>3</v>
      </c>
      <c r="AP43" s="600">
        <v>3</v>
      </c>
      <c r="AQ43" s="600">
        <v>3</v>
      </c>
      <c r="AR43" s="600"/>
      <c r="AS43" s="600">
        <v>-9.3000000000000007</v>
      </c>
      <c r="AT43" s="600">
        <v>-9.3000000000000007</v>
      </c>
      <c r="AU43" s="600">
        <v>-9.3000000000000007</v>
      </c>
      <c r="AV43" s="600">
        <v>-16.2</v>
      </c>
      <c r="AW43" s="600">
        <v>-16.100000000000001</v>
      </c>
      <c r="AX43" s="600">
        <v>-15.7</v>
      </c>
      <c r="AY43" s="600">
        <v>-112.7</v>
      </c>
      <c r="AZ43" s="600"/>
      <c r="BA43" s="600"/>
      <c r="BB43" s="600"/>
      <c r="BC43" s="600" t="str">
        <f t="shared" si="0"/>
        <v>FAIL</v>
      </c>
      <c r="BD43" s="600" t="str">
        <f t="shared" si="1"/>
        <v>FAIL</v>
      </c>
      <c r="BE43" s="600" t="str">
        <f t="shared" si="2"/>
        <v>FAIL</v>
      </c>
      <c r="BF43" s="600" t="s">
        <v>21</v>
      </c>
    </row>
    <row r="44" spans="1:58" ht="17.350000000000001">
      <c r="A44" s="599"/>
      <c r="B44" s="599" t="s">
        <v>7377</v>
      </c>
      <c r="C44" s="599" t="s">
        <v>7272</v>
      </c>
      <c r="D44" s="599" t="s">
        <v>16</v>
      </c>
      <c r="E44" s="599" t="s">
        <v>1388</v>
      </c>
      <c r="F44" s="599" t="s">
        <v>4702</v>
      </c>
      <c r="G44" s="599" t="s">
        <v>39</v>
      </c>
      <c r="H44" s="599" t="s">
        <v>4168</v>
      </c>
      <c r="I44" s="599">
        <v>1.2</v>
      </c>
      <c r="J44" s="599">
        <v>3.7</v>
      </c>
      <c r="K44" s="599" t="s">
        <v>1194</v>
      </c>
      <c r="L44" s="599" t="s">
        <v>1194</v>
      </c>
      <c r="M44" s="599" t="s">
        <v>7273</v>
      </c>
      <c r="N44" s="599" t="s">
        <v>79</v>
      </c>
      <c r="O44" s="599" t="s">
        <v>7274</v>
      </c>
      <c r="P44" s="599">
        <v>9</v>
      </c>
      <c r="Q44" s="599" t="s">
        <v>1181</v>
      </c>
      <c r="R44" s="599" t="s">
        <v>6653</v>
      </c>
      <c r="S44" s="599" t="s">
        <v>7374</v>
      </c>
      <c r="T44" s="599" t="s">
        <v>7275</v>
      </c>
      <c r="U44" s="599" t="s">
        <v>7337</v>
      </c>
      <c r="V44" s="599" t="s">
        <v>7375</v>
      </c>
      <c r="W44" s="599" t="s">
        <v>7299</v>
      </c>
      <c r="X44" s="599">
        <v>1</v>
      </c>
      <c r="Y44" s="599">
        <v>1</v>
      </c>
      <c r="Z44" s="599" t="s">
        <v>7344</v>
      </c>
      <c r="AA44" s="599" t="s">
        <v>7345</v>
      </c>
      <c r="AB44" s="599" t="s">
        <v>7377</v>
      </c>
      <c r="AC44" s="599">
        <v>862</v>
      </c>
      <c r="AD44" s="599">
        <v>847</v>
      </c>
      <c r="AE44" s="599">
        <v>832</v>
      </c>
      <c r="AF44" s="599">
        <v>943</v>
      </c>
      <c r="AG44" s="599">
        <v>995.5</v>
      </c>
      <c r="AH44" s="599">
        <v>1048</v>
      </c>
      <c r="AI44" s="599">
        <v>1805</v>
      </c>
      <c r="AJ44" s="599">
        <v>1842.5</v>
      </c>
      <c r="AK44" s="599">
        <v>1880</v>
      </c>
      <c r="AL44" s="599">
        <v>862</v>
      </c>
      <c r="AM44" s="599">
        <v>809.5</v>
      </c>
      <c r="AN44" s="599">
        <v>757</v>
      </c>
      <c r="AO44" s="599">
        <v>3</v>
      </c>
      <c r="AP44" s="599">
        <v>3</v>
      </c>
      <c r="AQ44" s="599">
        <v>3</v>
      </c>
      <c r="AR44" s="599"/>
      <c r="AS44" s="599">
        <v>-9.3000000000000007</v>
      </c>
      <c r="AT44" s="599">
        <v>-9.3000000000000007</v>
      </c>
      <c r="AU44" s="599">
        <v>-9.3000000000000007</v>
      </c>
      <c r="AV44" s="599">
        <v>-45.5</v>
      </c>
      <c r="AW44" s="599">
        <v>-15.7</v>
      </c>
      <c r="AX44" s="599">
        <v>-15.8</v>
      </c>
      <c r="AY44" s="599">
        <v>-112.7</v>
      </c>
      <c r="AZ44" s="599"/>
      <c r="BA44" s="599"/>
      <c r="BB44" s="599"/>
      <c r="BC44" s="599" t="str">
        <f t="shared" si="0"/>
        <v>FAIL</v>
      </c>
      <c r="BD44" s="599" t="str">
        <f t="shared" si="1"/>
        <v>FAIL</v>
      </c>
      <c r="BE44" s="599" t="str">
        <f t="shared" si="2"/>
        <v>FAIL</v>
      </c>
      <c r="BF44" s="599" t="s">
        <v>21</v>
      </c>
    </row>
    <row r="45" spans="1:58" ht="17.350000000000001">
      <c r="A45" s="600"/>
      <c r="B45" s="600" t="s">
        <v>7378</v>
      </c>
      <c r="C45" s="600" t="s">
        <v>7272</v>
      </c>
      <c r="D45" s="600" t="s">
        <v>16</v>
      </c>
      <c r="E45" s="599" t="s">
        <v>1388</v>
      </c>
      <c r="F45" s="600" t="s">
        <v>4702</v>
      </c>
      <c r="G45" s="600" t="s">
        <v>39</v>
      </c>
      <c r="H45" s="600" t="s">
        <v>4168</v>
      </c>
      <c r="I45" s="600">
        <v>1.2</v>
      </c>
      <c r="J45" s="600">
        <v>3.7</v>
      </c>
      <c r="K45" s="600" t="s">
        <v>1194</v>
      </c>
      <c r="L45" s="600" t="s">
        <v>1194</v>
      </c>
      <c r="M45" s="600" t="s">
        <v>7273</v>
      </c>
      <c r="N45" s="600" t="s">
        <v>79</v>
      </c>
      <c r="O45" s="600" t="s">
        <v>7274</v>
      </c>
      <c r="P45" s="600">
        <v>9</v>
      </c>
      <c r="Q45" s="600" t="s">
        <v>1181</v>
      </c>
      <c r="R45" s="600" t="s">
        <v>6653</v>
      </c>
      <c r="S45" s="600" t="s">
        <v>7374</v>
      </c>
      <c r="T45" s="600" t="s">
        <v>7275</v>
      </c>
      <c r="U45" s="600" t="s">
        <v>7337</v>
      </c>
      <c r="V45" s="600" t="s">
        <v>7375</v>
      </c>
      <c r="W45" s="600" t="s">
        <v>4373</v>
      </c>
      <c r="X45" s="600">
        <v>-1</v>
      </c>
      <c r="Y45" s="600">
        <v>2</v>
      </c>
      <c r="Z45" s="600" t="s">
        <v>7347</v>
      </c>
      <c r="AA45" s="600" t="s">
        <v>7348</v>
      </c>
      <c r="AB45" s="600" t="s">
        <v>7378</v>
      </c>
      <c r="AC45" s="600">
        <v>832</v>
      </c>
      <c r="AD45" s="600">
        <v>847</v>
      </c>
      <c r="AE45" s="600">
        <v>862</v>
      </c>
      <c r="AF45" s="600">
        <v>1318.5</v>
      </c>
      <c r="AG45" s="600">
        <v>1344.75</v>
      </c>
      <c r="AH45" s="600">
        <v>1371</v>
      </c>
      <c r="AI45" s="600">
        <v>1805</v>
      </c>
      <c r="AJ45" s="600">
        <v>1842.5</v>
      </c>
      <c r="AK45" s="600">
        <v>1880</v>
      </c>
      <c r="AL45" s="600">
        <v>486.5</v>
      </c>
      <c r="AM45" s="600">
        <v>460.25</v>
      </c>
      <c r="AN45" s="600">
        <v>434</v>
      </c>
      <c r="AO45" s="600">
        <v>3</v>
      </c>
      <c r="AP45" s="600">
        <v>3</v>
      </c>
      <c r="AQ45" s="600">
        <v>3</v>
      </c>
      <c r="AR45" s="600"/>
      <c r="AS45" s="600">
        <v>-9.3000000000000007</v>
      </c>
      <c r="AT45" s="600">
        <v>-9.3000000000000007</v>
      </c>
      <c r="AU45" s="600">
        <v>-9.3000000000000007</v>
      </c>
      <c r="AV45" s="600">
        <v>-15.8</v>
      </c>
      <c r="AW45" s="600">
        <v>-15.8</v>
      </c>
      <c r="AX45" s="600">
        <v>-15.8</v>
      </c>
      <c r="AY45" s="600">
        <v>-112.7</v>
      </c>
      <c r="AZ45" s="600"/>
      <c r="BA45" s="600"/>
      <c r="BB45" s="600"/>
      <c r="BC45" s="600" t="str">
        <f t="shared" si="0"/>
        <v>FAIL</v>
      </c>
      <c r="BD45" s="600" t="str">
        <f t="shared" si="1"/>
        <v>FAIL</v>
      </c>
      <c r="BE45" s="600" t="str">
        <f t="shared" si="2"/>
        <v>FAIL</v>
      </c>
      <c r="BF45" s="600" t="s">
        <v>21</v>
      </c>
    </row>
    <row r="46" spans="1:58" ht="17.350000000000001">
      <c r="A46" s="599"/>
      <c r="B46" s="599" t="s">
        <v>7379</v>
      </c>
      <c r="C46" s="599" t="s">
        <v>7272</v>
      </c>
      <c r="D46" s="599" t="s">
        <v>16</v>
      </c>
      <c r="E46" s="599" t="s">
        <v>1388</v>
      </c>
      <c r="F46" s="599" t="s">
        <v>4702</v>
      </c>
      <c r="G46" s="599" t="s">
        <v>39</v>
      </c>
      <c r="H46" s="599" t="s">
        <v>4168</v>
      </c>
      <c r="I46" s="599">
        <v>1.2</v>
      </c>
      <c r="J46" s="599">
        <v>3.7</v>
      </c>
      <c r="K46" s="599" t="s">
        <v>1194</v>
      </c>
      <c r="L46" s="599" t="s">
        <v>1194</v>
      </c>
      <c r="M46" s="599" t="s">
        <v>7273</v>
      </c>
      <c r="N46" s="599" t="s">
        <v>79</v>
      </c>
      <c r="O46" s="599" t="s">
        <v>7274</v>
      </c>
      <c r="P46" s="599">
        <v>9</v>
      </c>
      <c r="Q46" s="599" t="s">
        <v>1181</v>
      </c>
      <c r="R46" s="599" t="s">
        <v>6653</v>
      </c>
      <c r="S46" s="599" t="s">
        <v>7374</v>
      </c>
      <c r="T46" s="599" t="s">
        <v>7275</v>
      </c>
      <c r="U46" s="599" t="s">
        <v>7337</v>
      </c>
      <c r="V46" s="599" t="s">
        <v>7375</v>
      </c>
      <c r="W46" s="599" t="s">
        <v>4373</v>
      </c>
      <c r="X46" s="599">
        <v>1</v>
      </c>
      <c r="Y46" s="599">
        <v>2</v>
      </c>
      <c r="Z46" s="599" t="s">
        <v>7350</v>
      </c>
      <c r="AA46" s="599" t="s">
        <v>7351</v>
      </c>
      <c r="AB46" s="599" t="s">
        <v>7379</v>
      </c>
      <c r="AC46" s="599">
        <v>862</v>
      </c>
      <c r="AD46" s="599">
        <v>847</v>
      </c>
      <c r="AE46" s="599">
        <v>832</v>
      </c>
      <c r="AF46" s="599">
        <v>471.5</v>
      </c>
      <c r="AG46" s="599">
        <v>497.75</v>
      </c>
      <c r="AH46" s="599">
        <v>524</v>
      </c>
      <c r="AI46" s="599">
        <v>1805</v>
      </c>
      <c r="AJ46" s="599">
        <v>1842.5</v>
      </c>
      <c r="AK46" s="599">
        <v>1880</v>
      </c>
      <c r="AL46" s="599">
        <v>1333.5</v>
      </c>
      <c r="AM46" s="599">
        <v>1307.25</v>
      </c>
      <c r="AN46" s="599">
        <v>1281</v>
      </c>
      <c r="AO46" s="599">
        <v>3</v>
      </c>
      <c r="AP46" s="599">
        <v>3</v>
      </c>
      <c r="AQ46" s="599">
        <v>3</v>
      </c>
      <c r="AR46" s="599"/>
      <c r="AS46" s="599">
        <v>-9.3000000000000007</v>
      </c>
      <c r="AT46" s="599">
        <v>-9.3000000000000007</v>
      </c>
      <c r="AU46" s="599">
        <v>-9.3000000000000007</v>
      </c>
      <c r="AV46" s="599">
        <v>-35.5</v>
      </c>
      <c r="AW46" s="599">
        <v>-35.5</v>
      </c>
      <c r="AX46" s="599">
        <v>-35.5</v>
      </c>
      <c r="AY46" s="599">
        <v>-112.7</v>
      </c>
      <c r="AZ46" s="599"/>
      <c r="BA46" s="599"/>
      <c r="BB46" s="599"/>
      <c r="BC46" s="599" t="str">
        <f t="shared" si="0"/>
        <v>FAIL</v>
      </c>
      <c r="BD46" s="599" t="str">
        <f t="shared" si="1"/>
        <v>FAIL</v>
      </c>
      <c r="BE46" s="599" t="str">
        <f t="shared" si="2"/>
        <v>FAIL</v>
      </c>
      <c r="BF46" s="599" t="s">
        <v>21</v>
      </c>
    </row>
    <row r="47" spans="1:58" ht="17.350000000000001">
      <c r="A47" s="600"/>
      <c r="B47" s="600" t="s">
        <v>7380</v>
      </c>
      <c r="C47" s="600" t="s">
        <v>7272</v>
      </c>
      <c r="D47" s="600" t="s">
        <v>16</v>
      </c>
      <c r="E47" s="599" t="s">
        <v>1388</v>
      </c>
      <c r="F47" s="600" t="s">
        <v>4702</v>
      </c>
      <c r="G47" s="600" t="s">
        <v>39</v>
      </c>
      <c r="H47" s="600" t="s">
        <v>4168</v>
      </c>
      <c r="I47" s="600">
        <v>1.2</v>
      </c>
      <c r="J47" s="600">
        <v>3.7</v>
      </c>
      <c r="K47" s="600" t="s">
        <v>1194</v>
      </c>
      <c r="L47" s="600" t="s">
        <v>1194</v>
      </c>
      <c r="M47" s="600" t="s">
        <v>7273</v>
      </c>
      <c r="N47" s="600" t="s">
        <v>79</v>
      </c>
      <c r="O47" s="600" t="s">
        <v>7274</v>
      </c>
      <c r="P47" s="600">
        <v>9</v>
      </c>
      <c r="Q47" s="600" t="s">
        <v>1181</v>
      </c>
      <c r="R47" s="600" t="s">
        <v>6653</v>
      </c>
      <c r="S47" s="600" t="s">
        <v>7374</v>
      </c>
      <c r="T47" s="600" t="s">
        <v>7275</v>
      </c>
      <c r="U47" s="600" t="s">
        <v>7337</v>
      </c>
      <c r="V47" s="600" t="s">
        <v>7375</v>
      </c>
      <c r="W47" s="600" t="s">
        <v>4373</v>
      </c>
      <c r="X47" s="600">
        <v>-2</v>
      </c>
      <c r="Y47" s="600">
        <v>1</v>
      </c>
      <c r="Z47" s="600" t="s">
        <v>7353</v>
      </c>
      <c r="AA47" s="600" t="s">
        <v>7354</v>
      </c>
      <c r="AB47" s="600" t="s">
        <v>7380</v>
      </c>
      <c r="AC47" s="600">
        <v>832</v>
      </c>
      <c r="AD47" s="600">
        <v>847</v>
      </c>
      <c r="AE47" s="600">
        <v>862</v>
      </c>
      <c r="AF47" s="600">
        <v>3469</v>
      </c>
      <c r="AG47" s="600">
        <v>3536.5</v>
      </c>
      <c r="AH47" s="600">
        <v>3604</v>
      </c>
      <c r="AI47" s="600">
        <v>1805</v>
      </c>
      <c r="AJ47" s="600">
        <v>1842.5</v>
      </c>
      <c r="AK47" s="600">
        <v>1880</v>
      </c>
      <c r="AL47" s="600">
        <v>1589</v>
      </c>
      <c r="AM47" s="600">
        <v>1656.5</v>
      </c>
      <c r="AN47" s="600">
        <v>1724</v>
      </c>
      <c r="AO47" s="600">
        <v>3</v>
      </c>
      <c r="AP47" s="600">
        <v>3</v>
      </c>
      <c r="AQ47" s="600">
        <v>3</v>
      </c>
      <c r="AR47" s="600"/>
      <c r="AS47" s="600">
        <v>-9.3000000000000007</v>
      </c>
      <c r="AT47" s="600">
        <v>-9.3000000000000007</v>
      </c>
      <c r="AU47" s="600">
        <v>-9.3000000000000007</v>
      </c>
      <c r="AV47" s="600">
        <v>-46.1</v>
      </c>
      <c r="AW47" s="600">
        <v>-46.1</v>
      </c>
      <c r="AX47" s="600">
        <v>-46.2</v>
      </c>
      <c r="AY47" s="600">
        <v>-112.7</v>
      </c>
      <c r="AZ47" s="600"/>
      <c r="BA47" s="600"/>
      <c r="BB47" s="600"/>
      <c r="BC47" s="600" t="str">
        <f t="shared" si="0"/>
        <v>FAIL</v>
      </c>
      <c r="BD47" s="600" t="str">
        <f t="shared" si="1"/>
        <v>FAIL</v>
      </c>
      <c r="BE47" s="600" t="str">
        <f t="shared" si="2"/>
        <v>FAIL</v>
      </c>
      <c r="BF47" s="600" t="s">
        <v>21</v>
      </c>
    </row>
    <row r="48" spans="1:58" ht="17.350000000000001">
      <c r="A48" s="599"/>
      <c r="B48" s="599" t="s">
        <v>7381</v>
      </c>
      <c r="C48" s="599" t="s">
        <v>7272</v>
      </c>
      <c r="D48" s="599" t="s">
        <v>16</v>
      </c>
      <c r="E48" s="599" t="s">
        <v>1388</v>
      </c>
      <c r="F48" s="599" t="s">
        <v>4702</v>
      </c>
      <c r="G48" s="599" t="s">
        <v>39</v>
      </c>
      <c r="H48" s="599" t="s">
        <v>4168</v>
      </c>
      <c r="I48" s="599">
        <v>1.2</v>
      </c>
      <c r="J48" s="599">
        <v>3.7</v>
      </c>
      <c r="K48" s="599" t="s">
        <v>1194</v>
      </c>
      <c r="L48" s="599" t="s">
        <v>1194</v>
      </c>
      <c r="M48" s="599" t="s">
        <v>7273</v>
      </c>
      <c r="N48" s="599" t="s">
        <v>79</v>
      </c>
      <c r="O48" s="599" t="s">
        <v>7274</v>
      </c>
      <c r="P48" s="599">
        <v>9</v>
      </c>
      <c r="Q48" s="599" t="s">
        <v>1181</v>
      </c>
      <c r="R48" s="599" t="s">
        <v>6653</v>
      </c>
      <c r="S48" s="599" t="s">
        <v>7374</v>
      </c>
      <c r="T48" s="599" t="s">
        <v>7275</v>
      </c>
      <c r="U48" s="599" t="s">
        <v>7337</v>
      </c>
      <c r="V48" s="599" t="s">
        <v>7375</v>
      </c>
      <c r="W48" s="599" t="s">
        <v>4373</v>
      </c>
      <c r="X48" s="599">
        <v>2</v>
      </c>
      <c r="Y48" s="599">
        <v>1</v>
      </c>
      <c r="Z48" s="599" t="s">
        <v>7356</v>
      </c>
      <c r="AA48" s="599" t="s">
        <v>7357</v>
      </c>
      <c r="AB48" s="599" t="s">
        <v>7381</v>
      </c>
      <c r="AC48" s="599">
        <v>862</v>
      </c>
      <c r="AD48" s="599">
        <v>847</v>
      </c>
      <c r="AE48" s="599">
        <v>832</v>
      </c>
      <c r="AF48" s="599">
        <v>81</v>
      </c>
      <c r="AG48" s="599">
        <v>148.5</v>
      </c>
      <c r="AH48" s="599">
        <v>216</v>
      </c>
      <c r="AI48" s="599">
        <v>1805</v>
      </c>
      <c r="AJ48" s="599">
        <v>1842.5</v>
      </c>
      <c r="AK48" s="599">
        <v>1880</v>
      </c>
      <c r="AL48" s="599">
        <v>1724</v>
      </c>
      <c r="AM48" s="599">
        <v>1656.5</v>
      </c>
      <c r="AN48" s="599">
        <v>1589</v>
      </c>
      <c r="AO48" s="599">
        <v>3</v>
      </c>
      <c r="AP48" s="599">
        <v>3</v>
      </c>
      <c r="AQ48" s="599">
        <v>3</v>
      </c>
      <c r="AR48" s="599"/>
      <c r="AS48" s="599">
        <v>-9.3000000000000007</v>
      </c>
      <c r="AT48" s="599">
        <v>-9.3000000000000007</v>
      </c>
      <c r="AU48" s="599">
        <v>-9.3000000000000007</v>
      </c>
      <c r="AV48" s="599">
        <v>-35.5</v>
      </c>
      <c r="AW48" s="599">
        <v>-35.5</v>
      </c>
      <c r="AX48" s="599">
        <v>-35.5</v>
      </c>
      <c r="AY48" s="599">
        <v>-112.7</v>
      </c>
      <c r="AZ48" s="599"/>
      <c r="BA48" s="599"/>
      <c r="BB48" s="599"/>
      <c r="BC48" s="599" t="str">
        <f t="shared" si="0"/>
        <v>FAIL</v>
      </c>
      <c r="BD48" s="599" t="str">
        <f t="shared" si="1"/>
        <v>FAIL</v>
      </c>
      <c r="BE48" s="599" t="str">
        <f t="shared" si="2"/>
        <v>FAIL</v>
      </c>
      <c r="BF48" s="599" t="s">
        <v>21</v>
      </c>
    </row>
    <row r="49" spans="1:58" ht="17.350000000000001">
      <c r="A49" s="600"/>
      <c r="B49" s="600" t="s">
        <v>7335</v>
      </c>
      <c r="C49" s="600" t="s">
        <v>7272</v>
      </c>
      <c r="D49" s="600" t="s">
        <v>16</v>
      </c>
      <c r="E49" s="599" t="s">
        <v>1388</v>
      </c>
      <c r="F49" s="600" t="s">
        <v>4702</v>
      </c>
      <c r="G49" s="600" t="s">
        <v>39</v>
      </c>
      <c r="H49" s="600" t="s">
        <v>4168</v>
      </c>
      <c r="I49" s="600">
        <v>1.2</v>
      </c>
      <c r="J49" s="600">
        <v>3.7</v>
      </c>
      <c r="K49" s="600" t="s">
        <v>1194</v>
      </c>
      <c r="L49" s="600" t="s">
        <v>1194</v>
      </c>
      <c r="M49" s="600" t="s">
        <v>7273</v>
      </c>
      <c r="N49" s="600" t="s">
        <v>79</v>
      </c>
      <c r="O49" s="600" t="s">
        <v>7274</v>
      </c>
      <c r="P49" s="600">
        <v>9</v>
      </c>
      <c r="Q49" s="600" t="s">
        <v>1181</v>
      </c>
      <c r="R49" s="600" t="s">
        <v>6653</v>
      </c>
      <c r="S49" s="600" t="s">
        <v>7382</v>
      </c>
      <c r="T49" s="600"/>
      <c r="U49" s="600" t="s">
        <v>7337</v>
      </c>
      <c r="V49" s="600" t="s">
        <v>7383</v>
      </c>
      <c r="W49" s="600" t="s">
        <v>7299</v>
      </c>
      <c r="X49" s="600">
        <v>2</v>
      </c>
      <c r="Y49" s="600"/>
      <c r="Z49" s="600" t="s">
        <v>7339</v>
      </c>
      <c r="AA49" s="600"/>
      <c r="AB49" s="600" t="s">
        <v>7335</v>
      </c>
      <c r="AC49" s="600">
        <v>814</v>
      </c>
      <c r="AD49" s="600">
        <v>831.5</v>
      </c>
      <c r="AE49" s="600">
        <v>849</v>
      </c>
      <c r="AF49" s="600"/>
      <c r="AG49" s="600"/>
      <c r="AH49" s="600"/>
      <c r="AI49" s="600">
        <v>1805</v>
      </c>
      <c r="AJ49" s="600">
        <v>1842.5</v>
      </c>
      <c r="AK49" s="600">
        <v>1880</v>
      </c>
      <c r="AL49" s="600"/>
      <c r="AM49" s="600"/>
      <c r="AN49" s="600"/>
      <c r="AO49" s="600"/>
      <c r="AP49" s="600"/>
      <c r="AQ49" s="600"/>
      <c r="AR49" s="600"/>
      <c r="AS49" s="600">
        <v>-5.3</v>
      </c>
      <c r="AT49" s="600">
        <v>-5.3</v>
      </c>
      <c r="AU49" s="600">
        <v>-5.3</v>
      </c>
      <c r="AV49" s="600"/>
      <c r="AW49" s="600"/>
      <c r="AX49" s="600"/>
      <c r="AY49" s="600">
        <v>-112.7</v>
      </c>
      <c r="AZ49" s="600"/>
      <c r="BA49" s="600"/>
      <c r="BB49" s="600"/>
      <c r="BC49" s="600" t="str">
        <f t="shared" si="0"/>
        <v>FAIL</v>
      </c>
      <c r="BD49" s="600" t="str">
        <f t="shared" si="1"/>
        <v>FAIL</v>
      </c>
      <c r="BE49" s="600" t="str">
        <f t="shared" si="2"/>
        <v>FAIL</v>
      </c>
      <c r="BF49" s="600" t="s">
        <v>21</v>
      </c>
    </row>
    <row r="50" spans="1:58" ht="17.350000000000001">
      <c r="A50" s="599"/>
      <c r="B50" s="599" t="s">
        <v>7384</v>
      </c>
      <c r="C50" s="599" t="s">
        <v>7272</v>
      </c>
      <c r="D50" s="599" t="s">
        <v>16</v>
      </c>
      <c r="E50" s="599" t="s">
        <v>1388</v>
      </c>
      <c r="F50" s="599" t="s">
        <v>4702</v>
      </c>
      <c r="G50" s="599" t="s">
        <v>39</v>
      </c>
      <c r="H50" s="599" t="s">
        <v>4168</v>
      </c>
      <c r="I50" s="599">
        <v>1.2</v>
      </c>
      <c r="J50" s="599">
        <v>3.7</v>
      </c>
      <c r="K50" s="599" t="s">
        <v>1194</v>
      </c>
      <c r="L50" s="599" t="s">
        <v>1194</v>
      </c>
      <c r="M50" s="599" t="s">
        <v>7273</v>
      </c>
      <c r="N50" s="599" t="s">
        <v>79</v>
      </c>
      <c r="O50" s="599" t="s">
        <v>7274</v>
      </c>
      <c r="P50" s="599">
        <v>9</v>
      </c>
      <c r="Q50" s="599" t="s">
        <v>1181</v>
      </c>
      <c r="R50" s="599" t="s">
        <v>6653</v>
      </c>
      <c r="S50" s="599" t="s">
        <v>7382</v>
      </c>
      <c r="T50" s="599" t="s">
        <v>7275</v>
      </c>
      <c r="U50" s="599" t="s">
        <v>7337</v>
      </c>
      <c r="V50" s="599" t="s">
        <v>7383</v>
      </c>
      <c r="W50" s="599" t="s">
        <v>7299</v>
      </c>
      <c r="X50" s="599">
        <v>-1</v>
      </c>
      <c r="Y50" s="599">
        <v>1</v>
      </c>
      <c r="Z50" s="599" t="s">
        <v>7341</v>
      </c>
      <c r="AA50" s="599" t="s">
        <v>7342</v>
      </c>
      <c r="AB50" s="599" t="s">
        <v>7384</v>
      </c>
      <c r="AC50" s="599">
        <v>814</v>
      </c>
      <c r="AD50" s="599">
        <v>831.5</v>
      </c>
      <c r="AE50" s="599">
        <v>849</v>
      </c>
      <c r="AF50" s="599">
        <v>2619</v>
      </c>
      <c r="AG50" s="599">
        <v>2674</v>
      </c>
      <c r="AH50" s="599">
        <v>2729</v>
      </c>
      <c r="AI50" s="599">
        <v>1805</v>
      </c>
      <c r="AJ50" s="599">
        <v>1842.5</v>
      </c>
      <c r="AK50" s="599">
        <v>1880</v>
      </c>
      <c r="AL50" s="599">
        <v>739</v>
      </c>
      <c r="AM50" s="599">
        <v>794</v>
      </c>
      <c r="AN50" s="599">
        <v>849</v>
      </c>
      <c r="AO50" s="599">
        <v>3</v>
      </c>
      <c r="AP50" s="599">
        <v>3</v>
      </c>
      <c r="AQ50" s="599">
        <v>3</v>
      </c>
      <c r="AR50" s="599"/>
      <c r="AS50" s="599">
        <v>-9.3000000000000007</v>
      </c>
      <c r="AT50" s="599">
        <v>-9.3000000000000007</v>
      </c>
      <c r="AU50" s="599">
        <v>-9.3000000000000007</v>
      </c>
      <c r="AV50" s="599">
        <v>-16.2</v>
      </c>
      <c r="AW50" s="599">
        <v>-16.2</v>
      </c>
      <c r="AX50" s="599">
        <v>-15.7</v>
      </c>
      <c r="AY50" s="599">
        <v>-112.7</v>
      </c>
      <c r="AZ50" s="599"/>
      <c r="BA50" s="599"/>
      <c r="BB50" s="599"/>
      <c r="BC50" s="599" t="str">
        <f t="shared" si="0"/>
        <v>FAIL</v>
      </c>
      <c r="BD50" s="599" t="str">
        <f t="shared" si="1"/>
        <v>FAIL</v>
      </c>
      <c r="BE50" s="599" t="str">
        <f t="shared" si="2"/>
        <v>FAIL</v>
      </c>
      <c r="BF50" s="599" t="s">
        <v>21</v>
      </c>
    </row>
    <row r="51" spans="1:58" ht="17.350000000000001">
      <c r="A51" s="600"/>
      <c r="B51" s="600" t="s">
        <v>7385</v>
      </c>
      <c r="C51" s="600" t="s">
        <v>7272</v>
      </c>
      <c r="D51" s="600" t="s">
        <v>16</v>
      </c>
      <c r="E51" s="599" t="s">
        <v>1388</v>
      </c>
      <c r="F51" s="600" t="s">
        <v>4702</v>
      </c>
      <c r="G51" s="600" t="s">
        <v>39</v>
      </c>
      <c r="H51" s="600" t="s">
        <v>4168</v>
      </c>
      <c r="I51" s="600">
        <v>1.2</v>
      </c>
      <c r="J51" s="600">
        <v>3.7</v>
      </c>
      <c r="K51" s="600" t="s">
        <v>1194</v>
      </c>
      <c r="L51" s="600" t="s">
        <v>1194</v>
      </c>
      <c r="M51" s="600" t="s">
        <v>7273</v>
      </c>
      <c r="N51" s="600" t="s">
        <v>79</v>
      </c>
      <c r="O51" s="600" t="s">
        <v>7274</v>
      </c>
      <c r="P51" s="600">
        <v>9</v>
      </c>
      <c r="Q51" s="600" t="s">
        <v>1181</v>
      </c>
      <c r="R51" s="600" t="s">
        <v>6653</v>
      </c>
      <c r="S51" s="600" t="s">
        <v>7382</v>
      </c>
      <c r="T51" s="600" t="s">
        <v>7275</v>
      </c>
      <c r="U51" s="600" t="s">
        <v>7337</v>
      </c>
      <c r="V51" s="600" t="s">
        <v>7383</v>
      </c>
      <c r="W51" s="600" t="s">
        <v>7299</v>
      </c>
      <c r="X51" s="600">
        <v>1</v>
      </c>
      <c r="Y51" s="600">
        <v>1</v>
      </c>
      <c r="Z51" s="600" t="s">
        <v>7344</v>
      </c>
      <c r="AA51" s="600" t="s">
        <v>7345</v>
      </c>
      <c r="AB51" s="600" t="s">
        <v>7385</v>
      </c>
      <c r="AC51" s="600">
        <v>849</v>
      </c>
      <c r="AD51" s="600">
        <v>831.5</v>
      </c>
      <c r="AE51" s="600">
        <v>814</v>
      </c>
      <c r="AF51" s="600">
        <v>956</v>
      </c>
      <c r="AG51" s="600">
        <v>1011</v>
      </c>
      <c r="AH51" s="600">
        <v>1066</v>
      </c>
      <c r="AI51" s="600">
        <v>1805</v>
      </c>
      <c r="AJ51" s="600">
        <v>1842.5</v>
      </c>
      <c r="AK51" s="600">
        <v>1880</v>
      </c>
      <c r="AL51" s="600">
        <v>849</v>
      </c>
      <c r="AM51" s="600">
        <v>794</v>
      </c>
      <c r="AN51" s="600">
        <v>739</v>
      </c>
      <c r="AO51" s="600">
        <v>3</v>
      </c>
      <c r="AP51" s="600">
        <v>3</v>
      </c>
      <c r="AQ51" s="600">
        <v>3</v>
      </c>
      <c r="AR51" s="600"/>
      <c r="AS51" s="600">
        <v>-9.3000000000000007</v>
      </c>
      <c r="AT51" s="600">
        <v>-9.3000000000000007</v>
      </c>
      <c r="AU51" s="600">
        <v>-9.3000000000000007</v>
      </c>
      <c r="AV51" s="600">
        <v>-45.5</v>
      </c>
      <c r="AW51" s="600">
        <v>-15.8</v>
      </c>
      <c r="AX51" s="600">
        <v>-15.8</v>
      </c>
      <c r="AY51" s="600">
        <v>-112.7</v>
      </c>
      <c r="AZ51" s="600"/>
      <c r="BA51" s="600"/>
      <c r="BB51" s="600"/>
      <c r="BC51" s="600" t="str">
        <f t="shared" si="0"/>
        <v>FAIL</v>
      </c>
      <c r="BD51" s="600" t="str">
        <f t="shared" si="1"/>
        <v>FAIL</v>
      </c>
      <c r="BE51" s="600" t="str">
        <f t="shared" si="2"/>
        <v>FAIL</v>
      </c>
      <c r="BF51" s="600" t="s">
        <v>21</v>
      </c>
    </row>
    <row r="52" spans="1:58" ht="17.350000000000001">
      <c r="A52" s="599"/>
      <c r="B52" s="599" t="s">
        <v>7386</v>
      </c>
      <c r="C52" s="599" t="s">
        <v>7272</v>
      </c>
      <c r="D52" s="599" t="s">
        <v>16</v>
      </c>
      <c r="E52" s="599" t="s">
        <v>1388</v>
      </c>
      <c r="F52" s="599" t="s">
        <v>4702</v>
      </c>
      <c r="G52" s="599" t="s">
        <v>39</v>
      </c>
      <c r="H52" s="599" t="s">
        <v>4168</v>
      </c>
      <c r="I52" s="599">
        <v>1.2</v>
      </c>
      <c r="J52" s="599">
        <v>3.7</v>
      </c>
      <c r="K52" s="599" t="s">
        <v>1194</v>
      </c>
      <c r="L52" s="599" t="s">
        <v>1194</v>
      </c>
      <c r="M52" s="599" t="s">
        <v>7273</v>
      </c>
      <c r="N52" s="599" t="s">
        <v>79</v>
      </c>
      <c r="O52" s="599" t="s">
        <v>7274</v>
      </c>
      <c r="P52" s="599">
        <v>9</v>
      </c>
      <c r="Q52" s="599" t="s">
        <v>1181</v>
      </c>
      <c r="R52" s="599" t="s">
        <v>6653</v>
      </c>
      <c r="S52" s="599" t="s">
        <v>7382</v>
      </c>
      <c r="T52" s="599" t="s">
        <v>7275</v>
      </c>
      <c r="U52" s="599" t="s">
        <v>7337</v>
      </c>
      <c r="V52" s="599" t="s">
        <v>7383</v>
      </c>
      <c r="W52" s="599" t="s">
        <v>4373</v>
      </c>
      <c r="X52" s="599">
        <v>-1</v>
      </c>
      <c r="Y52" s="599">
        <v>2</v>
      </c>
      <c r="Z52" s="599" t="s">
        <v>7347</v>
      </c>
      <c r="AA52" s="599" t="s">
        <v>7348</v>
      </c>
      <c r="AB52" s="599" t="s">
        <v>7386</v>
      </c>
      <c r="AC52" s="599">
        <v>814</v>
      </c>
      <c r="AD52" s="599">
        <v>831.5</v>
      </c>
      <c r="AE52" s="599">
        <v>849</v>
      </c>
      <c r="AF52" s="599">
        <v>1309.5</v>
      </c>
      <c r="AG52" s="599">
        <v>1337</v>
      </c>
      <c r="AH52" s="599">
        <v>1364.5</v>
      </c>
      <c r="AI52" s="599">
        <v>1805</v>
      </c>
      <c r="AJ52" s="599">
        <v>1842.5</v>
      </c>
      <c r="AK52" s="599">
        <v>1880</v>
      </c>
      <c r="AL52" s="599">
        <v>495.5</v>
      </c>
      <c r="AM52" s="599">
        <v>468</v>
      </c>
      <c r="AN52" s="599">
        <v>440.5</v>
      </c>
      <c r="AO52" s="599">
        <v>3</v>
      </c>
      <c r="AP52" s="599">
        <v>3</v>
      </c>
      <c r="AQ52" s="599">
        <v>3</v>
      </c>
      <c r="AR52" s="599"/>
      <c r="AS52" s="599">
        <v>-9.3000000000000007</v>
      </c>
      <c r="AT52" s="599">
        <v>-9.3000000000000007</v>
      </c>
      <c r="AU52" s="599">
        <v>-9.3000000000000007</v>
      </c>
      <c r="AV52" s="599">
        <v>-15.8</v>
      </c>
      <c r="AW52" s="599">
        <v>-15.8</v>
      </c>
      <c r="AX52" s="599">
        <v>-15.8</v>
      </c>
      <c r="AY52" s="599">
        <v>-112.7</v>
      </c>
      <c r="AZ52" s="599"/>
      <c r="BA52" s="599"/>
      <c r="BB52" s="599"/>
      <c r="BC52" s="599" t="str">
        <f t="shared" si="0"/>
        <v>FAIL</v>
      </c>
      <c r="BD52" s="599" t="str">
        <f t="shared" si="1"/>
        <v>FAIL</v>
      </c>
      <c r="BE52" s="599" t="str">
        <f t="shared" si="2"/>
        <v>FAIL</v>
      </c>
      <c r="BF52" s="599" t="s">
        <v>21</v>
      </c>
    </row>
    <row r="53" spans="1:58" ht="17.350000000000001">
      <c r="A53" s="600"/>
      <c r="B53" s="600" t="s">
        <v>7387</v>
      </c>
      <c r="C53" s="600" t="s">
        <v>7272</v>
      </c>
      <c r="D53" s="600" t="s">
        <v>16</v>
      </c>
      <c r="E53" s="599" t="s">
        <v>1388</v>
      </c>
      <c r="F53" s="600" t="s">
        <v>4702</v>
      </c>
      <c r="G53" s="600" t="s">
        <v>39</v>
      </c>
      <c r="H53" s="600" t="s">
        <v>4168</v>
      </c>
      <c r="I53" s="600">
        <v>1.2</v>
      </c>
      <c r="J53" s="600">
        <v>3.7</v>
      </c>
      <c r="K53" s="600" t="s">
        <v>1194</v>
      </c>
      <c r="L53" s="600" t="s">
        <v>1194</v>
      </c>
      <c r="M53" s="600" t="s">
        <v>7273</v>
      </c>
      <c r="N53" s="600" t="s">
        <v>79</v>
      </c>
      <c r="O53" s="600" t="s">
        <v>7274</v>
      </c>
      <c r="P53" s="600">
        <v>9</v>
      </c>
      <c r="Q53" s="600" t="s">
        <v>1181</v>
      </c>
      <c r="R53" s="600" t="s">
        <v>6653</v>
      </c>
      <c r="S53" s="600" t="s">
        <v>7382</v>
      </c>
      <c r="T53" s="600" t="s">
        <v>7275</v>
      </c>
      <c r="U53" s="600" t="s">
        <v>7337</v>
      </c>
      <c r="V53" s="600" t="s">
        <v>7383</v>
      </c>
      <c r="W53" s="600" t="s">
        <v>4373</v>
      </c>
      <c r="X53" s="600">
        <v>1</v>
      </c>
      <c r="Y53" s="600">
        <v>2</v>
      </c>
      <c r="Z53" s="600" t="s">
        <v>7350</v>
      </c>
      <c r="AA53" s="600" t="s">
        <v>7351</v>
      </c>
      <c r="AB53" s="600" t="s">
        <v>7387</v>
      </c>
      <c r="AC53" s="600">
        <v>849</v>
      </c>
      <c r="AD53" s="600">
        <v>831.5</v>
      </c>
      <c r="AE53" s="600">
        <v>814</v>
      </c>
      <c r="AF53" s="600">
        <v>478</v>
      </c>
      <c r="AG53" s="600">
        <v>505.5</v>
      </c>
      <c r="AH53" s="600">
        <v>533</v>
      </c>
      <c r="AI53" s="600">
        <v>1805</v>
      </c>
      <c r="AJ53" s="600">
        <v>1842.5</v>
      </c>
      <c r="AK53" s="600">
        <v>1880</v>
      </c>
      <c r="AL53" s="600">
        <v>1327</v>
      </c>
      <c r="AM53" s="600">
        <v>1299.5</v>
      </c>
      <c r="AN53" s="600">
        <v>1272</v>
      </c>
      <c r="AO53" s="600">
        <v>3</v>
      </c>
      <c r="AP53" s="600">
        <v>3</v>
      </c>
      <c r="AQ53" s="600">
        <v>3</v>
      </c>
      <c r="AR53" s="600"/>
      <c r="AS53" s="600">
        <v>-9.3000000000000007</v>
      </c>
      <c r="AT53" s="600">
        <v>-9.3000000000000007</v>
      </c>
      <c r="AU53" s="600">
        <v>-9.3000000000000007</v>
      </c>
      <c r="AV53" s="600">
        <v>-35.5</v>
      </c>
      <c r="AW53" s="600">
        <v>-35.5</v>
      </c>
      <c r="AX53" s="600">
        <v>-35.5</v>
      </c>
      <c r="AY53" s="600">
        <v>-112.7</v>
      </c>
      <c r="AZ53" s="600"/>
      <c r="BA53" s="600"/>
      <c r="BB53" s="600"/>
      <c r="BC53" s="600" t="str">
        <f t="shared" si="0"/>
        <v>FAIL</v>
      </c>
      <c r="BD53" s="600" t="str">
        <f t="shared" si="1"/>
        <v>FAIL</v>
      </c>
      <c r="BE53" s="600" t="str">
        <f t="shared" si="2"/>
        <v>FAIL</v>
      </c>
      <c r="BF53" s="600" t="s">
        <v>21</v>
      </c>
    </row>
    <row r="54" spans="1:58" ht="17.350000000000001">
      <c r="A54" s="599"/>
      <c r="B54" s="599" t="s">
        <v>7388</v>
      </c>
      <c r="C54" s="599" t="s">
        <v>7272</v>
      </c>
      <c r="D54" s="599" t="s">
        <v>16</v>
      </c>
      <c r="E54" s="599" t="s">
        <v>1388</v>
      </c>
      <c r="F54" s="599" t="s">
        <v>4702</v>
      </c>
      <c r="G54" s="599" t="s">
        <v>39</v>
      </c>
      <c r="H54" s="599" t="s">
        <v>4168</v>
      </c>
      <c r="I54" s="599">
        <v>1.2</v>
      </c>
      <c r="J54" s="599">
        <v>3.7</v>
      </c>
      <c r="K54" s="599" t="s">
        <v>1194</v>
      </c>
      <c r="L54" s="599" t="s">
        <v>1194</v>
      </c>
      <c r="M54" s="599" t="s">
        <v>7273</v>
      </c>
      <c r="N54" s="599" t="s">
        <v>79</v>
      </c>
      <c r="O54" s="599" t="s">
        <v>7274</v>
      </c>
      <c r="P54" s="599">
        <v>9</v>
      </c>
      <c r="Q54" s="599" t="s">
        <v>1181</v>
      </c>
      <c r="R54" s="599" t="s">
        <v>6653</v>
      </c>
      <c r="S54" s="599" t="s">
        <v>7382</v>
      </c>
      <c r="T54" s="599" t="s">
        <v>7275</v>
      </c>
      <c r="U54" s="599" t="s">
        <v>7337</v>
      </c>
      <c r="V54" s="599" t="s">
        <v>7383</v>
      </c>
      <c r="W54" s="599" t="s">
        <v>4373</v>
      </c>
      <c r="X54" s="599">
        <v>-2</v>
      </c>
      <c r="Y54" s="599">
        <v>1</v>
      </c>
      <c r="Z54" s="599" t="s">
        <v>7353</v>
      </c>
      <c r="AA54" s="599" t="s">
        <v>7354</v>
      </c>
      <c r="AB54" s="599" t="s">
        <v>7388</v>
      </c>
      <c r="AC54" s="599">
        <v>814</v>
      </c>
      <c r="AD54" s="599">
        <v>831.5</v>
      </c>
      <c r="AE54" s="599">
        <v>849</v>
      </c>
      <c r="AF54" s="599">
        <v>3433</v>
      </c>
      <c r="AG54" s="599">
        <v>3505.5</v>
      </c>
      <c r="AH54" s="599">
        <v>3578</v>
      </c>
      <c r="AI54" s="599">
        <v>1805</v>
      </c>
      <c r="AJ54" s="599">
        <v>1842.5</v>
      </c>
      <c r="AK54" s="599">
        <v>1880</v>
      </c>
      <c r="AL54" s="599">
        <v>1553</v>
      </c>
      <c r="AM54" s="599">
        <v>1625.5</v>
      </c>
      <c r="AN54" s="599">
        <v>1698</v>
      </c>
      <c r="AO54" s="599">
        <v>3</v>
      </c>
      <c r="AP54" s="599">
        <v>3</v>
      </c>
      <c r="AQ54" s="599">
        <v>3</v>
      </c>
      <c r="AR54" s="599"/>
      <c r="AS54" s="599">
        <v>-9.3000000000000007</v>
      </c>
      <c r="AT54" s="599">
        <v>-9.3000000000000007</v>
      </c>
      <c r="AU54" s="599">
        <v>-9.3000000000000007</v>
      </c>
      <c r="AV54" s="599">
        <v>-46.1</v>
      </c>
      <c r="AW54" s="599">
        <v>-46.1</v>
      </c>
      <c r="AX54" s="599">
        <v>-46.1</v>
      </c>
      <c r="AY54" s="599">
        <v>-112.7</v>
      </c>
      <c r="AZ54" s="599"/>
      <c r="BA54" s="599"/>
      <c r="BB54" s="599"/>
      <c r="BC54" s="599" t="str">
        <f t="shared" si="0"/>
        <v>FAIL</v>
      </c>
      <c r="BD54" s="599" t="str">
        <f t="shared" si="1"/>
        <v>FAIL</v>
      </c>
      <c r="BE54" s="599" t="str">
        <f t="shared" si="2"/>
        <v>FAIL</v>
      </c>
      <c r="BF54" s="599" t="s">
        <v>21</v>
      </c>
    </row>
    <row r="55" spans="1:58" ht="17.350000000000001">
      <c r="A55" s="600"/>
      <c r="B55" s="600" t="s">
        <v>7389</v>
      </c>
      <c r="C55" s="600" t="s">
        <v>7272</v>
      </c>
      <c r="D55" s="600" t="s">
        <v>16</v>
      </c>
      <c r="E55" s="599" t="s">
        <v>1388</v>
      </c>
      <c r="F55" s="600" t="s">
        <v>4702</v>
      </c>
      <c r="G55" s="600" t="s">
        <v>39</v>
      </c>
      <c r="H55" s="600" t="s">
        <v>4168</v>
      </c>
      <c r="I55" s="600">
        <v>1.2</v>
      </c>
      <c r="J55" s="600">
        <v>3.7</v>
      </c>
      <c r="K55" s="600" t="s">
        <v>1194</v>
      </c>
      <c r="L55" s="600" t="s">
        <v>1194</v>
      </c>
      <c r="M55" s="600" t="s">
        <v>7273</v>
      </c>
      <c r="N55" s="600" t="s">
        <v>79</v>
      </c>
      <c r="O55" s="600" t="s">
        <v>7274</v>
      </c>
      <c r="P55" s="600">
        <v>9</v>
      </c>
      <c r="Q55" s="600" t="s">
        <v>1181</v>
      </c>
      <c r="R55" s="600" t="s">
        <v>6653</v>
      </c>
      <c r="S55" s="600" t="s">
        <v>7382</v>
      </c>
      <c r="T55" s="600" t="s">
        <v>7275</v>
      </c>
      <c r="U55" s="600" t="s">
        <v>7337</v>
      </c>
      <c r="V55" s="600" t="s">
        <v>7383</v>
      </c>
      <c r="W55" s="600" t="s">
        <v>4373</v>
      </c>
      <c r="X55" s="600">
        <v>2</v>
      </c>
      <c r="Y55" s="600">
        <v>1</v>
      </c>
      <c r="Z55" s="600" t="s">
        <v>7356</v>
      </c>
      <c r="AA55" s="600" t="s">
        <v>7357</v>
      </c>
      <c r="AB55" s="600" t="s">
        <v>7389</v>
      </c>
      <c r="AC55" s="600">
        <v>849</v>
      </c>
      <c r="AD55" s="600">
        <v>831.5</v>
      </c>
      <c r="AE55" s="600">
        <v>814</v>
      </c>
      <c r="AF55" s="600">
        <v>107</v>
      </c>
      <c r="AG55" s="600">
        <v>179.5</v>
      </c>
      <c r="AH55" s="600">
        <v>252</v>
      </c>
      <c r="AI55" s="600">
        <v>1805</v>
      </c>
      <c r="AJ55" s="600">
        <v>1842.5</v>
      </c>
      <c r="AK55" s="600">
        <v>1880</v>
      </c>
      <c r="AL55" s="600">
        <v>1698</v>
      </c>
      <c r="AM55" s="600">
        <v>1625.5</v>
      </c>
      <c r="AN55" s="600">
        <v>1553</v>
      </c>
      <c r="AO55" s="600">
        <v>3</v>
      </c>
      <c r="AP55" s="600">
        <v>3</v>
      </c>
      <c r="AQ55" s="600">
        <v>3</v>
      </c>
      <c r="AR55" s="600"/>
      <c r="AS55" s="600">
        <v>-9.3000000000000007</v>
      </c>
      <c r="AT55" s="600">
        <v>-9.3000000000000007</v>
      </c>
      <c r="AU55" s="600">
        <v>-9.3000000000000007</v>
      </c>
      <c r="AV55" s="600">
        <v>-35.5</v>
      </c>
      <c r="AW55" s="600">
        <v>-35.5</v>
      </c>
      <c r="AX55" s="600">
        <v>-35.5</v>
      </c>
      <c r="AY55" s="600">
        <v>-112.7</v>
      </c>
      <c r="AZ55" s="600"/>
      <c r="BA55" s="600"/>
      <c r="BB55" s="600"/>
      <c r="BC55" s="600" t="str">
        <f t="shared" si="0"/>
        <v>FAIL</v>
      </c>
      <c r="BD55" s="600" t="str">
        <f t="shared" si="1"/>
        <v>FAIL</v>
      </c>
      <c r="BE55" s="600" t="str">
        <f t="shared" si="2"/>
        <v>FAIL</v>
      </c>
      <c r="BF55" s="600" t="s">
        <v>21</v>
      </c>
    </row>
    <row r="56" spans="1:58" ht="17.350000000000001">
      <c r="A56" s="599"/>
      <c r="B56" s="599" t="s">
        <v>7335</v>
      </c>
      <c r="C56" s="599" t="s">
        <v>7272</v>
      </c>
      <c r="D56" s="599" t="s">
        <v>16</v>
      </c>
      <c r="E56" s="599" t="s">
        <v>1388</v>
      </c>
      <c r="F56" s="599" t="s">
        <v>4702</v>
      </c>
      <c r="G56" s="599" t="s">
        <v>39</v>
      </c>
      <c r="H56" s="599" t="s">
        <v>4168</v>
      </c>
      <c r="I56" s="599">
        <v>1.2</v>
      </c>
      <c r="J56" s="599">
        <v>3.7</v>
      </c>
      <c r="K56" s="599" t="s">
        <v>1194</v>
      </c>
      <c r="L56" s="599" t="s">
        <v>1194</v>
      </c>
      <c r="M56" s="599" t="s">
        <v>7273</v>
      </c>
      <c r="N56" s="599" t="s">
        <v>79</v>
      </c>
      <c r="O56" s="599" t="s">
        <v>7274</v>
      </c>
      <c r="P56" s="599">
        <v>9</v>
      </c>
      <c r="Q56" s="599" t="s">
        <v>1181</v>
      </c>
      <c r="R56" s="599" t="s">
        <v>6653</v>
      </c>
      <c r="S56" s="599" t="s">
        <v>7390</v>
      </c>
      <c r="T56" s="599"/>
      <c r="U56" s="599" t="s">
        <v>7337</v>
      </c>
      <c r="V56" s="599" t="s">
        <v>7391</v>
      </c>
      <c r="W56" s="599" t="s">
        <v>7299</v>
      </c>
      <c r="X56" s="599">
        <v>2</v>
      </c>
      <c r="Y56" s="599"/>
      <c r="Z56" s="599" t="s">
        <v>7339</v>
      </c>
      <c r="AA56" s="599"/>
      <c r="AB56" s="599" t="s">
        <v>7335</v>
      </c>
      <c r="AC56" s="599">
        <v>824</v>
      </c>
      <c r="AD56" s="599">
        <v>836.5</v>
      </c>
      <c r="AE56" s="599">
        <v>849</v>
      </c>
      <c r="AF56" s="599"/>
      <c r="AG56" s="599"/>
      <c r="AH56" s="599"/>
      <c r="AI56" s="599">
        <v>1805</v>
      </c>
      <c r="AJ56" s="599">
        <v>1842.5</v>
      </c>
      <c r="AK56" s="599">
        <v>1880</v>
      </c>
      <c r="AL56" s="599"/>
      <c r="AM56" s="599"/>
      <c r="AN56" s="599"/>
      <c r="AO56" s="599"/>
      <c r="AP56" s="599"/>
      <c r="AQ56" s="599"/>
      <c r="AR56" s="599"/>
      <c r="AS56" s="599">
        <v>-5.3</v>
      </c>
      <c r="AT56" s="599">
        <v>-5.3</v>
      </c>
      <c r="AU56" s="599">
        <v>-5.3</v>
      </c>
      <c r="AV56" s="599"/>
      <c r="AW56" s="599"/>
      <c r="AX56" s="599"/>
      <c r="AY56" s="599">
        <v>-112.7</v>
      </c>
      <c r="AZ56" s="599"/>
      <c r="BA56" s="599"/>
      <c r="BB56" s="599"/>
      <c r="BC56" s="599" t="str">
        <f t="shared" si="0"/>
        <v>FAIL</v>
      </c>
      <c r="BD56" s="599" t="str">
        <f t="shared" si="1"/>
        <v>FAIL</v>
      </c>
      <c r="BE56" s="599" t="str">
        <f t="shared" si="2"/>
        <v>FAIL</v>
      </c>
      <c r="BF56" s="599" t="s">
        <v>21</v>
      </c>
    </row>
    <row r="57" spans="1:58" ht="17.350000000000001">
      <c r="A57" s="600"/>
      <c r="B57" s="600" t="s">
        <v>7392</v>
      </c>
      <c r="C57" s="600" t="s">
        <v>7272</v>
      </c>
      <c r="D57" s="600" t="s">
        <v>16</v>
      </c>
      <c r="E57" s="599" t="s">
        <v>1388</v>
      </c>
      <c r="F57" s="600" t="s">
        <v>4702</v>
      </c>
      <c r="G57" s="600" t="s">
        <v>39</v>
      </c>
      <c r="H57" s="600" t="s">
        <v>4168</v>
      </c>
      <c r="I57" s="600">
        <v>1.2</v>
      </c>
      <c r="J57" s="600">
        <v>3.7</v>
      </c>
      <c r="K57" s="600" t="s">
        <v>1194</v>
      </c>
      <c r="L57" s="600" t="s">
        <v>1194</v>
      </c>
      <c r="M57" s="600" t="s">
        <v>7273</v>
      </c>
      <c r="N57" s="600" t="s">
        <v>79</v>
      </c>
      <c r="O57" s="600" t="s">
        <v>7274</v>
      </c>
      <c r="P57" s="600">
        <v>9</v>
      </c>
      <c r="Q57" s="600" t="s">
        <v>1181</v>
      </c>
      <c r="R57" s="600" t="s">
        <v>6653</v>
      </c>
      <c r="S57" s="600" t="s">
        <v>7390</v>
      </c>
      <c r="T57" s="600" t="s">
        <v>7275</v>
      </c>
      <c r="U57" s="600" t="s">
        <v>7337</v>
      </c>
      <c r="V57" s="600" t="s">
        <v>7391</v>
      </c>
      <c r="W57" s="600" t="s">
        <v>7299</v>
      </c>
      <c r="X57" s="600">
        <v>-1</v>
      </c>
      <c r="Y57" s="600">
        <v>1</v>
      </c>
      <c r="Z57" s="600" t="s">
        <v>7341</v>
      </c>
      <c r="AA57" s="600" t="s">
        <v>7342</v>
      </c>
      <c r="AB57" s="600" t="s">
        <v>7392</v>
      </c>
      <c r="AC57" s="600">
        <v>824</v>
      </c>
      <c r="AD57" s="600">
        <v>836.5</v>
      </c>
      <c r="AE57" s="600">
        <v>849</v>
      </c>
      <c r="AF57" s="600">
        <v>2629</v>
      </c>
      <c r="AG57" s="600">
        <v>2679</v>
      </c>
      <c r="AH57" s="600">
        <v>2729</v>
      </c>
      <c r="AI57" s="600">
        <v>1805</v>
      </c>
      <c r="AJ57" s="600">
        <v>1842.5</v>
      </c>
      <c r="AK57" s="600">
        <v>1880</v>
      </c>
      <c r="AL57" s="600">
        <v>749</v>
      </c>
      <c r="AM57" s="600">
        <v>799</v>
      </c>
      <c r="AN57" s="600">
        <v>849</v>
      </c>
      <c r="AO57" s="600">
        <v>3</v>
      </c>
      <c r="AP57" s="600">
        <v>3</v>
      </c>
      <c r="AQ57" s="600">
        <v>3</v>
      </c>
      <c r="AR57" s="600"/>
      <c r="AS57" s="600">
        <v>-9.3000000000000007</v>
      </c>
      <c r="AT57" s="600">
        <v>-9.3000000000000007</v>
      </c>
      <c r="AU57" s="600">
        <v>-9.3000000000000007</v>
      </c>
      <c r="AV57" s="600">
        <v>-16.2</v>
      </c>
      <c r="AW57" s="600">
        <v>-16.2</v>
      </c>
      <c r="AX57" s="600">
        <v>-15.7</v>
      </c>
      <c r="AY57" s="600">
        <v>-112.7</v>
      </c>
      <c r="AZ57" s="600"/>
      <c r="BA57" s="600"/>
      <c r="BB57" s="600"/>
      <c r="BC57" s="600" t="str">
        <f t="shared" si="0"/>
        <v>FAIL</v>
      </c>
      <c r="BD57" s="600" t="str">
        <f t="shared" si="1"/>
        <v>FAIL</v>
      </c>
      <c r="BE57" s="600" t="str">
        <f t="shared" si="2"/>
        <v>FAIL</v>
      </c>
      <c r="BF57" s="600" t="s">
        <v>21</v>
      </c>
    </row>
    <row r="58" spans="1:58" ht="17.350000000000001">
      <c r="A58" s="599"/>
      <c r="B58" s="599" t="s">
        <v>7393</v>
      </c>
      <c r="C58" s="599" t="s">
        <v>7272</v>
      </c>
      <c r="D58" s="599" t="s">
        <v>16</v>
      </c>
      <c r="E58" s="599" t="s">
        <v>1388</v>
      </c>
      <c r="F58" s="599" t="s">
        <v>4702</v>
      </c>
      <c r="G58" s="599" t="s">
        <v>39</v>
      </c>
      <c r="H58" s="599" t="s">
        <v>4168</v>
      </c>
      <c r="I58" s="599">
        <v>1.2</v>
      </c>
      <c r="J58" s="599">
        <v>3.7</v>
      </c>
      <c r="K58" s="599" t="s">
        <v>1194</v>
      </c>
      <c r="L58" s="599" t="s">
        <v>1194</v>
      </c>
      <c r="M58" s="599" t="s">
        <v>7273</v>
      </c>
      <c r="N58" s="599" t="s">
        <v>79</v>
      </c>
      <c r="O58" s="599" t="s">
        <v>7274</v>
      </c>
      <c r="P58" s="599">
        <v>9</v>
      </c>
      <c r="Q58" s="599" t="s">
        <v>1181</v>
      </c>
      <c r="R58" s="599" t="s">
        <v>6653</v>
      </c>
      <c r="S58" s="599" t="s">
        <v>7390</v>
      </c>
      <c r="T58" s="599" t="s">
        <v>7275</v>
      </c>
      <c r="U58" s="599" t="s">
        <v>7337</v>
      </c>
      <c r="V58" s="599" t="s">
        <v>7391</v>
      </c>
      <c r="W58" s="599" t="s">
        <v>7299</v>
      </c>
      <c r="X58" s="599">
        <v>1</v>
      </c>
      <c r="Y58" s="599">
        <v>1</v>
      </c>
      <c r="Z58" s="599" t="s">
        <v>7344</v>
      </c>
      <c r="AA58" s="599" t="s">
        <v>7345</v>
      </c>
      <c r="AB58" s="599" t="s">
        <v>7393</v>
      </c>
      <c r="AC58" s="599">
        <v>849</v>
      </c>
      <c r="AD58" s="599">
        <v>836.5</v>
      </c>
      <c r="AE58" s="599">
        <v>824</v>
      </c>
      <c r="AF58" s="599">
        <v>956</v>
      </c>
      <c r="AG58" s="599">
        <v>1006</v>
      </c>
      <c r="AH58" s="599">
        <v>1056</v>
      </c>
      <c r="AI58" s="599">
        <v>1805</v>
      </c>
      <c r="AJ58" s="599">
        <v>1842.5</v>
      </c>
      <c r="AK58" s="599">
        <v>1880</v>
      </c>
      <c r="AL58" s="599">
        <v>849</v>
      </c>
      <c r="AM58" s="599">
        <v>799</v>
      </c>
      <c r="AN58" s="599">
        <v>749</v>
      </c>
      <c r="AO58" s="599">
        <v>3</v>
      </c>
      <c r="AP58" s="599">
        <v>3</v>
      </c>
      <c r="AQ58" s="599">
        <v>3</v>
      </c>
      <c r="AR58" s="599"/>
      <c r="AS58" s="599">
        <v>-9.3000000000000007</v>
      </c>
      <c r="AT58" s="599">
        <v>-9.3000000000000007</v>
      </c>
      <c r="AU58" s="599">
        <v>-9.3000000000000007</v>
      </c>
      <c r="AV58" s="599">
        <v>-45.5</v>
      </c>
      <c r="AW58" s="599">
        <v>-15.8</v>
      </c>
      <c r="AX58" s="599">
        <v>-15.8</v>
      </c>
      <c r="AY58" s="599">
        <v>-112.7</v>
      </c>
      <c r="AZ58" s="599"/>
      <c r="BA58" s="599"/>
      <c r="BB58" s="599"/>
      <c r="BC58" s="599" t="str">
        <f t="shared" si="0"/>
        <v>FAIL</v>
      </c>
      <c r="BD58" s="599" t="str">
        <f t="shared" si="1"/>
        <v>FAIL</v>
      </c>
      <c r="BE58" s="599" t="str">
        <f t="shared" si="2"/>
        <v>FAIL</v>
      </c>
      <c r="BF58" s="599" t="s">
        <v>21</v>
      </c>
    </row>
    <row r="59" spans="1:58" ht="17.350000000000001">
      <c r="A59" s="600"/>
      <c r="B59" s="600" t="s">
        <v>7394</v>
      </c>
      <c r="C59" s="600" t="s">
        <v>7272</v>
      </c>
      <c r="D59" s="600" t="s">
        <v>16</v>
      </c>
      <c r="E59" s="599" t="s">
        <v>1388</v>
      </c>
      <c r="F59" s="600" t="s">
        <v>4702</v>
      </c>
      <c r="G59" s="600" t="s">
        <v>39</v>
      </c>
      <c r="H59" s="600" t="s">
        <v>4168</v>
      </c>
      <c r="I59" s="600">
        <v>1.2</v>
      </c>
      <c r="J59" s="600">
        <v>3.7</v>
      </c>
      <c r="K59" s="600" t="s">
        <v>1194</v>
      </c>
      <c r="L59" s="600" t="s">
        <v>1194</v>
      </c>
      <c r="M59" s="600" t="s">
        <v>7273</v>
      </c>
      <c r="N59" s="600" t="s">
        <v>79</v>
      </c>
      <c r="O59" s="600" t="s">
        <v>7274</v>
      </c>
      <c r="P59" s="600">
        <v>9</v>
      </c>
      <c r="Q59" s="600" t="s">
        <v>1181</v>
      </c>
      <c r="R59" s="600" t="s">
        <v>6653</v>
      </c>
      <c r="S59" s="600" t="s">
        <v>7390</v>
      </c>
      <c r="T59" s="600" t="s">
        <v>7275</v>
      </c>
      <c r="U59" s="600" t="s">
        <v>7337</v>
      </c>
      <c r="V59" s="600" t="s">
        <v>7391</v>
      </c>
      <c r="W59" s="600" t="s">
        <v>4373</v>
      </c>
      <c r="X59" s="600">
        <v>-1</v>
      </c>
      <c r="Y59" s="600">
        <v>2</v>
      </c>
      <c r="Z59" s="600" t="s">
        <v>7347</v>
      </c>
      <c r="AA59" s="600" t="s">
        <v>7348</v>
      </c>
      <c r="AB59" s="600" t="s">
        <v>7394</v>
      </c>
      <c r="AC59" s="600">
        <v>824</v>
      </c>
      <c r="AD59" s="600">
        <v>836.5</v>
      </c>
      <c r="AE59" s="600">
        <v>849</v>
      </c>
      <c r="AF59" s="600">
        <v>1314.5</v>
      </c>
      <c r="AG59" s="600">
        <v>1339.5</v>
      </c>
      <c r="AH59" s="600">
        <v>1364.5</v>
      </c>
      <c r="AI59" s="600">
        <v>1805</v>
      </c>
      <c r="AJ59" s="600">
        <v>1842.5</v>
      </c>
      <c r="AK59" s="600">
        <v>1880</v>
      </c>
      <c r="AL59" s="600">
        <v>490.5</v>
      </c>
      <c r="AM59" s="600">
        <v>465.5</v>
      </c>
      <c r="AN59" s="600">
        <v>440.5</v>
      </c>
      <c r="AO59" s="600">
        <v>3</v>
      </c>
      <c r="AP59" s="600">
        <v>3</v>
      </c>
      <c r="AQ59" s="600">
        <v>3</v>
      </c>
      <c r="AR59" s="600"/>
      <c r="AS59" s="600">
        <v>-9.3000000000000007</v>
      </c>
      <c r="AT59" s="600">
        <v>-9.3000000000000007</v>
      </c>
      <c r="AU59" s="600">
        <v>-9.3000000000000007</v>
      </c>
      <c r="AV59" s="600">
        <v>-15.8</v>
      </c>
      <c r="AW59" s="600">
        <v>-15.8</v>
      </c>
      <c r="AX59" s="600">
        <v>-15.8</v>
      </c>
      <c r="AY59" s="600">
        <v>-112.7</v>
      </c>
      <c r="AZ59" s="600"/>
      <c r="BA59" s="600"/>
      <c r="BB59" s="600"/>
      <c r="BC59" s="600" t="str">
        <f t="shared" si="0"/>
        <v>FAIL</v>
      </c>
      <c r="BD59" s="600" t="str">
        <f t="shared" si="1"/>
        <v>FAIL</v>
      </c>
      <c r="BE59" s="600" t="str">
        <f t="shared" si="2"/>
        <v>FAIL</v>
      </c>
      <c r="BF59" s="600" t="s">
        <v>21</v>
      </c>
    </row>
    <row r="60" spans="1:58" ht="17.350000000000001">
      <c r="A60" s="599"/>
      <c r="B60" s="599" t="s">
        <v>7395</v>
      </c>
      <c r="C60" s="599" t="s">
        <v>7272</v>
      </c>
      <c r="D60" s="599" t="s">
        <v>16</v>
      </c>
      <c r="E60" s="599" t="s">
        <v>1388</v>
      </c>
      <c r="F60" s="599" t="s">
        <v>4702</v>
      </c>
      <c r="G60" s="599" t="s">
        <v>39</v>
      </c>
      <c r="H60" s="599" t="s">
        <v>4168</v>
      </c>
      <c r="I60" s="599">
        <v>1.2</v>
      </c>
      <c r="J60" s="599">
        <v>3.7</v>
      </c>
      <c r="K60" s="599" t="s">
        <v>1194</v>
      </c>
      <c r="L60" s="599" t="s">
        <v>1194</v>
      </c>
      <c r="M60" s="599" t="s">
        <v>7273</v>
      </c>
      <c r="N60" s="599" t="s">
        <v>79</v>
      </c>
      <c r="O60" s="599" t="s">
        <v>7274</v>
      </c>
      <c r="P60" s="599">
        <v>9</v>
      </c>
      <c r="Q60" s="599" t="s">
        <v>1181</v>
      </c>
      <c r="R60" s="599" t="s">
        <v>6653</v>
      </c>
      <c r="S60" s="599" t="s">
        <v>7390</v>
      </c>
      <c r="T60" s="599" t="s">
        <v>7275</v>
      </c>
      <c r="U60" s="599" t="s">
        <v>7337</v>
      </c>
      <c r="V60" s="599" t="s">
        <v>7391</v>
      </c>
      <c r="W60" s="599" t="s">
        <v>4373</v>
      </c>
      <c r="X60" s="599">
        <v>1</v>
      </c>
      <c r="Y60" s="599">
        <v>2</v>
      </c>
      <c r="Z60" s="599" t="s">
        <v>7350</v>
      </c>
      <c r="AA60" s="599" t="s">
        <v>7351</v>
      </c>
      <c r="AB60" s="599" t="s">
        <v>7395</v>
      </c>
      <c r="AC60" s="599">
        <v>849</v>
      </c>
      <c r="AD60" s="599">
        <v>836.5</v>
      </c>
      <c r="AE60" s="599">
        <v>824</v>
      </c>
      <c r="AF60" s="599">
        <v>478</v>
      </c>
      <c r="AG60" s="599">
        <v>503</v>
      </c>
      <c r="AH60" s="599">
        <v>528</v>
      </c>
      <c r="AI60" s="599">
        <v>1805</v>
      </c>
      <c r="AJ60" s="599">
        <v>1842.5</v>
      </c>
      <c r="AK60" s="599">
        <v>1880</v>
      </c>
      <c r="AL60" s="599">
        <v>1327</v>
      </c>
      <c r="AM60" s="599">
        <v>1302</v>
      </c>
      <c r="AN60" s="599">
        <v>1277</v>
      </c>
      <c r="AO60" s="599">
        <v>3</v>
      </c>
      <c r="AP60" s="599">
        <v>3</v>
      </c>
      <c r="AQ60" s="599">
        <v>3</v>
      </c>
      <c r="AR60" s="599"/>
      <c r="AS60" s="599">
        <v>-9.3000000000000007</v>
      </c>
      <c r="AT60" s="599">
        <v>-9.3000000000000007</v>
      </c>
      <c r="AU60" s="599">
        <v>-9.3000000000000007</v>
      </c>
      <c r="AV60" s="599">
        <v>-35.5</v>
      </c>
      <c r="AW60" s="599">
        <v>-35.5</v>
      </c>
      <c r="AX60" s="599">
        <v>-35.5</v>
      </c>
      <c r="AY60" s="599">
        <v>-112.7</v>
      </c>
      <c r="AZ60" s="599"/>
      <c r="BA60" s="599"/>
      <c r="BB60" s="599"/>
      <c r="BC60" s="599" t="str">
        <f t="shared" si="0"/>
        <v>FAIL</v>
      </c>
      <c r="BD60" s="599" t="str">
        <f t="shared" si="1"/>
        <v>FAIL</v>
      </c>
      <c r="BE60" s="599" t="str">
        <f t="shared" si="2"/>
        <v>FAIL</v>
      </c>
      <c r="BF60" s="599" t="s">
        <v>21</v>
      </c>
    </row>
    <row r="61" spans="1:58" ht="17.350000000000001">
      <c r="A61" s="600"/>
      <c r="B61" s="600" t="s">
        <v>7396</v>
      </c>
      <c r="C61" s="600" t="s">
        <v>7272</v>
      </c>
      <c r="D61" s="600" t="s">
        <v>16</v>
      </c>
      <c r="E61" s="599" t="s">
        <v>1388</v>
      </c>
      <c r="F61" s="600" t="s">
        <v>4702</v>
      </c>
      <c r="G61" s="600" t="s">
        <v>39</v>
      </c>
      <c r="H61" s="600" t="s">
        <v>4168</v>
      </c>
      <c r="I61" s="600">
        <v>1.2</v>
      </c>
      <c r="J61" s="600">
        <v>3.7</v>
      </c>
      <c r="K61" s="600" t="s">
        <v>1194</v>
      </c>
      <c r="L61" s="600" t="s">
        <v>1194</v>
      </c>
      <c r="M61" s="600" t="s">
        <v>7273</v>
      </c>
      <c r="N61" s="600" t="s">
        <v>79</v>
      </c>
      <c r="O61" s="600" t="s">
        <v>7274</v>
      </c>
      <c r="P61" s="600">
        <v>9</v>
      </c>
      <c r="Q61" s="600" t="s">
        <v>1181</v>
      </c>
      <c r="R61" s="600" t="s">
        <v>6653</v>
      </c>
      <c r="S61" s="600" t="s">
        <v>7390</v>
      </c>
      <c r="T61" s="600" t="s">
        <v>7275</v>
      </c>
      <c r="U61" s="600" t="s">
        <v>7337</v>
      </c>
      <c r="V61" s="600" t="s">
        <v>7391</v>
      </c>
      <c r="W61" s="600" t="s">
        <v>4373</v>
      </c>
      <c r="X61" s="600">
        <v>-2</v>
      </c>
      <c r="Y61" s="600">
        <v>1</v>
      </c>
      <c r="Z61" s="600" t="s">
        <v>7353</v>
      </c>
      <c r="AA61" s="600" t="s">
        <v>7354</v>
      </c>
      <c r="AB61" s="600" t="s">
        <v>7396</v>
      </c>
      <c r="AC61" s="600">
        <v>824</v>
      </c>
      <c r="AD61" s="600">
        <v>836.5</v>
      </c>
      <c r="AE61" s="600">
        <v>849</v>
      </c>
      <c r="AF61" s="600">
        <v>3453</v>
      </c>
      <c r="AG61" s="600">
        <v>3515.5</v>
      </c>
      <c r="AH61" s="600">
        <v>3578</v>
      </c>
      <c r="AI61" s="600">
        <v>1805</v>
      </c>
      <c r="AJ61" s="600">
        <v>1842.5</v>
      </c>
      <c r="AK61" s="600">
        <v>1880</v>
      </c>
      <c r="AL61" s="600">
        <v>1573</v>
      </c>
      <c r="AM61" s="600">
        <v>1635.5</v>
      </c>
      <c r="AN61" s="600">
        <v>1698</v>
      </c>
      <c r="AO61" s="600">
        <v>3</v>
      </c>
      <c r="AP61" s="600">
        <v>3</v>
      </c>
      <c r="AQ61" s="600">
        <v>3</v>
      </c>
      <c r="AR61" s="600"/>
      <c r="AS61" s="600">
        <v>-9.3000000000000007</v>
      </c>
      <c r="AT61" s="600">
        <v>-9.3000000000000007</v>
      </c>
      <c r="AU61" s="600">
        <v>-9.3000000000000007</v>
      </c>
      <c r="AV61" s="600">
        <v>-46.1</v>
      </c>
      <c r="AW61" s="600">
        <v>-46.1</v>
      </c>
      <c r="AX61" s="600">
        <v>-46.1</v>
      </c>
      <c r="AY61" s="600">
        <v>-112.7</v>
      </c>
      <c r="AZ61" s="600"/>
      <c r="BA61" s="600"/>
      <c r="BB61" s="600"/>
      <c r="BC61" s="600" t="str">
        <f t="shared" si="0"/>
        <v>FAIL</v>
      </c>
      <c r="BD61" s="600" t="str">
        <f t="shared" si="1"/>
        <v>FAIL</v>
      </c>
      <c r="BE61" s="600" t="str">
        <f t="shared" si="2"/>
        <v>FAIL</v>
      </c>
      <c r="BF61" s="600" t="s">
        <v>21</v>
      </c>
    </row>
    <row r="62" spans="1:58" ht="17.350000000000001">
      <c r="A62" s="599"/>
      <c r="B62" s="599" t="s">
        <v>7397</v>
      </c>
      <c r="C62" s="599" t="s">
        <v>7272</v>
      </c>
      <c r="D62" s="599" t="s">
        <v>16</v>
      </c>
      <c r="E62" s="599" t="s">
        <v>1388</v>
      </c>
      <c r="F62" s="599" t="s">
        <v>4702</v>
      </c>
      <c r="G62" s="599" t="s">
        <v>39</v>
      </c>
      <c r="H62" s="599" t="s">
        <v>4168</v>
      </c>
      <c r="I62" s="599">
        <v>1.2</v>
      </c>
      <c r="J62" s="599">
        <v>3.7</v>
      </c>
      <c r="K62" s="599" t="s">
        <v>1194</v>
      </c>
      <c r="L62" s="599" t="s">
        <v>1194</v>
      </c>
      <c r="M62" s="599" t="s">
        <v>7273</v>
      </c>
      <c r="N62" s="599" t="s">
        <v>79</v>
      </c>
      <c r="O62" s="599" t="s">
        <v>7274</v>
      </c>
      <c r="P62" s="599">
        <v>9</v>
      </c>
      <c r="Q62" s="599" t="s">
        <v>1181</v>
      </c>
      <c r="R62" s="599" t="s">
        <v>6653</v>
      </c>
      <c r="S62" s="599" t="s">
        <v>7390</v>
      </c>
      <c r="T62" s="599" t="s">
        <v>7275</v>
      </c>
      <c r="U62" s="599" t="s">
        <v>7337</v>
      </c>
      <c r="V62" s="599" t="s">
        <v>7391</v>
      </c>
      <c r="W62" s="599" t="s">
        <v>4373</v>
      </c>
      <c r="X62" s="599">
        <v>2</v>
      </c>
      <c r="Y62" s="599">
        <v>1</v>
      </c>
      <c r="Z62" s="599" t="s">
        <v>7356</v>
      </c>
      <c r="AA62" s="599" t="s">
        <v>7357</v>
      </c>
      <c r="AB62" s="599" t="s">
        <v>7397</v>
      </c>
      <c r="AC62" s="599">
        <v>849</v>
      </c>
      <c r="AD62" s="599">
        <v>836.5</v>
      </c>
      <c r="AE62" s="599">
        <v>824</v>
      </c>
      <c r="AF62" s="599">
        <v>107</v>
      </c>
      <c r="AG62" s="599">
        <v>169.5</v>
      </c>
      <c r="AH62" s="599">
        <v>232</v>
      </c>
      <c r="AI62" s="599">
        <v>1805</v>
      </c>
      <c r="AJ62" s="599">
        <v>1842.5</v>
      </c>
      <c r="AK62" s="599">
        <v>1880</v>
      </c>
      <c r="AL62" s="599">
        <v>1698</v>
      </c>
      <c r="AM62" s="599">
        <v>1635.5</v>
      </c>
      <c r="AN62" s="599">
        <v>1573</v>
      </c>
      <c r="AO62" s="599">
        <v>3</v>
      </c>
      <c r="AP62" s="599">
        <v>3</v>
      </c>
      <c r="AQ62" s="599">
        <v>3</v>
      </c>
      <c r="AR62" s="599"/>
      <c r="AS62" s="599">
        <v>-9.3000000000000007</v>
      </c>
      <c r="AT62" s="599">
        <v>-9.3000000000000007</v>
      </c>
      <c r="AU62" s="599">
        <v>-9.3000000000000007</v>
      </c>
      <c r="AV62" s="599">
        <v>-35.5</v>
      </c>
      <c r="AW62" s="599">
        <v>-35.5</v>
      </c>
      <c r="AX62" s="599">
        <v>-35.5</v>
      </c>
      <c r="AY62" s="599">
        <v>-112.7</v>
      </c>
      <c r="AZ62" s="599"/>
      <c r="BA62" s="599"/>
      <c r="BB62" s="599"/>
      <c r="BC62" s="599" t="str">
        <f t="shared" si="0"/>
        <v>FAIL</v>
      </c>
      <c r="BD62" s="599" t="str">
        <f t="shared" si="1"/>
        <v>FAIL</v>
      </c>
      <c r="BE62" s="599" t="str">
        <f t="shared" si="2"/>
        <v>FAIL</v>
      </c>
      <c r="BF62" s="599" t="s">
        <v>21</v>
      </c>
    </row>
    <row r="63" spans="1:58" ht="17.350000000000001">
      <c r="A63" s="600"/>
      <c r="B63" s="600" t="s">
        <v>7335</v>
      </c>
      <c r="C63" s="600" t="s">
        <v>7272</v>
      </c>
      <c r="D63" s="600" t="s">
        <v>16</v>
      </c>
      <c r="E63" s="599" t="s">
        <v>1388</v>
      </c>
      <c r="F63" s="600" t="s">
        <v>4702</v>
      </c>
      <c r="G63" s="600" t="s">
        <v>39</v>
      </c>
      <c r="H63" s="600" t="s">
        <v>4168</v>
      </c>
      <c r="I63" s="600">
        <v>1.2</v>
      </c>
      <c r="J63" s="600">
        <v>3.7</v>
      </c>
      <c r="K63" s="600" t="s">
        <v>1194</v>
      </c>
      <c r="L63" s="600" t="s">
        <v>1194</v>
      </c>
      <c r="M63" s="600" t="s">
        <v>7273</v>
      </c>
      <c r="N63" s="600" t="s">
        <v>79</v>
      </c>
      <c r="O63" s="600" t="s">
        <v>7274</v>
      </c>
      <c r="P63" s="600">
        <v>9</v>
      </c>
      <c r="Q63" s="600" t="s">
        <v>1181</v>
      </c>
      <c r="R63" s="600" t="s">
        <v>6653</v>
      </c>
      <c r="S63" s="600" t="s">
        <v>7398</v>
      </c>
      <c r="T63" s="600"/>
      <c r="U63" s="600" t="s">
        <v>7337</v>
      </c>
      <c r="V63" s="600" t="s">
        <v>7399</v>
      </c>
      <c r="W63" s="600" t="s">
        <v>7299</v>
      </c>
      <c r="X63" s="600">
        <v>2</v>
      </c>
      <c r="Y63" s="600"/>
      <c r="Z63" s="600" t="s">
        <v>7339</v>
      </c>
      <c r="AA63" s="600"/>
      <c r="AB63" s="600" t="s">
        <v>7335</v>
      </c>
      <c r="AC63" s="600">
        <v>830</v>
      </c>
      <c r="AD63" s="600">
        <v>837.5</v>
      </c>
      <c r="AE63" s="600">
        <v>845</v>
      </c>
      <c r="AF63" s="600"/>
      <c r="AG63" s="600"/>
      <c r="AH63" s="600"/>
      <c r="AI63" s="600">
        <v>1805</v>
      </c>
      <c r="AJ63" s="600">
        <v>1842.5</v>
      </c>
      <c r="AK63" s="600">
        <v>1880</v>
      </c>
      <c r="AL63" s="600"/>
      <c r="AM63" s="600"/>
      <c r="AN63" s="600"/>
      <c r="AO63" s="600"/>
      <c r="AP63" s="600"/>
      <c r="AQ63" s="600"/>
      <c r="AR63" s="600"/>
      <c r="AS63" s="600">
        <v>-5.3</v>
      </c>
      <c r="AT63" s="600">
        <v>-5.3</v>
      </c>
      <c r="AU63" s="600">
        <v>-5.3</v>
      </c>
      <c r="AV63" s="600"/>
      <c r="AW63" s="600"/>
      <c r="AX63" s="600"/>
      <c r="AY63" s="600">
        <v>-112.7</v>
      </c>
      <c r="AZ63" s="600"/>
      <c r="BA63" s="600"/>
      <c r="BB63" s="600"/>
      <c r="BC63" s="600" t="str">
        <f t="shared" si="0"/>
        <v>FAIL</v>
      </c>
      <c r="BD63" s="600" t="str">
        <f t="shared" si="1"/>
        <v>FAIL</v>
      </c>
      <c r="BE63" s="600" t="str">
        <f t="shared" si="2"/>
        <v>FAIL</v>
      </c>
      <c r="BF63" s="600" t="s">
        <v>21</v>
      </c>
    </row>
    <row r="64" spans="1:58" ht="17.350000000000001">
      <c r="A64" s="599"/>
      <c r="B64" s="599" t="s">
        <v>7400</v>
      </c>
      <c r="C64" s="599" t="s">
        <v>7272</v>
      </c>
      <c r="D64" s="599" t="s">
        <v>16</v>
      </c>
      <c r="E64" s="599" t="s">
        <v>1388</v>
      </c>
      <c r="F64" s="599" t="s">
        <v>4702</v>
      </c>
      <c r="G64" s="599" t="s">
        <v>39</v>
      </c>
      <c r="H64" s="599" t="s">
        <v>4168</v>
      </c>
      <c r="I64" s="599">
        <v>1.2</v>
      </c>
      <c r="J64" s="599">
        <v>3.7</v>
      </c>
      <c r="K64" s="599" t="s">
        <v>1194</v>
      </c>
      <c r="L64" s="599" t="s">
        <v>1194</v>
      </c>
      <c r="M64" s="599" t="s">
        <v>7273</v>
      </c>
      <c r="N64" s="599" t="s">
        <v>79</v>
      </c>
      <c r="O64" s="599" t="s">
        <v>7274</v>
      </c>
      <c r="P64" s="599">
        <v>9</v>
      </c>
      <c r="Q64" s="599" t="s">
        <v>1181</v>
      </c>
      <c r="R64" s="599" t="s">
        <v>6653</v>
      </c>
      <c r="S64" s="599" t="s">
        <v>7398</v>
      </c>
      <c r="T64" s="599" t="s">
        <v>7275</v>
      </c>
      <c r="U64" s="599" t="s">
        <v>7337</v>
      </c>
      <c r="V64" s="599" t="s">
        <v>7399</v>
      </c>
      <c r="W64" s="599" t="s">
        <v>7299</v>
      </c>
      <c r="X64" s="599">
        <v>-1</v>
      </c>
      <c r="Y64" s="599">
        <v>1</v>
      </c>
      <c r="Z64" s="599" t="s">
        <v>7341</v>
      </c>
      <c r="AA64" s="599" t="s">
        <v>7342</v>
      </c>
      <c r="AB64" s="599" t="s">
        <v>7400</v>
      </c>
      <c r="AC64" s="599">
        <v>830</v>
      </c>
      <c r="AD64" s="599">
        <v>837.5</v>
      </c>
      <c r="AE64" s="599">
        <v>845</v>
      </c>
      <c r="AF64" s="599">
        <v>2635</v>
      </c>
      <c r="AG64" s="599">
        <v>2680</v>
      </c>
      <c r="AH64" s="599">
        <v>2725</v>
      </c>
      <c r="AI64" s="599">
        <v>1805</v>
      </c>
      <c r="AJ64" s="599">
        <v>1842.5</v>
      </c>
      <c r="AK64" s="599">
        <v>1880</v>
      </c>
      <c r="AL64" s="599">
        <v>755</v>
      </c>
      <c r="AM64" s="599">
        <v>800</v>
      </c>
      <c r="AN64" s="599">
        <v>845</v>
      </c>
      <c r="AO64" s="599">
        <v>3</v>
      </c>
      <c r="AP64" s="599">
        <v>3</v>
      </c>
      <c r="AQ64" s="599">
        <v>3</v>
      </c>
      <c r="AR64" s="599"/>
      <c r="AS64" s="599">
        <v>-9.3000000000000007</v>
      </c>
      <c r="AT64" s="599">
        <v>-9.3000000000000007</v>
      </c>
      <c r="AU64" s="599">
        <v>-9.3000000000000007</v>
      </c>
      <c r="AV64" s="599">
        <v>-16.2</v>
      </c>
      <c r="AW64" s="599">
        <v>-16.2</v>
      </c>
      <c r="AX64" s="599">
        <v>-15.7</v>
      </c>
      <c r="AY64" s="599">
        <v>-112.7</v>
      </c>
      <c r="AZ64" s="599"/>
      <c r="BA64" s="599"/>
      <c r="BB64" s="599"/>
      <c r="BC64" s="599" t="str">
        <f t="shared" si="0"/>
        <v>FAIL</v>
      </c>
      <c r="BD64" s="599" t="str">
        <f t="shared" si="1"/>
        <v>FAIL</v>
      </c>
      <c r="BE64" s="599" t="str">
        <f t="shared" si="2"/>
        <v>FAIL</v>
      </c>
      <c r="BF64" s="599" t="s">
        <v>21</v>
      </c>
    </row>
    <row r="65" spans="1:58" ht="17.350000000000001">
      <c r="A65" s="600"/>
      <c r="B65" s="600" t="s">
        <v>7401</v>
      </c>
      <c r="C65" s="600" t="s">
        <v>7272</v>
      </c>
      <c r="D65" s="600" t="s">
        <v>16</v>
      </c>
      <c r="E65" s="599" t="s">
        <v>1388</v>
      </c>
      <c r="F65" s="600" t="s">
        <v>4702</v>
      </c>
      <c r="G65" s="600" t="s">
        <v>39</v>
      </c>
      <c r="H65" s="600" t="s">
        <v>4168</v>
      </c>
      <c r="I65" s="600">
        <v>1.2</v>
      </c>
      <c r="J65" s="600">
        <v>3.7</v>
      </c>
      <c r="K65" s="600" t="s">
        <v>1194</v>
      </c>
      <c r="L65" s="600" t="s">
        <v>1194</v>
      </c>
      <c r="M65" s="600" t="s">
        <v>7273</v>
      </c>
      <c r="N65" s="600" t="s">
        <v>79</v>
      </c>
      <c r="O65" s="600" t="s">
        <v>7274</v>
      </c>
      <c r="P65" s="600">
        <v>9</v>
      </c>
      <c r="Q65" s="600" t="s">
        <v>1181</v>
      </c>
      <c r="R65" s="600" t="s">
        <v>6653</v>
      </c>
      <c r="S65" s="600" t="s">
        <v>7398</v>
      </c>
      <c r="T65" s="600" t="s">
        <v>7275</v>
      </c>
      <c r="U65" s="600" t="s">
        <v>7337</v>
      </c>
      <c r="V65" s="600" t="s">
        <v>7399</v>
      </c>
      <c r="W65" s="600" t="s">
        <v>7299</v>
      </c>
      <c r="X65" s="600">
        <v>1</v>
      </c>
      <c r="Y65" s="600">
        <v>1</v>
      </c>
      <c r="Z65" s="600" t="s">
        <v>7344</v>
      </c>
      <c r="AA65" s="600" t="s">
        <v>7345</v>
      </c>
      <c r="AB65" s="600" t="s">
        <v>7401</v>
      </c>
      <c r="AC65" s="600">
        <v>845</v>
      </c>
      <c r="AD65" s="600">
        <v>837.5</v>
      </c>
      <c r="AE65" s="600">
        <v>830</v>
      </c>
      <c r="AF65" s="600">
        <v>960</v>
      </c>
      <c r="AG65" s="600">
        <v>1005</v>
      </c>
      <c r="AH65" s="600">
        <v>1050</v>
      </c>
      <c r="AI65" s="600">
        <v>1805</v>
      </c>
      <c r="AJ65" s="600">
        <v>1842.5</v>
      </c>
      <c r="AK65" s="600">
        <v>1880</v>
      </c>
      <c r="AL65" s="600">
        <v>845</v>
      </c>
      <c r="AM65" s="600">
        <v>800</v>
      </c>
      <c r="AN65" s="600">
        <v>755</v>
      </c>
      <c r="AO65" s="600">
        <v>3</v>
      </c>
      <c r="AP65" s="600">
        <v>3</v>
      </c>
      <c r="AQ65" s="600">
        <v>3</v>
      </c>
      <c r="AR65" s="600"/>
      <c r="AS65" s="600">
        <v>-9.3000000000000007</v>
      </c>
      <c r="AT65" s="600">
        <v>-9.3000000000000007</v>
      </c>
      <c r="AU65" s="600">
        <v>-9.3000000000000007</v>
      </c>
      <c r="AV65" s="600">
        <v>-30.6</v>
      </c>
      <c r="AW65" s="600">
        <v>-15.8</v>
      </c>
      <c r="AX65" s="600">
        <v>-15.8</v>
      </c>
      <c r="AY65" s="600">
        <v>-112.7</v>
      </c>
      <c r="AZ65" s="600"/>
      <c r="BA65" s="600"/>
      <c r="BB65" s="600"/>
      <c r="BC65" s="600" t="str">
        <f t="shared" si="0"/>
        <v>FAIL</v>
      </c>
      <c r="BD65" s="600" t="str">
        <f t="shared" si="1"/>
        <v>FAIL</v>
      </c>
      <c r="BE65" s="600" t="str">
        <f t="shared" si="2"/>
        <v>FAIL</v>
      </c>
      <c r="BF65" s="600" t="s">
        <v>21</v>
      </c>
    </row>
    <row r="66" spans="1:58" ht="17.350000000000001">
      <c r="A66" s="599"/>
      <c r="B66" s="599" t="s">
        <v>7402</v>
      </c>
      <c r="C66" s="599" t="s">
        <v>7272</v>
      </c>
      <c r="D66" s="599" t="s">
        <v>16</v>
      </c>
      <c r="E66" s="599" t="s">
        <v>1388</v>
      </c>
      <c r="F66" s="599" t="s">
        <v>4702</v>
      </c>
      <c r="G66" s="599" t="s">
        <v>39</v>
      </c>
      <c r="H66" s="599" t="s">
        <v>4168</v>
      </c>
      <c r="I66" s="599">
        <v>1.2</v>
      </c>
      <c r="J66" s="599">
        <v>3.7</v>
      </c>
      <c r="K66" s="599" t="s">
        <v>1194</v>
      </c>
      <c r="L66" s="599" t="s">
        <v>1194</v>
      </c>
      <c r="M66" s="599" t="s">
        <v>7273</v>
      </c>
      <c r="N66" s="599" t="s">
        <v>79</v>
      </c>
      <c r="O66" s="599" t="s">
        <v>7274</v>
      </c>
      <c r="P66" s="599">
        <v>9</v>
      </c>
      <c r="Q66" s="599" t="s">
        <v>1181</v>
      </c>
      <c r="R66" s="599" t="s">
        <v>6653</v>
      </c>
      <c r="S66" s="599" t="s">
        <v>7398</v>
      </c>
      <c r="T66" s="599" t="s">
        <v>7275</v>
      </c>
      <c r="U66" s="599" t="s">
        <v>7337</v>
      </c>
      <c r="V66" s="599" t="s">
        <v>7399</v>
      </c>
      <c r="W66" s="599" t="s">
        <v>4373</v>
      </c>
      <c r="X66" s="599">
        <v>-1</v>
      </c>
      <c r="Y66" s="599">
        <v>2</v>
      </c>
      <c r="Z66" s="599" t="s">
        <v>7347</v>
      </c>
      <c r="AA66" s="599" t="s">
        <v>7348</v>
      </c>
      <c r="AB66" s="599" t="s">
        <v>7402</v>
      </c>
      <c r="AC66" s="599">
        <v>830</v>
      </c>
      <c r="AD66" s="599">
        <v>837.5</v>
      </c>
      <c r="AE66" s="599">
        <v>845</v>
      </c>
      <c r="AF66" s="599">
        <v>1317.5</v>
      </c>
      <c r="AG66" s="599">
        <v>1340</v>
      </c>
      <c r="AH66" s="599">
        <v>1362.5</v>
      </c>
      <c r="AI66" s="599">
        <v>1805</v>
      </c>
      <c r="AJ66" s="599">
        <v>1842.5</v>
      </c>
      <c r="AK66" s="599">
        <v>1880</v>
      </c>
      <c r="AL66" s="599">
        <v>487.5</v>
      </c>
      <c r="AM66" s="599">
        <v>465</v>
      </c>
      <c r="AN66" s="599">
        <v>442.5</v>
      </c>
      <c r="AO66" s="599">
        <v>3</v>
      </c>
      <c r="AP66" s="599">
        <v>3</v>
      </c>
      <c r="AQ66" s="599">
        <v>3</v>
      </c>
      <c r="AR66" s="599"/>
      <c r="AS66" s="599">
        <v>-9.3000000000000007</v>
      </c>
      <c r="AT66" s="599">
        <v>-9.3000000000000007</v>
      </c>
      <c r="AU66" s="599">
        <v>-9.3000000000000007</v>
      </c>
      <c r="AV66" s="599">
        <v>-15.8</v>
      </c>
      <c r="AW66" s="599">
        <v>-15.8</v>
      </c>
      <c r="AX66" s="599">
        <v>-15.8</v>
      </c>
      <c r="AY66" s="599">
        <v>-112.7</v>
      </c>
      <c r="AZ66" s="599"/>
      <c r="BA66" s="599"/>
      <c r="BB66" s="599"/>
      <c r="BC66" s="599" t="str">
        <f t="shared" ref="BC66:BC129" si="3">IF(AZ66&lt;=AY66,"PASS","FAIL")</f>
        <v>FAIL</v>
      </c>
      <c r="BD66" s="599" t="str">
        <f t="shared" ref="BD66:BD129" si="4">IF(BA66&lt;=AY66,"PASS","FAIL")</f>
        <v>FAIL</v>
      </c>
      <c r="BE66" s="599" t="str">
        <f t="shared" ref="BE66:BE129" si="5">IF(BB66&lt;=AY66,"PASS","FAIL")</f>
        <v>FAIL</v>
      </c>
      <c r="BF66" s="599" t="s">
        <v>21</v>
      </c>
    </row>
    <row r="67" spans="1:58" ht="17.350000000000001">
      <c r="A67" s="600"/>
      <c r="B67" s="600" t="s">
        <v>7403</v>
      </c>
      <c r="C67" s="600" t="s">
        <v>7272</v>
      </c>
      <c r="D67" s="600" t="s">
        <v>16</v>
      </c>
      <c r="E67" s="599" t="s">
        <v>1388</v>
      </c>
      <c r="F67" s="600" t="s">
        <v>4702</v>
      </c>
      <c r="G67" s="600" t="s">
        <v>39</v>
      </c>
      <c r="H67" s="600" t="s">
        <v>4168</v>
      </c>
      <c r="I67" s="600">
        <v>1.2</v>
      </c>
      <c r="J67" s="600">
        <v>3.7</v>
      </c>
      <c r="K67" s="600" t="s">
        <v>1194</v>
      </c>
      <c r="L67" s="600" t="s">
        <v>1194</v>
      </c>
      <c r="M67" s="600" t="s">
        <v>7273</v>
      </c>
      <c r="N67" s="600" t="s">
        <v>79</v>
      </c>
      <c r="O67" s="600" t="s">
        <v>7274</v>
      </c>
      <c r="P67" s="600">
        <v>9</v>
      </c>
      <c r="Q67" s="600" t="s">
        <v>1181</v>
      </c>
      <c r="R67" s="600" t="s">
        <v>6653</v>
      </c>
      <c r="S67" s="600" t="s">
        <v>7398</v>
      </c>
      <c r="T67" s="600" t="s">
        <v>7275</v>
      </c>
      <c r="U67" s="600" t="s">
        <v>7337</v>
      </c>
      <c r="V67" s="600" t="s">
        <v>7399</v>
      </c>
      <c r="W67" s="600" t="s">
        <v>4373</v>
      </c>
      <c r="X67" s="600">
        <v>1</v>
      </c>
      <c r="Y67" s="600">
        <v>2</v>
      </c>
      <c r="Z67" s="600" t="s">
        <v>7350</v>
      </c>
      <c r="AA67" s="600" t="s">
        <v>7351</v>
      </c>
      <c r="AB67" s="600" t="s">
        <v>7403</v>
      </c>
      <c r="AC67" s="600">
        <v>845</v>
      </c>
      <c r="AD67" s="600">
        <v>837.5</v>
      </c>
      <c r="AE67" s="600">
        <v>830</v>
      </c>
      <c r="AF67" s="600">
        <v>480</v>
      </c>
      <c r="AG67" s="600">
        <v>502.5</v>
      </c>
      <c r="AH67" s="600">
        <v>525</v>
      </c>
      <c r="AI67" s="600">
        <v>1805</v>
      </c>
      <c r="AJ67" s="600">
        <v>1842.5</v>
      </c>
      <c r="AK67" s="600">
        <v>1880</v>
      </c>
      <c r="AL67" s="600">
        <v>1325</v>
      </c>
      <c r="AM67" s="600">
        <v>1302.5</v>
      </c>
      <c r="AN67" s="600">
        <v>1280</v>
      </c>
      <c r="AO67" s="600">
        <v>3</v>
      </c>
      <c r="AP67" s="600">
        <v>3</v>
      </c>
      <c r="AQ67" s="600">
        <v>3</v>
      </c>
      <c r="AR67" s="600"/>
      <c r="AS67" s="600">
        <v>-9.3000000000000007</v>
      </c>
      <c r="AT67" s="600">
        <v>-9.3000000000000007</v>
      </c>
      <c r="AU67" s="600">
        <v>-9.3000000000000007</v>
      </c>
      <c r="AV67" s="600">
        <v>-35.5</v>
      </c>
      <c r="AW67" s="600">
        <v>-35.5</v>
      </c>
      <c r="AX67" s="600">
        <v>-35.5</v>
      </c>
      <c r="AY67" s="600">
        <v>-112.7</v>
      </c>
      <c r="AZ67" s="600"/>
      <c r="BA67" s="600"/>
      <c r="BB67" s="600"/>
      <c r="BC67" s="600" t="str">
        <f t="shared" si="3"/>
        <v>FAIL</v>
      </c>
      <c r="BD67" s="600" t="str">
        <f t="shared" si="4"/>
        <v>FAIL</v>
      </c>
      <c r="BE67" s="600" t="str">
        <f t="shared" si="5"/>
        <v>FAIL</v>
      </c>
      <c r="BF67" s="600" t="s">
        <v>21</v>
      </c>
    </row>
    <row r="68" spans="1:58" ht="17.350000000000001">
      <c r="A68" s="599"/>
      <c r="B68" s="599" t="s">
        <v>7404</v>
      </c>
      <c r="C68" s="599" t="s">
        <v>7272</v>
      </c>
      <c r="D68" s="599" t="s">
        <v>16</v>
      </c>
      <c r="E68" s="599" t="s">
        <v>1388</v>
      </c>
      <c r="F68" s="599" t="s">
        <v>4702</v>
      </c>
      <c r="G68" s="599" t="s">
        <v>39</v>
      </c>
      <c r="H68" s="599" t="s">
        <v>4168</v>
      </c>
      <c r="I68" s="599">
        <v>1.2</v>
      </c>
      <c r="J68" s="599">
        <v>3.7</v>
      </c>
      <c r="K68" s="599" t="s">
        <v>1194</v>
      </c>
      <c r="L68" s="599" t="s">
        <v>1194</v>
      </c>
      <c r="M68" s="599" t="s">
        <v>7273</v>
      </c>
      <c r="N68" s="599" t="s">
        <v>79</v>
      </c>
      <c r="O68" s="599" t="s">
        <v>7274</v>
      </c>
      <c r="P68" s="599">
        <v>9</v>
      </c>
      <c r="Q68" s="599" t="s">
        <v>1181</v>
      </c>
      <c r="R68" s="599" t="s">
        <v>6653</v>
      </c>
      <c r="S68" s="599" t="s">
        <v>7398</v>
      </c>
      <c r="T68" s="599" t="s">
        <v>7275</v>
      </c>
      <c r="U68" s="599" t="s">
        <v>7337</v>
      </c>
      <c r="V68" s="599" t="s">
        <v>7399</v>
      </c>
      <c r="W68" s="599" t="s">
        <v>4373</v>
      </c>
      <c r="X68" s="599">
        <v>-2</v>
      </c>
      <c r="Y68" s="599">
        <v>1</v>
      </c>
      <c r="Z68" s="599" t="s">
        <v>7353</v>
      </c>
      <c r="AA68" s="599" t="s">
        <v>7354</v>
      </c>
      <c r="AB68" s="599" t="s">
        <v>7404</v>
      </c>
      <c r="AC68" s="599">
        <v>830</v>
      </c>
      <c r="AD68" s="599">
        <v>837.5</v>
      </c>
      <c r="AE68" s="599">
        <v>845</v>
      </c>
      <c r="AF68" s="599">
        <v>3465</v>
      </c>
      <c r="AG68" s="599">
        <v>3517.5</v>
      </c>
      <c r="AH68" s="599">
        <v>3570</v>
      </c>
      <c r="AI68" s="599">
        <v>1805</v>
      </c>
      <c r="AJ68" s="599">
        <v>1842.5</v>
      </c>
      <c r="AK68" s="599">
        <v>1880</v>
      </c>
      <c r="AL68" s="599">
        <v>1585</v>
      </c>
      <c r="AM68" s="599">
        <v>1637.5</v>
      </c>
      <c r="AN68" s="599">
        <v>1690</v>
      </c>
      <c r="AO68" s="599">
        <v>3</v>
      </c>
      <c r="AP68" s="599">
        <v>3</v>
      </c>
      <c r="AQ68" s="599">
        <v>3</v>
      </c>
      <c r="AR68" s="599"/>
      <c r="AS68" s="599">
        <v>-9.3000000000000007</v>
      </c>
      <c r="AT68" s="599">
        <v>-9.3000000000000007</v>
      </c>
      <c r="AU68" s="599">
        <v>-9.3000000000000007</v>
      </c>
      <c r="AV68" s="599">
        <v>-46.1</v>
      </c>
      <c r="AW68" s="599">
        <v>-46.1</v>
      </c>
      <c r="AX68" s="599">
        <v>-46.1</v>
      </c>
      <c r="AY68" s="599">
        <v>-112.7</v>
      </c>
      <c r="AZ68" s="599"/>
      <c r="BA68" s="599"/>
      <c r="BB68" s="599"/>
      <c r="BC68" s="599" t="str">
        <f t="shared" si="3"/>
        <v>FAIL</v>
      </c>
      <c r="BD68" s="599" t="str">
        <f t="shared" si="4"/>
        <v>FAIL</v>
      </c>
      <c r="BE68" s="599" t="str">
        <f t="shared" si="5"/>
        <v>FAIL</v>
      </c>
      <c r="BF68" s="599" t="s">
        <v>21</v>
      </c>
    </row>
    <row r="69" spans="1:58" ht="17.350000000000001">
      <c r="A69" s="600"/>
      <c r="B69" s="600" t="s">
        <v>7405</v>
      </c>
      <c r="C69" s="600" t="s">
        <v>7272</v>
      </c>
      <c r="D69" s="600" t="s">
        <v>16</v>
      </c>
      <c r="E69" s="599" t="s">
        <v>1388</v>
      </c>
      <c r="F69" s="600" t="s">
        <v>4702</v>
      </c>
      <c r="G69" s="600" t="s">
        <v>39</v>
      </c>
      <c r="H69" s="600" t="s">
        <v>4168</v>
      </c>
      <c r="I69" s="600">
        <v>1.2</v>
      </c>
      <c r="J69" s="600">
        <v>3.7</v>
      </c>
      <c r="K69" s="600" t="s">
        <v>1194</v>
      </c>
      <c r="L69" s="600" t="s">
        <v>1194</v>
      </c>
      <c r="M69" s="600" t="s">
        <v>7273</v>
      </c>
      <c r="N69" s="600" t="s">
        <v>79</v>
      </c>
      <c r="O69" s="600" t="s">
        <v>7274</v>
      </c>
      <c r="P69" s="600">
        <v>9</v>
      </c>
      <c r="Q69" s="600" t="s">
        <v>1181</v>
      </c>
      <c r="R69" s="600" t="s">
        <v>6653</v>
      </c>
      <c r="S69" s="600" t="s">
        <v>7398</v>
      </c>
      <c r="T69" s="600" t="s">
        <v>7275</v>
      </c>
      <c r="U69" s="600" t="s">
        <v>7337</v>
      </c>
      <c r="V69" s="600" t="s">
        <v>7399</v>
      </c>
      <c r="W69" s="600" t="s">
        <v>4373</v>
      </c>
      <c r="X69" s="600">
        <v>2</v>
      </c>
      <c r="Y69" s="600">
        <v>1</v>
      </c>
      <c r="Z69" s="600" t="s">
        <v>7356</v>
      </c>
      <c r="AA69" s="600" t="s">
        <v>7357</v>
      </c>
      <c r="AB69" s="600" t="s">
        <v>7405</v>
      </c>
      <c r="AC69" s="600">
        <v>845</v>
      </c>
      <c r="AD69" s="600">
        <v>837.5</v>
      </c>
      <c r="AE69" s="600">
        <v>830</v>
      </c>
      <c r="AF69" s="600">
        <v>115</v>
      </c>
      <c r="AG69" s="600">
        <v>167.5</v>
      </c>
      <c r="AH69" s="600">
        <v>220</v>
      </c>
      <c r="AI69" s="600">
        <v>1805</v>
      </c>
      <c r="AJ69" s="600">
        <v>1842.5</v>
      </c>
      <c r="AK69" s="600">
        <v>1880</v>
      </c>
      <c r="AL69" s="600">
        <v>1690</v>
      </c>
      <c r="AM69" s="600">
        <v>1637.5</v>
      </c>
      <c r="AN69" s="600">
        <v>1585</v>
      </c>
      <c r="AO69" s="600">
        <v>3</v>
      </c>
      <c r="AP69" s="600">
        <v>3</v>
      </c>
      <c r="AQ69" s="600">
        <v>3</v>
      </c>
      <c r="AR69" s="600"/>
      <c r="AS69" s="600">
        <v>-9.3000000000000007</v>
      </c>
      <c r="AT69" s="600">
        <v>-9.3000000000000007</v>
      </c>
      <c r="AU69" s="600">
        <v>-9.3000000000000007</v>
      </c>
      <c r="AV69" s="600">
        <v>-35.5</v>
      </c>
      <c r="AW69" s="600">
        <v>-35.5</v>
      </c>
      <c r="AX69" s="600">
        <v>-35.5</v>
      </c>
      <c r="AY69" s="600">
        <v>-112.7</v>
      </c>
      <c r="AZ69" s="600"/>
      <c r="BA69" s="600"/>
      <c r="BB69" s="600"/>
      <c r="BC69" s="600" t="str">
        <f t="shared" si="3"/>
        <v>FAIL</v>
      </c>
      <c r="BD69" s="600" t="str">
        <f t="shared" si="4"/>
        <v>FAIL</v>
      </c>
      <c r="BE69" s="600" t="str">
        <f t="shared" si="5"/>
        <v>FAIL</v>
      </c>
      <c r="BF69" s="600" t="s">
        <v>21</v>
      </c>
    </row>
    <row r="70" spans="1:58" ht="17.350000000000001">
      <c r="A70" s="599"/>
      <c r="B70" s="599" t="s">
        <v>7335</v>
      </c>
      <c r="C70" s="599" t="s">
        <v>7272</v>
      </c>
      <c r="D70" s="599" t="s">
        <v>16</v>
      </c>
      <c r="E70" s="599" t="s">
        <v>1388</v>
      </c>
      <c r="F70" s="599" t="s">
        <v>4702</v>
      </c>
      <c r="G70" s="599" t="s">
        <v>39</v>
      </c>
      <c r="H70" s="599" t="s">
        <v>4168</v>
      </c>
      <c r="I70" s="599">
        <v>1.2</v>
      </c>
      <c r="J70" s="599">
        <v>3.7</v>
      </c>
      <c r="K70" s="599" t="s">
        <v>1194</v>
      </c>
      <c r="L70" s="599" t="s">
        <v>1194</v>
      </c>
      <c r="M70" s="599" t="s">
        <v>7273</v>
      </c>
      <c r="N70" s="599" t="s">
        <v>79</v>
      </c>
      <c r="O70" s="599" t="s">
        <v>7274</v>
      </c>
      <c r="P70" s="599">
        <v>9</v>
      </c>
      <c r="Q70" s="599" t="s">
        <v>1181</v>
      </c>
      <c r="R70" s="599" t="s">
        <v>6653</v>
      </c>
      <c r="S70" s="599" t="s">
        <v>7406</v>
      </c>
      <c r="T70" s="599"/>
      <c r="U70" s="599" t="s">
        <v>7337</v>
      </c>
      <c r="V70" s="599" t="s">
        <v>7407</v>
      </c>
      <c r="W70" s="599" t="s">
        <v>7299</v>
      </c>
      <c r="X70" s="599">
        <v>2</v>
      </c>
      <c r="Y70" s="599"/>
      <c r="Z70" s="599" t="s">
        <v>7339</v>
      </c>
      <c r="AA70" s="599"/>
      <c r="AB70" s="599" t="s">
        <v>7335</v>
      </c>
      <c r="AC70" s="599">
        <v>880</v>
      </c>
      <c r="AD70" s="599">
        <v>897.5</v>
      </c>
      <c r="AE70" s="599">
        <v>915</v>
      </c>
      <c r="AF70" s="599"/>
      <c r="AG70" s="599"/>
      <c r="AH70" s="599"/>
      <c r="AI70" s="599">
        <v>1805</v>
      </c>
      <c r="AJ70" s="599">
        <v>1842.5</v>
      </c>
      <c r="AK70" s="599">
        <v>1880</v>
      </c>
      <c r="AL70" s="599"/>
      <c r="AM70" s="599"/>
      <c r="AN70" s="599"/>
      <c r="AO70" s="599"/>
      <c r="AP70" s="599"/>
      <c r="AQ70" s="599"/>
      <c r="AR70" s="599"/>
      <c r="AS70" s="599">
        <v>-5.3</v>
      </c>
      <c r="AT70" s="599">
        <v>-5.3</v>
      </c>
      <c r="AU70" s="599">
        <v>-5.4</v>
      </c>
      <c r="AV70" s="599"/>
      <c r="AW70" s="599"/>
      <c r="AX70" s="599"/>
      <c r="AY70" s="599">
        <v>-112.7</v>
      </c>
      <c r="AZ70" s="599"/>
      <c r="BA70" s="599"/>
      <c r="BB70" s="599"/>
      <c r="BC70" s="599" t="str">
        <f t="shared" si="3"/>
        <v>FAIL</v>
      </c>
      <c r="BD70" s="599" t="str">
        <f t="shared" si="4"/>
        <v>FAIL</v>
      </c>
      <c r="BE70" s="599" t="str">
        <f t="shared" si="5"/>
        <v>FAIL</v>
      </c>
      <c r="BF70" s="599" t="s">
        <v>21</v>
      </c>
    </row>
    <row r="71" spans="1:58" ht="17.350000000000001">
      <c r="A71" s="600"/>
      <c r="B71" s="600" t="s">
        <v>7408</v>
      </c>
      <c r="C71" s="600" t="s">
        <v>7272</v>
      </c>
      <c r="D71" s="600" t="s">
        <v>16</v>
      </c>
      <c r="E71" s="599" t="s">
        <v>1388</v>
      </c>
      <c r="F71" s="600" t="s">
        <v>4702</v>
      </c>
      <c r="G71" s="600" t="s">
        <v>39</v>
      </c>
      <c r="H71" s="600" t="s">
        <v>4168</v>
      </c>
      <c r="I71" s="600">
        <v>1.2</v>
      </c>
      <c r="J71" s="600">
        <v>3.7</v>
      </c>
      <c r="K71" s="600" t="s">
        <v>1194</v>
      </c>
      <c r="L71" s="600" t="s">
        <v>1194</v>
      </c>
      <c r="M71" s="600" t="s">
        <v>7273</v>
      </c>
      <c r="N71" s="600" t="s">
        <v>79</v>
      </c>
      <c r="O71" s="600" t="s">
        <v>7274</v>
      </c>
      <c r="P71" s="600">
        <v>9</v>
      </c>
      <c r="Q71" s="600" t="s">
        <v>1181</v>
      </c>
      <c r="R71" s="600" t="s">
        <v>6653</v>
      </c>
      <c r="S71" s="600" t="s">
        <v>7406</v>
      </c>
      <c r="T71" s="600"/>
      <c r="U71" s="600" t="s">
        <v>7337</v>
      </c>
      <c r="V71" s="600" t="s">
        <v>7407</v>
      </c>
      <c r="W71" s="600" t="s">
        <v>7299</v>
      </c>
      <c r="X71" s="600">
        <v>2</v>
      </c>
      <c r="Y71" s="600">
        <v>0</v>
      </c>
      <c r="Z71" s="600" t="s">
        <v>7409</v>
      </c>
      <c r="AA71" s="600"/>
      <c r="AB71" s="600" t="s">
        <v>7408</v>
      </c>
      <c r="AC71" s="600">
        <v>902.5</v>
      </c>
      <c r="AD71" s="600">
        <v>908.75</v>
      </c>
      <c r="AE71" s="600">
        <v>915</v>
      </c>
      <c r="AF71" s="600"/>
      <c r="AG71" s="600"/>
      <c r="AH71" s="600"/>
      <c r="AI71" s="600">
        <v>1805</v>
      </c>
      <c r="AJ71" s="600">
        <v>1817.5</v>
      </c>
      <c r="AK71" s="600">
        <v>1830</v>
      </c>
      <c r="AL71" s="600"/>
      <c r="AM71" s="600"/>
      <c r="AN71" s="600"/>
      <c r="AO71" s="600"/>
      <c r="AP71" s="600"/>
      <c r="AQ71" s="600"/>
      <c r="AR71" s="600"/>
      <c r="AS71" s="600">
        <v>-5.4</v>
      </c>
      <c r="AT71" s="600">
        <v>-5.4</v>
      </c>
      <c r="AU71" s="600">
        <v>-5.4</v>
      </c>
      <c r="AV71" s="600"/>
      <c r="AW71" s="600"/>
      <c r="AX71" s="600"/>
      <c r="AY71" s="600">
        <v>-112.7</v>
      </c>
      <c r="AZ71" s="600"/>
      <c r="BA71" s="600"/>
      <c r="BB71" s="600"/>
      <c r="BC71" s="600" t="str">
        <f t="shared" si="3"/>
        <v>FAIL</v>
      </c>
      <c r="BD71" s="600" t="str">
        <f t="shared" si="4"/>
        <v>FAIL</v>
      </c>
      <c r="BE71" s="600" t="str">
        <f t="shared" si="5"/>
        <v>FAIL</v>
      </c>
      <c r="BF71" s="600" t="s">
        <v>21</v>
      </c>
    </row>
    <row r="72" spans="1:58" ht="17.350000000000001">
      <c r="A72" s="599"/>
      <c r="B72" s="599" t="s">
        <v>7410</v>
      </c>
      <c r="C72" s="599" t="s">
        <v>7272</v>
      </c>
      <c r="D72" s="599" t="s">
        <v>16</v>
      </c>
      <c r="E72" s="599" t="s">
        <v>1388</v>
      </c>
      <c r="F72" s="599" t="s">
        <v>4702</v>
      </c>
      <c r="G72" s="599" t="s">
        <v>39</v>
      </c>
      <c r="H72" s="599" t="s">
        <v>4168</v>
      </c>
      <c r="I72" s="599">
        <v>1.2</v>
      </c>
      <c r="J72" s="599">
        <v>3.7</v>
      </c>
      <c r="K72" s="599" t="s">
        <v>1194</v>
      </c>
      <c r="L72" s="599" t="s">
        <v>1194</v>
      </c>
      <c r="M72" s="599" t="s">
        <v>7273</v>
      </c>
      <c r="N72" s="599" t="s">
        <v>79</v>
      </c>
      <c r="O72" s="599" t="s">
        <v>7274</v>
      </c>
      <c r="P72" s="599">
        <v>9</v>
      </c>
      <c r="Q72" s="599" t="s">
        <v>1181</v>
      </c>
      <c r="R72" s="599" t="s">
        <v>6653</v>
      </c>
      <c r="S72" s="599" t="s">
        <v>7406</v>
      </c>
      <c r="T72" s="599" t="s">
        <v>7275</v>
      </c>
      <c r="U72" s="599" t="s">
        <v>7337</v>
      </c>
      <c r="V72" s="599" t="s">
        <v>7407</v>
      </c>
      <c r="W72" s="599" t="s">
        <v>7299</v>
      </c>
      <c r="X72" s="599">
        <v>-1</v>
      </c>
      <c r="Y72" s="599">
        <v>1</v>
      </c>
      <c r="Z72" s="599" t="s">
        <v>7341</v>
      </c>
      <c r="AA72" s="599" t="s">
        <v>7342</v>
      </c>
      <c r="AB72" s="599" t="s">
        <v>7410</v>
      </c>
      <c r="AC72" s="599">
        <v>880</v>
      </c>
      <c r="AD72" s="599">
        <v>897.5</v>
      </c>
      <c r="AE72" s="599">
        <v>915</v>
      </c>
      <c r="AF72" s="599">
        <v>2685</v>
      </c>
      <c r="AG72" s="599">
        <v>2740</v>
      </c>
      <c r="AH72" s="599">
        <v>2795</v>
      </c>
      <c r="AI72" s="599">
        <v>1805</v>
      </c>
      <c r="AJ72" s="599">
        <v>1842.5</v>
      </c>
      <c r="AK72" s="599">
        <v>1880</v>
      </c>
      <c r="AL72" s="599">
        <v>805</v>
      </c>
      <c r="AM72" s="599">
        <v>860</v>
      </c>
      <c r="AN72" s="599">
        <v>915</v>
      </c>
      <c r="AO72" s="599">
        <v>3</v>
      </c>
      <c r="AP72" s="599">
        <v>3</v>
      </c>
      <c r="AQ72" s="599">
        <v>3</v>
      </c>
      <c r="AR72" s="599"/>
      <c r="AS72" s="599">
        <v>-9.3000000000000007</v>
      </c>
      <c r="AT72" s="599">
        <v>-9.3000000000000007</v>
      </c>
      <c r="AU72" s="599">
        <v>-9.4</v>
      </c>
      <c r="AV72" s="599">
        <v>-16.2</v>
      </c>
      <c r="AW72" s="599">
        <v>-15.7</v>
      </c>
      <c r="AX72" s="599">
        <v>-15.7</v>
      </c>
      <c r="AY72" s="599">
        <v>-112.7</v>
      </c>
      <c r="AZ72" s="599"/>
      <c r="BA72" s="599"/>
      <c r="BB72" s="599"/>
      <c r="BC72" s="599" t="str">
        <f t="shared" si="3"/>
        <v>FAIL</v>
      </c>
      <c r="BD72" s="599" t="str">
        <f t="shared" si="4"/>
        <v>FAIL</v>
      </c>
      <c r="BE72" s="599" t="str">
        <f t="shared" si="5"/>
        <v>FAIL</v>
      </c>
      <c r="BF72" s="599" t="s">
        <v>21</v>
      </c>
    </row>
    <row r="73" spans="1:58" ht="17.350000000000001">
      <c r="A73" s="600"/>
      <c r="B73" s="600" t="s">
        <v>7411</v>
      </c>
      <c r="C73" s="600" t="s">
        <v>7272</v>
      </c>
      <c r="D73" s="600" t="s">
        <v>16</v>
      </c>
      <c r="E73" s="599" t="s">
        <v>1388</v>
      </c>
      <c r="F73" s="600" t="s">
        <v>4702</v>
      </c>
      <c r="G73" s="600" t="s">
        <v>39</v>
      </c>
      <c r="H73" s="600" t="s">
        <v>4168</v>
      </c>
      <c r="I73" s="600">
        <v>1.2</v>
      </c>
      <c r="J73" s="600">
        <v>3.7</v>
      </c>
      <c r="K73" s="600" t="s">
        <v>1194</v>
      </c>
      <c r="L73" s="600" t="s">
        <v>1194</v>
      </c>
      <c r="M73" s="600" t="s">
        <v>7273</v>
      </c>
      <c r="N73" s="600" t="s">
        <v>79</v>
      </c>
      <c r="O73" s="600" t="s">
        <v>7274</v>
      </c>
      <c r="P73" s="600">
        <v>9</v>
      </c>
      <c r="Q73" s="600" t="s">
        <v>1181</v>
      </c>
      <c r="R73" s="600" t="s">
        <v>6653</v>
      </c>
      <c r="S73" s="600" t="s">
        <v>7406</v>
      </c>
      <c r="T73" s="600" t="s">
        <v>7275</v>
      </c>
      <c r="U73" s="600" t="s">
        <v>7337</v>
      </c>
      <c r="V73" s="600" t="s">
        <v>7407</v>
      </c>
      <c r="W73" s="600" t="s">
        <v>7299</v>
      </c>
      <c r="X73" s="600">
        <v>1</v>
      </c>
      <c r="Y73" s="600">
        <v>1</v>
      </c>
      <c r="Z73" s="600" t="s">
        <v>7344</v>
      </c>
      <c r="AA73" s="600" t="s">
        <v>7345</v>
      </c>
      <c r="AB73" s="600" t="s">
        <v>7411</v>
      </c>
      <c r="AC73" s="600">
        <v>915</v>
      </c>
      <c r="AD73" s="600">
        <v>897.5</v>
      </c>
      <c r="AE73" s="600">
        <v>880</v>
      </c>
      <c r="AF73" s="600">
        <v>890</v>
      </c>
      <c r="AG73" s="600">
        <v>945</v>
      </c>
      <c r="AH73" s="600">
        <v>1000</v>
      </c>
      <c r="AI73" s="600">
        <v>1805</v>
      </c>
      <c r="AJ73" s="600">
        <v>1842.5</v>
      </c>
      <c r="AK73" s="600">
        <v>1880</v>
      </c>
      <c r="AL73" s="600">
        <v>915</v>
      </c>
      <c r="AM73" s="600">
        <v>860</v>
      </c>
      <c r="AN73" s="600">
        <v>805</v>
      </c>
      <c r="AO73" s="600">
        <v>3</v>
      </c>
      <c r="AP73" s="600">
        <v>3</v>
      </c>
      <c r="AQ73" s="600">
        <v>3</v>
      </c>
      <c r="AR73" s="600"/>
      <c r="AS73" s="600">
        <v>-9.4</v>
      </c>
      <c r="AT73" s="600">
        <v>-9.3000000000000007</v>
      </c>
      <c r="AU73" s="600">
        <v>-9.3000000000000007</v>
      </c>
      <c r="AV73" s="600">
        <v>-45.5</v>
      </c>
      <c r="AW73" s="600">
        <v>-45.5</v>
      </c>
      <c r="AX73" s="600">
        <v>-15.8</v>
      </c>
      <c r="AY73" s="600">
        <v>-112.7</v>
      </c>
      <c r="AZ73" s="600"/>
      <c r="BA73" s="600"/>
      <c r="BB73" s="600"/>
      <c r="BC73" s="600" t="str">
        <f t="shared" si="3"/>
        <v>FAIL</v>
      </c>
      <c r="BD73" s="600" t="str">
        <f t="shared" si="4"/>
        <v>FAIL</v>
      </c>
      <c r="BE73" s="600" t="str">
        <f t="shared" si="5"/>
        <v>FAIL</v>
      </c>
      <c r="BF73" s="600" t="s">
        <v>21</v>
      </c>
    </row>
    <row r="74" spans="1:58" ht="17.350000000000001">
      <c r="A74" s="599"/>
      <c r="B74" s="599" t="s">
        <v>7412</v>
      </c>
      <c r="C74" s="599" t="s">
        <v>7272</v>
      </c>
      <c r="D74" s="599" t="s">
        <v>16</v>
      </c>
      <c r="E74" s="599" t="s">
        <v>1388</v>
      </c>
      <c r="F74" s="599" t="s">
        <v>4702</v>
      </c>
      <c r="G74" s="599" t="s">
        <v>39</v>
      </c>
      <c r="H74" s="599" t="s">
        <v>4168</v>
      </c>
      <c r="I74" s="599">
        <v>1.2</v>
      </c>
      <c r="J74" s="599">
        <v>3.7</v>
      </c>
      <c r="K74" s="599" t="s">
        <v>1194</v>
      </c>
      <c r="L74" s="599" t="s">
        <v>1194</v>
      </c>
      <c r="M74" s="599" t="s">
        <v>7273</v>
      </c>
      <c r="N74" s="599" t="s">
        <v>79</v>
      </c>
      <c r="O74" s="599" t="s">
        <v>7274</v>
      </c>
      <c r="P74" s="599">
        <v>9</v>
      </c>
      <c r="Q74" s="599" t="s">
        <v>1181</v>
      </c>
      <c r="R74" s="599" t="s">
        <v>6653</v>
      </c>
      <c r="S74" s="599" t="s">
        <v>7406</v>
      </c>
      <c r="T74" s="599" t="s">
        <v>7275</v>
      </c>
      <c r="U74" s="599" t="s">
        <v>7337</v>
      </c>
      <c r="V74" s="599" t="s">
        <v>7407</v>
      </c>
      <c r="W74" s="599" t="s">
        <v>4373</v>
      </c>
      <c r="X74" s="599">
        <v>-1</v>
      </c>
      <c r="Y74" s="599">
        <v>2</v>
      </c>
      <c r="Z74" s="599" t="s">
        <v>7347</v>
      </c>
      <c r="AA74" s="599" t="s">
        <v>7348</v>
      </c>
      <c r="AB74" s="599" t="s">
        <v>7412</v>
      </c>
      <c r="AC74" s="599">
        <v>880</v>
      </c>
      <c r="AD74" s="599">
        <v>897.5</v>
      </c>
      <c r="AE74" s="599">
        <v>915</v>
      </c>
      <c r="AF74" s="599">
        <v>1342.5</v>
      </c>
      <c r="AG74" s="599">
        <v>1370</v>
      </c>
      <c r="AH74" s="599">
        <v>1397.5</v>
      </c>
      <c r="AI74" s="599">
        <v>1805</v>
      </c>
      <c r="AJ74" s="599">
        <v>1842.5</v>
      </c>
      <c r="AK74" s="599">
        <v>1880</v>
      </c>
      <c r="AL74" s="599">
        <v>462.5</v>
      </c>
      <c r="AM74" s="599">
        <v>435</v>
      </c>
      <c r="AN74" s="599">
        <v>407.5</v>
      </c>
      <c r="AO74" s="599">
        <v>3</v>
      </c>
      <c r="AP74" s="599">
        <v>3</v>
      </c>
      <c r="AQ74" s="599">
        <v>3</v>
      </c>
      <c r="AR74" s="599"/>
      <c r="AS74" s="599">
        <v>-9.3000000000000007</v>
      </c>
      <c r="AT74" s="599">
        <v>-9.3000000000000007</v>
      </c>
      <c r="AU74" s="599">
        <v>-9.4</v>
      </c>
      <c r="AV74" s="599">
        <v>-15.8</v>
      </c>
      <c r="AW74" s="599">
        <v>-15.8</v>
      </c>
      <c r="AX74" s="599">
        <v>-15.8</v>
      </c>
      <c r="AY74" s="599">
        <v>-112.7</v>
      </c>
      <c r="AZ74" s="599"/>
      <c r="BA74" s="599"/>
      <c r="BB74" s="599"/>
      <c r="BC74" s="599" t="str">
        <f t="shared" si="3"/>
        <v>FAIL</v>
      </c>
      <c r="BD74" s="599" t="str">
        <f t="shared" si="4"/>
        <v>FAIL</v>
      </c>
      <c r="BE74" s="599" t="str">
        <f t="shared" si="5"/>
        <v>FAIL</v>
      </c>
      <c r="BF74" s="599" t="s">
        <v>21</v>
      </c>
    </row>
    <row r="75" spans="1:58" ht="17.350000000000001">
      <c r="A75" s="600"/>
      <c r="B75" s="600" t="s">
        <v>7413</v>
      </c>
      <c r="C75" s="600" t="s">
        <v>7272</v>
      </c>
      <c r="D75" s="600" t="s">
        <v>16</v>
      </c>
      <c r="E75" s="599" t="s">
        <v>1388</v>
      </c>
      <c r="F75" s="600" t="s">
        <v>4702</v>
      </c>
      <c r="G75" s="600" t="s">
        <v>39</v>
      </c>
      <c r="H75" s="600" t="s">
        <v>4168</v>
      </c>
      <c r="I75" s="600">
        <v>1.2</v>
      </c>
      <c r="J75" s="600">
        <v>3.7</v>
      </c>
      <c r="K75" s="600" t="s">
        <v>1194</v>
      </c>
      <c r="L75" s="600" t="s">
        <v>1194</v>
      </c>
      <c r="M75" s="600" t="s">
        <v>7273</v>
      </c>
      <c r="N75" s="600" t="s">
        <v>79</v>
      </c>
      <c r="O75" s="600" t="s">
        <v>7274</v>
      </c>
      <c r="P75" s="600">
        <v>9</v>
      </c>
      <c r="Q75" s="600" t="s">
        <v>1181</v>
      </c>
      <c r="R75" s="600" t="s">
        <v>6653</v>
      </c>
      <c r="S75" s="600" t="s">
        <v>7406</v>
      </c>
      <c r="T75" s="600" t="s">
        <v>7275</v>
      </c>
      <c r="U75" s="600" t="s">
        <v>7337</v>
      </c>
      <c r="V75" s="600" t="s">
        <v>7407</v>
      </c>
      <c r="W75" s="600" t="s">
        <v>4373</v>
      </c>
      <c r="X75" s="600">
        <v>1</v>
      </c>
      <c r="Y75" s="600">
        <v>2</v>
      </c>
      <c r="Z75" s="600" t="s">
        <v>7350</v>
      </c>
      <c r="AA75" s="600" t="s">
        <v>7351</v>
      </c>
      <c r="AB75" s="600" t="s">
        <v>7413</v>
      </c>
      <c r="AC75" s="600">
        <v>915</v>
      </c>
      <c r="AD75" s="600">
        <v>897.5</v>
      </c>
      <c r="AE75" s="600">
        <v>880</v>
      </c>
      <c r="AF75" s="600">
        <v>445</v>
      </c>
      <c r="AG75" s="600">
        <v>472.5</v>
      </c>
      <c r="AH75" s="600">
        <v>500</v>
      </c>
      <c r="AI75" s="600">
        <v>1805</v>
      </c>
      <c r="AJ75" s="600">
        <v>1842.5</v>
      </c>
      <c r="AK75" s="600">
        <v>1880</v>
      </c>
      <c r="AL75" s="600">
        <v>1360</v>
      </c>
      <c r="AM75" s="600">
        <v>1332.5</v>
      </c>
      <c r="AN75" s="600">
        <v>1305</v>
      </c>
      <c r="AO75" s="600">
        <v>3</v>
      </c>
      <c r="AP75" s="600">
        <v>3</v>
      </c>
      <c r="AQ75" s="600">
        <v>3</v>
      </c>
      <c r="AR75" s="600"/>
      <c r="AS75" s="600">
        <v>-9.4</v>
      </c>
      <c r="AT75" s="600">
        <v>-9.3000000000000007</v>
      </c>
      <c r="AU75" s="600">
        <v>-9.3000000000000007</v>
      </c>
      <c r="AV75" s="600">
        <v>-35.5</v>
      </c>
      <c r="AW75" s="600">
        <v>-35.5</v>
      </c>
      <c r="AX75" s="600">
        <v>-35.5</v>
      </c>
      <c r="AY75" s="600">
        <v>-112.7</v>
      </c>
      <c r="AZ75" s="600"/>
      <c r="BA75" s="600"/>
      <c r="BB75" s="600"/>
      <c r="BC75" s="600" t="str">
        <f t="shared" si="3"/>
        <v>FAIL</v>
      </c>
      <c r="BD75" s="600" t="str">
        <f t="shared" si="4"/>
        <v>FAIL</v>
      </c>
      <c r="BE75" s="600" t="str">
        <f t="shared" si="5"/>
        <v>FAIL</v>
      </c>
      <c r="BF75" s="600" t="s">
        <v>21</v>
      </c>
    </row>
    <row r="76" spans="1:58" ht="17.350000000000001">
      <c r="A76" s="599"/>
      <c r="B76" s="599" t="s">
        <v>7414</v>
      </c>
      <c r="C76" s="599" t="s">
        <v>7272</v>
      </c>
      <c r="D76" s="599" t="s">
        <v>16</v>
      </c>
      <c r="E76" s="599" t="s">
        <v>1388</v>
      </c>
      <c r="F76" s="599" t="s">
        <v>4702</v>
      </c>
      <c r="G76" s="599" t="s">
        <v>39</v>
      </c>
      <c r="H76" s="599" t="s">
        <v>4168</v>
      </c>
      <c r="I76" s="599">
        <v>1.2</v>
      </c>
      <c r="J76" s="599">
        <v>3.7</v>
      </c>
      <c r="K76" s="599" t="s">
        <v>1194</v>
      </c>
      <c r="L76" s="599" t="s">
        <v>1194</v>
      </c>
      <c r="M76" s="599" t="s">
        <v>7273</v>
      </c>
      <c r="N76" s="599" t="s">
        <v>79</v>
      </c>
      <c r="O76" s="599" t="s">
        <v>7274</v>
      </c>
      <c r="P76" s="599">
        <v>9</v>
      </c>
      <c r="Q76" s="599" t="s">
        <v>1181</v>
      </c>
      <c r="R76" s="599" t="s">
        <v>6653</v>
      </c>
      <c r="S76" s="599" t="s">
        <v>7406</v>
      </c>
      <c r="T76" s="599" t="s">
        <v>7275</v>
      </c>
      <c r="U76" s="599" t="s">
        <v>7337</v>
      </c>
      <c r="V76" s="599" t="s">
        <v>7407</v>
      </c>
      <c r="W76" s="599" t="s">
        <v>4373</v>
      </c>
      <c r="X76" s="599">
        <v>-2</v>
      </c>
      <c r="Y76" s="599">
        <v>1</v>
      </c>
      <c r="Z76" s="599" t="s">
        <v>7353</v>
      </c>
      <c r="AA76" s="599" t="s">
        <v>7354</v>
      </c>
      <c r="AB76" s="599" t="s">
        <v>7414</v>
      </c>
      <c r="AC76" s="599">
        <v>880</v>
      </c>
      <c r="AD76" s="599">
        <v>897.5</v>
      </c>
      <c r="AE76" s="599">
        <v>915</v>
      </c>
      <c r="AF76" s="599">
        <v>3565</v>
      </c>
      <c r="AG76" s="599">
        <v>3637.5</v>
      </c>
      <c r="AH76" s="599">
        <v>3710</v>
      </c>
      <c r="AI76" s="599">
        <v>1805</v>
      </c>
      <c r="AJ76" s="599">
        <v>1842.5</v>
      </c>
      <c r="AK76" s="599">
        <v>1880</v>
      </c>
      <c r="AL76" s="599">
        <v>1685</v>
      </c>
      <c r="AM76" s="599">
        <v>1757.5</v>
      </c>
      <c r="AN76" s="599">
        <v>1830</v>
      </c>
      <c r="AO76" s="599">
        <v>3</v>
      </c>
      <c r="AP76" s="599">
        <v>3</v>
      </c>
      <c r="AQ76" s="599">
        <v>3</v>
      </c>
      <c r="AR76" s="599"/>
      <c r="AS76" s="599">
        <v>-9.3000000000000007</v>
      </c>
      <c r="AT76" s="599">
        <v>-9.3000000000000007</v>
      </c>
      <c r="AU76" s="599">
        <v>-9.4</v>
      </c>
      <c r="AV76" s="599">
        <v>-46.1</v>
      </c>
      <c r="AW76" s="599">
        <v>-46.2</v>
      </c>
      <c r="AX76" s="599">
        <v>-21.2</v>
      </c>
      <c r="AY76" s="599">
        <v>-112.7</v>
      </c>
      <c r="AZ76" s="599"/>
      <c r="BA76" s="599"/>
      <c r="BB76" s="599"/>
      <c r="BC76" s="599" t="str">
        <f t="shared" si="3"/>
        <v>FAIL</v>
      </c>
      <c r="BD76" s="599" t="str">
        <f t="shared" si="4"/>
        <v>FAIL</v>
      </c>
      <c r="BE76" s="599" t="str">
        <f t="shared" si="5"/>
        <v>FAIL</v>
      </c>
      <c r="BF76" s="599" t="s">
        <v>21</v>
      </c>
    </row>
    <row r="77" spans="1:58" ht="17.350000000000001">
      <c r="A77" s="600"/>
      <c r="B77" s="600" t="s">
        <v>7415</v>
      </c>
      <c r="C77" s="600" t="s">
        <v>7272</v>
      </c>
      <c r="D77" s="600" t="s">
        <v>16</v>
      </c>
      <c r="E77" s="599" t="s">
        <v>1388</v>
      </c>
      <c r="F77" s="600" t="s">
        <v>4702</v>
      </c>
      <c r="G77" s="600" t="s">
        <v>39</v>
      </c>
      <c r="H77" s="600" t="s">
        <v>4168</v>
      </c>
      <c r="I77" s="600">
        <v>1.2</v>
      </c>
      <c r="J77" s="600">
        <v>3.7</v>
      </c>
      <c r="K77" s="600" t="s">
        <v>1194</v>
      </c>
      <c r="L77" s="600" t="s">
        <v>1194</v>
      </c>
      <c r="M77" s="600" t="s">
        <v>7273</v>
      </c>
      <c r="N77" s="600" t="s">
        <v>79</v>
      </c>
      <c r="O77" s="600" t="s">
        <v>7274</v>
      </c>
      <c r="P77" s="600">
        <v>9</v>
      </c>
      <c r="Q77" s="600" t="s">
        <v>1181</v>
      </c>
      <c r="R77" s="600" t="s">
        <v>6653</v>
      </c>
      <c r="S77" s="600" t="s">
        <v>7406</v>
      </c>
      <c r="T77" s="600" t="s">
        <v>7275</v>
      </c>
      <c r="U77" s="600" t="s">
        <v>7337</v>
      </c>
      <c r="V77" s="600" t="s">
        <v>7407</v>
      </c>
      <c r="W77" s="600" t="s">
        <v>4373</v>
      </c>
      <c r="X77" s="600">
        <v>2</v>
      </c>
      <c r="Y77" s="600">
        <v>-1</v>
      </c>
      <c r="Z77" s="600" t="s">
        <v>7416</v>
      </c>
      <c r="AA77" s="600" t="s">
        <v>7417</v>
      </c>
      <c r="AB77" s="600" t="s">
        <v>7415</v>
      </c>
      <c r="AC77" s="600">
        <v>915</v>
      </c>
      <c r="AD77" s="600">
        <v>915</v>
      </c>
      <c r="AE77" s="600">
        <v>915</v>
      </c>
      <c r="AF77" s="600">
        <v>25</v>
      </c>
      <c r="AG77" s="600">
        <v>25</v>
      </c>
      <c r="AH77" s="600">
        <v>25</v>
      </c>
      <c r="AI77" s="600">
        <v>1805</v>
      </c>
      <c r="AJ77" s="600">
        <v>1805</v>
      </c>
      <c r="AK77" s="600">
        <v>1805</v>
      </c>
      <c r="AL77" s="600">
        <v>1780</v>
      </c>
      <c r="AM77" s="600">
        <v>1780</v>
      </c>
      <c r="AN77" s="600">
        <v>1780</v>
      </c>
      <c r="AO77" s="600">
        <v>3</v>
      </c>
      <c r="AP77" s="600">
        <v>3</v>
      </c>
      <c r="AQ77" s="600">
        <v>3</v>
      </c>
      <c r="AR77" s="600"/>
      <c r="AS77" s="600">
        <v>-9.4</v>
      </c>
      <c r="AT77" s="600">
        <v>-9.4</v>
      </c>
      <c r="AU77" s="600">
        <v>-9.4</v>
      </c>
      <c r="AV77" s="600">
        <v>-15.5</v>
      </c>
      <c r="AW77" s="600">
        <v>-15.5</v>
      </c>
      <c r="AX77" s="600">
        <v>-15.5</v>
      </c>
      <c r="AY77" s="600">
        <v>-112.7</v>
      </c>
      <c r="AZ77" s="600"/>
      <c r="BA77" s="600"/>
      <c r="BB77" s="600"/>
      <c r="BC77" s="600" t="str">
        <f t="shared" si="3"/>
        <v>FAIL</v>
      </c>
      <c r="BD77" s="600" t="str">
        <f t="shared" si="4"/>
        <v>FAIL</v>
      </c>
      <c r="BE77" s="600" t="str">
        <f t="shared" si="5"/>
        <v>FAIL</v>
      </c>
      <c r="BF77" s="600" t="s">
        <v>21</v>
      </c>
    </row>
    <row r="78" spans="1:58" ht="17.350000000000001">
      <c r="A78" s="599"/>
      <c r="B78" s="599" t="s">
        <v>7418</v>
      </c>
      <c r="C78" s="599" t="s">
        <v>7272</v>
      </c>
      <c r="D78" s="599" t="s">
        <v>16</v>
      </c>
      <c r="E78" s="599" t="s">
        <v>1388</v>
      </c>
      <c r="F78" s="599" t="s">
        <v>4702</v>
      </c>
      <c r="G78" s="599" t="s">
        <v>39</v>
      </c>
      <c r="H78" s="599" t="s">
        <v>4168</v>
      </c>
      <c r="I78" s="599">
        <v>1.2</v>
      </c>
      <c r="J78" s="599">
        <v>3.7</v>
      </c>
      <c r="K78" s="599" t="s">
        <v>1194</v>
      </c>
      <c r="L78" s="599" t="s">
        <v>1194</v>
      </c>
      <c r="M78" s="599" t="s">
        <v>7273</v>
      </c>
      <c r="N78" s="599" t="s">
        <v>79</v>
      </c>
      <c r="O78" s="599" t="s">
        <v>7274</v>
      </c>
      <c r="P78" s="599">
        <v>9</v>
      </c>
      <c r="Q78" s="599" t="s">
        <v>1181</v>
      </c>
      <c r="R78" s="599" t="s">
        <v>6653</v>
      </c>
      <c r="S78" s="599" t="s">
        <v>7406</v>
      </c>
      <c r="T78" s="599" t="s">
        <v>7275</v>
      </c>
      <c r="U78" s="599" t="s">
        <v>7337</v>
      </c>
      <c r="V78" s="599" t="s">
        <v>7407</v>
      </c>
      <c r="W78" s="599" t="s">
        <v>4373</v>
      </c>
      <c r="X78" s="599">
        <v>2</v>
      </c>
      <c r="Y78" s="599">
        <v>1</v>
      </c>
      <c r="Z78" s="599" t="s">
        <v>7356</v>
      </c>
      <c r="AA78" s="599" t="s">
        <v>7357</v>
      </c>
      <c r="AB78" s="599" t="s">
        <v>7418</v>
      </c>
      <c r="AC78" s="599">
        <v>897.5</v>
      </c>
      <c r="AD78" s="599">
        <v>880</v>
      </c>
      <c r="AE78" s="599">
        <v>897.5</v>
      </c>
      <c r="AF78" s="599">
        <v>47.5</v>
      </c>
      <c r="AG78" s="599">
        <v>120</v>
      </c>
      <c r="AH78" s="599">
        <v>47.5</v>
      </c>
      <c r="AI78" s="599">
        <v>1842.5</v>
      </c>
      <c r="AJ78" s="599">
        <v>1880</v>
      </c>
      <c r="AK78" s="599">
        <v>1842.5</v>
      </c>
      <c r="AL78" s="599">
        <v>1795</v>
      </c>
      <c r="AM78" s="599">
        <v>1722.5</v>
      </c>
      <c r="AN78" s="599">
        <v>1795</v>
      </c>
      <c r="AO78" s="599">
        <v>3</v>
      </c>
      <c r="AP78" s="599">
        <v>3</v>
      </c>
      <c r="AQ78" s="599">
        <v>3</v>
      </c>
      <c r="AR78" s="599"/>
      <c r="AS78" s="599">
        <v>-9.3000000000000007</v>
      </c>
      <c r="AT78" s="599">
        <v>-9.3000000000000007</v>
      </c>
      <c r="AU78" s="599">
        <v>-9.3000000000000007</v>
      </c>
      <c r="AV78" s="599">
        <v>-35.5</v>
      </c>
      <c r="AW78" s="599">
        <v>-35.5</v>
      </c>
      <c r="AX78" s="599">
        <v>-35.5</v>
      </c>
      <c r="AY78" s="599">
        <v>-112.7</v>
      </c>
      <c r="AZ78" s="599"/>
      <c r="BA78" s="599"/>
      <c r="BB78" s="599"/>
      <c r="BC78" s="599" t="str">
        <f t="shared" si="3"/>
        <v>FAIL</v>
      </c>
      <c r="BD78" s="599" t="str">
        <f t="shared" si="4"/>
        <v>FAIL</v>
      </c>
      <c r="BE78" s="599" t="str">
        <f t="shared" si="5"/>
        <v>FAIL</v>
      </c>
      <c r="BF78" s="599" t="s">
        <v>21</v>
      </c>
    </row>
    <row r="79" spans="1:58" ht="17.350000000000001">
      <c r="A79" s="600"/>
      <c r="B79" s="600" t="s">
        <v>7335</v>
      </c>
      <c r="C79" s="600" t="s">
        <v>7272</v>
      </c>
      <c r="D79" s="600" t="s">
        <v>16</v>
      </c>
      <c r="E79" s="599" t="s">
        <v>1388</v>
      </c>
      <c r="F79" s="600" t="s">
        <v>4702</v>
      </c>
      <c r="G79" s="600" t="s">
        <v>39</v>
      </c>
      <c r="H79" s="600" t="s">
        <v>4168</v>
      </c>
      <c r="I79" s="600">
        <v>1.2</v>
      </c>
      <c r="J79" s="600">
        <v>3.7</v>
      </c>
      <c r="K79" s="600" t="s">
        <v>1194</v>
      </c>
      <c r="L79" s="600" t="s">
        <v>1194</v>
      </c>
      <c r="M79" s="600" t="s">
        <v>7273</v>
      </c>
      <c r="N79" s="600" t="s">
        <v>79</v>
      </c>
      <c r="O79" s="600" t="s">
        <v>7274</v>
      </c>
      <c r="P79" s="600">
        <v>9</v>
      </c>
      <c r="Q79" s="600" t="s">
        <v>1181</v>
      </c>
      <c r="R79" s="600" t="s">
        <v>6653</v>
      </c>
      <c r="S79" s="600" t="s">
        <v>7419</v>
      </c>
      <c r="T79" s="600"/>
      <c r="U79" s="600" t="s">
        <v>7420</v>
      </c>
      <c r="V79" s="600" t="s">
        <v>7421</v>
      </c>
      <c r="W79" s="600" t="s">
        <v>7299</v>
      </c>
      <c r="X79" s="600">
        <v>2</v>
      </c>
      <c r="Y79" s="600"/>
      <c r="Z79" s="600" t="s">
        <v>7339</v>
      </c>
      <c r="AA79" s="600"/>
      <c r="AB79" s="600" t="s">
        <v>7335</v>
      </c>
      <c r="AC79" s="600">
        <v>1427.9</v>
      </c>
      <c r="AD79" s="600">
        <v>1437.9</v>
      </c>
      <c r="AE79" s="600">
        <v>1447.9</v>
      </c>
      <c r="AF79" s="600"/>
      <c r="AG79" s="600"/>
      <c r="AH79" s="600"/>
      <c r="AI79" s="600">
        <v>1805</v>
      </c>
      <c r="AJ79" s="600">
        <v>1842.5</v>
      </c>
      <c r="AK79" s="600">
        <v>1880</v>
      </c>
      <c r="AL79" s="600"/>
      <c r="AM79" s="600"/>
      <c r="AN79" s="600"/>
      <c r="AO79" s="600"/>
      <c r="AP79" s="600"/>
      <c r="AQ79" s="600"/>
      <c r="AR79" s="600"/>
      <c r="AS79" s="600">
        <v>24</v>
      </c>
      <c r="AT79" s="600">
        <v>23.9</v>
      </c>
      <c r="AU79" s="600">
        <v>23.9</v>
      </c>
      <c r="AV79" s="600"/>
      <c r="AW79" s="600"/>
      <c r="AX79" s="600"/>
      <c r="AY79" s="600">
        <v>-112.7</v>
      </c>
      <c r="AZ79" s="600"/>
      <c r="BA79" s="600"/>
      <c r="BB79" s="600"/>
      <c r="BC79" s="600" t="str">
        <f t="shared" si="3"/>
        <v>FAIL</v>
      </c>
      <c r="BD79" s="600" t="str">
        <f t="shared" si="4"/>
        <v>FAIL</v>
      </c>
      <c r="BE79" s="600" t="str">
        <f t="shared" si="5"/>
        <v>FAIL</v>
      </c>
      <c r="BF79" s="600" t="s">
        <v>21</v>
      </c>
    </row>
    <row r="80" spans="1:58" ht="17.350000000000001">
      <c r="A80" s="599"/>
      <c r="B80" s="599" t="s">
        <v>7422</v>
      </c>
      <c r="C80" s="599" t="s">
        <v>7272</v>
      </c>
      <c r="D80" s="599" t="s">
        <v>16</v>
      </c>
      <c r="E80" s="599" t="s">
        <v>1388</v>
      </c>
      <c r="F80" s="599" t="s">
        <v>4702</v>
      </c>
      <c r="G80" s="599" t="s">
        <v>39</v>
      </c>
      <c r="H80" s="599" t="s">
        <v>4168</v>
      </c>
      <c r="I80" s="599">
        <v>1.2</v>
      </c>
      <c r="J80" s="599">
        <v>3.7</v>
      </c>
      <c r="K80" s="599" t="s">
        <v>1194</v>
      </c>
      <c r="L80" s="599" t="s">
        <v>1194</v>
      </c>
      <c r="M80" s="599" t="s">
        <v>7273</v>
      </c>
      <c r="N80" s="599" t="s">
        <v>79</v>
      </c>
      <c r="O80" s="599" t="s">
        <v>7274</v>
      </c>
      <c r="P80" s="599">
        <v>9</v>
      </c>
      <c r="Q80" s="599" t="s">
        <v>1181</v>
      </c>
      <c r="R80" s="599" t="s">
        <v>6653</v>
      </c>
      <c r="S80" s="599" t="s">
        <v>7419</v>
      </c>
      <c r="T80" s="599" t="s">
        <v>7275</v>
      </c>
      <c r="U80" s="599" t="s">
        <v>7420</v>
      </c>
      <c r="V80" s="599" t="s">
        <v>7421</v>
      </c>
      <c r="W80" s="599" t="s">
        <v>7299</v>
      </c>
      <c r="X80" s="599">
        <v>-1</v>
      </c>
      <c r="Y80" s="599">
        <v>1</v>
      </c>
      <c r="Z80" s="599" t="s">
        <v>7341</v>
      </c>
      <c r="AA80" s="599" t="s">
        <v>7342</v>
      </c>
      <c r="AB80" s="599" t="s">
        <v>7422</v>
      </c>
      <c r="AC80" s="599">
        <v>1427.9</v>
      </c>
      <c r="AD80" s="599">
        <v>1437.9</v>
      </c>
      <c r="AE80" s="599">
        <v>1447.9</v>
      </c>
      <c r="AF80" s="599">
        <v>3232.9</v>
      </c>
      <c r="AG80" s="599">
        <v>3280.4</v>
      </c>
      <c r="AH80" s="599">
        <v>3327.9</v>
      </c>
      <c r="AI80" s="599">
        <v>1805</v>
      </c>
      <c r="AJ80" s="599">
        <v>1842.5</v>
      </c>
      <c r="AK80" s="599">
        <v>1880</v>
      </c>
      <c r="AL80" s="599">
        <v>1352.9</v>
      </c>
      <c r="AM80" s="599">
        <v>1400.4</v>
      </c>
      <c r="AN80" s="599">
        <v>1447.9</v>
      </c>
      <c r="AO80" s="599">
        <v>3</v>
      </c>
      <c r="AP80" s="599">
        <v>3</v>
      </c>
      <c r="AQ80" s="599">
        <v>3</v>
      </c>
      <c r="AR80" s="599"/>
      <c r="AS80" s="599">
        <v>20</v>
      </c>
      <c r="AT80" s="599">
        <v>19.899999999999999</v>
      </c>
      <c r="AU80" s="599">
        <v>19.899999999999999</v>
      </c>
      <c r="AV80" s="599">
        <v>-15.8</v>
      </c>
      <c r="AW80" s="599">
        <v>-15.8</v>
      </c>
      <c r="AX80" s="599">
        <v>-15.8</v>
      </c>
      <c r="AY80" s="599">
        <v>-112.7</v>
      </c>
      <c r="AZ80" s="599"/>
      <c r="BA80" s="599"/>
      <c r="BB80" s="599"/>
      <c r="BC80" s="599" t="str">
        <f t="shared" si="3"/>
        <v>FAIL</v>
      </c>
      <c r="BD80" s="599" t="str">
        <f t="shared" si="4"/>
        <v>FAIL</v>
      </c>
      <c r="BE80" s="599" t="str">
        <f t="shared" si="5"/>
        <v>FAIL</v>
      </c>
      <c r="BF80" s="599" t="s">
        <v>21</v>
      </c>
    </row>
    <row r="81" spans="1:58" ht="17.350000000000001">
      <c r="A81" s="600"/>
      <c r="B81" s="600" t="s">
        <v>7423</v>
      </c>
      <c r="C81" s="600" t="s">
        <v>7272</v>
      </c>
      <c r="D81" s="600" t="s">
        <v>16</v>
      </c>
      <c r="E81" s="599" t="s">
        <v>1388</v>
      </c>
      <c r="F81" s="600" t="s">
        <v>4702</v>
      </c>
      <c r="G81" s="600" t="s">
        <v>39</v>
      </c>
      <c r="H81" s="600" t="s">
        <v>4168</v>
      </c>
      <c r="I81" s="600">
        <v>1.2</v>
      </c>
      <c r="J81" s="600">
        <v>3.7</v>
      </c>
      <c r="K81" s="600" t="s">
        <v>1194</v>
      </c>
      <c r="L81" s="600" t="s">
        <v>1194</v>
      </c>
      <c r="M81" s="600" t="s">
        <v>7273</v>
      </c>
      <c r="N81" s="600" t="s">
        <v>79</v>
      </c>
      <c r="O81" s="600" t="s">
        <v>7274</v>
      </c>
      <c r="P81" s="600">
        <v>9</v>
      </c>
      <c r="Q81" s="600" t="s">
        <v>1181</v>
      </c>
      <c r="R81" s="600" t="s">
        <v>6653</v>
      </c>
      <c r="S81" s="600" t="s">
        <v>7419</v>
      </c>
      <c r="T81" s="600" t="s">
        <v>7275</v>
      </c>
      <c r="U81" s="600" t="s">
        <v>7420</v>
      </c>
      <c r="V81" s="600" t="s">
        <v>7421</v>
      </c>
      <c r="W81" s="600" t="s">
        <v>7299</v>
      </c>
      <c r="X81" s="600">
        <v>1</v>
      </c>
      <c r="Y81" s="600">
        <v>1</v>
      </c>
      <c r="Z81" s="600" t="s">
        <v>7344</v>
      </c>
      <c r="AA81" s="600" t="s">
        <v>7345</v>
      </c>
      <c r="AB81" s="600" t="s">
        <v>7423</v>
      </c>
      <c r="AC81" s="600">
        <v>1447.9</v>
      </c>
      <c r="AD81" s="600">
        <v>1437.9</v>
      </c>
      <c r="AE81" s="600">
        <v>1427.9</v>
      </c>
      <c r="AF81" s="600">
        <v>357.1</v>
      </c>
      <c r="AG81" s="600">
        <v>404.6</v>
      </c>
      <c r="AH81" s="600">
        <v>452.1</v>
      </c>
      <c r="AI81" s="600">
        <v>1805</v>
      </c>
      <c r="AJ81" s="600">
        <v>1842.5</v>
      </c>
      <c r="AK81" s="600">
        <v>1880</v>
      </c>
      <c r="AL81" s="600">
        <v>1447.9</v>
      </c>
      <c r="AM81" s="600">
        <v>1400.4</v>
      </c>
      <c r="AN81" s="600">
        <v>1352.9</v>
      </c>
      <c r="AO81" s="600">
        <v>3</v>
      </c>
      <c r="AP81" s="600">
        <v>3</v>
      </c>
      <c r="AQ81" s="600">
        <v>3</v>
      </c>
      <c r="AR81" s="600"/>
      <c r="AS81" s="600">
        <v>19.899999999999999</v>
      </c>
      <c r="AT81" s="600">
        <v>19.899999999999999</v>
      </c>
      <c r="AU81" s="600">
        <v>20</v>
      </c>
      <c r="AV81" s="600">
        <v>-35.5</v>
      </c>
      <c r="AW81" s="600">
        <v>-35.5</v>
      </c>
      <c r="AX81" s="600">
        <v>-35.5</v>
      </c>
      <c r="AY81" s="600">
        <v>-112.7</v>
      </c>
      <c r="AZ81" s="600"/>
      <c r="BA81" s="600"/>
      <c r="BB81" s="600"/>
      <c r="BC81" s="600" t="str">
        <f t="shared" si="3"/>
        <v>FAIL</v>
      </c>
      <c r="BD81" s="600" t="str">
        <f t="shared" si="4"/>
        <v>FAIL</v>
      </c>
      <c r="BE81" s="600" t="str">
        <f t="shared" si="5"/>
        <v>FAIL</v>
      </c>
      <c r="BF81" s="600" t="s">
        <v>21</v>
      </c>
    </row>
    <row r="82" spans="1:58" ht="17.350000000000001">
      <c r="A82" s="599"/>
      <c r="B82" s="599" t="s">
        <v>7424</v>
      </c>
      <c r="C82" s="599" t="s">
        <v>7272</v>
      </c>
      <c r="D82" s="599" t="s">
        <v>16</v>
      </c>
      <c r="E82" s="599" t="s">
        <v>1388</v>
      </c>
      <c r="F82" s="599" t="s">
        <v>4702</v>
      </c>
      <c r="G82" s="599" t="s">
        <v>39</v>
      </c>
      <c r="H82" s="599" t="s">
        <v>4168</v>
      </c>
      <c r="I82" s="599">
        <v>1.2</v>
      </c>
      <c r="J82" s="599">
        <v>3.7</v>
      </c>
      <c r="K82" s="599" t="s">
        <v>1194</v>
      </c>
      <c r="L82" s="599" t="s">
        <v>1194</v>
      </c>
      <c r="M82" s="599" t="s">
        <v>7273</v>
      </c>
      <c r="N82" s="599" t="s">
        <v>79</v>
      </c>
      <c r="O82" s="599" t="s">
        <v>7274</v>
      </c>
      <c r="P82" s="599">
        <v>9</v>
      </c>
      <c r="Q82" s="599" t="s">
        <v>1181</v>
      </c>
      <c r="R82" s="599" t="s">
        <v>6653</v>
      </c>
      <c r="S82" s="599" t="s">
        <v>7419</v>
      </c>
      <c r="T82" s="599" t="s">
        <v>7275</v>
      </c>
      <c r="U82" s="599" t="s">
        <v>7420</v>
      </c>
      <c r="V82" s="599" t="s">
        <v>7421</v>
      </c>
      <c r="W82" s="599" t="s">
        <v>4373</v>
      </c>
      <c r="X82" s="599">
        <v>-1</v>
      </c>
      <c r="Y82" s="599">
        <v>2</v>
      </c>
      <c r="Z82" s="599" t="s">
        <v>7347</v>
      </c>
      <c r="AA82" s="599" t="s">
        <v>7348</v>
      </c>
      <c r="AB82" s="599" t="s">
        <v>7424</v>
      </c>
      <c r="AC82" s="599">
        <v>1427.9</v>
      </c>
      <c r="AD82" s="599">
        <v>1437.9</v>
      </c>
      <c r="AE82" s="599">
        <v>1447.9</v>
      </c>
      <c r="AF82" s="599">
        <v>1616.45</v>
      </c>
      <c r="AG82" s="599">
        <v>1640.2</v>
      </c>
      <c r="AH82" s="599">
        <v>1663.95</v>
      </c>
      <c r="AI82" s="599">
        <v>1805</v>
      </c>
      <c r="AJ82" s="599">
        <v>1842.5</v>
      </c>
      <c r="AK82" s="599">
        <v>1880</v>
      </c>
      <c r="AL82" s="599">
        <v>188.55</v>
      </c>
      <c r="AM82" s="599">
        <v>164.8</v>
      </c>
      <c r="AN82" s="599">
        <v>141.05000000000001</v>
      </c>
      <c r="AO82" s="599">
        <v>3</v>
      </c>
      <c r="AP82" s="599">
        <v>3</v>
      </c>
      <c r="AQ82" s="599">
        <v>3</v>
      </c>
      <c r="AR82" s="599"/>
      <c r="AS82" s="599">
        <v>20</v>
      </c>
      <c r="AT82" s="599">
        <v>19.899999999999999</v>
      </c>
      <c r="AU82" s="599">
        <v>19.899999999999999</v>
      </c>
      <c r="AV82" s="599">
        <v>-15.8</v>
      </c>
      <c r="AW82" s="599">
        <v>-15.8</v>
      </c>
      <c r="AX82" s="599">
        <v>-15.8</v>
      </c>
      <c r="AY82" s="599">
        <v>-112.7</v>
      </c>
      <c r="AZ82" s="599"/>
      <c r="BA82" s="599"/>
      <c r="BB82" s="599"/>
      <c r="BC82" s="599" t="str">
        <f t="shared" si="3"/>
        <v>FAIL</v>
      </c>
      <c r="BD82" s="599" t="str">
        <f t="shared" si="4"/>
        <v>FAIL</v>
      </c>
      <c r="BE82" s="599" t="str">
        <f t="shared" si="5"/>
        <v>FAIL</v>
      </c>
      <c r="BF82" s="599" t="s">
        <v>21</v>
      </c>
    </row>
    <row r="83" spans="1:58" ht="17.350000000000001">
      <c r="A83" s="600"/>
      <c r="B83" s="600" t="s">
        <v>7425</v>
      </c>
      <c r="C83" s="600" t="s">
        <v>7272</v>
      </c>
      <c r="D83" s="600" t="s">
        <v>16</v>
      </c>
      <c r="E83" s="599" t="s">
        <v>1388</v>
      </c>
      <c r="F83" s="600" t="s">
        <v>4702</v>
      </c>
      <c r="G83" s="600" t="s">
        <v>39</v>
      </c>
      <c r="H83" s="600" t="s">
        <v>4168</v>
      </c>
      <c r="I83" s="600">
        <v>1.2</v>
      </c>
      <c r="J83" s="600">
        <v>3.7</v>
      </c>
      <c r="K83" s="600" t="s">
        <v>1194</v>
      </c>
      <c r="L83" s="600" t="s">
        <v>1194</v>
      </c>
      <c r="M83" s="600" t="s">
        <v>7273</v>
      </c>
      <c r="N83" s="600" t="s">
        <v>79</v>
      </c>
      <c r="O83" s="600" t="s">
        <v>7274</v>
      </c>
      <c r="P83" s="600">
        <v>9</v>
      </c>
      <c r="Q83" s="600" t="s">
        <v>1181</v>
      </c>
      <c r="R83" s="600" t="s">
        <v>6653</v>
      </c>
      <c r="S83" s="600" t="s">
        <v>7419</v>
      </c>
      <c r="T83" s="600" t="s">
        <v>7275</v>
      </c>
      <c r="U83" s="600" t="s">
        <v>7420</v>
      </c>
      <c r="V83" s="600" t="s">
        <v>7421</v>
      </c>
      <c r="W83" s="600" t="s">
        <v>4373</v>
      </c>
      <c r="X83" s="600">
        <v>1</v>
      </c>
      <c r="Y83" s="600">
        <v>2</v>
      </c>
      <c r="Z83" s="600" t="s">
        <v>7350</v>
      </c>
      <c r="AA83" s="600" t="s">
        <v>7351</v>
      </c>
      <c r="AB83" s="600" t="s">
        <v>7425</v>
      </c>
      <c r="AC83" s="600">
        <v>1447.9</v>
      </c>
      <c r="AD83" s="600">
        <v>1437.9</v>
      </c>
      <c r="AE83" s="600">
        <v>1427.9</v>
      </c>
      <c r="AF83" s="600">
        <v>178.55</v>
      </c>
      <c r="AG83" s="600">
        <v>202.3</v>
      </c>
      <c r="AH83" s="600">
        <v>226.05</v>
      </c>
      <c r="AI83" s="600">
        <v>1805</v>
      </c>
      <c r="AJ83" s="600">
        <v>1842.5</v>
      </c>
      <c r="AK83" s="600">
        <v>1880</v>
      </c>
      <c r="AL83" s="600">
        <v>1626.45</v>
      </c>
      <c r="AM83" s="600">
        <v>1602.7</v>
      </c>
      <c r="AN83" s="600">
        <v>1578.95</v>
      </c>
      <c r="AO83" s="600">
        <v>3</v>
      </c>
      <c r="AP83" s="600">
        <v>3</v>
      </c>
      <c r="AQ83" s="600">
        <v>3</v>
      </c>
      <c r="AR83" s="600"/>
      <c r="AS83" s="600">
        <v>19.899999999999999</v>
      </c>
      <c r="AT83" s="600">
        <v>19.899999999999999</v>
      </c>
      <c r="AU83" s="600">
        <v>20</v>
      </c>
      <c r="AV83" s="600">
        <v>-35.5</v>
      </c>
      <c r="AW83" s="600">
        <v>-35.5</v>
      </c>
      <c r="AX83" s="600">
        <v>-35.5</v>
      </c>
      <c r="AY83" s="600">
        <v>-112.7</v>
      </c>
      <c r="AZ83" s="600"/>
      <c r="BA83" s="600"/>
      <c r="BB83" s="600"/>
      <c r="BC83" s="600" t="str">
        <f t="shared" si="3"/>
        <v>FAIL</v>
      </c>
      <c r="BD83" s="600" t="str">
        <f t="shared" si="4"/>
        <v>FAIL</v>
      </c>
      <c r="BE83" s="600" t="str">
        <f t="shared" si="5"/>
        <v>FAIL</v>
      </c>
      <c r="BF83" s="600" t="s">
        <v>21</v>
      </c>
    </row>
    <row r="84" spans="1:58" ht="17.350000000000001">
      <c r="A84" s="599"/>
      <c r="B84" s="599" t="s">
        <v>7426</v>
      </c>
      <c r="C84" s="599" t="s">
        <v>7272</v>
      </c>
      <c r="D84" s="599" t="s">
        <v>16</v>
      </c>
      <c r="E84" s="599" t="s">
        <v>1388</v>
      </c>
      <c r="F84" s="599" t="s">
        <v>4702</v>
      </c>
      <c r="G84" s="599" t="s">
        <v>39</v>
      </c>
      <c r="H84" s="599" t="s">
        <v>4168</v>
      </c>
      <c r="I84" s="599">
        <v>1.2</v>
      </c>
      <c r="J84" s="599">
        <v>3.7</v>
      </c>
      <c r="K84" s="599" t="s">
        <v>1194</v>
      </c>
      <c r="L84" s="599" t="s">
        <v>1194</v>
      </c>
      <c r="M84" s="599" t="s">
        <v>7273</v>
      </c>
      <c r="N84" s="599" t="s">
        <v>79</v>
      </c>
      <c r="O84" s="599" t="s">
        <v>7274</v>
      </c>
      <c r="P84" s="599">
        <v>9</v>
      </c>
      <c r="Q84" s="599" t="s">
        <v>1181</v>
      </c>
      <c r="R84" s="599" t="s">
        <v>6653</v>
      </c>
      <c r="S84" s="599" t="s">
        <v>7419</v>
      </c>
      <c r="T84" s="599" t="s">
        <v>7275</v>
      </c>
      <c r="U84" s="599" t="s">
        <v>7420</v>
      </c>
      <c r="V84" s="599" t="s">
        <v>7421</v>
      </c>
      <c r="W84" s="599" t="s">
        <v>4373</v>
      </c>
      <c r="X84" s="599">
        <v>-2</v>
      </c>
      <c r="Y84" s="599">
        <v>1</v>
      </c>
      <c r="Z84" s="599" t="s">
        <v>7353</v>
      </c>
      <c r="AA84" s="599" t="s">
        <v>7354</v>
      </c>
      <c r="AB84" s="599" t="s">
        <v>7426</v>
      </c>
      <c r="AC84" s="599">
        <v>1427.9</v>
      </c>
      <c r="AD84" s="599">
        <v>1437.9</v>
      </c>
      <c r="AE84" s="599">
        <v>1447.9</v>
      </c>
      <c r="AF84" s="599">
        <v>4660.8</v>
      </c>
      <c r="AG84" s="599">
        <v>4718.3</v>
      </c>
      <c r="AH84" s="599">
        <v>4775.8</v>
      </c>
      <c r="AI84" s="599">
        <v>1805</v>
      </c>
      <c r="AJ84" s="599">
        <v>1842.5</v>
      </c>
      <c r="AK84" s="599">
        <v>1880</v>
      </c>
      <c r="AL84" s="599">
        <v>2780.8</v>
      </c>
      <c r="AM84" s="599">
        <v>2838.3</v>
      </c>
      <c r="AN84" s="599">
        <v>2895.8</v>
      </c>
      <c r="AO84" s="599">
        <v>3</v>
      </c>
      <c r="AP84" s="599">
        <v>3</v>
      </c>
      <c r="AQ84" s="599">
        <v>3</v>
      </c>
      <c r="AR84" s="599"/>
      <c r="AS84" s="599">
        <v>20</v>
      </c>
      <c r="AT84" s="599">
        <v>19.899999999999999</v>
      </c>
      <c r="AU84" s="599">
        <v>19.899999999999999</v>
      </c>
      <c r="AV84" s="599">
        <v>-26.3</v>
      </c>
      <c r="AW84" s="599">
        <v>-26.3</v>
      </c>
      <c r="AX84" s="599">
        <v>-26.3</v>
      </c>
      <c r="AY84" s="599">
        <v>-112.7</v>
      </c>
      <c r="AZ84" s="599"/>
      <c r="BA84" s="599"/>
      <c r="BB84" s="599"/>
      <c r="BC84" s="599" t="str">
        <f t="shared" si="3"/>
        <v>FAIL</v>
      </c>
      <c r="BD84" s="599" t="str">
        <f t="shared" si="4"/>
        <v>FAIL</v>
      </c>
      <c r="BE84" s="599" t="str">
        <f t="shared" si="5"/>
        <v>FAIL</v>
      </c>
      <c r="BF84" s="599" t="s">
        <v>21</v>
      </c>
    </row>
    <row r="85" spans="1:58" ht="17.350000000000001">
      <c r="A85" s="600"/>
      <c r="B85" s="600" t="s">
        <v>7427</v>
      </c>
      <c r="C85" s="600" t="s">
        <v>7272</v>
      </c>
      <c r="D85" s="600" t="s">
        <v>16</v>
      </c>
      <c r="E85" s="599" t="s">
        <v>1388</v>
      </c>
      <c r="F85" s="600" t="s">
        <v>4702</v>
      </c>
      <c r="G85" s="600" t="s">
        <v>39</v>
      </c>
      <c r="H85" s="600" t="s">
        <v>4168</v>
      </c>
      <c r="I85" s="600">
        <v>1.2</v>
      </c>
      <c r="J85" s="600">
        <v>3.7</v>
      </c>
      <c r="K85" s="600" t="s">
        <v>1194</v>
      </c>
      <c r="L85" s="600" t="s">
        <v>1194</v>
      </c>
      <c r="M85" s="600" t="s">
        <v>7273</v>
      </c>
      <c r="N85" s="600" t="s">
        <v>79</v>
      </c>
      <c r="O85" s="600" t="s">
        <v>7274</v>
      </c>
      <c r="P85" s="600">
        <v>9</v>
      </c>
      <c r="Q85" s="600" t="s">
        <v>1181</v>
      </c>
      <c r="R85" s="600" t="s">
        <v>6653</v>
      </c>
      <c r="S85" s="600" t="s">
        <v>7419</v>
      </c>
      <c r="T85" s="600" t="s">
        <v>7275</v>
      </c>
      <c r="U85" s="600" t="s">
        <v>7420</v>
      </c>
      <c r="V85" s="600" t="s">
        <v>7421</v>
      </c>
      <c r="W85" s="600" t="s">
        <v>4373</v>
      </c>
      <c r="X85" s="600">
        <v>2</v>
      </c>
      <c r="Y85" s="600">
        <v>-1</v>
      </c>
      <c r="Z85" s="600" t="s">
        <v>7416</v>
      </c>
      <c r="AA85" s="600" t="s">
        <v>7417</v>
      </c>
      <c r="AB85" s="600" t="s">
        <v>7427</v>
      </c>
      <c r="AC85" s="600">
        <v>1427.9</v>
      </c>
      <c r="AD85" s="600">
        <v>1437.9</v>
      </c>
      <c r="AE85" s="600">
        <v>1447.9</v>
      </c>
      <c r="AF85" s="600">
        <v>975.8</v>
      </c>
      <c r="AG85" s="600">
        <v>1033.3</v>
      </c>
      <c r="AH85" s="600">
        <v>1090.8</v>
      </c>
      <c r="AI85" s="600">
        <v>1880</v>
      </c>
      <c r="AJ85" s="600">
        <v>1842.5</v>
      </c>
      <c r="AK85" s="600">
        <v>1805</v>
      </c>
      <c r="AL85" s="600">
        <v>829.2</v>
      </c>
      <c r="AM85" s="600">
        <v>771.7</v>
      </c>
      <c r="AN85" s="600">
        <v>714.2</v>
      </c>
      <c r="AO85" s="600">
        <v>3</v>
      </c>
      <c r="AP85" s="600">
        <v>3</v>
      </c>
      <c r="AQ85" s="600">
        <v>3</v>
      </c>
      <c r="AR85" s="600"/>
      <c r="AS85" s="600">
        <v>20</v>
      </c>
      <c r="AT85" s="600">
        <v>19.899999999999999</v>
      </c>
      <c r="AU85" s="600">
        <v>19.899999999999999</v>
      </c>
      <c r="AV85" s="600">
        <v>-15.7</v>
      </c>
      <c r="AW85" s="600">
        <v>-15.8</v>
      </c>
      <c r="AX85" s="600">
        <v>-15.8</v>
      </c>
      <c r="AY85" s="600">
        <v>-112.7</v>
      </c>
      <c r="AZ85" s="600"/>
      <c r="BA85" s="600"/>
      <c r="BB85" s="600"/>
      <c r="BC85" s="600" t="str">
        <f t="shared" si="3"/>
        <v>FAIL</v>
      </c>
      <c r="BD85" s="600" t="str">
        <f t="shared" si="4"/>
        <v>FAIL</v>
      </c>
      <c r="BE85" s="600" t="str">
        <f t="shared" si="5"/>
        <v>FAIL</v>
      </c>
      <c r="BF85" s="600" t="s">
        <v>21</v>
      </c>
    </row>
    <row r="86" spans="1:58" ht="17.350000000000001">
      <c r="A86" s="599"/>
      <c r="B86" s="599" t="s">
        <v>7335</v>
      </c>
      <c r="C86" s="599" t="s">
        <v>7272</v>
      </c>
      <c r="D86" s="599" t="s">
        <v>16</v>
      </c>
      <c r="E86" s="599" t="s">
        <v>1388</v>
      </c>
      <c r="F86" s="599" t="s">
        <v>4702</v>
      </c>
      <c r="G86" s="599" t="s">
        <v>39</v>
      </c>
      <c r="H86" s="599" t="s">
        <v>4168</v>
      </c>
      <c r="I86" s="599">
        <v>1.2</v>
      </c>
      <c r="J86" s="599">
        <v>3.7</v>
      </c>
      <c r="K86" s="599" t="s">
        <v>1194</v>
      </c>
      <c r="L86" s="599" t="s">
        <v>1194</v>
      </c>
      <c r="M86" s="599" t="s">
        <v>7273</v>
      </c>
      <c r="N86" s="599" t="s">
        <v>79</v>
      </c>
      <c r="O86" s="599" t="s">
        <v>7274</v>
      </c>
      <c r="P86" s="599">
        <v>9</v>
      </c>
      <c r="Q86" s="599" t="s">
        <v>1181</v>
      </c>
      <c r="R86" s="599" t="s">
        <v>6653</v>
      </c>
      <c r="S86" s="599" t="s">
        <v>7428</v>
      </c>
      <c r="T86" s="599"/>
      <c r="U86" s="599" t="s">
        <v>7420</v>
      </c>
      <c r="V86" s="599" t="s">
        <v>7429</v>
      </c>
      <c r="W86" s="599" t="s">
        <v>7299</v>
      </c>
      <c r="X86" s="599">
        <v>2</v>
      </c>
      <c r="Y86" s="599"/>
      <c r="Z86" s="599" t="s">
        <v>7339</v>
      </c>
      <c r="AA86" s="599"/>
      <c r="AB86" s="599" t="s">
        <v>7335</v>
      </c>
      <c r="AC86" s="599">
        <v>1447.9</v>
      </c>
      <c r="AD86" s="599">
        <v>1455.4</v>
      </c>
      <c r="AE86" s="599">
        <v>1462.9</v>
      </c>
      <c r="AF86" s="599"/>
      <c r="AG86" s="599"/>
      <c r="AH86" s="599"/>
      <c r="AI86" s="599">
        <v>1805</v>
      </c>
      <c r="AJ86" s="599">
        <v>1842.5</v>
      </c>
      <c r="AK86" s="599">
        <v>1880</v>
      </c>
      <c r="AL86" s="599"/>
      <c r="AM86" s="599"/>
      <c r="AN86" s="599"/>
      <c r="AO86" s="599"/>
      <c r="AP86" s="599"/>
      <c r="AQ86" s="599"/>
      <c r="AR86" s="599"/>
      <c r="AS86" s="599">
        <v>23.9</v>
      </c>
      <c r="AT86" s="599">
        <v>23.9</v>
      </c>
      <c r="AU86" s="599">
        <v>23.9</v>
      </c>
      <c r="AV86" s="599"/>
      <c r="AW86" s="599"/>
      <c r="AX86" s="599"/>
      <c r="AY86" s="599">
        <v>-112.7</v>
      </c>
      <c r="AZ86" s="599"/>
      <c r="BA86" s="599"/>
      <c r="BB86" s="599"/>
      <c r="BC86" s="599" t="str">
        <f t="shared" si="3"/>
        <v>FAIL</v>
      </c>
      <c r="BD86" s="599" t="str">
        <f t="shared" si="4"/>
        <v>FAIL</v>
      </c>
      <c r="BE86" s="599" t="str">
        <f t="shared" si="5"/>
        <v>FAIL</v>
      </c>
      <c r="BF86" s="599" t="s">
        <v>21</v>
      </c>
    </row>
    <row r="87" spans="1:58" ht="17.350000000000001">
      <c r="A87" s="600"/>
      <c r="B87" s="600" t="s">
        <v>7430</v>
      </c>
      <c r="C87" s="600" t="s">
        <v>7272</v>
      </c>
      <c r="D87" s="600" t="s">
        <v>16</v>
      </c>
      <c r="E87" s="599" t="s">
        <v>1388</v>
      </c>
      <c r="F87" s="600" t="s">
        <v>4702</v>
      </c>
      <c r="G87" s="600" t="s">
        <v>39</v>
      </c>
      <c r="H87" s="600" t="s">
        <v>4168</v>
      </c>
      <c r="I87" s="600">
        <v>1.2</v>
      </c>
      <c r="J87" s="600">
        <v>3.7</v>
      </c>
      <c r="K87" s="600" t="s">
        <v>1194</v>
      </c>
      <c r="L87" s="600" t="s">
        <v>1194</v>
      </c>
      <c r="M87" s="600" t="s">
        <v>7273</v>
      </c>
      <c r="N87" s="600" t="s">
        <v>79</v>
      </c>
      <c r="O87" s="600" t="s">
        <v>7274</v>
      </c>
      <c r="P87" s="600">
        <v>9</v>
      </c>
      <c r="Q87" s="600" t="s">
        <v>1181</v>
      </c>
      <c r="R87" s="600" t="s">
        <v>6653</v>
      </c>
      <c r="S87" s="600" t="s">
        <v>7428</v>
      </c>
      <c r="T87" s="600" t="s">
        <v>7275</v>
      </c>
      <c r="U87" s="600" t="s">
        <v>7420</v>
      </c>
      <c r="V87" s="600" t="s">
        <v>7429</v>
      </c>
      <c r="W87" s="600" t="s">
        <v>7299</v>
      </c>
      <c r="X87" s="600">
        <v>-1</v>
      </c>
      <c r="Y87" s="600">
        <v>1</v>
      </c>
      <c r="Z87" s="600" t="s">
        <v>7341</v>
      </c>
      <c r="AA87" s="600" t="s">
        <v>7342</v>
      </c>
      <c r="AB87" s="600" t="s">
        <v>7430</v>
      </c>
      <c r="AC87" s="600">
        <v>1447.9</v>
      </c>
      <c r="AD87" s="600">
        <v>1455.4</v>
      </c>
      <c r="AE87" s="600">
        <v>1462.9</v>
      </c>
      <c r="AF87" s="600">
        <v>3252.9</v>
      </c>
      <c r="AG87" s="600">
        <v>3297.9</v>
      </c>
      <c r="AH87" s="600">
        <v>3342.9</v>
      </c>
      <c r="AI87" s="600">
        <v>1805</v>
      </c>
      <c r="AJ87" s="600">
        <v>1842.5</v>
      </c>
      <c r="AK87" s="600">
        <v>1880</v>
      </c>
      <c r="AL87" s="600">
        <v>1372.9</v>
      </c>
      <c r="AM87" s="600">
        <v>1417.9</v>
      </c>
      <c r="AN87" s="600">
        <v>1462.9</v>
      </c>
      <c r="AO87" s="600">
        <v>3</v>
      </c>
      <c r="AP87" s="600">
        <v>3</v>
      </c>
      <c r="AQ87" s="600">
        <v>3</v>
      </c>
      <c r="AR87" s="600"/>
      <c r="AS87" s="600">
        <v>19.899999999999999</v>
      </c>
      <c r="AT87" s="600">
        <v>19.899999999999999</v>
      </c>
      <c r="AU87" s="600">
        <v>19.899999999999999</v>
      </c>
      <c r="AV87" s="600">
        <v>-15.8</v>
      </c>
      <c r="AW87" s="600">
        <v>-15.8</v>
      </c>
      <c r="AX87" s="600">
        <v>-15.8</v>
      </c>
      <c r="AY87" s="600">
        <v>-112.7</v>
      </c>
      <c r="AZ87" s="600"/>
      <c r="BA87" s="600"/>
      <c r="BB87" s="600"/>
      <c r="BC87" s="600" t="str">
        <f t="shared" si="3"/>
        <v>FAIL</v>
      </c>
      <c r="BD87" s="600" t="str">
        <f t="shared" si="4"/>
        <v>FAIL</v>
      </c>
      <c r="BE87" s="600" t="str">
        <f t="shared" si="5"/>
        <v>FAIL</v>
      </c>
      <c r="BF87" s="600" t="s">
        <v>21</v>
      </c>
    </row>
    <row r="88" spans="1:58" ht="17.350000000000001">
      <c r="A88" s="599"/>
      <c r="B88" s="599" t="s">
        <v>7431</v>
      </c>
      <c r="C88" s="599" t="s">
        <v>7272</v>
      </c>
      <c r="D88" s="599" t="s">
        <v>16</v>
      </c>
      <c r="E88" s="599" t="s">
        <v>1388</v>
      </c>
      <c r="F88" s="599" t="s">
        <v>4702</v>
      </c>
      <c r="G88" s="599" t="s">
        <v>39</v>
      </c>
      <c r="H88" s="599" t="s">
        <v>4168</v>
      </c>
      <c r="I88" s="599">
        <v>1.2</v>
      </c>
      <c r="J88" s="599">
        <v>3.7</v>
      </c>
      <c r="K88" s="599" t="s">
        <v>1194</v>
      </c>
      <c r="L88" s="599" t="s">
        <v>1194</v>
      </c>
      <c r="M88" s="599" t="s">
        <v>7273</v>
      </c>
      <c r="N88" s="599" t="s">
        <v>79</v>
      </c>
      <c r="O88" s="599" t="s">
        <v>7274</v>
      </c>
      <c r="P88" s="599">
        <v>9</v>
      </c>
      <c r="Q88" s="599" t="s">
        <v>1181</v>
      </c>
      <c r="R88" s="599" t="s">
        <v>6653</v>
      </c>
      <c r="S88" s="599" t="s">
        <v>7428</v>
      </c>
      <c r="T88" s="599" t="s">
        <v>7275</v>
      </c>
      <c r="U88" s="599" t="s">
        <v>7420</v>
      </c>
      <c r="V88" s="599" t="s">
        <v>7429</v>
      </c>
      <c r="W88" s="599" t="s">
        <v>7299</v>
      </c>
      <c r="X88" s="599">
        <v>1</v>
      </c>
      <c r="Y88" s="599">
        <v>1</v>
      </c>
      <c r="Z88" s="599" t="s">
        <v>7344</v>
      </c>
      <c r="AA88" s="599" t="s">
        <v>7345</v>
      </c>
      <c r="AB88" s="599" t="s">
        <v>7431</v>
      </c>
      <c r="AC88" s="599">
        <v>1462.9</v>
      </c>
      <c r="AD88" s="599">
        <v>1455.4</v>
      </c>
      <c r="AE88" s="599">
        <v>1447.9</v>
      </c>
      <c r="AF88" s="599">
        <v>342.1</v>
      </c>
      <c r="AG88" s="599">
        <v>387.1</v>
      </c>
      <c r="AH88" s="599">
        <v>432.1</v>
      </c>
      <c r="AI88" s="599">
        <v>1805</v>
      </c>
      <c r="AJ88" s="599">
        <v>1842.5</v>
      </c>
      <c r="AK88" s="599">
        <v>1880</v>
      </c>
      <c r="AL88" s="599">
        <v>1462.9</v>
      </c>
      <c r="AM88" s="599">
        <v>1417.9</v>
      </c>
      <c r="AN88" s="599">
        <v>1372.9</v>
      </c>
      <c r="AO88" s="599">
        <v>3</v>
      </c>
      <c r="AP88" s="599">
        <v>3</v>
      </c>
      <c r="AQ88" s="599">
        <v>3</v>
      </c>
      <c r="AR88" s="599"/>
      <c r="AS88" s="599">
        <v>19.899999999999999</v>
      </c>
      <c r="AT88" s="599">
        <v>19.899999999999999</v>
      </c>
      <c r="AU88" s="599">
        <v>19.899999999999999</v>
      </c>
      <c r="AV88" s="599">
        <v>-35.5</v>
      </c>
      <c r="AW88" s="599">
        <v>-35.5</v>
      </c>
      <c r="AX88" s="599">
        <v>-35.5</v>
      </c>
      <c r="AY88" s="599">
        <v>-112.7</v>
      </c>
      <c r="AZ88" s="599"/>
      <c r="BA88" s="599"/>
      <c r="BB88" s="599"/>
      <c r="BC88" s="599" t="str">
        <f t="shared" si="3"/>
        <v>FAIL</v>
      </c>
      <c r="BD88" s="599" t="str">
        <f t="shared" si="4"/>
        <v>FAIL</v>
      </c>
      <c r="BE88" s="599" t="str">
        <f t="shared" si="5"/>
        <v>FAIL</v>
      </c>
      <c r="BF88" s="599" t="s">
        <v>21</v>
      </c>
    </row>
    <row r="89" spans="1:58" ht="17.350000000000001">
      <c r="A89" s="600"/>
      <c r="B89" s="600" t="s">
        <v>7432</v>
      </c>
      <c r="C89" s="600" t="s">
        <v>7272</v>
      </c>
      <c r="D89" s="600" t="s">
        <v>16</v>
      </c>
      <c r="E89" s="599" t="s">
        <v>1388</v>
      </c>
      <c r="F89" s="600" t="s">
        <v>4702</v>
      </c>
      <c r="G89" s="600" t="s">
        <v>39</v>
      </c>
      <c r="H89" s="600" t="s">
        <v>4168</v>
      </c>
      <c r="I89" s="600">
        <v>1.2</v>
      </c>
      <c r="J89" s="600">
        <v>3.7</v>
      </c>
      <c r="K89" s="600" t="s">
        <v>1194</v>
      </c>
      <c r="L89" s="600" t="s">
        <v>1194</v>
      </c>
      <c r="M89" s="600" t="s">
        <v>7273</v>
      </c>
      <c r="N89" s="600" t="s">
        <v>79</v>
      </c>
      <c r="O89" s="600" t="s">
        <v>7274</v>
      </c>
      <c r="P89" s="600">
        <v>9</v>
      </c>
      <c r="Q89" s="600" t="s">
        <v>1181</v>
      </c>
      <c r="R89" s="600" t="s">
        <v>6653</v>
      </c>
      <c r="S89" s="600" t="s">
        <v>7428</v>
      </c>
      <c r="T89" s="600" t="s">
        <v>7275</v>
      </c>
      <c r="U89" s="600" t="s">
        <v>7420</v>
      </c>
      <c r="V89" s="600" t="s">
        <v>7429</v>
      </c>
      <c r="W89" s="600" t="s">
        <v>4373</v>
      </c>
      <c r="X89" s="600">
        <v>-1</v>
      </c>
      <c r="Y89" s="600">
        <v>2</v>
      </c>
      <c r="Z89" s="600" t="s">
        <v>7347</v>
      </c>
      <c r="AA89" s="600" t="s">
        <v>7348</v>
      </c>
      <c r="AB89" s="600" t="s">
        <v>7432</v>
      </c>
      <c r="AC89" s="600">
        <v>1447.9</v>
      </c>
      <c r="AD89" s="600">
        <v>1455.4</v>
      </c>
      <c r="AE89" s="600">
        <v>1462.9</v>
      </c>
      <c r="AF89" s="600">
        <v>1626.45</v>
      </c>
      <c r="AG89" s="600">
        <v>1648.95</v>
      </c>
      <c r="AH89" s="600">
        <v>1671.45</v>
      </c>
      <c r="AI89" s="600">
        <v>1805</v>
      </c>
      <c r="AJ89" s="600">
        <v>1842.5</v>
      </c>
      <c r="AK89" s="600">
        <v>1880</v>
      </c>
      <c r="AL89" s="600">
        <v>178.55</v>
      </c>
      <c r="AM89" s="600">
        <v>156.05000000000001</v>
      </c>
      <c r="AN89" s="600">
        <v>133.55000000000001</v>
      </c>
      <c r="AO89" s="600">
        <v>3</v>
      </c>
      <c r="AP89" s="600">
        <v>3</v>
      </c>
      <c r="AQ89" s="600">
        <v>3</v>
      </c>
      <c r="AR89" s="600"/>
      <c r="AS89" s="600">
        <v>19.899999999999999</v>
      </c>
      <c r="AT89" s="600">
        <v>19.899999999999999</v>
      </c>
      <c r="AU89" s="600">
        <v>19.899999999999999</v>
      </c>
      <c r="AV89" s="600">
        <v>-15.8</v>
      </c>
      <c r="AW89" s="600">
        <v>-15.8</v>
      </c>
      <c r="AX89" s="600">
        <v>-15.8</v>
      </c>
      <c r="AY89" s="600">
        <v>-112.7</v>
      </c>
      <c r="AZ89" s="600"/>
      <c r="BA89" s="600"/>
      <c r="BB89" s="600"/>
      <c r="BC89" s="600" t="str">
        <f t="shared" si="3"/>
        <v>FAIL</v>
      </c>
      <c r="BD89" s="600" t="str">
        <f t="shared" si="4"/>
        <v>FAIL</v>
      </c>
      <c r="BE89" s="600" t="str">
        <f t="shared" si="5"/>
        <v>FAIL</v>
      </c>
      <c r="BF89" s="600" t="s">
        <v>21</v>
      </c>
    </row>
    <row r="90" spans="1:58" ht="17.350000000000001">
      <c r="A90" s="599"/>
      <c r="B90" s="599" t="s">
        <v>7433</v>
      </c>
      <c r="C90" s="599" t="s">
        <v>7272</v>
      </c>
      <c r="D90" s="599" t="s">
        <v>16</v>
      </c>
      <c r="E90" s="599" t="s">
        <v>1388</v>
      </c>
      <c r="F90" s="599" t="s">
        <v>4702</v>
      </c>
      <c r="G90" s="599" t="s">
        <v>39</v>
      </c>
      <c r="H90" s="599" t="s">
        <v>4168</v>
      </c>
      <c r="I90" s="599">
        <v>1.2</v>
      </c>
      <c r="J90" s="599">
        <v>3.7</v>
      </c>
      <c r="K90" s="599" t="s">
        <v>1194</v>
      </c>
      <c r="L90" s="599" t="s">
        <v>1194</v>
      </c>
      <c r="M90" s="599" t="s">
        <v>7273</v>
      </c>
      <c r="N90" s="599" t="s">
        <v>79</v>
      </c>
      <c r="O90" s="599" t="s">
        <v>7274</v>
      </c>
      <c r="P90" s="599">
        <v>9</v>
      </c>
      <c r="Q90" s="599" t="s">
        <v>1181</v>
      </c>
      <c r="R90" s="599" t="s">
        <v>6653</v>
      </c>
      <c r="S90" s="599" t="s">
        <v>7428</v>
      </c>
      <c r="T90" s="599" t="s">
        <v>7275</v>
      </c>
      <c r="U90" s="599" t="s">
        <v>7420</v>
      </c>
      <c r="V90" s="599" t="s">
        <v>7429</v>
      </c>
      <c r="W90" s="599" t="s">
        <v>4373</v>
      </c>
      <c r="X90" s="599">
        <v>1</v>
      </c>
      <c r="Y90" s="599">
        <v>2</v>
      </c>
      <c r="Z90" s="599" t="s">
        <v>7350</v>
      </c>
      <c r="AA90" s="599" t="s">
        <v>7351</v>
      </c>
      <c r="AB90" s="599" t="s">
        <v>7433</v>
      </c>
      <c r="AC90" s="599">
        <v>1462.9</v>
      </c>
      <c r="AD90" s="599">
        <v>1455.4</v>
      </c>
      <c r="AE90" s="599">
        <v>1447.9</v>
      </c>
      <c r="AF90" s="599">
        <v>171.05</v>
      </c>
      <c r="AG90" s="599">
        <v>193.55</v>
      </c>
      <c r="AH90" s="599">
        <v>216.05</v>
      </c>
      <c r="AI90" s="599">
        <v>1805</v>
      </c>
      <c r="AJ90" s="599">
        <v>1842.5</v>
      </c>
      <c r="AK90" s="599">
        <v>1880</v>
      </c>
      <c r="AL90" s="599">
        <v>1633.95</v>
      </c>
      <c r="AM90" s="599">
        <v>1611.45</v>
      </c>
      <c r="AN90" s="599">
        <v>1588.95</v>
      </c>
      <c r="AO90" s="599">
        <v>3</v>
      </c>
      <c r="AP90" s="599">
        <v>3</v>
      </c>
      <c r="AQ90" s="599">
        <v>3</v>
      </c>
      <c r="AR90" s="599"/>
      <c r="AS90" s="599">
        <v>19.899999999999999</v>
      </c>
      <c r="AT90" s="599">
        <v>19.899999999999999</v>
      </c>
      <c r="AU90" s="599">
        <v>19.899999999999999</v>
      </c>
      <c r="AV90" s="599">
        <v>-35.5</v>
      </c>
      <c r="AW90" s="599">
        <v>-35.5</v>
      </c>
      <c r="AX90" s="599">
        <v>-35.5</v>
      </c>
      <c r="AY90" s="599">
        <v>-112.7</v>
      </c>
      <c r="AZ90" s="599"/>
      <c r="BA90" s="599"/>
      <c r="BB90" s="599"/>
      <c r="BC90" s="599" t="str">
        <f t="shared" si="3"/>
        <v>FAIL</v>
      </c>
      <c r="BD90" s="599" t="str">
        <f t="shared" si="4"/>
        <v>FAIL</v>
      </c>
      <c r="BE90" s="599" t="str">
        <f t="shared" si="5"/>
        <v>FAIL</v>
      </c>
      <c r="BF90" s="599" t="s">
        <v>21</v>
      </c>
    </row>
    <row r="91" spans="1:58" ht="17.350000000000001">
      <c r="A91" s="600"/>
      <c r="B91" s="600" t="s">
        <v>7434</v>
      </c>
      <c r="C91" s="600" t="s">
        <v>7272</v>
      </c>
      <c r="D91" s="600" t="s">
        <v>16</v>
      </c>
      <c r="E91" s="599" t="s">
        <v>1388</v>
      </c>
      <c r="F91" s="600" t="s">
        <v>4702</v>
      </c>
      <c r="G91" s="600" t="s">
        <v>39</v>
      </c>
      <c r="H91" s="600" t="s">
        <v>4168</v>
      </c>
      <c r="I91" s="600">
        <v>1.2</v>
      </c>
      <c r="J91" s="600">
        <v>3.7</v>
      </c>
      <c r="K91" s="600" t="s">
        <v>1194</v>
      </c>
      <c r="L91" s="600" t="s">
        <v>1194</v>
      </c>
      <c r="M91" s="600" t="s">
        <v>7273</v>
      </c>
      <c r="N91" s="600" t="s">
        <v>79</v>
      </c>
      <c r="O91" s="600" t="s">
        <v>7274</v>
      </c>
      <c r="P91" s="600">
        <v>9</v>
      </c>
      <c r="Q91" s="600" t="s">
        <v>1181</v>
      </c>
      <c r="R91" s="600" t="s">
        <v>6653</v>
      </c>
      <c r="S91" s="600" t="s">
        <v>7428</v>
      </c>
      <c r="T91" s="600" t="s">
        <v>7275</v>
      </c>
      <c r="U91" s="600" t="s">
        <v>7420</v>
      </c>
      <c r="V91" s="600" t="s">
        <v>7429</v>
      </c>
      <c r="W91" s="600" t="s">
        <v>4373</v>
      </c>
      <c r="X91" s="600">
        <v>-2</v>
      </c>
      <c r="Y91" s="600">
        <v>1</v>
      </c>
      <c r="Z91" s="600" t="s">
        <v>7353</v>
      </c>
      <c r="AA91" s="600" t="s">
        <v>7354</v>
      </c>
      <c r="AB91" s="600" t="s">
        <v>7434</v>
      </c>
      <c r="AC91" s="600">
        <v>1447.9</v>
      </c>
      <c r="AD91" s="600">
        <v>1455.4</v>
      </c>
      <c r="AE91" s="600">
        <v>1462.9</v>
      </c>
      <c r="AF91" s="600">
        <v>4700.8</v>
      </c>
      <c r="AG91" s="600">
        <v>4753.3</v>
      </c>
      <c r="AH91" s="600">
        <v>4805.8</v>
      </c>
      <c r="AI91" s="600">
        <v>1805</v>
      </c>
      <c r="AJ91" s="600">
        <v>1842.5</v>
      </c>
      <c r="AK91" s="600">
        <v>1880</v>
      </c>
      <c r="AL91" s="600">
        <v>2820.8</v>
      </c>
      <c r="AM91" s="600">
        <v>2873.3</v>
      </c>
      <c r="AN91" s="600">
        <v>2925.8</v>
      </c>
      <c r="AO91" s="600">
        <v>3</v>
      </c>
      <c r="AP91" s="600">
        <v>3</v>
      </c>
      <c r="AQ91" s="600">
        <v>3</v>
      </c>
      <c r="AR91" s="600"/>
      <c r="AS91" s="600">
        <v>19.899999999999999</v>
      </c>
      <c r="AT91" s="600">
        <v>19.899999999999999</v>
      </c>
      <c r="AU91" s="600">
        <v>19.899999999999999</v>
      </c>
      <c r="AV91" s="600">
        <v>-26.3</v>
      </c>
      <c r="AW91" s="600">
        <v>-26.3</v>
      </c>
      <c r="AX91" s="600">
        <v>-26.3</v>
      </c>
      <c r="AY91" s="600">
        <v>-112.7</v>
      </c>
      <c r="AZ91" s="600"/>
      <c r="BA91" s="600"/>
      <c r="BB91" s="600"/>
      <c r="BC91" s="600" t="str">
        <f t="shared" si="3"/>
        <v>FAIL</v>
      </c>
      <c r="BD91" s="600" t="str">
        <f t="shared" si="4"/>
        <v>FAIL</v>
      </c>
      <c r="BE91" s="600" t="str">
        <f t="shared" si="5"/>
        <v>FAIL</v>
      </c>
      <c r="BF91" s="600" t="s">
        <v>21</v>
      </c>
    </row>
    <row r="92" spans="1:58" ht="17.350000000000001">
      <c r="A92" s="599"/>
      <c r="B92" s="599" t="s">
        <v>7435</v>
      </c>
      <c r="C92" s="599" t="s">
        <v>7272</v>
      </c>
      <c r="D92" s="599" t="s">
        <v>16</v>
      </c>
      <c r="E92" s="599" t="s">
        <v>1388</v>
      </c>
      <c r="F92" s="599" t="s">
        <v>4702</v>
      </c>
      <c r="G92" s="599" t="s">
        <v>39</v>
      </c>
      <c r="H92" s="599" t="s">
        <v>4168</v>
      </c>
      <c r="I92" s="599">
        <v>1.2</v>
      </c>
      <c r="J92" s="599">
        <v>3.7</v>
      </c>
      <c r="K92" s="599" t="s">
        <v>1194</v>
      </c>
      <c r="L92" s="599" t="s">
        <v>1194</v>
      </c>
      <c r="M92" s="599" t="s">
        <v>7273</v>
      </c>
      <c r="N92" s="599" t="s">
        <v>79</v>
      </c>
      <c r="O92" s="599" t="s">
        <v>7274</v>
      </c>
      <c r="P92" s="599">
        <v>9</v>
      </c>
      <c r="Q92" s="599" t="s">
        <v>1181</v>
      </c>
      <c r="R92" s="599" t="s">
        <v>6653</v>
      </c>
      <c r="S92" s="599" t="s">
        <v>7428</v>
      </c>
      <c r="T92" s="599" t="s">
        <v>7275</v>
      </c>
      <c r="U92" s="599" t="s">
        <v>7420</v>
      </c>
      <c r="V92" s="599" t="s">
        <v>7429</v>
      </c>
      <c r="W92" s="599" t="s">
        <v>4373</v>
      </c>
      <c r="X92" s="599">
        <v>2</v>
      </c>
      <c r="Y92" s="599">
        <v>-1</v>
      </c>
      <c r="Z92" s="599" t="s">
        <v>7416</v>
      </c>
      <c r="AA92" s="599" t="s">
        <v>7417</v>
      </c>
      <c r="AB92" s="599" t="s">
        <v>7435</v>
      </c>
      <c r="AC92" s="599">
        <v>1447.9</v>
      </c>
      <c r="AD92" s="599">
        <v>1455.4</v>
      </c>
      <c r="AE92" s="599">
        <v>1462.9</v>
      </c>
      <c r="AF92" s="599">
        <v>1015.8</v>
      </c>
      <c r="AG92" s="599">
        <v>1068.3</v>
      </c>
      <c r="AH92" s="599">
        <v>1120.8</v>
      </c>
      <c r="AI92" s="599">
        <v>1880</v>
      </c>
      <c r="AJ92" s="599">
        <v>1842.5</v>
      </c>
      <c r="AK92" s="599">
        <v>1805</v>
      </c>
      <c r="AL92" s="599">
        <v>789.2</v>
      </c>
      <c r="AM92" s="599">
        <v>736.7</v>
      </c>
      <c r="AN92" s="599">
        <v>684.2</v>
      </c>
      <c r="AO92" s="599">
        <v>3</v>
      </c>
      <c r="AP92" s="599">
        <v>3</v>
      </c>
      <c r="AQ92" s="599">
        <v>3</v>
      </c>
      <c r="AR92" s="599"/>
      <c r="AS92" s="599">
        <v>19.899999999999999</v>
      </c>
      <c r="AT92" s="599">
        <v>19.899999999999999</v>
      </c>
      <c r="AU92" s="599">
        <v>19.899999999999999</v>
      </c>
      <c r="AV92" s="599">
        <v>-15.8</v>
      </c>
      <c r="AW92" s="599">
        <v>-15.8</v>
      </c>
      <c r="AX92" s="599">
        <v>-15.8</v>
      </c>
      <c r="AY92" s="599">
        <v>-112.7</v>
      </c>
      <c r="AZ92" s="599"/>
      <c r="BA92" s="599"/>
      <c r="BB92" s="599"/>
      <c r="BC92" s="599" t="str">
        <f t="shared" si="3"/>
        <v>FAIL</v>
      </c>
      <c r="BD92" s="599" t="str">
        <f t="shared" si="4"/>
        <v>FAIL</v>
      </c>
      <c r="BE92" s="599" t="str">
        <f t="shared" si="5"/>
        <v>FAIL</v>
      </c>
      <c r="BF92" s="599" t="s">
        <v>21</v>
      </c>
    </row>
    <row r="93" spans="1:58" ht="17.350000000000001">
      <c r="A93" s="600"/>
      <c r="B93" s="600" t="s">
        <v>7335</v>
      </c>
      <c r="C93" s="600" t="s">
        <v>7272</v>
      </c>
      <c r="D93" s="600" t="s">
        <v>16</v>
      </c>
      <c r="E93" s="599" t="s">
        <v>1388</v>
      </c>
      <c r="F93" s="600" t="s">
        <v>4702</v>
      </c>
      <c r="G93" s="600" t="s">
        <v>39</v>
      </c>
      <c r="H93" s="600" t="s">
        <v>4168</v>
      </c>
      <c r="I93" s="600">
        <v>1.2</v>
      </c>
      <c r="J93" s="600">
        <v>3.7</v>
      </c>
      <c r="K93" s="600" t="s">
        <v>1194</v>
      </c>
      <c r="L93" s="600" t="s">
        <v>1194</v>
      </c>
      <c r="M93" s="600" t="s">
        <v>7273</v>
      </c>
      <c r="N93" s="600" t="s">
        <v>79</v>
      </c>
      <c r="O93" s="600" t="s">
        <v>7274</v>
      </c>
      <c r="P93" s="600">
        <v>9</v>
      </c>
      <c r="Q93" s="600" t="s">
        <v>1181</v>
      </c>
      <c r="R93" s="600" t="s">
        <v>6653</v>
      </c>
      <c r="S93" s="600" t="s">
        <v>7016</v>
      </c>
      <c r="T93" s="600"/>
      <c r="U93" s="600" t="s">
        <v>7436</v>
      </c>
      <c r="V93" s="600" t="s">
        <v>7437</v>
      </c>
      <c r="W93" s="600" t="s">
        <v>7299</v>
      </c>
      <c r="X93" s="600">
        <v>2</v>
      </c>
      <c r="Y93" s="600"/>
      <c r="Z93" s="600" t="s">
        <v>7339</v>
      </c>
      <c r="AA93" s="600"/>
      <c r="AB93" s="600" t="s">
        <v>7335</v>
      </c>
      <c r="AC93" s="600">
        <v>1920</v>
      </c>
      <c r="AD93" s="600">
        <v>1950</v>
      </c>
      <c r="AE93" s="600">
        <v>1980</v>
      </c>
      <c r="AF93" s="600"/>
      <c r="AG93" s="600"/>
      <c r="AH93" s="600"/>
      <c r="AI93" s="600">
        <v>1805</v>
      </c>
      <c r="AJ93" s="600">
        <v>1842.5</v>
      </c>
      <c r="AK93" s="600">
        <v>1880</v>
      </c>
      <c r="AL93" s="600"/>
      <c r="AM93" s="600"/>
      <c r="AN93" s="600"/>
      <c r="AO93" s="600"/>
      <c r="AP93" s="600"/>
      <c r="AQ93" s="600"/>
      <c r="AR93" s="600"/>
      <c r="AS93" s="600">
        <v>23.9</v>
      </c>
      <c r="AT93" s="600">
        <v>23.9</v>
      </c>
      <c r="AU93" s="600">
        <v>23.9</v>
      </c>
      <c r="AV93" s="600"/>
      <c r="AW93" s="600"/>
      <c r="AX93" s="600"/>
      <c r="AY93" s="600">
        <v>-112.7</v>
      </c>
      <c r="AZ93" s="600"/>
      <c r="BA93" s="600"/>
      <c r="BB93" s="600"/>
      <c r="BC93" s="600" t="str">
        <f t="shared" si="3"/>
        <v>FAIL</v>
      </c>
      <c r="BD93" s="600" t="str">
        <f t="shared" si="4"/>
        <v>FAIL</v>
      </c>
      <c r="BE93" s="600" t="str">
        <f t="shared" si="5"/>
        <v>FAIL</v>
      </c>
      <c r="BF93" s="600" t="s">
        <v>21</v>
      </c>
    </row>
    <row r="94" spans="1:58" ht="17.350000000000001">
      <c r="A94" s="599"/>
      <c r="B94" s="599" t="s">
        <v>7438</v>
      </c>
      <c r="C94" s="599" t="s">
        <v>7272</v>
      </c>
      <c r="D94" s="599" t="s">
        <v>16</v>
      </c>
      <c r="E94" s="599" t="s">
        <v>1388</v>
      </c>
      <c r="F94" s="599" t="s">
        <v>4702</v>
      </c>
      <c r="G94" s="599" t="s">
        <v>39</v>
      </c>
      <c r="H94" s="599" t="s">
        <v>4168</v>
      </c>
      <c r="I94" s="599">
        <v>1.2</v>
      </c>
      <c r="J94" s="599">
        <v>3.7</v>
      </c>
      <c r="K94" s="599" t="s">
        <v>1194</v>
      </c>
      <c r="L94" s="599" t="s">
        <v>1194</v>
      </c>
      <c r="M94" s="599" t="s">
        <v>7273</v>
      </c>
      <c r="N94" s="599" t="s">
        <v>79</v>
      </c>
      <c r="O94" s="599" t="s">
        <v>7274</v>
      </c>
      <c r="P94" s="599">
        <v>9</v>
      </c>
      <c r="Q94" s="599" t="s">
        <v>1181</v>
      </c>
      <c r="R94" s="599" t="s">
        <v>6653</v>
      </c>
      <c r="S94" s="599" t="s">
        <v>7016</v>
      </c>
      <c r="T94" s="599" t="s">
        <v>7275</v>
      </c>
      <c r="U94" s="599" t="s">
        <v>7436</v>
      </c>
      <c r="V94" s="599" t="s">
        <v>7437</v>
      </c>
      <c r="W94" s="599" t="s">
        <v>7299</v>
      </c>
      <c r="X94" s="599">
        <v>-1</v>
      </c>
      <c r="Y94" s="599">
        <v>1</v>
      </c>
      <c r="Z94" s="599" t="s">
        <v>7341</v>
      </c>
      <c r="AA94" s="599" t="s">
        <v>7342</v>
      </c>
      <c r="AB94" s="599" t="s">
        <v>7438</v>
      </c>
      <c r="AC94" s="599">
        <v>1920</v>
      </c>
      <c r="AD94" s="599">
        <v>1950</v>
      </c>
      <c r="AE94" s="599">
        <v>1980</v>
      </c>
      <c r="AF94" s="599">
        <v>3725</v>
      </c>
      <c r="AG94" s="599">
        <v>3792.5</v>
      </c>
      <c r="AH94" s="599">
        <v>3860</v>
      </c>
      <c r="AI94" s="599">
        <v>1805</v>
      </c>
      <c r="AJ94" s="599">
        <v>1842.5</v>
      </c>
      <c r="AK94" s="599">
        <v>1880</v>
      </c>
      <c r="AL94" s="599">
        <v>1845</v>
      </c>
      <c r="AM94" s="599">
        <v>1912.5</v>
      </c>
      <c r="AN94" s="599">
        <v>1980</v>
      </c>
      <c r="AO94" s="599">
        <v>3</v>
      </c>
      <c r="AP94" s="599">
        <v>3</v>
      </c>
      <c r="AQ94" s="599">
        <v>3</v>
      </c>
      <c r="AR94" s="599"/>
      <c r="AS94" s="599">
        <v>19.899999999999999</v>
      </c>
      <c r="AT94" s="599">
        <v>19.899999999999999</v>
      </c>
      <c r="AU94" s="599">
        <v>19.899999999999999</v>
      </c>
      <c r="AV94" s="599">
        <v>-21.2</v>
      </c>
      <c r="AW94" s="599">
        <v>-21.2</v>
      </c>
      <c r="AX94" s="599">
        <v>-21.2</v>
      </c>
      <c r="AY94" s="599">
        <v>-112.7</v>
      </c>
      <c r="AZ94" s="599"/>
      <c r="BA94" s="599"/>
      <c r="BB94" s="599"/>
      <c r="BC94" s="599" t="str">
        <f t="shared" si="3"/>
        <v>FAIL</v>
      </c>
      <c r="BD94" s="599" t="str">
        <f t="shared" si="4"/>
        <v>FAIL</v>
      </c>
      <c r="BE94" s="599" t="str">
        <f t="shared" si="5"/>
        <v>FAIL</v>
      </c>
      <c r="BF94" s="599" t="s">
        <v>21</v>
      </c>
    </row>
    <row r="95" spans="1:58" ht="17.350000000000001">
      <c r="A95" s="600"/>
      <c r="B95" s="600" t="s">
        <v>7439</v>
      </c>
      <c r="C95" s="600" t="s">
        <v>7272</v>
      </c>
      <c r="D95" s="600" t="s">
        <v>16</v>
      </c>
      <c r="E95" s="599" t="s">
        <v>1388</v>
      </c>
      <c r="F95" s="600" t="s">
        <v>4702</v>
      </c>
      <c r="G95" s="600" t="s">
        <v>39</v>
      </c>
      <c r="H95" s="600" t="s">
        <v>4168</v>
      </c>
      <c r="I95" s="600">
        <v>1.2</v>
      </c>
      <c r="J95" s="600">
        <v>3.7</v>
      </c>
      <c r="K95" s="600" t="s">
        <v>1194</v>
      </c>
      <c r="L95" s="600" t="s">
        <v>1194</v>
      </c>
      <c r="M95" s="600" t="s">
        <v>7273</v>
      </c>
      <c r="N95" s="600" t="s">
        <v>79</v>
      </c>
      <c r="O95" s="600" t="s">
        <v>7274</v>
      </c>
      <c r="P95" s="600">
        <v>9</v>
      </c>
      <c r="Q95" s="600" t="s">
        <v>1181</v>
      </c>
      <c r="R95" s="600" t="s">
        <v>6653</v>
      </c>
      <c r="S95" s="600" t="s">
        <v>7016</v>
      </c>
      <c r="T95" s="600" t="s">
        <v>7275</v>
      </c>
      <c r="U95" s="600" t="s">
        <v>7436</v>
      </c>
      <c r="V95" s="600" t="s">
        <v>7437</v>
      </c>
      <c r="W95" s="600" t="s">
        <v>7299</v>
      </c>
      <c r="X95" s="600">
        <v>1</v>
      </c>
      <c r="Y95" s="600">
        <v>-1</v>
      </c>
      <c r="Z95" s="600" t="s">
        <v>7440</v>
      </c>
      <c r="AA95" s="600" t="s">
        <v>7441</v>
      </c>
      <c r="AB95" s="600" t="s">
        <v>7439</v>
      </c>
      <c r="AC95" s="600">
        <v>1920</v>
      </c>
      <c r="AD95" s="600">
        <v>1950</v>
      </c>
      <c r="AE95" s="600">
        <v>1980</v>
      </c>
      <c r="AF95" s="600">
        <v>40</v>
      </c>
      <c r="AG95" s="600">
        <v>107.5</v>
      </c>
      <c r="AH95" s="600">
        <v>175</v>
      </c>
      <c r="AI95" s="600">
        <v>1880</v>
      </c>
      <c r="AJ95" s="600">
        <v>1842.5</v>
      </c>
      <c r="AK95" s="600">
        <v>1805</v>
      </c>
      <c r="AL95" s="600">
        <v>1765</v>
      </c>
      <c r="AM95" s="600">
        <v>1697.5</v>
      </c>
      <c r="AN95" s="600">
        <v>1630</v>
      </c>
      <c r="AO95" s="600">
        <v>3</v>
      </c>
      <c r="AP95" s="600">
        <v>3</v>
      </c>
      <c r="AQ95" s="600">
        <v>3</v>
      </c>
      <c r="AR95" s="600"/>
      <c r="AS95" s="600">
        <v>19.899999999999999</v>
      </c>
      <c r="AT95" s="600">
        <v>19.899999999999999</v>
      </c>
      <c r="AU95" s="600">
        <v>19.899999999999999</v>
      </c>
      <c r="AV95" s="600">
        <v>-33.5</v>
      </c>
      <c r="AW95" s="600">
        <v>-35.5</v>
      </c>
      <c r="AX95" s="600">
        <v>-35.5</v>
      </c>
      <c r="AY95" s="600">
        <v>-112.7</v>
      </c>
      <c r="AZ95" s="600"/>
      <c r="BA95" s="600"/>
      <c r="BB95" s="600"/>
      <c r="BC95" s="600" t="str">
        <f t="shared" si="3"/>
        <v>FAIL</v>
      </c>
      <c r="BD95" s="600" t="str">
        <f t="shared" si="4"/>
        <v>FAIL</v>
      </c>
      <c r="BE95" s="600" t="str">
        <f t="shared" si="5"/>
        <v>FAIL</v>
      </c>
      <c r="BF95" s="600" t="s">
        <v>21</v>
      </c>
    </row>
    <row r="96" spans="1:58" ht="17.350000000000001">
      <c r="A96" s="599"/>
      <c r="B96" s="599" t="s">
        <v>7442</v>
      </c>
      <c r="C96" s="599" t="s">
        <v>7272</v>
      </c>
      <c r="D96" s="599" t="s">
        <v>16</v>
      </c>
      <c r="E96" s="599" t="s">
        <v>1388</v>
      </c>
      <c r="F96" s="599" t="s">
        <v>4702</v>
      </c>
      <c r="G96" s="599" t="s">
        <v>39</v>
      </c>
      <c r="H96" s="599" t="s">
        <v>4168</v>
      </c>
      <c r="I96" s="599">
        <v>1.2</v>
      </c>
      <c r="J96" s="599">
        <v>3.7</v>
      </c>
      <c r="K96" s="599" t="s">
        <v>1194</v>
      </c>
      <c r="L96" s="599" t="s">
        <v>1194</v>
      </c>
      <c r="M96" s="599" t="s">
        <v>7273</v>
      </c>
      <c r="N96" s="599" t="s">
        <v>79</v>
      </c>
      <c r="O96" s="599" t="s">
        <v>7274</v>
      </c>
      <c r="P96" s="599">
        <v>9</v>
      </c>
      <c r="Q96" s="599" t="s">
        <v>1181</v>
      </c>
      <c r="R96" s="599" t="s">
        <v>6653</v>
      </c>
      <c r="S96" s="599" t="s">
        <v>7016</v>
      </c>
      <c r="T96" s="599" t="s">
        <v>7275</v>
      </c>
      <c r="U96" s="599" t="s">
        <v>7436</v>
      </c>
      <c r="V96" s="599" t="s">
        <v>7437</v>
      </c>
      <c r="W96" s="599" t="s">
        <v>4373</v>
      </c>
      <c r="X96" s="599">
        <v>-1</v>
      </c>
      <c r="Y96" s="599">
        <v>2</v>
      </c>
      <c r="Z96" s="599" t="s">
        <v>7347</v>
      </c>
      <c r="AA96" s="599" t="s">
        <v>7348</v>
      </c>
      <c r="AB96" s="599" t="s">
        <v>7442</v>
      </c>
      <c r="AC96" s="599">
        <v>1950</v>
      </c>
      <c r="AD96" s="599">
        <v>1980</v>
      </c>
      <c r="AE96" s="599">
        <v>1950</v>
      </c>
      <c r="AF96" s="599">
        <v>1896.25</v>
      </c>
      <c r="AG96" s="599">
        <v>1930</v>
      </c>
      <c r="AH96" s="599">
        <v>1896.25</v>
      </c>
      <c r="AI96" s="599">
        <v>1842.5</v>
      </c>
      <c r="AJ96" s="599">
        <v>1880</v>
      </c>
      <c r="AK96" s="599">
        <v>1842.5</v>
      </c>
      <c r="AL96" s="599">
        <v>16.25</v>
      </c>
      <c r="AM96" s="599">
        <v>50</v>
      </c>
      <c r="AN96" s="599">
        <v>16.25</v>
      </c>
      <c r="AO96" s="599">
        <v>1</v>
      </c>
      <c r="AP96" s="599">
        <v>1</v>
      </c>
      <c r="AQ96" s="599">
        <v>1</v>
      </c>
      <c r="AR96" s="599"/>
      <c r="AS96" s="599">
        <v>19.899999999999999</v>
      </c>
      <c r="AT96" s="599">
        <v>19.899999999999999</v>
      </c>
      <c r="AU96" s="599">
        <v>19.899999999999999</v>
      </c>
      <c r="AV96" s="599">
        <v>-45.3</v>
      </c>
      <c r="AW96" s="599">
        <v>-45.3</v>
      </c>
      <c r="AX96" s="599">
        <v>-45.3</v>
      </c>
      <c r="AY96" s="599">
        <v>-112.7</v>
      </c>
      <c r="AZ96" s="599"/>
      <c r="BA96" s="599"/>
      <c r="BB96" s="599"/>
      <c r="BC96" s="599" t="str">
        <f t="shared" si="3"/>
        <v>FAIL</v>
      </c>
      <c r="BD96" s="599" t="str">
        <f t="shared" si="4"/>
        <v>FAIL</v>
      </c>
      <c r="BE96" s="599" t="str">
        <f t="shared" si="5"/>
        <v>FAIL</v>
      </c>
      <c r="BF96" s="599" t="s">
        <v>21</v>
      </c>
    </row>
    <row r="97" spans="1:58" ht="17.350000000000001">
      <c r="A97" s="600"/>
      <c r="B97" s="600" t="s">
        <v>7443</v>
      </c>
      <c r="C97" s="600" t="s">
        <v>7272</v>
      </c>
      <c r="D97" s="600" t="s">
        <v>16</v>
      </c>
      <c r="E97" s="599" t="s">
        <v>1388</v>
      </c>
      <c r="F97" s="600" t="s">
        <v>4702</v>
      </c>
      <c r="G97" s="600" t="s">
        <v>39</v>
      </c>
      <c r="H97" s="600" t="s">
        <v>4168</v>
      </c>
      <c r="I97" s="600">
        <v>1.2</v>
      </c>
      <c r="J97" s="600">
        <v>3.7</v>
      </c>
      <c r="K97" s="600" t="s">
        <v>1194</v>
      </c>
      <c r="L97" s="600" t="s">
        <v>1194</v>
      </c>
      <c r="M97" s="600" t="s">
        <v>7273</v>
      </c>
      <c r="N97" s="600" t="s">
        <v>79</v>
      </c>
      <c r="O97" s="600" t="s">
        <v>7274</v>
      </c>
      <c r="P97" s="600">
        <v>9</v>
      </c>
      <c r="Q97" s="600" t="s">
        <v>1181</v>
      </c>
      <c r="R97" s="600" t="s">
        <v>6653</v>
      </c>
      <c r="S97" s="600" t="s">
        <v>7016</v>
      </c>
      <c r="T97" s="600" t="s">
        <v>7275</v>
      </c>
      <c r="U97" s="600" t="s">
        <v>7436</v>
      </c>
      <c r="V97" s="600" t="s">
        <v>7437</v>
      </c>
      <c r="W97" s="600" t="s">
        <v>4373</v>
      </c>
      <c r="X97" s="600">
        <v>1</v>
      </c>
      <c r="Y97" s="600">
        <v>-2</v>
      </c>
      <c r="Z97" s="600" t="s">
        <v>7444</v>
      </c>
      <c r="AA97" s="600" t="s">
        <v>7445</v>
      </c>
      <c r="AB97" s="600" t="s">
        <v>7443</v>
      </c>
      <c r="AC97" s="600">
        <v>1920</v>
      </c>
      <c r="AD97" s="600">
        <v>1950</v>
      </c>
      <c r="AE97" s="600">
        <v>1980</v>
      </c>
      <c r="AF97" s="600">
        <v>20</v>
      </c>
      <c r="AG97" s="600">
        <v>53.75</v>
      </c>
      <c r="AH97" s="600">
        <v>87.5</v>
      </c>
      <c r="AI97" s="600">
        <v>1880</v>
      </c>
      <c r="AJ97" s="600">
        <v>1842.5</v>
      </c>
      <c r="AK97" s="600">
        <v>1805</v>
      </c>
      <c r="AL97" s="600">
        <v>1785</v>
      </c>
      <c r="AM97" s="600">
        <v>1751.25</v>
      </c>
      <c r="AN97" s="600">
        <v>1717.5</v>
      </c>
      <c r="AO97" s="600">
        <v>3</v>
      </c>
      <c r="AP97" s="600">
        <v>3</v>
      </c>
      <c r="AQ97" s="600">
        <v>3</v>
      </c>
      <c r="AR97" s="600"/>
      <c r="AS97" s="600">
        <v>19.899999999999999</v>
      </c>
      <c r="AT97" s="600">
        <v>19.899999999999999</v>
      </c>
      <c r="AU97" s="600">
        <v>19.899999999999999</v>
      </c>
      <c r="AV97" s="600">
        <v>-15.5</v>
      </c>
      <c r="AW97" s="600">
        <v>-35.5</v>
      </c>
      <c r="AX97" s="600">
        <v>-35.5</v>
      </c>
      <c r="AY97" s="600">
        <v>-112.7</v>
      </c>
      <c r="AZ97" s="600"/>
      <c r="BA97" s="600"/>
      <c r="BB97" s="600"/>
      <c r="BC97" s="600" t="str">
        <f t="shared" si="3"/>
        <v>FAIL</v>
      </c>
      <c r="BD97" s="600" t="str">
        <f t="shared" si="4"/>
        <v>FAIL</v>
      </c>
      <c r="BE97" s="600" t="str">
        <f t="shared" si="5"/>
        <v>FAIL</v>
      </c>
      <c r="BF97" s="600" t="s">
        <v>21</v>
      </c>
    </row>
    <row r="98" spans="1:58" ht="17.350000000000001">
      <c r="A98" s="599"/>
      <c r="B98" s="599" t="s">
        <v>7446</v>
      </c>
      <c r="C98" s="599" t="s">
        <v>7272</v>
      </c>
      <c r="D98" s="599" t="s">
        <v>16</v>
      </c>
      <c r="E98" s="599" t="s">
        <v>1388</v>
      </c>
      <c r="F98" s="599" t="s">
        <v>4702</v>
      </c>
      <c r="G98" s="599" t="s">
        <v>39</v>
      </c>
      <c r="H98" s="599" t="s">
        <v>4168</v>
      </c>
      <c r="I98" s="599">
        <v>1.2</v>
      </c>
      <c r="J98" s="599">
        <v>3.7</v>
      </c>
      <c r="K98" s="599" t="s">
        <v>1194</v>
      </c>
      <c r="L98" s="599" t="s">
        <v>1194</v>
      </c>
      <c r="M98" s="599" t="s">
        <v>7273</v>
      </c>
      <c r="N98" s="599" t="s">
        <v>79</v>
      </c>
      <c r="O98" s="599" t="s">
        <v>7274</v>
      </c>
      <c r="P98" s="599">
        <v>9</v>
      </c>
      <c r="Q98" s="599" t="s">
        <v>1181</v>
      </c>
      <c r="R98" s="599" t="s">
        <v>6653</v>
      </c>
      <c r="S98" s="599" t="s">
        <v>7016</v>
      </c>
      <c r="T98" s="599" t="s">
        <v>7275</v>
      </c>
      <c r="U98" s="599" t="s">
        <v>7436</v>
      </c>
      <c r="V98" s="599" t="s">
        <v>7437</v>
      </c>
      <c r="W98" s="599" t="s">
        <v>4373</v>
      </c>
      <c r="X98" s="599">
        <v>-2</v>
      </c>
      <c r="Y98" s="599">
        <v>1</v>
      </c>
      <c r="Z98" s="599" t="s">
        <v>7353</v>
      </c>
      <c r="AA98" s="599" t="s">
        <v>7354</v>
      </c>
      <c r="AB98" s="599" t="s">
        <v>7446</v>
      </c>
      <c r="AC98" s="599">
        <v>1920</v>
      </c>
      <c r="AD98" s="599">
        <v>1950</v>
      </c>
      <c r="AE98" s="599">
        <v>1980</v>
      </c>
      <c r="AF98" s="599">
        <v>5645</v>
      </c>
      <c r="AG98" s="599">
        <v>5742.5</v>
      </c>
      <c r="AH98" s="599">
        <v>5840</v>
      </c>
      <c r="AI98" s="599">
        <v>1805</v>
      </c>
      <c r="AJ98" s="599">
        <v>1842.5</v>
      </c>
      <c r="AK98" s="599">
        <v>1880</v>
      </c>
      <c r="AL98" s="599">
        <v>3765</v>
      </c>
      <c r="AM98" s="599">
        <v>3862.5</v>
      </c>
      <c r="AN98" s="599">
        <v>3960</v>
      </c>
      <c r="AO98" s="599">
        <v>3</v>
      </c>
      <c r="AP98" s="599">
        <v>3</v>
      </c>
      <c r="AQ98" s="599">
        <v>3</v>
      </c>
      <c r="AR98" s="599"/>
      <c r="AS98" s="599">
        <v>19.899999999999999</v>
      </c>
      <c r="AT98" s="599">
        <v>19.899999999999999</v>
      </c>
      <c r="AU98" s="599">
        <v>19.899999999999999</v>
      </c>
      <c r="AV98" s="599">
        <v>-46.4</v>
      </c>
      <c r="AW98" s="599">
        <v>-46.4</v>
      </c>
      <c r="AX98" s="599">
        <v>-46.4</v>
      </c>
      <c r="AY98" s="599">
        <v>-112.7</v>
      </c>
      <c r="AZ98" s="599"/>
      <c r="BA98" s="599"/>
      <c r="BB98" s="599"/>
      <c r="BC98" s="599" t="str">
        <f t="shared" si="3"/>
        <v>FAIL</v>
      </c>
      <c r="BD98" s="599" t="str">
        <f t="shared" si="4"/>
        <v>FAIL</v>
      </c>
      <c r="BE98" s="599" t="str">
        <f t="shared" si="5"/>
        <v>FAIL</v>
      </c>
      <c r="BF98" s="599" t="s">
        <v>21</v>
      </c>
    </row>
    <row r="99" spans="1:58" ht="17.350000000000001">
      <c r="A99" s="600"/>
      <c r="B99" s="600" t="s">
        <v>7447</v>
      </c>
      <c r="C99" s="600" t="s">
        <v>7272</v>
      </c>
      <c r="D99" s="600" t="s">
        <v>16</v>
      </c>
      <c r="E99" s="599" t="s">
        <v>1388</v>
      </c>
      <c r="F99" s="600" t="s">
        <v>4702</v>
      </c>
      <c r="G99" s="600" t="s">
        <v>39</v>
      </c>
      <c r="H99" s="600" t="s">
        <v>4168</v>
      </c>
      <c r="I99" s="600">
        <v>1.2</v>
      </c>
      <c r="J99" s="600">
        <v>3.7</v>
      </c>
      <c r="K99" s="600" t="s">
        <v>1194</v>
      </c>
      <c r="L99" s="600" t="s">
        <v>1194</v>
      </c>
      <c r="M99" s="600" t="s">
        <v>7273</v>
      </c>
      <c r="N99" s="600" t="s">
        <v>79</v>
      </c>
      <c r="O99" s="600" t="s">
        <v>7274</v>
      </c>
      <c r="P99" s="600">
        <v>9</v>
      </c>
      <c r="Q99" s="600" t="s">
        <v>1181</v>
      </c>
      <c r="R99" s="600" t="s">
        <v>6653</v>
      </c>
      <c r="S99" s="600" t="s">
        <v>7016</v>
      </c>
      <c r="T99" s="600" t="s">
        <v>7283</v>
      </c>
      <c r="U99" s="600" t="s">
        <v>7436</v>
      </c>
      <c r="V99" s="600" t="s">
        <v>7437</v>
      </c>
      <c r="W99" s="600" t="s">
        <v>4373</v>
      </c>
      <c r="X99" s="600">
        <v>-2</v>
      </c>
      <c r="Y99" s="600">
        <v>1</v>
      </c>
      <c r="Z99" s="600" t="s">
        <v>7448</v>
      </c>
      <c r="AA99" s="600" t="s">
        <v>7449</v>
      </c>
      <c r="AB99" s="600" t="s">
        <v>7447</v>
      </c>
      <c r="AC99" s="600">
        <v>1920</v>
      </c>
      <c r="AD99" s="600">
        <v>1950</v>
      </c>
      <c r="AE99" s="600">
        <v>1920</v>
      </c>
      <c r="AF99" s="600">
        <v>5645</v>
      </c>
      <c r="AG99" s="600">
        <v>5742.5</v>
      </c>
      <c r="AH99" s="600">
        <v>5720</v>
      </c>
      <c r="AI99" s="600">
        <v>1805</v>
      </c>
      <c r="AJ99" s="600">
        <v>1842.5</v>
      </c>
      <c r="AK99" s="600">
        <v>1880</v>
      </c>
      <c r="AL99" s="600">
        <v>3765</v>
      </c>
      <c r="AM99" s="600">
        <v>3862.5</v>
      </c>
      <c r="AN99" s="600">
        <v>3840</v>
      </c>
      <c r="AO99" s="600"/>
      <c r="AP99" s="600"/>
      <c r="AQ99" s="600"/>
      <c r="AR99" s="600"/>
      <c r="AS99" s="600">
        <v>23.9</v>
      </c>
      <c r="AT99" s="600">
        <v>23.9</v>
      </c>
      <c r="AU99" s="600">
        <v>23.9</v>
      </c>
      <c r="AV99" s="600">
        <v>-21.4</v>
      </c>
      <c r="AW99" s="600">
        <v>-21.4</v>
      </c>
      <c r="AX99" s="600">
        <v>-21.4</v>
      </c>
      <c r="AY99" s="600">
        <v>-112.7</v>
      </c>
      <c r="AZ99" s="600"/>
      <c r="BA99" s="600"/>
      <c r="BB99" s="600"/>
      <c r="BC99" s="600" t="str">
        <f t="shared" si="3"/>
        <v>FAIL</v>
      </c>
      <c r="BD99" s="600" t="str">
        <f t="shared" si="4"/>
        <v>FAIL</v>
      </c>
      <c r="BE99" s="600" t="str">
        <f t="shared" si="5"/>
        <v>FAIL</v>
      </c>
      <c r="BF99" s="600" t="s">
        <v>21</v>
      </c>
    </row>
    <row r="100" spans="1:58" ht="17.350000000000001">
      <c r="A100" s="599"/>
      <c r="B100" s="599" t="s">
        <v>7450</v>
      </c>
      <c r="C100" s="599" t="s">
        <v>7272</v>
      </c>
      <c r="D100" s="599" t="s">
        <v>16</v>
      </c>
      <c r="E100" s="599" t="s">
        <v>1388</v>
      </c>
      <c r="F100" s="599" t="s">
        <v>4702</v>
      </c>
      <c r="G100" s="599" t="s">
        <v>39</v>
      </c>
      <c r="H100" s="599" t="s">
        <v>4168</v>
      </c>
      <c r="I100" s="599">
        <v>1.2</v>
      </c>
      <c r="J100" s="599">
        <v>3.7</v>
      </c>
      <c r="K100" s="599" t="s">
        <v>1194</v>
      </c>
      <c r="L100" s="599" t="s">
        <v>1194</v>
      </c>
      <c r="M100" s="599" t="s">
        <v>7273</v>
      </c>
      <c r="N100" s="599" t="s">
        <v>79</v>
      </c>
      <c r="O100" s="599" t="s">
        <v>7274</v>
      </c>
      <c r="P100" s="599">
        <v>9</v>
      </c>
      <c r="Q100" s="599" t="s">
        <v>1181</v>
      </c>
      <c r="R100" s="599" t="s">
        <v>6653</v>
      </c>
      <c r="S100" s="599" t="s">
        <v>7016</v>
      </c>
      <c r="T100" s="599" t="s">
        <v>7275</v>
      </c>
      <c r="U100" s="599" t="s">
        <v>7436</v>
      </c>
      <c r="V100" s="599" t="s">
        <v>7437</v>
      </c>
      <c r="W100" s="599" t="s">
        <v>4373</v>
      </c>
      <c r="X100" s="599">
        <v>2</v>
      </c>
      <c r="Y100" s="599">
        <v>-1</v>
      </c>
      <c r="Z100" s="599" t="s">
        <v>7416</v>
      </c>
      <c r="AA100" s="599" t="s">
        <v>7417</v>
      </c>
      <c r="AB100" s="599" t="s">
        <v>7450</v>
      </c>
      <c r="AC100" s="599">
        <v>1920</v>
      </c>
      <c r="AD100" s="599">
        <v>1950</v>
      </c>
      <c r="AE100" s="599">
        <v>1980</v>
      </c>
      <c r="AF100" s="599">
        <v>1960</v>
      </c>
      <c r="AG100" s="599">
        <v>2057.5</v>
      </c>
      <c r="AH100" s="599">
        <v>2155</v>
      </c>
      <c r="AI100" s="599">
        <v>1880</v>
      </c>
      <c r="AJ100" s="599">
        <v>1842.5</v>
      </c>
      <c r="AK100" s="599">
        <v>1805</v>
      </c>
      <c r="AL100" s="599">
        <v>80</v>
      </c>
      <c r="AM100" s="599">
        <v>177.5</v>
      </c>
      <c r="AN100" s="599">
        <v>275</v>
      </c>
      <c r="AO100" s="599">
        <v>2</v>
      </c>
      <c r="AP100" s="599">
        <v>3</v>
      </c>
      <c r="AQ100" s="599">
        <v>3</v>
      </c>
      <c r="AR100" s="599"/>
      <c r="AS100" s="599">
        <v>19.899999999999999</v>
      </c>
      <c r="AT100" s="599">
        <v>19.899999999999999</v>
      </c>
      <c r="AU100" s="599">
        <v>19.899999999999999</v>
      </c>
      <c r="AV100" s="599">
        <v>-31.3</v>
      </c>
      <c r="AW100" s="599">
        <v>-16.3</v>
      </c>
      <c r="AX100" s="599">
        <v>-16.3</v>
      </c>
      <c r="AY100" s="599">
        <v>-112.7</v>
      </c>
      <c r="AZ100" s="599"/>
      <c r="BA100" s="599"/>
      <c r="BB100" s="599"/>
      <c r="BC100" s="599" t="str">
        <f t="shared" si="3"/>
        <v>FAIL</v>
      </c>
      <c r="BD100" s="599" t="str">
        <f t="shared" si="4"/>
        <v>FAIL</v>
      </c>
      <c r="BE100" s="599" t="str">
        <f t="shared" si="5"/>
        <v>FAIL</v>
      </c>
      <c r="BF100" s="599" t="s">
        <v>21</v>
      </c>
    </row>
    <row r="101" spans="1:58" ht="17.350000000000001">
      <c r="A101" s="600"/>
      <c r="B101" s="600" t="s">
        <v>7335</v>
      </c>
      <c r="C101" s="600" t="s">
        <v>7272</v>
      </c>
      <c r="D101" s="600" t="s">
        <v>16</v>
      </c>
      <c r="E101" s="599" t="s">
        <v>1388</v>
      </c>
      <c r="F101" s="600" t="s">
        <v>4702</v>
      </c>
      <c r="G101" s="600" t="s">
        <v>39</v>
      </c>
      <c r="H101" s="600" t="s">
        <v>4168</v>
      </c>
      <c r="I101" s="600">
        <v>1.2</v>
      </c>
      <c r="J101" s="600">
        <v>3.7</v>
      </c>
      <c r="K101" s="600" t="s">
        <v>1194</v>
      </c>
      <c r="L101" s="600" t="s">
        <v>1194</v>
      </c>
      <c r="M101" s="600" t="s">
        <v>7273</v>
      </c>
      <c r="N101" s="600" t="s">
        <v>79</v>
      </c>
      <c r="O101" s="600" t="s">
        <v>7274</v>
      </c>
      <c r="P101" s="600">
        <v>9</v>
      </c>
      <c r="Q101" s="600" t="s">
        <v>1181</v>
      </c>
      <c r="R101" s="600" t="s">
        <v>6653</v>
      </c>
      <c r="S101" s="600" t="s">
        <v>845</v>
      </c>
      <c r="T101" s="600"/>
      <c r="U101" s="600" t="s">
        <v>7451</v>
      </c>
      <c r="V101" s="600" t="s">
        <v>7452</v>
      </c>
      <c r="W101" s="600" t="s">
        <v>7299</v>
      </c>
      <c r="X101" s="600">
        <v>2</v>
      </c>
      <c r="Y101" s="600"/>
      <c r="Z101" s="600" t="s">
        <v>7339</v>
      </c>
      <c r="AA101" s="600"/>
      <c r="AB101" s="600" t="s">
        <v>7335</v>
      </c>
      <c r="AC101" s="600">
        <v>2300</v>
      </c>
      <c r="AD101" s="600">
        <v>2335</v>
      </c>
      <c r="AE101" s="600">
        <v>2370</v>
      </c>
      <c r="AF101" s="600"/>
      <c r="AG101" s="600"/>
      <c r="AH101" s="600"/>
      <c r="AI101" s="600">
        <v>1805</v>
      </c>
      <c r="AJ101" s="600">
        <v>1842.5</v>
      </c>
      <c r="AK101" s="600">
        <v>1880</v>
      </c>
      <c r="AL101" s="600"/>
      <c r="AM101" s="600"/>
      <c r="AN101" s="600"/>
      <c r="AO101" s="600"/>
      <c r="AP101" s="600"/>
      <c r="AQ101" s="600"/>
      <c r="AR101" s="600"/>
      <c r="AS101" s="600">
        <v>24.1</v>
      </c>
      <c r="AT101" s="600">
        <v>24</v>
      </c>
      <c r="AU101" s="600">
        <v>24</v>
      </c>
      <c r="AV101" s="600"/>
      <c r="AW101" s="600"/>
      <c r="AX101" s="600"/>
      <c r="AY101" s="600">
        <v>-112.7</v>
      </c>
      <c r="AZ101" s="600"/>
      <c r="BA101" s="600"/>
      <c r="BB101" s="600"/>
      <c r="BC101" s="600" t="str">
        <f t="shared" si="3"/>
        <v>FAIL</v>
      </c>
      <c r="BD101" s="600" t="str">
        <f t="shared" si="4"/>
        <v>FAIL</v>
      </c>
      <c r="BE101" s="600" t="str">
        <f t="shared" si="5"/>
        <v>FAIL</v>
      </c>
      <c r="BF101" s="600" t="s">
        <v>21</v>
      </c>
    </row>
    <row r="102" spans="1:58" ht="17.350000000000001">
      <c r="A102" s="599"/>
      <c r="B102" s="599" t="s">
        <v>7453</v>
      </c>
      <c r="C102" s="599" t="s">
        <v>7272</v>
      </c>
      <c r="D102" s="599" t="s">
        <v>16</v>
      </c>
      <c r="E102" s="599" t="s">
        <v>1388</v>
      </c>
      <c r="F102" s="599" t="s">
        <v>4702</v>
      </c>
      <c r="G102" s="599" t="s">
        <v>39</v>
      </c>
      <c r="H102" s="599" t="s">
        <v>4168</v>
      </c>
      <c r="I102" s="599">
        <v>1.2</v>
      </c>
      <c r="J102" s="599">
        <v>3.7</v>
      </c>
      <c r="K102" s="599" t="s">
        <v>1194</v>
      </c>
      <c r="L102" s="599" t="s">
        <v>1194</v>
      </c>
      <c r="M102" s="599" t="s">
        <v>7273</v>
      </c>
      <c r="N102" s="599" t="s">
        <v>79</v>
      </c>
      <c r="O102" s="599" t="s">
        <v>7274</v>
      </c>
      <c r="P102" s="599">
        <v>9</v>
      </c>
      <c r="Q102" s="599" t="s">
        <v>1181</v>
      </c>
      <c r="R102" s="599" t="s">
        <v>6653</v>
      </c>
      <c r="S102" s="599" t="s">
        <v>845</v>
      </c>
      <c r="T102" s="599" t="s">
        <v>7275</v>
      </c>
      <c r="U102" s="599" t="s">
        <v>7451</v>
      </c>
      <c r="V102" s="599" t="s">
        <v>7452</v>
      </c>
      <c r="W102" s="599" t="s">
        <v>7299</v>
      </c>
      <c r="X102" s="599">
        <v>-1</v>
      </c>
      <c r="Y102" s="599">
        <v>1</v>
      </c>
      <c r="Z102" s="599" t="s">
        <v>7341</v>
      </c>
      <c r="AA102" s="599" t="s">
        <v>7342</v>
      </c>
      <c r="AB102" s="599" t="s">
        <v>7453</v>
      </c>
      <c r="AC102" s="599">
        <v>2300</v>
      </c>
      <c r="AD102" s="599">
        <v>2335</v>
      </c>
      <c r="AE102" s="599">
        <v>2370</v>
      </c>
      <c r="AF102" s="599">
        <v>4105</v>
      </c>
      <c r="AG102" s="599">
        <v>4177.5</v>
      </c>
      <c r="AH102" s="599">
        <v>4250</v>
      </c>
      <c r="AI102" s="599">
        <v>1805</v>
      </c>
      <c r="AJ102" s="599">
        <v>1842.5</v>
      </c>
      <c r="AK102" s="599">
        <v>1880</v>
      </c>
      <c r="AL102" s="599">
        <v>2225</v>
      </c>
      <c r="AM102" s="599">
        <v>2297.5</v>
      </c>
      <c r="AN102" s="599">
        <v>2370</v>
      </c>
      <c r="AO102" s="599">
        <v>3</v>
      </c>
      <c r="AP102" s="599">
        <v>3</v>
      </c>
      <c r="AQ102" s="599">
        <v>3</v>
      </c>
      <c r="AR102" s="599"/>
      <c r="AS102" s="599">
        <v>20.100000000000001</v>
      </c>
      <c r="AT102" s="599">
        <v>20</v>
      </c>
      <c r="AU102" s="599">
        <v>20</v>
      </c>
      <c r="AV102" s="599">
        <v>-21.2</v>
      </c>
      <c r="AW102" s="599">
        <v>-21.2</v>
      </c>
      <c r="AX102" s="599">
        <v>-21.2</v>
      </c>
      <c r="AY102" s="599">
        <v>-112.7</v>
      </c>
      <c r="AZ102" s="599"/>
      <c r="BA102" s="599"/>
      <c r="BB102" s="599"/>
      <c r="BC102" s="599" t="str">
        <f t="shared" si="3"/>
        <v>FAIL</v>
      </c>
      <c r="BD102" s="599" t="str">
        <f t="shared" si="4"/>
        <v>FAIL</v>
      </c>
      <c r="BE102" s="599" t="str">
        <f t="shared" si="5"/>
        <v>FAIL</v>
      </c>
      <c r="BF102" s="599" t="s">
        <v>21</v>
      </c>
    </row>
    <row r="103" spans="1:58" ht="17.350000000000001">
      <c r="A103" s="600"/>
      <c r="B103" s="600" t="s">
        <v>7454</v>
      </c>
      <c r="C103" s="600" t="s">
        <v>7272</v>
      </c>
      <c r="D103" s="600" t="s">
        <v>16</v>
      </c>
      <c r="E103" s="599" t="s">
        <v>1388</v>
      </c>
      <c r="F103" s="600" t="s">
        <v>4702</v>
      </c>
      <c r="G103" s="600" t="s">
        <v>39</v>
      </c>
      <c r="H103" s="600" t="s">
        <v>4168</v>
      </c>
      <c r="I103" s="600">
        <v>1.2</v>
      </c>
      <c r="J103" s="600">
        <v>3.7</v>
      </c>
      <c r="K103" s="600" t="s">
        <v>1194</v>
      </c>
      <c r="L103" s="600" t="s">
        <v>1194</v>
      </c>
      <c r="M103" s="600" t="s">
        <v>7273</v>
      </c>
      <c r="N103" s="600" t="s">
        <v>79</v>
      </c>
      <c r="O103" s="600" t="s">
        <v>7274</v>
      </c>
      <c r="P103" s="600">
        <v>9</v>
      </c>
      <c r="Q103" s="600" t="s">
        <v>1181</v>
      </c>
      <c r="R103" s="600" t="s">
        <v>6653</v>
      </c>
      <c r="S103" s="600" t="s">
        <v>845</v>
      </c>
      <c r="T103" s="600" t="s">
        <v>7275</v>
      </c>
      <c r="U103" s="600" t="s">
        <v>7451</v>
      </c>
      <c r="V103" s="600" t="s">
        <v>7452</v>
      </c>
      <c r="W103" s="600" t="s">
        <v>7299</v>
      </c>
      <c r="X103" s="600">
        <v>1</v>
      </c>
      <c r="Y103" s="600">
        <v>-1</v>
      </c>
      <c r="Z103" s="600" t="s">
        <v>7440</v>
      </c>
      <c r="AA103" s="600" t="s">
        <v>7441</v>
      </c>
      <c r="AB103" s="600" t="s">
        <v>7454</v>
      </c>
      <c r="AC103" s="600">
        <v>2300</v>
      </c>
      <c r="AD103" s="600">
        <v>2335</v>
      </c>
      <c r="AE103" s="600">
        <v>2370</v>
      </c>
      <c r="AF103" s="600">
        <v>420</v>
      </c>
      <c r="AG103" s="600">
        <v>492.5</v>
      </c>
      <c r="AH103" s="600">
        <v>565</v>
      </c>
      <c r="AI103" s="600">
        <v>1880</v>
      </c>
      <c r="AJ103" s="600">
        <v>1842.5</v>
      </c>
      <c r="AK103" s="600">
        <v>1805</v>
      </c>
      <c r="AL103" s="600">
        <v>1385</v>
      </c>
      <c r="AM103" s="600">
        <v>1312.5</v>
      </c>
      <c r="AN103" s="600">
        <v>1240</v>
      </c>
      <c r="AO103" s="600">
        <v>3</v>
      </c>
      <c r="AP103" s="600">
        <v>3</v>
      </c>
      <c r="AQ103" s="600">
        <v>3</v>
      </c>
      <c r="AR103" s="600"/>
      <c r="AS103" s="600">
        <v>20.100000000000001</v>
      </c>
      <c r="AT103" s="600">
        <v>20</v>
      </c>
      <c r="AU103" s="600">
        <v>20</v>
      </c>
      <c r="AV103" s="600">
        <v>-35.5</v>
      </c>
      <c r="AW103" s="600">
        <v>-35.5</v>
      </c>
      <c r="AX103" s="600">
        <v>-35.5</v>
      </c>
      <c r="AY103" s="600">
        <v>-112.7</v>
      </c>
      <c r="AZ103" s="600"/>
      <c r="BA103" s="600"/>
      <c r="BB103" s="600"/>
      <c r="BC103" s="600" t="str">
        <f t="shared" si="3"/>
        <v>FAIL</v>
      </c>
      <c r="BD103" s="600" t="str">
        <f t="shared" si="4"/>
        <v>FAIL</v>
      </c>
      <c r="BE103" s="600" t="str">
        <f t="shared" si="5"/>
        <v>FAIL</v>
      </c>
      <c r="BF103" s="600" t="s">
        <v>21</v>
      </c>
    </row>
    <row r="104" spans="1:58" ht="17.350000000000001">
      <c r="A104" s="599"/>
      <c r="B104" s="599" t="s">
        <v>7455</v>
      </c>
      <c r="C104" s="599" t="s">
        <v>7272</v>
      </c>
      <c r="D104" s="599" t="s">
        <v>16</v>
      </c>
      <c r="E104" s="599" t="s">
        <v>1388</v>
      </c>
      <c r="F104" s="599" t="s">
        <v>4702</v>
      </c>
      <c r="G104" s="599" t="s">
        <v>39</v>
      </c>
      <c r="H104" s="599" t="s">
        <v>4168</v>
      </c>
      <c r="I104" s="599">
        <v>1.2</v>
      </c>
      <c r="J104" s="599">
        <v>3.7</v>
      </c>
      <c r="K104" s="599" t="s">
        <v>1194</v>
      </c>
      <c r="L104" s="599" t="s">
        <v>1194</v>
      </c>
      <c r="M104" s="599" t="s">
        <v>7273</v>
      </c>
      <c r="N104" s="599" t="s">
        <v>79</v>
      </c>
      <c r="O104" s="599" t="s">
        <v>7274</v>
      </c>
      <c r="P104" s="599">
        <v>9</v>
      </c>
      <c r="Q104" s="599" t="s">
        <v>1181</v>
      </c>
      <c r="R104" s="599" t="s">
        <v>6653</v>
      </c>
      <c r="S104" s="599" t="s">
        <v>845</v>
      </c>
      <c r="T104" s="599" t="s">
        <v>7275</v>
      </c>
      <c r="U104" s="599" t="s">
        <v>7451</v>
      </c>
      <c r="V104" s="599" t="s">
        <v>7452</v>
      </c>
      <c r="W104" s="599" t="s">
        <v>4373</v>
      </c>
      <c r="X104" s="599">
        <v>-1</v>
      </c>
      <c r="Y104" s="599">
        <v>2</v>
      </c>
      <c r="Z104" s="599" t="s">
        <v>7347</v>
      </c>
      <c r="AA104" s="599" t="s">
        <v>7348</v>
      </c>
      <c r="AB104" s="599" t="s">
        <v>7455</v>
      </c>
      <c r="AC104" s="599">
        <v>2300</v>
      </c>
      <c r="AD104" s="599">
        <v>2335</v>
      </c>
      <c r="AE104" s="599">
        <v>2370</v>
      </c>
      <c r="AF104" s="599">
        <v>2052.5</v>
      </c>
      <c r="AG104" s="599">
        <v>2088.75</v>
      </c>
      <c r="AH104" s="599">
        <v>2125</v>
      </c>
      <c r="AI104" s="599">
        <v>1805</v>
      </c>
      <c r="AJ104" s="599">
        <v>1842.5</v>
      </c>
      <c r="AK104" s="599">
        <v>1880</v>
      </c>
      <c r="AL104" s="599">
        <v>172.5</v>
      </c>
      <c r="AM104" s="599">
        <v>208.75</v>
      </c>
      <c r="AN104" s="599">
        <v>245</v>
      </c>
      <c r="AO104" s="599">
        <v>3</v>
      </c>
      <c r="AP104" s="599">
        <v>3</v>
      </c>
      <c r="AQ104" s="599">
        <v>3</v>
      </c>
      <c r="AR104" s="599"/>
      <c r="AS104" s="599">
        <v>20.100000000000001</v>
      </c>
      <c r="AT104" s="599">
        <v>20</v>
      </c>
      <c r="AU104" s="599">
        <v>20</v>
      </c>
      <c r="AV104" s="599">
        <v>-16.3</v>
      </c>
      <c r="AW104" s="599">
        <v>-16.3</v>
      </c>
      <c r="AX104" s="599">
        <v>-16.3</v>
      </c>
      <c r="AY104" s="599">
        <v>-112.7</v>
      </c>
      <c r="AZ104" s="599"/>
      <c r="BA104" s="599"/>
      <c r="BB104" s="599"/>
      <c r="BC104" s="599" t="str">
        <f t="shared" si="3"/>
        <v>FAIL</v>
      </c>
      <c r="BD104" s="599" t="str">
        <f t="shared" si="4"/>
        <v>FAIL</v>
      </c>
      <c r="BE104" s="599" t="str">
        <f t="shared" si="5"/>
        <v>FAIL</v>
      </c>
      <c r="BF104" s="599" t="s">
        <v>21</v>
      </c>
    </row>
    <row r="105" spans="1:58" ht="17.350000000000001">
      <c r="A105" s="600"/>
      <c r="B105" s="600" t="s">
        <v>7456</v>
      </c>
      <c r="C105" s="600" t="s">
        <v>7272</v>
      </c>
      <c r="D105" s="600" t="s">
        <v>16</v>
      </c>
      <c r="E105" s="599" t="s">
        <v>1388</v>
      </c>
      <c r="F105" s="600" t="s">
        <v>4702</v>
      </c>
      <c r="G105" s="600" t="s">
        <v>39</v>
      </c>
      <c r="H105" s="600" t="s">
        <v>4168</v>
      </c>
      <c r="I105" s="600">
        <v>1.2</v>
      </c>
      <c r="J105" s="600">
        <v>3.7</v>
      </c>
      <c r="K105" s="600" t="s">
        <v>1194</v>
      </c>
      <c r="L105" s="600" t="s">
        <v>1194</v>
      </c>
      <c r="M105" s="600" t="s">
        <v>7273</v>
      </c>
      <c r="N105" s="600" t="s">
        <v>79</v>
      </c>
      <c r="O105" s="600" t="s">
        <v>7274</v>
      </c>
      <c r="P105" s="600">
        <v>9</v>
      </c>
      <c r="Q105" s="600" t="s">
        <v>1181</v>
      </c>
      <c r="R105" s="600" t="s">
        <v>6653</v>
      </c>
      <c r="S105" s="600" t="s">
        <v>845</v>
      </c>
      <c r="T105" s="600" t="s">
        <v>7275</v>
      </c>
      <c r="U105" s="600" t="s">
        <v>7451</v>
      </c>
      <c r="V105" s="600" t="s">
        <v>7452</v>
      </c>
      <c r="W105" s="600" t="s">
        <v>4373</v>
      </c>
      <c r="X105" s="600">
        <v>1</v>
      </c>
      <c r="Y105" s="600">
        <v>-2</v>
      </c>
      <c r="Z105" s="600" t="s">
        <v>7444</v>
      </c>
      <c r="AA105" s="600" t="s">
        <v>7445</v>
      </c>
      <c r="AB105" s="600" t="s">
        <v>7456</v>
      </c>
      <c r="AC105" s="600">
        <v>2300</v>
      </c>
      <c r="AD105" s="600">
        <v>2335</v>
      </c>
      <c r="AE105" s="600">
        <v>2370</v>
      </c>
      <c r="AF105" s="600">
        <v>210</v>
      </c>
      <c r="AG105" s="600">
        <v>246.25</v>
      </c>
      <c r="AH105" s="600">
        <v>282.5</v>
      </c>
      <c r="AI105" s="600">
        <v>1880</v>
      </c>
      <c r="AJ105" s="600">
        <v>1842.5</v>
      </c>
      <c r="AK105" s="600">
        <v>1805</v>
      </c>
      <c r="AL105" s="600">
        <v>1595</v>
      </c>
      <c r="AM105" s="600">
        <v>1558.75</v>
      </c>
      <c r="AN105" s="600">
        <v>1522.5</v>
      </c>
      <c r="AO105" s="600">
        <v>3</v>
      </c>
      <c r="AP105" s="600">
        <v>3</v>
      </c>
      <c r="AQ105" s="600">
        <v>3</v>
      </c>
      <c r="AR105" s="600"/>
      <c r="AS105" s="600">
        <v>20.100000000000001</v>
      </c>
      <c r="AT105" s="600">
        <v>20</v>
      </c>
      <c r="AU105" s="600">
        <v>20</v>
      </c>
      <c r="AV105" s="600">
        <v>-35.5</v>
      </c>
      <c r="AW105" s="600">
        <v>-35.5</v>
      </c>
      <c r="AX105" s="600">
        <v>-35.5</v>
      </c>
      <c r="AY105" s="600">
        <v>-112.7</v>
      </c>
      <c r="AZ105" s="600"/>
      <c r="BA105" s="600"/>
      <c r="BB105" s="600"/>
      <c r="BC105" s="600" t="str">
        <f t="shared" si="3"/>
        <v>FAIL</v>
      </c>
      <c r="BD105" s="600" t="str">
        <f t="shared" si="4"/>
        <v>FAIL</v>
      </c>
      <c r="BE105" s="600" t="str">
        <f t="shared" si="5"/>
        <v>FAIL</v>
      </c>
      <c r="BF105" s="600" t="s">
        <v>21</v>
      </c>
    </row>
    <row r="106" spans="1:58" ht="17.350000000000001">
      <c r="A106" s="599"/>
      <c r="B106" s="599" t="s">
        <v>7457</v>
      </c>
      <c r="C106" s="599" t="s">
        <v>7272</v>
      </c>
      <c r="D106" s="599" t="s">
        <v>16</v>
      </c>
      <c r="E106" s="599" t="s">
        <v>1388</v>
      </c>
      <c r="F106" s="599" t="s">
        <v>4702</v>
      </c>
      <c r="G106" s="599" t="s">
        <v>39</v>
      </c>
      <c r="H106" s="599" t="s">
        <v>4168</v>
      </c>
      <c r="I106" s="599">
        <v>1.2</v>
      </c>
      <c r="J106" s="599">
        <v>3.7</v>
      </c>
      <c r="K106" s="599" t="s">
        <v>1194</v>
      </c>
      <c r="L106" s="599" t="s">
        <v>1194</v>
      </c>
      <c r="M106" s="599" t="s">
        <v>7273</v>
      </c>
      <c r="N106" s="599" t="s">
        <v>79</v>
      </c>
      <c r="O106" s="599" t="s">
        <v>7274</v>
      </c>
      <c r="P106" s="599">
        <v>9</v>
      </c>
      <c r="Q106" s="599" t="s">
        <v>1181</v>
      </c>
      <c r="R106" s="599" t="s">
        <v>6653</v>
      </c>
      <c r="S106" s="599" t="s">
        <v>845</v>
      </c>
      <c r="T106" s="599" t="s">
        <v>7275</v>
      </c>
      <c r="U106" s="599" t="s">
        <v>7451</v>
      </c>
      <c r="V106" s="599" t="s">
        <v>7452</v>
      </c>
      <c r="W106" s="599" t="s">
        <v>4373</v>
      </c>
      <c r="X106" s="599">
        <v>-2</v>
      </c>
      <c r="Y106" s="599">
        <v>1</v>
      </c>
      <c r="Z106" s="599" t="s">
        <v>7353</v>
      </c>
      <c r="AA106" s="599" t="s">
        <v>7354</v>
      </c>
      <c r="AB106" s="599" t="s">
        <v>7457</v>
      </c>
      <c r="AC106" s="599">
        <v>2300</v>
      </c>
      <c r="AD106" s="599">
        <v>2335</v>
      </c>
      <c r="AE106" s="599">
        <v>2370</v>
      </c>
      <c r="AF106" s="599">
        <v>6405</v>
      </c>
      <c r="AG106" s="599">
        <v>6512.5</v>
      </c>
      <c r="AH106" s="599">
        <v>6620</v>
      </c>
      <c r="AI106" s="599">
        <v>1805</v>
      </c>
      <c r="AJ106" s="599">
        <v>1842.5</v>
      </c>
      <c r="AK106" s="599">
        <v>1880</v>
      </c>
      <c r="AL106" s="599">
        <v>4525</v>
      </c>
      <c r="AM106" s="599">
        <v>4632.5</v>
      </c>
      <c r="AN106" s="599">
        <v>4740</v>
      </c>
      <c r="AO106" s="599">
        <v>3</v>
      </c>
      <c r="AP106" s="599">
        <v>3</v>
      </c>
      <c r="AQ106" s="599">
        <v>3</v>
      </c>
      <c r="AR106" s="599"/>
      <c r="AS106" s="599">
        <v>20.100000000000001</v>
      </c>
      <c r="AT106" s="599">
        <v>20</v>
      </c>
      <c r="AU106" s="599">
        <v>20</v>
      </c>
      <c r="AV106" s="599">
        <v>-36.4</v>
      </c>
      <c r="AW106" s="599">
        <v>-36.4</v>
      </c>
      <c r="AX106" s="599">
        <v>-36.4</v>
      </c>
      <c r="AY106" s="599">
        <v>-112.7</v>
      </c>
      <c r="AZ106" s="599"/>
      <c r="BA106" s="599"/>
      <c r="BB106" s="599"/>
      <c r="BC106" s="599" t="str">
        <f t="shared" si="3"/>
        <v>FAIL</v>
      </c>
      <c r="BD106" s="599" t="str">
        <f t="shared" si="4"/>
        <v>FAIL</v>
      </c>
      <c r="BE106" s="599" t="str">
        <f t="shared" si="5"/>
        <v>FAIL</v>
      </c>
      <c r="BF106" s="599" t="s">
        <v>21</v>
      </c>
    </row>
    <row r="107" spans="1:58" ht="17.350000000000001">
      <c r="A107" s="600"/>
      <c r="B107" s="600" t="s">
        <v>7458</v>
      </c>
      <c r="C107" s="600" t="s">
        <v>7272</v>
      </c>
      <c r="D107" s="600" t="s">
        <v>16</v>
      </c>
      <c r="E107" s="599" t="s">
        <v>1388</v>
      </c>
      <c r="F107" s="600" t="s">
        <v>4702</v>
      </c>
      <c r="G107" s="600" t="s">
        <v>39</v>
      </c>
      <c r="H107" s="600" t="s">
        <v>4168</v>
      </c>
      <c r="I107" s="600">
        <v>1.2</v>
      </c>
      <c r="J107" s="600">
        <v>3.7</v>
      </c>
      <c r="K107" s="600" t="s">
        <v>1194</v>
      </c>
      <c r="L107" s="600" t="s">
        <v>1194</v>
      </c>
      <c r="M107" s="600" t="s">
        <v>7273</v>
      </c>
      <c r="N107" s="600" t="s">
        <v>79</v>
      </c>
      <c r="O107" s="600" t="s">
        <v>7274</v>
      </c>
      <c r="P107" s="600">
        <v>9</v>
      </c>
      <c r="Q107" s="600" t="s">
        <v>1181</v>
      </c>
      <c r="R107" s="600" t="s">
        <v>6653</v>
      </c>
      <c r="S107" s="600" t="s">
        <v>845</v>
      </c>
      <c r="T107" s="600" t="s">
        <v>7275</v>
      </c>
      <c r="U107" s="600" t="s">
        <v>7451</v>
      </c>
      <c r="V107" s="600" t="s">
        <v>7452</v>
      </c>
      <c r="W107" s="600" t="s">
        <v>4373</v>
      </c>
      <c r="X107" s="600">
        <v>2</v>
      </c>
      <c r="Y107" s="600">
        <v>-1</v>
      </c>
      <c r="Z107" s="600" t="s">
        <v>7416</v>
      </c>
      <c r="AA107" s="600" t="s">
        <v>7417</v>
      </c>
      <c r="AB107" s="600" t="s">
        <v>7458</v>
      </c>
      <c r="AC107" s="600">
        <v>2300</v>
      </c>
      <c r="AD107" s="600">
        <v>2335</v>
      </c>
      <c r="AE107" s="600">
        <v>2370</v>
      </c>
      <c r="AF107" s="600">
        <v>2720</v>
      </c>
      <c r="AG107" s="600">
        <v>2827.5</v>
      </c>
      <c r="AH107" s="600">
        <v>2935</v>
      </c>
      <c r="AI107" s="600">
        <v>1880</v>
      </c>
      <c r="AJ107" s="600">
        <v>1842.5</v>
      </c>
      <c r="AK107" s="600">
        <v>1805</v>
      </c>
      <c r="AL107" s="600">
        <v>840</v>
      </c>
      <c r="AM107" s="600">
        <v>947.5</v>
      </c>
      <c r="AN107" s="600">
        <v>1055</v>
      </c>
      <c r="AO107" s="600">
        <v>3</v>
      </c>
      <c r="AP107" s="600">
        <v>3</v>
      </c>
      <c r="AQ107" s="600">
        <v>3</v>
      </c>
      <c r="AR107" s="600"/>
      <c r="AS107" s="600">
        <v>20.100000000000001</v>
      </c>
      <c r="AT107" s="600">
        <v>20</v>
      </c>
      <c r="AU107" s="600">
        <v>20</v>
      </c>
      <c r="AV107" s="600">
        <v>-15.7</v>
      </c>
      <c r="AW107" s="600">
        <v>-15.7</v>
      </c>
      <c r="AX107" s="600">
        <v>-15.7</v>
      </c>
      <c r="AY107" s="600">
        <v>-112.7</v>
      </c>
      <c r="AZ107" s="600"/>
      <c r="BA107" s="600"/>
      <c r="BB107" s="600"/>
      <c r="BC107" s="600" t="str">
        <f t="shared" si="3"/>
        <v>FAIL</v>
      </c>
      <c r="BD107" s="600" t="str">
        <f t="shared" si="4"/>
        <v>FAIL</v>
      </c>
      <c r="BE107" s="600" t="str">
        <f t="shared" si="5"/>
        <v>FAIL</v>
      </c>
      <c r="BF107" s="600" t="s">
        <v>21</v>
      </c>
    </row>
    <row r="108" spans="1:58" ht="17.350000000000001">
      <c r="A108" s="599"/>
      <c r="B108" s="599" t="s">
        <v>7335</v>
      </c>
      <c r="C108" s="599" t="s">
        <v>7272</v>
      </c>
      <c r="D108" s="599" t="s">
        <v>16</v>
      </c>
      <c r="E108" s="599" t="s">
        <v>1388</v>
      </c>
      <c r="F108" s="599" t="s">
        <v>4702</v>
      </c>
      <c r="G108" s="599" t="s">
        <v>39</v>
      </c>
      <c r="H108" s="599" t="s">
        <v>4168</v>
      </c>
      <c r="I108" s="599">
        <v>1.2</v>
      </c>
      <c r="J108" s="599">
        <v>3.7</v>
      </c>
      <c r="K108" s="599" t="s">
        <v>1194</v>
      </c>
      <c r="L108" s="599" t="s">
        <v>1194</v>
      </c>
      <c r="M108" s="599" t="s">
        <v>7273</v>
      </c>
      <c r="N108" s="599" t="s">
        <v>79</v>
      </c>
      <c r="O108" s="599" t="s">
        <v>7274</v>
      </c>
      <c r="P108" s="599">
        <v>9</v>
      </c>
      <c r="Q108" s="599" t="s">
        <v>1181</v>
      </c>
      <c r="R108" s="599" t="s">
        <v>6653</v>
      </c>
      <c r="S108" s="599" t="s">
        <v>7033</v>
      </c>
      <c r="T108" s="599"/>
      <c r="U108" s="599" t="s">
        <v>7451</v>
      </c>
      <c r="V108" s="599" t="s">
        <v>7459</v>
      </c>
      <c r="W108" s="599" t="s">
        <v>7299</v>
      </c>
      <c r="X108" s="599">
        <v>2</v>
      </c>
      <c r="Y108" s="599"/>
      <c r="Z108" s="599" t="s">
        <v>7339</v>
      </c>
      <c r="AA108" s="599"/>
      <c r="AB108" s="599" t="s">
        <v>7335</v>
      </c>
      <c r="AC108" s="599">
        <v>2300</v>
      </c>
      <c r="AD108" s="599">
        <v>2350</v>
      </c>
      <c r="AE108" s="599">
        <v>2400</v>
      </c>
      <c r="AF108" s="599"/>
      <c r="AG108" s="599"/>
      <c r="AH108" s="599"/>
      <c r="AI108" s="599">
        <v>1805</v>
      </c>
      <c r="AJ108" s="599">
        <v>1842.5</v>
      </c>
      <c r="AK108" s="599">
        <v>1880</v>
      </c>
      <c r="AL108" s="599"/>
      <c r="AM108" s="599"/>
      <c r="AN108" s="599"/>
      <c r="AO108" s="599"/>
      <c r="AP108" s="599"/>
      <c r="AQ108" s="599"/>
      <c r="AR108" s="599"/>
      <c r="AS108" s="599">
        <v>24.1</v>
      </c>
      <c r="AT108" s="599">
        <v>24</v>
      </c>
      <c r="AU108" s="599">
        <v>24</v>
      </c>
      <c r="AV108" s="599"/>
      <c r="AW108" s="599"/>
      <c r="AX108" s="599"/>
      <c r="AY108" s="599">
        <v>-112.7</v>
      </c>
      <c r="AZ108" s="599"/>
      <c r="BA108" s="599"/>
      <c r="BB108" s="599"/>
      <c r="BC108" s="599" t="str">
        <f t="shared" si="3"/>
        <v>FAIL</v>
      </c>
      <c r="BD108" s="599" t="str">
        <f t="shared" si="4"/>
        <v>FAIL</v>
      </c>
      <c r="BE108" s="599" t="str">
        <f t="shared" si="5"/>
        <v>FAIL</v>
      </c>
      <c r="BF108" s="599" t="s">
        <v>21</v>
      </c>
    </row>
    <row r="109" spans="1:58" ht="17.350000000000001">
      <c r="A109" s="600"/>
      <c r="B109" s="600" t="s">
        <v>7460</v>
      </c>
      <c r="C109" s="600" t="s">
        <v>7272</v>
      </c>
      <c r="D109" s="600" t="s">
        <v>16</v>
      </c>
      <c r="E109" s="599" t="s">
        <v>1388</v>
      </c>
      <c r="F109" s="600" t="s">
        <v>4702</v>
      </c>
      <c r="G109" s="600" t="s">
        <v>39</v>
      </c>
      <c r="H109" s="600" t="s">
        <v>4168</v>
      </c>
      <c r="I109" s="600">
        <v>1.2</v>
      </c>
      <c r="J109" s="600">
        <v>3.7</v>
      </c>
      <c r="K109" s="600" t="s">
        <v>1194</v>
      </c>
      <c r="L109" s="600" t="s">
        <v>1194</v>
      </c>
      <c r="M109" s="600" t="s">
        <v>7273</v>
      </c>
      <c r="N109" s="600" t="s">
        <v>79</v>
      </c>
      <c r="O109" s="600" t="s">
        <v>7274</v>
      </c>
      <c r="P109" s="600">
        <v>9</v>
      </c>
      <c r="Q109" s="600" t="s">
        <v>1181</v>
      </c>
      <c r="R109" s="600" t="s">
        <v>6653</v>
      </c>
      <c r="S109" s="600" t="s">
        <v>7033</v>
      </c>
      <c r="T109" s="600" t="s">
        <v>7275</v>
      </c>
      <c r="U109" s="600" t="s">
        <v>7451</v>
      </c>
      <c r="V109" s="600" t="s">
        <v>7459</v>
      </c>
      <c r="W109" s="600" t="s">
        <v>7299</v>
      </c>
      <c r="X109" s="600">
        <v>-1</v>
      </c>
      <c r="Y109" s="600">
        <v>1</v>
      </c>
      <c r="Z109" s="600" t="s">
        <v>7341</v>
      </c>
      <c r="AA109" s="600" t="s">
        <v>7342</v>
      </c>
      <c r="AB109" s="600" t="s">
        <v>7460</v>
      </c>
      <c r="AC109" s="600">
        <v>2300</v>
      </c>
      <c r="AD109" s="600">
        <v>2350</v>
      </c>
      <c r="AE109" s="600">
        <v>2400</v>
      </c>
      <c r="AF109" s="600">
        <v>4105</v>
      </c>
      <c r="AG109" s="600">
        <v>4192.5</v>
      </c>
      <c r="AH109" s="600">
        <v>4280</v>
      </c>
      <c r="AI109" s="600">
        <v>1805</v>
      </c>
      <c r="AJ109" s="600">
        <v>1842.5</v>
      </c>
      <c r="AK109" s="600">
        <v>1880</v>
      </c>
      <c r="AL109" s="600">
        <v>2225</v>
      </c>
      <c r="AM109" s="600">
        <v>2312.5</v>
      </c>
      <c r="AN109" s="600">
        <v>2400</v>
      </c>
      <c r="AO109" s="600">
        <v>3</v>
      </c>
      <c r="AP109" s="600">
        <v>3</v>
      </c>
      <c r="AQ109" s="600">
        <v>3</v>
      </c>
      <c r="AR109" s="600"/>
      <c r="AS109" s="600">
        <v>20.100000000000001</v>
      </c>
      <c r="AT109" s="600">
        <v>20</v>
      </c>
      <c r="AU109" s="600">
        <v>20</v>
      </c>
      <c r="AV109" s="600">
        <v>-21.2</v>
      </c>
      <c r="AW109" s="600">
        <v>-21.2</v>
      </c>
      <c r="AX109" s="600">
        <v>-21.2</v>
      </c>
      <c r="AY109" s="600">
        <v>-112.7</v>
      </c>
      <c r="AZ109" s="600"/>
      <c r="BA109" s="600"/>
      <c r="BB109" s="600"/>
      <c r="BC109" s="600" t="str">
        <f t="shared" si="3"/>
        <v>FAIL</v>
      </c>
      <c r="BD109" s="600" t="str">
        <f t="shared" si="4"/>
        <v>FAIL</v>
      </c>
      <c r="BE109" s="600" t="str">
        <f t="shared" si="5"/>
        <v>FAIL</v>
      </c>
      <c r="BF109" s="600" t="s">
        <v>21</v>
      </c>
    </row>
    <row r="110" spans="1:58" ht="17.350000000000001">
      <c r="A110" s="599"/>
      <c r="B110" s="599" t="s">
        <v>7461</v>
      </c>
      <c r="C110" s="599" t="s">
        <v>7272</v>
      </c>
      <c r="D110" s="599" t="s">
        <v>16</v>
      </c>
      <c r="E110" s="599" t="s">
        <v>1388</v>
      </c>
      <c r="F110" s="599" t="s">
        <v>4702</v>
      </c>
      <c r="G110" s="599" t="s">
        <v>39</v>
      </c>
      <c r="H110" s="599" t="s">
        <v>4168</v>
      </c>
      <c r="I110" s="599">
        <v>1.2</v>
      </c>
      <c r="J110" s="599">
        <v>3.7</v>
      </c>
      <c r="K110" s="599" t="s">
        <v>1194</v>
      </c>
      <c r="L110" s="599" t="s">
        <v>1194</v>
      </c>
      <c r="M110" s="599" t="s">
        <v>7273</v>
      </c>
      <c r="N110" s="599" t="s">
        <v>79</v>
      </c>
      <c r="O110" s="599" t="s">
        <v>7274</v>
      </c>
      <c r="P110" s="599">
        <v>9</v>
      </c>
      <c r="Q110" s="599" t="s">
        <v>1181</v>
      </c>
      <c r="R110" s="599" t="s">
        <v>6653</v>
      </c>
      <c r="S110" s="599" t="s">
        <v>7033</v>
      </c>
      <c r="T110" s="599" t="s">
        <v>7275</v>
      </c>
      <c r="U110" s="599" t="s">
        <v>7451</v>
      </c>
      <c r="V110" s="599" t="s">
        <v>7459</v>
      </c>
      <c r="W110" s="599" t="s">
        <v>7299</v>
      </c>
      <c r="X110" s="599">
        <v>1</v>
      </c>
      <c r="Y110" s="599">
        <v>-1</v>
      </c>
      <c r="Z110" s="599" t="s">
        <v>7440</v>
      </c>
      <c r="AA110" s="599" t="s">
        <v>7441</v>
      </c>
      <c r="AB110" s="599" t="s">
        <v>7461</v>
      </c>
      <c r="AC110" s="599">
        <v>2300</v>
      </c>
      <c r="AD110" s="599">
        <v>2350</v>
      </c>
      <c r="AE110" s="599">
        <v>2400</v>
      </c>
      <c r="AF110" s="599">
        <v>420</v>
      </c>
      <c r="AG110" s="599">
        <v>507.5</v>
      </c>
      <c r="AH110" s="599">
        <v>595</v>
      </c>
      <c r="AI110" s="599">
        <v>1880</v>
      </c>
      <c r="AJ110" s="599">
        <v>1842.5</v>
      </c>
      <c r="AK110" s="599">
        <v>1805</v>
      </c>
      <c r="AL110" s="599">
        <v>1385</v>
      </c>
      <c r="AM110" s="599">
        <v>1297.5</v>
      </c>
      <c r="AN110" s="599">
        <v>1210</v>
      </c>
      <c r="AO110" s="599">
        <v>3</v>
      </c>
      <c r="AP110" s="599">
        <v>3</v>
      </c>
      <c r="AQ110" s="599">
        <v>3</v>
      </c>
      <c r="AR110" s="599"/>
      <c r="AS110" s="599">
        <v>20.100000000000001</v>
      </c>
      <c r="AT110" s="599">
        <v>20</v>
      </c>
      <c r="AU110" s="599">
        <v>20</v>
      </c>
      <c r="AV110" s="599">
        <v>-35.5</v>
      </c>
      <c r="AW110" s="599">
        <v>-35.5</v>
      </c>
      <c r="AX110" s="599">
        <v>-35.5</v>
      </c>
      <c r="AY110" s="599">
        <v>-112.7</v>
      </c>
      <c r="AZ110" s="599"/>
      <c r="BA110" s="599"/>
      <c r="BB110" s="599"/>
      <c r="BC110" s="599" t="str">
        <f t="shared" si="3"/>
        <v>FAIL</v>
      </c>
      <c r="BD110" s="599" t="str">
        <f t="shared" si="4"/>
        <v>FAIL</v>
      </c>
      <c r="BE110" s="599" t="str">
        <f t="shared" si="5"/>
        <v>FAIL</v>
      </c>
      <c r="BF110" s="599" t="s">
        <v>21</v>
      </c>
    </row>
    <row r="111" spans="1:58" ht="17.350000000000001">
      <c r="A111" s="600"/>
      <c r="B111" s="600" t="s">
        <v>7462</v>
      </c>
      <c r="C111" s="600" t="s">
        <v>7272</v>
      </c>
      <c r="D111" s="600" t="s">
        <v>16</v>
      </c>
      <c r="E111" s="599" t="s">
        <v>1388</v>
      </c>
      <c r="F111" s="600" t="s">
        <v>4702</v>
      </c>
      <c r="G111" s="600" t="s">
        <v>39</v>
      </c>
      <c r="H111" s="600" t="s">
        <v>4168</v>
      </c>
      <c r="I111" s="600">
        <v>1.2</v>
      </c>
      <c r="J111" s="600">
        <v>3.7</v>
      </c>
      <c r="K111" s="600" t="s">
        <v>1194</v>
      </c>
      <c r="L111" s="600" t="s">
        <v>1194</v>
      </c>
      <c r="M111" s="600" t="s">
        <v>7273</v>
      </c>
      <c r="N111" s="600" t="s">
        <v>79</v>
      </c>
      <c r="O111" s="600" t="s">
        <v>7274</v>
      </c>
      <c r="P111" s="600">
        <v>9</v>
      </c>
      <c r="Q111" s="600" t="s">
        <v>1181</v>
      </c>
      <c r="R111" s="600" t="s">
        <v>6653</v>
      </c>
      <c r="S111" s="600" t="s">
        <v>7033</v>
      </c>
      <c r="T111" s="600" t="s">
        <v>7275</v>
      </c>
      <c r="U111" s="600" t="s">
        <v>7451</v>
      </c>
      <c r="V111" s="600" t="s">
        <v>7459</v>
      </c>
      <c r="W111" s="600" t="s">
        <v>4373</v>
      </c>
      <c r="X111" s="600">
        <v>-1</v>
      </c>
      <c r="Y111" s="600">
        <v>2</v>
      </c>
      <c r="Z111" s="600" t="s">
        <v>7347</v>
      </c>
      <c r="AA111" s="600" t="s">
        <v>7348</v>
      </c>
      <c r="AB111" s="600" t="s">
        <v>7462</v>
      </c>
      <c r="AC111" s="600">
        <v>2300</v>
      </c>
      <c r="AD111" s="600">
        <v>2350</v>
      </c>
      <c r="AE111" s="600">
        <v>2400</v>
      </c>
      <c r="AF111" s="600">
        <v>2052.5</v>
      </c>
      <c r="AG111" s="600">
        <v>2096.25</v>
      </c>
      <c r="AH111" s="600">
        <v>2140</v>
      </c>
      <c r="AI111" s="600">
        <v>1805</v>
      </c>
      <c r="AJ111" s="600">
        <v>1842.5</v>
      </c>
      <c r="AK111" s="600">
        <v>1880</v>
      </c>
      <c r="AL111" s="600">
        <v>172.5</v>
      </c>
      <c r="AM111" s="600">
        <v>216.25</v>
      </c>
      <c r="AN111" s="600">
        <v>260</v>
      </c>
      <c r="AO111" s="600">
        <v>3</v>
      </c>
      <c r="AP111" s="600">
        <v>3</v>
      </c>
      <c r="AQ111" s="600">
        <v>3</v>
      </c>
      <c r="AR111" s="600"/>
      <c r="AS111" s="600">
        <v>20.100000000000001</v>
      </c>
      <c r="AT111" s="600">
        <v>20</v>
      </c>
      <c r="AU111" s="600">
        <v>20</v>
      </c>
      <c r="AV111" s="600">
        <v>-16.3</v>
      </c>
      <c r="AW111" s="600">
        <v>-16.3</v>
      </c>
      <c r="AX111" s="600">
        <v>-16.3</v>
      </c>
      <c r="AY111" s="600">
        <v>-112.7</v>
      </c>
      <c r="AZ111" s="600"/>
      <c r="BA111" s="600"/>
      <c r="BB111" s="600"/>
      <c r="BC111" s="600" t="str">
        <f t="shared" si="3"/>
        <v>FAIL</v>
      </c>
      <c r="BD111" s="600" t="str">
        <f t="shared" si="4"/>
        <v>FAIL</v>
      </c>
      <c r="BE111" s="600" t="str">
        <f t="shared" si="5"/>
        <v>FAIL</v>
      </c>
      <c r="BF111" s="600" t="s">
        <v>21</v>
      </c>
    </row>
    <row r="112" spans="1:58" ht="17.350000000000001">
      <c r="A112" s="599"/>
      <c r="B112" s="599" t="s">
        <v>7463</v>
      </c>
      <c r="C112" s="599" t="s">
        <v>7272</v>
      </c>
      <c r="D112" s="599" t="s">
        <v>16</v>
      </c>
      <c r="E112" s="599" t="s">
        <v>1388</v>
      </c>
      <c r="F112" s="599" t="s">
        <v>4702</v>
      </c>
      <c r="G112" s="599" t="s">
        <v>39</v>
      </c>
      <c r="H112" s="599" t="s">
        <v>4168</v>
      </c>
      <c r="I112" s="599">
        <v>1.2</v>
      </c>
      <c r="J112" s="599">
        <v>3.7</v>
      </c>
      <c r="K112" s="599" t="s">
        <v>1194</v>
      </c>
      <c r="L112" s="599" t="s">
        <v>1194</v>
      </c>
      <c r="M112" s="599" t="s">
        <v>7273</v>
      </c>
      <c r="N112" s="599" t="s">
        <v>79</v>
      </c>
      <c r="O112" s="599" t="s">
        <v>7274</v>
      </c>
      <c r="P112" s="599">
        <v>9</v>
      </c>
      <c r="Q112" s="599" t="s">
        <v>1181</v>
      </c>
      <c r="R112" s="599" t="s">
        <v>6653</v>
      </c>
      <c r="S112" s="599" t="s">
        <v>7033</v>
      </c>
      <c r="T112" s="599" t="s">
        <v>7275</v>
      </c>
      <c r="U112" s="599" t="s">
        <v>7451</v>
      </c>
      <c r="V112" s="599" t="s">
        <v>7459</v>
      </c>
      <c r="W112" s="599" t="s">
        <v>4373</v>
      </c>
      <c r="X112" s="599">
        <v>1</v>
      </c>
      <c r="Y112" s="599">
        <v>-2</v>
      </c>
      <c r="Z112" s="599" t="s">
        <v>7444</v>
      </c>
      <c r="AA112" s="599" t="s">
        <v>7445</v>
      </c>
      <c r="AB112" s="599" t="s">
        <v>7463</v>
      </c>
      <c r="AC112" s="599">
        <v>2300</v>
      </c>
      <c r="AD112" s="599">
        <v>2350</v>
      </c>
      <c r="AE112" s="599">
        <v>2400</v>
      </c>
      <c r="AF112" s="599">
        <v>210</v>
      </c>
      <c r="AG112" s="599">
        <v>253.75</v>
      </c>
      <c r="AH112" s="599">
        <v>297.5</v>
      </c>
      <c r="AI112" s="599">
        <v>1880</v>
      </c>
      <c r="AJ112" s="599">
        <v>1842.5</v>
      </c>
      <c r="AK112" s="599">
        <v>1805</v>
      </c>
      <c r="AL112" s="599">
        <v>1595</v>
      </c>
      <c r="AM112" s="599">
        <v>1551.25</v>
      </c>
      <c r="AN112" s="599">
        <v>1507.5</v>
      </c>
      <c r="AO112" s="599">
        <v>3</v>
      </c>
      <c r="AP112" s="599">
        <v>3</v>
      </c>
      <c r="AQ112" s="599">
        <v>3</v>
      </c>
      <c r="AR112" s="599"/>
      <c r="AS112" s="599">
        <v>20.100000000000001</v>
      </c>
      <c r="AT112" s="599">
        <v>20</v>
      </c>
      <c r="AU112" s="599">
        <v>20</v>
      </c>
      <c r="AV112" s="599">
        <v>-35.5</v>
      </c>
      <c r="AW112" s="599">
        <v>-35.5</v>
      </c>
      <c r="AX112" s="599">
        <v>-35.5</v>
      </c>
      <c r="AY112" s="599">
        <v>-112.7</v>
      </c>
      <c r="AZ112" s="599"/>
      <c r="BA112" s="599"/>
      <c r="BB112" s="599"/>
      <c r="BC112" s="599" t="str">
        <f t="shared" si="3"/>
        <v>FAIL</v>
      </c>
      <c r="BD112" s="599" t="str">
        <f t="shared" si="4"/>
        <v>FAIL</v>
      </c>
      <c r="BE112" s="599" t="str">
        <f t="shared" si="5"/>
        <v>FAIL</v>
      </c>
      <c r="BF112" s="599" t="s">
        <v>21</v>
      </c>
    </row>
    <row r="113" spans="1:58" ht="17.350000000000001">
      <c r="A113" s="600"/>
      <c r="B113" s="600" t="s">
        <v>7464</v>
      </c>
      <c r="C113" s="600" t="s">
        <v>7272</v>
      </c>
      <c r="D113" s="600" t="s">
        <v>16</v>
      </c>
      <c r="E113" s="599" t="s">
        <v>1388</v>
      </c>
      <c r="F113" s="600" t="s">
        <v>4702</v>
      </c>
      <c r="G113" s="600" t="s">
        <v>39</v>
      </c>
      <c r="H113" s="600" t="s">
        <v>4168</v>
      </c>
      <c r="I113" s="600">
        <v>1.2</v>
      </c>
      <c r="J113" s="600">
        <v>3.7</v>
      </c>
      <c r="K113" s="600" t="s">
        <v>1194</v>
      </c>
      <c r="L113" s="600" t="s">
        <v>1194</v>
      </c>
      <c r="M113" s="600" t="s">
        <v>7273</v>
      </c>
      <c r="N113" s="600" t="s">
        <v>79</v>
      </c>
      <c r="O113" s="600" t="s">
        <v>7274</v>
      </c>
      <c r="P113" s="600">
        <v>9</v>
      </c>
      <c r="Q113" s="600" t="s">
        <v>1181</v>
      </c>
      <c r="R113" s="600" t="s">
        <v>6653</v>
      </c>
      <c r="S113" s="600" t="s">
        <v>7033</v>
      </c>
      <c r="T113" s="600" t="s">
        <v>7275</v>
      </c>
      <c r="U113" s="600" t="s">
        <v>7451</v>
      </c>
      <c r="V113" s="600" t="s">
        <v>7459</v>
      </c>
      <c r="W113" s="600" t="s">
        <v>4373</v>
      </c>
      <c r="X113" s="600">
        <v>-2</v>
      </c>
      <c r="Y113" s="600">
        <v>1</v>
      </c>
      <c r="Z113" s="600" t="s">
        <v>7353</v>
      </c>
      <c r="AA113" s="600" t="s">
        <v>7354</v>
      </c>
      <c r="AB113" s="600" t="s">
        <v>7464</v>
      </c>
      <c r="AC113" s="600">
        <v>2300</v>
      </c>
      <c r="AD113" s="600">
        <v>2350</v>
      </c>
      <c r="AE113" s="600">
        <v>2400</v>
      </c>
      <c r="AF113" s="600">
        <v>6405</v>
      </c>
      <c r="AG113" s="600">
        <v>6542.5</v>
      </c>
      <c r="AH113" s="600">
        <v>6680</v>
      </c>
      <c r="AI113" s="600">
        <v>1805</v>
      </c>
      <c r="AJ113" s="600">
        <v>1842.5</v>
      </c>
      <c r="AK113" s="600">
        <v>1880</v>
      </c>
      <c r="AL113" s="600">
        <v>4525</v>
      </c>
      <c r="AM113" s="600">
        <v>4662.5</v>
      </c>
      <c r="AN113" s="600">
        <v>4800</v>
      </c>
      <c r="AO113" s="600">
        <v>3</v>
      </c>
      <c r="AP113" s="600">
        <v>3</v>
      </c>
      <c r="AQ113" s="600">
        <v>3</v>
      </c>
      <c r="AR113" s="600"/>
      <c r="AS113" s="600">
        <v>20.100000000000001</v>
      </c>
      <c r="AT113" s="600">
        <v>20</v>
      </c>
      <c r="AU113" s="600">
        <v>20</v>
      </c>
      <c r="AV113" s="600">
        <v>-36.4</v>
      </c>
      <c r="AW113" s="600">
        <v>-36.4</v>
      </c>
      <c r="AX113" s="600">
        <v>-36.4</v>
      </c>
      <c r="AY113" s="600">
        <v>-112.7</v>
      </c>
      <c r="AZ113" s="600"/>
      <c r="BA113" s="600"/>
      <c r="BB113" s="600"/>
      <c r="BC113" s="600" t="str">
        <f t="shared" si="3"/>
        <v>FAIL</v>
      </c>
      <c r="BD113" s="600" t="str">
        <f t="shared" si="4"/>
        <v>FAIL</v>
      </c>
      <c r="BE113" s="600" t="str">
        <f t="shared" si="5"/>
        <v>FAIL</v>
      </c>
      <c r="BF113" s="600" t="s">
        <v>21</v>
      </c>
    </row>
    <row r="114" spans="1:58" ht="17.350000000000001">
      <c r="A114" s="599"/>
      <c r="B114" s="599" t="s">
        <v>7465</v>
      </c>
      <c r="C114" s="599" t="s">
        <v>7272</v>
      </c>
      <c r="D114" s="599" t="s">
        <v>16</v>
      </c>
      <c r="E114" s="599" t="s">
        <v>1388</v>
      </c>
      <c r="F114" s="599" t="s">
        <v>4702</v>
      </c>
      <c r="G114" s="599" t="s">
        <v>39</v>
      </c>
      <c r="H114" s="599" t="s">
        <v>4168</v>
      </c>
      <c r="I114" s="599">
        <v>1.2</v>
      </c>
      <c r="J114" s="599">
        <v>3.7</v>
      </c>
      <c r="K114" s="599" t="s">
        <v>1194</v>
      </c>
      <c r="L114" s="599" t="s">
        <v>1194</v>
      </c>
      <c r="M114" s="599" t="s">
        <v>7273</v>
      </c>
      <c r="N114" s="599" t="s">
        <v>79</v>
      </c>
      <c r="O114" s="599" t="s">
        <v>7274</v>
      </c>
      <c r="P114" s="599">
        <v>9</v>
      </c>
      <c r="Q114" s="599" t="s">
        <v>1181</v>
      </c>
      <c r="R114" s="599" t="s">
        <v>6653</v>
      </c>
      <c r="S114" s="599" t="s">
        <v>7033</v>
      </c>
      <c r="T114" s="599" t="s">
        <v>7275</v>
      </c>
      <c r="U114" s="599" t="s">
        <v>7451</v>
      </c>
      <c r="V114" s="599" t="s">
        <v>7459</v>
      </c>
      <c r="W114" s="599" t="s">
        <v>4373</v>
      </c>
      <c r="X114" s="599">
        <v>2</v>
      </c>
      <c r="Y114" s="599">
        <v>-1</v>
      </c>
      <c r="Z114" s="599" t="s">
        <v>7416</v>
      </c>
      <c r="AA114" s="599" t="s">
        <v>7417</v>
      </c>
      <c r="AB114" s="599" t="s">
        <v>7465</v>
      </c>
      <c r="AC114" s="599">
        <v>2300</v>
      </c>
      <c r="AD114" s="599">
        <v>2350</v>
      </c>
      <c r="AE114" s="599">
        <v>2400</v>
      </c>
      <c r="AF114" s="599">
        <v>2720</v>
      </c>
      <c r="AG114" s="599">
        <v>2857.5</v>
      </c>
      <c r="AH114" s="599">
        <v>2995</v>
      </c>
      <c r="AI114" s="599">
        <v>1880</v>
      </c>
      <c r="AJ114" s="599">
        <v>1842.5</v>
      </c>
      <c r="AK114" s="599">
        <v>1805</v>
      </c>
      <c r="AL114" s="599">
        <v>840</v>
      </c>
      <c r="AM114" s="599">
        <v>977.5</v>
      </c>
      <c r="AN114" s="599">
        <v>1115</v>
      </c>
      <c r="AO114" s="599">
        <v>3</v>
      </c>
      <c r="AP114" s="599">
        <v>3</v>
      </c>
      <c r="AQ114" s="599">
        <v>3</v>
      </c>
      <c r="AR114" s="599"/>
      <c r="AS114" s="599">
        <v>20.100000000000001</v>
      </c>
      <c r="AT114" s="599">
        <v>20</v>
      </c>
      <c r="AU114" s="599">
        <v>20</v>
      </c>
      <c r="AV114" s="599">
        <v>-15.7</v>
      </c>
      <c r="AW114" s="599">
        <v>-15.7</v>
      </c>
      <c r="AX114" s="599">
        <v>-15.7</v>
      </c>
      <c r="AY114" s="599">
        <v>-112.7</v>
      </c>
      <c r="AZ114" s="599"/>
      <c r="BA114" s="599"/>
      <c r="BB114" s="599"/>
      <c r="BC114" s="599" t="str">
        <f t="shared" si="3"/>
        <v>FAIL</v>
      </c>
      <c r="BD114" s="599" t="str">
        <f t="shared" si="4"/>
        <v>FAIL</v>
      </c>
      <c r="BE114" s="599" t="str">
        <f t="shared" si="5"/>
        <v>FAIL</v>
      </c>
      <c r="BF114" s="599" t="s">
        <v>21</v>
      </c>
    </row>
    <row r="115" spans="1:58" ht="17.350000000000001">
      <c r="A115" s="600"/>
      <c r="B115" s="600" t="s">
        <v>7335</v>
      </c>
      <c r="C115" s="600" t="s">
        <v>7272</v>
      </c>
      <c r="D115" s="600" t="s">
        <v>16</v>
      </c>
      <c r="E115" s="599" t="s">
        <v>1388</v>
      </c>
      <c r="F115" s="600" t="s">
        <v>4702</v>
      </c>
      <c r="G115" s="600" t="s">
        <v>39</v>
      </c>
      <c r="H115" s="600" t="s">
        <v>4168</v>
      </c>
      <c r="I115" s="600">
        <v>1.2</v>
      </c>
      <c r="J115" s="600">
        <v>3.7</v>
      </c>
      <c r="K115" s="600" t="s">
        <v>1194</v>
      </c>
      <c r="L115" s="600" t="s">
        <v>1194</v>
      </c>
      <c r="M115" s="600" t="s">
        <v>7273</v>
      </c>
      <c r="N115" s="600" t="s">
        <v>79</v>
      </c>
      <c r="O115" s="600" t="s">
        <v>7274</v>
      </c>
      <c r="P115" s="600">
        <v>9</v>
      </c>
      <c r="Q115" s="600" t="s">
        <v>1181</v>
      </c>
      <c r="R115" s="600" t="s">
        <v>6653</v>
      </c>
      <c r="S115" s="600" t="s">
        <v>7117</v>
      </c>
      <c r="T115" s="600"/>
      <c r="U115" s="600" t="s">
        <v>7451</v>
      </c>
      <c r="V115" s="600" t="s">
        <v>7466</v>
      </c>
      <c r="W115" s="600" t="s">
        <v>7299</v>
      </c>
      <c r="X115" s="600">
        <v>2</v>
      </c>
      <c r="Y115" s="600"/>
      <c r="Z115" s="600" t="s">
        <v>7339</v>
      </c>
      <c r="AA115" s="600"/>
      <c r="AB115" s="600" t="s">
        <v>7335</v>
      </c>
      <c r="AC115" s="600">
        <v>2496</v>
      </c>
      <c r="AD115" s="600">
        <v>2593</v>
      </c>
      <c r="AE115" s="600">
        <v>2690</v>
      </c>
      <c r="AF115" s="600"/>
      <c r="AG115" s="600"/>
      <c r="AH115" s="600"/>
      <c r="AI115" s="600">
        <v>1805</v>
      </c>
      <c r="AJ115" s="600">
        <v>1842.5</v>
      </c>
      <c r="AK115" s="600">
        <v>1880</v>
      </c>
      <c r="AL115" s="600"/>
      <c r="AM115" s="600"/>
      <c r="AN115" s="600"/>
      <c r="AO115" s="600"/>
      <c r="AP115" s="600"/>
      <c r="AQ115" s="600"/>
      <c r="AR115" s="600"/>
      <c r="AS115" s="600">
        <v>24</v>
      </c>
      <c r="AT115" s="600">
        <v>24</v>
      </c>
      <c r="AU115" s="600">
        <v>24.3</v>
      </c>
      <c r="AV115" s="600"/>
      <c r="AW115" s="600"/>
      <c r="AX115" s="600"/>
      <c r="AY115" s="600">
        <v>-112.7</v>
      </c>
      <c r="AZ115" s="600"/>
      <c r="BA115" s="600"/>
      <c r="BB115" s="600"/>
      <c r="BC115" s="600" t="str">
        <f t="shared" si="3"/>
        <v>FAIL</v>
      </c>
      <c r="BD115" s="600" t="str">
        <f t="shared" si="4"/>
        <v>FAIL</v>
      </c>
      <c r="BE115" s="600" t="str">
        <f t="shared" si="5"/>
        <v>FAIL</v>
      </c>
      <c r="BF115" s="600" t="s">
        <v>21</v>
      </c>
    </row>
    <row r="116" spans="1:58" ht="17.350000000000001">
      <c r="A116" s="599"/>
      <c r="B116" s="599" t="s">
        <v>7467</v>
      </c>
      <c r="C116" s="599" t="s">
        <v>7272</v>
      </c>
      <c r="D116" s="599" t="s">
        <v>16</v>
      </c>
      <c r="E116" s="599" t="s">
        <v>1388</v>
      </c>
      <c r="F116" s="599" t="s">
        <v>4702</v>
      </c>
      <c r="G116" s="599" t="s">
        <v>39</v>
      </c>
      <c r="H116" s="599" t="s">
        <v>4168</v>
      </c>
      <c r="I116" s="599">
        <v>1.2</v>
      </c>
      <c r="J116" s="599">
        <v>3.7</v>
      </c>
      <c r="K116" s="599" t="s">
        <v>1194</v>
      </c>
      <c r="L116" s="599" t="s">
        <v>1194</v>
      </c>
      <c r="M116" s="599" t="s">
        <v>7273</v>
      </c>
      <c r="N116" s="599" t="s">
        <v>79</v>
      </c>
      <c r="O116" s="599" t="s">
        <v>7274</v>
      </c>
      <c r="P116" s="599">
        <v>9</v>
      </c>
      <c r="Q116" s="599" t="s">
        <v>1181</v>
      </c>
      <c r="R116" s="599" t="s">
        <v>6653</v>
      </c>
      <c r="S116" s="599" t="s">
        <v>7117</v>
      </c>
      <c r="T116" s="599" t="s">
        <v>7275</v>
      </c>
      <c r="U116" s="599" t="s">
        <v>7451</v>
      </c>
      <c r="V116" s="599" t="s">
        <v>7466</v>
      </c>
      <c r="W116" s="599" t="s">
        <v>7299</v>
      </c>
      <c r="X116" s="599">
        <v>-1</v>
      </c>
      <c r="Y116" s="599">
        <v>1</v>
      </c>
      <c r="Z116" s="599" t="s">
        <v>7341</v>
      </c>
      <c r="AA116" s="599" t="s">
        <v>7342</v>
      </c>
      <c r="AB116" s="599" t="s">
        <v>7467</v>
      </c>
      <c r="AC116" s="599">
        <v>2496</v>
      </c>
      <c r="AD116" s="599">
        <v>2593</v>
      </c>
      <c r="AE116" s="599">
        <v>2690</v>
      </c>
      <c r="AF116" s="599">
        <v>4301</v>
      </c>
      <c r="AG116" s="599">
        <v>4435.5</v>
      </c>
      <c r="AH116" s="599">
        <v>4570</v>
      </c>
      <c r="AI116" s="599">
        <v>1805</v>
      </c>
      <c r="AJ116" s="599">
        <v>1842.5</v>
      </c>
      <c r="AK116" s="599">
        <v>1880</v>
      </c>
      <c r="AL116" s="599">
        <v>2421</v>
      </c>
      <c r="AM116" s="599">
        <v>2555.5</v>
      </c>
      <c r="AN116" s="599">
        <v>2690</v>
      </c>
      <c r="AO116" s="599">
        <v>3</v>
      </c>
      <c r="AP116" s="599">
        <v>3</v>
      </c>
      <c r="AQ116" s="599">
        <v>3</v>
      </c>
      <c r="AR116" s="599"/>
      <c r="AS116" s="599">
        <v>20</v>
      </c>
      <c r="AT116" s="599">
        <v>20</v>
      </c>
      <c r="AU116" s="599">
        <v>20.3</v>
      </c>
      <c r="AV116" s="599">
        <v>-21.2</v>
      </c>
      <c r="AW116" s="599">
        <v>-21.3</v>
      </c>
      <c r="AX116" s="599">
        <v>-26.3</v>
      </c>
      <c r="AY116" s="599">
        <v>-112.7</v>
      </c>
      <c r="AZ116" s="599"/>
      <c r="BA116" s="599"/>
      <c r="BB116" s="599"/>
      <c r="BC116" s="599" t="str">
        <f t="shared" si="3"/>
        <v>FAIL</v>
      </c>
      <c r="BD116" s="599" t="str">
        <f t="shared" si="4"/>
        <v>FAIL</v>
      </c>
      <c r="BE116" s="599" t="str">
        <f t="shared" si="5"/>
        <v>FAIL</v>
      </c>
      <c r="BF116" s="599" t="s">
        <v>21</v>
      </c>
    </row>
    <row r="117" spans="1:58" ht="17.350000000000001">
      <c r="A117" s="600"/>
      <c r="B117" s="600" t="s">
        <v>7468</v>
      </c>
      <c r="C117" s="600" t="s">
        <v>7272</v>
      </c>
      <c r="D117" s="600" t="s">
        <v>16</v>
      </c>
      <c r="E117" s="599" t="s">
        <v>1388</v>
      </c>
      <c r="F117" s="600" t="s">
        <v>4702</v>
      </c>
      <c r="G117" s="600" t="s">
        <v>39</v>
      </c>
      <c r="H117" s="600" t="s">
        <v>4168</v>
      </c>
      <c r="I117" s="600">
        <v>1.2</v>
      </c>
      <c r="J117" s="600">
        <v>3.7</v>
      </c>
      <c r="K117" s="600" t="s">
        <v>1194</v>
      </c>
      <c r="L117" s="600" t="s">
        <v>1194</v>
      </c>
      <c r="M117" s="600" t="s">
        <v>7273</v>
      </c>
      <c r="N117" s="600" t="s">
        <v>79</v>
      </c>
      <c r="O117" s="600" t="s">
        <v>7274</v>
      </c>
      <c r="P117" s="600">
        <v>9</v>
      </c>
      <c r="Q117" s="600" t="s">
        <v>1181</v>
      </c>
      <c r="R117" s="600" t="s">
        <v>6653</v>
      </c>
      <c r="S117" s="600" t="s">
        <v>7117</v>
      </c>
      <c r="T117" s="600" t="s">
        <v>7275</v>
      </c>
      <c r="U117" s="600" t="s">
        <v>7451</v>
      </c>
      <c r="V117" s="600" t="s">
        <v>7466</v>
      </c>
      <c r="W117" s="600" t="s">
        <v>7299</v>
      </c>
      <c r="X117" s="600">
        <v>1</v>
      </c>
      <c r="Y117" s="600">
        <v>-1</v>
      </c>
      <c r="Z117" s="600" t="s">
        <v>7440</v>
      </c>
      <c r="AA117" s="600" t="s">
        <v>7441</v>
      </c>
      <c r="AB117" s="600" t="s">
        <v>7468</v>
      </c>
      <c r="AC117" s="600">
        <v>2496</v>
      </c>
      <c r="AD117" s="600">
        <v>2593</v>
      </c>
      <c r="AE117" s="600">
        <v>2690</v>
      </c>
      <c r="AF117" s="600">
        <v>616</v>
      </c>
      <c r="AG117" s="600">
        <v>750.5</v>
      </c>
      <c r="AH117" s="600">
        <v>885</v>
      </c>
      <c r="AI117" s="600">
        <v>1880</v>
      </c>
      <c r="AJ117" s="600">
        <v>1842.5</v>
      </c>
      <c r="AK117" s="600">
        <v>1805</v>
      </c>
      <c r="AL117" s="600">
        <v>1189</v>
      </c>
      <c r="AM117" s="600">
        <v>1054.5</v>
      </c>
      <c r="AN117" s="600">
        <v>920</v>
      </c>
      <c r="AO117" s="600">
        <v>3</v>
      </c>
      <c r="AP117" s="600">
        <v>3</v>
      </c>
      <c r="AQ117" s="600">
        <v>3</v>
      </c>
      <c r="AR117" s="600"/>
      <c r="AS117" s="600">
        <v>20</v>
      </c>
      <c r="AT117" s="600">
        <v>20</v>
      </c>
      <c r="AU117" s="600">
        <v>20.3</v>
      </c>
      <c r="AV117" s="600">
        <v>-40.5</v>
      </c>
      <c r="AW117" s="600">
        <v>-45.5</v>
      </c>
      <c r="AX117" s="600">
        <v>-45.5</v>
      </c>
      <c r="AY117" s="600">
        <v>-112.7</v>
      </c>
      <c r="AZ117" s="600"/>
      <c r="BA117" s="600"/>
      <c r="BB117" s="600"/>
      <c r="BC117" s="600" t="str">
        <f t="shared" si="3"/>
        <v>FAIL</v>
      </c>
      <c r="BD117" s="600" t="str">
        <f t="shared" si="4"/>
        <v>FAIL</v>
      </c>
      <c r="BE117" s="600" t="str">
        <f t="shared" si="5"/>
        <v>FAIL</v>
      </c>
      <c r="BF117" s="600" t="s">
        <v>21</v>
      </c>
    </row>
    <row r="118" spans="1:58" ht="17.350000000000001">
      <c r="A118" s="599"/>
      <c r="B118" s="599" t="s">
        <v>7469</v>
      </c>
      <c r="C118" s="599" t="s">
        <v>7272</v>
      </c>
      <c r="D118" s="599" t="s">
        <v>16</v>
      </c>
      <c r="E118" s="599" t="s">
        <v>1388</v>
      </c>
      <c r="F118" s="599" t="s">
        <v>4702</v>
      </c>
      <c r="G118" s="599" t="s">
        <v>39</v>
      </c>
      <c r="H118" s="599" t="s">
        <v>4168</v>
      </c>
      <c r="I118" s="599">
        <v>1.2</v>
      </c>
      <c r="J118" s="599">
        <v>3.7</v>
      </c>
      <c r="K118" s="599" t="s">
        <v>1194</v>
      </c>
      <c r="L118" s="599" t="s">
        <v>1194</v>
      </c>
      <c r="M118" s="599" t="s">
        <v>7273</v>
      </c>
      <c r="N118" s="599" t="s">
        <v>79</v>
      </c>
      <c r="O118" s="599" t="s">
        <v>7274</v>
      </c>
      <c r="P118" s="599">
        <v>9</v>
      </c>
      <c r="Q118" s="599" t="s">
        <v>1181</v>
      </c>
      <c r="R118" s="599" t="s">
        <v>6653</v>
      </c>
      <c r="S118" s="599" t="s">
        <v>7117</v>
      </c>
      <c r="T118" s="599" t="s">
        <v>7275</v>
      </c>
      <c r="U118" s="599" t="s">
        <v>7451</v>
      </c>
      <c r="V118" s="599" t="s">
        <v>7466</v>
      </c>
      <c r="W118" s="599" t="s">
        <v>4373</v>
      </c>
      <c r="X118" s="599">
        <v>-1</v>
      </c>
      <c r="Y118" s="599">
        <v>2</v>
      </c>
      <c r="Z118" s="599" t="s">
        <v>7347</v>
      </c>
      <c r="AA118" s="599" t="s">
        <v>7348</v>
      </c>
      <c r="AB118" s="599" t="s">
        <v>7469</v>
      </c>
      <c r="AC118" s="599">
        <v>2496</v>
      </c>
      <c r="AD118" s="599">
        <v>2593</v>
      </c>
      <c r="AE118" s="599">
        <v>2690</v>
      </c>
      <c r="AF118" s="599">
        <v>2150.5</v>
      </c>
      <c r="AG118" s="599">
        <v>2217.75</v>
      </c>
      <c r="AH118" s="599">
        <v>2285</v>
      </c>
      <c r="AI118" s="599">
        <v>1805</v>
      </c>
      <c r="AJ118" s="599">
        <v>1842.5</v>
      </c>
      <c r="AK118" s="599">
        <v>1880</v>
      </c>
      <c r="AL118" s="599">
        <v>270.5</v>
      </c>
      <c r="AM118" s="599">
        <v>337.75</v>
      </c>
      <c r="AN118" s="599">
        <v>405</v>
      </c>
      <c r="AO118" s="599">
        <v>3</v>
      </c>
      <c r="AP118" s="599">
        <v>3</v>
      </c>
      <c r="AQ118" s="599">
        <v>3</v>
      </c>
      <c r="AR118" s="599"/>
      <c r="AS118" s="599">
        <v>20</v>
      </c>
      <c r="AT118" s="599">
        <v>20</v>
      </c>
      <c r="AU118" s="599">
        <v>20.3</v>
      </c>
      <c r="AV118" s="599">
        <v>-16.3</v>
      </c>
      <c r="AW118" s="599">
        <v>-16.3</v>
      </c>
      <c r="AX118" s="599">
        <v>-16.3</v>
      </c>
      <c r="AY118" s="599">
        <v>-112.7</v>
      </c>
      <c r="AZ118" s="599"/>
      <c r="BA118" s="599"/>
      <c r="BB118" s="599"/>
      <c r="BC118" s="599" t="str">
        <f t="shared" si="3"/>
        <v>FAIL</v>
      </c>
      <c r="BD118" s="599" t="str">
        <f t="shared" si="4"/>
        <v>FAIL</v>
      </c>
      <c r="BE118" s="599" t="str">
        <f t="shared" si="5"/>
        <v>FAIL</v>
      </c>
      <c r="BF118" s="599" t="s">
        <v>21</v>
      </c>
    </row>
    <row r="119" spans="1:58" ht="17.350000000000001">
      <c r="A119" s="600"/>
      <c r="B119" s="600" t="s">
        <v>7470</v>
      </c>
      <c r="C119" s="600" t="s">
        <v>7272</v>
      </c>
      <c r="D119" s="600" t="s">
        <v>16</v>
      </c>
      <c r="E119" s="599" t="s">
        <v>1388</v>
      </c>
      <c r="F119" s="600" t="s">
        <v>4702</v>
      </c>
      <c r="G119" s="600" t="s">
        <v>39</v>
      </c>
      <c r="H119" s="600" t="s">
        <v>4168</v>
      </c>
      <c r="I119" s="600">
        <v>1.2</v>
      </c>
      <c r="J119" s="600">
        <v>3.7</v>
      </c>
      <c r="K119" s="600" t="s">
        <v>1194</v>
      </c>
      <c r="L119" s="600" t="s">
        <v>1194</v>
      </c>
      <c r="M119" s="600" t="s">
        <v>7273</v>
      </c>
      <c r="N119" s="600" t="s">
        <v>79</v>
      </c>
      <c r="O119" s="600" t="s">
        <v>7274</v>
      </c>
      <c r="P119" s="600">
        <v>9</v>
      </c>
      <c r="Q119" s="600" t="s">
        <v>1181</v>
      </c>
      <c r="R119" s="600" t="s">
        <v>6653</v>
      </c>
      <c r="S119" s="600" t="s">
        <v>7117</v>
      </c>
      <c r="T119" s="600" t="s">
        <v>7275</v>
      </c>
      <c r="U119" s="600" t="s">
        <v>7451</v>
      </c>
      <c r="V119" s="600" t="s">
        <v>7466</v>
      </c>
      <c r="W119" s="600" t="s">
        <v>4373</v>
      </c>
      <c r="X119" s="600">
        <v>1</v>
      </c>
      <c r="Y119" s="600">
        <v>-2</v>
      </c>
      <c r="Z119" s="600" t="s">
        <v>7444</v>
      </c>
      <c r="AA119" s="600" t="s">
        <v>7445</v>
      </c>
      <c r="AB119" s="600" t="s">
        <v>7470</v>
      </c>
      <c r="AC119" s="600">
        <v>2496</v>
      </c>
      <c r="AD119" s="600">
        <v>2593</v>
      </c>
      <c r="AE119" s="600">
        <v>2690</v>
      </c>
      <c r="AF119" s="600">
        <v>308</v>
      </c>
      <c r="AG119" s="600">
        <v>375.25</v>
      </c>
      <c r="AH119" s="600">
        <v>442.5</v>
      </c>
      <c r="AI119" s="600">
        <v>1880</v>
      </c>
      <c r="AJ119" s="600">
        <v>1842.5</v>
      </c>
      <c r="AK119" s="600">
        <v>1805</v>
      </c>
      <c r="AL119" s="600">
        <v>1497</v>
      </c>
      <c r="AM119" s="600">
        <v>1429.75</v>
      </c>
      <c r="AN119" s="600">
        <v>1362.5</v>
      </c>
      <c r="AO119" s="600">
        <v>3</v>
      </c>
      <c r="AP119" s="600">
        <v>3</v>
      </c>
      <c r="AQ119" s="600">
        <v>3</v>
      </c>
      <c r="AR119" s="600"/>
      <c r="AS119" s="600">
        <v>20</v>
      </c>
      <c r="AT119" s="600">
        <v>20</v>
      </c>
      <c r="AU119" s="600">
        <v>20.3</v>
      </c>
      <c r="AV119" s="600">
        <v>-35.5</v>
      </c>
      <c r="AW119" s="600">
        <v>-35.5</v>
      </c>
      <c r="AX119" s="600">
        <v>-35.5</v>
      </c>
      <c r="AY119" s="600">
        <v>-112.7</v>
      </c>
      <c r="AZ119" s="600"/>
      <c r="BA119" s="600"/>
      <c r="BB119" s="600"/>
      <c r="BC119" s="600" t="str">
        <f t="shared" si="3"/>
        <v>FAIL</v>
      </c>
      <c r="BD119" s="600" t="str">
        <f t="shared" si="4"/>
        <v>FAIL</v>
      </c>
      <c r="BE119" s="600" t="str">
        <f t="shared" si="5"/>
        <v>FAIL</v>
      </c>
      <c r="BF119" s="600" t="s">
        <v>21</v>
      </c>
    </row>
    <row r="120" spans="1:58" ht="17.350000000000001">
      <c r="A120" s="599"/>
      <c r="B120" s="599" t="s">
        <v>7471</v>
      </c>
      <c r="C120" s="599" t="s">
        <v>7272</v>
      </c>
      <c r="D120" s="599" t="s">
        <v>16</v>
      </c>
      <c r="E120" s="599" t="s">
        <v>1388</v>
      </c>
      <c r="F120" s="599" t="s">
        <v>4702</v>
      </c>
      <c r="G120" s="599" t="s">
        <v>39</v>
      </c>
      <c r="H120" s="599" t="s">
        <v>4168</v>
      </c>
      <c r="I120" s="599">
        <v>1.2</v>
      </c>
      <c r="J120" s="599">
        <v>3.7</v>
      </c>
      <c r="K120" s="599" t="s">
        <v>1194</v>
      </c>
      <c r="L120" s="599" t="s">
        <v>1194</v>
      </c>
      <c r="M120" s="599" t="s">
        <v>7273</v>
      </c>
      <c r="N120" s="599" t="s">
        <v>79</v>
      </c>
      <c r="O120" s="599" t="s">
        <v>7274</v>
      </c>
      <c r="P120" s="599">
        <v>9</v>
      </c>
      <c r="Q120" s="599" t="s">
        <v>1181</v>
      </c>
      <c r="R120" s="599" t="s">
        <v>6653</v>
      </c>
      <c r="S120" s="599" t="s">
        <v>7117</v>
      </c>
      <c r="T120" s="599" t="s">
        <v>7275</v>
      </c>
      <c r="U120" s="599" t="s">
        <v>7451</v>
      </c>
      <c r="V120" s="599" t="s">
        <v>7466</v>
      </c>
      <c r="W120" s="599" t="s">
        <v>4373</v>
      </c>
      <c r="X120" s="599">
        <v>-2</v>
      </c>
      <c r="Y120" s="599">
        <v>1</v>
      </c>
      <c r="Z120" s="599" t="s">
        <v>7353</v>
      </c>
      <c r="AA120" s="599" t="s">
        <v>7354</v>
      </c>
      <c r="AB120" s="599" t="s">
        <v>7471</v>
      </c>
      <c r="AC120" s="599">
        <v>2496</v>
      </c>
      <c r="AD120" s="599">
        <v>2593</v>
      </c>
      <c r="AE120" s="599">
        <v>2690</v>
      </c>
      <c r="AF120" s="599">
        <v>6797</v>
      </c>
      <c r="AG120" s="599">
        <v>7028.5</v>
      </c>
      <c r="AH120" s="599">
        <v>7260</v>
      </c>
      <c r="AI120" s="599">
        <v>1805</v>
      </c>
      <c r="AJ120" s="599">
        <v>1842.5</v>
      </c>
      <c r="AK120" s="599">
        <v>1880</v>
      </c>
      <c r="AL120" s="599">
        <v>4917</v>
      </c>
      <c r="AM120" s="599">
        <v>5148.5</v>
      </c>
      <c r="AN120" s="599">
        <v>5380</v>
      </c>
      <c r="AO120" s="599">
        <v>3</v>
      </c>
      <c r="AP120" s="599">
        <v>3</v>
      </c>
      <c r="AQ120" s="599">
        <v>3</v>
      </c>
      <c r="AR120" s="599"/>
      <c r="AS120" s="599">
        <v>20</v>
      </c>
      <c r="AT120" s="599">
        <v>20</v>
      </c>
      <c r="AU120" s="599">
        <v>20.3</v>
      </c>
      <c r="AV120" s="599">
        <v>-36.4</v>
      </c>
      <c r="AW120" s="599">
        <v>-36.4</v>
      </c>
      <c r="AX120" s="599">
        <v>-36.4</v>
      </c>
      <c r="AY120" s="599">
        <v>-112.7</v>
      </c>
      <c r="AZ120" s="599"/>
      <c r="BA120" s="599"/>
      <c r="BB120" s="599"/>
      <c r="BC120" s="599" t="str">
        <f t="shared" si="3"/>
        <v>FAIL</v>
      </c>
      <c r="BD120" s="599" t="str">
        <f t="shared" si="4"/>
        <v>FAIL</v>
      </c>
      <c r="BE120" s="599" t="str">
        <f t="shared" si="5"/>
        <v>FAIL</v>
      </c>
      <c r="BF120" s="599" t="s">
        <v>21</v>
      </c>
    </row>
    <row r="121" spans="1:58" ht="17.350000000000001">
      <c r="A121" s="600"/>
      <c r="B121" s="600" t="s">
        <v>7472</v>
      </c>
      <c r="C121" s="600" t="s">
        <v>7272</v>
      </c>
      <c r="D121" s="600" t="s">
        <v>16</v>
      </c>
      <c r="E121" s="599" t="s">
        <v>1388</v>
      </c>
      <c r="F121" s="600" t="s">
        <v>4702</v>
      </c>
      <c r="G121" s="600" t="s">
        <v>39</v>
      </c>
      <c r="H121" s="600" t="s">
        <v>4168</v>
      </c>
      <c r="I121" s="600">
        <v>1.2</v>
      </c>
      <c r="J121" s="600">
        <v>3.7</v>
      </c>
      <c r="K121" s="600" t="s">
        <v>1194</v>
      </c>
      <c r="L121" s="600" t="s">
        <v>1194</v>
      </c>
      <c r="M121" s="600" t="s">
        <v>7273</v>
      </c>
      <c r="N121" s="600" t="s">
        <v>79</v>
      </c>
      <c r="O121" s="600" t="s">
        <v>7274</v>
      </c>
      <c r="P121" s="600">
        <v>9</v>
      </c>
      <c r="Q121" s="600" t="s">
        <v>1181</v>
      </c>
      <c r="R121" s="600" t="s">
        <v>6653</v>
      </c>
      <c r="S121" s="600" t="s">
        <v>7117</v>
      </c>
      <c r="T121" s="600" t="s">
        <v>7275</v>
      </c>
      <c r="U121" s="600" t="s">
        <v>7451</v>
      </c>
      <c r="V121" s="600" t="s">
        <v>7466</v>
      </c>
      <c r="W121" s="600" t="s">
        <v>4373</v>
      </c>
      <c r="X121" s="600">
        <v>2</v>
      </c>
      <c r="Y121" s="600">
        <v>-1</v>
      </c>
      <c r="Z121" s="600" t="s">
        <v>7416</v>
      </c>
      <c r="AA121" s="600" t="s">
        <v>7417</v>
      </c>
      <c r="AB121" s="600" t="s">
        <v>7472</v>
      </c>
      <c r="AC121" s="600">
        <v>2496</v>
      </c>
      <c r="AD121" s="600">
        <v>2593</v>
      </c>
      <c r="AE121" s="600">
        <v>2690</v>
      </c>
      <c r="AF121" s="600">
        <v>3112</v>
      </c>
      <c r="AG121" s="600">
        <v>3343.5</v>
      </c>
      <c r="AH121" s="600">
        <v>3575</v>
      </c>
      <c r="AI121" s="600">
        <v>1880</v>
      </c>
      <c r="AJ121" s="600">
        <v>1842.5</v>
      </c>
      <c r="AK121" s="600">
        <v>1805</v>
      </c>
      <c r="AL121" s="600">
        <v>1232</v>
      </c>
      <c r="AM121" s="600">
        <v>1463.5</v>
      </c>
      <c r="AN121" s="600">
        <v>1695</v>
      </c>
      <c r="AO121" s="600">
        <v>3</v>
      </c>
      <c r="AP121" s="600">
        <v>3</v>
      </c>
      <c r="AQ121" s="600">
        <v>3</v>
      </c>
      <c r="AR121" s="600"/>
      <c r="AS121" s="600">
        <v>20</v>
      </c>
      <c r="AT121" s="600">
        <v>20</v>
      </c>
      <c r="AU121" s="600">
        <v>20.3</v>
      </c>
      <c r="AV121" s="600">
        <v>-15.7</v>
      </c>
      <c r="AW121" s="600">
        <v>-15.8</v>
      </c>
      <c r="AX121" s="600">
        <v>-46.1</v>
      </c>
      <c r="AY121" s="600">
        <v>-112.7</v>
      </c>
      <c r="AZ121" s="600"/>
      <c r="BA121" s="600"/>
      <c r="BB121" s="600"/>
      <c r="BC121" s="600" t="str">
        <f t="shared" si="3"/>
        <v>FAIL</v>
      </c>
      <c r="BD121" s="600" t="str">
        <f t="shared" si="4"/>
        <v>FAIL</v>
      </c>
      <c r="BE121" s="600" t="str">
        <f t="shared" si="5"/>
        <v>FAIL</v>
      </c>
      <c r="BF121" s="600" t="s">
        <v>21</v>
      </c>
    </row>
    <row r="122" spans="1:58" ht="17.350000000000001">
      <c r="A122" s="599"/>
      <c r="B122" s="599" t="s">
        <v>7335</v>
      </c>
      <c r="C122" s="599" t="s">
        <v>7272</v>
      </c>
      <c r="D122" s="599" t="s">
        <v>16</v>
      </c>
      <c r="E122" s="599" t="s">
        <v>1388</v>
      </c>
      <c r="F122" s="599" t="s">
        <v>4702</v>
      </c>
      <c r="G122" s="599" t="s">
        <v>39</v>
      </c>
      <c r="H122" s="599" t="s">
        <v>4168</v>
      </c>
      <c r="I122" s="599">
        <v>1.2</v>
      </c>
      <c r="J122" s="599">
        <v>3.7</v>
      </c>
      <c r="K122" s="599" t="s">
        <v>1194</v>
      </c>
      <c r="L122" s="599" t="s">
        <v>1194</v>
      </c>
      <c r="M122" s="599" t="s">
        <v>7273</v>
      </c>
      <c r="N122" s="599" t="s">
        <v>79</v>
      </c>
      <c r="O122" s="599" t="s">
        <v>7274</v>
      </c>
      <c r="P122" s="599">
        <v>9</v>
      </c>
      <c r="Q122" s="599" t="s">
        <v>1181</v>
      </c>
      <c r="R122" s="599" t="s">
        <v>6653</v>
      </c>
      <c r="S122" s="599" t="s">
        <v>7473</v>
      </c>
      <c r="T122" s="599"/>
      <c r="U122" s="599" t="s">
        <v>7451</v>
      </c>
      <c r="V122" s="599" t="s">
        <v>7474</v>
      </c>
      <c r="W122" s="599" t="s">
        <v>7299</v>
      </c>
      <c r="X122" s="599">
        <v>2</v>
      </c>
      <c r="Y122" s="599"/>
      <c r="Z122" s="599" t="s">
        <v>7339</v>
      </c>
      <c r="AA122" s="599"/>
      <c r="AB122" s="599" t="s">
        <v>7335</v>
      </c>
      <c r="AC122" s="599">
        <v>2570</v>
      </c>
      <c r="AD122" s="599">
        <v>2595</v>
      </c>
      <c r="AE122" s="599">
        <v>2620</v>
      </c>
      <c r="AF122" s="599"/>
      <c r="AG122" s="599"/>
      <c r="AH122" s="599"/>
      <c r="AI122" s="599">
        <v>1805</v>
      </c>
      <c r="AJ122" s="599">
        <v>1842.5</v>
      </c>
      <c r="AK122" s="599">
        <v>1880</v>
      </c>
      <c r="AL122" s="599"/>
      <c r="AM122" s="599"/>
      <c r="AN122" s="599"/>
      <c r="AO122" s="599"/>
      <c r="AP122" s="599"/>
      <c r="AQ122" s="599"/>
      <c r="AR122" s="599"/>
      <c r="AS122" s="599">
        <v>24</v>
      </c>
      <c r="AT122" s="599">
        <v>24</v>
      </c>
      <c r="AU122" s="599">
        <v>24</v>
      </c>
      <c r="AV122" s="599"/>
      <c r="AW122" s="599"/>
      <c r="AX122" s="599"/>
      <c r="AY122" s="599">
        <v>-112.7</v>
      </c>
      <c r="AZ122" s="599"/>
      <c r="BA122" s="599"/>
      <c r="BB122" s="599"/>
      <c r="BC122" s="599" t="str">
        <f t="shared" si="3"/>
        <v>FAIL</v>
      </c>
      <c r="BD122" s="599" t="str">
        <f t="shared" si="4"/>
        <v>FAIL</v>
      </c>
      <c r="BE122" s="599" t="str">
        <f t="shared" si="5"/>
        <v>FAIL</v>
      </c>
      <c r="BF122" s="599" t="s">
        <v>21</v>
      </c>
    </row>
    <row r="123" spans="1:58" ht="17.350000000000001">
      <c r="A123" s="600"/>
      <c r="B123" s="600" t="s">
        <v>7475</v>
      </c>
      <c r="C123" s="600" t="s">
        <v>7272</v>
      </c>
      <c r="D123" s="600" t="s">
        <v>16</v>
      </c>
      <c r="E123" s="599" t="s">
        <v>1388</v>
      </c>
      <c r="F123" s="600" t="s">
        <v>4702</v>
      </c>
      <c r="G123" s="600" t="s">
        <v>39</v>
      </c>
      <c r="H123" s="600" t="s">
        <v>4168</v>
      </c>
      <c r="I123" s="600">
        <v>1.2</v>
      </c>
      <c r="J123" s="600">
        <v>3.7</v>
      </c>
      <c r="K123" s="600" t="s">
        <v>1194</v>
      </c>
      <c r="L123" s="600" t="s">
        <v>1194</v>
      </c>
      <c r="M123" s="600" t="s">
        <v>7273</v>
      </c>
      <c r="N123" s="600" t="s">
        <v>79</v>
      </c>
      <c r="O123" s="600" t="s">
        <v>7274</v>
      </c>
      <c r="P123" s="600">
        <v>9</v>
      </c>
      <c r="Q123" s="600" t="s">
        <v>1181</v>
      </c>
      <c r="R123" s="600" t="s">
        <v>6653</v>
      </c>
      <c r="S123" s="600" t="s">
        <v>7473</v>
      </c>
      <c r="T123" s="600" t="s">
        <v>7275</v>
      </c>
      <c r="U123" s="600" t="s">
        <v>7451</v>
      </c>
      <c r="V123" s="600" t="s">
        <v>7474</v>
      </c>
      <c r="W123" s="600" t="s">
        <v>7299</v>
      </c>
      <c r="X123" s="600">
        <v>-1</v>
      </c>
      <c r="Y123" s="600">
        <v>1</v>
      </c>
      <c r="Z123" s="600" t="s">
        <v>7341</v>
      </c>
      <c r="AA123" s="600" t="s">
        <v>7342</v>
      </c>
      <c r="AB123" s="600" t="s">
        <v>7475</v>
      </c>
      <c r="AC123" s="600">
        <v>2570</v>
      </c>
      <c r="AD123" s="600">
        <v>2595</v>
      </c>
      <c r="AE123" s="600">
        <v>2620</v>
      </c>
      <c r="AF123" s="600">
        <v>4375</v>
      </c>
      <c r="AG123" s="600">
        <v>4437.5</v>
      </c>
      <c r="AH123" s="600">
        <v>4500</v>
      </c>
      <c r="AI123" s="600">
        <v>1805</v>
      </c>
      <c r="AJ123" s="600">
        <v>1842.5</v>
      </c>
      <c r="AK123" s="600">
        <v>1880</v>
      </c>
      <c r="AL123" s="600">
        <v>2495</v>
      </c>
      <c r="AM123" s="600">
        <v>2557.5</v>
      </c>
      <c r="AN123" s="600">
        <v>2620</v>
      </c>
      <c r="AO123" s="600">
        <v>3</v>
      </c>
      <c r="AP123" s="600">
        <v>3</v>
      </c>
      <c r="AQ123" s="600">
        <v>3</v>
      </c>
      <c r="AR123" s="600"/>
      <c r="AS123" s="600">
        <v>20</v>
      </c>
      <c r="AT123" s="600">
        <v>20</v>
      </c>
      <c r="AU123" s="600">
        <v>20</v>
      </c>
      <c r="AV123" s="600">
        <v>-21.2</v>
      </c>
      <c r="AW123" s="600">
        <v>-21.3</v>
      </c>
      <c r="AX123" s="600">
        <v>-25.8</v>
      </c>
      <c r="AY123" s="600">
        <v>-112.7</v>
      </c>
      <c r="AZ123" s="600"/>
      <c r="BA123" s="600"/>
      <c r="BB123" s="600"/>
      <c r="BC123" s="600" t="str">
        <f t="shared" si="3"/>
        <v>FAIL</v>
      </c>
      <c r="BD123" s="600" t="str">
        <f t="shared" si="4"/>
        <v>FAIL</v>
      </c>
      <c r="BE123" s="600" t="str">
        <f t="shared" si="5"/>
        <v>FAIL</v>
      </c>
      <c r="BF123" s="600" t="s">
        <v>21</v>
      </c>
    </row>
    <row r="124" spans="1:58" ht="17.350000000000001">
      <c r="A124" s="599"/>
      <c r="B124" s="599" t="s">
        <v>7476</v>
      </c>
      <c r="C124" s="599" t="s">
        <v>7272</v>
      </c>
      <c r="D124" s="599" t="s">
        <v>16</v>
      </c>
      <c r="E124" s="599" t="s">
        <v>1388</v>
      </c>
      <c r="F124" s="599" t="s">
        <v>4702</v>
      </c>
      <c r="G124" s="599" t="s">
        <v>39</v>
      </c>
      <c r="H124" s="599" t="s">
        <v>4168</v>
      </c>
      <c r="I124" s="599">
        <v>1.2</v>
      </c>
      <c r="J124" s="599">
        <v>3.7</v>
      </c>
      <c r="K124" s="599" t="s">
        <v>1194</v>
      </c>
      <c r="L124" s="599" t="s">
        <v>1194</v>
      </c>
      <c r="M124" s="599" t="s">
        <v>7273</v>
      </c>
      <c r="N124" s="599" t="s">
        <v>79</v>
      </c>
      <c r="O124" s="599" t="s">
        <v>7274</v>
      </c>
      <c r="P124" s="599">
        <v>9</v>
      </c>
      <c r="Q124" s="599" t="s">
        <v>1181</v>
      </c>
      <c r="R124" s="599" t="s">
        <v>6653</v>
      </c>
      <c r="S124" s="599" t="s">
        <v>7473</v>
      </c>
      <c r="T124" s="599" t="s">
        <v>7275</v>
      </c>
      <c r="U124" s="599" t="s">
        <v>7451</v>
      </c>
      <c r="V124" s="599" t="s">
        <v>7474</v>
      </c>
      <c r="W124" s="599" t="s">
        <v>7299</v>
      </c>
      <c r="X124" s="599">
        <v>1</v>
      </c>
      <c r="Y124" s="599">
        <v>-1</v>
      </c>
      <c r="Z124" s="599" t="s">
        <v>7440</v>
      </c>
      <c r="AA124" s="599" t="s">
        <v>7441</v>
      </c>
      <c r="AB124" s="599" t="s">
        <v>7476</v>
      </c>
      <c r="AC124" s="599">
        <v>2570</v>
      </c>
      <c r="AD124" s="599">
        <v>2595</v>
      </c>
      <c r="AE124" s="599">
        <v>2620</v>
      </c>
      <c r="AF124" s="599">
        <v>690</v>
      </c>
      <c r="AG124" s="599">
        <v>752.5</v>
      </c>
      <c r="AH124" s="599">
        <v>815</v>
      </c>
      <c r="AI124" s="599">
        <v>1880</v>
      </c>
      <c r="AJ124" s="599">
        <v>1842.5</v>
      </c>
      <c r="AK124" s="599">
        <v>1805</v>
      </c>
      <c r="AL124" s="599">
        <v>1115</v>
      </c>
      <c r="AM124" s="599">
        <v>1052.5</v>
      </c>
      <c r="AN124" s="599">
        <v>990</v>
      </c>
      <c r="AO124" s="599">
        <v>3</v>
      </c>
      <c r="AP124" s="599">
        <v>3</v>
      </c>
      <c r="AQ124" s="599">
        <v>3</v>
      </c>
      <c r="AR124" s="599"/>
      <c r="AS124" s="599">
        <v>20</v>
      </c>
      <c r="AT124" s="599">
        <v>20</v>
      </c>
      <c r="AU124" s="599">
        <v>20</v>
      </c>
      <c r="AV124" s="599">
        <v>-45.5</v>
      </c>
      <c r="AW124" s="599">
        <v>-45.5</v>
      </c>
      <c r="AX124" s="599">
        <v>-45.5</v>
      </c>
      <c r="AY124" s="599">
        <v>-112.7</v>
      </c>
      <c r="AZ124" s="599"/>
      <c r="BA124" s="599"/>
      <c r="BB124" s="599"/>
      <c r="BC124" s="599" t="str">
        <f t="shared" si="3"/>
        <v>FAIL</v>
      </c>
      <c r="BD124" s="599" t="str">
        <f t="shared" si="4"/>
        <v>FAIL</v>
      </c>
      <c r="BE124" s="599" t="str">
        <f t="shared" si="5"/>
        <v>FAIL</v>
      </c>
      <c r="BF124" s="599" t="s">
        <v>21</v>
      </c>
    </row>
    <row r="125" spans="1:58" ht="17.350000000000001">
      <c r="A125" s="600"/>
      <c r="B125" s="600" t="s">
        <v>7477</v>
      </c>
      <c r="C125" s="600" t="s">
        <v>7272</v>
      </c>
      <c r="D125" s="600" t="s">
        <v>16</v>
      </c>
      <c r="E125" s="599" t="s">
        <v>1388</v>
      </c>
      <c r="F125" s="600" t="s">
        <v>4702</v>
      </c>
      <c r="G125" s="600" t="s">
        <v>39</v>
      </c>
      <c r="H125" s="600" t="s">
        <v>4168</v>
      </c>
      <c r="I125" s="600">
        <v>1.2</v>
      </c>
      <c r="J125" s="600">
        <v>3.7</v>
      </c>
      <c r="K125" s="600" t="s">
        <v>1194</v>
      </c>
      <c r="L125" s="600" t="s">
        <v>1194</v>
      </c>
      <c r="M125" s="600" t="s">
        <v>7273</v>
      </c>
      <c r="N125" s="600" t="s">
        <v>79</v>
      </c>
      <c r="O125" s="600" t="s">
        <v>7274</v>
      </c>
      <c r="P125" s="600">
        <v>9</v>
      </c>
      <c r="Q125" s="600" t="s">
        <v>1181</v>
      </c>
      <c r="R125" s="600" t="s">
        <v>6653</v>
      </c>
      <c r="S125" s="600" t="s">
        <v>7473</v>
      </c>
      <c r="T125" s="600" t="s">
        <v>7275</v>
      </c>
      <c r="U125" s="600" t="s">
        <v>7451</v>
      </c>
      <c r="V125" s="600" t="s">
        <v>7474</v>
      </c>
      <c r="W125" s="600" t="s">
        <v>4373</v>
      </c>
      <c r="X125" s="600">
        <v>-1</v>
      </c>
      <c r="Y125" s="600">
        <v>2</v>
      </c>
      <c r="Z125" s="600" t="s">
        <v>7347</v>
      </c>
      <c r="AA125" s="600" t="s">
        <v>7348</v>
      </c>
      <c r="AB125" s="600" t="s">
        <v>7477</v>
      </c>
      <c r="AC125" s="600">
        <v>2570</v>
      </c>
      <c r="AD125" s="600">
        <v>2595</v>
      </c>
      <c r="AE125" s="600">
        <v>2620</v>
      </c>
      <c r="AF125" s="600">
        <v>2187.5</v>
      </c>
      <c r="AG125" s="600">
        <v>2218.75</v>
      </c>
      <c r="AH125" s="600">
        <v>2250</v>
      </c>
      <c r="AI125" s="600">
        <v>1805</v>
      </c>
      <c r="AJ125" s="600">
        <v>1842.5</v>
      </c>
      <c r="AK125" s="600">
        <v>1880</v>
      </c>
      <c r="AL125" s="600">
        <v>307.5</v>
      </c>
      <c r="AM125" s="600">
        <v>338.75</v>
      </c>
      <c r="AN125" s="600">
        <v>370</v>
      </c>
      <c r="AO125" s="600">
        <v>3</v>
      </c>
      <c r="AP125" s="600">
        <v>3</v>
      </c>
      <c r="AQ125" s="600">
        <v>3</v>
      </c>
      <c r="AR125" s="600"/>
      <c r="AS125" s="600">
        <v>20</v>
      </c>
      <c r="AT125" s="600">
        <v>20</v>
      </c>
      <c r="AU125" s="600">
        <v>20</v>
      </c>
      <c r="AV125" s="600">
        <v>-16.3</v>
      </c>
      <c r="AW125" s="600">
        <v>-16.3</v>
      </c>
      <c r="AX125" s="600">
        <v>-16.3</v>
      </c>
      <c r="AY125" s="600">
        <v>-112.7</v>
      </c>
      <c r="AZ125" s="600"/>
      <c r="BA125" s="600"/>
      <c r="BB125" s="600"/>
      <c r="BC125" s="600" t="str">
        <f t="shared" si="3"/>
        <v>FAIL</v>
      </c>
      <c r="BD125" s="600" t="str">
        <f t="shared" si="4"/>
        <v>FAIL</v>
      </c>
      <c r="BE125" s="600" t="str">
        <f t="shared" si="5"/>
        <v>FAIL</v>
      </c>
      <c r="BF125" s="600" t="s">
        <v>21</v>
      </c>
    </row>
    <row r="126" spans="1:58" ht="17.350000000000001">
      <c r="A126" s="599"/>
      <c r="B126" s="599" t="s">
        <v>7478</v>
      </c>
      <c r="C126" s="599" t="s">
        <v>7272</v>
      </c>
      <c r="D126" s="599" t="s">
        <v>16</v>
      </c>
      <c r="E126" s="599" t="s">
        <v>1388</v>
      </c>
      <c r="F126" s="599" t="s">
        <v>4702</v>
      </c>
      <c r="G126" s="599" t="s">
        <v>39</v>
      </c>
      <c r="H126" s="599" t="s">
        <v>4168</v>
      </c>
      <c r="I126" s="599">
        <v>1.2</v>
      </c>
      <c r="J126" s="599">
        <v>3.7</v>
      </c>
      <c r="K126" s="599" t="s">
        <v>1194</v>
      </c>
      <c r="L126" s="599" t="s">
        <v>1194</v>
      </c>
      <c r="M126" s="599" t="s">
        <v>7273</v>
      </c>
      <c r="N126" s="599" t="s">
        <v>79</v>
      </c>
      <c r="O126" s="599" t="s">
        <v>7274</v>
      </c>
      <c r="P126" s="599">
        <v>9</v>
      </c>
      <c r="Q126" s="599" t="s">
        <v>1181</v>
      </c>
      <c r="R126" s="599" t="s">
        <v>6653</v>
      </c>
      <c r="S126" s="599" t="s">
        <v>7473</v>
      </c>
      <c r="T126" s="599" t="s">
        <v>7275</v>
      </c>
      <c r="U126" s="599" t="s">
        <v>7451</v>
      </c>
      <c r="V126" s="599" t="s">
        <v>7474</v>
      </c>
      <c r="W126" s="599" t="s">
        <v>4373</v>
      </c>
      <c r="X126" s="599">
        <v>1</v>
      </c>
      <c r="Y126" s="599">
        <v>-2</v>
      </c>
      <c r="Z126" s="599" t="s">
        <v>7444</v>
      </c>
      <c r="AA126" s="599" t="s">
        <v>7445</v>
      </c>
      <c r="AB126" s="599" t="s">
        <v>7478</v>
      </c>
      <c r="AC126" s="599">
        <v>2570</v>
      </c>
      <c r="AD126" s="599">
        <v>2595</v>
      </c>
      <c r="AE126" s="599">
        <v>2620</v>
      </c>
      <c r="AF126" s="599">
        <v>345</v>
      </c>
      <c r="AG126" s="599">
        <v>376.25</v>
      </c>
      <c r="AH126" s="599">
        <v>407.5</v>
      </c>
      <c r="AI126" s="599">
        <v>1880</v>
      </c>
      <c r="AJ126" s="599">
        <v>1842.5</v>
      </c>
      <c r="AK126" s="599">
        <v>1805</v>
      </c>
      <c r="AL126" s="599">
        <v>1460</v>
      </c>
      <c r="AM126" s="599">
        <v>1428.75</v>
      </c>
      <c r="AN126" s="599">
        <v>1397.5</v>
      </c>
      <c r="AO126" s="599">
        <v>3</v>
      </c>
      <c r="AP126" s="599">
        <v>3</v>
      </c>
      <c r="AQ126" s="599">
        <v>3</v>
      </c>
      <c r="AR126" s="599"/>
      <c r="AS126" s="599">
        <v>20</v>
      </c>
      <c r="AT126" s="599">
        <v>20</v>
      </c>
      <c r="AU126" s="599">
        <v>20</v>
      </c>
      <c r="AV126" s="599">
        <v>-35.5</v>
      </c>
      <c r="AW126" s="599">
        <v>-35.5</v>
      </c>
      <c r="AX126" s="599">
        <v>-35.5</v>
      </c>
      <c r="AY126" s="599">
        <v>-112.7</v>
      </c>
      <c r="AZ126" s="599"/>
      <c r="BA126" s="599"/>
      <c r="BB126" s="599"/>
      <c r="BC126" s="599" t="str">
        <f t="shared" si="3"/>
        <v>FAIL</v>
      </c>
      <c r="BD126" s="599" t="str">
        <f t="shared" si="4"/>
        <v>FAIL</v>
      </c>
      <c r="BE126" s="599" t="str">
        <f t="shared" si="5"/>
        <v>FAIL</v>
      </c>
      <c r="BF126" s="599" t="s">
        <v>21</v>
      </c>
    </row>
    <row r="127" spans="1:58" ht="17.350000000000001">
      <c r="A127" s="600"/>
      <c r="B127" s="600" t="s">
        <v>7479</v>
      </c>
      <c r="C127" s="600" t="s">
        <v>7272</v>
      </c>
      <c r="D127" s="600" t="s">
        <v>16</v>
      </c>
      <c r="E127" s="599" t="s">
        <v>1388</v>
      </c>
      <c r="F127" s="600" t="s">
        <v>4702</v>
      </c>
      <c r="G127" s="600" t="s">
        <v>39</v>
      </c>
      <c r="H127" s="600" t="s">
        <v>4168</v>
      </c>
      <c r="I127" s="600">
        <v>1.2</v>
      </c>
      <c r="J127" s="600">
        <v>3.7</v>
      </c>
      <c r="K127" s="600" t="s">
        <v>1194</v>
      </c>
      <c r="L127" s="600" t="s">
        <v>1194</v>
      </c>
      <c r="M127" s="600" t="s">
        <v>7273</v>
      </c>
      <c r="N127" s="600" t="s">
        <v>79</v>
      </c>
      <c r="O127" s="600" t="s">
        <v>7274</v>
      </c>
      <c r="P127" s="600">
        <v>9</v>
      </c>
      <c r="Q127" s="600" t="s">
        <v>1181</v>
      </c>
      <c r="R127" s="600" t="s">
        <v>6653</v>
      </c>
      <c r="S127" s="600" t="s">
        <v>7473</v>
      </c>
      <c r="T127" s="600" t="s">
        <v>7275</v>
      </c>
      <c r="U127" s="600" t="s">
        <v>7451</v>
      </c>
      <c r="V127" s="600" t="s">
        <v>7474</v>
      </c>
      <c r="W127" s="600" t="s">
        <v>4373</v>
      </c>
      <c r="X127" s="600">
        <v>-2</v>
      </c>
      <c r="Y127" s="600">
        <v>1</v>
      </c>
      <c r="Z127" s="600" t="s">
        <v>7353</v>
      </c>
      <c r="AA127" s="600" t="s">
        <v>7354</v>
      </c>
      <c r="AB127" s="600" t="s">
        <v>7479</v>
      </c>
      <c r="AC127" s="600">
        <v>2570</v>
      </c>
      <c r="AD127" s="600">
        <v>2595</v>
      </c>
      <c r="AE127" s="600">
        <v>2620</v>
      </c>
      <c r="AF127" s="600">
        <v>6945</v>
      </c>
      <c r="AG127" s="600">
        <v>7032.5</v>
      </c>
      <c r="AH127" s="600">
        <v>7120</v>
      </c>
      <c r="AI127" s="600">
        <v>1805</v>
      </c>
      <c r="AJ127" s="600">
        <v>1842.5</v>
      </c>
      <c r="AK127" s="600">
        <v>1880</v>
      </c>
      <c r="AL127" s="600">
        <v>5065</v>
      </c>
      <c r="AM127" s="600">
        <v>5152.5</v>
      </c>
      <c r="AN127" s="600">
        <v>5240</v>
      </c>
      <c r="AO127" s="600">
        <v>3</v>
      </c>
      <c r="AP127" s="600">
        <v>3</v>
      </c>
      <c r="AQ127" s="600">
        <v>3</v>
      </c>
      <c r="AR127" s="600"/>
      <c r="AS127" s="600">
        <v>20</v>
      </c>
      <c r="AT127" s="600">
        <v>20</v>
      </c>
      <c r="AU127" s="600">
        <v>20</v>
      </c>
      <c r="AV127" s="600">
        <v>-36.4</v>
      </c>
      <c r="AW127" s="600">
        <v>-36.4</v>
      </c>
      <c r="AX127" s="600">
        <v>-36.4</v>
      </c>
      <c r="AY127" s="600">
        <v>-112.7</v>
      </c>
      <c r="AZ127" s="600"/>
      <c r="BA127" s="600"/>
      <c r="BB127" s="600"/>
      <c r="BC127" s="600" t="str">
        <f t="shared" si="3"/>
        <v>FAIL</v>
      </c>
      <c r="BD127" s="600" t="str">
        <f t="shared" si="4"/>
        <v>FAIL</v>
      </c>
      <c r="BE127" s="600" t="str">
        <f t="shared" si="5"/>
        <v>FAIL</v>
      </c>
      <c r="BF127" s="600" t="s">
        <v>21</v>
      </c>
    </row>
    <row r="128" spans="1:58" ht="17.350000000000001">
      <c r="A128" s="599"/>
      <c r="B128" s="599" t="s">
        <v>7480</v>
      </c>
      <c r="C128" s="599" t="s">
        <v>7272</v>
      </c>
      <c r="D128" s="599" t="s">
        <v>16</v>
      </c>
      <c r="E128" s="599" t="s">
        <v>1388</v>
      </c>
      <c r="F128" s="599" t="s">
        <v>4702</v>
      </c>
      <c r="G128" s="599" t="s">
        <v>39</v>
      </c>
      <c r="H128" s="599" t="s">
        <v>4168</v>
      </c>
      <c r="I128" s="599">
        <v>1.2</v>
      </c>
      <c r="J128" s="599">
        <v>3.7</v>
      </c>
      <c r="K128" s="599" t="s">
        <v>1194</v>
      </c>
      <c r="L128" s="599" t="s">
        <v>1194</v>
      </c>
      <c r="M128" s="599" t="s">
        <v>7273</v>
      </c>
      <c r="N128" s="599" t="s">
        <v>79</v>
      </c>
      <c r="O128" s="599" t="s">
        <v>7274</v>
      </c>
      <c r="P128" s="599">
        <v>9</v>
      </c>
      <c r="Q128" s="599" t="s">
        <v>1181</v>
      </c>
      <c r="R128" s="599" t="s">
        <v>6653</v>
      </c>
      <c r="S128" s="599" t="s">
        <v>7473</v>
      </c>
      <c r="T128" s="599" t="s">
        <v>7275</v>
      </c>
      <c r="U128" s="599" t="s">
        <v>7451</v>
      </c>
      <c r="V128" s="599" t="s">
        <v>7474</v>
      </c>
      <c r="W128" s="599" t="s">
        <v>4373</v>
      </c>
      <c r="X128" s="599">
        <v>2</v>
      </c>
      <c r="Y128" s="599">
        <v>-1</v>
      </c>
      <c r="Z128" s="599" t="s">
        <v>7416</v>
      </c>
      <c r="AA128" s="599" t="s">
        <v>7417</v>
      </c>
      <c r="AB128" s="599" t="s">
        <v>7480</v>
      </c>
      <c r="AC128" s="599">
        <v>2570</v>
      </c>
      <c r="AD128" s="599">
        <v>2595</v>
      </c>
      <c r="AE128" s="599">
        <v>2620</v>
      </c>
      <c r="AF128" s="599">
        <v>3260</v>
      </c>
      <c r="AG128" s="599">
        <v>3347.5</v>
      </c>
      <c r="AH128" s="599">
        <v>3435</v>
      </c>
      <c r="AI128" s="599">
        <v>1880</v>
      </c>
      <c r="AJ128" s="599">
        <v>1842.5</v>
      </c>
      <c r="AK128" s="599">
        <v>1805</v>
      </c>
      <c r="AL128" s="599">
        <v>1380</v>
      </c>
      <c r="AM128" s="599">
        <v>1467.5</v>
      </c>
      <c r="AN128" s="599">
        <v>1555</v>
      </c>
      <c r="AO128" s="599">
        <v>3</v>
      </c>
      <c r="AP128" s="599">
        <v>3</v>
      </c>
      <c r="AQ128" s="599">
        <v>3</v>
      </c>
      <c r="AR128" s="599"/>
      <c r="AS128" s="599">
        <v>20</v>
      </c>
      <c r="AT128" s="599">
        <v>20</v>
      </c>
      <c r="AU128" s="599">
        <v>20</v>
      </c>
      <c r="AV128" s="599">
        <v>-15.8</v>
      </c>
      <c r="AW128" s="599">
        <v>-15.8</v>
      </c>
      <c r="AX128" s="599">
        <v>-46.1</v>
      </c>
      <c r="AY128" s="599">
        <v>-112.7</v>
      </c>
      <c r="AZ128" s="599"/>
      <c r="BA128" s="599"/>
      <c r="BB128" s="599"/>
      <c r="BC128" s="599" t="str">
        <f t="shared" si="3"/>
        <v>FAIL</v>
      </c>
      <c r="BD128" s="599" t="str">
        <f t="shared" si="4"/>
        <v>FAIL</v>
      </c>
      <c r="BE128" s="599" t="str">
        <f t="shared" si="5"/>
        <v>FAIL</v>
      </c>
      <c r="BF128" s="599" t="s">
        <v>21</v>
      </c>
    </row>
    <row r="129" spans="1:58" ht="17.350000000000001">
      <c r="A129" s="600"/>
      <c r="B129" s="600" t="s">
        <v>7335</v>
      </c>
      <c r="C129" s="600" t="s">
        <v>7272</v>
      </c>
      <c r="D129" s="600" t="s">
        <v>16</v>
      </c>
      <c r="E129" s="599" t="s">
        <v>1388</v>
      </c>
      <c r="F129" s="600" t="s">
        <v>4702</v>
      </c>
      <c r="G129" s="600" t="s">
        <v>39</v>
      </c>
      <c r="H129" s="600" t="s">
        <v>4168</v>
      </c>
      <c r="I129" s="600">
        <v>1.2</v>
      </c>
      <c r="J129" s="600">
        <v>3.7</v>
      </c>
      <c r="K129" s="600" t="s">
        <v>1194</v>
      </c>
      <c r="L129" s="600" t="s">
        <v>1194</v>
      </c>
      <c r="M129" s="600" t="s">
        <v>7273</v>
      </c>
      <c r="N129" s="600" t="s">
        <v>79</v>
      </c>
      <c r="O129" s="600" t="s">
        <v>7274</v>
      </c>
      <c r="P129" s="600">
        <v>9</v>
      </c>
      <c r="Q129" s="600" t="s">
        <v>1181</v>
      </c>
      <c r="R129" s="600" t="s">
        <v>6653</v>
      </c>
      <c r="S129" s="600" t="s">
        <v>765</v>
      </c>
      <c r="T129" s="600"/>
      <c r="U129" s="600" t="s">
        <v>7451</v>
      </c>
      <c r="V129" s="600" t="s">
        <v>7481</v>
      </c>
      <c r="W129" s="600" t="s">
        <v>7299</v>
      </c>
      <c r="X129" s="600">
        <v>2</v>
      </c>
      <c r="Y129" s="600"/>
      <c r="Z129" s="600" t="s">
        <v>7339</v>
      </c>
      <c r="AA129" s="600"/>
      <c r="AB129" s="600" t="s">
        <v>7335</v>
      </c>
      <c r="AC129" s="600">
        <v>2500</v>
      </c>
      <c r="AD129" s="600">
        <v>2535</v>
      </c>
      <c r="AE129" s="600">
        <v>2570</v>
      </c>
      <c r="AF129" s="600"/>
      <c r="AG129" s="600"/>
      <c r="AH129" s="600"/>
      <c r="AI129" s="600">
        <v>1805</v>
      </c>
      <c r="AJ129" s="600">
        <v>1842.5</v>
      </c>
      <c r="AK129" s="600">
        <v>1880</v>
      </c>
      <c r="AL129" s="600"/>
      <c r="AM129" s="600"/>
      <c r="AN129" s="600"/>
      <c r="AO129" s="600"/>
      <c r="AP129" s="600"/>
      <c r="AQ129" s="600"/>
      <c r="AR129" s="600"/>
      <c r="AS129" s="600">
        <v>24</v>
      </c>
      <c r="AT129" s="600">
        <v>24</v>
      </c>
      <c r="AU129" s="600">
        <v>24</v>
      </c>
      <c r="AV129" s="600"/>
      <c r="AW129" s="600"/>
      <c r="AX129" s="600"/>
      <c r="AY129" s="600">
        <v>-112.7</v>
      </c>
      <c r="AZ129" s="600"/>
      <c r="BA129" s="600"/>
      <c r="BB129" s="600"/>
      <c r="BC129" s="600" t="str">
        <f t="shared" si="3"/>
        <v>FAIL</v>
      </c>
      <c r="BD129" s="600" t="str">
        <f t="shared" si="4"/>
        <v>FAIL</v>
      </c>
      <c r="BE129" s="600" t="str">
        <f t="shared" si="5"/>
        <v>FAIL</v>
      </c>
      <c r="BF129" s="600" t="s">
        <v>21</v>
      </c>
    </row>
    <row r="130" spans="1:58" ht="17.350000000000001">
      <c r="A130" s="599"/>
      <c r="B130" s="599" t="s">
        <v>7482</v>
      </c>
      <c r="C130" s="599" t="s">
        <v>7272</v>
      </c>
      <c r="D130" s="599" t="s">
        <v>16</v>
      </c>
      <c r="E130" s="599" t="s">
        <v>1388</v>
      </c>
      <c r="F130" s="599" t="s">
        <v>4702</v>
      </c>
      <c r="G130" s="599" t="s">
        <v>39</v>
      </c>
      <c r="H130" s="599" t="s">
        <v>4168</v>
      </c>
      <c r="I130" s="599">
        <v>1.2</v>
      </c>
      <c r="J130" s="599">
        <v>3.7</v>
      </c>
      <c r="K130" s="599" t="s">
        <v>1194</v>
      </c>
      <c r="L130" s="599" t="s">
        <v>1194</v>
      </c>
      <c r="M130" s="599" t="s">
        <v>7273</v>
      </c>
      <c r="N130" s="599" t="s">
        <v>79</v>
      </c>
      <c r="O130" s="599" t="s">
        <v>7274</v>
      </c>
      <c r="P130" s="599">
        <v>9</v>
      </c>
      <c r="Q130" s="599" t="s">
        <v>1181</v>
      </c>
      <c r="R130" s="599" t="s">
        <v>6653</v>
      </c>
      <c r="S130" s="599" t="s">
        <v>765</v>
      </c>
      <c r="T130" s="599" t="s">
        <v>7275</v>
      </c>
      <c r="U130" s="599" t="s">
        <v>7451</v>
      </c>
      <c r="V130" s="599" t="s">
        <v>7481</v>
      </c>
      <c r="W130" s="599" t="s">
        <v>7299</v>
      </c>
      <c r="X130" s="599">
        <v>-1</v>
      </c>
      <c r="Y130" s="599">
        <v>1</v>
      </c>
      <c r="Z130" s="599" t="s">
        <v>7341</v>
      </c>
      <c r="AA130" s="599" t="s">
        <v>7342</v>
      </c>
      <c r="AB130" s="599" t="s">
        <v>7482</v>
      </c>
      <c r="AC130" s="599">
        <v>2500</v>
      </c>
      <c r="AD130" s="599">
        <v>2535</v>
      </c>
      <c r="AE130" s="599">
        <v>2570</v>
      </c>
      <c r="AF130" s="599">
        <v>4305</v>
      </c>
      <c r="AG130" s="599">
        <v>4377.5</v>
      </c>
      <c r="AH130" s="599">
        <v>4450</v>
      </c>
      <c r="AI130" s="599">
        <v>1805</v>
      </c>
      <c r="AJ130" s="599">
        <v>1842.5</v>
      </c>
      <c r="AK130" s="599">
        <v>1880</v>
      </c>
      <c r="AL130" s="599">
        <v>2425</v>
      </c>
      <c r="AM130" s="599">
        <v>2497.5</v>
      </c>
      <c r="AN130" s="599">
        <v>2570</v>
      </c>
      <c r="AO130" s="599">
        <v>3</v>
      </c>
      <c r="AP130" s="599">
        <v>3</v>
      </c>
      <c r="AQ130" s="599">
        <v>3</v>
      </c>
      <c r="AR130" s="599"/>
      <c r="AS130" s="599">
        <v>20</v>
      </c>
      <c r="AT130" s="599">
        <v>20</v>
      </c>
      <c r="AU130" s="599">
        <v>20</v>
      </c>
      <c r="AV130" s="599">
        <v>-21.2</v>
      </c>
      <c r="AW130" s="599">
        <v>-21.2</v>
      </c>
      <c r="AX130" s="599">
        <v>-23.3</v>
      </c>
      <c r="AY130" s="599">
        <v>-112.7</v>
      </c>
      <c r="AZ130" s="599"/>
      <c r="BA130" s="599"/>
      <c r="BB130" s="599"/>
      <c r="BC130" s="599" t="str">
        <f t="shared" ref="BC130:BC193" si="6">IF(AZ130&lt;=AY130,"PASS","FAIL")</f>
        <v>FAIL</v>
      </c>
      <c r="BD130" s="599" t="str">
        <f t="shared" ref="BD130:BD193" si="7">IF(BA130&lt;=AY130,"PASS","FAIL")</f>
        <v>FAIL</v>
      </c>
      <c r="BE130" s="599" t="str">
        <f t="shared" ref="BE130:BE193" si="8">IF(BB130&lt;=AY130,"PASS","FAIL")</f>
        <v>FAIL</v>
      </c>
      <c r="BF130" s="599" t="s">
        <v>21</v>
      </c>
    </row>
    <row r="131" spans="1:58" ht="17.350000000000001">
      <c r="A131" s="600"/>
      <c r="B131" s="600" t="s">
        <v>7483</v>
      </c>
      <c r="C131" s="600" t="s">
        <v>7272</v>
      </c>
      <c r="D131" s="600" t="s">
        <v>16</v>
      </c>
      <c r="E131" s="599" t="s">
        <v>1388</v>
      </c>
      <c r="F131" s="600" t="s">
        <v>4702</v>
      </c>
      <c r="G131" s="600" t="s">
        <v>39</v>
      </c>
      <c r="H131" s="600" t="s">
        <v>4168</v>
      </c>
      <c r="I131" s="600">
        <v>1.2</v>
      </c>
      <c r="J131" s="600">
        <v>3.7</v>
      </c>
      <c r="K131" s="600" t="s">
        <v>1194</v>
      </c>
      <c r="L131" s="600" t="s">
        <v>1194</v>
      </c>
      <c r="M131" s="600" t="s">
        <v>7273</v>
      </c>
      <c r="N131" s="600" t="s">
        <v>79</v>
      </c>
      <c r="O131" s="600" t="s">
        <v>7274</v>
      </c>
      <c r="P131" s="600">
        <v>9</v>
      </c>
      <c r="Q131" s="600" t="s">
        <v>1181</v>
      </c>
      <c r="R131" s="600" t="s">
        <v>6653</v>
      </c>
      <c r="S131" s="600" t="s">
        <v>765</v>
      </c>
      <c r="T131" s="600" t="s">
        <v>7275</v>
      </c>
      <c r="U131" s="600" t="s">
        <v>7451</v>
      </c>
      <c r="V131" s="600" t="s">
        <v>7481</v>
      </c>
      <c r="W131" s="600" t="s">
        <v>7299</v>
      </c>
      <c r="X131" s="600">
        <v>1</v>
      </c>
      <c r="Y131" s="600">
        <v>-1</v>
      </c>
      <c r="Z131" s="600" t="s">
        <v>7440</v>
      </c>
      <c r="AA131" s="600" t="s">
        <v>7441</v>
      </c>
      <c r="AB131" s="600" t="s">
        <v>7483</v>
      </c>
      <c r="AC131" s="600">
        <v>2500</v>
      </c>
      <c r="AD131" s="600">
        <v>2535</v>
      </c>
      <c r="AE131" s="600">
        <v>2570</v>
      </c>
      <c r="AF131" s="600">
        <v>620</v>
      </c>
      <c r="AG131" s="600">
        <v>692.5</v>
      </c>
      <c r="AH131" s="600">
        <v>765</v>
      </c>
      <c r="AI131" s="600">
        <v>1880</v>
      </c>
      <c r="AJ131" s="600">
        <v>1842.5</v>
      </c>
      <c r="AK131" s="600">
        <v>1805</v>
      </c>
      <c r="AL131" s="600">
        <v>1185</v>
      </c>
      <c r="AM131" s="600">
        <v>1112.5</v>
      </c>
      <c r="AN131" s="600">
        <v>1040</v>
      </c>
      <c r="AO131" s="600">
        <v>3</v>
      </c>
      <c r="AP131" s="600">
        <v>3</v>
      </c>
      <c r="AQ131" s="600">
        <v>3</v>
      </c>
      <c r="AR131" s="600"/>
      <c r="AS131" s="600">
        <v>20</v>
      </c>
      <c r="AT131" s="600">
        <v>20</v>
      </c>
      <c r="AU131" s="600">
        <v>20</v>
      </c>
      <c r="AV131" s="600">
        <v>-45.5</v>
      </c>
      <c r="AW131" s="600">
        <v>-45.5</v>
      </c>
      <c r="AX131" s="600">
        <v>-45.5</v>
      </c>
      <c r="AY131" s="600">
        <v>-112.7</v>
      </c>
      <c r="AZ131" s="600"/>
      <c r="BA131" s="600"/>
      <c r="BB131" s="600"/>
      <c r="BC131" s="600" t="str">
        <f t="shared" si="6"/>
        <v>FAIL</v>
      </c>
      <c r="BD131" s="600" t="str">
        <f t="shared" si="7"/>
        <v>FAIL</v>
      </c>
      <c r="BE131" s="600" t="str">
        <f t="shared" si="8"/>
        <v>FAIL</v>
      </c>
      <c r="BF131" s="600" t="s">
        <v>21</v>
      </c>
    </row>
    <row r="132" spans="1:58" ht="17.350000000000001">
      <c r="A132" s="599"/>
      <c r="B132" s="599" t="s">
        <v>7484</v>
      </c>
      <c r="C132" s="599" t="s">
        <v>7272</v>
      </c>
      <c r="D132" s="599" t="s">
        <v>16</v>
      </c>
      <c r="E132" s="599" t="s">
        <v>1388</v>
      </c>
      <c r="F132" s="599" t="s">
        <v>4702</v>
      </c>
      <c r="G132" s="599" t="s">
        <v>39</v>
      </c>
      <c r="H132" s="599" t="s">
        <v>4168</v>
      </c>
      <c r="I132" s="599">
        <v>1.2</v>
      </c>
      <c r="J132" s="599">
        <v>3.7</v>
      </c>
      <c r="K132" s="599" t="s">
        <v>1194</v>
      </c>
      <c r="L132" s="599" t="s">
        <v>1194</v>
      </c>
      <c r="M132" s="599" t="s">
        <v>7273</v>
      </c>
      <c r="N132" s="599" t="s">
        <v>79</v>
      </c>
      <c r="O132" s="599" t="s">
        <v>7274</v>
      </c>
      <c r="P132" s="599">
        <v>9</v>
      </c>
      <c r="Q132" s="599" t="s">
        <v>1181</v>
      </c>
      <c r="R132" s="599" t="s">
        <v>6653</v>
      </c>
      <c r="S132" s="599" t="s">
        <v>765</v>
      </c>
      <c r="T132" s="599" t="s">
        <v>7275</v>
      </c>
      <c r="U132" s="599" t="s">
        <v>7451</v>
      </c>
      <c r="V132" s="599" t="s">
        <v>7481</v>
      </c>
      <c r="W132" s="599" t="s">
        <v>4373</v>
      </c>
      <c r="X132" s="599">
        <v>-1</v>
      </c>
      <c r="Y132" s="599">
        <v>2</v>
      </c>
      <c r="Z132" s="599" t="s">
        <v>7347</v>
      </c>
      <c r="AA132" s="599" t="s">
        <v>7348</v>
      </c>
      <c r="AB132" s="599" t="s">
        <v>7484</v>
      </c>
      <c r="AC132" s="599">
        <v>2500</v>
      </c>
      <c r="AD132" s="599">
        <v>2535</v>
      </c>
      <c r="AE132" s="599">
        <v>2570</v>
      </c>
      <c r="AF132" s="599">
        <v>2152.5</v>
      </c>
      <c r="AG132" s="599">
        <v>2188.75</v>
      </c>
      <c r="AH132" s="599">
        <v>2225</v>
      </c>
      <c r="AI132" s="599">
        <v>1805</v>
      </c>
      <c r="AJ132" s="599">
        <v>1842.5</v>
      </c>
      <c r="AK132" s="599">
        <v>1880</v>
      </c>
      <c r="AL132" s="599">
        <v>272.5</v>
      </c>
      <c r="AM132" s="599">
        <v>308.75</v>
      </c>
      <c r="AN132" s="599">
        <v>345</v>
      </c>
      <c r="AO132" s="599">
        <v>3</v>
      </c>
      <c r="AP132" s="599">
        <v>3</v>
      </c>
      <c r="AQ132" s="599">
        <v>3</v>
      </c>
      <c r="AR132" s="599"/>
      <c r="AS132" s="599">
        <v>20</v>
      </c>
      <c r="AT132" s="599">
        <v>20</v>
      </c>
      <c r="AU132" s="599">
        <v>20</v>
      </c>
      <c r="AV132" s="599">
        <v>-16.3</v>
      </c>
      <c r="AW132" s="599">
        <v>-16.3</v>
      </c>
      <c r="AX132" s="599">
        <v>-16.3</v>
      </c>
      <c r="AY132" s="599">
        <v>-112.7</v>
      </c>
      <c r="AZ132" s="599"/>
      <c r="BA132" s="599"/>
      <c r="BB132" s="599"/>
      <c r="BC132" s="599" t="str">
        <f t="shared" si="6"/>
        <v>FAIL</v>
      </c>
      <c r="BD132" s="599" t="str">
        <f t="shared" si="7"/>
        <v>FAIL</v>
      </c>
      <c r="BE132" s="599" t="str">
        <f t="shared" si="8"/>
        <v>FAIL</v>
      </c>
      <c r="BF132" s="599" t="s">
        <v>21</v>
      </c>
    </row>
    <row r="133" spans="1:58" ht="17.350000000000001">
      <c r="A133" s="600"/>
      <c r="B133" s="600" t="s">
        <v>7485</v>
      </c>
      <c r="C133" s="600" t="s">
        <v>7272</v>
      </c>
      <c r="D133" s="600" t="s">
        <v>16</v>
      </c>
      <c r="E133" s="599" t="s">
        <v>1388</v>
      </c>
      <c r="F133" s="600" t="s">
        <v>4702</v>
      </c>
      <c r="G133" s="600" t="s">
        <v>39</v>
      </c>
      <c r="H133" s="600" t="s">
        <v>4168</v>
      </c>
      <c r="I133" s="600">
        <v>1.2</v>
      </c>
      <c r="J133" s="600">
        <v>3.7</v>
      </c>
      <c r="K133" s="600" t="s">
        <v>1194</v>
      </c>
      <c r="L133" s="600" t="s">
        <v>1194</v>
      </c>
      <c r="M133" s="600" t="s">
        <v>7273</v>
      </c>
      <c r="N133" s="600" t="s">
        <v>79</v>
      </c>
      <c r="O133" s="600" t="s">
        <v>7274</v>
      </c>
      <c r="P133" s="600">
        <v>9</v>
      </c>
      <c r="Q133" s="600" t="s">
        <v>1181</v>
      </c>
      <c r="R133" s="600" t="s">
        <v>6653</v>
      </c>
      <c r="S133" s="600" t="s">
        <v>765</v>
      </c>
      <c r="T133" s="600" t="s">
        <v>7275</v>
      </c>
      <c r="U133" s="600" t="s">
        <v>7451</v>
      </c>
      <c r="V133" s="600" t="s">
        <v>7481</v>
      </c>
      <c r="W133" s="600" t="s">
        <v>4373</v>
      </c>
      <c r="X133" s="600">
        <v>1</v>
      </c>
      <c r="Y133" s="600">
        <v>-2</v>
      </c>
      <c r="Z133" s="600" t="s">
        <v>7444</v>
      </c>
      <c r="AA133" s="600" t="s">
        <v>7445</v>
      </c>
      <c r="AB133" s="600" t="s">
        <v>7485</v>
      </c>
      <c r="AC133" s="600">
        <v>2500</v>
      </c>
      <c r="AD133" s="600">
        <v>2535</v>
      </c>
      <c r="AE133" s="600">
        <v>2570</v>
      </c>
      <c r="AF133" s="600">
        <v>310</v>
      </c>
      <c r="AG133" s="600">
        <v>346.25</v>
      </c>
      <c r="AH133" s="600">
        <v>382.5</v>
      </c>
      <c r="AI133" s="600">
        <v>1880</v>
      </c>
      <c r="AJ133" s="600">
        <v>1842.5</v>
      </c>
      <c r="AK133" s="600">
        <v>1805</v>
      </c>
      <c r="AL133" s="600">
        <v>1495</v>
      </c>
      <c r="AM133" s="600">
        <v>1458.75</v>
      </c>
      <c r="AN133" s="600">
        <v>1422.5</v>
      </c>
      <c r="AO133" s="600">
        <v>3</v>
      </c>
      <c r="AP133" s="600">
        <v>3</v>
      </c>
      <c r="AQ133" s="600">
        <v>3</v>
      </c>
      <c r="AR133" s="600"/>
      <c r="AS133" s="600">
        <v>20</v>
      </c>
      <c r="AT133" s="600">
        <v>20</v>
      </c>
      <c r="AU133" s="600">
        <v>20</v>
      </c>
      <c r="AV133" s="600">
        <v>-35.5</v>
      </c>
      <c r="AW133" s="600">
        <v>-35.5</v>
      </c>
      <c r="AX133" s="600">
        <v>-35.5</v>
      </c>
      <c r="AY133" s="600">
        <v>-112.7</v>
      </c>
      <c r="AZ133" s="600"/>
      <c r="BA133" s="600"/>
      <c r="BB133" s="600"/>
      <c r="BC133" s="600" t="str">
        <f t="shared" si="6"/>
        <v>FAIL</v>
      </c>
      <c r="BD133" s="600" t="str">
        <f t="shared" si="7"/>
        <v>FAIL</v>
      </c>
      <c r="BE133" s="600" t="str">
        <f t="shared" si="8"/>
        <v>FAIL</v>
      </c>
      <c r="BF133" s="600" t="s">
        <v>21</v>
      </c>
    </row>
    <row r="134" spans="1:58" ht="17.350000000000001">
      <c r="A134" s="599"/>
      <c r="B134" s="599" t="s">
        <v>7486</v>
      </c>
      <c r="C134" s="599" t="s">
        <v>7272</v>
      </c>
      <c r="D134" s="599" t="s">
        <v>16</v>
      </c>
      <c r="E134" s="599" t="s">
        <v>1388</v>
      </c>
      <c r="F134" s="599" t="s">
        <v>4702</v>
      </c>
      <c r="G134" s="599" t="s">
        <v>39</v>
      </c>
      <c r="H134" s="599" t="s">
        <v>4168</v>
      </c>
      <c r="I134" s="599">
        <v>1.2</v>
      </c>
      <c r="J134" s="599">
        <v>3.7</v>
      </c>
      <c r="K134" s="599" t="s">
        <v>1194</v>
      </c>
      <c r="L134" s="599" t="s">
        <v>1194</v>
      </c>
      <c r="M134" s="599" t="s">
        <v>7273</v>
      </c>
      <c r="N134" s="599" t="s">
        <v>79</v>
      </c>
      <c r="O134" s="599" t="s">
        <v>7274</v>
      </c>
      <c r="P134" s="599">
        <v>9</v>
      </c>
      <c r="Q134" s="599" t="s">
        <v>1181</v>
      </c>
      <c r="R134" s="599" t="s">
        <v>6653</v>
      </c>
      <c r="S134" s="599" t="s">
        <v>765</v>
      </c>
      <c r="T134" s="599" t="s">
        <v>7275</v>
      </c>
      <c r="U134" s="599" t="s">
        <v>7451</v>
      </c>
      <c r="V134" s="599" t="s">
        <v>7481</v>
      </c>
      <c r="W134" s="599" t="s">
        <v>4373</v>
      </c>
      <c r="X134" s="599">
        <v>-2</v>
      </c>
      <c r="Y134" s="599">
        <v>1</v>
      </c>
      <c r="Z134" s="599" t="s">
        <v>7353</v>
      </c>
      <c r="AA134" s="599" t="s">
        <v>7354</v>
      </c>
      <c r="AB134" s="599" t="s">
        <v>7486</v>
      </c>
      <c r="AC134" s="599">
        <v>2500</v>
      </c>
      <c r="AD134" s="599">
        <v>2535</v>
      </c>
      <c r="AE134" s="599">
        <v>2570</v>
      </c>
      <c r="AF134" s="599">
        <v>6805</v>
      </c>
      <c r="AG134" s="599">
        <v>6912.5</v>
      </c>
      <c r="AH134" s="599">
        <v>7020</v>
      </c>
      <c r="AI134" s="599">
        <v>1805</v>
      </c>
      <c r="AJ134" s="599">
        <v>1842.5</v>
      </c>
      <c r="AK134" s="599">
        <v>1880</v>
      </c>
      <c r="AL134" s="599">
        <v>4925</v>
      </c>
      <c r="AM134" s="599">
        <v>5032.5</v>
      </c>
      <c r="AN134" s="599">
        <v>5140</v>
      </c>
      <c r="AO134" s="599">
        <v>3</v>
      </c>
      <c r="AP134" s="599">
        <v>3</v>
      </c>
      <c r="AQ134" s="599">
        <v>3</v>
      </c>
      <c r="AR134" s="599"/>
      <c r="AS134" s="599">
        <v>20</v>
      </c>
      <c r="AT134" s="599">
        <v>20</v>
      </c>
      <c r="AU134" s="599">
        <v>20</v>
      </c>
      <c r="AV134" s="599">
        <v>-36.4</v>
      </c>
      <c r="AW134" s="599">
        <v>-36.4</v>
      </c>
      <c r="AX134" s="599">
        <v>-36.4</v>
      </c>
      <c r="AY134" s="599">
        <v>-112.7</v>
      </c>
      <c r="AZ134" s="599"/>
      <c r="BA134" s="599"/>
      <c r="BB134" s="599"/>
      <c r="BC134" s="599" t="str">
        <f t="shared" si="6"/>
        <v>FAIL</v>
      </c>
      <c r="BD134" s="599" t="str">
        <f t="shared" si="7"/>
        <v>FAIL</v>
      </c>
      <c r="BE134" s="599" t="str">
        <f t="shared" si="8"/>
        <v>FAIL</v>
      </c>
      <c r="BF134" s="599" t="s">
        <v>21</v>
      </c>
    </row>
    <row r="135" spans="1:58" ht="17.350000000000001">
      <c r="A135" s="600"/>
      <c r="B135" s="600" t="s">
        <v>7487</v>
      </c>
      <c r="C135" s="600" t="s">
        <v>7272</v>
      </c>
      <c r="D135" s="600" t="s">
        <v>16</v>
      </c>
      <c r="E135" s="599" t="s">
        <v>1388</v>
      </c>
      <c r="F135" s="600" t="s">
        <v>4702</v>
      </c>
      <c r="G135" s="600" t="s">
        <v>39</v>
      </c>
      <c r="H135" s="600" t="s">
        <v>4168</v>
      </c>
      <c r="I135" s="600">
        <v>1.2</v>
      </c>
      <c r="J135" s="600">
        <v>3.7</v>
      </c>
      <c r="K135" s="600" t="s">
        <v>1194</v>
      </c>
      <c r="L135" s="600" t="s">
        <v>1194</v>
      </c>
      <c r="M135" s="600" t="s">
        <v>7273</v>
      </c>
      <c r="N135" s="600" t="s">
        <v>79</v>
      </c>
      <c r="O135" s="600" t="s">
        <v>7274</v>
      </c>
      <c r="P135" s="600">
        <v>9</v>
      </c>
      <c r="Q135" s="600" t="s">
        <v>1181</v>
      </c>
      <c r="R135" s="600" t="s">
        <v>6653</v>
      </c>
      <c r="S135" s="600" t="s">
        <v>765</v>
      </c>
      <c r="T135" s="600" t="s">
        <v>7275</v>
      </c>
      <c r="U135" s="600" t="s">
        <v>7451</v>
      </c>
      <c r="V135" s="600" t="s">
        <v>7481</v>
      </c>
      <c r="W135" s="600" t="s">
        <v>4373</v>
      </c>
      <c r="X135" s="600">
        <v>2</v>
      </c>
      <c r="Y135" s="600">
        <v>-1</v>
      </c>
      <c r="Z135" s="600" t="s">
        <v>7416</v>
      </c>
      <c r="AA135" s="600" t="s">
        <v>7417</v>
      </c>
      <c r="AB135" s="600" t="s">
        <v>7487</v>
      </c>
      <c r="AC135" s="600">
        <v>2500</v>
      </c>
      <c r="AD135" s="600">
        <v>2535</v>
      </c>
      <c r="AE135" s="600">
        <v>2570</v>
      </c>
      <c r="AF135" s="600">
        <v>3120</v>
      </c>
      <c r="AG135" s="600">
        <v>3227.5</v>
      </c>
      <c r="AH135" s="600">
        <v>3335</v>
      </c>
      <c r="AI135" s="600">
        <v>1880</v>
      </c>
      <c r="AJ135" s="600">
        <v>1842.5</v>
      </c>
      <c r="AK135" s="600">
        <v>1805</v>
      </c>
      <c r="AL135" s="600">
        <v>1240</v>
      </c>
      <c r="AM135" s="600">
        <v>1347.5</v>
      </c>
      <c r="AN135" s="600">
        <v>1455</v>
      </c>
      <c r="AO135" s="600">
        <v>3</v>
      </c>
      <c r="AP135" s="600">
        <v>3</v>
      </c>
      <c r="AQ135" s="600">
        <v>3</v>
      </c>
      <c r="AR135" s="600"/>
      <c r="AS135" s="600">
        <v>20</v>
      </c>
      <c r="AT135" s="600">
        <v>20</v>
      </c>
      <c r="AU135" s="600">
        <v>20</v>
      </c>
      <c r="AV135" s="600">
        <v>-15.7</v>
      </c>
      <c r="AW135" s="600">
        <v>-15.8</v>
      </c>
      <c r="AX135" s="600">
        <v>-15.8</v>
      </c>
      <c r="AY135" s="600">
        <v>-112.7</v>
      </c>
      <c r="AZ135" s="600"/>
      <c r="BA135" s="600"/>
      <c r="BB135" s="600"/>
      <c r="BC135" s="600" t="str">
        <f t="shared" si="6"/>
        <v>FAIL</v>
      </c>
      <c r="BD135" s="600" t="str">
        <f t="shared" si="7"/>
        <v>FAIL</v>
      </c>
      <c r="BE135" s="600" t="str">
        <f t="shared" si="8"/>
        <v>FAIL</v>
      </c>
      <c r="BF135" s="600" t="s">
        <v>21</v>
      </c>
    </row>
    <row r="136" spans="1:58" ht="17.350000000000001">
      <c r="A136" s="599"/>
      <c r="B136" s="599" t="s">
        <v>7335</v>
      </c>
      <c r="C136" s="599" t="s">
        <v>7272</v>
      </c>
      <c r="D136" s="599" t="s">
        <v>16</v>
      </c>
      <c r="E136" s="599" t="s">
        <v>1388</v>
      </c>
      <c r="F136" s="599" t="s">
        <v>4702</v>
      </c>
      <c r="G136" s="599" t="s">
        <v>39</v>
      </c>
      <c r="H136" s="599" t="s">
        <v>4168</v>
      </c>
      <c r="I136" s="599">
        <v>1.2</v>
      </c>
      <c r="J136" s="599">
        <v>3.7</v>
      </c>
      <c r="K136" s="599" t="s">
        <v>1194</v>
      </c>
      <c r="L136" s="599" t="s">
        <v>1194</v>
      </c>
      <c r="M136" s="599" t="s">
        <v>7273</v>
      </c>
      <c r="N136" s="599" t="s">
        <v>79</v>
      </c>
      <c r="O136" s="599" t="s">
        <v>7274</v>
      </c>
      <c r="P136" s="599">
        <v>9</v>
      </c>
      <c r="Q136" s="599" t="s">
        <v>1181</v>
      </c>
      <c r="R136" s="599" t="s">
        <v>6653</v>
      </c>
      <c r="S136" s="599" t="s">
        <v>7488</v>
      </c>
      <c r="T136" s="599"/>
      <c r="U136" s="599" t="s">
        <v>7489</v>
      </c>
      <c r="V136" s="599" t="s">
        <v>7490</v>
      </c>
      <c r="W136" s="599" t="s">
        <v>7299</v>
      </c>
      <c r="X136" s="599">
        <v>2</v>
      </c>
      <c r="Y136" s="599"/>
      <c r="Z136" s="599" t="s">
        <v>7339</v>
      </c>
      <c r="AA136" s="599"/>
      <c r="AB136" s="599" t="s">
        <v>7335</v>
      </c>
      <c r="AC136" s="599">
        <v>3400</v>
      </c>
      <c r="AD136" s="599">
        <v>3500</v>
      </c>
      <c r="AE136" s="599">
        <v>3600</v>
      </c>
      <c r="AF136" s="599"/>
      <c r="AG136" s="599"/>
      <c r="AH136" s="599"/>
      <c r="AI136" s="599">
        <v>1805</v>
      </c>
      <c r="AJ136" s="599">
        <v>1842.5</v>
      </c>
      <c r="AK136" s="599">
        <v>1880</v>
      </c>
      <c r="AL136" s="599"/>
      <c r="AM136" s="599"/>
      <c r="AN136" s="599"/>
      <c r="AO136" s="599"/>
      <c r="AP136" s="599"/>
      <c r="AQ136" s="599"/>
      <c r="AR136" s="599"/>
      <c r="AS136" s="599">
        <v>-5.9</v>
      </c>
      <c r="AT136" s="599">
        <v>-5.9</v>
      </c>
      <c r="AU136" s="599">
        <v>-6</v>
      </c>
      <c r="AV136" s="599"/>
      <c r="AW136" s="599"/>
      <c r="AX136" s="599"/>
      <c r="AY136" s="599">
        <v>-112.7</v>
      </c>
      <c r="AZ136" s="599"/>
      <c r="BA136" s="599"/>
      <c r="BB136" s="599"/>
      <c r="BC136" s="599" t="str">
        <f t="shared" si="6"/>
        <v>FAIL</v>
      </c>
      <c r="BD136" s="599" t="str">
        <f t="shared" si="7"/>
        <v>FAIL</v>
      </c>
      <c r="BE136" s="599" t="str">
        <f t="shared" si="8"/>
        <v>FAIL</v>
      </c>
      <c r="BF136" s="599" t="s">
        <v>21</v>
      </c>
    </row>
    <row r="137" spans="1:58" ht="17.350000000000001">
      <c r="A137" s="600"/>
      <c r="B137" s="600" t="s">
        <v>7491</v>
      </c>
      <c r="C137" s="600" t="s">
        <v>7272</v>
      </c>
      <c r="D137" s="600" t="s">
        <v>16</v>
      </c>
      <c r="E137" s="599" t="s">
        <v>1388</v>
      </c>
      <c r="F137" s="600" t="s">
        <v>4702</v>
      </c>
      <c r="G137" s="600" t="s">
        <v>39</v>
      </c>
      <c r="H137" s="600" t="s">
        <v>4168</v>
      </c>
      <c r="I137" s="600">
        <v>1.2</v>
      </c>
      <c r="J137" s="600">
        <v>3.7</v>
      </c>
      <c r="K137" s="600" t="s">
        <v>1194</v>
      </c>
      <c r="L137" s="600" t="s">
        <v>1194</v>
      </c>
      <c r="M137" s="600" t="s">
        <v>7273</v>
      </c>
      <c r="N137" s="600" t="s">
        <v>79</v>
      </c>
      <c r="O137" s="600" t="s">
        <v>7274</v>
      </c>
      <c r="P137" s="600">
        <v>9</v>
      </c>
      <c r="Q137" s="600" t="s">
        <v>1181</v>
      </c>
      <c r="R137" s="600" t="s">
        <v>6653</v>
      </c>
      <c r="S137" s="600" t="s">
        <v>7488</v>
      </c>
      <c r="T137" s="600" t="s">
        <v>7275</v>
      </c>
      <c r="U137" s="600" t="s">
        <v>7489</v>
      </c>
      <c r="V137" s="600" t="s">
        <v>7490</v>
      </c>
      <c r="W137" s="600" t="s">
        <v>7299</v>
      </c>
      <c r="X137" s="600">
        <v>-1</v>
      </c>
      <c r="Y137" s="600">
        <v>1</v>
      </c>
      <c r="Z137" s="600" t="s">
        <v>7341</v>
      </c>
      <c r="AA137" s="600" t="s">
        <v>7342</v>
      </c>
      <c r="AB137" s="600" t="s">
        <v>7491</v>
      </c>
      <c r="AC137" s="600">
        <v>3400</v>
      </c>
      <c r="AD137" s="600">
        <v>3500</v>
      </c>
      <c r="AE137" s="600">
        <v>3600</v>
      </c>
      <c r="AF137" s="600">
        <v>5205</v>
      </c>
      <c r="AG137" s="600">
        <v>5342.5</v>
      </c>
      <c r="AH137" s="600">
        <v>5480</v>
      </c>
      <c r="AI137" s="600">
        <v>1805</v>
      </c>
      <c r="AJ137" s="600">
        <v>1842.5</v>
      </c>
      <c r="AK137" s="600">
        <v>1880</v>
      </c>
      <c r="AL137" s="600">
        <v>3325</v>
      </c>
      <c r="AM137" s="600">
        <v>3462.5</v>
      </c>
      <c r="AN137" s="600">
        <v>3600</v>
      </c>
      <c r="AO137" s="600">
        <v>3</v>
      </c>
      <c r="AP137" s="600">
        <v>3</v>
      </c>
      <c r="AQ137" s="600">
        <v>3</v>
      </c>
      <c r="AR137" s="600"/>
      <c r="AS137" s="600">
        <v>-9.9</v>
      </c>
      <c r="AT137" s="600">
        <v>-9.9</v>
      </c>
      <c r="AU137" s="600">
        <v>-10</v>
      </c>
      <c r="AV137" s="600">
        <v>-46.3</v>
      </c>
      <c r="AW137" s="600">
        <v>-46.3</v>
      </c>
      <c r="AX137" s="600">
        <v>-46.4</v>
      </c>
      <c r="AY137" s="600">
        <v>-112.7</v>
      </c>
      <c r="AZ137" s="600"/>
      <c r="BA137" s="600"/>
      <c r="BB137" s="600"/>
      <c r="BC137" s="600" t="str">
        <f t="shared" si="6"/>
        <v>FAIL</v>
      </c>
      <c r="BD137" s="600" t="str">
        <f t="shared" si="7"/>
        <v>FAIL</v>
      </c>
      <c r="BE137" s="600" t="str">
        <f t="shared" si="8"/>
        <v>FAIL</v>
      </c>
      <c r="BF137" s="600" t="s">
        <v>21</v>
      </c>
    </row>
    <row r="138" spans="1:58" ht="17.350000000000001">
      <c r="A138" s="599"/>
      <c r="B138" s="599" t="s">
        <v>7492</v>
      </c>
      <c r="C138" s="599" t="s">
        <v>7272</v>
      </c>
      <c r="D138" s="599" t="s">
        <v>16</v>
      </c>
      <c r="E138" s="599" t="s">
        <v>1388</v>
      </c>
      <c r="F138" s="599" t="s">
        <v>4702</v>
      </c>
      <c r="G138" s="599" t="s">
        <v>39</v>
      </c>
      <c r="H138" s="599" t="s">
        <v>4168</v>
      </c>
      <c r="I138" s="599">
        <v>1.2</v>
      </c>
      <c r="J138" s="599">
        <v>3.7</v>
      </c>
      <c r="K138" s="599" t="s">
        <v>1194</v>
      </c>
      <c r="L138" s="599" t="s">
        <v>1194</v>
      </c>
      <c r="M138" s="599" t="s">
        <v>7273</v>
      </c>
      <c r="N138" s="599" t="s">
        <v>79</v>
      </c>
      <c r="O138" s="599" t="s">
        <v>7274</v>
      </c>
      <c r="P138" s="599">
        <v>9</v>
      </c>
      <c r="Q138" s="599" t="s">
        <v>1181</v>
      </c>
      <c r="R138" s="599" t="s">
        <v>6653</v>
      </c>
      <c r="S138" s="599" t="s">
        <v>7488</v>
      </c>
      <c r="T138" s="599" t="s">
        <v>7283</v>
      </c>
      <c r="U138" s="599" t="s">
        <v>7489</v>
      </c>
      <c r="V138" s="599" t="s">
        <v>7490</v>
      </c>
      <c r="W138" s="599" t="s">
        <v>7299</v>
      </c>
      <c r="X138" s="599">
        <v>-1</v>
      </c>
      <c r="Y138" s="599">
        <v>1</v>
      </c>
      <c r="Z138" s="599" t="s">
        <v>7493</v>
      </c>
      <c r="AA138" s="599" t="s">
        <v>7494</v>
      </c>
      <c r="AB138" s="599" t="s">
        <v>7492</v>
      </c>
      <c r="AC138" s="599">
        <v>3400</v>
      </c>
      <c r="AD138" s="599">
        <v>3500</v>
      </c>
      <c r="AE138" s="599">
        <v>3400</v>
      </c>
      <c r="AF138" s="599">
        <v>5205</v>
      </c>
      <c r="AG138" s="599">
        <v>5342.5</v>
      </c>
      <c r="AH138" s="599">
        <v>5280</v>
      </c>
      <c r="AI138" s="599">
        <v>1805</v>
      </c>
      <c r="AJ138" s="599">
        <v>1842.5</v>
      </c>
      <c r="AK138" s="599">
        <v>1880</v>
      </c>
      <c r="AL138" s="599">
        <v>3325</v>
      </c>
      <c r="AM138" s="599">
        <v>3462.5</v>
      </c>
      <c r="AN138" s="599">
        <v>3400</v>
      </c>
      <c r="AO138" s="599"/>
      <c r="AP138" s="599"/>
      <c r="AQ138" s="599"/>
      <c r="AR138" s="599"/>
      <c r="AS138" s="599">
        <v>-5.9</v>
      </c>
      <c r="AT138" s="599">
        <v>-5.9</v>
      </c>
      <c r="AU138" s="599">
        <v>-5.9</v>
      </c>
      <c r="AV138" s="599">
        <v>-21.3</v>
      </c>
      <c r="AW138" s="599">
        <v>-21.3</v>
      </c>
      <c r="AX138" s="599">
        <v>-21.3</v>
      </c>
      <c r="AY138" s="599">
        <v>-112.7</v>
      </c>
      <c r="AZ138" s="599"/>
      <c r="BA138" s="599"/>
      <c r="BB138" s="599"/>
      <c r="BC138" s="599" t="str">
        <f t="shared" si="6"/>
        <v>FAIL</v>
      </c>
      <c r="BD138" s="599" t="str">
        <f t="shared" si="7"/>
        <v>FAIL</v>
      </c>
      <c r="BE138" s="599" t="str">
        <f t="shared" si="8"/>
        <v>FAIL</v>
      </c>
      <c r="BF138" s="599" t="s">
        <v>21</v>
      </c>
    </row>
    <row r="139" spans="1:58" ht="17.350000000000001">
      <c r="A139" s="600"/>
      <c r="B139" s="600" t="s">
        <v>7495</v>
      </c>
      <c r="C139" s="600" t="s">
        <v>7272</v>
      </c>
      <c r="D139" s="600" t="s">
        <v>16</v>
      </c>
      <c r="E139" s="599" t="s">
        <v>1388</v>
      </c>
      <c r="F139" s="600" t="s">
        <v>4702</v>
      </c>
      <c r="G139" s="600" t="s">
        <v>39</v>
      </c>
      <c r="H139" s="600" t="s">
        <v>4168</v>
      </c>
      <c r="I139" s="600">
        <v>1.2</v>
      </c>
      <c r="J139" s="600">
        <v>3.7</v>
      </c>
      <c r="K139" s="600" t="s">
        <v>1194</v>
      </c>
      <c r="L139" s="600" t="s">
        <v>1194</v>
      </c>
      <c r="M139" s="600" t="s">
        <v>7273</v>
      </c>
      <c r="N139" s="600" t="s">
        <v>79</v>
      </c>
      <c r="O139" s="600" t="s">
        <v>7274</v>
      </c>
      <c r="P139" s="600">
        <v>9</v>
      </c>
      <c r="Q139" s="600" t="s">
        <v>1181</v>
      </c>
      <c r="R139" s="600" t="s">
        <v>6653</v>
      </c>
      <c r="S139" s="600" t="s">
        <v>7488</v>
      </c>
      <c r="T139" s="600" t="s">
        <v>7275</v>
      </c>
      <c r="U139" s="600" t="s">
        <v>7489</v>
      </c>
      <c r="V139" s="600" t="s">
        <v>7490</v>
      </c>
      <c r="W139" s="600" t="s">
        <v>7299</v>
      </c>
      <c r="X139" s="600">
        <v>1</v>
      </c>
      <c r="Y139" s="600">
        <v>-1</v>
      </c>
      <c r="Z139" s="600" t="s">
        <v>7440</v>
      </c>
      <c r="AA139" s="600" t="s">
        <v>7441</v>
      </c>
      <c r="AB139" s="600" t="s">
        <v>7495</v>
      </c>
      <c r="AC139" s="600">
        <v>3400</v>
      </c>
      <c r="AD139" s="600">
        <v>3500</v>
      </c>
      <c r="AE139" s="600">
        <v>3400</v>
      </c>
      <c r="AF139" s="600">
        <v>1520</v>
      </c>
      <c r="AG139" s="600">
        <v>1657.5</v>
      </c>
      <c r="AH139" s="600">
        <v>1520</v>
      </c>
      <c r="AI139" s="600">
        <v>1880</v>
      </c>
      <c r="AJ139" s="600">
        <v>1842.5</v>
      </c>
      <c r="AK139" s="600">
        <v>1880</v>
      </c>
      <c r="AL139" s="600">
        <v>322.5</v>
      </c>
      <c r="AM139" s="600">
        <v>185</v>
      </c>
      <c r="AN139" s="600">
        <v>322.5</v>
      </c>
      <c r="AO139" s="600">
        <v>3</v>
      </c>
      <c r="AP139" s="600">
        <v>3</v>
      </c>
      <c r="AQ139" s="600">
        <v>3</v>
      </c>
      <c r="AR139" s="600"/>
      <c r="AS139" s="600">
        <v>-9.9</v>
      </c>
      <c r="AT139" s="600">
        <v>-9.9</v>
      </c>
      <c r="AU139" s="600">
        <v>-9.9</v>
      </c>
      <c r="AV139" s="600">
        <v>-15.8</v>
      </c>
      <c r="AW139" s="600">
        <v>-15.8</v>
      </c>
      <c r="AX139" s="600">
        <v>-15.8</v>
      </c>
      <c r="AY139" s="600">
        <v>-112.7</v>
      </c>
      <c r="AZ139" s="600"/>
      <c r="BA139" s="600"/>
      <c r="BB139" s="600"/>
      <c r="BC139" s="600" t="str">
        <f t="shared" si="6"/>
        <v>FAIL</v>
      </c>
      <c r="BD139" s="600" t="str">
        <f t="shared" si="7"/>
        <v>FAIL</v>
      </c>
      <c r="BE139" s="600" t="str">
        <f t="shared" si="8"/>
        <v>FAIL</v>
      </c>
      <c r="BF139" s="600" t="s">
        <v>21</v>
      </c>
    </row>
    <row r="140" spans="1:58" ht="17.350000000000001">
      <c r="A140" s="599"/>
      <c r="B140" s="599" t="s">
        <v>7496</v>
      </c>
      <c r="C140" s="599" t="s">
        <v>7272</v>
      </c>
      <c r="D140" s="599" t="s">
        <v>16</v>
      </c>
      <c r="E140" s="599" t="s">
        <v>1388</v>
      </c>
      <c r="F140" s="599" t="s">
        <v>4702</v>
      </c>
      <c r="G140" s="599" t="s">
        <v>39</v>
      </c>
      <c r="H140" s="599" t="s">
        <v>4168</v>
      </c>
      <c r="I140" s="599">
        <v>1.2</v>
      </c>
      <c r="J140" s="599">
        <v>3.7</v>
      </c>
      <c r="K140" s="599" t="s">
        <v>1194</v>
      </c>
      <c r="L140" s="599" t="s">
        <v>1194</v>
      </c>
      <c r="M140" s="599" t="s">
        <v>7273</v>
      </c>
      <c r="N140" s="599" t="s">
        <v>79</v>
      </c>
      <c r="O140" s="599" t="s">
        <v>7274</v>
      </c>
      <c r="P140" s="599">
        <v>9</v>
      </c>
      <c r="Q140" s="599" t="s">
        <v>1181</v>
      </c>
      <c r="R140" s="599" t="s">
        <v>6653</v>
      </c>
      <c r="S140" s="599" t="s">
        <v>7488</v>
      </c>
      <c r="T140" s="599" t="s">
        <v>7275</v>
      </c>
      <c r="U140" s="599" t="s">
        <v>7489</v>
      </c>
      <c r="V140" s="599" t="s">
        <v>7490</v>
      </c>
      <c r="W140" s="599" t="s">
        <v>4373</v>
      </c>
      <c r="X140" s="599">
        <v>-1</v>
      </c>
      <c r="Y140" s="599">
        <v>2</v>
      </c>
      <c r="Z140" s="599" t="s">
        <v>7347</v>
      </c>
      <c r="AA140" s="599" t="s">
        <v>7348</v>
      </c>
      <c r="AB140" s="599" t="s">
        <v>7496</v>
      </c>
      <c r="AC140" s="599">
        <v>3400</v>
      </c>
      <c r="AD140" s="599">
        <v>3500</v>
      </c>
      <c r="AE140" s="599">
        <v>3600</v>
      </c>
      <c r="AF140" s="599">
        <v>2602.5</v>
      </c>
      <c r="AG140" s="599">
        <v>2671.25</v>
      </c>
      <c r="AH140" s="599">
        <v>2740</v>
      </c>
      <c r="AI140" s="599">
        <v>1805</v>
      </c>
      <c r="AJ140" s="599">
        <v>1842.5</v>
      </c>
      <c r="AK140" s="599">
        <v>1880</v>
      </c>
      <c r="AL140" s="599">
        <v>722.5</v>
      </c>
      <c r="AM140" s="599">
        <v>791.25</v>
      </c>
      <c r="AN140" s="599">
        <v>860</v>
      </c>
      <c r="AO140" s="599">
        <v>3</v>
      </c>
      <c r="AP140" s="599">
        <v>3</v>
      </c>
      <c r="AQ140" s="599">
        <v>3</v>
      </c>
      <c r="AR140" s="599"/>
      <c r="AS140" s="599">
        <v>-9.9</v>
      </c>
      <c r="AT140" s="599">
        <v>-9.9</v>
      </c>
      <c r="AU140" s="599">
        <v>-10</v>
      </c>
      <c r="AV140" s="599">
        <v>-16.2</v>
      </c>
      <c r="AW140" s="599">
        <v>-16.2</v>
      </c>
      <c r="AX140" s="599">
        <v>-15.7</v>
      </c>
      <c r="AY140" s="599">
        <v>-112.7</v>
      </c>
      <c r="AZ140" s="599"/>
      <c r="BA140" s="599"/>
      <c r="BB140" s="599"/>
      <c r="BC140" s="599" t="str">
        <f t="shared" si="6"/>
        <v>FAIL</v>
      </c>
      <c r="BD140" s="599" t="str">
        <f t="shared" si="7"/>
        <v>FAIL</v>
      </c>
      <c r="BE140" s="599" t="str">
        <f t="shared" si="8"/>
        <v>FAIL</v>
      </c>
      <c r="BF140" s="599" t="s">
        <v>21</v>
      </c>
    </row>
    <row r="141" spans="1:58" ht="17.350000000000001">
      <c r="A141" s="600"/>
      <c r="B141" s="600" t="s">
        <v>7497</v>
      </c>
      <c r="C141" s="600" t="s">
        <v>7272</v>
      </c>
      <c r="D141" s="600" t="s">
        <v>16</v>
      </c>
      <c r="E141" s="599" t="s">
        <v>1388</v>
      </c>
      <c r="F141" s="600" t="s">
        <v>4702</v>
      </c>
      <c r="G141" s="600" t="s">
        <v>39</v>
      </c>
      <c r="H141" s="600" t="s">
        <v>4168</v>
      </c>
      <c r="I141" s="600">
        <v>1.2</v>
      </c>
      <c r="J141" s="600">
        <v>3.7</v>
      </c>
      <c r="K141" s="600" t="s">
        <v>1194</v>
      </c>
      <c r="L141" s="600" t="s">
        <v>1194</v>
      </c>
      <c r="M141" s="600" t="s">
        <v>7273</v>
      </c>
      <c r="N141" s="600" t="s">
        <v>79</v>
      </c>
      <c r="O141" s="600" t="s">
        <v>7274</v>
      </c>
      <c r="P141" s="600">
        <v>9</v>
      </c>
      <c r="Q141" s="600" t="s">
        <v>1181</v>
      </c>
      <c r="R141" s="600" t="s">
        <v>6653</v>
      </c>
      <c r="S141" s="600" t="s">
        <v>7488</v>
      </c>
      <c r="T141" s="600" t="s">
        <v>7275</v>
      </c>
      <c r="U141" s="600" t="s">
        <v>7489</v>
      </c>
      <c r="V141" s="600" t="s">
        <v>7490</v>
      </c>
      <c r="W141" s="600" t="s">
        <v>4373</v>
      </c>
      <c r="X141" s="600">
        <v>1</v>
      </c>
      <c r="Y141" s="600">
        <v>-2</v>
      </c>
      <c r="Z141" s="600" t="s">
        <v>7444</v>
      </c>
      <c r="AA141" s="600" t="s">
        <v>7445</v>
      </c>
      <c r="AB141" s="600" t="s">
        <v>7497</v>
      </c>
      <c r="AC141" s="600">
        <v>3400</v>
      </c>
      <c r="AD141" s="600">
        <v>3500</v>
      </c>
      <c r="AE141" s="600">
        <v>3600</v>
      </c>
      <c r="AF141" s="600">
        <v>760</v>
      </c>
      <c r="AG141" s="600">
        <v>828.75</v>
      </c>
      <c r="AH141" s="600">
        <v>897.5</v>
      </c>
      <c r="AI141" s="600">
        <v>1880</v>
      </c>
      <c r="AJ141" s="600">
        <v>1842.5</v>
      </c>
      <c r="AK141" s="600">
        <v>1805</v>
      </c>
      <c r="AL141" s="600">
        <v>1045</v>
      </c>
      <c r="AM141" s="600">
        <v>976.25</v>
      </c>
      <c r="AN141" s="600">
        <v>907.5</v>
      </c>
      <c r="AO141" s="600">
        <v>3</v>
      </c>
      <c r="AP141" s="600">
        <v>3</v>
      </c>
      <c r="AQ141" s="600">
        <v>3</v>
      </c>
      <c r="AR141" s="600"/>
      <c r="AS141" s="600">
        <v>-9.9</v>
      </c>
      <c r="AT141" s="600">
        <v>-9.9</v>
      </c>
      <c r="AU141" s="600">
        <v>-10</v>
      </c>
      <c r="AV141" s="600">
        <v>-45.5</v>
      </c>
      <c r="AW141" s="600">
        <v>-45.5</v>
      </c>
      <c r="AX141" s="600">
        <v>-45.5</v>
      </c>
      <c r="AY141" s="600">
        <v>-112.7</v>
      </c>
      <c r="AZ141" s="600"/>
      <c r="BA141" s="600"/>
      <c r="BB141" s="600"/>
      <c r="BC141" s="600" t="str">
        <f t="shared" si="6"/>
        <v>FAIL</v>
      </c>
      <c r="BD141" s="600" t="str">
        <f t="shared" si="7"/>
        <v>FAIL</v>
      </c>
      <c r="BE141" s="600" t="str">
        <f t="shared" si="8"/>
        <v>FAIL</v>
      </c>
      <c r="BF141" s="600" t="s">
        <v>21</v>
      </c>
    </row>
    <row r="142" spans="1:58" ht="17.350000000000001">
      <c r="A142" s="599"/>
      <c r="B142" s="599" t="s">
        <v>7498</v>
      </c>
      <c r="C142" s="599" t="s">
        <v>7272</v>
      </c>
      <c r="D142" s="599" t="s">
        <v>16</v>
      </c>
      <c r="E142" s="599" t="s">
        <v>1388</v>
      </c>
      <c r="F142" s="599" t="s">
        <v>4702</v>
      </c>
      <c r="G142" s="599" t="s">
        <v>39</v>
      </c>
      <c r="H142" s="599" t="s">
        <v>4168</v>
      </c>
      <c r="I142" s="599">
        <v>1.2</v>
      </c>
      <c r="J142" s="599">
        <v>3.7</v>
      </c>
      <c r="K142" s="599" t="s">
        <v>1194</v>
      </c>
      <c r="L142" s="599" t="s">
        <v>1194</v>
      </c>
      <c r="M142" s="599" t="s">
        <v>7273</v>
      </c>
      <c r="N142" s="599" t="s">
        <v>79</v>
      </c>
      <c r="O142" s="599" t="s">
        <v>7274</v>
      </c>
      <c r="P142" s="599">
        <v>9</v>
      </c>
      <c r="Q142" s="599" t="s">
        <v>1181</v>
      </c>
      <c r="R142" s="599" t="s">
        <v>6653</v>
      </c>
      <c r="S142" s="599" t="s">
        <v>7488</v>
      </c>
      <c r="T142" s="599" t="s">
        <v>7275</v>
      </c>
      <c r="U142" s="599" t="s">
        <v>7489</v>
      </c>
      <c r="V142" s="599" t="s">
        <v>7490</v>
      </c>
      <c r="W142" s="599" t="s">
        <v>4373</v>
      </c>
      <c r="X142" s="599">
        <v>-2</v>
      </c>
      <c r="Y142" s="599">
        <v>1</v>
      </c>
      <c r="Z142" s="599" t="s">
        <v>7353</v>
      </c>
      <c r="AA142" s="599" t="s">
        <v>7354</v>
      </c>
      <c r="AB142" s="599" t="s">
        <v>7498</v>
      </c>
      <c r="AC142" s="599">
        <v>3400</v>
      </c>
      <c r="AD142" s="599">
        <v>3500</v>
      </c>
      <c r="AE142" s="599">
        <v>3600</v>
      </c>
      <c r="AF142" s="599">
        <v>8605</v>
      </c>
      <c r="AG142" s="599">
        <v>8842.5</v>
      </c>
      <c r="AH142" s="599">
        <v>9080</v>
      </c>
      <c r="AI142" s="599">
        <v>1805</v>
      </c>
      <c r="AJ142" s="599">
        <v>1842.5</v>
      </c>
      <c r="AK142" s="599">
        <v>1880</v>
      </c>
      <c r="AL142" s="599">
        <v>6725</v>
      </c>
      <c r="AM142" s="599">
        <v>6962.5</v>
      </c>
      <c r="AN142" s="599">
        <v>7200</v>
      </c>
      <c r="AO142" s="599">
        <v>3</v>
      </c>
      <c r="AP142" s="599">
        <v>3</v>
      </c>
      <c r="AQ142" s="599">
        <v>3</v>
      </c>
      <c r="AR142" s="599"/>
      <c r="AS142" s="599">
        <v>-9.9</v>
      </c>
      <c r="AT142" s="599">
        <v>-9.9</v>
      </c>
      <c r="AU142" s="599">
        <v>-10</v>
      </c>
      <c r="AV142" s="599">
        <v>-26.4</v>
      </c>
      <c r="AW142" s="599">
        <v>-26.4</v>
      </c>
      <c r="AX142" s="599">
        <v>-26.4</v>
      </c>
      <c r="AY142" s="599">
        <v>-112.7</v>
      </c>
      <c r="AZ142" s="599"/>
      <c r="BA142" s="599"/>
      <c r="BB142" s="599"/>
      <c r="BC142" s="599" t="str">
        <f t="shared" si="6"/>
        <v>FAIL</v>
      </c>
      <c r="BD142" s="599" t="str">
        <f t="shared" si="7"/>
        <v>FAIL</v>
      </c>
      <c r="BE142" s="599" t="str">
        <f t="shared" si="8"/>
        <v>FAIL</v>
      </c>
      <c r="BF142" s="599" t="s">
        <v>21</v>
      </c>
    </row>
    <row r="143" spans="1:58" ht="17.350000000000001">
      <c r="A143" s="600"/>
      <c r="B143" s="600" t="s">
        <v>7499</v>
      </c>
      <c r="C143" s="600" t="s">
        <v>7272</v>
      </c>
      <c r="D143" s="600" t="s">
        <v>16</v>
      </c>
      <c r="E143" s="599" t="s">
        <v>1388</v>
      </c>
      <c r="F143" s="600" t="s">
        <v>4702</v>
      </c>
      <c r="G143" s="600" t="s">
        <v>39</v>
      </c>
      <c r="H143" s="600" t="s">
        <v>4168</v>
      </c>
      <c r="I143" s="600">
        <v>1.2</v>
      </c>
      <c r="J143" s="600">
        <v>3.7</v>
      </c>
      <c r="K143" s="600" t="s">
        <v>1194</v>
      </c>
      <c r="L143" s="600" t="s">
        <v>1194</v>
      </c>
      <c r="M143" s="600" t="s">
        <v>7273</v>
      </c>
      <c r="N143" s="600" t="s">
        <v>79</v>
      </c>
      <c r="O143" s="600" t="s">
        <v>7274</v>
      </c>
      <c r="P143" s="600">
        <v>9</v>
      </c>
      <c r="Q143" s="600" t="s">
        <v>1181</v>
      </c>
      <c r="R143" s="600" t="s">
        <v>6653</v>
      </c>
      <c r="S143" s="600" t="s">
        <v>7488</v>
      </c>
      <c r="T143" s="600" t="s">
        <v>7275</v>
      </c>
      <c r="U143" s="600" t="s">
        <v>7489</v>
      </c>
      <c r="V143" s="600" t="s">
        <v>7490</v>
      </c>
      <c r="W143" s="600" t="s">
        <v>4373</v>
      </c>
      <c r="X143" s="600">
        <v>2</v>
      </c>
      <c r="Y143" s="600">
        <v>-1</v>
      </c>
      <c r="Z143" s="600" t="s">
        <v>7416</v>
      </c>
      <c r="AA143" s="600" t="s">
        <v>7417</v>
      </c>
      <c r="AB143" s="600" t="s">
        <v>7499</v>
      </c>
      <c r="AC143" s="600">
        <v>3400</v>
      </c>
      <c r="AD143" s="600">
        <v>3500</v>
      </c>
      <c r="AE143" s="600">
        <v>3600</v>
      </c>
      <c r="AF143" s="600">
        <v>4920</v>
      </c>
      <c r="AG143" s="600">
        <v>5157.5</v>
      </c>
      <c r="AH143" s="600">
        <v>5395</v>
      </c>
      <c r="AI143" s="600">
        <v>1880</v>
      </c>
      <c r="AJ143" s="600">
        <v>1842.5</v>
      </c>
      <c r="AK143" s="600">
        <v>1805</v>
      </c>
      <c r="AL143" s="600">
        <v>3040</v>
      </c>
      <c r="AM143" s="600">
        <v>3277.5</v>
      </c>
      <c r="AN143" s="600">
        <v>3515</v>
      </c>
      <c r="AO143" s="600">
        <v>3</v>
      </c>
      <c r="AP143" s="600">
        <v>3</v>
      </c>
      <c r="AQ143" s="600">
        <v>3</v>
      </c>
      <c r="AR143" s="600"/>
      <c r="AS143" s="600">
        <v>-9.9</v>
      </c>
      <c r="AT143" s="600">
        <v>-9.9</v>
      </c>
      <c r="AU143" s="600">
        <v>-10</v>
      </c>
      <c r="AV143" s="600">
        <v>-26.3</v>
      </c>
      <c r="AW143" s="600">
        <v>-46.3</v>
      </c>
      <c r="AX143" s="600">
        <v>-46.3</v>
      </c>
      <c r="AY143" s="600">
        <v>-112.7</v>
      </c>
      <c r="AZ143" s="600"/>
      <c r="BA143" s="600"/>
      <c r="BB143" s="600"/>
      <c r="BC143" s="600" t="str">
        <f t="shared" si="6"/>
        <v>FAIL</v>
      </c>
      <c r="BD143" s="600" t="str">
        <f t="shared" si="7"/>
        <v>FAIL</v>
      </c>
      <c r="BE143" s="600" t="str">
        <f t="shared" si="8"/>
        <v>FAIL</v>
      </c>
      <c r="BF143" s="600" t="s">
        <v>21</v>
      </c>
    </row>
    <row r="144" spans="1:58" ht="17.350000000000001">
      <c r="A144" s="599"/>
      <c r="B144" s="599" t="s">
        <v>7500</v>
      </c>
      <c r="C144" s="599" t="s">
        <v>7272</v>
      </c>
      <c r="D144" s="599" t="s">
        <v>16</v>
      </c>
      <c r="E144" s="599" t="s">
        <v>1388</v>
      </c>
      <c r="F144" s="599" t="s">
        <v>4702</v>
      </c>
      <c r="G144" s="599" t="s">
        <v>39</v>
      </c>
      <c r="H144" s="599" t="s">
        <v>4168</v>
      </c>
      <c r="I144" s="599">
        <v>1.2</v>
      </c>
      <c r="J144" s="599">
        <v>3.7</v>
      </c>
      <c r="K144" s="599" t="s">
        <v>1194</v>
      </c>
      <c r="L144" s="599" t="s">
        <v>1194</v>
      </c>
      <c r="M144" s="599" t="s">
        <v>7273</v>
      </c>
      <c r="N144" s="599" t="s">
        <v>79</v>
      </c>
      <c r="O144" s="599" t="s">
        <v>7274</v>
      </c>
      <c r="P144" s="599">
        <v>9</v>
      </c>
      <c r="Q144" s="599" t="s">
        <v>1181</v>
      </c>
      <c r="R144" s="599" t="s">
        <v>6653</v>
      </c>
      <c r="S144" s="599" t="s">
        <v>7488</v>
      </c>
      <c r="T144" s="599" t="s">
        <v>7283</v>
      </c>
      <c r="U144" s="599" t="s">
        <v>7489</v>
      </c>
      <c r="V144" s="599" t="s">
        <v>7490</v>
      </c>
      <c r="W144" s="599" t="s">
        <v>4373</v>
      </c>
      <c r="X144" s="599">
        <v>2</v>
      </c>
      <c r="Y144" s="599">
        <v>-1</v>
      </c>
      <c r="Z144" s="599" t="s">
        <v>7501</v>
      </c>
      <c r="AA144" s="599" t="s">
        <v>7502</v>
      </c>
      <c r="AB144" s="599" t="s">
        <v>7500</v>
      </c>
      <c r="AC144" s="599">
        <v>3525</v>
      </c>
      <c r="AD144" s="599">
        <v>3553.12</v>
      </c>
      <c r="AE144" s="599">
        <v>3487.5</v>
      </c>
      <c r="AF144" s="599">
        <v>5170</v>
      </c>
      <c r="AG144" s="599">
        <v>5263.75</v>
      </c>
      <c r="AH144" s="599">
        <v>5170</v>
      </c>
      <c r="AI144" s="599">
        <v>1880</v>
      </c>
      <c r="AJ144" s="599">
        <v>1842.5</v>
      </c>
      <c r="AK144" s="599">
        <v>1805</v>
      </c>
      <c r="AL144" s="599">
        <v>3290</v>
      </c>
      <c r="AM144" s="599">
        <v>3383.75</v>
      </c>
      <c r="AN144" s="599">
        <v>3290</v>
      </c>
      <c r="AO144" s="599"/>
      <c r="AP144" s="599"/>
      <c r="AQ144" s="599"/>
      <c r="AR144" s="599"/>
      <c r="AS144" s="599">
        <v>-5.9</v>
      </c>
      <c r="AT144" s="599">
        <v>-5.9</v>
      </c>
      <c r="AU144" s="599">
        <v>-5.9</v>
      </c>
      <c r="AV144" s="599">
        <v>-21.3</v>
      </c>
      <c r="AW144" s="599">
        <v>-21.3</v>
      </c>
      <c r="AX144" s="599">
        <v>-21.3</v>
      </c>
      <c r="AY144" s="599">
        <v>-112.7</v>
      </c>
      <c r="AZ144" s="599"/>
      <c r="BA144" s="599"/>
      <c r="BB144" s="599"/>
      <c r="BC144" s="599" t="str">
        <f t="shared" si="6"/>
        <v>FAIL</v>
      </c>
      <c r="BD144" s="599" t="str">
        <f t="shared" si="7"/>
        <v>FAIL</v>
      </c>
      <c r="BE144" s="599" t="str">
        <f t="shared" si="8"/>
        <v>FAIL</v>
      </c>
      <c r="BF144" s="599" t="s">
        <v>21</v>
      </c>
    </row>
    <row r="145" spans="1:59" ht="17.350000000000001">
      <c r="A145" s="600"/>
      <c r="B145" s="600" t="s">
        <v>7503</v>
      </c>
      <c r="C145" s="600" t="s">
        <v>7272</v>
      </c>
      <c r="D145" s="600" t="s">
        <v>16</v>
      </c>
      <c r="E145" s="599" t="s">
        <v>1388</v>
      </c>
      <c r="F145" s="600" t="s">
        <v>4702</v>
      </c>
      <c r="G145" s="600" t="s">
        <v>39</v>
      </c>
      <c r="H145" s="600" t="s">
        <v>4168</v>
      </c>
      <c r="I145" s="600">
        <v>1.2</v>
      </c>
      <c r="J145" s="600">
        <v>3.7</v>
      </c>
      <c r="K145" s="600" t="s">
        <v>1194</v>
      </c>
      <c r="L145" s="600" t="s">
        <v>1194</v>
      </c>
      <c r="M145" s="600" t="s">
        <v>7273</v>
      </c>
      <c r="N145" s="600" t="s">
        <v>79</v>
      </c>
      <c r="O145" s="600" t="s">
        <v>7274</v>
      </c>
      <c r="P145" s="600">
        <v>9</v>
      </c>
      <c r="Q145" s="600" t="s">
        <v>1181</v>
      </c>
      <c r="R145" s="600" t="s">
        <v>6653</v>
      </c>
      <c r="S145" s="600" t="s">
        <v>7488</v>
      </c>
      <c r="T145" s="600" t="s">
        <v>7398</v>
      </c>
      <c r="U145" s="600" t="s">
        <v>7504</v>
      </c>
      <c r="V145" s="600" t="s">
        <v>7505</v>
      </c>
      <c r="W145" s="600" t="s">
        <v>4373</v>
      </c>
      <c r="X145" s="600">
        <v>1</v>
      </c>
      <c r="Y145" s="600">
        <v>-2</v>
      </c>
      <c r="Z145" s="600" t="s">
        <v>7506</v>
      </c>
      <c r="AA145" s="600" t="s">
        <v>7507</v>
      </c>
      <c r="AB145" s="600" t="s">
        <v>7503</v>
      </c>
      <c r="AC145" s="600">
        <v>3465</v>
      </c>
      <c r="AD145" s="600">
        <v>3517.5</v>
      </c>
      <c r="AE145" s="600">
        <v>3570</v>
      </c>
      <c r="AF145" s="600">
        <v>830</v>
      </c>
      <c r="AG145" s="600">
        <v>837.5</v>
      </c>
      <c r="AH145" s="600">
        <v>845</v>
      </c>
      <c r="AI145" s="600">
        <v>1805</v>
      </c>
      <c r="AJ145" s="600">
        <v>1842.5</v>
      </c>
      <c r="AK145" s="600">
        <v>1880</v>
      </c>
      <c r="AL145" s="600">
        <v>975</v>
      </c>
      <c r="AM145" s="600">
        <v>967.5</v>
      </c>
      <c r="AN145" s="600">
        <v>960</v>
      </c>
      <c r="AO145" s="600"/>
      <c r="AP145" s="600"/>
      <c r="AQ145" s="600"/>
      <c r="AR145" s="600"/>
      <c r="AS145" s="600">
        <v>-18.899999999999999</v>
      </c>
      <c r="AT145" s="600">
        <v>-18.899999999999999</v>
      </c>
      <c r="AU145" s="600">
        <v>-18.899999999999999</v>
      </c>
      <c r="AV145" s="600">
        <v>-23.3</v>
      </c>
      <c r="AW145" s="600">
        <v>-23.3</v>
      </c>
      <c r="AX145" s="600">
        <v>-23.3</v>
      </c>
      <c r="AY145" s="600">
        <v>-112.7</v>
      </c>
      <c r="AZ145" s="600"/>
      <c r="BA145" s="600"/>
      <c r="BB145" s="600"/>
      <c r="BC145" s="600" t="str">
        <f t="shared" si="6"/>
        <v>FAIL</v>
      </c>
      <c r="BD145" s="600" t="str">
        <f t="shared" si="7"/>
        <v>FAIL</v>
      </c>
      <c r="BE145" s="600" t="str">
        <f t="shared" si="8"/>
        <v>FAIL</v>
      </c>
      <c r="BF145" s="600" t="s">
        <v>21</v>
      </c>
    </row>
    <row r="146" spans="1:59" ht="17.350000000000001">
      <c r="A146" s="599"/>
      <c r="B146" s="599" t="s">
        <v>7508</v>
      </c>
      <c r="C146" s="599" t="s">
        <v>7272</v>
      </c>
      <c r="D146" s="599" t="s">
        <v>16</v>
      </c>
      <c r="E146" s="599" t="s">
        <v>1388</v>
      </c>
      <c r="F146" s="599" t="s">
        <v>4702</v>
      </c>
      <c r="G146" s="599" t="s">
        <v>39</v>
      </c>
      <c r="H146" s="599" t="s">
        <v>4168</v>
      </c>
      <c r="I146" s="599">
        <v>1.2</v>
      </c>
      <c r="J146" s="599">
        <v>3.7</v>
      </c>
      <c r="K146" s="599" t="s">
        <v>1194</v>
      </c>
      <c r="L146" s="599" t="s">
        <v>1194</v>
      </c>
      <c r="M146" s="599" t="s">
        <v>7273</v>
      </c>
      <c r="N146" s="599" t="s">
        <v>79</v>
      </c>
      <c r="O146" s="599" t="s">
        <v>7274</v>
      </c>
      <c r="P146" s="599">
        <v>9</v>
      </c>
      <c r="Q146" s="599" t="s">
        <v>1181</v>
      </c>
      <c r="R146" s="599" t="s">
        <v>6653</v>
      </c>
      <c r="S146" s="599" t="s">
        <v>7117</v>
      </c>
      <c r="T146" s="599" t="s">
        <v>7358</v>
      </c>
      <c r="U146" s="599" t="s">
        <v>7509</v>
      </c>
      <c r="V146" s="599" t="s">
        <v>7510</v>
      </c>
      <c r="W146" s="599" t="s">
        <v>7299</v>
      </c>
      <c r="X146" s="599">
        <v>1</v>
      </c>
      <c r="Y146" s="599">
        <v>-1</v>
      </c>
      <c r="Z146" s="599" t="s">
        <v>7511</v>
      </c>
      <c r="AA146" s="599" t="s">
        <v>7512</v>
      </c>
      <c r="AB146" s="599" t="s">
        <v>7508</v>
      </c>
      <c r="AC146" s="599">
        <v>2508</v>
      </c>
      <c r="AD146" s="599">
        <v>2568</v>
      </c>
      <c r="AE146" s="599">
        <v>2628</v>
      </c>
      <c r="AF146" s="599">
        <v>703</v>
      </c>
      <c r="AG146" s="599">
        <v>725.5</v>
      </c>
      <c r="AH146" s="599">
        <v>748</v>
      </c>
      <c r="AI146" s="599">
        <v>1805</v>
      </c>
      <c r="AJ146" s="599">
        <v>1842.5</v>
      </c>
      <c r="AK146" s="599">
        <v>1880</v>
      </c>
      <c r="AL146" s="599">
        <v>1102</v>
      </c>
      <c r="AM146" s="599">
        <v>1079.5</v>
      </c>
      <c r="AN146" s="599">
        <v>1057</v>
      </c>
      <c r="AO146" s="599"/>
      <c r="AP146" s="599"/>
      <c r="AQ146" s="599"/>
      <c r="AR146" s="599"/>
      <c r="AS146" s="599">
        <v>11</v>
      </c>
      <c r="AT146" s="599">
        <v>11</v>
      </c>
      <c r="AU146" s="599">
        <v>11</v>
      </c>
      <c r="AV146" s="599">
        <v>-23.3</v>
      </c>
      <c r="AW146" s="599">
        <v>-23.3</v>
      </c>
      <c r="AX146" s="599">
        <v>-23.3</v>
      </c>
      <c r="AY146" s="599">
        <v>-112.7</v>
      </c>
      <c r="AZ146" s="599"/>
      <c r="BA146" s="599"/>
      <c r="BB146" s="599"/>
      <c r="BC146" s="599" t="str">
        <f t="shared" si="6"/>
        <v>FAIL</v>
      </c>
      <c r="BD146" s="599" t="str">
        <f t="shared" si="7"/>
        <v>FAIL</v>
      </c>
      <c r="BE146" s="599" t="str">
        <f t="shared" si="8"/>
        <v>FAIL</v>
      </c>
      <c r="BF146" s="599" t="s">
        <v>21</v>
      </c>
    </row>
    <row r="147" spans="1:59" ht="17.350000000000001">
      <c r="A147" s="600"/>
      <c r="B147" s="600" t="s">
        <v>7513</v>
      </c>
      <c r="C147" s="600" t="s">
        <v>7272</v>
      </c>
      <c r="D147" s="600" t="s">
        <v>16</v>
      </c>
      <c r="E147" s="599" t="s">
        <v>1388</v>
      </c>
      <c r="F147" s="600" t="s">
        <v>4702</v>
      </c>
      <c r="G147" s="600" t="s">
        <v>39</v>
      </c>
      <c r="H147" s="600" t="s">
        <v>4168</v>
      </c>
      <c r="I147" s="600">
        <v>1.2</v>
      </c>
      <c r="J147" s="600">
        <v>3.7</v>
      </c>
      <c r="K147" s="600" t="s">
        <v>1194</v>
      </c>
      <c r="L147" s="600" t="s">
        <v>1194</v>
      </c>
      <c r="M147" s="600" t="s">
        <v>7273</v>
      </c>
      <c r="N147" s="600" t="s">
        <v>79</v>
      </c>
      <c r="O147" s="600" t="s">
        <v>7274</v>
      </c>
      <c r="P147" s="600">
        <v>9</v>
      </c>
      <c r="Q147" s="600" t="s">
        <v>1181</v>
      </c>
      <c r="R147" s="600" t="s">
        <v>6653</v>
      </c>
      <c r="S147" s="600" t="s">
        <v>765</v>
      </c>
      <c r="T147" s="600" t="s">
        <v>7358</v>
      </c>
      <c r="U147" s="600" t="s">
        <v>7509</v>
      </c>
      <c r="V147" s="600" t="s">
        <v>7514</v>
      </c>
      <c r="W147" s="600" t="s">
        <v>7299</v>
      </c>
      <c r="X147" s="600">
        <v>1</v>
      </c>
      <c r="Y147" s="600">
        <v>-1</v>
      </c>
      <c r="Z147" s="600" t="s">
        <v>7511</v>
      </c>
      <c r="AA147" s="600" t="s">
        <v>7512</v>
      </c>
      <c r="AB147" s="600" t="s">
        <v>7513</v>
      </c>
      <c r="AC147" s="600">
        <v>2508</v>
      </c>
      <c r="AD147" s="600">
        <v>2539</v>
      </c>
      <c r="AE147" s="600">
        <v>2570</v>
      </c>
      <c r="AF147" s="600">
        <v>703</v>
      </c>
      <c r="AG147" s="600">
        <v>703</v>
      </c>
      <c r="AH147" s="600">
        <v>703</v>
      </c>
      <c r="AI147" s="600">
        <v>1805</v>
      </c>
      <c r="AJ147" s="600">
        <v>1836</v>
      </c>
      <c r="AK147" s="600">
        <v>1867</v>
      </c>
      <c r="AL147" s="600">
        <v>1102</v>
      </c>
      <c r="AM147" s="600">
        <v>1102</v>
      </c>
      <c r="AN147" s="600">
        <v>1102</v>
      </c>
      <c r="AO147" s="600"/>
      <c r="AP147" s="600"/>
      <c r="AQ147" s="600"/>
      <c r="AR147" s="600"/>
      <c r="AS147" s="600">
        <v>11</v>
      </c>
      <c r="AT147" s="600">
        <v>11</v>
      </c>
      <c r="AU147" s="600">
        <v>11</v>
      </c>
      <c r="AV147" s="600">
        <v>-23.3</v>
      </c>
      <c r="AW147" s="600">
        <v>-23.3</v>
      </c>
      <c r="AX147" s="600">
        <v>-23.3</v>
      </c>
      <c r="AY147" s="600">
        <v>-112.7</v>
      </c>
      <c r="AZ147" s="600"/>
      <c r="BA147" s="600"/>
      <c r="BB147" s="600"/>
      <c r="BC147" s="600" t="str">
        <f t="shared" si="6"/>
        <v>FAIL</v>
      </c>
      <c r="BD147" s="600" t="str">
        <f t="shared" si="7"/>
        <v>FAIL</v>
      </c>
      <c r="BE147" s="600" t="str">
        <f t="shared" si="8"/>
        <v>FAIL</v>
      </c>
      <c r="BF147" s="600" t="s">
        <v>21</v>
      </c>
    </row>
    <row r="148" spans="1:59" ht="17.350000000000001">
      <c r="A148" s="599"/>
      <c r="B148" s="599" t="s">
        <v>7515</v>
      </c>
      <c r="C148" s="599" t="s">
        <v>7272</v>
      </c>
      <c r="D148" s="599" t="s">
        <v>16</v>
      </c>
      <c r="E148" s="599" t="s">
        <v>1388</v>
      </c>
      <c r="F148" s="599" t="s">
        <v>4702</v>
      </c>
      <c r="G148" s="599" t="s">
        <v>39</v>
      </c>
      <c r="H148" s="599" t="s">
        <v>4168</v>
      </c>
      <c r="I148" s="599">
        <v>1.2</v>
      </c>
      <c r="J148" s="599">
        <v>3.7</v>
      </c>
      <c r="K148" s="599" t="s">
        <v>1194</v>
      </c>
      <c r="L148" s="599" t="s">
        <v>1194</v>
      </c>
      <c r="M148" s="599" t="s">
        <v>7273</v>
      </c>
      <c r="N148" s="599" t="s">
        <v>79</v>
      </c>
      <c r="O148" s="599" t="s">
        <v>7274</v>
      </c>
      <c r="P148" s="599">
        <v>9</v>
      </c>
      <c r="Q148" s="599" t="s">
        <v>1181</v>
      </c>
      <c r="R148" s="599" t="s">
        <v>6653</v>
      </c>
      <c r="S148" s="599" t="s">
        <v>7117</v>
      </c>
      <c r="T148" s="599" t="s">
        <v>7366</v>
      </c>
      <c r="U148" s="599" t="s">
        <v>7509</v>
      </c>
      <c r="V148" s="599" t="s">
        <v>7516</v>
      </c>
      <c r="W148" s="599" t="s">
        <v>7299</v>
      </c>
      <c r="X148" s="599">
        <v>1</v>
      </c>
      <c r="Y148" s="599">
        <v>-1</v>
      </c>
      <c r="Z148" s="599" t="s">
        <v>7511</v>
      </c>
      <c r="AA148" s="599" t="s">
        <v>7512</v>
      </c>
      <c r="AB148" s="599" t="s">
        <v>7515</v>
      </c>
      <c r="AC148" s="599">
        <v>2523</v>
      </c>
      <c r="AD148" s="599">
        <v>2575.5</v>
      </c>
      <c r="AE148" s="599">
        <v>2628</v>
      </c>
      <c r="AF148" s="599">
        <v>718</v>
      </c>
      <c r="AG148" s="599">
        <v>733</v>
      </c>
      <c r="AH148" s="599">
        <v>748</v>
      </c>
      <c r="AI148" s="599">
        <v>1805</v>
      </c>
      <c r="AJ148" s="599">
        <v>1842.5</v>
      </c>
      <c r="AK148" s="599">
        <v>1880</v>
      </c>
      <c r="AL148" s="599">
        <v>1087</v>
      </c>
      <c r="AM148" s="599">
        <v>1072</v>
      </c>
      <c r="AN148" s="599">
        <v>1057</v>
      </c>
      <c r="AO148" s="599"/>
      <c r="AP148" s="599"/>
      <c r="AQ148" s="599"/>
      <c r="AR148" s="599"/>
      <c r="AS148" s="599">
        <v>11</v>
      </c>
      <c r="AT148" s="599">
        <v>11</v>
      </c>
      <c r="AU148" s="599">
        <v>11</v>
      </c>
      <c r="AV148" s="599">
        <v>-23.3</v>
      </c>
      <c r="AW148" s="599">
        <v>-23.3</v>
      </c>
      <c r="AX148" s="599">
        <v>-23.3</v>
      </c>
      <c r="AY148" s="599">
        <v>-112.7</v>
      </c>
      <c r="AZ148" s="599"/>
      <c r="BA148" s="599"/>
      <c r="BB148" s="599"/>
      <c r="BC148" s="599" t="str">
        <f t="shared" si="6"/>
        <v>FAIL</v>
      </c>
      <c r="BD148" s="599" t="str">
        <f t="shared" si="7"/>
        <v>FAIL</v>
      </c>
      <c r="BE148" s="599" t="str">
        <f t="shared" si="8"/>
        <v>FAIL</v>
      </c>
      <c r="BF148" s="599" t="s">
        <v>21</v>
      </c>
    </row>
    <row r="149" spans="1:59" ht="17.350000000000001">
      <c r="A149" s="600"/>
      <c r="B149" s="600" t="s">
        <v>7517</v>
      </c>
      <c r="C149" s="600" t="s">
        <v>7272</v>
      </c>
      <c r="D149" s="600" t="s">
        <v>16</v>
      </c>
      <c r="E149" s="599" t="s">
        <v>1388</v>
      </c>
      <c r="F149" s="600" t="s">
        <v>4702</v>
      </c>
      <c r="G149" s="600" t="s">
        <v>39</v>
      </c>
      <c r="H149" s="600" t="s">
        <v>4168</v>
      </c>
      <c r="I149" s="600">
        <v>1.2</v>
      </c>
      <c r="J149" s="600">
        <v>3.7</v>
      </c>
      <c r="K149" s="600" t="s">
        <v>1194</v>
      </c>
      <c r="L149" s="600" t="s">
        <v>1194</v>
      </c>
      <c r="M149" s="600" t="s">
        <v>7273</v>
      </c>
      <c r="N149" s="600" t="s">
        <v>79</v>
      </c>
      <c r="O149" s="600" t="s">
        <v>7274</v>
      </c>
      <c r="P149" s="600">
        <v>9</v>
      </c>
      <c r="Q149" s="600" t="s">
        <v>1181</v>
      </c>
      <c r="R149" s="600" t="s">
        <v>6653</v>
      </c>
      <c r="S149" s="600" t="s">
        <v>765</v>
      </c>
      <c r="T149" s="600" t="s">
        <v>7366</v>
      </c>
      <c r="U149" s="600" t="s">
        <v>7509</v>
      </c>
      <c r="V149" s="600" t="s">
        <v>7518</v>
      </c>
      <c r="W149" s="600" t="s">
        <v>7299</v>
      </c>
      <c r="X149" s="600">
        <v>1</v>
      </c>
      <c r="Y149" s="600">
        <v>-1</v>
      </c>
      <c r="Z149" s="600" t="s">
        <v>7511</v>
      </c>
      <c r="AA149" s="600" t="s">
        <v>7512</v>
      </c>
      <c r="AB149" s="600" t="s">
        <v>7517</v>
      </c>
      <c r="AC149" s="600">
        <v>2523</v>
      </c>
      <c r="AD149" s="600">
        <v>2546.5</v>
      </c>
      <c r="AE149" s="600">
        <v>2570</v>
      </c>
      <c r="AF149" s="600">
        <v>718</v>
      </c>
      <c r="AG149" s="600">
        <v>718</v>
      </c>
      <c r="AH149" s="600">
        <v>718</v>
      </c>
      <c r="AI149" s="600">
        <v>1805</v>
      </c>
      <c r="AJ149" s="600">
        <v>1828.5</v>
      </c>
      <c r="AK149" s="600">
        <v>1852</v>
      </c>
      <c r="AL149" s="600">
        <v>1087</v>
      </c>
      <c r="AM149" s="600">
        <v>1087</v>
      </c>
      <c r="AN149" s="600">
        <v>1087</v>
      </c>
      <c r="AO149" s="600"/>
      <c r="AP149" s="600"/>
      <c r="AQ149" s="600"/>
      <c r="AR149" s="600"/>
      <c r="AS149" s="600">
        <v>11</v>
      </c>
      <c r="AT149" s="600">
        <v>11</v>
      </c>
      <c r="AU149" s="600">
        <v>11</v>
      </c>
      <c r="AV149" s="600">
        <v>-23.3</v>
      </c>
      <c r="AW149" s="600">
        <v>-23.3</v>
      </c>
      <c r="AX149" s="600">
        <v>-23.3</v>
      </c>
      <c r="AY149" s="600">
        <v>-112.7</v>
      </c>
      <c r="AZ149" s="600"/>
      <c r="BA149" s="600"/>
      <c r="BB149" s="600"/>
      <c r="BC149" s="600" t="str">
        <f t="shared" si="6"/>
        <v>FAIL</v>
      </c>
      <c r="BD149" s="600" t="str">
        <f t="shared" si="7"/>
        <v>FAIL</v>
      </c>
      <c r="BE149" s="600" t="str">
        <f t="shared" si="8"/>
        <v>FAIL</v>
      </c>
      <c r="BF149" s="600" t="s">
        <v>21</v>
      </c>
    </row>
    <row r="150" spans="1:59" ht="17.350000000000001">
      <c r="A150" s="599"/>
      <c r="B150" s="599" t="s">
        <v>7519</v>
      </c>
      <c r="C150" s="599" t="s">
        <v>7272</v>
      </c>
      <c r="D150" s="599" t="s">
        <v>16</v>
      </c>
      <c r="E150" s="599" t="s">
        <v>1388</v>
      </c>
      <c r="F150" s="599" t="s">
        <v>4702</v>
      </c>
      <c r="G150" s="599" t="s">
        <v>39</v>
      </c>
      <c r="H150" s="599" t="s">
        <v>4168</v>
      </c>
      <c r="I150" s="599">
        <v>1.2</v>
      </c>
      <c r="J150" s="599">
        <v>3.7</v>
      </c>
      <c r="K150" s="599" t="s">
        <v>1194</v>
      </c>
      <c r="L150" s="599" t="s">
        <v>1194</v>
      </c>
      <c r="M150" s="599" t="s">
        <v>7273</v>
      </c>
      <c r="N150" s="599" t="s">
        <v>79</v>
      </c>
      <c r="O150" s="599" t="s">
        <v>7274</v>
      </c>
      <c r="P150" s="599">
        <v>9</v>
      </c>
      <c r="Q150" s="599" t="s">
        <v>1181</v>
      </c>
      <c r="R150" s="599" t="s">
        <v>6653</v>
      </c>
      <c r="S150" s="599" t="s">
        <v>7488</v>
      </c>
      <c r="T150" s="599" t="s">
        <v>7374</v>
      </c>
      <c r="U150" s="599" t="s">
        <v>7504</v>
      </c>
      <c r="V150" s="599" t="s">
        <v>7520</v>
      </c>
      <c r="W150" s="599" t="s">
        <v>4373</v>
      </c>
      <c r="X150" s="599">
        <v>1</v>
      </c>
      <c r="Y150" s="599">
        <v>-2</v>
      </c>
      <c r="Z150" s="599" t="s">
        <v>7506</v>
      </c>
      <c r="AA150" s="599" t="s">
        <v>7507</v>
      </c>
      <c r="AB150" s="599" t="s">
        <v>7519</v>
      </c>
      <c r="AC150" s="599">
        <v>3469</v>
      </c>
      <c r="AD150" s="599">
        <v>3534.5</v>
      </c>
      <c r="AE150" s="599">
        <v>3600</v>
      </c>
      <c r="AF150" s="599">
        <v>832</v>
      </c>
      <c r="AG150" s="599">
        <v>846</v>
      </c>
      <c r="AH150" s="599">
        <v>860</v>
      </c>
      <c r="AI150" s="599">
        <v>1805</v>
      </c>
      <c r="AJ150" s="599">
        <v>1842.5</v>
      </c>
      <c r="AK150" s="599">
        <v>1880</v>
      </c>
      <c r="AL150" s="599">
        <v>973</v>
      </c>
      <c r="AM150" s="599">
        <v>959</v>
      </c>
      <c r="AN150" s="599">
        <v>945</v>
      </c>
      <c r="AO150" s="599"/>
      <c r="AP150" s="599"/>
      <c r="AQ150" s="599"/>
      <c r="AR150" s="599"/>
      <c r="AS150" s="599">
        <v>-18.899999999999999</v>
      </c>
      <c r="AT150" s="599">
        <v>-18.899999999999999</v>
      </c>
      <c r="AU150" s="599">
        <v>-19</v>
      </c>
      <c r="AV150" s="599">
        <v>-23.3</v>
      </c>
      <c r="AW150" s="599">
        <v>-23.3</v>
      </c>
      <c r="AX150" s="599">
        <v>-23.3</v>
      </c>
      <c r="AY150" s="599">
        <v>-112.7</v>
      </c>
      <c r="AZ150" s="599"/>
      <c r="BA150" s="599"/>
      <c r="BB150" s="599"/>
      <c r="BC150" s="599" t="str">
        <f t="shared" si="6"/>
        <v>FAIL</v>
      </c>
      <c r="BD150" s="599" t="str">
        <f t="shared" si="7"/>
        <v>FAIL</v>
      </c>
      <c r="BE150" s="599" t="str">
        <f t="shared" si="8"/>
        <v>FAIL</v>
      </c>
      <c r="BF150" s="599" t="s">
        <v>21</v>
      </c>
    </row>
    <row r="151" spans="1:59" ht="17.350000000000001">
      <c r="A151" s="600"/>
      <c r="B151" s="600" t="s">
        <v>7521</v>
      </c>
      <c r="C151" s="600" t="s">
        <v>7272</v>
      </c>
      <c r="D151" s="600" t="s">
        <v>16</v>
      </c>
      <c r="E151" s="599" t="s">
        <v>1388</v>
      </c>
      <c r="F151" s="600" t="s">
        <v>4702</v>
      </c>
      <c r="G151" s="600" t="s">
        <v>39</v>
      </c>
      <c r="H151" s="600" t="s">
        <v>4168</v>
      </c>
      <c r="I151" s="600">
        <v>1.2</v>
      </c>
      <c r="J151" s="600">
        <v>3.7</v>
      </c>
      <c r="K151" s="600" t="s">
        <v>1194</v>
      </c>
      <c r="L151" s="600" t="s">
        <v>1194</v>
      </c>
      <c r="M151" s="600" t="s">
        <v>7273</v>
      </c>
      <c r="N151" s="600" t="s">
        <v>79</v>
      </c>
      <c r="O151" s="600" t="s">
        <v>7274</v>
      </c>
      <c r="P151" s="600">
        <v>9</v>
      </c>
      <c r="Q151" s="600" t="s">
        <v>1181</v>
      </c>
      <c r="R151" s="600" t="s">
        <v>6653</v>
      </c>
      <c r="S151" s="600" t="s">
        <v>7117</v>
      </c>
      <c r="T151" s="600" t="s">
        <v>7336</v>
      </c>
      <c r="U151" s="600" t="s">
        <v>7509</v>
      </c>
      <c r="V151" s="600" t="s">
        <v>7522</v>
      </c>
      <c r="W151" s="600" t="s">
        <v>7299</v>
      </c>
      <c r="X151" s="600">
        <v>1</v>
      </c>
      <c r="Y151" s="600">
        <v>-1</v>
      </c>
      <c r="Z151" s="600" t="s">
        <v>7511</v>
      </c>
      <c r="AA151" s="600" t="s">
        <v>7512</v>
      </c>
      <c r="AB151" s="600" t="s">
        <v>7521</v>
      </c>
      <c r="AC151" s="600">
        <v>2508</v>
      </c>
      <c r="AD151" s="600">
        <v>2560.5</v>
      </c>
      <c r="AE151" s="600">
        <v>2613</v>
      </c>
      <c r="AF151" s="600">
        <v>703</v>
      </c>
      <c r="AG151" s="600">
        <v>718</v>
      </c>
      <c r="AH151" s="600">
        <v>733</v>
      </c>
      <c r="AI151" s="600">
        <v>1805</v>
      </c>
      <c r="AJ151" s="600">
        <v>1842.5</v>
      </c>
      <c r="AK151" s="600">
        <v>1880</v>
      </c>
      <c r="AL151" s="600">
        <v>1102</v>
      </c>
      <c r="AM151" s="600">
        <v>1087</v>
      </c>
      <c r="AN151" s="600">
        <v>1072</v>
      </c>
      <c r="AO151" s="600"/>
      <c r="AP151" s="600"/>
      <c r="AQ151" s="600"/>
      <c r="AR151" s="600"/>
      <c r="AS151" s="600">
        <v>11</v>
      </c>
      <c r="AT151" s="600">
        <v>11</v>
      </c>
      <c r="AU151" s="600">
        <v>11</v>
      </c>
      <c r="AV151" s="600">
        <v>-23.3</v>
      </c>
      <c r="AW151" s="600">
        <v>-23.3</v>
      </c>
      <c r="AX151" s="600">
        <v>-23.3</v>
      </c>
      <c r="AY151" s="600">
        <v>-112.7</v>
      </c>
      <c r="AZ151" s="600"/>
      <c r="BA151" s="600"/>
      <c r="BB151" s="600"/>
      <c r="BC151" s="600" t="str">
        <f t="shared" si="6"/>
        <v>FAIL</v>
      </c>
      <c r="BD151" s="600" t="str">
        <f t="shared" si="7"/>
        <v>FAIL</v>
      </c>
      <c r="BE151" s="600" t="str">
        <f t="shared" si="8"/>
        <v>FAIL</v>
      </c>
      <c r="BF151" s="600" t="s">
        <v>21</v>
      </c>
    </row>
    <row r="152" spans="1:59" ht="17.350000000000001">
      <c r="A152" s="599"/>
      <c r="B152" s="599" t="s">
        <v>7523</v>
      </c>
      <c r="C152" s="599" t="s">
        <v>7272</v>
      </c>
      <c r="D152" s="599" t="s">
        <v>16</v>
      </c>
      <c r="E152" s="599" t="s">
        <v>1388</v>
      </c>
      <c r="F152" s="599" t="s">
        <v>4702</v>
      </c>
      <c r="G152" s="599" t="s">
        <v>39</v>
      </c>
      <c r="H152" s="599" t="s">
        <v>4168</v>
      </c>
      <c r="I152" s="599">
        <v>1.2</v>
      </c>
      <c r="J152" s="599">
        <v>3.7</v>
      </c>
      <c r="K152" s="599" t="s">
        <v>1194</v>
      </c>
      <c r="L152" s="599" t="s">
        <v>1194</v>
      </c>
      <c r="M152" s="599" t="s">
        <v>7273</v>
      </c>
      <c r="N152" s="599" t="s">
        <v>79</v>
      </c>
      <c r="O152" s="599" t="s">
        <v>7274</v>
      </c>
      <c r="P152" s="599">
        <v>9</v>
      </c>
      <c r="Q152" s="599" t="s">
        <v>1181</v>
      </c>
      <c r="R152" s="599" t="s">
        <v>6653</v>
      </c>
      <c r="S152" s="599" t="s">
        <v>765</v>
      </c>
      <c r="T152" s="599" t="s">
        <v>7336</v>
      </c>
      <c r="U152" s="599" t="s">
        <v>7509</v>
      </c>
      <c r="V152" s="599" t="s">
        <v>7524</v>
      </c>
      <c r="W152" s="599" t="s">
        <v>7299</v>
      </c>
      <c r="X152" s="599">
        <v>1</v>
      </c>
      <c r="Y152" s="599">
        <v>-1</v>
      </c>
      <c r="Z152" s="599" t="s">
        <v>7511</v>
      </c>
      <c r="AA152" s="599" t="s">
        <v>7512</v>
      </c>
      <c r="AB152" s="599" t="s">
        <v>7523</v>
      </c>
      <c r="AC152" s="599">
        <v>2508</v>
      </c>
      <c r="AD152" s="599">
        <v>2539</v>
      </c>
      <c r="AE152" s="599">
        <v>2570</v>
      </c>
      <c r="AF152" s="599">
        <v>703</v>
      </c>
      <c r="AG152" s="599">
        <v>703</v>
      </c>
      <c r="AH152" s="599">
        <v>703</v>
      </c>
      <c r="AI152" s="599">
        <v>1805</v>
      </c>
      <c r="AJ152" s="599">
        <v>1836</v>
      </c>
      <c r="AK152" s="599">
        <v>1867</v>
      </c>
      <c r="AL152" s="599">
        <v>1102</v>
      </c>
      <c r="AM152" s="599">
        <v>1102</v>
      </c>
      <c r="AN152" s="599">
        <v>1102</v>
      </c>
      <c r="AO152" s="599"/>
      <c r="AP152" s="599"/>
      <c r="AQ152" s="599"/>
      <c r="AR152" s="599"/>
      <c r="AS152" s="599">
        <v>11</v>
      </c>
      <c r="AT152" s="599">
        <v>11</v>
      </c>
      <c r="AU152" s="599">
        <v>11</v>
      </c>
      <c r="AV152" s="599">
        <v>-23.3</v>
      </c>
      <c r="AW152" s="599">
        <v>-23.3</v>
      </c>
      <c r="AX152" s="599">
        <v>-23.3</v>
      </c>
      <c r="AY152" s="599">
        <v>-112.7</v>
      </c>
      <c r="AZ152" s="599"/>
      <c r="BA152" s="599"/>
      <c r="BB152" s="599"/>
      <c r="BC152" s="599" t="str">
        <f t="shared" si="6"/>
        <v>FAIL</v>
      </c>
      <c r="BD152" s="599" t="str">
        <f t="shared" si="7"/>
        <v>FAIL</v>
      </c>
      <c r="BE152" s="599" t="str">
        <f t="shared" si="8"/>
        <v>FAIL</v>
      </c>
      <c r="BF152" s="599" t="s">
        <v>21</v>
      </c>
    </row>
    <row r="153" spans="1:59" ht="17.350000000000001">
      <c r="A153" s="599"/>
      <c r="B153" s="599" t="s">
        <v>7282</v>
      </c>
      <c r="C153" s="599" t="s">
        <v>7272</v>
      </c>
      <c r="D153" s="599" t="s">
        <v>16</v>
      </c>
      <c r="E153" s="599" t="s">
        <v>3429</v>
      </c>
      <c r="F153" s="599" t="s">
        <v>4702</v>
      </c>
      <c r="G153" s="599" t="s">
        <v>39</v>
      </c>
      <c r="H153" s="599" t="s">
        <v>4168</v>
      </c>
      <c r="I153" s="599">
        <v>1.2</v>
      </c>
      <c r="J153" s="599">
        <v>3.7</v>
      </c>
      <c r="K153" s="599" t="s">
        <v>1194</v>
      </c>
      <c r="L153" s="599" t="s">
        <v>1194</v>
      </c>
      <c r="M153" s="599" t="s">
        <v>7273</v>
      </c>
      <c r="N153" s="599" t="s">
        <v>79</v>
      </c>
      <c r="O153" s="599" t="s">
        <v>7274</v>
      </c>
      <c r="P153" s="599">
        <v>9</v>
      </c>
      <c r="Q153" s="599" t="s">
        <v>1181</v>
      </c>
      <c r="R153" s="599" t="s">
        <v>6653</v>
      </c>
      <c r="S153" s="599"/>
      <c r="T153" s="599" t="s">
        <v>7283</v>
      </c>
      <c r="U153" s="599" t="s">
        <v>7276</v>
      </c>
      <c r="V153" s="599" t="s">
        <v>7276</v>
      </c>
      <c r="W153" s="599"/>
      <c r="X153" s="599"/>
      <c r="Y153" s="599"/>
      <c r="Z153" s="599" t="s">
        <v>7284</v>
      </c>
      <c r="AA153" s="599" t="s">
        <v>7285</v>
      </c>
      <c r="AB153" s="599" t="s">
        <v>7282</v>
      </c>
      <c r="AC153" s="599"/>
      <c r="AD153" s="599"/>
      <c r="AE153" s="599"/>
      <c r="AF153" s="599">
        <v>5415</v>
      </c>
      <c r="AG153" s="599">
        <v>5527.5</v>
      </c>
      <c r="AH153" s="599">
        <v>5640</v>
      </c>
      <c r="AI153" s="599">
        <v>1805</v>
      </c>
      <c r="AJ153" s="599">
        <v>1842.5</v>
      </c>
      <c r="AK153" s="599">
        <v>1880</v>
      </c>
      <c r="AL153" s="599">
        <v>3535</v>
      </c>
      <c r="AM153" s="599">
        <v>3647.5</v>
      </c>
      <c r="AN153" s="599">
        <v>3760</v>
      </c>
      <c r="AO153" s="599"/>
      <c r="AP153" s="599"/>
      <c r="AQ153" s="599"/>
      <c r="AR153" s="599"/>
      <c r="AS153" s="599"/>
      <c r="AT153" s="599"/>
      <c r="AU153" s="599"/>
      <c r="AV153" s="599">
        <v>-21.3</v>
      </c>
      <c r="AW153" s="599">
        <v>-21.4</v>
      </c>
      <c r="AX153" s="599">
        <v>-21.4</v>
      </c>
      <c r="AY153" s="599">
        <v>-112.7</v>
      </c>
      <c r="AZ153" s="599"/>
      <c r="BA153" s="599"/>
      <c r="BB153" s="599"/>
      <c r="BC153" s="599" t="s">
        <v>7525</v>
      </c>
      <c r="BD153" s="599" t="s">
        <v>7525</v>
      </c>
      <c r="BE153" s="599" t="s">
        <v>7525</v>
      </c>
      <c r="BF153" s="599" t="s">
        <v>21</v>
      </c>
      <c r="BG153" s="599" t="s">
        <v>7526</v>
      </c>
    </row>
    <row r="154" spans="1:59" ht="17.350000000000001">
      <c r="A154" s="600"/>
      <c r="B154" s="600" t="s">
        <v>7527</v>
      </c>
      <c r="C154" s="600" t="s">
        <v>7272</v>
      </c>
      <c r="D154" s="600" t="s">
        <v>16</v>
      </c>
      <c r="E154" s="600" t="s">
        <v>3429</v>
      </c>
      <c r="F154" s="600" t="s">
        <v>4702</v>
      </c>
      <c r="G154" s="600" t="s">
        <v>39</v>
      </c>
      <c r="H154" s="600" t="s">
        <v>4168</v>
      </c>
      <c r="I154" s="600">
        <v>1.2</v>
      </c>
      <c r="J154" s="600">
        <v>3.7</v>
      </c>
      <c r="K154" s="600" t="s">
        <v>1194</v>
      </c>
      <c r="L154" s="600" t="s">
        <v>1194</v>
      </c>
      <c r="M154" s="600" t="s">
        <v>7273</v>
      </c>
      <c r="N154" s="600" t="s">
        <v>79</v>
      </c>
      <c r="O154" s="600" t="s">
        <v>7274</v>
      </c>
      <c r="P154" s="600">
        <v>9</v>
      </c>
      <c r="Q154" s="600" t="s">
        <v>1181</v>
      </c>
      <c r="R154" s="600" t="s">
        <v>6653</v>
      </c>
      <c r="S154" s="600" t="s">
        <v>7037</v>
      </c>
      <c r="T154" s="600" t="s">
        <v>7283</v>
      </c>
      <c r="U154" s="600" t="s">
        <v>7276</v>
      </c>
      <c r="V154" s="600" t="s">
        <v>7276</v>
      </c>
      <c r="W154" s="600" t="s">
        <v>7310</v>
      </c>
      <c r="X154" s="600">
        <v>4</v>
      </c>
      <c r="Y154" s="600">
        <v>-1</v>
      </c>
      <c r="Z154" s="600" t="s">
        <v>7528</v>
      </c>
      <c r="AA154" s="600" t="s">
        <v>7529</v>
      </c>
      <c r="AB154" s="600" t="s">
        <v>7527</v>
      </c>
      <c r="AC154" s="600">
        <v>1785</v>
      </c>
      <c r="AD154" s="600">
        <v>1785</v>
      </c>
      <c r="AE154" s="600">
        <v>1785</v>
      </c>
      <c r="AF154" s="600">
        <v>5260</v>
      </c>
      <c r="AG154" s="600">
        <v>5260</v>
      </c>
      <c r="AH154" s="600">
        <v>5260</v>
      </c>
      <c r="AI154" s="600">
        <v>1880</v>
      </c>
      <c r="AJ154" s="600">
        <v>1880</v>
      </c>
      <c r="AK154" s="600">
        <v>1880</v>
      </c>
      <c r="AL154" s="600">
        <v>3380</v>
      </c>
      <c r="AM154" s="600">
        <v>3380</v>
      </c>
      <c r="AN154" s="600">
        <v>3380</v>
      </c>
      <c r="AO154" s="600"/>
      <c r="AP154" s="600"/>
      <c r="AQ154" s="600"/>
      <c r="AR154" s="600"/>
      <c r="AS154" s="600">
        <v>26.5</v>
      </c>
      <c r="AT154" s="600">
        <v>26.5</v>
      </c>
      <c r="AU154" s="600">
        <v>26.5</v>
      </c>
      <c r="AV154" s="600">
        <v>-21.3</v>
      </c>
      <c r="AW154" s="600">
        <v>-21.3</v>
      </c>
      <c r="AX154" s="600">
        <v>-21.3</v>
      </c>
      <c r="AY154" s="600">
        <v>-112.7</v>
      </c>
      <c r="AZ154" s="600"/>
      <c r="BA154" s="600"/>
      <c r="BB154" s="600"/>
      <c r="BC154" s="600" t="s">
        <v>7525</v>
      </c>
      <c r="BD154" s="600" t="s">
        <v>7525</v>
      </c>
      <c r="BE154" s="600" t="s">
        <v>7525</v>
      </c>
      <c r="BF154" s="600" t="s">
        <v>21</v>
      </c>
      <c r="BG154" s="600" t="s">
        <v>7526</v>
      </c>
    </row>
    <row r="155" spans="1:59" ht="17.350000000000001">
      <c r="A155" s="600"/>
      <c r="B155" s="600" t="s">
        <v>7530</v>
      </c>
      <c r="C155" s="600" t="s">
        <v>7272</v>
      </c>
      <c r="D155" s="600" t="s">
        <v>16</v>
      </c>
      <c r="E155" s="600" t="s">
        <v>3429</v>
      </c>
      <c r="F155" s="600" t="s">
        <v>4702</v>
      </c>
      <c r="G155" s="600" t="s">
        <v>39</v>
      </c>
      <c r="H155" s="600" t="s">
        <v>4168</v>
      </c>
      <c r="I155" s="600">
        <v>1.2</v>
      </c>
      <c r="J155" s="600">
        <v>3.7</v>
      </c>
      <c r="K155" s="600" t="s">
        <v>1194</v>
      </c>
      <c r="L155" s="600" t="s">
        <v>1194</v>
      </c>
      <c r="M155" s="600" t="s">
        <v>7273</v>
      </c>
      <c r="N155" s="600" t="s">
        <v>79</v>
      </c>
      <c r="O155" s="600" t="s">
        <v>7274</v>
      </c>
      <c r="P155" s="600">
        <v>9</v>
      </c>
      <c r="Q155" s="600" t="s">
        <v>1181</v>
      </c>
      <c r="R155" s="600" t="s">
        <v>6653</v>
      </c>
      <c r="S155" s="600" t="s">
        <v>7374</v>
      </c>
      <c r="T155" s="600" t="s">
        <v>7283</v>
      </c>
      <c r="U155" s="600" t="s">
        <v>7337</v>
      </c>
      <c r="V155" s="600" t="s">
        <v>7375</v>
      </c>
      <c r="W155" s="600" t="s">
        <v>7310</v>
      </c>
      <c r="X155" s="600">
        <v>-4</v>
      </c>
      <c r="Y155" s="600">
        <v>1</v>
      </c>
      <c r="Z155" s="600" t="s">
        <v>7531</v>
      </c>
      <c r="AA155" s="600" t="s">
        <v>7532</v>
      </c>
      <c r="AB155" s="600" t="s">
        <v>7530</v>
      </c>
      <c r="AC155" s="600">
        <v>841.25</v>
      </c>
      <c r="AD155" s="600">
        <v>847</v>
      </c>
      <c r="AE155" s="600">
        <v>832</v>
      </c>
      <c r="AF155" s="600">
        <v>5170</v>
      </c>
      <c r="AG155" s="600">
        <v>5230.5</v>
      </c>
      <c r="AH155" s="600">
        <v>5208</v>
      </c>
      <c r="AI155" s="600">
        <v>1805</v>
      </c>
      <c r="AJ155" s="600">
        <v>1842.5</v>
      </c>
      <c r="AK155" s="600">
        <v>1880</v>
      </c>
      <c r="AL155" s="600">
        <v>3290</v>
      </c>
      <c r="AM155" s="600">
        <v>3350.5</v>
      </c>
      <c r="AN155" s="600">
        <v>3328</v>
      </c>
      <c r="AO155" s="600"/>
      <c r="AP155" s="600"/>
      <c r="AQ155" s="600"/>
      <c r="AR155" s="600"/>
      <c r="AS155" s="600">
        <v>-5.3</v>
      </c>
      <c r="AT155" s="600">
        <v>-5.3</v>
      </c>
      <c r="AU155" s="600">
        <v>-5.3</v>
      </c>
      <c r="AV155" s="600">
        <v>-21.3</v>
      </c>
      <c r="AW155" s="600">
        <v>-21.3</v>
      </c>
      <c r="AX155" s="600">
        <v>-21.3</v>
      </c>
      <c r="AY155" s="600">
        <v>-112.7</v>
      </c>
      <c r="AZ155" s="600"/>
      <c r="BA155" s="600"/>
      <c r="BB155" s="600"/>
      <c r="BC155" s="600" t="s">
        <v>7525</v>
      </c>
      <c r="BD155" s="600" t="s">
        <v>7525</v>
      </c>
      <c r="BE155" s="600" t="s">
        <v>7525</v>
      </c>
      <c r="BF155" s="600" t="s">
        <v>21</v>
      </c>
      <c r="BG155" s="600" t="s">
        <v>7526</v>
      </c>
    </row>
    <row r="156" spans="1:59" ht="17.350000000000001">
      <c r="A156" s="600"/>
      <c r="B156" s="600" t="s">
        <v>7533</v>
      </c>
      <c r="C156" s="600" t="s">
        <v>7272</v>
      </c>
      <c r="D156" s="600" t="s">
        <v>16</v>
      </c>
      <c r="E156" s="600" t="s">
        <v>3429</v>
      </c>
      <c r="F156" s="600" t="s">
        <v>4702</v>
      </c>
      <c r="G156" s="600" t="s">
        <v>39</v>
      </c>
      <c r="H156" s="600" t="s">
        <v>4168</v>
      </c>
      <c r="I156" s="600">
        <v>1.2</v>
      </c>
      <c r="J156" s="600">
        <v>3.7</v>
      </c>
      <c r="K156" s="600" t="s">
        <v>1194</v>
      </c>
      <c r="L156" s="600" t="s">
        <v>1194</v>
      </c>
      <c r="M156" s="600" t="s">
        <v>7273</v>
      </c>
      <c r="N156" s="600" t="s">
        <v>79</v>
      </c>
      <c r="O156" s="600" t="s">
        <v>7274</v>
      </c>
      <c r="P156" s="600">
        <v>9</v>
      </c>
      <c r="Q156" s="600" t="s">
        <v>1181</v>
      </c>
      <c r="R156" s="600" t="s">
        <v>6653</v>
      </c>
      <c r="S156" s="600" t="s">
        <v>7382</v>
      </c>
      <c r="T156" s="600" t="s">
        <v>7283</v>
      </c>
      <c r="U156" s="600" t="s">
        <v>7337</v>
      </c>
      <c r="V156" s="600" t="s">
        <v>7383</v>
      </c>
      <c r="W156" s="600" t="s">
        <v>7310</v>
      </c>
      <c r="X156" s="600">
        <v>-4</v>
      </c>
      <c r="Y156" s="600">
        <v>1</v>
      </c>
      <c r="Z156" s="600" t="s">
        <v>7531</v>
      </c>
      <c r="AA156" s="600" t="s">
        <v>7532</v>
      </c>
      <c r="AB156" s="600" t="s">
        <v>7533</v>
      </c>
      <c r="AC156" s="600">
        <v>841.25</v>
      </c>
      <c r="AD156" s="600">
        <v>840.43799999999999</v>
      </c>
      <c r="AE156" s="600">
        <v>822.5</v>
      </c>
      <c r="AF156" s="600">
        <v>5170</v>
      </c>
      <c r="AG156" s="600">
        <v>5204.25</v>
      </c>
      <c r="AH156" s="600">
        <v>5170</v>
      </c>
      <c r="AI156" s="600">
        <v>1805</v>
      </c>
      <c r="AJ156" s="600">
        <v>1842.5</v>
      </c>
      <c r="AK156" s="600">
        <v>1880</v>
      </c>
      <c r="AL156" s="600">
        <v>3290</v>
      </c>
      <c r="AM156" s="600">
        <v>3324.25</v>
      </c>
      <c r="AN156" s="600">
        <v>3290</v>
      </c>
      <c r="AO156" s="600"/>
      <c r="AP156" s="600"/>
      <c r="AQ156" s="600"/>
      <c r="AR156" s="600"/>
      <c r="AS156" s="600">
        <v>-5.3</v>
      </c>
      <c r="AT156" s="600">
        <v>-5.3</v>
      </c>
      <c r="AU156" s="600">
        <v>-5.3</v>
      </c>
      <c r="AV156" s="600">
        <v>-21.3</v>
      </c>
      <c r="AW156" s="600">
        <v>-21.3</v>
      </c>
      <c r="AX156" s="600">
        <v>-21.3</v>
      </c>
      <c r="AY156" s="600">
        <v>-112.7</v>
      </c>
      <c r="AZ156" s="600"/>
      <c r="BA156" s="600"/>
      <c r="BB156" s="600"/>
      <c r="BC156" s="600" t="s">
        <v>7525</v>
      </c>
      <c r="BD156" s="600" t="s">
        <v>7525</v>
      </c>
      <c r="BE156" s="600" t="s">
        <v>7525</v>
      </c>
      <c r="BF156" s="600" t="s">
        <v>21</v>
      </c>
      <c r="BG156" s="600" t="s">
        <v>7526</v>
      </c>
    </row>
    <row r="157" spans="1:59" ht="17.350000000000001">
      <c r="A157" s="600"/>
      <c r="B157" s="600" t="s">
        <v>7534</v>
      </c>
      <c r="C157" s="600" t="s">
        <v>7272</v>
      </c>
      <c r="D157" s="600" t="s">
        <v>16</v>
      </c>
      <c r="E157" s="600" t="s">
        <v>3429</v>
      </c>
      <c r="F157" s="600" t="s">
        <v>4702</v>
      </c>
      <c r="G157" s="600" t="s">
        <v>39</v>
      </c>
      <c r="H157" s="600" t="s">
        <v>4168</v>
      </c>
      <c r="I157" s="600">
        <v>1.2</v>
      </c>
      <c r="J157" s="600">
        <v>3.7</v>
      </c>
      <c r="K157" s="600" t="s">
        <v>1194</v>
      </c>
      <c r="L157" s="600" t="s">
        <v>1194</v>
      </c>
      <c r="M157" s="600" t="s">
        <v>7273</v>
      </c>
      <c r="N157" s="600" t="s">
        <v>79</v>
      </c>
      <c r="O157" s="600" t="s">
        <v>7274</v>
      </c>
      <c r="P157" s="600">
        <v>9</v>
      </c>
      <c r="Q157" s="600" t="s">
        <v>1181</v>
      </c>
      <c r="R157" s="600" t="s">
        <v>6653</v>
      </c>
      <c r="S157" s="600" t="s">
        <v>7390</v>
      </c>
      <c r="T157" s="600" t="s">
        <v>7283</v>
      </c>
      <c r="U157" s="600" t="s">
        <v>7337</v>
      </c>
      <c r="V157" s="600" t="s">
        <v>7391</v>
      </c>
      <c r="W157" s="600" t="s">
        <v>7310</v>
      </c>
      <c r="X157" s="600">
        <v>-4</v>
      </c>
      <c r="Y157" s="600">
        <v>1</v>
      </c>
      <c r="Z157" s="600" t="s">
        <v>7531</v>
      </c>
      <c r="AA157" s="600" t="s">
        <v>7532</v>
      </c>
      <c r="AB157" s="600" t="s">
        <v>7534</v>
      </c>
      <c r="AC157" s="600">
        <v>841.25</v>
      </c>
      <c r="AD157" s="600">
        <v>840.43799999999999</v>
      </c>
      <c r="AE157" s="600">
        <v>824</v>
      </c>
      <c r="AF157" s="600">
        <v>5170</v>
      </c>
      <c r="AG157" s="600">
        <v>5204.25</v>
      </c>
      <c r="AH157" s="600">
        <v>5176</v>
      </c>
      <c r="AI157" s="600">
        <v>1805</v>
      </c>
      <c r="AJ157" s="600">
        <v>1842.5</v>
      </c>
      <c r="AK157" s="600">
        <v>1880</v>
      </c>
      <c r="AL157" s="600">
        <v>3290</v>
      </c>
      <c r="AM157" s="600">
        <v>3324.25</v>
      </c>
      <c r="AN157" s="600">
        <v>3296</v>
      </c>
      <c r="AO157" s="600"/>
      <c r="AP157" s="600"/>
      <c r="AQ157" s="600"/>
      <c r="AR157" s="600"/>
      <c r="AS157" s="600">
        <v>-5.3</v>
      </c>
      <c r="AT157" s="600">
        <v>-5.3</v>
      </c>
      <c r="AU157" s="600">
        <v>-5.3</v>
      </c>
      <c r="AV157" s="600">
        <v>-21.3</v>
      </c>
      <c r="AW157" s="600">
        <v>-21.3</v>
      </c>
      <c r="AX157" s="600">
        <v>-21.3</v>
      </c>
      <c r="AY157" s="600">
        <v>-112.7</v>
      </c>
      <c r="AZ157" s="600"/>
      <c r="BA157" s="600"/>
      <c r="BB157" s="600"/>
      <c r="BC157" s="600" t="s">
        <v>7525</v>
      </c>
      <c r="BD157" s="600" t="s">
        <v>7525</v>
      </c>
      <c r="BE157" s="600" t="s">
        <v>7525</v>
      </c>
      <c r="BF157" s="600" t="s">
        <v>21</v>
      </c>
      <c r="BG157" s="600" t="s">
        <v>7526</v>
      </c>
    </row>
    <row r="158" spans="1:59" ht="17.350000000000001">
      <c r="A158" s="600"/>
      <c r="B158" s="600" t="s">
        <v>7535</v>
      </c>
      <c r="C158" s="600" t="s">
        <v>7272</v>
      </c>
      <c r="D158" s="600" t="s">
        <v>16</v>
      </c>
      <c r="E158" s="600" t="s">
        <v>3429</v>
      </c>
      <c r="F158" s="600" t="s">
        <v>4702</v>
      </c>
      <c r="G158" s="600" t="s">
        <v>39</v>
      </c>
      <c r="H158" s="600" t="s">
        <v>4168</v>
      </c>
      <c r="I158" s="600">
        <v>1.2</v>
      </c>
      <c r="J158" s="600">
        <v>3.7</v>
      </c>
      <c r="K158" s="600" t="s">
        <v>1194</v>
      </c>
      <c r="L158" s="600" t="s">
        <v>1194</v>
      </c>
      <c r="M158" s="600" t="s">
        <v>7273</v>
      </c>
      <c r="N158" s="600" t="s">
        <v>79</v>
      </c>
      <c r="O158" s="600" t="s">
        <v>7274</v>
      </c>
      <c r="P158" s="600">
        <v>9</v>
      </c>
      <c r="Q158" s="600" t="s">
        <v>1181</v>
      </c>
      <c r="R158" s="600" t="s">
        <v>6653</v>
      </c>
      <c r="S158" s="600" t="s">
        <v>7398</v>
      </c>
      <c r="T158" s="600" t="s">
        <v>7283</v>
      </c>
      <c r="U158" s="600" t="s">
        <v>7337</v>
      </c>
      <c r="V158" s="600" t="s">
        <v>7399</v>
      </c>
      <c r="W158" s="600" t="s">
        <v>7310</v>
      </c>
      <c r="X158" s="600">
        <v>-4</v>
      </c>
      <c r="Y158" s="600">
        <v>1</v>
      </c>
      <c r="Z158" s="600" t="s">
        <v>7531</v>
      </c>
      <c r="AA158" s="600" t="s">
        <v>7532</v>
      </c>
      <c r="AB158" s="600" t="s">
        <v>7535</v>
      </c>
      <c r="AC158" s="600">
        <v>841.25</v>
      </c>
      <c r="AD158" s="600">
        <v>838.43799999999999</v>
      </c>
      <c r="AE158" s="600">
        <v>830</v>
      </c>
      <c r="AF158" s="600">
        <v>5170</v>
      </c>
      <c r="AG158" s="600">
        <v>5196.25</v>
      </c>
      <c r="AH158" s="600">
        <v>5200</v>
      </c>
      <c r="AI158" s="600">
        <v>1805</v>
      </c>
      <c r="AJ158" s="600">
        <v>1842.5</v>
      </c>
      <c r="AK158" s="600">
        <v>1880</v>
      </c>
      <c r="AL158" s="600">
        <v>3290</v>
      </c>
      <c r="AM158" s="600">
        <v>3316.25</v>
      </c>
      <c r="AN158" s="600">
        <v>3320</v>
      </c>
      <c r="AO158" s="600"/>
      <c r="AP158" s="600"/>
      <c r="AQ158" s="600"/>
      <c r="AR158" s="600"/>
      <c r="AS158" s="600">
        <v>-5.3</v>
      </c>
      <c r="AT158" s="600">
        <v>-5.3</v>
      </c>
      <c r="AU158" s="600">
        <v>-5.3</v>
      </c>
      <c r="AV158" s="600">
        <v>-21.3</v>
      </c>
      <c r="AW158" s="600">
        <v>-21.3</v>
      </c>
      <c r="AX158" s="600">
        <v>-21.3</v>
      </c>
      <c r="AY158" s="600">
        <v>-112.7</v>
      </c>
      <c r="AZ158" s="600"/>
      <c r="BA158" s="600"/>
      <c r="BB158" s="600"/>
      <c r="BC158" s="600" t="s">
        <v>7525</v>
      </c>
      <c r="BD158" s="600" t="s">
        <v>7525</v>
      </c>
      <c r="BE158" s="600" t="s">
        <v>7525</v>
      </c>
      <c r="BF158" s="600" t="s">
        <v>21</v>
      </c>
      <c r="BG158" s="600" t="s">
        <v>7526</v>
      </c>
    </row>
    <row r="159" spans="1:59" ht="17.350000000000001">
      <c r="A159" s="600"/>
      <c r="B159" s="600" t="s">
        <v>7536</v>
      </c>
      <c r="C159" s="600" t="s">
        <v>7272</v>
      </c>
      <c r="D159" s="600" t="s">
        <v>16</v>
      </c>
      <c r="E159" s="600" t="s">
        <v>3429</v>
      </c>
      <c r="F159" s="600" t="s">
        <v>4702</v>
      </c>
      <c r="G159" s="600" t="s">
        <v>39</v>
      </c>
      <c r="H159" s="600" t="s">
        <v>4168</v>
      </c>
      <c r="I159" s="600">
        <v>1.2</v>
      </c>
      <c r="J159" s="600">
        <v>3.7</v>
      </c>
      <c r="K159" s="600" t="s">
        <v>1194</v>
      </c>
      <c r="L159" s="600" t="s">
        <v>1194</v>
      </c>
      <c r="M159" s="600" t="s">
        <v>7273</v>
      </c>
      <c r="N159" s="600" t="s">
        <v>79</v>
      </c>
      <c r="O159" s="600" t="s">
        <v>7274</v>
      </c>
      <c r="P159" s="600">
        <v>9</v>
      </c>
      <c r="Q159" s="600" t="s">
        <v>1181</v>
      </c>
      <c r="R159" s="600" t="s">
        <v>6653</v>
      </c>
      <c r="S159" s="600" t="s">
        <v>7406</v>
      </c>
      <c r="T159" s="600" t="s">
        <v>7283</v>
      </c>
      <c r="U159" s="600" t="s">
        <v>7337</v>
      </c>
      <c r="V159" s="600" t="s">
        <v>7407</v>
      </c>
      <c r="W159" s="600" t="s">
        <v>7310</v>
      </c>
      <c r="X159" s="600">
        <v>-4</v>
      </c>
      <c r="Y159" s="600">
        <v>1</v>
      </c>
      <c r="Z159" s="600" t="s">
        <v>7531</v>
      </c>
      <c r="AA159" s="600" t="s">
        <v>7532</v>
      </c>
      <c r="AB159" s="600" t="s">
        <v>7536</v>
      </c>
      <c r="AC159" s="600">
        <v>880</v>
      </c>
      <c r="AD159" s="600">
        <v>897.5</v>
      </c>
      <c r="AE159" s="600">
        <v>880</v>
      </c>
      <c r="AF159" s="600">
        <v>5325</v>
      </c>
      <c r="AG159" s="600">
        <v>5432.5</v>
      </c>
      <c r="AH159" s="600">
        <v>5400</v>
      </c>
      <c r="AI159" s="600">
        <v>1805</v>
      </c>
      <c r="AJ159" s="600">
        <v>1842.5</v>
      </c>
      <c r="AK159" s="600">
        <v>1880</v>
      </c>
      <c r="AL159" s="600">
        <v>3445</v>
      </c>
      <c r="AM159" s="600">
        <v>3552.5</v>
      </c>
      <c r="AN159" s="600">
        <v>3520</v>
      </c>
      <c r="AO159" s="600"/>
      <c r="AP159" s="600"/>
      <c r="AQ159" s="600"/>
      <c r="AR159" s="600"/>
      <c r="AS159" s="600">
        <v>-5.3</v>
      </c>
      <c r="AT159" s="600">
        <v>-5.3</v>
      </c>
      <c r="AU159" s="600">
        <v>-5.3</v>
      </c>
      <c r="AV159" s="600">
        <v>-21.3</v>
      </c>
      <c r="AW159" s="600">
        <v>-21.3</v>
      </c>
      <c r="AX159" s="600">
        <v>-21.3</v>
      </c>
      <c r="AY159" s="600">
        <v>-112.7</v>
      </c>
      <c r="AZ159" s="600"/>
      <c r="BA159" s="600"/>
      <c r="BB159" s="600"/>
      <c r="BC159" s="600" t="s">
        <v>7525</v>
      </c>
      <c r="BD159" s="600" t="s">
        <v>7525</v>
      </c>
      <c r="BE159" s="600" t="s">
        <v>7525</v>
      </c>
      <c r="BF159" s="600" t="s">
        <v>21</v>
      </c>
      <c r="BG159" s="600" t="s">
        <v>7526</v>
      </c>
    </row>
    <row r="160" spans="1:59" ht="17.350000000000001">
      <c r="A160" s="599"/>
      <c r="B160" s="599" t="s">
        <v>7537</v>
      </c>
      <c r="C160" s="599" t="s">
        <v>7272</v>
      </c>
      <c r="D160" s="599" t="s">
        <v>16</v>
      </c>
      <c r="E160" s="599" t="s">
        <v>3429</v>
      </c>
      <c r="F160" s="599" t="s">
        <v>4702</v>
      </c>
      <c r="G160" s="599" t="s">
        <v>39</v>
      </c>
      <c r="H160" s="599" t="s">
        <v>4168</v>
      </c>
      <c r="I160" s="599">
        <v>1.2</v>
      </c>
      <c r="J160" s="599">
        <v>3.7</v>
      </c>
      <c r="K160" s="599" t="s">
        <v>1194</v>
      </c>
      <c r="L160" s="599" t="s">
        <v>1194</v>
      </c>
      <c r="M160" s="599" t="s">
        <v>7273</v>
      </c>
      <c r="N160" s="599" t="s">
        <v>79</v>
      </c>
      <c r="O160" s="599" t="s">
        <v>7274</v>
      </c>
      <c r="P160" s="599">
        <v>9</v>
      </c>
      <c r="Q160" s="599" t="s">
        <v>1181</v>
      </c>
      <c r="R160" s="599" t="s">
        <v>6653</v>
      </c>
      <c r="S160" s="599" t="s">
        <v>7419</v>
      </c>
      <c r="T160" s="599" t="s">
        <v>7538</v>
      </c>
      <c r="U160" s="599" t="s">
        <v>7420</v>
      </c>
      <c r="V160" s="599" t="s">
        <v>7421</v>
      </c>
      <c r="W160" s="599" t="s">
        <v>7306</v>
      </c>
      <c r="X160" s="599">
        <v>3</v>
      </c>
      <c r="Y160" s="599">
        <v>-1</v>
      </c>
      <c r="Z160" s="599" t="s">
        <v>7539</v>
      </c>
      <c r="AA160" s="599" t="s">
        <v>7540</v>
      </c>
      <c r="AB160" s="599" t="s">
        <v>7537</v>
      </c>
      <c r="AC160" s="599">
        <v>1427.9</v>
      </c>
      <c r="AD160" s="599">
        <v>1434.7</v>
      </c>
      <c r="AE160" s="599">
        <v>1427.9</v>
      </c>
      <c r="AF160" s="599">
        <v>2403.6999999999998</v>
      </c>
      <c r="AG160" s="599">
        <v>2461.6</v>
      </c>
      <c r="AH160" s="599">
        <v>2478.6999999999998</v>
      </c>
      <c r="AI160" s="599">
        <v>1880</v>
      </c>
      <c r="AJ160" s="599">
        <v>1842.5</v>
      </c>
      <c r="AK160" s="599">
        <v>1805</v>
      </c>
      <c r="AL160" s="599">
        <v>523.70000000000005</v>
      </c>
      <c r="AM160" s="599">
        <v>581.6</v>
      </c>
      <c r="AN160" s="599">
        <v>598.70000000000005</v>
      </c>
      <c r="AO160" s="599"/>
      <c r="AP160" s="599"/>
      <c r="AQ160" s="599"/>
      <c r="AR160" s="599"/>
      <c r="AS160" s="599">
        <v>24</v>
      </c>
      <c r="AT160" s="599">
        <v>23.9</v>
      </c>
      <c r="AU160" s="599">
        <v>24</v>
      </c>
      <c r="AV160" s="599">
        <v>3.8</v>
      </c>
      <c r="AW160" s="599">
        <v>3.8</v>
      </c>
      <c r="AX160" s="599">
        <v>3.8</v>
      </c>
      <c r="AY160" s="599">
        <v>-112.7</v>
      </c>
      <c r="AZ160" s="599"/>
      <c r="BA160" s="599"/>
      <c r="BB160" s="599"/>
      <c r="BC160" s="599" t="s">
        <v>7525</v>
      </c>
      <c r="BD160" s="599" t="s">
        <v>7525</v>
      </c>
      <c r="BE160" s="599" t="s">
        <v>7525</v>
      </c>
      <c r="BF160" s="599" t="s">
        <v>21</v>
      </c>
      <c r="BG160" s="599" t="s">
        <v>7526</v>
      </c>
    </row>
    <row r="161" spans="1:59" ht="17.350000000000001">
      <c r="A161" s="600"/>
      <c r="B161" s="600" t="s">
        <v>7541</v>
      </c>
      <c r="C161" s="600" t="s">
        <v>7272</v>
      </c>
      <c r="D161" s="600" t="s">
        <v>16</v>
      </c>
      <c r="E161" s="600" t="s">
        <v>3429</v>
      </c>
      <c r="F161" s="600" t="s">
        <v>4702</v>
      </c>
      <c r="G161" s="600" t="s">
        <v>39</v>
      </c>
      <c r="H161" s="600" t="s">
        <v>4168</v>
      </c>
      <c r="I161" s="600">
        <v>1.2</v>
      </c>
      <c r="J161" s="600">
        <v>3.7</v>
      </c>
      <c r="K161" s="600" t="s">
        <v>1194</v>
      </c>
      <c r="L161" s="600" t="s">
        <v>1194</v>
      </c>
      <c r="M161" s="600" t="s">
        <v>7273</v>
      </c>
      <c r="N161" s="600" t="s">
        <v>79</v>
      </c>
      <c r="O161" s="600" t="s">
        <v>7274</v>
      </c>
      <c r="P161" s="600">
        <v>9</v>
      </c>
      <c r="Q161" s="600" t="s">
        <v>1181</v>
      </c>
      <c r="R161" s="600" t="s">
        <v>6653</v>
      </c>
      <c r="S161" s="600" t="s">
        <v>7428</v>
      </c>
      <c r="T161" s="600" t="s">
        <v>7538</v>
      </c>
      <c r="U161" s="600" t="s">
        <v>7420</v>
      </c>
      <c r="V161" s="600" t="s">
        <v>7429</v>
      </c>
      <c r="W161" s="600" t="s">
        <v>7306</v>
      </c>
      <c r="X161" s="600">
        <v>-2</v>
      </c>
      <c r="Y161" s="600">
        <v>2</v>
      </c>
      <c r="Z161" s="600" t="s">
        <v>7542</v>
      </c>
      <c r="AA161" s="600" t="s">
        <v>7543</v>
      </c>
      <c r="AB161" s="600" t="s">
        <v>7541</v>
      </c>
      <c r="AC161" s="600">
        <v>1462.9</v>
      </c>
      <c r="AD161" s="600">
        <v>1462.42</v>
      </c>
      <c r="AE161" s="600">
        <v>1461</v>
      </c>
      <c r="AF161" s="600">
        <v>2401</v>
      </c>
      <c r="AG161" s="600">
        <v>2401.4699999999998</v>
      </c>
      <c r="AH161" s="600">
        <v>2401</v>
      </c>
      <c r="AI161" s="600">
        <v>1876.2</v>
      </c>
      <c r="AJ161" s="600">
        <v>1878.1</v>
      </c>
      <c r="AK161" s="600">
        <v>1880</v>
      </c>
      <c r="AL161" s="600">
        <v>521</v>
      </c>
      <c r="AM161" s="600">
        <v>521.47500000000002</v>
      </c>
      <c r="AN161" s="600">
        <v>521</v>
      </c>
      <c r="AO161" s="600"/>
      <c r="AP161" s="600"/>
      <c r="AQ161" s="600"/>
      <c r="AR161" s="600"/>
      <c r="AS161" s="600">
        <v>23.9</v>
      </c>
      <c r="AT161" s="600">
        <v>23.9</v>
      </c>
      <c r="AU161" s="600">
        <v>23.9</v>
      </c>
      <c r="AV161" s="600">
        <v>3.8</v>
      </c>
      <c r="AW161" s="600">
        <v>3.8</v>
      </c>
      <c r="AX161" s="600">
        <v>3.8</v>
      </c>
      <c r="AY161" s="600">
        <v>-112.7</v>
      </c>
      <c r="AZ161" s="600"/>
      <c r="BA161" s="600"/>
      <c r="BB161" s="600"/>
      <c r="BC161" s="600" t="s">
        <v>7525</v>
      </c>
      <c r="BD161" s="600" t="s">
        <v>7525</v>
      </c>
      <c r="BE161" s="600" t="s">
        <v>7525</v>
      </c>
      <c r="BF161" s="600" t="s">
        <v>21</v>
      </c>
      <c r="BG161" s="600" t="s">
        <v>7526</v>
      </c>
    </row>
    <row r="162" spans="1:59" ht="17.350000000000001">
      <c r="A162" s="600"/>
      <c r="B162" s="600" t="s">
        <v>7544</v>
      </c>
      <c r="C162" s="600" t="s">
        <v>7272</v>
      </c>
      <c r="D162" s="600" t="s">
        <v>16</v>
      </c>
      <c r="E162" s="600" t="s">
        <v>3429</v>
      </c>
      <c r="F162" s="600" t="s">
        <v>4702</v>
      </c>
      <c r="G162" s="600" t="s">
        <v>39</v>
      </c>
      <c r="H162" s="600" t="s">
        <v>4168</v>
      </c>
      <c r="I162" s="600">
        <v>1.2</v>
      </c>
      <c r="J162" s="600">
        <v>3.7</v>
      </c>
      <c r="K162" s="600" t="s">
        <v>1194</v>
      </c>
      <c r="L162" s="600" t="s">
        <v>1194</v>
      </c>
      <c r="M162" s="600" t="s">
        <v>7273</v>
      </c>
      <c r="N162" s="600" t="s">
        <v>79</v>
      </c>
      <c r="O162" s="600" t="s">
        <v>7274</v>
      </c>
      <c r="P162" s="600">
        <v>9</v>
      </c>
      <c r="Q162" s="600" t="s">
        <v>1181</v>
      </c>
      <c r="R162" s="600" t="s">
        <v>6653</v>
      </c>
      <c r="S162" s="600" t="s">
        <v>7428</v>
      </c>
      <c r="T162" s="600" t="s">
        <v>7538</v>
      </c>
      <c r="U162" s="600" t="s">
        <v>7420</v>
      </c>
      <c r="V162" s="600" t="s">
        <v>7429</v>
      </c>
      <c r="W162" s="600" t="s">
        <v>7306</v>
      </c>
      <c r="X162" s="600">
        <v>3</v>
      </c>
      <c r="Y162" s="600">
        <v>-1</v>
      </c>
      <c r="Z162" s="600" t="s">
        <v>7539</v>
      </c>
      <c r="AA162" s="600" t="s">
        <v>7540</v>
      </c>
      <c r="AB162" s="600" t="s">
        <v>7544</v>
      </c>
      <c r="AC162" s="600">
        <v>1447.9</v>
      </c>
      <c r="AD162" s="600">
        <v>1449.43</v>
      </c>
      <c r="AE162" s="600">
        <v>1447.9</v>
      </c>
      <c r="AF162" s="600">
        <v>2463.6999999999998</v>
      </c>
      <c r="AG162" s="600">
        <v>2477.4299999999998</v>
      </c>
      <c r="AH162" s="600">
        <v>2482</v>
      </c>
      <c r="AI162" s="600">
        <v>1880</v>
      </c>
      <c r="AJ162" s="600">
        <v>1870.85</v>
      </c>
      <c r="AK162" s="600">
        <v>1861.7</v>
      </c>
      <c r="AL162" s="600">
        <v>583.70000000000005</v>
      </c>
      <c r="AM162" s="600">
        <v>597.42499999999995</v>
      </c>
      <c r="AN162" s="600">
        <v>602</v>
      </c>
      <c r="AO162" s="600"/>
      <c r="AP162" s="600"/>
      <c r="AQ162" s="600"/>
      <c r="AR162" s="600"/>
      <c r="AS162" s="600">
        <v>23.9</v>
      </c>
      <c r="AT162" s="600">
        <v>23.9</v>
      </c>
      <c r="AU162" s="600">
        <v>23.9</v>
      </c>
      <c r="AV162" s="600">
        <v>3.8</v>
      </c>
      <c r="AW162" s="600">
        <v>3.8</v>
      </c>
      <c r="AX162" s="600">
        <v>3.8</v>
      </c>
      <c r="AY162" s="600">
        <v>-112.7</v>
      </c>
      <c r="AZ162" s="600"/>
      <c r="BA162" s="600"/>
      <c r="BB162" s="600"/>
      <c r="BC162" s="600" t="s">
        <v>7525</v>
      </c>
      <c r="BD162" s="600" t="s">
        <v>7525</v>
      </c>
      <c r="BE162" s="600" t="s">
        <v>7525</v>
      </c>
      <c r="BF162" s="600" t="s">
        <v>21</v>
      </c>
      <c r="BG162" s="600" t="s">
        <v>7526</v>
      </c>
    </row>
    <row r="163" spans="1:59" ht="17.350000000000001">
      <c r="A163" s="599"/>
      <c r="B163" s="599" t="s">
        <v>7545</v>
      </c>
      <c r="C163" s="599" t="s">
        <v>7272</v>
      </c>
      <c r="D163" s="599" t="s">
        <v>16</v>
      </c>
      <c r="E163" s="599" t="s">
        <v>3429</v>
      </c>
      <c r="F163" s="599" t="s">
        <v>4702</v>
      </c>
      <c r="G163" s="599" t="s">
        <v>39</v>
      </c>
      <c r="H163" s="599" t="s">
        <v>4168</v>
      </c>
      <c r="I163" s="599">
        <v>1.2</v>
      </c>
      <c r="J163" s="599">
        <v>3.7</v>
      </c>
      <c r="K163" s="599" t="s">
        <v>1194</v>
      </c>
      <c r="L163" s="599" t="s">
        <v>1194</v>
      </c>
      <c r="M163" s="599" t="s">
        <v>7273</v>
      </c>
      <c r="N163" s="599" t="s">
        <v>79</v>
      </c>
      <c r="O163" s="599" t="s">
        <v>7274</v>
      </c>
      <c r="P163" s="599">
        <v>9</v>
      </c>
      <c r="Q163" s="599" t="s">
        <v>1181</v>
      </c>
      <c r="R163" s="599" t="s">
        <v>6653</v>
      </c>
      <c r="S163" s="599" t="s">
        <v>7016</v>
      </c>
      <c r="T163" s="599" t="s">
        <v>7283</v>
      </c>
      <c r="U163" s="599" t="s">
        <v>7436</v>
      </c>
      <c r="V163" s="599" t="s">
        <v>7437</v>
      </c>
      <c r="W163" s="599" t="s">
        <v>7310</v>
      </c>
      <c r="X163" s="599">
        <v>4</v>
      </c>
      <c r="Y163" s="599">
        <v>-1</v>
      </c>
      <c r="Z163" s="599" t="s">
        <v>7546</v>
      </c>
      <c r="AA163" s="599" t="s">
        <v>7547</v>
      </c>
      <c r="AB163" s="599" t="s">
        <v>7545</v>
      </c>
      <c r="AC163" s="599">
        <v>1920</v>
      </c>
      <c r="AD163" s="599">
        <v>1922.19</v>
      </c>
      <c r="AE163" s="599">
        <v>1920</v>
      </c>
      <c r="AF163" s="599">
        <v>5800</v>
      </c>
      <c r="AG163" s="599">
        <v>5826.25</v>
      </c>
      <c r="AH163" s="599">
        <v>5835</v>
      </c>
      <c r="AI163" s="599">
        <v>1880</v>
      </c>
      <c r="AJ163" s="599">
        <v>1862.5</v>
      </c>
      <c r="AK163" s="599">
        <v>1845</v>
      </c>
      <c r="AL163" s="599">
        <v>3920</v>
      </c>
      <c r="AM163" s="599">
        <v>3946.25</v>
      </c>
      <c r="AN163" s="599">
        <v>3955</v>
      </c>
      <c r="AO163" s="599"/>
      <c r="AP163" s="599"/>
      <c r="AQ163" s="599"/>
      <c r="AR163" s="599"/>
      <c r="AS163" s="599">
        <v>23.9</v>
      </c>
      <c r="AT163" s="599">
        <v>23.9</v>
      </c>
      <c r="AU163" s="599">
        <v>23.9</v>
      </c>
      <c r="AV163" s="599">
        <v>-21.4</v>
      </c>
      <c r="AW163" s="599">
        <v>-21.4</v>
      </c>
      <c r="AX163" s="599">
        <v>-21.4</v>
      </c>
      <c r="AY163" s="599">
        <v>-112.7</v>
      </c>
      <c r="AZ163" s="599"/>
      <c r="BA163" s="599"/>
      <c r="BB163" s="599"/>
      <c r="BC163" s="599" t="s">
        <v>7525</v>
      </c>
      <c r="BD163" s="599" t="s">
        <v>7525</v>
      </c>
      <c r="BE163" s="599" t="s">
        <v>7525</v>
      </c>
      <c r="BF163" s="599" t="s">
        <v>21</v>
      </c>
      <c r="BG163" s="599" t="s">
        <v>7526</v>
      </c>
    </row>
    <row r="164" spans="1:59" ht="17.350000000000001">
      <c r="A164" s="599"/>
      <c r="B164" s="599" t="s">
        <v>7548</v>
      </c>
      <c r="C164" s="599" t="s">
        <v>7272</v>
      </c>
      <c r="D164" s="599" t="s">
        <v>16</v>
      </c>
      <c r="E164" s="599" t="s">
        <v>3429</v>
      </c>
      <c r="F164" s="599" t="s">
        <v>4702</v>
      </c>
      <c r="G164" s="599" t="s">
        <v>39</v>
      </c>
      <c r="H164" s="599" t="s">
        <v>4168</v>
      </c>
      <c r="I164" s="599">
        <v>1.2</v>
      </c>
      <c r="J164" s="599">
        <v>3.7</v>
      </c>
      <c r="K164" s="599" t="s">
        <v>1194</v>
      </c>
      <c r="L164" s="599" t="s">
        <v>1194</v>
      </c>
      <c r="M164" s="599" t="s">
        <v>7273</v>
      </c>
      <c r="N164" s="599" t="s">
        <v>79</v>
      </c>
      <c r="O164" s="599" t="s">
        <v>7274</v>
      </c>
      <c r="P164" s="599">
        <v>9</v>
      </c>
      <c r="Q164" s="599" t="s">
        <v>1181</v>
      </c>
      <c r="R164" s="599" t="s">
        <v>6653</v>
      </c>
      <c r="S164" s="599" t="s">
        <v>845</v>
      </c>
      <c r="T164" s="599" t="s">
        <v>7283</v>
      </c>
      <c r="U164" s="599" t="s">
        <v>7451</v>
      </c>
      <c r="V164" s="599" t="s">
        <v>7452</v>
      </c>
      <c r="W164" s="599" t="s">
        <v>7306</v>
      </c>
      <c r="X164" s="599">
        <v>3</v>
      </c>
      <c r="Y164" s="599">
        <v>-1</v>
      </c>
      <c r="Z164" s="599" t="s">
        <v>7549</v>
      </c>
      <c r="AA164" s="599" t="s">
        <v>7550</v>
      </c>
      <c r="AB164" s="599" t="s">
        <v>7548</v>
      </c>
      <c r="AC164" s="599">
        <v>2350</v>
      </c>
      <c r="AD164" s="599">
        <v>2353.75</v>
      </c>
      <c r="AE164" s="599">
        <v>2325</v>
      </c>
      <c r="AF164" s="599">
        <v>5170</v>
      </c>
      <c r="AG164" s="599">
        <v>5218.75</v>
      </c>
      <c r="AH164" s="599">
        <v>5170</v>
      </c>
      <c r="AI164" s="599">
        <v>1880</v>
      </c>
      <c r="AJ164" s="599">
        <v>1842.5</v>
      </c>
      <c r="AK164" s="599">
        <v>1805</v>
      </c>
      <c r="AL164" s="599">
        <v>3290</v>
      </c>
      <c r="AM164" s="599">
        <v>3338.75</v>
      </c>
      <c r="AN164" s="599">
        <v>3290</v>
      </c>
      <c r="AO164" s="599"/>
      <c r="AP164" s="599"/>
      <c r="AQ164" s="599"/>
      <c r="AR164" s="599"/>
      <c r="AS164" s="599">
        <v>24</v>
      </c>
      <c r="AT164" s="599">
        <v>24</v>
      </c>
      <c r="AU164" s="599">
        <v>24</v>
      </c>
      <c r="AV164" s="599">
        <v>-21.3</v>
      </c>
      <c r="AW164" s="599">
        <v>-21.3</v>
      </c>
      <c r="AX164" s="599">
        <v>-21.3</v>
      </c>
      <c r="AY164" s="599">
        <v>-112.7</v>
      </c>
      <c r="AZ164" s="599"/>
      <c r="BA164" s="599"/>
      <c r="BB164" s="599"/>
      <c r="BC164" s="599" t="s">
        <v>7525</v>
      </c>
      <c r="BD164" s="599" t="s">
        <v>7525</v>
      </c>
      <c r="BE164" s="599" t="s">
        <v>7525</v>
      </c>
      <c r="BF164" s="599" t="s">
        <v>21</v>
      </c>
      <c r="BG164" s="599" t="s">
        <v>7526</v>
      </c>
    </row>
    <row r="165" spans="1:59" ht="17.350000000000001">
      <c r="A165" s="599"/>
      <c r="B165" s="599" t="s">
        <v>7551</v>
      </c>
      <c r="C165" s="599" t="s">
        <v>7272</v>
      </c>
      <c r="D165" s="599" t="s">
        <v>16</v>
      </c>
      <c r="E165" s="599" t="s">
        <v>3429</v>
      </c>
      <c r="F165" s="599" t="s">
        <v>4702</v>
      </c>
      <c r="G165" s="599" t="s">
        <v>39</v>
      </c>
      <c r="H165" s="599" t="s">
        <v>4168</v>
      </c>
      <c r="I165" s="599">
        <v>1.2</v>
      </c>
      <c r="J165" s="599">
        <v>3.7</v>
      </c>
      <c r="K165" s="599" t="s">
        <v>1194</v>
      </c>
      <c r="L165" s="599" t="s">
        <v>1194</v>
      </c>
      <c r="M165" s="599" t="s">
        <v>7273</v>
      </c>
      <c r="N165" s="599" t="s">
        <v>79</v>
      </c>
      <c r="O165" s="599" t="s">
        <v>7274</v>
      </c>
      <c r="P165" s="599">
        <v>9</v>
      </c>
      <c r="Q165" s="599" t="s">
        <v>1181</v>
      </c>
      <c r="R165" s="599" t="s">
        <v>6653</v>
      </c>
      <c r="S165" s="599" t="s">
        <v>7033</v>
      </c>
      <c r="T165" s="599" t="s">
        <v>7283</v>
      </c>
      <c r="U165" s="599" t="s">
        <v>7451</v>
      </c>
      <c r="V165" s="599" t="s">
        <v>7459</v>
      </c>
      <c r="W165" s="599" t="s">
        <v>7306</v>
      </c>
      <c r="X165" s="599">
        <v>3</v>
      </c>
      <c r="Y165" s="599">
        <v>-1</v>
      </c>
      <c r="Z165" s="599" t="s">
        <v>7549</v>
      </c>
      <c r="AA165" s="599" t="s">
        <v>7550</v>
      </c>
      <c r="AB165" s="599" t="s">
        <v>7551</v>
      </c>
      <c r="AC165" s="599">
        <v>2350</v>
      </c>
      <c r="AD165" s="599">
        <v>2368.75</v>
      </c>
      <c r="AE165" s="599">
        <v>2325</v>
      </c>
      <c r="AF165" s="599">
        <v>5170</v>
      </c>
      <c r="AG165" s="599">
        <v>5263.75</v>
      </c>
      <c r="AH165" s="599">
        <v>5170</v>
      </c>
      <c r="AI165" s="599">
        <v>1880</v>
      </c>
      <c r="AJ165" s="599">
        <v>1842.5</v>
      </c>
      <c r="AK165" s="599">
        <v>1805</v>
      </c>
      <c r="AL165" s="599">
        <v>3290</v>
      </c>
      <c r="AM165" s="599">
        <v>3383.75</v>
      </c>
      <c r="AN165" s="599">
        <v>3290</v>
      </c>
      <c r="AO165" s="599"/>
      <c r="AP165" s="599"/>
      <c r="AQ165" s="599"/>
      <c r="AR165" s="599"/>
      <c r="AS165" s="599">
        <v>24</v>
      </c>
      <c r="AT165" s="599">
        <v>24</v>
      </c>
      <c r="AU165" s="599">
        <v>24</v>
      </c>
      <c r="AV165" s="599">
        <v>-21.3</v>
      </c>
      <c r="AW165" s="599">
        <v>-21.3</v>
      </c>
      <c r="AX165" s="599">
        <v>-21.3</v>
      </c>
      <c r="AY165" s="599">
        <v>-112.7</v>
      </c>
      <c r="AZ165" s="599"/>
      <c r="BA165" s="599"/>
      <c r="BB165" s="599"/>
      <c r="BC165" s="599" t="s">
        <v>7525</v>
      </c>
      <c r="BD165" s="599" t="s">
        <v>7525</v>
      </c>
      <c r="BE165" s="599" t="s">
        <v>7525</v>
      </c>
      <c r="BF165" s="599" t="s">
        <v>21</v>
      </c>
      <c r="BG165" s="599" t="s">
        <v>7526</v>
      </c>
    </row>
    <row r="166" spans="1:59" ht="17.350000000000001">
      <c r="A166" s="599"/>
      <c r="B166" s="599" t="s">
        <v>7552</v>
      </c>
      <c r="C166" s="599" t="s">
        <v>7272</v>
      </c>
      <c r="D166" s="599" t="s">
        <v>16</v>
      </c>
      <c r="E166" s="599" t="s">
        <v>3429</v>
      </c>
      <c r="F166" s="599" t="s">
        <v>4702</v>
      </c>
      <c r="G166" s="599" t="s">
        <v>39</v>
      </c>
      <c r="H166" s="599" t="s">
        <v>4168</v>
      </c>
      <c r="I166" s="599">
        <v>1.2</v>
      </c>
      <c r="J166" s="599">
        <v>3.7</v>
      </c>
      <c r="K166" s="599" t="s">
        <v>1194</v>
      </c>
      <c r="L166" s="599" t="s">
        <v>1194</v>
      </c>
      <c r="M166" s="599" t="s">
        <v>7273</v>
      </c>
      <c r="N166" s="599" t="s">
        <v>79</v>
      </c>
      <c r="O166" s="599" t="s">
        <v>7274</v>
      </c>
      <c r="P166" s="599">
        <v>9</v>
      </c>
      <c r="Q166" s="599" t="s">
        <v>1181</v>
      </c>
      <c r="R166" s="599" t="s">
        <v>6653</v>
      </c>
      <c r="S166" s="599" t="s">
        <v>7117</v>
      </c>
      <c r="T166" s="599" t="s">
        <v>7283</v>
      </c>
      <c r="U166" s="599" t="s">
        <v>7451</v>
      </c>
      <c r="V166" s="599" t="s">
        <v>7466</v>
      </c>
      <c r="W166" s="599" t="s">
        <v>7306</v>
      </c>
      <c r="X166" s="599">
        <v>3</v>
      </c>
      <c r="Y166" s="599">
        <v>-1</v>
      </c>
      <c r="Z166" s="599" t="s">
        <v>7549</v>
      </c>
      <c r="AA166" s="599" t="s">
        <v>7550</v>
      </c>
      <c r="AB166" s="599" t="s">
        <v>7552</v>
      </c>
      <c r="AC166" s="599">
        <v>2496</v>
      </c>
      <c r="AD166" s="599">
        <v>2527.58</v>
      </c>
      <c r="AE166" s="599">
        <v>2496</v>
      </c>
      <c r="AF166" s="599">
        <v>5608</v>
      </c>
      <c r="AG166" s="599">
        <v>5740.25</v>
      </c>
      <c r="AH166" s="599">
        <v>5683</v>
      </c>
      <c r="AI166" s="599">
        <v>1880</v>
      </c>
      <c r="AJ166" s="599">
        <v>1842.5</v>
      </c>
      <c r="AK166" s="599">
        <v>1805</v>
      </c>
      <c r="AL166" s="599">
        <v>3728</v>
      </c>
      <c r="AM166" s="599">
        <v>3860.25</v>
      </c>
      <c r="AN166" s="599">
        <v>3803</v>
      </c>
      <c r="AO166" s="599"/>
      <c r="AP166" s="599"/>
      <c r="AQ166" s="599"/>
      <c r="AR166" s="599"/>
      <c r="AS166" s="599">
        <v>24</v>
      </c>
      <c r="AT166" s="599">
        <v>24</v>
      </c>
      <c r="AU166" s="599">
        <v>24</v>
      </c>
      <c r="AV166" s="599">
        <v>-21.4</v>
      </c>
      <c r="AW166" s="599">
        <v>-21.4</v>
      </c>
      <c r="AX166" s="599">
        <v>-21.4</v>
      </c>
      <c r="AY166" s="599">
        <v>-112.7</v>
      </c>
      <c r="AZ166" s="599"/>
      <c r="BA166" s="599"/>
      <c r="BB166" s="599"/>
      <c r="BC166" s="599" t="s">
        <v>7525</v>
      </c>
      <c r="BD166" s="599" t="s">
        <v>7525</v>
      </c>
      <c r="BE166" s="599" t="s">
        <v>7525</v>
      </c>
      <c r="BF166" s="599" t="s">
        <v>21</v>
      </c>
      <c r="BG166" s="599" t="s">
        <v>7526</v>
      </c>
    </row>
    <row r="167" spans="1:59" ht="17.350000000000001">
      <c r="A167" s="599"/>
      <c r="B167" s="599" t="s">
        <v>7553</v>
      </c>
      <c r="C167" s="599" t="s">
        <v>7272</v>
      </c>
      <c r="D167" s="599" t="s">
        <v>16</v>
      </c>
      <c r="E167" s="599" t="s">
        <v>3429</v>
      </c>
      <c r="F167" s="599" t="s">
        <v>4702</v>
      </c>
      <c r="G167" s="599" t="s">
        <v>39</v>
      </c>
      <c r="H167" s="599" t="s">
        <v>4168</v>
      </c>
      <c r="I167" s="599">
        <v>1.2</v>
      </c>
      <c r="J167" s="599">
        <v>3.7</v>
      </c>
      <c r="K167" s="599" t="s">
        <v>1194</v>
      </c>
      <c r="L167" s="599" t="s">
        <v>1194</v>
      </c>
      <c r="M167" s="599" t="s">
        <v>7273</v>
      </c>
      <c r="N167" s="599" t="s">
        <v>79</v>
      </c>
      <c r="O167" s="599" t="s">
        <v>7274</v>
      </c>
      <c r="P167" s="599">
        <v>9</v>
      </c>
      <c r="Q167" s="599" t="s">
        <v>1181</v>
      </c>
      <c r="R167" s="599" t="s">
        <v>6653</v>
      </c>
      <c r="S167" s="599" t="s">
        <v>7117</v>
      </c>
      <c r="T167" s="599" t="s">
        <v>7538</v>
      </c>
      <c r="U167" s="599" t="s">
        <v>7451</v>
      </c>
      <c r="V167" s="599" t="s">
        <v>7466</v>
      </c>
      <c r="W167" s="599" t="s">
        <v>7310</v>
      </c>
      <c r="X167" s="599">
        <v>-2</v>
      </c>
      <c r="Y167" s="599">
        <v>3</v>
      </c>
      <c r="Z167" s="599" t="s">
        <v>7554</v>
      </c>
      <c r="AA167" s="599" t="s">
        <v>7555</v>
      </c>
      <c r="AB167" s="599" t="s">
        <v>7553</v>
      </c>
      <c r="AC167" s="599">
        <v>2690</v>
      </c>
      <c r="AD167" s="599">
        <v>2682.88</v>
      </c>
      <c r="AE167" s="599">
        <v>2661.5</v>
      </c>
      <c r="AF167" s="599">
        <v>2401</v>
      </c>
      <c r="AG167" s="599">
        <v>2405.75</v>
      </c>
      <c r="AH167" s="599">
        <v>2401</v>
      </c>
      <c r="AI167" s="599">
        <v>1823</v>
      </c>
      <c r="AJ167" s="599">
        <v>1851.5</v>
      </c>
      <c r="AK167" s="599">
        <v>1880</v>
      </c>
      <c r="AL167" s="599">
        <v>521</v>
      </c>
      <c r="AM167" s="599">
        <v>525.75</v>
      </c>
      <c r="AN167" s="599">
        <v>521</v>
      </c>
      <c r="AO167" s="599"/>
      <c r="AP167" s="599"/>
      <c r="AQ167" s="599"/>
      <c r="AR167" s="599"/>
      <c r="AS167" s="599">
        <v>24.3</v>
      </c>
      <c r="AT167" s="599">
        <v>24</v>
      </c>
      <c r="AU167" s="599">
        <v>24</v>
      </c>
      <c r="AV167" s="599">
        <v>3.8</v>
      </c>
      <c r="AW167" s="599">
        <v>3.8</v>
      </c>
      <c r="AX167" s="599">
        <v>3.8</v>
      </c>
      <c r="AY167" s="599">
        <v>-112.7</v>
      </c>
      <c r="AZ167" s="599"/>
      <c r="BA167" s="599"/>
      <c r="BB167" s="599"/>
      <c r="BC167" s="599" t="s">
        <v>7525</v>
      </c>
      <c r="BD167" s="599" t="s">
        <v>7525</v>
      </c>
      <c r="BE167" s="599" t="s">
        <v>7525</v>
      </c>
      <c r="BF167" s="599" t="s">
        <v>21</v>
      </c>
      <c r="BG167" s="599" t="s">
        <v>7526</v>
      </c>
    </row>
    <row r="168" spans="1:59" ht="17.350000000000001">
      <c r="A168" s="600"/>
      <c r="B168" s="600" t="s">
        <v>7556</v>
      </c>
      <c r="C168" s="600" t="s">
        <v>7272</v>
      </c>
      <c r="D168" s="600" t="s">
        <v>16</v>
      </c>
      <c r="E168" s="600" t="s">
        <v>3429</v>
      </c>
      <c r="F168" s="600" t="s">
        <v>4702</v>
      </c>
      <c r="G168" s="600" t="s">
        <v>39</v>
      </c>
      <c r="H168" s="600" t="s">
        <v>4168</v>
      </c>
      <c r="I168" s="600">
        <v>1.2</v>
      </c>
      <c r="J168" s="600">
        <v>3.7</v>
      </c>
      <c r="K168" s="600" t="s">
        <v>1194</v>
      </c>
      <c r="L168" s="600" t="s">
        <v>1194</v>
      </c>
      <c r="M168" s="600" t="s">
        <v>7273</v>
      </c>
      <c r="N168" s="600" t="s">
        <v>79</v>
      </c>
      <c r="O168" s="600" t="s">
        <v>7274</v>
      </c>
      <c r="P168" s="600">
        <v>9</v>
      </c>
      <c r="Q168" s="600" t="s">
        <v>1181</v>
      </c>
      <c r="R168" s="600" t="s">
        <v>6653</v>
      </c>
      <c r="S168" s="600" t="s">
        <v>7473</v>
      </c>
      <c r="T168" s="600" t="s">
        <v>7283</v>
      </c>
      <c r="U168" s="600" t="s">
        <v>7451</v>
      </c>
      <c r="V168" s="600" t="s">
        <v>7474</v>
      </c>
      <c r="W168" s="600" t="s">
        <v>7306</v>
      </c>
      <c r="X168" s="600">
        <v>3</v>
      </c>
      <c r="Y168" s="600">
        <v>-1</v>
      </c>
      <c r="Z168" s="600" t="s">
        <v>7549</v>
      </c>
      <c r="AA168" s="600" t="s">
        <v>7550</v>
      </c>
      <c r="AB168" s="600" t="s">
        <v>7556</v>
      </c>
      <c r="AC168" s="600">
        <v>2570</v>
      </c>
      <c r="AD168" s="600">
        <v>2570.42</v>
      </c>
      <c r="AE168" s="600">
        <v>2570</v>
      </c>
      <c r="AF168" s="600">
        <v>5830</v>
      </c>
      <c r="AG168" s="600">
        <v>5833.75</v>
      </c>
      <c r="AH168" s="600">
        <v>5835</v>
      </c>
      <c r="AI168" s="600">
        <v>1880</v>
      </c>
      <c r="AJ168" s="600">
        <v>1877.5</v>
      </c>
      <c r="AK168" s="600">
        <v>1875</v>
      </c>
      <c r="AL168" s="600">
        <v>3950</v>
      </c>
      <c r="AM168" s="600">
        <v>3953.75</v>
      </c>
      <c r="AN168" s="600">
        <v>3955</v>
      </c>
      <c r="AO168" s="600"/>
      <c r="AP168" s="600"/>
      <c r="AQ168" s="600"/>
      <c r="AR168" s="600"/>
      <c r="AS168" s="600">
        <v>24</v>
      </c>
      <c r="AT168" s="600">
        <v>24</v>
      </c>
      <c r="AU168" s="600">
        <v>24</v>
      </c>
      <c r="AV168" s="600">
        <v>-21.4</v>
      </c>
      <c r="AW168" s="600">
        <v>-21.4</v>
      </c>
      <c r="AX168" s="600">
        <v>-21.4</v>
      </c>
      <c r="AY168" s="600">
        <v>-112.7</v>
      </c>
      <c r="AZ168" s="600"/>
      <c r="BA168" s="600"/>
      <c r="BB168" s="600"/>
      <c r="BC168" s="600" t="s">
        <v>7525</v>
      </c>
      <c r="BD168" s="600" t="s">
        <v>7525</v>
      </c>
      <c r="BE168" s="600" t="s">
        <v>7525</v>
      </c>
      <c r="BF168" s="600" t="s">
        <v>21</v>
      </c>
      <c r="BG168" s="600" t="s">
        <v>7526</v>
      </c>
    </row>
    <row r="169" spans="1:59" ht="17.350000000000001">
      <c r="A169" s="600"/>
      <c r="B169" s="600" t="s">
        <v>7557</v>
      </c>
      <c r="C169" s="600" t="s">
        <v>7272</v>
      </c>
      <c r="D169" s="600" t="s">
        <v>16</v>
      </c>
      <c r="E169" s="600" t="s">
        <v>3429</v>
      </c>
      <c r="F169" s="600" t="s">
        <v>4702</v>
      </c>
      <c r="G169" s="600" t="s">
        <v>39</v>
      </c>
      <c r="H169" s="600" t="s">
        <v>4168</v>
      </c>
      <c r="I169" s="600">
        <v>1.2</v>
      </c>
      <c r="J169" s="600">
        <v>3.7</v>
      </c>
      <c r="K169" s="600" t="s">
        <v>1194</v>
      </c>
      <c r="L169" s="600" t="s">
        <v>1194</v>
      </c>
      <c r="M169" s="600" t="s">
        <v>7273</v>
      </c>
      <c r="N169" s="600" t="s">
        <v>79</v>
      </c>
      <c r="O169" s="600" t="s">
        <v>7274</v>
      </c>
      <c r="P169" s="600">
        <v>9</v>
      </c>
      <c r="Q169" s="600" t="s">
        <v>1181</v>
      </c>
      <c r="R169" s="600" t="s">
        <v>6653</v>
      </c>
      <c r="S169" s="600" t="s">
        <v>765</v>
      </c>
      <c r="T169" s="600" t="s">
        <v>7283</v>
      </c>
      <c r="U169" s="600" t="s">
        <v>7451</v>
      </c>
      <c r="V169" s="600" t="s">
        <v>7481</v>
      </c>
      <c r="W169" s="600" t="s">
        <v>7306</v>
      </c>
      <c r="X169" s="600">
        <v>3</v>
      </c>
      <c r="Y169" s="600">
        <v>-1</v>
      </c>
      <c r="Z169" s="600" t="s">
        <v>7549</v>
      </c>
      <c r="AA169" s="600" t="s">
        <v>7550</v>
      </c>
      <c r="AB169" s="600" t="s">
        <v>7557</v>
      </c>
      <c r="AC169" s="600">
        <v>2500</v>
      </c>
      <c r="AD169" s="600">
        <v>2529.58</v>
      </c>
      <c r="AE169" s="600">
        <v>2500</v>
      </c>
      <c r="AF169" s="600">
        <v>5620</v>
      </c>
      <c r="AG169" s="600">
        <v>5746.25</v>
      </c>
      <c r="AH169" s="600">
        <v>5695</v>
      </c>
      <c r="AI169" s="600">
        <v>1880</v>
      </c>
      <c r="AJ169" s="600">
        <v>1842.5</v>
      </c>
      <c r="AK169" s="600">
        <v>1805</v>
      </c>
      <c r="AL169" s="600">
        <v>3740</v>
      </c>
      <c r="AM169" s="600">
        <v>3866.25</v>
      </c>
      <c r="AN169" s="600">
        <v>3815</v>
      </c>
      <c r="AO169" s="600"/>
      <c r="AP169" s="600"/>
      <c r="AQ169" s="600"/>
      <c r="AR169" s="600"/>
      <c r="AS169" s="600">
        <v>24</v>
      </c>
      <c r="AT169" s="600">
        <v>24</v>
      </c>
      <c r="AU169" s="600">
        <v>24</v>
      </c>
      <c r="AV169" s="600">
        <v>-21.4</v>
      </c>
      <c r="AW169" s="600">
        <v>-21.4</v>
      </c>
      <c r="AX169" s="600">
        <v>-21.4</v>
      </c>
      <c r="AY169" s="600">
        <v>-112.7</v>
      </c>
      <c r="AZ169" s="600"/>
      <c r="BA169" s="600"/>
      <c r="BB169" s="600"/>
      <c r="BC169" s="600" t="s">
        <v>7525</v>
      </c>
      <c r="BD169" s="600" t="s">
        <v>7525</v>
      </c>
      <c r="BE169" s="600" t="s">
        <v>7525</v>
      </c>
      <c r="BF169" s="600" t="s">
        <v>21</v>
      </c>
      <c r="BG169" s="600" t="s">
        <v>7526</v>
      </c>
    </row>
    <row r="170" spans="1:59" ht="17.350000000000001">
      <c r="A170" s="600"/>
      <c r="B170" s="600" t="s">
        <v>7558</v>
      </c>
      <c r="C170" s="600" t="s">
        <v>7272</v>
      </c>
      <c r="D170" s="600" t="s">
        <v>16</v>
      </c>
      <c r="E170" s="600" t="s">
        <v>3429</v>
      </c>
      <c r="F170" s="600" t="s">
        <v>4702</v>
      </c>
      <c r="G170" s="600" t="s">
        <v>39</v>
      </c>
      <c r="H170" s="600" t="s">
        <v>4168</v>
      </c>
      <c r="I170" s="600">
        <v>1.2</v>
      </c>
      <c r="J170" s="600">
        <v>3.7</v>
      </c>
      <c r="K170" s="600" t="s">
        <v>1194</v>
      </c>
      <c r="L170" s="600" t="s">
        <v>1194</v>
      </c>
      <c r="M170" s="600" t="s">
        <v>7273</v>
      </c>
      <c r="N170" s="600" t="s">
        <v>79</v>
      </c>
      <c r="O170" s="600" t="s">
        <v>7274</v>
      </c>
      <c r="P170" s="600">
        <v>9</v>
      </c>
      <c r="Q170" s="600" t="s">
        <v>1181</v>
      </c>
      <c r="R170" s="600" t="s">
        <v>6653</v>
      </c>
      <c r="S170" s="600" t="s">
        <v>7488</v>
      </c>
      <c r="T170" s="600" t="s">
        <v>7538</v>
      </c>
      <c r="U170" s="600" t="s">
        <v>7489</v>
      </c>
      <c r="V170" s="600" t="s">
        <v>7490</v>
      </c>
      <c r="W170" s="600" t="s">
        <v>7306</v>
      </c>
      <c r="X170" s="600">
        <v>2</v>
      </c>
      <c r="Y170" s="600">
        <v>-2</v>
      </c>
      <c r="Z170" s="600" t="s">
        <v>7559</v>
      </c>
      <c r="AA170" s="600" t="s">
        <v>7560</v>
      </c>
      <c r="AB170" s="600" t="s">
        <v>7558</v>
      </c>
      <c r="AC170" s="600">
        <v>3400</v>
      </c>
      <c r="AD170" s="600">
        <v>3405.5</v>
      </c>
      <c r="AE170" s="600">
        <v>3400</v>
      </c>
      <c r="AF170" s="600">
        <v>2460</v>
      </c>
      <c r="AG170" s="600">
        <v>2476.5</v>
      </c>
      <c r="AH170" s="600">
        <v>2482</v>
      </c>
      <c r="AI170" s="600">
        <v>1880</v>
      </c>
      <c r="AJ170" s="600">
        <v>1858</v>
      </c>
      <c r="AK170" s="600">
        <v>1836</v>
      </c>
      <c r="AL170" s="600">
        <v>580</v>
      </c>
      <c r="AM170" s="600">
        <v>596.5</v>
      </c>
      <c r="AN170" s="600">
        <v>602</v>
      </c>
      <c r="AO170" s="600"/>
      <c r="AP170" s="600"/>
      <c r="AQ170" s="600"/>
      <c r="AR170" s="600"/>
      <c r="AS170" s="600">
        <v>-5.9</v>
      </c>
      <c r="AT170" s="600">
        <v>-5.9</v>
      </c>
      <c r="AU170" s="600">
        <v>-5.9</v>
      </c>
      <c r="AV170" s="600">
        <v>3.8</v>
      </c>
      <c r="AW170" s="600">
        <v>3.8</v>
      </c>
      <c r="AX170" s="600">
        <v>3.8</v>
      </c>
      <c r="AY170" s="600">
        <v>-112.7</v>
      </c>
      <c r="AZ170" s="600"/>
      <c r="BA170" s="600"/>
      <c r="BB170" s="600"/>
      <c r="BC170" s="600" t="s">
        <v>7525</v>
      </c>
      <c r="BD170" s="600" t="s">
        <v>7525</v>
      </c>
      <c r="BE170" s="600" t="s">
        <v>7525</v>
      </c>
      <c r="BF170" s="600" t="s">
        <v>21</v>
      </c>
      <c r="BG170" s="600" t="s">
        <v>7526</v>
      </c>
    </row>
    <row r="171" spans="1:59" ht="17.350000000000001">
      <c r="A171" s="600"/>
      <c r="B171" s="600" t="s">
        <v>7561</v>
      </c>
      <c r="C171" s="600" t="s">
        <v>7272</v>
      </c>
      <c r="D171" s="600" t="s">
        <v>16</v>
      </c>
      <c r="E171" s="599" t="s">
        <v>1388</v>
      </c>
      <c r="F171" s="600" t="s">
        <v>4702</v>
      </c>
      <c r="G171" s="600" t="s">
        <v>39</v>
      </c>
      <c r="H171" s="600" t="s">
        <v>4168</v>
      </c>
      <c r="I171" s="600">
        <v>1.2</v>
      </c>
      <c r="J171" s="600">
        <v>3.7</v>
      </c>
      <c r="K171" s="600" t="s">
        <v>1194</v>
      </c>
      <c r="L171" s="600" t="s">
        <v>1194</v>
      </c>
      <c r="M171" s="600" t="s">
        <v>7273</v>
      </c>
      <c r="N171" s="600" t="s">
        <v>79</v>
      </c>
      <c r="O171" s="600" t="s">
        <v>7274</v>
      </c>
      <c r="P171" s="600">
        <v>9</v>
      </c>
      <c r="Q171" s="600" t="s">
        <v>1184</v>
      </c>
      <c r="R171" s="600" t="s">
        <v>6653</v>
      </c>
      <c r="S171" s="600"/>
      <c r="T171" s="600" t="s">
        <v>7275</v>
      </c>
      <c r="U171" s="600" t="s">
        <v>7276</v>
      </c>
      <c r="V171" s="600" t="s">
        <v>7276</v>
      </c>
      <c r="W171" s="600"/>
      <c r="X171" s="600"/>
      <c r="Y171" s="600"/>
      <c r="Z171" s="600" t="s">
        <v>7277</v>
      </c>
      <c r="AA171" s="600" t="s">
        <v>7278</v>
      </c>
      <c r="AB171" s="600" t="s">
        <v>7561</v>
      </c>
      <c r="AC171" s="600"/>
      <c r="AD171" s="600"/>
      <c r="AE171" s="600"/>
      <c r="AF171" s="600">
        <v>3760</v>
      </c>
      <c r="AG171" s="600">
        <v>3800</v>
      </c>
      <c r="AH171" s="600">
        <v>3840</v>
      </c>
      <c r="AI171" s="600">
        <v>1880</v>
      </c>
      <c r="AJ171" s="600">
        <v>1900</v>
      </c>
      <c r="AK171" s="600">
        <v>1920</v>
      </c>
      <c r="AL171" s="600">
        <v>1840</v>
      </c>
      <c r="AM171" s="600">
        <v>1880</v>
      </c>
      <c r="AN171" s="600">
        <v>1920</v>
      </c>
      <c r="AO171" s="600">
        <v>3</v>
      </c>
      <c r="AP171" s="600">
        <v>3</v>
      </c>
      <c r="AQ171" s="600">
        <v>3</v>
      </c>
      <c r="AR171" s="600"/>
      <c r="AS171" s="600"/>
      <c r="AT171" s="600"/>
      <c r="AU171" s="600"/>
      <c r="AV171" s="600">
        <v>-21.2</v>
      </c>
      <c r="AW171" s="600">
        <v>-21.2</v>
      </c>
      <c r="AX171" s="600">
        <v>-21.2</v>
      </c>
      <c r="AY171" s="600">
        <v>-112.7</v>
      </c>
      <c r="AZ171" s="600"/>
      <c r="BA171" s="600"/>
      <c r="BB171" s="600"/>
      <c r="BC171" s="600" t="str">
        <f t="shared" si="6"/>
        <v>FAIL</v>
      </c>
      <c r="BD171" s="600" t="str">
        <f t="shared" si="7"/>
        <v>FAIL</v>
      </c>
      <c r="BE171" s="600" t="str">
        <f t="shared" si="8"/>
        <v>FAIL</v>
      </c>
      <c r="BF171" s="600" t="s">
        <v>21</v>
      </c>
    </row>
    <row r="172" spans="1:59" ht="17.350000000000001">
      <c r="A172" s="599"/>
      <c r="B172" s="599" t="s">
        <v>7562</v>
      </c>
      <c r="C172" s="599" t="s">
        <v>7272</v>
      </c>
      <c r="D172" s="599" t="s">
        <v>16</v>
      </c>
      <c r="E172" s="599" t="s">
        <v>1388</v>
      </c>
      <c r="F172" s="599" t="s">
        <v>4702</v>
      </c>
      <c r="G172" s="599" t="s">
        <v>39</v>
      </c>
      <c r="H172" s="599" t="s">
        <v>4168</v>
      </c>
      <c r="I172" s="599">
        <v>1.2</v>
      </c>
      <c r="J172" s="599">
        <v>3.7</v>
      </c>
      <c r="K172" s="599" t="s">
        <v>1194</v>
      </c>
      <c r="L172" s="599" t="s">
        <v>1194</v>
      </c>
      <c r="M172" s="599" t="s">
        <v>7273</v>
      </c>
      <c r="N172" s="599" t="s">
        <v>79</v>
      </c>
      <c r="O172" s="599" t="s">
        <v>7274</v>
      </c>
      <c r="P172" s="599">
        <v>9</v>
      </c>
      <c r="Q172" s="599" t="s">
        <v>1184</v>
      </c>
      <c r="R172" s="599" t="s">
        <v>6653</v>
      </c>
      <c r="S172" s="599"/>
      <c r="T172" s="599" t="s">
        <v>7275</v>
      </c>
      <c r="U172" s="599" t="s">
        <v>7276</v>
      </c>
      <c r="V172" s="599" t="s">
        <v>7276</v>
      </c>
      <c r="W172" s="599"/>
      <c r="X172" s="599"/>
      <c r="Y172" s="599"/>
      <c r="Z172" s="599" t="s">
        <v>7280</v>
      </c>
      <c r="AA172" s="599" t="s">
        <v>7281</v>
      </c>
      <c r="AB172" s="599" t="s">
        <v>7562</v>
      </c>
      <c r="AC172" s="599"/>
      <c r="AD172" s="599"/>
      <c r="AE172" s="599"/>
      <c r="AF172" s="599">
        <v>5640</v>
      </c>
      <c r="AG172" s="599">
        <v>5700</v>
      </c>
      <c r="AH172" s="599">
        <v>5760</v>
      </c>
      <c r="AI172" s="599">
        <v>1880</v>
      </c>
      <c r="AJ172" s="599">
        <v>1900</v>
      </c>
      <c r="AK172" s="599">
        <v>1920</v>
      </c>
      <c r="AL172" s="599">
        <v>3720</v>
      </c>
      <c r="AM172" s="599">
        <v>3780</v>
      </c>
      <c r="AN172" s="599">
        <v>3840</v>
      </c>
      <c r="AO172" s="599">
        <v>3</v>
      </c>
      <c r="AP172" s="599">
        <v>3</v>
      </c>
      <c r="AQ172" s="599">
        <v>3</v>
      </c>
      <c r="AR172" s="599"/>
      <c r="AS172" s="599"/>
      <c r="AT172" s="599"/>
      <c r="AU172" s="599"/>
      <c r="AV172" s="599">
        <v>-46.4</v>
      </c>
      <c r="AW172" s="599">
        <v>-46.4</v>
      </c>
      <c r="AX172" s="599">
        <v>-46.4</v>
      </c>
      <c r="AY172" s="599">
        <v>-112.7</v>
      </c>
      <c r="AZ172" s="599"/>
      <c r="BA172" s="599"/>
      <c r="BB172" s="599"/>
      <c r="BC172" s="599" t="str">
        <f t="shared" si="6"/>
        <v>FAIL</v>
      </c>
      <c r="BD172" s="599" t="str">
        <f t="shared" si="7"/>
        <v>FAIL</v>
      </c>
      <c r="BE172" s="599" t="str">
        <f t="shared" si="8"/>
        <v>FAIL</v>
      </c>
      <c r="BF172" s="599" t="s">
        <v>21</v>
      </c>
    </row>
    <row r="173" spans="1:59" ht="17.350000000000001">
      <c r="A173" s="600"/>
      <c r="B173" s="600" t="s">
        <v>7563</v>
      </c>
      <c r="C173" s="600" t="s">
        <v>7272</v>
      </c>
      <c r="D173" s="600" t="s">
        <v>16</v>
      </c>
      <c r="E173" s="599" t="s">
        <v>1388</v>
      </c>
      <c r="F173" s="600" t="s">
        <v>4702</v>
      </c>
      <c r="G173" s="600" t="s">
        <v>39</v>
      </c>
      <c r="H173" s="600" t="s">
        <v>4168</v>
      </c>
      <c r="I173" s="600">
        <v>1.2</v>
      </c>
      <c r="J173" s="600">
        <v>3.7</v>
      </c>
      <c r="K173" s="600" t="s">
        <v>1194</v>
      </c>
      <c r="L173" s="600" t="s">
        <v>1194</v>
      </c>
      <c r="M173" s="600" t="s">
        <v>7273</v>
      </c>
      <c r="N173" s="600" t="s">
        <v>79</v>
      </c>
      <c r="O173" s="600" t="s">
        <v>7274</v>
      </c>
      <c r="P173" s="600">
        <v>9</v>
      </c>
      <c r="Q173" s="600" t="s">
        <v>1184</v>
      </c>
      <c r="R173" s="600" t="s">
        <v>6653</v>
      </c>
      <c r="S173" s="600"/>
      <c r="T173" s="600" t="s">
        <v>7283</v>
      </c>
      <c r="U173" s="600" t="s">
        <v>7276</v>
      </c>
      <c r="V173" s="600" t="s">
        <v>7276</v>
      </c>
      <c r="W173" s="600"/>
      <c r="X173" s="600"/>
      <c r="Y173" s="600"/>
      <c r="Z173" s="600" t="s">
        <v>7284</v>
      </c>
      <c r="AA173" s="600" t="s">
        <v>7285</v>
      </c>
      <c r="AB173" s="600" t="s">
        <v>7563</v>
      </c>
      <c r="AC173" s="600"/>
      <c r="AD173" s="600"/>
      <c r="AE173" s="600"/>
      <c r="AF173" s="600">
        <v>5640</v>
      </c>
      <c r="AG173" s="600">
        <v>5700</v>
      </c>
      <c r="AH173" s="600">
        <v>5760</v>
      </c>
      <c r="AI173" s="600">
        <v>1880</v>
      </c>
      <c r="AJ173" s="600">
        <v>1900</v>
      </c>
      <c r="AK173" s="600">
        <v>1920</v>
      </c>
      <c r="AL173" s="600">
        <v>3720</v>
      </c>
      <c r="AM173" s="600">
        <v>3780</v>
      </c>
      <c r="AN173" s="600">
        <v>3840</v>
      </c>
      <c r="AO173" s="600"/>
      <c r="AP173" s="600"/>
      <c r="AQ173" s="600"/>
      <c r="AR173" s="600"/>
      <c r="AS173" s="600"/>
      <c r="AT173" s="600"/>
      <c r="AU173" s="600"/>
      <c r="AV173" s="600">
        <v>-21.4</v>
      </c>
      <c r="AW173" s="600">
        <v>-21.4</v>
      </c>
      <c r="AX173" s="600">
        <v>-21.4</v>
      </c>
      <c r="AY173" s="600">
        <v>-112.7</v>
      </c>
      <c r="AZ173" s="600"/>
      <c r="BA173" s="600"/>
      <c r="BB173" s="600"/>
      <c r="BC173" s="600" t="str">
        <f t="shared" si="6"/>
        <v>FAIL</v>
      </c>
      <c r="BD173" s="600" t="str">
        <f t="shared" si="7"/>
        <v>FAIL</v>
      </c>
      <c r="BE173" s="600" t="str">
        <f t="shared" si="8"/>
        <v>FAIL</v>
      </c>
      <c r="BF173" s="600" t="s">
        <v>21</v>
      </c>
    </row>
    <row r="174" spans="1:59" ht="17.350000000000001">
      <c r="A174" s="599"/>
      <c r="B174" s="599" t="s">
        <v>7564</v>
      </c>
      <c r="C174" s="599" t="s">
        <v>7272</v>
      </c>
      <c r="D174" s="599" t="s">
        <v>16</v>
      </c>
      <c r="E174" s="599" t="s">
        <v>1388</v>
      </c>
      <c r="F174" s="599" t="s">
        <v>4702</v>
      </c>
      <c r="G174" s="599" t="s">
        <v>39</v>
      </c>
      <c r="H174" s="599" t="s">
        <v>4168</v>
      </c>
      <c r="I174" s="599">
        <v>1.2</v>
      </c>
      <c r="J174" s="599">
        <v>3.7</v>
      </c>
      <c r="K174" s="599" t="s">
        <v>1194</v>
      </c>
      <c r="L174" s="599" t="s">
        <v>1194</v>
      </c>
      <c r="M174" s="599" t="s">
        <v>7273</v>
      </c>
      <c r="N174" s="599" t="s">
        <v>79</v>
      </c>
      <c r="O174" s="599" t="s">
        <v>7274</v>
      </c>
      <c r="P174" s="599">
        <v>9</v>
      </c>
      <c r="Q174" s="599" t="s">
        <v>1184</v>
      </c>
      <c r="R174" s="599" t="s">
        <v>6653</v>
      </c>
      <c r="S174" s="599"/>
      <c r="T174" s="599" t="s">
        <v>7275</v>
      </c>
      <c r="U174" s="599" t="s">
        <v>7276</v>
      </c>
      <c r="V174" s="599" t="s">
        <v>7276</v>
      </c>
      <c r="W174" s="599"/>
      <c r="X174" s="599"/>
      <c r="Y174" s="599"/>
      <c r="Z174" s="599" t="s">
        <v>7287</v>
      </c>
      <c r="AA174" s="599" t="s">
        <v>7288</v>
      </c>
      <c r="AB174" s="599" t="s">
        <v>7564</v>
      </c>
      <c r="AC174" s="599"/>
      <c r="AD174" s="599"/>
      <c r="AE174" s="599"/>
      <c r="AF174" s="599">
        <v>7520</v>
      </c>
      <c r="AG174" s="599">
        <v>7600</v>
      </c>
      <c r="AH174" s="599">
        <v>7680</v>
      </c>
      <c r="AI174" s="599">
        <v>1880</v>
      </c>
      <c r="AJ174" s="599">
        <v>1900</v>
      </c>
      <c r="AK174" s="599">
        <v>1920</v>
      </c>
      <c r="AL174" s="599">
        <v>5600</v>
      </c>
      <c r="AM174" s="599">
        <v>5680</v>
      </c>
      <c r="AN174" s="599">
        <v>5760</v>
      </c>
      <c r="AO174" s="599">
        <v>3</v>
      </c>
      <c r="AP174" s="599">
        <v>3</v>
      </c>
      <c r="AQ174" s="599">
        <v>3</v>
      </c>
      <c r="AR174" s="599"/>
      <c r="AS174" s="599"/>
      <c r="AT174" s="599"/>
      <c r="AU174" s="599"/>
      <c r="AV174" s="599">
        <v>-36.4</v>
      </c>
      <c r="AW174" s="599">
        <v>-36.4</v>
      </c>
      <c r="AX174" s="599">
        <v>-36.4</v>
      </c>
      <c r="AY174" s="599">
        <v>-112.7</v>
      </c>
      <c r="AZ174" s="599"/>
      <c r="BA174" s="599"/>
      <c r="BB174" s="599"/>
      <c r="BC174" s="599" t="str">
        <f t="shared" si="6"/>
        <v>FAIL</v>
      </c>
      <c r="BD174" s="599" t="str">
        <f t="shared" si="7"/>
        <v>FAIL</v>
      </c>
      <c r="BE174" s="599" t="str">
        <f t="shared" si="8"/>
        <v>FAIL</v>
      </c>
      <c r="BF174" s="599" t="s">
        <v>21</v>
      </c>
    </row>
    <row r="175" spans="1:59" ht="17.350000000000001">
      <c r="A175" s="600"/>
      <c r="B175" s="600" t="s">
        <v>7565</v>
      </c>
      <c r="C175" s="600" t="s">
        <v>7272</v>
      </c>
      <c r="D175" s="600" t="s">
        <v>16</v>
      </c>
      <c r="E175" s="599" t="s">
        <v>1388</v>
      </c>
      <c r="F175" s="600" t="s">
        <v>4702</v>
      </c>
      <c r="G175" s="600" t="s">
        <v>39</v>
      </c>
      <c r="H175" s="600" t="s">
        <v>4168</v>
      </c>
      <c r="I175" s="600">
        <v>1.2</v>
      </c>
      <c r="J175" s="600">
        <v>3.7</v>
      </c>
      <c r="K175" s="600" t="s">
        <v>1194</v>
      </c>
      <c r="L175" s="600" t="s">
        <v>1194</v>
      </c>
      <c r="M175" s="600" t="s">
        <v>7273</v>
      </c>
      <c r="N175" s="600" t="s">
        <v>79</v>
      </c>
      <c r="O175" s="600" t="s">
        <v>7274</v>
      </c>
      <c r="P175" s="600">
        <v>9</v>
      </c>
      <c r="Q175" s="600" t="s">
        <v>1184</v>
      </c>
      <c r="R175" s="600" t="s">
        <v>6653</v>
      </c>
      <c r="S175" s="600"/>
      <c r="T175" s="600" t="s">
        <v>7275</v>
      </c>
      <c r="U175" s="600" t="s">
        <v>7276</v>
      </c>
      <c r="V175" s="600" t="s">
        <v>7276</v>
      </c>
      <c r="W175" s="600"/>
      <c r="X175" s="600"/>
      <c r="Y175" s="600"/>
      <c r="Z175" s="600" t="s">
        <v>7290</v>
      </c>
      <c r="AA175" s="600" t="s">
        <v>7291</v>
      </c>
      <c r="AB175" s="600" t="s">
        <v>7565</v>
      </c>
      <c r="AC175" s="600"/>
      <c r="AD175" s="600"/>
      <c r="AE175" s="600"/>
      <c r="AF175" s="600">
        <v>9400</v>
      </c>
      <c r="AG175" s="600">
        <v>9500</v>
      </c>
      <c r="AH175" s="600">
        <v>9600</v>
      </c>
      <c r="AI175" s="600">
        <v>1880</v>
      </c>
      <c r="AJ175" s="600">
        <v>1900</v>
      </c>
      <c r="AK175" s="600">
        <v>1920</v>
      </c>
      <c r="AL175" s="600">
        <v>7480</v>
      </c>
      <c r="AM175" s="600">
        <v>7580</v>
      </c>
      <c r="AN175" s="600">
        <v>7680</v>
      </c>
      <c r="AO175" s="600">
        <v>3</v>
      </c>
      <c r="AP175" s="600">
        <v>3</v>
      </c>
      <c r="AQ175" s="600">
        <v>3</v>
      </c>
      <c r="AR175" s="600"/>
      <c r="AS175" s="600"/>
      <c r="AT175" s="600"/>
      <c r="AU175" s="600"/>
      <c r="AV175" s="600">
        <v>-26.4</v>
      </c>
      <c r="AW175" s="600">
        <v>-26.4</v>
      </c>
      <c r="AX175" s="600">
        <v>-26.4</v>
      </c>
      <c r="AY175" s="600">
        <v>-112.7</v>
      </c>
      <c r="AZ175" s="600"/>
      <c r="BA175" s="600"/>
      <c r="BB175" s="600"/>
      <c r="BC175" s="600" t="str">
        <f t="shared" si="6"/>
        <v>FAIL</v>
      </c>
      <c r="BD175" s="600" t="str">
        <f t="shared" si="7"/>
        <v>FAIL</v>
      </c>
      <c r="BE175" s="600" t="str">
        <f t="shared" si="8"/>
        <v>FAIL</v>
      </c>
      <c r="BF175" s="600" t="s">
        <v>21</v>
      </c>
    </row>
    <row r="176" spans="1:59" ht="17.350000000000001">
      <c r="A176" s="599"/>
      <c r="B176" s="599" t="s">
        <v>7566</v>
      </c>
      <c r="C176" s="599" t="s">
        <v>7272</v>
      </c>
      <c r="D176" s="599" t="s">
        <v>16</v>
      </c>
      <c r="E176" s="599" t="s">
        <v>1388</v>
      </c>
      <c r="F176" s="599" t="s">
        <v>4702</v>
      </c>
      <c r="G176" s="599" t="s">
        <v>39</v>
      </c>
      <c r="H176" s="599" t="s">
        <v>4168</v>
      </c>
      <c r="I176" s="599">
        <v>1.2</v>
      </c>
      <c r="J176" s="599">
        <v>3.7</v>
      </c>
      <c r="K176" s="599" t="s">
        <v>1194</v>
      </c>
      <c r="L176" s="599" t="s">
        <v>1194</v>
      </c>
      <c r="M176" s="599" t="s">
        <v>7273</v>
      </c>
      <c r="N176" s="599" t="s">
        <v>79</v>
      </c>
      <c r="O176" s="599" t="s">
        <v>7274</v>
      </c>
      <c r="P176" s="599">
        <v>9</v>
      </c>
      <c r="Q176" s="599" t="s">
        <v>1184</v>
      </c>
      <c r="R176" s="599" t="s">
        <v>6653</v>
      </c>
      <c r="S176" s="599"/>
      <c r="T176" s="599" t="s">
        <v>7275</v>
      </c>
      <c r="U176" s="599" t="s">
        <v>7276</v>
      </c>
      <c r="V176" s="599" t="s">
        <v>7276</v>
      </c>
      <c r="W176" s="599"/>
      <c r="X176" s="599"/>
      <c r="Y176" s="599"/>
      <c r="Z176" s="599" t="s">
        <v>7293</v>
      </c>
      <c r="AA176" s="599" t="s">
        <v>7294</v>
      </c>
      <c r="AB176" s="599" t="s">
        <v>7566</v>
      </c>
      <c r="AC176" s="599"/>
      <c r="AD176" s="599"/>
      <c r="AE176" s="599"/>
      <c r="AF176" s="599">
        <v>11280</v>
      </c>
      <c r="AG176" s="599">
        <v>11400</v>
      </c>
      <c r="AH176" s="599">
        <v>11520</v>
      </c>
      <c r="AI176" s="599">
        <v>1880</v>
      </c>
      <c r="AJ176" s="599">
        <v>1900</v>
      </c>
      <c r="AK176" s="599">
        <v>1920</v>
      </c>
      <c r="AL176" s="599">
        <v>9360</v>
      </c>
      <c r="AM176" s="599">
        <v>9480</v>
      </c>
      <c r="AN176" s="599">
        <v>9600</v>
      </c>
      <c r="AO176" s="599">
        <v>3</v>
      </c>
      <c r="AP176" s="599">
        <v>3</v>
      </c>
      <c r="AQ176" s="599">
        <v>3</v>
      </c>
      <c r="AR176" s="599"/>
      <c r="AS176" s="599"/>
      <c r="AT176" s="599"/>
      <c r="AU176" s="599"/>
      <c r="AV176" s="599">
        <v>-26.4</v>
      </c>
      <c r="AW176" s="599">
        <v>-26.4</v>
      </c>
      <c r="AX176" s="599">
        <v>-26.4</v>
      </c>
      <c r="AY176" s="599">
        <v>-112.7</v>
      </c>
      <c r="AZ176" s="599"/>
      <c r="BA176" s="599"/>
      <c r="BB176" s="599"/>
      <c r="BC176" s="599" t="str">
        <f t="shared" si="6"/>
        <v>FAIL</v>
      </c>
      <c r="BD176" s="599" t="str">
        <f t="shared" si="7"/>
        <v>FAIL</v>
      </c>
      <c r="BE176" s="599" t="str">
        <f t="shared" si="8"/>
        <v>FAIL</v>
      </c>
      <c r="BF176" s="599" t="s">
        <v>21</v>
      </c>
    </row>
    <row r="177" spans="1:59" ht="17.350000000000001">
      <c r="A177" s="600"/>
      <c r="B177" s="600" t="s">
        <v>7567</v>
      </c>
      <c r="C177" s="600" t="s">
        <v>7272</v>
      </c>
      <c r="D177" s="600" t="s">
        <v>16</v>
      </c>
      <c r="E177" s="599" t="s">
        <v>1388</v>
      </c>
      <c r="F177" s="600" t="s">
        <v>4702</v>
      </c>
      <c r="G177" s="600" t="s">
        <v>39</v>
      </c>
      <c r="H177" s="600" t="s">
        <v>4168</v>
      </c>
      <c r="I177" s="600">
        <v>1.2</v>
      </c>
      <c r="J177" s="600">
        <v>3.7</v>
      </c>
      <c r="K177" s="600" t="s">
        <v>1194</v>
      </c>
      <c r="L177" s="600" t="s">
        <v>1194</v>
      </c>
      <c r="M177" s="600" t="s">
        <v>7273</v>
      </c>
      <c r="N177" s="600" t="s">
        <v>79</v>
      </c>
      <c r="O177" s="600" t="s">
        <v>7274</v>
      </c>
      <c r="P177" s="600">
        <v>9</v>
      </c>
      <c r="Q177" s="600" t="s">
        <v>1184</v>
      </c>
      <c r="R177" s="600" t="s">
        <v>6653</v>
      </c>
      <c r="S177" s="600"/>
      <c r="T177" s="600" t="s">
        <v>7275</v>
      </c>
      <c r="U177" s="600" t="s">
        <v>7276</v>
      </c>
      <c r="V177" s="600" t="s">
        <v>7276</v>
      </c>
      <c r="W177" s="600" t="s">
        <v>7299</v>
      </c>
      <c r="X177" s="600">
        <v>0</v>
      </c>
      <c r="Y177" s="600">
        <v>2</v>
      </c>
      <c r="Z177" s="600" t="s">
        <v>7300</v>
      </c>
      <c r="AA177" s="600" t="s">
        <v>7301</v>
      </c>
      <c r="AB177" s="600" t="s">
        <v>7567</v>
      </c>
      <c r="AC177" s="600"/>
      <c r="AD177" s="600"/>
      <c r="AE177" s="600"/>
      <c r="AF177" s="600">
        <v>940</v>
      </c>
      <c r="AG177" s="600">
        <v>950</v>
      </c>
      <c r="AH177" s="600">
        <v>960</v>
      </c>
      <c r="AI177" s="600">
        <v>1880</v>
      </c>
      <c r="AJ177" s="600">
        <v>1900</v>
      </c>
      <c r="AK177" s="600">
        <v>1920</v>
      </c>
      <c r="AL177" s="600">
        <v>940</v>
      </c>
      <c r="AM177" s="600">
        <v>930</v>
      </c>
      <c r="AN177" s="600">
        <v>920</v>
      </c>
      <c r="AO177" s="600">
        <v>3</v>
      </c>
      <c r="AP177" s="600">
        <v>3</v>
      </c>
      <c r="AQ177" s="600">
        <v>3</v>
      </c>
      <c r="AR177" s="600"/>
      <c r="AS177" s="600"/>
      <c r="AT177" s="600"/>
      <c r="AU177" s="600"/>
      <c r="AV177" s="600">
        <v>-45.5</v>
      </c>
      <c r="AW177" s="600">
        <v>-45.5</v>
      </c>
      <c r="AX177" s="600">
        <v>-30.6</v>
      </c>
      <c r="AY177" s="600">
        <v>-112.7</v>
      </c>
      <c r="AZ177" s="600"/>
      <c r="BA177" s="600"/>
      <c r="BB177" s="600"/>
      <c r="BC177" s="600" t="str">
        <f t="shared" si="6"/>
        <v>FAIL</v>
      </c>
      <c r="BD177" s="600" t="str">
        <f t="shared" si="7"/>
        <v>FAIL</v>
      </c>
      <c r="BE177" s="600" t="str">
        <f t="shared" si="8"/>
        <v>FAIL</v>
      </c>
      <c r="BF177" s="600" t="s">
        <v>21</v>
      </c>
    </row>
    <row r="178" spans="1:59" ht="17.350000000000001">
      <c r="A178" s="599"/>
      <c r="B178" s="599" t="s">
        <v>7568</v>
      </c>
      <c r="C178" s="599" t="s">
        <v>7272</v>
      </c>
      <c r="D178" s="599" t="s">
        <v>16</v>
      </c>
      <c r="E178" s="599" t="s">
        <v>1388</v>
      </c>
      <c r="F178" s="599" t="s">
        <v>4702</v>
      </c>
      <c r="G178" s="599" t="s">
        <v>39</v>
      </c>
      <c r="H178" s="599" t="s">
        <v>4168</v>
      </c>
      <c r="I178" s="599">
        <v>1.2</v>
      </c>
      <c r="J178" s="599">
        <v>3.7</v>
      </c>
      <c r="K178" s="599" t="s">
        <v>1194</v>
      </c>
      <c r="L178" s="599" t="s">
        <v>1194</v>
      </c>
      <c r="M178" s="599" t="s">
        <v>7273</v>
      </c>
      <c r="N178" s="599" t="s">
        <v>79</v>
      </c>
      <c r="O178" s="599" t="s">
        <v>7274</v>
      </c>
      <c r="P178" s="599">
        <v>9</v>
      </c>
      <c r="Q178" s="599" t="s">
        <v>1184</v>
      </c>
      <c r="R178" s="599" t="s">
        <v>6653</v>
      </c>
      <c r="S178" s="599"/>
      <c r="T178" s="599" t="s">
        <v>7275</v>
      </c>
      <c r="U178" s="599" t="s">
        <v>7276</v>
      </c>
      <c r="V178" s="599" t="s">
        <v>7276</v>
      </c>
      <c r="W178" s="599" t="s">
        <v>4373</v>
      </c>
      <c r="X178" s="599">
        <v>0</v>
      </c>
      <c r="Y178" s="599">
        <v>3</v>
      </c>
      <c r="Z178" s="599" t="s">
        <v>7303</v>
      </c>
      <c r="AA178" s="599" t="s">
        <v>7304</v>
      </c>
      <c r="AB178" s="599" t="s">
        <v>7568</v>
      </c>
      <c r="AC178" s="599"/>
      <c r="AD178" s="599"/>
      <c r="AE178" s="599"/>
      <c r="AF178" s="599">
        <v>626.66700000000003</v>
      </c>
      <c r="AG178" s="599">
        <v>633.33299999999997</v>
      </c>
      <c r="AH178" s="599">
        <v>640</v>
      </c>
      <c r="AI178" s="599">
        <v>1880</v>
      </c>
      <c r="AJ178" s="599">
        <v>1900</v>
      </c>
      <c r="AK178" s="599">
        <v>1920</v>
      </c>
      <c r="AL178" s="599">
        <v>1253.33</v>
      </c>
      <c r="AM178" s="599">
        <v>1246.67</v>
      </c>
      <c r="AN178" s="599">
        <v>1240</v>
      </c>
      <c r="AO178" s="599">
        <v>3</v>
      </c>
      <c r="AP178" s="599">
        <v>3</v>
      </c>
      <c r="AQ178" s="599">
        <v>3</v>
      </c>
      <c r="AR178" s="599"/>
      <c r="AS178" s="599"/>
      <c r="AT178" s="599"/>
      <c r="AU178" s="599"/>
      <c r="AV178" s="599">
        <v>-45.5</v>
      </c>
      <c r="AW178" s="599">
        <v>-45.5</v>
      </c>
      <c r="AX178" s="599">
        <v>-45.5</v>
      </c>
      <c r="AY178" s="599">
        <v>-112.7</v>
      </c>
      <c r="AZ178" s="599"/>
      <c r="BA178" s="599"/>
      <c r="BB178" s="599"/>
      <c r="BC178" s="599" t="str">
        <f t="shared" si="6"/>
        <v>FAIL</v>
      </c>
      <c r="BD178" s="599" t="str">
        <f t="shared" si="7"/>
        <v>FAIL</v>
      </c>
      <c r="BE178" s="599" t="str">
        <f t="shared" si="8"/>
        <v>FAIL</v>
      </c>
      <c r="BF178" s="599" t="s">
        <v>21</v>
      </c>
    </row>
    <row r="179" spans="1:59" ht="17.350000000000001">
      <c r="A179" s="600"/>
      <c r="B179" s="600" t="s">
        <v>7569</v>
      </c>
      <c r="C179" s="600" t="s">
        <v>7272</v>
      </c>
      <c r="D179" s="600" t="s">
        <v>16</v>
      </c>
      <c r="E179" s="599" t="s">
        <v>1388</v>
      </c>
      <c r="F179" s="600" t="s">
        <v>4702</v>
      </c>
      <c r="G179" s="600" t="s">
        <v>39</v>
      </c>
      <c r="H179" s="600" t="s">
        <v>4168</v>
      </c>
      <c r="I179" s="600">
        <v>1.2</v>
      </c>
      <c r="J179" s="600">
        <v>3.7</v>
      </c>
      <c r="K179" s="600" t="s">
        <v>1194</v>
      </c>
      <c r="L179" s="600" t="s">
        <v>1194</v>
      </c>
      <c r="M179" s="600" t="s">
        <v>7273</v>
      </c>
      <c r="N179" s="600" t="s">
        <v>79</v>
      </c>
      <c r="O179" s="600" t="s">
        <v>7274</v>
      </c>
      <c r="P179" s="600">
        <v>9</v>
      </c>
      <c r="Q179" s="600" t="s">
        <v>1184</v>
      </c>
      <c r="R179" s="600" t="s">
        <v>6653</v>
      </c>
      <c r="S179" s="600"/>
      <c r="T179" s="600" t="s">
        <v>7275</v>
      </c>
      <c r="U179" s="600" t="s">
        <v>7276</v>
      </c>
      <c r="V179" s="600" t="s">
        <v>7276</v>
      </c>
      <c r="W179" s="600" t="s">
        <v>7306</v>
      </c>
      <c r="X179" s="600">
        <v>0</v>
      </c>
      <c r="Y179" s="600">
        <v>4</v>
      </c>
      <c r="Z179" s="600" t="s">
        <v>7307</v>
      </c>
      <c r="AA179" s="600" t="s">
        <v>7308</v>
      </c>
      <c r="AB179" s="600" t="s">
        <v>7569</v>
      </c>
      <c r="AC179" s="600"/>
      <c r="AD179" s="600"/>
      <c r="AE179" s="600"/>
      <c r="AF179" s="600">
        <v>470</v>
      </c>
      <c r="AG179" s="600">
        <v>475</v>
      </c>
      <c r="AH179" s="600">
        <v>480</v>
      </c>
      <c r="AI179" s="600">
        <v>1880</v>
      </c>
      <c r="AJ179" s="600">
        <v>1900</v>
      </c>
      <c r="AK179" s="600">
        <v>1920</v>
      </c>
      <c r="AL179" s="600">
        <v>1410</v>
      </c>
      <c r="AM179" s="600">
        <v>1405</v>
      </c>
      <c r="AN179" s="600">
        <v>1400</v>
      </c>
      <c r="AO179" s="600">
        <v>3</v>
      </c>
      <c r="AP179" s="600">
        <v>3</v>
      </c>
      <c r="AQ179" s="600">
        <v>3</v>
      </c>
      <c r="AR179" s="600"/>
      <c r="AS179" s="600"/>
      <c r="AT179" s="600"/>
      <c r="AU179" s="600"/>
      <c r="AV179" s="600">
        <v>-35.5</v>
      </c>
      <c r="AW179" s="600">
        <v>-35.5</v>
      </c>
      <c r="AX179" s="600">
        <v>-35.5</v>
      </c>
      <c r="AY179" s="600">
        <v>-112.7</v>
      </c>
      <c r="AZ179" s="600"/>
      <c r="BA179" s="600"/>
      <c r="BB179" s="600"/>
      <c r="BC179" s="600" t="str">
        <f t="shared" si="6"/>
        <v>FAIL</v>
      </c>
      <c r="BD179" s="600" t="str">
        <f t="shared" si="7"/>
        <v>FAIL</v>
      </c>
      <c r="BE179" s="600" t="str">
        <f t="shared" si="8"/>
        <v>FAIL</v>
      </c>
      <c r="BF179" s="600" t="s">
        <v>21</v>
      </c>
    </row>
    <row r="180" spans="1:59" ht="17.350000000000001">
      <c r="A180" s="599"/>
      <c r="B180" s="599" t="s">
        <v>7570</v>
      </c>
      <c r="C180" s="599" t="s">
        <v>7272</v>
      </c>
      <c r="D180" s="599" t="s">
        <v>16</v>
      </c>
      <c r="E180" s="599" t="s">
        <v>1388</v>
      </c>
      <c r="F180" s="599" t="s">
        <v>4702</v>
      </c>
      <c r="G180" s="599" t="s">
        <v>39</v>
      </c>
      <c r="H180" s="599" t="s">
        <v>4168</v>
      </c>
      <c r="I180" s="599">
        <v>1.2</v>
      </c>
      <c r="J180" s="599">
        <v>3.7</v>
      </c>
      <c r="K180" s="599" t="s">
        <v>1194</v>
      </c>
      <c r="L180" s="599" t="s">
        <v>1194</v>
      </c>
      <c r="M180" s="599" t="s">
        <v>7273</v>
      </c>
      <c r="N180" s="599" t="s">
        <v>79</v>
      </c>
      <c r="O180" s="599" t="s">
        <v>7274</v>
      </c>
      <c r="P180" s="599">
        <v>9</v>
      </c>
      <c r="Q180" s="599" t="s">
        <v>1184</v>
      </c>
      <c r="R180" s="599" t="s">
        <v>6653</v>
      </c>
      <c r="S180" s="599"/>
      <c r="T180" s="599" t="s">
        <v>7275</v>
      </c>
      <c r="U180" s="599" t="s">
        <v>7276</v>
      </c>
      <c r="V180" s="599" t="s">
        <v>7276</v>
      </c>
      <c r="W180" s="599" t="s">
        <v>7310</v>
      </c>
      <c r="X180" s="599">
        <v>0</v>
      </c>
      <c r="Y180" s="599">
        <v>5</v>
      </c>
      <c r="Z180" s="599" t="s">
        <v>7311</v>
      </c>
      <c r="AA180" s="599" t="s">
        <v>7312</v>
      </c>
      <c r="AB180" s="599" t="s">
        <v>7570</v>
      </c>
      <c r="AC180" s="599"/>
      <c r="AD180" s="599"/>
      <c r="AE180" s="599"/>
      <c r="AF180" s="599">
        <v>376</v>
      </c>
      <c r="AG180" s="599">
        <v>380</v>
      </c>
      <c r="AH180" s="599">
        <v>384</v>
      </c>
      <c r="AI180" s="599">
        <v>1880</v>
      </c>
      <c r="AJ180" s="599">
        <v>1900</v>
      </c>
      <c r="AK180" s="599">
        <v>1920</v>
      </c>
      <c r="AL180" s="599">
        <v>1504</v>
      </c>
      <c r="AM180" s="599">
        <v>1500</v>
      </c>
      <c r="AN180" s="599">
        <v>1496</v>
      </c>
      <c r="AO180" s="599">
        <v>3</v>
      </c>
      <c r="AP180" s="599">
        <v>3</v>
      </c>
      <c r="AQ180" s="599">
        <v>3</v>
      </c>
      <c r="AR180" s="599"/>
      <c r="AS180" s="599"/>
      <c r="AT180" s="599"/>
      <c r="AU180" s="599"/>
      <c r="AV180" s="599">
        <v>-35.5</v>
      </c>
      <c r="AW180" s="599">
        <v>-35.5</v>
      </c>
      <c r="AX180" s="599">
        <v>-35.5</v>
      </c>
      <c r="AY180" s="599">
        <v>-112.7</v>
      </c>
      <c r="AZ180" s="599"/>
      <c r="BA180" s="599"/>
      <c r="BB180" s="599"/>
      <c r="BC180" s="599" t="str">
        <f t="shared" si="6"/>
        <v>FAIL</v>
      </c>
      <c r="BD180" s="599" t="str">
        <f t="shared" si="7"/>
        <v>FAIL</v>
      </c>
      <c r="BE180" s="599" t="str">
        <f t="shared" si="8"/>
        <v>FAIL</v>
      </c>
      <c r="BF180" s="599" t="s">
        <v>21</v>
      </c>
    </row>
    <row r="181" spans="1:59" ht="17.350000000000001">
      <c r="A181" s="600"/>
      <c r="B181" s="600" t="s">
        <v>7571</v>
      </c>
      <c r="C181" s="600" t="s">
        <v>7272</v>
      </c>
      <c r="D181" s="600" t="s">
        <v>16</v>
      </c>
      <c r="E181" s="599" t="s">
        <v>1388</v>
      </c>
      <c r="F181" s="600" t="s">
        <v>4702</v>
      </c>
      <c r="G181" s="600" t="s">
        <v>39</v>
      </c>
      <c r="H181" s="600" t="s">
        <v>4168</v>
      </c>
      <c r="I181" s="600">
        <v>1.2</v>
      </c>
      <c r="J181" s="600">
        <v>3.7</v>
      </c>
      <c r="K181" s="600" t="s">
        <v>1194</v>
      </c>
      <c r="L181" s="600" t="s">
        <v>1194</v>
      </c>
      <c r="M181" s="600" t="s">
        <v>7273</v>
      </c>
      <c r="N181" s="600" t="s">
        <v>79</v>
      </c>
      <c r="O181" s="600" t="s">
        <v>7274</v>
      </c>
      <c r="P181" s="600">
        <v>9</v>
      </c>
      <c r="Q181" s="600" t="s">
        <v>1184</v>
      </c>
      <c r="R181" s="600" t="s">
        <v>6653</v>
      </c>
      <c r="S181" s="600" t="s">
        <v>7406</v>
      </c>
      <c r="T181" s="600"/>
      <c r="U181" s="600" t="s">
        <v>7337</v>
      </c>
      <c r="V181" s="600" t="s">
        <v>7572</v>
      </c>
      <c r="W181" s="600" t="s">
        <v>7299</v>
      </c>
      <c r="X181" s="600">
        <v>2</v>
      </c>
      <c r="Y181" s="600"/>
      <c r="Z181" s="600" t="s">
        <v>7339</v>
      </c>
      <c r="AA181" s="600"/>
      <c r="AB181" s="600" t="s">
        <v>7571</v>
      </c>
      <c r="AC181" s="600">
        <v>880</v>
      </c>
      <c r="AD181" s="600">
        <v>897.5</v>
      </c>
      <c r="AE181" s="600">
        <v>915</v>
      </c>
      <c r="AF181" s="600"/>
      <c r="AG181" s="600"/>
      <c r="AH181" s="600"/>
      <c r="AI181" s="600">
        <v>1880</v>
      </c>
      <c r="AJ181" s="600">
        <v>1900</v>
      </c>
      <c r="AK181" s="600">
        <v>1920</v>
      </c>
      <c r="AL181" s="600"/>
      <c r="AM181" s="600"/>
      <c r="AN181" s="600"/>
      <c r="AO181" s="600"/>
      <c r="AP181" s="600"/>
      <c r="AQ181" s="600"/>
      <c r="AR181" s="600"/>
      <c r="AS181" s="600">
        <v>-5.3</v>
      </c>
      <c r="AT181" s="600">
        <v>-5.3</v>
      </c>
      <c r="AU181" s="600">
        <v>-5.4</v>
      </c>
      <c r="AV181" s="600"/>
      <c r="AW181" s="600"/>
      <c r="AX181" s="600"/>
      <c r="AY181" s="600">
        <v>-112.7</v>
      </c>
      <c r="AZ181" s="600"/>
      <c r="BA181" s="600"/>
      <c r="BB181" s="600"/>
      <c r="BC181" s="600" t="str">
        <f t="shared" si="6"/>
        <v>FAIL</v>
      </c>
      <c r="BD181" s="600" t="str">
        <f t="shared" si="7"/>
        <v>FAIL</v>
      </c>
      <c r="BE181" s="600" t="str">
        <f t="shared" si="8"/>
        <v>FAIL</v>
      </c>
      <c r="BF181" s="600" t="s">
        <v>21</v>
      </c>
    </row>
    <row r="182" spans="1:59" ht="17.350000000000001">
      <c r="A182" s="599"/>
      <c r="B182" s="599" t="s">
        <v>7573</v>
      </c>
      <c r="C182" s="599" t="s">
        <v>7272</v>
      </c>
      <c r="D182" s="599" t="s">
        <v>16</v>
      </c>
      <c r="E182" s="599" t="s">
        <v>1388</v>
      </c>
      <c r="F182" s="599" t="s">
        <v>4702</v>
      </c>
      <c r="G182" s="599" t="s">
        <v>39</v>
      </c>
      <c r="H182" s="599" t="s">
        <v>4168</v>
      </c>
      <c r="I182" s="599">
        <v>1.2</v>
      </c>
      <c r="J182" s="599">
        <v>3.7</v>
      </c>
      <c r="K182" s="599" t="s">
        <v>1194</v>
      </c>
      <c r="L182" s="599" t="s">
        <v>1194</v>
      </c>
      <c r="M182" s="599" t="s">
        <v>7273</v>
      </c>
      <c r="N182" s="599" t="s">
        <v>79</v>
      </c>
      <c r="O182" s="599" t="s">
        <v>7274</v>
      </c>
      <c r="P182" s="599">
        <v>9</v>
      </c>
      <c r="Q182" s="599" t="s">
        <v>1184</v>
      </c>
      <c r="R182" s="599" t="s">
        <v>6653</v>
      </c>
      <c r="S182" s="599" t="s">
        <v>7406</v>
      </c>
      <c r="T182" s="599" t="s">
        <v>7275</v>
      </c>
      <c r="U182" s="599" t="s">
        <v>7337</v>
      </c>
      <c r="V182" s="599" t="s">
        <v>7572</v>
      </c>
      <c r="W182" s="599" t="s">
        <v>7299</v>
      </c>
      <c r="X182" s="599">
        <v>-1</v>
      </c>
      <c r="Y182" s="599">
        <v>1</v>
      </c>
      <c r="Z182" s="599" t="s">
        <v>7341</v>
      </c>
      <c r="AA182" s="599" t="s">
        <v>7342</v>
      </c>
      <c r="AB182" s="599" t="s">
        <v>7573</v>
      </c>
      <c r="AC182" s="599">
        <v>880</v>
      </c>
      <c r="AD182" s="599">
        <v>897.5</v>
      </c>
      <c r="AE182" s="599">
        <v>915</v>
      </c>
      <c r="AF182" s="599">
        <v>2760</v>
      </c>
      <c r="AG182" s="599">
        <v>2797.5</v>
      </c>
      <c r="AH182" s="599">
        <v>2835</v>
      </c>
      <c r="AI182" s="599">
        <v>1880</v>
      </c>
      <c r="AJ182" s="599">
        <v>1900</v>
      </c>
      <c r="AK182" s="599">
        <v>1920</v>
      </c>
      <c r="AL182" s="599">
        <v>840</v>
      </c>
      <c r="AM182" s="599">
        <v>877.5</v>
      </c>
      <c r="AN182" s="599">
        <v>915</v>
      </c>
      <c r="AO182" s="599">
        <v>3</v>
      </c>
      <c r="AP182" s="599">
        <v>3</v>
      </c>
      <c r="AQ182" s="599">
        <v>3</v>
      </c>
      <c r="AR182" s="599"/>
      <c r="AS182" s="599">
        <v>-9.3000000000000007</v>
      </c>
      <c r="AT182" s="599">
        <v>-9.3000000000000007</v>
      </c>
      <c r="AU182" s="599">
        <v>-9.4</v>
      </c>
      <c r="AV182" s="599">
        <v>-15.7</v>
      </c>
      <c r="AW182" s="599">
        <v>-15.7</v>
      </c>
      <c r="AX182" s="599">
        <v>-15.7</v>
      </c>
      <c r="AY182" s="599">
        <v>-112.7</v>
      </c>
      <c r="AZ182" s="599"/>
      <c r="BA182" s="599"/>
      <c r="BB182" s="599"/>
      <c r="BC182" s="599" t="str">
        <f t="shared" si="6"/>
        <v>FAIL</v>
      </c>
      <c r="BD182" s="599" t="str">
        <f t="shared" si="7"/>
        <v>FAIL</v>
      </c>
      <c r="BE182" s="599" t="str">
        <f t="shared" si="8"/>
        <v>FAIL</v>
      </c>
      <c r="BF182" s="599" t="s">
        <v>21</v>
      </c>
    </row>
    <row r="183" spans="1:59" ht="17.350000000000001">
      <c r="A183" s="600"/>
      <c r="B183" s="600" t="s">
        <v>7574</v>
      </c>
      <c r="C183" s="600" t="s">
        <v>7272</v>
      </c>
      <c r="D183" s="600" t="s">
        <v>16</v>
      </c>
      <c r="E183" s="599" t="s">
        <v>1388</v>
      </c>
      <c r="F183" s="600" t="s">
        <v>4702</v>
      </c>
      <c r="G183" s="600" t="s">
        <v>39</v>
      </c>
      <c r="H183" s="600" t="s">
        <v>4168</v>
      </c>
      <c r="I183" s="600">
        <v>1.2</v>
      </c>
      <c r="J183" s="600">
        <v>3.7</v>
      </c>
      <c r="K183" s="600" t="s">
        <v>1194</v>
      </c>
      <c r="L183" s="600" t="s">
        <v>1194</v>
      </c>
      <c r="M183" s="600" t="s">
        <v>7273</v>
      </c>
      <c r="N183" s="600" t="s">
        <v>79</v>
      </c>
      <c r="O183" s="600" t="s">
        <v>7274</v>
      </c>
      <c r="P183" s="600">
        <v>9</v>
      </c>
      <c r="Q183" s="600" t="s">
        <v>1184</v>
      </c>
      <c r="R183" s="600" t="s">
        <v>6653</v>
      </c>
      <c r="S183" s="600" t="s">
        <v>7406</v>
      </c>
      <c r="T183" s="600" t="s">
        <v>7275</v>
      </c>
      <c r="U183" s="600" t="s">
        <v>7337</v>
      </c>
      <c r="V183" s="600" t="s">
        <v>7572</v>
      </c>
      <c r="W183" s="600" t="s">
        <v>7299</v>
      </c>
      <c r="X183" s="600">
        <v>1</v>
      </c>
      <c r="Y183" s="600">
        <v>1</v>
      </c>
      <c r="Z183" s="600" t="s">
        <v>7344</v>
      </c>
      <c r="AA183" s="600" t="s">
        <v>7345</v>
      </c>
      <c r="AB183" s="600" t="s">
        <v>7574</v>
      </c>
      <c r="AC183" s="600">
        <v>915</v>
      </c>
      <c r="AD183" s="600">
        <v>897.5</v>
      </c>
      <c r="AE183" s="600">
        <v>880</v>
      </c>
      <c r="AF183" s="600">
        <v>965</v>
      </c>
      <c r="AG183" s="600">
        <v>1002.5</v>
      </c>
      <c r="AH183" s="600">
        <v>1040</v>
      </c>
      <c r="AI183" s="600">
        <v>1880</v>
      </c>
      <c r="AJ183" s="600">
        <v>1900</v>
      </c>
      <c r="AK183" s="600">
        <v>1920</v>
      </c>
      <c r="AL183" s="600">
        <v>915</v>
      </c>
      <c r="AM183" s="600">
        <v>877.5</v>
      </c>
      <c r="AN183" s="600">
        <v>840</v>
      </c>
      <c r="AO183" s="600">
        <v>3</v>
      </c>
      <c r="AP183" s="600">
        <v>3</v>
      </c>
      <c r="AQ183" s="600">
        <v>3</v>
      </c>
      <c r="AR183" s="600"/>
      <c r="AS183" s="600">
        <v>-9.4</v>
      </c>
      <c r="AT183" s="600">
        <v>-9.3000000000000007</v>
      </c>
      <c r="AU183" s="600">
        <v>-9.3000000000000007</v>
      </c>
      <c r="AV183" s="600">
        <v>-15.7</v>
      </c>
      <c r="AW183" s="600">
        <v>-15.8</v>
      </c>
      <c r="AX183" s="600">
        <v>-15.8</v>
      </c>
      <c r="AY183" s="600">
        <v>-112.7</v>
      </c>
      <c r="AZ183" s="600"/>
      <c r="BA183" s="600"/>
      <c r="BB183" s="600"/>
      <c r="BC183" s="600" t="str">
        <f t="shared" si="6"/>
        <v>FAIL</v>
      </c>
      <c r="BD183" s="600" t="str">
        <f t="shared" si="7"/>
        <v>FAIL</v>
      </c>
      <c r="BE183" s="600" t="str">
        <f t="shared" si="8"/>
        <v>FAIL</v>
      </c>
      <c r="BF183" s="600" t="s">
        <v>21</v>
      </c>
    </row>
    <row r="184" spans="1:59" ht="17.350000000000001">
      <c r="A184" s="599"/>
      <c r="B184" s="599" t="s">
        <v>7575</v>
      </c>
      <c r="C184" s="599" t="s">
        <v>7272</v>
      </c>
      <c r="D184" s="599" t="s">
        <v>16</v>
      </c>
      <c r="E184" s="599" t="s">
        <v>1388</v>
      </c>
      <c r="F184" s="599" t="s">
        <v>4702</v>
      </c>
      <c r="G184" s="599" t="s">
        <v>39</v>
      </c>
      <c r="H184" s="599" t="s">
        <v>4168</v>
      </c>
      <c r="I184" s="599">
        <v>1.2</v>
      </c>
      <c r="J184" s="599">
        <v>3.7</v>
      </c>
      <c r="K184" s="599" t="s">
        <v>1194</v>
      </c>
      <c r="L184" s="599" t="s">
        <v>1194</v>
      </c>
      <c r="M184" s="599" t="s">
        <v>7273</v>
      </c>
      <c r="N184" s="599" t="s">
        <v>79</v>
      </c>
      <c r="O184" s="599" t="s">
        <v>7274</v>
      </c>
      <c r="P184" s="599">
        <v>9</v>
      </c>
      <c r="Q184" s="599" t="s">
        <v>1184</v>
      </c>
      <c r="R184" s="599" t="s">
        <v>6653</v>
      </c>
      <c r="S184" s="599" t="s">
        <v>7406</v>
      </c>
      <c r="T184" s="599" t="s">
        <v>7275</v>
      </c>
      <c r="U184" s="599" t="s">
        <v>7337</v>
      </c>
      <c r="V184" s="599" t="s">
        <v>7572</v>
      </c>
      <c r="W184" s="599" t="s">
        <v>4373</v>
      </c>
      <c r="X184" s="599">
        <v>-1</v>
      </c>
      <c r="Y184" s="599">
        <v>2</v>
      </c>
      <c r="Z184" s="599" t="s">
        <v>7347</v>
      </c>
      <c r="AA184" s="599" t="s">
        <v>7348</v>
      </c>
      <c r="AB184" s="599" t="s">
        <v>7575</v>
      </c>
      <c r="AC184" s="599">
        <v>880</v>
      </c>
      <c r="AD184" s="599">
        <v>897.5</v>
      </c>
      <c r="AE184" s="599">
        <v>915</v>
      </c>
      <c r="AF184" s="599">
        <v>1380</v>
      </c>
      <c r="AG184" s="599">
        <v>1398.75</v>
      </c>
      <c r="AH184" s="599">
        <v>1417.5</v>
      </c>
      <c r="AI184" s="599">
        <v>1880</v>
      </c>
      <c r="AJ184" s="599">
        <v>1900</v>
      </c>
      <c r="AK184" s="599">
        <v>1920</v>
      </c>
      <c r="AL184" s="599">
        <v>500</v>
      </c>
      <c r="AM184" s="599">
        <v>481.25</v>
      </c>
      <c r="AN184" s="599">
        <v>462.5</v>
      </c>
      <c r="AO184" s="599">
        <v>3</v>
      </c>
      <c r="AP184" s="599">
        <v>3</v>
      </c>
      <c r="AQ184" s="599">
        <v>3</v>
      </c>
      <c r="AR184" s="599"/>
      <c r="AS184" s="599">
        <v>-9.3000000000000007</v>
      </c>
      <c r="AT184" s="599">
        <v>-9.3000000000000007</v>
      </c>
      <c r="AU184" s="599">
        <v>-9.4</v>
      </c>
      <c r="AV184" s="599">
        <v>-15.8</v>
      </c>
      <c r="AW184" s="599">
        <v>-15.8</v>
      </c>
      <c r="AX184" s="599">
        <v>-15.8</v>
      </c>
      <c r="AY184" s="599">
        <v>-112.7</v>
      </c>
      <c r="AZ184" s="599"/>
      <c r="BA184" s="599"/>
      <c r="BB184" s="599"/>
      <c r="BC184" s="599" t="str">
        <f t="shared" si="6"/>
        <v>FAIL</v>
      </c>
      <c r="BD184" s="599" t="str">
        <f t="shared" si="7"/>
        <v>FAIL</v>
      </c>
      <c r="BE184" s="599" t="str">
        <f t="shared" si="8"/>
        <v>FAIL</v>
      </c>
      <c r="BF184" s="599" t="s">
        <v>21</v>
      </c>
    </row>
    <row r="185" spans="1:59" ht="17.350000000000001">
      <c r="A185" s="600"/>
      <c r="B185" s="600" t="s">
        <v>7576</v>
      </c>
      <c r="C185" s="600" t="s">
        <v>7272</v>
      </c>
      <c r="D185" s="600" t="s">
        <v>16</v>
      </c>
      <c r="E185" s="599" t="s">
        <v>1388</v>
      </c>
      <c r="F185" s="600" t="s">
        <v>4702</v>
      </c>
      <c r="G185" s="600" t="s">
        <v>39</v>
      </c>
      <c r="H185" s="600" t="s">
        <v>4168</v>
      </c>
      <c r="I185" s="600">
        <v>1.2</v>
      </c>
      <c r="J185" s="600">
        <v>3.7</v>
      </c>
      <c r="K185" s="600" t="s">
        <v>1194</v>
      </c>
      <c r="L185" s="600" t="s">
        <v>1194</v>
      </c>
      <c r="M185" s="600" t="s">
        <v>7273</v>
      </c>
      <c r="N185" s="600" t="s">
        <v>79</v>
      </c>
      <c r="O185" s="600" t="s">
        <v>7274</v>
      </c>
      <c r="P185" s="600">
        <v>9</v>
      </c>
      <c r="Q185" s="600" t="s">
        <v>1184</v>
      </c>
      <c r="R185" s="600" t="s">
        <v>6653</v>
      </c>
      <c r="S185" s="600" t="s">
        <v>7406</v>
      </c>
      <c r="T185" s="600" t="s">
        <v>7275</v>
      </c>
      <c r="U185" s="600" t="s">
        <v>7337</v>
      </c>
      <c r="V185" s="600" t="s">
        <v>7572</v>
      </c>
      <c r="W185" s="600" t="s">
        <v>4373</v>
      </c>
      <c r="X185" s="600">
        <v>1</v>
      </c>
      <c r="Y185" s="600">
        <v>2</v>
      </c>
      <c r="Z185" s="600" t="s">
        <v>7350</v>
      </c>
      <c r="AA185" s="600" t="s">
        <v>7351</v>
      </c>
      <c r="AB185" s="600" t="s">
        <v>7576</v>
      </c>
      <c r="AC185" s="600">
        <v>915</v>
      </c>
      <c r="AD185" s="600">
        <v>897.5</v>
      </c>
      <c r="AE185" s="600">
        <v>880</v>
      </c>
      <c r="AF185" s="600">
        <v>482.5</v>
      </c>
      <c r="AG185" s="600">
        <v>501.25</v>
      </c>
      <c r="AH185" s="600">
        <v>520</v>
      </c>
      <c r="AI185" s="600">
        <v>1880</v>
      </c>
      <c r="AJ185" s="600">
        <v>1900</v>
      </c>
      <c r="AK185" s="600">
        <v>1920</v>
      </c>
      <c r="AL185" s="600">
        <v>1397.5</v>
      </c>
      <c r="AM185" s="600">
        <v>1378.75</v>
      </c>
      <c r="AN185" s="600">
        <v>1360</v>
      </c>
      <c r="AO185" s="600">
        <v>3</v>
      </c>
      <c r="AP185" s="600">
        <v>3</v>
      </c>
      <c r="AQ185" s="600">
        <v>3</v>
      </c>
      <c r="AR185" s="600"/>
      <c r="AS185" s="600">
        <v>-9.4</v>
      </c>
      <c r="AT185" s="600">
        <v>-9.3000000000000007</v>
      </c>
      <c r="AU185" s="600">
        <v>-9.3000000000000007</v>
      </c>
      <c r="AV185" s="600">
        <v>-35.5</v>
      </c>
      <c r="AW185" s="600">
        <v>-35.5</v>
      </c>
      <c r="AX185" s="600">
        <v>-35.5</v>
      </c>
      <c r="AY185" s="600">
        <v>-112.7</v>
      </c>
      <c r="AZ185" s="600"/>
      <c r="BA185" s="600"/>
      <c r="BB185" s="600"/>
      <c r="BC185" s="600" t="str">
        <f t="shared" si="6"/>
        <v>FAIL</v>
      </c>
      <c r="BD185" s="600" t="str">
        <f t="shared" si="7"/>
        <v>FAIL</v>
      </c>
      <c r="BE185" s="600" t="str">
        <f t="shared" si="8"/>
        <v>FAIL</v>
      </c>
      <c r="BF185" s="600" t="s">
        <v>21</v>
      </c>
    </row>
    <row r="186" spans="1:59" ht="17.350000000000001">
      <c r="A186" s="599"/>
      <c r="B186" s="599" t="s">
        <v>7577</v>
      </c>
      <c r="C186" s="599" t="s">
        <v>7272</v>
      </c>
      <c r="D186" s="599" t="s">
        <v>16</v>
      </c>
      <c r="E186" s="599" t="s">
        <v>1388</v>
      </c>
      <c r="F186" s="599" t="s">
        <v>4702</v>
      </c>
      <c r="G186" s="599" t="s">
        <v>39</v>
      </c>
      <c r="H186" s="599" t="s">
        <v>4168</v>
      </c>
      <c r="I186" s="599">
        <v>1.2</v>
      </c>
      <c r="J186" s="599">
        <v>3.7</v>
      </c>
      <c r="K186" s="599" t="s">
        <v>1194</v>
      </c>
      <c r="L186" s="599" t="s">
        <v>1194</v>
      </c>
      <c r="M186" s="599" t="s">
        <v>7273</v>
      </c>
      <c r="N186" s="599" t="s">
        <v>79</v>
      </c>
      <c r="O186" s="599" t="s">
        <v>7274</v>
      </c>
      <c r="P186" s="599">
        <v>9</v>
      </c>
      <c r="Q186" s="599" t="s">
        <v>1184</v>
      </c>
      <c r="R186" s="599" t="s">
        <v>6653</v>
      </c>
      <c r="S186" s="599" t="s">
        <v>7406</v>
      </c>
      <c r="T186" s="599" t="s">
        <v>7275</v>
      </c>
      <c r="U186" s="599" t="s">
        <v>7337</v>
      </c>
      <c r="V186" s="599" t="s">
        <v>7572</v>
      </c>
      <c r="W186" s="599" t="s">
        <v>4373</v>
      </c>
      <c r="X186" s="599">
        <v>-2</v>
      </c>
      <c r="Y186" s="599">
        <v>1</v>
      </c>
      <c r="Z186" s="599" t="s">
        <v>7353</v>
      </c>
      <c r="AA186" s="599" t="s">
        <v>7354</v>
      </c>
      <c r="AB186" s="599" t="s">
        <v>7577</v>
      </c>
      <c r="AC186" s="599">
        <v>880</v>
      </c>
      <c r="AD186" s="599">
        <v>897.5</v>
      </c>
      <c r="AE186" s="599">
        <v>915</v>
      </c>
      <c r="AF186" s="599">
        <v>3640</v>
      </c>
      <c r="AG186" s="599">
        <v>3695</v>
      </c>
      <c r="AH186" s="599">
        <v>3750</v>
      </c>
      <c r="AI186" s="599">
        <v>1880</v>
      </c>
      <c r="AJ186" s="599">
        <v>1900</v>
      </c>
      <c r="AK186" s="599">
        <v>1920</v>
      </c>
      <c r="AL186" s="599">
        <v>1720</v>
      </c>
      <c r="AM186" s="599">
        <v>1775</v>
      </c>
      <c r="AN186" s="599">
        <v>1830</v>
      </c>
      <c r="AO186" s="599">
        <v>3</v>
      </c>
      <c r="AP186" s="599">
        <v>3</v>
      </c>
      <c r="AQ186" s="599">
        <v>3</v>
      </c>
      <c r="AR186" s="599"/>
      <c r="AS186" s="599">
        <v>-9.3000000000000007</v>
      </c>
      <c r="AT186" s="599">
        <v>-9.3000000000000007</v>
      </c>
      <c r="AU186" s="599">
        <v>-9.4</v>
      </c>
      <c r="AV186" s="599">
        <v>-46.2</v>
      </c>
      <c r="AW186" s="599">
        <v>-46.2</v>
      </c>
      <c r="AX186" s="599">
        <v>-21.2</v>
      </c>
      <c r="AY186" s="599">
        <v>-112.7</v>
      </c>
      <c r="AZ186" s="599"/>
      <c r="BA186" s="599"/>
      <c r="BB186" s="599"/>
      <c r="BC186" s="599" t="str">
        <f t="shared" si="6"/>
        <v>FAIL</v>
      </c>
      <c r="BD186" s="599" t="str">
        <f t="shared" si="7"/>
        <v>FAIL</v>
      </c>
      <c r="BE186" s="599" t="str">
        <f t="shared" si="8"/>
        <v>FAIL</v>
      </c>
      <c r="BF186" s="599" t="s">
        <v>21</v>
      </c>
    </row>
    <row r="187" spans="1:59" ht="17.350000000000001">
      <c r="A187" s="600"/>
      <c r="B187" s="600" t="s">
        <v>7578</v>
      </c>
      <c r="C187" s="600" t="s">
        <v>7272</v>
      </c>
      <c r="D187" s="600" t="s">
        <v>16</v>
      </c>
      <c r="E187" s="599" t="s">
        <v>1388</v>
      </c>
      <c r="F187" s="600" t="s">
        <v>4702</v>
      </c>
      <c r="G187" s="600" t="s">
        <v>39</v>
      </c>
      <c r="H187" s="600" t="s">
        <v>4168</v>
      </c>
      <c r="I187" s="600">
        <v>1.2</v>
      </c>
      <c r="J187" s="600">
        <v>3.7</v>
      </c>
      <c r="K187" s="600" t="s">
        <v>1194</v>
      </c>
      <c r="L187" s="600" t="s">
        <v>1194</v>
      </c>
      <c r="M187" s="600" t="s">
        <v>7273</v>
      </c>
      <c r="N187" s="600" t="s">
        <v>79</v>
      </c>
      <c r="O187" s="600" t="s">
        <v>7274</v>
      </c>
      <c r="P187" s="600">
        <v>9</v>
      </c>
      <c r="Q187" s="600" t="s">
        <v>1184</v>
      </c>
      <c r="R187" s="600" t="s">
        <v>6653</v>
      </c>
      <c r="S187" s="600" t="s">
        <v>7406</v>
      </c>
      <c r="T187" s="600" t="s">
        <v>7275</v>
      </c>
      <c r="U187" s="600" t="s">
        <v>7337</v>
      </c>
      <c r="V187" s="600" t="s">
        <v>7572</v>
      </c>
      <c r="W187" s="600" t="s">
        <v>4373</v>
      </c>
      <c r="X187" s="600">
        <v>2</v>
      </c>
      <c r="Y187" s="600">
        <v>1</v>
      </c>
      <c r="Z187" s="600" t="s">
        <v>7356</v>
      </c>
      <c r="AA187" s="600" t="s">
        <v>7357</v>
      </c>
      <c r="AB187" s="600" t="s">
        <v>7578</v>
      </c>
      <c r="AC187" s="600">
        <v>915</v>
      </c>
      <c r="AD187" s="600">
        <v>897.5</v>
      </c>
      <c r="AE187" s="600">
        <v>880</v>
      </c>
      <c r="AF187" s="600">
        <v>50</v>
      </c>
      <c r="AG187" s="600">
        <v>105</v>
      </c>
      <c r="AH187" s="600">
        <v>160</v>
      </c>
      <c r="AI187" s="600">
        <v>1880</v>
      </c>
      <c r="AJ187" s="600">
        <v>1900</v>
      </c>
      <c r="AK187" s="600">
        <v>1920</v>
      </c>
      <c r="AL187" s="600">
        <v>1830</v>
      </c>
      <c r="AM187" s="600">
        <v>1775</v>
      </c>
      <c r="AN187" s="600">
        <v>1720</v>
      </c>
      <c r="AO187" s="600">
        <v>3</v>
      </c>
      <c r="AP187" s="600">
        <v>3</v>
      </c>
      <c r="AQ187" s="600">
        <v>3</v>
      </c>
      <c r="AR187" s="600"/>
      <c r="AS187" s="600">
        <v>-9.4</v>
      </c>
      <c r="AT187" s="600">
        <v>-9.3000000000000007</v>
      </c>
      <c r="AU187" s="600">
        <v>-9.3000000000000007</v>
      </c>
      <c r="AV187" s="600">
        <v>-35.5</v>
      </c>
      <c r="AW187" s="600">
        <v>-35.5</v>
      </c>
      <c r="AX187" s="600">
        <v>-35.5</v>
      </c>
      <c r="AY187" s="600">
        <v>-112.7</v>
      </c>
      <c r="AZ187" s="600"/>
      <c r="BA187" s="600"/>
      <c r="BB187" s="600"/>
      <c r="BC187" s="600" t="str">
        <f t="shared" si="6"/>
        <v>FAIL</v>
      </c>
      <c r="BD187" s="600" t="str">
        <f t="shared" si="7"/>
        <v>FAIL</v>
      </c>
      <c r="BE187" s="600" t="str">
        <f t="shared" si="8"/>
        <v>FAIL</v>
      </c>
      <c r="BF187" s="600" t="s">
        <v>21</v>
      </c>
    </row>
    <row r="188" spans="1:59" ht="17.350000000000001">
      <c r="A188" s="600"/>
      <c r="B188" s="600" t="s">
        <v>7563</v>
      </c>
      <c r="C188" s="600" t="s">
        <v>7272</v>
      </c>
      <c r="D188" s="600" t="s">
        <v>16</v>
      </c>
      <c r="E188" s="600" t="s">
        <v>3429</v>
      </c>
      <c r="F188" s="600" t="s">
        <v>4702</v>
      </c>
      <c r="G188" s="600" t="s">
        <v>39</v>
      </c>
      <c r="H188" s="600" t="s">
        <v>4168</v>
      </c>
      <c r="I188" s="600">
        <v>1.2</v>
      </c>
      <c r="J188" s="600">
        <v>3.7</v>
      </c>
      <c r="K188" s="600" t="s">
        <v>1194</v>
      </c>
      <c r="L188" s="600" t="s">
        <v>1194</v>
      </c>
      <c r="M188" s="600" t="s">
        <v>7273</v>
      </c>
      <c r="N188" s="600" t="s">
        <v>79</v>
      </c>
      <c r="O188" s="600" t="s">
        <v>7274</v>
      </c>
      <c r="P188" s="600">
        <v>9</v>
      </c>
      <c r="Q188" s="600" t="s">
        <v>1184</v>
      </c>
      <c r="R188" s="600" t="s">
        <v>6653</v>
      </c>
      <c r="S188" s="600"/>
      <c r="T188" s="600" t="s">
        <v>7283</v>
      </c>
      <c r="U188" s="600" t="s">
        <v>7276</v>
      </c>
      <c r="V188" s="600" t="s">
        <v>7276</v>
      </c>
      <c r="W188" s="600"/>
      <c r="X188" s="600"/>
      <c r="Y188" s="600"/>
      <c r="Z188" s="600" t="s">
        <v>7284</v>
      </c>
      <c r="AA188" s="600" t="s">
        <v>7285</v>
      </c>
      <c r="AB188" s="600" t="s">
        <v>7563</v>
      </c>
      <c r="AC188" s="600"/>
      <c r="AD188" s="600"/>
      <c r="AE188" s="600"/>
      <c r="AF188" s="600">
        <v>5640</v>
      </c>
      <c r="AG188" s="600">
        <v>5700</v>
      </c>
      <c r="AH188" s="600">
        <v>5760</v>
      </c>
      <c r="AI188" s="600">
        <v>1880</v>
      </c>
      <c r="AJ188" s="600">
        <v>1900</v>
      </c>
      <c r="AK188" s="600">
        <v>1920</v>
      </c>
      <c r="AL188" s="600">
        <v>3720</v>
      </c>
      <c r="AM188" s="600">
        <v>3780</v>
      </c>
      <c r="AN188" s="600">
        <v>3840</v>
      </c>
      <c r="AO188" s="600"/>
      <c r="AP188" s="600"/>
      <c r="AQ188" s="600"/>
      <c r="AR188" s="600"/>
      <c r="AS188" s="600"/>
      <c r="AT188" s="600"/>
      <c r="AU188" s="600"/>
      <c r="AV188" s="600">
        <v>-21.4</v>
      </c>
      <c r="AW188" s="600">
        <v>-21.4</v>
      </c>
      <c r="AX188" s="600">
        <v>-21.4</v>
      </c>
      <c r="AY188" s="600">
        <v>-112.7</v>
      </c>
      <c r="AZ188" s="600"/>
      <c r="BA188" s="600"/>
      <c r="BB188" s="600"/>
      <c r="BC188" s="600" t="s">
        <v>7525</v>
      </c>
      <c r="BD188" s="600" t="s">
        <v>7525</v>
      </c>
      <c r="BE188" s="600" t="s">
        <v>7525</v>
      </c>
      <c r="BF188" s="600" t="s">
        <v>21</v>
      </c>
      <c r="BG188" s="600" t="s">
        <v>7526</v>
      </c>
    </row>
    <row r="189" spans="1:59" ht="17.350000000000001">
      <c r="A189" s="600"/>
      <c r="B189" s="600" t="s">
        <v>7579</v>
      </c>
      <c r="C189" s="600" t="s">
        <v>7272</v>
      </c>
      <c r="D189" s="600" t="s">
        <v>16</v>
      </c>
      <c r="E189" s="600" t="s">
        <v>3429</v>
      </c>
      <c r="F189" s="600" t="s">
        <v>4702</v>
      </c>
      <c r="G189" s="600" t="s">
        <v>39</v>
      </c>
      <c r="H189" s="600" t="s">
        <v>4168</v>
      </c>
      <c r="I189" s="600">
        <v>1.2</v>
      </c>
      <c r="J189" s="600">
        <v>3.7</v>
      </c>
      <c r="K189" s="600" t="s">
        <v>1194</v>
      </c>
      <c r="L189" s="600" t="s">
        <v>1194</v>
      </c>
      <c r="M189" s="600" t="s">
        <v>7273</v>
      </c>
      <c r="N189" s="600" t="s">
        <v>79</v>
      </c>
      <c r="O189" s="600" t="s">
        <v>7274</v>
      </c>
      <c r="P189" s="600">
        <v>9</v>
      </c>
      <c r="Q189" s="600" t="s">
        <v>1184</v>
      </c>
      <c r="R189" s="600" t="s">
        <v>6653</v>
      </c>
      <c r="S189" s="600" t="s">
        <v>7406</v>
      </c>
      <c r="T189" s="600" t="s">
        <v>7283</v>
      </c>
      <c r="U189" s="600" t="s">
        <v>7337</v>
      </c>
      <c r="V189" s="600" t="s">
        <v>7572</v>
      </c>
      <c r="W189" s="600" t="s">
        <v>7310</v>
      </c>
      <c r="X189" s="600">
        <v>-4</v>
      </c>
      <c r="Y189" s="600">
        <v>1</v>
      </c>
      <c r="Z189" s="600" t="s">
        <v>7531</v>
      </c>
      <c r="AA189" s="600" t="s">
        <v>7532</v>
      </c>
      <c r="AB189" s="600" t="s">
        <v>7579</v>
      </c>
      <c r="AC189" s="600">
        <v>880</v>
      </c>
      <c r="AD189" s="600">
        <v>897.5</v>
      </c>
      <c r="AE189" s="600">
        <v>880</v>
      </c>
      <c r="AF189" s="600">
        <v>5400</v>
      </c>
      <c r="AG189" s="600">
        <v>5490</v>
      </c>
      <c r="AH189" s="600">
        <v>5440</v>
      </c>
      <c r="AI189" s="600">
        <v>1880</v>
      </c>
      <c r="AJ189" s="600">
        <v>1900</v>
      </c>
      <c r="AK189" s="600">
        <v>1920</v>
      </c>
      <c r="AL189" s="600">
        <v>3480</v>
      </c>
      <c r="AM189" s="600">
        <v>3570</v>
      </c>
      <c r="AN189" s="600">
        <v>3520</v>
      </c>
      <c r="AO189" s="600"/>
      <c r="AP189" s="600"/>
      <c r="AQ189" s="600"/>
      <c r="AR189" s="600"/>
      <c r="AS189" s="600">
        <v>-5.3</v>
      </c>
      <c r="AT189" s="600">
        <v>-5.3</v>
      </c>
      <c r="AU189" s="600">
        <v>-5.3</v>
      </c>
      <c r="AV189" s="600">
        <v>-21.3</v>
      </c>
      <c r="AW189" s="600">
        <v>-21.4</v>
      </c>
      <c r="AX189" s="600">
        <v>-21.3</v>
      </c>
      <c r="AY189" s="600">
        <v>-112.7</v>
      </c>
      <c r="AZ189" s="600"/>
      <c r="BA189" s="600"/>
      <c r="BB189" s="600"/>
      <c r="BC189" s="600" t="s">
        <v>7525</v>
      </c>
      <c r="BD189" s="600" t="s">
        <v>7525</v>
      </c>
      <c r="BE189" s="600" t="s">
        <v>7525</v>
      </c>
      <c r="BF189" s="600" t="s">
        <v>21</v>
      </c>
      <c r="BG189" s="600" t="s">
        <v>7526</v>
      </c>
    </row>
    <row r="190" spans="1:59" ht="17.350000000000001">
      <c r="A190" s="599"/>
      <c r="B190" s="599" t="s">
        <v>7580</v>
      </c>
      <c r="C190" s="599" t="s">
        <v>7272</v>
      </c>
      <c r="D190" s="599" t="s">
        <v>16</v>
      </c>
      <c r="E190" s="599" t="s">
        <v>1388</v>
      </c>
      <c r="F190" s="599" t="s">
        <v>4702</v>
      </c>
      <c r="G190" s="599" t="s">
        <v>39</v>
      </c>
      <c r="H190" s="599" t="s">
        <v>4168</v>
      </c>
      <c r="I190" s="599">
        <v>1.2</v>
      </c>
      <c r="J190" s="599">
        <v>3.7</v>
      </c>
      <c r="K190" s="599" t="s">
        <v>1194</v>
      </c>
      <c r="L190" s="599" t="s">
        <v>1194</v>
      </c>
      <c r="M190" s="599" t="s">
        <v>7273</v>
      </c>
      <c r="N190" s="599" t="s">
        <v>79</v>
      </c>
      <c r="O190" s="599" t="s">
        <v>7274</v>
      </c>
      <c r="P190" s="599">
        <v>9</v>
      </c>
      <c r="Q190" s="599" t="s">
        <v>7581</v>
      </c>
      <c r="R190" s="599" t="s">
        <v>6653</v>
      </c>
      <c r="S190" s="599"/>
      <c r="T190" s="599" t="s">
        <v>7275</v>
      </c>
      <c r="U190" s="599" t="s">
        <v>7276</v>
      </c>
      <c r="V190" s="599" t="s">
        <v>7276</v>
      </c>
      <c r="W190" s="599"/>
      <c r="X190" s="599"/>
      <c r="Y190" s="599"/>
      <c r="Z190" s="599" t="s">
        <v>7277</v>
      </c>
      <c r="AA190" s="599" t="s">
        <v>7278</v>
      </c>
      <c r="AB190" s="599" t="s">
        <v>7580</v>
      </c>
      <c r="AC190" s="599"/>
      <c r="AD190" s="599"/>
      <c r="AE190" s="599"/>
      <c r="AF190" s="599">
        <v>3860</v>
      </c>
      <c r="AG190" s="599">
        <v>3920</v>
      </c>
      <c r="AH190" s="599">
        <v>3980</v>
      </c>
      <c r="AI190" s="599">
        <v>1930</v>
      </c>
      <c r="AJ190" s="599">
        <v>1960</v>
      </c>
      <c r="AK190" s="599">
        <v>1990</v>
      </c>
      <c r="AL190" s="599">
        <v>1870</v>
      </c>
      <c r="AM190" s="599">
        <v>1930</v>
      </c>
      <c r="AN190" s="599">
        <v>1990</v>
      </c>
      <c r="AO190" s="599">
        <v>3</v>
      </c>
      <c r="AP190" s="599">
        <v>3</v>
      </c>
      <c r="AQ190" s="599">
        <v>3</v>
      </c>
      <c r="AR190" s="599"/>
      <c r="AS190" s="599"/>
      <c r="AT190" s="599"/>
      <c r="AU190" s="599"/>
      <c r="AV190" s="599">
        <v>-21.2</v>
      </c>
      <c r="AW190" s="599">
        <v>-21.2</v>
      </c>
      <c r="AX190" s="599">
        <v>-21.2</v>
      </c>
      <c r="AY190" s="599">
        <v>-112.7</v>
      </c>
      <c r="AZ190" s="599"/>
      <c r="BA190" s="599"/>
      <c r="BB190" s="599"/>
      <c r="BC190" s="599" t="str">
        <f t="shared" si="6"/>
        <v>FAIL</v>
      </c>
      <c r="BD190" s="599" t="str">
        <f t="shared" si="7"/>
        <v>FAIL</v>
      </c>
      <c r="BE190" s="599" t="str">
        <f t="shared" si="8"/>
        <v>FAIL</v>
      </c>
      <c r="BF190" s="599" t="s">
        <v>21</v>
      </c>
    </row>
    <row r="191" spans="1:59" ht="17.350000000000001">
      <c r="A191" s="600"/>
      <c r="B191" s="600" t="s">
        <v>7582</v>
      </c>
      <c r="C191" s="600" t="s">
        <v>7272</v>
      </c>
      <c r="D191" s="600" t="s">
        <v>16</v>
      </c>
      <c r="E191" s="599" t="s">
        <v>1388</v>
      </c>
      <c r="F191" s="600" t="s">
        <v>4702</v>
      </c>
      <c r="G191" s="600" t="s">
        <v>39</v>
      </c>
      <c r="H191" s="600" t="s">
        <v>4168</v>
      </c>
      <c r="I191" s="600">
        <v>1.2</v>
      </c>
      <c r="J191" s="600">
        <v>3.7</v>
      </c>
      <c r="K191" s="600" t="s">
        <v>1194</v>
      </c>
      <c r="L191" s="600" t="s">
        <v>1194</v>
      </c>
      <c r="M191" s="600" t="s">
        <v>7273</v>
      </c>
      <c r="N191" s="600" t="s">
        <v>79</v>
      </c>
      <c r="O191" s="600" t="s">
        <v>7274</v>
      </c>
      <c r="P191" s="600">
        <v>9</v>
      </c>
      <c r="Q191" s="600" t="s">
        <v>7581</v>
      </c>
      <c r="R191" s="600" t="s">
        <v>6653</v>
      </c>
      <c r="S191" s="600"/>
      <c r="T191" s="600" t="s">
        <v>7275</v>
      </c>
      <c r="U191" s="600" t="s">
        <v>7276</v>
      </c>
      <c r="V191" s="600" t="s">
        <v>7276</v>
      </c>
      <c r="W191" s="600"/>
      <c r="X191" s="600"/>
      <c r="Y191" s="600"/>
      <c r="Z191" s="600" t="s">
        <v>7280</v>
      </c>
      <c r="AA191" s="600" t="s">
        <v>7281</v>
      </c>
      <c r="AB191" s="600" t="s">
        <v>7582</v>
      </c>
      <c r="AC191" s="600"/>
      <c r="AD191" s="600"/>
      <c r="AE191" s="600"/>
      <c r="AF191" s="600">
        <v>5790</v>
      </c>
      <c r="AG191" s="600">
        <v>5880</v>
      </c>
      <c r="AH191" s="600">
        <v>5970</v>
      </c>
      <c r="AI191" s="600">
        <v>1930</v>
      </c>
      <c r="AJ191" s="600">
        <v>1960</v>
      </c>
      <c r="AK191" s="600">
        <v>1990</v>
      </c>
      <c r="AL191" s="600">
        <v>3800</v>
      </c>
      <c r="AM191" s="600">
        <v>3890</v>
      </c>
      <c r="AN191" s="600">
        <v>3980</v>
      </c>
      <c r="AO191" s="600">
        <v>3</v>
      </c>
      <c r="AP191" s="600">
        <v>3</v>
      </c>
      <c r="AQ191" s="600">
        <v>3</v>
      </c>
      <c r="AR191" s="600"/>
      <c r="AS191" s="600"/>
      <c r="AT191" s="600"/>
      <c r="AU191" s="600"/>
      <c r="AV191" s="600">
        <v>-46.4</v>
      </c>
      <c r="AW191" s="600">
        <v>-46.4</v>
      </c>
      <c r="AX191" s="600">
        <v>-36.4</v>
      </c>
      <c r="AY191" s="600">
        <v>-112.7</v>
      </c>
      <c r="AZ191" s="600"/>
      <c r="BA191" s="600"/>
      <c r="BB191" s="600"/>
      <c r="BC191" s="600" t="str">
        <f t="shared" si="6"/>
        <v>FAIL</v>
      </c>
      <c r="BD191" s="600" t="str">
        <f t="shared" si="7"/>
        <v>FAIL</v>
      </c>
      <c r="BE191" s="600" t="str">
        <f t="shared" si="8"/>
        <v>FAIL</v>
      </c>
      <c r="BF191" s="600" t="s">
        <v>21</v>
      </c>
    </row>
    <row r="192" spans="1:59" ht="17.350000000000001">
      <c r="A192" s="599"/>
      <c r="B192" s="599" t="s">
        <v>7583</v>
      </c>
      <c r="C192" s="599" t="s">
        <v>7272</v>
      </c>
      <c r="D192" s="599" t="s">
        <v>16</v>
      </c>
      <c r="E192" s="599" t="s">
        <v>1388</v>
      </c>
      <c r="F192" s="599" t="s">
        <v>4702</v>
      </c>
      <c r="G192" s="599" t="s">
        <v>39</v>
      </c>
      <c r="H192" s="599" t="s">
        <v>4168</v>
      </c>
      <c r="I192" s="599">
        <v>1.2</v>
      </c>
      <c r="J192" s="599">
        <v>3.7</v>
      </c>
      <c r="K192" s="599" t="s">
        <v>1194</v>
      </c>
      <c r="L192" s="599" t="s">
        <v>1194</v>
      </c>
      <c r="M192" s="599" t="s">
        <v>7273</v>
      </c>
      <c r="N192" s="599" t="s">
        <v>79</v>
      </c>
      <c r="O192" s="599" t="s">
        <v>7274</v>
      </c>
      <c r="P192" s="599">
        <v>9</v>
      </c>
      <c r="Q192" s="599" t="s">
        <v>7581</v>
      </c>
      <c r="R192" s="599" t="s">
        <v>6653</v>
      </c>
      <c r="S192" s="599"/>
      <c r="T192" s="599" t="s">
        <v>7283</v>
      </c>
      <c r="U192" s="599" t="s">
        <v>7276</v>
      </c>
      <c r="V192" s="599" t="s">
        <v>7276</v>
      </c>
      <c r="W192" s="599"/>
      <c r="X192" s="599"/>
      <c r="Y192" s="599"/>
      <c r="Z192" s="599" t="s">
        <v>7284</v>
      </c>
      <c r="AA192" s="599" t="s">
        <v>7285</v>
      </c>
      <c r="AB192" s="599" t="s">
        <v>7583</v>
      </c>
      <c r="AC192" s="599"/>
      <c r="AD192" s="599"/>
      <c r="AE192" s="599"/>
      <c r="AF192" s="599">
        <v>5790</v>
      </c>
      <c r="AG192" s="599">
        <v>5790</v>
      </c>
      <c r="AH192" s="599">
        <v>5790</v>
      </c>
      <c r="AI192" s="599">
        <v>1930</v>
      </c>
      <c r="AJ192" s="599">
        <v>1930</v>
      </c>
      <c r="AK192" s="599">
        <v>1930</v>
      </c>
      <c r="AL192" s="599">
        <v>3860</v>
      </c>
      <c r="AM192" s="599">
        <v>3860</v>
      </c>
      <c r="AN192" s="599">
        <v>3860</v>
      </c>
      <c r="AO192" s="599"/>
      <c r="AP192" s="599"/>
      <c r="AQ192" s="599"/>
      <c r="AR192" s="599"/>
      <c r="AS192" s="599"/>
      <c r="AT192" s="599"/>
      <c r="AU192" s="599"/>
      <c r="AV192" s="599">
        <v>-21.4</v>
      </c>
      <c r="AW192" s="599">
        <v>-21.4</v>
      </c>
      <c r="AX192" s="599">
        <v>-21.4</v>
      </c>
      <c r="AY192" s="599">
        <v>-112.7</v>
      </c>
      <c r="AZ192" s="599"/>
      <c r="BA192" s="599"/>
      <c r="BB192" s="599"/>
      <c r="BC192" s="599" t="str">
        <f t="shared" si="6"/>
        <v>FAIL</v>
      </c>
      <c r="BD192" s="599" t="str">
        <f t="shared" si="7"/>
        <v>FAIL</v>
      </c>
      <c r="BE192" s="599" t="str">
        <f t="shared" si="8"/>
        <v>FAIL</v>
      </c>
      <c r="BF192" s="599" t="s">
        <v>21</v>
      </c>
    </row>
    <row r="193" spans="1:58" ht="17.350000000000001">
      <c r="A193" s="600"/>
      <c r="B193" s="600" t="s">
        <v>7584</v>
      </c>
      <c r="C193" s="600" t="s">
        <v>7272</v>
      </c>
      <c r="D193" s="600" t="s">
        <v>16</v>
      </c>
      <c r="E193" s="599" t="s">
        <v>1388</v>
      </c>
      <c r="F193" s="600" t="s">
        <v>4702</v>
      </c>
      <c r="G193" s="600" t="s">
        <v>39</v>
      </c>
      <c r="H193" s="600" t="s">
        <v>4168</v>
      </c>
      <c r="I193" s="600">
        <v>1.2</v>
      </c>
      <c r="J193" s="600">
        <v>3.7</v>
      </c>
      <c r="K193" s="600" t="s">
        <v>1194</v>
      </c>
      <c r="L193" s="600" t="s">
        <v>1194</v>
      </c>
      <c r="M193" s="600" t="s">
        <v>7273</v>
      </c>
      <c r="N193" s="600" t="s">
        <v>79</v>
      </c>
      <c r="O193" s="600" t="s">
        <v>7274</v>
      </c>
      <c r="P193" s="600">
        <v>9</v>
      </c>
      <c r="Q193" s="600" t="s">
        <v>7581</v>
      </c>
      <c r="R193" s="600" t="s">
        <v>6653</v>
      </c>
      <c r="S193" s="600"/>
      <c r="T193" s="600" t="s">
        <v>7275</v>
      </c>
      <c r="U193" s="600" t="s">
        <v>7276</v>
      </c>
      <c r="V193" s="600" t="s">
        <v>7276</v>
      </c>
      <c r="W193" s="600"/>
      <c r="X193" s="600"/>
      <c r="Y193" s="600"/>
      <c r="Z193" s="600" t="s">
        <v>7287</v>
      </c>
      <c r="AA193" s="600" t="s">
        <v>7288</v>
      </c>
      <c r="AB193" s="600" t="s">
        <v>7584</v>
      </c>
      <c r="AC193" s="600"/>
      <c r="AD193" s="600"/>
      <c r="AE193" s="600"/>
      <c r="AF193" s="600">
        <v>7720</v>
      </c>
      <c r="AG193" s="600">
        <v>7840</v>
      </c>
      <c r="AH193" s="600">
        <v>7960</v>
      </c>
      <c r="AI193" s="600">
        <v>1930</v>
      </c>
      <c r="AJ193" s="600">
        <v>1960</v>
      </c>
      <c r="AK193" s="600">
        <v>1990</v>
      </c>
      <c r="AL193" s="600">
        <v>5730</v>
      </c>
      <c r="AM193" s="600">
        <v>5850</v>
      </c>
      <c r="AN193" s="600">
        <v>5970</v>
      </c>
      <c r="AO193" s="600">
        <v>3</v>
      </c>
      <c r="AP193" s="600">
        <v>3</v>
      </c>
      <c r="AQ193" s="600">
        <v>3</v>
      </c>
      <c r="AR193" s="600"/>
      <c r="AS193" s="600"/>
      <c r="AT193" s="600"/>
      <c r="AU193" s="600"/>
      <c r="AV193" s="600">
        <v>-36.4</v>
      </c>
      <c r="AW193" s="600">
        <v>-36.4</v>
      </c>
      <c r="AX193" s="600">
        <v>-31.4</v>
      </c>
      <c r="AY193" s="600">
        <v>-112.7</v>
      </c>
      <c r="AZ193" s="600"/>
      <c r="BA193" s="600"/>
      <c r="BB193" s="600"/>
      <c r="BC193" s="600" t="str">
        <f t="shared" si="6"/>
        <v>FAIL</v>
      </c>
      <c r="BD193" s="600" t="str">
        <f t="shared" si="7"/>
        <v>FAIL</v>
      </c>
      <c r="BE193" s="600" t="str">
        <f t="shared" si="8"/>
        <v>FAIL</v>
      </c>
      <c r="BF193" s="600" t="s">
        <v>21</v>
      </c>
    </row>
    <row r="194" spans="1:58" ht="17.350000000000001">
      <c r="A194" s="599"/>
      <c r="B194" s="599" t="s">
        <v>7585</v>
      </c>
      <c r="C194" s="599" t="s">
        <v>7272</v>
      </c>
      <c r="D194" s="599" t="s">
        <v>16</v>
      </c>
      <c r="E194" s="599" t="s">
        <v>1388</v>
      </c>
      <c r="F194" s="599" t="s">
        <v>4702</v>
      </c>
      <c r="G194" s="599" t="s">
        <v>39</v>
      </c>
      <c r="H194" s="599" t="s">
        <v>4168</v>
      </c>
      <c r="I194" s="599">
        <v>1.2</v>
      </c>
      <c r="J194" s="599">
        <v>3.7</v>
      </c>
      <c r="K194" s="599" t="s">
        <v>1194</v>
      </c>
      <c r="L194" s="599" t="s">
        <v>1194</v>
      </c>
      <c r="M194" s="599" t="s">
        <v>7273</v>
      </c>
      <c r="N194" s="599" t="s">
        <v>79</v>
      </c>
      <c r="O194" s="599" t="s">
        <v>7274</v>
      </c>
      <c r="P194" s="599">
        <v>9</v>
      </c>
      <c r="Q194" s="599" t="s">
        <v>7581</v>
      </c>
      <c r="R194" s="599" t="s">
        <v>6653</v>
      </c>
      <c r="S194" s="599"/>
      <c r="T194" s="599" t="s">
        <v>7275</v>
      </c>
      <c r="U194" s="599" t="s">
        <v>7276</v>
      </c>
      <c r="V194" s="599" t="s">
        <v>7276</v>
      </c>
      <c r="W194" s="599"/>
      <c r="X194" s="599"/>
      <c r="Y194" s="599"/>
      <c r="Z194" s="599" t="s">
        <v>7290</v>
      </c>
      <c r="AA194" s="599" t="s">
        <v>7291</v>
      </c>
      <c r="AB194" s="599" t="s">
        <v>7585</v>
      </c>
      <c r="AC194" s="599"/>
      <c r="AD194" s="599"/>
      <c r="AE194" s="599"/>
      <c r="AF194" s="599">
        <v>9650</v>
      </c>
      <c r="AG194" s="599">
        <v>9800</v>
      </c>
      <c r="AH194" s="599">
        <v>9950</v>
      </c>
      <c r="AI194" s="599">
        <v>1930</v>
      </c>
      <c r="AJ194" s="599">
        <v>1960</v>
      </c>
      <c r="AK194" s="599">
        <v>1990</v>
      </c>
      <c r="AL194" s="599">
        <v>7660</v>
      </c>
      <c r="AM194" s="599">
        <v>7810</v>
      </c>
      <c r="AN194" s="599">
        <v>7960</v>
      </c>
      <c r="AO194" s="599">
        <v>3</v>
      </c>
      <c r="AP194" s="599">
        <v>3</v>
      </c>
      <c r="AQ194" s="599">
        <v>3</v>
      </c>
      <c r="AR194" s="599"/>
      <c r="AS194" s="599"/>
      <c r="AT194" s="599"/>
      <c r="AU194" s="599"/>
      <c r="AV194" s="599">
        <v>-26.4</v>
      </c>
      <c r="AW194" s="599">
        <v>-26.4</v>
      </c>
      <c r="AX194" s="599">
        <v>-26.4</v>
      </c>
      <c r="AY194" s="599">
        <v>-112.7</v>
      </c>
      <c r="AZ194" s="599"/>
      <c r="BA194" s="599"/>
      <c r="BB194" s="599"/>
      <c r="BC194" s="599" t="str">
        <f t="shared" ref="BC194:BC277" si="9">IF(AZ194&lt;=AY194,"PASS","FAIL")</f>
        <v>FAIL</v>
      </c>
      <c r="BD194" s="599" t="str">
        <f t="shared" ref="BD194:BD277" si="10">IF(BA194&lt;=AY194,"PASS","FAIL")</f>
        <v>FAIL</v>
      </c>
      <c r="BE194" s="599" t="str">
        <f t="shared" ref="BE194:BE277" si="11">IF(BB194&lt;=AY194,"PASS","FAIL")</f>
        <v>FAIL</v>
      </c>
      <c r="BF194" s="599" t="s">
        <v>21</v>
      </c>
    </row>
    <row r="195" spans="1:58" ht="17.350000000000001">
      <c r="A195" s="600"/>
      <c r="B195" s="600" t="s">
        <v>7586</v>
      </c>
      <c r="C195" s="600" t="s">
        <v>7272</v>
      </c>
      <c r="D195" s="600" t="s">
        <v>16</v>
      </c>
      <c r="E195" s="599" t="s">
        <v>1388</v>
      </c>
      <c r="F195" s="600" t="s">
        <v>4702</v>
      </c>
      <c r="G195" s="600" t="s">
        <v>39</v>
      </c>
      <c r="H195" s="600" t="s">
        <v>4168</v>
      </c>
      <c r="I195" s="600">
        <v>1.2</v>
      </c>
      <c r="J195" s="600">
        <v>3.7</v>
      </c>
      <c r="K195" s="600" t="s">
        <v>1194</v>
      </c>
      <c r="L195" s="600" t="s">
        <v>1194</v>
      </c>
      <c r="M195" s="600" t="s">
        <v>7273</v>
      </c>
      <c r="N195" s="600" t="s">
        <v>79</v>
      </c>
      <c r="O195" s="600" t="s">
        <v>7274</v>
      </c>
      <c r="P195" s="600">
        <v>9</v>
      </c>
      <c r="Q195" s="600" t="s">
        <v>7581</v>
      </c>
      <c r="R195" s="600" t="s">
        <v>6653</v>
      </c>
      <c r="S195" s="600"/>
      <c r="T195" s="600" t="s">
        <v>7275</v>
      </c>
      <c r="U195" s="600" t="s">
        <v>7276</v>
      </c>
      <c r="V195" s="600" t="s">
        <v>7276</v>
      </c>
      <c r="W195" s="600"/>
      <c r="X195" s="600"/>
      <c r="Y195" s="600"/>
      <c r="Z195" s="600" t="s">
        <v>7293</v>
      </c>
      <c r="AA195" s="600" t="s">
        <v>7294</v>
      </c>
      <c r="AB195" s="600" t="s">
        <v>7586</v>
      </c>
      <c r="AC195" s="600"/>
      <c r="AD195" s="600"/>
      <c r="AE195" s="600"/>
      <c r="AF195" s="600">
        <v>11580</v>
      </c>
      <c r="AG195" s="600">
        <v>11760</v>
      </c>
      <c r="AH195" s="600">
        <v>11940</v>
      </c>
      <c r="AI195" s="600">
        <v>1930</v>
      </c>
      <c r="AJ195" s="600">
        <v>1960</v>
      </c>
      <c r="AK195" s="600">
        <v>1990</v>
      </c>
      <c r="AL195" s="600">
        <v>9590</v>
      </c>
      <c r="AM195" s="600">
        <v>9770</v>
      </c>
      <c r="AN195" s="600">
        <v>9950</v>
      </c>
      <c r="AO195" s="600">
        <v>3</v>
      </c>
      <c r="AP195" s="600">
        <v>3</v>
      </c>
      <c r="AQ195" s="600">
        <v>3</v>
      </c>
      <c r="AR195" s="600"/>
      <c r="AS195" s="600"/>
      <c r="AT195" s="600"/>
      <c r="AU195" s="600"/>
      <c r="AV195" s="600">
        <v>-26.4</v>
      </c>
      <c r="AW195" s="600">
        <v>-26.4</v>
      </c>
      <c r="AX195" s="600">
        <v>-26.4</v>
      </c>
      <c r="AY195" s="600">
        <v>-112.7</v>
      </c>
      <c r="AZ195" s="600"/>
      <c r="BA195" s="600"/>
      <c r="BB195" s="600"/>
      <c r="BC195" s="600" t="str">
        <f t="shared" si="9"/>
        <v>FAIL</v>
      </c>
      <c r="BD195" s="600" t="str">
        <f t="shared" si="10"/>
        <v>FAIL</v>
      </c>
      <c r="BE195" s="600" t="str">
        <f t="shared" si="11"/>
        <v>FAIL</v>
      </c>
      <c r="BF195" s="600" t="s">
        <v>21</v>
      </c>
    </row>
    <row r="196" spans="1:58" ht="17.350000000000001">
      <c r="A196" s="599"/>
      <c r="B196" s="599" t="s">
        <v>7587</v>
      </c>
      <c r="C196" s="599" t="s">
        <v>7272</v>
      </c>
      <c r="D196" s="599" t="s">
        <v>16</v>
      </c>
      <c r="E196" s="599" t="s">
        <v>1388</v>
      </c>
      <c r="F196" s="599" t="s">
        <v>4702</v>
      </c>
      <c r="G196" s="599" t="s">
        <v>39</v>
      </c>
      <c r="H196" s="599" t="s">
        <v>4168</v>
      </c>
      <c r="I196" s="599">
        <v>1.2</v>
      </c>
      <c r="J196" s="599">
        <v>3.7</v>
      </c>
      <c r="K196" s="599" t="s">
        <v>1194</v>
      </c>
      <c r="L196" s="599" t="s">
        <v>1194</v>
      </c>
      <c r="M196" s="599" t="s">
        <v>7273</v>
      </c>
      <c r="N196" s="599" t="s">
        <v>79</v>
      </c>
      <c r="O196" s="599" t="s">
        <v>7274</v>
      </c>
      <c r="P196" s="599">
        <v>9</v>
      </c>
      <c r="Q196" s="599" t="s">
        <v>7581</v>
      </c>
      <c r="R196" s="599" t="s">
        <v>6653</v>
      </c>
      <c r="S196" s="599"/>
      <c r="T196" s="599" t="s">
        <v>7275</v>
      </c>
      <c r="U196" s="599" t="s">
        <v>7276</v>
      </c>
      <c r="V196" s="599" t="s">
        <v>7276</v>
      </c>
      <c r="W196" s="599" t="s">
        <v>7299</v>
      </c>
      <c r="X196" s="599">
        <v>0</v>
      </c>
      <c r="Y196" s="599">
        <v>2</v>
      </c>
      <c r="Z196" s="599" t="s">
        <v>7300</v>
      </c>
      <c r="AA196" s="599" t="s">
        <v>7301</v>
      </c>
      <c r="AB196" s="599" t="s">
        <v>7587</v>
      </c>
      <c r="AC196" s="599"/>
      <c r="AD196" s="599"/>
      <c r="AE196" s="599"/>
      <c r="AF196" s="599">
        <v>965</v>
      </c>
      <c r="AG196" s="599">
        <v>980</v>
      </c>
      <c r="AH196" s="599">
        <v>995</v>
      </c>
      <c r="AI196" s="599">
        <v>1930</v>
      </c>
      <c r="AJ196" s="599">
        <v>1960</v>
      </c>
      <c r="AK196" s="599">
        <v>1990</v>
      </c>
      <c r="AL196" s="599">
        <v>965</v>
      </c>
      <c r="AM196" s="599">
        <v>950</v>
      </c>
      <c r="AN196" s="599">
        <v>935</v>
      </c>
      <c r="AO196" s="599">
        <v>3</v>
      </c>
      <c r="AP196" s="599">
        <v>3</v>
      </c>
      <c r="AQ196" s="599">
        <v>3</v>
      </c>
      <c r="AR196" s="599"/>
      <c r="AS196" s="599"/>
      <c r="AT196" s="599"/>
      <c r="AU196" s="599"/>
      <c r="AV196" s="599">
        <v>-15.7</v>
      </c>
      <c r="AW196" s="599">
        <v>-15.7</v>
      </c>
      <c r="AX196" s="599">
        <v>-15.7</v>
      </c>
      <c r="AY196" s="599">
        <v>-112.7</v>
      </c>
      <c r="AZ196" s="599"/>
      <c r="BA196" s="599"/>
      <c r="BB196" s="599"/>
      <c r="BC196" s="599" t="str">
        <f t="shared" si="9"/>
        <v>FAIL</v>
      </c>
      <c r="BD196" s="599" t="str">
        <f t="shared" si="10"/>
        <v>FAIL</v>
      </c>
      <c r="BE196" s="599" t="str">
        <f t="shared" si="11"/>
        <v>FAIL</v>
      </c>
      <c r="BF196" s="599" t="s">
        <v>21</v>
      </c>
    </row>
    <row r="197" spans="1:58" ht="17.350000000000001">
      <c r="A197" s="600"/>
      <c r="B197" s="600" t="s">
        <v>7588</v>
      </c>
      <c r="C197" s="600" t="s">
        <v>7272</v>
      </c>
      <c r="D197" s="600" t="s">
        <v>16</v>
      </c>
      <c r="E197" s="599" t="s">
        <v>1388</v>
      </c>
      <c r="F197" s="600" t="s">
        <v>4702</v>
      </c>
      <c r="G197" s="600" t="s">
        <v>39</v>
      </c>
      <c r="H197" s="600" t="s">
        <v>4168</v>
      </c>
      <c r="I197" s="600">
        <v>1.2</v>
      </c>
      <c r="J197" s="600">
        <v>3.7</v>
      </c>
      <c r="K197" s="600" t="s">
        <v>1194</v>
      </c>
      <c r="L197" s="600" t="s">
        <v>1194</v>
      </c>
      <c r="M197" s="600" t="s">
        <v>7273</v>
      </c>
      <c r="N197" s="600" t="s">
        <v>79</v>
      </c>
      <c r="O197" s="600" t="s">
        <v>7274</v>
      </c>
      <c r="P197" s="600">
        <v>9</v>
      </c>
      <c r="Q197" s="600" t="s">
        <v>7581</v>
      </c>
      <c r="R197" s="600" t="s">
        <v>6653</v>
      </c>
      <c r="S197" s="600"/>
      <c r="T197" s="600" t="s">
        <v>7275</v>
      </c>
      <c r="U197" s="600" t="s">
        <v>7276</v>
      </c>
      <c r="V197" s="600" t="s">
        <v>7276</v>
      </c>
      <c r="W197" s="600" t="s">
        <v>4373</v>
      </c>
      <c r="X197" s="600">
        <v>0</v>
      </c>
      <c r="Y197" s="600">
        <v>3</v>
      </c>
      <c r="Z197" s="600" t="s">
        <v>7303</v>
      </c>
      <c r="AA197" s="600" t="s">
        <v>7304</v>
      </c>
      <c r="AB197" s="600" t="s">
        <v>7588</v>
      </c>
      <c r="AC197" s="600"/>
      <c r="AD197" s="600"/>
      <c r="AE197" s="600"/>
      <c r="AF197" s="600">
        <v>643.33299999999997</v>
      </c>
      <c r="AG197" s="600">
        <v>653.33299999999997</v>
      </c>
      <c r="AH197" s="600">
        <v>663.33299999999997</v>
      </c>
      <c r="AI197" s="600">
        <v>1930</v>
      </c>
      <c r="AJ197" s="600">
        <v>1960</v>
      </c>
      <c r="AK197" s="600">
        <v>1990</v>
      </c>
      <c r="AL197" s="600">
        <v>1286.67</v>
      </c>
      <c r="AM197" s="600">
        <v>1276.67</v>
      </c>
      <c r="AN197" s="600">
        <v>1266.67</v>
      </c>
      <c r="AO197" s="600">
        <v>3</v>
      </c>
      <c r="AP197" s="600">
        <v>3</v>
      </c>
      <c r="AQ197" s="600">
        <v>3</v>
      </c>
      <c r="AR197" s="600"/>
      <c r="AS197" s="600"/>
      <c r="AT197" s="600"/>
      <c r="AU197" s="600"/>
      <c r="AV197" s="600">
        <v>-45.5</v>
      </c>
      <c r="AW197" s="600">
        <v>-45.5</v>
      </c>
      <c r="AX197" s="600">
        <v>-45.5</v>
      </c>
      <c r="AY197" s="600">
        <v>-112.7</v>
      </c>
      <c r="AZ197" s="600"/>
      <c r="BA197" s="600"/>
      <c r="BB197" s="600"/>
      <c r="BC197" s="600" t="str">
        <f t="shared" si="9"/>
        <v>FAIL</v>
      </c>
      <c r="BD197" s="600" t="str">
        <f t="shared" si="10"/>
        <v>FAIL</v>
      </c>
      <c r="BE197" s="600" t="str">
        <f t="shared" si="11"/>
        <v>FAIL</v>
      </c>
      <c r="BF197" s="600" t="s">
        <v>21</v>
      </c>
    </row>
    <row r="198" spans="1:58" ht="17.350000000000001">
      <c r="A198" s="599"/>
      <c r="B198" s="599" t="s">
        <v>7589</v>
      </c>
      <c r="C198" s="599" t="s">
        <v>7272</v>
      </c>
      <c r="D198" s="599" t="s">
        <v>16</v>
      </c>
      <c r="E198" s="599" t="s">
        <v>1388</v>
      </c>
      <c r="F198" s="599" t="s">
        <v>4702</v>
      </c>
      <c r="G198" s="599" t="s">
        <v>39</v>
      </c>
      <c r="H198" s="599" t="s">
        <v>4168</v>
      </c>
      <c r="I198" s="599">
        <v>1.2</v>
      </c>
      <c r="J198" s="599">
        <v>3.7</v>
      </c>
      <c r="K198" s="599" t="s">
        <v>1194</v>
      </c>
      <c r="L198" s="599" t="s">
        <v>1194</v>
      </c>
      <c r="M198" s="599" t="s">
        <v>7273</v>
      </c>
      <c r="N198" s="599" t="s">
        <v>79</v>
      </c>
      <c r="O198" s="599" t="s">
        <v>7274</v>
      </c>
      <c r="P198" s="599">
        <v>9</v>
      </c>
      <c r="Q198" s="599" t="s">
        <v>7581</v>
      </c>
      <c r="R198" s="599" t="s">
        <v>6653</v>
      </c>
      <c r="S198" s="599"/>
      <c r="T198" s="599" t="s">
        <v>7275</v>
      </c>
      <c r="U198" s="599" t="s">
        <v>7276</v>
      </c>
      <c r="V198" s="599" t="s">
        <v>7276</v>
      </c>
      <c r="W198" s="599" t="s">
        <v>7306</v>
      </c>
      <c r="X198" s="599">
        <v>0</v>
      </c>
      <c r="Y198" s="599">
        <v>4</v>
      </c>
      <c r="Z198" s="599" t="s">
        <v>7307</v>
      </c>
      <c r="AA198" s="599" t="s">
        <v>7308</v>
      </c>
      <c r="AB198" s="599" t="s">
        <v>7589</v>
      </c>
      <c r="AC198" s="599"/>
      <c r="AD198" s="599"/>
      <c r="AE198" s="599"/>
      <c r="AF198" s="599">
        <v>482.5</v>
      </c>
      <c r="AG198" s="599">
        <v>490</v>
      </c>
      <c r="AH198" s="599">
        <v>497.5</v>
      </c>
      <c r="AI198" s="599">
        <v>1930</v>
      </c>
      <c r="AJ198" s="599">
        <v>1960</v>
      </c>
      <c r="AK198" s="599">
        <v>1990</v>
      </c>
      <c r="AL198" s="599">
        <v>1447.5</v>
      </c>
      <c r="AM198" s="599">
        <v>1440</v>
      </c>
      <c r="AN198" s="599">
        <v>1432.5</v>
      </c>
      <c r="AO198" s="599">
        <v>3</v>
      </c>
      <c r="AP198" s="599">
        <v>3</v>
      </c>
      <c r="AQ198" s="599">
        <v>3</v>
      </c>
      <c r="AR198" s="599"/>
      <c r="AS198" s="599"/>
      <c r="AT198" s="599"/>
      <c r="AU198" s="599"/>
      <c r="AV198" s="599">
        <v>-35.5</v>
      </c>
      <c r="AW198" s="599">
        <v>-35.5</v>
      </c>
      <c r="AX198" s="599">
        <v>-35.5</v>
      </c>
      <c r="AY198" s="599">
        <v>-112.7</v>
      </c>
      <c r="AZ198" s="599"/>
      <c r="BA198" s="599"/>
      <c r="BB198" s="599"/>
      <c r="BC198" s="599" t="str">
        <f t="shared" si="9"/>
        <v>FAIL</v>
      </c>
      <c r="BD198" s="599" t="str">
        <f t="shared" si="10"/>
        <v>FAIL</v>
      </c>
      <c r="BE198" s="599" t="str">
        <f t="shared" si="11"/>
        <v>FAIL</v>
      </c>
      <c r="BF198" s="599" t="s">
        <v>21</v>
      </c>
    </row>
    <row r="199" spans="1:58" ht="17.350000000000001">
      <c r="A199" s="600"/>
      <c r="B199" s="600" t="s">
        <v>7590</v>
      </c>
      <c r="C199" s="600" t="s">
        <v>7272</v>
      </c>
      <c r="D199" s="600" t="s">
        <v>16</v>
      </c>
      <c r="E199" s="599" t="s">
        <v>1388</v>
      </c>
      <c r="F199" s="600" t="s">
        <v>4702</v>
      </c>
      <c r="G199" s="600" t="s">
        <v>39</v>
      </c>
      <c r="H199" s="600" t="s">
        <v>4168</v>
      </c>
      <c r="I199" s="600">
        <v>1.2</v>
      </c>
      <c r="J199" s="600">
        <v>3.7</v>
      </c>
      <c r="K199" s="600" t="s">
        <v>1194</v>
      </c>
      <c r="L199" s="600" t="s">
        <v>1194</v>
      </c>
      <c r="M199" s="600" t="s">
        <v>7273</v>
      </c>
      <c r="N199" s="600" t="s">
        <v>79</v>
      </c>
      <c r="O199" s="600" t="s">
        <v>7274</v>
      </c>
      <c r="P199" s="600">
        <v>9</v>
      </c>
      <c r="Q199" s="600" t="s">
        <v>7581</v>
      </c>
      <c r="R199" s="600" t="s">
        <v>6653</v>
      </c>
      <c r="S199" s="600"/>
      <c r="T199" s="600" t="s">
        <v>7275</v>
      </c>
      <c r="U199" s="600" t="s">
        <v>7276</v>
      </c>
      <c r="V199" s="600" t="s">
        <v>7276</v>
      </c>
      <c r="W199" s="600" t="s">
        <v>7310</v>
      </c>
      <c r="X199" s="600">
        <v>0</v>
      </c>
      <c r="Y199" s="600">
        <v>5</v>
      </c>
      <c r="Z199" s="600" t="s">
        <v>7311</v>
      </c>
      <c r="AA199" s="600" t="s">
        <v>7312</v>
      </c>
      <c r="AB199" s="600" t="s">
        <v>7590</v>
      </c>
      <c r="AC199" s="600"/>
      <c r="AD199" s="600"/>
      <c r="AE199" s="600"/>
      <c r="AF199" s="600">
        <v>386</v>
      </c>
      <c r="AG199" s="600">
        <v>392</v>
      </c>
      <c r="AH199" s="600">
        <v>398</v>
      </c>
      <c r="AI199" s="600">
        <v>1930</v>
      </c>
      <c r="AJ199" s="600">
        <v>1960</v>
      </c>
      <c r="AK199" s="600">
        <v>1990</v>
      </c>
      <c r="AL199" s="600">
        <v>1544</v>
      </c>
      <c r="AM199" s="600">
        <v>1538</v>
      </c>
      <c r="AN199" s="600">
        <v>1532</v>
      </c>
      <c r="AO199" s="600">
        <v>3</v>
      </c>
      <c r="AP199" s="600">
        <v>3</v>
      </c>
      <c r="AQ199" s="600">
        <v>3</v>
      </c>
      <c r="AR199" s="600"/>
      <c r="AS199" s="600"/>
      <c r="AT199" s="600"/>
      <c r="AU199" s="600"/>
      <c r="AV199" s="600">
        <v>-35.5</v>
      </c>
      <c r="AW199" s="600">
        <v>-35.5</v>
      </c>
      <c r="AX199" s="600">
        <v>-35.5</v>
      </c>
      <c r="AY199" s="600">
        <v>-112.7</v>
      </c>
      <c r="AZ199" s="600"/>
      <c r="BA199" s="600"/>
      <c r="BB199" s="600"/>
      <c r="BC199" s="600" t="str">
        <f t="shared" si="9"/>
        <v>FAIL</v>
      </c>
      <c r="BD199" s="600" t="str">
        <f t="shared" si="10"/>
        <v>FAIL</v>
      </c>
      <c r="BE199" s="600" t="str">
        <f t="shared" si="11"/>
        <v>FAIL</v>
      </c>
      <c r="BF199" s="600" t="s">
        <v>21</v>
      </c>
    </row>
    <row r="200" spans="1:58" ht="17.350000000000001">
      <c r="A200" s="599"/>
      <c r="B200" s="599" t="s">
        <v>7591</v>
      </c>
      <c r="C200" s="599" t="s">
        <v>7272</v>
      </c>
      <c r="D200" s="599" t="s">
        <v>16</v>
      </c>
      <c r="E200" s="599" t="s">
        <v>1388</v>
      </c>
      <c r="F200" s="599" t="s">
        <v>4702</v>
      </c>
      <c r="G200" s="599" t="s">
        <v>39</v>
      </c>
      <c r="H200" s="599" t="s">
        <v>4168</v>
      </c>
      <c r="I200" s="599">
        <v>1.2</v>
      </c>
      <c r="J200" s="599">
        <v>3.7</v>
      </c>
      <c r="K200" s="599" t="s">
        <v>1194</v>
      </c>
      <c r="L200" s="599" t="s">
        <v>1194</v>
      </c>
      <c r="M200" s="599" t="s">
        <v>7273</v>
      </c>
      <c r="N200" s="599" t="s">
        <v>79</v>
      </c>
      <c r="O200" s="599" t="s">
        <v>7274</v>
      </c>
      <c r="P200" s="599">
        <v>9</v>
      </c>
      <c r="Q200" s="599" t="s">
        <v>7581</v>
      </c>
      <c r="R200" s="599" t="s">
        <v>6653</v>
      </c>
      <c r="S200" s="599" t="s">
        <v>7592</v>
      </c>
      <c r="T200" s="599" t="s">
        <v>7275</v>
      </c>
      <c r="U200" s="599" t="s">
        <v>7276</v>
      </c>
      <c r="V200" s="599" t="s">
        <v>7276</v>
      </c>
      <c r="W200" s="599" t="s">
        <v>7299</v>
      </c>
      <c r="X200" s="599">
        <v>-1</v>
      </c>
      <c r="Y200" s="599">
        <v>1</v>
      </c>
      <c r="Z200" s="599" t="s">
        <v>7314</v>
      </c>
      <c r="AA200" s="599" t="s">
        <v>7315</v>
      </c>
      <c r="AB200" s="599" t="s">
        <v>7591</v>
      </c>
      <c r="AC200" s="599">
        <v>1850</v>
      </c>
      <c r="AD200" s="599">
        <v>1880</v>
      </c>
      <c r="AE200" s="599">
        <v>1910</v>
      </c>
      <c r="AF200" s="599">
        <v>3780</v>
      </c>
      <c r="AG200" s="599">
        <v>3840</v>
      </c>
      <c r="AH200" s="599">
        <v>3900</v>
      </c>
      <c r="AI200" s="599">
        <v>1930</v>
      </c>
      <c r="AJ200" s="599">
        <v>1960</v>
      </c>
      <c r="AK200" s="599">
        <v>1990</v>
      </c>
      <c r="AL200" s="599">
        <v>1790</v>
      </c>
      <c r="AM200" s="599">
        <v>1850</v>
      </c>
      <c r="AN200" s="599">
        <v>1910</v>
      </c>
      <c r="AO200" s="599">
        <v>3</v>
      </c>
      <c r="AP200" s="599">
        <v>3</v>
      </c>
      <c r="AQ200" s="599">
        <v>3</v>
      </c>
      <c r="AR200" s="599"/>
      <c r="AS200" s="599">
        <v>22.5</v>
      </c>
      <c r="AT200" s="599">
        <v>22.5</v>
      </c>
      <c r="AU200" s="599">
        <v>22.5</v>
      </c>
      <c r="AV200" s="599">
        <v>-21.2</v>
      </c>
      <c r="AW200" s="599">
        <v>-21.2</v>
      </c>
      <c r="AX200" s="599">
        <v>-21.2</v>
      </c>
      <c r="AY200" s="599">
        <v>-112.7</v>
      </c>
      <c r="AZ200" s="599"/>
      <c r="BA200" s="599"/>
      <c r="BB200" s="599"/>
      <c r="BC200" s="599" t="str">
        <f t="shared" si="9"/>
        <v>FAIL</v>
      </c>
      <c r="BD200" s="599" t="str">
        <f t="shared" si="10"/>
        <v>FAIL</v>
      </c>
      <c r="BE200" s="599" t="str">
        <f t="shared" si="11"/>
        <v>FAIL</v>
      </c>
      <c r="BF200" s="599" t="s">
        <v>21</v>
      </c>
    </row>
    <row r="201" spans="1:58" ht="17.350000000000001">
      <c r="A201" s="600"/>
      <c r="B201" s="600" t="s">
        <v>7593</v>
      </c>
      <c r="C201" s="600" t="s">
        <v>7272</v>
      </c>
      <c r="D201" s="600" t="s">
        <v>16</v>
      </c>
      <c r="E201" s="599" t="s">
        <v>1388</v>
      </c>
      <c r="F201" s="600" t="s">
        <v>4702</v>
      </c>
      <c r="G201" s="600" t="s">
        <v>39</v>
      </c>
      <c r="H201" s="600" t="s">
        <v>4168</v>
      </c>
      <c r="I201" s="600">
        <v>1.2</v>
      </c>
      <c r="J201" s="600">
        <v>3.7</v>
      </c>
      <c r="K201" s="600" t="s">
        <v>1194</v>
      </c>
      <c r="L201" s="600" t="s">
        <v>1194</v>
      </c>
      <c r="M201" s="600" t="s">
        <v>7273</v>
      </c>
      <c r="N201" s="600" t="s">
        <v>79</v>
      </c>
      <c r="O201" s="600" t="s">
        <v>7274</v>
      </c>
      <c r="P201" s="600">
        <v>9</v>
      </c>
      <c r="Q201" s="600" t="s">
        <v>7581</v>
      </c>
      <c r="R201" s="600" t="s">
        <v>6653</v>
      </c>
      <c r="S201" s="600" t="s">
        <v>7592</v>
      </c>
      <c r="T201" s="600" t="s">
        <v>7275</v>
      </c>
      <c r="U201" s="600" t="s">
        <v>7276</v>
      </c>
      <c r="V201" s="600" t="s">
        <v>7276</v>
      </c>
      <c r="W201" s="600" t="s">
        <v>7299</v>
      </c>
      <c r="X201" s="600">
        <v>1</v>
      </c>
      <c r="Y201" s="600">
        <v>1</v>
      </c>
      <c r="Z201" s="600" t="s">
        <v>7317</v>
      </c>
      <c r="AA201" s="600" t="s">
        <v>7318</v>
      </c>
      <c r="AB201" s="600" t="s">
        <v>7593</v>
      </c>
      <c r="AC201" s="600">
        <v>1850</v>
      </c>
      <c r="AD201" s="600">
        <v>1880</v>
      </c>
      <c r="AE201" s="600">
        <v>1910</v>
      </c>
      <c r="AF201" s="600">
        <v>80</v>
      </c>
      <c r="AG201" s="600">
        <v>80</v>
      </c>
      <c r="AH201" s="600">
        <v>80</v>
      </c>
      <c r="AI201" s="600">
        <v>1930</v>
      </c>
      <c r="AJ201" s="600">
        <v>1960</v>
      </c>
      <c r="AK201" s="600">
        <v>1990</v>
      </c>
      <c r="AL201" s="600">
        <v>1850</v>
      </c>
      <c r="AM201" s="600">
        <v>1850</v>
      </c>
      <c r="AN201" s="600">
        <v>1850</v>
      </c>
      <c r="AO201" s="600">
        <v>3</v>
      </c>
      <c r="AP201" s="600">
        <v>3</v>
      </c>
      <c r="AQ201" s="600">
        <v>3</v>
      </c>
      <c r="AR201" s="600"/>
      <c r="AS201" s="600">
        <v>22.5</v>
      </c>
      <c r="AT201" s="600">
        <v>22.5</v>
      </c>
      <c r="AU201" s="600">
        <v>22.5</v>
      </c>
      <c r="AV201" s="600">
        <v>-35.5</v>
      </c>
      <c r="AW201" s="600">
        <v>-35.5</v>
      </c>
      <c r="AX201" s="600">
        <v>-35.5</v>
      </c>
      <c r="AY201" s="600">
        <v>-112.7</v>
      </c>
      <c r="AZ201" s="600"/>
      <c r="BA201" s="600"/>
      <c r="BB201" s="600"/>
      <c r="BC201" s="600" t="str">
        <f t="shared" si="9"/>
        <v>FAIL</v>
      </c>
      <c r="BD201" s="600" t="str">
        <f t="shared" si="10"/>
        <v>FAIL</v>
      </c>
      <c r="BE201" s="600" t="str">
        <f t="shared" si="11"/>
        <v>FAIL</v>
      </c>
      <c r="BF201" s="600" t="s">
        <v>21</v>
      </c>
    </row>
    <row r="202" spans="1:58" ht="17.350000000000001">
      <c r="A202" s="599"/>
      <c r="B202" s="599" t="s">
        <v>7594</v>
      </c>
      <c r="C202" s="599" t="s">
        <v>7272</v>
      </c>
      <c r="D202" s="599" t="s">
        <v>16</v>
      </c>
      <c r="E202" s="599" t="s">
        <v>1388</v>
      </c>
      <c r="F202" s="599" t="s">
        <v>4702</v>
      </c>
      <c r="G202" s="599" t="s">
        <v>39</v>
      </c>
      <c r="H202" s="599" t="s">
        <v>4168</v>
      </c>
      <c r="I202" s="599">
        <v>1.2</v>
      </c>
      <c r="J202" s="599">
        <v>3.7</v>
      </c>
      <c r="K202" s="599" t="s">
        <v>1194</v>
      </c>
      <c r="L202" s="599" t="s">
        <v>1194</v>
      </c>
      <c r="M202" s="599" t="s">
        <v>7273</v>
      </c>
      <c r="N202" s="599" t="s">
        <v>79</v>
      </c>
      <c r="O202" s="599" t="s">
        <v>7274</v>
      </c>
      <c r="P202" s="599">
        <v>9</v>
      </c>
      <c r="Q202" s="599" t="s">
        <v>7581</v>
      </c>
      <c r="R202" s="599" t="s">
        <v>6653</v>
      </c>
      <c r="S202" s="599" t="s">
        <v>7592</v>
      </c>
      <c r="T202" s="599" t="s">
        <v>7275</v>
      </c>
      <c r="U202" s="599" t="s">
        <v>7276</v>
      </c>
      <c r="V202" s="599" t="s">
        <v>7276</v>
      </c>
      <c r="W202" s="599" t="s">
        <v>4373</v>
      </c>
      <c r="X202" s="599">
        <v>-1</v>
      </c>
      <c r="Y202" s="599">
        <v>2</v>
      </c>
      <c r="Z202" s="599" t="s">
        <v>7320</v>
      </c>
      <c r="AA202" s="599" t="s">
        <v>7321</v>
      </c>
      <c r="AB202" s="599" t="s">
        <v>7594</v>
      </c>
      <c r="AC202" s="599">
        <v>1850</v>
      </c>
      <c r="AD202" s="599">
        <v>1850</v>
      </c>
      <c r="AE202" s="599">
        <v>1850</v>
      </c>
      <c r="AF202" s="599">
        <v>1890</v>
      </c>
      <c r="AG202" s="599">
        <v>1890</v>
      </c>
      <c r="AH202" s="599">
        <v>1890</v>
      </c>
      <c r="AI202" s="599">
        <v>1930</v>
      </c>
      <c r="AJ202" s="599">
        <v>1930</v>
      </c>
      <c r="AK202" s="599">
        <v>1930</v>
      </c>
      <c r="AL202" s="599">
        <v>40</v>
      </c>
      <c r="AM202" s="599">
        <v>40</v>
      </c>
      <c r="AN202" s="599">
        <v>40</v>
      </c>
      <c r="AO202" s="599">
        <v>1</v>
      </c>
      <c r="AP202" s="599">
        <v>1</v>
      </c>
      <c r="AQ202" s="599">
        <v>1</v>
      </c>
      <c r="AR202" s="599"/>
      <c r="AS202" s="599">
        <v>22.5</v>
      </c>
      <c r="AT202" s="599">
        <v>22.5</v>
      </c>
      <c r="AU202" s="599">
        <v>22.5</v>
      </c>
      <c r="AV202" s="599">
        <v>-45.3</v>
      </c>
      <c r="AW202" s="599">
        <v>-45.3</v>
      </c>
      <c r="AX202" s="599">
        <v>-45.3</v>
      </c>
      <c r="AY202" s="599">
        <v>-112.7</v>
      </c>
      <c r="AZ202" s="599"/>
      <c r="BA202" s="599"/>
      <c r="BB202" s="599"/>
      <c r="BC202" s="599" t="str">
        <f t="shared" si="9"/>
        <v>FAIL</v>
      </c>
      <c r="BD202" s="599" t="str">
        <f t="shared" si="10"/>
        <v>FAIL</v>
      </c>
      <c r="BE202" s="599" t="str">
        <f t="shared" si="11"/>
        <v>FAIL</v>
      </c>
      <c r="BF202" s="599" t="s">
        <v>21</v>
      </c>
    </row>
    <row r="203" spans="1:58" ht="17.350000000000001">
      <c r="A203" s="600"/>
      <c r="B203" s="600" t="s">
        <v>7595</v>
      </c>
      <c r="C203" s="600" t="s">
        <v>7272</v>
      </c>
      <c r="D203" s="600" t="s">
        <v>16</v>
      </c>
      <c r="E203" s="599" t="s">
        <v>1388</v>
      </c>
      <c r="F203" s="600" t="s">
        <v>4702</v>
      </c>
      <c r="G203" s="600" t="s">
        <v>39</v>
      </c>
      <c r="H203" s="600" t="s">
        <v>4168</v>
      </c>
      <c r="I203" s="600">
        <v>1.2</v>
      </c>
      <c r="J203" s="600">
        <v>3.7</v>
      </c>
      <c r="K203" s="600" t="s">
        <v>1194</v>
      </c>
      <c r="L203" s="600" t="s">
        <v>1194</v>
      </c>
      <c r="M203" s="600" t="s">
        <v>7273</v>
      </c>
      <c r="N203" s="600" t="s">
        <v>79</v>
      </c>
      <c r="O203" s="600" t="s">
        <v>7274</v>
      </c>
      <c r="P203" s="600">
        <v>9</v>
      </c>
      <c r="Q203" s="600" t="s">
        <v>7581</v>
      </c>
      <c r="R203" s="600" t="s">
        <v>6653</v>
      </c>
      <c r="S203" s="600" t="s">
        <v>7592</v>
      </c>
      <c r="T203" s="600" t="s">
        <v>7275</v>
      </c>
      <c r="U203" s="600" t="s">
        <v>7276</v>
      </c>
      <c r="V203" s="600" t="s">
        <v>7276</v>
      </c>
      <c r="W203" s="600" t="s">
        <v>4373</v>
      </c>
      <c r="X203" s="600">
        <v>1</v>
      </c>
      <c r="Y203" s="600">
        <v>2</v>
      </c>
      <c r="Z203" s="600" t="s">
        <v>7323</v>
      </c>
      <c r="AA203" s="600" t="s">
        <v>7318</v>
      </c>
      <c r="AB203" s="600" t="s">
        <v>7595</v>
      </c>
      <c r="AC203" s="600">
        <v>1850</v>
      </c>
      <c r="AD203" s="600">
        <v>1880</v>
      </c>
      <c r="AE203" s="600">
        <v>1910</v>
      </c>
      <c r="AF203" s="600">
        <v>40</v>
      </c>
      <c r="AG203" s="600">
        <v>40</v>
      </c>
      <c r="AH203" s="600">
        <v>40</v>
      </c>
      <c r="AI203" s="600">
        <v>1930</v>
      </c>
      <c r="AJ203" s="600">
        <v>1960</v>
      </c>
      <c r="AK203" s="600">
        <v>1990</v>
      </c>
      <c r="AL203" s="600">
        <v>1890</v>
      </c>
      <c r="AM203" s="600">
        <v>1890</v>
      </c>
      <c r="AN203" s="600">
        <v>1890</v>
      </c>
      <c r="AO203" s="600">
        <v>3</v>
      </c>
      <c r="AP203" s="600">
        <v>3</v>
      </c>
      <c r="AQ203" s="600">
        <v>3</v>
      </c>
      <c r="AR203" s="600"/>
      <c r="AS203" s="600">
        <v>22.5</v>
      </c>
      <c r="AT203" s="600">
        <v>22.5</v>
      </c>
      <c r="AU203" s="600">
        <v>22.5</v>
      </c>
      <c r="AV203" s="600">
        <v>-33.5</v>
      </c>
      <c r="AW203" s="600">
        <v>-33.5</v>
      </c>
      <c r="AX203" s="600">
        <v>-33.5</v>
      </c>
      <c r="AY203" s="600">
        <v>-112.7</v>
      </c>
      <c r="AZ203" s="600"/>
      <c r="BA203" s="600"/>
      <c r="BB203" s="600"/>
      <c r="BC203" s="600" t="str">
        <f t="shared" si="9"/>
        <v>FAIL</v>
      </c>
      <c r="BD203" s="600" t="str">
        <f t="shared" si="10"/>
        <v>FAIL</v>
      </c>
      <c r="BE203" s="600" t="str">
        <f t="shared" si="11"/>
        <v>FAIL</v>
      </c>
      <c r="BF203" s="600" t="s">
        <v>21</v>
      </c>
    </row>
    <row r="204" spans="1:58" ht="17.350000000000001">
      <c r="A204" s="599"/>
      <c r="B204" s="599" t="s">
        <v>7596</v>
      </c>
      <c r="C204" s="599" t="s">
        <v>7272</v>
      </c>
      <c r="D204" s="599" t="s">
        <v>16</v>
      </c>
      <c r="E204" s="599" t="s">
        <v>1388</v>
      </c>
      <c r="F204" s="599" t="s">
        <v>4702</v>
      </c>
      <c r="G204" s="599" t="s">
        <v>39</v>
      </c>
      <c r="H204" s="599" t="s">
        <v>4168</v>
      </c>
      <c r="I204" s="599">
        <v>1.2</v>
      </c>
      <c r="J204" s="599">
        <v>3.7</v>
      </c>
      <c r="K204" s="599" t="s">
        <v>1194</v>
      </c>
      <c r="L204" s="599" t="s">
        <v>1194</v>
      </c>
      <c r="M204" s="599" t="s">
        <v>7273</v>
      </c>
      <c r="N204" s="599" t="s">
        <v>79</v>
      </c>
      <c r="O204" s="599" t="s">
        <v>7274</v>
      </c>
      <c r="P204" s="599">
        <v>9</v>
      </c>
      <c r="Q204" s="599" t="s">
        <v>7581</v>
      </c>
      <c r="R204" s="599" t="s">
        <v>6653</v>
      </c>
      <c r="S204" s="599" t="s">
        <v>7592</v>
      </c>
      <c r="T204" s="599"/>
      <c r="U204" s="599" t="s">
        <v>7276</v>
      </c>
      <c r="V204" s="599" t="s">
        <v>7276</v>
      </c>
      <c r="W204" s="599" t="s">
        <v>7299</v>
      </c>
      <c r="X204" s="599">
        <v>2</v>
      </c>
      <c r="Y204" s="599"/>
      <c r="Z204" s="599" t="s">
        <v>7325</v>
      </c>
      <c r="AA204" s="599"/>
      <c r="AB204" s="599" t="s">
        <v>7596</v>
      </c>
      <c r="AC204" s="599">
        <v>1850</v>
      </c>
      <c r="AD204" s="599">
        <v>1880</v>
      </c>
      <c r="AE204" s="599">
        <v>1910</v>
      </c>
      <c r="AF204" s="599"/>
      <c r="AG204" s="599"/>
      <c r="AH204" s="599"/>
      <c r="AI204" s="599">
        <v>1930</v>
      </c>
      <c r="AJ204" s="599">
        <v>1960</v>
      </c>
      <c r="AK204" s="599">
        <v>1990</v>
      </c>
      <c r="AL204" s="599"/>
      <c r="AM204" s="599"/>
      <c r="AN204" s="599"/>
      <c r="AO204" s="599"/>
      <c r="AP204" s="599"/>
      <c r="AQ204" s="599"/>
      <c r="AR204" s="599"/>
      <c r="AS204" s="599">
        <v>26.5</v>
      </c>
      <c r="AT204" s="599">
        <v>26.5</v>
      </c>
      <c r="AU204" s="599">
        <v>26.5</v>
      </c>
      <c r="AV204" s="599"/>
      <c r="AW204" s="599"/>
      <c r="AX204" s="599"/>
      <c r="AY204" s="599">
        <v>-112.7</v>
      </c>
      <c r="AZ204" s="599"/>
      <c r="BA204" s="599"/>
      <c r="BB204" s="599"/>
      <c r="BC204" s="599" t="str">
        <f t="shared" si="9"/>
        <v>FAIL</v>
      </c>
      <c r="BD204" s="599" t="str">
        <f t="shared" si="10"/>
        <v>FAIL</v>
      </c>
      <c r="BE204" s="599" t="str">
        <f t="shared" si="11"/>
        <v>FAIL</v>
      </c>
      <c r="BF204" s="599" t="s">
        <v>21</v>
      </c>
    </row>
    <row r="205" spans="1:58" ht="17.350000000000001">
      <c r="A205" s="600"/>
      <c r="B205" s="600" t="s">
        <v>7597</v>
      </c>
      <c r="C205" s="600" t="s">
        <v>7272</v>
      </c>
      <c r="D205" s="600" t="s">
        <v>16</v>
      </c>
      <c r="E205" s="599" t="s">
        <v>1388</v>
      </c>
      <c r="F205" s="600" t="s">
        <v>4702</v>
      </c>
      <c r="G205" s="600" t="s">
        <v>39</v>
      </c>
      <c r="H205" s="600" t="s">
        <v>4168</v>
      </c>
      <c r="I205" s="600">
        <v>1.2</v>
      </c>
      <c r="J205" s="600">
        <v>3.7</v>
      </c>
      <c r="K205" s="600" t="s">
        <v>1194</v>
      </c>
      <c r="L205" s="600" t="s">
        <v>1194</v>
      </c>
      <c r="M205" s="600" t="s">
        <v>7273</v>
      </c>
      <c r="N205" s="600" t="s">
        <v>79</v>
      </c>
      <c r="O205" s="600" t="s">
        <v>7274</v>
      </c>
      <c r="P205" s="600">
        <v>9</v>
      </c>
      <c r="Q205" s="600" t="s">
        <v>7581</v>
      </c>
      <c r="R205" s="600" t="s">
        <v>6653</v>
      </c>
      <c r="S205" s="600" t="s">
        <v>7592</v>
      </c>
      <c r="T205" s="600" t="s">
        <v>7275</v>
      </c>
      <c r="U205" s="600" t="s">
        <v>7276</v>
      </c>
      <c r="V205" s="600" t="s">
        <v>7276</v>
      </c>
      <c r="W205" s="600" t="s">
        <v>4373</v>
      </c>
      <c r="X205" s="600">
        <v>-2</v>
      </c>
      <c r="Y205" s="600">
        <v>1</v>
      </c>
      <c r="Z205" s="600" t="s">
        <v>7327</v>
      </c>
      <c r="AA205" s="600" t="s">
        <v>7328</v>
      </c>
      <c r="AB205" s="600" t="s">
        <v>7597</v>
      </c>
      <c r="AC205" s="600">
        <v>1850</v>
      </c>
      <c r="AD205" s="600">
        <v>1880</v>
      </c>
      <c r="AE205" s="600">
        <v>1910</v>
      </c>
      <c r="AF205" s="600">
        <v>5630</v>
      </c>
      <c r="AG205" s="600">
        <v>5720</v>
      </c>
      <c r="AH205" s="600">
        <v>5810</v>
      </c>
      <c r="AI205" s="600">
        <v>1930</v>
      </c>
      <c r="AJ205" s="600">
        <v>1960</v>
      </c>
      <c r="AK205" s="600">
        <v>1990</v>
      </c>
      <c r="AL205" s="600">
        <v>3640</v>
      </c>
      <c r="AM205" s="600">
        <v>3730</v>
      </c>
      <c r="AN205" s="600">
        <v>3820</v>
      </c>
      <c r="AO205" s="600">
        <v>3</v>
      </c>
      <c r="AP205" s="600">
        <v>3</v>
      </c>
      <c r="AQ205" s="600">
        <v>3</v>
      </c>
      <c r="AR205" s="600"/>
      <c r="AS205" s="600">
        <v>22.5</v>
      </c>
      <c r="AT205" s="600">
        <v>22.5</v>
      </c>
      <c r="AU205" s="600">
        <v>22.5</v>
      </c>
      <c r="AV205" s="600">
        <v>-46.4</v>
      </c>
      <c r="AW205" s="600">
        <v>-46.4</v>
      </c>
      <c r="AX205" s="600">
        <v>-46.4</v>
      </c>
      <c r="AY205" s="600">
        <v>-112.7</v>
      </c>
      <c r="AZ205" s="600"/>
      <c r="BA205" s="600"/>
      <c r="BB205" s="600"/>
      <c r="BC205" s="600" t="str">
        <f t="shared" si="9"/>
        <v>FAIL</v>
      </c>
      <c r="BD205" s="600" t="str">
        <f t="shared" si="10"/>
        <v>FAIL</v>
      </c>
      <c r="BE205" s="600" t="str">
        <f t="shared" si="11"/>
        <v>FAIL</v>
      </c>
      <c r="BF205" s="600" t="s">
        <v>21</v>
      </c>
    </row>
    <row r="206" spans="1:58" ht="17.350000000000001">
      <c r="A206" s="599"/>
      <c r="B206" s="599" t="s">
        <v>7598</v>
      </c>
      <c r="C206" s="599" t="s">
        <v>7272</v>
      </c>
      <c r="D206" s="599" t="s">
        <v>16</v>
      </c>
      <c r="E206" s="599" t="s">
        <v>1388</v>
      </c>
      <c r="F206" s="599" t="s">
        <v>4702</v>
      </c>
      <c r="G206" s="599" t="s">
        <v>39</v>
      </c>
      <c r="H206" s="599" t="s">
        <v>4168</v>
      </c>
      <c r="I206" s="599">
        <v>1.2</v>
      </c>
      <c r="J206" s="599">
        <v>3.7</v>
      </c>
      <c r="K206" s="599" t="s">
        <v>1194</v>
      </c>
      <c r="L206" s="599" t="s">
        <v>1194</v>
      </c>
      <c r="M206" s="599" t="s">
        <v>7273</v>
      </c>
      <c r="N206" s="599" t="s">
        <v>79</v>
      </c>
      <c r="O206" s="599" t="s">
        <v>7274</v>
      </c>
      <c r="P206" s="599">
        <v>9</v>
      </c>
      <c r="Q206" s="599" t="s">
        <v>7581</v>
      </c>
      <c r="R206" s="599" t="s">
        <v>6653</v>
      </c>
      <c r="S206" s="599" t="s">
        <v>7592</v>
      </c>
      <c r="T206" s="599" t="s">
        <v>7283</v>
      </c>
      <c r="U206" s="599" t="s">
        <v>7276</v>
      </c>
      <c r="V206" s="599" t="s">
        <v>7276</v>
      </c>
      <c r="W206" s="599" t="s">
        <v>4373</v>
      </c>
      <c r="X206" s="599">
        <v>-2</v>
      </c>
      <c r="Y206" s="599">
        <v>1</v>
      </c>
      <c r="Z206" s="599" t="s">
        <v>7330</v>
      </c>
      <c r="AA206" s="599" t="s">
        <v>7331</v>
      </c>
      <c r="AB206" s="599" t="s">
        <v>7598</v>
      </c>
      <c r="AC206" s="599">
        <v>1850</v>
      </c>
      <c r="AD206" s="599">
        <v>1880</v>
      </c>
      <c r="AE206" s="599">
        <v>1910</v>
      </c>
      <c r="AF206" s="599">
        <v>5630</v>
      </c>
      <c r="AG206" s="599">
        <v>5720</v>
      </c>
      <c r="AH206" s="599">
        <v>5810</v>
      </c>
      <c r="AI206" s="599">
        <v>1930</v>
      </c>
      <c r="AJ206" s="599">
        <v>1960</v>
      </c>
      <c r="AK206" s="599">
        <v>1990</v>
      </c>
      <c r="AL206" s="599">
        <v>3640</v>
      </c>
      <c r="AM206" s="599">
        <v>3730</v>
      </c>
      <c r="AN206" s="599">
        <v>3820</v>
      </c>
      <c r="AO206" s="599"/>
      <c r="AP206" s="599"/>
      <c r="AQ206" s="599"/>
      <c r="AR206" s="599"/>
      <c r="AS206" s="599">
        <v>26.5</v>
      </c>
      <c r="AT206" s="599">
        <v>26.5</v>
      </c>
      <c r="AU206" s="599">
        <v>26.5</v>
      </c>
      <c r="AV206" s="599">
        <v>-21.4</v>
      </c>
      <c r="AW206" s="599">
        <v>-21.4</v>
      </c>
      <c r="AX206" s="599">
        <v>-21.4</v>
      </c>
      <c r="AY206" s="599">
        <v>-112.7</v>
      </c>
      <c r="AZ206" s="599"/>
      <c r="BA206" s="599"/>
      <c r="BB206" s="599"/>
      <c r="BC206" s="599" t="str">
        <f t="shared" si="9"/>
        <v>FAIL</v>
      </c>
      <c r="BD206" s="599" t="str">
        <f t="shared" si="10"/>
        <v>FAIL</v>
      </c>
      <c r="BE206" s="599" t="str">
        <f t="shared" si="11"/>
        <v>FAIL</v>
      </c>
      <c r="BF206" s="599" t="s">
        <v>21</v>
      </c>
    </row>
    <row r="207" spans="1:58" ht="17.350000000000001">
      <c r="A207" s="600"/>
      <c r="B207" s="600" t="s">
        <v>7599</v>
      </c>
      <c r="C207" s="600" t="s">
        <v>7272</v>
      </c>
      <c r="D207" s="600" t="s">
        <v>16</v>
      </c>
      <c r="E207" s="599" t="s">
        <v>1388</v>
      </c>
      <c r="F207" s="600" t="s">
        <v>4702</v>
      </c>
      <c r="G207" s="600" t="s">
        <v>39</v>
      </c>
      <c r="H207" s="600" t="s">
        <v>4168</v>
      </c>
      <c r="I207" s="600">
        <v>1.2</v>
      </c>
      <c r="J207" s="600">
        <v>3.7</v>
      </c>
      <c r="K207" s="600" t="s">
        <v>1194</v>
      </c>
      <c r="L207" s="600" t="s">
        <v>1194</v>
      </c>
      <c r="M207" s="600" t="s">
        <v>7273</v>
      </c>
      <c r="N207" s="600" t="s">
        <v>79</v>
      </c>
      <c r="O207" s="600" t="s">
        <v>7274</v>
      </c>
      <c r="P207" s="600">
        <v>9</v>
      </c>
      <c r="Q207" s="600" t="s">
        <v>7581</v>
      </c>
      <c r="R207" s="600" t="s">
        <v>6653</v>
      </c>
      <c r="S207" s="600" t="s">
        <v>7592</v>
      </c>
      <c r="T207" s="600" t="s">
        <v>7275</v>
      </c>
      <c r="U207" s="600" t="s">
        <v>7276</v>
      </c>
      <c r="V207" s="600" t="s">
        <v>7276</v>
      </c>
      <c r="W207" s="600" t="s">
        <v>4373</v>
      </c>
      <c r="X207" s="600">
        <v>2</v>
      </c>
      <c r="Y207" s="600">
        <v>-1</v>
      </c>
      <c r="Z207" s="600" t="s">
        <v>7333</v>
      </c>
      <c r="AA207" s="600" t="s">
        <v>7334</v>
      </c>
      <c r="AB207" s="600" t="s">
        <v>7599</v>
      </c>
      <c r="AC207" s="600">
        <v>1850</v>
      </c>
      <c r="AD207" s="600">
        <v>1880</v>
      </c>
      <c r="AE207" s="600">
        <v>1910</v>
      </c>
      <c r="AF207" s="600">
        <v>1770</v>
      </c>
      <c r="AG207" s="600">
        <v>1800</v>
      </c>
      <c r="AH207" s="600">
        <v>1830</v>
      </c>
      <c r="AI207" s="600">
        <v>1930</v>
      </c>
      <c r="AJ207" s="600">
        <v>1960</v>
      </c>
      <c r="AK207" s="600">
        <v>1990</v>
      </c>
      <c r="AL207" s="600">
        <v>160</v>
      </c>
      <c r="AM207" s="600">
        <v>130</v>
      </c>
      <c r="AN207" s="600">
        <v>100</v>
      </c>
      <c r="AO207" s="600">
        <v>3</v>
      </c>
      <c r="AP207" s="600">
        <v>3</v>
      </c>
      <c r="AQ207" s="600">
        <v>3</v>
      </c>
      <c r="AR207" s="600"/>
      <c r="AS207" s="600">
        <v>22.5</v>
      </c>
      <c r="AT207" s="600">
        <v>22.5</v>
      </c>
      <c r="AU207" s="600">
        <v>22.5</v>
      </c>
      <c r="AV207" s="600">
        <v>-16.3</v>
      </c>
      <c r="AW207" s="600">
        <v>-16.3</v>
      </c>
      <c r="AX207" s="600">
        <v>-16.3</v>
      </c>
      <c r="AY207" s="600">
        <v>-112.7</v>
      </c>
      <c r="AZ207" s="600"/>
      <c r="BA207" s="600"/>
      <c r="BB207" s="600"/>
      <c r="BC207" s="600" t="str">
        <f t="shared" si="9"/>
        <v>FAIL</v>
      </c>
      <c r="BD207" s="600" t="str">
        <f t="shared" si="10"/>
        <v>FAIL</v>
      </c>
      <c r="BE207" s="600" t="str">
        <f t="shared" si="11"/>
        <v>FAIL</v>
      </c>
      <c r="BF207" s="600" t="s">
        <v>21</v>
      </c>
    </row>
    <row r="208" spans="1:58" ht="17.350000000000001">
      <c r="A208" s="599"/>
      <c r="B208" s="599" t="s">
        <v>7600</v>
      </c>
      <c r="C208" s="599" t="s">
        <v>7272</v>
      </c>
      <c r="D208" s="599" t="s">
        <v>16</v>
      </c>
      <c r="E208" s="599" t="s">
        <v>1388</v>
      </c>
      <c r="F208" s="599" t="s">
        <v>4702</v>
      </c>
      <c r="G208" s="599" t="s">
        <v>39</v>
      </c>
      <c r="H208" s="599" t="s">
        <v>4168</v>
      </c>
      <c r="I208" s="599">
        <v>1.2</v>
      </c>
      <c r="J208" s="599">
        <v>3.7</v>
      </c>
      <c r="K208" s="599" t="s">
        <v>1194</v>
      </c>
      <c r="L208" s="599" t="s">
        <v>1194</v>
      </c>
      <c r="M208" s="599" t="s">
        <v>7273</v>
      </c>
      <c r="N208" s="599" t="s">
        <v>79</v>
      </c>
      <c r="O208" s="599" t="s">
        <v>7274</v>
      </c>
      <c r="P208" s="599">
        <v>9</v>
      </c>
      <c r="Q208" s="599" t="s">
        <v>7581</v>
      </c>
      <c r="R208" s="599" t="s">
        <v>6653</v>
      </c>
      <c r="S208" s="599" t="s">
        <v>7601</v>
      </c>
      <c r="T208" s="599"/>
      <c r="U208" s="599" t="s">
        <v>7337</v>
      </c>
      <c r="V208" s="599" t="s">
        <v>7602</v>
      </c>
      <c r="W208" s="599" t="s">
        <v>7299</v>
      </c>
      <c r="X208" s="599">
        <v>2</v>
      </c>
      <c r="Y208" s="599"/>
      <c r="Z208" s="599" t="s">
        <v>7339</v>
      </c>
      <c r="AA208" s="599"/>
      <c r="AB208" s="599" t="s">
        <v>7600</v>
      </c>
      <c r="AC208" s="599">
        <v>663</v>
      </c>
      <c r="AD208" s="599">
        <v>675.5</v>
      </c>
      <c r="AE208" s="599">
        <v>688</v>
      </c>
      <c r="AF208" s="599"/>
      <c r="AG208" s="599"/>
      <c r="AH208" s="599"/>
      <c r="AI208" s="599">
        <v>1930</v>
      </c>
      <c r="AJ208" s="599">
        <v>1960</v>
      </c>
      <c r="AK208" s="599">
        <v>1990</v>
      </c>
      <c r="AL208" s="599"/>
      <c r="AM208" s="599"/>
      <c r="AN208" s="599"/>
      <c r="AO208" s="599"/>
      <c r="AP208" s="599"/>
      <c r="AQ208" s="599"/>
      <c r="AR208" s="599"/>
      <c r="AS208" s="599">
        <v>-5.3</v>
      </c>
      <c r="AT208" s="599">
        <v>-5.3</v>
      </c>
      <c r="AU208" s="599">
        <v>-5.3</v>
      </c>
      <c r="AV208" s="599"/>
      <c r="AW208" s="599"/>
      <c r="AX208" s="599"/>
      <c r="AY208" s="599">
        <v>-112.7</v>
      </c>
      <c r="AZ208" s="599"/>
      <c r="BA208" s="599"/>
      <c r="BB208" s="599"/>
      <c r="BC208" s="599" t="str">
        <f t="shared" si="9"/>
        <v>FAIL</v>
      </c>
      <c r="BD208" s="599" t="str">
        <f t="shared" si="10"/>
        <v>FAIL</v>
      </c>
      <c r="BE208" s="599" t="str">
        <f t="shared" si="11"/>
        <v>FAIL</v>
      </c>
      <c r="BF208" s="599" t="s">
        <v>21</v>
      </c>
    </row>
    <row r="209" spans="1:58" ht="17.350000000000001">
      <c r="A209" s="600"/>
      <c r="B209" s="600" t="s">
        <v>7603</v>
      </c>
      <c r="C209" s="600" t="s">
        <v>7272</v>
      </c>
      <c r="D209" s="600" t="s">
        <v>16</v>
      </c>
      <c r="E209" s="599" t="s">
        <v>1388</v>
      </c>
      <c r="F209" s="600" t="s">
        <v>4702</v>
      </c>
      <c r="G209" s="600" t="s">
        <v>39</v>
      </c>
      <c r="H209" s="600" t="s">
        <v>4168</v>
      </c>
      <c r="I209" s="600">
        <v>1.2</v>
      </c>
      <c r="J209" s="600">
        <v>3.7</v>
      </c>
      <c r="K209" s="600" t="s">
        <v>1194</v>
      </c>
      <c r="L209" s="600" t="s">
        <v>1194</v>
      </c>
      <c r="M209" s="600" t="s">
        <v>7273</v>
      </c>
      <c r="N209" s="600" t="s">
        <v>79</v>
      </c>
      <c r="O209" s="600" t="s">
        <v>7274</v>
      </c>
      <c r="P209" s="600">
        <v>9</v>
      </c>
      <c r="Q209" s="600" t="s">
        <v>7581</v>
      </c>
      <c r="R209" s="600" t="s">
        <v>6653</v>
      </c>
      <c r="S209" s="600" t="s">
        <v>7601</v>
      </c>
      <c r="T209" s="600" t="s">
        <v>7275</v>
      </c>
      <c r="U209" s="600" t="s">
        <v>7337</v>
      </c>
      <c r="V209" s="600" t="s">
        <v>7602</v>
      </c>
      <c r="W209" s="600" t="s">
        <v>7299</v>
      </c>
      <c r="X209" s="600">
        <v>-1</v>
      </c>
      <c r="Y209" s="600">
        <v>1</v>
      </c>
      <c r="Z209" s="600" t="s">
        <v>7341</v>
      </c>
      <c r="AA209" s="600" t="s">
        <v>7342</v>
      </c>
      <c r="AB209" s="600" t="s">
        <v>7603</v>
      </c>
      <c r="AC209" s="600">
        <v>663</v>
      </c>
      <c r="AD209" s="600">
        <v>675.5</v>
      </c>
      <c r="AE209" s="600">
        <v>688</v>
      </c>
      <c r="AF209" s="600">
        <v>2593</v>
      </c>
      <c r="AG209" s="600">
        <v>2635.5</v>
      </c>
      <c r="AH209" s="600">
        <v>2678</v>
      </c>
      <c r="AI209" s="600">
        <v>1930</v>
      </c>
      <c r="AJ209" s="600">
        <v>1960</v>
      </c>
      <c r="AK209" s="600">
        <v>1990</v>
      </c>
      <c r="AL209" s="600">
        <v>603</v>
      </c>
      <c r="AM209" s="600">
        <v>645.5</v>
      </c>
      <c r="AN209" s="600">
        <v>688</v>
      </c>
      <c r="AO209" s="600">
        <v>3</v>
      </c>
      <c r="AP209" s="600">
        <v>3</v>
      </c>
      <c r="AQ209" s="600">
        <v>3</v>
      </c>
      <c r="AR209" s="600"/>
      <c r="AS209" s="600">
        <v>-9.3000000000000007</v>
      </c>
      <c r="AT209" s="600">
        <v>-9.3000000000000007</v>
      </c>
      <c r="AU209" s="600">
        <v>-9.3000000000000007</v>
      </c>
      <c r="AV209" s="600">
        <v>-16.2</v>
      </c>
      <c r="AW209" s="600">
        <v>-16.2</v>
      </c>
      <c r="AX209" s="600">
        <v>-16.2</v>
      </c>
      <c r="AY209" s="600">
        <v>-112.7</v>
      </c>
      <c r="AZ209" s="600"/>
      <c r="BA209" s="600"/>
      <c r="BB209" s="600"/>
      <c r="BC209" s="600" t="str">
        <f t="shared" si="9"/>
        <v>FAIL</v>
      </c>
      <c r="BD209" s="600" t="str">
        <f t="shared" si="10"/>
        <v>FAIL</v>
      </c>
      <c r="BE209" s="600" t="str">
        <f t="shared" si="11"/>
        <v>FAIL</v>
      </c>
      <c r="BF209" s="600" t="s">
        <v>21</v>
      </c>
    </row>
    <row r="210" spans="1:58" ht="17.350000000000001">
      <c r="A210" s="599"/>
      <c r="B210" s="599" t="s">
        <v>7604</v>
      </c>
      <c r="C210" s="599" t="s">
        <v>7272</v>
      </c>
      <c r="D210" s="599" t="s">
        <v>16</v>
      </c>
      <c r="E210" s="599" t="s">
        <v>1388</v>
      </c>
      <c r="F210" s="599" t="s">
        <v>4702</v>
      </c>
      <c r="G210" s="599" t="s">
        <v>39</v>
      </c>
      <c r="H210" s="599" t="s">
        <v>4168</v>
      </c>
      <c r="I210" s="599">
        <v>1.2</v>
      </c>
      <c r="J210" s="599">
        <v>3.7</v>
      </c>
      <c r="K210" s="599" t="s">
        <v>1194</v>
      </c>
      <c r="L210" s="599" t="s">
        <v>1194</v>
      </c>
      <c r="M210" s="599" t="s">
        <v>7273</v>
      </c>
      <c r="N210" s="599" t="s">
        <v>79</v>
      </c>
      <c r="O210" s="599" t="s">
        <v>7274</v>
      </c>
      <c r="P210" s="599">
        <v>9</v>
      </c>
      <c r="Q210" s="599" t="s">
        <v>7581</v>
      </c>
      <c r="R210" s="599" t="s">
        <v>6653</v>
      </c>
      <c r="S210" s="599" t="s">
        <v>7601</v>
      </c>
      <c r="T210" s="599" t="s">
        <v>7275</v>
      </c>
      <c r="U210" s="599" t="s">
        <v>7337</v>
      </c>
      <c r="V210" s="599" t="s">
        <v>7602</v>
      </c>
      <c r="W210" s="599" t="s">
        <v>7299</v>
      </c>
      <c r="X210" s="599">
        <v>1</v>
      </c>
      <c r="Y210" s="599">
        <v>1</v>
      </c>
      <c r="Z210" s="599" t="s">
        <v>7344</v>
      </c>
      <c r="AA210" s="599" t="s">
        <v>7345</v>
      </c>
      <c r="AB210" s="599" t="s">
        <v>7604</v>
      </c>
      <c r="AC210" s="599">
        <v>688</v>
      </c>
      <c r="AD210" s="599">
        <v>675.5</v>
      </c>
      <c r="AE210" s="599">
        <v>663</v>
      </c>
      <c r="AF210" s="599">
        <v>1242</v>
      </c>
      <c r="AG210" s="599">
        <v>1284.5</v>
      </c>
      <c r="AH210" s="599">
        <v>1327</v>
      </c>
      <c r="AI210" s="599">
        <v>1930</v>
      </c>
      <c r="AJ210" s="599">
        <v>1960</v>
      </c>
      <c r="AK210" s="599">
        <v>1990</v>
      </c>
      <c r="AL210" s="599">
        <v>688</v>
      </c>
      <c r="AM210" s="599">
        <v>645.5</v>
      </c>
      <c r="AN210" s="599">
        <v>603</v>
      </c>
      <c r="AO210" s="599">
        <v>3</v>
      </c>
      <c r="AP210" s="599">
        <v>3</v>
      </c>
      <c r="AQ210" s="599">
        <v>3</v>
      </c>
      <c r="AR210" s="599"/>
      <c r="AS210" s="599">
        <v>-9.3000000000000007</v>
      </c>
      <c r="AT210" s="599">
        <v>-9.3000000000000007</v>
      </c>
      <c r="AU210" s="599">
        <v>-9.3000000000000007</v>
      </c>
      <c r="AV210" s="599">
        <v>-15.8</v>
      </c>
      <c r="AW210" s="599">
        <v>-15.8</v>
      </c>
      <c r="AX210" s="599">
        <v>-15.8</v>
      </c>
      <c r="AY210" s="599">
        <v>-112.7</v>
      </c>
      <c r="AZ210" s="599"/>
      <c r="BA210" s="599"/>
      <c r="BB210" s="599"/>
      <c r="BC210" s="599" t="str">
        <f t="shared" si="9"/>
        <v>FAIL</v>
      </c>
      <c r="BD210" s="599" t="str">
        <f t="shared" si="10"/>
        <v>FAIL</v>
      </c>
      <c r="BE210" s="599" t="str">
        <f t="shared" si="11"/>
        <v>FAIL</v>
      </c>
      <c r="BF210" s="599" t="s">
        <v>21</v>
      </c>
    </row>
    <row r="211" spans="1:58" ht="17.350000000000001">
      <c r="A211" s="600"/>
      <c r="B211" s="600" t="s">
        <v>7605</v>
      </c>
      <c r="C211" s="600" t="s">
        <v>7272</v>
      </c>
      <c r="D211" s="600" t="s">
        <v>16</v>
      </c>
      <c r="E211" s="599" t="s">
        <v>1388</v>
      </c>
      <c r="F211" s="600" t="s">
        <v>4702</v>
      </c>
      <c r="G211" s="600" t="s">
        <v>39</v>
      </c>
      <c r="H211" s="600" t="s">
        <v>4168</v>
      </c>
      <c r="I211" s="600">
        <v>1.2</v>
      </c>
      <c r="J211" s="600">
        <v>3.7</v>
      </c>
      <c r="K211" s="600" t="s">
        <v>1194</v>
      </c>
      <c r="L211" s="600" t="s">
        <v>1194</v>
      </c>
      <c r="M211" s="600" t="s">
        <v>7273</v>
      </c>
      <c r="N211" s="600" t="s">
        <v>79</v>
      </c>
      <c r="O211" s="600" t="s">
        <v>7274</v>
      </c>
      <c r="P211" s="600">
        <v>9</v>
      </c>
      <c r="Q211" s="600" t="s">
        <v>7581</v>
      </c>
      <c r="R211" s="600" t="s">
        <v>6653</v>
      </c>
      <c r="S211" s="600" t="s">
        <v>7601</v>
      </c>
      <c r="T211" s="600"/>
      <c r="U211" s="600" t="s">
        <v>7337</v>
      </c>
      <c r="V211" s="600" t="s">
        <v>7602</v>
      </c>
      <c r="W211" s="600" t="s">
        <v>4373</v>
      </c>
      <c r="X211" s="600">
        <v>3</v>
      </c>
      <c r="Y211" s="600">
        <v>0</v>
      </c>
      <c r="Z211" s="600" t="s">
        <v>7606</v>
      </c>
      <c r="AA211" s="600"/>
      <c r="AB211" s="600" t="s">
        <v>7605</v>
      </c>
      <c r="AC211" s="600">
        <v>663</v>
      </c>
      <c r="AD211" s="600">
        <v>663.16700000000003</v>
      </c>
      <c r="AE211" s="600">
        <v>663.33299999999997</v>
      </c>
      <c r="AF211" s="600"/>
      <c r="AG211" s="600"/>
      <c r="AH211" s="600"/>
      <c r="AI211" s="600">
        <v>1989</v>
      </c>
      <c r="AJ211" s="600">
        <v>1989.5</v>
      </c>
      <c r="AK211" s="600">
        <v>1990</v>
      </c>
      <c r="AL211" s="600"/>
      <c r="AM211" s="600"/>
      <c r="AN211" s="600"/>
      <c r="AO211" s="600"/>
      <c r="AP211" s="600"/>
      <c r="AQ211" s="600"/>
      <c r="AR211" s="600"/>
      <c r="AS211" s="600">
        <v>-5.3</v>
      </c>
      <c r="AT211" s="600">
        <v>-5.3</v>
      </c>
      <c r="AU211" s="600">
        <v>-5.3</v>
      </c>
      <c r="AV211" s="600"/>
      <c r="AW211" s="600"/>
      <c r="AX211" s="600"/>
      <c r="AY211" s="600">
        <v>-112.7</v>
      </c>
      <c r="AZ211" s="600"/>
      <c r="BA211" s="600"/>
      <c r="BB211" s="600"/>
      <c r="BC211" s="600" t="str">
        <f t="shared" si="9"/>
        <v>FAIL</v>
      </c>
      <c r="BD211" s="600" t="str">
        <f t="shared" si="10"/>
        <v>FAIL</v>
      </c>
      <c r="BE211" s="600" t="str">
        <f t="shared" si="11"/>
        <v>FAIL</v>
      </c>
      <c r="BF211" s="600" t="s">
        <v>21</v>
      </c>
    </row>
    <row r="212" spans="1:58" ht="17.350000000000001">
      <c r="A212" s="599"/>
      <c r="B212" s="599" t="s">
        <v>7607</v>
      </c>
      <c r="C212" s="599" t="s">
        <v>7272</v>
      </c>
      <c r="D212" s="599" t="s">
        <v>16</v>
      </c>
      <c r="E212" s="599" t="s">
        <v>1388</v>
      </c>
      <c r="F212" s="599" t="s">
        <v>4702</v>
      </c>
      <c r="G212" s="599" t="s">
        <v>39</v>
      </c>
      <c r="H212" s="599" t="s">
        <v>4168</v>
      </c>
      <c r="I212" s="599">
        <v>1.2</v>
      </c>
      <c r="J212" s="599">
        <v>3.7</v>
      </c>
      <c r="K212" s="599" t="s">
        <v>1194</v>
      </c>
      <c r="L212" s="599" t="s">
        <v>1194</v>
      </c>
      <c r="M212" s="599" t="s">
        <v>7273</v>
      </c>
      <c r="N212" s="599" t="s">
        <v>79</v>
      </c>
      <c r="O212" s="599" t="s">
        <v>7274</v>
      </c>
      <c r="P212" s="599">
        <v>9</v>
      </c>
      <c r="Q212" s="599" t="s">
        <v>7581</v>
      </c>
      <c r="R212" s="599" t="s">
        <v>6653</v>
      </c>
      <c r="S212" s="599" t="s">
        <v>7601</v>
      </c>
      <c r="T212" s="599" t="s">
        <v>7275</v>
      </c>
      <c r="U212" s="599" t="s">
        <v>7337</v>
      </c>
      <c r="V212" s="599" t="s">
        <v>7602</v>
      </c>
      <c r="W212" s="599" t="s">
        <v>4373</v>
      </c>
      <c r="X212" s="599">
        <v>-1</v>
      </c>
      <c r="Y212" s="599">
        <v>2</v>
      </c>
      <c r="Z212" s="599" t="s">
        <v>7347</v>
      </c>
      <c r="AA212" s="599" t="s">
        <v>7348</v>
      </c>
      <c r="AB212" s="599" t="s">
        <v>7607</v>
      </c>
      <c r="AC212" s="599">
        <v>663</v>
      </c>
      <c r="AD212" s="599">
        <v>675.5</v>
      </c>
      <c r="AE212" s="599">
        <v>688</v>
      </c>
      <c r="AF212" s="599">
        <v>1296.5</v>
      </c>
      <c r="AG212" s="599">
        <v>1317.75</v>
      </c>
      <c r="AH212" s="599">
        <v>1339</v>
      </c>
      <c r="AI212" s="599">
        <v>1930</v>
      </c>
      <c r="AJ212" s="599">
        <v>1960</v>
      </c>
      <c r="AK212" s="599">
        <v>1990</v>
      </c>
      <c r="AL212" s="599">
        <v>633.5</v>
      </c>
      <c r="AM212" s="599">
        <v>612.25</v>
      </c>
      <c r="AN212" s="599">
        <v>591</v>
      </c>
      <c r="AO212" s="599">
        <v>3</v>
      </c>
      <c r="AP212" s="599">
        <v>3</v>
      </c>
      <c r="AQ212" s="599">
        <v>3</v>
      </c>
      <c r="AR212" s="599"/>
      <c r="AS212" s="599">
        <v>-9.3000000000000007</v>
      </c>
      <c r="AT212" s="599">
        <v>-9.3000000000000007</v>
      </c>
      <c r="AU212" s="599">
        <v>-9.3000000000000007</v>
      </c>
      <c r="AV212" s="599">
        <v>-15.8</v>
      </c>
      <c r="AW212" s="599">
        <v>-15.8</v>
      </c>
      <c r="AX212" s="599">
        <v>-15.8</v>
      </c>
      <c r="AY212" s="599">
        <v>-112.7</v>
      </c>
      <c r="AZ212" s="599"/>
      <c r="BA212" s="599"/>
      <c r="BB212" s="599"/>
      <c r="BC212" s="599" t="str">
        <f t="shared" si="9"/>
        <v>FAIL</v>
      </c>
      <c r="BD212" s="599" t="str">
        <f t="shared" si="10"/>
        <v>FAIL</v>
      </c>
      <c r="BE212" s="599" t="str">
        <f t="shared" si="11"/>
        <v>FAIL</v>
      </c>
      <c r="BF212" s="599" t="s">
        <v>21</v>
      </c>
    </row>
    <row r="213" spans="1:58" ht="17.350000000000001">
      <c r="A213" s="600"/>
      <c r="B213" s="600" t="s">
        <v>7608</v>
      </c>
      <c r="C213" s="600" t="s">
        <v>7272</v>
      </c>
      <c r="D213" s="600" t="s">
        <v>16</v>
      </c>
      <c r="E213" s="599" t="s">
        <v>1388</v>
      </c>
      <c r="F213" s="600" t="s">
        <v>4702</v>
      </c>
      <c r="G213" s="600" t="s">
        <v>39</v>
      </c>
      <c r="H213" s="600" t="s">
        <v>4168</v>
      </c>
      <c r="I213" s="600">
        <v>1.2</v>
      </c>
      <c r="J213" s="600">
        <v>3.7</v>
      </c>
      <c r="K213" s="600" t="s">
        <v>1194</v>
      </c>
      <c r="L213" s="600" t="s">
        <v>1194</v>
      </c>
      <c r="M213" s="600" t="s">
        <v>7273</v>
      </c>
      <c r="N213" s="600" t="s">
        <v>79</v>
      </c>
      <c r="O213" s="600" t="s">
        <v>7274</v>
      </c>
      <c r="P213" s="600">
        <v>9</v>
      </c>
      <c r="Q213" s="600" t="s">
        <v>7581</v>
      </c>
      <c r="R213" s="600" t="s">
        <v>6653</v>
      </c>
      <c r="S213" s="600" t="s">
        <v>7601</v>
      </c>
      <c r="T213" s="600" t="s">
        <v>7275</v>
      </c>
      <c r="U213" s="600" t="s">
        <v>7337</v>
      </c>
      <c r="V213" s="600" t="s">
        <v>7602</v>
      </c>
      <c r="W213" s="600" t="s">
        <v>4373</v>
      </c>
      <c r="X213" s="600">
        <v>1</v>
      </c>
      <c r="Y213" s="600">
        <v>2</v>
      </c>
      <c r="Z213" s="600" t="s">
        <v>7350</v>
      </c>
      <c r="AA213" s="600" t="s">
        <v>7351</v>
      </c>
      <c r="AB213" s="600" t="s">
        <v>7608</v>
      </c>
      <c r="AC213" s="600">
        <v>688</v>
      </c>
      <c r="AD213" s="600">
        <v>675.5</v>
      </c>
      <c r="AE213" s="600">
        <v>663</v>
      </c>
      <c r="AF213" s="600">
        <v>621</v>
      </c>
      <c r="AG213" s="600">
        <v>642.25</v>
      </c>
      <c r="AH213" s="600">
        <v>663.5</v>
      </c>
      <c r="AI213" s="600">
        <v>1930</v>
      </c>
      <c r="AJ213" s="600">
        <v>1960</v>
      </c>
      <c r="AK213" s="600">
        <v>1990</v>
      </c>
      <c r="AL213" s="600">
        <v>1309</v>
      </c>
      <c r="AM213" s="600">
        <v>1287.75</v>
      </c>
      <c r="AN213" s="600">
        <v>1266.5</v>
      </c>
      <c r="AO213" s="600">
        <v>3</v>
      </c>
      <c r="AP213" s="600">
        <v>3</v>
      </c>
      <c r="AQ213" s="600">
        <v>3</v>
      </c>
      <c r="AR213" s="600"/>
      <c r="AS213" s="600">
        <v>-9.3000000000000007</v>
      </c>
      <c r="AT213" s="600">
        <v>-9.3000000000000007</v>
      </c>
      <c r="AU213" s="600">
        <v>-9.3000000000000007</v>
      </c>
      <c r="AV213" s="600">
        <v>-45.5</v>
      </c>
      <c r="AW213" s="600">
        <v>-45.5</v>
      </c>
      <c r="AX213" s="600">
        <v>-45.5</v>
      </c>
      <c r="AY213" s="600">
        <v>-112.7</v>
      </c>
      <c r="AZ213" s="600"/>
      <c r="BA213" s="600"/>
      <c r="BB213" s="600"/>
      <c r="BC213" s="600" t="str">
        <f t="shared" si="9"/>
        <v>FAIL</v>
      </c>
      <c r="BD213" s="600" t="str">
        <f t="shared" si="10"/>
        <v>FAIL</v>
      </c>
      <c r="BE213" s="600" t="str">
        <f t="shared" si="11"/>
        <v>FAIL</v>
      </c>
      <c r="BF213" s="600" t="s">
        <v>21</v>
      </c>
    </row>
    <row r="214" spans="1:58" ht="17.350000000000001">
      <c r="A214" s="599"/>
      <c r="B214" s="599" t="s">
        <v>7609</v>
      </c>
      <c r="C214" s="599" t="s">
        <v>7272</v>
      </c>
      <c r="D214" s="599" t="s">
        <v>16</v>
      </c>
      <c r="E214" s="599" t="s">
        <v>1388</v>
      </c>
      <c r="F214" s="599" t="s">
        <v>4702</v>
      </c>
      <c r="G214" s="599" t="s">
        <v>39</v>
      </c>
      <c r="H214" s="599" t="s">
        <v>4168</v>
      </c>
      <c r="I214" s="599">
        <v>1.2</v>
      </c>
      <c r="J214" s="599">
        <v>3.7</v>
      </c>
      <c r="K214" s="599" t="s">
        <v>1194</v>
      </c>
      <c r="L214" s="599" t="s">
        <v>1194</v>
      </c>
      <c r="M214" s="599" t="s">
        <v>7273</v>
      </c>
      <c r="N214" s="599" t="s">
        <v>79</v>
      </c>
      <c r="O214" s="599" t="s">
        <v>7274</v>
      </c>
      <c r="P214" s="599">
        <v>9</v>
      </c>
      <c r="Q214" s="599" t="s">
        <v>7581</v>
      </c>
      <c r="R214" s="599" t="s">
        <v>6653</v>
      </c>
      <c r="S214" s="599" t="s">
        <v>7601</v>
      </c>
      <c r="T214" s="599" t="s">
        <v>7275</v>
      </c>
      <c r="U214" s="599" t="s">
        <v>7337</v>
      </c>
      <c r="V214" s="599" t="s">
        <v>7602</v>
      </c>
      <c r="W214" s="599" t="s">
        <v>4373</v>
      </c>
      <c r="X214" s="599">
        <v>-2</v>
      </c>
      <c r="Y214" s="599">
        <v>1</v>
      </c>
      <c r="Z214" s="599" t="s">
        <v>7353</v>
      </c>
      <c r="AA214" s="599" t="s">
        <v>7354</v>
      </c>
      <c r="AB214" s="599" t="s">
        <v>7609</v>
      </c>
      <c r="AC214" s="599">
        <v>663</v>
      </c>
      <c r="AD214" s="599">
        <v>675.5</v>
      </c>
      <c r="AE214" s="599">
        <v>688</v>
      </c>
      <c r="AF214" s="599">
        <v>3256</v>
      </c>
      <c r="AG214" s="599">
        <v>3311</v>
      </c>
      <c r="AH214" s="599">
        <v>3366</v>
      </c>
      <c r="AI214" s="599">
        <v>1930</v>
      </c>
      <c r="AJ214" s="599">
        <v>1960</v>
      </c>
      <c r="AK214" s="599">
        <v>1990</v>
      </c>
      <c r="AL214" s="599">
        <v>1266</v>
      </c>
      <c r="AM214" s="599">
        <v>1321</v>
      </c>
      <c r="AN214" s="599">
        <v>1376</v>
      </c>
      <c r="AO214" s="599">
        <v>3</v>
      </c>
      <c r="AP214" s="599">
        <v>3</v>
      </c>
      <c r="AQ214" s="599">
        <v>3</v>
      </c>
      <c r="AR214" s="599"/>
      <c r="AS214" s="599">
        <v>-9.3000000000000007</v>
      </c>
      <c r="AT214" s="599">
        <v>-9.3000000000000007</v>
      </c>
      <c r="AU214" s="599">
        <v>-9.3000000000000007</v>
      </c>
      <c r="AV214" s="599">
        <v>-15.8</v>
      </c>
      <c r="AW214" s="599">
        <v>-15.8</v>
      </c>
      <c r="AX214" s="599">
        <v>-15.8</v>
      </c>
      <c r="AY214" s="599">
        <v>-112.7</v>
      </c>
      <c r="AZ214" s="599"/>
      <c r="BA214" s="599"/>
      <c r="BB214" s="599"/>
      <c r="BC214" s="599" t="str">
        <f t="shared" si="9"/>
        <v>FAIL</v>
      </c>
      <c r="BD214" s="599" t="str">
        <f t="shared" si="10"/>
        <v>FAIL</v>
      </c>
      <c r="BE214" s="599" t="str">
        <f t="shared" si="11"/>
        <v>FAIL</v>
      </c>
      <c r="BF214" s="599" t="s">
        <v>21</v>
      </c>
    </row>
    <row r="215" spans="1:58" ht="17.350000000000001">
      <c r="A215" s="600"/>
      <c r="B215" s="600" t="s">
        <v>7610</v>
      </c>
      <c r="C215" s="600" t="s">
        <v>7272</v>
      </c>
      <c r="D215" s="600" t="s">
        <v>16</v>
      </c>
      <c r="E215" s="599" t="s">
        <v>1388</v>
      </c>
      <c r="F215" s="600" t="s">
        <v>4702</v>
      </c>
      <c r="G215" s="600" t="s">
        <v>39</v>
      </c>
      <c r="H215" s="600" t="s">
        <v>4168</v>
      </c>
      <c r="I215" s="600">
        <v>1.2</v>
      </c>
      <c r="J215" s="600">
        <v>3.7</v>
      </c>
      <c r="K215" s="600" t="s">
        <v>1194</v>
      </c>
      <c r="L215" s="600" t="s">
        <v>1194</v>
      </c>
      <c r="M215" s="600" t="s">
        <v>7273</v>
      </c>
      <c r="N215" s="600" t="s">
        <v>79</v>
      </c>
      <c r="O215" s="600" t="s">
        <v>7274</v>
      </c>
      <c r="P215" s="600">
        <v>9</v>
      </c>
      <c r="Q215" s="600" t="s">
        <v>7581</v>
      </c>
      <c r="R215" s="600" t="s">
        <v>6653</v>
      </c>
      <c r="S215" s="600" t="s">
        <v>7601</v>
      </c>
      <c r="T215" s="600" t="s">
        <v>7275</v>
      </c>
      <c r="U215" s="600" t="s">
        <v>7337</v>
      </c>
      <c r="V215" s="600" t="s">
        <v>7602</v>
      </c>
      <c r="W215" s="600" t="s">
        <v>4373</v>
      </c>
      <c r="X215" s="600">
        <v>2</v>
      </c>
      <c r="Y215" s="600">
        <v>1</v>
      </c>
      <c r="Z215" s="600" t="s">
        <v>7356</v>
      </c>
      <c r="AA215" s="600" t="s">
        <v>7357</v>
      </c>
      <c r="AB215" s="600" t="s">
        <v>7610</v>
      </c>
      <c r="AC215" s="600">
        <v>688</v>
      </c>
      <c r="AD215" s="600">
        <v>675.5</v>
      </c>
      <c r="AE215" s="600">
        <v>663</v>
      </c>
      <c r="AF215" s="600">
        <v>554</v>
      </c>
      <c r="AG215" s="600">
        <v>609</v>
      </c>
      <c r="AH215" s="600">
        <v>664</v>
      </c>
      <c r="AI215" s="600">
        <v>1930</v>
      </c>
      <c r="AJ215" s="600">
        <v>1960</v>
      </c>
      <c r="AK215" s="600">
        <v>1990</v>
      </c>
      <c r="AL215" s="600">
        <v>1376</v>
      </c>
      <c r="AM215" s="600">
        <v>1321</v>
      </c>
      <c r="AN215" s="600">
        <v>1266</v>
      </c>
      <c r="AO215" s="600">
        <v>3</v>
      </c>
      <c r="AP215" s="600">
        <v>3</v>
      </c>
      <c r="AQ215" s="600">
        <v>3</v>
      </c>
      <c r="AR215" s="600"/>
      <c r="AS215" s="600">
        <v>-9.3000000000000007</v>
      </c>
      <c r="AT215" s="600">
        <v>-9.3000000000000007</v>
      </c>
      <c r="AU215" s="600">
        <v>-9.3000000000000007</v>
      </c>
      <c r="AV215" s="600">
        <v>-35.5</v>
      </c>
      <c r="AW215" s="600">
        <v>-35.5</v>
      </c>
      <c r="AX215" s="600">
        <v>-45.5</v>
      </c>
      <c r="AY215" s="600">
        <v>-112.7</v>
      </c>
      <c r="AZ215" s="600"/>
      <c r="BA215" s="600"/>
      <c r="BB215" s="600"/>
      <c r="BC215" s="600" t="str">
        <f t="shared" si="9"/>
        <v>FAIL</v>
      </c>
      <c r="BD215" s="600" t="str">
        <f t="shared" si="10"/>
        <v>FAIL</v>
      </c>
      <c r="BE215" s="600" t="str">
        <f t="shared" si="11"/>
        <v>FAIL</v>
      </c>
      <c r="BF215" s="600" t="s">
        <v>21</v>
      </c>
    </row>
    <row r="216" spans="1:58" ht="17.350000000000001">
      <c r="A216" s="599"/>
      <c r="B216" s="599" t="s">
        <v>7600</v>
      </c>
      <c r="C216" s="599" t="s">
        <v>7272</v>
      </c>
      <c r="D216" s="599" t="s">
        <v>16</v>
      </c>
      <c r="E216" s="599" t="s">
        <v>1388</v>
      </c>
      <c r="F216" s="599" t="s">
        <v>4702</v>
      </c>
      <c r="G216" s="599" t="s">
        <v>39</v>
      </c>
      <c r="H216" s="599" t="s">
        <v>4168</v>
      </c>
      <c r="I216" s="599">
        <v>1.2</v>
      </c>
      <c r="J216" s="599">
        <v>3.7</v>
      </c>
      <c r="K216" s="599" t="s">
        <v>1194</v>
      </c>
      <c r="L216" s="599" t="s">
        <v>1194</v>
      </c>
      <c r="M216" s="599" t="s">
        <v>7273</v>
      </c>
      <c r="N216" s="599" t="s">
        <v>79</v>
      </c>
      <c r="O216" s="599" t="s">
        <v>7274</v>
      </c>
      <c r="P216" s="599">
        <v>9</v>
      </c>
      <c r="Q216" s="599" t="s">
        <v>7581</v>
      </c>
      <c r="R216" s="599" t="s">
        <v>6653</v>
      </c>
      <c r="S216" s="599" t="s">
        <v>7611</v>
      </c>
      <c r="T216" s="599"/>
      <c r="U216" s="599" t="s">
        <v>7337</v>
      </c>
      <c r="V216" s="599" t="s">
        <v>7612</v>
      </c>
      <c r="W216" s="599" t="s">
        <v>7299</v>
      </c>
      <c r="X216" s="599">
        <v>2</v>
      </c>
      <c r="Y216" s="599"/>
      <c r="Z216" s="599" t="s">
        <v>7339</v>
      </c>
      <c r="AA216" s="599"/>
      <c r="AB216" s="599" t="s">
        <v>7600</v>
      </c>
      <c r="AC216" s="599">
        <v>663</v>
      </c>
      <c r="AD216" s="599">
        <v>680.5</v>
      </c>
      <c r="AE216" s="599">
        <v>698</v>
      </c>
      <c r="AF216" s="599"/>
      <c r="AG216" s="599"/>
      <c r="AH216" s="599"/>
      <c r="AI216" s="599">
        <v>1930</v>
      </c>
      <c r="AJ216" s="599">
        <v>1960</v>
      </c>
      <c r="AK216" s="599">
        <v>1990</v>
      </c>
      <c r="AL216" s="599"/>
      <c r="AM216" s="599"/>
      <c r="AN216" s="599"/>
      <c r="AO216" s="599"/>
      <c r="AP216" s="599"/>
      <c r="AQ216" s="599"/>
      <c r="AR216" s="599"/>
      <c r="AS216" s="599">
        <v>-5.3</v>
      </c>
      <c r="AT216" s="599">
        <v>-5.3</v>
      </c>
      <c r="AU216" s="599">
        <v>-5.3</v>
      </c>
      <c r="AV216" s="599"/>
      <c r="AW216" s="599"/>
      <c r="AX216" s="599"/>
      <c r="AY216" s="599">
        <v>-112.7</v>
      </c>
      <c r="AZ216" s="599"/>
      <c r="BA216" s="599"/>
      <c r="BB216" s="599"/>
      <c r="BC216" s="599" t="str">
        <f t="shared" si="9"/>
        <v>FAIL</v>
      </c>
      <c r="BD216" s="599" t="str">
        <f t="shared" si="10"/>
        <v>FAIL</v>
      </c>
      <c r="BE216" s="599" t="str">
        <f t="shared" si="11"/>
        <v>FAIL</v>
      </c>
      <c r="BF216" s="599" t="s">
        <v>21</v>
      </c>
    </row>
    <row r="217" spans="1:58" ht="17.350000000000001">
      <c r="A217" s="600"/>
      <c r="B217" s="600" t="s">
        <v>7613</v>
      </c>
      <c r="C217" s="600" t="s">
        <v>7272</v>
      </c>
      <c r="D217" s="600" t="s">
        <v>16</v>
      </c>
      <c r="E217" s="599" t="s">
        <v>1388</v>
      </c>
      <c r="F217" s="600" t="s">
        <v>4702</v>
      </c>
      <c r="G217" s="600" t="s">
        <v>39</v>
      </c>
      <c r="H217" s="600" t="s">
        <v>4168</v>
      </c>
      <c r="I217" s="600">
        <v>1.2</v>
      </c>
      <c r="J217" s="600">
        <v>3.7</v>
      </c>
      <c r="K217" s="600" t="s">
        <v>1194</v>
      </c>
      <c r="L217" s="600" t="s">
        <v>1194</v>
      </c>
      <c r="M217" s="600" t="s">
        <v>7273</v>
      </c>
      <c r="N217" s="600" t="s">
        <v>79</v>
      </c>
      <c r="O217" s="600" t="s">
        <v>7274</v>
      </c>
      <c r="P217" s="600">
        <v>9</v>
      </c>
      <c r="Q217" s="600" t="s">
        <v>7581</v>
      </c>
      <c r="R217" s="600" t="s">
        <v>6653</v>
      </c>
      <c r="S217" s="600" t="s">
        <v>7611</v>
      </c>
      <c r="T217" s="600" t="s">
        <v>7275</v>
      </c>
      <c r="U217" s="600" t="s">
        <v>7337</v>
      </c>
      <c r="V217" s="600" t="s">
        <v>7612</v>
      </c>
      <c r="W217" s="600" t="s">
        <v>7299</v>
      </c>
      <c r="X217" s="600">
        <v>-1</v>
      </c>
      <c r="Y217" s="600">
        <v>1</v>
      </c>
      <c r="Z217" s="600" t="s">
        <v>7341</v>
      </c>
      <c r="AA217" s="600" t="s">
        <v>7342</v>
      </c>
      <c r="AB217" s="600" t="s">
        <v>7613</v>
      </c>
      <c r="AC217" s="600">
        <v>663</v>
      </c>
      <c r="AD217" s="600">
        <v>680.5</v>
      </c>
      <c r="AE217" s="600">
        <v>698</v>
      </c>
      <c r="AF217" s="600">
        <v>2593</v>
      </c>
      <c r="AG217" s="600">
        <v>2640.5</v>
      </c>
      <c r="AH217" s="600">
        <v>2688</v>
      </c>
      <c r="AI217" s="600">
        <v>1930</v>
      </c>
      <c r="AJ217" s="600">
        <v>1960</v>
      </c>
      <c r="AK217" s="600">
        <v>1990</v>
      </c>
      <c r="AL217" s="600">
        <v>603</v>
      </c>
      <c r="AM217" s="600">
        <v>650.5</v>
      </c>
      <c r="AN217" s="600">
        <v>698</v>
      </c>
      <c r="AO217" s="600">
        <v>3</v>
      </c>
      <c r="AP217" s="600">
        <v>3</v>
      </c>
      <c r="AQ217" s="600">
        <v>3</v>
      </c>
      <c r="AR217" s="600"/>
      <c r="AS217" s="600">
        <v>-9.3000000000000007</v>
      </c>
      <c r="AT217" s="600">
        <v>-9.3000000000000007</v>
      </c>
      <c r="AU217" s="600">
        <v>-9.3000000000000007</v>
      </c>
      <c r="AV217" s="600">
        <v>-16.2</v>
      </c>
      <c r="AW217" s="600">
        <v>-16.2</v>
      </c>
      <c r="AX217" s="600">
        <v>-16.2</v>
      </c>
      <c r="AY217" s="600">
        <v>-112.7</v>
      </c>
      <c r="AZ217" s="600"/>
      <c r="BA217" s="600"/>
      <c r="BB217" s="600"/>
      <c r="BC217" s="600" t="str">
        <f t="shared" si="9"/>
        <v>FAIL</v>
      </c>
      <c r="BD217" s="600" t="str">
        <f t="shared" si="10"/>
        <v>FAIL</v>
      </c>
      <c r="BE217" s="600" t="str">
        <f t="shared" si="11"/>
        <v>FAIL</v>
      </c>
      <c r="BF217" s="600" t="s">
        <v>21</v>
      </c>
    </row>
    <row r="218" spans="1:58" ht="17.350000000000001">
      <c r="A218" s="599"/>
      <c r="B218" s="599" t="s">
        <v>7614</v>
      </c>
      <c r="C218" s="599" t="s">
        <v>7272</v>
      </c>
      <c r="D218" s="599" t="s">
        <v>16</v>
      </c>
      <c r="E218" s="599" t="s">
        <v>1388</v>
      </c>
      <c r="F218" s="599" t="s">
        <v>4702</v>
      </c>
      <c r="G218" s="599" t="s">
        <v>39</v>
      </c>
      <c r="H218" s="599" t="s">
        <v>4168</v>
      </c>
      <c r="I218" s="599">
        <v>1.2</v>
      </c>
      <c r="J218" s="599">
        <v>3.7</v>
      </c>
      <c r="K218" s="599" t="s">
        <v>1194</v>
      </c>
      <c r="L218" s="599" t="s">
        <v>1194</v>
      </c>
      <c r="M218" s="599" t="s">
        <v>7273</v>
      </c>
      <c r="N218" s="599" t="s">
        <v>79</v>
      </c>
      <c r="O218" s="599" t="s">
        <v>7274</v>
      </c>
      <c r="P218" s="599">
        <v>9</v>
      </c>
      <c r="Q218" s="599" t="s">
        <v>7581</v>
      </c>
      <c r="R218" s="599" t="s">
        <v>6653</v>
      </c>
      <c r="S218" s="599" t="s">
        <v>7611</v>
      </c>
      <c r="T218" s="599" t="s">
        <v>7275</v>
      </c>
      <c r="U218" s="599" t="s">
        <v>7337</v>
      </c>
      <c r="V218" s="599" t="s">
        <v>7612</v>
      </c>
      <c r="W218" s="599" t="s">
        <v>7299</v>
      </c>
      <c r="X218" s="599">
        <v>1</v>
      </c>
      <c r="Y218" s="599">
        <v>1</v>
      </c>
      <c r="Z218" s="599" t="s">
        <v>7344</v>
      </c>
      <c r="AA218" s="599" t="s">
        <v>7345</v>
      </c>
      <c r="AB218" s="599" t="s">
        <v>7614</v>
      </c>
      <c r="AC218" s="599">
        <v>698</v>
      </c>
      <c r="AD218" s="599">
        <v>680.5</v>
      </c>
      <c r="AE218" s="599">
        <v>663</v>
      </c>
      <c r="AF218" s="599">
        <v>1232</v>
      </c>
      <c r="AG218" s="599">
        <v>1279.5</v>
      </c>
      <c r="AH218" s="599">
        <v>1327</v>
      </c>
      <c r="AI218" s="599">
        <v>1930</v>
      </c>
      <c r="AJ218" s="599">
        <v>1960</v>
      </c>
      <c r="AK218" s="599">
        <v>1990</v>
      </c>
      <c r="AL218" s="599">
        <v>698</v>
      </c>
      <c r="AM218" s="599">
        <v>650.5</v>
      </c>
      <c r="AN218" s="599">
        <v>603</v>
      </c>
      <c r="AO218" s="599">
        <v>3</v>
      </c>
      <c r="AP218" s="599">
        <v>3</v>
      </c>
      <c r="AQ218" s="599">
        <v>3</v>
      </c>
      <c r="AR218" s="599"/>
      <c r="AS218" s="599">
        <v>-9.3000000000000007</v>
      </c>
      <c r="AT218" s="599">
        <v>-9.3000000000000007</v>
      </c>
      <c r="AU218" s="599">
        <v>-9.3000000000000007</v>
      </c>
      <c r="AV218" s="599">
        <v>-15.8</v>
      </c>
      <c r="AW218" s="599">
        <v>-15.8</v>
      </c>
      <c r="AX218" s="599">
        <v>-15.8</v>
      </c>
      <c r="AY218" s="599">
        <v>-112.7</v>
      </c>
      <c r="AZ218" s="599"/>
      <c r="BA218" s="599"/>
      <c r="BB218" s="599"/>
      <c r="BC218" s="599" t="str">
        <f t="shared" si="9"/>
        <v>FAIL</v>
      </c>
      <c r="BD218" s="599" t="str">
        <f t="shared" si="10"/>
        <v>FAIL</v>
      </c>
      <c r="BE218" s="599" t="str">
        <f t="shared" si="11"/>
        <v>FAIL</v>
      </c>
      <c r="BF218" s="599" t="s">
        <v>21</v>
      </c>
    </row>
    <row r="219" spans="1:58" ht="17.350000000000001">
      <c r="A219" s="600"/>
      <c r="B219" s="600" t="s">
        <v>7615</v>
      </c>
      <c r="C219" s="600" t="s">
        <v>7272</v>
      </c>
      <c r="D219" s="600" t="s">
        <v>16</v>
      </c>
      <c r="E219" s="599" t="s">
        <v>1388</v>
      </c>
      <c r="F219" s="600" t="s">
        <v>4702</v>
      </c>
      <c r="G219" s="600" t="s">
        <v>39</v>
      </c>
      <c r="H219" s="600" t="s">
        <v>4168</v>
      </c>
      <c r="I219" s="600">
        <v>1.2</v>
      </c>
      <c r="J219" s="600">
        <v>3.7</v>
      </c>
      <c r="K219" s="600" t="s">
        <v>1194</v>
      </c>
      <c r="L219" s="600" t="s">
        <v>1194</v>
      </c>
      <c r="M219" s="600" t="s">
        <v>7273</v>
      </c>
      <c r="N219" s="600" t="s">
        <v>79</v>
      </c>
      <c r="O219" s="600" t="s">
        <v>7274</v>
      </c>
      <c r="P219" s="600">
        <v>9</v>
      </c>
      <c r="Q219" s="600" t="s">
        <v>7581</v>
      </c>
      <c r="R219" s="600" t="s">
        <v>6653</v>
      </c>
      <c r="S219" s="600" t="s">
        <v>7611</v>
      </c>
      <c r="T219" s="600"/>
      <c r="U219" s="600" t="s">
        <v>7337</v>
      </c>
      <c r="V219" s="600" t="s">
        <v>7612</v>
      </c>
      <c r="W219" s="600" t="s">
        <v>4373</v>
      </c>
      <c r="X219" s="600">
        <v>3</v>
      </c>
      <c r="Y219" s="600">
        <v>0</v>
      </c>
      <c r="Z219" s="600" t="s">
        <v>7606</v>
      </c>
      <c r="AA219" s="600"/>
      <c r="AB219" s="600" t="s">
        <v>7615</v>
      </c>
      <c r="AC219" s="600">
        <v>663</v>
      </c>
      <c r="AD219" s="600">
        <v>663.16700000000003</v>
      </c>
      <c r="AE219" s="600">
        <v>663.33299999999997</v>
      </c>
      <c r="AF219" s="600"/>
      <c r="AG219" s="600"/>
      <c r="AH219" s="600"/>
      <c r="AI219" s="600">
        <v>1989</v>
      </c>
      <c r="AJ219" s="600">
        <v>1989.5</v>
      </c>
      <c r="AK219" s="600">
        <v>1990</v>
      </c>
      <c r="AL219" s="600"/>
      <c r="AM219" s="600"/>
      <c r="AN219" s="600"/>
      <c r="AO219" s="600"/>
      <c r="AP219" s="600"/>
      <c r="AQ219" s="600"/>
      <c r="AR219" s="600"/>
      <c r="AS219" s="600">
        <v>-5.3</v>
      </c>
      <c r="AT219" s="600">
        <v>-5.3</v>
      </c>
      <c r="AU219" s="600">
        <v>-5.3</v>
      </c>
      <c r="AV219" s="600"/>
      <c r="AW219" s="600"/>
      <c r="AX219" s="600"/>
      <c r="AY219" s="600">
        <v>-112.7</v>
      </c>
      <c r="AZ219" s="600"/>
      <c r="BA219" s="600"/>
      <c r="BB219" s="600"/>
      <c r="BC219" s="600" t="str">
        <f t="shared" si="9"/>
        <v>FAIL</v>
      </c>
      <c r="BD219" s="600" t="str">
        <f t="shared" si="10"/>
        <v>FAIL</v>
      </c>
      <c r="BE219" s="600" t="str">
        <f t="shared" si="11"/>
        <v>FAIL</v>
      </c>
      <c r="BF219" s="600" t="s">
        <v>21</v>
      </c>
    </row>
    <row r="220" spans="1:58" ht="17.350000000000001">
      <c r="A220" s="599"/>
      <c r="B220" s="599" t="s">
        <v>7616</v>
      </c>
      <c r="C220" s="599" t="s">
        <v>7272</v>
      </c>
      <c r="D220" s="599" t="s">
        <v>16</v>
      </c>
      <c r="E220" s="599" t="s">
        <v>1388</v>
      </c>
      <c r="F220" s="599" t="s">
        <v>4702</v>
      </c>
      <c r="G220" s="599" t="s">
        <v>39</v>
      </c>
      <c r="H220" s="599" t="s">
        <v>4168</v>
      </c>
      <c r="I220" s="599">
        <v>1.2</v>
      </c>
      <c r="J220" s="599">
        <v>3.7</v>
      </c>
      <c r="K220" s="599" t="s">
        <v>1194</v>
      </c>
      <c r="L220" s="599" t="s">
        <v>1194</v>
      </c>
      <c r="M220" s="599" t="s">
        <v>7273</v>
      </c>
      <c r="N220" s="599" t="s">
        <v>79</v>
      </c>
      <c r="O220" s="599" t="s">
        <v>7274</v>
      </c>
      <c r="P220" s="599">
        <v>9</v>
      </c>
      <c r="Q220" s="599" t="s">
        <v>7581</v>
      </c>
      <c r="R220" s="599" t="s">
        <v>6653</v>
      </c>
      <c r="S220" s="599" t="s">
        <v>7611</v>
      </c>
      <c r="T220" s="599" t="s">
        <v>7275</v>
      </c>
      <c r="U220" s="599" t="s">
        <v>7337</v>
      </c>
      <c r="V220" s="599" t="s">
        <v>7612</v>
      </c>
      <c r="W220" s="599" t="s">
        <v>4373</v>
      </c>
      <c r="X220" s="599">
        <v>-1</v>
      </c>
      <c r="Y220" s="599">
        <v>2</v>
      </c>
      <c r="Z220" s="599" t="s">
        <v>7347</v>
      </c>
      <c r="AA220" s="599" t="s">
        <v>7348</v>
      </c>
      <c r="AB220" s="599" t="s">
        <v>7616</v>
      </c>
      <c r="AC220" s="599">
        <v>663</v>
      </c>
      <c r="AD220" s="599">
        <v>680.5</v>
      </c>
      <c r="AE220" s="599">
        <v>698</v>
      </c>
      <c r="AF220" s="599">
        <v>1296.5</v>
      </c>
      <c r="AG220" s="599">
        <v>1320.25</v>
      </c>
      <c r="AH220" s="599">
        <v>1344</v>
      </c>
      <c r="AI220" s="599">
        <v>1930</v>
      </c>
      <c r="AJ220" s="599">
        <v>1960</v>
      </c>
      <c r="AK220" s="599">
        <v>1990</v>
      </c>
      <c r="AL220" s="599">
        <v>633.5</v>
      </c>
      <c r="AM220" s="599">
        <v>609.75</v>
      </c>
      <c r="AN220" s="599">
        <v>586</v>
      </c>
      <c r="AO220" s="599">
        <v>3</v>
      </c>
      <c r="AP220" s="599">
        <v>3</v>
      </c>
      <c r="AQ220" s="599">
        <v>3</v>
      </c>
      <c r="AR220" s="599"/>
      <c r="AS220" s="599">
        <v>-9.3000000000000007</v>
      </c>
      <c r="AT220" s="599">
        <v>-9.3000000000000007</v>
      </c>
      <c r="AU220" s="599">
        <v>-9.3000000000000007</v>
      </c>
      <c r="AV220" s="599">
        <v>-15.8</v>
      </c>
      <c r="AW220" s="599">
        <v>-15.8</v>
      </c>
      <c r="AX220" s="599">
        <v>-15.8</v>
      </c>
      <c r="AY220" s="599">
        <v>-112.7</v>
      </c>
      <c r="AZ220" s="599"/>
      <c r="BA220" s="599"/>
      <c r="BB220" s="599"/>
      <c r="BC220" s="599" t="str">
        <f t="shared" si="9"/>
        <v>FAIL</v>
      </c>
      <c r="BD220" s="599" t="str">
        <f t="shared" si="10"/>
        <v>FAIL</v>
      </c>
      <c r="BE220" s="599" t="str">
        <f t="shared" si="11"/>
        <v>FAIL</v>
      </c>
      <c r="BF220" s="599" t="s">
        <v>21</v>
      </c>
    </row>
    <row r="221" spans="1:58" ht="17.350000000000001">
      <c r="A221" s="600"/>
      <c r="B221" s="600" t="s">
        <v>7617</v>
      </c>
      <c r="C221" s="600" t="s">
        <v>7272</v>
      </c>
      <c r="D221" s="600" t="s">
        <v>16</v>
      </c>
      <c r="E221" s="599" t="s">
        <v>1388</v>
      </c>
      <c r="F221" s="600" t="s">
        <v>4702</v>
      </c>
      <c r="G221" s="600" t="s">
        <v>39</v>
      </c>
      <c r="H221" s="600" t="s">
        <v>4168</v>
      </c>
      <c r="I221" s="600">
        <v>1.2</v>
      </c>
      <c r="J221" s="600">
        <v>3.7</v>
      </c>
      <c r="K221" s="600" t="s">
        <v>1194</v>
      </c>
      <c r="L221" s="600" t="s">
        <v>1194</v>
      </c>
      <c r="M221" s="600" t="s">
        <v>7273</v>
      </c>
      <c r="N221" s="600" t="s">
        <v>79</v>
      </c>
      <c r="O221" s="600" t="s">
        <v>7274</v>
      </c>
      <c r="P221" s="600">
        <v>9</v>
      </c>
      <c r="Q221" s="600" t="s">
        <v>7581</v>
      </c>
      <c r="R221" s="600" t="s">
        <v>6653</v>
      </c>
      <c r="S221" s="600" t="s">
        <v>7611</v>
      </c>
      <c r="T221" s="600" t="s">
        <v>7275</v>
      </c>
      <c r="U221" s="600" t="s">
        <v>7337</v>
      </c>
      <c r="V221" s="600" t="s">
        <v>7612</v>
      </c>
      <c r="W221" s="600" t="s">
        <v>4373</v>
      </c>
      <c r="X221" s="600">
        <v>1</v>
      </c>
      <c r="Y221" s="600">
        <v>2</v>
      </c>
      <c r="Z221" s="600" t="s">
        <v>7350</v>
      </c>
      <c r="AA221" s="600" t="s">
        <v>7351</v>
      </c>
      <c r="AB221" s="600" t="s">
        <v>7617</v>
      </c>
      <c r="AC221" s="600">
        <v>698</v>
      </c>
      <c r="AD221" s="600">
        <v>680.5</v>
      </c>
      <c r="AE221" s="600">
        <v>663</v>
      </c>
      <c r="AF221" s="600">
        <v>616</v>
      </c>
      <c r="AG221" s="600">
        <v>639.75</v>
      </c>
      <c r="AH221" s="600">
        <v>663.5</v>
      </c>
      <c r="AI221" s="600">
        <v>1930</v>
      </c>
      <c r="AJ221" s="600">
        <v>1960</v>
      </c>
      <c r="AK221" s="600">
        <v>1990</v>
      </c>
      <c r="AL221" s="600">
        <v>1314</v>
      </c>
      <c r="AM221" s="600">
        <v>1290.25</v>
      </c>
      <c r="AN221" s="600">
        <v>1266.5</v>
      </c>
      <c r="AO221" s="600">
        <v>3</v>
      </c>
      <c r="AP221" s="600">
        <v>3</v>
      </c>
      <c r="AQ221" s="600">
        <v>3</v>
      </c>
      <c r="AR221" s="600"/>
      <c r="AS221" s="600">
        <v>-9.3000000000000007</v>
      </c>
      <c r="AT221" s="600">
        <v>-9.3000000000000007</v>
      </c>
      <c r="AU221" s="600">
        <v>-9.3000000000000007</v>
      </c>
      <c r="AV221" s="600">
        <v>-40.5</v>
      </c>
      <c r="AW221" s="600">
        <v>-45.5</v>
      </c>
      <c r="AX221" s="600">
        <v>-45.5</v>
      </c>
      <c r="AY221" s="600">
        <v>-112.7</v>
      </c>
      <c r="AZ221" s="600"/>
      <c r="BA221" s="600"/>
      <c r="BB221" s="600"/>
      <c r="BC221" s="600" t="str">
        <f t="shared" si="9"/>
        <v>FAIL</v>
      </c>
      <c r="BD221" s="600" t="str">
        <f t="shared" si="10"/>
        <v>FAIL</v>
      </c>
      <c r="BE221" s="600" t="str">
        <f t="shared" si="11"/>
        <v>FAIL</v>
      </c>
      <c r="BF221" s="600" t="s">
        <v>21</v>
      </c>
    </row>
    <row r="222" spans="1:58" ht="17.350000000000001">
      <c r="A222" s="599"/>
      <c r="B222" s="599" t="s">
        <v>7618</v>
      </c>
      <c r="C222" s="599" t="s">
        <v>7272</v>
      </c>
      <c r="D222" s="599" t="s">
        <v>16</v>
      </c>
      <c r="E222" s="599" t="s">
        <v>1388</v>
      </c>
      <c r="F222" s="599" t="s">
        <v>4702</v>
      </c>
      <c r="G222" s="599" t="s">
        <v>39</v>
      </c>
      <c r="H222" s="599" t="s">
        <v>4168</v>
      </c>
      <c r="I222" s="599">
        <v>1.2</v>
      </c>
      <c r="J222" s="599">
        <v>3.7</v>
      </c>
      <c r="K222" s="599" t="s">
        <v>1194</v>
      </c>
      <c r="L222" s="599" t="s">
        <v>1194</v>
      </c>
      <c r="M222" s="599" t="s">
        <v>7273</v>
      </c>
      <c r="N222" s="599" t="s">
        <v>79</v>
      </c>
      <c r="O222" s="599" t="s">
        <v>7274</v>
      </c>
      <c r="P222" s="599">
        <v>9</v>
      </c>
      <c r="Q222" s="599" t="s">
        <v>7581</v>
      </c>
      <c r="R222" s="599" t="s">
        <v>6653</v>
      </c>
      <c r="S222" s="599" t="s">
        <v>7611</v>
      </c>
      <c r="T222" s="599" t="s">
        <v>7275</v>
      </c>
      <c r="U222" s="599" t="s">
        <v>7337</v>
      </c>
      <c r="V222" s="599" t="s">
        <v>7612</v>
      </c>
      <c r="W222" s="599" t="s">
        <v>4373</v>
      </c>
      <c r="X222" s="599">
        <v>-2</v>
      </c>
      <c r="Y222" s="599">
        <v>1</v>
      </c>
      <c r="Z222" s="599" t="s">
        <v>7353</v>
      </c>
      <c r="AA222" s="599" t="s">
        <v>7354</v>
      </c>
      <c r="AB222" s="599" t="s">
        <v>7618</v>
      </c>
      <c r="AC222" s="599">
        <v>663</v>
      </c>
      <c r="AD222" s="599">
        <v>680.5</v>
      </c>
      <c r="AE222" s="599">
        <v>698</v>
      </c>
      <c r="AF222" s="599">
        <v>3256</v>
      </c>
      <c r="AG222" s="599">
        <v>3321</v>
      </c>
      <c r="AH222" s="599">
        <v>3386</v>
      </c>
      <c r="AI222" s="599">
        <v>1930</v>
      </c>
      <c r="AJ222" s="599">
        <v>1960</v>
      </c>
      <c r="AK222" s="599">
        <v>1990</v>
      </c>
      <c r="AL222" s="599">
        <v>1266</v>
      </c>
      <c r="AM222" s="599">
        <v>1331</v>
      </c>
      <c r="AN222" s="599">
        <v>1396</v>
      </c>
      <c r="AO222" s="599">
        <v>3</v>
      </c>
      <c r="AP222" s="599">
        <v>3</v>
      </c>
      <c r="AQ222" s="599">
        <v>3</v>
      </c>
      <c r="AR222" s="599"/>
      <c r="AS222" s="599">
        <v>-9.3000000000000007</v>
      </c>
      <c r="AT222" s="599">
        <v>-9.3000000000000007</v>
      </c>
      <c r="AU222" s="599">
        <v>-9.3000000000000007</v>
      </c>
      <c r="AV222" s="599">
        <v>-15.8</v>
      </c>
      <c r="AW222" s="599">
        <v>-15.8</v>
      </c>
      <c r="AX222" s="599">
        <v>-15.8</v>
      </c>
      <c r="AY222" s="599">
        <v>-112.7</v>
      </c>
      <c r="AZ222" s="599"/>
      <c r="BA222" s="599"/>
      <c r="BB222" s="599"/>
      <c r="BC222" s="599" t="str">
        <f t="shared" si="9"/>
        <v>FAIL</v>
      </c>
      <c r="BD222" s="599" t="str">
        <f t="shared" si="10"/>
        <v>FAIL</v>
      </c>
      <c r="BE222" s="599" t="str">
        <f t="shared" si="11"/>
        <v>FAIL</v>
      </c>
      <c r="BF222" s="599" t="s">
        <v>21</v>
      </c>
    </row>
    <row r="223" spans="1:58" ht="17.350000000000001">
      <c r="A223" s="600"/>
      <c r="B223" s="600" t="s">
        <v>7619</v>
      </c>
      <c r="C223" s="600" t="s">
        <v>7272</v>
      </c>
      <c r="D223" s="600" t="s">
        <v>16</v>
      </c>
      <c r="E223" s="599" t="s">
        <v>1388</v>
      </c>
      <c r="F223" s="600" t="s">
        <v>4702</v>
      </c>
      <c r="G223" s="600" t="s">
        <v>39</v>
      </c>
      <c r="H223" s="600" t="s">
        <v>4168</v>
      </c>
      <c r="I223" s="600">
        <v>1.2</v>
      </c>
      <c r="J223" s="600">
        <v>3.7</v>
      </c>
      <c r="K223" s="600" t="s">
        <v>1194</v>
      </c>
      <c r="L223" s="600" t="s">
        <v>1194</v>
      </c>
      <c r="M223" s="600" t="s">
        <v>7273</v>
      </c>
      <c r="N223" s="600" t="s">
        <v>79</v>
      </c>
      <c r="O223" s="600" t="s">
        <v>7274</v>
      </c>
      <c r="P223" s="600">
        <v>9</v>
      </c>
      <c r="Q223" s="600" t="s">
        <v>7581</v>
      </c>
      <c r="R223" s="600" t="s">
        <v>6653</v>
      </c>
      <c r="S223" s="600" t="s">
        <v>7611</v>
      </c>
      <c r="T223" s="600" t="s">
        <v>7275</v>
      </c>
      <c r="U223" s="600" t="s">
        <v>7337</v>
      </c>
      <c r="V223" s="600" t="s">
        <v>7612</v>
      </c>
      <c r="W223" s="600" t="s">
        <v>4373</v>
      </c>
      <c r="X223" s="600">
        <v>2</v>
      </c>
      <c r="Y223" s="600">
        <v>1</v>
      </c>
      <c r="Z223" s="600" t="s">
        <v>7356</v>
      </c>
      <c r="AA223" s="600" t="s">
        <v>7357</v>
      </c>
      <c r="AB223" s="600" t="s">
        <v>7619</v>
      </c>
      <c r="AC223" s="600">
        <v>698</v>
      </c>
      <c r="AD223" s="600">
        <v>680.5</v>
      </c>
      <c r="AE223" s="600">
        <v>663</v>
      </c>
      <c r="AF223" s="600">
        <v>534</v>
      </c>
      <c r="AG223" s="600">
        <v>599</v>
      </c>
      <c r="AH223" s="600">
        <v>664</v>
      </c>
      <c r="AI223" s="600">
        <v>1930</v>
      </c>
      <c r="AJ223" s="600">
        <v>1960</v>
      </c>
      <c r="AK223" s="600">
        <v>1990</v>
      </c>
      <c r="AL223" s="600">
        <v>1396</v>
      </c>
      <c r="AM223" s="600">
        <v>1331</v>
      </c>
      <c r="AN223" s="600">
        <v>1266</v>
      </c>
      <c r="AO223" s="600">
        <v>3</v>
      </c>
      <c r="AP223" s="600">
        <v>3</v>
      </c>
      <c r="AQ223" s="600">
        <v>3</v>
      </c>
      <c r="AR223" s="600"/>
      <c r="AS223" s="600">
        <v>-9.3000000000000007</v>
      </c>
      <c r="AT223" s="600">
        <v>-9.3000000000000007</v>
      </c>
      <c r="AU223" s="600">
        <v>-9.3000000000000007</v>
      </c>
      <c r="AV223" s="600">
        <v>-35.5</v>
      </c>
      <c r="AW223" s="600">
        <v>-35.5</v>
      </c>
      <c r="AX223" s="600">
        <v>-45.5</v>
      </c>
      <c r="AY223" s="600">
        <v>-112.7</v>
      </c>
      <c r="AZ223" s="600"/>
      <c r="BA223" s="600"/>
      <c r="BB223" s="600"/>
      <c r="BC223" s="600" t="str">
        <f t="shared" si="9"/>
        <v>FAIL</v>
      </c>
      <c r="BD223" s="600" t="str">
        <f t="shared" si="10"/>
        <v>FAIL</v>
      </c>
      <c r="BE223" s="600" t="str">
        <f t="shared" si="11"/>
        <v>FAIL</v>
      </c>
      <c r="BF223" s="600" t="s">
        <v>21</v>
      </c>
    </row>
    <row r="224" spans="1:58" ht="17.350000000000001">
      <c r="A224" s="599"/>
      <c r="B224" s="599" t="s">
        <v>7600</v>
      </c>
      <c r="C224" s="599" t="s">
        <v>7272</v>
      </c>
      <c r="D224" s="599" t="s">
        <v>16</v>
      </c>
      <c r="E224" s="599" t="s">
        <v>1388</v>
      </c>
      <c r="F224" s="599" t="s">
        <v>4702</v>
      </c>
      <c r="G224" s="599" t="s">
        <v>39</v>
      </c>
      <c r="H224" s="599" t="s">
        <v>4168</v>
      </c>
      <c r="I224" s="599">
        <v>1.2</v>
      </c>
      <c r="J224" s="599">
        <v>3.7</v>
      </c>
      <c r="K224" s="599" t="s">
        <v>1194</v>
      </c>
      <c r="L224" s="599" t="s">
        <v>1194</v>
      </c>
      <c r="M224" s="599" t="s">
        <v>7273</v>
      </c>
      <c r="N224" s="599" t="s">
        <v>79</v>
      </c>
      <c r="O224" s="599" t="s">
        <v>7274</v>
      </c>
      <c r="P224" s="599">
        <v>9</v>
      </c>
      <c r="Q224" s="599" t="s">
        <v>7581</v>
      </c>
      <c r="R224" s="599" t="s">
        <v>6653</v>
      </c>
      <c r="S224" s="599" t="s">
        <v>7620</v>
      </c>
      <c r="T224" s="599"/>
      <c r="U224" s="599" t="s">
        <v>7337</v>
      </c>
      <c r="V224" s="599" t="s">
        <v>7621</v>
      </c>
      <c r="W224" s="599" t="s">
        <v>7299</v>
      </c>
      <c r="X224" s="599">
        <v>2</v>
      </c>
      <c r="Y224" s="599"/>
      <c r="Z224" s="599" t="s">
        <v>7339</v>
      </c>
      <c r="AA224" s="599"/>
      <c r="AB224" s="599" t="s">
        <v>7600</v>
      </c>
      <c r="AC224" s="599">
        <v>673</v>
      </c>
      <c r="AD224" s="599">
        <v>685.5</v>
      </c>
      <c r="AE224" s="599">
        <v>698</v>
      </c>
      <c r="AF224" s="599"/>
      <c r="AG224" s="599"/>
      <c r="AH224" s="599"/>
      <c r="AI224" s="599">
        <v>1930</v>
      </c>
      <c r="AJ224" s="599">
        <v>1960</v>
      </c>
      <c r="AK224" s="599">
        <v>1990</v>
      </c>
      <c r="AL224" s="599"/>
      <c r="AM224" s="599"/>
      <c r="AN224" s="599"/>
      <c r="AO224" s="599"/>
      <c r="AP224" s="599"/>
      <c r="AQ224" s="599"/>
      <c r="AR224" s="599"/>
      <c r="AS224" s="599">
        <v>-5.3</v>
      </c>
      <c r="AT224" s="599">
        <v>-5.3</v>
      </c>
      <c r="AU224" s="599">
        <v>-5.3</v>
      </c>
      <c r="AV224" s="599"/>
      <c r="AW224" s="599"/>
      <c r="AX224" s="599"/>
      <c r="AY224" s="599">
        <v>-112.7</v>
      </c>
      <c r="AZ224" s="599"/>
      <c r="BA224" s="599"/>
      <c r="BB224" s="599"/>
      <c r="BC224" s="599" t="str">
        <f t="shared" si="9"/>
        <v>FAIL</v>
      </c>
      <c r="BD224" s="599" t="str">
        <f t="shared" si="10"/>
        <v>FAIL</v>
      </c>
      <c r="BE224" s="599" t="str">
        <f t="shared" si="11"/>
        <v>FAIL</v>
      </c>
      <c r="BF224" s="599" t="s">
        <v>21</v>
      </c>
    </row>
    <row r="225" spans="1:58" ht="17.350000000000001">
      <c r="A225" s="600"/>
      <c r="B225" s="600" t="s">
        <v>7622</v>
      </c>
      <c r="C225" s="600" t="s">
        <v>7272</v>
      </c>
      <c r="D225" s="600" t="s">
        <v>16</v>
      </c>
      <c r="E225" s="599" t="s">
        <v>1388</v>
      </c>
      <c r="F225" s="600" t="s">
        <v>4702</v>
      </c>
      <c r="G225" s="600" t="s">
        <v>39</v>
      </c>
      <c r="H225" s="600" t="s">
        <v>4168</v>
      </c>
      <c r="I225" s="600">
        <v>1.2</v>
      </c>
      <c r="J225" s="600">
        <v>3.7</v>
      </c>
      <c r="K225" s="600" t="s">
        <v>1194</v>
      </c>
      <c r="L225" s="600" t="s">
        <v>1194</v>
      </c>
      <c r="M225" s="600" t="s">
        <v>7273</v>
      </c>
      <c r="N225" s="600" t="s">
        <v>79</v>
      </c>
      <c r="O225" s="600" t="s">
        <v>7274</v>
      </c>
      <c r="P225" s="600">
        <v>9</v>
      </c>
      <c r="Q225" s="600" t="s">
        <v>7581</v>
      </c>
      <c r="R225" s="600" t="s">
        <v>6653</v>
      </c>
      <c r="S225" s="600" t="s">
        <v>7620</v>
      </c>
      <c r="T225" s="600" t="s">
        <v>7275</v>
      </c>
      <c r="U225" s="600" t="s">
        <v>7337</v>
      </c>
      <c r="V225" s="600" t="s">
        <v>7621</v>
      </c>
      <c r="W225" s="600" t="s">
        <v>7299</v>
      </c>
      <c r="X225" s="600">
        <v>-1</v>
      </c>
      <c r="Y225" s="600">
        <v>1</v>
      </c>
      <c r="Z225" s="600" t="s">
        <v>7341</v>
      </c>
      <c r="AA225" s="600" t="s">
        <v>7342</v>
      </c>
      <c r="AB225" s="600" t="s">
        <v>7622</v>
      </c>
      <c r="AC225" s="600">
        <v>673</v>
      </c>
      <c r="AD225" s="600">
        <v>685.5</v>
      </c>
      <c r="AE225" s="600">
        <v>698</v>
      </c>
      <c r="AF225" s="600">
        <v>2603</v>
      </c>
      <c r="AG225" s="600">
        <v>2645.5</v>
      </c>
      <c r="AH225" s="600">
        <v>2688</v>
      </c>
      <c r="AI225" s="600">
        <v>1930</v>
      </c>
      <c r="AJ225" s="600">
        <v>1960</v>
      </c>
      <c r="AK225" s="600">
        <v>1990</v>
      </c>
      <c r="AL225" s="600">
        <v>613</v>
      </c>
      <c r="AM225" s="600">
        <v>655.5</v>
      </c>
      <c r="AN225" s="600">
        <v>698</v>
      </c>
      <c r="AO225" s="600">
        <v>3</v>
      </c>
      <c r="AP225" s="600">
        <v>3</v>
      </c>
      <c r="AQ225" s="600">
        <v>3</v>
      </c>
      <c r="AR225" s="600"/>
      <c r="AS225" s="600">
        <v>-9.3000000000000007</v>
      </c>
      <c r="AT225" s="600">
        <v>-9.3000000000000007</v>
      </c>
      <c r="AU225" s="600">
        <v>-9.3000000000000007</v>
      </c>
      <c r="AV225" s="600">
        <v>-16.2</v>
      </c>
      <c r="AW225" s="600">
        <v>-16.2</v>
      </c>
      <c r="AX225" s="600">
        <v>-16.2</v>
      </c>
      <c r="AY225" s="600">
        <v>-112.7</v>
      </c>
      <c r="AZ225" s="600"/>
      <c r="BA225" s="600"/>
      <c r="BB225" s="600"/>
      <c r="BC225" s="600" t="str">
        <f t="shared" si="9"/>
        <v>FAIL</v>
      </c>
      <c r="BD225" s="600" t="str">
        <f t="shared" si="10"/>
        <v>FAIL</v>
      </c>
      <c r="BE225" s="600" t="str">
        <f t="shared" si="11"/>
        <v>FAIL</v>
      </c>
      <c r="BF225" s="600" t="s">
        <v>21</v>
      </c>
    </row>
    <row r="226" spans="1:58" ht="17.350000000000001">
      <c r="A226" s="599"/>
      <c r="B226" s="599" t="s">
        <v>7623</v>
      </c>
      <c r="C226" s="599" t="s">
        <v>7272</v>
      </c>
      <c r="D226" s="599" t="s">
        <v>16</v>
      </c>
      <c r="E226" s="599" t="s">
        <v>1388</v>
      </c>
      <c r="F226" s="599" t="s">
        <v>4702</v>
      </c>
      <c r="G226" s="599" t="s">
        <v>39</v>
      </c>
      <c r="H226" s="599" t="s">
        <v>4168</v>
      </c>
      <c r="I226" s="599">
        <v>1.2</v>
      </c>
      <c r="J226" s="599">
        <v>3.7</v>
      </c>
      <c r="K226" s="599" t="s">
        <v>1194</v>
      </c>
      <c r="L226" s="599" t="s">
        <v>1194</v>
      </c>
      <c r="M226" s="599" t="s">
        <v>7273</v>
      </c>
      <c r="N226" s="599" t="s">
        <v>79</v>
      </c>
      <c r="O226" s="599" t="s">
        <v>7274</v>
      </c>
      <c r="P226" s="599">
        <v>9</v>
      </c>
      <c r="Q226" s="599" t="s">
        <v>7581</v>
      </c>
      <c r="R226" s="599" t="s">
        <v>6653</v>
      </c>
      <c r="S226" s="599" t="s">
        <v>7620</v>
      </c>
      <c r="T226" s="599" t="s">
        <v>7275</v>
      </c>
      <c r="U226" s="599" t="s">
        <v>7337</v>
      </c>
      <c r="V226" s="599" t="s">
        <v>7621</v>
      </c>
      <c r="W226" s="599" t="s">
        <v>7299</v>
      </c>
      <c r="X226" s="599">
        <v>1</v>
      </c>
      <c r="Y226" s="599">
        <v>1</v>
      </c>
      <c r="Z226" s="599" t="s">
        <v>7344</v>
      </c>
      <c r="AA226" s="599" t="s">
        <v>7345</v>
      </c>
      <c r="AB226" s="599" t="s">
        <v>7623</v>
      </c>
      <c r="AC226" s="599">
        <v>698</v>
      </c>
      <c r="AD226" s="599">
        <v>685.5</v>
      </c>
      <c r="AE226" s="599">
        <v>673</v>
      </c>
      <c r="AF226" s="599">
        <v>1232</v>
      </c>
      <c r="AG226" s="599">
        <v>1274.5</v>
      </c>
      <c r="AH226" s="599">
        <v>1317</v>
      </c>
      <c r="AI226" s="599">
        <v>1930</v>
      </c>
      <c r="AJ226" s="599">
        <v>1960</v>
      </c>
      <c r="AK226" s="599">
        <v>1990</v>
      </c>
      <c r="AL226" s="599">
        <v>698</v>
      </c>
      <c r="AM226" s="599">
        <v>655.5</v>
      </c>
      <c r="AN226" s="599">
        <v>613</v>
      </c>
      <c r="AO226" s="599">
        <v>3</v>
      </c>
      <c r="AP226" s="599">
        <v>3</v>
      </c>
      <c r="AQ226" s="599">
        <v>3</v>
      </c>
      <c r="AR226" s="599"/>
      <c r="AS226" s="599">
        <v>-9.3000000000000007</v>
      </c>
      <c r="AT226" s="599">
        <v>-9.3000000000000007</v>
      </c>
      <c r="AU226" s="599">
        <v>-9.3000000000000007</v>
      </c>
      <c r="AV226" s="599">
        <v>-15.8</v>
      </c>
      <c r="AW226" s="599">
        <v>-15.8</v>
      </c>
      <c r="AX226" s="599">
        <v>-15.8</v>
      </c>
      <c r="AY226" s="599">
        <v>-112.7</v>
      </c>
      <c r="AZ226" s="599"/>
      <c r="BA226" s="599"/>
      <c r="BB226" s="599"/>
      <c r="BC226" s="599" t="str">
        <f t="shared" si="9"/>
        <v>FAIL</v>
      </c>
      <c r="BD226" s="599" t="str">
        <f t="shared" si="10"/>
        <v>FAIL</v>
      </c>
      <c r="BE226" s="599" t="str">
        <f t="shared" si="11"/>
        <v>FAIL</v>
      </c>
      <c r="BF226" s="599" t="s">
        <v>21</v>
      </c>
    </row>
    <row r="227" spans="1:58" ht="17.350000000000001">
      <c r="A227" s="600"/>
      <c r="B227" s="600" t="s">
        <v>7624</v>
      </c>
      <c r="C227" s="600" t="s">
        <v>7272</v>
      </c>
      <c r="D227" s="600" t="s">
        <v>16</v>
      </c>
      <c r="E227" s="599" t="s">
        <v>1388</v>
      </c>
      <c r="F227" s="600" t="s">
        <v>4702</v>
      </c>
      <c r="G227" s="600" t="s">
        <v>39</v>
      </c>
      <c r="H227" s="600" t="s">
        <v>4168</v>
      </c>
      <c r="I227" s="600">
        <v>1.2</v>
      </c>
      <c r="J227" s="600">
        <v>3.7</v>
      </c>
      <c r="K227" s="600" t="s">
        <v>1194</v>
      </c>
      <c r="L227" s="600" t="s">
        <v>1194</v>
      </c>
      <c r="M227" s="600" t="s">
        <v>7273</v>
      </c>
      <c r="N227" s="600" t="s">
        <v>79</v>
      </c>
      <c r="O227" s="600" t="s">
        <v>7274</v>
      </c>
      <c r="P227" s="600">
        <v>9</v>
      </c>
      <c r="Q227" s="600" t="s">
        <v>7581</v>
      </c>
      <c r="R227" s="600" t="s">
        <v>6653</v>
      </c>
      <c r="S227" s="600" t="s">
        <v>7620</v>
      </c>
      <c r="T227" s="600" t="s">
        <v>7275</v>
      </c>
      <c r="U227" s="600" t="s">
        <v>7337</v>
      </c>
      <c r="V227" s="600" t="s">
        <v>7621</v>
      </c>
      <c r="W227" s="600" t="s">
        <v>4373</v>
      </c>
      <c r="X227" s="600">
        <v>-1</v>
      </c>
      <c r="Y227" s="600">
        <v>2</v>
      </c>
      <c r="Z227" s="600" t="s">
        <v>7347</v>
      </c>
      <c r="AA227" s="600" t="s">
        <v>7348</v>
      </c>
      <c r="AB227" s="600" t="s">
        <v>7624</v>
      </c>
      <c r="AC227" s="600">
        <v>673</v>
      </c>
      <c r="AD227" s="600">
        <v>685.5</v>
      </c>
      <c r="AE227" s="600">
        <v>698</v>
      </c>
      <c r="AF227" s="600">
        <v>1301.5</v>
      </c>
      <c r="AG227" s="600">
        <v>1322.75</v>
      </c>
      <c r="AH227" s="600">
        <v>1344</v>
      </c>
      <c r="AI227" s="600">
        <v>1930</v>
      </c>
      <c r="AJ227" s="600">
        <v>1960</v>
      </c>
      <c r="AK227" s="600">
        <v>1990</v>
      </c>
      <c r="AL227" s="600">
        <v>628.5</v>
      </c>
      <c r="AM227" s="600">
        <v>607.25</v>
      </c>
      <c r="AN227" s="600">
        <v>586</v>
      </c>
      <c r="AO227" s="600">
        <v>3</v>
      </c>
      <c r="AP227" s="600">
        <v>3</v>
      </c>
      <c r="AQ227" s="600">
        <v>3</v>
      </c>
      <c r="AR227" s="600"/>
      <c r="AS227" s="600">
        <v>-9.3000000000000007</v>
      </c>
      <c r="AT227" s="600">
        <v>-9.3000000000000007</v>
      </c>
      <c r="AU227" s="600">
        <v>-9.3000000000000007</v>
      </c>
      <c r="AV227" s="600">
        <v>-15.8</v>
      </c>
      <c r="AW227" s="600">
        <v>-15.8</v>
      </c>
      <c r="AX227" s="600">
        <v>-15.8</v>
      </c>
      <c r="AY227" s="600">
        <v>-112.7</v>
      </c>
      <c r="AZ227" s="600"/>
      <c r="BA227" s="600"/>
      <c r="BB227" s="600"/>
      <c r="BC227" s="600" t="str">
        <f t="shared" si="9"/>
        <v>FAIL</v>
      </c>
      <c r="BD227" s="600" t="str">
        <f t="shared" si="10"/>
        <v>FAIL</v>
      </c>
      <c r="BE227" s="600" t="str">
        <f t="shared" si="11"/>
        <v>FAIL</v>
      </c>
      <c r="BF227" s="600" t="s">
        <v>21</v>
      </c>
    </row>
    <row r="228" spans="1:58" ht="17.350000000000001">
      <c r="A228" s="599"/>
      <c r="B228" s="599" t="s">
        <v>7625</v>
      </c>
      <c r="C228" s="599" t="s">
        <v>7272</v>
      </c>
      <c r="D228" s="599" t="s">
        <v>16</v>
      </c>
      <c r="E228" s="599" t="s">
        <v>1388</v>
      </c>
      <c r="F228" s="599" t="s">
        <v>4702</v>
      </c>
      <c r="G228" s="599" t="s">
        <v>39</v>
      </c>
      <c r="H228" s="599" t="s">
        <v>4168</v>
      </c>
      <c r="I228" s="599">
        <v>1.2</v>
      </c>
      <c r="J228" s="599">
        <v>3.7</v>
      </c>
      <c r="K228" s="599" t="s">
        <v>1194</v>
      </c>
      <c r="L228" s="599" t="s">
        <v>1194</v>
      </c>
      <c r="M228" s="599" t="s">
        <v>7273</v>
      </c>
      <c r="N228" s="599" t="s">
        <v>79</v>
      </c>
      <c r="O228" s="599" t="s">
        <v>7274</v>
      </c>
      <c r="P228" s="599">
        <v>9</v>
      </c>
      <c r="Q228" s="599" t="s">
        <v>7581</v>
      </c>
      <c r="R228" s="599" t="s">
        <v>6653</v>
      </c>
      <c r="S228" s="599" t="s">
        <v>7620</v>
      </c>
      <c r="T228" s="599" t="s">
        <v>7275</v>
      </c>
      <c r="U228" s="599" t="s">
        <v>7337</v>
      </c>
      <c r="V228" s="599" t="s">
        <v>7621</v>
      </c>
      <c r="W228" s="599" t="s">
        <v>4373</v>
      </c>
      <c r="X228" s="599">
        <v>1</v>
      </c>
      <c r="Y228" s="599">
        <v>2</v>
      </c>
      <c r="Z228" s="599" t="s">
        <v>7350</v>
      </c>
      <c r="AA228" s="599" t="s">
        <v>7351</v>
      </c>
      <c r="AB228" s="599" t="s">
        <v>7625</v>
      </c>
      <c r="AC228" s="599">
        <v>698</v>
      </c>
      <c r="AD228" s="599">
        <v>685.5</v>
      </c>
      <c r="AE228" s="599">
        <v>673</v>
      </c>
      <c r="AF228" s="599">
        <v>616</v>
      </c>
      <c r="AG228" s="599">
        <v>637.25</v>
      </c>
      <c r="AH228" s="599">
        <v>658.5</v>
      </c>
      <c r="AI228" s="599">
        <v>1930</v>
      </c>
      <c r="AJ228" s="599">
        <v>1960</v>
      </c>
      <c r="AK228" s="599">
        <v>1990</v>
      </c>
      <c r="AL228" s="599">
        <v>1314</v>
      </c>
      <c r="AM228" s="599">
        <v>1292.75</v>
      </c>
      <c r="AN228" s="599">
        <v>1271.5</v>
      </c>
      <c r="AO228" s="599">
        <v>3</v>
      </c>
      <c r="AP228" s="599">
        <v>3</v>
      </c>
      <c r="AQ228" s="599">
        <v>3</v>
      </c>
      <c r="AR228" s="599"/>
      <c r="AS228" s="599">
        <v>-9.3000000000000007</v>
      </c>
      <c r="AT228" s="599">
        <v>-9.3000000000000007</v>
      </c>
      <c r="AU228" s="599">
        <v>-9.3000000000000007</v>
      </c>
      <c r="AV228" s="599">
        <v>-40.5</v>
      </c>
      <c r="AW228" s="599">
        <v>-45.5</v>
      </c>
      <c r="AX228" s="599">
        <v>-45.5</v>
      </c>
      <c r="AY228" s="599">
        <v>-112.7</v>
      </c>
      <c r="AZ228" s="599"/>
      <c r="BA228" s="599"/>
      <c r="BB228" s="599"/>
      <c r="BC228" s="599" t="str">
        <f t="shared" si="9"/>
        <v>FAIL</v>
      </c>
      <c r="BD228" s="599" t="str">
        <f t="shared" si="10"/>
        <v>FAIL</v>
      </c>
      <c r="BE228" s="599" t="str">
        <f t="shared" si="11"/>
        <v>FAIL</v>
      </c>
      <c r="BF228" s="599" t="s">
        <v>21</v>
      </c>
    </row>
    <row r="229" spans="1:58" ht="17.350000000000001">
      <c r="A229" s="600"/>
      <c r="B229" s="600" t="s">
        <v>7626</v>
      </c>
      <c r="C229" s="600" t="s">
        <v>7272</v>
      </c>
      <c r="D229" s="600" t="s">
        <v>16</v>
      </c>
      <c r="E229" s="599" t="s">
        <v>1388</v>
      </c>
      <c r="F229" s="600" t="s">
        <v>4702</v>
      </c>
      <c r="G229" s="600" t="s">
        <v>39</v>
      </c>
      <c r="H229" s="600" t="s">
        <v>4168</v>
      </c>
      <c r="I229" s="600">
        <v>1.2</v>
      </c>
      <c r="J229" s="600">
        <v>3.7</v>
      </c>
      <c r="K229" s="600" t="s">
        <v>1194</v>
      </c>
      <c r="L229" s="600" t="s">
        <v>1194</v>
      </c>
      <c r="M229" s="600" t="s">
        <v>7273</v>
      </c>
      <c r="N229" s="600" t="s">
        <v>79</v>
      </c>
      <c r="O229" s="600" t="s">
        <v>7274</v>
      </c>
      <c r="P229" s="600">
        <v>9</v>
      </c>
      <c r="Q229" s="600" t="s">
        <v>7581</v>
      </c>
      <c r="R229" s="600" t="s">
        <v>6653</v>
      </c>
      <c r="S229" s="600" t="s">
        <v>7620</v>
      </c>
      <c r="T229" s="600" t="s">
        <v>7275</v>
      </c>
      <c r="U229" s="600" t="s">
        <v>7337</v>
      </c>
      <c r="V229" s="600" t="s">
        <v>7621</v>
      </c>
      <c r="W229" s="600" t="s">
        <v>4373</v>
      </c>
      <c r="X229" s="600">
        <v>-2</v>
      </c>
      <c r="Y229" s="600">
        <v>1</v>
      </c>
      <c r="Z229" s="600" t="s">
        <v>7353</v>
      </c>
      <c r="AA229" s="600" t="s">
        <v>7354</v>
      </c>
      <c r="AB229" s="600" t="s">
        <v>7626</v>
      </c>
      <c r="AC229" s="600">
        <v>673</v>
      </c>
      <c r="AD229" s="600">
        <v>685.5</v>
      </c>
      <c r="AE229" s="600">
        <v>698</v>
      </c>
      <c r="AF229" s="600">
        <v>3276</v>
      </c>
      <c r="AG229" s="600">
        <v>3331</v>
      </c>
      <c r="AH229" s="600">
        <v>3386</v>
      </c>
      <c r="AI229" s="600">
        <v>1930</v>
      </c>
      <c r="AJ229" s="600">
        <v>1960</v>
      </c>
      <c r="AK229" s="600">
        <v>1990</v>
      </c>
      <c r="AL229" s="600">
        <v>1286</v>
      </c>
      <c r="AM229" s="600">
        <v>1341</v>
      </c>
      <c r="AN229" s="600">
        <v>1396</v>
      </c>
      <c r="AO229" s="600">
        <v>3</v>
      </c>
      <c r="AP229" s="600">
        <v>3</v>
      </c>
      <c r="AQ229" s="600">
        <v>3</v>
      </c>
      <c r="AR229" s="600"/>
      <c r="AS229" s="600">
        <v>-9.3000000000000007</v>
      </c>
      <c r="AT229" s="600">
        <v>-9.3000000000000007</v>
      </c>
      <c r="AU229" s="600">
        <v>-9.3000000000000007</v>
      </c>
      <c r="AV229" s="600">
        <v>-15.8</v>
      </c>
      <c r="AW229" s="600">
        <v>-15.8</v>
      </c>
      <c r="AX229" s="600">
        <v>-15.8</v>
      </c>
      <c r="AY229" s="600">
        <v>-112.7</v>
      </c>
      <c r="AZ229" s="600"/>
      <c r="BA229" s="600"/>
      <c r="BB229" s="600"/>
      <c r="BC229" s="600" t="str">
        <f t="shared" si="9"/>
        <v>FAIL</v>
      </c>
      <c r="BD229" s="600" t="str">
        <f t="shared" si="10"/>
        <v>FAIL</v>
      </c>
      <c r="BE229" s="600" t="str">
        <f t="shared" si="11"/>
        <v>FAIL</v>
      </c>
      <c r="BF229" s="600" t="s">
        <v>21</v>
      </c>
    </row>
    <row r="230" spans="1:58" ht="17.350000000000001">
      <c r="A230" s="599"/>
      <c r="B230" s="599" t="s">
        <v>7627</v>
      </c>
      <c r="C230" s="599" t="s">
        <v>7272</v>
      </c>
      <c r="D230" s="599" t="s">
        <v>16</v>
      </c>
      <c r="E230" s="599" t="s">
        <v>1388</v>
      </c>
      <c r="F230" s="599" t="s">
        <v>4702</v>
      </c>
      <c r="G230" s="599" t="s">
        <v>39</v>
      </c>
      <c r="H230" s="599" t="s">
        <v>4168</v>
      </c>
      <c r="I230" s="599">
        <v>1.2</v>
      </c>
      <c r="J230" s="599">
        <v>3.7</v>
      </c>
      <c r="K230" s="599" t="s">
        <v>1194</v>
      </c>
      <c r="L230" s="599" t="s">
        <v>1194</v>
      </c>
      <c r="M230" s="599" t="s">
        <v>7273</v>
      </c>
      <c r="N230" s="599" t="s">
        <v>79</v>
      </c>
      <c r="O230" s="599" t="s">
        <v>7274</v>
      </c>
      <c r="P230" s="599">
        <v>9</v>
      </c>
      <c r="Q230" s="599" t="s">
        <v>7581</v>
      </c>
      <c r="R230" s="599" t="s">
        <v>6653</v>
      </c>
      <c r="S230" s="599" t="s">
        <v>7620</v>
      </c>
      <c r="T230" s="599" t="s">
        <v>7275</v>
      </c>
      <c r="U230" s="599" t="s">
        <v>7337</v>
      </c>
      <c r="V230" s="599" t="s">
        <v>7621</v>
      </c>
      <c r="W230" s="599" t="s">
        <v>4373</v>
      </c>
      <c r="X230" s="599">
        <v>2</v>
      </c>
      <c r="Y230" s="599">
        <v>1</v>
      </c>
      <c r="Z230" s="599" t="s">
        <v>7356</v>
      </c>
      <c r="AA230" s="599" t="s">
        <v>7357</v>
      </c>
      <c r="AB230" s="599" t="s">
        <v>7627</v>
      </c>
      <c r="AC230" s="599">
        <v>698</v>
      </c>
      <c r="AD230" s="599">
        <v>685.5</v>
      </c>
      <c r="AE230" s="599">
        <v>673</v>
      </c>
      <c r="AF230" s="599">
        <v>534</v>
      </c>
      <c r="AG230" s="599">
        <v>589</v>
      </c>
      <c r="AH230" s="599">
        <v>644</v>
      </c>
      <c r="AI230" s="599">
        <v>1930</v>
      </c>
      <c r="AJ230" s="599">
        <v>1960</v>
      </c>
      <c r="AK230" s="599">
        <v>1990</v>
      </c>
      <c r="AL230" s="599">
        <v>1396</v>
      </c>
      <c r="AM230" s="599">
        <v>1341</v>
      </c>
      <c r="AN230" s="599">
        <v>1286</v>
      </c>
      <c r="AO230" s="599">
        <v>3</v>
      </c>
      <c r="AP230" s="599">
        <v>3</v>
      </c>
      <c r="AQ230" s="599">
        <v>3</v>
      </c>
      <c r="AR230" s="599"/>
      <c r="AS230" s="599">
        <v>-9.3000000000000007</v>
      </c>
      <c r="AT230" s="599">
        <v>-9.3000000000000007</v>
      </c>
      <c r="AU230" s="599">
        <v>-9.3000000000000007</v>
      </c>
      <c r="AV230" s="599">
        <v>-35.5</v>
      </c>
      <c r="AW230" s="599">
        <v>-35.5</v>
      </c>
      <c r="AX230" s="599">
        <v>-45.5</v>
      </c>
      <c r="AY230" s="599">
        <v>-112.7</v>
      </c>
      <c r="AZ230" s="599"/>
      <c r="BA230" s="599"/>
      <c r="BB230" s="599"/>
      <c r="BC230" s="599" t="str">
        <f t="shared" si="9"/>
        <v>FAIL</v>
      </c>
      <c r="BD230" s="599" t="str">
        <f t="shared" si="10"/>
        <v>FAIL</v>
      </c>
      <c r="BE230" s="599" t="str">
        <f t="shared" si="11"/>
        <v>FAIL</v>
      </c>
      <c r="BF230" s="599" t="s">
        <v>21</v>
      </c>
    </row>
    <row r="231" spans="1:58" ht="17.350000000000001">
      <c r="A231" s="600"/>
      <c r="B231" s="600" t="s">
        <v>7600</v>
      </c>
      <c r="C231" s="600" t="s">
        <v>7272</v>
      </c>
      <c r="D231" s="600" t="s">
        <v>16</v>
      </c>
      <c r="E231" s="599" t="s">
        <v>1388</v>
      </c>
      <c r="F231" s="600" t="s">
        <v>4702</v>
      </c>
      <c r="G231" s="600" t="s">
        <v>39</v>
      </c>
      <c r="H231" s="600" t="s">
        <v>4168</v>
      </c>
      <c r="I231" s="600">
        <v>1.2</v>
      </c>
      <c r="J231" s="600">
        <v>3.7</v>
      </c>
      <c r="K231" s="600" t="s">
        <v>1194</v>
      </c>
      <c r="L231" s="600" t="s">
        <v>1194</v>
      </c>
      <c r="M231" s="600" t="s">
        <v>7273</v>
      </c>
      <c r="N231" s="600" t="s">
        <v>79</v>
      </c>
      <c r="O231" s="600" t="s">
        <v>7274</v>
      </c>
      <c r="P231" s="600">
        <v>9</v>
      </c>
      <c r="Q231" s="600" t="s">
        <v>7581</v>
      </c>
      <c r="R231" s="600" t="s">
        <v>6653</v>
      </c>
      <c r="S231" s="600" t="s">
        <v>7628</v>
      </c>
      <c r="T231" s="600"/>
      <c r="U231" s="600" t="s">
        <v>7337</v>
      </c>
      <c r="V231" s="600" t="s">
        <v>7629</v>
      </c>
      <c r="W231" s="600" t="s">
        <v>7299</v>
      </c>
      <c r="X231" s="600">
        <v>2</v>
      </c>
      <c r="Y231" s="600"/>
      <c r="Z231" s="600" t="s">
        <v>7339</v>
      </c>
      <c r="AA231" s="600"/>
      <c r="AB231" s="600" t="s">
        <v>7600</v>
      </c>
      <c r="AC231" s="600">
        <v>699</v>
      </c>
      <c r="AD231" s="600">
        <v>707.5</v>
      </c>
      <c r="AE231" s="600">
        <v>716</v>
      </c>
      <c r="AF231" s="600"/>
      <c r="AG231" s="600"/>
      <c r="AH231" s="600"/>
      <c r="AI231" s="600">
        <v>1930</v>
      </c>
      <c r="AJ231" s="600">
        <v>1960</v>
      </c>
      <c r="AK231" s="600">
        <v>1990</v>
      </c>
      <c r="AL231" s="600"/>
      <c r="AM231" s="600"/>
      <c r="AN231" s="600"/>
      <c r="AO231" s="600"/>
      <c r="AP231" s="600"/>
      <c r="AQ231" s="600"/>
      <c r="AR231" s="600"/>
      <c r="AS231" s="600">
        <v>-5.3</v>
      </c>
      <c r="AT231" s="600">
        <v>-5.3</v>
      </c>
      <c r="AU231" s="600">
        <v>-5.3</v>
      </c>
      <c r="AV231" s="600"/>
      <c r="AW231" s="600"/>
      <c r="AX231" s="600"/>
      <c r="AY231" s="600">
        <v>-112.7</v>
      </c>
      <c r="AZ231" s="600"/>
      <c r="BA231" s="600"/>
      <c r="BB231" s="600"/>
      <c r="BC231" s="600" t="str">
        <f t="shared" si="9"/>
        <v>FAIL</v>
      </c>
      <c r="BD231" s="600" t="str">
        <f t="shared" si="10"/>
        <v>FAIL</v>
      </c>
      <c r="BE231" s="600" t="str">
        <f t="shared" si="11"/>
        <v>FAIL</v>
      </c>
      <c r="BF231" s="600" t="s">
        <v>21</v>
      </c>
    </row>
    <row r="232" spans="1:58" ht="17.350000000000001">
      <c r="A232" s="599"/>
      <c r="B232" s="599" t="s">
        <v>7630</v>
      </c>
      <c r="C232" s="599" t="s">
        <v>7272</v>
      </c>
      <c r="D232" s="599" t="s">
        <v>16</v>
      </c>
      <c r="E232" s="599" t="s">
        <v>1388</v>
      </c>
      <c r="F232" s="599" t="s">
        <v>4702</v>
      </c>
      <c r="G232" s="599" t="s">
        <v>39</v>
      </c>
      <c r="H232" s="599" t="s">
        <v>4168</v>
      </c>
      <c r="I232" s="599">
        <v>1.2</v>
      </c>
      <c r="J232" s="599">
        <v>3.7</v>
      </c>
      <c r="K232" s="599" t="s">
        <v>1194</v>
      </c>
      <c r="L232" s="599" t="s">
        <v>1194</v>
      </c>
      <c r="M232" s="599" t="s">
        <v>7273</v>
      </c>
      <c r="N232" s="599" t="s">
        <v>79</v>
      </c>
      <c r="O232" s="599" t="s">
        <v>7274</v>
      </c>
      <c r="P232" s="599">
        <v>9</v>
      </c>
      <c r="Q232" s="599" t="s">
        <v>7581</v>
      </c>
      <c r="R232" s="599" t="s">
        <v>6653</v>
      </c>
      <c r="S232" s="599" t="s">
        <v>7628</v>
      </c>
      <c r="T232" s="599" t="s">
        <v>7275</v>
      </c>
      <c r="U232" s="599" t="s">
        <v>7337</v>
      </c>
      <c r="V232" s="599" t="s">
        <v>7629</v>
      </c>
      <c r="W232" s="599" t="s">
        <v>7299</v>
      </c>
      <c r="X232" s="599">
        <v>-1</v>
      </c>
      <c r="Y232" s="599">
        <v>1</v>
      </c>
      <c r="Z232" s="599" t="s">
        <v>7341</v>
      </c>
      <c r="AA232" s="599" t="s">
        <v>7342</v>
      </c>
      <c r="AB232" s="599" t="s">
        <v>7630</v>
      </c>
      <c r="AC232" s="599">
        <v>699</v>
      </c>
      <c r="AD232" s="599">
        <v>707.5</v>
      </c>
      <c r="AE232" s="599">
        <v>716</v>
      </c>
      <c r="AF232" s="599">
        <v>2629</v>
      </c>
      <c r="AG232" s="599">
        <v>2667.5</v>
      </c>
      <c r="AH232" s="599">
        <v>2706</v>
      </c>
      <c r="AI232" s="599">
        <v>1930</v>
      </c>
      <c r="AJ232" s="599">
        <v>1960</v>
      </c>
      <c r="AK232" s="599">
        <v>1990</v>
      </c>
      <c r="AL232" s="599">
        <v>639</v>
      </c>
      <c r="AM232" s="599">
        <v>677.5</v>
      </c>
      <c r="AN232" s="599">
        <v>716</v>
      </c>
      <c r="AO232" s="599">
        <v>3</v>
      </c>
      <c r="AP232" s="599">
        <v>3</v>
      </c>
      <c r="AQ232" s="599">
        <v>3</v>
      </c>
      <c r="AR232" s="599"/>
      <c r="AS232" s="599">
        <v>-9.3000000000000007</v>
      </c>
      <c r="AT232" s="599">
        <v>-9.3000000000000007</v>
      </c>
      <c r="AU232" s="599">
        <v>-9.3000000000000007</v>
      </c>
      <c r="AV232" s="599">
        <v>-16.2</v>
      </c>
      <c r="AW232" s="599">
        <v>-16.2</v>
      </c>
      <c r="AX232" s="599">
        <v>-15.7</v>
      </c>
      <c r="AY232" s="599">
        <v>-112.7</v>
      </c>
      <c r="AZ232" s="599"/>
      <c r="BA232" s="599"/>
      <c r="BB232" s="599"/>
      <c r="BC232" s="599" t="str">
        <f t="shared" si="9"/>
        <v>FAIL</v>
      </c>
      <c r="BD232" s="599" t="str">
        <f t="shared" si="10"/>
        <v>FAIL</v>
      </c>
      <c r="BE232" s="599" t="str">
        <f t="shared" si="11"/>
        <v>FAIL</v>
      </c>
      <c r="BF232" s="599" t="s">
        <v>21</v>
      </c>
    </row>
    <row r="233" spans="1:58" ht="17.350000000000001">
      <c r="A233" s="600"/>
      <c r="B233" s="600" t="s">
        <v>7631</v>
      </c>
      <c r="C233" s="600" t="s">
        <v>7272</v>
      </c>
      <c r="D233" s="600" t="s">
        <v>16</v>
      </c>
      <c r="E233" s="599" t="s">
        <v>1388</v>
      </c>
      <c r="F233" s="600" t="s">
        <v>4702</v>
      </c>
      <c r="G233" s="600" t="s">
        <v>39</v>
      </c>
      <c r="H233" s="600" t="s">
        <v>4168</v>
      </c>
      <c r="I233" s="600">
        <v>1.2</v>
      </c>
      <c r="J233" s="600">
        <v>3.7</v>
      </c>
      <c r="K233" s="600" t="s">
        <v>1194</v>
      </c>
      <c r="L233" s="600" t="s">
        <v>1194</v>
      </c>
      <c r="M233" s="600" t="s">
        <v>7273</v>
      </c>
      <c r="N233" s="600" t="s">
        <v>79</v>
      </c>
      <c r="O233" s="600" t="s">
        <v>7274</v>
      </c>
      <c r="P233" s="600">
        <v>9</v>
      </c>
      <c r="Q233" s="600" t="s">
        <v>7581</v>
      </c>
      <c r="R233" s="600" t="s">
        <v>6653</v>
      </c>
      <c r="S233" s="600" t="s">
        <v>7628</v>
      </c>
      <c r="T233" s="600" t="s">
        <v>7275</v>
      </c>
      <c r="U233" s="600" t="s">
        <v>7337</v>
      </c>
      <c r="V233" s="600" t="s">
        <v>7629</v>
      </c>
      <c r="W233" s="600" t="s">
        <v>7299</v>
      </c>
      <c r="X233" s="600">
        <v>1</v>
      </c>
      <c r="Y233" s="600">
        <v>1</v>
      </c>
      <c r="Z233" s="600" t="s">
        <v>7344</v>
      </c>
      <c r="AA233" s="600" t="s">
        <v>7345</v>
      </c>
      <c r="AB233" s="600" t="s">
        <v>7631</v>
      </c>
      <c r="AC233" s="600">
        <v>716</v>
      </c>
      <c r="AD233" s="600">
        <v>707.5</v>
      </c>
      <c r="AE233" s="600">
        <v>699</v>
      </c>
      <c r="AF233" s="600">
        <v>1214</v>
      </c>
      <c r="AG233" s="600">
        <v>1252.5</v>
      </c>
      <c r="AH233" s="600">
        <v>1291</v>
      </c>
      <c r="AI233" s="600">
        <v>1930</v>
      </c>
      <c r="AJ233" s="600">
        <v>1960</v>
      </c>
      <c r="AK233" s="600">
        <v>1990</v>
      </c>
      <c r="AL233" s="600">
        <v>716</v>
      </c>
      <c r="AM233" s="600">
        <v>677.5</v>
      </c>
      <c r="AN233" s="600">
        <v>639</v>
      </c>
      <c r="AO233" s="600">
        <v>3</v>
      </c>
      <c r="AP233" s="600">
        <v>3</v>
      </c>
      <c r="AQ233" s="600">
        <v>3</v>
      </c>
      <c r="AR233" s="600"/>
      <c r="AS233" s="600">
        <v>-9.3000000000000007</v>
      </c>
      <c r="AT233" s="600">
        <v>-9.3000000000000007</v>
      </c>
      <c r="AU233" s="600">
        <v>-9.3000000000000007</v>
      </c>
      <c r="AV233" s="600">
        <v>-15.8</v>
      </c>
      <c r="AW233" s="600">
        <v>-15.8</v>
      </c>
      <c r="AX233" s="600">
        <v>-15.8</v>
      </c>
      <c r="AY233" s="600">
        <v>-112.7</v>
      </c>
      <c r="AZ233" s="600"/>
      <c r="BA233" s="600"/>
      <c r="BB233" s="600"/>
      <c r="BC233" s="600" t="str">
        <f t="shared" si="9"/>
        <v>FAIL</v>
      </c>
      <c r="BD233" s="600" t="str">
        <f t="shared" si="10"/>
        <v>FAIL</v>
      </c>
      <c r="BE233" s="600" t="str">
        <f t="shared" si="11"/>
        <v>FAIL</v>
      </c>
      <c r="BF233" s="600" t="s">
        <v>21</v>
      </c>
    </row>
    <row r="234" spans="1:58" ht="17.350000000000001">
      <c r="A234" s="599"/>
      <c r="B234" s="599" t="s">
        <v>7632</v>
      </c>
      <c r="C234" s="599" t="s">
        <v>7272</v>
      </c>
      <c r="D234" s="599" t="s">
        <v>16</v>
      </c>
      <c r="E234" s="599" t="s">
        <v>1388</v>
      </c>
      <c r="F234" s="599" t="s">
        <v>4702</v>
      </c>
      <c r="G234" s="599" t="s">
        <v>39</v>
      </c>
      <c r="H234" s="599" t="s">
        <v>4168</v>
      </c>
      <c r="I234" s="599">
        <v>1.2</v>
      </c>
      <c r="J234" s="599">
        <v>3.7</v>
      </c>
      <c r="K234" s="599" t="s">
        <v>1194</v>
      </c>
      <c r="L234" s="599" t="s">
        <v>1194</v>
      </c>
      <c r="M234" s="599" t="s">
        <v>7273</v>
      </c>
      <c r="N234" s="599" t="s">
        <v>79</v>
      </c>
      <c r="O234" s="599" t="s">
        <v>7274</v>
      </c>
      <c r="P234" s="599">
        <v>9</v>
      </c>
      <c r="Q234" s="599" t="s">
        <v>7581</v>
      </c>
      <c r="R234" s="599" t="s">
        <v>6653</v>
      </c>
      <c r="S234" s="599" t="s">
        <v>7628</v>
      </c>
      <c r="T234" s="599" t="s">
        <v>7275</v>
      </c>
      <c r="U234" s="599" t="s">
        <v>7337</v>
      </c>
      <c r="V234" s="599" t="s">
        <v>7629</v>
      </c>
      <c r="W234" s="599" t="s">
        <v>4373</v>
      </c>
      <c r="X234" s="599">
        <v>-1</v>
      </c>
      <c r="Y234" s="599">
        <v>2</v>
      </c>
      <c r="Z234" s="599" t="s">
        <v>7347</v>
      </c>
      <c r="AA234" s="599" t="s">
        <v>7348</v>
      </c>
      <c r="AB234" s="599" t="s">
        <v>7632</v>
      </c>
      <c r="AC234" s="599">
        <v>699</v>
      </c>
      <c r="AD234" s="599">
        <v>707.5</v>
      </c>
      <c r="AE234" s="599">
        <v>716</v>
      </c>
      <c r="AF234" s="599">
        <v>1314.5</v>
      </c>
      <c r="AG234" s="599">
        <v>1333.75</v>
      </c>
      <c r="AH234" s="599">
        <v>1353</v>
      </c>
      <c r="AI234" s="599">
        <v>1930</v>
      </c>
      <c r="AJ234" s="599">
        <v>1960</v>
      </c>
      <c r="AK234" s="599">
        <v>1990</v>
      </c>
      <c r="AL234" s="599">
        <v>615.5</v>
      </c>
      <c r="AM234" s="599">
        <v>596.25</v>
      </c>
      <c r="AN234" s="599">
        <v>577</v>
      </c>
      <c r="AO234" s="599">
        <v>3</v>
      </c>
      <c r="AP234" s="599">
        <v>3</v>
      </c>
      <c r="AQ234" s="599">
        <v>3</v>
      </c>
      <c r="AR234" s="599"/>
      <c r="AS234" s="599">
        <v>-9.3000000000000007</v>
      </c>
      <c r="AT234" s="599">
        <v>-9.3000000000000007</v>
      </c>
      <c r="AU234" s="599">
        <v>-9.3000000000000007</v>
      </c>
      <c r="AV234" s="599">
        <v>-15.8</v>
      </c>
      <c r="AW234" s="599">
        <v>-15.8</v>
      </c>
      <c r="AX234" s="599">
        <v>-15.8</v>
      </c>
      <c r="AY234" s="599">
        <v>-112.7</v>
      </c>
      <c r="AZ234" s="599"/>
      <c r="BA234" s="599"/>
      <c r="BB234" s="599"/>
      <c r="BC234" s="599" t="str">
        <f t="shared" si="9"/>
        <v>FAIL</v>
      </c>
      <c r="BD234" s="599" t="str">
        <f t="shared" si="10"/>
        <v>FAIL</v>
      </c>
      <c r="BE234" s="599" t="str">
        <f t="shared" si="11"/>
        <v>FAIL</v>
      </c>
      <c r="BF234" s="599" t="s">
        <v>21</v>
      </c>
    </row>
    <row r="235" spans="1:58" ht="17.350000000000001">
      <c r="A235" s="600"/>
      <c r="B235" s="600" t="s">
        <v>7633</v>
      </c>
      <c r="C235" s="600" t="s">
        <v>7272</v>
      </c>
      <c r="D235" s="600" t="s">
        <v>16</v>
      </c>
      <c r="E235" s="599" t="s">
        <v>1388</v>
      </c>
      <c r="F235" s="600" t="s">
        <v>4702</v>
      </c>
      <c r="G235" s="600" t="s">
        <v>39</v>
      </c>
      <c r="H235" s="600" t="s">
        <v>4168</v>
      </c>
      <c r="I235" s="600">
        <v>1.2</v>
      </c>
      <c r="J235" s="600">
        <v>3.7</v>
      </c>
      <c r="K235" s="600" t="s">
        <v>1194</v>
      </c>
      <c r="L235" s="600" t="s">
        <v>1194</v>
      </c>
      <c r="M235" s="600" t="s">
        <v>7273</v>
      </c>
      <c r="N235" s="600" t="s">
        <v>79</v>
      </c>
      <c r="O235" s="600" t="s">
        <v>7274</v>
      </c>
      <c r="P235" s="600">
        <v>9</v>
      </c>
      <c r="Q235" s="600" t="s">
        <v>7581</v>
      </c>
      <c r="R235" s="600" t="s">
        <v>6653</v>
      </c>
      <c r="S235" s="600" t="s">
        <v>7628</v>
      </c>
      <c r="T235" s="600" t="s">
        <v>7275</v>
      </c>
      <c r="U235" s="600" t="s">
        <v>7337</v>
      </c>
      <c r="V235" s="600" t="s">
        <v>7629</v>
      </c>
      <c r="W235" s="600" t="s">
        <v>4373</v>
      </c>
      <c r="X235" s="600">
        <v>1</v>
      </c>
      <c r="Y235" s="600">
        <v>2</v>
      </c>
      <c r="Z235" s="600" t="s">
        <v>7350</v>
      </c>
      <c r="AA235" s="600" t="s">
        <v>7351</v>
      </c>
      <c r="AB235" s="600" t="s">
        <v>7633</v>
      </c>
      <c r="AC235" s="600">
        <v>716</v>
      </c>
      <c r="AD235" s="600">
        <v>707.5</v>
      </c>
      <c r="AE235" s="600">
        <v>699</v>
      </c>
      <c r="AF235" s="600">
        <v>607</v>
      </c>
      <c r="AG235" s="600">
        <v>626.25</v>
      </c>
      <c r="AH235" s="600">
        <v>645.5</v>
      </c>
      <c r="AI235" s="600">
        <v>1930</v>
      </c>
      <c r="AJ235" s="600">
        <v>1960</v>
      </c>
      <c r="AK235" s="600">
        <v>1990</v>
      </c>
      <c r="AL235" s="600">
        <v>1323</v>
      </c>
      <c r="AM235" s="600">
        <v>1303.75</v>
      </c>
      <c r="AN235" s="600">
        <v>1284.5</v>
      </c>
      <c r="AO235" s="600">
        <v>3</v>
      </c>
      <c r="AP235" s="600">
        <v>3</v>
      </c>
      <c r="AQ235" s="600">
        <v>3</v>
      </c>
      <c r="AR235" s="600"/>
      <c r="AS235" s="600">
        <v>-9.3000000000000007</v>
      </c>
      <c r="AT235" s="600">
        <v>-9.3000000000000007</v>
      </c>
      <c r="AU235" s="600">
        <v>-9.3000000000000007</v>
      </c>
      <c r="AV235" s="600">
        <v>-35.5</v>
      </c>
      <c r="AW235" s="600">
        <v>-45.5</v>
      </c>
      <c r="AX235" s="600">
        <v>-45.5</v>
      </c>
      <c r="AY235" s="600">
        <v>-112.7</v>
      </c>
      <c r="AZ235" s="600"/>
      <c r="BA235" s="600"/>
      <c r="BB235" s="600"/>
      <c r="BC235" s="600" t="str">
        <f t="shared" si="9"/>
        <v>FAIL</v>
      </c>
      <c r="BD235" s="600" t="str">
        <f t="shared" si="10"/>
        <v>FAIL</v>
      </c>
      <c r="BE235" s="600" t="str">
        <f t="shared" si="11"/>
        <v>FAIL</v>
      </c>
      <c r="BF235" s="600" t="s">
        <v>21</v>
      </c>
    </row>
    <row r="236" spans="1:58" ht="17.350000000000001">
      <c r="A236" s="599"/>
      <c r="B236" s="599" t="s">
        <v>7634</v>
      </c>
      <c r="C236" s="599" t="s">
        <v>7272</v>
      </c>
      <c r="D236" s="599" t="s">
        <v>16</v>
      </c>
      <c r="E236" s="599" t="s">
        <v>1388</v>
      </c>
      <c r="F236" s="599" t="s">
        <v>4702</v>
      </c>
      <c r="G236" s="599" t="s">
        <v>39</v>
      </c>
      <c r="H236" s="599" t="s">
        <v>4168</v>
      </c>
      <c r="I236" s="599">
        <v>1.2</v>
      </c>
      <c r="J236" s="599">
        <v>3.7</v>
      </c>
      <c r="K236" s="599" t="s">
        <v>1194</v>
      </c>
      <c r="L236" s="599" t="s">
        <v>1194</v>
      </c>
      <c r="M236" s="599" t="s">
        <v>7273</v>
      </c>
      <c r="N236" s="599" t="s">
        <v>79</v>
      </c>
      <c r="O236" s="599" t="s">
        <v>7274</v>
      </c>
      <c r="P236" s="599">
        <v>9</v>
      </c>
      <c r="Q236" s="599" t="s">
        <v>7581</v>
      </c>
      <c r="R236" s="599" t="s">
        <v>6653</v>
      </c>
      <c r="S236" s="599" t="s">
        <v>7628</v>
      </c>
      <c r="T236" s="599" t="s">
        <v>7275</v>
      </c>
      <c r="U236" s="599" t="s">
        <v>7337</v>
      </c>
      <c r="V236" s="599" t="s">
        <v>7629</v>
      </c>
      <c r="W236" s="599" t="s">
        <v>4373</v>
      </c>
      <c r="X236" s="599">
        <v>-2</v>
      </c>
      <c r="Y236" s="599">
        <v>1</v>
      </c>
      <c r="Z236" s="599" t="s">
        <v>7353</v>
      </c>
      <c r="AA236" s="599" t="s">
        <v>7354</v>
      </c>
      <c r="AB236" s="599" t="s">
        <v>7634</v>
      </c>
      <c r="AC236" s="599">
        <v>699</v>
      </c>
      <c r="AD236" s="599">
        <v>707.5</v>
      </c>
      <c r="AE236" s="599">
        <v>716</v>
      </c>
      <c r="AF236" s="599">
        <v>3328</v>
      </c>
      <c r="AG236" s="599">
        <v>3375</v>
      </c>
      <c r="AH236" s="599">
        <v>3422</v>
      </c>
      <c r="AI236" s="599">
        <v>1930</v>
      </c>
      <c r="AJ236" s="599">
        <v>1960</v>
      </c>
      <c r="AK236" s="599">
        <v>1990</v>
      </c>
      <c r="AL236" s="599">
        <v>1338</v>
      </c>
      <c r="AM236" s="599">
        <v>1385</v>
      </c>
      <c r="AN236" s="599">
        <v>1432</v>
      </c>
      <c r="AO236" s="599">
        <v>3</v>
      </c>
      <c r="AP236" s="599">
        <v>3</v>
      </c>
      <c r="AQ236" s="599">
        <v>3</v>
      </c>
      <c r="AR236" s="599"/>
      <c r="AS236" s="599">
        <v>-9.3000000000000007</v>
      </c>
      <c r="AT236" s="599">
        <v>-9.3000000000000007</v>
      </c>
      <c r="AU236" s="599">
        <v>-9.3000000000000007</v>
      </c>
      <c r="AV236" s="599">
        <v>-15.8</v>
      </c>
      <c r="AW236" s="599">
        <v>-15.8</v>
      </c>
      <c r="AX236" s="599">
        <v>-46.1</v>
      </c>
      <c r="AY236" s="599">
        <v>-112.7</v>
      </c>
      <c r="AZ236" s="599"/>
      <c r="BA236" s="599"/>
      <c r="BB236" s="599"/>
      <c r="BC236" s="599" t="str">
        <f t="shared" si="9"/>
        <v>FAIL</v>
      </c>
      <c r="BD236" s="599" t="str">
        <f t="shared" si="10"/>
        <v>FAIL</v>
      </c>
      <c r="BE236" s="599" t="str">
        <f t="shared" si="11"/>
        <v>FAIL</v>
      </c>
      <c r="BF236" s="599" t="s">
        <v>21</v>
      </c>
    </row>
    <row r="237" spans="1:58" ht="17.350000000000001">
      <c r="A237" s="600"/>
      <c r="B237" s="600" t="s">
        <v>7635</v>
      </c>
      <c r="C237" s="600" t="s">
        <v>7272</v>
      </c>
      <c r="D237" s="600" t="s">
        <v>16</v>
      </c>
      <c r="E237" s="599" t="s">
        <v>1388</v>
      </c>
      <c r="F237" s="600" t="s">
        <v>4702</v>
      </c>
      <c r="G237" s="600" t="s">
        <v>39</v>
      </c>
      <c r="H237" s="600" t="s">
        <v>4168</v>
      </c>
      <c r="I237" s="600">
        <v>1.2</v>
      </c>
      <c r="J237" s="600">
        <v>3.7</v>
      </c>
      <c r="K237" s="600" t="s">
        <v>1194</v>
      </c>
      <c r="L237" s="600" t="s">
        <v>1194</v>
      </c>
      <c r="M237" s="600" t="s">
        <v>7273</v>
      </c>
      <c r="N237" s="600" t="s">
        <v>79</v>
      </c>
      <c r="O237" s="600" t="s">
        <v>7274</v>
      </c>
      <c r="P237" s="600">
        <v>9</v>
      </c>
      <c r="Q237" s="600" t="s">
        <v>7581</v>
      </c>
      <c r="R237" s="600" t="s">
        <v>6653</v>
      </c>
      <c r="S237" s="600" t="s">
        <v>7628</v>
      </c>
      <c r="T237" s="600" t="s">
        <v>7275</v>
      </c>
      <c r="U237" s="600" t="s">
        <v>7337</v>
      </c>
      <c r="V237" s="600" t="s">
        <v>7629</v>
      </c>
      <c r="W237" s="600" t="s">
        <v>4373</v>
      </c>
      <c r="X237" s="600">
        <v>2</v>
      </c>
      <c r="Y237" s="600">
        <v>1</v>
      </c>
      <c r="Z237" s="600" t="s">
        <v>7356</v>
      </c>
      <c r="AA237" s="600" t="s">
        <v>7357</v>
      </c>
      <c r="AB237" s="600" t="s">
        <v>7635</v>
      </c>
      <c r="AC237" s="600">
        <v>716</v>
      </c>
      <c r="AD237" s="600">
        <v>707.5</v>
      </c>
      <c r="AE237" s="600">
        <v>699</v>
      </c>
      <c r="AF237" s="600">
        <v>498</v>
      </c>
      <c r="AG237" s="600">
        <v>545</v>
      </c>
      <c r="AH237" s="600">
        <v>592</v>
      </c>
      <c r="AI237" s="600">
        <v>1930</v>
      </c>
      <c r="AJ237" s="600">
        <v>1960</v>
      </c>
      <c r="AK237" s="600">
        <v>1990</v>
      </c>
      <c r="AL237" s="600">
        <v>1432</v>
      </c>
      <c r="AM237" s="600">
        <v>1385</v>
      </c>
      <c r="AN237" s="600">
        <v>1338</v>
      </c>
      <c r="AO237" s="600">
        <v>3</v>
      </c>
      <c r="AP237" s="600">
        <v>3</v>
      </c>
      <c r="AQ237" s="600">
        <v>3</v>
      </c>
      <c r="AR237" s="600"/>
      <c r="AS237" s="600">
        <v>-9.3000000000000007</v>
      </c>
      <c r="AT237" s="600">
        <v>-9.3000000000000007</v>
      </c>
      <c r="AU237" s="600">
        <v>-9.3000000000000007</v>
      </c>
      <c r="AV237" s="600">
        <v>-35.5</v>
      </c>
      <c r="AW237" s="600">
        <v>-35.5</v>
      </c>
      <c r="AX237" s="600">
        <v>-35.5</v>
      </c>
      <c r="AY237" s="600">
        <v>-112.7</v>
      </c>
      <c r="AZ237" s="600"/>
      <c r="BA237" s="600"/>
      <c r="BB237" s="600"/>
      <c r="BC237" s="600" t="str">
        <f t="shared" si="9"/>
        <v>FAIL</v>
      </c>
      <c r="BD237" s="600" t="str">
        <f t="shared" si="10"/>
        <v>FAIL</v>
      </c>
      <c r="BE237" s="600" t="str">
        <f t="shared" si="11"/>
        <v>FAIL</v>
      </c>
      <c r="BF237" s="600" t="s">
        <v>21</v>
      </c>
    </row>
    <row r="238" spans="1:58" ht="17.350000000000001">
      <c r="A238" s="599"/>
      <c r="B238" s="599" t="s">
        <v>7600</v>
      </c>
      <c r="C238" s="599" t="s">
        <v>7272</v>
      </c>
      <c r="D238" s="599" t="s">
        <v>16</v>
      </c>
      <c r="E238" s="599" t="s">
        <v>1388</v>
      </c>
      <c r="F238" s="599" t="s">
        <v>4702</v>
      </c>
      <c r="G238" s="599" t="s">
        <v>39</v>
      </c>
      <c r="H238" s="599" t="s">
        <v>4168</v>
      </c>
      <c r="I238" s="599">
        <v>1.2</v>
      </c>
      <c r="J238" s="599">
        <v>3.7</v>
      </c>
      <c r="K238" s="599" t="s">
        <v>1194</v>
      </c>
      <c r="L238" s="599" t="s">
        <v>1194</v>
      </c>
      <c r="M238" s="599" t="s">
        <v>7273</v>
      </c>
      <c r="N238" s="599" t="s">
        <v>79</v>
      </c>
      <c r="O238" s="599" t="s">
        <v>7274</v>
      </c>
      <c r="P238" s="599">
        <v>9</v>
      </c>
      <c r="Q238" s="599" t="s">
        <v>7581</v>
      </c>
      <c r="R238" s="599" t="s">
        <v>6653</v>
      </c>
      <c r="S238" s="599" t="s">
        <v>7636</v>
      </c>
      <c r="T238" s="599"/>
      <c r="U238" s="599" t="s">
        <v>7337</v>
      </c>
      <c r="V238" s="599" t="s">
        <v>7637</v>
      </c>
      <c r="W238" s="599" t="s">
        <v>7299</v>
      </c>
      <c r="X238" s="599">
        <v>2</v>
      </c>
      <c r="Y238" s="599"/>
      <c r="Z238" s="599" t="s">
        <v>7339</v>
      </c>
      <c r="AA238" s="599"/>
      <c r="AB238" s="599" t="s">
        <v>7600</v>
      </c>
      <c r="AC238" s="599">
        <v>704</v>
      </c>
      <c r="AD238" s="599">
        <v>710</v>
      </c>
      <c r="AE238" s="599">
        <v>716</v>
      </c>
      <c r="AF238" s="599"/>
      <c r="AG238" s="599"/>
      <c r="AH238" s="599"/>
      <c r="AI238" s="599">
        <v>1930</v>
      </c>
      <c r="AJ238" s="599">
        <v>1960</v>
      </c>
      <c r="AK238" s="599">
        <v>1990</v>
      </c>
      <c r="AL238" s="599"/>
      <c r="AM238" s="599"/>
      <c r="AN238" s="599"/>
      <c r="AO238" s="599"/>
      <c r="AP238" s="599"/>
      <c r="AQ238" s="599"/>
      <c r="AR238" s="599"/>
      <c r="AS238" s="599">
        <v>-5.3</v>
      </c>
      <c r="AT238" s="599">
        <v>-5.3</v>
      </c>
      <c r="AU238" s="599">
        <v>-5.3</v>
      </c>
      <c r="AV238" s="599"/>
      <c r="AW238" s="599"/>
      <c r="AX238" s="599"/>
      <c r="AY238" s="599">
        <v>-112.7</v>
      </c>
      <c r="AZ238" s="599"/>
      <c r="BA238" s="599"/>
      <c r="BB238" s="599"/>
      <c r="BC238" s="599" t="str">
        <f t="shared" si="9"/>
        <v>FAIL</v>
      </c>
      <c r="BD238" s="599" t="str">
        <f t="shared" si="10"/>
        <v>FAIL</v>
      </c>
      <c r="BE238" s="599" t="str">
        <f t="shared" si="11"/>
        <v>FAIL</v>
      </c>
      <c r="BF238" s="599" t="s">
        <v>21</v>
      </c>
    </row>
    <row r="239" spans="1:58" ht="17.350000000000001">
      <c r="A239" s="600"/>
      <c r="B239" s="600" t="s">
        <v>7638</v>
      </c>
      <c r="C239" s="600" t="s">
        <v>7272</v>
      </c>
      <c r="D239" s="600" t="s">
        <v>16</v>
      </c>
      <c r="E239" s="599" t="s">
        <v>1388</v>
      </c>
      <c r="F239" s="600" t="s">
        <v>4702</v>
      </c>
      <c r="G239" s="600" t="s">
        <v>39</v>
      </c>
      <c r="H239" s="600" t="s">
        <v>4168</v>
      </c>
      <c r="I239" s="600">
        <v>1.2</v>
      </c>
      <c r="J239" s="600">
        <v>3.7</v>
      </c>
      <c r="K239" s="600" t="s">
        <v>1194</v>
      </c>
      <c r="L239" s="600" t="s">
        <v>1194</v>
      </c>
      <c r="M239" s="600" t="s">
        <v>7273</v>
      </c>
      <c r="N239" s="600" t="s">
        <v>79</v>
      </c>
      <c r="O239" s="600" t="s">
        <v>7274</v>
      </c>
      <c r="P239" s="600">
        <v>9</v>
      </c>
      <c r="Q239" s="600" t="s">
        <v>7581</v>
      </c>
      <c r="R239" s="600" t="s">
        <v>6653</v>
      </c>
      <c r="S239" s="600" t="s">
        <v>7636</v>
      </c>
      <c r="T239" s="600" t="s">
        <v>7275</v>
      </c>
      <c r="U239" s="600" t="s">
        <v>7337</v>
      </c>
      <c r="V239" s="600" t="s">
        <v>7637</v>
      </c>
      <c r="W239" s="600" t="s">
        <v>7299</v>
      </c>
      <c r="X239" s="600">
        <v>-1</v>
      </c>
      <c r="Y239" s="600">
        <v>1</v>
      </c>
      <c r="Z239" s="600" t="s">
        <v>7341</v>
      </c>
      <c r="AA239" s="600" t="s">
        <v>7342</v>
      </c>
      <c r="AB239" s="600" t="s">
        <v>7638</v>
      </c>
      <c r="AC239" s="600">
        <v>704</v>
      </c>
      <c r="AD239" s="600">
        <v>710</v>
      </c>
      <c r="AE239" s="600">
        <v>716</v>
      </c>
      <c r="AF239" s="600">
        <v>2634</v>
      </c>
      <c r="AG239" s="600">
        <v>2670</v>
      </c>
      <c r="AH239" s="600">
        <v>2706</v>
      </c>
      <c r="AI239" s="600">
        <v>1930</v>
      </c>
      <c r="AJ239" s="600">
        <v>1960</v>
      </c>
      <c r="AK239" s="600">
        <v>1990</v>
      </c>
      <c r="AL239" s="600">
        <v>644</v>
      </c>
      <c r="AM239" s="600">
        <v>680</v>
      </c>
      <c r="AN239" s="600">
        <v>716</v>
      </c>
      <c r="AO239" s="600">
        <v>3</v>
      </c>
      <c r="AP239" s="600">
        <v>3</v>
      </c>
      <c r="AQ239" s="600">
        <v>3</v>
      </c>
      <c r="AR239" s="600"/>
      <c r="AS239" s="600">
        <v>-9.3000000000000007</v>
      </c>
      <c r="AT239" s="600">
        <v>-9.3000000000000007</v>
      </c>
      <c r="AU239" s="600">
        <v>-9.3000000000000007</v>
      </c>
      <c r="AV239" s="600">
        <v>-16.2</v>
      </c>
      <c r="AW239" s="600">
        <v>-16.2</v>
      </c>
      <c r="AX239" s="600">
        <v>-15.7</v>
      </c>
      <c r="AY239" s="600">
        <v>-112.7</v>
      </c>
      <c r="AZ239" s="600"/>
      <c r="BA239" s="600"/>
      <c r="BB239" s="600"/>
      <c r="BC239" s="600" t="str">
        <f t="shared" si="9"/>
        <v>FAIL</v>
      </c>
      <c r="BD239" s="600" t="str">
        <f t="shared" si="10"/>
        <v>FAIL</v>
      </c>
      <c r="BE239" s="600" t="str">
        <f t="shared" si="11"/>
        <v>FAIL</v>
      </c>
      <c r="BF239" s="600" t="s">
        <v>21</v>
      </c>
    </row>
    <row r="240" spans="1:58" ht="17.350000000000001">
      <c r="A240" s="599"/>
      <c r="B240" s="599" t="s">
        <v>7639</v>
      </c>
      <c r="C240" s="599" t="s">
        <v>7272</v>
      </c>
      <c r="D240" s="599" t="s">
        <v>16</v>
      </c>
      <c r="E240" s="599" t="s">
        <v>1388</v>
      </c>
      <c r="F240" s="599" t="s">
        <v>4702</v>
      </c>
      <c r="G240" s="599" t="s">
        <v>39</v>
      </c>
      <c r="H240" s="599" t="s">
        <v>4168</v>
      </c>
      <c r="I240" s="599">
        <v>1.2</v>
      </c>
      <c r="J240" s="599">
        <v>3.7</v>
      </c>
      <c r="K240" s="599" t="s">
        <v>1194</v>
      </c>
      <c r="L240" s="599" t="s">
        <v>1194</v>
      </c>
      <c r="M240" s="599" t="s">
        <v>7273</v>
      </c>
      <c r="N240" s="599" t="s">
        <v>79</v>
      </c>
      <c r="O240" s="599" t="s">
        <v>7274</v>
      </c>
      <c r="P240" s="599">
        <v>9</v>
      </c>
      <c r="Q240" s="599" t="s">
        <v>7581</v>
      </c>
      <c r="R240" s="599" t="s">
        <v>6653</v>
      </c>
      <c r="S240" s="599" t="s">
        <v>7636</v>
      </c>
      <c r="T240" s="599" t="s">
        <v>7275</v>
      </c>
      <c r="U240" s="599" t="s">
        <v>7337</v>
      </c>
      <c r="V240" s="599" t="s">
        <v>7637</v>
      </c>
      <c r="W240" s="599" t="s">
        <v>7299</v>
      </c>
      <c r="X240" s="599">
        <v>1</v>
      </c>
      <c r="Y240" s="599">
        <v>1</v>
      </c>
      <c r="Z240" s="599" t="s">
        <v>7344</v>
      </c>
      <c r="AA240" s="599" t="s">
        <v>7345</v>
      </c>
      <c r="AB240" s="599" t="s">
        <v>7639</v>
      </c>
      <c r="AC240" s="599">
        <v>716</v>
      </c>
      <c r="AD240" s="599">
        <v>710</v>
      </c>
      <c r="AE240" s="599">
        <v>704</v>
      </c>
      <c r="AF240" s="599">
        <v>1214</v>
      </c>
      <c r="AG240" s="599">
        <v>1250</v>
      </c>
      <c r="AH240" s="599">
        <v>1286</v>
      </c>
      <c r="AI240" s="599">
        <v>1930</v>
      </c>
      <c r="AJ240" s="599">
        <v>1960</v>
      </c>
      <c r="AK240" s="599">
        <v>1990</v>
      </c>
      <c r="AL240" s="599">
        <v>716</v>
      </c>
      <c r="AM240" s="599">
        <v>680</v>
      </c>
      <c r="AN240" s="599">
        <v>644</v>
      </c>
      <c r="AO240" s="599">
        <v>3</v>
      </c>
      <c r="AP240" s="599">
        <v>3</v>
      </c>
      <c r="AQ240" s="599">
        <v>3</v>
      </c>
      <c r="AR240" s="599"/>
      <c r="AS240" s="599">
        <v>-9.3000000000000007</v>
      </c>
      <c r="AT240" s="599">
        <v>-9.3000000000000007</v>
      </c>
      <c r="AU240" s="599">
        <v>-9.3000000000000007</v>
      </c>
      <c r="AV240" s="599">
        <v>-15.8</v>
      </c>
      <c r="AW240" s="599">
        <v>-15.8</v>
      </c>
      <c r="AX240" s="599">
        <v>-15.8</v>
      </c>
      <c r="AY240" s="599">
        <v>-112.7</v>
      </c>
      <c r="AZ240" s="599"/>
      <c r="BA240" s="599"/>
      <c r="BB240" s="599"/>
      <c r="BC240" s="599" t="str">
        <f t="shared" si="9"/>
        <v>FAIL</v>
      </c>
      <c r="BD240" s="599" t="str">
        <f t="shared" si="10"/>
        <v>FAIL</v>
      </c>
      <c r="BE240" s="599" t="str">
        <f t="shared" si="11"/>
        <v>FAIL</v>
      </c>
      <c r="BF240" s="599" t="s">
        <v>21</v>
      </c>
    </row>
    <row r="241" spans="1:58" ht="17.350000000000001">
      <c r="A241" s="600"/>
      <c r="B241" s="600" t="s">
        <v>7640</v>
      </c>
      <c r="C241" s="600" t="s">
        <v>7272</v>
      </c>
      <c r="D241" s="600" t="s">
        <v>16</v>
      </c>
      <c r="E241" s="599" t="s">
        <v>1388</v>
      </c>
      <c r="F241" s="600" t="s">
        <v>4702</v>
      </c>
      <c r="G241" s="600" t="s">
        <v>39</v>
      </c>
      <c r="H241" s="600" t="s">
        <v>4168</v>
      </c>
      <c r="I241" s="600">
        <v>1.2</v>
      </c>
      <c r="J241" s="600">
        <v>3.7</v>
      </c>
      <c r="K241" s="600" t="s">
        <v>1194</v>
      </c>
      <c r="L241" s="600" t="s">
        <v>1194</v>
      </c>
      <c r="M241" s="600" t="s">
        <v>7273</v>
      </c>
      <c r="N241" s="600" t="s">
        <v>79</v>
      </c>
      <c r="O241" s="600" t="s">
        <v>7274</v>
      </c>
      <c r="P241" s="600">
        <v>9</v>
      </c>
      <c r="Q241" s="600" t="s">
        <v>7581</v>
      </c>
      <c r="R241" s="600" t="s">
        <v>6653</v>
      </c>
      <c r="S241" s="600" t="s">
        <v>7636</v>
      </c>
      <c r="T241" s="600" t="s">
        <v>7275</v>
      </c>
      <c r="U241" s="600" t="s">
        <v>7337</v>
      </c>
      <c r="V241" s="600" t="s">
        <v>7637</v>
      </c>
      <c r="W241" s="600" t="s">
        <v>4373</v>
      </c>
      <c r="X241" s="600">
        <v>-1</v>
      </c>
      <c r="Y241" s="600">
        <v>2</v>
      </c>
      <c r="Z241" s="600" t="s">
        <v>7347</v>
      </c>
      <c r="AA241" s="600" t="s">
        <v>7348</v>
      </c>
      <c r="AB241" s="600" t="s">
        <v>7640</v>
      </c>
      <c r="AC241" s="600">
        <v>704</v>
      </c>
      <c r="AD241" s="600">
        <v>710</v>
      </c>
      <c r="AE241" s="600">
        <v>716</v>
      </c>
      <c r="AF241" s="600">
        <v>1317</v>
      </c>
      <c r="AG241" s="600">
        <v>1335</v>
      </c>
      <c r="AH241" s="600">
        <v>1353</v>
      </c>
      <c r="AI241" s="600">
        <v>1930</v>
      </c>
      <c r="AJ241" s="600">
        <v>1960</v>
      </c>
      <c r="AK241" s="600">
        <v>1990</v>
      </c>
      <c r="AL241" s="600">
        <v>613</v>
      </c>
      <c r="AM241" s="600">
        <v>595</v>
      </c>
      <c r="AN241" s="600">
        <v>577</v>
      </c>
      <c r="AO241" s="600">
        <v>3</v>
      </c>
      <c r="AP241" s="600">
        <v>3</v>
      </c>
      <c r="AQ241" s="600">
        <v>3</v>
      </c>
      <c r="AR241" s="600"/>
      <c r="AS241" s="600">
        <v>-9.3000000000000007</v>
      </c>
      <c r="AT241" s="600">
        <v>-9.3000000000000007</v>
      </c>
      <c r="AU241" s="600">
        <v>-9.3000000000000007</v>
      </c>
      <c r="AV241" s="600">
        <v>-15.8</v>
      </c>
      <c r="AW241" s="600">
        <v>-15.8</v>
      </c>
      <c r="AX241" s="600">
        <v>-15.8</v>
      </c>
      <c r="AY241" s="600">
        <v>-112.7</v>
      </c>
      <c r="AZ241" s="600"/>
      <c r="BA241" s="600"/>
      <c r="BB241" s="600"/>
      <c r="BC241" s="600" t="str">
        <f t="shared" si="9"/>
        <v>FAIL</v>
      </c>
      <c r="BD241" s="600" t="str">
        <f t="shared" si="10"/>
        <v>FAIL</v>
      </c>
      <c r="BE241" s="600" t="str">
        <f t="shared" si="11"/>
        <v>FAIL</v>
      </c>
      <c r="BF241" s="600" t="s">
        <v>21</v>
      </c>
    </row>
    <row r="242" spans="1:58" ht="17.350000000000001">
      <c r="A242" s="599"/>
      <c r="B242" s="599" t="s">
        <v>7641</v>
      </c>
      <c r="C242" s="599" t="s">
        <v>7272</v>
      </c>
      <c r="D242" s="599" t="s">
        <v>16</v>
      </c>
      <c r="E242" s="599" t="s">
        <v>1388</v>
      </c>
      <c r="F242" s="599" t="s">
        <v>4702</v>
      </c>
      <c r="G242" s="599" t="s">
        <v>39</v>
      </c>
      <c r="H242" s="599" t="s">
        <v>4168</v>
      </c>
      <c r="I242" s="599">
        <v>1.2</v>
      </c>
      <c r="J242" s="599">
        <v>3.7</v>
      </c>
      <c r="K242" s="599" t="s">
        <v>1194</v>
      </c>
      <c r="L242" s="599" t="s">
        <v>1194</v>
      </c>
      <c r="M242" s="599" t="s">
        <v>7273</v>
      </c>
      <c r="N242" s="599" t="s">
        <v>79</v>
      </c>
      <c r="O242" s="599" t="s">
        <v>7274</v>
      </c>
      <c r="P242" s="599">
        <v>9</v>
      </c>
      <c r="Q242" s="599" t="s">
        <v>7581</v>
      </c>
      <c r="R242" s="599" t="s">
        <v>6653</v>
      </c>
      <c r="S242" s="599" t="s">
        <v>7636</v>
      </c>
      <c r="T242" s="599" t="s">
        <v>7275</v>
      </c>
      <c r="U242" s="599" t="s">
        <v>7337</v>
      </c>
      <c r="V242" s="599" t="s">
        <v>7637</v>
      </c>
      <c r="W242" s="599" t="s">
        <v>4373</v>
      </c>
      <c r="X242" s="599">
        <v>1</v>
      </c>
      <c r="Y242" s="599">
        <v>2</v>
      </c>
      <c r="Z242" s="599" t="s">
        <v>7350</v>
      </c>
      <c r="AA242" s="599" t="s">
        <v>7351</v>
      </c>
      <c r="AB242" s="599" t="s">
        <v>7641</v>
      </c>
      <c r="AC242" s="599">
        <v>716</v>
      </c>
      <c r="AD242" s="599">
        <v>710</v>
      </c>
      <c r="AE242" s="599">
        <v>704</v>
      </c>
      <c r="AF242" s="599">
        <v>607</v>
      </c>
      <c r="AG242" s="599">
        <v>625</v>
      </c>
      <c r="AH242" s="599">
        <v>643</v>
      </c>
      <c r="AI242" s="599">
        <v>1930</v>
      </c>
      <c r="AJ242" s="599">
        <v>1960</v>
      </c>
      <c r="AK242" s="599">
        <v>1990</v>
      </c>
      <c r="AL242" s="599">
        <v>1323</v>
      </c>
      <c r="AM242" s="599">
        <v>1305</v>
      </c>
      <c r="AN242" s="599">
        <v>1287</v>
      </c>
      <c r="AO242" s="599">
        <v>3</v>
      </c>
      <c r="AP242" s="599">
        <v>3</v>
      </c>
      <c r="AQ242" s="599">
        <v>3</v>
      </c>
      <c r="AR242" s="599"/>
      <c r="AS242" s="599">
        <v>-9.3000000000000007</v>
      </c>
      <c r="AT242" s="599">
        <v>-9.3000000000000007</v>
      </c>
      <c r="AU242" s="599">
        <v>-9.3000000000000007</v>
      </c>
      <c r="AV242" s="599">
        <v>-35.5</v>
      </c>
      <c r="AW242" s="599">
        <v>-45.5</v>
      </c>
      <c r="AX242" s="599">
        <v>-45.5</v>
      </c>
      <c r="AY242" s="599">
        <v>-112.7</v>
      </c>
      <c r="AZ242" s="599"/>
      <c r="BA242" s="599"/>
      <c r="BB242" s="599"/>
      <c r="BC242" s="599" t="str">
        <f t="shared" si="9"/>
        <v>FAIL</v>
      </c>
      <c r="BD242" s="599" t="str">
        <f t="shared" si="10"/>
        <v>FAIL</v>
      </c>
      <c r="BE242" s="599" t="str">
        <f t="shared" si="11"/>
        <v>FAIL</v>
      </c>
      <c r="BF242" s="599" t="s">
        <v>21</v>
      </c>
    </row>
    <row r="243" spans="1:58" ht="17.350000000000001">
      <c r="A243" s="600"/>
      <c r="B243" s="600" t="s">
        <v>7642</v>
      </c>
      <c r="C243" s="600" t="s">
        <v>7272</v>
      </c>
      <c r="D243" s="600" t="s">
        <v>16</v>
      </c>
      <c r="E243" s="599" t="s">
        <v>1388</v>
      </c>
      <c r="F243" s="600" t="s">
        <v>4702</v>
      </c>
      <c r="G243" s="600" t="s">
        <v>39</v>
      </c>
      <c r="H243" s="600" t="s">
        <v>4168</v>
      </c>
      <c r="I243" s="600">
        <v>1.2</v>
      </c>
      <c r="J243" s="600">
        <v>3.7</v>
      </c>
      <c r="K243" s="600" t="s">
        <v>1194</v>
      </c>
      <c r="L243" s="600" t="s">
        <v>1194</v>
      </c>
      <c r="M243" s="600" t="s">
        <v>7273</v>
      </c>
      <c r="N243" s="600" t="s">
        <v>79</v>
      </c>
      <c r="O243" s="600" t="s">
        <v>7274</v>
      </c>
      <c r="P243" s="600">
        <v>9</v>
      </c>
      <c r="Q243" s="600" t="s">
        <v>7581</v>
      </c>
      <c r="R243" s="600" t="s">
        <v>6653</v>
      </c>
      <c r="S243" s="600" t="s">
        <v>7636</v>
      </c>
      <c r="T243" s="600" t="s">
        <v>7275</v>
      </c>
      <c r="U243" s="600" t="s">
        <v>7337</v>
      </c>
      <c r="V243" s="600" t="s">
        <v>7637</v>
      </c>
      <c r="W243" s="600" t="s">
        <v>4373</v>
      </c>
      <c r="X243" s="600">
        <v>-2</v>
      </c>
      <c r="Y243" s="600">
        <v>1</v>
      </c>
      <c r="Z243" s="600" t="s">
        <v>7353</v>
      </c>
      <c r="AA243" s="600" t="s">
        <v>7354</v>
      </c>
      <c r="AB243" s="600" t="s">
        <v>7642</v>
      </c>
      <c r="AC243" s="600">
        <v>704</v>
      </c>
      <c r="AD243" s="600">
        <v>710</v>
      </c>
      <c r="AE243" s="600">
        <v>716</v>
      </c>
      <c r="AF243" s="600">
        <v>3338</v>
      </c>
      <c r="AG243" s="600">
        <v>3380</v>
      </c>
      <c r="AH243" s="600">
        <v>3422</v>
      </c>
      <c r="AI243" s="600">
        <v>1930</v>
      </c>
      <c r="AJ243" s="600">
        <v>1960</v>
      </c>
      <c r="AK243" s="600">
        <v>1990</v>
      </c>
      <c r="AL243" s="600">
        <v>1348</v>
      </c>
      <c r="AM243" s="600">
        <v>1390</v>
      </c>
      <c r="AN243" s="600">
        <v>1432</v>
      </c>
      <c r="AO243" s="600">
        <v>3</v>
      </c>
      <c r="AP243" s="600">
        <v>3</v>
      </c>
      <c r="AQ243" s="600">
        <v>3</v>
      </c>
      <c r="AR243" s="600"/>
      <c r="AS243" s="600">
        <v>-9.3000000000000007</v>
      </c>
      <c r="AT243" s="600">
        <v>-9.3000000000000007</v>
      </c>
      <c r="AU243" s="600">
        <v>-9.3000000000000007</v>
      </c>
      <c r="AV243" s="600">
        <v>-15.8</v>
      </c>
      <c r="AW243" s="600">
        <v>-15.8</v>
      </c>
      <c r="AX243" s="600">
        <v>-46.1</v>
      </c>
      <c r="AY243" s="600">
        <v>-112.7</v>
      </c>
      <c r="AZ243" s="600"/>
      <c r="BA243" s="600"/>
      <c r="BB243" s="600"/>
      <c r="BC243" s="600" t="str">
        <f t="shared" si="9"/>
        <v>FAIL</v>
      </c>
      <c r="BD243" s="600" t="str">
        <f t="shared" si="10"/>
        <v>FAIL</v>
      </c>
      <c r="BE243" s="600" t="str">
        <f t="shared" si="11"/>
        <v>FAIL</v>
      </c>
      <c r="BF243" s="600" t="s">
        <v>21</v>
      </c>
    </row>
    <row r="244" spans="1:58" ht="17.350000000000001">
      <c r="A244" s="599"/>
      <c r="B244" s="599" t="s">
        <v>7643</v>
      </c>
      <c r="C244" s="599" t="s">
        <v>7272</v>
      </c>
      <c r="D244" s="599" t="s">
        <v>16</v>
      </c>
      <c r="E244" s="599" t="s">
        <v>1388</v>
      </c>
      <c r="F244" s="599" t="s">
        <v>4702</v>
      </c>
      <c r="G244" s="599" t="s">
        <v>39</v>
      </c>
      <c r="H244" s="599" t="s">
        <v>4168</v>
      </c>
      <c r="I244" s="599">
        <v>1.2</v>
      </c>
      <c r="J244" s="599">
        <v>3.7</v>
      </c>
      <c r="K244" s="599" t="s">
        <v>1194</v>
      </c>
      <c r="L244" s="599" t="s">
        <v>1194</v>
      </c>
      <c r="M244" s="599" t="s">
        <v>7273</v>
      </c>
      <c r="N244" s="599" t="s">
        <v>79</v>
      </c>
      <c r="O244" s="599" t="s">
        <v>7274</v>
      </c>
      <c r="P244" s="599">
        <v>9</v>
      </c>
      <c r="Q244" s="599" t="s">
        <v>7581</v>
      </c>
      <c r="R244" s="599" t="s">
        <v>6653</v>
      </c>
      <c r="S244" s="599" t="s">
        <v>7636</v>
      </c>
      <c r="T244" s="599" t="s">
        <v>7275</v>
      </c>
      <c r="U244" s="599" t="s">
        <v>7337</v>
      </c>
      <c r="V244" s="599" t="s">
        <v>7637</v>
      </c>
      <c r="W244" s="599" t="s">
        <v>4373</v>
      </c>
      <c r="X244" s="599">
        <v>2</v>
      </c>
      <c r="Y244" s="599">
        <v>1</v>
      </c>
      <c r="Z244" s="599" t="s">
        <v>7356</v>
      </c>
      <c r="AA244" s="599" t="s">
        <v>7357</v>
      </c>
      <c r="AB244" s="599" t="s">
        <v>7643</v>
      </c>
      <c r="AC244" s="599">
        <v>716</v>
      </c>
      <c r="AD244" s="599">
        <v>710</v>
      </c>
      <c r="AE244" s="599">
        <v>704</v>
      </c>
      <c r="AF244" s="599">
        <v>498</v>
      </c>
      <c r="AG244" s="599">
        <v>540</v>
      </c>
      <c r="AH244" s="599">
        <v>582</v>
      </c>
      <c r="AI244" s="599">
        <v>1930</v>
      </c>
      <c r="AJ244" s="599">
        <v>1960</v>
      </c>
      <c r="AK244" s="599">
        <v>1990</v>
      </c>
      <c r="AL244" s="599">
        <v>1432</v>
      </c>
      <c r="AM244" s="599">
        <v>1390</v>
      </c>
      <c r="AN244" s="599">
        <v>1348</v>
      </c>
      <c r="AO244" s="599">
        <v>3</v>
      </c>
      <c r="AP244" s="599">
        <v>3</v>
      </c>
      <c r="AQ244" s="599">
        <v>3</v>
      </c>
      <c r="AR244" s="599"/>
      <c r="AS244" s="599">
        <v>-9.3000000000000007</v>
      </c>
      <c r="AT244" s="599">
        <v>-9.3000000000000007</v>
      </c>
      <c r="AU244" s="599">
        <v>-9.3000000000000007</v>
      </c>
      <c r="AV244" s="599">
        <v>-35.5</v>
      </c>
      <c r="AW244" s="599">
        <v>-35.5</v>
      </c>
      <c r="AX244" s="599">
        <v>-35.5</v>
      </c>
      <c r="AY244" s="599">
        <v>-112.7</v>
      </c>
      <c r="AZ244" s="599"/>
      <c r="BA244" s="599"/>
      <c r="BB244" s="599"/>
      <c r="BC244" s="599" t="str">
        <f t="shared" si="9"/>
        <v>FAIL</v>
      </c>
      <c r="BD244" s="599" t="str">
        <f t="shared" si="10"/>
        <v>FAIL</v>
      </c>
      <c r="BE244" s="599" t="str">
        <f t="shared" si="11"/>
        <v>FAIL</v>
      </c>
      <c r="BF244" s="599" t="s">
        <v>21</v>
      </c>
    </row>
    <row r="245" spans="1:58" ht="17.350000000000001">
      <c r="A245" s="600"/>
      <c r="B245" s="600" t="s">
        <v>7600</v>
      </c>
      <c r="C245" s="600" t="s">
        <v>7272</v>
      </c>
      <c r="D245" s="600" t="s">
        <v>16</v>
      </c>
      <c r="E245" s="599" t="s">
        <v>1388</v>
      </c>
      <c r="F245" s="600" t="s">
        <v>4702</v>
      </c>
      <c r="G245" s="600" t="s">
        <v>39</v>
      </c>
      <c r="H245" s="600" t="s">
        <v>4168</v>
      </c>
      <c r="I245" s="600">
        <v>1.2</v>
      </c>
      <c r="J245" s="600">
        <v>3.7</v>
      </c>
      <c r="K245" s="600" t="s">
        <v>1194</v>
      </c>
      <c r="L245" s="600" t="s">
        <v>1194</v>
      </c>
      <c r="M245" s="600" t="s">
        <v>7273</v>
      </c>
      <c r="N245" s="600" t="s">
        <v>79</v>
      </c>
      <c r="O245" s="600" t="s">
        <v>7274</v>
      </c>
      <c r="P245" s="600">
        <v>9</v>
      </c>
      <c r="Q245" s="600" t="s">
        <v>7581</v>
      </c>
      <c r="R245" s="600" t="s">
        <v>6653</v>
      </c>
      <c r="S245" s="600" t="s">
        <v>7644</v>
      </c>
      <c r="T245" s="600"/>
      <c r="U245" s="600" t="s">
        <v>7337</v>
      </c>
      <c r="V245" s="600" t="s">
        <v>7645</v>
      </c>
      <c r="W245" s="600" t="s">
        <v>7299</v>
      </c>
      <c r="X245" s="600">
        <v>2</v>
      </c>
      <c r="Y245" s="600"/>
      <c r="Z245" s="600" t="s">
        <v>7339</v>
      </c>
      <c r="AA245" s="600"/>
      <c r="AB245" s="600" t="s">
        <v>7600</v>
      </c>
      <c r="AC245" s="600">
        <v>777</v>
      </c>
      <c r="AD245" s="600">
        <v>782</v>
      </c>
      <c r="AE245" s="600">
        <v>787</v>
      </c>
      <c r="AF245" s="600"/>
      <c r="AG245" s="600"/>
      <c r="AH245" s="600"/>
      <c r="AI245" s="600">
        <v>1930</v>
      </c>
      <c r="AJ245" s="600">
        <v>1960</v>
      </c>
      <c r="AK245" s="600">
        <v>1990</v>
      </c>
      <c r="AL245" s="600"/>
      <c r="AM245" s="600"/>
      <c r="AN245" s="600"/>
      <c r="AO245" s="600"/>
      <c r="AP245" s="600"/>
      <c r="AQ245" s="600"/>
      <c r="AR245" s="600"/>
      <c r="AS245" s="600">
        <v>-5.3</v>
      </c>
      <c r="AT245" s="600">
        <v>-5.3</v>
      </c>
      <c r="AU245" s="600">
        <v>-5.3</v>
      </c>
      <c r="AV245" s="600"/>
      <c r="AW245" s="600"/>
      <c r="AX245" s="600"/>
      <c r="AY245" s="600">
        <v>-112.7</v>
      </c>
      <c r="AZ245" s="600"/>
      <c r="BA245" s="600"/>
      <c r="BB245" s="600"/>
      <c r="BC245" s="600" t="str">
        <f t="shared" si="9"/>
        <v>FAIL</v>
      </c>
      <c r="BD245" s="600" t="str">
        <f t="shared" si="10"/>
        <v>FAIL</v>
      </c>
      <c r="BE245" s="600" t="str">
        <f t="shared" si="11"/>
        <v>FAIL</v>
      </c>
      <c r="BF245" s="600" t="s">
        <v>21</v>
      </c>
    </row>
    <row r="246" spans="1:58" ht="17.350000000000001">
      <c r="A246" s="599"/>
      <c r="B246" s="599" t="s">
        <v>7646</v>
      </c>
      <c r="C246" s="599" t="s">
        <v>7272</v>
      </c>
      <c r="D246" s="599" t="s">
        <v>16</v>
      </c>
      <c r="E246" s="599" t="s">
        <v>1388</v>
      </c>
      <c r="F246" s="599" t="s">
        <v>4702</v>
      </c>
      <c r="G246" s="599" t="s">
        <v>39</v>
      </c>
      <c r="H246" s="599" t="s">
        <v>4168</v>
      </c>
      <c r="I246" s="599">
        <v>1.2</v>
      </c>
      <c r="J246" s="599">
        <v>3.7</v>
      </c>
      <c r="K246" s="599" t="s">
        <v>1194</v>
      </c>
      <c r="L246" s="599" t="s">
        <v>1194</v>
      </c>
      <c r="M246" s="599" t="s">
        <v>7273</v>
      </c>
      <c r="N246" s="599" t="s">
        <v>79</v>
      </c>
      <c r="O246" s="599" t="s">
        <v>7274</v>
      </c>
      <c r="P246" s="599">
        <v>9</v>
      </c>
      <c r="Q246" s="599" t="s">
        <v>7581</v>
      </c>
      <c r="R246" s="599" t="s">
        <v>6653</v>
      </c>
      <c r="S246" s="599" t="s">
        <v>7644</v>
      </c>
      <c r="T246" s="599" t="s">
        <v>7275</v>
      </c>
      <c r="U246" s="599" t="s">
        <v>7337</v>
      </c>
      <c r="V246" s="599" t="s">
        <v>7645</v>
      </c>
      <c r="W246" s="599" t="s">
        <v>7299</v>
      </c>
      <c r="X246" s="599">
        <v>-1</v>
      </c>
      <c r="Y246" s="599">
        <v>1</v>
      </c>
      <c r="Z246" s="599" t="s">
        <v>7341</v>
      </c>
      <c r="AA246" s="599" t="s">
        <v>7342</v>
      </c>
      <c r="AB246" s="599" t="s">
        <v>7646</v>
      </c>
      <c r="AC246" s="599">
        <v>777</v>
      </c>
      <c r="AD246" s="599">
        <v>782</v>
      </c>
      <c r="AE246" s="599">
        <v>787</v>
      </c>
      <c r="AF246" s="599">
        <v>2707</v>
      </c>
      <c r="AG246" s="599">
        <v>2742</v>
      </c>
      <c r="AH246" s="599">
        <v>2777</v>
      </c>
      <c r="AI246" s="599">
        <v>1930</v>
      </c>
      <c r="AJ246" s="599">
        <v>1960</v>
      </c>
      <c r="AK246" s="599">
        <v>1990</v>
      </c>
      <c r="AL246" s="599">
        <v>717</v>
      </c>
      <c r="AM246" s="599">
        <v>752</v>
      </c>
      <c r="AN246" s="599">
        <v>787</v>
      </c>
      <c r="AO246" s="599">
        <v>3</v>
      </c>
      <c r="AP246" s="599">
        <v>3</v>
      </c>
      <c r="AQ246" s="599">
        <v>3</v>
      </c>
      <c r="AR246" s="599"/>
      <c r="AS246" s="599">
        <v>-9.3000000000000007</v>
      </c>
      <c r="AT246" s="599">
        <v>-9.3000000000000007</v>
      </c>
      <c r="AU246" s="599">
        <v>-9.3000000000000007</v>
      </c>
      <c r="AV246" s="599">
        <v>-15.7</v>
      </c>
      <c r="AW246" s="599">
        <v>-15.7</v>
      </c>
      <c r="AX246" s="599">
        <v>-15.7</v>
      </c>
      <c r="AY246" s="599">
        <v>-112.7</v>
      </c>
      <c r="AZ246" s="599"/>
      <c r="BA246" s="599"/>
      <c r="BB246" s="599"/>
      <c r="BC246" s="599" t="str">
        <f t="shared" si="9"/>
        <v>FAIL</v>
      </c>
      <c r="BD246" s="599" t="str">
        <f t="shared" si="10"/>
        <v>FAIL</v>
      </c>
      <c r="BE246" s="599" t="str">
        <f t="shared" si="11"/>
        <v>FAIL</v>
      </c>
      <c r="BF246" s="599" t="s">
        <v>21</v>
      </c>
    </row>
    <row r="247" spans="1:58" ht="17.350000000000001">
      <c r="A247" s="600"/>
      <c r="B247" s="600" t="s">
        <v>7647</v>
      </c>
      <c r="C247" s="600" t="s">
        <v>7272</v>
      </c>
      <c r="D247" s="600" t="s">
        <v>16</v>
      </c>
      <c r="E247" s="599" t="s">
        <v>1388</v>
      </c>
      <c r="F247" s="600" t="s">
        <v>4702</v>
      </c>
      <c r="G247" s="600" t="s">
        <v>39</v>
      </c>
      <c r="H247" s="600" t="s">
        <v>4168</v>
      </c>
      <c r="I247" s="600">
        <v>1.2</v>
      </c>
      <c r="J247" s="600">
        <v>3.7</v>
      </c>
      <c r="K247" s="600" t="s">
        <v>1194</v>
      </c>
      <c r="L247" s="600" t="s">
        <v>1194</v>
      </c>
      <c r="M247" s="600" t="s">
        <v>7273</v>
      </c>
      <c r="N247" s="600" t="s">
        <v>79</v>
      </c>
      <c r="O247" s="600" t="s">
        <v>7274</v>
      </c>
      <c r="P247" s="600">
        <v>9</v>
      </c>
      <c r="Q247" s="600" t="s">
        <v>7581</v>
      </c>
      <c r="R247" s="600" t="s">
        <v>6653</v>
      </c>
      <c r="S247" s="600" t="s">
        <v>7644</v>
      </c>
      <c r="T247" s="600" t="s">
        <v>7275</v>
      </c>
      <c r="U247" s="600" t="s">
        <v>7337</v>
      </c>
      <c r="V247" s="600" t="s">
        <v>7645</v>
      </c>
      <c r="W247" s="600" t="s">
        <v>7299</v>
      </c>
      <c r="X247" s="600">
        <v>1</v>
      </c>
      <c r="Y247" s="600">
        <v>1</v>
      </c>
      <c r="Z247" s="600" t="s">
        <v>7344</v>
      </c>
      <c r="AA247" s="600" t="s">
        <v>7345</v>
      </c>
      <c r="AB247" s="600" t="s">
        <v>7647</v>
      </c>
      <c r="AC247" s="600">
        <v>787</v>
      </c>
      <c r="AD247" s="600">
        <v>782</v>
      </c>
      <c r="AE247" s="600">
        <v>777</v>
      </c>
      <c r="AF247" s="600">
        <v>1143</v>
      </c>
      <c r="AG247" s="600">
        <v>1178</v>
      </c>
      <c r="AH247" s="600">
        <v>1213</v>
      </c>
      <c r="AI247" s="600">
        <v>1930</v>
      </c>
      <c r="AJ247" s="600">
        <v>1960</v>
      </c>
      <c r="AK247" s="600">
        <v>1990</v>
      </c>
      <c r="AL247" s="600">
        <v>787</v>
      </c>
      <c r="AM247" s="600">
        <v>752</v>
      </c>
      <c r="AN247" s="600">
        <v>717</v>
      </c>
      <c r="AO247" s="600">
        <v>3</v>
      </c>
      <c r="AP247" s="600">
        <v>3</v>
      </c>
      <c r="AQ247" s="600">
        <v>3</v>
      </c>
      <c r="AR247" s="600"/>
      <c r="AS247" s="600">
        <v>-9.3000000000000007</v>
      </c>
      <c r="AT247" s="600">
        <v>-9.3000000000000007</v>
      </c>
      <c r="AU247" s="600">
        <v>-9.3000000000000007</v>
      </c>
      <c r="AV247" s="600">
        <v>-15.8</v>
      </c>
      <c r="AW247" s="600">
        <v>-15.8</v>
      </c>
      <c r="AX247" s="600">
        <v>-15.8</v>
      </c>
      <c r="AY247" s="600">
        <v>-112.7</v>
      </c>
      <c r="AZ247" s="600"/>
      <c r="BA247" s="600"/>
      <c r="BB247" s="600"/>
      <c r="BC247" s="600" t="str">
        <f t="shared" si="9"/>
        <v>FAIL</v>
      </c>
      <c r="BD247" s="600" t="str">
        <f t="shared" si="10"/>
        <v>FAIL</v>
      </c>
      <c r="BE247" s="600" t="str">
        <f t="shared" si="11"/>
        <v>FAIL</v>
      </c>
      <c r="BF247" s="600" t="s">
        <v>21</v>
      </c>
    </row>
    <row r="248" spans="1:58" ht="17.350000000000001">
      <c r="A248" s="599"/>
      <c r="B248" s="599" t="s">
        <v>7648</v>
      </c>
      <c r="C248" s="599" t="s">
        <v>7272</v>
      </c>
      <c r="D248" s="599" t="s">
        <v>16</v>
      </c>
      <c r="E248" s="599" t="s">
        <v>1388</v>
      </c>
      <c r="F248" s="599" t="s">
        <v>4702</v>
      </c>
      <c r="G248" s="599" t="s">
        <v>39</v>
      </c>
      <c r="H248" s="599" t="s">
        <v>4168</v>
      </c>
      <c r="I248" s="599">
        <v>1.2</v>
      </c>
      <c r="J248" s="599">
        <v>3.7</v>
      </c>
      <c r="K248" s="599" t="s">
        <v>1194</v>
      </c>
      <c r="L248" s="599" t="s">
        <v>1194</v>
      </c>
      <c r="M248" s="599" t="s">
        <v>7273</v>
      </c>
      <c r="N248" s="599" t="s">
        <v>79</v>
      </c>
      <c r="O248" s="599" t="s">
        <v>7274</v>
      </c>
      <c r="P248" s="599">
        <v>9</v>
      </c>
      <c r="Q248" s="599" t="s">
        <v>7581</v>
      </c>
      <c r="R248" s="599" t="s">
        <v>6653</v>
      </c>
      <c r="S248" s="599" t="s">
        <v>7644</v>
      </c>
      <c r="T248" s="599" t="s">
        <v>7275</v>
      </c>
      <c r="U248" s="599" t="s">
        <v>7337</v>
      </c>
      <c r="V248" s="599" t="s">
        <v>7645</v>
      </c>
      <c r="W248" s="599" t="s">
        <v>4373</v>
      </c>
      <c r="X248" s="599">
        <v>-1</v>
      </c>
      <c r="Y248" s="599">
        <v>2</v>
      </c>
      <c r="Z248" s="599" t="s">
        <v>7347</v>
      </c>
      <c r="AA248" s="599" t="s">
        <v>7348</v>
      </c>
      <c r="AB248" s="599" t="s">
        <v>7648</v>
      </c>
      <c r="AC248" s="599">
        <v>777</v>
      </c>
      <c r="AD248" s="599">
        <v>782</v>
      </c>
      <c r="AE248" s="599">
        <v>787</v>
      </c>
      <c r="AF248" s="599">
        <v>1353.5</v>
      </c>
      <c r="AG248" s="599">
        <v>1371</v>
      </c>
      <c r="AH248" s="599">
        <v>1388.5</v>
      </c>
      <c r="AI248" s="599">
        <v>1930</v>
      </c>
      <c r="AJ248" s="599">
        <v>1960</v>
      </c>
      <c r="AK248" s="599">
        <v>1990</v>
      </c>
      <c r="AL248" s="599">
        <v>576.5</v>
      </c>
      <c r="AM248" s="599">
        <v>559</v>
      </c>
      <c r="AN248" s="599">
        <v>541.5</v>
      </c>
      <c r="AO248" s="599">
        <v>3</v>
      </c>
      <c r="AP248" s="599">
        <v>3</v>
      </c>
      <c r="AQ248" s="599">
        <v>3</v>
      </c>
      <c r="AR248" s="599"/>
      <c r="AS248" s="599">
        <v>-9.3000000000000007</v>
      </c>
      <c r="AT248" s="599">
        <v>-9.3000000000000007</v>
      </c>
      <c r="AU248" s="599">
        <v>-9.3000000000000007</v>
      </c>
      <c r="AV248" s="599">
        <v>-15.8</v>
      </c>
      <c r="AW248" s="599">
        <v>-15.8</v>
      </c>
      <c r="AX248" s="599">
        <v>-15.8</v>
      </c>
      <c r="AY248" s="599">
        <v>-112.7</v>
      </c>
      <c r="AZ248" s="599"/>
      <c r="BA248" s="599"/>
      <c r="BB248" s="599"/>
      <c r="BC248" s="599" t="str">
        <f t="shared" si="9"/>
        <v>FAIL</v>
      </c>
      <c r="BD248" s="599" t="str">
        <f t="shared" si="10"/>
        <v>FAIL</v>
      </c>
      <c r="BE248" s="599" t="str">
        <f t="shared" si="11"/>
        <v>FAIL</v>
      </c>
      <c r="BF248" s="599" t="s">
        <v>21</v>
      </c>
    </row>
    <row r="249" spans="1:58" ht="17.350000000000001">
      <c r="A249" s="600"/>
      <c r="B249" s="600" t="s">
        <v>7649</v>
      </c>
      <c r="C249" s="600" t="s">
        <v>7272</v>
      </c>
      <c r="D249" s="600" t="s">
        <v>16</v>
      </c>
      <c r="E249" s="599" t="s">
        <v>1388</v>
      </c>
      <c r="F249" s="600" t="s">
        <v>4702</v>
      </c>
      <c r="G249" s="600" t="s">
        <v>39</v>
      </c>
      <c r="H249" s="600" t="s">
        <v>4168</v>
      </c>
      <c r="I249" s="600">
        <v>1.2</v>
      </c>
      <c r="J249" s="600">
        <v>3.7</v>
      </c>
      <c r="K249" s="600" t="s">
        <v>1194</v>
      </c>
      <c r="L249" s="600" t="s">
        <v>1194</v>
      </c>
      <c r="M249" s="600" t="s">
        <v>7273</v>
      </c>
      <c r="N249" s="600" t="s">
        <v>79</v>
      </c>
      <c r="O249" s="600" t="s">
        <v>7274</v>
      </c>
      <c r="P249" s="600">
        <v>9</v>
      </c>
      <c r="Q249" s="600" t="s">
        <v>7581</v>
      </c>
      <c r="R249" s="600" t="s">
        <v>6653</v>
      </c>
      <c r="S249" s="600" t="s">
        <v>7644</v>
      </c>
      <c r="T249" s="600" t="s">
        <v>7275</v>
      </c>
      <c r="U249" s="600" t="s">
        <v>7337</v>
      </c>
      <c r="V249" s="600" t="s">
        <v>7645</v>
      </c>
      <c r="W249" s="600" t="s">
        <v>4373</v>
      </c>
      <c r="X249" s="600">
        <v>1</v>
      </c>
      <c r="Y249" s="600">
        <v>2</v>
      </c>
      <c r="Z249" s="600" t="s">
        <v>7350</v>
      </c>
      <c r="AA249" s="600" t="s">
        <v>7351</v>
      </c>
      <c r="AB249" s="600" t="s">
        <v>7649</v>
      </c>
      <c r="AC249" s="600">
        <v>787</v>
      </c>
      <c r="AD249" s="600">
        <v>782</v>
      </c>
      <c r="AE249" s="600">
        <v>777</v>
      </c>
      <c r="AF249" s="600">
        <v>571.5</v>
      </c>
      <c r="AG249" s="600">
        <v>589</v>
      </c>
      <c r="AH249" s="600">
        <v>606.5</v>
      </c>
      <c r="AI249" s="600">
        <v>1930</v>
      </c>
      <c r="AJ249" s="600">
        <v>1960</v>
      </c>
      <c r="AK249" s="600">
        <v>1990</v>
      </c>
      <c r="AL249" s="600">
        <v>1358.5</v>
      </c>
      <c r="AM249" s="600">
        <v>1341</v>
      </c>
      <c r="AN249" s="600">
        <v>1323.5</v>
      </c>
      <c r="AO249" s="600">
        <v>3</v>
      </c>
      <c r="AP249" s="600">
        <v>3</v>
      </c>
      <c r="AQ249" s="600">
        <v>3</v>
      </c>
      <c r="AR249" s="600"/>
      <c r="AS249" s="600">
        <v>-9.3000000000000007</v>
      </c>
      <c r="AT249" s="600">
        <v>-9.3000000000000007</v>
      </c>
      <c r="AU249" s="600">
        <v>-9.3000000000000007</v>
      </c>
      <c r="AV249" s="600">
        <v>-35.5</v>
      </c>
      <c r="AW249" s="600">
        <v>-35.5</v>
      </c>
      <c r="AX249" s="600">
        <v>-35.5</v>
      </c>
      <c r="AY249" s="600">
        <v>-112.7</v>
      </c>
      <c r="AZ249" s="600"/>
      <c r="BA249" s="600"/>
      <c r="BB249" s="600"/>
      <c r="BC249" s="600" t="str">
        <f t="shared" si="9"/>
        <v>FAIL</v>
      </c>
      <c r="BD249" s="600" t="str">
        <f t="shared" si="10"/>
        <v>FAIL</v>
      </c>
      <c r="BE249" s="600" t="str">
        <f t="shared" si="11"/>
        <v>FAIL</v>
      </c>
      <c r="BF249" s="600" t="s">
        <v>21</v>
      </c>
    </row>
    <row r="250" spans="1:58" ht="17.350000000000001">
      <c r="A250" s="599"/>
      <c r="B250" s="599" t="s">
        <v>7650</v>
      </c>
      <c r="C250" s="599" t="s">
        <v>7272</v>
      </c>
      <c r="D250" s="599" t="s">
        <v>16</v>
      </c>
      <c r="E250" s="599" t="s">
        <v>1388</v>
      </c>
      <c r="F250" s="599" t="s">
        <v>4702</v>
      </c>
      <c r="G250" s="599" t="s">
        <v>39</v>
      </c>
      <c r="H250" s="599" t="s">
        <v>4168</v>
      </c>
      <c r="I250" s="599">
        <v>1.2</v>
      </c>
      <c r="J250" s="599">
        <v>3.7</v>
      </c>
      <c r="K250" s="599" t="s">
        <v>1194</v>
      </c>
      <c r="L250" s="599" t="s">
        <v>1194</v>
      </c>
      <c r="M250" s="599" t="s">
        <v>7273</v>
      </c>
      <c r="N250" s="599" t="s">
        <v>79</v>
      </c>
      <c r="O250" s="599" t="s">
        <v>7274</v>
      </c>
      <c r="P250" s="599">
        <v>9</v>
      </c>
      <c r="Q250" s="599" t="s">
        <v>7581</v>
      </c>
      <c r="R250" s="599" t="s">
        <v>6653</v>
      </c>
      <c r="S250" s="599" t="s">
        <v>7644</v>
      </c>
      <c r="T250" s="599" t="s">
        <v>7275</v>
      </c>
      <c r="U250" s="599" t="s">
        <v>7337</v>
      </c>
      <c r="V250" s="599" t="s">
        <v>7645</v>
      </c>
      <c r="W250" s="599" t="s">
        <v>4373</v>
      </c>
      <c r="X250" s="599">
        <v>-2</v>
      </c>
      <c r="Y250" s="599">
        <v>1</v>
      </c>
      <c r="Z250" s="599" t="s">
        <v>7353</v>
      </c>
      <c r="AA250" s="599" t="s">
        <v>7354</v>
      </c>
      <c r="AB250" s="599" t="s">
        <v>7650</v>
      </c>
      <c r="AC250" s="599">
        <v>777</v>
      </c>
      <c r="AD250" s="599">
        <v>782</v>
      </c>
      <c r="AE250" s="599">
        <v>787</v>
      </c>
      <c r="AF250" s="599">
        <v>3484</v>
      </c>
      <c r="AG250" s="599">
        <v>3524</v>
      </c>
      <c r="AH250" s="599">
        <v>3564</v>
      </c>
      <c r="AI250" s="599">
        <v>1930</v>
      </c>
      <c r="AJ250" s="599">
        <v>1960</v>
      </c>
      <c r="AK250" s="599">
        <v>1990</v>
      </c>
      <c r="AL250" s="599">
        <v>1494</v>
      </c>
      <c r="AM250" s="599">
        <v>1534</v>
      </c>
      <c r="AN250" s="599">
        <v>1574</v>
      </c>
      <c r="AO250" s="599">
        <v>3</v>
      </c>
      <c r="AP250" s="599">
        <v>3</v>
      </c>
      <c r="AQ250" s="599">
        <v>3</v>
      </c>
      <c r="AR250" s="599"/>
      <c r="AS250" s="599">
        <v>-9.3000000000000007</v>
      </c>
      <c r="AT250" s="599">
        <v>-9.3000000000000007</v>
      </c>
      <c r="AU250" s="599">
        <v>-9.3000000000000007</v>
      </c>
      <c r="AV250" s="599">
        <v>-46.1</v>
      </c>
      <c r="AW250" s="599">
        <v>-46.1</v>
      </c>
      <c r="AX250" s="599">
        <v>-46.1</v>
      </c>
      <c r="AY250" s="599">
        <v>-112.7</v>
      </c>
      <c r="AZ250" s="599"/>
      <c r="BA250" s="599"/>
      <c r="BB250" s="599"/>
      <c r="BC250" s="599" t="str">
        <f t="shared" si="9"/>
        <v>FAIL</v>
      </c>
      <c r="BD250" s="599" t="str">
        <f t="shared" si="10"/>
        <v>FAIL</v>
      </c>
      <c r="BE250" s="599" t="str">
        <f t="shared" si="11"/>
        <v>FAIL</v>
      </c>
      <c r="BF250" s="599" t="s">
        <v>21</v>
      </c>
    </row>
    <row r="251" spans="1:58" ht="17.350000000000001">
      <c r="A251" s="600"/>
      <c r="B251" s="600" t="s">
        <v>7651</v>
      </c>
      <c r="C251" s="600" t="s">
        <v>7272</v>
      </c>
      <c r="D251" s="600" t="s">
        <v>16</v>
      </c>
      <c r="E251" s="599" t="s">
        <v>1388</v>
      </c>
      <c r="F251" s="600" t="s">
        <v>4702</v>
      </c>
      <c r="G251" s="600" t="s">
        <v>39</v>
      </c>
      <c r="H251" s="600" t="s">
        <v>4168</v>
      </c>
      <c r="I251" s="600">
        <v>1.2</v>
      </c>
      <c r="J251" s="600">
        <v>3.7</v>
      </c>
      <c r="K251" s="600" t="s">
        <v>1194</v>
      </c>
      <c r="L251" s="600" t="s">
        <v>1194</v>
      </c>
      <c r="M251" s="600" t="s">
        <v>7273</v>
      </c>
      <c r="N251" s="600" t="s">
        <v>79</v>
      </c>
      <c r="O251" s="600" t="s">
        <v>7274</v>
      </c>
      <c r="P251" s="600">
        <v>9</v>
      </c>
      <c r="Q251" s="600" t="s">
        <v>7581</v>
      </c>
      <c r="R251" s="600" t="s">
        <v>6653</v>
      </c>
      <c r="S251" s="600" t="s">
        <v>7644</v>
      </c>
      <c r="T251" s="600" t="s">
        <v>7275</v>
      </c>
      <c r="U251" s="600" t="s">
        <v>7337</v>
      </c>
      <c r="V251" s="600" t="s">
        <v>7645</v>
      </c>
      <c r="W251" s="600" t="s">
        <v>4373</v>
      </c>
      <c r="X251" s="600">
        <v>2</v>
      </c>
      <c r="Y251" s="600">
        <v>1</v>
      </c>
      <c r="Z251" s="600" t="s">
        <v>7356</v>
      </c>
      <c r="AA251" s="600" t="s">
        <v>7357</v>
      </c>
      <c r="AB251" s="600" t="s">
        <v>7651</v>
      </c>
      <c r="AC251" s="600">
        <v>787</v>
      </c>
      <c r="AD251" s="600">
        <v>782</v>
      </c>
      <c r="AE251" s="600">
        <v>777</v>
      </c>
      <c r="AF251" s="600">
        <v>356</v>
      </c>
      <c r="AG251" s="600">
        <v>396</v>
      </c>
      <c r="AH251" s="600">
        <v>436</v>
      </c>
      <c r="AI251" s="600">
        <v>1930</v>
      </c>
      <c r="AJ251" s="600">
        <v>1960</v>
      </c>
      <c r="AK251" s="600">
        <v>1990</v>
      </c>
      <c r="AL251" s="600">
        <v>1574</v>
      </c>
      <c r="AM251" s="600">
        <v>1534</v>
      </c>
      <c r="AN251" s="600">
        <v>1494</v>
      </c>
      <c r="AO251" s="600">
        <v>3</v>
      </c>
      <c r="AP251" s="600">
        <v>3</v>
      </c>
      <c r="AQ251" s="600">
        <v>3</v>
      </c>
      <c r="AR251" s="600"/>
      <c r="AS251" s="600">
        <v>-9.3000000000000007</v>
      </c>
      <c r="AT251" s="600">
        <v>-9.3000000000000007</v>
      </c>
      <c r="AU251" s="600">
        <v>-9.3000000000000007</v>
      </c>
      <c r="AV251" s="600">
        <v>-35.5</v>
      </c>
      <c r="AW251" s="600">
        <v>-35.5</v>
      </c>
      <c r="AX251" s="600">
        <v>-35.5</v>
      </c>
      <c r="AY251" s="600">
        <v>-112.7</v>
      </c>
      <c r="AZ251" s="600"/>
      <c r="BA251" s="600"/>
      <c r="BB251" s="600"/>
      <c r="BC251" s="600" t="str">
        <f t="shared" si="9"/>
        <v>FAIL</v>
      </c>
      <c r="BD251" s="600" t="str">
        <f t="shared" si="10"/>
        <v>FAIL</v>
      </c>
      <c r="BE251" s="600" t="str">
        <f t="shared" si="11"/>
        <v>FAIL</v>
      </c>
      <c r="BF251" s="600" t="s">
        <v>21</v>
      </c>
    </row>
    <row r="252" spans="1:58" ht="17.350000000000001">
      <c r="A252" s="599"/>
      <c r="B252" s="599" t="s">
        <v>7600</v>
      </c>
      <c r="C252" s="599" t="s">
        <v>7272</v>
      </c>
      <c r="D252" s="599" t="s">
        <v>16</v>
      </c>
      <c r="E252" s="599" t="s">
        <v>1388</v>
      </c>
      <c r="F252" s="599" t="s">
        <v>4702</v>
      </c>
      <c r="G252" s="599" t="s">
        <v>39</v>
      </c>
      <c r="H252" s="599" t="s">
        <v>4168</v>
      </c>
      <c r="I252" s="599">
        <v>1.2</v>
      </c>
      <c r="J252" s="599">
        <v>3.7</v>
      </c>
      <c r="K252" s="599" t="s">
        <v>1194</v>
      </c>
      <c r="L252" s="599" t="s">
        <v>1194</v>
      </c>
      <c r="M252" s="599" t="s">
        <v>7273</v>
      </c>
      <c r="N252" s="599" t="s">
        <v>79</v>
      </c>
      <c r="O252" s="599" t="s">
        <v>7274</v>
      </c>
      <c r="P252" s="599">
        <v>9</v>
      </c>
      <c r="Q252" s="599" t="s">
        <v>7581</v>
      </c>
      <c r="R252" s="599" t="s">
        <v>6653</v>
      </c>
      <c r="S252" s="599" t="s">
        <v>7652</v>
      </c>
      <c r="T252" s="599"/>
      <c r="U252" s="599" t="s">
        <v>7337</v>
      </c>
      <c r="V252" s="599" t="s">
        <v>7653</v>
      </c>
      <c r="W252" s="599" t="s">
        <v>7299</v>
      </c>
      <c r="X252" s="599">
        <v>2</v>
      </c>
      <c r="Y252" s="599"/>
      <c r="Z252" s="599" t="s">
        <v>7339</v>
      </c>
      <c r="AA252" s="599"/>
      <c r="AB252" s="599" t="s">
        <v>7600</v>
      </c>
      <c r="AC252" s="599">
        <v>788</v>
      </c>
      <c r="AD252" s="599">
        <v>793</v>
      </c>
      <c r="AE252" s="599">
        <v>798</v>
      </c>
      <c r="AF252" s="599"/>
      <c r="AG252" s="599"/>
      <c r="AH252" s="599"/>
      <c r="AI252" s="599">
        <v>1930</v>
      </c>
      <c r="AJ252" s="599">
        <v>1960</v>
      </c>
      <c r="AK252" s="599">
        <v>1990</v>
      </c>
      <c r="AL252" s="599"/>
      <c r="AM252" s="599"/>
      <c r="AN252" s="599"/>
      <c r="AO252" s="599"/>
      <c r="AP252" s="599"/>
      <c r="AQ252" s="599"/>
      <c r="AR252" s="599"/>
      <c r="AS252" s="599">
        <v>-5.3</v>
      </c>
      <c r="AT252" s="599">
        <v>-5.3</v>
      </c>
      <c r="AU252" s="599">
        <v>-5.3</v>
      </c>
      <c r="AV252" s="599"/>
      <c r="AW252" s="599"/>
      <c r="AX252" s="599"/>
      <c r="AY252" s="599">
        <v>-112.7</v>
      </c>
      <c r="AZ252" s="599"/>
      <c r="BA252" s="599"/>
      <c r="BB252" s="599"/>
      <c r="BC252" s="599" t="str">
        <f t="shared" si="9"/>
        <v>FAIL</v>
      </c>
      <c r="BD252" s="599" t="str">
        <f t="shared" si="10"/>
        <v>FAIL</v>
      </c>
      <c r="BE252" s="599" t="str">
        <f t="shared" si="11"/>
        <v>FAIL</v>
      </c>
      <c r="BF252" s="599" t="s">
        <v>21</v>
      </c>
    </row>
    <row r="253" spans="1:58" ht="17.350000000000001">
      <c r="A253" s="600"/>
      <c r="B253" s="600" t="s">
        <v>7654</v>
      </c>
      <c r="C253" s="600" t="s">
        <v>7272</v>
      </c>
      <c r="D253" s="600" t="s">
        <v>16</v>
      </c>
      <c r="E253" s="599" t="s">
        <v>1388</v>
      </c>
      <c r="F253" s="600" t="s">
        <v>4702</v>
      </c>
      <c r="G253" s="600" t="s">
        <v>39</v>
      </c>
      <c r="H253" s="600" t="s">
        <v>4168</v>
      </c>
      <c r="I253" s="600">
        <v>1.2</v>
      </c>
      <c r="J253" s="600">
        <v>3.7</v>
      </c>
      <c r="K253" s="600" t="s">
        <v>1194</v>
      </c>
      <c r="L253" s="600" t="s">
        <v>1194</v>
      </c>
      <c r="M253" s="600" t="s">
        <v>7273</v>
      </c>
      <c r="N253" s="600" t="s">
        <v>79</v>
      </c>
      <c r="O253" s="600" t="s">
        <v>7274</v>
      </c>
      <c r="P253" s="600">
        <v>9</v>
      </c>
      <c r="Q253" s="600" t="s">
        <v>7581</v>
      </c>
      <c r="R253" s="600" t="s">
        <v>6653</v>
      </c>
      <c r="S253" s="600" t="s">
        <v>7652</v>
      </c>
      <c r="T253" s="600" t="s">
        <v>7275</v>
      </c>
      <c r="U253" s="600" t="s">
        <v>7337</v>
      </c>
      <c r="V253" s="600" t="s">
        <v>7653</v>
      </c>
      <c r="W253" s="600" t="s">
        <v>7299</v>
      </c>
      <c r="X253" s="600">
        <v>-1</v>
      </c>
      <c r="Y253" s="600">
        <v>1</v>
      </c>
      <c r="Z253" s="600" t="s">
        <v>7341</v>
      </c>
      <c r="AA253" s="600" t="s">
        <v>7342</v>
      </c>
      <c r="AB253" s="600" t="s">
        <v>7654</v>
      </c>
      <c r="AC253" s="600">
        <v>788</v>
      </c>
      <c r="AD253" s="600">
        <v>793</v>
      </c>
      <c r="AE253" s="600">
        <v>798</v>
      </c>
      <c r="AF253" s="600">
        <v>2718</v>
      </c>
      <c r="AG253" s="600">
        <v>2753</v>
      </c>
      <c r="AH253" s="600">
        <v>2788</v>
      </c>
      <c r="AI253" s="600">
        <v>1930</v>
      </c>
      <c r="AJ253" s="600">
        <v>1960</v>
      </c>
      <c r="AK253" s="600">
        <v>1990</v>
      </c>
      <c r="AL253" s="600">
        <v>728</v>
      </c>
      <c r="AM253" s="600">
        <v>763</v>
      </c>
      <c r="AN253" s="600">
        <v>798</v>
      </c>
      <c r="AO253" s="600">
        <v>3</v>
      </c>
      <c r="AP253" s="600">
        <v>3</v>
      </c>
      <c r="AQ253" s="600">
        <v>3</v>
      </c>
      <c r="AR253" s="600"/>
      <c r="AS253" s="600">
        <v>-9.3000000000000007</v>
      </c>
      <c r="AT253" s="600">
        <v>-9.3000000000000007</v>
      </c>
      <c r="AU253" s="600">
        <v>-9.3000000000000007</v>
      </c>
      <c r="AV253" s="600">
        <v>-15.7</v>
      </c>
      <c r="AW253" s="600">
        <v>-15.7</v>
      </c>
      <c r="AX253" s="600">
        <v>-15.7</v>
      </c>
      <c r="AY253" s="600">
        <v>-112.7</v>
      </c>
      <c r="AZ253" s="600"/>
      <c r="BA253" s="600"/>
      <c r="BB253" s="600"/>
      <c r="BC253" s="600" t="str">
        <f t="shared" si="9"/>
        <v>FAIL</v>
      </c>
      <c r="BD253" s="600" t="str">
        <f t="shared" si="10"/>
        <v>FAIL</v>
      </c>
      <c r="BE253" s="600" t="str">
        <f t="shared" si="11"/>
        <v>FAIL</v>
      </c>
      <c r="BF253" s="600" t="s">
        <v>21</v>
      </c>
    </row>
    <row r="254" spans="1:58" ht="17.350000000000001">
      <c r="A254" s="599"/>
      <c r="B254" s="599" t="s">
        <v>7655</v>
      </c>
      <c r="C254" s="599" t="s">
        <v>7272</v>
      </c>
      <c r="D254" s="599" t="s">
        <v>16</v>
      </c>
      <c r="E254" s="599" t="s">
        <v>1388</v>
      </c>
      <c r="F254" s="599" t="s">
        <v>4702</v>
      </c>
      <c r="G254" s="599" t="s">
        <v>39</v>
      </c>
      <c r="H254" s="599" t="s">
        <v>4168</v>
      </c>
      <c r="I254" s="599">
        <v>1.2</v>
      </c>
      <c r="J254" s="599">
        <v>3.7</v>
      </c>
      <c r="K254" s="599" t="s">
        <v>1194</v>
      </c>
      <c r="L254" s="599" t="s">
        <v>1194</v>
      </c>
      <c r="M254" s="599" t="s">
        <v>7273</v>
      </c>
      <c r="N254" s="599" t="s">
        <v>79</v>
      </c>
      <c r="O254" s="599" t="s">
        <v>7274</v>
      </c>
      <c r="P254" s="599">
        <v>9</v>
      </c>
      <c r="Q254" s="599" t="s">
        <v>7581</v>
      </c>
      <c r="R254" s="599" t="s">
        <v>6653</v>
      </c>
      <c r="S254" s="599" t="s">
        <v>7652</v>
      </c>
      <c r="T254" s="599" t="s">
        <v>7275</v>
      </c>
      <c r="U254" s="599" t="s">
        <v>7337</v>
      </c>
      <c r="V254" s="599" t="s">
        <v>7653</v>
      </c>
      <c r="W254" s="599" t="s">
        <v>7299</v>
      </c>
      <c r="X254" s="599">
        <v>1</v>
      </c>
      <c r="Y254" s="599">
        <v>1</v>
      </c>
      <c r="Z254" s="599" t="s">
        <v>7344</v>
      </c>
      <c r="AA254" s="599" t="s">
        <v>7345</v>
      </c>
      <c r="AB254" s="599" t="s">
        <v>7655</v>
      </c>
      <c r="AC254" s="599">
        <v>798</v>
      </c>
      <c r="AD254" s="599">
        <v>793</v>
      </c>
      <c r="AE254" s="599">
        <v>788</v>
      </c>
      <c r="AF254" s="599">
        <v>1132</v>
      </c>
      <c r="AG254" s="599">
        <v>1167</v>
      </c>
      <c r="AH254" s="599">
        <v>1202</v>
      </c>
      <c r="AI254" s="599">
        <v>1930</v>
      </c>
      <c r="AJ254" s="599">
        <v>1960</v>
      </c>
      <c r="AK254" s="599">
        <v>1990</v>
      </c>
      <c r="AL254" s="599">
        <v>798</v>
      </c>
      <c r="AM254" s="599">
        <v>763</v>
      </c>
      <c r="AN254" s="599">
        <v>728</v>
      </c>
      <c r="AO254" s="599">
        <v>3</v>
      </c>
      <c r="AP254" s="599">
        <v>3</v>
      </c>
      <c r="AQ254" s="599">
        <v>3</v>
      </c>
      <c r="AR254" s="599"/>
      <c r="AS254" s="599">
        <v>-9.3000000000000007</v>
      </c>
      <c r="AT254" s="599">
        <v>-9.3000000000000007</v>
      </c>
      <c r="AU254" s="599">
        <v>-9.3000000000000007</v>
      </c>
      <c r="AV254" s="599">
        <v>-15.8</v>
      </c>
      <c r="AW254" s="599">
        <v>-15.8</v>
      </c>
      <c r="AX254" s="599">
        <v>-15.8</v>
      </c>
      <c r="AY254" s="599">
        <v>-112.7</v>
      </c>
      <c r="AZ254" s="599"/>
      <c r="BA254" s="599"/>
      <c r="BB254" s="599"/>
      <c r="BC254" s="599" t="str">
        <f t="shared" si="9"/>
        <v>FAIL</v>
      </c>
      <c r="BD254" s="599" t="str">
        <f t="shared" si="10"/>
        <v>FAIL</v>
      </c>
      <c r="BE254" s="599" t="str">
        <f t="shared" si="11"/>
        <v>FAIL</v>
      </c>
      <c r="BF254" s="599" t="s">
        <v>21</v>
      </c>
    </row>
    <row r="255" spans="1:58" ht="17.350000000000001">
      <c r="A255" s="600"/>
      <c r="B255" s="600" t="s">
        <v>7656</v>
      </c>
      <c r="C255" s="600" t="s">
        <v>7272</v>
      </c>
      <c r="D255" s="600" t="s">
        <v>16</v>
      </c>
      <c r="E255" s="599" t="s">
        <v>1388</v>
      </c>
      <c r="F255" s="600" t="s">
        <v>4702</v>
      </c>
      <c r="G255" s="600" t="s">
        <v>39</v>
      </c>
      <c r="H255" s="600" t="s">
        <v>4168</v>
      </c>
      <c r="I255" s="600">
        <v>1.2</v>
      </c>
      <c r="J255" s="600">
        <v>3.7</v>
      </c>
      <c r="K255" s="600" t="s">
        <v>1194</v>
      </c>
      <c r="L255" s="600" t="s">
        <v>1194</v>
      </c>
      <c r="M255" s="600" t="s">
        <v>7273</v>
      </c>
      <c r="N255" s="600" t="s">
        <v>79</v>
      </c>
      <c r="O255" s="600" t="s">
        <v>7274</v>
      </c>
      <c r="P255" s="600">
        <v>9</v>
      </c>
      <c r="Q255" s="600" t="s">
        <v>7581</v>
      </c>
      <c r="R255" s="600" t="s">
        <v>6653</v>
      </c>
      <c r="S255" s="600" t="s">
        <v>7652</v>
      </c>
      <c r="T255" s="600" t="s">
        <v>7275</v>
      </c>
      <c r="U255" s="600" t="s">
        <v>7337</v>
      </c>
      <c r="V255" s="600" t="s">
        <v>7653</v>
      </c>
      <c r="W255" s="600" t="s">
        <v>4373</v>
      </c>
      <c r="X255" s="600">
        <v>-1</v>
      </c>
      <c r="Y255" s="600">
        <v>2</v>
      </c>
      <c r="Z255" s="600" t="s">
        <v>7347</v>
      </c>
      <c r="AA255" s="600" t="s">
        <v>7348</v>
      </c>
      <c r="AB255" s="600" t="s">
        <v>7656</v>
      </c>
      <c r="AC255" s="600">
        <v>788</v>
      </c>
      <c r="AD255" s="600">
        <v>793</v>
      </c>
      <c r="AE255" s="600">
        <v>798</v>
      </c>
      <c r="AF255" s="600">
        <v>1359</v>
      </c>
      <c r="AG255" s="600">
        <v>1376.5</v>
      </c>
      <c r="AH255" s="600">
        <v>1394</v>
      </c>
      <c r="AI255" s="600">
        <v>1930</v>
      </c>
      <c r="AJ255" s="600">
        <v>1960</v>
      </c>
      <c r="AK255" s="600">
        <v>1990</v>
      </c>
      <c r="AL255" s="600">
        <v>571</v>
      </c>
      <c r="AM255" s="600">
        <v>553.5</v>
      </c>
      <c r="AN255" s="600">
        <v>536</v>
      </c>
      <c r="AO255" s="600">
        <v>3</v>
      </c>
      <c r="AP255" s="600">
        <v>3</v>
      </c>
      <c r="AQ255" s="600">
        <v>3</v>
      </c>
      <c r="AR255" s="600"/>
      <c r="AS255" s="600">
        <v>-9.3000000000000007</v>
      </c>
      <c r="AT255" s="600">
        <v>-9.3000000000000007</v>
      </c>
      <c r="AU255" s="600">
        <v>-9.3000000000000007</v>
      </c>
      <c r="AV255" s="600">
        <v>-15.8</v>
      </c>
      <c r="AW255" s="600">
        <v>-15.8</v>
      </c>
      <c r="AX255" s="600">
        <v>-15.8</v>
      </c>
      <c r="AY255" s="600">
        <v>-112.7</v>
      </c>
      <c r="AZ255" s="600"/>
      <c r="BA255" s="600"/>
      <c r="BB255" s="600"/>
      <c r="BC255" s="600" t="str">
        <f t="shared" si="9"/>
        <v>FAIL</v>
      </c>
      <c r="BD255" s="600" t="str">
        <f t="shared" si="10"/>
        <v>FAIL</v>
      </c>
      <c r="BE255" s="600" t="str">
        <f t="shared" si="11"/>
        <v>FAIL</v>
      </c>
      <c r="BF255" s="600" t="s">
        <v>21</v>
      </c>
    </row>
    <row r="256" spans="1:58" ht="17.350000000000001">
      <c r="A256" s="599"/>
      <c r="B256" s="599" t="s">
        <v>7657</v>
      </c>
      <c r="C256" s="599" t="s">
        <v>7272</v>
      </c>
      <c r="D256" s="599" t="s">
        <v>16</v>
      </c>
      <c r="E256" s="599" t="s">
        <v>1388</v>
      </c>
      <c r="F256" s="599" t="s">
        <v>4702</v>
      </c>
      <c r="G256" s="599" t="s">
        <v>39</v>
      </c>
      <c r="H256" s="599" t="s">
        <v>4168</v>
      </c>
      <c r="I256" s="599">
        <v>1.2</v>
      </c>
      <c r="J256" s="599">
        <v>3.7</v>
      </c>
      <c r="K256" s="599" t="s">
        <v>1194</v>
      </c>
      <c r="L256" s="599" t="s">
        <v>1194</v>
      </c>
      <c r="M256" s="599" t="s">
        <v>7273</v>
      </c>
      <c r="N256" s="599" t="s">
        <v>79</v>
      </c>
      <c r="O256" s="599" t="s">
        <v>7274</v>
      </c>
      <c r="P256" s="599">
        <v>9</v>
      </c>
      <c r="Q256" s="599" t="s">
        <v>7581</v>
      </c>
      <c r="R256" s="599" t="s">
        <v>6653</v>
      </c>
      <c r="S256" s="599" t="s">
        <v>7652</v>
      </c>
      <c r="T256" s="599" t="s">
        <v>7275</v>
      </c>
      <c r="U256" s="599" t="s">
        <v>7337</v>
      </c>
      <c r="V256" s="599" t="s">
        <v>7653</v>
      </c>
      <c r="W256" s="599" t="s">
        <v>4373</v>
      </c>
      <c r="X256" s="599">
        <v>1</v>
      </c>
      <c r="Y256" s="599">
        <v>2</v>
      </c>
      <c r="Z256" s="599" t="s">
        <v>7350</v>
      </c>
      <c r="AA256" s="599" t="s">
        <v>7351</v>
      </c>
      <c r="AB256" s="599" t="s">
        <v>7657</v>
      </c>
      <c r="AC256" s="599">
        <v>798</v>
      </c>
      <c r="AD256" s="599">
        <v>793</v>
      </c>
      <c r="AE256" s="599">
        <v>788</v>
      </c>
      <c r="AF256" s="599">
        <v>566</v>
      </c>
      <c r="AG256" s="599">
        <v>583.5</v>
      </c>
      <c r="AH256" s="599">
        <v>601</v>
      </c>
      <c r="AI256" s="599">
        <v>1930</v>
      </c>
      <c r="AJ256" s="599">
        <v>1960</v>
      </c>
      <c r="AK256" s="599">
        <v>1990</v>
      </c>
      <c r="AL256" s="599">
        <v>1364</v>
      </c>
      <c r="AM256" s="599">
        <v>1346.5</v>
      </c>
      <c r="AN256" s="599">
        <v>1329</v>
      </c>
      <c r="AO256" s="599">
        <v>3</v>
      </c>
      <c r="AP256" s="599">
        <v>3</v>
      </c>
      <c r="AQ256" s="599">
        <v>3</v>
      </c>
      <c r="AR256" s="599"/>
      <c r="AS256" s="599">
        <v>-9.3000000000000007</v>
      </c>
      <c r="AT256" s="599">
        <v>-9.3000000000000007</v>
      </c>
      <c r="AU256" s="599">
        <v>-9.3000000000000007</v>
      </c>
      <c r="AV256" s="599">
        <v>-35.5</v>
      </c>
      <c r="AW256" s="599">
        <v>-35.5</v>
      </c>
      <c r="AX256" s="599">
        <v>-35.5</v>
      </c>
      <c r="AY256" s="599">
        <v>-112.7</v>
      </c>
      <c r="AZ256" s="599"/>
      <c r="BA256" s="599"/>
      <c r="BB256" s="599"/>
      <c r="BC256" s="599" t="str">
        <f t="shared" si="9"/>
        <v>FAIL</v>
      </c>
      <c r="BD256" s="599" t="str">
        <f t="shared" si="10"/>
        <v>FAIL</v>
      </c>
      <c r="BE256" s="599" t="str">
        <f t="shared" si="11"/>
        <v>FAIL</v>
      </c>
      <c r="BF256" s="599" t="s">
        <v>21</v>
      </c>
    </row>
    <row r="257" spans="1:58" ht="17.350000000000001">
      <c r="A257" s="600"/>
      <c r="B257" s="600" t="s">
        <v>7658</v>
      </c>
      <c r="C257" s="600" t="s">
        <v>7272</v>
      </c>
      <c r="D257" s="600" t="s">
        <v>16</v>
      </c>
      <c r="E257" s="599" t="s">
        <v>1388</v>
      </c>
      <c r="F257" s="600" t="s">
        <v>4702</v>
      </c>
      <c r="G257" s="600" t="s">
        <v>39</v>
      </c>
      <c r="H257" s="600" t="s">
        <v>4168</v>
      </c>
      <c r="I257" s="600">
        <v>1.2</v>
      </c>
      <c r="J257" s="600">
        <v>3.7</v>
      </c>
      <c r="K257" s="600" t="s">
        <v>1194</v>
      </c>
      <c r="L257" s="600" t="s">
        <v>1194</v>
      </c>
      <c r="M257" s="600" t="s">
        <v>7273</v>
      </c>
      <c r="N257" s="600" t="s">
        <v>79</v>
      </c>
      <c r="O257" s="600" t="s">
        <v>7274</v>
      </c>
      <c r="P257" s="600">
        <v>9</v>
      </c>
      <c r="Q257" s="600" t="s">
        <v>7581</v>
      </c>
      <c r="R257" s="600" t="s">
        <v>6653</v>
      </c>
      <c r="S257" s="600" t="s">
        <v>7652</v>
      </c>
      <c r="T257" s="600" t="s">
        <v>7275</v>
      </c>
      <c r="U257" s="600" t="s">
        <v>7337</v>
      </c>
      <c r="V257" s="600" t="s">
        <v>7653</v>
      </c>
      <c r="W257" s="600" t="s">
        <v>4373</v>
      </c>
      <c r="X257" s="600">
        <v>-2</v>
      </c>
      <c r="Y257" s="600">
        <v>1</v>
      </c>
      <c r="Z257" s="600" t="s">
        <v>7353</v>
      </c>
      <c r="AA257" s="600" t="s">
        <v>7354</v>
      </c>
      <c r="AB257" s="600" t="s">
        <v>7658</v>
      </c>
      <c r="AC257" s="600">
        <v>788</v>
      </c>
      <c r="AD257" s="600">
        <v>793</v>
      </c>
      <c r="AE257" s="600">
        <v>798</v>
      </c>
      <c r="AF257" s="600">
        <v>3506</v>
      </c>
      <c r="AG257" s="600">
        <v>3546</v>
      </c>
      <c r="AH257" s="600">
        <v>3586</v>
      </c>
      <c r="AI257" s="600">
        <v>1930</v>
      </c>
      <c r="AJ257" s="600">
        <v>1960</v>
      </c>
      <c r="AK257" s="600">
        <v>1990</v>
      </c>
      <c r="AL257" s="600">
        <v>1516</v>
      </c>
      <c r="AM257" s="600">
        <v>1556</v>
      </c>
      <c r="AN257" s="600">
        <v>1596</v>
      </c>
      <c r="AO257" s="600">
        <v>3</v>
      </c>
      <c r="AP257" s="600">
        <v>3</v>
      </c>
      <c r="AQ257" s="600">
        <v>3</v>
      </c>
      <c r="AR257" s="600"/>
      <c r="AS257" s="600">
        <v>-9.3000000000000007</v>
      </c>
      <c r="AT257" s="600">
        <v>-9.3000000000000007</v>
      </c>
      <c r="AU257" s="600">
        <v>-9.3000000000000007</v>
      </c>
      <c r="AV257" s="600">
        <v>-46.1</v>
      </c>
      <c r="AW257" s="600">
        <v>-46.1</v>
      </c>
      <c r="AX257" s="600">
        <v>-46.1</v>
      </c>
      <c r="AY257" s="600">
        <v>-112.7</v>
      </c>
      <c r="AZ257" s="600"/>
      <c r="BA257" s="600"/>
      <c r="BB257" s="600"/>
      <c r="BC257" s="600" t="str">
        <f t="shared" si="9"/>
        <v>FAIL</v>
      </c>
      <c r="BD257" s="600" t="str">
        <f t="shared" si="10"/>
        <v>FAIL</v>
      </c>
      <c r="BE257" s="600" t="str">
        <f t="shared" si="11"/>
        <v>FAIL</v>
      </c>
      <c r="BF257" s="600" t="s">
        <v>21</v>
      </c>
    </row>
    <row r="258" spans="1:58" ht="17.350000000000001">
      <c r="A258" s="599"/>
      <c r="B258" s="599" t="s">
        <v>7659</v>
      </c>
      <c r="C258" s="599" t="s">
        <v>7272</v>
      </c>
      <c r="D258" s="599" t="s">
        <v>16</v>
      </c>
      <c r="E258" s="599" t="s">
        <v>1388</v>
      </c>
      <c r="F258" s="599" t="s">
        <v>4702</v>
      </c>
      <c r="G258" s="599" t="s">
        <v>39</v>
      </c>
      <c r="H258" s="599" t="s">
        <v>4168</v>
      </c>
      <c r="I258" s="599">
        <v>1.2</v>
      </c>
      <c r="J258" s="599">
        <v>3.7</v>
      </c>
      <c r="K258" s="599" t="s">
        <v>1194</v>
      </c>
      <c r="L258" s="599" t="s">
        <v>1194</v>
      </c>
      <c r="M258" s="599" t="s">
        <v>7273</v>
      </c>
      <c r="N258" s="599" t="s">
        <v>79</v>
      </c>
      <c r="O258" s="599" t="s">
        <v>7274</v>
      </c>
      <c r="P258" s="599">
        <v>9</v>
      </c>
      <c r="Q258" s="599" t="s">
        <v>7581</v>
      </c>
      <c r="R258" s="599" t="s">
        <v>6653</v>
      </c>
      <c r="S258" s="599" t="s">
        <v>7652</v>
      </c>
      <c r="T258" s="599" t="s">
        <v>7275</v>
      </c>
      <c r="U258" s="599" t="s">
        <v>7337</v>
      </c>
      <c r="V258" s="599" t="s">
        <v>7653</v>
      </c>
      <c r="W258" s="599" t="s">
        <v>4373</v>
      </c>
      <c r="X258" s="599">
        <v>2</v>
      </c>
      <c r="Y258" s="599">
        <v>1</v>
      </c>
      <c r="Z258" s="599" t="s">
        <v>7356</v>
      </c>
      <c r="AA258" s="599" t="s">
        <v>7357</v>
      </c>
      <c r="AB258" s="599" t="s">
        <v>7659</v>
      </c>
      <c r="AC258" s="599">
        <v>798</v>
      </c>
      <c r="AD258" s="599">
        <v>793</v>
      </c>
      <c r="AE258" s="599">
        <v>788</v>
      </c>
      <c r="AF258" s="599">
        <v>334</v>
      </c>
      <c r="AG258" s="599">
        <v>374</v>
      </c>
      <c r="AH258" s="599">
        <v>414</v>
      </c>
      <c r="AI258" s="599">
        <v>1930</v>
      </c>
      <c r="AJ258" s="599">
        <v>1960</v>
      </c>
      <c r="AK258" s="599">
        <v>1990</v>
      </c>
      <c r="AL258" s="599">
        <v>1596</v>
      </c>
      <c r="AM258" s="599">
        <v>1556</v>
      </c>
      <c r="AN258" s="599">
        <v>1516</v>
      </c>
      <c r="AO258" s="599">
        <v>3</v>
      </c>
      <c r="AP258" s="599">
        <v>3</v>
      </c>
      <c r="AQ258" s="599">
        <v>3</v>
      </c>
      <c r="AR258" s="599"/>
      <c r="AS258" s="599">
        <v>-9.3000000000000007</v>
      </c>
      <c r="AT258" s="599">
        <v>-9.3000000000000007</v>
      </c>
      <c r="AU258" s="599">
        <v>-9.3000000000000007</v>
      </c>
      <c r="AV258" s="599">
        <v>-35.5</v>
      </c>
      <c r="AW258" s="599">
        <v>-35.5</v>
      </c>
      <c r="AX258" s="599">
        <v>-35.5</v>
      </c>
      <c r="AY258" s="599">
        <v>-112.7</v>
      </c>
      <c r="AZ258" s="599"/>
      <c r="BA258" s="599"/>
      <c r="BB258" s="599"/>
      <c r="BC258" s="599" t="str">
        <f t="shared" si="9"/>
        <v>FAIL</v>
      </c>
      <c r="BD258" s="599" t="str">
        <f t="shared" si="10"/>
        <v>FAIL</v>
      </c>
      <c r="BE258" s="599" t="str">
        <f t="shared" si="11"/>
        <v>FAIL</v>
      </c>
      <c r="BF258" s="599" t="s">
        <v>21</v>
      </c>
    </row>
    <row r="259" spans="1:58" ht="17.350000000000001">
      <c r="A259" s="600"/>
      <c r="B259" s="600" t="s">
        <v>7600</v>
      </c>
      <c r="C259" s="600" t="s">
        <v>7272</v>
      </c>
      <c r="D259" s="600" t="s">
        <v>16</v>
      </c>
      <c r="E259" s="599" t="s">
        <v>1388</v>
      </c>
      <c r="F259" s="600" t="s">
        <v>4702</v>
      </c>
      <c r="G259" s="600" t="s">
        <v>39</v>
      </c>
      <c r="H259" s="600" t="s">
        <v>4168</v>
      </c>
      <c r="I259" s="600">
        <v>1.2</v>
      </c>
      <c r="J259" s="600">
        <v>3.7</v>
      </c>
      <c r="K259" s="600" t="s">
        <v>1194</v>
      </c>
      <c r="L259" s="600" t="s">
        <v>1194</v>
      </c>
      <c r="M259" s="600" t="s">
        <v>7273</v>
      </c>
      <c r="N259" s="600" t="s">
        <v>79</v>
      </c>
      <c r="O259" s="600" t="s">
        <v>7274</v>
      </c>
      <c r="P259" s="600">
        <v>9</v>
      </c>
      <c r="Q259" s="600" t="s">
        <v>7581</v>
      </c>
      <c r="R259" s="600" t="s">
        <v>6653</v>
      </c>
      <c r="S259" s="600" t="s">
        <v>7336</v>
      </c>
      <c r="T259" s="600"/>
      <c r="U259" s="600" t="s">
        <v>7337</v>
      </c>
      <c r="V259" s="600" t="s">
        <v>7660</v>
      </c>
      <c r="W259" s="600" t="s">
        <v>7299</v>
      </c>
      <c r="X259" s="600">
        <v>2</v>
      </c>
      <c r="Y259" s="600"/>
      <c r="Z259" s="600" t="s">
        <v>7339</v>
      </c>
      <c r="AA259" s="600"/>
      <c r="AB259" s="600" t="s">
        <v>7600</v>
      </c>
      <c r="AC259" s="600">
        <v>703</v>
      </c>
      <c r="AD259" s="600">
        <v>718</v>
      </c>
      <c r="AE259" s="600">
        <v>733</v>
      </c>
      <c r="AF259" s="600"/>
      <c r="AG259" s="600"/>
      <c r="AH259" s="600"/>
      <c r="AI259" s="600">
        <v>1930</v>
      </c>
      <c r="AJ259" s="600">
        <v>1960</v>
      </c>
      <c r="AK259" s="600">
        <v>1990</v>
      </c>
      <c r="AL259" s="600"/>
      <c r="AM259" s="600"/>
      <c r="AN259" s="600"/>
      <c r="AO259" s="600"/>
      <c r="AP259" s="600"/>
      <c r="AQ259" s="600"/>
      <c r="AR259" s="600"/>
      <c r="AS259" s="600">
        <v>-5.3</v>
      </c>
      <c r="AT259" s="600">
        <v>-5.3</v>
      </c>
      <c r="AU259" s="600">
        <v>-5.3</v>
      </c>
      <c r="AV259" s="600"/>
      <c r="AW259" s="600"/>
      <c r="AX259" s="600"/>
      <c r="AY259" s="600">
        <v>-112.7</v>
      </c>
      <c r="AZ259" s="600"/>
      <c r="BA259" s="600"/>
      <c r="BB259" s="600"/>
      <c r="BC259" s="600" t="str">
        <f t="shared" si="9"/>
        <v>FAIL</v>
      </c>
      <c r="BD259" s="600" t="str">
        <f t="shared" si="10"/>
        <v>FAIL</v>
      </c>
      <c r="BE259" s="600" t="str">
        <f t="shared" si="11"/>
        <v>FAIL</v>
      </c>
      <c r="BF259" s="600" t="s">
        <v>21</v>
      </c>
    </row>
    <row r="260" spans="1:58" ht="17.350000000000001">
      <c r="A260" s="599"/>
      <c r="B260" s="599" t="s">
        <v>7661</v>
      </c>
      <c r="C260" s="599" t="s">
        <v>7272</v>
      </c>
      <c r="D260" s="599" t="s">
        <v>16</v>
      </c>
      <c r="E260" s="599" t="s">
        <v>1388</v>
      </c>
      <c r="F260" s="599" t="s">
        <v>4702</v>
      </c>
      <c r="G260" s="599" t="s">
        <v>39</v>
      </c>
      <c r="H260" s="599" t="s">
        <v>4168</v>
      </c>
      <c r="I260" s="599">
        <v>1.2</v>
      </c>
      <c r="J260" s="599">
        <v>3.7</v>
      </c>
      <c r="K260" s="599" t="s">
        <v>1194</v>
      </c>
      <c r="L260" s="599" t="s">
        <v>1194</v>
      </c>
      <c r="M260" s="599" t="s">
        <v>7273</v>
      </c>
      <c r="N260" s="599" t="s">
        <v>79</v>
      </c>
      <c r="O260" s="599" t="s">
        <v>7274</v>
      </c>
      <c r="P260" s="599">
        <v>9</v>
      </c>
      <c r="Q260" s="599" t="s">
        <v>7581</v>
      </c>
      <c r="R260" s="599" t="s">
        <v>6653</v>
      </c>
      <c r="S260" s="599" t="s">
        <v>7336</v>
      </c>
      <c r="T260" s="599" t="s">
        <v>7275</v>
      </c>
      <c r="U260" s="599" t="s">
        <v>7337</v>
      </c>
      <c r="V260" s="599" t="s">
        <v>7660</v>
      </c>
      <c r="W260" s="599" t="s">
        <v>7299</v>
      </c>
      <c r="X260" s="599">
        <v>-1</v>
      </c>
      <c r="Y260" s="599">
        <v>1</v>
      </c>
      <c r="Z260" s="599" t="s">
        <v>7341</v>
      </c>
      <c r="AA260" s="599" t="s">
        <v>7342</v>
      </c>
      <c r="AB260" s="599" t="s">
        <v>7661</v>
      </c>
      <c r="AC260" s="599">
        <v>703</v>
      </c>
      <c r="AD260" s="599">
        <v>718</v>
      </c>
      <c r="AE260" s="599">
        <v>733</v>
      </c>
      <c r="AF260" s="599">
        <v>2633</v>
      </c>
      <c r="AG260" s="599">
        <v>2678</v>
      </c>
      <c r="AH260" s="599">
        <v>2723</v>
      </c>
      <c r="AI260" s="599">
        <v>1930</v>
      </c>
      <c r="AJ260" s="599">
        <v>1960</v>
      </c>
      <c r="AK260" s="599">
        <v>1990</v>
      </c>
      <c r="AL260" s="599">
        <v>643</v>
      </c>
      <c r="AM260" s="599">
        <v>688</v>
      </c>
      <c r="AN260" s="599">
        <v>733</v>
      </c>
      <c r="AO260" s="599">
        <v>3</v>
      </c>
      <c r="AP260" s="599">
        <v>3</v>
      </c>
      <c r="AQ260" s="599">
        <v>3</v>
      </c>
      <c r="AR260" s="599"/>
      <c r="AS260" s="599">
        <v>-9.3000000000000007</v>
      </c>
      <c r="AT260" s="599">
        <v>-9.3000000000000007</v>
      </c>
      <c r="AU260" s="599">
        <v>-9.3000000000000007</v>
      </c>
      <c r="AV260" s="599">
        <v>-16.2</v>
      </c>
      <c r="AW260" s="599">
        <v>-16.2</v>
      </c>
      <c r="AX260" s="599">
        <v>-15.7</v>
      </c>
      <c r="AY260" s="599">
        <v>-112.7</v>
      </c>
      <c r="AZ260" s="599"/>
      <c r="BA260" s="599"/>
      <c r="BB260" s="599"/>
      <c r="BC260" s="599" t="str">
        <f t="shared" si="9"/>
        <v>FAIL</v>
      </c>
      <c r="BD260" s="599" t="str">
        <f t="shared" si="10"/>
        <v>FAIL</v>
      </c>
      <c r="BE260" s="599" t="str">
        <f t="shared" si="11"/>
        <v>FAIL</v>
      </c>
      <c r="BF260" s="599" t="s">
        <v>21</v>
      </c>
    </row>
    <row r="261" spans="1:58" ht="17.350000000000001">
      <c r="A261" s="600"/>
      <c r="B261" s="600" t="s">
        <v>7662</v>
      </c>
      <c r="C261" s="600" t="s">
        <v>7272</v>
      </c>
      <c r="D261" s="600" t="s">
        <v>16</v>
      </c>
      <c r="E261" s="599" t="s">
        <v>1388</v>
      </c>
      <c r="F261" s="600" t="s">
        <v>4702</v>
      </c>
      <c r="G261" s="600" t="s">
        <v>39</v>
      </c>
      <c r="H261" s="600" t="s">
        <v>4168</v>
      </c>
      <c r="I261" s="600">
        <v>1.2</v>
      </c>
      <c r="J261" s="600">
        <v>3.7</v>
      </c>
      <c r="K261" s="600" t="s">
        <v>1194</v>
      </c>
      <c r="L261" s="600" t="s">
        <v>1194</v>
      </c>
      <c r="M261" s="600" t="s">
        <v>7273</v>
      </c>
      <c r="N261" s="600" t="s">
        <v>79</v>
      </c>
      <c r="O261" s="600" t="s">
        <v>7274</v>
      </c>
      <c r="P261" s="600">
        <v>9</v>
      </c>
      <c r="Q261" s="600" t="s">
        <v>7581</v>
      </c>
      <c r="R261" s="600" t="s">
        <v>6653</v>
      </c>
      <c r="S261" s="600" t="s">
        <v>7336</v>
      </c>
      <c r="T261" s="600" t="s">
        <v>7275</v>
      </c>
      <c r="U261" s="600" t="s">
        <v>7337</v>
      </c>
      <c r="V261" s="600" t="s">
        <v>7660</v>
      </c>
      <c r="W261" s="600" t="s">
        <v>7299</v>
      </c>
      <c r="X261" s="600">
        <v>1</v>
      </c>
      <c r="Y261" s="600">
        <v>1</v>
      </c>
      <c r="Z261" s="600" t="s">
        <v>7344</v>
      </c>
      <c r="AA261" s="600" t="s">
        <v>7345</v>
      </c>
      <c r="AB261" s="600" t="s">
        <v>7662</v>
      </c>
      <c r="AC261" s="600">
        <v>733</v>
      </c>
      <c r="AD261" s="600">
        <v>718</v>
      </c>
      <c r="AE261" s="600">
        <v>703</v>
      </c>
      <c r="AF261" s="600">
        <v>1197</v>
      </c>
      <c r="AG261" s="600">
        <v>1242</v>
      </c>
      <c r="AH261" s="600">
        <v>1287</v>
      </c>
      <c r="AI261" s="600">
        <v>1930</v>
      </c>
      <c r="AJ261" s="600">
        <v>1960</v>
      </c>
      <c r="AK261" s="600">
        <v>1990</v>
      </c>
      <c r="AL261" s="600">
        <v>733</v>
      </c>
      <c r="AM261" s="600">
        <v>688</v>
      </c>
      <c r="AN261" s="600">
        <v>643</v>
      </c>
      <c r="AO261" s="600">
        <v>3</v>
      </c>
      <c r="AP261" s="600">
        <v>3</v>
      </c>
      <c r="AQ261" s="600">
        <v>3</v>
      </c>
      <c r="AR261" s="600"/>
      <c r="AS261" s="600">
        <v>-9.3000000000000007</v>
      </c>
      <c r="AT261" s="600">
        <v>-9.3000000000000007</v>
      </c>
      <c r="AU261" s="600">
        <v>-9.3000000000000007</v>
      </c>
      <c r="AV261" s="600">
        <v>-15.8</v>
      </c>
      <c r="AW261" s="600">
        <v>-15.8</v>
      </c>
      <c r="AX261" s="600">
        <v>-15.8</v>
      </c>
      <c r="AY261" s="600">
        <v>-112.7</v>
      </c>
      <c r="AZ261" s="600"/>
      <c r="BA261" s="600"/>
      <c r="BB261" s="600"/>
      <c r="BC261" s="600" t="str">
        <f t="shared" si="9"/>
        <v>FAIL</v>
      </c>
      <c r="BD261" s="600" t="str">
        <f t="shared" si="10"/>
        <v>FAIL</v>
      </c>
      <c r="BE261" s="600" t="str">
        <f t="shared" si="11"/>
        <v>FAIL</v>
      </c>
      <c r="BF261" s="600" t="s">
        <v>21</v>
      </c>
    </row>
    <row r="262" spans="1:58" ht="17.350000000000001">
      <c r="A262" s="599"/>
      <c r="B262" s="599" t="s">
        <v>7663</v>
      </c>
      <c r="C262" s="599" t="s">
        <v>7272</v>
      </c>
      <c r="D262" s="599" t="s">
        <v>16</v>
      </c>
      <c r="E262" s="599" t="s">
        <v>1388</v>
      </c>
      <c r="F262" s="599" t="s">
        <v>4702</v>
      </c>
      <c r="G262" s="599" t="s">
        <v>39</v>
      </c>
      <c r="H262" s="599" t="s">
        <v>4168</v>
      </c>
      <c r="I262" s="599">
        <v>1.2</v>
      </c>
      <c r="J262" s="599">
        <v>3.7</v>
      </c>
      <c r="K262" s="599" t="s">
        <v>1194</v>
      </c>
      <c r="L262" s="599" t="s">
        <v>1194</v>
      </c>
      <c r="M262" s="599" t="s">
        <v>7273</v>
      </c>
      <c r="N262" s="599" t="s">
        <v>79</v>
      </c>
      <c r="O262" s="599" t="s">
        <v>7274</v>
      </c>
      <c r="P262" s="599">
        <v>9</v>
      </c>
      <c r="Q262" s="599" t="s">
        <v>7581</v>
      </c>
      <c r="R262" s="599" t="s">
        <v>6653</v>
      </c>
      <c r="S262" s="599" t="s">
        <v>7336</v>
      </c>
      <c r="T262" s="599" t="s">
        <v>7275</v>
      </c>
      <c r="U262" s="599" t="s">
        <v>7337</v>
      </c>
      <c r="V262" s="599" t="s">
        <v>7660</v>
      </c>
      <c r="W262" s="599" t="s">
        <v>4373</v>
      </c>
      <c r="X262" s="599">
        <v>-1</v>
      </c>
      <c r="Y262" s="599">
        <v>2</v>
      </c>
      <c r="Z262" s="599" t="s">
        <v>7347</v>
      </c>
      <c r="AA262" s="599" t="s">
        <v>7348</v>
      </c>
      <c r="AB262" s="599" t="s">
        <v>7663</v>
      </c>
      <c r="AC262" s="599">
        <v>703</v>
      </c>
      <c r="AD262" s="599">
        <v>718</v>
      </c>
      <c r="AE262" s="599">
        <v>733</v>
      </c>
      <c r="AF262" s="599">
        <v>1316.5</v>
      </c>
      <c r="AG262" s="599">
        <v>1339</v>
      </c>
      <c r="AH262" s="599">
        <v>1361.5</v>
      </c>
      <c r="AI262" s="599">
        <v>1930</v>
      </c>
      <c r="AJ262" s="599">
        <v>1960</v>
      </c>
      <c r="AK262" s="599">
        <v>1990</v>
      </c>
      <c r="AL262" s="599">
        <v>613.5</v>
      </c>
      <c r="AM262" s="599">
        <v>591</v>
      </c>
      <c r="AN262" s="599">
        <v>568.5</v>
      </c>
      <c r="AO262" s="599">
        <v>3</v>
      </c>
      <c r="AP262" s="599">
        <v>3</v>
      </c>
      <c r="AQ262" s="599">
        <v>3</v>
      </c>
      <c r="AR262" s="599"/>
      <c r="AS262" s="599">
        <v>-9.3000000000000007</v>
      </c>
      <c r="AT262" s="599">
        <v>-9.3000000000000007</v>
      </c>
      <c r="AU262" s="599">
        <v>-9.3000000000000007</v>
      </c>
      <c r="AV262" s="599">
        <v>-15.8</v>
      </c>
      <c r="AW262" s="599">
        <v>-15.8</v>
      </c>
      <c r="AX262" s="599">
        <v>-15.8</v>
      </c>
      <c r="AY262" s="599">
        <v>-112.7</v>
      </c>
      <c r="AZ262" s="599"/>
      <c r="BA262" s="599"/>
      <c r="BB262" s="599"/>
      <c r="BC262" s="599" t="str">
        <f t="shared" si="9"/>
        <v>FAIL</v>
      </c>
      <c r="BD262" s="599" t="str">
        <f t="shared" si="10"/>
        <v>FAIL</v>
      </c>
      <c r="BE262" s="599" t="str">
        <f t="shared" si="11"/>
        <v>FAIL</v>
      </c>
      <c r="BF262" s="599" t="s">
        <v>21</v>
      </c>
    </row>
    <row r="263" spans="1:58" ht="17.350000000000001">
      <c r="A263" s="600"/>
      <c r="B263" s="600" t="s">
        <v>7664</v>
      </c>
      <c r="C263" s="600" t="s">
        <v>7272</v>
      </c>
      <c r="D263" s="600" t="s">
        <v>16</v>
      </c>
      <c r="E263" s="599" t="s">
        <v>1388</v>
      </c>
      <c r="F263" s="600" t="s">
        <v>4702</v>
      </c>
      <c r="G263" s="600" t="s">
        <v>39</v>
      </c>
      <c r="H263" s="600" t="s">
        <v>4168</v>
      </c>
      <c r="I263" s="600">
        <v>1.2</v>
      </c>
      <c r="J263" s="600">
        <v>3.7</v>
      </c>
      <c r="K263" s="600" t="s">
        <v>1194</v>
      </c>
      <c r="L263" s="600" t="s">
        <v>1194</v>
      </c>
      <c r="M263" s="600" t="s">
        <v>7273</v>
      </c>
      <c r="N263" s="600" t="s">
        <v>79</v>
      </c>
      <c r="O263" s="600" t="s">
        <v>7274</v>
      </c>
      <c r="P263" s="600">
        <v>9</v>
      </c>
      <c r="Q263" s="600" t="s">
        <v>7581</v>
      </c>
      <c r="R263" s="600" t="s">
        <v>6653</v>
      </c>
      <c r="S263" s="600" t="s">
        <v>7336</v>
      </c>
      <c r="T263" s="600" t="s">
        <v>7275</v>
      </c>
      <c r="U263" s="600" t="s">
        <v>7337</v>
      </c>
      <c r="V263" s="600" t="s">
        <v>7660</v>
      </c>
      <c r="W263" s="600" t="s">
        <v>4373</v>
      </c>
      <c r="X263" s="600">
        <v>1</v>
      </c>
      <c r="Y263" s="600">
        <v>2</v>
      </c>
      <c r="Z263" s="600" t="s">
        <v>7350</v>
      </c>
      <c r="AA263" s="600" t="s">
        <v>7351</v>
      </c>
      <c r="AB263" s="600" t="s">
        <v>7664</v>
      </c>
      <c r="AC263" s="600">
        <v>733</v>
      </c>
      <c r="AD263" s="600">
        <v>718</v>
      </c>
      <c r="AE263" s="600">
        <v>703</v>
      </c>
      <c r="AF263" s="600">
        <v>598.5</v>
      </c>
      <c r="AG263" s="600">
        <v>621</v>
      </c>
      <c r="AH263" s="600">
        <v>643.5</v>
      </c>
      <c r="AI263" s="600">
        <v>1930</v>
      </c>
      <c r="AJ263" s="600">
        <v>1960</v>
      </c>
      <c r="AK263" s="600">
        <v>1990</v>
      </c>
      <c r="AL263" s="600">
        <v>1331.5</v>
      </c>
      <c r="AM263" s="600">
        <v>1309</v>
      </c>
      <c r="AN263" s="600">
        <v>1286.5</v>
      </c>
      <c r="AO263" s="600">
        <v>3</v>
      </c>
      <c r="AP263" s="600">
        <v>3</v>
      </c>
      <c r="AQ263" s="600">
        <v>3</v>
      </c>
      <c r="AR263" s="600"/>
      <c r="AS263" s="600">
        <v>-9.3000000000000007</v>
      </c>
      <c r="AT263" s="600">
        <v>-9.3000000000000007</v>
      </c>
      <c r="AU263" s="600">
        <v>-9.3000000000000007</v>
      </c>
      <c r="AV263" s="600">
        <v>-35.5</v>
      </c>
      <c r="AW263" s="600">
        <v>-45.5</v>
      </c>
      <c r="AX263" s="600">
        <v>-45.5</v>
      </c>
      <c r="AY263" s="600">
        <v>-112.7</v>
      </c>
      <c r="AZ263" s="600"/>
      <c r="BA263" s="600"/>
      <c r="BB263" s="600"/>
      <c r="BC263" s="600" t="str">
        <f t="shared" si="9"/>
        <v>FAIL</v>
      </c>
      <c r="BD263" s="600" t="str">
        <f t="shared" si="10"/>
        <v>FAIL</v>
      </c>
      <c r="BE263" s="600" t="str">
        <f t="shared" si="11"/>
        <v>FAIL</v>
      </c>
      <c r="BF263" s="600" t="s">
        <v>21</v>
      </c>
    </row>
    <row r="264" spans="1:58" ht="17.350000000000001">
      <c r="A264" s="599"/>
      <c r="B264" s="599" t="s">
        <v>7665</v>
      </c>
      <c r="C264" s="599" t="s">
        <v>7272</v>
      </c>
      <c r="D264" s="599" t="s">
        <v>16</v>
      </c>
      <c r="E264" s="599" t="s">
        <v>1388</v>
      </c>
      <c r="F264" s="599" t="s">
        <v>4702</v>
      </c>
      <c r="G264" s="599" t="s">
        <v>39</v>
      </c>
      <c r="H264" s="599" t="s">
        <v>4168</v>
      </c>
      <c r="I264" s="599">
        <v>1.2</v>
      </c>
      <c r="J264" s="599">
        <v>3.7</v>
      </c>
      <c r="K264" s="599" t="s">
        <v>1194</v>
      </c>
      <c r="L264" s="599" t="s">
        <v>1194</v>
      </c>
      <c r="M264" s="599" t="s">
        <v>7273</v>
      </c>
      <c r="N264" s="599" t="s">
        <v>79</v>
      </c>
      <c r="O264" s="599" t="s">
        <v>7274</v>
      </c>
      <c r="P264" s="599">
        <v>9</v>
      </c>
      <c r="Q264" s="599" t="s">
        <v>7581</v>
      </c>
      <c r="R264" s="599" t="s">
        <v>6653</v>
      </c>
      <c r="S264" s="599" t="s">
        <v>7336</v>
      </c>
      <c r="T264" s="599" t="s">
        <v>7275</v>
      </c>
      <c r="U264" s="599" t="s">
        <v>7337</v>
      </c>
      <c r="V264" s="599" t="s">
        <v>7660</v>
      </c>
      <c r="W264" s="599" t="s">
        <v>4373</v>
      </c>
      <c r="X264" s="599">
        <v>-2</v>
      </c>
      <c r="Y264" s="599">
        <v>1</v>
      </c>
      <c r="Z264" s="599" t="s">
        <v>7353</v>
      </c>
      <c r="AA264" s="599" t="s">
        <v>7354</v>
      </c>
      <c r="AB264" s="599" t="s">
        <v>7665</v>
      </c>
      <c r="AC264" s="599">
        <v>703</v>
      </c>
      <c r="AD264" s="599">
        <v>718</v>
      </c>
      <c r="AE264" s="599">
        <v>733</v>
      </c>
      <c r="AF264" s="599">
        <v>3336</v>
      </c>
      <c r="AG264" s="599">
        <v>3396</v>
      </c>
      <c r="AH264" s="599">
        <v>3456</v>
      </c>
      <c r="AI264" s="599">
        <v>1930</v>
      </c>
      <c r="AJ264" s="599">
        <v>1960</v>
      </c>
      <c r="AK264" s="599">
        <v>1990</v>
      </c>
      <c r="AL264" s="599">
        <v>1346</v>
      </c>
      <c r="AM264" s="599">
        <v>1406</v>
      </c>
      <c r="AN264" s="599">
        <v>1466</v>
      </c>
      <c r="AO264" s="599">
        <v>3</v>
      </c>
      <c r="AP264" s="599">
        <v>3</v>
      </c>
      <c r="AQ264" s="599">
        <v>3</v>
      </c>
      <c r="AR264" s="599"/>
      <c r="AS264" s="599">
        <v>-9.3000000000000007</v>
      </c>
      <c r="AT264" s="599">
        <v>-9.3000000000000007</v>
      </c>
      <c r="AU264" s="599">
        <v>-9.3000000000000007</v>
      </c>
      <c r="AV264" s="599">
        <v>-15.8</v>
      </c>
      <c r="AW264" s="599">
        <v>-15.8</v>
      </c>
      <c r="AX264" s="599">
        <v>-46.1</v>
      </c>
      <c r="AY264" s="599">
        <v>-112.7</v>
      </c>
      <c r="AZ264" s="599"/>
      <c r="BA264" s="599"/>
      <c r="BB264" s="599"/>
      <c r="BC264" s="599" t="str">
        <f t="shared" si="9"/>
        <v>FAIL</v>
      </c>
      <c r="BD264" s="599" t="str">
        <f t="shared" si="10"/>
        <v>FAIL</v>
      </c>
      <c r="BE264" s="599" t="str">
        <f t="shared" si="11"/>
        <v>FAIL</v>
      </c>
      <c r="BF264" s="599" t="s">
        <v>21</v>
      </c>
    </row>
    <row r="265" spans="1:58" ht="17.350000000000001">
      <c r="A265" s="600"/>
      <c r="B265" s="600" t="s">
        <v>7666</v>
      </c>
      <c r="C265" s="600" t="s">
        <v>7272</v>
      </c>
      <c r="D265" s="600" t="s">
        <v>16</v>
      </c>
      <c r="E265" s="599" t="s">
        <v>1388</v>
      </c>
      <c r="F265" s="600" t="s">
        <v>4702</v>
      </c>
      <c r="G265" s="600" t="s">
        <v>39</v>
      </c>
      <c r="H265" s="600" t="s">
        <v>4168</v>
      </c>
      <c r="I265" s="600">
        <v>1.2</v>
      </c>
      <c r="J265" s="600">
        <v>3.7</v>
      </c>
      <c r="K265" s="600" t="s">
        <v>1194</v>
      </c>
      <c r="L265" s="600" t="s">
        <v>1194</v>
      </c>
      <c r="M265" s="600" t="s">
        <v>7273</v>
      </c>
      <c r="N265" s="600" t="s">
        <v>79</v>
      </c>
      <c r="O265" s="600" t="s">
        <v>7274</v>
      </c>
      <c r="P265" s="600">
        <v>9</v>
      </c>
      <c r="Q265" s="600" t="s">
        <v>7581</v>
      </c>
      <c r="R265" s="600" t="s">
        <v>6653</v>
      </c>
      <c r="S265" s="600" t="s">
        <v>7336</v>
      </c>
      <c r="T265" s="600" t="s">
        <v>7275</v>
      </c>
      <c r="U265" s="600" t="s">
        <v>7337</v>
      </c>
      <c r="V265" s="600" t="s">
        <v>7660</v>
      </c>
      <c r="W265" s="600" t="s">
        <v>4373</v>
      </c>
      <c r="X265" s="600">
        <v>2</v>
      </c>
      <c r="Y265" s="600">
        <v>1</v>
      </c>
      <c r="Z265" s="600" t="s">
        <v>7356</v>
      </c>
      <c r="AA265" s="600" t="s">
        <v>7357</v>
      </c>
      <c r="AB265" s="600" t="s">
        <v>7666</v>
      </c>
      <c r="AC265" s="600">
        <v>733</v>
      </c>
      <c r="AD265" s="600">
        <v>718</v>
      </c>
      <c r="AE265" s="600">
        <v>703</v>
      </c>
      <c r="AF265" s="600">
        <v>464</v>
      </c>
      <c r="AG265" s="600">
        <v>524</v>
      </c>
      <c r="AH265" s="600">
        <v>584</v>
      </c>
      <c r="AI265" s="600">
        <v>1930</v>
      </c>
      <c r="AJ265" s="600">
        <v>1960</v>
      </c>
      <c r="AK265" s="600">
        <v>1990</v>
      </c>
      <c r="AL265" s="600">
        <v>1466</v>
      </c>
      <c r="AM265" s="600">
        <v>1406</v>
      </c>
      <c r="AN265" s="600">
        <v>1346</v>
      </c>
      <c r="AO265" s="600">
        <v>3</v>
      </c>
      <c r="AP265" s="600">
        <v>3</v>
      </c>
      <c r="AQ265" s="600">
        <v>3</v>
      </c>
      <c r="AR265" s="600"/>
      <c r="AS265" s="600">
        <v>-9.3000000000000007</v>
      </c>
      <c r="AT265" s="600">
        <v>-9.3000000000000007</v>
      </c>
      <c r="AU265" s="600">
        <v>-9.3000000000000007</v>
      </c>
      <c r="AV265" s="600">
        <v>-35.5</v>
      </c>
      <c r="AW265" s="600">
        <v>-35.5</v>
      </c>
      <c r="AX265" s="600">
        <v>-35.5</v>
      </c>
      <c r="AY265" s="600">
        <v>-112.7</v>
      </c>
      <c r="AZ265" s="600"/>
      <c r="BA265" s="600"/>
      <c r="BB265" s="600"/>
      <c r="BC265" s="600" t="str">
        <f t="shared" si="9"/>
        <v>FAIL</v>
      </c>
      <c r="BD265" s="600" t="str">
        <f t="shared" si="10"/>
        <v>FAIL</v>
      </c>
      <c r="BE265" s="600" t="str">
        <f t="shared" si="11"/>
        <v>FAIL</v>
      </c>
      <c r="BF265" s="600" t="s">
        <v>21</v>
      </c>
    </row>
    <row r="266" spans="1:58" ht="17.350000000000001">
      <c r="A266" s="599"/>
      <c r="B266" s="599" t="s">
        <v>7600</v>
      </c>
      <c r="C266" s="599" t="s">
        <v>7272</v>
      </c>
      <c r="D266" s="599" t="s">
        <v>16</v>
      </c>
      <c r="E266" s="599" t="s">
        <v>1388</v>
      </c>
      <c r="F266" s="599" t="s">
        <v>4702</v>
      </c>
      <c r="G266" s="599" t="s">
        <v>39</v>
      </c>
      <c r="H266" s="599" t="s">
        <v>4168</v>
      </c>
      <c r="I266" s="599">
        <v>1.2</v>
      </c>
      <c r="J266" s="599">
        <v>3.7</v>
      </c>
      <c r="K266" s="599" t="s">
        <v>1194</v>
      </c>
      <c r="L266" s="599" t="s">
        <v>1194</v>
      </c>
      <c r="M266" s="599" t="s">
        <v>7273</v>
      </c>
      <c r="N266" s="599" t="s">
        <v>79</v>
      </c>
      <c r="O266" s="599" t="s">
        <v>7274</v>
      </c>
      <c r="P266" s="599">
        <v>9</v>
      </c>
      <c r="Q266" s="599" t="s">
        <v>7581</v>
      </c>
      <c r="R266" s="599" t="s">
        <v>6653</v>
      </c>
      <c r="S266" s="599" t="s">
        <v>7358</v>
      </c>
      <c r="T266" s="599"/>
      <c r="U266" s="599" t="s">
        <v>7337</v>
      </c>
      <c r="V266" s="599" t="s">
        <v>7667</v>
      </c>
      <c r="W266" s="599" t="s">
        <v>7299</v>
      </c>
      <c r="X266" s="599">
        <v>2</v>
      </c>
      <c r="Y266" s="599"/>
      <c r="Z266" s="599" t="s">
        <v>7339</v>
      </c>
      <c r="AA266" s="599"/>
      <c r="AB266" s="599" t="s">
        <v>7600</v>
      </c>
      <c r="AC266" s="599">
        <v>703</v>
      </c>
      <c r="AD266" s="599">
        <v>725.5</v>
      </c>
      <c r="AE266" s="599">
        <v>748</v>
      </c>
      <c r="AF266" s="599"/>
      <c r="AG266" s="599"/>
      <c r="AH266" s="599"/>
      <c r="AI266" s="599">
        <v>1930</v>
      </c>
      <c r="AJ266" s="599">
        <v>1960</v>
      </c>
      <c r="AK266" s="599">
        <v>1990</v>
      </c>
      <c r="AL266" s="599"/>
      <c r="AM266" s="599"/>
      <c r="AN266" s="599"/>
      <c r="AO266" s="599"/>
      <c r="AP266" s="599"/>
      <c r="AQ266" s="599"/>
      <c r="AR266" s="599"/>
      <c r="AS266" s="599">
        <v>-5.3</v>
      </c>
      <c r="AT266" s="599">
        <v>-5.3</v>
      </c>
      <c r="AU266" s="599">
        <v>-5.3</v>
      </c>
      <c r="AV266" s="599"/>
      <c r="AW266" s="599"/>
      <c r="AX266" s="599"/>
      <c r="AY266" s="599">
        <v>-112.7</v>
      </c>
      <c r="AZ266" s="599"/>
      <c r="BA266" s="599"/>
      <c r="BB266" s="599"/>
      <c r="BC266" s="599" t="str">
        <f t="shared" si="9"/>
        <v>FAIL</v>
      </c>
      <c r="BD266" s="599" t="str">
        <f t="shared" si="10"/>
        <v>FAIL</v>
      </c>
      <c r="BE266" s="599" t="str">
        <f t="shared" si="11"/>
        <v>FAIL</v>
      </c>
      <c r="BF266" s="599" t="s">
        <v>21</v>
      </c>
    </row>
    <row r="267" spans="1:58" ht="17.350000000000001">
      <c r="A267" s="600"/>
      <c r="B267" s="600" t="s">
        <v>7668</v>
      </c>
      <c r="C267" s="600" t="s">
        <v>7272</v>
      </c>
      <c r="D267" s="600" t="s">
        <v>16</v>
      </c>
      <c r="E267" s="599" t="s">
        <v>1388</v>
      </c>
      <c r="F267" s="600" t="s">
        <v>4702</v>
      </c>
      <c r="G267" s="600" t="s">
        <v>39</v>
      </c>
      <c r="H267" s="600" t="s">
        <v>4168</v>
      </c>
      <c r="I267" s="600">
        <v>1.2</v>
      </c>
      <c r="J267" s="600">
        <v>3.7</v>
      </c>
      <c r="K267" s="600" t="s">
        <v>1194</v>
      </c>
      <c r="L267" s="600" t="s">
        <v>1194</v>
      </c>
      <c r="M267" s="600" t="s">
        <v>7273</v>
      </c>
      <c r="N267" s="600" t="s">
        <v>79</v>
      </c>
      <c r="O267" s="600" t="s">
        <v>7274</v>
      </c>
      <c r="P267" s="600">
        <v>9</v>
      </c>
      <c r="Q267" s="600" t="s">
        <v>7581</v>
      </c>
      <c r="R267" s="600" t="s">
        <v>6653</v>
      </c>
      <c r="S267" s="600" t="s">
        <v>7358</v>
      </c>
      <c r="T267" s="600" t="s">
        <v>7275</v>
      </c>
      <c r="U267" s="600" t="s">
        <v>7337</v>
      </c>
      <c r="V267" s="600" t="s">
        <v>7667</v>
      </c>
      <c r="W267" s="600" t="s">
        <v>7299</v>
      </c>
      <c r="X267" s="600">
        <v>-1</v>
      </c>
      <c r="Y267" s="600">
        <v>1</v>
      </c>
      <c r="Z267" s="600" t="s">
        <v>7341</v>
      </c>
      <c r="AA267" s="600" t="s">
        <v>7342</v>
      </c>
      <c r="AB267" s="600" t="s">
        <v>7668</v>
      </c>
      <c r="AC267" s="600">
        <v>703</v>
      </c>
      <c r="AD267" s="600">
        <v>725.5</v>
      </c>
      <c r="AE267" s="600">
        <v>748</v>
      </c>
      <c r="AF267" s="600">
        <v>2633</v>
      </c>
      <c r="AG267" s="600">
        <v>2685.5</v>
      </c>
      <c r="AH267" s="600">
        <v>2738</v>
      </c>
      <c r="AI267" s="600">
        <v>1930</v>
      </c>
      <c r="AJ267" s="600">
        <v>1960</v>
      </c>
      <c r="AK267" s="600">
        <v>1990</v>
      </c>
      <c r="AL267" s="600">
        <v>643</v>
      </c>
      <c r="AM267" s="600">
        <v>695.5</v>
      </c>
      <c r="AN267" s="600">
        <v>748</v>
      </c>
      <c r="AO267" s="600">
        <v>3</v>
      </c>
      <c r="AP267" s="600">
        <v>3</v>
      </c>
      <c r="AQ267" s="600">
        <v>3</v>
      </c>
      <c r="AR267" s="600"/>
      <c r="AS267" s="600">
        <v>-9.3000000000000007</v>
      </c>
      <c r="AT267" s="600">
        <v>-9.3000000000000007</v>
      </c>
      <c r="AU267" s="600">
        <v>-9.3000000000000007</v>
      </c>
      <c r="AV267" s="600">
        <v>-16.2</v>
      </c>
      <c r="AW267" s="600">
        <v>-16.2</v>
      </c>
      <c r="AX267" s="600">
        <v>-15.7</v>
      </c>
      <c r="AY267" s="600">
        <v>-112.7</v>
      </c>
      <c r="AZ267" s="600"/>
      <c r="BA267" s="600"/>
      <c r="BB267" s="600"/>
      <c r="BC267" s="600" t="str">
        <f t="shared" si="9"/>
        <v>FAIL</v>
      </c>
      <c r="BD267" s="600" t="str">
        <f t="shared" si="10"/>
        <v>FAIL</v>
      </c>
      <c r="BE267" s="600" t="str">
        <f t="shared" si="11"/>
        <v>FAIL</v>
      </c>
      <c r="BF267" s="600" t="s">
        <v>21</v>
      </c>
    </row>
    <row r="268" spans="1:58" ht="17.350000000000001">
      <c r="A268" s="599"/>
      <c r="B268" s="599" t="s">
        <v>7669</v>
      </c>
      <c r="C268" s="599" t="s">
        <v>7272</v>
      </c>
      <c r="D268" s="599" t="s">
        <v>16</v>
      </c>
      <c r="E268" s="599" t="s">
        <v>1388</v>
      </c>
      <c r="F268" s="599" t="s">
        <v>4702</v>
      </c>
      <c r="G268" s="599" t="s">
        <v>39</v>
      </c>
      <c r="H268" s="599" t="s">
        <v>4168</v>
      </c>
      <c r="I268" s="599">
        <v>1.2</v>
      </c>
      <c r="J268" s="599">
        <v>3.7</v>
      </c>
      <c r="K268" s="599" t="s">
        <v>1194</v>
      </c>
      <c r="L268" s="599" t="s">
        <v>1194</v>
      </c>
      <c r="M268" s="599" t="s">
        <v>7273</v>
      </c>
      <c r="N268" s="599" t="s">
        <v>79</v>
      </c>
      <c r="O268" s="599" t="s">
        <v>7274</v>
      </c>
      <c r="P268" s="599">
        <v>9</v>
      </c>
      <c r="Q268" s="599" t="s">
        <v>7581</v>
      </c>
      <c r="R268" s="599" t="s">
        <v>6653</v>
      </c>
      <c r="S268" s="599" t="s">
        <v>7358</v>
      </c>
      <c r="T268" s="599" t="s">
        <v>7275</v>
      </c>
      <c r="U268" s="599" t="s">
        <v>7337</v>
      </c>
      <c r="V268" s="599" t="s">
        <v>7667</v>
      </c>
      <c r="W268" s="599" t="s">
        <v>7299</v>
      </c>
      <c r="X268" s="599">
        <v>1</v>
      </c>
      <c r="Y268" s="599">
        <v>1</v>
      </c>
      <c r="Z268" s="599" t="s">
        <v>7344</v>
      </c>
      <c r="AA268" s="599" t="s">
        <v>7345</v>
      </c>
      <c r="AB268" s="599" t="s">
        <v>7669</v>
      </c>
      <c r="AC268" s="599">
        <v>748</v>
      </c>
      <c r="AD268" s="599">
        <v>725.5</v>
      </c>
      <c r="AE268" s="599">
        <v>703</v>
      </c>
      <c r="AF268" s="599">
        <v>1182</v>
      </c>
      <c r="AG268" s="599">
        <v>1234.5</v>
      </c>
      <c r="AH268" s="599">
        <v>1287</v>
      </c>
      <c r="AI268" s="599">
        <v>1930</v>
      </c>
      <c r="AJ268" s="599">
        <v>1960</v>
      </c>
      <c r="AK268" s="599">
        <v>1990</v>
      </c>
      <c r="AL268" s="599">
        <v>748</v>
      </c>
      <c r="AM268" s="599">
        <v>695.5</v>
      </c>
      <c r="AN268" s="599">
        <v>643</v>
      </c>
      <c r="AO268" s="599">
        <v>3</v>
      </c>
      <c r="AP268" s="599">
        <v>3</v>
      </c>
      <c r="AQ268" s="599">
        <v>3</v>
      </c>
      <c r="AR268" s="599"/>
      <c r="AS268" s="599">
        <v>-9.3000000000000007</v>
      </c>
      <c r="AT268" s="599">
        <v>-9.3000000000000007</v>
      </c>
      <c r="AU268" s="599">
        <v>-9.3000000000000007</v>
      </c>
      <c r="AV268" s="599">
        <v>-15.8</v>
      </c>
      <c r="AW268" s="599">
        <v>-15.8</v>
      </c>
      <c r="AX268" s="599">
        <v>-15.8</v>
      </c>
      <c r="AY268" s="599">
        <v>-112.7</v>
      </c>
      <c r="AZ268" s="599"/>
      <c r="BA268" s="599"/>
      <c r="BB268" s="599"/>
      <c r="BC268" s="599" t="str">
        <f t="shared" si="9"/>
        <v>FAIL</v>
      </c>
      <c r="BD268" s="599" t="str">
        <f t="shared" si="10"/>
        <v>FAIL</v>
      </c>
      <c r="BE268" s="599" t="str">
        <f t="shared" si="11"/>
        <v>FAIL</v>
      </c>
      <c r="BF268" s="599" t="s">
        <v>21</v>
      </c>
    </row>
    <row r="269" spans="1:58" ht="17.350000000000001">
      <c r="A269" s="600"/>
      <c r="B269" s="600" t="s">
        <v>7670</v>
      </c>
      <c r="C269" s="600" t="s">
        <v>7272</v>
      </c>
      <c r="D269" s="600" t="s">
        <v>16</v>
      </c>
      <c r="E269" s="599" t="s">
        <v>1388</v>
      </c>
      <c r="F269" s="600" t="s">
        <v>4702</v>
      </c>
      <c r="G269" s="600" t="s">
        <v>39</v>
      </c>
      <c r="H269" s="600" t="s">
        <v>4168</v>
      </c>
      <c r="I269" s="600">
        <v>1.2</v>
      </c>
      <c r="J269" s="600">
        <v>3.7</v>
      </c>
      <c r="K269" s="600" t="s">
        <v>1194</v>
      </c>
      <c r="L269" s="600" t="s">
        <v>1194</v>
      </c>
      <c r="M269" s="600" t="s">
        <v>7273</v>
      </c>
      <c r="N269" s="600" t="s">
        <v>79</v>
      </c>
      <c r="O269" s="600" t="s">
        <v>7274</v>
      </c>
      <c r="P269" s="600">
        <v>9</v>
      </c>
      <c r="Q269" s="600" t="s">
        <v>7581</v>
      </c>
      <c r="R269" s="600" t="s">
        <v>6653</v>
      </c>
      <c r="S269" s="600" t="s">
        <v>7358</v>
      </c>
      <c r="T269" s="600" t="s">
        <v>7275</v>
      </c>
      <c r="U269" s="600" t="s">
        <v>7337</v>
      </c>
      <c r="V269" s="600" t="s">
        <v>7667</v>
      </c>
      <c r="W269" s="600" t="s">
        <v>4373</v>
      </c>
      <c r="X269" s="600">
        <v>-1</v>
      </c>
      <c r="Y269" s="600">
        <v>2</v>
      </c>
      <c r="Z269" s="600" t="s">
        <v>7347</v>
      </c>
      <c r="AA269" s="600" t="s">
        <v>7348</v>
      </c>
      <c r="AB269" s="600" t="s">
        <v>7670</v>
      </c>
      <c r="AC269" s="600">
        <v>703</v>
      </c>
      <c r="AD269" s="600">
        <v>725.5</v>
      </c>
      <c r="AE269" s="600">
        <v>748</v>
      </c>
      <c r="AF269" s="600">
        <v>1316.5</v>
      </c>
      <c r="AG269" s="600">
        <v>1342.75</v>
      </c>
      <c r="AH269" s="600">
        <v>1369</v>
      </c>
      <c r="AI269" s="600">
        <v>1930</v>
      </c>
      <c r="AJ269" s="600">
        <v>1960</v>
      </c>
      <c r="AK269" s="600">
        <v>1990</v>
      </c>
      <c r="AL269" s="600">
        <v>613.5</v>
      </c>
      <c r="AM269" s="600">
        <v>587.25</v>
      </c>
      <c r="AN269" s="600">
        <v>561</v>
      </c>
      <c r="AO269" s="600">
        <v>3</v>
      </c>
      <c r="AP269" s="600">
        <v>3</v>
      </c>
      <c r="AQ269" s="600">
        <v>3</v>
      </c>
      <c r="AR269" s="600"/>
      <c r="AS269" s="600">
        <v>-9.3000000000000007</v>
      </c>
      <c r="AT269" s="600">
        <v>-9.3000000000000007</v>
      </c>
      <c r="AU269" s="600">
        <v>-9.3000000000000007</v>
      </c>
      <c r="AV269" s="600">
        <v>-15.8</v>
      </c>
      <c r="AW269" s="600">
        <v>-15.8</v>
      </c>
      <c r="AX269" s="600">
        <v>-15.8</v>
      </c>
      <c r="AY269" s="600">
        <v>-112.7</v>
      </c>
      <c r="AZ269" s="600"/>
      <c r="BA269" s="600"/>
      <c r="BB269" s="600"/>
      <c r="BC269" s="600" t="str">
        <f t="shared" si="9"/>
        <v>FAIL</v>
      </c>
      <c r="BD269" s="600" t="str">
        <f t="shared" si="10"/>
        <v>FAIL</v>
      </c>
      <c r="BE269" s="600" t="str">
        <f t="shared" si="11"/>
        <v>FAIL</v>
      </c>
      <c r="BF269" s="600" t="s">
        <v>21</v>
      </c>
    </row>
    <row r="270" spans="1:58" ht="17.350000000000001">
      <c r="A270" s="599"/>
      <c r="B270" s="599" t="s">
        <v>7671</v>
      </c>
      <c r="C270" s="599" t="s">
        <v>7272</v>
      </c>
      <c r="D270" s="599" t="s">
        <v>16</v>
      </c>
      <c r="E270" s="599" t="s">
        <v>1388</v>
      </c>
      <c r="F270" s="599" t="s">
        <v>4702</v>
      </c>
      <c r="G270" s="599" t="s">
        <v>39</v>
      </c>
      <c r="H270" s="599" t="s">
        <v>4168</v>
      </c>
      <c r="I270" s="599">
        <v>1.2</v>
      </c>
      <c r="J270" s="599">
        <v>3.7</v>
      </c>
      <c r="K270" s="599" t="s">
        <v>1194</v>
      </c>
      <c r="L270" s="599" t="s">
        <v>1194</v>
      </c>
      <c r="M270" s="599" t="s">
        <v>7273</v>
      </c>
      <c r="N270" s="599" t="s">
        <v>79</v>
      </c>
      <c r="O270" s="599" t="s">
        <v>7274</v>
      </c>
      <c r="P270" s="599">
        <v>9</v>
      </c>
      <c r="Q270" s="599" t="s">
        <v>7581</v>
      </c>
      <c r="R270" s="599" t="s">
        <v>6653</v>
      </c>
      <c r="S270" s="599" t="s">
        <v>7358</v>
      </c>
      <c r="T270" s="599" t="s">
        <v>7275</v>
      </c>
      <c r="U270" s="599" t="s">
        <v>7337</v>
      </c>
      <c r="V270" s="599" t="s">
        <v>7667</v>
      </c>
      <c r="W270" s="599" t="s">
        <v>4373</v>
      </c>
      <c r="X270" s="599">
        <v>1</v>
      </c>
      <c r="Y270" s="599">
        <v>2</v>
      </c>
      <c r="Z270" s="599" t="s">
        <v>7350</v>
      </c>
      <c r="AA270" s="599" t="s">
        <v>7351</v>
      </c>
      <c r="AB270" s="599" t="s">
        <v>7671</v>
      </c>
      <c r="AC270" s="599">
        <v>748</v>
      </c>
      <c r="AD270" s="599">
        <v>725.5</v>
      </c>
      <c r="AE270" s="599">
        <v>703</v>
      </c>
      <c r="AF270" s="599">
        <v>591</v>
      </c>
      <c r="AG270" s="599">
        <v>617.25</v>
      </c>
      <c r="AH270" s="599">
        <v>643.5</v>
      </c>
      <c r="AI270" s="599">
        <v>1930</v>
      </c>
      <c r="AJ270" s="599">
        <v>1960</v>
      </c>
      <c r="AK270" s="599">
        <v>1990</v>
      </c>
      <c r="AL270" s="599">
        <v>1339</v>
      </c>
      <c r="AM270" s="599">
        <v>1312.75</v>
      </c>
      <c r="AN270" s="599">
        <v>1286.5</v>
      </c>
      <c r="AO270" s="599">
        <v>3</v>
      </c>
      <c r="AP270" s="599">
        <v>3</v>
      </c>
      <c r="AQ270" s="599">
        <v>3</v>
      </c>
      <c r="AR270" s="599"/>
      <c r="AS270" s="599">
        <v>-9.3000000000000007</v>
      </c>
      <c r="AT270" s="599">
        <v>-9.3000000000000007</v>
      </c>
      <c r="AU270" s="599">
        <v>-9.3000000000000007</v>
      </c>
      <c r="AV270" s="599">
        <v>-35.5</v>
      </c>
      <c r="AW270" s="599">
        <v>-45.5</v>
      </c>
      <c r="AX270" s="599">
        <v>-45.5</v>
      </c>
      <c r="AY270" s="599">
        <v>-112.7</v>
      </c>
      <c r="AZ270" s="599"/>
      <c r="BA270" s="599"/>
      <c r="BB270" s="599"/>
      <c r="BC270" s="599" t="str">
        <f t="shared" si="9"/>
        <v>FAIL</v>
      </c>
      <c r="BD270" s="599" t="str">
        <f t="shared" si="10"/>
        <v>FAIL</v>
      </c>
      <c r="BE270" s="599" t="str">
        <f t="shared" si="11"/>
        <v>FAIL</v>
      </c>
      <c r="BF270" s="599" t="s">
        <v>21</v>
      </c>
    </row>
    <row r="271" spans="1:58" ht="17.350000000000001">
      <c r="A271" s="600"/>
      <c r="B271" s="600" t="s">
        <v>7672</v>
      </c>
      <c r="C271" s="600" t="s">
        <v>7272</v>
      </c>
      <c r="D271" s="600" t="s">
        <v>16</v>
      </c>
      <c r="E271" s="599" t="s">
        <v>1388</v>
      </c>
      <c r="F271" s="600" t="s">
        <v>4702</v>
      </c>
      <c r="G271" s="600" t="s">
        <v>39</v>
      </c>
      <c r="H271" s="600" t="s">
        <v>4168</v>
      </c>
      <c r="I271" s="600">
        <v>1.2</v>
      </c>
      <c r="J271" s="600">
        <v>3.7</v>
      </c>
      <c r="K271" s="600" t="s">
        <v>1194</v>
      </c>
      <c r="L271" s="600" t="s">
        <v>1194</v>
      </c>
      <c r="M271" s="600" t="s">
        <v>7273</v>
      </c>
      <c r="N271" s="600" t="s">
        <v>79</v>
      </c>
      <c r="O271" s="600" t="s">
        <v>7274</v>
      </c>
      <c r="P271" s="600">
        <v>9</v>
      </c>
      <c r="Q271" s="600" t="s">
        <v>7581</v>
      </c>
      <c r="R271" s="600" t="s">
        <v>6653</v>
      </c>
      <c r="S271" s="600" t="s">
        <v>7358</v>
      </c>
      <c r="T271" s="600" t="s">
        <v>7275</v>
      </c>
      <c r="U271" s="600" t="s">
        <v>7337</v>
      </c>
      <c r="V271" s="600" t="s">
        <v>7667</v>
      </c>
      <c r="W271" s="600" t="s">
        <v>4373</v>
      </c>
      <c r="X271" s="600">
        <v>-2</v>
      </c>
      <c r="Y271" s="600">
        <v>1</v>
      </c>
      <c r="Z271" s="600" t="s">
        <v>7353</v>
      </c>
      <c r="AA271" s="600" t="s">
        <v>7354</v>
      </c>
      <c r="AB271" s="600" t="s">
        <v>7672</v>
      </c>
      <c r="AC271" s="600">
        <v>703</v>
      </c>
      <c r="AD271" s="600">
        <v>725.5</v>
      </c>
      <c r="AE271" s="600">
        <v>748</v>
      </c>
      <c r="AF271" s="600">
        <v>3336</v>
      </c>
      <c r="AG271" s="600">
        <v>3411</v>
      </c>
      <c r="AH271" s="600">
        <v>3486</v>
      </c>
      <c r="AI271" s="600">
        <v>1930</v>
      </c>
      <c r="AJ271" s="600">
        <v>1960</v>
      </c>
      <c r="AK271" s="600">
        <v>1990</v>
      </c>
      <c r="AL271" s="600">
        <v>1346</v>
      </c>
      <c r="AM271" s="600">
        <v>1421</v>
      </c>
      <c r="AN271" s="600">
        <v>1496</v>
      </c>
      <c r="AO271" s="600">
        <v>3</v>
      </c>
      <c r="AP271" s="600">
        <v>3</v>
      </c>
      <c r="AQ271" s="600">
        <v>3</v>
      </c>
      <c r="AR271" s="600"/>
      <c r="AS271" s="600">
        <v>-9.3000000000000007</v>
      </c>
      <c r="AT271" s="600">
        <v>-9.3000000000000007</v>
      </c>
      <c r="AU271" s="600">
        <v>-9.3000000000000007</v>
      </c>
      <c r="AV271" s="600">
        <v>-15.8</v>
      </c>
      <c r="AW271" s="600">
        <v>-46.1</v>
      </c>
      <c r="AX271" s="600">
        <v>-46.1</v>
      </c>
      <c r="AY271" s="600">
        <v>-112.7</v>
      </c>
      <c r="AZ271" s="600"/>
      <c r="BA271" s="600"/>
      <c r="BB271" s="600"/>
      <c r="BC271" s="600" t="str">
        <f t="shared" si="9"/>
        <v>FAIL</v>
      </c>
      <c r="BD271" s="600" t="str">
        <f t="shared" si="10"/>
        <v>FAIL</v>
      </c>
      <c r="BE271" s="600" t="str">
        <f t="shared" si="11"/>
        <v>FAIL</v>
      </c>
      <c r="BF271" s="600" t="s">
        <v>21</v>
      </c>
    </row>
    <row r="272" spans="1:58" ht="17.350000000000001">
      <c r="A272" s="599"/>
      <c r="B272" s="599" t="s">
        <v>7673</v>
      </c>
      <c r="C272" s="599" t="s">
        <v>7272</v>
      </c>
      <c r="D272" s="599" t="s">
        <v>16</v>
      </c>
      <c r="E272" s="599" t="s">
        <v>1388</v>
      </c>
      <c r="F272" s="599" t="s">
        <v>4702</v>
      </c>
      <c r="G272" s="599" t="s">
        <v>39</v>
      </c>
      <c r="H272" s="599" t="s">
        <v>4168</v>
      </c>
      <c r="I272" s="599">
        <v>1.2</v>
      </c>
      <c r="J272" s="599">
        <v>3.7</v>
      </c>
      <c r="K272" s="599" t="s">
        <v>1194</v>
      </c>
      <c r="L272" s="599" t="s">
        <v>1194</v>
      </c>
      <c r="M272" s="599" t="s">
        <v>7273</v>
      </c>
      <c r="N272" s="599" t="s">
        <v>79</v>
      </c>
      <c r="O272" s="599" t="s">
        <v>7274</v>
      </c>
      <c r="P272" s="599">
        <v>9</v>
      </c>
      <c r="Q272" s="599" t="s">
        <v>7581</v>
      </c>
      <c r="R272" s="599" t="s">
        <v>6653</v>
      </c>
      <c r="S272" s="599" t="s">
        <v>7358</v>
      </c>
      <c r="T272" s="599" t="s">
        <v>7275</v>
      </c>
      <c r="U272" s="599" t="s">
        <v>7337</v>
      </c>
      <c r="V272" s="599" t="s">
        <v>7667</v>
      </c>
      <c r="W272" s="599" t="s">
        <v>4373</v>
      </c>
      <c r="X272" s="599">
        <v>2</v>
      </c>
      <c r="Y272" s="599">
        <v>1</v>
      </c>
      <c r="Z272" s="599" t="s">
        <v>7356</v>
      </c>
      <c r="AA272" s="599" t="s">
        <v>7357</v>
      </c>
      <c r="AB272" s="599" t="s">
        <v>7673</v>
      </c>
      <c r="AC272" s="599">
        <v>748</v>
      </c>
      <c r="AD272" s="599">
        <v>725.5</v>
      </c>
      <c r="AE272" s="599">
        <v>703</v>
      </c>
      <c r="AF272" s="599">
        <v>434</v>
      </c>
      <c r="AG272" s="599">
        <v>509</v>
      </c>
      <c r="AH272" s="599">
        <v>584</v>
      </c>
      <c r="AI272" s="599">
        <v>1930</v>
      </c>
      <c r="AJ272" s="599">
        <v>1960</v>
      </c>
      <c r="AK272" s="599">
        <v>1990</v>
      </c>
      <c r="AL272" s="599">
        <v>1496</v>
      </c>
      <c r="AM272" s="599">
        <v>1421</v>
      </c>
      <c r="AN272" s="599">
        <v>1346</v>
      </c>
      <c r="AO272" s="599">
        <v>3</v>
      </c>
      <c r="AP272" s="599">
        <v>3</v>
      </c>
      <c r="AQ272" s="599">
        <v>3</v>
      </c>
      <c r="AR272" s="599"/>
      <c r="AS272" s="599">
        <v>-9.3000000000000007</v>
      </c>
      <c r="AT272" s="599">
        <v>-9.3000000000000007</v>
      </c>
      <c r="AU272" s="599">
        <v>-9.3000000000000007</v>
      </c>
      <c r="AV272" s="599">
        <v>-35.5</v>
      </c>
      <c r="AW272" s="599">
        <v>-35.5</v>
      </c>
      <c r="AX272" s="599">
        <v>-35.5</v>
      </c>
      <c r="AY272" s="599">
        <v>-112.7</v>
      </c>
      <c r="AZ272" s="599"/>
      <c r="BA272" s="599"/>
      <c r="BB272" s="599"/>
      <c r="BC272" s="599" t="str">
        <f t="shared" si="9"/>
        <v>FAIL</v>
      </c>
      <c r="BD272" s="599" t="str">
        <f t="shared" si="10"/>
        <v>FAIL</v>
      </c>
      <c r="BE272" s="599" t="str">
        <f t="shared" si="11"/>
        <v>FAIL</v>
      </c>
      <c r="BF272" s="599" t="s">
        <v>21</v>
      </c>
    </row>
    <row r="273" spans="1:58" ht="17.350000000000001">
      <c r="A273" s="600"/>
      <c r="B273" s="600" t="s">
        <v>7600</v>
      </c>
      <c r="C273" s="600" t="s">
        <v>7272</v>
      </c>
      <c r="D273" s="600" t="s">
        <v>16</v>
      </c>
      <c r="E273" s="599" t="s">
        <v>1388</v>
      </c>
      <c r="F273" s="600" t="s">
        <v>4702</v>
      </c>
      <c r="G273" s="600" t="s">
        <v>39</v>
      </c>
      <c r="H273" s="600" t="s">
        <v>4168</v>
      </c>
      <c r="I273" s="600">
        <v>1.2</v>
      </c>
      <c r="J273" s="600">
        <v>3.7</v>
      </c>
      <c r="K273" s="600" t="s">
        <v>1194</v>
      </c>
      <c r="L273" s="600" t="s">
        <v>1194</v>
      </c>
      <c r="M273" s="600" t="s">
        <v>7273</v>
      </c>
      <c r="N273" s="600" t="s">
        <v>79</v>
      </c>
      <c r="O273" s="600" t="s">
        <v>7274</v>
      </c>
      <c r="P273" s="600">
        <v>9</v>
      </c>
      <c r="Q273" s="600" t="s">
        <v>7581</v>
      </c>
      <c r="R273" s="600" t="s">
        <v>6653</v>
      </c>
      <c r="S273" s="600" t="s">
        <v>7366</v>
      </c>
      <c r="T273" s="600"/>
      <c r="U273" s="600" t="s">
        <v>7337</v>
      </c>
      <c r="V273" s="600" t="s">
        <v>7674</v>
      </c>
      <c r="W273" s="600" t="s">
        <v>7299</v>
      </c>
      <c r="X273" s="600">
        <v>2</v>
      </c>
      <c r="Y273" s="600"/>
      <c r="Z273" s="600" t="s">
        <v>7339</v>
      </c>
      <c r="AA273" s="600"/>
      <c r="AB273" s="600" t="s">
        <v>7600</v>
      </c>
      <c r="AC273" s="600">
        <v>718</v>
      </c>
      <c r="AD273" s="600">
        <v>733</v>
      </c>
      <c r="AE273" s="600">
        <v>748</v>
      </c>
      <c r="AF273" s="600"/>
      <c r="AG273" s="600"/>
      <c r="AH273" s="600"/>
      <c r="AI273" s="600">
        <v>1930</v>
      </c>
      <c r="AJ273" s="600">
        <v>1960</v>
      </c>
      <c r="AK273" s="600">
        <v>1990</v>
      </c>
      <c r="AL273" s="600"/>
      <c r="AM273" s="600"/>
      <c r="AN273" s="600"/>
      <c r="AO273" s="600"/>
      <c r="AP273" s="600"/>
      <c r="AQ273" s="600"/>
      <c r="AR273" s="600"/>
      <c r="AS273" s="600">
        <v>-5.3</v>
      </c>
      <c r="AT273" s="600">
        <v>-5.3</v>
      </c>
      <c r="AU273" s="600">
        <v>-5.3</v>
      </c>
      <c r="AV273" s="600"/>
      <c r="AW273" s="600"/>
      <c r="AX273" s="600"/>
      <c r="AY273" s="600">
        <v>-112.7</v>
      </c>
      <c r="AZ273" s="600"/>
      <c r="BA273" s="600"/>
      <c r="BB273" s="600"/>
      <c r="BC273" s="600" t="str">
        <f t="shared" si="9"/>
        <v>FAIL</v>
      </c>
      <c r="BD273" s="600" t="str">
        <f t="shared" si="10"/>
        <v>FAIL</v>
      </c>
      <c r="BE273" s="600" t="str">
        <f t="shared" si="11"/>
        <v>FAIL</v>
      </c>
      <c r="BF273" s="600" t="s">
        <v>21</v>
      </c>
    </row>
    <row r="274" spans="1:58" ht="17.350000000000001">
      <c r="A274" s="599"/>
      <c r="B274" s="599" t="s">
        <v>7675</v>
      </c>
      <c r="C274" s="599" t="s">
        <v>7272</v>
      </c>
      <c r="D274" s="599" t="s">
        <v>16</v>
      </c>
      <c r="E274" s="599" t="s">
        <v>1388</v>
      </c>
      <c r="F274" s="599" t="s">
        <v>4702</v>
      </c>
      <c r="G274" s="599" t="s">
        <v>39</v>
      </c>
      <c r="H274" s="599" t="s">
        <v>4168</v>
      </c>
      <c r="I274" s="599">
        <v>1.2</v>
      </c>
      <c r="J274" s="599">
        <v>3.7</v>
      </c>
      <c r="K274" s="599" t="s">
        <v>1194</v>
      </c>
      <c r="L274" s="599" t="s">
        <v>1194</v>
      </c>
      <c r="M274" s="599" t="s">
        <v>7273</v>
      </c>
      <c r="N274" s="599" t="s">
        <v>79</v>
      </c>
      <c r="O274" s="599" t="s">
        <v>7274</v>
      </c>
      <c r="P274" s="599">
        <v>9</v>
      </c>
      <c r="Q274" s="599" t="s">
        <v>7581</v>
      </c>
      <c r="R274" s="599" t="s">
        <v>6653</v>
      </c>
      <c r="S274" s="599" t="s">
        <v>7366</v>
      </c>
      <c r="T274" s="599" t="s">
        <v>7275</v>
      </c>
      <c r="U274" s="599" t="s">
        <v>7337</v>
      </c>
      <c r="V274" s="599" t="s">
        <v>7674</v>
      </c>
      <c r="W274" s="599" t="s">
        <v>7299</v>
      </c>
      <c r="X274" s="599">
        <v>-1</v>
      </c>
      <c r="Y274" s="599">
        <v>1</v>
      </c>
      <c r="Z274" s="599" t="s">
        <v>7341</v>
      </c>
      <c r="AA274" s="599" t="s">
        <v>7342</v>
      </c>
      <c r="AB274" s="599" t="s">
        <v>7675</v>
      </c>
      <c r="AC274" s="599">
        <v>718</v>
      </c>
      <c r="AD274" s="599">
        <v>733</v>
      </c>
      <c r="AE274" s="599">
        <v>748</v>
      </c>
      <c r="AF274" s="599">
        <v>2648</v>
      </c>
      <c r="AG274" s="599">
        <v>2693</v>
      </c>
      <c r="AH274" s="599">
        <v>2738</v>
      </c>
      <c r="AI274" s="599">
        <v>1930</v>
      </c>
      <c r="AJ274" s="599">
        <v>1960</v>
      </c>
      <c r="AK274" s="599">
        <v>1990</v>
      </c>
      <c r="AL274" s="599">
        <v>658</v>
      </c>
      <c r="AM274" s="599">
        <v>703</v>
      </c>
      <c r="AN274" s="599">
        <v>748</v>
      </c>
      <c r="AO274" s="599">
        <v>3</v>
      </c>
      <c r="AP274" s="599">
        <v>3</v>
      </c>
      <c r="AQ274" s="599">
        <v>3</v>
      </c>
      <c r="AR274" s="599"/>
      <c r="AS274" s="599">
        <v>-9.3000000000000007</v>
      </c>
      <c r="AT274" s="599">
        <v>-9.3000000000000007</v>
      </c>
      <c r="AU274" s="599">
        <v>-9.3000000000000007</v>
      </c>
      <c r="AV274" s="599">
        <v>-16.2</v>
      </c>
      <c r="AW274" s="599">
        <v>-15.7</v>
      </c>
      <c r="AX274" s="599">
        <v>-15.7</v>
      </c>
      <c r="AY274" s="599">
        <v>-112.7</v>
      </c>
      <c r="AZ274" s="599"/>
      <c r="BA274" s="599"/>
      <c r="BB274" s="599"/>
      <c r="BC274" s="599" t="str">
        <f t="shared" si="9"/>
        <v>FAIL</v>
      </c>
      <c r="BD274" s="599" t="str">
        <f t="shared" si="10"/>
        <v>FAIL</v>
      </c>
      <c r="BE274" s="599" t="str">
        <f t="shared" si="11"/>
        <v>FAIL</v>
      </c>
      <c r="BF274" s="599" t="s">
        <v>21</v>
      </c>
    </row>
    <row r="275" spans="1:58" ht="17.350000000000001">
      <c r="A275" s="600"/>
      <c r="B275" s="600" t="s">
        <v>7676</v>
      </c>
      <c r="C275" s="600" t="s">
        <v>7272</v>
      </c>
      <c r="D275" s="600" t="s">
        <v>16</v>
      </c>
      <c r="E275" s="599" t="s">
        <v>1388</v>
      </c>
      <c r="F275" s="600" t="s">
        <v>4702</v>
      </c>
      <c r="G275" s="600" t="s">
        <v>39</v>
      </c>
      <c r="H275" s="600" t="s">
        <v>4168</v>
      </c>
      <c r="I275" s="600">
        <v>1.2</v>
      </c>
      <c r="J275" s="600">
        <v>3.7</v>
      </c>
      <c r="K275" s="600" t="s">
        <v>1194</v>
      </c>
      <c r="L275" s="600" t="s">
        <v>1194</v>
      </c>
      <c r="M275" s="600" t="s">
        <v>7273</v>
      </c>
      <c r="N275" s="600" t="s">
        <v>79</v>
      </c>
      <c r="O275" s="600" t="s">
        <v>7274</v>
      </c>
      <c r="P275" s="600">
        <v>9</v>
      </c>
      <c r="Q275" s="600" t="s">
        <v>7581</v>
      </c>
      <c r="R275" s="600" t="s">
        <v>6653</v>
      </c>
      <c r="S275" s="600" t="s">
        <v>7366</v>
      </c>
      <c r="T275" s="600" t="s">
        <v>7275</v>
      </c>
      <c r="U275" s="600" t="s">
        <v>7337</v>
      </c>
      <c r="V275" s="600" t="s">
        <v>7674</v>
      </c>
      <c r="W275" s="600" t="s">
        <v>7299</v>
      </c>
      <c r="X275" s="600">
        <v>1</v>
      </c>
      <c r="Y275" s="600">
        <v>1</v>
      </c>
      <c r="Z275" s="600" t="s">
        <v>7344</v>
      </c>
      <c r="AA275" s="600" t="s">
        <v>7345</v>
      </c>
      <c r="AB275" s="600" t="s">
        <v>7676</v>
      </c>
      <c r="AC275" s="600">
        <v>748</v>
      </c>
      <c r="AD275" s="600">
        <v>733</v>
      </c>
      <c r="AE275" s="600">
        <v>718</v>
      </c>
      <c r="AF275" s="600">
        <v>1182</v>
      </c>
      <c r="AG275" s="600">
        <v>1227</v>
      </c>
      <c r="AH275" s="600">
        <v>1272</v>
      </c>
      <c r="AI275" s="600">
        <v>1930</v>
      </c>
      <c r="AJ275" s="600">
        <v>1960</v>
      </c>
      <c r="AK275" s="600">
        <v>1990</v>
      </c>
      <c r="AL275" s="600">
        <v>748</v>
      </c>
      <c r="AM275" s="600">
        <v>703</v>
      </c>
      <c r="AN275" s="600">
        <v>658</v>
      </c>
      <c r="AO275" s="600">
        <v>3</v>
      </c>
      <c r="AP275" s="600">
        <v>3</v>
      </c>
      <c r="AQ275" s="600">
        <v>3</v>
      </c>
      <c r="AR275" s="600"/>
      <c r="AS275" s="600">
        <v>-9.3000000000000007</v>
      </c>
      <c r="AT275" s="600">
        <v>-9.3000000000000007</v>
      </c>
      <c r="AU275" s="600">
        <v>-9.3000000000000007</v>
      </c>
      <c r="AV275" s="600">
        <v>-15.8</v>
      </c>
      <c r="AW275" s="600">
        <v>-15.8</v>
      </c>
      <c r="AX275" s="600">
        <v>-15.8</v>
      </c>
      <c r="AY275" s="600">
        <v>-112.7</v>
      </c>
      <c r="AZ275" s="600"/>
      <c r="BA275" s="600"/>
      <c r="BB275" s="600"/>
      <c r="BC275" s="600" t="str">
        <f t="shared" si="9"/>
        <v>FAIL</v>
      </c>
      <c r="BD275" s="600" t="str">
        <f t="shared" si="10"/>
        <v>FAIL</v>
      </c>
      <c r="BE275" s="600" t="str">
        <f t="shared" si="11"/>
        <v>FAIL</v>
      </c>
      <c r="BF275" s="600" t="s">
        <v>21</v>
      </c>
    </row>
    <row r="276" spans="1:58" ht="17.350000000000001">
      <c r="A276" s="599"/>
      <c r="B276" s="599" t="s">
        <v>7677</v>
      </c>
      <c r="C276" s="599" t="s">
        <v>7272</v>
      </c>
      <c r="D276" s="599" t="s">
        <v>16</v>
      </c>
      <c r="E276" s="599" t="s">
        <v>1388</v>
      </c>
      <c r="F276" s="599" t="s">
        <v>4702</v>
      </c>
      <c r="G276" s="599" t="s">
        <v>39</v>
      </c>
      <c r="H276" s="599" t="s">
        <v>4168</v>
      </c>
      <c r="I276" s="599">
        <v>1.2</v>
      </c>
      <c r="J276" s="599">
        <v>3.7</v>
      </c>
      <c r="K276" s="599" t="s">
        <v>1194</v>
      </c>
      <c r="L276" s="599" t="s">
        <v>1194</v>
      </c>
      <c r="M276" s="599" t="s">
        <v>7273</v>
      </c>
      <c r="N276" s="599" t="s">
        <v>79</v>
      </c>
      <c r="O276" s="599" t="s">
        <v>7274</v>
      </c>
      <c r="P276" s="599">
        <v>9</v>
      </c>
      <c r="Q276" s="599" t="s">
        <v>7581</v>
      </c>
      <c r="R276" s="599" t="s">
        <v>6653</v>
      </c>
      <c r="S276" s="599" t="s">
        <v>7366</v>
      </c>
      <c r="T276" s="599" t="s">
        <v>7275</v>
      </c>
      <c r="U276" s="599" t="s">
        <v>7337</v>
      </c>
      <c r="V276" s="599" t="s">
        <v>7674</v>
      </c>
      <c r="W276" s="599" t="s">
        <v>4373</v>
      </c>
      <c r="X276" s="599">
        <v>-1</v>
      </c>
      <c r="Y276" s="599">
        <v>2</v>
      </c>
      <c r="Z276" s="599" t="s">
        <v>7347</v>
      </c>
      <c r="AA276" s="599" t="s">
        <v>7348</v>
      </c>
      <c r="AB276" s="599" t="s">
        <v>7677</v>
      </c>
      <c r="AC276" s="599">
        <v>718</v>
      </c>
      <c r="AD276" s="599">
        <v>733</v>
      </c>
      <c r="AE276" s="599">
        <v>748</v>
      </c>
      <c r="AF276" s="599">
        <v>1324</v>
      </c>
      <c r="AG276" s="599">
        <v>1346.5</v>
      </c>
      <c r="AH276" s="599">
        <v>1369</v>
      </c>
      <c r="AI276" s="599">
        <v>1930</v>
      </c>
      <c r="AJ276" s="599">
        <v>1960</v>
      </c>
      <c r="AK276" s="599">
        <v>1990</v>
      </c>
      <c r="AL276" s="599">
        <v>606</v>
      </c>
      <c r="AM276" s="599">
        <v>583.5</v>
      </c>
      <c r="AN276" s="599">
        <v>561</v>
      </c>
      <c r="AO276" s="599">
        <v>3</v>
      </c>
      <c r="AP276" s="599">
        <v>3</v>
      </c>
      <c r="AQ276" s="599">
        <v>3</v>
      </c>
      <c r="AR276" s="599"/>
      <c r="AS276" s="599">
        <v>-9.3000000000000007</v>
      </c>
      <c r="AT276" s="599">
        <v>-9.3000000000000007</v>
      </c>
      <c r="AU276" s="599">
        <v>-9.3000000000000007</v>
      </c>
      <c r="AV276" s="599">
        <v>-15.8</v>
      </c>
      <c r="AW276" s="599">
        <v>-15.8</v>
      </c>
      <c r="AX276" s="599">
        <v>-15.8</v>
      </c>
      <c r="AY276" s="599">
        <v>-112.7</v>
      </c>
      <c r="AZ276" s="599"/>
      <c r="BA276" s="599"/>
      <c r="BB276" s="599"/>
      <c r="BC276" s="599" t="str">
        <f t="shared" si="9"/>
        <v>FAIL</v>
      </c>
      <c r="BD276" s="599" t="str">
        <f t="shared" si="10"/>
        <v>FAIL</v>
      </c>
      <c r="BE276" s="599" t="str">
        <f t="shared" si="11"/>
        <v>FAIL</v>
      </c>
      <c r="BF276" s="599" t="s">
        <v>21</v>
      </c>
    </row>
    <row r="277" spans="1:58" ht="17.350000000000001">
      <c r="A277" s="600"/>
      <c r="B277" s="600" t="s">
        <v>7678</v>
      </c>
      <c r="C277" s="600" t="s">
        <v>7272</v>
      </c>
      <c r="D277" s="600" t="s">
        <v>16</v>
      </c>
      <c r="E277" s="599" t="s">
        <v>1388</v>
      </c>
      <c r="F277" s="600" t="s">
        <v>4702</v>
      </c>
      <c r="G277" s="600" t="s">
        <v>39</v>
      </c>
      <c r="H277" s="600" t="s">
        <v>4168</v>
      </c>
      <c r="I277" s="600">
        <v>1.2</v>
      </c>
      <c r="J277" s="600">
        <v>3.7</v>
      </c>
      <c r="K277" s="600" t="s">
        <v>1194</v>
      </c>
      <c r="L277" s="600" t="s">
        <v>1194</v>
      </c>
      <c r="M277" s="600" t="s">
        <v>7273</v>
      </c>
      <c r="N277" s="600" t="s">
        <v>79</v>
      </c>
      <c r="O277" s="600" t="s">
        <v>7274</v>
      </c>
      <c r="P277" s="600">
        <v>9</v>
      </c>
      <c r="Q277" s="600" t="s">
        <v>7581</v>
      </c>
      <c r="R277" s="600" t="s">
        <v>6653</v>
      </c>
      <c r="S277" s="600" t="s">
        <v>7366</v>
      </c>
      <c r="T277" s="600" t="s">
        <v>7275</v>
      </c>
      <c r="U277" s="600" t="s">
        <v>7337</v>
      </c>
      <c r="V277" s="600" t="s">
        <v>7674</v>
      </c>
      <c r="W277" s="600" t="s">
        <v>4373</v>
      </c>
      <c r="X277" s="600">
        <v>1</v>
      </c>
      <c r="Y277" s="600">
        <v>2</v>
      </c>
      <c r="Z277" s="600" t="s">
        <v>7350</v>
      </c>
      <c r="AA277" s="600" t="s">
        <v>7351</v>
      </c>
      <c r="AB277" s="600" t="s">
        <v>7678</v>
      </c>
      <c r="AC277" s="600">
        <v>748</v>
      </c>
      <c r="AD277" s="600">
        <v>733</v>
      </c>
      <c r="AE277" s="600">
        <v>718</v>
      </c>
      <c r="AF277" s="600">
        <v>591</v>
      </c>
      <c r="AG277" s="600">
        <v>613.5</v>
      </c>
      <c r="AH277" s="600">
        <v>636</v>
      </c>
      <c r="AI277" s="600">
        <v>1930</v>
      </c>
      <c r="AJ277" s="600">
        <v>1960</v>
      </c>
      <c r="AK277" s="600">
        <v>1990</v>
      </c>
      <c r="AL277" s="600">
        <v>1339</v>
      </c>
      <c r="AM277" s="600">
        <v>1316.5</v>
      </c>
      <c r="AN277" s="600">
        <v>1294</v>
      </c>
      <c r="AO277" s="600">
        <v>3</v>
      </c>
      <c r="AP277" s="600">
        <v>3</v>
      </c>
      <c r="AQ277" s="600">
        <v>3</v>
      </c>
      <c r="AR277" s="600"/>
      <c r="AS277" s="600">
        <v>-9.3000000000000007</v>
      </c>
      <c r="AT277" s="600">
        <v>-9.3000000000000007</v>
      </c>
      <c r="AU277" s="600">
        <v>-9.3000000000000007</v>
      </c>
      <c r="AV277" s="600">
        <v>-35.5</v>
      </c>
      <c r="AW277" s="600">
        <v>-35.5</v>
      </c>
      <c r="AX277" s="600">
        <v>-45.5</v>
      </c>
      <c r="AY277" s="600">
        <v>-112.7</v>
      </c>
      <c r="AZ277" s="600"/>
      <c r="BA277" s="600"/>
      <c r="BB277" s="600"/>
      <c r="BC277" s="600" t="str">
        <f t="shared" si="9"/>
        <v>FAIL</v>
      </c>
      <c r="BD277" s="600" t="str">
        <f t="shared" si="10"/>
        <v>FAIL</v>
      </c>
      <c r="BE277" s="600" t="str">
        <f t="shared" si="11"/>
        <v>FAIL</v>
      </c>
      <c r="BF277" s="600" t="s">
        <v>21</v>
      </c>
    </row>
    <row r="278" spans="1:58" ht="17.350000000000001">
      <c r="A278" s="599"/>
      <c r="B278" s="599" t="s">
        <v>7679</v>
      </c>
      <c r="C278" s="599" t="s">
        <v>7272</v>
      </c>
      <c r="D278" s="599" t="s">
        <v>16</v>
      </c>
      <c r="E278" s="599" t="s">
        <v>1388</v>
      </c>
      <c r="F278" s="599" t="s">
        <v>4702</v>
      </c>
      <c r="G278" s="599" t="s">
        <v>39</v>
      </c>
      <c r="H278" s="599" t="s">
        <v>4168</v>
      </c>
      <c r="I278" s="599">
        <v>1.2</v>
      </c>
      <c r="J278" s="599">
        <v>3.7</v>
      </c>
      <c r="K278" s="599" t="s">
        <v>1194</v>
      </c>
      <c r="L278" s="599" t="s">
        <v>1194</v>
      </c>
      <c r="M278" s="599" t="s">
        <v>7273</v>
      </c>
      <c r="N278" s="599" t="s">
        <v>79</v>
      </c>
      <c r="O278" s="599" t="s">
        <v>7274</v>
      </c>
      <c r="P278" s="599">
        <v>9</v>
      </c>
      <c r="Q278" s="599" t="s">
        <v>7581</v>
      </c>
      <c r="R278" s="599" t="s">
        <v>6653</v>
      </c>
      <c r="S278" s="599" t="s">
        <v>7366</v>
      </c>
      <c r="T278" s="599" t="s">
        <v>7275</v>
      </c>
      <c r="U278" s="599" t="s">
        <v>7337</v>
      </c>
      <c r="V278" s="599" t="s">
        <v>7674</v>
      </c>
      <c r="W278" s="599" t="s">
        <v>4373</v>
      </c>
      <c r="X278" s="599">
        <v>-2</v>
      </c>
      <c r="Y278" s="599">
        <v>1</v>
      </c>
      <c r="Z278" s="599" t="s">
        <v>7353</v>
      </c>
      <c r="AA278" s="599" t="s">
        <v>7354</v>
      </c>
      <c r="AB278" s="599" t="s">
        <v>7679</v>
      </c>
      <c r="AC278" s="599">
        <v>718</v>
      </c>
      <c r="AD278" s="599">
        <v>733</v>
      </c>
      <c r="AE278" s="599">
        <v>748</v>
      </c>
      <c r="AF278" s="599">
        <v>3366</v>
      </c>
      <c r="AG278" s="599">
        <v>3426</v>
      </c>
      <c r="AH278" s="599">
        <v>3486</v>
      </c>
      <c r="AI278" s="599">
        <v>1930</v>
      </c>
      <c r="AJ278" s="599">
        <v>1960</v>
      </c>
      <c r="AK278" s="599">
        <v>1990</v>
      </c>
      <c r="AL278" s="599">
        <v>1376</v>
      </c>
      <c r="AM278" s="599">
        <v>1436</v>
      </c>
      <c r="AN278" s="599">
        <v>1496</v>
      </c>
      <c r="AO278" s="599">
        <v>3</v>
      </c>
      <c r="AP278" s="599">
        <v>3</v>
      </c>
      <c r="AQ278" s="599">
        <v>3</v>
      </c>
      <c r="AR278" s="599"/>
      <c r="AS278" s="599">
        <v>-9.3000000000000007</v>
      </c>
      <c r="AT278" s="599">
        <v>-9.3000000000000007</v>
      </c>
      <c r="AU278" s="599">
        <v>-9.3000000000000007</v>
      </c>
      <c r="AV278" s="599">
        <v>-15.8</v>
      </c>
      <c r="AW278" s="599">
        <v>-46.1</v>
      </c>
      <c r="AX278" s="599">
        <v>-46.1</v>
      </c>
      <c r="AY278" s="599">
        <v>-112.7</v>
      </c>
      <c r="AZ278" s="599"/>
      <c r="BA278" s="599"/>
      <c r="BB278" s="599"/>
      <c r="BC278" s="599" t="str">
        <f t="shared" ref="BC278:BC341" si="12">IF(AZ278&lt;=AY278,"PASS","FAIL")</f>
        <v>FAIL</v>
      </c>
      <c r="BD278" s="599" t="str">
        <f t="shared" ref="BD278:BD341" si="13">IF(BA278&lt;=AY278,"PASS","FAIL")</f>
        <v>FAIL</v>
      </c>
      <c r="BE278" s="599" t="str">
        <f t="shared" ref="BE278:BE341" si="14">IF(BB278&lt;=AY278,"PASS","FAIL")</f>
        <v>FAIL</v>
      </c>
      <c r="BF278" s="599" t="s">
        <v>21</v>
      </c>
    </row>
    <row r="279" spans="1:58" ht="17.350000000000001">
      <c r="A279" s="600"/>
      <c r="B279" s="600" t="s">
        <v>7680</v>
      </c>
      <c r="C279" s="600" t="s">
        <v>7272</v>
      </c>
      <c r="D279" s="600" t="s">
        <v>16</v>
      </c>
      <c r="E279" s="599" t="s">
        <v>1388</v>
      </c>
      <c r="F279" s="600" t="s">
        <v>4702</v>
      </c>
      <c r="G279" s="600" t="s">
        <v>39</v>
      </c>
      <c r="H279" s="600" t="s">
        <v>4168</v>
      </c>
      <c r="I279" s="600">
        <v>1.2</v>
      </c>
      <c r="J279" s="600">
        <v>3.7</v>
      </c>
      <c r="K279" s="600" t="s">
        <v>1194</v>
      </c>
      <c r="L279" s="600" t="s">
        <v>1194</v>
      </c>
      <c r="M279" s="600" t="s">
        <v>7273</v>
      </c>
      <c r="N279" s="600" t="s">
        <v>79</v>
      </c>
      <c r="O279" s="600" t="s">
        <v>7274</v>
      </c>
      <c r="P279" s="600">
        <v>9</v>
      </c>
      <c r="Q279" s="600" t="s">
        <v>7581</v>
      </c>
      <c r="R279" s="600" t="s">
        <v>6653</v>
      </c>
      <c r="S279" s="600" t="s">
        <v>7366</v>
      </c>
      <c r="T279" s="600" t="s">
        <v>7275</v>
      </c>
      <c r="U279" s="600" t="s">
        <v>7337</v>
      </c>
      <c r="V279" s="600" t="s">
        <v>7674</v>
      </c>
      <c r="W279" s="600" t="s">
        <v>4373</v>
      </c>
      <c r="X279" s="600">
        <v>2</v>
      </c>
      <c r="Y279" s="600">
        <v>1</v>
      </c>
      <c r="Z279" s="600" t="s">
        <v>7356</v>
      </c>
      <c r="AA279" s="600" t="s">
        <v>7357</v>
      </c>
      <c r="AB279" s="600" t="s">
        <v>7680</v>
      </c>
      <c r="AC279" s="600">
        <v>748</v>
      </c>
      <c r="AD279" s="600">
        <v>733</v>
      </c>
      <c r="AE279" s="600">
        <v>718</v>
      </c>
      <c r="AF279" s="600">
        <v>434</v>
      </c>
      <c r="AG279" s="600">
        <v>494</v>
      </c>
      <c r="AH279" s="600">
        <v>554</v>
      </c>
      <c r="AI279" s="600">
        <v>1930</v>
      </c>
      <c r="AJ279" s="600">
        <v>1960</v>
      </c>
      <c r="AK279" s="600">
        <v>1990</v>
      </c>
      <c r="AL279" s="600">
        <v>1496</v>
      </c>
      <c r="AM279" s="600">
        <v>1436</v>
      </c>
      <c r="AN279" s="600">
        <v>1376</v>
      </c>
      <c r="AO279" s="600">
        <v>3</v>
      </c>
      <c r="AP279" s="600">
        <v>3</v>
      </c>
      <c r="AQ279" s="600">
        <v>3</v>
      </c>
      <c r="AR279" s="600"/>
      <c r="AS279" s="600">
        <v>-9.3000000000000007</v>
      </c>
      <c r="AT279" s="600">
        <v>-9.3000000000000007</v>
      </c>
      <c r="AU279" s="600">
        <v>-9.3000000000000007</v>
      </c>
      <c r="AV279" s="600">
        <v>-35.5</v>
      </c>
      <c r="AW279" s="600">
        <v>-35.5</v>
      </c>
      <c r="AX279" s="600">
        <v>-35.5</v>
      </c>
      <c r="AY279" s="600">
        <v>-112.7</v>
      </c>
      <c r="AZ279" s="600"/>
      <c r="BA279" s="600"/>
      <c r="BB279" s="600"/>
      <c r="BC279" s="600" t="str">
        <f t="shared" si="12"/>
        <v>FAIL</v>
      </c>
      <c r="BD279" s="600" t="str">
        <f t="shared" si="13"/>
        <v>FAIL</v>
      </c>
      <c r="BE279" s="600" t="str">
        <f t="shared" si="14"/>
        <v>FAIL</v>
      </c>
      <c r="BF279" s="600" t="s">
        <v>21</v>
      </c>
    </row>
    <row r="280" spans="1:58" ht="17.350000000000001">
      <c r="A280" s="599"/>
      <c r="B280" s="599" t="s">
        <v>7600</v>
      </c>
      <c r="C280" s="599" t="s">
        <v>7272</v>
      </c>
      <c r="D280" s="599" t="s">
        <v>16</v>
      </c>
      <c r="E280" s="599" t="s">
        <v>1388</v>
      </c>
      <c r="F280" s="599" t="s">
        <v>4702</v>
      </c>
      <c r="G280" s="599" t="s">
        <v>39</v>
      </c>
      <c r="H280" s="599" t="s">
        <v>4168</v>
      </c>
      <c r="I280" s="599">
        <v>1.2</v>
      </c>
      <c r="J280" s="599">
        <v>3.7</v>
      </c>
      <c r="K280" s="599" t="s">
        <v>1194</v>
      </c>
      <c r="L280" s="599" t="s">
        <v>1194</v>
      </c>
      <c r="M280" s="599" t="s">
        <v>7273</v>
      </c>
      <c r="N280" s="599" t="s">
        <v>79</v>
      </c>
      <c r="O280" s="599" t="s">
        <v>7274</v>
      </c>
      <c r="P280" s="599">
        <v>9</v>
      </c>
      <c r="Q280" s="599" t="s">
        <v>7581</v>
      </c>
      <c r="R280" s="599" t="s">
        <v>6653</v>
      </c>
      <c r="S280" s="599" t="s">
        <v>7390</v>
      </c>
      <c r="T280" s="599"/>
      <c r="U280" s="599" t="s">
        <v>7337</v>
      </c>
      <c r="V280" s="599" t="s">
        <v>7681</v>
      </c>
      <c r="W280" s="599" t="s">
        <v>7299</v>
      </c>
      <c r="X280" s="599">
        <v>2</v>
      </c>
      <c r="Y280" s="599"/>
      <c r="Z280" s="599" t="s">
        <v>7339</v>
      </c>
      <c r="AA280" s="599"/>
      <c r="AB280" s="599" t="s">
        <v>7600</v>
      </c>
      <c r="AC280" s="599">
        <v>824</v>
      </c>
      <c r="AD280" s="599">
        <v>836.5</v>
      </c>
      <c r="AE280" s="599">
        <v>849</v>
      </c>
      <c r="AF280" s="599"/>
      <c r="AG280" s="599"/>
      <c r="AH280" s="599"/>
      <c r="AI280" s="599">
        <v>1930</v>
      </c>
      <c r="AJ280" s="599">
        <v>1960</v>
      </c>
      <c r="AK280" s="599">
        <v>1990</v>
      </c>
      <c r="AL280" s="599"/>
      <c r="AM280" s="599"/>
      <c r="AN280" s="599"/>
      <c r="AO280" s="599"/>
      <c r="AP280" s="599"/>
      <c r="AQ280" s="599"/>
      <c r="AR280" s="599"/>
      <c r="AS280" s="599">
        <v>-5.3</v>
      </c>
      <c r="AT280" s="599">
        <v>-5.3</v>
      </c>
      <c r="AU280" s="599">
        <v>-5.3</v>
      </c>
      <c r="AV280" s="599"/>
      <c r="AW280" s="599"/>
      <c r="AX280" s="599"/>
      <c r="AY280" s="599">
        <v>-112.7</v>
      </c>
      <c r="AZ280" s="599"/>
      <c r="BA280" s="599"/>
      <c r="BB280" s="599"/>
      <c r="BC280" s="599" t="str">
        <f t="shared" si="12"/>
        <v>FAIL</v>
      </c>
      <c r="BD280" s="599" t="str">
        <f t="shared" si="13"/>
        <v>FAIL</v>
      </c>
      <c r="BE280" s="599" t="str">
        <f t="shared" si="14"/>
        <v>FAIL</v>
      </c>
      <c r="BF280" s="599" t="s">
        <v>21</v>
      </c>
    </row>
    <row r="281" spans="1:58" ht="17.350000000000001">
      <c r="A281" s="600"/>
      <c r="B281" s="600" t="s">
        <v>7682</v>
      </c>
      <c r="C281" s="600" t="s">
        <v>7272</v>
      </c>
      <c r="D281" s="600" t="s">
        <v>16</v>
      </c>
      <c r="E281" s="599" t="s">
        <v>1388</v>
      </c>
      <c r="F281" s="600" t="s">
        <v>4702</v>
      </c>
      <c r="G281" s="600" t="s">
        <v>39</v>
      </c>
      <c r="H281" s="600" t="s">
        <v>4168</v>
      </c>
      <c r="I281" s="600">
        <v>1.2</v>
      </c>
      <c r="J281" s="600">
        <v>3.7</v>
      </c>
      <c r="K281" s="600" t="s">
        <v>1194</v>
      </c>
      <c r="L281" s="600" t="s">
        <v>1194</v>
      </c>
      <c r="M281" s="600" t="s">
        <v>7273</v>
      </c>
      <c r="N281" s="600" t="s">
        <v>79</v>
      </c>
      <c r="O281" s="600" t="s">
        <v>7274</v>
      </c>
      <c r="P281" s="600">
        <v>9</v>
      </c>
      <c r="Q281" s="600" t="s">
        <v>7581</v>
      </c>
      <c r="R281" s="600" t="s">
        <v>6653</v>
      </c>
      <c r="S281" s="600" t="s">
        <v>7390</v>
      </c>
      <c r="T281" s="600" t="s">
        <v>7275</v>
      </c>
      <c r="U281" s="600" t="s">
        <v>7337</v>
      </c>
      <c r="V281" s="600" t="s">
        <v>7681</v>
      </c>
      <c r="W281" s="600" t="s">
        <v>7299</v>
      </c>
      <c r="X281" s="600">
        <v>-1</v>
      </c>
      <c r="Y281" s="600">
        <v>1</v>
      </c>
      <c r="Z281" s="600" t="s">
        <v>7341</v>
      </c>
      <c r="AA281" s="600" t="s">
        <v>7342</v>
      </c>
      <c r="AB281" s="600" t="s">
        <v>7682</v>
      </c>
      <c r="AC281" s="600">
        <v>824</v>
      </c>
      <c r="AD281" s="600">
        <v>836.5</v>
      </c>
      <c r="AE281" s="600">
        <v>849</v>
      </c>
      <c r="AF281" s="600">
        <v>2754</v>
      </c>
      <c r="AG281" s="600">
        <v>2796.5</v>
      </c>
      <c r="AH281" s="600">
        <v>2839</v>
      </c>
      <c r="AI281" s="600">
        <v>1930</v>
      </c>
      <c r="AJ281" s="600">
        <v>1960</v>
      </c>
      <c r="AK281" s="600">
        <v>1990</v>
      </c>
      <c r="AL281" s="600">
        <v>764</v>
      </c>
      <c r="AM281" s="600">
        <v>806.5</v>
      </c>
      <c r="AN281" s="600">
        <v>849</v>
      </c>
      <c r="AO281" s="600">
        <v>3</v>
      </c>
      <c r="AP281" s="600">
        <v>3</v>
      </c>
      <c r="AQ281" s="600">
        <v>3</v>
      </c>
      <c r="AR281" s="600"/>
      <c r="AS281" s="600">
        <v>-9.3000000000000007</v>
      </c>
      <c r="AT281" s="600">
        <v>-9.3000000000000007</v>
      </c>
      <c r="AU281" s="600">
        <v>-9.3000000000000007</v>
      </c>
      <c r="AV281" s="600">
        <v>-15.7</v>
      </c>
      <c r="AW281" s="600">
        <v>-15.7</v>
      </c>
      <c r="AX281" s="600">
        <v>-15.7</v>
      </c>
      <c r="AY281" s="600">
        <v>-112.7</v>
      </c>
      <c r="AZ281" s="600"/>
      <c r="BA281" s="600"/>
      <c r="BB281" s="600"/>
      <c r="BC281" s="600" t="str">
        <f t="shared" si="12"/>
        <v>FAIL</v>
      </c>
      <c r="BD281" s="600" t="str">
        <f t="shared" si="13"/>
        <v>FAIL</v>
      </c>
      <c r="BE281" s="600" t="str">
        <f t="shared" si="14"/>
        <v>FAIL</v>
      </c>
      <c r="BF281" s="600" t="s">
        <v>21</v>
      </c>
    </row>
    <row r="282" spans="1:58" ht="17.350000000000001">
      <c r="A282" s="599"/>
      <c r="B282" s="599" t="s">
        <v>7683</v>
      </c>
      <c r="C282" s="599" t="s">
        <v>7272</v>
      </c>
      <c r="D282" s="599" t="s">
        <v>16</v>
      </c>
      <c r="E282" s="599" t="s">
        <v>1388</v>
      </c>
      <c r="F282" s="599" t="s">
        <v>4702</v>
      </c>
      <c r="G282" s="599" t="s">
        <v>39</v>
      </c>
      <c r="H282" s="599" t="s">
        <v>4168</v>
      </c>
      <c r="I282" s="599">
        <v>1.2</v>
      </c>
      <c r="J282" s="599">
        <v>3.7</v>
      </c>
      <c r="K282" s="599" t="s">
        <v>1194</v>
      </c>
      <c r="L282" s="599" t="s">
        <v>1194</v>
      </c>
      <c r="M282" s="599" t="s">
        <v>7273</v>
      </c>
      <c r="N282" s="599" t="s">
        <v>79</v>
      </c>
      <c r="O282" s="599" t="s">
        <v>7274</v>
      </c>
      <c r="P282" s="599">
        <v>9</v>
      </c>
      <c r="Q282" s="599" t="s">
        <v>7581</v>
      </c>
      <c r="R282" s="599" t="s">
        <v>6653</v>
      </c>
      <c r="S282" s="599" t="s">
        <v>7390</v>
      </c>
      <c r="T282" s="599" t="s">
        <v>7275</v>
      </c>
      <c r="U282" s="599" t="s">
        <v>7337</v>
      </c>
      <c r="V282" s="599" t="s">
        <v>7681</v>
      </c>
      <c r="W282" s="599" t="s">
        <v>7299</v>
      </c>
      <c r="X282" s="599">
        <v>1</v>
      </c>
      <c r="Y282" s="599">
        <v>1</v>
      </c>
      <c r="Z282" s="599" t="s">
        <v>7344</v>
      </c>
      <c r="AA282" s="599" t="s">
        <v>7345</v>
      </c>
      <c r="AB282" s="599" t="s">
        <v>7683</v>
      </c>
      <c r="AC282" s="599">
        <v>849</v>
      </c>
      <c r="AD282" s="599">
        <v>836.5</v>
      </c>
      <c r="AE282" s="599">
        <v>824</v>
      </c>
      <c r="AF282" s="599">
        <v>1081</v>
      </c>
      <c r="AG282" s="599">
        <v>1123.5</v>
      </c>
      <c r="AH282" s="599">
        <v>1166</v>
      </c>
      <c r="AI282" s="599">
        <v>1930</v>
      </c>
      <c r="AJ282" s="599">
        <v>1960</v>
      </c>
      <c r="AK282" s="599">
        <v>1990</v>
      </c>
      <c r="AL282" s="599">
        <v>849</v>
      </c>
      <c r="AM282" s="599">
        <v>806.5</v>
      </c>
      <c r="AN282" s="599">
        <v>764</v>
      </c>
      <c r="AO282" s="599">
        <v>3</v>
      </c>
      <c r="AP282" s="599">
        <v>3</v>
      </c>
      <c r="AQ282" s="599">
        <v>3</v>
      </c>
      <c r="AR282" s="599"/>
      <c r="AS282" s="599">
        <v>-9.3000000000000007</v>
      </c>
      <c r="AT282" s="599">
        <v>-9.3000000000000007</v>
      </c>
      <c r="AU282" s="599">
        <v>-9.3000000000000007</v>
      </c>
      <c r="AV282" s="599">
        <v>-15.8</v>
      </c>
      <c r="AW282" s="599">
        <v>-15.8</v>
      </c>
      <c r="AX282" s="599">
        <v>-15.8</v>
      </c>
      <c r="AY282" s="599">
        <v>-112.7</v>
      </c>
      <c r="AZ282" s="599"/>
      <c r="BA282" s="599"/>
      <c r="BB282" s="599"/>
      <c r="BC282" s="599" t="str">
        <f t="shared" si="12"/>
        <v>FAIL</v>
      </c>
      <c r="BD282" s="599" t="str">
        <f t="shared" si="13"/>
        <v>FAIL</v>
      </c>
      <c r="BE282" s="599" t="str">
        <f t="shared" si="14"/>
        <v>FAIL</v>
      </c>
      <c r="BF282" s="599" t="s">
        <v>21</v>
      </c>
    </row>
    <row r="283" spans="1:58" ht="17.350000000000001">
      <c r="A283" s="600"/>
      <c r="B283" s="600" t="s">
        <v>7684</v>
      </c>
      <c r="C283" s="600" t="s">
        <v>7272</v>
      </c>
      <c r="D283" s="600" t="s">
        <v>16</v>
      </c>
      <c r="E283" s="599" t="s">
        <v>1388</v>
      </c>
      <c r="F283" s="600" t="s">
        <v>4702</v>
      </c>
      <c r="G283" s="600" t="s">
        <v>39</v>
      </c>
      <c r="H283" s="600" t="s">
        <v>4168</v>
      </c>
      <c r="I283" s="600">
        <v>1.2</v>
      </c>
      <c r="J283" s="600">
        <v>3.7</v>
      </c>
      <c r="K283" s="600" t="s">
        <v>1194</v>
      </c>
      <c r="L283" s="600" t="s">
        <v>1194</v>
      </c>
      <c r="M283" s="600" t="s">
        <v>7273</v>
      </c>
      <c r="N283" s="600" t="s">
        <v>79</v>
      </c>
      <c r="O283" s="600" t="s">
        <v>7274</v>
      </c>
      <c r="P283" s="600">
        <v>9</v>
      </c>
      <c r="Q283" s="600" t="s">
        <v>7581</v>
      </c>
      <c r="R283" s="600" t="s">
        <v>6653</v>
      </c>
      <c r="S283" s="600" t="s">
        <v>7390</v>
      </c>
      <c r="T283" s="600" t="s">
        <v>7275</v>
      </c>
      <c r="U283" s="600" t="s">
        <v>7337</v>
      </c>
      <c r="V283" s="600" t="s">
        <v>7681</v>
      </c>
      <c r="W283" s="600" t="s">
        <v>4373</v>
      </c>
      <c r="X283" s="600">
        <v>-1</v>
      </c>
      <c r="Y283" s="600">
        <v>2</v>
      </c>
      <c r="Z283" s="600" t="s">
        <v>7347</v>
      </c>
      <c r="AA283" s="600" t="s">
        <v>7348</v>
      </c>
      <c r="AB283" s="600" t="s">
        <v>7684</v>
      </c>
      <c r="AC283" s="600">
        <v>824</v>
      </c>
      <c r="AD283" s="600">
        <v>836.5</v>
      </c>
      <c r="AE283" s="600">
        <v>849</v>
      </c>
      <c r="AF283" s="600">
        <v>1377</v>
      </c>
      <c r="AG283" s="600">
        <v>1398.25</v>
      </c>
      <c r="AH283" s="600">
        <v>1419.5</v>
      </c>
      <c r="AI283" s="600">
        <v>1930</v>
      </c>
      <c r="AJ283" s="600">
        <v>1960</v>
      </c>
      <c r="AK283" s="600">
        <v>1990</v>
      </c>
      <c r="AL283" s="600">
        <v>553</v>
      </c>
      <c r="AM283" s="600">
        <v>531.75</v>
      </c>
      <c r="AN283" s="600">
        <v>510.5</v>
      </c>
      <c r="AO283" s="600">
        <v>3</v>
      </c>
      <c r="AP283" s="600">
        <v>3</v>
      </c>
      <c r="AQ283" s="600">
        <v>3</v>
      </c>
      <c r="AR283" s="600"/>
      <c r="AS283" s="600">
        <v>-9.3000000000000007</v>
      </c>
      <c r="AT283" s="600">
        <v>-9.3000000000000007</v>
      </c>
      <c r="AU283" s="600">
        <v>-9.3000000000000007</v>
      </c>
      <c r="AV283" s="600">
        <v>-15.8</v>
      </c>
      <c r="AW283" s="600">
        <v>-15.8</v>
      </c>
      <c r="AX283" s="600">
        <v>-15.8</v>
      </c>
      <c r="AY283" s="600">
        <v>-112.7</v>
      </c>
      <c r="AZ283" s="600"/>
      <c r="BA283" s="600"/>
      <c r="BB283" s="600"/>
      <c r="BC283" s="600" t="str">
        <f t="shared" si="12"/>
        <v>FAIL</v>
      </c>
      <c r="BD283" s="600" t="str">
        <f t="shared" si="13"/>
        <v>FAIL</v>
      </c>
      <c r="BE283" s="600" t="str">
        <f t="shared" si="14"/>
        <v>FAIL</v>
      </c>
      <c r="BF283" s="600" t="s">
        <v>21</v>
      </c>
    </row>
    <row r="284" spans="1:58" ht="17.350000000000001">
      <c r="A284" s="599"/>
      <c r="B284" s="599" t="s">
        <v>7685</v>
      </c>
      <c r="C284" s="599" t="s">
        <v>7272</v>
      </c>
      <c r="D284" s="599" t="s">
        <v>16</v>
      </c>
      <c r="E284" s="599" t="s">
        <v>1388</v>
      </c>
      <c r="F284" s="599" t="s">
        <v>4702</v>
      </c>
      <c r="G284" s="599" t="s">
        <v>39</v>
      </c>
      <c r="H284" s="599" t="s">
        <v>4168</v>
      </c>
      <c r="I284" s="599">
        <v>1.2</v>
      </c>
      <c r="J284" s="599">
        <v>3.7</v>
      </c>
      <c r="K284" s="599" t="s">
        <v>1194</v>
      </c>
      <c r="L284" s="599" t="s">
        <v>1194</v>
      </c>
      <c r="M284" s="599" t="s">
        <v>7273</v>
      </c>
      <c r="N284" s="599" t="s">
        <v>79</v>
      </c>
      <c r="O284" s="599" t="s">
        <v>7274</v>
      </c>
      <c r="P284" s="599">
        <v>9</v>
      </c>
      <c r="Q284" s="599" t="s">
        <v>7581</v>
      </c>
      <c r="R284" s="599" t="s">
        <v>6653</v>
      </c>
      <c r="S284" s="599" t="s">
        <v>7390</v>
      </c>
      <c r="T284" s="599" t="s">
        <v>7275</v>
      </c>
      <c r="U284" s="599" t="s">
        <v>7337</v>
      </c>
      <c r="V284" s="599" t="s">
        <v>7681</v>
      </c>
      <c r="W284" s="599" t="s">
        <v>4373</v>
      </c>
      <c r="X284" s="599">
        <v>1</v>
      </c>
      <c r="Y284" s="599">
        <v>2</v>
      </c>
      <c r="Z284" s="599" t="s">
        <v>7350</v>
      </c>
      <c r="AA284" s="599" t="s">
        <v>7351</v>
      </c>
      <c r="AB284" s="599" t="s">
        <v>7685</v>
      </c>
      <c r="AC284" s="599">
        <v>849</v>
      </c>
      <c r="AD284" s="599">
        <v>836.5</v>
      </c>
      <c r="AE284" s="599">
        <v>824</v>
      </c>
      <c r="AF284" s="599">
        <v>540.5</v>
      </c>
      <c r="AG284" s="599">
        <v>561.75</v>
      </c>
      <c r="AH284" s="599">
        <v>583</v>
      </c>
      <c r="AI284" s="599">
        <v>1930</v>
      </c>
      <c r="AJ284" s="599">
        <v>1960</v>
      </c>
      <c r="AK284" s="599">
        <v>1990</v>
      </c>
      <c r="AL284" s="599">
        <v>1389.5</v>
      </c>
      <c r="AM284" s="599">
        <v>1368.25</v>
      </c>
      <c r="AN284" s="599">
        <v>1347</v>
      </c>
      <c r="AO284" s="599">
        <v>3</v>
      </c>
      <c r="AP284" s="599">
        <v>3</v>
      </c>
      <c r="AQ284" s="599">
        <v>3</v>
      </c>
      <c r="AR284" s="599"/>
      <c r="AS284" s="599">
        <v>-9.3000000000000007</v>
      </c>
      <c r="AT284" s="599">
        <v>-9.3000000000000007</v>
      </c>
      <c r="AU284" s="599">
        <v>-9.3000000000000007</v>
      </c>
      <c r="AV284" s="599">
        <v>-35.5</v>
      </c>
      <c r="AW284" s="599">
        <v>-35.5</v>
      </c>
      <c r="AX284" s="599">
        <v>-35.5</v>
      </c>
      <c r="AY284" s="599">
        <v>-112.7</v>
      </c>
      <c r="AZ284" s="599"/>
      <c r="BA284" s="599"/>
      <c r="BB284" s="599"/>
      <c r="BC284" s="599" t="str">
        <f t="shared" si="12"/>
        <v>FAIL</v>
      </c>
      <c r="BD284" s="599" t="str">
        <f t="shared" si="13"/>
        <v>FAIL</v>
      </c>
      <c r="BE284" s="599" t="str">
        <f t="shared" si="14"/>
        <v>FAIL</v>
      </c>
      <c r="BF284" s="599" t="s">
        <v>21</v>
      </c>
    </row>
    <row r="285" spans="1:58" ht="17.350000000000001">
      <c r="A285" s="600"/>
      <c r="B285" s="600" t="s">
        <v>7686</v>
      </c>
      <c r="C285" s="600" t="s">
        <v>7272</v>
      </c>
      <c r="D285" s="600" t="s">
        <v>16</v>
      </c>
      <c r="E285" s="599" t="s">
        <v>1388</v>
      </c>
      <c r="F285" s="600" t="s">
        <v>4702</v>
      </c>
      <c r="G285" s="600" t="s">
        <v>39</v>
      </c>
      <c r="H285" s="600" t="s">
        <v>4168</v>
      </c>
      <c r="I285" s="600">
        <v>1.2</v>
      </c>
      <c r="J285" s="600">
        <v>3.7</v>
      </c>
      <c r="K285" s="600" t="s">
        <v>1194</v>
      </c>
      <c r="L285" s="600" t="s">
        <v>1194</v>
      </c>
      <c r="M285" s="600" t="s">
        <v>7273</v>
      </c>
      <c r="N285" s="600" t="s">
        <v>79</v>
      </c>
      <c r="O285" s="600" t="s">
        <v>7274</v>
      </c>
      <c r="P285" s="600">
        <v>9</v>
      </c>
      <c r="Q285" s="600" t="s">
        <v>7581</v>
      </c>
      <c r="R285" s="600" t="s">
        <v>6653</v>
      </c>
      <c r="S285" s="600" t="s">
        <v>7390</v>
      </c>
      <c r="T285" s="600" t="s">
        <v>7275</v>
      </c>
      <c r="U285" s="600" t="s">
        <v>7337</v>
      </c>
      <c r="V285" s="600" t="s">
        <v>7681</v>
      </c>
      <c r="W285" s="600" t="s">
        <v>4373</v>
      </c>
      <c r="X285" s="600">
        <v>-2</v>
      </c>
      <c r="Y285" s="600">
        <v>1</v>
      </c>
      <c r="Z285" s="600" t="s">
        <v>7353</v>
      </c>
      <c r="AA285" s="600" t="s">
        <v>7354</v>
      </c>
      <c r="AB285" s="600" t="s">
        <v>7686</v>
      </c>
      <c r="AC285" s="600">
        <v>824</v>
      </c>
      <c r="AD285" s="600">
        <v>836.5</v>
      </c>
      <c r="AE285" s="600">
        <v>849</v>
      </c>
      <c r="AF285" s="600">
        <v>3578</v>
      </c>
      <c r="AG285" s="600">
        <v>3633</v>
      </c>
      <c r="AH285" s="600">
        <v>3688</v>
      </c>
      <c r="AI285" s="600">
        <v>1930</v>
      </c>
      <c r="AJ285" s="600">
        <v>1960</v>
      </c>
      <c r="AK285" s="600">
        <v>1990</v>
      </c>
      <c r="AL285" s="600">
        <v>1588</v>
      </c>
      <c r="AM285" s="600">
        <v>1643</v>
      </c>
      <c r="AN285" s="600">
        <v>1698</v>
      </c>
      <c r="AO285" s="600">
        <v>3</v>
      </c>
      <c r="AP285" s="600">
        <v>3</v>
      </c>
      <c r="AQ285" s="600">
        <v>3</v>
      </c>
      <c r="AR285" s="600"/>
      <c r="AS285" s="600">
        <v>-9.3000000000000007</v>
      </c>
      <c r="AT285" s="600">
        <v>-9.3000000000000007</v>
      </c>
      <c r="AU285" s="600">
        <v>-9.3000000000000007</v>
      </c>
      <c r="AV285" s="600">
        <v>-46.1</v>
      </c>
      <c r="AW285" s="600">
        <v>-46.2</v>
      </c>
      <c r="AX285" s="600">
        <v>-46.2</v>
      </c>
      <c r="AY285" s="600">
        <v>-112.7</v>
      </c>
      <c r="AZ285" s="600"/>
      <c r="BA285" s="600"/>
      <c r="BB285" s="600"/>
      <c r="BC285" s="600" t="str">
        <f t="shared" si="12"/>
        <v>FAIL</v>
      </c>
      <c r="BD285" s="600" t="str">
        <f t="shared" si="13"/>
        <v>FAIL</v>
      </c>
      <c r="BE285" s="600" t="str">
        <f t="shared" si="14"/>
        <v>FAIL</v>
      </c>
      <c r="BF285" s="600" t="s">
        <v>21</v>
      </c>
    </row>
    <row r="286" spans="1:58" ht="17.350000000000001">
      <c r="A286" s="599"/>
      <c r="B286" s="599" t="s">
        <v>7687</v>
      </c>
      <c r="C286" s="599" t="s">
        <v>7272</v>
      </c>
      <c r="D286" s="599" t="s">
        <v>16</v>
      </c>
      <c r="E286" s="599" t="s">
        <v>1388</v>
      </c>
      <c r="F286" s="599" t="s">
        <v>4702</v>
      </c>
      <c r="G286" s="599" t="s">
        <v>39</v>
      </c>
      <c r="H286" s="599" t="s">
        <v>4168</v>
      </c>
      <c r="I286" s="599">
        <v>1.2</v>
      </c>
      <c r="J286" s="599">
        <v>3.7</v>
      </c>
      <c r="K286" s="599" t="s">
        <v>1194</v>
      </c>
      <c r="L286" s="599" t="s">
        <v>1194</v>
      </c>
      <c r="M286" s="599" t="s">
        <v>7273</v>
      </c>
      <c r="N286" s="599" t="s">
        <v>79</v>
      </c>
      <c r="O286" s="599" t="s">
        <v>7274</v>
      </c>
      <c r="P286" s="599">
        <v>9</v>
      </c>
      <c r="Q286" s="599" t="s">
        <v>7581</v>
      </c>
      <c r="R286" s="599" t="s">
        <v>6653</v>
      </c>
      <c r="S286" s="599" t="s">
        <v>7390</v>
      </c>
      <c r="T286" s="599" t="s">
        <v>7275</v>
      </c>
      <c r="U286" s="599" t="s">
        <v>7337</v>
      </c>
      <c r="V286" s="599" t="s">
        <v>7681</v>
      </c>
      <c r="W286" s="599" t="s">
        <v>4373</v>
      </c>
      <c r="X286" s="599">
        <v>2</v>
      </c>
      <c r="Y286" s="599">
        <v>1</v>
      </c>
      <c r="Z286" s="599" t="s">
        <v>7356</v>
      </c>
      <c r="AA286" s="599" t="s">
        <v>7357</v>
      </c>
      <c r="AB286" s="599" t="s">
        <v>7687</v>
      </c>
      <c r="AC286" s="599">
        <v>849</v>
      </c>
      <c r="AD286" s="599">
        <v>836.5</v>
      </c>
      <c r="AE286" s="599">
        <v>824</v>
      </c>
      <c r="AF286" s="599">
        <v>232</v>
      </c>
      <c r="AG286" s="599">
        <v>287</v>
      </c>
      <c r="AH286" s="599">
        <v>342</v>
      </c>
      <c r="AI286" s="599">
        <v>1930</v>
      </c>
      <c r="AJ286" s="599">
        <v>1960</v>
      </c>
      <c r="AK286" s="599">
        <v>1990</v>
      </c>
      <c r="AL286" s="599">
        <v>1698</v>
      </c>
      <c r="AM286" s="599">
        <v>1643</v>
      </c>
      <c r="AN286" s="599">
        <v>1588</v>
      </c>
      <c r="AO286" s="599">
        <v>3</v>
      </c>
      <c r="AP286" s="599">
        <v>3</v>
      </c>
      <c r="AQ286" s="599">
        <v>3</v>
      </c>
      <c r="AR286" s="599"/>
      <c r="AS286" s="599">
        <v>-9.3000000000000007</v>
      </c>
      <c r="AT286" s="599">
        <v>-9.3000000000000007</v>
      </c>
      <c r="AU286" s="599">
        <v>-9.3000000000000007</v>
      </c>
      <c r="AV286" s="599">
        <v>-35.5</v>
      </c>
      <c r="AW286" s="599">
        <v>-35.5</v>
      </c>
      <c r="AX286" s="599">
        <v>-35.5</v>
      </c>
      <c r="AY286" s="599">
        <v>-112.7</v>
      </c>
      <c r="AZ286" s="599"/>
      <c r="BA286" s="599"/>
      <c r="BB286" s="599"/>
      <c r="BC286" s="599" t="str">
        <f t="shared" si="12"/>
        <v>FAIL</v>
      </c>
      <c r="BD286" s="599" t="str">
        <f t="shared" si="13"/>
        <v>FAIL</v>
      </c>
      <c r="BE286" s="599" t="str">
        <f t="shared" si="14"/>
        <v>FAIL</v>
      </c>
      <c r="BF286" s="599" t="s">
        <v>21</v>
      </c>
    </row>
    <row r="287" spans="1:58" ht="17.350000000000001">
      <c r="A287" s="600"/>
      <c r="B287" s="600" t="s">
        <v>7600</v>
      </c>
      <c r="C287" s="600" t="s">
        <v>7272</v>
      </c>
      <c r="D287" s="600" t="s">
        <v>16</v>
      </c>
      <c r="E287" s="599" t="s">
        <v>1388</v>
      </c>
      <c r="F287" s="600" t="s">
        <v>4702</v>
      </c>
      <c r="G287" s="600" t="s">
        <v>39</v>
      </c>
      <c r="H287" s="600" t="s">
        <v>4168</v>
      </c>
      <c r="I287" s="600">
        <v>1.2</v>
      </c>
      <c r="J287" s="600">
        <v>3.7</v>
      </c>
      <c r="K287" s="600" t="s">
        <v>1194</v>
      </c>
      <c r="L287" s="600" t="s">
        <v>1194</v>
      </c>
      <c r="M287" s="600" t="s">
        <v>7273</v>
      </c>
      <c r="N287" s="600" t="s">
        <v>79</v>
      </c>
      <c r="O287" s="600" t="s">
        <v>7274</v>
      </c>
      <c r="P287" s="600">
        <v>9</v>
      </c>
      <c r="Q287" s="600" t="s">
        <v>7581</v>
      </c>
      <c r="R287" s="600" t="s">
        <v>6653</v>
      </c>
      <c r="S287" s="600" t="s">
        <v>7688</v>
      </c>
      <c r="T287" s="600"/>
      <c r="U287" s="600" t="s">
        <v>7436</v>
      </c>
      <c r="V287" s="600" t="s">
        <v>7689</v>
      </c>
      <c r="W287" s="600" t="s">
        <v>7299</v>
      </c>
      <c r="X287" s="600">
        <v>2</v>
      </c>
      <c r="Y287" s="600"/>
      <c r="Z287" s="600" t="s">
        <v>7339</v>
      </c>
      <c r="AA287" s="600"/>
      <c r="AB287" s="600" t="s">
        <v>7600</v>
      </c>
      <c r="AC287" s="600">
        <v>1710</v>
      </c>
      <c r="AD287" s="600">
        <v>1732.5</v>
      </c>
      <c r="AE287" s="600">
        <v>1755</v>
      </c>
      <c r="AF287" s="600"/>
      <c r="AG287" s="600"/>
      <c r="AH287" s="600"/>
      <c r="AI287" s="600">
        <v>1930</v>
      </c>
      <c r="AJ287" s="600">
        <v>1960</v>
      </c>
      <c r="AK287" s="600">
        <v>1990</v>
      </c>
      <c r="AL287" s="600"/>
      <c r="AM287" s="600"/>
      <c r="AN287" s="600"/>
      <c r="AO287" s="600"/>
      <c r="AP287" s="600"/>
      <c r="AQ287" s="600"/>
      <c r="AR287" s="600"/>
      <c r="AS287" s="600">
        <v>23.9</v>
      </c>
      <c r="AT287" s="600">
        <v>23.9</v>
      </c>
      <c r="AU287" s="600">
        <v>23.9</v>
      </c>
      <c r="AV287" s="600"/>
      <c r="AW287" s="600"/>
      <c r="AX287" s="600"/>
      <c r="AY287" s="600">
        <v>-112.7</v>
      </c>
      <c r="AZ287" s="600"/>
      <c r="BA287" s="600"/>
      <c r="BB287" s="600"/>
      <c r="BC287" s="600" t="str">
        <f t="shared" si="12"/>
        <v>FAIL</v>
      </c>
      <c r="BD287" s="600" t="str">
        <f t="shared" si="13"/>
        <v>FAIL</v>
      </c>
      <c r="BE287" s="600" t="str">
        <f t="shared" si="14"/>
        <v>FAIL</v>
      </c>
      <c r="BF287" s="600" t="s">
        <v>21</v>
      </c>
    </row>
    <row r="288" spans="1:58" ht="17.350000000000001">
      <c r="A288" s="599"/>
      <c r="B288" s="599" t="s">
        <v>7690</v>
      </c>
      <c r="C288" s="599" t="s">
        <v>7272</v>
      </c>
      <c r="D288" s="599" t="s">
        <v>16</v>
      </c>
      <c r="E288" s="599" t="s">
        <v>1388</v>
      </c>
      <c r="F288" s="599" t="s">
        <v>4702</v>
      </c>
      <c r="G288" s="599" t="s">
        <v>39</v>
      </c>
      <c r="H288" s="599" t="s">
        <v>4168</v>
      </c>
      <c r="I288" s="599">
        <v>1.2</v>
      </c>
      <c r="J288" s="599">
        <v>3.7</v>
      </c>
      <c r="K288" s="599" t="s">
        <v>1194</v>
      </c>
      <c r="L288" s="599" t="s">
        <v>1194</v>
      </c>
      <c r="M288" s="599" t="s">
        <v>7273</v>
      </c>
      <c r="N288" s="599" t="s">
        <v>79</v>
      </c>
      <c r="O288" s="599" t="s">
        <v>7274</v>
      </c>
      <c r="P288" s="599">
        <v>9</v>
      </c>
      <c r="Q288" s="599" t="s">
        <v>7581</v>
      </c>
      <c r="R288" s="599" t="s">
        <v>6653</v>
      </c>
      <c r="S288" s="599" t="s">
        <v>7688</v>
      </c>
      <c r="T288" s="599" t="s">
        <v>7275</v>
      </c>
      <c r="U288" s="599" t="s">
        <v>7436</v>
      </c>
      <c r="V288" s="599" t="s">
        <v>7689</v>
      </c>
      <c r="W288" s="599" t="s">
        <v>7299</v>
      </c>
      <c r="X288" s="599">
        <v>-1</v>
      </c>
      <c r="Y288" s="599">
        <v>1</v>
      </c>
      <c r="Z288" s="599" t="s">
        <v>7341</v>
      </c>
      <c r="AA288" s="599" t="s">
        <v>7342</v>
      </c>
      <c r="AB288" s="599" t="s">
        <v>7690</v>
      </c>
      <c r="AC288" s="599">
        <v>1710</v>
      </c>
      <c r="AD288" s="599">
        <v>1732.5</v>
      </c>
      <c r="AE288" s="599">
        <v>1755</v>
      </c>
      <c r="AF288" s="599">
        <v>3640</v>
      </c>
      <c r="AG288" s="599">
        <v>3692.5</v>
      </c>
      <c r="AH288" s="599">
        <v>3745</v>
      </c>
      <c r="AI288" s="599">
        <v>1930</v>
      </c>
      <c r="AJ288" s="599">
        <v>1960</v>
      </c>
      <c r="AK288" s="599">
        <v>1990</v>
      </c>
      <c r="AL288" s="599">
        <v>1650</v>
      </c>
      <c r="AM288" s="599">
        <v>1702.5</v>
      </c>
      <c r="AN288" s="599">
        <v>1755</v>
      </c>
      <c r="AO288" s="599">
        <v>3</v>
      </c>
      <c r="AP288" s="599">
        <v>3</v>
      </c>
      <c r="AQ288" s="599">
        <v>3</v>
      </c>
      <c r="AR288" s="599"/>
      <c r="AS288" s="599">
        <v>19.899999999999999</v>
      </c>
      <c r="AT288" s="599">
        <v>19.899999999999999</v>
      </c>
      <c r="AU288" s="599">
        <v>19.899999999999999</v>
      </c>
      <c r="AV288" s="599">
        <v>-46.2</v>
      </c>
      <c r="AW288" s="599">
        <v>-46.2</v>
      </c>
      <c r="AX288" s="599">
        <v>-21.2</v>
      </c>
      <c r="AY288" s="599">
        <v>-112.7</v>
      </c>
      <c r="AZ288" s="599"/>
      <c r="BA288" s="599"/>
      <c r="BB288" s="599"/>
      <c r="BC288" s="599" t="str">
        <f t="shared" si="12"/>
        <v>FAIL</v>
      </c>
      <c r="BD288" s="599" t="str">
        <f t="shared" si="13"/>
        <v>FAIL</v>
      </c>
      <c r="BE288" s="599" t="str">
        <f t="shared" si="14"/>
        <v>FAIL</v>
      </c>
      <c r="BF288" s="599" t="s">
        <v>21</v>
      </c>
    </row>
    <row r="289" spans="1:58" ht="17.350000000000001">
      <c r="A289" s="600"/>
      <c r="B289" s="600" t="s">
        <v>7691</v>
      </c>
      <c r="C289" s="600" t="s">
        <v>7272</v>
      </c>
      <c r="D289" s="600" t="s">
        <v>16</v>
      </c>
      <c r="E289" s="599" t="s">
        <v>1388</v>
      </c>
      <c r="F289" s="600" t="s">
        <v>4702</v>
      </c>
      <c r="G289" s="600" t="s">
        <v>39</v>
      </c>
      <c r="H289" s="600" t="s">
        <v>4168</v>
      </c>
      <c r="I289" s="600">
        <v>1.2</v>
      </c>
      <c r="J289" s="600">
        <v>3.7</v>
      </c>
      <c r="K289" s="600" t="s">
        <v>1194</v>
      </c>
      <c r="L289" s="600" t="s">
        <v>1194</v>
      </c>
      <c r="M289" s="600" t="s">
        <v>7273</v>
      </c>
      <c r="N289" s="600" t="s">
        <v>79</v>
      </c>
      <c r="O289" s="600" t="s">
        <v>7274</v>
      </c>
      <c r="P289" s="600">
        <v>9</v>
      </c>
      <c r="Q289" s="600" t="s">
        <v>7581</v>
      </c>
      <c r="R289" s="600" t="s">
        <v>6653</v>
      </c>
      <c r="S289" s="600" t="s">
        <v>7688</v>
      </c>
      <c r="T289" s="600" t="s">
        <v>7275</v>
      </c>
      <c r="U289" s="600" t="s">
        <v>7436</v>
      </c>
      <c r="V289" s="600" t="s">
        <v>7689</v>
      </c>
      <c r="W289" s="600" t="s">
        <v>7299</v>
      </c>
      <c r="X289" s="600">
        <v>1</v>
      </c>
      <c r="Y289" s="600">
        <v>1</v>
      </c>
      <c r="Z289" s="600" t="s">
        <v>7344</v>
      </c>
      <c r="AA289" s="600" t="s">
        <v>7345</v>
      </c>
      <c r="AB289" s="600" t="s">
        <v>7691</v>
      </c>
      <c r="AC289" s="600">
        <v>1755</v>
      </c>
      <c r="AD289" s="600">
        <v>1732.5</v>
      </c>
      <c r="AE289" s="600">
        <v>1710</v>
      </c>
      <c r="AF289" s="600">
        <v>175</v>
      </c>
      <c r="AG289" s="600">
        <v>227.5</v>
      </c>
      <c r="AH289" s="600">
        <v>280</v>
      </c>
      <c r="AI289" s="600">
        <v>1930</v>
      </c>
      <c r="AJ289" s="600">
        <v>1960</v>
      </c>
      <c r="AK289" s="600">
        <v>1990</v>
      </c>
      <c r="AL289" s="600">
        <v>1755</v>
      </c>
      <c r="AM289" s="600">
        <v>1702.5</v>
      </c>
      <c r="AN289" s="600">
        <v>1650</v>
      </c>
      <c r="AO289" s="600">
        <v>3</v>
      </c>
      <c r="AP289" s="600">
        <v>3</v>
      </c>
      <c r="AQ289" s="600">
        <v>3</v>
      </c>
      <c r="AR289" s="600"/>
      <c r="AS289" s="600">
        <v>19.899999999999999</v>
      </c>
      <c r="AT289" s="600">
        <v>19.899999999999999</v>
      </c>
      <c r="AU289" s="600">
        <v>19.899999999999999</v>
      </c>
      <c r="AV289" s="600">
        <v>-35.5</v>
      </c>
      <c r="AW289" s="600">
        <v>-35.5</v>
      </c>
      <c r="AX289" s="600">
        <v>-35.5</v>
      </c>
      <c r="AY289" s="600">
        <v>-112.7</v>
      </c>
      <c r="AZ289" s="600"/>
      <c r="BA289" s="600"/>
      <c r="BB289" s="600"/>
      <c r="BC289" s="600" t="str">
        <f t="shared" si="12"/>
        <v>FAIL</v>
      </c>
      <c r="BD289" s="600" t="str">
        <f t="shared" si="13"/>
        <v>FAIL</v>
      </c>
      <c r="BE289" s="600" t="str">
        <f t="shared" si="14"/>
        <v>FAIL</v>
      </c>
      <c r="BF289" s="600" t="s">
        <v>21</v>
      </c>
    </row>
    <row r="290" spans="1:58" ht="17.350000000000001">
      <c r="A290" s="599"/>
      <c r="B290" s="599" t="s">
        <v>7692</v>
      </c>
      <c r="C290" s="599" t="s">
        <v>7272</v>
      </c>
      <c r="D290" s="599" t="s">
        <v>16</v>
      </c>
      <c r="E290" s="599" t="s">
        <v>1388</v>
      </c>
      <c r="F290" s="599" t="s">
        <v>4702</v>
      </c>
      <c r="G290" s="599" t="s">
        <v>39</v>
      </c>
      <c r="H290" s="599" t="s">
        <v>4168</v>
      </c>
      <c r="I290" s="599">
        <v>1.2</v>
      </c>
      <c r="J290" s="599">
        <v>3.7</v>
      </c>
      <c r="K290" s="599" t="s">
        <v>1194</v>
      </c>
      <c r="L290" s="599" t="s">
        <v>1194</v>
      </c>
      <c r="M290" s="599" t="s">
        <v>7273</v>
      </c>
      <c r="N290" s="599" t="s">
        <v>79</v>
      </c>
      <c r="O290" s="599" t="s">
        <v>7274</v>
      </c>
      <c r="P290" s="599">
        <v>9</v>
      </c>
      <c r="Q290" s="599" t="s">
        <v>7581</v>
      </c>
      <c r="R290" s="599" t="s">
        <v>6653</v>
      </c>
      <c r="S290" s="599" t="s">
        <v>7688</v>
      </c>
      <c r="T290" s="599" t="s">
        <v>7275</v>
      </c>
      <c r="U290" s="599" t="s">
        <v>7436</v>
      </c>
      <c r="V290" s="599" t="s">
        <v>7689</v>
      </c>
      <c r="W290" s="599" t="s">
        <v>4373</v>
      </c>
      <c r="X290" s="599">
        <v>-1</v>
      </c>
      <c r="Y290" s="599">
        <v>2</v>
      </c>
      <c r="Z290" s="599" t="s">
        <v>7347</v>
      </c>
      <c r="AA290" s="599" t="s">
        <v>7348</v>
      </c>
      <c r="AB290" s="599" t="s">
        <v>7692</v>
      </c>
      <c r="AC290" s="599">
        <v>1710</v>
      </c>
      <c r="AD290" s="599">
        <v>1732.5</v>
      </c>
      <c r="AE290" s="599">
        <v>1755</v>
      </c>
      <c r="AF290" s="599">
        <v>1820</v>
      </c>
      <c r="AG290" s="599">
        <v>1846.25</v>
      </c>
      <c r="AH290" s="599">
        <v>1872.5</v>
      </c>
      <c r="AI290" s="599">
        <v>1930</v>
      </c>
      <c r="AJ290" s="599">
        <v>1960</v>
      </c>
      <c r="AK290" s="599">
        <v>1990</v>
      </c>
      <c r="AL290" s="599">
        <v>110</v>
      </c>
      <c r="AM290" s="599">
        <v>83.75</v>
      </c>
      <c r="AN290" s="599">
        <v>57.5</v>
      </c>
      <c r="AO290" s="599">
        <v>3</v>
      </c>
      <c r="AP290" s="599">
        <v>2</v>
      </c>
      <c r="AQ290" s="599">
        <v>1</v>
      </c>
      <c r="AR290" s="599"/>
      <c r="AS290" s="599">
        <v>19.899999999999999</v>
      </c>
      <c r="AT290" s="599">
        <v>19.899999999999999</v>
      </c>
      <c r="AU290" s="599">
        <v>19.899999999999999</v>
      </c>
      <c r="AV290" s="599">
        <v>-16.3</v>
      </c>
      <c r="AW290" s="599">
        <v>-31.3</v>
      </c>
      <c r="AX290" s="599">
        <v>-45.3</v>
      </c>
      <c r="AY290" s="599">
        <v>-112.7</v>
      </c>
      <c r="AZ290" s="599"/>
      <c r="BA290" s="599"/>
      <c r="BB290" s="599"/>
      <c r="BC290" s="599" t="str">
        <f t="shared" si="12"/>
        <v>FAIL</v>
      </c>
      <c r="BD290" s="599" t="str">
        <f t="shared" si="13"/>
        <v>FAIL</v>
      </c>
      <c r="BE290" s="599" t="str">
        <f t="shared" si="14"/>
        <v>FAIL</v>
      </c>
      <c r="BF290" s="599" t="s">
        <v>21</v>
      </c>
    </row>
    <row r="291" spans="1:58" ht="17.350000000000001">
      <c r="A291" s="600"/>
      <c r="B291" s="600" t="s">
        <v>7693</v>
      </c>
      <c r="C291" s="600" t="s">
        <v>7272</v>
      </c>
      <c r="D291" s="600" t="s">
        <v>16</v>
      </c>
      <c r="E291" s="599" t="s">
        <v>1388</v>
      </c>
      <c r="F291" s="600" t="s">
        <v>4702</v>
      </c>
      <c r="G291" s="600" t="s">
        <v>39</v>
      </c>
      <c r="H291" s="600" t="s">
        <v>4168</v>
      </c>
      <c r="I291" s="600">
        <v>1.2</v>
      </c>
      <c r="J291" s="600">
        <v>3.7</v>
      </c>
      <c r="K291" s="600" t="s">
        <v>1194</v>
      </c>
      <c r="L291" s="600" t="s">
        <v>1194</v>
      </c>
      <c r="M291" s="600" t="s">
        <v>7273</v>
      </c>
      <c r="N291" s="600" t="s">
        <v>79</v>
      </c>
      <c r="O291" s="600" t="s">
        <v>7274</v>
      </c>
      <c r="P291" s="600">
        <v>9</v>
      </c>
      <c r="Q291" s="600" t="s">
        <v>7581</v>
      </c>
      <c r="R291" s="600" t="s">
        <v>6653</v>
      </c>
      <c r="S291" s="600" t="s">
        <v>7688</v>
      </c>
      <c r="T291" s="600" t="s">
        <v>7275</v>
      </c>
      <c r="U291" s="600" t="s">
        <v>7436</v>
      </c>
      <c r="V291" s="600" t="s">
        <v>7689</v>
      </c>
      <c r="W291" s="600" t="s">
        <v>4373</v>
      </c>
      <c r="X291" s="600">
        <v>1</v>
      </c>
      <c r="Y291" s="600">
        <v>2</v>
      </c>
      <c r="Z291" s="600" t="s">
        <v>7350</v>
      </c>
      <c r="AA291" s="600" t="s">
        <v>7351</v>
      </c>
      <c r="AB291" s="600" t="s">
        <v>7693</v>
      </c>
      <c r="AC291" s="600">
        <v>1755</v>
      </c>
      <c r="AD291" s="600">
        <v>1732.5</v>
      </c>
      <c r="AE291" s="600">
        <v>1710</v>
      </c>
      <c r="AF291" s="600">
        <v>87.5</v>
      </c>
      <c r="AG291" s="600">
        <v>113.75</v>
      </c>
      <c r="AH291" s="600">
        <v>140</v>
      </c>
      <c r="AI291" s="600">
        <v>1930</v>
      </c>
      <c r="AJ291" s="600">
        <v>1960</v>
      </c>
      <c r="AK291" s="600">
        <v>1990</v>
      </c>
      <c r="AL291" s="600">
        <v>1842.5</v>
      </c>
      <c r="AM291" s="600">
        <v>1816.25</v>
      </c>
      <c r="AN291" s="600">
        <v>1790</v>
      </c>
      <c r="AO291" s="600">
        <v>3</v>
      </c>
      <c r="AP291" s="600">
        <v>3</v>
      </c>
      <c r="AQ291" s="600">
        <v>3</v>
      </c>
      <c r="AR291" s="600"/>
      <c r="AS291" s="600">
        <v>19.899999999999999</v>
      </c>
      <c r="AT291" s="600">
        <v>19.899999999999999</v>
      </c>
      <c r="AU291" s="600">
        <v>19.899999999999999</v>
      </c>
      <c r="AV291" s="600">
        <v>-35.5</v>
      </c>
      <c r="AW291" s="600">
        <v>-35.5</v>
      </c>
      <c r="AX291" s="600">
        <v>-35.5</v>
      </c>
      <c r="AY291" s="600">
        <v>-112.7</v>
      </c>
      <c r="AZ291" s="600"/>
      <c r="BA291" s="600"/>
      <c r="BB291" s="600"/>
      <c r="BC291" s="600" t="str">
        <f t="shared" si="12"/>
        <v>FAIL</v>
      </c>
      <c r="BD291" s="600" t="str">
        <f t="shared" si="13"/>
        <v>FAIL</v>
      </c>
      <c r="BE291" s="600" t="str">
        <f t="shared" si="14"/>
        <v>FAIL</v>
      </c>
      <c r="BF291" s="600" t="s">
        <v>21</v>
      </c>
    </row>
    <row r="292" spans="1:58" ht="17.350000000000001">
      <c r="A292" s="599"/>
      <c r="B292" s="599" t="s">
        <v>7694</v>
      </c>
      <c r="C292" s="599" t="s">
        <v>7272</v>
      </c>
      <c r="D292" s="599" t="s">
        <v>16</v>
      </c>
      <c r="E292" s="599" t="s">
        <v>1388</v>
      </c>
      <c r="F292" s="599" t="s">
        <v>4702</v>
      </c>
      <c r="G292" s="599" t="s">
        <v>39</v>
      </c>
      <c r="H292" s="599" t="s">
        <v>4168</v>
      </c>
      <c r="I292" s="599">
        <v>1.2</v>
      </c>
      <c r="J292" s="599">
        <v>3.7</v>
      </c>
      <c r="K292" s="599" t="s">
        <v>1194</v>
      </c>
      <c r="L292" s="599" t="s">
        <v>1194</v>
      </c>
      <c r="M292" s="599" t="s">
        <v>7273</v>
      </c>
      <c r="N292" s="599" t="s">
        <v>79</v>
      </c>
      <c r="O292" s="599" t="s">
        <v>7274</v>
      </c>
      <c r="P292" s="599">
        <v>9</v>
      </c>
      <c r="Q292" s="599" t="s">
        <v>7581</v>
      </c>
      <c r="R292" s="599" t="s">
        <v>6653</v>
      </c>
      <c r="S292" s="599" t="s">
        <v>7688</v>
      </c>
      <c r="T292" s="599" t="s">
        <v>7275</v>
      </c>
      <c r="U292" s="599" t="s">
        <v>7436</v>
      </c>
      <c r="V292" s="599" t="s">
        <v>7689</v>
      </c>
      <c r="W292" s="599" t="s">
        <v>4373</v>
      </c>
      <c r="X292" s="599">
        <v>-2</v>
      </c>
      <c r="Y292" s="599">
        <v>1</v>
      </c>
      <c r="Z292" s="599" t="s">
        <v>7353</v>
      </c>
      <c r="AA292" s="599" t="s">
        <v>7354</v>
      </c>
      <c r="AB292" s="599" t="s">
        <v>7694</v>
      </c>
      <c r="AC292" s="599">
        <v>1710</v>
      </c>
      <c r="AD292" s="599">
        <v>1732.5</v>
      </c>
      <c r="AE292" s="599">
        <v>1755</v>
      </c>
      <c r="AF292" s="599">
        <v>5350</v>
      </c>
      <c r="AG292" s="599">
        <v>5425</v>
      </c>
      <c r="AH292" s="599">
        <v>5500</v>
      </c>
      <c r="AI292" s="599">
        <v>1930</v>
      </c>
      <c r="AJ292" s="599">
        <v>1960</v>
      </c>
      <c r="AK292" s="599">
        <v>1990</v>
      </c>
      <c r="AL292" s="599">
        <v>3360</v>
      </c>
      <c r="AM292" s="599">
        <v>3435</v>
      </c>
      <c r="AN292" s="599">
        <v>3510</v>
      </c>
      <c r="AO292" s="599">
        <v>3</v>
      </c>
      <c r="AP292" s="599">
        <v>3</v>
      </c>
      <c r="AQ292" s="599">
        <v>3</v>
      </c>
      <c r="AR292" s="599"/>
      <c r="AS292" s="599">
        <v>19.899999999999999</v>
      </c>
      <c r="AT292" s="599">
        <v>19.899999999999999</v>
      </c>
      <c r="AU292" s="599">
        <v>19.899999999999999</v>
      </c>
      <c r="AV292" s="599">
        <v>-46.3</v>
      </c>
      <c r="AW292" s="599">
        <v>-46.3</v>
      </c>
      <c r="AX292" s="599">
        <v>-46.4</v>
      </c>
      <c r="AY292" s="599">
        <v>-112.7</v>
      </c>
      <c r="AZ292" s="599"/>
      <c r="BA292" s="599"/>
      <c r="BB292" s="599"/>
      <c r="BC292" s="599" t="str">
        <f t="shared" si="12"/>
        <v>FAIL</v>
      </c>
      <c r="BD292" s="599" t="str">
        <f t="shared" si="13"/>
        <v>FAIL</v>
      </c>
      <c r="BE292" s="599" t="str">
        <f t="shared" si="14"/>
        <v>FAIL</v>
      </c>
      <c r="BF292" s="599" t="s">
        <v>21</v>
      </c>
    </row>
    <row r="293" spans="1:58" ht="17.350000000000001">
      <c r="A293" s="600"/>
      <c r="B293" s="600" t="s">
        <v>7695</v>
      </c>
      <c r="C293" s="600" t="s">
        <v>7272</v>
      </c>
      <c r="D293" s="600" t="s">
        <v>16</v>
      </c>
      <c r="E293" s="599" t="s">
        <v>1388</v>
      </c>
      <c r="F293" s="600" t="s">
        <v>4702</v>
      </c>
      <c r="G293" s="600" t="s">
        <v>39</v>
      </c>
      <c r="H293" s="600" t="s">
        <v>4168</v>
      </c>
      <c r="I293" s="600">
        <v>1.2</v>
      </c>
      <c r="J293" s="600">
        <v>3.7</v>
      </c>
      <c r="K293" s="600" t="s">
        <v>1194</v>
      </c>
      <c r="L293" s="600" t="s">
        <v>1194</v>
      </c>
      <c r="M293" s="600" t="s">
        <v>7273</v>
      </c>
      <c r="N293" s="600" t="s">
        <v>79</v>
      </c>
      <c r="O293" s="600" t="s">
        <v>7274</v>
      </c>
      <c r="P293" s="600">
        <v>9</v>
      </c>
      <c r="Q293" s="600" t="s">
        <v>7581</v>
      </c>
      <c r="R293" s="600" t="s">
        <v>6653</v>
      </c>
      <c r="S293" s="600" t="s">
        <v>7688</v>
      </c>
      <c r="T293" s="600" t="s">
        <v>7283</v>
      </c>
      <c r="U293" s="600" t="s">
        <v>7436</v>
      </c>
      <c r="V293" s="600" t="s">
        <v>7689</v>
      </c>
      <c r="W293" s="600" t="s">
        <v>4373</v>
      </c>
      <c r="X293" s="600">
        <v>-2</v>
      </c>
      <c r="Y293" s="600">
        <v>1</v>
      </c>
      <c r="Z293" s="600" t="s">
        <v>7448</v>
      </c>
      <c r="AA293" s="600" t="s">
        <v>7449</v>
      </c>
      <c r="AB293" s="600" t="s">
        <v>7695</v>
      </c>
      <c r="AC293" s="600">
        <v>1710</v>
      </c>
      <c r="AD293" s="600">
        <v>1732.5</v>
      </c>
      <c r="AE293" s="600">
        <v>1710</v>
      </c>
      <c r="AF293" s="600">
        <v>5350</v>
      </c>
      <c r="AG293" s="600">
        <v>5425</v>
      </c>
      <c r="AH293" s="600">
        <v>5410</v>
      </c>
      <c r="AI293" s="600">
        <v>1930</v>
      </c>
      <c r="AJ293" s="600">
        <v>1960</v>
      </c>
      <c r="AK293" s="600">
        <v>1990</v>
      </c>
      <c r="AL293" s="600">
        <v>3360</v>
      </c>
      <c r="AM293" s="600">
        <v>3435</v>
      </c>
      <c r="AN293" s="600">
        <v>3420</v>
      </c>
      <c r="AO293" s="600"/>
      <c r="AP293" s="600"/>
      <c r="AQ293" s="600"/>
      <c r="AR293" s="600"/>
      <c r="AS293" s="600">
        <v>23.9</v>
      </c>
      <c r="AT293" s="600">
        <v>23.9</v>
      </c>
      <c r="AU293" s="600">
        <v>23.9</v>
      </c>
      <c r="AV293" s="600">
        <v>-21.3</v>
      </c>
      <c r="AW293" s="600">
        <v>-21.3</v>
      </c>
      <c r="AX293" s="600">
        <v>-21.3</v>
      </c>
      <c r="AY293" s="600">
        <v>-112.7</v>
      </c>
      <c r="AZ293" s="600"/>
      <c r="BA293" s="600"/>
      <c r="BB293" s="600"/>
      <c r="BC293" s="600" t="str">
        <f t="shared" si="12"/>
        <v>FAIL</v>
      </c>
      <c r="BD293" s="600" t="str">
        <f t="shared" si="13"/>
        <v>FAIL</v>
      </c>
      <c r="BE293" s="600" t="str">
        <f t="shared" si="14"/>
        <v>FAIL</v>
      </c>
      <c r="BF293" s="600" t="s">
        <v>21</v>
      </c>
    </row>
    <row r="294" spans="1:58" ht="17.350000000000001">
      <c r="A294" s="599"/>
      <c r="B294" s="599" t="s">
        <v>7696</v>
      </c>
      <c r="C294" s="599" t="s">
        <v>7272</v>
      </c>
      <c r="D294" s="599" t="s">
        <v>16</v>
      </c>
      <c r="E294" s="599" t="s">
        <v>1388</v>
      </c>
      <c r="F294" s="599" t="s">
        <v>4702</v>
      </c>
      <c r="G294" s="599" t="s">
        <v>39</v>
      </c>
      <c r="H294" s="599" t="s">
        <v>4168</v>
      </c>
      <c r="I294" s="599">
        <v>1.2</v>
      </c>
      <c r="J294" s="599">
        <v>3.7</v>
      </c>
      <c r="K294" s="599" t="s">
        <v>1194</v>
      </c>
      <c r="L294" s="599" t="s">
        <v>1194</v>
      </c>
      <c r="M294" s="599" t="s">
        <v>7273</v>
      </c>
      <c r="N294" s="599" t="s">
        <v>79</v>
      </c>
      <c r="O294" s="599" t="s">
        <v>7274</v>
      </c>
      <c r="P294" s="599">
        <v>9</v>
      </c>
      <c r="Q294" s="599" t="s">
        <v>7581</v>
      </c>
      <c r="R294" s="599" t="s">
        <v>6653</v>
      </c>
      <c r="S294" s="599" t="s">
        <v>7688</v>
      </c>
      <c r="T294" s="599" t="s">
        <v>7275</v>
      </c>
      <c r="U294" s="599" t="s">
        <v>7436</v>
      </c>
      <c r="V294" s="599" t="s">
        <v>7689</v>
      </c>
      <c r="W294" s="599" t="s">
        <v>4373</v>
      </c>
      <c r="X294" s="599">
        <v>2</v>
      </c>
      <c r="Y294" s="599">
        <v>-1</v>
      </c>
      <c r="Z294" s="599" t="s">
        <v>7416</v>
      </c>
      <c r="AA294" s="599" t="s">
        <v>7417</v>
      </c>
      <c r="AB294" s="599" t="s">
        <v>7696</v>
      </c>
      <c r="AC294" s="599">
        <v>1710</v>
      </c>
      <c r="AD294" s="599">
        <v>1732.5</v>
      </c>
      <c r="AE294" s="599">
        <v>1755</v>
      </c>
      <c r="AF294" s="599">
        <v>1430</v>
      </c>
      <c r="AG294" s="599">
        <v>1505</v>
      </c>
      <c r="AH294" s="599">
        <v>1580</v>
      </c>
      <c r="AI294" s="599">
        <v>1990</v>
      </c>
      <c r="AJ294" s="599">
        <v>1960</v>
      </c>
      <c r="AK294" s="599">
        <v>1930</v>
      </c>
      <c r="AL294" s="599">
        <v>500</v>
      </c>
      <c r="AM294" s="599">
        <v>425</v>
      </c>
      <c r="AN294" s="599">
        <v>350</v>
      </c>
      <c r="AO294" s="599">
        <v>3</v>
      </c>
      <c r="AP294" s="599">
        <v>3</v>
      </c>
      <c r="AQ294" s="599">
        <v>3</v>
      </c>
      <c r="AR294" s="599"/>
      <c r="AS294" s="599">
        <v>19.899999999999999</v>
      </c>
      <c r="AT294" s="599">
        <v>19.899999999999999</v>
      </c>
      <c r="AU294" s="599">
        <v>19.899999999999999</v>
      </c>
      <c r="AV294" s="599">
        <v>-16.3</v>
      </c>
      <c r="AW294" s="599">
        <v>-16.3</v>
      </c>
      <c r="AX294" s="599">
        <v>-15.8</v>
      </c>
      <c r="AY294" s="599">
        <v>-112.7</v>
      </c>
      <c r="AZ294" s="599"/>
      <c r="BA294" s="599"/>
      <c r="BB294" s="599"/>
      <c r="BC294" s="599" t="str">
        <f t="shared" si="12"/>
        <v>FAIL</v>
      </c>
      <c r="BD294" s="599" t="str">
        <f t="shared" si="13"/>
        <v>FAIL</v>
      </c>
      <c r="BE294" s="599" t="str">
        <f t="shared" si="14"/>
        <v>FAIL</v>
      </c>
      <c r="BF294" s="599" t="s">
        <v>21</v>
      </c>
    </row>
    <row r="295" spans="1:58" ht="17.350000000000001">
      <c r="A295" s="600"/>
      <c r="B295" s="600" t="s">
        <v>7600</v>
      </c>
      <c r="C295" s="600" t="s">
        <v>7272</v>
      </c>
      <c r="D295" s="600" t="s">
        <v>16</v>
      </c>
      <c r="E295" s="599" t="s">
        <v>1388</v>
      </c>
      <c r="F295" s="600" t="s">
        <v>4702</v>
      </c>
      <c r="G295" s="600" t="s">
        <v>39</v>
      </c>
      <c r="H295" s="600" t="s">
        <v>4168</v>
      </c>
      <c r="I295" s="600">
        <v>1.2</v>
      </c>
      <c r="J295" s="600">
        <v>3.7</v>
      </c>
      <c r="K295" s="600" t="s">
        <v>1194</v>
      </c>
      <c r="L295" s="600" t="s">
        <v>1194</v>
      </c>
      <c r="M295" s="600" t="s">
        <v>7273</v>
      </c>
      <c r="N295" s="600" t="s">
        <v>79</v>
      </c>
      <c r="O295" s="600" t="s">
        <v>7274</v>
      </c>
      <c r="P295" s="600">
        <v>9</v>
      </c>
      <c r="Q295" s="600" t="s">
        <v>7581</v>
      </c>
      <c r="R295" s="600" t="s">
        <v>6653</v>
      </c>
      <c r="S295" s="600" t="s">
        <v>7071</v>
      </c>
      <c r="T295" s="600"/>
      <c r="U295" s="600" t="s">
        <v>7436</v>
      </c>
      <c r="V295" s="600" t="s">
        <v>7697</v>
      </c>
      <c r="W295" s="600" t="s">
        <v>7299</v>
      </c>
      <c r="X295" s="600">
        <v>2</v>
      </c>
      <c r="Y295" s="600"/>
      <c r="Z295" s="600" t="s">
        <v>7339</v>
      </c>
      <c r="AA295" s="600"/>
      <c r="AB295" s="600" t="s">
        <v>7600</v>
      </c>
      <c r="AC295" s="600">
        <v>1710</v>
      </c>
      <c r="AD295" s="600">
        <v>1745</v>
      </c>
      <c r="AE295" s="600">
        <v>1780</v>
      </c>
      <c r="AF295" s="600"/>
      <c r="AG295" s="600"/>
      <c r="AH295" s="600"/>
      <c r="AI295" s="600">
        <v>1930</v>
      </c>
      <c r="AJ295" s="600">
        <v>1960</v>
      </c>
      <c r="AK295" s="600">
        <v>1990</v>
      </c>
      <c r="AL295" s="600"/>
      <c r="AM295" s="600"/>
      <c r="AN295" s="600"/>
      <c r="AO295" s="600"/>
      <c r="AP295" s="600"/>
      <c r="AQ295" s="600"/>
      <c r="AR295" s="600"/>
      <c r="AS295" s="600">
        <v>23.9</v>
      </c>
      <c r="AT295" s="600">
        <v>23.9</v>
      </c>
      <c r="AU295" s="600">
        <v>23.9</v>
      </c>
      <c r="AV295" s="600"/>
      <c r="AW295" s="600"/>
      <c r="AX295" s="600"/>
      <c r="AY295" s="600">
        <v>-112.7</v>
      </c>
      <c r="AZ295" s="600"/>
      <c r="BA295" s="600"/>
      <c r="BB295" s="600"/>
      <c r="BC295" s="600" t="str">
        <f t="shared" si="12"/>
        <v>FAIL</v>
      </c>
      <c r="BD295" s="600" t="str">
        <f t="shared" si="13"/>
        <v>FAIL</v>
      </c>
      <c r="BE295" s="600" t="str">
        <f t="shared" si="14"/>
        <v>FAIL</v>
      </c>
      <c r="BF295" s="600" t="s">
        <v>21</v>
      </c>
    </row>
    <row r="296" spans="1:58" ht="17.350000000000001">
      <c r="A296" s="599"/>
      <c r="B296" s="599" t="s">
        <v>7698</v>
      </c>
      <c r="C296" s="599" t="s">
        <v>7272</v>
      </c>
      <c r="D296" s="599" t="s">
        <v>16</v>
      </c>
      <c r="E296" s="599" t="s">
        <v>1388</v>
      </c>
      <c r="F296" s="599" t="s">
        <v>4702</v>
      </c>
      <c r="G296" s="599" t="s">
        <v>39</v>
      </c>
      <c r="H296" s="599" t="s">
        <v>4168</v>
      </c>
      <c r="I296" s="599">
        <v>1.2</v>
      </c>
      <c r="J296" s="599">
        <v>3.7</v>
      </c>
      <c r="K296" s="599" t="s">
        <v>1194</v>
      </c>
      <c r="L296" s="599" t="s">
        <v>1194</v>
      </c>
      <c r="M296" s="599" t="s">
        <v>7273</v>
      </c>
      <c r="N296" s="599" t="s">
        <v>79</v>
      </c>
      <c r="O296" s="599" t="s">
        <v>7274</v>
      </c>
      <c r="P296" s="599">
        <v>9</v>
      </c>
      <c r="Q296" s="599" t="s">
        <v>7581</v>
      </c>
      <c r="R296" s="599" t="s">
        <v>6653</v>
      </c>
      <c r="S296" s="599" t="s">
        <v>7071</v>
      </c>
      <c r="T296" s="599" t="s">
        <v>7275</v>
      </c>
      <c r="U296" s="599" t="s">
        <v>7436</v>
      </c>
      <c r="V296" s="599" t="s">
        <v>7697</v>
      </c>
      <c r="W296" s="599" t="s">
        <v>7299</v>
      </c>
      <c r="X296" s="599">
        <v>-1</v>
      </c>
      <c r="Y296" s="599">
        <v>1</v>
      </c>
      <c r="Z296" s="599" t="s">
        <v>7341</v>
      </c>
      <c r="AA296" s="599" t="s">
        <v>7342</v>
      </c>
      <c r="AB296" s="599" t="s">
        <v>7698</v>
      </c>
      <c r="AC296" s="599">
        <v>1710</v>
      </c>
      <c r="AD296" s="599">
        <v>1745</v>
      </c>
      <c r="AE296" s="599">
        <v>1780</v>
      </c>
      <c r="AF296" s="599">
        <v>3640</v>
      </c>
      <c r="AG296" s="599">
        <v>3705</v>
      </c>
      <c r="AH296" s="599">
        <v>3770</v>
      </c>
      <c r="AI296" s="599">
        <v>1930</v>
      </c>
      <c r="AJ296" s="599">
        <v>1960</v>
      </c>
      <c r="AK296" s="599">
        <v>1990</v>
      </c>
      <c r="AL296" s="599">
        <v>1650</v>
      </c>
      <c r="AM296" s="599">
        <v>1715</v>
      </c>
      <c r="AN296" s="599">
        <v>1780</v>
      </c>
      <c r="AO296" s="599">
        <v>3</v>
      </c>
      <c r="AP296" s="599">
        <v>3</v>
      </c>
      <c r="AQ296" s="599">
        <v>3</v>
      </c>
      <c r="AR296" s="599"/>
      <c r="AS296" s="599">
        <v>19.899999999999999</v>
      </c>
      <c r="AT296" s="599">
        <v>19.899999999999999</v>
      </c>
      <c r="AU296" s="599">
        <v>19.899999999999999</v>
      </c>
      <c r="AV296" s="599">
        <v>-46.2</v>
      </c>
      <c r="AW296" s="599">
        <v>-21.2</v>
      </c>
      <c r="AX296" s="599">
        <v>-21.2</v>
      </c>
      <c r="AY296" s="599">
        <v>-112.7</v>
      </c>
      <c r="AZ296" s="599"/>
      <c r="BA296" s="599"/>
      <c r="BB296" s="599"/>
      <c r="BC296" s="599" t="str">
        <f t="shared" si="12"/>
        <v>FAIL</v>
      </c>
      <c r="BD296" s="599" t="str">
        <f t="shared" si="13"/>
        <v>FAIL</v>
      </c>
      <c r="BE296" s="599" t="str">
        <f t="shared" si="14"/>
        <v>FAIL</v>
      </c>
      <c r="BF296" s="599" t="s">
        <v>21</v>
      </c>
    </row>
    <row r="297" spans="1:58" ht="17.350000000000001">
      <c r="A297" s="600"/>
      <c r="B297" s="600" t="s">
        <v>7699</v>
      </c>
      <c r="C297" s="600" t="s">
        <v>7272</v>
      </c>
      <c r="D297" s="600" t="s">
        <v>16</v>
      </c>
      <c r="E297" s="599" t="s">
        <v>1388</v>
      </c>
      <c r="F297" s="600" t="s">
        <v>4702</v>
      </c>
      <c r="G297" s="600" t="s">
        <v>39</v>
      </c>
      <c r="H297" s="600" t="s">
        <v>4168</v>
      </c>
      <c r="I297" s="600">
        <v>1.2</v>
      </c>
      <c r="J297" s="600">
        <v>3.7</v>
      </c>
      <c r="K297" s="600" t="s">
        <v>1194</v>
      </c>
      <c r="L297" s="600" t="s">
        <v>1194</v>
      </c>
      <c r="M297" s="600" t="s">
        <v>7273</v>
      </c>
      <c r="N297" s="600" t="s">
        <v>79</v>
      </c>
      <c r="O297" s="600" t="s">
        <v>7274</v>
      </c>
      <c r="P297" s="600">
        <v>9</v>
      </c>
      <c r="Q297" s="600" t="s">
        <v>7581</v>
      </c>
      <c r="R297" s="600" t="s">
        <v>6653</v>
      </c>
      <c r="S297" s="600" t="s">
        <v>7071</v>
      </c>
      <c r="T297" s="600" t="s">
        <v>7275</v>
      </c>
      <c r="U297" s="600" t="s">
        <v>7436</v>
      </c>
      <c r="V297" s="600" t="s">
        <v>7697</v>
      </c>
      <c r="W297" s="600" t="s">
        <v>7299</v>
      </c>
      <c r="X297" s="600">
        <v>1</v>
      </c>
      <c r="Y297" s="600">
        <v>1</v>
      </c>
      <c r="Z297" s="600" t="s">
        <v>7344</v>
      </c>
      <c r="AA297" s="600" t="s">
        <v>7345</v>
      </c>
      <c r="AB297" s="600" t="s">
        <v>7699</v>
      </c>
      <c r="AC297" s="600">
        <v>1780</v>
      </c>
      <c r="AD297" s="600">
        <v>1745</v>
      </c>
      <c r="AE297" s="600">
        <v>1710</v>
      </c>
      <c r="AF297" s="600">
        <v>150</v>
      </c>
      <c r="AG297" s="600">
        <v>215</v>
      </c>
      <c r="AH297" s="600">
        <v>280</v>
      </c>
      <c r="AI297" s="600">
        <v>1930</v>
      </c>
      <c r="AJ297" s="600">
        <v>1960</v>
      </c>
      <c r="AK297" s="600">
        <v>1990</v>
      </c>
      <c r="AL297" s="600">
        <v>1780</v>
      </c>
      <c r="AM297" s="600">
        <v>1715</v>
      </c>
      <c r="AN297" s="600">
        <v>1650</v>
      </c>
      <c r="AO297" s="600">
        <v>3</v>
      </c>
      <c r="AP297" s="600">
        <v>3</v>
      </c>
      <c r="AQ297" s="600">
        <v>3</v>
      </c>
      <c r="AR297" s="600"/>
      <c r="AS297" s="600">
        <v>19.899999999999999</v>
      </c>
      <c r="AT297" s="600">
        <v>19.899999999999999</v>
      </c>
      <c r="AU297" s="600">
        <v>19.899999999999999</v>
      </c>
      <c r="AV297" s="600">
        <v>-35.5</v>
      </c>
      <c r="AW297" s="600">
        <v>-35.5</v>
      </c>
      <c r="AX297" s="600">
        <v>-35.5</v>
      </c>
      <c r="AY297" s="600">
        <v>-112.7</v>
      </c>
      <c r="AZ297" s="600"/>
      <c r="BA297" s="600"/>
      <c r="BB297" s="600"/>
      <c r="BC297" s="600" t="str">
        <f t="shared" si="12"/>
        <v>FAIL</v>
      </c>
      <c r="BD297" s="600" t="str">
        <f t="shared" si="13"/>
        <v>FAIL</v>
      </c>
      <c r="BE297" s="600" t="str">
        <f t="shared" si="14"/>
        <v>FAIL</v>
      </c>
      <c r="BF297" s="600" t="s">
        <v>21</v>
      </c>
    </row>
    <row r="298" spans="1:58" ht="17.350000000000001">
      <c r="A298" s="599"/>
      <c r="B298" s="599" t="s">
        <v>7700</v>
      </c>
      <c r="C298" s="599" t="s">
        <v>7272</v>
      </c>
      <c r="D298" s="599" t="s">
        <v>16</v>
      </c>
      <c r="E298" s="599" t="s">
        <v>1388</v>
      </c>
      <c r="F298" s="599" t="s">
        <v>4702</v>
      </c>
      <c r="G298" s="599" t="s">
        <v>39</v>
      </c>
      <c r="H298" s="599" t="s">
        <v>4168</v>
      </c>
      <c r="I298" s="599">
        <v>1.2</v>
      </c>
      <c r="J298" s="599">
        <v>3.7</v>
      </c>
      <c r="K298" s="599" t="s">
        <v>1194</v>
      </c>
      <c r="L298" s="599" t="s">
        <v>1194</v>
      </c>
      <c r="M298" s="599" t="s">
        <v>7273</v>
      </c>
      <c r="N298" s="599" t="s">
        <v>79</v>
      </c>
      <c r="O298" s="599" t="s">
        <v>7274</v>
      </c>
      <c r="P298" s="599">
        <v>9</v>
      </c>
      <c r="Q298" s="599" t="s">
        <v>7581</v>
      </c>
      <c r="R298" s="599" t="s">
        <v>6653</v>
      </c>
      <c r="S298" s="599" t="s">
        <v>7071</v>
      </c>
      <c r="T298" s="599" t="s">
        <v>7275</v>
      </c>
      <c r="U298" s="599" t="s">
        <v>7436</v>
      </c>
      <c r="V298" s="599" t="s">
        <v>7697</v>
      </c>
      <c r="W298" s="599" t="s">
        <v>4373</v>
      </c>
      <c r="X298" s="599">
        <v>-1</v>
      </c>
      <c r="Y298" s="599">
        <v>2</v>
      </c>
      <c r="Z298" s="599" t="s">
        <v>7347</v>
      </c>
      <c r="AA298" s="599" t="s">
        <v>7348</v>
      </c>
      <c r="AB298" s="599" t="s">
        <v>7700</v>
      </c>
      <c r="AC298" s="599">
        <v>1710</v>
      </c>
      <c r="AD298" s="599">
        <v>1745</v>
      </c>
      <c r="AE298" s="599">
        <v>1780</v>
      </c>
      <c r="AF298" s="599">
        <v>1820</v>
      </c>
      <c r="AG298" s="599">
        <v>1852.5</v>
      </c>
      <c r="AH298" s="599">
        <v>1885</v>
      </c>
      <c r="AI298" s="599">
        <v>1930</v>
      </c>
      <c r="AJ298" s="599">
        <v>1960</v>
      </c>
      <c r="AK298" s="599">
        <v>1990</v>
      </c>
      <c r="AL298" s="599">
        <v>110</v>
      </c>
      <c r="AM298" s="599">
        <v>77.5</v>
      </c>
      <c r="AN298" s="599">
        <v>45</v>
      </c>
      <c r="AO298" s="599">
        <v>3</v>
      </c>
      <c r="AP298" s="599">
        <v>2</v>
      </c>
      <c r="AQ298" s="599">
        <v>1</v>
      </c>
      <c r="AR298" s="599"/>
      <c r="AS298" s="599">
        <v>19.899999999999999</v>
      </c>
      <c r="AT298" s="599">
        <v>19.899999999999999</v>
      </c>
      <c r="AU298" s="599">
        <v>19.899999999999999</v>
      </c>
      <c r="AV298" s="599">
        <v>-16.3</v>
      </c>
      <c r="AW298" s="599">
        <v>-31.3</v>
      </c>
      <c r="AX298" s="599">
        <v>-45.3</v>
      </c>
      <c r="AY298" s="599">
        <v>-112.7</v>
      </c>
      <c r="AZ298" s="599"/>
      <c r="BA298" s="599"/>
      <c r="BB298" s="599"/>
      <c r="BC298" s="599" t="str">
        <f t="shared" si="12"/>
        <v>FAIL</v>
      </c>
      <c r="BD298" s="599" t="str">
        <f t="shared" si="13"/>
        <v>FAIL</v>
      </c>
      <c r="BE298" s="599" t="str">
        <f t="shared" si="14"/>
        <v>FAIL</v>
      </c>
      <c r="BF298" s="599" t="s">
        <v>21</v>
      </c>
    </row>
    <row r="299" spans="1:58" ht="17.350000000000001">
      <c r="A299" s="600"/>
      <c r="B299" s="600" t="s">
        <v>7701</v>
      </c>
      <c r="C299" s="600" t="s">
        <v>7272</v>
      </c>
      <c r="D299" s="600" t="s">
        <v>16</v>
      </c>
      <c r="E299" s="599" t="s">
        <v>1388</v>
      </c>
      <c r="F299" s="600" t="s">
        <v>4702</v>
      </c>
      <c r="G299" s="600" t="s">
        <v>39</v>
      </c>
      <c r="H299" s="600" t="s">
        <v>4168</v>
      </c>
      <c r="I299" s="600">
        <v>1.2</v>
      </c>
      <c r="J299" s="600">
        <v>3.7</v>
      </c>
      <c r="K299" s="600" t="s">
        <v>1194</v>
      </c>
      <c r="L299" s="600" t="s">
        <v>1194</v>
      </c>
      <c r="M299" s="600" t="s">
        <v>7273</v>
      </c>
      <c r="N299" s="600" t="s">
        <v>79</v>
      </c>
      <c r="O299" s="600" t="s">
        <v>7274</v>
      </c>
      <c r="P299" s="600">
        <v>9</v>
      </c>
      <c r="Q299" s="600" t="s">
        <v>7581</v>
      </c>
      <c r="R299" s="600" t="s">
        <v>6653</v>
      </c>
      <c r="S299" s="600" t="s">
        <v>7071</v>
      </c>
      <c r="T299" s="600" t="s">
        <v>7275</v>
      </c>
      <c r="U299" s="600" t="s">
        <v>7436</v>
      </c>
      <c r="V299" s="600" t="s">
        <v>7697</v>
      </c>
      <c r="W299" s="600" t="s">
        <v>4373</v>
      </c>
      <c r="X299" s="600">
        <v>1</v>
      </c>
      <c r="Y299" s="600">
        <v>2</v>
      </c>
      <c r="Z299" s="600" t="s">
        <v>7350</v>
      </c>
      <c r="AA299" s="600" t="s">
        <v>7351</v>
      </c>
      <c r="AB299" s="600" t="s">
        <v>7701</v>
      </c>
      <c r="AC299" s="600">
        <v>1780</v>
      </c>
      <c r="AD299" s="600">
        <v>1745</v>
      </c>
      <c r="AE299" s="600">
        <v>1710</v>
      </c>
      <c r="AF299" s="600">
        <v>75</v>
      </c>
      <c r="AG299" s="600">
        <v>107.5</v>
      </c>
      <c r="AH299" s="600">
        <v>140</v>
      </c>
      <c r="AI299" s="600">
        <v>1930</v>
      </c>
      <c r="AJ299" s="600">
        <v>1960</v>
      </c>
      <c r="AK299" s="600">
        <v>1990</v>
      </c>
      <c r="AL299" s="600">
        <v>1855</v>
      </c>
      <c r="AM299" s="600">
        <v>1822.5</v>
      </c>
      <c r="AN299" s="600">
        <v>1790</v>
      </c>
      <c r="AO299" s="600">
        <v>3</v>
      </c>
      <c r="AP299" s="600">
        <v>3</v>
      </c>
      <c r="AQ299" s="600">
        <v>3</v>
      </c>
      <c r="AR299" s="600"/>
      <c r="AS299" s="600">
        <v>19.899999999999999</v>
      </c>
      <c r="AT299" s="600">
        <v>19.899999999999999</v>
      </c>
      <c r="AU299" s="600">
        <v>19.899999999999999</v>
      </c>
      <c r="AV299" s="600">
        <v>-35.5</v>
      </c>
      <c r="AW299" s="600">
        <v>-35.5</v>
      </c>
      <c r="AX299" s="600">
        <v>-35.5</v>
      </c>
      <c r="AY299" s="600">
        <v>-112.7</v>
      </c>
      <c r="AZ299" s="600"/>
      <c r="BA299" s="600"/>
      <c r="BB299" s="600"/>
      <c r="BC299" s="600" t="str">
        <f t="shared" si="12"/>
        <v>FAIL</v>
      </c>
      <c r="BD299" s="600" t="str">
        <f t="shared" si="13"/>
        <v>FAIL</v>
      </c>
      <c r="BE299" s="600" t="str">
        <f t="shared" si="14"/>
        <v>FAIL</v>
      </c>
      <c r="BF299" s="600" t="s">
        <v>21</v>
      </c>
    </row>
    <row r="300" spans="1:58" ht="17.350000000000001">
      <c r="A300" s="599"/>
      <c r="B300" s="599" t="s">
        <v>7702</v>
      </c>
      <c r="C300" s="599" t="s">
        <v>7272</v>
      </c>
      <c r="D300" s="599" t="s">
        <v>16</v>
      </c>
      <c r="E300" s="599" t="s">
        <v>1388</v>
      </c>
      <c r="F300" s="599" t="s">
        <v>4702</v>
      </c>
      <c r="G300" s="599" t="s">
        <v>39</v>
      </c>
      <c r="H300" s="599" t="s">
        <v>4168</v>
      </c>
      <c r="I300" s="599">
        <v>1.2</v>
      </c>
      <c r="J300" s="599">
        <v>3.7</v>
      </c>
      <c r="K300" s="599" t="s">
        <v>1194</v>
      </c>
      <c r="L300" s="599" t="s">
        <v>1194</v>
      </c>
      <c r="M300" s="599" t="s">
        <v>7273</v>
      </c>
      <c r="N300" s="599" t="s">
        <v>79</v>
      </c>
      <c r="O300" s="599" t="s">
        <v>7274</v>
      </c>
      <c r="P300" s="599">
        <v>9</v>
      </c>
      <c r="Q300" s="599" t="s">
        <v>7581</v>
      </c>
      <c r="R300" s="599" t="s">
        <v>6653</v>
      </c>
      <c r="S300" s="599" t="s">
        <v>7071</v>
      </c>
      <c r="T300" s="599" t="s">
        <v>7275</v>
      </c>
      <c r="U300" s="599" t="s">
        <v>7436</v>
      </c>
      <c r="V300" s="599" t="s">
        <v>7697</v>
      </c>
      <c r="W300" s="599" t="s">
        <v>4373</v>
      </c>
      <c r="X300" s="599">
        <v>-2</v>
      </c>
      <c r="Y300" s="599">
        <v>1</v>
      </c>
      <c r="Z300" s="599" t="s">
        <v>7353</v>
      </c>
      <c r="AA300" s="599" t="s">
        <v>7354</v>
      </c>
      <c r="AB300" s="599" t="s">
        <v>7702</v>
      </c>
      <c r="AC300" s="599">
        <v>1710</v>
      </c>
      <c r="AD300" s="599">
        <v>1745</v>
      </c>
      <c r="AE300" s="599">
        <v>1780</v>
      </c>
      <c r="AF300" s="599">
        <v>5350</v>
      </c>
      <c r="AG300" s="599">
        <v>5450</v>
      </c>
      <c r="AH300" s="599">
        <v>5550</v>
      </c>
      <c r="AI300" s="599">
        <v>1930</v>
      </c>
      <c r="AJ300" s="599">
        <v>1960</v>
      </c>
      <c r="AK300" s="599">
        <v>1990</v>
      </c>
      <c r="AL300" s="599">
        <v>3360</v>
      </c>
      <c r="AM300" s="599">
        <v>3460</v>
      </c>
      <c r="AN300" s="599">
        <v>3560</v>
      </c>
      <c r="AO300" s="599">
        <v>3</v>
      </c>
      <c r="AP300" s="599">
        <v>3</v>
      </c>
      <c r="AQ300" s="599">
        <v>3</v>
      </c>
      <c r="AR300" s="599"/>
      <c r="AS300" s="599">
        <v>19.899999999999999</v>
      </c>
      <c r="AT300" s="599">
        <v>19.899999999999999</v>
      </c>
      <c r="AU300" s="599">
        <v>19.899999999999999</v>
      </c>
      <c r="AV300" s="599">
        <v>-46.3</v>
      </c>
      <c r="AW300" s="599">
        <v>-46.3</v>
      </c>
      <c r="AX300" s="599">
        <v>-46.4</v>
      </c>
      <c r="AY300" s="599">
        <v>-112.7</v>
      </c>
      <c r="AZ300" s="599"/>
      <c r="BA300" s="599"/>
      <c r="BB300" s="599"/>
      <c r="BC300" s="599" t="str">
        <f t="shared" si="12"/>
        <v>FAIL</v>
      </c>
      <c r="BD300" s="599" t="str">
        <f t="shared" si="13"/>
        <v>FAIL</v>
      </c>
      <c r="BE300" s="599" t="str">
        <f t="shared" si="14"/>
        <v>FAIL</v>
      </c>
      <c r="BF300" s="599" t="s">
        <v>21</v>
      </c>
    </row>
    <row r="301" spans="1:58" ht="17.350000000000001">
      <c r="A301" s="600"/>
      <c r="B301" s="600" t="s">
        <v>7703</v>
      </c>
      <c r="C301" s="600" t="s">
        <v>7272</v>
      </c>
      <c r="D301" s="600" t="s">
        <v>16</v>
      </c>
      <c r="E301" s="599" t="s">
        <v>1388</v>
      </c>
      <c r="F301" s="600" t="s">
        <v>4702</v>
      </c>
      <c r="G301" s="600" t="s">
        <v>39</v>
      </c>
      <c r="H301" s="600" t="s">
        <v>4168</v>
      </c>
      <c r="I301" s="600">
        <v>1.2</v>
      </c>
      <c r="J301" s="600">
        <v>3.7</v>
      </c>
      <c r="K301" s="600" t="s">
        <v>1194</v>
      </c>
      <c r="L301" s="600" t="s">
        <v>1194</v>
      </c>
      <c r="M301" s="600" t="s">
        <v>7273</v>
      </c>
      <c r="N301" s="600" t="s">
        <v>79</v>
      </c>
      <c r="O301" s="600" t="s">
        <v>7274</v>
      </c>
      <c r="P301" s="600">
        <v>9</v>
      </c>
      <c r="Q301" s="600" t="s">
        <v>7581</v>
      </c>
      <c r="R301" s="600" t="s">
        <v>6653</v>
      </c>
      <c r="S301" s="600" t="s">
        <v>7071</v>
      </c>
      <c r="T301" s="600" t="s">
        <v>7283</v>
      </c>
      <c r="U301" s="600" t="s">
        <v>7436</v>
      </c>
      <c r="V301" s="600" t="s">
        <v>7697</v>
      </c>
      <c r="W301" s="600" t="s">
        <v>4373</v>
      </c>
      <c r="X301" s="600">
        <v>-2</v>
      </c>
      <c r="Y301" s="600">
        <v>1</v>
      </c>
      <c r="Z301" s="600" t="s">
        <v>7448</v>
      </c>
      <c r="AA301" s="600" t="s">
        <v>7449</v>
      </c>
      <c r="AB301" s="600" t="s">
        <v>7703</v>
      </c>
      <c r="AC301" s="600">
        <v>1710</v>
      </c>
      <c r="AD301" s="600">
        <v>1745</v>
      </c>
      <c r="AE301" s="600">
        <v>1710</v>
      </c>
      <c r="AF301" s="600">
        <v>5350</v>
      </c>
      <c r="AG301" s="600">
        <v>5450</v>
      </c>
      <c r="AH301" s="600">
        <v>5410</v>
      </c>
      <c r="AI301" s="600">
        <v>1930</v>
      </c>
      <c r="AJ301" s="600">
        <v>1960</v>
      </c>
      <c r="AK301" s="600">
        <v>1990</v>
      </c>
      <c r="AL301" s="600">
        <v>3360</v>
      </c>
      <c r="AM301" s="600">
        <v>3460</v>
      </c>
      <c r="AN301" s="600">
        <v>3420</v>
      </c>
      <c r="AO301" s="600"/>
      <c r="AP301" s="600"/>
      <c r="AQ301" s="600"/>
      <c r="AR301" s="600"/>
      <c r="AS301" s="600">
        <v>23.9</v>
      </c>
      <c r="AT301" s="600">
        <v>23.9</v>
      </c>
      <c r="AU301" s="600">
        <v>23.9</v>
      </c>
      <c r="AV301" s="600">
        <v>-21.3</v>
      </c>
      <c r="AW301" s="600">
        <v>-21.3</v>
      </c>
      <c r="AX301" s="600">
        <v>-21.3</v>
      </c>
      <c r="AY301" s="600">
        <v>-112.7</v>
      </c>
      <c r="AZ301" s="600"/>
      <c r="BA301" s="600"/>
      <c r="BB301" s="600"/>
      <c r="BC301" s="600" t="str">
        <f t="shared" si="12"/>
        <v>FAIL</v>
      </c>
      <c r="BD301" s="600" t="str">
        <f t="shared" si="13"/>
        <v>FAIL</v>
      </c>
      <c r="BE301" s="600" t="str">
        <f t="shared" si="14"/>
        <v>FAIL</v>
      </c>
      <c r="BF301" s="600" t="s">
        <v>21</v>
      </c>
    </row>
    <row r="302" spans="1:58" ht="17.350000000000001">
      <c r="A302" s="599"/>
      <c r="B302" s="599" t="s">
        <v>7704</v>
      </c>
      <c r="C302" s="599" t="s">
        <v>7272</v>
      </c>
      <c r="D302" s="599" t="s">
        <v>16</v>
      </c>
      <c r="E302" s="599" t="s">
        <v>1388</v>
      </c>
      <c r="F302" s="599" t="s">
        <v>4702</v>
      </c>
      <c r="G302" s="599" t="s">
        <v>39</v>
      </c>
      <c r="H302" s="599" t="s">
        <v>4168</v>
      </c>
      <c r="I302" s="599">
        <v>1.2</v>
      </c>
      <c r="J302" s="599">
        <v>3.7</v>
      </c>
      <c r="K302" s="599" t="s">
        <v>1194</v>
      </c>
      <c r="L302" s="599" t="s">
        <v>1194</v>
      </c>
      <c r="M302" s="599" t="s">
        <v>7273</v>
      </c>
      <c r="N302" s="599" t="s">
        <v>79</v>
      </c>
      <c r="O302" s="599" t="s">
        <v>7274</v>
      </c>
      <c r="P302" s="599">
        <v>9</v>
      </c>
      <c r="Q302" s="599" t="s">
        <v>7581</v>
      </c>
      <c r="R302" s="599" t="s">
        <v>6653</v>
      </c>
      <c r="S302" s="599" t="s">
        <v>7071</v>
      </c>
      <c r="T302" s="599" t="s">
        <v>7275</v>
      </c>
      <c r="U302" s="599" t="s">
        <v>7436</v>
      </c>
      <c r="V302" s="599" t="s">
        <v>7697</v>
      </c>
      <c r="W302" s="599" t="s">
        <v>4373</v>
      </c>
      <c r="X302" s="599">
        <v>2</v>
      </c>
      <c r="Y302" s="599">
        <v>-1</v>
      </c>
      <c r="Z302" s="599" t="s">
        <v>7416</v>
      </c>
      <c r="AA302" s="599" t="s">
        <v>7417</v>
      </c>
      <c r="AB302" s="599" t="s">
        <v>7704</v>
      </c>
      <c r="AC302" s="599">
        <v>1710</v>
      </c>
      <c r="AD302" s="599">
        <v>1745</v>
      </c>
      <c r="AE302" s="599">
        <v>1780</v>
      </c>
      <c r="AF302" s="599">
        <v>1430</v>
      </c>
      <c r="AG302" s="599">
        <v>1530</v>
      </c>
      <c r="AH302" s="599">
        <v>1630</v>
      </c>
      <c r="AI302" s="599">
        <v>1990</v>
      </c>
      <c r="AJ302" s="599">
        <v>1960</v>
      </c>
      <c r="AK302" s="599">
        <v>1930</v>
      </c>
      <c r="AL302" s="599">
        <v>500</v>
      </c>
      <c r="AM302" s="599">
        <v>400</v>
      </c>
      <c r="AN302" s="599">
        <v>300</v>
      </c>
      <c r="AO302" s="599">
        <v>3</v>
      </c>
      <c r="AP302" s="599">
        <v>3</v>
      </c>
      <c r="AQ302" s="599">
        <v>3</v>
      </c>
      <c r="AR302" s="599"/>
      <c r="AS302" s="599">
        <v>19.899999999999999</v>
      </c>
      <c r="AT302" s="599">
        <v>19.899999999999999</v>
      </c>
      <c r="AU302" s="599">
        <v>19.899999999999999</v>
      </c>
      <c r="AV302" s="599">
        <v>-16.3</v>
      </c>
      <c r="AW302" s="599">
        <v>-15.8</v>
      </c>
      <c r="AX302" s="599">
        <v>-15.8</v>
      </c>
      <c r="AY302" s="599">
        <v>-112.7</v>
      </c>
      <c r="AZ302" s="599"/>
      <c r="BA302" s="599"/>
      <c r="BB302" s="599"/>
      <c r="BC302" s="599" t="str">
        <f t="shared" si="12"/>
        <v>FAIL</v>
      </c>
      <c r="BD302" s="599" t="str">
        <f t="shared" si="13"/>
        <v>FAIL</v>
      </c>
      <c r="BE302" s="599" t="str">
        <f t="shared" si="14"/>
        <v>FAIL</v>
      </c>
      <c r="BF302" s="599" t="s">
        <v>21</v>
      </c>
    </row>
    <row r="303" spans="1:58" ht="17.350000000000001">
      <c r="A303" s="600"/>
      <c r="B303" s="600" t="s">
        <v>7600</v>
      </c>
      <c r="C303" s="600" t="s">
        <v>7272</v>
      </c>
      <c r="D303" s="600" t="s">
        <v>16</v>
      </c>
      <c r="E303" s="599" t="s">
        <v>1388</v>
      </c>
      <c r="F303" s="600" t="s">
        <v>4702</v>
      </c>
      <c r="G303" s="600" t="s">
        <v>39</v>
      </c>
      <c r="H303" s="600" t="s">
        <v>4168</v>
      </c>
      <c r="I303" s="600">
        <v>1.2</v>
      </c>
      <c r="J303" s="600">
        <v>3.7</v>
      </c>
      <c r="K303" s="600" t="s">
        <v>1194</v>
      </c>
      <c r="L303" s="600" t="s">
        <v>1194</v>
      </c>
      <c r="M303" s="600" t="s">
        <v>7273</v>
      </c>
      <c r="N303" s="600" t="s">
        <v>79</v>
      </c>
      <c r="O303" s="600" t="s">
        <v>7274</v>
      </c>
      <c r="P303" s="600">
        <v>9</v>
      </c>
      <c r="Q303" s="600" t="s">
        <v>7581</v>
      </c>
      <c r="R303" s="600" t="s">
        <v>6653</v>
      </c>
      <c r="S303" s="600" t="s">
        <v>764</v>
      </c>
      <c r="T303" s="600"/>
      <c r="U303" s="600" t="s">
        <v>7451</v>
      </c>
      <c r="V303" s="600" t="s">
        <v>7705</v>
      </c>
      <c r="W303" s="600" t="s">
        <v>7299</v>
      </c>
      <c r="X303" s="600">
        <v>2</v>
      </c>
      <c r="Y303" s="600"/>
      <c r="Z303" s="600" t="s">
        <v>7339</v>
      </c>
      <c r="AA303" s="600"/>
      <c r="AB303" s="600" t="s">
        <v>7600</v>
      </c>
      <c r="AC303" s="600">
        <v>2305</v>
      </c>
      <c r="AD303" s="600">
        <v>2310</v>
      </c>
      <c r="AE303" s="600">
        <v>2315</v>
      </c>
      <c r="AF303" s="600"/>
      <c r="AG303" s="600"/>
      <c r="AH303" s="600"/>
      <c r="AI303" s="600">
        <v>1930</v>
      </c>
      <c r="AJ303" s="600">
        <v>1960</v>
      </c>
      <c r="AK303" s="600">
        <v>1990</v>
      </c>
      <c r="AL303" s="600"/>
      <c r="AM303" s="600"/>
      <c r="AN303" s="600"/>
      <c r="AO303" s="600"/>
      <c r="AP303" s="600"/>
      <c r="AQ303" s="600"/>
      <c r="AR303" s="600"/>
      <c r="AS303" s="600">
        <v>24</v>
      </c>
      <c r="AT303" s="600">
        <v>24</v>
      </c>
      <c r="AU303" s="600">
        <v>24</v>
      </c>
      <c r="AV303" s="600"/>
      <c r="AW303" s="600"/>
      <c r="AX303" s="600"/>
      <c r="AY303" s="600">
        <v>-112.7</v>
      </c>
      <c r="AZ303" s="600"/>
      <c r="BA303" s="600"/>
      <c r="BB303" s="600"/>
      <c r="BC303" s="600" t="str">
        <f t="shared" si="12"/>
        <v>FAIL</v>
      </c>
      <c r="BD303" s="600" t="str">
        <f t="shared" si="13"/>
        <v>FAIL</v>
      </c>
      <c r="BE303" s="600" t="str">
        <f t="shared" si="14"/>
        <v>FAIL</v>
      </c>
      <c r="BF303" s="600" t="s">
        <v>21</v>
      </c>
    </row>
    <row r="304" spans="1:58" ht="17.350000000000001">
      <c r="A304" s="599"/>
      <c r="B304" s="599" t="s">
        <v>7706</v>
      </c>
      <c r="C304" s="599" t="s">
        <v>7272</v>
      </c>
      <c r="D304" s="599" t="s">
        <v>16</v>
      </c>
      <c r="E304" s="599" t="s">
        <v>1388</v>
      </c>
      <c r="F304" s="599" t="s">
        <v>4702</v>
      </c>
      <c r="G304" s="599" t="s">
        <v>39</v>
      </c>
      <c r="H304" s="599" t="s">
        <v>4168</v>
      </c>
      <c r="I304" s="599">
        <v>1.2</v>
      </c>
      <c r="J304" s="599">
        <v>3.7</v>
      </c>
      <c r="K304" s="599" t="s">
        <v>1194</v>
      </c>
      <c r="L304" s="599" t="s">
        <v>1194</v>
      </c>
      <c r="M304" s="599" t="s">
        <v>7273</v>
      </c>
      <c r="N304" s="599" t="s">
        <v>79</v>
      </c>
      <c r="O304" s="599" t="s">
        <v>7274</v>
      </c>
      <c r="P304" s="599">
        <v>9</v>
      </c>
      <c r="Q304" s="599" t="s">
        <v>7581</v>
      </c>
      <c r="R304" s="599" t="s">
        <v>6653</v>
      </c>
      <c r="S304" s="599" t="s">
        <v>764</v>
      </c>
      <c r="T304" s="599" t="s">
        <v>7275</v>
      </c>
      <c r="U304" s="599" t="s">
        <v>7451</v>
      </c>
      <c r="V304" s="599" t="s">
        <v>7705</v>
      </c>
      <c r="W304" s="599" t="s">
        <v>7299</v>
      </c>
      <c r="X304" s="599">
        <v>-1</v>
      </c>
      <c r="Y304" s="599">
        <v>1</v>
      </c>
      <c r="Z304" s="599" t="s">
        <v>7341</v>
      </c>
      <c r="AA304" s="599" t="s">
        <v>7342</v>
      </c>
      <c r="AB304" s="599" t="s">
        <v>7706</v>
      </c>
      <c r="AC304" s="599">
        <v>2305</v>
      </c>
      <c r="AD304" s="599">
        <v>2310</v>
      </c>
      <c r="AE304" s="599">
        <v>2315</v>
      </c>
      <c r="AF304" s="599">
        <v>4235</v>
      </c>
      <c r="AG304" s="599">
        <v>4270</v>
      </c>
      <c r="AH304" s="599">
        <v>4305</v>
      </c>
      <c r="AI304" s="599">
        <v>1930</v>
      </c>
      <c r="AJ304" s="599">
        <v>1960</v>
      </c>
      <c r="AK304" s="599">
        <v>1990</v>
      </c>
      <c r="AL304" s="599">
        <v>2245</v>
      </c>
      <c r="AM304" s="599">
        <v>2280</v>
      </c>
      <c r="AN304" s="599">
        <v>2315</v>
      </c>
      <c r="AO304" s="599">
        <v>3</v>
      </c>
      <c r="AP304" s="599">
        <v>3</v>
      </c>
      <c r="AQ304" s="599">
        <v>3</v>
      </c>
      <c r="AR304" s="599"/>
      <c r="AS304" s="599">
        <v>20</v>
      </c>
      <c r="AT304" s="599">
        <v>20</v>
      </c>
      <c r="AU304" s="599">
        <v>20</v>
      </c>
      <c r="AV304" s="599">
        <v>-21.2</v>
      </c>
      <c r="AW304" s="599">
        <v>-21.2</v>
      </c>
      <c r="AX304" s="599">
        <v>-21.2</v>
      </c>
      <c r="AY304" s="599">
        <v>-112.7</v>
      </c>
      <c r="AZ304" s="599"/>
      <c r="BA304" s="599"/>
      <c r="BB304" s="599"/>
      <c r="BC304" s="599" t="str">
        <f t="shared" si="12"/>
        <v>FAIL</v>
      </c>
      <c r="BD304" s="599" t="str">
        <f t="shared" si="13"/>
        <v>FAIL</v>
      </c>
      <c r="BE304" s="599" t="str">
        <f t="shared" si="14"/>
        <v>FAIL</v>
      </c>
      <c r="BF304" s="599" t="s">
        <v>21</v>
      </c>
    </row>
    <row r="305" spans="1:58" ht="17.350000000000001">
      <c r="A305" s="600"/>
      <c r="B305" s="600" t="s">
        <v>7707</v>
      </c>
      <c r="C305" s="600" t="s">
        <v>7272</v>
      </c>
      <c r="D305" s="600" t="s">
        <v>16</v>
      </c>
      <c r="E305" s="599" t="s">
        <v>1388</v>
      </c>
      <c r="F305" s="600" t="s">
        <v>4702</v>
      </c>
      <c r="G305" s="600" t="s">
        <v>39</v>
      </c>
      <c r="H305" s="600" t="s">
        <v>4168</v>
      </c>
      <c r="I305" s="600">
        <v>1.2</v>
      </c>
      <c r="J305" s="600">
        <v>3.7</v>
      </c>
      <c r="K305" s="600" t="s">
        <v>1194</v>
      </c>
      <c r="L305" s="600" t="s">
        <v>1194</v>
      </c>
      <c r="M305" s="600" t="s">
        <v>7273</v>
      </c>
      <c r="N305" s="600" t="s">
        <v>79</v>
      </c>
      <c r="O305" s="600" t="s">
        <v>7274</v>
      </c>
      <c r="P305" s="600">
        <v>9</v>
      </c>
      <c r="Q305" s="600" t="s">
        <v>7581</v>
      </c>
      <c r="R305" s="600" t="s">
        <v>6653</v>
      </c>
      <c r="S305" s="600" t="s">
        <v>764</v>
      </c>
      <c r="T305" s="600" t="s">
        <v>7275</v>
      </c>
      <c r="U305" s="600" t="s">
        <v>7451</v>
      </c>
      <c r="V305" s="600" t="s">
        <v>7705</v>
      </c>
      <c r="W305" s="600" t="s">
        <v>7299</v>
      </c>
      <c r="X305" s="600">
        <v>1</v>
      </c>
      <c r="Y305" s="600">
        <v>-1</v>
      </c>
      <c r="Z305" s="600" t="s">
        <v>7440</v>
      </c>
      <c r="AA305" s="600" t="s">
        <v>7441</v>
      </c>
      <c r="AB305" s="600" t="s">
        <v>7707</v>
      </c>
      <c r="AC305" s="600">
        <v>2305</v>
      </c>
      <c r="AD305" s="600">
        <v>2310</v>
      </c>
      <c r="AE305" s="600">
        <v>2315</v>
      </c>
      <c r="AF305" s="600">
        <v>315</v>
      </c>
      <c r="AG305" s="600">
        <v>350</v>
      </c>
      <c r="AH305" s="600">
        <v>385</v>
      </c>
      <c r="AI305" s="600">
        <v>1990</v>
      </c>
      <c r="AJ305" s="600">
        <v>1960</v>
      </c>
      <c r="AK305" s="600">
        <v>1930</v>
      </c>
      <c r="AL305" s="600">
        <v>1615</v>
      </c>
      <c r="AM305" s="600">
        <v>1580</v>
      </c>
      <c r="AN305" s="600">
        <v>1545</v>
      </c>
      <c r="AO305" s="600">
        <v>3</v>
      </c>
      <c r="AP305" s="600">
        <v>3</v>
      </c>
      <c r="AQ305" s="600">
        <v>3</v>
      </c>
      <c r="AR305" s="600"/>
      <c r="AS305" s="600">
        <v>20</v>
      </c>
      <c r="AT305" s="600">
        <v>20</v>
      </c>
      <c r="AU305" s="600">
        <v>20</v>
      </c>
      <c r="AV305" s="600">
        <v>-35.5</v>
      </c>
      <c r="AW305" s="600">
        <v>-35.5</v>
      </c>
      <c r="AX305" s="600">
        <v>-35.5</v>
      </c>
      <c r="AY305" s="600">
        <v>-112.7</v>
      </c>
      <c r="AZ305" s="600"/>
      <c r="BA305" s="600"/>
      <c r="BB305" s="600"/>
      <c r="BC305" s="600" t="str">
        <f t="shared" si="12"/>
        <v>FAIL</v>
      </c>
      <c r="BD305" s="600" t="str">
        <f t="shared" si="13"/>
        <v>FAIL</v>
      </c>
      <c r="BE305" s="600" t="str">
        <f t="shared" si="14"/>
        <v>FAIL</v>
      </c>
      <c r="BF305" s="600" t="s">
        <v>21</v>
      </c>
    </row>
    <row r="306" spans="1:58" ht="17.350000000000001">
      <c r="A306" s="599"/>
      <c r="B306" s="599" t="s">
        <v>7708</v>
      </c>
      <c r="C306" s="599" t="s">
        <v>7272</v>
      </c>
      <c r="D306" s="599" t="s">
        <v>16</v>
      </c>
      <c r="E306" s="599" t="s">
        <v>1388</v>
      </c>
      <c r="F306" s="599" t="s">
        <v>4702</v>
      </c>
      <c r="G306" s="599" t="s">
        <v>39</v>
      </c>
      <c r="H306" s="599" t="s">
        <v>4168</v>
      </c>
      <c r="I306" s="599">
        <v>1.2</v>
      </c>
      <c r="J306" s="599">
        <v>3.7</v>
      </c>
      <c r="K306" s="599" t="s">
        <v>1194</v>
      </c>
      <c r="L306" s="599" t="s">
        <v>1194</v>
      </c>
      <c r="M306" s="599" t="s">
        <v>7273</v>
      </c>
      <c r="N306" s="599" t="s">
        <v>79</v>
      </c>
      <c r="O306" s="599" t="s">
        <v>7274</v>
      </c>
      <c r="P306" s="599">
        <v>9</v>
      </c>
      <c r="Q306" s="599" t="s">
        <v>7581</v>
      </c>
      <c r="R306" s="599" t="s">
        <v>6653</v>
      </c>
      <c r="S306" s="599" t="s">
        <v>764</v>
      </c>
      <c r="T306" s="599" t="s">
        <v>7275</v>
      </c>
      <c r="U306" s="599" t="s">
        <v>7451</v>
      </c>
      <c r="V306" s="599" t="s">
        <v>7705</v>
      </c>
      <c r="W306" s="599" t="s">
        <v>4373</v>
      </c>
      <c r="X306" s="599">
        <v>-1</v>
      </c>
      <c r="Y306" s="599">
        <v>2</v>
      </c>
      <c r="Z306" s="599" t="s">
        <v>7347</v>
      </c>
      <c r="AA306" s="599" t="s">
        <v>7348</v>
      </c>
      <c r="AB306" s="599" t="s">
        <v>7708</v>
      </c>
      <c r="AC306" s="599">
        <v>2305</v>
      </c>
      <c r="AD306" s="599">
        <v>2310</v>
      </c>
      <c r="AE306" s="599">
        <v>2315</v>
      </c>
      <c r="AF306" s="599">
        <v>2117.5</v>
      </c>
      <c r="AG306" s="599">
        <v>2135</v>
      </c>
      <c r="AH306" s="599">
        <v>2152.5</v>
      </c>
      <c r="AI306" s="599">
        <v>1930</v>
      </c>
      <c r="AJ306" s="599">
        <v>1960</v>
      </c>
      <c r="AK306" s="599">
        <v>1990</v>
      </c>
      <c r="AL306" s="599">
        <v>127.5</v>
      </c>
      <c r="AM306" s="599">
        <v>145</v>
      </c>
      <c r="AN306" s="599">
        <v>162.5</v>
      </c>
      <c r="AO306" s="599">
        <v>3</v>
      </c>
      <c r="AP306" s="599">
        <v>3</v>
      </c>
      <c r="AQ306" s="599">
        <v>3</v>
      </c>
      <c r="AR306" s="599"/>
      <c r="AS306" s="599">
        <v>20</v>
      </c>
      <c r="AT306" s="599">
        <v>20</v>
      </c>
      <c r="AU306" s="599">
        <v>20</v>
      </c>
      <c r="AV306" s="599">
        <v>-16.3</v>
      </c>
      <c r="AW306" s="599">
        <v>-16.3</v>
      </c>
      <c r="AX306" s="599">
        <v>-16.3</v>
      </c>
      <c r="AY306" s="599">
        <v>-112.7</v>
      </c>
      <c r="AZ306" s="599"/>
      <c r="BA306" s="599"/>
      <c r="BB306" s="599"/>
      <c r="BC306" s="599" t="str">
        <f t="shared" si="12"/>
        <v>FAIL</v>
      </c>
      <c r="BD306" s="599" t="str">
        <f t="shared" si="13"/>
        <v>FAIL</v>
      </c>
      <c r="BE306" s="599" t="str">
        <f t="shared" si="14"/>
        <v>FAIL</v>
      </c>
      <c r="BF306" s="599" t="s">
        <v>21</v>
      </c>
    </row>
    <row r="307" spans="1:58" ht="17.350000000000001">
      <c r="A307" s="600"/>
      <c r="B307" s="600" t="s">
        <v>7709</v>
      </c>
      <c r="C307" s="600" t="s">
        <v>7272</v>
      </c>
      <c r="D307" s="600" t="s">
        <v>16</v>
      </c>
      <c r="E307" s="599" t="s">
        <v>1388</v>
      </c>
      <c r="F307" s="600" t="s">
        <v>4702</v>
      </c>
      <c r="G307" s="600" t="s">
        <v>39</v>
      </c>
      <c r="H307" s="600" t="s">
        <v>4168</v>
      </c>
      <c r="I307" s="600">
        <v>1.2</v>
      </c>
      <c r="J307" s="600">
        <v>3.7</v>
      </c>
      <c r="K307" s="600" t="s">
        <v>1194</v>
      </c>
      <c r="L307" s="600" t="s">
        <v>1194</v>
      </c>
      <c r="M307" s="600" t="s">
        <v>7273</v>
      </c>
      <c r="N307" s="600" t="s">
        <v>79</v>
      </c>
      <c r="O307" s="600" t="s">
        <v>7274</v>
      </c>
      <c r="P307" s="600">
        <v>9</v>
      </c>
      <c r="Q307" s="600" t="s">
        <v>7581</v>
      </c>
      <c r="R307" s="600" t="s">
        <v>6653</v>
      </c>
      <c r="S307" s="600" t="s">
        <v>764</v>
      </c>
      <c r="T307" s="600" t="s">
        <v>7275</v>
      </c>
      <c r="U307" s="600" t="s">
        <v>7451</v>
      </c>
      <c r="V307" s="600" t="s">
        <v>7705</v>
      </c>
      <c r="W307" s="600" t="s">
        <v>4373</v>
      </c>
      <c r="X307" s="600">
        <v>1</v>
      </c>
      <c r="Y307" s="600">
        <v>-2</v>
      </c>
      <c r="Z307" s="600" t="s">
        <v>7444</v>
      </c>
      <c r="AA307" s="600" t="s">
        <v>7445</v>
      </c>
      <c r="AB307" s="600" t="s">
        <v>7709</v>
      </c>
      <c r="AC307" s="600">
        <v>2305</v>
      </c>
      <c r="AD307" s="600">
        <v>2310</v>
      </c>
      <c r="AE307" s="600">
        <v>2315</v>
      </c>
      <c r="AF307" s="600">
        <v>157.5</v>
      </c>
      <c r="AG307" s="600">
        <v>175</v>
      </c>
      <c r="AH307" s="600">
        <v>192.5</v>
      </c>
      <c r="AI307" s="600">
        <v>1990</v>
      </c>
      <c r="AJ307" s="600">
        <v>1960</v>
      </c>
      <c r="AK307" s="600">
        <v>1930</v>
      </c>
      <c r="AL307" s="600">
        <v>1772.5</v>
      </c>
      <c r="AM307" s="600">
        <v>1755</v>
      </c>
      <c r="AN307" s="600">
        <v>1737.5</v>
      </c>
      <c r="AO307" s="600">
        <v>3</v>
      </c>
      <c r="AP307" s="600">
        <v>3</v>
      </c>
      <c r="AQ307" s="600">
        <v>3</v>
      </c>
      <c r="AR307" s="600"/>
      <c r="AS307" s="600">
        <v>20</v>
      </c>
      <c r="AT307" s="600">
        <v>20</v>
      </c>
      <c r="AU307" s="600">
        <v>20</v>
      </c>
      <c r="AV307" s="600">
        <v>-35.5</v>
      </c>
      <c r="AW307" s="600">
        <v>-35.5</v>
      </c>
      <c r="AX307" s="600">
        <v>-35.5</v>
      </c>
      <c r="AY307" s="600">
        <v>-112.7</v>
      </c>
      <c r="AZ307" s="600"/>
      <c r="BA307" s="600"/>
      <c r="BB307" s="600"/>
      <c r="BC307" s="600" t="str">
        <f t="shared" si="12"/>
        <v>FAIL</v>
      </c>
      <c r="BD307" s="600" t="str">
        <f t="shared" si="13"/>
        <v>FAIL</v>
      </c>
      <c r="BE307" s="600" t="str">
        <f t="shared" si="14"/>
        <v>FAIL</v>
      </c>
      <c r="BF307" s="600" t="s">
        <v>21</v>
      </c>
    </row>
    <row r="308" spans="1:58" ht="17.350000000000001">
      <c r="A308" s="599"/>
      <c r="B308" s="599" t="s">
        <v>7710</v>
      </c>
      <c r="C308" s="599" t="s">
        <v>7272</v>
      </c>
      <c r="D308" s="599" t="s">
        <v>16</v>
      </c>
      <c r="E308" s="599" t="s">
        <v>1388</v>
      </c>
      <c r="F308" s="599" t="s">
        <v>4702</v>
      </c>
      <c r="G308" s="599" t="s">
        <v>39</v>
      </c>
      <c r="H308" s="599" t="s">
        <v>4168</v>
      </c>
      <c r="I308" s="599">
        <v>1.2</v>
      </c>
      <c r="J308" s="599">
        <v>3.7</v>
      </c>
      <c r="K308" s="599" t="s">
        <v>1194</v>
      </c>
      <c r="L308" s="599" t="s">
        <v>1194</v>
      </c>
      <c r="M308" s="599" t="s">
        <v>7273</v>
      </c>
      <c r="N308" s="599" t="s">
        <v>79</v>
      </c>
      <c r="O308" s="599" t="s">
        <v>7274</v>
      </c>
      <c r="P308" s="599">
        <v>9</v>
      </c>
      <c r="Q308" s="599" t="s">
        <v>7581</v>
      </c>
      <c r="R308" s="599" t="s">
        <v>6653</v>
      </c>
      <c r="S308" s="599" t="s">
        <v>764</v>
      </c>
      <c r="T308" s="599" t="s">
        <v>7275</v>
      </c>
      <c r="U308" s="599" t="s">
        <v>7451</v>
      </c>
      <c r="V308" s="599" t="s">
        <v>7705</v>
      </c>
      <c r="W308" s="599" t="s">
        <v>4373</v>
      </c>
      <c r="X308" s="599">
        <v>-2</v>
      </c>
      <c r="Y308" s="599">
        <v>1</v>
      </c>
      <c r="Z308" s="599" t="s">
        <v>7353</v>
      </c>
      <c r="AA308" s="599" t="s">
        <v>7354</v>
      </c>
      <c r="AB308" s="599" t="s">
        <v>7710</v>
      </c>
      <c r="AC308" s="599">
        <v>2305</v>
      </c>
      <c r="AD308" s="599">
        <v>2310</v>
      </c>
      <c r="AE308" s="599">
        <v>2315</v>
      </c>
      <c r="AF308" s="599">
        <v>6540</v>
      </c>
      <c r="AG308" s="599">
        <v>6580</v>
      </c>
      <c r="AH308" s="599">
        <v>6620</v>
      </c>
      <c r="AI308" s="599">
        <v>1930</v>
      </c>
      <c r="AJ308" s="599">
        <v>1960</v>
      </c>
      <c r="AK308" s="599">
        <v>1990</v>
      </c>
      <c r="AL308" s="599">
        <v>4550</v>
      </c>
      <c r="AM308" s="599">
        <v>4590</v>
      </c>
      <c r="AN308" s="599">
        <v>4630</v>
      </c>
      <c r="AO308" s="599">
        <v>3</v>
      </c>
      <c r="AP308" s="599">
        <v>3</v>
      </c>
      <c r="AQ308" s="599">
        <v>3</v>
      </c>
      <c r="AR308" s="599"/>
      <c r="AS308" s="599">
        <v>20</v>
      </c>
      <c r="AT308" s="599">
        <v>20</v>
      </c>
      <c r="AU308" s="599">
        <v>20</v>
      </c>
      <c r="AV308" s="599">
        <v>-36.4</v>
      </c>
      <c r="AW308" s="599">
        <v>-36.4</v>
      </c>
      <c r="AX308" s="599">
        <v>-36.4</v>
      </c>
      <c r="AY308" s="599">
        <v>-112.7</v>
      </c>
      <c r="AZ308" s="599"/>
      <c r="BA308" s="599"/>
      <c r="BB308" s="599"/>
      <c r="BC308" s="599" t="str">
        <f t="shared" si="12"/>
        <v>FAIL</v>
      </c>
      <c r="BD308" s="599" t="str">
        <f t="shared" si="13"/>
        <v>FAIL</v>
      </c>
      <c r="BE308" s="599" t="str">
        <f t="shared" si="14"/>
        <v>FAIL</v>
      </c>
      <c r="BF308" s="599" t="s">
        <v>21</v>
      </c>
    </row>
    <row r="309" spans="1:58" ht="17.350000000000001">
      <c r="A309" s="600"/>
      <c r="B309" s="600" t="s">
        <v>7711</v>
      </c>
      <c r="C309" s="600" t="s">
        <v>7272</v>
      </c>
      <c r="D309" s="600" t="s">
        <v>16</v>
      </c>
      <c r="E309" s="599" t="s">
        <v>1388</v>
      </c>
      <c r="F309" s="600" t="s">
        <v>4702</v>
      </c>
      <c r="G309" s="600" t="s">
        <v>39</v>
      </c>
      <c r="H309" s="600" t="s">
        <v>4168</v>
      </c>
      <c r="I309" s="600">
        <v>1.2</v>
      </c>
      <c r="J309" s="600">
        <v>3.7</v>
      </c>
      <c r="K309" s="600" t="s">
        <v>1194</v>
      </c>
      <c r="L309" s="600" t="s">
        <v>1194</v>
      </c>
      <c r="M309" s="600" t="s">
        <v>7273</v>
      </c>
      <c r="N309" s="600" t="s">
        <v>79</v>
      </c>
      <c r="O309" s="600" t="s">
        <v>7274</v>
      </c>
      <c r="P309" s="600">
        <v>9</v>
      </c>
      <c r="Q309" s="600" t="s">
        <v>7581</v>
      </c>
      <c r="R309" s="600" t="s">
        <v>6653</v>
      </c>
      <c r="S309" s="600" t="s">
        <v>764</v>
      </c>
      <c r="T309" s="600" t="s">
        <v>7275</v>
      </c>
      <c r="U309" s="600" t="s">
        <v>7451</v>
      </c>
      <c r="V309" s="600" t="s">
        <v>7705</v>
      </c>
      <c r="W309" s="600" t="s">
        <v>4373</v>
      </c>
      <c r="X309" s="600">
        <v>2</v>
      </c>
      <c r="Y309" s="600">
        <v>-1</v>
      </c>
      <c r="Z309" s="600" t="s">
        <v>7416</v>
      </c>
      <c r="AA309" s="600" t="s">
        <v>7417</v>
      </c>
      <c r="AB309" s="600" t="s">
        <v>7711</v>
      </c>
      <c r="AC309" s="600">
        <v>2305</v>
      </c>
      <c r="AD309" s="600">
        <v>2310</v>
      </c>
      <c r="AE309" s="600">
        <v>2315</v>
      </c>
      <c r="AF309" s="600">
        <v>2620</v>
      </c>
      <c r="AG309" s="600">
        <v>2660</v>
      </c>
      <c r="AH309" s="600">
        <v>2700</v>
      </c>
      <c r="AI309" s="600">
        <v>1990</v>
      </c>
      <c r="AJ309" s="600">
        <v>1960</v>
      </c>
      <c r="AK309" s="600">
        <v>1930</v>
      </c>
      <c r="AL309" s="600">
        <v>630</v>
      </c>
      <c r="AM309" s="600">
        <v>670</v>
      </c>
      <c r="AN309" s="600">
        <v>710</v>
      </c>
      <c r="AO309" s="600">
        <v>3</v>
      </c>
      <c r="AP309" s="600">
        <v>3</v>
      </c>
      <c r="AQ309" s="600">
        <v>3</v>
      </c>
      <c r="AR309" s="600"/>
      <c r="AS309" s="600">
        <v>20</v>
      </c>
      <c r="AT309" s="600">
        <v>20</v>
      </c>
      <c r="AU309" s="600">
        <v>20</v>
      </c>
      <c r="AV309" s="600">
        <v>-16.2</v>
      </c>
      <c r="AW309" s="600">
        <v>-16.2</v>
      </c>
      <c r="AX309" s="600">
        <v>-15.7</v>
      </c>
      <c r="AY309" s="600">
        <v>-112.7</v>
      </c>
      <c r="AZ309" s="600"/>
      <c r="BA309" s="600"/>
      <c r="BB309" s="600"/>
      <c r="BC309" s="600" t="str">
        <f t="shared" si="12"/>
        <v>FAIL</v>
      </c>
      <c r="BD309" s="600" t="str">
        <f t="shared" si="13"/>
        <v>FAIL</v>
      </c>
      <c r="BE309" s="600" t="str">
        <f t="shared" si="14"/>
        <v>FAIL</v>
      </c>
      <c r="BF309" s="600" t="s">
        <v>21</v>
      </c>
    </row>
    <row r="310" spans="1:58" ht="17.350000000000001">
      <c r="A310" s="599"/>
      <c r="B310" s="599" t="s">
        <v>7600</v>
      </c>
      <c r="C310" s="599" t="s">
        <v>7272</v>
      </c>
      <c r="D310" s="599" t="s">
        <v>16</v>
      </c>
      <c r="E310" s="599" t="s">
        <v>1388</v>
      </c>
      <c r="F310" s="599" t="s">
        <v>4702</v>
      </c>
      <c r="G310" s="599" t="s">
        <v>39</v>
      </c>
      <c r="H310" s="599" t="s">
        <v>4168</v>
      </c>
      <c r="I310" s="599">
        <v>1.2</v>
      </c>
      <c r="J310" s="599">
        <v>3.7</v>
      </c>
      <c r="K310" s="599" t="s">
        <v>1194</v>
      </c>
      <c r="L310" s="599" t="s">
        <v>1194</v>
      </c>
      <c r="M310" s="599" t="s">
        <v>7273</v>
      </c>
      <c r="N310" s="599" t="s">
        <v>79</v>
      </c>
      <c r="O310" s="599" t="s">
        <v>7274</v>
      </c>
      <c r="P310" s="599">
        <v>9</v>
      </c>
      <c r="Q310" s="599" t="s">
        <v>7581</v>
      </c>
      <c r="R310" s="599" t="s">
        <v>6653</v>
      </c>
      <c r="S310" s="599" t="s">
        <v>765</v>
      </c>
      <c r="T310" s="599"/>
      <c r="U310" s="599" t="s">
        <v>7451</v>
      </c>
      <c r="V310" s="599" t="s">
        <v>7712</v>
      </c>
      <c r="W310" s="599" t="s">
        <v>7299</v>
      </c>
      <c r="X310" s="599">
        <v>2</v>
      </c>
      <c r="Y310" s="599"/>
      <c r="Z310" s="599" t="s">
        <v>7339</v>
      </c>
      <c r="AA310" s="599"/>
      <c r="AB310" s="599" t="s">
        <v>7600</v>
      </c>
      <c r="AC310" s="599">
        <v>2500</v>
      </c>
      <c r="AD310" s="599">
        <v>2535</v>
      </c>
      <c r="AE310" s="599">
        <v>2570</v>
      </c>
      <c r="AF310" s="599"/>
      <c r="AG310" s="599"/>
      <c r="AH310" s="599"/>
      <c r="AI310" s="599">
        <v>1930</v>
      </c>
      <c r="AJ310" s="599">
        <v>1960</v>
      </c>
      <c r="AK310" s="599">
        <v>1990</v>
      </c>
      <c r="AL310" s="599"/>
      <c r="AM310" s="599"/>
      <c r="AN310" s="599"/>
      <c r="AO310" s="599"/>
      <c r="AP310" s="599"/>
      <c r="AQ310" s="599"/>
      <c r="AR310" s="599"/>
      <c r="AS310" s="599">
        <v>24</v>
      </c>
      <c r="AT310" s="599">
        <v>24</v>
      </c>
      <c r="AU310" s="599">
        <v>24</v>
      </c>
      <c r="AV310" s="599"/>
      <c r="AW310" s="599"/>
      <c r="AX310" s="599"/>
      <c r="AY310" s="599">
        <v>-112.7</v>
      </c>
      <c r="AZ310" s="599"/>
      <c r="BA310" s="599"/>
      <c r="BB310" s="599"/>
      <c r="BC310" s="599" t="str">
        <f t="shared" si="12"/>
        <v>FAIL</v>
      </c>
      <c r="BD310" s="599" t="str">
        <f t="shared" si="13"/>
        <v>FAIL</v>
      </c>
      <c r="BE310" s="599" t="str">
        <f t="shared" si="14"/>
        <v>FAIL</v>
      </c>
      <c r="BF310" s="599" t="s">
        <v>21</v>
      </c>
    </row>
    <row r="311" spans="1:58" ht="17.350000000000001">
      <c r="A311" s="600"/>
      <c r="B311" s="600" t="s">
        <v>7713</v>
      </c>
      <c r="C311" s="600" t="s">
        <v>7272</v>
      </c>
      <c r="D311" s="600" t="s">
        <v>16</v>
      </c>
      <c r="E311" s="599" t="s">
        <v>1388</v>
      </c>
      <c r="F311" s="600" t="s">
        <v>4702</v>
      </c>
      <c r="G311" s="600" t="s">
        <v>39</v>
      </c>
      <c r="H311" s="600" t="s">
        <v>4168</v>
      </c>
      <c r="I311" s="600">
        <v>1.2</v>
      </c>
      <c r="J311" s="600">
        <v>3.7</v>
      </c>
      <c r="K311" s="600" t="s">
        <v>1194</v>
      </c>
      <c r="L311" s="600" t="s">
        <v>1194</v>
      </c>
      <c r="M311" s="600" t="s">
        <v>7273</v>
      </c>
      <c r="N311" s="600" t="s">
        <v>79</v>
      </c>
      <c r="O311" s="600" t="s">
        <v>7274</v>
      </c>
      <c r="P311" s="600">
        <v>9</v>
      </c>
      <c r="Q311" s="600" t="s">
        <v>7581</v>
      </c>
      <c r="R311" s="600" t="s">
        <v>6653</v>
      </c>
      <c r="S311" s="600" t="s">
        <v>765</v>
      </c>
      <c r="T311" s="600" t="s">
        <v>7275</v>
      </c>
      <c r="U311" s="600" t="s">
        <v>7451</v>
      </c>
      <c r="V311" s="600" t="s">
        <v>7712</v>
      </c>
      <c r="W311" s="600" t="s">
        <v>7299</v>
      </c>
      <c r="X311" s="600">
        <v>-1</v>
      </c>
      <c r="Y311" s="600">
        <v>1</v>
      </c>
      <c r="Z311" s="600" t="s">
        <v>7341</v>
      </c>
      <c r="AA311" s="600" t="s">
        <v>7342</v>
      </c>
      <c r="AB311" s="600" t="s">
        <v>7713</v>
      </c>
      <c r="AC311" s="600">
        <v>2500</v>
      </c>
      <c r="AD311" s="600">
        <v>2535</v>
      </c>
      <c r="AE311" s="600">
        <v>2570</v>
      </c>
      <c r="AF311" s="600">
        <v>4430</v>
      </c>
      <c r="AG311" s="600">
        <v>4495</v>
      </c>
      <c r="AH311" s="600">
        <v>4560</v>
      </c>
      <c r="AI311" s="600">
        <v>1930</v>
      </c>
      <c r="AJ311" s="600">
        <v>1960</v>
      </c>
      <c r="AK311" s="600">
        <v>1990</v>
      </c>
      <c r="AL311" s="600">
        <v>2440</v>
      </c>
      <c r="AM311" s="600">
        <v>2505</v>
      </c>
      <c r="AN311" s="600">
        <v>2570</v>
      </c>
      <c r="AO311" s="600">
        <v>3</v>
      </c>
      <c r="AP311" s="600">
        <v>3</v>
      </c>
      <c r="AQ311" s="600">
        <v>3</v>
      </c>
      <c r="AR311" s="600"/>
      <c r="AS311" s="600">
        <v>20</v>
      </c>
      <c r="AT311" s="600">
        <v>20</v>
      </c>
      <c r="AU311" s="600">
        <v>20</v>
      </c>
      <c r="AV311" s="600">
        <v>-21.3</v>
      </c>
      <c r="AW311" s="600">
        <v>-23.8</v>
      </c>
      <c r="AX311" s="600">
        <v>-26.3</v>
      </c>
      <c r="AY311" s="600">
        <v>-112.7</v>
      </c>
      <c r="AZ311" s="600"/>
      <c r="BA311" s="600"/>
      <c r="BB311" s="600"/>
      <c r="BC311" s="600" t="str">
        <f t="shared" si="12"/>
        <v>FAIL</v>
      </c>
      <c r="BD311" s="600" t="str">
        <f t="shared" si="13"/>
        <v>FAIL</v>
      </c>
      <c r="BE311" s="600" t="str">
        <f t="shared" si="14"/>
        <v>FAIL</v>
      </c>
      <c r="BF311" s="600" t="s">
        <v>21</v>
      </c>
    </row>
    <row r="312" spans="1:58" ht="17.350000000000001">
      <c r="A312" s="599"/>
      <c r="B312" s="599" t="s">
        <v>7714</v>
      </c>
      <c r="C312" s="599" t="s">
        <v>7272</v>
      </c>
      <c r="D312" s="599" t="s">
        <v>16</v>
      </c>
      <c r="E312" s="599" t="s">
        <v>1388</v>
      </c>
      <c r="F312" s="599" t="s">
        <v>4702</v>
      </c>
      <c r="G312" s="599" t="s">
        <v>39</v>
      </c>
      <c r="H312" s="599" t="s">
        <v>4168</v>
      </c>
      <c r="I312" s="599">
        <v>1.2</v>
      </c>
      <c r="J312" s="599">
        <v>3.7</v>
      </c>
      <c r="K312" s="599" t="s">
        <v>1194</v>
      </c>
      <c r="L312" s="599" t="s">
        <v>1194</v>
      </c>
      <c r="M312" s="599" t="s">
        <v>7273</v>
      </c>
      <c r="N312" s="599" t="s">
        <v>79</v>
      </c>
      <c r="O312" s="599" t="s">
        <v>7274</v>
      </c>
      <c r="P312" s="599">
        <v>9</v>
      </c>
      <c r="Q312" s="599" t="s">
        <v>7581</v>
      </c>
      <c r="R312" s="599" t="s">
        <v>6653</v>
      </c>
      <c r="S312" s="599" t="s">
        <v>765</v>
      </c>
      <c r="T312" s="599" t="s">
        <v>7275</v>
      </c>
      <c r="U312" s="599" t="s">
        <v>7451</v>
      </c>
      <c r="V312" s="599" t="s">
        <v>7712</v>
      </c>
      <c r="W312" s="599" t="s">
        <v>7299</v>
      </c>
      <c r="X312" s="599">
        <v>1</v>
      </c>
      <c r="Y312" s="599">
        <v>-1</v>
      </c>
      <c r="Z312" s="599" t="s">
        <v>7440</v>
      </c>
      <c r="AA312" s="599" t="s">
        <v>7441</v>
      </c>
      <c r="AB312" s="599" t="s">
        <v>7714</v>
      </c>
      <c r="AC312" s="599">
        <v>2500</v>
      </c>
      <c r="AD312" s="599">
        <v>2535</v>
      </c>
      <c r="AE312" s="599">
        <v>2570</v>
      </c>
      <c r="AF312" s="599">
        <v>510</v>
      </c>
      <c r="AG312" s="599">
        <v>575</v>
      </c>
      <c r="AH312" s="599">
        <v>640</v>
      </c>
      <c r="AI312" s="599">
        <v>1990</v>
      </c>
      <c r="AJ312" s="599">
        <v>1960</v>
      </c>
      <c r="AK312" s="599">
        <v>1930</v>
      </c>
      <c r="AL312" s="599">
        <v>1420</v>
      </c>
      <c r="AM312" s="599">
        <v>1355</v>
      </c>
      <c r="AN312" s="599">
        <v>1290</v>
      </c>
      <c r="AO312" s="599">
        <v>3</v>
      </c>
      <c r="AP312" s="599">
        <v>3</v>
      </c>
      <c r="AQ312" s="599">
        <v>3</v>
      </c>
      <c r="AR312" s="599"/>
      <c r="AS312" s="599">
        <v>20</v>
      </c>
      <c r="AT312" s="599">
        <v>20</v>
      </c>
      <c r="AU312" s="599">
        <v>20</v>
      </c>
      <c r="AV312" s="599">
        <v>-35.5</v>
      </c>
      <c r="AW312" s="599">
        <v>-35.5</v>
      </c>
      <c r="AX312" s="599">
        <v>-45.5</v>
      </c>
      <c r="AY312" s="599">
        <v>-112.7</v>
      </c>
      <c r="AZ312" s="599"/>
      <c r="BA312" s="599"/>
      <c r="BB312" s="599"/>
      <c r="BC312" s="599" t="str">
        <f t="shared" si="12"/>
        <v>FAIL</v>
      </c>
      <c r="BD312" s="599" t="str">
        <f t="shared" si="13"/>
        <v>FAIL</v>
      </c>
      <c r="BE312" s="599" t="str">
        <f t="shared" si="14"/>
        <v>FAIL</v>
      </c>
      <c r="BF312" s="599" t="s">
        <v>21</v>
      </c>
    </row>
    <row r="313" spans="1:58" ht="17.350000000000001">
      <c r="A313" s="600"/>
      <c r="B313" s="600" t="s">
        <v>7715</v>
      </c>
      <c r="C313" s="600" t="s">
        <v>7272</v>
      </c>
      <c r="D313" s="600" t="s">
        <v>16</v>
      </c>
      <c r="E313" s="599" t="s">
        <v>1388</v>
      </c>
      <c r="F313" s="600" t="s">
        <v>4702</v>
      </c>
      <c r="G313" s="600" t="s">
        <v>39</v>
      </c>
      <c r="H313" s="600" t="s">
        <v>4168</v>
      </c>
      <c r="I313" s="600">
        <v>1.2</v>
      </c>
      <c r="J313" s="600">
        <v>3.7</v>
      </c>
      <c r="K313" s="600" t="s">
        <v>1194</v>
      </c>
      <c r="L313" s="600" t="s">
        <v>1194</v>
      </c>
      <c r="M313" s="600" t="s">
        <v>7273</v>
      </c>
      <c r="N313" s="600" t="s">
        <v>79</v>
      </c>
      <c r="O313" s="600" t="s">
        <v>7274</v>
      </c>
      <c r="P313" s="600">
        <v>9</v>
      </c>
      <c r="Q313" s="600" t="s">
        <v>7581</v>
      </c>
      <c r="R313" s="600" t="s">
        <v>6653</v>
      </c>
      <c r="S313" s="600" t="s">
        <v>765</v>
      </c>
      <c r="T313" s="600" t="s">
        <v>7275</v>
      </c>
      <c r="U313" s="600" t="s">
        <v>7451</v>
      </c>
      <c r="V313" s="600" t="s">
        <v>7712</v>
      </c>
      <c r="W313" s="600" t="s">
        <v>4373</v>
      </c>
      <c r="X313" s="600">
        <v>-1</v>
      </c>
      <c r="Y313" s="600">
        <v>2</v>
      </c>
      <c r="Z313" s="600" t="s">
        <v>7347</v>
      </c>
      <c r="AA313" s="600" t="s">
        <v>7348</v>
      </c>
      <c r="AB313" s="600" t="s">
        <v>7715</v>
      </c>
      <c r="AC313" s="600">
        <v>2500</v>
      </c>
      <c r="AD313" s="600">
        <v>2535</v>
      </c>
      <c r="AE313" s="600">
        <v>2570</v>
      </c>
      <c r="AF313" s="600">
        <v>2215</v>
      </c>
      <c r="AG313" s="600">
        <v>2247.5</v>
      </c>
      <c r="AH313" s="600">
        <v>2280</v>
      </c>
      <c r="AI313" s="600">
        <v>1930</v>
      </c>
      <c r="AJ313" s="600">
        <v>1960</v>
      </c>
      <c r="AK313" s="600">
        <v>1990</v>
      </c>
      <c r="AL313" s="600">
        <v>225</v>
      </c>
      <c r="AM313" s="600">
        <v>257.5</v>
      </c>
      <c r="AN313" s="600">
        <v>290</v>
      </c>
      <c r="AO313" s="600">
        <v>3</v>
      </c>
      <c r="AP313" s="600">
        <v>3</v>
      </c>
      <c r="AQ313" s="600">
        <v>3</v>
      </c>
      <c r="AR313" s="600"/>
      <c r="AS313" s="600">
        <v>20</v>
      </c>
      <c r="AT313" s="600">
        <v>20</v>
      </c>
      <c r="AU313" s="600">
        <v>20</v>
      </c>
      <c r="AV313" s="600">
        <v>-16.3</v>
      </c>
      <c r="AW313" s="600">
        <v>-16.3</v>
      </c>
      <c r="AX313" s="600">
        <v>-16.3</v>
      </c>
      <c r="AY313" s="600">
        <v>-112.7</v>
      </c>
      <c r="AZ313" s="600"/>
      <c r="BA313" s="600"/>
      <c r="BB313" s="600"/>
      <c r="BC313" s="600" t="str">
        <f t="shared" si="12"/>
        <v>FAIL</v>
      </c>
      <c r="BD313" s="600" t="str">
        <f t="shared" si="13"/>
        <v>FAIL</v>
      </c>
      <c r="BE313" s="600" t="str">
        <f t="shared" si="14"/>
        <v>FAIL</v>
      </c>
      <c r="BF313" s="600" t="s">
        <v>21</v>
      </c>
    </row>
    <row r="314" spans="1:58" ht="17.350000000000001">
      <c r="A314" s="599"/>
      <c r="B314" s="599" t="s">
        <v>7716</v>
      </c>
      <c r="C314" s="599" t="s">
        <v>7272</v>
      </c>
      <c r="D314" s="599" t="s">
        <v>16</v>
      </c>
      <c r="E314" s="599" t="s">
        <v>1388</v>
      </c>
      <c r="F314" s="599" t="s">
        <v>4702</v>
      </c>
      <c r="G314" s="599" t="s">
        <v>39</v>
      </c>
      <c r="H314" s="599" t="s">
        <v>4168</v>
      </c>
      <c r="I314" s="599">
        <v>1.2</v>
      </c>
      <c r="J314" s="599">
        <v>3.7</v>
      </c>
      <c r="K314" s="599" t="s">
        <v>1194</v>
      </c>
      <c r="L314" s="599" t="s">
        <v>1194</v>
      </c>
      <c r="M314" s="599" t="s">
        <v>7273</v>
      </c>
      <c r="N314" s="599" t="s">
        <v>79</v>
      </c>
      <c r="O314" s="599" t="s">
        <v>7274</v>
      </c>
      <c r="P314" s="599">
        <v>9</v>
      </c>
      <c r="Q314" s="599" t="s">
        <v>7581</v>
      </c>
      <c r="R314" s="599" t="s">
        <v>6653</v>
      </c>
      <c r="S314" s="599" t="s">
        <v>765</v>
      </c>
      <c r="T314" s="599" t="s">
        <v>7275</v>
      </c>
      <c r="U314" s="599" t="s">
        <v>7451</v>
      </c>
      <c r="V314" s="599" t="s">
        <v>7712</v>
      </c>
      <c r="W314" s="599" t="s">
        <v>4373</v>
      </c>
      <c r="X314" s="599">
        <v>1</v>
      </c>
      <c r="Y314" s="599">
        <v>-2</v>
      </c>
      <c r="Z314" s="599" t="s">
        <v>7444</v>
      </c>
      <c r="AA314" s="599" t="s">
        <v>7445</v>
      </c>
      <c r="AB314" s="599" t="s">
        <v>7716</v>
      </c>
      <c r="AC314" s="599">
        <v>2500</v>
      </c>
      <c r="AD314" s="599">
        <v>2535</v>
      </c>
      <c r="AE314" s="599">
        <v>2570</v>
      </c>
      <c r="AF314" s="599">
        <v>255</v>
      </c>
      <c r="AG314" s="599">
        <v>287.5</v>
      </c>
      <c r="AH314" s="599">
        <v>320</v>
      </c>
      <c r="AI314" s="599">
        <v>1990</v>
      </c>
      <c r="AJ314" s="599">
        <v>1960</v>
      </c>
      <c r="AK314" s="599">
        <v>1930</v>
      </c>
      <c r="AL314" s="599">
        <v>1675</v>
      </c>
      <c r="AM314" s="599">
        <v>1642.5</v>
      </c>
      <c r="AN314" s="599">
        <v>1610</v>
      </c>
      <c r="AO314" s="599">
        <v>3</v>
      </c>
      <c r="AP314" s="599">
        <v>3</v>
      </c>
      <c r="AQ314" s="599">
        <v>3</v>
      </c>
      <c r="AR314" s="599"/>
      <c r="AS314" s="599">
        <v>20</v>
      </c>
      <c r="AT314" s="599">
        <v>20</v>
      </c>
      <c r="AU314" s="599">
        <v>20</v>
      </c>
      <c r="AV314" s="599">
        <v>-35.5</v>
      </c>
      <c r="AW314" s="599">
        <v>-35.5</v>
      </c>
      <c r="AX314" s="599">
        <v>-35.5</v>
      </c>
      <c r="AY314" s="599">
        <v>-112.7</v>
      </c>
      <c r="AZ314" s="599"/>
      <c r="BA314" s="599"/>
      <c r="BB314" s="599"/>
      <c r="BC314" s="599" t="str">
        <f t="shared" si="12"/>
        <v>FAIL</v>
      </c>
      <c r="BD314" s="599" t="str">
        <f t="shared" si="13"/>
        <v>FAIL</v>
      </c>
      <c r="BE314" s="599" t="str">
        <f t="shared" si="14"/>
        <v>FAIL</v>
      </c>
      <c r="BF314" s="599" t="s">
        <v>21</v>
      </c>
    </row>
    <row r="315" spans="1:58" ht="17.350000000000001">
      <c r="A315" s="600"/>
      <c r="B315" s="600" t="s">
        <v>7717</v>
      </c>
      <c r="C315" s="600" t="s">
        <v>7272</v>
      </c>
      <c r="D315" s="600" t="s">
        <v>16</v>
      </c>
      <c r="E315" s="599" t="s">
        <v>1388</v>
      </c>
      <c r="F315" s="600" t="s">
        <v>4702</v>
      </c>
      <c r="G315" s="600" t="s">
        <v>39</v>
      </c>
      <c r="H315" s="600" t="s">
        <v>4168</v>
      </c>
      <c r="I315" s="600">
        <v>1.2</v>
      </c>
      <c r="J315" s="600">
        <v>3.7</v>
      </c>
      <c r="K315" s="600" t="s">
        <v>1194</v>
      </c>
      <c r="L315" s="600" t="s">
        <v>1194</v>
      </c>
      <c r="M315" s="600" t="s">
        <v>7273</v>
      </c>
      <c r="N315" s="600" t="s">
        <v>79</v>
      </c>
      <c r="O315" s="600" t="s">
        <v>7274</v>
      </c>
      <c r="P315" s="600">
        <v>9</v>
      </c>
      <c r="Q315" s="600" t="s">
        <v>7581</v>
      </c>
      <c r="R315" s="600" t="s">
        <v>6653</v>
      </c>
      <c r="S315" s="600" t="s">
        <v>765</v>
      </c>
      <c r="T315" s="600" t="s">
        <v>7275</v>
      </c>
      <c r="U315" s="600" t="s">
        <v>7451</v>
      </c>
      <c r="V315" s="600" t="s">
        <v>7712</v>
      </c>
      <c r="W315" s="600" t="s">
        <v>4373</v>
      </c>
      <c r="X315" s="600">
        <v>-2</v>
      </c>
      <c r="Y315" s="600">
        <v>1</v>
      </c>
      <c r="Z315" s="600" t="s">
        <v>7353</v>
      </c>
      <c r="AA315" s="600" t="s">
        <v>7354</v>
      </c>
      <c r="AB315" s="600" t="s">
        <v>7717</v>
      </c>
      <c r="AC315" s="600">
        <v>2500</v>
      </c>
      <c r="AD315" s="600">
        <v>2535</v>
      </c>
      <c r="AE315" s="600">
        <v>2570</v>
      </c>
      <c r="AF315" s="600">
        <v>6930</v>
      </c>
      <c r="AG315" s="600">
        <v>7030</v>
      </c>
      <c r="AH315" s="600">
        <v>7130</v>
      </c>
      <c r="AI315" s="600">
        <v>1930</v>
      </c>
      <c r="AJ315" s="600">
        <v>1960</v>
      </c>
      <c r="AK315" s="600">
        <v>1990</v>
      </c>
      <c r="AL315" s="600">
        <v>4940</v>
      </c>
      <c r="AM315" s="600">
        <v>5040</v>
      </c>
      <c r="AN315" s="600">
        <v>5140</v>
      </c>
      <c r="AO315" s="600">
        <v>3</v>
      </c>
      <c r="AP315" s="600">
        <v>3</v>
      </c>
      <c r="AQ315" s="600">
        <v>3</v>
      </c>
      <c r="AR315" s="600"/>
      <c r="AS315" s="600">
        <v>20</v>
      </c>
      <c r="AT315" s="600">
        <v>20</v>
      </c>
      <c r="AU315" s="600">
        <v>20</v>
      </c>
      <c r="AV315" s="600">
        <v>-36.4</v>
      </c>
      <c r="AW315" s="600">
        <v>-36.4</v>
      </c>
      <c r="AX315" s="600">
        <v>-36.4</v>
      </c>
      <c r="AY315" s="600">
        <v>-112.7</v>
      </c>
      <c r="AZ315" s="600"/>
      <c r="BA315" s="600"/>
      <c r="BB315" s="600"/>
      <c r="BC315" s="600" t="str">
        <f t="shared" si="12"/>
        <v>FAIL</v>
      </c>
      <c r="BD315" s="600" t="str">
        <f t="shared" si="13"/>
        <v>FAIL</v>
      </c>
      <c r="BE315" s="600" t="str">
        <f t="shared" si="14"/>
        <v>FAIL</v>
      </c>
      <c r="BF315" s="600" t="s">
        <v>21</v>
      </c>
    </row>
    <row r="316" spans="1:58" ht="17.350000000000001">
      <c r="A316" s="599"/>
      <c r="B316" s="599" t="s">
        <v>7718</v>
      </c>
      <c r="C316" s="599" t="s">
        <v>7272</v>
      </c>
      <c r="D316" s="599" t="s">
        <v>16</v>
      </c>
      <c r="E316" s="599" t="s">
        <v>1388</v>
      </c>
      <c r="F316" s="599" t="s">
        <v>4702</v>
      </c>
      <c r="G316" s="599" t="s">
        <v>39</v>
      </c>
      <c r="H316" s="599" t="s">
        <v>4168</v>
      </c>
      <c r="I316" s="599">
        <v>1.2</v>
      </c>
      <c r="J316" s="599">
        <v>3.7</v>
      </c>
      <c r="K316" s="599" t="s">
        <v>1194</v>
      </c>
      <c r="L316" s="599" t="s">
        <v>1194</v>
      </c>
      <c r="M316" s="599" t="s">
        <v>7273</v>
      </c>
      <c r="N316" s="599" t="s">
        <v>79</v>
      </c>
      <c r="O316" s="599" t="s">
        <v>7274</v>
      </c>
      <c r="P316" s="599">
        <v>9</v>
      </c>
      <c r="Q316" s="599" t="s">
        <v>7581</v>
      </c>
      <c r="R316" s="599" t="s">
        <v>6653</v>
      </c>
      <c r="S316" s="599" t="s">
        <v>765</v>
      </c>
      <c r="T316" s="599" t="s">
        <v>7275</v>
      </c>
      <c r="U316" s="599" t="s">
        <v>7451</v>
      </c>
      <c r="V316" s="599" t="s">
        <v>7712</v>
      </c>
      <c r="W316" s="599" t="s">
        <v>4373</v>
      </c>
      <c r="X316" s="599">
        <v>2</v>
      </c>
      <c r="Y316" s="599">
        <v>-1</v>
      </c>
      <c r="Z316" s="599" t="s">
        <v>7416</v>
      </c>
      <c r="AA316" s="599" t="s">
        <v>7417</v>
      </c>
      <c r="AB316" s="599" t="s">
        <v>7718</v>
      </c>
      <c r="AC316" s="599">
        <v>2500</v>
      </c>
      <c r="AD316" s="599">
        <v>2535</v>
      </c>
      <c r="AE316" s="599">
        <v>2570</v>
      </c>
      <c r="AF316" s="599">
        <v>3010</v>
      </c>
      <c r="AG316" s="599">
        <v>3110</v>
      </c>
      <c r="AH316" s="599">
        <v>3210</v>
      </c>
      <c r="AI316" s="599">
        <v>1990</v>
      </c>
      <c r="AJ316" s="599">
        <v>1960</v>
      </c>
      <c r="AK316" s="599">
        <v>1930</v>
      </c>
      <c r="AL316" s="599">
        <v>1020</v>
      </c>
      <c r="AM316" s="599">
        <v>1120</v>
      </c>
      <c r="AN316" s="599">
        <v>1220</v>
      </c>
      <c r="AO316" s="599">
        <v>3</v>
      </c>
      <c r="AP316" s="599">
        <v>3</v>
      </c>
      <c r="AQ316" s="599">
        <v>3</v>
      </c>
      <c r="AR316" s="599"/>
      <c r="AS316" s="599">
        <v>20</v>
      </c>
      <c r="AT316" s="599">
        <v>20</v>
      </c>
      <c r="AU316" s="599">
        <v>20</v>
      </c>
      <c r="AV316" s="599">
        <v>-15.7</v>
      </c>
      <c r="AW316" s="599">
        <v>-15.7</v>
      </c>
      <c r="AX316" s="599">
        <v>-15.8</v>
      </c>
      <c r="AY316" s="599">
        <v>-112.7</v>
      </c>
      <c r="AZ316" s="599"/>
      <c r="BA316" s="599"/>
      <c r="BB316" s="599"/>
      <c r="BC316" s="599" t="str">
        <f t="shared" si="12"/>
        <v>FAIL</v>
      </c>
      <c r="BD316" s="599" t="str">
        <f t="shared" si="13"/>
        <v>FAIL</v>
      </c>
      <c r="BE316" s="599" t="str">
        <f t="shared" si="14"/>
        <v>FAIL</v>
      </c>
      <c r="BF316" s="599" t="s">
        <v>21</v>
      </c>
    </row>
    <row r="317" spans="1:58" ht="17.350000000000001">
      <c r="A317" s="600"/>
      <c r="B317" s="600" t="s">
        <v>7600</v>
      </c>
      <c r="C317" s="600" t="s">
        <v>7272</v>
      </c>
      <c r="D317" s="600" t="s">
        <v>16</v>
      </c>
      <c r="E317" s="599" t="s">
        <v>1388</v>
      </c>
      <c r="F317" s="600" t="s">
        <v>4702</v>
      </c>
      <c r="G317" s="600" t="s">
        <v>39</v>
      </c>
      <c r="H317" s="600" t="s">
        <v>4168</v>
      </c>
      <c r="I317" s="600">
        <v>1.2</v>
      </c>
      <c r="J317" s="600">
        <v>3.7</v>
      </c>
      <c r="K317" s="600" t="s">
        <v>1194</v>
      </c>
      <c r="L317" s="600" t="s">
        <v>1194</v>
      </c>
      <c r="M317" s="600" t="s">
        <v>7273</v>
      </c>
      <c r="N317" s="600" t="s">
        <v>79</v>
      </c>
      <c r="O317" s="600" t="s">
        <v>7274</v>
      </c>
      <c r="P317" s="600">
        <v>9</v>
      </c>
      <c r="Q317" s="600" t="s">
        <v>7581</v>
      </c>
      <c r="R317" s="600" t="s">
        <v>6653</v>
      </c>
      <c r="S317" s="600" t="s">
        <v>7719</v>
      </c>
      <c r="T317" s="600"/>
      <c r="U317" s="600" t="s">
        <v>7489</v>
      </c>
      <c r="V317" s="600" t="s">
        <v>7720</v>
      </c>
      <c r="W317" s="600" t="s">
        <v>7299</v>
      </c>
      <c r="X317" s="600">
        <v>2</v>
      </c>
      <c r="Y317" s="600"/>
      <c r="Z317" s="600" t="s">
        <v>7339</v>
      </c>
      <c r="AA317" s="600"/>
      <c r="AB317" s="600" t="s">
        <v>7600</v>
      </c>
      <c r="AC317" s="600">
        <v>3550</v>
      </c>
      <c r="AD317" s="600">
        <v>3625</v>
      </c>
      <c r="AE317" s="600">
        <v>3700</v>
      </c>
      <c r="AF317" s="600"/>
      <c r="AG317" s="600"/>
      <c r="AH317" s="600"/>
      <c r="AI317" s="600">
        <v>1930</v>
      </c>
      <c r="AJ317" s="600">
        <v>1960</v>
      </c>
      <c r="AK317" s="600">
        <v>1990</v>
      </c>
      <c r="AL317" s="600"/>
      <c r="AM317" s="600"/>
      <c r="AN317" s="600"/>
      <c r="AO317" s="600"/>
      <c r="AP317" s="600"/>
      <c r="AQ317" s="600"/>
      <c r="AR317" s="600"/>
      <c r="AS317" s="600">
        <v>-5.9</v>
      </c>
      <c r="AT317" s="600">
        <v>-6</v>
      </c>
      <c r="AU317" s="600">
        <v>6.5</v>
      </c>
      <c r="AV317" s="600"/>
      <c r="AW317" s="600"/>
      <c r="AX317" s="600"/>
      <c r="AY317" s="600">
        <v>-112.7</v>
      </c>
      <c r="AZ317" s="600"/>
      <c r="BA317" s="600"/>
      <c r="BB317" s="600"/>
      <c r="BC317" s="600" t="str">
        <f t="shared" si="12"/>
        <v>FAIL</v>
      </c>
      <c r="BD317" s="600" t="str">
        <f t="shared" si="13"/>
        <v>FAIL</v>
      </c>
      <c r="BE317" s="600" t="str">
        <f t="shared" si="14"/>
        <v>FAIL</v>
      </c>
      <c r="BF317" s="600" t="s">
        <v>21</v>
      </c>
    </row>
    <row r="318" spans="1:58" ht="17.350000000000001">
      <c r="A318" s="599"/>
      <c r="B318" s="599" t="s">
        <v>7721</v>
      </c>
      <c r="C318" s="599" t="s">
        <v>7272</v>
      </c>
      <c r="D318" s="599" t="s">
        <v>16</v>
      </c>
      <c r="E318" s="599" t="s">
        <v>1388</v>
      </c>
      <c r="F318" s="599" t="s">
        <v>4702</v>
      </c>
      <c r="G318" s="599" t="s">
        <v>39</v>
      </c>
      <c r="H318" s="599" t="s">
        <v>4168</v>
      </c>
      <c r="I318" s="599">
        <v>1.2</v>
      </c>
      <c r="J318" s="599">
        <v>3.7</v>
      </c>
      <c r="K318" s="599" t="s">
        <v>1194</v>
      </c>
      <c r="L318" s="599" t="s">
        <v>1194</v>
      </c>
      <c r="M318" s="599" t="s">
        <v>7273</v>
      </c>
      <c r="N318" s="599" t="s">
        <v>79</v>
      </c>
      <c r="O318" s="599" t="s">
        <v>7274</v>
      </c>
      <c r="P318" s="599">
        <v>9</v>
      </c>
      <c r="Q318" s="599" t="s">
        <v>7581</v>
      </c>
      <c r="R318" s="599" t="s">
        <v>6653</v>
      </c>
      <c r="S318" s="599" t="s">
        <v>7719</v>
      </c>
      <c r="T318" s="599" t="s">
        <v>7275</v>
      </c>
      <c r="U318" s="599" t="s">
        <v>7489</v>
      </c>
      <c r="V318" s="599" t="s">
        <v>7720</v>
      </c>
      <c r="W318" s="599" t="s">
        <v>7299</v>
      </c>
      <c r="X318" s="599">
        <v>-1</v>
      </c>
      <c r="Y318" s="599">
        <v>1</v>
      </c>
      <c r="Z318" s="599" t="s">
        <v>7341</v>
      </c>
      <c r="AA318" s="599" t="s">
        <v>7342</v>
      </c>
      <c r="AB318" s="599" t="s">
        <v>7721</v>
      </c>
      <c r="AC318" s="599">
        <v>3550</v>
      </c>
      <c r="AD318" s="599">
        <v>3625</v>
      </c>
      <c r="AE318" s="599">
        <v>3700</v>
      </c>
      <c r="AF318" s="599">
        <v>5480</v>
      </c>
      <c r="AG318" s="599">
        <v>5585</v>
      </c>
      <c r="AH318" s="599">
        <v>5690</v>
      </c>
      <c r="AI318" s="599">
        <v>1930</v>
      </c>
      <c r="AJ318" s="599">
        <v>1960</v>
      </c>
      <c r="AK318" s="599">
        <v>1990</v>
      </c>
      <c r="AL318" s="599">
        <v>3490</v>
      </c>
      <c r="AM318" s="599">
        <v>3595</v>
      </c>
      <c r="AN318" s="599">
        <v>3700</v>
      </c>
      <c r="AO318" s="599">
        <v>3</v>
      </c>
      <c r="AP318" s="599">
        <v>3</v>
      </c>
      <c r="AQ318" s="599">
        <v>3</v>
      </c>
      <c r="AR318" s="599"/>
      <c r="AS318" s="599">
        <v>-9.9</v>
      </c>
      <c r="AT318" s="599">
        <v>-10</v>
      </c>
      <c r="AU318" s="599">
        <v>2.5</v>
      </c>
      <c r="AV318" s="599">
        <v>-46.4</v>
      </c>
      <c r="AW318" s="599">
        <v>-46.4</v>
      </c>
      <c r="AX318" s="599">
        <v>-46.4</v>
      </c>
      <c r="AY318" s="599">
        <v>-112.7</v>
      </c>
      <c r="AZ318" s="599"/>
      <c r="BA318" s="599"/>
      <c r="BB318" s="599"/>
      <c r="BC318" s="599" t="str">
        <f t="shared" si="12"/>
        <v>FAIL</v>
      </c>
      <c r="BD318" s="599" t="str">
        <f t="shared" si="13"/>
        <v>FAIL</v>
      </c>
      <c r="BE318" s="599" t="str">
        <f t="shared" si="14"/>
        <v>FAIL</v>
      </c>
      <c r="BF318" s="599" t="s">
        <v>21</v>
      </c>
    </row>
    <row r="319" spans="1:58" ht="17.350000000000001">
      <c r="A319" s="600"/>
      <c r="B319" s="600" t="s">
        <v>7722</v>
      </c>
      <c r="C319" s="600" t="s">
        <v>7272</v>
      </c>
      <c r="D319" s="600" t="s">
        <v>16</v>
      </c>
      <c r="E319" s="599" t="s">
        <v>1388</v>
      </c>
      <c r="F319" s="600" t="s">
        <v>4702</v>
      </c>
      <c r="G319" s="600" t="s">
        <v>39</v>
      </c>
      <c r="H319" s="600" t="s">
        <v>4168</v>
      </c>
      <c r="I319" s="600">
        <v>1.2</v>
      </c>
      <c r="J319" s="600">
        <v>3.7</v>
      </c>
      <c r="K319" s="600" t="s">
        <v>1194</v>
      </c>
      <c r="L319" s="600" t="s">
        <v>1194</v>
      </c>
      <c r="M319" s="600" t="s">
        <v>7273</v>
      </c>
      <c r="N319" s="600" t="s">
        <v>79</v>
      </c>
      <c r="O319" s="600" t="s">
        <v>7274</v>
      </c>
      <c r="P319" s="600">
        <v>9</v>
      </c>
      <c r="Q319" s="600" t="s">
        <v>7581</v>
      </c>
      <c r="R319" s="600" t="s">
        <v>6653</v>
      </c>
      <c r="S319" s="600" t="s">
        <v>7719</v>
      </c>
      <c r="T319" s="600" t="s">
        <v>7283</v>
      </c>
      <c r="U319" s="600" t="s">
        <v>7489</v>
      </c>
      <c r="V319" s="600" t="s">
        <v>7720</v>
      </c>
      <c r="W319" s="600" t="s">
        <v>7299</v>
      </c>
      <c r="X319" s="600">
        <v>-1</v>
      </c>
      <c r="Y319" s="600">
        <v>1</v>
      </c>
      <c r="Z319" s="600" t="s">
        <v>7493</v>
      </c>
      <c r="AA319" s="600" t="s">
        <v>7494</v>
      </c>
      <c r="AB319" s="600" t="s">
        <v>7722</v>
      </c>
      <c r="AC319" s="600">
        <v>3550</v>
      </c>
      <c r="AD319" s="600">
        <v>3625</v>
      </c>
      <c r="AE319" s="600">
        <v>3550</v>
      </c>
      <c r="AF319" s="600">
        <v>5480</v>
      </c>
      <c r="AG319" s="600">
        <v>5585</v>
      </c>
      <c r="AH319" s="600">
        <v>5540</v>
      </c>
      <c r="AI319" s="600">
        <v>1930</v>
      </c>
      <c r="AJ319" s="600">
        <v>1960</v>
      </c>
      <c r="AK319" s="600">
        <v>1990</v>
      </c>
      <c r="AL319" s="600">
        <v>3490</v>
      </c>
      <c r="AM319" s="600">
        <v>3595</v>
      </c>
      <c r="AN319" s="600">
        <v>3550</v>
      </c>
      <c r="AO319" s="600"/>
      <c r="AP319" s="600"/>
      <c r="AQ319" s="600"/>
      <c r="AR319" s="600"/>
      <c r="AS319" s="600">
        <v>-5.9</v>
      </c>
      <c r="AT319" s="600">
        <v>-6</v>
      </c>
      <c r="AU319" s="600">
        <v>-5.9</v>
      </c>
      <c r="AV319" s="600">
        <v>-21.4</v>
      </c>
      <c r="AW319" s="600">
        <v>-21.4</v>
      </c>
      <c r="AX319" s="600">
        <v>-21.4</v>
      </c>
      <c r="AY319" s="600">
        <v>-112.7</v>
      </c>
      <c r="AZ319" s="600"/>
      <c r="BA319" s="600"/>
      <c r="BB319" s="600"/>
      <c r="BC319" s="600" t="str">
        <f t="shared" si="12"/>
        <v>FAIL</v>
      </c>
      <c r="BD319" s="600" t="str">
        <f t="shared" si="13"/>
        <v>FAIL</v>
      </c>
      <c r="BE319" s="600" t="str">
        <f t="shared" si="14"/>
        <v>FAIL</v>
      </c>
      <c r="BF319" s="600" t="s">
        <v>21</v>
      </c>
    </row>
    <row r="320" spans="1:58" ht="17.350000000000001">
      <c r="A320" s="599"/>
      <c r="B320" s="599" t="s">
        <v>7723</v>
      </c>
      <c r="C320" s="599" t="s">
        <v>7272</v>
      </c>
      <c r="D320" s="599" t="s">
        <v>16</v>
      </c>
      <c r="E320" s="599" t="s">
        <v>1388</v>
      </c>
      <c r="F320" s="599" t="s">
        <v>4702</v>
      </c>
      <c r="G320" s="599" t="s">
        <v>39</v>
      </c>
      <c r="H320" s="599" t="s">
        <v>4168</v>
      </c>
      <c r="I320" s="599">
        <v>1.2</v>
      </c>
      <c r="J320" s="599">
        <v>3.7</v>
      </c>
      <c r="K320" s="599" t="s">
        <v>1194</v>
      </c>
      <c r="L320" s="599" t="s">
        <v>1194</v>
      </c>
      <c r="M320" s="599" t="s">
        <v>7273</v>
      </c>
      <c r="N320" s="599" t="s">
        <v>79</v>
      </c>
      <c r="O320" s="599" t="s">
        <v>7274</v>
      </c>
      <c r="P320" s="599">
        <v>9</v>
      </c>
      <c r="Q320" s="599" t="s">
        <v>7581</v>
      </c>
      <c r="R320" s="599" t="s">
        <v>6653</v>
      </c>
      <c r="S320" s="599" t="s">
        <v>7719</v>
      </c>
      <c r="T320" s="599" t="s">
        <v>7275</v>
      </c>
      <c r="U320" s="599" t="s">
        <v>7489</v>
      </c>
      <c r="V320" s="599" t="s">
        <v>7720</v>
      </c>
      <c r="W320" s="599" t="s">
        <v>7299</v>
      </c>
      <c r="X320" s="599">
        <v>1</v>
      </c>
      <c r="Y320" s="599">
        <v>-1</v>
      </c>
      <c r="Z320" s="599" t="s">
        <v>7440</v>
      </c>
      <c r="AA320" s="599" t="s">
        <v>7441</v>
      </c>
      <c r="AB320" s="599" t="s">
        <v>7723</v>
      </c>
      <c r="AC320" s="599">
        <v>3550</v>
      </c>
      <c r="AD320" s="599">
        <v>3625</v>
      </c>
      <c r="AE320" s="599">
        <v>3700</v>
      </c>
      <c r="AF320" s="599">
        <v>1560</v>
      </c>
      <c r="AG320" s="599">
        <v>1665</v>
      </c>
      <c r="AH320" s="599">
        <v>1770</v>
      </c>
      <c r="AI320" s="599">
        <v>1990</v>
      </c>
      <c r="AJ320" s="599">
        <v>1960</v>
      </c>
      <c r="AK320" s="599">
        <v>1930</v>
      </c>
      <c r="AL320" s="599">
        <v>370</v>
      </c>
      <c r="AM320" s="599">
        <v>265</v>
      </c>
      <c r="AN320" s="599">
        <v>160</v>
      </c>
      <c r="AO320" s="599">
        <v>3</v>
      </c>
      <c r="AP320" s="599">
        <v>3</v>
      </c>
      <c r="AQ320" s="599">
        <v>3</v>
      </c>
      <c r="AR320" s="599"/>
      <c r="AS320" s="599">
        <v>-9.9</v>
      </c>
      <c r="AT320" s="599">
        <v>-10</v>
      </c>
      <c r="AU320" s="599">
        <v>2.5</v>
      </c>
      <c r="AV320" s="599">
        <v>-15.8</v>
      </c>
      <c r="AW320" s="599">
        <v>-15.8</v>
      </c>
      <c r="AX320" s="599">
        <v>-16.3</v>
      </c>
      <c r="AY320" s="599">
        <v>-112.7</v>
      </c>
      <c r="AZ320" s="599"/>
      <c r="BA320" s="599"/>
      <c r="BB320" s="599"/>
      <c r="BC320" s="599" t="str">
        <f t="shared" si="12"/>
        <v>FAIL</v>
      </c>
      <c r="BD320" s="599" t="str">
        <f t="shared" si="13"/>
        <v>FAIL</v>
      </c>
      <c r="BE320" s="599" t="str">
        <f t="shared" si="14"/>
        <v>FAIL</v>
      </c>
      <c r="BF320" s="599" t="s">
        <v>21</v>
      </c>
    </row>
    <row r="321" spans="1:59" ht="17.350000000000001">
      <c r="A321" s="600"/>
      <c r="B321" s="600" t="s">
        <v>7724</v>
      </c>
      <c r="C321" s="600" t="s">
        <v>7272</v>
      </c>
      <c r="D321" s="600" t="s">
        <v>16</v>
      </c>
      <c r="E321" s="599" t="s">
        <v>1388</v>
      </c>
      <c r="F321" s="600" t="s">
        <v>4702</v>
      </c>
      <c r="G321" s="600" t="s">
        <v>39</v>
      </c>
      <c r="H321" s="600" t="s">
        <v>4168</v>
      </c>
      <c r="I321" s="600">
        <v>1.2</v>
      </c>
      <c r="J321" s="600">
        <v>3.7</v>
      </c>
      <c r="K321" s="600" t="s">
        <v>1194</v>
      </c>
      <c r="L321" s="600" t="s">
        <v>1194</v>
      </c>
      <c r="M321" s="600" t="s">
        <v>7273</v>
      </c>
      <c r="N321" s="600" t="s">
        <v>79</v>
      </c>
      <c r="O321" s="600" t="s">
        <v>7274</v>
      </c>
      <c r="P321" s="600">
        <v>9</v>
      </c>
      <c r="Q321" s="600" t="s">
        <v>7581</v>
      </c>
      <c r="R321" s="600" t="s">
        <v>6653</v>
      </c>
      <c r="S321" s="600" t="s">
        <v>7719</v>
      </c>
      <c r="T321" s="600" t="s">
        <v>7275</v>
      </c>
      <c r="U321" s="600" t="s">
        <v>7489</v>
      </c>
      <c r="V321" s="600" t="s">
        <v>7720</v>
      </c>
      <c r="W321" s="600" t="s">
        <v>4373</v>
      </c>
      <c r="X321" s="600">
        <v>-1</v>
      </c>
      <c r="Y321" s="600">
        <v>2</v>
      </c>
      <c r="Z321" s="600" t="s">
        <v>7347</v>
      </c>
      <c r="AA321" s="600" t="s">
        <v>7348</v>
      </c>
      <c r="AB321" s="600" t="s">
        <v>7724</v>
      </c>
      <c r="AC321" s="600">
        <v>3550</v>
      </c>
      <c r="AD321" s="600">
        <v>3625</v>
      </c>
      <c r="AE321" s="600">
        <v>3700</v>
      </c>
      <c r="AF321" s="600">
        <v>2740</v>
      </c>
      <c r="AG321" s="600">
        <v>2792.5</v>
      </c>
      <c r="AH321" s="600">
        <v>2845</v>
      </c>
      <c r="AI321" s="600">
        <v>1930</v>
      </c>
      <c r="AJ321" s="600">
        <v>1960</v>
      </c>
      <c r="AK321" s="600">
        <v>1990</v>
      </c>
      <c r="AL321" s="600">
        <v>750</v>
      </c>
      <c r="AM321" s="600">
        <v>802.5</v>
      </c>
      <c r="AN321" s="600">
        <v>855</v>
      </c>
      <c r="AO321" s="600">
        <v>3</v>
      </c>
      <c r="AP321" s="600">
        <v>3</v>
      </c>
      <c r="AQ321" s="600">
        <v>3</v>
      </c>
      <c r="AR321" s="600"/>
      <c r="AS321" s="600">
        <v>-9.9</v>
      </c>
      <c r="AT321" s="600">
        <v>-10</v>
      </c>
      <c r="AU321" s="600">
        <v>2.5</v>
      </c>
      <c r="AV321" s="600">
        <v>-15.7</v>
      </c>
      <c r="AW321" s="600">
        <v>-15.7</v>
      </c>
      <c r="AX321" s="600">
        <v>-15.7</v>
      </c>
      <c r="AY321" s="600">
        <v>-112.7</v>
      </c>
      <c r="AZ321" s="600"/>
      <c r="BA321" s="600"/>
      <c r="BB321" s="600"/>
      <c r="BC321" s="600" t="str">
        <f t="shared" si="12"/>
        <v>FAIL</v>
      </c>
      <c r="BD321" s="600" t="str">
        <f t="shared" si="13"/>
        <v>FAIL</v>
      </c>
      <c r="BE321" s="600" t="str">
        <f t="shared" si="14"/>
        <v>FAIL</v>
      </c>
      <c r="BF321" s="600" t="s">
        <v>21</v>
      </c>
    </row>
    <row r="322" spans="1:59" ht="17.350000000000001">
      <c r="A322" s="599"/>
      <c r="B322" s="599" t="s">
        <v>7725</v>
      </c>
      <c r="C322" s="599" t="s">
        <v>7272</v>
      </c>
      <c r="D322" s="599" t="s">
        <v>16</v>
      </c>
      <c r="E322" s="599" t="s">
        <v>1388</v>
      </c>
      <c r="F322" s="599" t="s">
        <v>4702</v>
      </c>
      <c r="G322" s="599" t="s">
        <v>39</v>
      </c>
      <c r="H322" s="599" t="s">
        <v>4168</v>
      </c>
      <c r="I322" s="599">
        <v>1.2</v>
      </c>
      <c r="J322" s="599">
        <v>3.7</v>
      </c>
      <c r="K322" s="599" t="s">
        <v>1194</v>
      </c>
      <c r="L322" s="599" t="s">
        <v>1194</v>
      </c>
      <c r="M322" s="599" t="s">
        <v>7273</v>
      </c>
      <c r="N322" s="599" t="s">
        <v>79</v>
      </c>
      <c r="O322" s="599" t="s">
        <v>7274</v>
      </c>
      <c r="P322" s="599">
        <v>9</v>
      </c>
      <c r="Q322" s="599" t="s">
        <v>7581</v>
      </c>
      <c r="R322" s="599" t="s">
        <v>6653</v>
      </c>
      <c r="S322" s="599" t="s">
        <v>7719</v>
      </c>
      <c r="T322" s="599" t="s">
        <v>7275</v>
      </c>
      <c r="U322" s="599" t="s">
        <v>7489</v>
      </c>
      <c r="V322" s="599" t="s">
        <v>7720</v>
      </c>
      <c r="W322" s="599" t="s">
        <v>4373</v>
      </c>
      <c r="X322" s="599">
        <v>1</v>
      </c>
      <c r="Y322" s="599">
        <v>-2</v>
      </c>
      <c r="Z322" s="599" t="s">
        <v>7444</v>
      </c>
      <c r="AA322" s="599" t="s">
        <v>7445</v>
      </c>
      <c r="AB322" s="599" t="s">
        <v>7725</v>
      </c>
      <c r="AC322" s="599">
        <v>3550</v>
      </c>
      <c r="AD322" s="599">
        <v>3625</v>
      </c>
      <c r="AE322" s="599">
        <v>3700</v>
      </c>
      <c r="AF322" s="599">
        <v>780</v>
      </c>
      <c r="AG322" s="599">
        <v>832.5</v>
      </c>
      <c r="AH322" s="599">
        <v>885</v>
      </c>
      <c r="AI322" s="599">
        <v>1990</v>
      </c>
      <c r="AJ322" s="599">
        <v>1960</v>
      </c>
      <c r="AK322" s="599">
        <v>1930</v>
      </c>
      <c r="AL322" s="599">
        <v>1150</v>
      </c>
      <c r="AM322" s="599">
        <v>1097.5</v>
      </c>
      <c r="AN322" s="599">
        <v>1045</v>
      </c>
      <c r="AO322" s="599">
        <v>3</v>
      </c>
      <c r="AP322" s="599">
        <v>3</v>
      </c>
      <c r="AQ322" s="599">
        <v>3</v>
      </c>
      <c r="AR322" s="599"/>
      <c r="AS322" s="599">
        <v>-9.9</v>
      </c>
      <c r="AT322" s="599">
        <v>-10</v>
      </c>
      <c r="AU322" s="599">
        <v>2.5</v>
      </c>
      <c r="AV322" s="599">
        <v>-45.5</v>
      </c>
      <c r="AW322" s="599">
        <v>-45.5</v>
      </c>
      <c r="AX322" s="599">
        <v>-45.5</v>
      </c>
      <c r="AY322" s="599">
        <v>-112.7</v>
      </c>
      <c r="AZ322" s="599"/>
      <c r="BA322" s="599"/>
      <c r="BB322" s="599"/>
      <c r="BC322" s="599" t="str">
        <f t="shared" si="12"/>
        <v>FAIL</v>
      </c>
      <c r="BD322" s="599" t="str">
        <f t="shared" si="13"/>
        <v>FAIL</v>
      </c>
      <c r="BE322" s="599" t="str">
        <f t="shared" si="14"/>
        <v>FAIL</v>
      </c>
      <c r="BF322" s="599" t="s">
        <v>21</v>
      </c>
    </row>
    <row r="323" spans="1:59" ht="17.350000000000001">
      <c r="A323" s="600"/>
      <c r="B323" s="600" t="s">
        <v>7726</v>
      </c>
      <c r="C323" s="600" t="s">
        <v>7272</v>
      </c>
      <c r="D323" s="600" t="s">
        <v>16</v>
      </c>
      <c r="E323" s="599" t="s">
        <v>1388</v>
      </c>
      <c r="F323" s="600" t="s">
        <v>4702</v>
      </c>
      <c r="G323" s="600" t="s">
        <v>39</v>
      </c>
      <c r="H323" s="600" t="s">
        <v>4168</v>
      </c>
      <c r="I323" s="600">
        <v>1.2</v>
      </c>
      <c r="J323" s="600">
        <v>3.7</v>
      </c>
      <c r="K323" s="600" t="s">
        <v>1194</v>
      </c>
      <c r="L323" s="600" t="s">
        <v>1194</v>
      </c>
      <c r="M323" s="600" t="s">
        <v>7273</v>
      </c>
      <c r="N323" s="600" t="s">
        <v>79</v>
      </c>
      <c r="O323" s="600" t="s">
        <v>7274</v>
      </c>
      <c r="P323" s="600">
        <v>9</v>
      </c>
      <c r="Q323" s="600" t="s">
        <v>7581</v>
      </c>
      <c r="R323" s="600" t="s">
        <v>6653</v>
      </c>
      <c r="S323" s="600" t="s">
        <v>7719</v>
      </c>
      <c r="T323" s="600" t="s">
        <v>7275</v>
      </c>
      <c r="U323" s="600" t="s">
        <v>7489</v>
      </c>
      <c r="V323" s="600" t="s">
        <v>7720</v>
      </c>
      <c r="W323" s="600" t="s">
        <v>4373</v>
      </c>
      <c r="X323" s="600">
        <v>-2</v>
      </c>
      <c r="Y323" s="600">
        <v>1</v>
      </c>
      <c r="Z323" s="600" t="s">
        <v>7353</v>
      </c>
      <c r="AA323" s="600" t="s">
        <v>7354</v>
      </c>
      <c r="AB323" s="600" t="s">
        <v>7726</v>
      </c>
      <c r="AC323" s="600">
        <v>3550</v>
      </c>
      <c r="AD323" s="600">
        <v>3625</v>
      </c>
      <c r="AE323" s="600">
        <v>3700</v>
      </c>
      <c r="AF323" s="600">
        <v>9030</v>
      </c>
      <c r="AG323" s="600">
        <v>9210</v>
      </c>
      <c r="AH323" s="600">
        <v>9390</v>
      </c>
      <c r="AI323" s="600">
        <v>1930</v>
      </c>
      <c r="AJ323" s="600">
        <v>1960</v>
      </c>
      <c r="AK323" s="600">
        <v>1990</v>
      </c>
      <c r="AL323" s="600">
        <v>7040</v>
      </c>
      <c r="AM323" s="600">
        <v>7220</v>
      </c>
      <c r="AN323" s="600">
        <v>7400</v>
      </c>
      <c r="AO323" s="600">
        <v>3</v>
      </c>
      <c r="AP323" s="600">
        <v>3</v>
      </c>
      <c r="AQ323" s="600">
        <v>3</v>
      </c>
      <c r="AR323" s="600"/>
      <c r="AS323" s="600">
        <v>-9.9</v>
      </c>
      <c r="AT323" s="600">
        <v>-10</v>
      </c>
      <c r="AU323" s="600">
        <v>2.5</v>
      </c>
      <c r="AV323" s="600">
        <v>-26.4</v>
      </c>
      <c r="AW323" s="600">
        <v>-26.4</v>
      </c>
      <c r="AX323" s="600">
        <v>-26.4</v>
      </c>
      <c r="AY323" s="600">
        <v>-112.7</v>
      </c>
      <c r="AZ323" s="600"/>
      <c r="BA323" s="600"/>
      <c r="BB323" s="600"/>
      <c r="BC323" s="600" t="str">
        <f t="shared" si="12"/>
        <v>FAIL</v>
      </c>
      <c r="BD323" s="600" t="str">
        <f t="shared" si="13"/>
        <v>FAIL</v>
      </c>
      <c r="BE323" s="600" t="str">
        <f t="shared" si="14"/>
        <v>FAIL</v>
      </c>
      <c r="BF323" s="600" t="s">
        <v>21</v>
      </c>
    </row>
    <row r="324" spans="1:59" ht="17.350000000000001">
      <c r="A324" s="599"/>
      <c r="B324" s="599" t="s">
        <v>7727</v>
      </c>
      <c r="C324" s="599" t="s">
        <v>7272</v>
      </c>
      <c r="D324" s="599" t="s">
        <v>16</v>
      </c>
      <c r="E324" s="599" t="s">
        <v>1388</v>
      </c>
      <c r="F324" s="599" t="s">
        <v>4702</v>
      </c>
      <c r="G324" s="599" t="s">
        <v>39</v>
      </c>
      <c r="H324" s="599" t="s">
        <v>4168</v>
      </c>
      <c r="I324" s="599">
        <v>1.2</v>
      </c>
      <c r="J324" s="599">
        <v>3.7</v>
      </c>
      <c r="K324" s="599" t="s">
        <v>1194</v>
      </c>
      <c r="L324" s="599" t="s">
        <v>1194</v>
      </c>
      <c r="M324" s="599" t="s">
        <v>7273</v>
      </c>
      <c r="N324" s="599" t="s">
        <v>79</v>
      </c>
      <c r="O324" s="599" t="s">
        <v>7274</v>
      </c>
      <c r="P324" s="599">
        <v>9</v>
      </c>
      <c r="Q324" s="599" t="s">
        <v>7581</v>
      </c>
      <c r="R324" s="599" t="s">
        <v>6653</v>
      </c>
      <c r="S324" s="599" t="s">
        <v>7719</v>
      </c>
      <c r="T324" s="599" t="s">
        <v>7275</v>
      </c>
      <c r="U324" s="599" t="s">
        <v>7489</v>
      </c>
      <c r="V324" s="599" t="s">
        <v>7720</v>
      </c>
      <c r="W324" s="599" t="s">
        <v>4373</v>
      </c>
      <c r="X324" s="599">
        <v>2</v>
      </c>
      <c r="Y324" s="599">
        <v>-1</v>
      </c>
      <c r="Z324" s="599" t="s">
        <v>7416</v>
      </c>
      <c r="AA324" s="599" t="s">
        <v>7417</v>
      </c>
      <c r="AB324" s="599" t="s">
        <v>7727</v>
      </c>
      <c r="AC324" s="599">
        <v>3550</v>
      </c>
      <c r="AD324" s="599">
        <v>3625</v>
      </c>
      <c r="AE324" s="599">
        <v>3700</v>
      </c>
      <c r="AF324" s="599">
        <v>5110</v>
      </c>
      <c r="AG324" s="599">
        <v>5290</v>
      </c>
      <c r="AH324" s="599">
        <v>5470</v>
      </c>
      <c r="AI324" s="599">
        <v>1990</v>
      </c>
      <c r="AJ324" s="599">
        <v>1960</v>
      </c>
      <c r="AK324" s="599">
        <v>1930</v>
      </c>
      <c r="AL324" s="599">
        <v>3120</v>
      </c>
      <c r="AM324" s="599">
        <v>3300</v>
      </c>
      <c r="AN324" s="599">
        <v>3480</v>
      </c>
      <c r="AO324" s="599">
        <v>3</v>
      </c>
      <c r="AP324" s="599">
        <v>3</v>
      </c>
      <c r="AQ324" s="599">
        <v>3</v>
      </c>
      <c r="AR324" s="599"/>
      <c r="AS324" s="599">
        <v>-9.9</v>
      </c>
      <c r="AT324" s="599">
        <v>-10</v>
      </c>
      <c r="AU324" s="599">
        <v>2.5</v>
      </c>
      <c r="AV324" s="599">
        <v>-36.299999999999997</v>
      </c>
      <c r="AW324" s="599">
        <v>-46.3</v>
      </c>
      <c r="AX324" s="599">
        <v>-46.4</v>
      </c>
      <c r="AY324" s="599">
        <v>-112.7</v>
      </c>
      <c r="AZ324" s="599"/>
      <c r="BA324" s="599"/>
      <c r="BB324" s="599"/>
      <c r="BC324" s="599" t="str">
        <f t="shared" si="12"/>
        <v>FAIL</v>
      </c>
      <c r="BD324" s="599" t="str">
        <f t="shared" si="13"/>
        <v>FAIL</v>
      </c>
      <c r="BE324" s="599" t="str">
        <f t="shared" si="14"/>
        <v>FAIL</v>
      </c>
      <c r="BF324" s="599" t="s">
        <v>21</v>
      </c>
    </row>
    <row r="325" spans="1:59" ht="17.350000000000001">
      <c r="A325" s="600"/>
      <c r="B325" s="600" t="s">
        <v>7583</v>
      </c>
      <c r="C325" s="600" t="s">
        <v>7272</v>
      </c>
      <c r="D325" s="600" t="s">
        <v>16</v>
      </c>
      <c r="E325" s="600" t="s">
        <v>3429</v>
      </c>
      <c r="F325" s="600" t="s">
        <v>4702</v>
      </c>
      <c r="G325" s="600" t="s">
        <v>39</v>
      </c>
      <c r="H325" s="600" t="s">
        <v>4168</v>
      </c>
      <c r="I325" s="600">
        <v>1.2</v>
      </c>
      <c r="J325" s="600">
        <v>3.7</v>
      </c>
      <c r="K325" s="600" t="s">
        <v>1194</v>
      </c>
      <c r="L325" s="600" t="s">
        <v>1194</v>
      </c>
      <c r="M325" s="600" t="s">
        <v>7273</v>
      </c>
      <c r="N325" s="600" t="s">
        <v>79</v>
      </c>
      <c r="O325" s="600" t="s">
        <v>7274</v>
      </c>
      <c r="P325" s="600">
        <v>9</v>
      </c>
      <c r="Q325" s="600" t="s">
        <v>7581</v>
      </c>
      <c r="R325" s="600" t="s">
        <v>6653</v>
      </c>
      <c r="S325" s="600"/>
      <c r="T325" s="600" t="s">
        <v>7283</v>
      </c>
      <c r="U325" s="600" t="s">
        <v>7276</v>
      </c>
      <c r="V325" s="600" t="s">
        <v>7276</v>
      </c>
      <c r="W325" s="600"/>
      <c r="X325" s="600"/>
      <c r="Y325" s="600"/>
      <c r="Z325" s="600" t="s">
        <v>7284</v>
      </c>
      <c r="AA325" s="600" t="s">
        <v>7285</v>
      </c>
      <c r="AB325" s="600" t="s">
        <v>7583</v>
      </c>
      <c r="AC325" s="600"/>
      <c r="AD325" s="600"/>
      <c r="AE325" s="600"/>
      <c r="AF325" s="600">
        <v>5790</v>
      </c>
      <c r="AG325" s="600">
        <v>5790</v>
      </c>
      <c r="AH325" s="600">
        <v>5790</v>
      </c>
      <c r="AI325" s="600">
        <v>1930</v>
      </c>
      <c r="AJ325" s="600">
        <v>1930</v>
      </c>
      <c r="AK325" s="600">
        <v>1930</v>
      </c>
      <c r="AL325" s="600">
        <v>3860</v>
      </c>
      <c r="AM325" s="600">
        <v>3860</v>
      </c>
      <c r="AN325" s="600">
        <v>3860</v>
      </c>
      <c r="AO325" s="600"/>
      <c r="AP325" s="600"/>
      <c r="AQ325" s="600"/>
      <c r="AR325" s="600"/>
      <c r="AS325" s="600"/>
      <c r="AT325" s="600"/>
      <c r="AU325" s="600"/>
      <c r="AV325" s="600">
        <v>-21.4</v>
      </c>
      <c r="AW325" s="600">
        <v>-21.4</v>
      </c>
      <c r="AX325" s="600">
        <v>-21.4</v>
      </c>
      <c r="AY325" s="600">
        <v>-112.7</v>
      </c>
      <c r="AZ325" s="600"/>
      <c r="BA325" s="600"/>
      <c r="BB325" s="600"/>
      <c r="BC325" s="600" t="s">
        <v>7525</v>
      </c>
      <c r="BD325" s="600" t="s">
        <v>7525</v>
      </c>
      <c r="BE325" s="600" t="s">
        <v>7525</v>
      </c>
      <c r="BF325" s="600" t="s">
        <v>21</v>
      </c>
      <c r="BG325" s="600" t="s">
        <v>7526</v>
      </c>
    </row>
    <row r="326" spans="1:59" ht="17.350000000000001">
      <c r="A326" s="600"/>
      <c r="B326" s="600" t="s">
        <v>7728</v>
      </c>
      <c r="C326" s="600" t="s">
        <v>7272</v>
      </c>
      <c r="D326" s="600" t="s">
        <v>16</v>
      </c>
      <c r="E326" s="600" t="s">
        <v>3429</v>
      </c>
      <c r="F326" s="600" t="s">
        <v>4702</v>
      </c>
      <c r="G326" s="600" t="s">
        <v>39</v>
      </c>
      <c r="H326" s="600" t="s">
        <v>4168</v>
      </c>
      <c r="I326" s="600">
        <v>1.2</v>
      </c>
      <c r="J326" s="600">
        <v>3.7</v>
      </c>
      <c r="K326" s="600" t="s">
        <v>1194</v>
      </c>
      <c r="L326" s="600" t="s">
        <v>1194</v>
      </c>
      <c r="M326" s="600" t="s">
        <v>7273</v>
      </c>
      <c r="N326" s="600" t="s">
        <v>79</v>
      </c>
      <c r="O326" s="600" t="s">
        <v>7274</v>
      </c>
      <c r="P326" s="600">
        <v>9</v>
      </c>
      <c r="Q326" s="600" t="s">
        <v>7581</v>
      </c>
      <c r="R326" s="600" t="s">
        <v>6653</v>
      </c>
      <c r="S326" s="600" t="s">
        <v>7592</v>
      </c>
      <c r="T326" s="600" t="s">
        <v>7283</v>
      </c>
      <c r="U326" s="600" t="s">
        <v>7276</v>
      </c>
      <c r="V326" s="600" t="s">
        <v>7276</v>
      </c>
      <c r="W326" s="600" t="s">
        <v>7310</v>
      </c>
      <c r="X326" s="600">
        <v>4</v>
      </c>
      <c r="Y326" s="600">
        <v>-1</v>
      </c>
      <c r="Z326" s="600" t="s">
        <v>7528</v>
      </c>
      <c r="AA326" s="600" t="s">
        <v>7529</v>
      </c>
      <c r="AB326" s="600" t="s">
        <v>7728</v>
      </c>
      <c r="AC326" s="600">
        <v>1850</v>
      </c>
      <c r="AD326" s="600">
        <v>1880</v>
      </c>
      <c r="AE326" s="600">
        <v>1910</v>
      </c>
      <c r="AF326" s="600">
        <v>5470</v>
      </c>
      <c r="AG326" s="600">
        <v>5560</v>
      </c>
      <c r="AH326" s="600">
        <v>5650</v>
      </c>
      <c r="AI326" s="600">
        <v>1930</v>
      </c>
      <c r="AJ326" s="600">
        <v>1960</v>
      </c>
      <c r="AK326" s="600">
        <v>1990</v>
      </c>
      <c r="AL326" s="600">
        <v>3480</v>
      </c>
      <c r="AM326" s="600">
        <v>3570</v>
      </c>
      <c r="AN326" s="600">
        <v>3660</v>
      </c>
      <c r="AO326" s="600"/>
      <c r="AP326" s="600"/>
      <c r="AQ326" s="600"/>
      <c r="AR326" s="600"/>
      <c r="AS326" s="600">
        <v>26.5</v>
      </c>
      <c r="AT326" s="600">
        <v>26.5</v>
      </c>
      <c r="AU326" s="600">
        <v>26.5</v>
      </c>
      <c r="AV326" s="600">
        <v>-21.4</v>
      </c>
      <c r="AW326" s="600">
        <v>-21.4</v>
      </c>
      <c r="AX326" s="600">
        <v>-21.4</v>
      </c>
      <c r="AY326" s="600">
        <v>-112.7</v>
      </c>
      <c r="AZ326" s="600"/>
      <c r="BA326" s="600"/>
      <c r="BB326" s="600"/>
      <c r="BC326" s="600" t="s">
        <v>7525</v>
      </c>
      <c r="BD326" s="600" t="s">
        <v>7525</v>
      </c>
      <c r="BE326" s="600" t="s">
        <v>7525</v>
      </c>
      <c r="BF326" s="600" t="s">
        <v>21</v>
      </c>
      <c r="BG326" s="600" t="s">
        <v>7526</v>
      </c>
    </row>
    <row r="327" spans="1:59" ht="17.350000000000001">
      <c r="A327" s="599"/>
      <c r="B327" s="599" t="s">
        <v>7729</v>
      </c>
      <c r="C327" s="599" t="s">
        <v>7272</v>
      </c>
      <c r="D327" s="599" t="s">
        <v>16</v>
      </c>
      <c r="E327" s="599" t="s">
        <v>3429</v>
      </c>
      <c r="F327" s="599" t="s">
        <v>4702</v>
      </c>
      <c r="G327" s="599" t="s">
        <v>39</v>
      </c>
      <c r="H327" s="599" t="s">
        <v>4168</v>
      </c>
      <c r="I327" s="599">
        <v>1.2</v>
      </c>
      <c r="J327" s="599">
        <v>3.7</v>
      </c>
      <c r="K327" s="599" t="s">
        <v>1194</v>
      </c>
      <c r="L327" s="599" t="s">
        <v>1194</v>
      </c>
      <c r="M327" s="599" t="s">
        <v>7273</v>
      </c>
      <c r="N327" s="599" t="s">
        <v>79</v>
      </c>
      <c r="O327" s="599" t="s">
        <v>7274</v>
      </c>
      <c r="P327" s="599">
        <v>9</v>
      </c>
      <c r="Q327" s="599" t="s">
        <v>7581</v>
      </c>
      <c r="R327" s="599" t="s">
        <v>6653</v>
      </c>
      <c r="S327" s="599" t="s">
        <v>7652</v>
      </c>
      <c r="T327" s="599" t="s">
        <v>7283</v>
      </c>
      <c r="U327" s="599" t="s">
        <v>7337</v>
      </c>
      <c r="V327" s="599" t="s">
        <v>7653</v>
      </c>
      <c r="W327" s="599" t="s">
        <v>7310</v>
      </c>
      <c r="X327" s="599">
        <v>-4</v>
      </c>
      <c r="Y327" s="599">
        <v>1</v>
      </c>
      <c r="Z327" s="599" t="s">
        <v>7531</v>
      </c>
      <c r="AA327" s="599" t="s">
        <v>7532</v>
      </c>
      <c r="AB327" s="599" t="s">
        <v>7729</v>
      </c>
      <c r="AC327" s="599">
        <v>798</v>
      </c>
      <c r="AD327" s="599">
        <v>797.25</v>
      </c>
      <c r="AE327" s="599">
        <v>795</v>
      </c>
      <c r="AF327" s="599">
        <v>5170</v>
      </c>
      <c r="AG327" s="599">
        <v>5173</v>
      </c>
      <c r="AH327" s="599">
        <v>5170</v>
      </c>
      <c r="AI327" s="599">
        <v>1978</v>
      </c>
      <c r="AJ327" s="599">
        <v>1984</v>
      </c>
      <c r="AK327" s="599">
        <v>1990</v>
      </c>
      <c r="AL327" s="599">
        <v>3180</v>
      </c>
      <c r="AM327" s="599">
        <v>3183</v>
      </c>
      <c r="AN327" s="599">
        <v>3180</v>
      </c>
      <c r="AO327" s="599"/>
      <c r="AP327" s="599"/>
      <c r="AQ327" s="599"/>
      <c r="AR327" s="599"/>
      <c r="AS327" s="599">
        <v>-5.3</v>
      </c>
      <c r="AT327" s="599">
        <v>-5.3</v>
      </c>
      <c r="AU327" s="599">
        <v>-5.3</v>
      </c>
      <c r="AV327" s="599">
        <v>-21.3</v>
      </c>
      <c r="AW327" s="599">
        <v>-21.3</v>
      </c>
      <c r="AX327" s="599">
        <v>-21.3</v>
      </c>
      <c r="AY327" s="599">
        <v>-112.7</v>
      </c>
      <c r="AZ327" s="599"/>
      <c r="BA327" s="599"/>
      <c r="BB327" s="599"/>
      <c r="BC327" s="599" t="s">
        <v>7525</v>
      </c>
      <c r="BD327" s="599" t="s">
        <v>7525</v>
      </c>
      <c r="BE327" s="599" t="s">
        <v>7525</v>
      </c>
      <c r="BF327" s="599" t="s">
        <v>21</v>
      </c>
      <c r="BG327" s="599" t="s">
        <v>7526</v>
      </c>
    </row>
    <row r="328" spans="1:59" ht="17.350000000000001">
      <c r="A328" s="600"/>
      <c r="B328" s="600" t="s">
        <v>7730</v>
      </c>
      <c r="C328" s="600" t="s">
        <v>7272</v>
      </c>
      <c r="D328" s="600" t="s">
        <v>16</v>
      </c>
      <c r="E328" s="600" t="s">
        <v>3429</v>
      </c>
      <c r="F328" s="600" t="s">
        <v>4702</v>
      </c>
      <c r="G328" s="600" t="s">
        <v>39</v>
      </c>
      <c r="H328" s="600" t="s">
        <v>4168</v>
      </c>
      <c r="I328" s="600">
        <v>1.2</v>
      </c>
      <c r="J328" s="600">
        <v>3.7</v>
      </c>
      <c r="K328" s="600" t="s">
        <v>1194</v>
      </c>
      <c r="L328" s="600" t="s">
        <v>1194</v>
      </c>
      <c r="M328" s="600" t="s">
        <v>7273</v>
      </c>
      <c r="N328" s="600" t="s">
        <v>79</v>
      </c>
      <c r="O328" s="600" t="s">
        <v>7274</v>
      </c>
      <c r="P328" s="600">
        <v>9</v>
      </c>
      <c r="Q328" s="600" t="s">
        <v>7581</v>
      </c>
      <c r="R328" s="600" t="s">
        <v>6653</v>
      </c>
      <c r="S328" s="600" t="s">
        <v>7390</v>
      </c>
      <c r="T328" s="600" t="s">
        <v>7283</v>
      </c>
      <c r="U328" s="600" t="s">
        <v>7337</v>
      </c>
      <c r="V328" s="600" t="s">
        <v>7681</v>
      </c>
      <c r="W328" s="600" t="s">
        <v>7310</v>
      </c>
      <c r="X328" s="600">
        <v>-4</v>
      </c>
      <c r="Y328" s="600">
        <v>1</v>
      </c>
      <c r="Z328" s="600" t="s">
        <v>7531</v>
      </c>
      <c r="AA328" s="600" t="s">
        <v>7532</v>
      </c>
      <c r="AB328" s="600" t="s">
        <v>7730</v>
      </c>
      <c r="AC328" s="600">
        <v>824</v>
      </c>
      <c r="AD328" s="600">
        <v>836.5</v>
      </c>
      <c r="AE328" s="600">
        <v>824</v>
      </c>
      <c r="AF328" s="600">
        <v>5226</v>
      </c>
      <c r="AG328" s="600">
        <v>5306</v>
      </c>
      <c r="AH328" s="600">
        <v>5286</v>
      </c>
      <c r="AI328" s="600">
        <v>1930</v>
      </c>
      <c r="AJ328" s="600">
        <v>1960</v>
      </c>
      <c r="AK328" s="600">
        <v>1990</v>
      </c>
      <c r="AL328" s="600">
        <v>3236</v>
      </c>
      <c r="AM328" s="600">
        <v>3316</v>
      </c>
      <c r="AN328" s="600">
        <v>3296</v>
      </c>
      <c r="AO328" s="600"/>
      <c r="AP328" s="600"/>
      <c r="AQ328" s="600"/>
      <c r="AR328" s="600"/>
      <c r="AS328" s="600">
        <v>-5.3</v>
      </c>
      <c r="AT328" s="600">
        <v>-5.3</v>
      </c>
      <c r="AU328" s="600">
        <v>-5.3</v>
      </c>
      <c r="AV328" s="600">
        <v>-21.3</v>
      </c>
      <c r="AW328" s="600">
        <v>-21.3</v>
      </c>
      <c r="AX328" s="600">
        <v>-21.3</v>
      </c>
      <c r="AY328" s="600">
        <v>-112.7</v>
      </c>
      <c r="AZ328" s="600"/>
      <c r="BA328" s="600"/>
      <c r="BB328" s="600"/>
      <c r="BC328" s="600" t="s">
        <v>7525</v>
      </c>
      <c r="BD328" s="600" t="s">
        <v>7525</v>
      </c>
      <c r="BE328" s="600" t="s">
        <v>7525</v>
      </c>
      <c r="BF328" s="600" t="s">
        <v>21</v>
      </c>
      <c r="BG328" s="600" t="s">
        <v>7526</v>
      </c>
    </row>
    <row r="329" spans="1:59" ht="17.350000000000001">
      <c r="A329" s="600"/>
      <c r="B329" s="600" t="s">
        <v>7731</v>
      </c>
      <c r="C329" s="600" t="s">
        <v>7272</v>
      </c>
      <c r="D329" s="600" t="s">
        <v>16</v>
      </c>
      <c r="E329" s="600" t="s">
        <v>3429</v>
      </c>
      <c r="F329" s="600" t="s">
        <v>4702</v>
      </c>
      <c r="G329" s="600" t="s">
        <v>39</v>
      </c>
      <c r="H329" s="600" t="s">
        <v>4168</v>
      </c>
      <c r="I329" s="600">
        <v>1.2</v>
      </c>
      <c r="J329" s="600">
        <v>3.7</v>
      </c>
      <c r="K329" s="600" t="s">
        <v>1194</v>
      </c>
      <c r="L329" s="600" t="s">
        <v>1194</v>
      </c>
      <c r="M329" s="600" t="s">
        <v>7273</v>
      </c>
      <c r="N329" s="600" t="s">
        <v>79</v>
      </c>
      <c r="O329" s="600" t="s">
        <v>7274</v>
      </c>
      <c r="P329" s="600">
        <v>9</v>
      </c>
      <c r="Q329" s="600" t="s">
        <v>7581</v>
      </c>
      <c r="R329" s="600" t="s">
        <v>6653</v>
      </c>
      <c r="S329" s="600" t="s">
        <v>7071</v>
      </c>
      <c r="T329" s="600" t="s">
        <v>7283</v>
      </c>
      <c r="U329" s="600" t="s">
        <v>7436</v>
      </c>
      <c r="V329" s="600" t="s">
        <v>7697</v>
      </c>
      <c r="W329" s="600" t="s">
        <v>7310</v>
      </c>
      <c r="X329" s="600">
        <v>4</v>
      </c>
      <c r="Y329" s="600">
        <v>-1</v>
      </c>
      <c r="Z329" s="600" t="s">
        <v>7546</v>
      </c>
      <c r="AA329" s="600" t="s">
        <v>7547</v>
      </c>
      <c r="AB329" s="600" t="s">
        <v>7731</v>
      </c>
      <c r="AC329" s="600">
        <v>1780</v>
      </c>
      <c r="AD329" s="600">
        <v>1778.75</v>
      </c>
      <c r="AE329" s="600">
        <v>1775</v>
      </c>
      <c r="AF329" s="600">
        <v>5170</v>
      </c>
      <c r="AG329" s="600">
        <v>5175</v>
      </c>
      <c r="AH329" s="600">
        <v>5170</v>
      </c>
      <c r="AI329" s="600">
        <v>1950</v>
      </c>
      <c r="AJ329" s="600">
        <v>1940</v>
      </c>
      <c r="AK329" s="600">
        <v>1930</v>
      </c>
      <c r="AL329" s="600">
        <v>3220</v>
      </c>
      <c r="AM329" s="600">
        <v>3225</v>
      </c>
      <c r="AN329" s="600">
        <v>3220</v>
      </c>
      <c r="AO329" s="600"/>
      <c r="AP329" s="600"/>
      <c r="AQ329" s="600"/>
      <c r="AR329" s="600"/>
      <c r="AS329" s="600">
        <v>23.9</v>
      </c>
      <c r="AT329" s="600">
        <v>23.9</v>
      </c>
      <c r="AU329" s="600">
        <v>23.9</v>
      </c>
      <c r="AV329" s="600">
        <v>-21.3</v>
      </c>
      <c r="AW329" s="600">
        <v>-21.3</v>
      </c>
      <c r="AX329" s="600">
        <v>-21.3</v>
      </c>
      <c r="AY329" s="600">
        <v>-112.7</v>
      </c>
      <c r="AZ329" s="600"/>
      <c r="BA329" s="600"/>
      <c r="BB329" s="600"/>
      <c r="BC329" s="600" t="s">
        <v>7525</v>
      </c>
      <c r="BD329" s="600" t="s">
        <v>7525</v>
      </c>
      <c r="BE329" s="600" t="s">
        <v>7525</v>
      </c>
      <c r="BF329" s="600" t="s">
        <v>21</v>
      </c>
      <c r="BG329" s="600" t="s">
        <v>7526</v>
      </c>
    </row>
    <row r="330" spans="1:59" ht="17.350000000000001">
      <c r="A330" s="600"/>
      <c r="B330" s="600" t="s">
        <v>7732</v>
      </c>
      <c r="C330" s="600" t="s">
        <v>7272</v>
      </c>
      <c r="D330" s="600" t="s">
        <v>16</v>
      </c>
      <c r="E330" s="600" t="s">
        <v>3429</v>
      </c>
      <c r="F330" s="600" t="s">
        <v>4702</v>
      </c>
      <c r="G330" s="600" t="s">
        <v>39</v>
      </c>
      <c r="H330" s="600" t="s">
        <v>4168</v>
      </c>
      <c r="I330" s="600">
        <v>1.2</v>
      </c>
      <c r="J330" s="600">
        <v>3.7</v>
      </c>
      <c r="K330" s="600" t="s">
        <v>1194</v>
      </c>
      <c r="L330" s="600" t="s">
        <v>1194</v>
      </c>
      <c r="M330" s="600" t="s">
        <v>7273</v>
      </c>
      <c r="N330" s="600" t="s">
        <v>79</v>
      </c>
      <c r="O330" s="600" t="s">
        <v>7274</v>
      </c>
      <c r="P330" s="600">
        <v>9</v>
      </c>
      <c r="Q330" s="600" t="s">
        <v>7581</v>
      </c>
      <c r="R330" s="600" t="s">
        <v>6653</v>
      </c>
      <c r="S330" s="600" t="s">
        <v>764</v>
      </c>
      <c r="T330" s="600" t="s">
        <v>7538</v>
      </c>
      <c r="U330" s="600" t="s">
        <v>7451</v>
      </c>
      <c r="V330" s="600" t="s">
        <v>7705</v>
      </c>
      <c r="W330" s="600" t="s">
        <v>7310</v>
      </c>
      <c r="X330" s="600">
        <v>3</v>
      </c>
      <c r="Y330" s="600">
        <v>-2</v>
      </c>
      <c r="Z330" s="600" t="s">
        <v>7733</v>
      </c>
      <c r="AA330" s="600" t="s">
        <v>7734</v>
      </c>
      <c r="AB330" s="600" t="s">
        <v>7732</v>
      </c>
      <c r="AC330" s="600">
        <v>2305</v>
      </c>
      <c r="AD330" s="600">
        <v>2308.25</v>
      </c>
      <c r="AE330" s="600">
        <v>2305</v>
      </c>
      <c r="AF330" s="600">
        <v>2462.5</v>
      </c>
      <c r="AG330" s="600">
        <v>2477.12</v>
      </c>
      <c r="AH330" s="600">
        <v>2482</v>
      </c>
      <c r="AI330" s="600">
        <v>1990</v>
      </c>
      <c r="AJ330" s="600">
        <v>1970.5</v>
      </c>
      <c r="AK330" s="600">
        <v>1951</v>
      </c>
      <c r="AL330" s="600">
        <v>472.5</v>
      </c>
      <c r="AM330" s="600">
        <v>487.125</v>
      </c>
      <c r="AN330" s="600">
        <v>492</v>
      </c>
      <c r="AO330" s="600"/>
      <c r="AP330" s="600"/>
      <c r="AQ330" s="600"/>
      <c r="AR330" s="600"/>
      <c r="AS330" s="600">
        <v>24</v>
      </c>
      <c r="AT330" s="600">
        <v>24</v>
      </c>
      <c r="AU330" s="600">
        <v>24</v>
      </c>
      <c r="AV330" s="600">
        <v>3.8</v>
      </c>
      <c r="AW330" s="600">
        <v>3.8</v>
      </c>
      <c r="AX330" s="600">
        <v>3.8</v>
      </c>
      <c r="AY330" s="600">
        <v>-112.7</v>
      </c>
      <c r="AZ330" s="600"/>
      <c r="BA330" s="600"/>
      <c r="BB330" s="600"/>
      <c r="BC330" s="600" t="s">
        <v>7525</v>
      </c>
      <c r="BD330" s="600" t="s">
        <v>7525</v>
      </c>
      <c r="BE330" s="600" t="s">
        <v>7525</v>
      </c>
      <c r="BF330" s="600" t="s">
        <v>21</v>
      </c>
      <c r="BG330" s="600" t="s">
        <v>7526</v>
      </c>
    </row>
    <row r="331" spans="1:59" ht="17.350000000000001">
      <c r="A331" s="600"/>
      <c r="B331" s="600" t="s">
        <v>7735</v>
      </c>
      <c r="C331" s="600" t="s">
        <v>7272</v>
      </c>
      <c r="D331" s="600" t="s">
        <v>16</v>
      </c>
      <c r="E331" s="600" t="s">
        <v>3429</v>
      </c>
      <c r="F331" s="600" t="s">
        <v>4702</v>
      </c>
      <c r="G331" s="600" t="s">
        <v>39</v>
      </c>
      <c r="H331" s="600" t="s">
        <v>4168</v>
      </c>
      <c r="I331" s="600">
        <v>1.2</v>
      </c>
      <c r="J331" s="600">
        <v>3.7</v>
      </c>
      <c r="K331" s="600" t="s">
        <v>1194</v>
      </c>
      <c r="L331" s="600" t="s">
        <v>1194</v>
      </c>
      <c r="M331" s="600" t="s">
        <v>7273</v>
      </c>
      <c r="N331" s="600" t="s">
        <v>79</v>
      </c>
      <c r="O331" s="600" t="s">
        <v>7274</v>
      </c>
      <c r="P331" s="600">
        <v>9</v>
      </c>
      <c r="Q331" s="600" t="s">
        <v>7581</v>
      </c>
      <c r="R331" s="600" t="s">
        <v>6653</v>
      </c>
      <c r="S331" s="600" t="s">
        <v>765</v>
      </c>
      <c r="T331" s="600" t="s">
        <v>7283</v>
      </c>
      <c r="U331" s="600" t="s">
        <v>7451</v>
      </c>
      <c r="V331" s="600" t="s">
        <v>7712</v>
      </c>
      <c r="W331" s="600" t="s">
        <v>7306</v>
      </c>
      <c r="X331" s="600">
        <v>3</v>
      </c>
      <c r="Y331" s="600">
        <v>-1</v>
      </c>
      <c r="Z331" s="600" t="s">
        <v>7549</v>
      </c>
      <c r="AA331" s="600" t="s">
        <v>7550</v>
      </c>
      <c r="AB331" s="600" t="s">
        <v>7735</v>
      </c>
      <c r="AC331" s="600">
        <v>2500</v>
      </c>
      <c r="AD331" s="600">
        <v>2535</v>
      </c>
      <c r="AE331" s="600">
        <v>2500</v>
      </c>
      <c r="AF331" s="600">
        <v>5510</v>
      </c>
      <c r="AG331" s="600">
        <v>5645</v>
      </c>
      <c r="AH331" s="600">
        <v>5570</v>
      </c>
      <c r="AI331" s="600">
        <v>1990</v>
      </c>
      <c r="AJ331" s="600">
        <v>1960</v>
      </c>
      <c r="AK331" s="600">
        <v>1930</v>
      </c>
      <c r="AL331" s="600">
        <v>3520</v>
      </c>
      <c r="AM331" s="600">
        <v>3655</v>
      </c>
      <c r="AN331" s="600">
        <v>3580</v>
      </c>
      <c r="AO331" s="600"/>
      <c r="AP331" s="600"/>
      <c r="AQ331" s="600"/>
      <c r="AR331" s="600"/>
      <c r="AS331" s="600">
        <v>24</v>
      </c>
      <c r="AT331" s="600">
        <v>24</v>
      </c>
      <c r="AU331" s="600">
        <v>24</v>
      </c>
      <c r="AV331" s="600">
        <v>-21.4</v>
      </c>
      <c r="AW331" s="600">
        <v>-21.4</v>
      </c>
      <c r="AX331" s="600">
        <v>-21.4</v>
      </c>
      <c r="AY331" s="600">
        <v>-112.7</v>
      </c>
      <c r="AZ331" s="600"/>
      <c r="BA331" s="600"/>
      <c r="BB331" s="600"/>
      <c r="BC331" s="600" t="s">
        <v>7525</v>
      </c>
      <c r="BD331" s="600" t="s">
        <v>7525</v>
      </c>
      <c r="BE331" s="600" t="s">
        <v>7525</v>
      </c>
      <c r="BF331" s="600" t="s">
        <v>21</v>
      </c>
      <c r="BG331" s="600" t="s">
        <v>7526</v>
      </c>
    </row>
    <row r="332" spans="1:59" ht="17.350000000000001">
      <c r="A332" s="599"/>
      <c r="B332" s="599" t="s">
        <v>7736</v>
      </c>
      <c r="C332" s="599" t="s">
        <v>7272</v>
      </c>
      <c r="D332" s="599" t="s">
        <v>16</v>
      </c>
      <c r="E332" s="599" t="s">
        <v>1388</v>
      </c>
      <c r="F332" s="599" t="s">
        <v>4702</v>
      </c>
      <c r="G332" s="599" t="s">
        <v>39</v>
      </c>
      <c r="H332" s="599" t="s">
        <v>4168</v>
      </c>
      <c r="I332" s="599">
        <v>1.2</v>
      </c>
      <c r="J332" s="599">
        <v>3.7</v>
      </c>
      <c r="K332" s="599" t="s">
        <v>1194</v>
      </c>
      <c r="L332" s="599" t="s">
        <v>1194</v>
      </c>
      <c r="M332" s="599" t="s">
        <v>7273</v>
      </c>
      <c r="N332" s="599" t="s">
        <v>79</v>
      </c>
      <c r="O332" s="599" t="s">
        <v>7274</v>
      </c>
      <c r="P332" s="599">
        <v>9</v>
      </c>
      <c r="Q332" s="599" t="s">
        <v>7737</v>
      </c>
      <c r="R332" s="599" t="s">
        <v>6653</v>
      </c>
      <c r="S332" s="599"/>
      <c r="T332" s="599" t="s">
        <v>7275</v>
      </c>
      <c r="U332" s="599" t="s">
        <v>7276</v>
      </c>
      <c r="V332" s="599" t="s">
        <v>7276</v>
      </c>
      <c r="W332" s="599"/>
      <c r="X332" s="599"/>
      <c r="Y332" s="599"/>
      <c r="Z332" s="599" t="s">
        <v>7277</v>
      </c>
      <c r="AA332" s="599" t="s">
        <v>7278</v>
      </c>
      <c r="AB332" s="599" t="s">
        <v>7736</v>
      </c>
      <c r="AC332" s="599"/>
      <c r="AD332" s="599"/>
      <c r="AE332" s="599"/>
      <c r="AF332" s="599">
        <v>3860</v>
      </c>
      <c r="AG332" s="599">
        <v>3925</v>
      </c>
      <c r="AH332" s="599">
        <v>3990</v>
      </c>
      <c r="AI332" s="599">
        <v>1930</v>
      </c>
      <c r="AJ332" s="599">
        <v>1962.5</v>
      </c>
      <c r="AK332" s="599">
        <v>1995</v>
      </c>
      <c r="AL332" s="599">
        <v>1865</v>
      </c>
      <c r="AM332" s="599">
        <v>1930</v>
      </c>
      <c r="AN332" s="599">
        <v>1995</v>
      </c>
      <c r="AO332" s="599">
        <v>3</v>
      </c>
      <c r="AP332" s="599">
        <v>3</v>
      </c>
      <c r="AQ332" s="599">
        <v>3</v>
      </c>
      <c r="AR332" s="599"/>
      <c r="AS332" s="599"/>
      <c r="AT332" s="599"/>
      <c r="AU332" s="599"/>
      <c r="AV332" s="599">
        <v>-21.2</v>
      </c>
      <c r="AW332" s="599">
        <v>-21.2</v>
      </c>
      <c r="AX332" s="599">
        <v>-21.2</v>
      </c>
      <c r="AY332" s="599">
        <v>-112.7</v>
      </c>
      <c r="AZ332" s="599"/>
      <c r="BA332" s="599"/>
      <c r="BB332" s="599"/>
      <c r="BC332" s="599" t="str">
        <f t="shared" si="12"/>
        <v>FAIL</v>
      </c>
      <c r="BD332" s="599" t="str">
        <f t="shared" si="13"/>
        <v>FAIL</v>
      </c>
      <c r="BE332" s="599" t="str">
        <f t="shared" si="14"/>
        <v>FAIL</v>
      </c>
      <c r="BF332" s="599" t="s">
        <v>21</v>
      </c>
    </row>
    <row r="333" spans="1:59" ht="17.350000000000001">
      <c r="A333" s="600"/>
      <c r="B333" s="600" t="s">
        <v>7738</v>
      </c>
      <c r="C333" s="600" t="s">
        <v>7272</v>
      </c>
      <c r="D333" s="600" t="s">
        <v>16</v>
      </c>
      <c r="E333" s="599" t="s">
        <v>1388</v>
      </c>
      <c r="F333" s="600" t="s">
        <v>4702</v>
      </c>
      <c r="G333" s="600" t="s">
        <v>39</v>
      </c>
      <c r="H333" s="600" t="s">
        <v>4168</v>
      </c>
      <c r="I333" s="600">
        <v>1.2</v>
      </c>
      <c r="J333" s="600">
        <v>3.7</v>
      </c>
      <c r="K333" s="600" t="s">
        <v>1194</v>
      </c>
      <c r="L333" s="600" t="s">
        <v>1194</v>
      </c>
      <c r="M333" s="600" t="s">
        <v>7273</v>
      </c>
      <c r="N333" s="600" t="s">
        <v>79</v>
      </c>
      <c r="O333" s="600" t="s">
        <v>7274</v>
      </c>
      <c r="P333" s="600">
        <v>9</v>
      </c>
      <c r="Q333" s="600" t="s">
        <v>7737</v>
      </c>
      <c r="R333" s="600" t="s">
        <v>6653</v>
      </c>
      <c r="S333" s="600"/>
      <c r="T333" s="600" t="s">
        <v>7275</v>
      </c>
      <c r="U333" s="600" t="s">
        <v>7276</v>
      </c>
      <c r="V333" s="600" t="s">
        <v>7276</v>
      </c>
      <c r="W333" s="600"/>
      <c r="X333" s="600"/>
      <c r="Y333" s="600"/>
      <c r="Z333" s="600" t="s">
        <v>7280</v>
      </c>
      <c r="AA333" s="600" t="s">
        <v>7281</v>
      </c>
      <c r="AB333" s="600" t="s">
        <v>7738</v>
      </c>
      <c r="AC333" s="600"/>
      <c r="AD333" s="600"/>
      <c r="AE333" s="600"/>
      <c r="AF333" s="600">
        <v>5790</v>
      </c>
      <c r="AG333" s="600">
        <v>5887.5</v>
      </c>
      <c r="AH333" s="600">
        <v>5985</v>
      </c>
      <c r="AI333" s="600">
        <v>1930</v>
      </c>
      <c r="AJ333" s="600">
        <v>1962.5</v>
      </c>
      <c r="AK333" s="600">
        <v>1995</v>
      </c>
      <c r="AL333" s="600">
        <v>3795</v>
      </c>
      <c r="AM333" s="600">
        <v>3892.5</v>
      </c>
      <c r="AN333" s="600">
        <v>3990</v>
      </c>
      <c r="AO333" s="600">
        <v>3</v>
      </c>
      <c r="AP333" s="600">
        <v>3</v>
      </c>
      <c r="AQ333" s="600">
        <v>3</v>
      </c>
      <c r="AR333" s="600"/>
      <c r="AS333" s="600"/>
      <c r="AT333" s="600"/>
      <c r="AU333" s="600"/>
      <c r="AV333" s="600">
        <v>-46.4</v>
      </c>
      <c r="AW333" s="600">
        <v>-46.4</v>
      </c>
      <c r="AX333" s="600">
        <v>-36.4</v>
      </c>
      <c r="AY333" s="600">
        <v>-112.7</v>
      </c>
      <c r="AZ333" s="600"/>
      <c r="BA333" s="600"/>
      <c r="BB333" s="600"/>
      <c r="BC333" s="600" t="str">
        <f t="shared" si="12"/>
        <v>FAIL</v>
      </c>
      <c r="BD333" s="600" t="str">
        <f t="shared" si="13"/>
        <v>FAIL</v>
      </c>
      <c r="BE333" s="600" t="str">
        <f t="shared" si="14"/>
        <v>FAIL</v>
      </c>
      <c r="BF333" s="600" t="s">
        <v>21</v>
      </c>
    </row>
    <row r="334" spans="1:59" ht="17.350000000000001">
      <c r="A334" s="599"/>
      <c r="B334" s="599" t="s">
        <v>7739</v>
      </c>
      <c r="C334" s="599" t="s">
        <v>7272</v>
      </c>
      <c r="D334" s="599" t="s">
        <v>16</v>
      </c>
      <c r="E334" s="599" t="s">
        <v>1388</v>
      </c>
      <c r="F334" s="599" t="s">
        <v>4702</v>
      </c>
      <c r="G334" s="599" t="s">
        <v>39</v>
      </c>
      <c r="H334" s="599" t="s">
        <v>4168</v>
      </c>
      <c r="I334" s="599">
        <v>1.2</v>
      </c>
      <c r="J334" s="599">
        <v>3.7</v>
      </c>
      <c r="K334" s="599" t="s">
        <v>1194</v>
      </c>
      <c r="L334" s="599" t="s">
        <v>1194</v>
      </c>
      <c r="M334" s="599" t="s">
        <v>7273</v>
      </c>
      <c r="N334" s="599" t="s">
        <v>79</v>
      </c>
      <c r="O334" s="599" t="s">
        <v>7274</v>
      </c>
      <c r="P334" s="599">
        <v>9</v>
      </c>
      <c r="Q334" s="599" t="s">
        <v>7737</v>
      </c>
      <c r="R334" s="599" t="s">
        <v>6653</v>
      </c>
      <c r="S334" s="599"/>
      <c r="T334" s="599" t="s">
        <v>7283</v>
      </c>
      <c r="U334" s="599" t="s">
        <v>7276</v>
      </c>
      <c r="V334" s="599" t="s">
        <v>7276</v>
      </c>
      <c r="W334" s="599"/>
      <c r="X334" s="599"/>
      <c r="Y334" s="599"/>
      <c r="Z334" s="599" t="s">
        <v>7284</v>
      </c>
      <c r="AA334" s="599" t="s">
        <v>7285</v>
      </c>
      <c r="AB334" s="599" t="s">
        <v>7739</v>
      </c>
      <c r="AC334" s="599"/>
      <c r="AD334" s="599"/>
      <c r="AE334" s="599"/>
      <c r="AF334" s="599">
        <v>5790</v>
      </c>
      <c r="AG334" s="599">
        <v>5790</v>
      </c>
      <c r="AH334" s="599">
        <v>5790</v>
      </c>
      <c r="AI334" s="599">
        <v>1930</v>
      </c>
      <c r="AJ334" s="599">
        <v>1930</v>
      </c>
      <c r="AK334" s="599">
        <v>1930</v>
      </c>
      <c r="AL334" s="599">
        <v>3860</v>
      </c>
      <c r="AM334" s="599">
        <v>3860</v>
      </c>
      <c r="AN334" s="599">
        <v>3860</v>
      </c>
      <c r="AO334" s="599"/>
      <c r="AP334" s="599"/>
      <c r="AQ334" s="599"/>
      <c r="AR334" s="599"/>
      <c r="AS334" s="599"/>
      <c r="AT334" s="599"/>
      <c r="AU334" s="599"/>
      <c r="AV334" s="599">
        <v>-21.4</v>
      </c>
      <c r="AW334" s="599">
        <v>-21.4</v>
      </c>
      <c r="AX334" s="599">
        <v>-21.4</v>
      </c>
      <c r="AY334" s="599">
        <v>-112.7</v>
      </c>
      <c r="AZ334" s="599"/>
      <c r="BA334" s="599"/>
      <c r="BB334" s="599"/>
      <c r="BC334" s="599" t="str">
        <f t="shared" si="12"/>
        <v>FAIL</v>
      </c>
      <c r="BD334" s="599" t="str">
        <f t="shared" si="13"/>
        <v>FAIL</v>
      </c>
      <c r="BE334" s="599" t="str">
        <f t="shared" si="14"/>
        <v>FAIL</v>
      </c>
      <c r="BF334" s="599" t="s">
        <v>21</v>
      </c>
    </row>
    <row r="335" spans="1:59" ht="17.350000000000001">
      <c r="A335" s="600"/>
      <c r="B335" s="600" t="s">
        <v>7740</v>
      </c>
      <c r="C335" s="600" t="s">
        <v>7272</v>
      </c>
      <c r="D335" s="600" t="s">
        <v>16</v>
      </c>
      <c r="E335" s="599" t="s">
        <v>1388</v>
      </c>
      <c r="F335" s="600" t="s">
        <v>4702</v>
      </c>
      <c r="G335" s="600" t="s">
        <v>39</v>
      </c>
      <c r="H335" s="600" t="s">
        <v>4168</v>
      </c>
      <c r="I335" s="600">
        <v>1.2</v>
      </c>
      <c r="J335" s="600">
        <v>3.7</v>
      </c>
      <c r="K335" s="600" t="s">
        <v>1194</v>
      </c>
      <c r="L335" s="600" t="s">
        <v>1194</v>
      </c>
      <c r="M335" s="600" t="s">
        <v>7273</v>
      </c>
      <c r="N335" s="600" t="s">
        <v>79</v>
      </c>
      <c r="O335" s="600" t="s">
        <v>7274</v>
      </c>
      <c r="P335" s="600">
        <v>9</v>
      </c>
      <c r="Q335" s="600" t="s">
        <v>7737</v>
      </c>
      <c r="R335" s="600" t="s">
        <v>6653</v>
      </c>
      <c r="S335" s="600"/>
      <c r="T335" s="600" t="s">
        <v>7275</v>
      </c>
      <c r="U335" s="600" t="s">
        <v>7276</v>
      </c>
      <c r="V335" s="600" t="s">
        <v>7276</v>
      </c>
      <c r="W335" s="600"/>
      <c r="X335" s="600"/>
      <c r="Y335" s="600"/>
      <c r="Z335" s="600" t="s">
        <v>7287</v>
      </c>
      <c r="AA335" s="600" t="s">
        <v>7288</v>
      </c>
      <c r="AB335" s="600" t="s">
        <v>7740</v>
      </c>
      <c r="AC335" s="600"/>
      <c r="AD335" s="600"/>
      <c r="AE335" s="600"/>
      <c r="AF335" s="600">
        <v>7720</v>
      </c>
      <c r="AG335" s="600">
        <v>7850</v>
      </c>
      <c r="AH335" s="600">
        <v>7980</v>
      </c>
      <c r="AI335" s="600">
        <v>1930</v>
      </c>
      <c r="AJ335" s="600">
        <v>1962.5</v>
      </c>
      <c r="AK335" s="600">
        <v>1995</v>
      </c>
      <c r="AL335" s="600">
        <v>5725</v>
      </c>
      <c r="AM335" s="600">
        <v>5855</v>
      </c>
      <c r="AN335" s="600">
        <v>5985</v>
      </c>
      <c r="AO335" s="600">
        <v>3</v>
      </c>
      <c r="AP335" s="600">
        <v>3</v>
      </c>
      <c r="AQ335" s="600">
        <v>3</v>
      </c>
      <c r="AR335" s="600"/>
      <c r="AS335" s="600"/>
      <c r="AT335" s="600"/>
      <c r="AU335" s="600"/>
      <c r="AV335" s="600">
        <v>-36.4</v>
      </c>
      <c r="AW335" s="600">
        <v>-36.4</v>
      </c>
      <c r="AX335" s="600">
        <v>-31.4</v>
      </c>
      <c r="AY335" s="600">
        <v>-112.7</v>
      </c>
      <c r="AZ335" s="600"/>
      <c r="BA335" s="600"/>
      <c r="BB335" s="600"/>
      <c r="BC335" s="600" t="str">
        <f t="shared" si="12"/>
        <v>FAIL</v>
      </c>
      <c r="BD335" s="600" t="str">
        <f t="shared" si="13"/>
        <v>FAIL</v>
      </c>
      <c r="BE335" s="600" t="str">
        <f t="shared" si="14"/>
        <v>FAIL</v>
      </c>
      <c r="BF335" s="600" t="s">
        <v>21</v>
      </c>
    </row>
    <row r="336" spans="1:59" ht="17.350000000000001">
      <c r="A336" s="599"/>
      <c r="B336" s="599" t="s">
        <v>7741</v>
      </c>
      <c r="C336" s="599" t="s">
        <v>7272</v>
      </c>
      <c r="D336" s="599" t="s">
        <v>16</v>
      </c>
      <c r="E336" s="599" t="s">
        <v>1388</v>
      </c>
      <c r="F336" s="599" t="s">
        <v>4702</v>
      </c>
      <c r="G336" s="599" t="s">
        <v>39</v>
      </c>
      <c r="H336" s="599" t="s">
        <v>4168</v>
      </c>
      <c r="I336" s="599">
        <v>1.2</v>
      </c>
      <c r="J336" s="599">
        <v>3.7</v>
      </c>
      <c r="K336" s="599" t="s">
        <v>1194</v>
      </c>
      <c r="L336" s="599" t="s">
        <v>1194</v>
      </c>
      <c r="M336" s="599" t="s">
        <v>7273</v>
      </c>
      <c r="N336" s="599" t="s">
        <v>79</v>
      </c>
      <c r="O336" s="599" t="s">
        <v>7274</v>
      </c>
      <c r="P336" s="599">
        <v>9</v>
      </c>
      <c r="Q336" s="599" t="s">
        <v>7737</v>
      </c>
      <c r="R336" s="599" t="s">
        <v>6653</v>
      </c>
      <c r="S336" s="599"/>
      <c r="T336" s="599" t="s">
        <v>7275</v>
      </c>
      <c r="U336" s="599" t="s">
        <v>7276</v>
      </c>
      <c r="V336" s="599" t="s">
        <v>7276</v>
      </c>
      <c r="W336" s="599"/>
      <c r="X336" s="599"/>
      <c r="Y336" s="599"/>
      <c r="Z336" s="599" t="s">
        <v>7290</v>
      </c>
      <c r="AA336" s="599" t="s">
        <v>7291</v>
      </c>
      <c r="AB336" s="599" t="s">
        <v>7741</v>
      </c>
      <c r="AC336" s="599"/>
      <c r="AD336" s="599"/>
      <c r="AE336" s="599"/>
      <c r="AF336" s="599">
        <v>9650</v>
      </c>
      <c r="AG336" s="599">
        <v>9812.5</v>
      </c>
      <c r="AH336" s="599">
        <v>9975</v>
      </c>
      <c r="AI336" s="599">
        <v>1930</v>
      </c>
      <c r="AJ336" s="599">
        <v>1962.5</v>
      </c>
      <c r="AK336" s="599">
        <v>1995</v>
      </c>
      <c r="AL336" s="599">
        <v>7655</v>
      </c>
      <c r="AM336" s="599">
        <v>7817.5</v>
      </c>
      <c r="AN336" s="599">
        <v>7980</v>
      </c>
      <c r="AO336" s="599">
        <v>3</v>
      </c>
      <c r="AP336" s="599">
        <v>3</v>
      </c>
      <c r="AQ336" s="599">
        <v>3</v>
      </c>
      <c r="AR336" s="599"/>
      <c r="AS336" s="599"/>
      <c r="AT336" s="599"/>
      <c r="AU336" s="599"/>
      <c r="AV336" s="599">
        <v>-26.4</v>
      </c>
      <c r="AW336" s="599">
        <v>-26.4</v>
      </c>
      <c r="AX336" s="599">
        <v>-26.4</v>
      </c>
      <c r="AY336" s="599">
        <v>-112.7</v>
      </c>
      <c r="AZ336" s="599"/>
      <c r="BA336" s="599"/>
      <c r="BB336" s="599"/>
      <c r="BC336" s="599" t="str">
        <f t="shared" si="12"/>
        <v>FAIL</v>
      </c>
      <c r="BD336" s="599" t="str">
        <f t="shared" si="13"/>
        <v>FAIL</v>
      </c>
      <c r="BE336" s="599" t="str">
        <f t="shared" si="14"/>
        <v>FAIL</v>
      </c>
      <c r="BF336" s="599" t="s">
        <v>21</v>
      </c>
    </row>
    <row r="337" spans="1:58" ht="17.350000000000001">
      <c r="A337" s="600"/>
      <c r="B337" s="600" t="s">
        <v>7742</v>
      </c>
      <c r="C337" s="600" t="s">
        <v>7272</v>
      </c>
      <c r="D337" s="600" t="s">
        <v>16</v>
      </c>
      <c r="E337" s="599" t="s">
        <v>1388</v>
      </c>
      <c r="F337" s="600" t="s">
        <v>4702</v>
      </c>
      <c r="G337" s="600" t="s">
        <v>39</v>
      </c>
      <c r="H337" s="600" t="s">
        <v>4168</v>
      </c>
      <c r="I337" s="600">
        <v>1.2</v>
      </c>
      <c r="J337" s="600">
        <v>3.7</v>
      </c>
      <c r="K337" s="600" t="s">
        <v>1194</v>
      </c>
      <c r="L337" s="600" t="s">
        <v>1194</v>
      </c>
      <c r="M337" s="600" t="s">
        <v>7273</v>
      </c>
      <c r="N337" s="600" t="s">
        <v>79</v>
      </c>
      <c r="O337" s="600" t="s">
        <v>7274</v>
      </c>
      <c r="P337" s="600">
        <v>9</v>
      </c>
      <c r="Q337" s="600" t="s">
        <v>7737</v>
      </c>
      <c r="R337" s="600" t="s">
        <v>6653</v>
      </c>
      <c r="S337" s="600"/>
      <c r="T337" s="600" t="s">
        <v>7275</v>
      </c>
      <c r="U337" s="600" t="s">
        <v>7276</v>
      </c>
      <c r="V337" s="600" t="s">
        <v>7276</v>
      </c>
      <c r="W337" s="600"/>
      <c r="X337" s="600"/>
      <c r="Y337" s="600"/>
      <c r="Z337" s="600" t="s">
        <v>7293</v>
      </c>
      <c r="AA337" s="600" t="s">
        <v>7294</v>
      </c>
      <c r="AB337" s="600" t="s">
        <v>7742</v>
      </c>
      <c r="AC337" s="600"/>
      <c r="AD337" s="600"/>
      <c r="AE337" s="600"/>
      <c r="AF337" s="600">
        <v>11580</v>
      </c>
      <c r="AG337" s="600">
        <v>11775</v>
      </c>
      <c r="AH337" s="600">
        <v>11970</v>
      </c>
      <c r="AI337" s="600">
        <v>1930</v>
      </c>
      <c r="AJ337" s="600">
        <v>1962.5</v>
      </c>
      <c r="AK337" s="600">
        <v>1995</v>
      </c>
      <c r="AL337" s="600">
        <v>9585</v>
      </c>
      <c r="AM337" s="600">
        <v>9780</v>
      </c>
      <c r="AN337" s="600">
        <v>9975</v>
      </c>
      <c r="AO337" s="600">
        <v>3</v>
      </c>
      <c r="AP337" s="600">
        <v>3</v>
      </c>
      <c r="AQ337" s="600">
        <v>3</v>
      </c>
      <c r="AR337" s="600"/>
      <c r="AS337" s="600"/>
      <c r="AT337" s="600"/>
      <c r="AU337" s="600"/>
      <c r="AV337" s="600">
        <v>-26.4</v>
      </c>
      <c r="AW337" s="600">
        <v>-26.4</v>
      </c>
      <c r="AX337" s="600">
        <v>-26.4</v>
      </c>
      <c r="AY337" s="600">
        <v>-112.7</v>
      </c>
      <c r="AZ337" s="600"/>
      <c r="BA337" s="600"/>
      <c r="BB337" s="600"/>
      <c r="BC337" s="600" t="str">
        <f t="shared" si="12"/>
        <v>FAIL</v>
      </c>
      <c r="BD337" s="600" t="str">
        <f t="shared" si="13"/>
        <v>FAIL</v>
      </c>
      <c r="BE337" s="600" t="str">
        <f t="shared" si="14"/>
        <v>FAIL</v>
      </c>
      <c r="BF337" s="600" t="s">
        <v>21</v>
      </c>
    </row>
    <row r="338" spans="1:58" ht="17.350000000000001">
      <c r="A338" s="599"/>
      <c r="B338" s="599" t="s">
        <v>7743</v>
      </c>
      <c r="C338" s="599" t="s">
        <v>7272</v>
      </c>
      <c r="D338" s="599" t="s">
        <v>16</v>
      </c>
      <c r="E338" s="599" t="s">
        <v>1388</v>
      </c>
      <c r="F338" s="599" t="s">
        <v>4702</v>
      </c>
      <c r="G338" s="599" t="s">
        <v>39</v>
      </c>
      <c r="H338" s="599" t="s">
        <v>4168</v>
      </c>
      <c r="I338" s="599">
        <v>1.2</v>
      </c>
      <c r="J338" s="599">
        <v>3.7</v>
      </c>
      <c r="K338" s="599" t="s">
        <v>1194</v>
      </c>
      <c r="L338" s="599" t="s">
        <v>1194</v>
      </c>
      <c r="M338" s="599" t="s">
        <v>7273</v>
      </c>
      <c r="N338" s="599" t="s">
        <v>79</v>
      </c>
      <c r="O338" s="599" t="s">
        <v>7274</v>
      </c>
      <c r="P338" s="599">
        <v>9</v>
      </c>
      <c r="Q338" s="599" t="s">
        <v>7737</v>
      </c>
      <c r="R338" s="599" t="s">
        <v>6653</v>
      </c>
      <c r="S338" s="599"/>
      <c r="T338" s="599" t="s">
        <v>7275</v>
      </c>
      <c r="U338" s="599" t="s">
        <v>7276</v>
      </c>
      <c r="V338" s="599" t="s">
        <v>7276</v>
      </c>
      <c r="W338" s="599" t="s">
        <v>7299</v>
      </c>
      <c r="X338" s="599">
        <v>0</v>
      </c>
      <c r="Y338" s="599">
        <v>2</v>
      </c>
      <c r="Z338" s="599" t="s">
        <v>7300</v>
      </c>
      <c r="AA338" s="599" t="s">
        <v>7301</v>
      </c>
      <c r="AB338" s="599" t="s">
        <v>7743</v>
      </c>
      <c r="AC338" s="599"/>
      <c r="AD338" s="599"/>
      <c r="AE338" s="599"/>
      <c r="AF338" s="599">
        <v>965</v>
      </c>
      <c r="AG338" s="599">
        <v>981.25</v>
      </c>
      <c r="AH338" s="599">
        <v>997.5</v>
      </c>
      <c r="AI338" s="599">
        <v>1930</v>
      </c>
      <c r="AJ338" s="599">
        <v>1962.5</v>
      </c>
      <c r="AK338" s="599">
        <v>1995</v>
      </c>
      <c r="AL338" s="599">
        <v>965</v>
      </c>
      <c r="AM338" s="599">
        <v>948.75</v>
      </c>
      <c r="AN338" s="599">
        <v>932.5</v>
      </c>
      <c r="AO338" s="599">
        <v>3</v>
      </c>
      <c r="AP338" s="599">
        <v>3</v>
      </c>
      <c r="AQ338" s="599">
        <v>3</v>
      </c>
      <c r="AR338" s="599"/>
      <c r="AS338" s="599"/>
      <c r="AT338" s="599"/>
      <c r="AU338" s="599"/>
      <c r="AV338" s="599">
        <v>-15.7</v>
      </c>
      <c r="AW338" s="599">
        <v>-15.7</v>
      </c>
      <c r="AX338" s="599">
        <v>-15.7</v>
      </c>
      <c r="AY338" s="599">
        <v>-112.7</v>
      </c>
      <c r="AZ338" s="599"/>
      <c r="BA338" s="599"/>
      <c r="BB338" s="599"/>
      <c r="BC338" s="599" t="str">
        <f t="shared" si="12"/>
        <v>FAIL</v>
      </c>
      <c r="BD338" s="599" t="str">
        <f t="shared" si="13"/>
        <v>FAIL</v>
      </c>
      <c r="BE338" s="599" t="str">
        <f t="shared" si="14"/>
        <v>FAIL</v>
      </c>
      <c r="BF338" s="599" t="s">
        <v>21</v>
      </c>
    </row>
    <row r="339" spans="1:58" ht="17.350000000000001">
      <c r="A339" s="600"/>
      <c r="B339" s="600" t="s">
        <v>7744</v>
      </c>
      <c r="C339" s="600" t="s">
        <v>7272</v>
      </c>
      <c r="D339" s="600" t="s">
        <v>16</v>
      </c>
      <c r="E339" s="599" t="s">
        <v>1388</v>
      </c>
      <c r="F339" s="600" t="s">
        <v>4702</v>
      </c>
      <c r="G339" s="600" t="s">
        <v>39</v>
      </c>
      <c r="H339" s="600" t="s">
        <v>4168</v>
      </c>
      <c r="I339" s="600">
        <v>1.2</v>
      </c>
      <c r="J339" s="600">
        <v>3.7</v>
      </c>
      <c r="K339" s="600" t="s">
        <v>1194</v>
      </c>
      <c r="L339" s="600" t="s">
        <v>1194</v>
      </c>
      <c r="M339" s="600" t="s">
        <v>7273</v>
      </c>
      <c r="N339" s="600" t="s">
        <v>79</v>
      </c>
      <c r="O339" s="600" t="s">
        <v>7274</v>
      </c>
      <c r="P339" s="600">
        <v>9</v>
      </c>
      <c r="Q339" s="600" t="s">
        <v>7737</v>
      </c>
      <c r="R339" s="600" t="s">
        <v>6653</v>
      </c>
      <c r="S339" s="600"/>
      <c r="T339" s="600" t="s">
        <v>7275</v>
      </c>
      <c r="U339" s="600" t="s">
        <v>7276</v>
      </c>
      <c r="V339" s="600" t="s">
        <v>7276</v>
      </c>
      <c r="W339" s="600" t="s">
        <v>4373</v>
      </c>
      <c r="X339" s="600">
        <v>0</v>
      </c>
      <c r="Y339" s="600">
        <v>3</v>
      </c>
      <c r="Z339" s="600" t="s">
        <v>7303</v>
      </c>
      <c r="AA339" s="600" t="s">
        <v>7304</v>
      </c>
      <c r="AB339" s="600" t="s">
        <v>7744</v>
      </c>
      <c r="AC339" s="600"/>
      <c r="AD339" s="600"/>
      <c r="AE339" s="600"/>
      <c r="AF339" s="600">
        <v>643.33299999999997</v>
      </c>
      <c r="AG339" s="600">
        <v>654.16700000000003</v>
      </c>
      <c r="AH339" s="600">
        <v>665</v>
      </c>
      <c r="AI339" s="600">
        <v>1930</v>
      </c>
      <c r="AJ339" s="600">
        <v>1962.5</v>
      </c>
      <c r="AK339" s="600">
        <v>1995</v>
      </c>
      <c r="AL339" s="600">
        <v>1286.67</v>
      </c>
      <c r="AM339" s="600">
        <v>1275.83</v>
      </c>
      <c r="AN339" s="600">
        <v>1265</v>
      </c>
      <c r="AO339" s="600">
        <v>3</v>
      </c>
      <c r="AP339" s="600">
        <v>3</v>
      </c>
      <c r="AQ339" s="600">
        <v>3</v>
      </c>
      <c r="AR339" s="600"/>
      <c r="AS339" s="600"/>
      <c r="AT339" s="600"/>
      <c r="AU339" s="600"/>
      <c r="AV339" s="600">
        <v>-45.5</v>
      </c>
      <c r="AW339" s="600">
        <v>-45.5</v>
      </c>
      <c r="AX339" s="600">
        <v>-45.5</v>
      </c>
      <c r="AY339" s="600">
        <v>-112.7</v>
      </c>
      <c r="AZ339" s="600"/>
      <c r="BA339" s="600"/>
      <c r="BB339" s="600"/>
      <c r="BC339" s="600" t="str">
        <f t="shared" si="12"/>
        <v>FAIL</v>
      </c>
      <c r="BD339" s="600" t="str">
        <f t="shared" si="13"/>
        <v>FAIL</v>
      </c>
      <c r="BE339" s="600" t="str">
        <f t="shared" si="14"/>
        <v>FAIL</v>
      </c>
      <c r="BF339" s="600" t="s">
        <v>21</v>
      </c>
    </row>
    <row r="340" spans="1:58" ht="17.350000000000001">
      <c r="A340" s="599"/>
      <c r="B340" s="599" t="s">
        <v>7745</v>
      </c>
      <c r="C340" s="599" t="s">
        <v>7272</v>
      </c>
      <c r="D340" s="599" t="s">
        <v>16</v>
      </c>
      <c r="E340" s="599" t="s">
        <v>1388</v>
      </c>
      <c r="F340" s="599" t="s">
        <v>4702</v>
      </c>
      <c r="G340" s="599" t="s">
        <v>39</v>
      </c>
      <c r="H340" s="599" t="s">
        <v>4168</v>
      </c>
      <c r="I340" s="599">
        <v>1.2</v>
      </c>
      <c r="J340" s="599">
        <v>3.7</v>
      </c>
      <c r="K340" s="599" t="s">
        <v>1194</v>
      </c>
      <c r="L340" s="599" t="s">
        <v>1194</v>
      </c>
      <c r="M340" s="599" t="s">
        <v>7273</v>
      </c>
      <c r="N340" s="599" t="s">
        <v>79</v>
      </c>
      <c r="O340" s="599" t="s">
        <v>7274</v>
      </c>
      <c r="P340" s="599">
        <v>9</v>
      </c>
      <c r="Q340" s="599" t="s">
        <v>7737</v>
      </c>
      <c r="R340" s="599" t="s">
        <v>6653</v>
      </c>
      <c r="S340" s="599"/>
      <c r="T340" s="599" t="s">
        <v>7275</v>
      </c>
      <c r="U340" s="599" t="s">
        <v>7276</v>
      </c>
      <c r="V340" s="599" t="s">
        <v>7276</v>
      </c>
      <c r="W340" s="599" t="s">
        <v>7306</v>
      </c>
      <c r="X340" s="599">
        <v>0</v>
      </c>
      <c r="Y340" s="599">
        <v>4</v>
      </c>
      <c r="Z340" s="599" t="s">
        <v>7307</v>
      </c>
      <c r="AA340" s="599" t="s">
        <v>7308</v>
      </c>
      <c r="AB340" s="599" t="s">
        <v>7745</v>
      </c>
      <c r="AC340" s="599"/>
      <c r="AD340" s="599"/>
      <c r="AE340" s="599"/>
      <c r="AF340" s="599">
        <v>482.5</v>
      </c>
      <c r="AG340" s="599">
        <v>490.625</v>
      </c>
      <c r="AH340" s="599">
        <v>498.75</v>
      </c>
      <c r="AI340" s="599">
        <v>1930</v>
      </c>
      <c r="AJ340" s="599">
        <v>1962.5</v>
      </c>
      <c r="AK340" s="599">
        <v>1995</v>
      </c>
      <c r="AL340" s="599">
        <v>1447.5</v>
      </c>
      <c r="AM340" s="599">
        <v>1439.38</v>
      </c>
      <c r="AN340" s="599">
        <v>1431.25</v>
      </c>
      <c r="AO340" s="599">
        <v>3</v>
      </c>
      <c r="AP340" s="599">
        <v>3</v>
      </c>
      <c r="AQ340" s="599">
        <v>3</v>
      </c>
      <c r="AR340" s="599"/>
      <c r="AS340" s="599"/>
      <c r="AT340" s="599"/>
      <c r="AU340" s="599"/>
      <c r="AV340" s="599">
        <v>-35.5</v>
      </c>
      <c r="AW340" s="599">
        <v>-35.5</v>
      </c>
      <c r="AX340" s="599">
        <v>-35.5</v>
      </c>
      <c r="AY340" s="599">
        <v>-112.7</v>
      </c>
      <c r="AZ340" s="599"/>
      <c r="BA340" s="599"/>
      <c r="BB340" s="599"/>
      <c r="BC340" s="599" t="str">
        <f t="shared" si="12"/>
        <v>FAIL</v>
      </c>
      <c r="BD340" s="599" t="str">
        <f t="shared" si="13"/>
        <v>FAIL</v>
      </c>
      <c r="BE340" s="599" t="str">
        <f t="shared" si="14"/>
        <v>FAIL</v>
      </c>
      <c r="BF340" s="599" t="s">
        <v>21</v>
      </c>
    </row>
    <row r="341" spans="1:58" ht="17.350000000000001">
      <c r="A341" s="600"/>
      <c r="B341" s="600" t="s">
        <v>7746</v>
      </c>
      <c r="C341" s="600" t="s">
        <v>7272</v>
      </c>
      <c r="D341" s="600" t="s">
        <v>16</v>
      </c>
      <c r="E341" s="599" t="s">
        <v>1388</v>
      </c>
      <c r="F341" s="600" t="s">
        <v>4702</v>
      </c>
      <c r="G341" s="600" t="s">
        <v>39</v>
      </c>
      <c r="H341" s="600" t="s">
        <v>4168</v>
      </c>
      <c r="I341" s="600">
        <v>1.2</v>
      </c>
      <c r="J341" s="600">
        <v>3.7</v>
      </c>
      <c r="K341" s="600" t="s">
        <v>1194</v>
      </c>
      <c r="L341" s="600" t="s">
        <v>1194</v>
      </c>
      <c r="M341" s="600" t="s">
        <v>7273</v>
      </c>
      <c r="N341" s="600" t="s">
        <v>79</v>
      </c>
      <c r="O341" s="600" t="s">
        <v>7274</v>
      </c>
      <c r="P341" s="600">
        <v>9</v>
      </c>
      <c r="Q341" s="600" t="s">
        <v>7737</v>
      </c>
      <c r="R341" s="600" t="s">
        <v>6653</v>
      </c>
      <c r="S341" s="600"/>
      <c r="T341" s="600" t="s">
        <v>7275</v>
      </c>
      <c r="U341" s="600" t="s">
        <v>7276</v>
      </c>
      <c r="V341" s="600" t="s">
        <v>7276</v>
      </c>
      <c r="W341" s="600" t="s">
        <v>7310</v>
      </c>
      <c r="X341" s="600">
        <v>0</v>
      </c>
      <c r="Y341" s="600">
        <v>5</v>
      </c>
      <c r="Z341" s="600" t="s">
        <v>7311</v>
      </c>
      <c r="AA341" s="600" t="s">
        <v>7312</v>
      </c>
      <c r="AB341" s="600" t="s">
        <v>7746</v>
      </c>
      <c r="AC341" s="600"/>
      <c r="AD341" s="600"/>
      <c r="AE341" s="600"/>
      <c r="AF341" s="600">
        <v>386</v>
      </c>
      <c r="AG341" s="600">
        <v>392.5</v>
      </c>
      <c r="AH341" s="600">
        <v>399</v>
      </c>
      <c r="AI341" s="600">
        <v>1930</v>
      </c>
      <c r="AJ341" s="600">
        <v>1962.5</v>
      </c>
      <c r="AK341" s="600">
        <v>1995</v>
      </c>
      <c r="AL341" s="600">
        <v>1544</v>
      </c>
      <c r="AM341" s="600">
        <v>1537.5</v>
      </c>
      <c r="AN341" s="600">
        <v>1531</v>
      </c>
      <c r="AO341" s="600">
        <v>3</v>
      </c>
      <c r="AP341" s="600">
        <v>3</v>
      </c>
      <c r="AQ341" s="600">
        <v>3</v>
      </c>
      <c r="AR341" s="600"/>
      <c r="AS341" s="600"/>
      <c r="AT341" s="600"/>
      <c r="AU341" s="600"/>
      <c r="AV341" s="600">
        <v>-35.5</v>
      </c>
      <c r="AW341" s="600">
        <v>-35.5</v>
      </c>
      <c r="AX341" s="600">
        <v>-35.5</v>
      </c>
      <c r="AY341" s="600">
        <v>-112.7</v>
      </c>
      <c r="AZ341" s="600"/>
      <c r="BA341" s="600"/>
      <c r="BB341" s="600"/>
      <c r="BC341" s="600" t="str">
        <f t="shared" si="12"/>
        <v>FAIL</v>
      </c>
      <c r="BD341" s="600" t="str">
        <f t="shared" si="13"/>
        <v>FAIL</v>
      </c>
      <c r="BE341" s="600" t="str">
        <f t="shared" si="14"/>
        <v>FAIL</v>
      </c>
      <c r="BF341" s="600" t="s">
        <v>21</v>
      </c>
    </row>
    <row r="342" spans="1:58" ht="17.350000000000001">
      <c r="A342" s="599"/>
      <c r="B342" s="599" t="s">
        <v>7747</v>
      </c>
      <c r="C342" s="599" t="s">
        <v>7272</v>
      </c>
      <c r="D342" s="599" t="s">
        <v>16</v>
      </c>
      <c r="E342" s="599" t="s">
        <v>1388</v>
      </c>
      <c r="F342" s="599" t="s">
        <v>4702</v>
      </c>
      <c r="G342" s="599" t="s">
        <v>39</v>
      </c>
      <c r="H342" s="599" t="s">
        <v>4168</v>
      </c>
      <c r="I342" s="599">
        <v>1.2</v>
      </c>
      <c r="J342" s="599">
        <v>3.7</v>
      </c>
      <c r="K342" s="599" t="s">
        <v>1194</v>
      </c>
      <c r="L342" s="599" t="s">
        <v>1194</v>
      </c>
      <c r="M342" s="599" t="s">
        <v>7273</v>
      </c>
      <c r="N342" s="599" t="s">
        <v>79</v>
      </c>
      <c r="O342" s="599" t="s">
        <v>7274</v>
      </c>
      <c r="P342" s="599">
        <v>9</v>
      </c>
      <c r="Q342" s="599" t="s">
        <v>7737</v>
      </c>
      <c r="R342" s="599" t="s">
        <v>6653</v>
      </c>
      <c r="S342" s="599" t="s">
        <v>7029</v>
      </c>
      <c r="T342" s="599" t="s">
        <v>7275</v>
      </c>
      <c r="U342" s="599" t="s">
        <v>7276</v>
      </c>
      <c r="V342" s="599" t="s">
        <v>7276</v>
      </c>
      <c r="W342" s="599" t="s">
        <v>7299</v>
      </c>
      <c r="X342" s="599">
        <v>-1</v>
      </c>
      <c r="Y342" s="599">
        <v>1</v>
      </c>
      <c r="Z342" s="599" t="s">
        <v>7314</v>
      </c>
      <c r="AA342" s="599" t="s">
        <v>7315</v>
      </c>
      <c r="AB342" s="599" t="s">
        <v>7747</v>
      </c>
      <c r="AC342" s="599">
        <v>1850</v>
      </c>
      <c r="AD342" s="599">
        <v>1882.5</v>
      </c>
      <c r="AE342" s="599">
        <v>1915</v>
      </c>
      <c r="AF342" s="599">
        <v>3780</v>
      </c>
      <c r="AG342" s="599">
        <v>3845</v>
      </c>
      <c r="AH342" s="599">
        <v>3910</v>
      </c>
      <c r="AI342" s="599">
        <v>1930</v>
      </c>
      <c r="AJ342" s="599">
        <v>1962.5</v>
      </c>
      <c r="AK342" s="599">
        <v>1995</v>
      </c>
      <c r="AL342" s="599">
        <v>1785</v>
      </c>
      <c r="AM342" s="599">
        <v>1850</v>
      </c>
      <c r="AN342" s="599">
        <v>1915</v>
      </c>
      <c r="AO342" s="599">
        <v>3</v>
      </c>
      <c r="AP342" s="599">
        <v>3</v>
      </c>
      <c r="AQ342" s="599">
        <v>3</v>
      </c>
      <c r="AR342" s="599"/>
      <c r="AS342" s="599">
        <v>22.5</v>
      </c>
      <c r="AT342" s="599">
        <v>22.5</v>
      </c>
      <c r="AU342" s="599">
        <v>22.5</v>
      </c>
      <c r="AV342" s="599">
        <v>-21.2</v>
      </c>
      <c r="AW342" s="599">
        <v>-21.2</v>
      </c>
      <c r="AX342" s="599">
        <v>-21.2</v>
      </c>
      <c r="AY342" s="599">
        <v>-112.7</v>
      </c>
      <c r="AZ342" s="599"/>
      <c r="BA342" s="599"/>
      <c r="BB342" s="599"/>
      <c r="BC342" s="599" t="str">
        <f t="shared" ref="BC342:BC411" si="15">IF(AZ342&lt;=AY342,"PASS","FAIL")</f>
        <v>FAIL</v>
      </c>
      <c r="BD342" s="599" t="str">
        <f t="shared" ref="BD342:BD411" si="16">IF(BA342&lt;=AY342,"PASS","FAIL")</f>
        <v>FAIL</v>
      </c>
      <c r="BE342" s="599" t="str">
        <f t="shared" ref="BE342:BE411" si="17">IF(BB342&lt;=AY342,"PASS","FAIL")</f>
        <v>FAIL</v>
      </c>
      <c r="BF342" s="599" t="s">
        <v>21</v>
      </c>
    </row>
    <row r="343" spans="1:58" ht="17.350000000000001">
      <c r="A343" s="600"/>
      <c r="B343" s="600" t="s">
        <v>7748</v>
      </c>
      <c r="C343" s="600" t="s">
        <v>7272</v>
      </c>
      <c r="D343" s="600" t="s">
        <v>16</v>
      </c>
      <c r="E343" s="599" t="s">
        <v>1388</v>
      </c>
      <c r="F343" s="600" t="s">
        <v>4702</v>
      </c>
      <c r="G343" s="600" t="s">
        <v>39</v>
      </c>
      <c r="H343" s="600" t="s">
        <v>4168</v>
      </c>
      <c r="I343" s="600">
        <v>1.2</v>
      </c>
      <c r="J343" s="600">
        <v>3.7</v>
      </c>
      <c r="K343" s="600" t="s">
        <v>1194</v>
      </c>
      <c r="L343" s="600" t="s">
        <v>1194</v>
      </c>
      <c r="M343" s="600" t="s">
        <v>7273</v>
      </c>
      <c r="N343" s="600" t="s">
        <v>79</v>
      </c>
      <c r="O343" s="600" t="s">
        <v>7274</v>
      </c>
      <c r="P343" s="600">
        <v>9</v>
      </c>
      <c r="Q343" s="600" t="s">
        <v>7737</v>
      </c>
      <c r="R343" s="600" t="s">
        <v>6653</v>
      </c>
      <c r="S343" s="600" t="s">
        <v>7029</v>
      </c>
      <c r="T343" s="600" t="s">
        <v>7275</v>
      </c>
      <c r="U343" s="600" t="s">
        <v>7276</v>
      </c>
      <c r="V343" s="600" t="s">
        <v>7276</v>
      </c>
      <c r="W343" s="600" t="s">
        <v>7299</v>
      </c>
      <c r="X343" s="600">
        <v>1</v>
      </c>
      <c r="Y343" s="600">
        <v>1</v>
      </c>
      <c r="Z343" s="600" t="s">
        <v>7317</v>
      </c>
      <c r="AA343" s="600" t="s">
        <v>7318</v>
      </c>
      <c r="AB343" s="600" t="s">
        <v>7748</v>
      </c>
      <c r="AC343" s="600">
        <v>1850</v>
      </c>
      <c r="AD343" s="600">
        <v>1882.5</v>
      </c>
      <c r="AE343" s="600">
        <v>1915</v>
      </c>
      <c r="AF343" s="600">
        <v>80</v>
      </c>
      <c r="AG343" s="600">
        <v>80</v>
      </c>
      <c r="AH343" s="600">
        <v>80</v>
      </c>
      <c r="AI343" s="600">
        <v>1930</v>
      </c>
      <c r="AJ343" s="600">
        <v>1962.5</v>
      </c>
      <c r="AK343" s="600">
        <v>1995</v>
      </c>
      <c r="AL343" s="600">
        <v>1850</v>
      </c>
      <c r="AM343" s="600">
        <v>1850</v>
      </c>
      <c r="AN343" s="600">
        <v>1850</v>
      </c>
      <c r="AO343" s="600">
        <v>3</v>
      </c>
      <c r="AP343" s="600">
        <v>3</v>
      </c>
      <c r="AQ343" s="600">
        <v>3</v>
      </c>
      <c r="AR343" s="600"/>
      <c r="AS343" s="600">
        <v>22.5</v>
      </c>
      <c r="AT343" s="600">
        <v>22.5</v>
      </c>
      <c r="AU343" s="600">
        <v>22.5</v>
      </c>
      <c r="AV343" s="600">
        <v>-35.5</v>
      </c>
      <c r="AW343" s="600">
        <v>-35.5</v>
      </c>
      <c r="AX343" s="600">
        <v>-35.5</v>
      </c>
      <c r="AY343" s="600">
        <v>-112.7</v>
      </c>
      <c r="AZ343" s="600"/>
      <c r="BA343" s="600"/>
      <c r="BB343" s="600"/>
      <c r="BC343" s="600" t="str">
        <f t="shared" si="15"/>
        <v>FAIL</v>
      </c>
      <c r="BD343" s="600" t="str">
        <f t="shared" si="16"/>
        <v>FAIL</v>
      </c>
      <c r="BE343" s="600" t="str">
        <f t="shared" si="17"/>
        <v>FAIL</v>
      </c>
      <c r="BF343" s="600" t="s">
        <v>21</v>
      </c>
    </row>
    <row r="344" spans="1:58" ht="17.350000000000001">
      <c r="A344" s="599"/>
      <c r="B344" s="599" t="s">
        <v>7749</v>
      </c>
      <c r="C344" s="599" t="s">
        <v>7272</v>
      </c>
      <c r="D344" s="599" t="s">
        <v>16</v>
      </c>
      <c r="E344" s="599" t="s">
        <v>1388</v>
      </c>
      <c r="F344" s="599" t="s">
        <v>4702</v>
      </c>
      <c r="G344" s="599" t="s">
        <v>39</v>
      </c>
      <c r="H344" s="599" t="s">
        <v>4168</v>
      </c>
      <c r="I344" s="599">
        <v>1.2</v>
      </c>
      <c r="J344" s="599">
        <v>3.7</v>
      </c>
      <c r="K344" s="599" t="s">
        <v>1194</v>
      </c>
      <c r="L344" s="599" t="s">
        <v>1194</v>
      </c>
      <c r="M344" s="599" t="s">
        <v>7273</v>
      </c>
      <c r="N344" s="599" t="s">
        <v>79</v>
      </c>
      <c r="O344" s="599" t="s">
        <v>7274</v>
      </c>
      <c r="P344" s="599">
        <v>9</v>
      </c>
      <c r="Q344" s="599" t="s">
        <v>7737</v>
      </c>
      <c r="R344" s="599" t="s">
        <v>6653</v>
      </c>
      <c r="S344" s="599" t="s">
        <v>7029</v>
      </c>
      <c r="T344" s="599" t="s">
        <v>7275</v>
      </c>
      <c r="U344" s="599" t="s">
        <v>7276</v>
      </c>
      <c r="V344" s="599" t="s">
        <v>7276</v>
      </c>
      <c r="W344" s="599" t="s">
        <v>4373</v>
      </c>
      <c r="X344" s="599">
        <v>-1</v>
      </c>
      <c r="Y344" s="599">
        <v>2</v>
      </c>
      <c r="Z344" s="599" t="s">
        <v>7320</v>
      </c>
      <c r="AA344" s="599" t="s">
        <v>7321</v>
      </c>
      <c r="AB344" s="599" t="s">
        <v>7749</v>
      </c>
      <c r="AC344" s="599">
        <v>1850</v>
      </c>
      <c r="AD344" s="599">
        <v>1850</v>
      </c>
      <c r="AE344" s="599">
        <v>1850</v>
      </c>
      <c r="AF344" s="599">
        <v>1890</v>
      </c>
      <c r="AG344" s="599">
        <v>1890</v>
      </c>
      <c r="AH344" s="599">
        <v>1890</v>
      </c>
      <c r="AI344" s="599">
        <v>1930</v>
      </c>
      <c r="AJ344" s="599">
        <v>1930</v>
      </c>
      <c r="AK344" s="599">
        <v>1930</v>
      </c>
      <c r="AL344" s="599">
        <v>40</v>
      </c>
      <c r="AM344" s="599">
        <v>40</v>
      </c>
      <c r="AN344" s="599">
        <v>40</v>
      </c>
      <c r="AO344" s="599">
        <v>1</v>
      </c>
      <c r="AP344" s="599">
        <v>1</v>
      </c>
      <c r="AQ344" s="599">
        <v>1</v>
      </c>
      <c r="AR344" s="599"/>
      <c r="AS344" s="599">
        <v>22.5</v>
      </c>
      <c r="AT344" s="599">
        <v>22.5</v>
      </c>
      <c r="AU344" s="599">
        <v>22.5</v>
      </c>
      <c r="AV344" s="599">
        <v>-45.3</v>
      </c>
      <c r="AW344" s="599">
        <v>-45.3</v>
      </c>
      <c r="AX344" s="599">
        <v>-45.3</v>
      </c>
      <c r="AY344" s="599">
        <v>-112.7</v>
      </c>
      <c r="AZ344" s="599"/>
      <c r="BA344" s="599"/>
      <c r="BB344" s="599"/>
      <c r="BC344" s="599" t="str">
        <f t="shared" si="15"/>
        <v>FAIL</v>
      </c>
      <c r="BD344" s="599" t="str">
        <f t="shared" si="16"/>
        <v>FAIL</v>
      </c>
      <c r="BE344" s="599" t="str">
        <f t="shared" si="17"/>
        <v>FAIL</v>
      </c>
      <c r="BF344" s="599" t="s">
        <v>21</v>
      </c>
    </row>
    <row r="345" spans="1:58" ht="17.350000000000001">
      <c r="A345" s="600"/>
      <c r="B345" s="600" t="s">
        <v>7750</v>
      </c>
      <c r="C345" s="600" t="s">
        <v>7272</v>
      </c>
      <c r="D345" s="600" t="s">
        <v>16</v>
      </c>
      <c r="E345" s="599" t="s">
        <v>1388</v>
      </c>
      <c r="F345" s="600" t="s">
        <v>4702</v>
      </c>
      <c r="G345" s="600" t="s">
        <v>39</v>
      </c>
      <c r="H345" s="600" t="s">
        <v>4168</v>
      </c>
      <c r="I345" s="600">
        <v>1.2</v>
      </c>
      <c r="J345" s="600">
        <v>3.7</v>
      </c>
      <c r="K345" s="600" t="s">
        <v>1194</v>
      </c>
      <c r="L345" s="600" t="s">
        <v>1194</v>
      </c>
      <c r="M345" s="600" t="s">
        <v>7273</v>
      </c>
      <c r="N345" s="600" t="s">
        <v>79</v>
      </c>
      <c r="O345" s="600" t="s">
        <v>7274</v>
      </c>
      <c r="P345" s="600">
        <v>9</v>
      </c>
      <c r="Q345" s="600" t="s">
        <v>7737</v>
      </c>
      <c r="R345" s="600" t="s">
        <v>6653</v>
      </c>
      <c r="S345" s="600" t="s">
        <v>7029</v>
      </c>
      <c r="T345" s="600" t="s">
        <v>7275</v>
      </c>
      <c r="U345" s="600" t="s">
        <v>7276</v>
      </c>
      <c r="V345" s="600" t="s">
        <v>7276</v>
      </c>
      <c r="W345" s="600" t="s">
        <v>4373</v>
      </c>
      <c r="X345" s="600">
        <v>1</v>
      </c>
      <c r="Y345" s="600">
        <v>2</v>
      </c>
      <c r="Z345" s="600" t="s">
        <v>7323</v>
      </c>
      <c r="AA345" s="600" t="s">
        <v>7318</v>
      </c>
      <c r="AB345" s="600" t="s">
        <v>7750</v>
      </c>
      <c r="AC345" s="600">
        <v>1850</v>
      </c>
      <c r="AD345" s="600">
        <v>1882.5</v>
      </c>
      <c r="AE345" s="600">
        <v>1915</v>
      </c>
      <c r="AF345" s="600">
        <v>40</v>
      </c>
      <c r="AG345" s="600">
        <v>40</v>
      </c>
      <c r="AH345" s="600">
        <v>40</v>
      </c>
      <c r="AI345" s="600">
        <v>1930</v>
      </c>
      <c r="AJ345" s="600">
        <v>1962.5</v>
      </c>
      <c r="AK345" s="600">
        <v>1995</v>
      </c>
      <c r="AL345" s="600">
        <v>1890</v>
      </c>
      <c r="AM345" s="600">
        <v>1890</v>
      </c>
      <c r="AN345" s="600">
        <v>1890</v>
      </c>
      <c r="AO345" s="600">
        <v>3</v>
      </c>
      <c r="AP345" s="600">
        <v>3</v>
      </c>
      <c r="AQ345" s="600">
        <v>3</v>
      </c>
      <c r="AR345" s="600"/>
      <c r="AS345" s="600">
        <v>22.5</v>
      </c>
      <c r="AT345" s="600">
        <v>22.5</v>
      </c>
      <c r="AU345" s="600">
        <v>22.5</v>
      </c>
      <c r="AV345" s="600">
        <v>-33.5</v>
      </c>
      <c r="AW345" s="600">
        <v>-33.5</v>
      </c>
      <c r="AX345" s="600">
        <v>-33.5</v>
      </c>
      <c r="AY345" s="600">
        <v>-112.7</v>
      </c>
      <c r="AZ345" s="600"/>
      <c r="BA345" s="600"/>
      <c r="BB345" s="600"/>
      <c r="BC345" s="600" t="str">
        <f t="shared" si="15"/>
        <v>FAIL</v>
      </c>
      <c r="BD345" s="600" t="str">
        <f t="shared" si="16"/>
        <v>FAIL</v>
      </c>
      <c r="BE345" s="600" t="str">
        <f t="shared" si="17"/>
        <v>FAIL</v>
      </c>
      <c r="BF345" s="600" t="s">
        <v>21</v>
      </c>
    </row>
    <row r="346" spans="1:58" ht="17.350000000000001">
      <c r="A346" s="599"/>
      <c r="B346" s="599" t="s">
        <v>7751</v>
      </c>
      <c r="C346" s="599" t="s">
        <v>7272</v>
      </c>
      <c r="D346" s="599" t="s">
        <v>16</v>
      </c>
      <c r="E346" s="599" t="s">
        <v>1388</v>
      </c>
      <c r="F346" s="599" t="s">
        <v>4702</v>
      </c>
      <c r="G346" s="599" t="s">
        <v>39</v>
      </c>
      <c r="H346" s="599" t="s">
        <v>4168</v>
      </c>
      <c r="I346" s="599">
        <v>1.2</v>
      </c>
      <c r="J346" s="599">
        <v>3.7</v>
      </c>
      <c r="K346" s="599" t="s">
        <v>1194</v>
      </c>
      <c r="L346" s="599" t="s">
        <v>1194</v>
      </c>
      <c r="M346" s="599" t="s">
        <v>7273</v>
      </c>
      <c r="N346" s="599" t="s">
        <v>79</v>
      </c>
      <c r="O346" s="599" t="s">
        <v>7274</v>
      </c>
      <c r="P346" s="599">
        <v>9</v>
      </c>
      <c r="Q346" s="599" t="s">
        <v>7737</v>
      </c>
      <c r="R346" s="599" t="s">
        <v>6653</v>
      </c>
      <c r="S346" s="599" t="s">
        <v>7029</v>
      </c>
      <c r="T346" s="599"/>
      <c r="U346" s="599" t="s">
        <v>7276</v>
      </c>
      <c r="V346" s="599" t="s">
        <v>7276</v>
      </c>
      <c r="W346" s="599" t="s">
        <v>7299</v>
      </c>
      <c r="X346" s="599">
        <v>2</v>
      </c>
      <c r="Y346" s="599"/>
      <c r="Z346" s="599" t="s">
        <v>7325</v>
      </c>
      <c r="AA346" s="599"/>
      <c r="AB346" s="599" t="s">
        <v>7751</v>
      </c>
      <c r="AC346" s="599">
        <v>1850</v>
      </c>
      <c r="AD346" s="599">
        <v>1882.5</v>
      </c>
      <c r="AE346" s="599">
        <v>1915</v>
      </c>
      <c r="AF346" s="599"/>
      <c r="AG346" s="599"/>
      <c r="AH346" s="599"/>
      <c r="AI346" s="599">
        <v>1930</v>
      </c>
      <c r="AJ346" s="599">
        <v>1962.5</v>
      </c>
      <c r="AK346" s="599">
        <v>1995</v>
      </c>
      <c r="AL346" s="599"/>
      <c r="AM346" s="599"/>
      <c r="AN346" s="599"/>
      <c r="AO346" s="599"/>
      <c r="AP346" s="599"/>
      <c r="AQ346" s="599"/>
      <c r="AR346" s="599"/>
      <c r="AS346" s="599">
        <v>26.5</v>
      </c>
      <c r="AT346" s="599">
        <v>26.5</v>
      </c>
      <c r="AU346" s="599">
        <v>26.5</v>
      </c>
      <c r="AV346" s="599"/>
      <c r="AW346" s="599"/>
      <c r="AX346" s="599"/>
      <c r="AY346" s="599">
        <v>-112.7</v>
      </c>
      <c r="AZ346" s="599"/>
      <c r="BA346" s="599"/>
      <c r="BB346" s="599"/>
      <c r="BC346" s="599" t="str">
        <f t="shared" si="15"/>
        <v>FAIL</v>
      </c>
      <c r="BD346" s="599" t="str">
        <f t="shared" si="16"/>
        <v>FAIL</v>
      </c>
      <c r="BE346" s="599" t="str">
        <f t="shared" si="17"/>
        <v>FAIL</v>
      </c>
      <c r="BF346" s="599" t="s">
        <v>21</v>
      </c>
    </row>
    <row r="347" spans="1:58" ht="17.350000000000001">
      <c r="A347" s="600"/>
      <c r="B347" s="600" t="s">
        <v>7752</v>
      </c>
      <c r="C347" s="600" t="s">
        <v>7272</v>
      </c>
      <c r="D347" s="600" t="s">
        <v>16</v>
      </c>
      <c r="E347" s="599" t="s">
        <v>1388</v>
      </c>
      <c r="F347" s="600" t="s">
        <v>4702</v>
      </c>
      <c r="G347" s="600" t="s">
        <v>39</v>
      </c>
      <c r="H347" s="600" t="s">
        <v>4168</v>
      </c>
      <c r="I347" s="600">
        <v>1.2</v>
      </c>
      <c r="J347" s="600">
        <v>3.7</v>
      </c>
      <c r="K347" s="600" t="s">
        <v>1194</v>
      </c>
      <c r="L347" s="600" t="s">
        <v>1194</v>
      </c>
      <c r="M347" s="600" t="s">
        <v>7273</v>
      </c>
      <c r="N347" s="600" t="s">
        <v>79</v>
      </c>
      <c r="O347" s="600" t="s">
        <v>7274</v>
      </c>
      <c r="P347" s="600">
        <v>9</v>
      </c>
      <c r="Q347" s="600" t="s">
        <v>7737</v>
      </c>
      <c r="R347" s="600" t="s">
        <v>6653</v>
      </c>
      <c r="S347" s="600" t="s">
        <v>7029</v>
      </c>
      <c r="T347" s="600" t="s">
        <v>7275</v>
      </c>
      <c r="U347" s="600" t="s">
        <v>7276</v>
      </c>
      <c r="V347" s="600" t="s">
        <v>7276</v>
      </c>
      <c r="W347" s="600" t="s">
        <v>4373</v>
      </c>
      <c r="X347" s="600">
        <v>-2</v>
      </c>
      <c r="Y347" s="600">
        <v>1</v>
      </c>
      <c r="Z347" s="600" t="s">
        <v>7327</v>
      </c>
      <c r="AA347" s="600" t="s">
        <v>7328</v>
      </c>
      <c r="AB347" s="600" t="s">
        <v>7752</v>
      </c>
      <c r="AC347" s="600">
        <v>1850</v>
      </c>
      <c r="AD347" s="600">
        <v>1882.5</v>
      </c>
      <c r="AE347" s="600">
        <v>1915</v>
      </c>
      <c r="AF347" s="600">
        <v>5630</v>
      </c>
      <c r="AG347" s="600">
        <v>5727.5</v>
      </c>
      <c r="AH347" s="600">
        <v>5825</v>
      </c>
      <c r="AI347" s="600">
        <v>1930</v>
      </c>
      <c r="AJ347" s="600">
        <v>1962.5</v>
      </c>
      <c r="AK347" s="600">
        <v>1995</v>
      </c>
      <c r="AL347" s="600">
        <v>3635</v>
      </c>
      <c r="AM347" s="600">
        <v>3732.5</v>
      </c>
      <c r="AN347" s="600">
        <v>3830</v>
      </c>
      <c r="AO347" s="600">
        <v>3</v>
      </c>
      <c r="AP347" s="600">
        <v>3</v>
      </c>
      <c r="AQ347" s="600">
        <v>3</v>
      </c>
      <c r="AR347" s="600"/>
      <c r="AS347" s="600">
        <v>22.5</v>
      </c>
      <c r="AT347" s="600">
        <v>22.5</v>
      </c>
      <c r="AU347" s="600">
        <v>22.5</v>
      </c>
      <c r="AV347" s="600">
        <v>-46.4</v>
      </c>
      <c r="AW347" s="600">
        <v>-46.4</v>
      </c>
      <c r="AX347" s="600">
        <v>-46.4</v>
      </c>
      <c r="AY347" s="600">
        <v>-112.7</v>
      </c>
      <c r="AZ347" s="600"/>
      <c r="BA347" s="600"/>
      <c r="BB347" s="600"/>
      <c r="BC347" s="600" t="str">
        <f t="shared" si="15"/>
        <v>FAIL</v>
      </c>
      <c r="BD347" s="600" t="str">
        <f t="shared" si="16"/>
        <v>FAIL</v>
      </c>
      <c r="BE347" s="600" t="str">
        <f t="shared" si="17"/>
        <v>FAIL</v>
      </c>
      <c r="BF347" s="600" t="s">
        <v>21</v>
      </c>
    </row>
    <row r="348" spans="1:58" ht="17.350000000000001">
      <c r="A348" s="599"/>
      <c r="B348" s="599" t="s">
        <v>7753</v>
      </c>
      <c r="C348" s="599" t="s">
        <v>7272</v>
      </c>
      <c r="D348" s="599" t="s">
        <v>16</v>
      </c>
      <c r="E348" s="599" t="s">
        <v>1388</v>
      </c>
      <c r="F348" s="599" t="s">
        <v>4702</v>
      </c>
      <c r="G348" s="599" t="s">
        <v>39</v>
      </c>
      <c r="H348" s="599" t="s">
        <v>4168</v>
      </c>
      <c r="I348" s="599">
        <v>1.2</v>
      </c>
      <c r="J348" s="599">
        <v>3.7</v>
      </c>
      <c r="K348" s="599" t="s">
        <v>1194</v>
      </c>
      <c r="L348" s="599" t="s">
        <v>1194</v>
      </c>
      <c r="M348" s="599" t="s">
        <v>7273</v>
      </c>
      <c r="N348" s="599" t="s">
        <v>79</v>
      </c>
      <c r="O348" s="599" t="s">
        <v>7274</v>
      </c>
      <c r="P348" s="599">
        <v>9</v>
      </c>
      <c r="Q348" s="599" t="s">
        <v>7737</v>
      </c>
      <c r="R348" s="599" t="s">
        <v>6653</v>
      </c>
      <c r="S348" s="599" t="s">
        <v>7029</v>
      </c>
      <c r="T348" s="599" t="s">
        <v>7283</v>
      </c>
      <c r="U348" s="599" t="s">
        <v>7276</v>
      </c>
      <c r="V348" s="599" t="s">
        <v>7276</v>
      </c>
      <c r="W348" s="599" t="s">
        <v>4373</v>
      </c>
      <c r="X348" s="599">
        <v>-2</v>
      </c>
      <c r="Y348" s="599">
        <v>1</v>
      </c>
      <c r="Z348" s="599" t="s">
        <v>7330</v>
      </c>
      <c r="AA348" s="599" t="s">
        <v>7331</v>
      </c>
      <c r="AB348" s="599" t="s">
        <v>7753</v>
      </c>
      <c r="AC348" s="599">
        <v>1850</v>
      </c>
      <c r="AD348" s="599">
        <v>1882.5</v>
      </c>
      <c r="AE348" s="599">
        <v>1915</v>
      </c>
      <c r="AF348" s="599">
        <v>5630</v>
      </c>
      <c r="AG348" s="599">
        <v>5727.5</v>
      </c>
      <c r="AH348" s="599">
        <v>5825</v>
      </c>
      <c r="AI348" s="599">
        <v>1930</v>
      </c>
      <c r="AJ348" s="599">
        <v>1962.5</v>
      </c>
      <c r="AK348" s="599">
        <v>1995</v>
      </c>
      <c r="AL348" s="599">
        <v>3635</v>
      </c>
      <c r="AM348" s="599">
        <v>3732.5</v>
      </c>
      <c r="AN348" s="599">
        <v>3830</v>
      </c>
      <c r="AO348" s="599"/>
      <c r="AP348" s="599"/>
      <c r="AQ348" s="599"/>
      <c r="AR348" s="599"/>
      <c r="AS348" s="599">
        <v>26.5</v>
      </c>
      <c r="AT348" s="599">
        <v>26.5</v>
      </c>
      <c r="AU348" s="599">
        <v>26.5</v>
      </c>
      <c r="AV348" s="599">
        <v>-21.4</v>
      </c>
      <c r="AW348" s="599">
        <v>-21.4</v>
      </c>
      <c r="AX348" s="599">
        <v>-21.4</v>
      </c>
      <c r="AY348" s="599">
        <v>-112.7</v>
      </c>
      <c r="AZ348" s="599"/>
      <c r="BA348" s="599"/>
      <c r="BB348" s="599"/>
      <c r="BC348" s="599" t="str">
        <f t="shared" si="15"/>
        <v>FAIL</v>
      </c>
      <c r="BD348" s="599" t="str">
        <f t="shared" si="16"/>
        <v>FAIL</v>
      </c>
      <c r="BE348" s="599" t="str">
        <f t="shared" si="17"/>
        <v>FAIL</v>
      </c>
      <c r="BF348" s="599" t="s">
        <v>21</v>
      </c>
    </row>
    <row r="349" spans="1:58" ht="17.350000000000001">
      <c r="A349" s="600"/>
      <c r="B349" s="600" t="s">
        <v>7754</v>
      </c>
      <c r="C349" s="600" t="s">
        <v>7272</v>
      </c>
      <c r="D349" s="600" t="s">
        <v>16</v>
      </c>
      <c r="E349" s="599" t="s">
        <v>1388</v>
      </c>
      <c r="F349" s="600" t="s">
        <v>4702</v>
      </c>
      <c r="G349" s="600" t="s">
        <v>39</v>
      </c>
      <c r="H349" s="600" t="s">
        <v>4168</v>
      </c>
      <c r="I349" s="600">
        <v>1.2</v>
      </c>
      <c r="J349" s="600">
        <v>3.7</v>
      </c>
      <c r="K349" s="600" t="s">
        <v>1194</v>
      </c>
      <c r="L349" s="600" t="s">
        <v>1194</v>
      </c>
      <c r="M349" s="600" t="s">
        <v>7273</v>
      </c>
      <c r="N349" s="600" t="s">
        <v>79</v>
      </c>
      <c r="O349" s="600" t="s">
        <v>7274</v>
      </c>
      <c r="P349" s="600">
        <v>9</v>
      </c>
      <c r="Q349" s="600" t="s">
        <v>7737</v>
      </c>
      <c r="R349" s="600" t="s">
        <v>6653</v>
      </c>
      <c r="S349" s="600" t="s">
        <v>7029</v>
      </c>
      <c r="T349" s="600" t="s">
        <v>7275</v>
      </c>
      <c r="U349" s="600" t="s">
        <v>7276</v>
      </c>
      <c r="V349" s="600" t="s">
        <v>7276</v>
      </c>
      <c r="W349" s="600" t="s">
        <v>4373</v>
      </c>
      <c r="X349" s="600">
        <v>2</v>
      </c>
      <c r="Y349" s="600">
        <v>-1</v>
      </c>
      <c r="Z349" s="600" t="s">
        <v>7333</v>
      </c>
      <c r="AA349" s="600" t="s">
        <v>7334</v>
      </c>
      <c r="AB349" s="600" t="s">
        <v>7754</v>
      </c>
      <c r="AC349" s="600">
        <v>1850</v>
      </c>
      <c r="AD349" s="600">
        <v>1882.5</v>
      </c>
      <c r="AE349" s="600">
        <v>1915</v>
      </c>
      <c r="AF349" s="600">
        <v>1770</v>
      </c>
      <c r="AG349" s="600">
        <v>1802.5</v>
      </c>
      <c r="AH349" s="600">
        <v>1835</v>
      </c>
      <c r="AI349" s="600">
        <v>1930</v>
      </c>
      <c r="AJ349" s="600">
        <v>1962.5</v>
      </c>
      <c r="AK349" s="600">
        <v>1995</v>
      </c>
      <c r="AL349" s="600">
        <v>160</v>
      </c>
      <c r="AM349" s="600">
        <v>127.5</v>
      </c>
      <c r="AN349" s="600">
        <v>95</v>
      </c>
      <c r="AO349" s="600">
        <v>3</v>
      </c>
      <c r="AP349" s="600">
        <v>3</v>
      </c>
      <c r="AQ349" s="600">
        <v>3</v>
      </c>
      <c r="AR349" s="600"/>
      <c r="AS349" s="600">
        <v>22.5</v>
      </c>
      <c r="AT349" s="600">
        <v>22.5</v>
      </c>
      <c r="AU349" s="600">
        <v>22.5</v>
      </c>
      <c r="AV349" s="600">
        <v>-16.3</v>
      </c>
      <c r="AW349" s="600">
        <v>-16.3</v>
      </c>
      <c r="AX349" s="600">
        <v>-16.3</v>
      </c>
      <c r="AY349" s="600">
        <v>-112.7</v>
      </c>
      <c r="AZ349" s="600"/>
      <c r="BA349" s="600"/>
      <c r="BB349" s="600"/>
      <c r="BC349" s="600" t="str">
        <f t="shared" si="15"/>
        <v>FAIL</v>
      </c>
      <c r="BD349" s="600" t="str">
        <f t="shared" si="16"/>
        <v>FAIL</v>
      </c>
      <c r="BE349" s="600" t="str">
        <f t="shared" si="17"/>
        <v>FAIL</v>
      </c>
      <c r="BF349" s="600" t="s">
        <v>21</v>
      </c>
    </row>
    <row r="350" spans="1:58" ht="17.350000000000001">
      <c r="A350" s="599"/>
      <c r="B350" s="599" t="s">
        <v>7755</v>
      </c>
      <c r="C350" s="599" t="s">
        <v>7272</v>
      </c>
      <c r="D350" s="599" t="s">
        <v>16</v>
      </c>
      <c r="E350" s="599" t="s">
        <v>1388</v>
      </c>
      <c r="F350" s="599" t="s">
        <v>4702</v>
      </c>
      <c r="G350" s="599" t="s">
        <v>39</v>
      </c>
      <c r="H350" s="599" t="s">
        <v>4168</v>
      </c>
      <c r="I350" s="599">
        <v>1.2</v>
      </c>
      <c r="J350" s="599">
        <v>3.7</v>
      </c>
      <c r="K350" s="599" t="s">
        <v>1194</v>
      </c>
      <c r="L350" s="599" t="s">
        <v>1194</v>
      </c>
      <c r="M350" s="599" t="s">
        <v>7273</v>
      </c>
      <c r="N350" s="599" t="s">
        <v>79</v>
      </c>
      <c r="O350" s="599" t="s">
        <v>7274</v>
      </c>
      <c r="P350" s="599">
        <v>9</v>
      </c>
      <c r="Q350" s="599" t="s">
        <v>7737</v>
      </c>
      <c r="R350" s="599" t="s">
        <v>6653</v>
      </c>
      <c r="S350" s="599" t="s">
        <v>7628</v>
      </c>
      <c r="T350" s="599"/>
      <c r="U350" s="599" t="s">
        <v>7337</v>
      </c>
      <c r="V350" s="599" t="s">
        <v>7756</v>
      </c>
      <c r="W350" s="599" t="s">
        <v>7299</v>
      </c>
      <c r="X350" s="599">
        <v>2</v>
      </c>
      <c r="Y350" s="599"/>
      <c r="Z350" s="599" t="s">
        <v>7339</v>
      </c>
      <c r="AA350" s="599"/>
      <c r="AB350" s="599" t="s">
        <v>7755</v>
      </c>
      <c r="AC350" s="599">
        <v>699</v>
      </c>
      <c r="AD350" s="599">
        <v>707.5</v>
      </c>
      <c r="AE350" s="599">
        <v>716</v>
      </c>
      <c r="AF350" s="599"/>
      <c r="AG350" s="599"/>
      <c r="AH350" s="599"/>
      <c r="AI350" s="599">
        <v>1930</v>
      </c>
      <c r="AJ350" s="599">
        <v>1962.5</v>
      </c>
      <c r="AK350" s="599">
        <v>1995</v>
      </c>
      <c r="AL350" s="599"/>
      <c r="AM350" s="599"/>
      <c r="AN350" s="599"/>
      <c r="AO350" s="599"/>
      <c r="AP350" s="599"/>
      <c r="AQ350" s="599"/>
      <c r="AR350" s="599"/>
      <c r="AS350" s="599">
        <v>-5.3</v>
      </c>
      <c r="AT350" s="599">
        <v>-5.3</v>
      </c>
      <c r="AU350" s="599">
        <v>-5.3</v>
      </c>
      <c r="AV350" s="599"/>
      <c r="AW350" s="599"/>
      <c r="AX350" s="599"/>
      <c r="AY350" s="599">
        <v>-112.7</v>
      </c>
      <c r="AZ350" s="599"/>
      <c r="BA350" s="599"/>
      <c r="BB350" s="599"/>
      <c r="BC350" s="599" t="str">
        <f t="shared" si="15"/>
        <v>FAIL</v>
      </c>
      <c r="BD350" s="599" t="str">
        <f t="shared" si="16"/>
        <v>FAIL</v>
      </c>
      <c r="BE350" s="599" t="str">
        <f t="shared" si="17"/>
        <v>FAIL</v>
      </c>
      <c r="BF350" s="599" t="s">
        <v>21</v>
      </c>
    </row>
    <row r="351" spans="1:58" ht="17.350000000000001">
      <c r="A351" s="600"/>
      <c r="B351" s="600" t="s">
        <v>7757</v>
      </c>
      <c r="C351" s="600" t="s">
        <v>7272</v>
      </c>
      <c r="D351" s="600" t="s">
        <v>16</v>
      </c>
      <c r="E351" s="599" t="s">
        <v>1388</v>
      </c>
      <c r="F351" s="600" t="s">
        <v>4702</v>
      </c>
      <c r="G351" s="600" t="s">
        <v>39</v>
      </c>
      <c r="H351" s="600" t="s">
        <v>4168</v>
      </c>
      <c r="I351" s="600">
        <v>1.2</v>
      </c>
      <c r="J351" s="600">
        <v>3.7</v>
      </c>
      <c r="K351" s="600" t="s">
        <v>1194</v>
      </c>
      <c r="L351" s="600" t="s">
        <v>1194</v>
      </c>
      <c r="M351" s="600" t="s">
        <v>7273</v>
      </c>
      <c r="N351" s="600" t="s">
        <v>79</v>
      </c>
      <c r="O351" s="600" t="s">
        <v>7274</v>
      </c>
      <c r="P351" s="600">
        <v>9</v>
      </c>
      <c r="Q351" s="600" t="s">
        <v>7737</v>
      </c>
      <c r="R351" s="600" t="s">
        <v>6653</v>
      </c>
      <c r="S351" s="600" t="s">
        <v>7628</v>
      </c>
      <c r="T351" s="600" t="s">
        <v>7275</v>
      </c>
      <c r="U351" s="600" t="s">
        <v>7337</v>
      </c>
      <c r="V351" s="600" t="s">
        <v>7756</v>
      </c>
      <c r="W351" s="600" t="s">
        <v>7299</v>
      </c>
      <c r="X351" s="600">
        <v>-1</v>
      </c>
      <c r="Y351" s="600">
        <v>1</v>
      </c>
      <c r="Z351" s="600" t="s">
        <v>7341</v>
      </c>
      <c r="AA351" s="600" t="s">
        <v>7342</v>
      </c>
      <c r="AB351" s="600" t="s">
        <v>7757</v>
      </c>
      <c r="AC351" s="600">
        <v>699</v>
      </c>
      <c r="AD351" s="600">
        <v>707.5</v>
      </c>
      <c r="AE351" s="600">
        <v>716</v>
      </c>
      <c r="AF351" s="600">
        <v>2629</v>
      </c>
      <c r="AG351" s="600">
        <v>2670</v>
      </c>
      <c r="AH351" s="600">
        <v>2711</v>
      </c>
      <c r="AI351" s="600">
        <v>1930</v>
      </c>
      <c r="AJ351" s="600">
        <v>1962.5</v>
      </c>
      <c r="AK351" s="600">
        <v>1995</v>
      </c>
      <c r="AL351" s="600">
        <v>634</v>
      </c>
      <c r="AM351" s="600">
        <v>675</v>
      </c>
      <c r="AN351" s="600">
        <v>716</v>
      </c>
      <c r="AO351" s="600">
        <v>3</v>
      </c>
      <c r="AP351" s="600">
        <v>3</v>
      </c>
      <c r="AQ351" s="600">
        <v>3</v>
      </c>
      <c r="AR351" s="600"/>
      <c r="AS351" s="600">
        <v>-9.3000000000000007</v>
      </c>
      <c r="AT351" s="600">
        <v>-9.3000000000000007</v>
      </c>
      <c r="AU351" s="600">
        <v>-9.3000000000000007</v>
      </c>
      <c r="AV351" s="600">
        <v>-16.2</v>
      </c>
      <c r="AW351" s="600">
        <v>-16.2</v>
      </c>
      <c r="AX351" s="600">
        <v>-15.7</v>
      </c>
      <c r="AY351" s="600">
        <v>-112.7</v>
      </c>
      <c r="AZ351" s="600"/>
      <c r="BA351" s="600"/>
      <c r="BB351" s="600"/>
      <c r="BC351" s="600" t="str">
        <f t="shared" si="15"/>
        <v>FAIL</v>
      </c>
      <c r="BD351" s="600" t="str">
        <f t="shared" si="16"/>
        <v>FAIL</v>
      </c>
      <c r="BE351" s="600" t="str">
        <f t="shared" si="17"/>
        <v>FAIL</v>
      </c>
      <c r="BF351" s="600" t="s">
        <v>21</v>
      </c>
    </row>
    <row r="352" spans="1:58" ht="17.350000000000001">
      <c r="A352" s="599"/>
      <c r="B352" s="599" t="s">
        <v>7758</v>
      </c>
      <c r="C352" s="599" t="s">
        <v>7272</v>
      </c>
      <c r="D352" s="599" t="s">
        <v>16</v>
      </c>
      <c r="E352" s="599" t="s">
        <v>1388</v>
      </c>
      <c r="F352" s="599" t="s">
        <v>4702</v>
      </c>
      <c r="G352" s="599" t="s">
        <v>39</v>
      </c>
      <c r="H352" s="599" t="s">
        <v>4168</v>
      </c>
      <c r="I352" s="599">
        <v>1.2</v>
      </c>
      <c r="J352" s="599">
        <v>3.7</v>
      </c>
      <c r="K352" s="599" t="s">
        <v>1194</v>
      </c>
      <c r="L352" s="599" t="s">
        <v>1194</v>
      </c>
      <c r="M352" s="599" t="s">
        <v>7273</v>
      </c>
      <c r="N352" s="599" t="s">
        <v>79</v>
      </c>
      <c r="O352" s="599" t="s">
        <v>7274</v>
      </c>
      <c r="P352" s="599">
        <v>9</v>
      </c>
      <c r="Q352" s="599" t="s">
        <v>7737</v>
      </c>
      <c r="R352" s="599" t="s">
        <v>6653</v>
      </c>
      <c r="S352" s="599" t="s">
        <v>7628</v>
      </c>
      <c r="T352" s="599" t="s">
        <v>7275</v>
      </c>
      <c r="U352" s="599" t="s">
        <v>7337</v>
      </c>
      <c r="V352" s="599" t="s">
        <v>7756</v>
      </c>
      <c r="W352" s="599" t="s">
        <v>7299</v>
      </c>
      <c r="X352" s="599">
        <v>1</v>
      </c>
      <c r="Y352" s="599">
        <v>1</v>
      </c>
      <c r="Z352" s="599" t="s">
        <v>7344</v>
      </c>
      <c r="AA352" s="599" t="s">
        <v>7345</v>
      </c>
      <c r="AB352" s="599" t="s">
        <v>7758</v>
      </c>
      <c r="AC352" s="599">
        <v>716</v>
      </c>
      <c r="AD352" s="599">
        <v>707.5</v>
      </c>
      <c r="AE352" s="599">
        <v>699</v>
      </c>
      <c r="AF352" s="599">
        <v>1214</v>
      </c>
      <c r="AG352" s="599">
        <v>1255</v>
      </c>
      <c r="AH352" s="599">
        <v>1296</v>
      </c>
      <c r="AI352" s="599">
        <v>1930</v>
      </c>
      <c r="AJ352" s="599">
        <v>1962.5</v>
      </c>
      <c r="AK352" s="599">
        <v>1995</v>
      </c>
      <c r="AL352" s="599">
        <v>716</v>
      </c>
      <c r="AM352" s="599">
        <v>675</v>
      </c>
      <c r="AN352" s="599">
        <v>634</v>
      </c>
      <c r="AO352" s="599">
        <v>3</v>
      </c>
      <c r="AP352" s="599">
        <v>3</v>
      </c>
      <c r="AQ352" s="599">
        <v>3</v>
      </c>
      <c r="AR352" s="599"/>
      <c r="AS352" s="599">
        <v>-9.3000000000000007</v>
      </c>
      <c r="AT352" s="599">
        <v>-9.3000000000000007</v>
      </c>
      <c r="AU352" s="599">
        <v>-9.3000000000000007</v>
      </c>
      <c r="AV352" s="599">
        <v>-15.8</v>
      </c>
      <c r="AW352" s="599">
        <v>-15.8</v>
      </c>
      <c r="AX352" s="599">
        <v>-15.8</v>
      </c>
      <c r="AY352" s="599">
        <v>-112.7</v>
      </c>
      <c r="AZ352" s="599"/>
      <c r="BA352" s="599"/>
      <c r="BB352" s="599"/>
      <c r="BC352" s="599" t="str">
        <f t="shared" si="15"/>
        <v>FAIL</v>
      </c>
      <c r="BD352" s="599" t="str">
        <f t="shared" si="16"/>
        <v>FAIL</v>
      </c>
      <c r="BE352" s="599" t="str">
        <f t="shared" si="17"/>
        <v>FAIL</v>
      </c>
      <c r="BF352" s="599" t="s">
        <v>21</v>
      </c>
    </row>
    <row r="353" spans="1:58" ht="17.350000000000001">
      <c r="A353" s="600"/>
      <c r="B353" s="600" t="s">
        <v>7759</v>
      </c>
      <c r="C353" s="600" t="s">
        <v>7272</v>
      </c>
      <c r="D353" s="600" t="s">
        <v>16</v>
      </c>
      <c r="E353" s="599" t="s">
        <v>1388</v>
      </c>
      <c r="F353" s="600" t="s">
        <v>4702</v>
      </c>
      <c r="G353" s="600" t="s">
        <v>39</v>
      </c>
      <c r="H353" s="600" t="s">
        <v>4168</v>
      </c>
      <c r="I353" s="600">
        <v>1.2</v>
      </c>
      <c r="J353" s="600">
        <v>3.7</v>
      </c>
      <c r="K353" s="600" t="s">
        <v>1194</v>
      </c>
      <c r="L353" s="600" t="s">
        <v>1194</v>
      </c>
      <c r="M353" s="600" t="s">
        <v>7273</v>
      </c>
      <c r="N353" s="600" t="s">
        <v>79</v>
      </c>
      <c r="O353" s="600" t="s">
        <v>7274</v>
      </c>
      <c r="P353" s="600">
        <v>9</v>
      </c>
      <c r="Q353" s="600" t="s">
        <v>7737</v>
      </c>
      <c r="R353" s="600" t="s">
        <v>6653</v>
      </c>
      <c r="S353" s="600" t="s">
        <v>7628</v>
      </c>
      <c r="T353" s="600" t="s">
        <v>7275</v>
      </c>
      <c r="U353" s="600" t="s">
        <v>7337</v>
      </c>
      <c r="V353" s="600" t="s">
        <v>7756</v>
      </c>
      <c r="W353" s="600" t="s">
        <v>4373</v>
      </c>
      <c r="X353" s="600">
        <v>-1</v>
      </c>
      <c r="Y353" s="600">
        <v>2</v>
      </c>
      <c r="Z353" s="600" t="s">
        <v>7347</v>
      </c>
      <c r="AA353" s="600" t="s">
        <v>7348</v>
      </c>
      <c r="AB353" s="600" t="s">
        <v>7759</v>
      </c>
      <c r="AC353" s="600">
        <v>699</v>
      </c>
      <c r="AD353" s="600">
        <v>707.5</v>
      </c>
      <c r="AE353" s="600">
        <v>716</v>
      </c>
      <c r="AF353" s="600">
        <v>1314.5</v>
      </c>
      <c r="AG353" s="600">
        <v>1335</v>
      </c>
      <c r="AH353" s="600">
        <v>1355.5</v>
      </c>
      <c r="AI353" s="600">
        <v>1930</v>
      </c>
      <c r="AJ353" s="600">
        <v>1962.5</v>
      </c>
      <c r="AK353" s="600">
        <v>1995</v>
      </c>
      <c r="AL353" s="600">
        <v>615.5</v>
      </c>
      <c r="AM353" s="600">
        <v>595</v>
      </c>
      <c r="AN353" s="600">
        <v>574.5</v>
      </c>
      <c r="AO353" s="600">
        <v>3</v>
      </c>
      <c r="AP353" s="600">
        <v>3</v>
      </c>
      <c r="AQ353" s="600">
        <v>3</v>
      </c>
      <c r="AR353" s="600"/>
      <c r="AS353" s="600">
        <v>-9.3000000000000007</v>
      </c>
      <c r="AT353" s="600">
        <v>-9.3000000000000007</v>
      </c>
      <c r="AU353" s="600">
        <v>-9.3000000000000007</v>
      </c>
      <c r="AV353" s="600">
        <v>-15.8</v>
      </c>
      <c r="AW353" s="600">
        <v>-15.8</v>
      </c>
      <c r="AX353" s="600">
        <v>-15.8</v>
      </c>
      <c r="AY353" s="600">
        <v>-112.7</v>
      </c>
      <c r="AZ353" s="600"/>
      <c r="BA353" s="600"/>
      <c r="BB353" s="600"/>
      <c r="BC353" s="600" t="str">
        <f t="shared" si="15"/>
        <v>FAIL</v>
      </c>
      <c r="BD353" s="600" t="str">
        <f t="shared" si="16"/>
        <v>FAIL</v>
      </c>
      <c r="BE353" s="600" t="str">
        <f t="shared" si="17"/>
        <v>FAIL</v>
      </c>
      <c r="BF353" s="600" t="s">
        <v>21</v>
      </c>
    </row>
    <row r="354" spans="1:58" ht="17.350000000000001">
      <c r="A354" s="599"/>
      <c r="B354" s="599" t="s">
        <v>7760</v>
      </c>
      <c r="C354" s="599" t="s">
        <v>7272</v>
      </c>
      <c r="D354" s="599" t="s">
        <v>16</v>
      </c>
      <c r="E354" s="599" t="s">
        <v>1388</v>
      </c>
      <c r="F354" s="599" t="s">
        <v>4702</v>
      </c>
      <c r="G354" s="599" t="s">
        <v>39</v>
      </c>
      <c r="H354" s="599" t="s">
        <v>4168</v>
      </c>
      <c r="I354" s="599">
        <v>1.2</v>
      </c>
      <c r="J354" s="599">
        <v>3.7</v>
      </c>
      <c r="K354" s="599" t="s">
        <v>1194</v>
      </c>
      <c r="L354" s="599" t="s">
        <v>1194</v>
      </c>
      <c r="M354" s="599" t="s">
        <v>7273</v>
      </c>
      <c r="N354" s="599" t="s">
        <v>79</v>
      </c>
      <c r="O354" s="599" t="s">
        <v>7274</v>
      </c>
      <c r="P354" s="599">
        <v>9</v>
      </c>
      <c r="Q354" s="599" t="s">
        <v>7737</v>
      </c>
      <c r="R354" s="599" t="s">
        <v>6653</v>
      </c>
      <c r="S354" s="599" t="s">
        <v>7628</v>
      </c>
      <c r="T354" s="599" t="s">
        <v>7275</v>
      </c>
      <c r="U354" s="599" t="s">
        <v>7337</v>
      </c>
      <c r="V354" s="599" t="s">
        <v>7756</v>
      </c>
      <c r="W354" s="599" t="s">
        <v>4373</v>
      </c>
      <c r="X354" s="599">
        <v>1</v>
      </c>
      <c r="Y354" s="599">
        <v>2</v>
      </c>
      <c r="Z354" s="599" t="s">
        <v>7350</v>
      </c>
      <c r="AA354" s="599" t="s">
        <v>7351</v>
      </c>
      <c r="AB354" s="599" t="s">
        <v>7760</v>
      </c>
      <c r="AC354" s="599">
        <v>716</v>
      </c>
      <c r="AD354" s="599">
        <v>707.5</v>
      </c>
      <c r="AE354" s="599">
        <v>699</v>
      </c>
      <c r="AF354" s="599">
        <v>607</v>
      </c>
      <c r="AG354" s="599">
        <v>627.5</v>
      </c>
      <c r="AH354" s="599">
        <v>648</v>
      </c>
      <c r="AI354" s="599">
        <v>1930</v>
      </c>
      <c r="AJ354" s="599">
        <v>1962.5</v>
      </c>
      <c r="AK354" s="599">
        <v>1995</v>
      </c>
      <c r="AL354" s="599">
        <v>1323</v>
      </c>
      <c r="AM354" s="599">
        <v>1302.5</v>
      </c>
      <c r="AN354" s="599">
        <v>1282</v>
      </c>
      <c r="AO354" s="599">
        <v>3</v>
      </c>
      <c r="AP354" s="599">
        <v>3</v>
      </c>
      <c r="AQ354" s="599">
        <v>3</v>
      </c>
      <c r="AR354" s="599"/>
      <c r="AS354" s="599">
        <v>-9.3000000000000007</v>
      </c>
      <c r="AT354" s="599">
        <v>-9.3000000000000007</v>
      </c>
      <c r="AU354" s="599">
        <v>-9.3000000000000007</v>
      </c>
      <c r="AV354" s="599">
        <v>-35.5</v>
      </c>
      <c r="AW354" s="599">
        <v>-45.5</v>
      </c>
      <c r="AX354" s="599">
        <v>-45.5</v>
      </c>
      <c r="AY354" s="599">
        <v>-112.7</v>
      </c>
      <c r="AZ354" s="599"/>
      <c r="BA354" s="599"/>
      <c r="BB354" s="599"/>
      <c r="BC354" s="599" t="str">
        <f t="shared" si="15"/>
        <v>FAIL</v>
      </c>
      <c r="BD354" s="599" t="str">
        <f t="shared" si="16"/>
        <v>FAIL</v>
      </c>
      <c r="BE354" s="599" t="str">
        <f t="shared" si="17"/>
        <v>FAIL</v>
      </c>
      <c r="BF354" s="599" t="s">
        <v>21</v>
      </c>
    </row>
    <row r="355" spans="1:58" ht="17.350000000000001">
      <c r="A355" s="600"/>
      <c r="B355" s="600" t="s">
        <v>7761</v>
      </c>
      <c r="C355" s="600" t="s">
        <v>7272</v>
      </c>
      <c r="D355" s="600" t="s">
        <v>16</v>
      </c>
      <c r="E355" s="599" t="s">
        <v>1388</v>
      </c>
      <c r="F355" s="600" t="s">
        <v>4702</v>
      </c>
      <c r="G355" s="600" t="s">
        <v>39</v>
      </c>
      <c r="H355" s="600" t="s">
        <v>4168</v>
      </c>
      <c r="I355" s="600">
        <v>1.2</v>
      </c>
      <c r="J355" s="600">
        <v>3.7</v>
      </c>
      <c r="K355" s="600" t="s">
        <v>1194</v>
      </c>
      <c r="L355" s="600" t="s">
        <v>1194</v>
      </c>
      <c r="M355" s="600" t="s">
        <v>7273</v>
      </c>
      <c r="N355" s="600" t="s">
        <v>79</v>
      </c>
      <c r="O355" s="600" t="s">
        <v>7274</v>
      </c>
      <c r="P355" s="600">
        <v>9</v>
      </c>
      <c r="Q355" s="600" t="s">
        <v>7737</v>
      </c>
      <c r="R355" s="600" t="s">
        <v>6653</v>
      </c>
      <c r="S355" s="600" t="s">
        <v>7628</v>
      </c>
      <c r="T355" s="600" t="s">
        <v>7275</v>
      </c>
      <c r="U355" s="600" t="s">
        <v>7337</v>
      </c>
      <c r="V355" s="600" t="s">
        <v>7756</v>
      </c>
      <c r="W355" s="600" t="s">
        <v>4373</v>
      </c>
      <c r="X355" s="600">
        <v>-2</v>
      </c>
      <c r="Y355" s="600">
        <v>1</v>
      </c>
      <c r="Z355" s="600" t="s">
        <v>7353</v>
      </c>
      <c r="AA355" s="600" t="s">
        <v>7354</v>
      </c>
      <c r="AB355" s="600" t="s">
        <v>7761</v>
      </c>
      <c r="AC355" s="600">
        <v>699</v>
      </c>
      <c r="AD355" s="600">
        <v>707.5</v>
      </c>
      <c r="AE355" s="600">
        <v>716</v>
      </c>
      <c r="AF355" s="600">
        <v>3328</v>
      </c>
      <c r="AG355" s="600">
        <v>3377.5</v>
      </c>
      <c r="AH355" s="600">
        <v>3427</v>
      </c>
      <c r="AI355" s="600">
        <v>1930</v>
      </c>
      <c r="AJ355" s="600">
        <v>1962.5</v>
      </c>
      <c r="AK355" s="600">
        <v>1995</v>
      </c>
      <c r="AL355" s="600">
        <v>1333</v>
      </c>
      <c r="AM355" s="600">
        <v>1382.5</v>
      </c>
      <c r="AN355" s="600">
        <v>1432</v>
      </c>
      <c r="AO355" s="600">
        <v>3</v>
      </c>
      <c r="AP355" s="600">
        <v>3</v>
      </c>
      <c r="AQ355" s="600">
        <v>3</v>
      </c>
      <c r="AR355" s="600"/>
      <c r="AS355" s="600">
        <v>-9.3000000000000007</v>
      </c>
      <c r="AT355" s="600">
        <v>-9.3000000000000007</v>
      </c>
      <c r="AU355" s="600">
        <v>-9.3000000000000007</v>
      </c>
      <c r="AV355" s="600">
        <v>-15.8</v>
      </c>
      <c r="AW355" s="600">
        <v>-15.8</v>
      </c>
      <c r="AX355" s="600">
        <v>-46.1</v>
      </c>
      <c r="AY355" s="600">
        <v>-112.7</v>
      </c>
      <c r="AZ355" s="600"/>
      <c r="BA355" s="600"/>
      <c r="BB355" s="600"/>
      <c r="BC355" s="600" t="str">
        <f t="shared" si="15"/>
        <v>FAIL</v>
      </c>
      <c r="BD355" s="600" t="str">
        <f t="shared" si="16"/>
        <v>FAIL</v>
      </c>
      <c r="BE355" s="600" t="str">
        <f t="shared" si="17"/>
        <v>FAIL</v>
      </c>
      <c r="BF355" s="600" t="s">
        <v>21</v>
      </c>
    </row>
    <row r="356" spans="1:58" ht="17.350000000000001">
      <c r="A356" s="599"/>
      <c r="B356" s="599" t="s">
        <v>7762</v>
      </c>
      <c r="C356" s="599" t="s">
        <v>7272</v>
      </c>
      <c r="D356" s="599" t="s">
        <v>16</v>
      </c>
      <c r="E356" s="599" t="s">
        <v>1388</v>
      </c>
      <c r="F356" s="599" t="s">
        <v>4702</v>
      </c>
      <c r="G356" s="599" t="s">
        <v>39</v>
      </c>
      <c r="H356" s="599" t="s">
        <v>4168</v>
      </c>
      <c r="I356" s="599">
        <v>1.2</v>
      </c>
      <c r="J356" s="599">
        <v>3.7</v>
      </c>
      <c r="K356" s="599" t="s">
        <v>1194</v>
      </c>
      <c r="L356" s="599" t="s">
        <v>1194</v>
      </c>
      <c r="M356" s="599" t="s">
        <v>7273</v>
      </c>
      <c r="N356" s="599" t="s">
        <v>79</v>
      </c>
      <c r="O356" s="599" t="s">
        <v>7274</v>
      </c>
      <c r="P356" s="599">
        <v>9</v>
      </c>
      <c r="Q356" s="599" t="s">
        <v>7737</v>
      </c>
      <c r="R356" s="599" t="s">
        <v>6653</v>
      </c>
      <c r="S356" s="599" t="s">
        <v>7628</v>
      </c>
      <c r="T356" s="599" t="s">
        <v>7275</v>
      </c>
      <c r="U356" s="599" t="s">
        <v>7337</v>
      </c>
      <c r="V356" s="599" t="s">
        <v>7756</v>
      </c>
      <c r="W356" s="599" t="s">
        <v>4373</v>
      </c>
      <c r="X356" s="599">
        <v>2</v>
      </c>
      <c r="Y356" s="599">
        <v>1</v>
      </c>
      <c r="Z356" s="599" t="s">
        <v>7356</v>
      </c>
      <c r="AA356" s="599" t="s">
        <v>7357</v>
      </c>
      <c r="AB356" s="599" t="s">
        <v>7762</v>
      </c>
      <c r="AC356" s="599">
        <v>716</v>
      </c>
      <c r="AD356" s="599">
        <v>707.5</v>
      </c>
      <c r="AE356" s="599">
        <v>699</v>
      </c>
      <c r="AF356" s="599">
        <v>498</v>
      </c>
      <c r="AG356" s="599">
        <v>547.5</v>
      </c>
      <c r="AH356" s="599">
        <v>597</v>
      </c>
      <c r="AI356" s="599">
        <v>1930</v>
      </c>
      <c r="AJ356" s="599">
        <v>1962.5</v>
      </c>
      <c r="AK356" s="599">
        <v>1995</v>
      </c>
      <c r="AL356" s="599">
        <v>1432</v>
      </c>
      <c r="AM356" s="599">
        <v>1382.5</v>
      </c>
      <c r="AN356" s="599">
        <v>1333</v>
      </c>
      <c r="AO356" s="599">
        <v>3</v>
      </c>
      <c r="AP356" s="599">
        <v>3</v>
      </c>
      <c r="AQ356" s="599">
        <v>3</v>
      </c>
      <c r="AR356" s="599"/>
      <c r="AS356" s="599">
        <v>-9.3000000000000007</v>
      </c>
      <c r="AT356" s="599">
        <v>-9.3000000000000007</v>
      </c>
      <c r="AU356" s="599">
        <v>-9.3000000000000007</v>
      </c>
      <c r="AV356" s="599">
        <v>-35.5</v>
      </c>
      <c r="AW356" s="599">
        <v>-35.5</v>
      </c>
      <c r="AX356" s="599">
        <v>-35.5</v>
      </c>
      <c r="AY356" s="599">
        <v>-112.7</v>
      </c>
      <c r="AZ356" s="599"/>
      <c r="BA356" s="599"/>
      <c r="BB356" s="599"/>
      <c r="BC356" s="599" t="str">
        <f t="shared" si="15"/>
        <v>FAIL</v>
      </c>
      <c r="BD356" s="599" t="str">
        <f t="shared" si="16"/>
        <v>FAIL</v>
      </c>
      <c r="BE356" s="599" t="str">
        <f t="shared" si="17"/>
        <v>FAIL</v>
      </c>
      <c r="BF356" s="599" t="s">
        <v>21</v>
      </c>
    </row>
    <row r="357" spans="1:58" ht="17.350000000000001">
      <c r="A357" s="600"/>
      <c r="B357" s="600" t="s">
        <v>7755</v>
      </c>
      <c r="C357" s="600" t="s">
        <v>7272</v>
      </c>
      <c r="D357" s="600" t="s">
        <v>16</v>
      </c>
      <c r="E357" s="599" t="s">
        <v>1388</v>
      </c>
      <c r="F357" s="600" t="s">
        <v>4702</v>
      </c>
      <c r="G357" s="600" t="s">
        <v>39</v>
      </c>
      <c r="H357" s="600" t="s">
        <v>4168</v>
      </c>
      <c r="I357" s="600">
        <v>1.2</v>
      </c>
      <c r="J357" s="600">
        <v>3.7</v>
      </c>
      <c r="K357" s="600" t="s">
        <v>1194</v>
      </c>
      <c r="L357" s="600" t="s">
        <v>1194</v>
      </c>
      <c r="M357" s="600" t="s">
        <v>7273</v>
      </c>
      <c r="N357" s="600" t="s">
        <v>79</v>
      </c>
      <c r="O357" s="600" t="s">
        <v>7274</v>
      </c>
      <c r="P357" s="600">
        <v>9</v>
      </c>
      <c r="Q357" s="600" t="s">
        <v>7737</v>
      </c>
      <c r="R357" s="600" t="s">
        <v>6653</v>
      </c>
      <c r="S357" s="600" t="s">
        <v>7382</v>
      </c>
      <c r="T357" s="600"/>
      <c r="U357" s="600" t="s">
        <v>7337</v>
      </c>
      <c r="V357" s="600" t="s">
        <v>7763</v>
      </c>
      <c r="W357" s="600" t="s">
        <v>7299</v>
      </c>
      <c r="X357" s="600">
        <v>2</v>
      </c>
      <c r="Y357" s="600"/>
      <c r="Z357" s="600" t="s">
        <v>7339</v>
      </c>
      <c r="AA357" s="600"/>
      <c r="AB357" s="600" t="s">
        <v>7755</v>
      </c>
      <c r="AC357" s="600">
        <v>814</v>
      </c>
      <c r="AD357" s="600">
        <v>831.5</v>
      </c>
      <c r="AE357" s="600">
        <v>849</v>
      </c>
      <c r="AF357" s="600"/>
      <c r="AG357" s="600"/>
      <c r="AH357" s="600"/>
      <c r="AI357" s="600">
        <v>1930</v>
      </c>
      <c r="AJ357" s="600">
        <v>1962.5</v>
      </c>
      <c r="AK357" s="600">
        <v>1995</v>
      </c>
      <c r="AL357" s="600"/>
      <c r="AM357" s="600"/>
      <c r="AN357" s="600"/>
      <c r="AO357" s="600"/>
      <c r="AP357" s="600"/>
      <c r="AQ357" s="600"/>
      <c r="AR357" s="600"/>
      <c r="AS357" s="600">
        <v>-5.3</v>
      </c>
      <c r="AT357" s="600">
        <v>-5.3</v>
      </c>
      <c r="AU357" s="600">
        <v>-5.3</v>
      </c>
      <c r="AV357" s="600"/>
      <c r="AW357" s="600"/>
      <c r="AX357" s="600"/>
      <c r="AY357" s="600">
        <v>-112.7</v>
      </c>
      <c r="AZ357" s="600"/>
      <c r="BA357" s="600"/>
      <c r="BB357" s="600"/>
      <c r="BC357" s="600" t="str">
        <f t="shared" si="15"/>
        <v>FAIL</v>
      </c>
      <c r="BD357" s="600" t="str">
        <f t="shared" si="16"/>
        <v>FAIL</v>
      </c>
      <c r="BE357" s="600" t="str">
        <f t="shared" si="17"/>
        <v>FAIL</v>
      </c>
      <c r="BF357" s="600" t="s">
        <v>21</v>
      </c>
    </row>
    <row r="358" spans="1:58" ht="17.350000000000001">
      <c r="A358" s="599"/>
      <c r="B358" s="599" t="s">
        <v>7764</v>
      </c>
      <c r="C358" s="599" t="s">
        <v>7272</v>
      </c>
      <c r="D358" s="599" t="s">
        <v>16</v>
      </c>
      <c r="E358" s="599" t="s">
        <v>1388</v>
      </c>
      <c r="F358" s="599" t="s">
        <v>4702</v>
      </c>
      <c r="G358" s="599" t="s">
        <v>39</v>
      </c>
      <c r="H358" s="599" t="s">
        <v>4168</v>
      </c>
      <c r="I358" s="599">
        <v>1.2</v>
      </c>
      <c r="J358" s="599">
        <v>3.7</v>
      </c>
      <c r="K358" s="599" t="s">
        <v>1194</v>
      </c>
      <c r="L358" s="599" t="s">
        <v>1194</v>
      </c>
      <c r="M358" s="599" t="s">
        <v>7273</v>
      </c>
      <c r="N358" s="599" t="s">
        <v>79</v>
      </c>
      <c r="O358" s="599" t="s">
        <v>7274</v>
      </c>
      <c r="P358" s="599">
        <v>9</v>
      </c>
      <c r="Q358" s="599" t="s">
        <v>7737</v>
      </c>
      <c r="R358" s="599" t="s">
        <v>6653</v>
      </c>
      <c r="S358" s="599" t="s">
        <v>7382</v>
      </c>
      <c r="T358" s="599" t="s">
        <v>7275</v>
      </c>
      <c r="U358" s="599" t="s">
        <v>7337</v>
      </c>
      <c r="V358" s="599" t="s">
        <v>7763</v>
      </c>
      <c r="W358" s="599" t="s">
        <v>7299</v>
      </c>
      <c r="X358" s="599">
        <v>-1</v>
      </c>
      <c r="Y358" s="599">
        <v>1</v>
      </c>
      <c r="Z358" s="599" t="s">
        <v>7341</v>
      </c>
      <c r="AA358" s="599" t="s">
        <v>7342</v>
      </c>
      <c r="AB358" s="599" t="s">
        <v>7764</v>
      </c>
      <c r="AC358" s="599">
        <v>814</v>
      </c>
      <c r="AD358" s="599">
        <v>831.5</v>
      </c>
      <c r="AE358" s="599">
        <v>849</v>
      </c>
      <c r="AF358" s="599">
        <v>2744</v>
      </c>
      <c r="AG358" s="599">
        <v>2794</v>
      </c>
      <c r="AH358" s="599">
        <v>2844</v>
      </c>
      <c r="AI358" s="599">
        <v>1930</v>
      </c>
      <c r="AJ358" s="599">
        <v>1962.5</v>
      </c>
      <c r="AK358" s="599">
        <v>1995</v>
      </c>
      <c r="AL358" s="599">
        <v>749</v>
      </c>
      <c r="AM358" s="599">
        <v>799</v>
      </c>
      <c r="AN358" s="599">
        <v>849</v>
      </c>
      <c r="AO358" s="599">
        <v>3</v>
      </c>
      <c r="AP358" s="599">
        <v>3</v>
      </c>
      <c r="AQ358" s="599">
        <v>3</v>
      </c>
      <c r="AR358" s="599"/>
      <c r="AS358" s="599">
        <v>-9.3000000000000007</v>
      </c>
      <c r="AT358" s="599">
        <v>-9.3000000000000007</v>
      </c>
      <c r="AU358" s="599">
        <v>-9.3000000000000007</v>
      </c>
      <c r="AV358" s="599">
        <v>-15.7</v>
      </c>
      <c r="AW358" s="599">
        <v>-15.7</v>
      </c>
      <c r="AX358" s="599">
        <v>-15.7</v>
      </c>
      <c r="AY358" s="599">
        <v>-112.7</v>
      </c>
      <c r="AZ358" s="599"/>
      <c r="BA358" s="599"/>
      <c r="BB358" s="599"/>
      <c r="BC358" s="599" t="str">
        <f t="shared" si="15"/>
        <v>FAIL</v>
      </c>
      <c r="BD358" s="599" t="str">
        <f t="shared" si="16"/>
        <v>FAIL</v>
      </c>
      <c r="BE358" s="599" t="str">
        <f t="shared" si="17"/>
        <v>FAIL</v>
      </c>
      <c r="BF358" s="599" t="s">
        <v>21</v>
      </c>
    </row>
    <row r="359" spans="1:58" ht="17.350000000000001">
      <c r="A359" s="600"/>
      <c r="B359" s="600" t="s">
        <v>7765</v>
      </c>
      <c r="C359" s="600" t="s">
        <v>7272</v>
      </c>
      <c r="D359" s="600" t="s">
        <v>16</v>
      </c>
      <c r="E359" s="599" t="s">
        <v>1388</v>
      </c>
      <c r="F359" s="600" t="s">
        <v>4702</v>
      </c>
      <c r="G359" s="600" t="s">
        <v>39</v>
      </c>
      <c r="H359" s="600" t="s">
        <v>4168</v>
      </c>
      <c r="I359" s="600">
        <v>1.2</v>
      </c>
      <c r="J359" s="600">
        <v>3.7</v>
      </c>
      <c r="K359" s="600" t="s">
        <v>1194</v>
      </c>
      <c r="L359" s="600" t="s">
        <v>1194</v>
      </c>
      <c r="M359" s="600" t="s">
        <v>7273</v>
      </c>
      <c r="N359" s="600" t="s">
        <v>79</v>
      </c>
      <c r="O359" s="600" t="s">
        <v>7274</v>
      </c>
      <c r="P359" s="600">
        <v>9</v>
      </c>
      <c r="Q359" s="600" t="s">
        <v>7737</v>
      </c>
      <c r="R359" s="600" t="s">
        <v>6653</v>
      </c>
      <c r="S359" s="600" t="s">
        <v>7382</v>
      </c>
      <c r="T359" s="600" t="s">
        <v>7275</v>
      </c>
      <c r="U359" s="600" t="s">
        <v>7337</v>
      </c>
      <c r="V359" s="600" t="s">
        <v>7763</v>
      </c>
      <c r="W359" s="600" t="s">
        <v>7299</v>
      </c>
      <c r="X359" s="600">
        <v>1</v>
      </c>
      <c r="Y359" s="600">
        <v>1</v>
      </c>
      <c r="Z359" s="600" t="s">
        <v>7344</v>
      </c>
      <c r="AA359" s="600" t="s">
        <v>7345</v>
      </c>
      <c r="AB359" s="600" t="s">
        <v>7765</v>
      </c>
      <c r="AC359" s="600">
        <v>849</v>
      </c>
      <c r="AD359" s="600">
        <v>831.5</v>
      </c>
      <c r="AE359" s="600">
        <v>814</v>
      </c>
      <c r="AF359" s="600">
        <v>1081</v>
      </c>
      <c r="AG359" s="600">
        <v>1131</v>
      </c>
      <c r="AH359" s="600">
        <v>1181</v>
      </c>
      <c r="AI359" s="600">
        <v>1930</v>
      </c>
      <c r="AJ359" s="600">
        <v>1962.5</v>
      </c>
      <c r="AK359" s="600">
        <v>1995</v>
      </c>
      <c r="AL359" s="600">
        <v>849</v>
      </c>
      <c r="AM359" s="600">
        <v>799</v>
      </c>
      <c r="AN359" s="600">
        <v>749</v>
      </c>
      <c r="AO359" s="600">
        <v>3</v>
      </c>
      <c r="AP359" s="600">
        <v>3</v>
      </c>
      <c r="AQ359" s="600">
        <v>3</v>
      </c>
      <c r="AR359" s="600"/>
      <c r="AS359" s="600">
        <v>-9.3000000000000007</v>
      </c>
      <c r="AT359" s="600">
        <v>-9.3000000000000007</v>
      </c>
      <c r="AU359" s="600">
        <v>-9.3000000000000007</v>
      </c>
      <c r="AV359" s="600">
        <v>-15.8</v>
      </c>
      <c r="AW359" s="600">
        <v>-15.8</v>
      </c>
      <c r="AX359" s="600">
        <v>-15.8</v>
      </c>
      <c r="AY359" s="600">
        <v>-112.7</v>
      </c>
      <c r="AZ359" s="600"/>
      <c r="BA359" s="600"/>
      <c r="BB359" s="600"/>
      <c r="BC359" s="600" t="str">
        <f t="shared" si="15"/>
        <v>FAIL</v>
      </c>
      <c r="BD359" s="600" t="str">
        <f t="shared" si="16"/>
        <v>FAIL</v>
      </c>
      <c r="BE359" s="600" t="str">
        <f t="shared" si="17"/>
        <v>FAIL</v>
      </c>
      <c r="BF359" s="600" t="s">
        <v>21</v>
      </c>
    </row>
    <row r="360" spans="1:58" ht="17.350000000000001">
      <c r="A360" s="599"/>
      <c r="B360" s="599" t="s">
        <v>7766</v>
      </c>
      <c r="C360" s="599" t="s">
        <v>7272</v>
      </c>
      <c r="D360" s="599" t="s">
        <v>16</v>
      </c>
      <c r="E360" s="599" t="s">
        <v>1388</v>
      </c>
      <c r="F360" s="599" t="s">
        <v>4702</v>
      </c>
      <c r="G360" s="599" t="s">
        <v>39</v>
      </c>
      <c r="H360" s="599" t="s">
        <v>4168</v>
      </c>
      <c r="I360" s="599">
        <v>1.2</v>
      </c>
      <c r="J360" s="599">
        <v>3.7</v>
      </c>
      <c r="K360" s="599" t="s">
        <v>1194</v>
      </c>
      <c r="L360" s="599" t="s">
        <v>1194</v>
      </c>
      <c r="M360" s="599" t="s">
        <v>7273</v>
      </c>
      <c r="N360" s="599" t="s">
        <v>79</v>
      </c>
      <c r="O360" s="599" t="s">
        <v>7274</v>
      </c>
      <c r="P360" s="599">
        <v>9</v>
      </c>
      <c r="Q360" s="599" t="s">
        <v>7737</v>
      </c>
      <c r="R360" s="599" t="s">
        <v>6653</v>
      </c>
      <c r="S360" s="599" t="s">
        <v>7382</v>
      </c>
      <c r="T360" s="599" t="s">
        <v>7275</v>
      </c>
      <c r="U360" s="599" t="s">
        <v>7337</v>
      </c>
      <c r="V360" s="599" t="s">
        <v>7763</v>
      </c>
      <c r="W360" s="599" t="s">
        <v>4373</v>
      </c>
      <c r="X360" s="599">
        <v>-1</v>
      </c>
      <c r="Y360" s="599">
        <v>2</v>
      </c>
      <c r="Z360" s="599" t="s">
        <v>7347</v>
      </c>
      <c r="AA360" s="599" t="s">
        <v>7348</v>
      </c>
      <c r="AB360" s="599" t="s">
        <v>7766</v>
      </c>
      <c r="AC360" s="599">
        <v>814</v>
      </c>
      <c r="AD360" s="599">
        <v>831.5</v>
      </c>
      <c r="AE360" s="599">
        <v>849</v>
      </c>
      <c r="AF360" s="599">
        <v>1372</v>
      </c>
      <c r="AG360" s="599">
        <v>1397</v>
      </c>
      <c r="AH360" s="599">
        <v>1422</v>
      </c>
      <c r="AI360" s="599">
        <v>1930</v>
      </c>
      <c r="AJ360" s="599">
        <v>1962.5</v>
      </c>
      <c r="AK360" s="599">
        <v>1995</v>
      </c>
      <c r="AL360" s="599">
        <v>558</v>
      </c>
      <c r="AM360" s="599">
        <v>533</v>
      </c>
      <c r="AN360" s="599">
        <v>508</v>
      </c>
      <c r="AO360" s="599">
        <v>3</v>
      </c>
      <c r="AP360" s="599">
        <v>3</v>
      </c>
      <c r="AQ360" s="599">
        <v>3</v>
      </c>
      <c r="AR360" s="599"/>
      <c r="AS360" s="599">
        <v>-9.3000000000000007</v>
      </c>
      <c r="AT360" s="599">
        <v>-9.3000000000000007</v>
      </c>
      <c r="AU360" s="599">
        <v>-9.3000000000000007</v>
      </c>
      <c r="AV360" s="599">
        <v>-15.8</v>
      </c>
      <c r="AW360" s="599">
        <v>-15.8</v>
      </c>
      <c r="AX360" s="599">
        <v>-15.8</v>
      </c>
      <c r="AY360" s="599">
        <v>-112.7</v>
      </c>
      <c r="AZ360" s="599"/>
      <c r="BA360" s="599"/>
      <c r="BB360" s="599"/>
      <c r="BC360" s="599" t="str">
        <f t="shared" si="15"/>
        <v>FAIL</v>
      </c>
      <c r="BD360" s="599" t="str">
        <f t="shared" si="16"/>
        <v>FAIL</v>
      </c>
      <c r="BE360" s="599" t="str">
        <f t="shared" si="17"/>
        <v>FAIL</v>
      </c>
      <c r="BF360" s="599" t="s">
        <v>21</v>
      </c>
    </row>
    <row r="361" spans="1:58" ht="17.350000000000001">
      <c r="A361" s="600"/>
      <c r="B361" s="600" t="s">
        <v>7767</v>
      </c>
      <c r="C361" s="600" t="s">
        <v>7272</v>
      </c>
      <c r="D361" s="600" t="s">
        <v>16</v>
      </c>
      <c r="E361" s="599" t="s">
        <v>1388</v>
      </c>
      <c r="F361" s="600" t="s">
        <v>4702</v>
      </c>
      <c r="G361" s="600" t="s">
        <v>39</v>
      </c>
      <c r="H361" s="600" t="s">
        <v>4168</v>
      </c>
      <c r="I361" s="600">
        <v>1.2</v>
      </c>
      <c r="J361" s="600">
        <v>3.7</v>
      </c>
      <c r="K361" s="600" t="s">
        <v>1194</v>
      </c>
      <c r="L361" s="600" t="s">
        <v>1194</v>
      </c>
      <c r="M361" s="600" t="s">
        <v>7273</v>
      </c>
      <c r="N361" s="600" t="s">
        <v>79</v>
      </c>
      <c r="O361" s="600" t="s">
        <v>7274</v>
      </c>
      <c r="P361" s="600">
        <v>9</v>
      </c>
      <c r="Q361" s="600" t="s">
        <v>7737</v>
      </c>
      <c r="R361" s="600" t="s">
        <v>6653</v>
      </c>
      <c r="S361" s="600" t="s">
        <v>7382</v>
      </c>
      <c r="T361" s="600" t="s">
        <v>7275</v>
      </c>
      <c r="U361" s="600" t="s">
        <v>7337</v>
      </c>
      <c r="V361" s="600" t="s">
        <v>7763</v>
      </c>
      <c r="W361" s="600" t="s">
        <v>4373</v>
      </c>
      <c r="X361" s="600">
        <v>1</v>
      </c>
      <c r="Y361" s="600">
        <v>2</v>
      </c>
      <c r="Z361" s="600" t="s">
        <v>7350</v>
      </c>
      <c r="AA361" s="600" t="s">
        <v>7351</v>
      </c>
      <c r="AB361" s="600" t="s">
        <v>7767</v>
      </c>
      <c r="AC361" s="600">
        <v>849</v>
      </c>
      <c r="AD361" s="600">
        <v>831.5</v>
      </c>
      <c r="AE361" s="600">
        <v>814</v>
      </c>
      <c r="AF361" s="600">
        <v>540.5</v>
      </c>
      <c r="AG361" s="600">
        <v>565.5</v>
      </c>
      <c r="AH361" s="600">
        <v>590.5</v>
      </c>
      <c r="AI361" s="600">
        <v>1930</v>
      </c>
      <c r="AJ361" s="600">
        <v>1962.5</v>
      </c>
      <c r="AK361" s="600">
        <v>1995</v>
      </c>
      <c r="AL361" s="600">
        <v>1389.5</v>
      </c>
      <c r="AM361" s="600">
        <v>1364.5</v>
      </c>
      <c r="AN361" s="600">
        <v>1339.5</v>
      </c>
      <c r="AO361" s="600">
        <v>3</v>
      </c>
      <c r="AP361" s="600">
        <v>3</v>
      </c>
      <c r="AQ361" s="600">
        <v>3</v>
      </c>
      <c r="AR361" s="600"/>
      <c r="AS361" s="600">
        <v>-9.3000000000000007</v>
      </c>
      <c r="AT361" s="600">
        <v>-9.3000000000000007</v>
      </c>
      <c r="AU361" s="600">
        <v>-9.3000000000000007</v>
      </c>
      <c r="AV361" s="600">
        <v>-35.5</v>
      </c>
      <c r="AW361" s="600">
        <v>-35.5</v>
      </c>
      <c r="AX361" s="600">
        <v>-35.5</v>
      </c>
      <c r="AY361" s="600">
        <v>-112.7</v>
      </c>
      <c r="AZ361" s="600"/>
      <c r="BA361" s="600"/>
      <c r="BB361" s="600"/>
      <c r="BC361" s="600" t="str">
        <f t="shared" si="15"/>
        <v>FAIL</v>
      </c>
      <c r="BD361" s="600" t="str">
        <f t="shared" si="16"/>
        <v>FAIL</v>
      </c>
      <c r="BE361" s="600" t="str">
        <f t="shared" si="17"/>
        <v>FAIL</v>
      </c>
      <c r="BF361" s="600" t="s">
        <v>21</v>
      </c>
    </row>
    <row r="362" spans="1:58" ht="17.350000000000001">
      <c r="A362" s="599"/>
      <c r="B362" s="599" t="s">
        <v>7768</v>
      </c>
      <c r="C362" s="599" t="s">
        <v>7272</v>
      </c>
      <c r="D362" s="599" t="s">
        <v>16</v>
      </c>
      <c r="E362" s="599" t="s">
        <v>1388</v>
      </c>
      <c r="F362" s="599" t="s">
        <v>4702</v>
      </c>
      <c r="G362" s="599" t="s">
        <v>39</v>
      </c>
      <c r="H362" s="599" t="s">
        <v>4168</v>
      </c>
      <c r="I362" s="599">
        <v>1.2</v>
      </c>
      <c r="J362" s="599">
        <v>3.7</v>
      </c>
      <c r="K362" s="599" t="s">
        <v>1194</v>
      </c>
      <c r="L362" s="599" t="s">
        <v>1194</v>
      </c>
      <c r="M362" s="599" t="s">
        <v>7273</v>
      </c>
      <c r="N362" s="599" t="s">
        <v>79</v>
      </c>
      <c r="O362" s="599" t="s">
        <v>7274</v>
      </c>
      <c r="P362" s="599">
        <v>9</v>
      </c>
      <c r="Q362" s="599" t="s">
        <v>7737</v>
      </c>
      <c r="R362" s="599" t="s">
        <v>6653</v>
      </c>
      <c r="S362" s="599" t="s">
        <v>7382</v>
      </c>
      <c r="T362" s="599" t="s">
        <v>7275</v>
      </c>
      <c r="U362" s="599" t="s">
        <v>7337</v>
      </c>
      <c r="V362" s="599" t="s">
        <v>7763</v>
      </c>
      <c r="W362" s="599" t="s">
        <v>4373</v>
      </c>
      <c r="X362" s="599">
        <v>-2</v>
      </c>
      <c r="Y362" s="599">
        <v>1</v>
      </c>
      <c r="Z362" s="599" t="s">
        <v>7353</v>
      </c>
      <c r="AA362" s="599" t="s">
        <v>7354</v>
      </c>
      <c r="AB362" s="599" t="s">
        <v>7768</v>
      </c>
      <c r="AC362" s="599">
        <v>814</v>
      </c>
      <c r="AD362" s="599">
        <v>831.5</v>
      </c>
      <c r="AE362" s="599">
        <v>849</v>
      </c>
      <c r="AF362" s="599">
        <v>3558</v>
      </c>
      <c r="AG362" s="599">
        <v>3625.5</v>
      </c>
      <c r="AH362" s="599">
        <v>3693</v>
      </c>
      <c r="AI362" s="599">
        <v>1930</v>
      </c>
      <c r="AJ362" s="599">
        <v>1962.5</v>
      </c>
      <c r="AK362" s="599">
        <v>1995</v>
      </c>
      <c r="AL362" s="599">
        <v>1563</v>
      </c>
      <c r="AM362" s="599">
        <v>1630.5</v>
      </c>
      <c r="AN362" s="599">
        <v>1698</v>
      </c>
      <c r="AO362" s="599">
        <v>3</v>
      </c>
      <c r="AP362" s="599">
        <v>3</v>
      </c>
      <c r="AQ362" s="599">
        <v>3</v>
      </c>
      <c r="AR362" s="599"/>
      <c r="AS362" s="599">
        <v>-9.3000000000000007</v>
      </c>
      <c r="AT362" s="599">
        <v>-9.3000000000000007</v>
      </c>
      <c r="AU362" s="599">
        <v>-9.3000000000000007</v>
      </c>
      <c r="AV362" s="599">
        <v>-46.1</v>
      </c>
      <c r="AW362" s="599">
        <v>-46.2</v>
      </c>
      <c r="AX362" s="599">
        <v>-46.2</v>
      </c>
      <c r="AY362" s="599">
        <v>-112.7</v>
      </c>
      <c r="AZ362" s="599"/>
      <c r="BA362" s="599"/>
      <c r="BB362" s="599"/>
      <c r="BC362" s="599" t="str">
        <f t="shared" si="15"/>
        <v>FAIL</v>
      </c>
      <c r="BD362" s="599" t="str">
        <f t="shared" si="16"/>
        <v>FAIL</v>
      </c>
      <c r="BE362" s="599" t="str">
        <f t="shared" si="17"/>
        <v>FAIL</v>
      </c>
      <c r="BF362" s="599" t="s">
        <v>21</v>
      </c>
    </row>
    <row r="363" spans="1:58" ht="17.350000000000001">
      <c r="A363" s="600"/>
      <c r="B363" s="600" t="s">
        <v>7769</v>
      </c>
      <c r="C363" s="600" t="s">
        <v>7272</v>
      </c>
      <c r="D363" s="600" t="s">
        <v>16</v>
      </c>
      <c r="E363" s="599" t="s">
        <v>1388</v>
      </c>
      <c r="F363" s="600" t="s">
        <v>4702</v>
      </c>
      <c r="G363" s="600" t="s">
        <v>39</v>
      </c>
      <c r="H363" s="600" t="s">
        <v>4168</v>
      </c>
      <c r="I363" s="600">
        <v>1.2</v>
      </c>
      <c r="J363" s="600">
        <v>3.7</v>
      </c>
      <c r="K363" s="600" t="s">
        <v>1194</v>
      </c>
      <c r="L363" s="600" t="s">
        <v>1194</v>
      </c>
      <c r="M363" s="600" t="s">
        <v>7273</v>
      </c>
      <c r="N363" s="600" t="s">
        <v>79</v>
      </c>
      <c r="O363" s="600" t="s">
        <v>7274</v>
      </c>
      <c r="P363" s="600">
        <v>9</v>
      </c>
      <c r="Q363" s="600" t="s">
        <v>7737</v>
      </c>
      <c r="R363" s="600" t="s">
        <v>6653</v>
      </c>
      <c r="S363" s="600" t="s">
        <v>7382</v>
      </c>
      <c r="T363" s="600" t="s">
        <v>7275</v>
      </c>
      <c r="U363" s="600" t="s">
        <v>7337</v>
      </c>
      <c r="V363" s="600" t="s">
        <v>7763</v>
      </c>
      <c r="W363" s="600" t="s">
        <v>4373</v>
      </c>
      <c r="X363" s="600">
        <v>2</v>
      </c>
      <c r="Y363" s="600">
        <v>1</v>
      </c>
      <c r="Z363" s="600" t="s">
        <v>7356</v>
      </c>
      <c r="AA363" s="600" t="s">
        <v>7357</v>
      </c>
      <c r="AB363" s="600" t="s">
        <v>7769</v>
      </c>
      <c r="AC363" s="600">
        <v>849</v>
      </c>
      <c r="AD363" s="600">
        <v>831.5</v>
      </c>
      <c r="AE363" s="600">
        <v>814</v>
      </c>
      <c r="AF363" s="600">
        <v>232</v>
      </c>
      <c r="AG363" s="600">
        <v>299.5</v>
      </c>
      <c r="AH363" s="600">
        <v>367</v>
      </c>
      <c r="AI363" s="600">
        <v>1930</v>
      </c>
      <c r="AJ363" s="600">
        <v>1962.5</v>
      </c>
      <c r="AK363" s="600">
        <v>1995</v>
      </c>
      <c r="AL363" s="600">
        <v>1698</v>
      </c>
      <c r="AM363" s="600">
        <v>1630.5</v>
      </c>
      <c r="AN363" s="600">
        <v>1563</v>
      </c>
      <c r="AO363" s="600">
        <v>3</v>
      </c>
      <c r="AP363" s="600">
        <v>3</v>
      </c>
      <c r="AQ363" s="600">
        <v>3</v>
      </c>
      <c r="AR363" s="600"/>
      <c r="AS363" s="600">
        <v>-9.3000000000000007</v>
      </c>
      <c r="AT363" s="600">
        <v>-9.3000000000000007</v>
      </c>
      <c r="AU363" s="600">
        <v>-9.3000000000000007</v>
      </c>
      <c r="AV363" s="600">
        <v>-35.5</v>
      </c>
      <c r="AW363" s="600">
        <v>-35.5</v>
      </c>
      <c r="AX363" s="600">
        <v>-35.5</v>
      </c>
      <c r="AY363" s="600">
        <v>-112.7</v>
      </c>
      <c r="AZ363" s="600"/>
      <c r="BA363" s="600"/>
      <c r="BB363" s="600"/>
      <c r="BC363" s="600" t="str">
        <f t="shared" si="15"/>
        <v>FAIL</v>
      </c>
      <c r="BD363" s="600" t="str">
        <f t="shared" si="16"/>
        <v>FAIL</v>
      </c>
      <c r="BE363" s="600" t="str">
        <f t="shared" si="17"/>
        <v>FAIL</v>
      </c>
      <c r="BF363" s="600" t="s">
        <v>21</v>
      </c>
    </row>
    <row r="364" spans="1:58" ht="17.350000000000001">
      <c r="A364" s="599"/>
      <c r="B364" s="599" t="s">
        <v>7755</v>
      </c>
      <c r="C364" s="599" t="s">
        <v>7272</v>
      </c>
      <c r="D364" s="599" t="s">
        <v>16</v>
      </c>
      <c r="E364" s="599" t="s">
        <v>1388</v>
      </c>
      <c r="F364" s="599" t="s">
        <v>4702</v>
      </c>
      <c r="G364" s="599" t="s">
        <v>39</v>
      </c>
      <c r="H364" s="599" t="s">
        <v>4168</v>
      </c>
      <c r="I364" s="599">
        <v>1.2</v>
      </c>
      <c r="J364" s="599">
        <v>3.7</v>
      </c>
      <c r="K364" s="599" t="s">
        <v>1194</v>
      </c>
      <c r="L364" s="599" t="s">
        <v>1194</v>
      </c>
      <c r="M364" s="599" t="s">
        <v>7273</v>
      </c>
      <c r="N364" s="599" t="s">
        <v>79</v>
      </c>
      <c r="O364" s="599" t="s">
        <v>7274</v>
      </c>
      <c r="P364" s="599">
        <v>9</v>
      </c>
      <c r="Q364" s="599" t="s">
        <v>7737</v>
      </c>
      <c r="R364" s="599" t="s">
        <v>6653</v>
      </c>
      <c r="S364" s="599" t="s">
        <v>7390</v>
      </c>
      <c r="T364" s="599"/>
      <c r="U364" s="599" t="s">
        <v>7337</v>
      </c>
      <c r="V364" s="599" t="s">
        <v>7770</v>
      </c>
      <c r="W364" s="599" t="s">
        <v>7299</v>
      </c>
      <c r="X364" s="599">
        <v>2</v>
      </c>
      <c r="Y364" s="599"/>
      <c r="Z364" s="599" t="s">
        <v>7339</v>
      </c>
      <c r="AA364" s="599"/>
      <c r="AB364" s="599" t="s">
        <v>7755</v>
      </c>
      <c r="AC364" s="599">
        <v>824</v>
      </c>
      <c r="AD364" s="599">
        <v>836.5</v>
      </c>
      <c r="AE364" s="599">
        <v>849</v>
      </c>
      <c r="AF364" s="599"/>
      <c r="AG364" s="599"/>
      <c r="AH364" s="599"/>
      <c r="AI364" s="599">
        <v>1930</v>
      </c>
      <c r="AJ364" s="599">
        <v>1962.5</v>
      </c>
      <c r="AK364" s="599">
        <v>1995</v>
      </c>
      <c r="AL364" s="599"/>
      <c r="AM364" s="599"/>
      <c r="AN364" s="599"/>
      <c r="AO364" s="599"/>
      <c r="AP364" s="599"/>
      <c r="AQ364" s="599"/>
      <c r="AR364" s="599"/>
      <c r="AS364" s="599">
        <v>-5.3</v>
      </c>
      <c r="AT364" s="599">
        <v>-5.3</v>
      </c>
      <c r="AU364" s="599">
        <v>-5.3</v>
      </c>
      <c r="AV364" s="599"/>
      <c r="AW364" s="599"/>
      <c r="AX364" s="599"/>
      <c r="AY364" s="599">
        <v>-112.7</v>
      </c>
      <c r="AZ364" s="599"/>
      <c r="BA364" s="599"/>
      <c r="BB364" s="599"/>
      <c r="BC364" s="599" t="str">
        <f t="shared" si="15"/>
        <v>FAIL</v>
      </c>
      <c r="BD364" s="599" t="str">
        <f t="shared" si="16"/>
        <v>FAIL</v>
      </c>
      <c r="BE364" s="599" t="str">
        <f t="shared" si="17"/>
        <v>FAIL</v>
      </c>
      <c r="BF364" s="599" t="s">
        <v>21</v>
      </c>
    </row>
    <row r="365" spans="1:58" ht="17.350000000000001">
      <c r="A365" s="600"/>
      <c r="B365" s="600" t="s">
        <v>7771</v>
      </c>
      <c r="C365" s="600" t="s">
        <v>7272</v>
      </c>
      <c r="D365" s="600" t="s">
        <v>16</v>
      </c>
      <c r="E365" s="599" t="s">
        <v>1388</v>
      </c>
      <c r="F365" s="600" t="s">
        <v>4702</v>
      </c>
      <c r="G365" s="600" t="s">
        <v>39</v>
      </c>
      <c r="H365" s="600" t="s">
        <v>4168</v>
      </c>
      <c r="I365" s="600">
        <v>1.2</v>
      </c>
      <c r="J365" s="600">
        <v>3.7</v>
      </c>
      <c r="K365" s="600" t="s">
        <v>1194</v>
      </c>
      <c r="L365" s="600" t="s">
        <v>1194</v>
      </c>
      <c r="M365" s="600" t="s">
        <v>7273</v>
      </c>
      <c r="N365" s="600" t="s">
        <v>79</v>
      </c>
      <c r="O365" s="600" t="s">
        <v>7274</v>
      </c>
      <c r="P365" s="600">
        <v>9</v>
      </c>
      <c r="Q365" s="600" t="s">
        <v>7737</v>
      </c>
      <c r="R365" s="600" t="s">
        <v>6653</v>
      </c>
      <c r="S365" s="600" t="s">
        <v>7390</v>
      </c>
      <c r="T365" s="600" t="s">
        <v>7275</v>
      </c>
      <c r="U365" s="600" t="s">
        <v>7337</v>
      </c>
      <c r="V365" s="600" t="s">
        <v>7770</v>
      </c>
      <c r="W365" s="600" t="s">
        <v>7299</v>
      </c>
      <c r="X365" s="600">
        <v>-1</v>
      </c>
      <c r="Y365" s="600">
        <v>1</v>
      </c>
      <c r="Z365" s="600" t="s">
        <v>7341</v>
      </c>
      <c r="AA365" s="600" t="s">
        <v>7342</v>
      </c>
      <c r="AB365" s="600" t="s">
        <v>7771</v>
      </c>
      <c r="AC365" s="600">
        <v>824</v>
      </c>
      <c r="AD365" s="600">
        <v>836.5</v>
      </c>
      <c r="AE365" s="600">
        <v>849</v>
      </c>
      <c r="AF365" s="600">
        <v>2754</v>
      </c>
      <c r="AG365" s="600">
        <v>2799</v>
      </c>
      <c r="AH365" s="600">
        <v>2844</v>
      </c>
      <c r="AI365" s="600">
        <v>1930</v>
      </c>
      <c r="AJ365" s="600">
        <v>1962.5</v>
      </c>
      <c r="AK365" s="600">
        <v>1995</v>
      </c>
      <c r="AL365" s="600">
        <v>759</v>
      </c>
      <c r="AM365" s="600">
        <v>804</v>
      </c>
      <c r="AN365" s="600">
        <v>849</v>
      </c>
      <c r="AO365" s="600">
        <v>3</v>
      </c>
      <c r="AP365" s="600">
        <v>3</v>
      </c>
      <c r="AQ365" s="600">
        <v>3</v>
      </c>
      <c r="AR365" s="600"/>
      <c r="AS365" s="600">
        <v>-9.3000000000000007</v>
      </c>
      <c r="AT365" s="600">
        <v>-9.3000000000000007</v>
      </c>
      <c r="AU365" s="600">
        <v>-9.3000000000000007</v>
      </c>
      <c r="AV365" s="600">
        <v>-15.7</v>
      </c>
      <c r="AW365" s="600">
        <v>-15.7</v>
      </c>
      <c r="AX365" s="600">
        <v>-15.7</v>
      </c>
      <c r="AY365" s="600">
        <v>-112.7</v>
      </c>
      <c r="AZ365" s="600"/>
      <c r="BA365" s="600"/>
      <c r="BB365" s="600"/>
      <c r="BC365" s="600" t="str">
        <f t="shared" si="15"/>
        <v>FAIL</v>
      </c>
      <c r="BD365" s="600" t="str">
        <f t="shared" si="16"/>
        <v>FAIL</v>
      </c>
      <c r="BE365" s="600" t="str">
        <f t="shared" si="17"/>
        <v>FAIL</v>
      </c>
      <c r="BF365" s="600" t="s">
        <v>21</v>
      </c>
    </row>
    <row r="366" spans="1:58" ht="17.350000000000001">
      <c r="A366" s="599"/>
      <c r="B366" s="599" t="s">
        <v>7772</v>
      </c>
      <c r="C366" s="599" t="s">
        <v>7272</v>
      </c>
      <c r="D366" s="599" t="s">
        <v>16</v>
      </c>
      <c r="E366" s="599" t="s">
        <v>1388</v>
      </c>
      <c r="F366" s="599" t="s">
        <v>4702</v>
      </c>
      <c r="G366" s="599" t="s">
        <v>39</v>
      </c>
      <c r="H366" s="599" t="s">
        <v>4168</v>
      </c>
      <c r="I366" s="599">
        <v>1.2</v>
      </c>
      <c r="J366" s="599">
        <v>3.7</v>
      </c>
      <c r="K366" s="599" t="s">
        <v>1194</v>
      </c>
      <c r="L366" s="599" t="s">
        <v>1194</v>
      </c>
      <c r="M366" s="599" t="s">
        <v>7273</v>
      </c>
      <c r="N366" s="599" t="s">
        <v>79</v>
      </c>
      <c r="O366" s="599" t="s">
        <v>7274</v>
      </c>
      <c r="P366" s="599">
        <v>9</v>
      </c>
      <c r="Q366" s="599" t="s">
        <v>7737</v>
      </c>
      <c r="R366" s="599" t="s">
        <v>6653</v>
      </c>
      <c r="S366" s="599" t="s">
        <v>7390</v>
      </c>
      <c r="T366" s="599" t="s">
        <v>7275</v>
      </c>
      <c r="U366" s="599" t="s">
        <v>7337</v>
      </c>
      <c r="V366" s="599" t="s">
        <v>7770</v>
      </c>
      <c r="W366" s="599" t="s">
        <v>7299</v>
      </c>
      <c r="X366" s="599">
        <v>1</v>
      </c>
      <c r="Y366" s="599">
        <v>1</v>
      </c>
      <c r="Z366" s="599" t="s">
        <v>7344</v>
      </c>
      <c r="AA366" s="599" t="s">
        <v>7345</v>
      </c>
      <c r="AB366" s="599" t="s">
        <v>7772</v>
      </c>
      <c r="AC366" s="599">
        <v>849</v>
      </c>
      <c r="AD366" s="599">
        <v>836.5</v>
      </c>
      <c r="AE366" s="599">
        <v>824</v>
      </c>
      <c r="AF366" s="599">
        <v>1081</v>
      </c>
      <c r="AG366" s="599">
        <v>1126</v>
      </c>
      <c r="AH366" s="599">
        <v>1171</v>
      </c>
      <c r="AI366" s="599">
        <v>1930</v>
      </c>
      <c r="AJ366" s="599">
        <v>1962.5</v>
      </c>
      <c r="AK366" s="599">
        <v>1995</v>
      </c>
      <c r="AL366" s="599">
        <v>849</v>
      </c>
      <c r="AM366" s="599">
        <v>804</v>
      </c>
      <c r="AN366" s="599">
        <v>759</v>
      </c>
      <c r="AO366" s="599">
        <v>3</v>
      </c>
      <c r="AP366" s="599">
        <v>3</v>
      </c>
      <c r="AQ366" s="599">
        <v>3</v>
      </c>
      <c r="AR366" s="599"/>
      <c r="AS366" s="599">
        <v>-9.3000000000000007</v>
      </c>
      <c r="AT366" s="599">
        <v>-9.3000000000000007</v>
      </c>
      <c r="AU366" s="599">
        <v>-9.3000000000000007</v>
      </c>
      <c r="AV366" s="599">
        <v>-15.8</v>
      </c>
      <c r="AW366" s="599">
        <v>-15.8</v>
      </c>
      <c r="AX366" s="599">
        <v>-15.8</v>
      </c>
      <c r="AY366" s="599">
        <v>-112.7</v>
      </c>
      <c r="AZ366" s="599"/>
      <c r="BA366" s="599"/>
      <c r="BB366" s="599"/>
      <c r="BC366" s="599" t="str">
        <f t="shared" si="15"/>
        <v>FAIL</v>
      </c>
      <c r="BD366" s="599" t="str">
        <f t="shared" si="16"/>
        <v>FAIL</v>
      </c>
      <c r="BE366" s="599" t="str">
        <f t="shared" si="17"/>
        <v>FAIL</v>
      </c>
      <c r="BF366" s="599" t="s">
        <v>21</v>
      </c>
    </row>
    <row r="367" spans="1:58" ht="17.350000000000001">
      <c r="A367" s="600"/>
      <c r="B367" s="600" t="s">
        <v>7773</v>
      </c>
      <c r="C367" s="600" t="s">
        <v>7272</v>
      </c>
      <c r="D367" s="600" t="s">
        <v>16</v>
      </c>
      <c r="E367" s="599" t="s">
        <v>1388</v>
      </c>
      <c r="F367" s="600" t="s">
        <v>4702</v>
      </c>
      <c r="G367" s="600" t="s">
        <v>39</v>
      </c>
      <c r="H367" s="600" t="s">
        <v>4168</v>
      </c>
      <c r="I367" s="600">
        <v>1.2</v>
      </c>
      <c r="J367" s="600">
        <v>3.7</v>
      </c>
      <c r="K367" s="600" t="s">
        <v>1194</v>
      </c>
      <c r="L367" s="600" t="s">
        <v>1194</v>
      </c>
      <c r="M367" s="600" t="s">
        <v>7273</v>
      </c>
      <c r="N367" s="600" t="s">
        <v>79</v>
      </c>
      <c r="O367" s="600" t="s">
        <v>7274</v>
      </c>
      <c r="P367" s="600">
        <v>9</v>
      </c>
      <c r="Q367" s="600" t="s">
        <v>7737</v>
      </c>
      <c r="R367" s="600" t="s">
        <v>6653</v>
      </c>
      <c r="S367" s="600" t="s">
        <v>7390</v>
      </c>
      <c r="T367" s="600" t="s">
        <v>7275</v>
      </c>
      <c r="U367" s="600" t="s">
        <v>7337</v>
      </c>
      <c r="V367" s="600" t="s">
        <v>7770</v>
      </c>
      <c r="W367" s="600" t="s">
        <v>4373</v>
      </c>
      <c r="X367" s="600">
        <v>-1</v>
      </c>
      <c r="Y367" s="600">
        <v>2</v>
      </c>
      <c r="Z367" s="600" t="s">
        <v>7347</v>
      </c>
      <c r="AA367" s="600" t="s">
        <v>7348</v>
      </c>
      <c r="AB367" s="600" t="s">
        <v>7773</v>
      </c>
      <c r="AC367" s="600">
        <v>824</v>
      </c>
      <c r="AD367" s="600">
        <v>836.5</v>
      </c>
      <c r="AE367" s="600">
        <v>849</v>
      </c>
      <c r="AF367" s="600">
        <v>1377</v>
      </c>
      <c r="AG367" s="600">
        <v>1399.5</v>
      </c>
      <c r="AH367" s="600">
        <v>1422</v>
      </c>
      <c r="AI367" s="600">
        <v>1930</v>
      </c>
      <c r="AJ367" s="600">
        <v>1962.5</v>
      </c>
      <c r="AK367" s="600">
        <v>1995</v>
      </c>
      <c r="AL367" s="600">
        <v>553</v>
      </c>
      <c r="AM367" s="600">
        <v>530.5</v>
      </c>
      <c r="AN367" s="600">
        <v>508</v>
      </c>
      <c r="AO367" s="600">
        <v>3</v>
      </c>
      <c r="AP367" s="600">
        <v>3</v>
      </c>
      <c r="AQ367" s="600">
        <v>3</v>
      </c>
      <c r="AR367" s="600"/>
      <c r="AS367" s="600">
        <v>-9.3000000000000007</v>
      </c>
      <c r="AT367" s="600">
        <v>-9.3000000000000007</v>
      </c>
      <c r="AU367" s="600">
        <v>-9.3000000000000007</v>
      </c>
      <c r="AV367" s="600">
        <v>-15.8</v>
      </c>
      <c r="AW367" s="600">
        <v>-15.8</v>
      </c>
      <c r="AX367" s="600">
        <v>-15.8</v>
      </c>
      <c r="AY367" s="600">
        <v>-112.7</v>
      </c>
      <c r="AZ367" s="600"/>
      <c r="BA367" s="600"/>
      <c r="BB367" s="600"/>
      <c r="BC367" s="600" t="str">
        <f t="shared" si="15"/>
        <v>FAIL</v>
      </c>
      <c r="BD367" s="600" t="str">
        <f t="shared" si="16"/>
        <v>FAIL</v>
      </c>
      <c r="BE367" s="600" t="str">
        <f t="shared" si="17"/>
        <v>FAIL</v>
      </c>
      <c r="BF367" s="600" t="s">
        <v>21</v>
      </c>
    </row>
    <row r="368" spans="1:58" ht="17.350000000000001">
      <c r="A368" s="599"/>
      <c r="B368" s="599" t="s">
        <v>7774</v>
      </c>
      <c r="C368" s="599" t="s">
        <v>7272</v>
      </c>
      <c r="D368" s="599" t="s">
        <v>16</v>
      </c>
      <c r="E368" s="599" t="s">
        <v>1388</v>
      </c>
      <c r="F368" s="599" t="s">
        <v>4702</v>
      </c>
      <c r="G368" s="599" t="s">
        <v>39</v>
      </c>
      <c r="H368" s="599" t="s">
        <v>4168</v>
      </c>
      <c r="I368" s="599">
        <v>1.2</v>
      </c>
      <c r="J368" s="599">
        <v>3.7</v>
      </c>
      <c r="K368" s="599" t="s">
        <v>1194</v>
      </c>
      <c r="L368" s="599" t="s">
        <v>1194</v>
      </c>
      <c r="M368" s="599" t="s">
        <v>7273</v>
      </c>
      <c r="N368" s="599" t="s">
        <v>79</v>
      </c>
      <c r="O368" s="599" t="s">
        <v>7274</v>
      </c>
      <c r="P368" s="599">
        <v>9</v>
      </c>
      <c r="Q368" s="599" t="s">
        <v>7737</v>
      </c>
      <c r="R368" s="599" t="s">
        <v>6653</v>
      </c>
      <c r="S368" s="599" t="s">
        <v>7390</v>
      </c>
      <c r="T368" s="599" t="s">
        <v>7275</v>
      </c>
      <c r="U368" s="599" t="s">
        <v>7337</v>
      </c>
      <c r="V368" s="599" t="s">
        <v>7770</v>
      </c>
      <c r="W368" s="599" t="s">
        <v>4373</v>
      </c>
      <c r="X368" s="599">
        <v>1</v>
      </c>
      <c r="Y368" s="599">
        <v>2</v>
      </c>
      <c r="Z368" s="599" t="s">
        <v>7350</v>
      </c>
      <c r="AA368" s="599" t="s">
        <v>7351</v>
      </c>
      <c r="AB368" s="599" t="s">
        <v>7774</v>
      </c>
      <c r="AC368" s="599">
        <v>849</v>
      </c>
      <c r="AD368" s="599">
        <v>836.5</v>
      </c>
      <c r="AE368" s="599">
        <v>824</v>
      </c>
      <c r="AF368" s="599">
        <v>540.5</v>
      </c>
      <c r="AG368" s="599">
        <v>563</v>
      </c>
      <c r="AH368" s="599">
        <v>585.5</v>
      </c>
      <c r="AI368" s="599">
        <v>1930</v>
      </c>
      <c r="AJ368" s="599">
        <v>1962.5</v>
      </c>
      <c r="AK368" s="599">
        <v>1995</v>
      </c>
      <c r="AL368" s="599">
        <v>1389.5</v>
      </c>
      <c r="AM368" s="599">
        <v>1367</v>
      </c>
      <c r="AN368" s="599">
        <v>1344.5</v>
      </c>
      <c r="AO368" s="599">
        <v>3</v>
      </c>
      <c r="AP368" s="599">
        <v>3</v>
      </c>
      <c r="AQ368" s="599">
        <v>3</v>
      </c>
      <c r="AR368" s="599"/>
      <c r="AS368" s="599">
        <v>-9.3000000000000007</v>
      </c>
      <c r="AT368" s="599">
        <v>-9.3000000000000007</v>
      </c>
      <c r="AU368" s="599">
        <v>-9.3000000000000007</v>
      </c>
      <c r="AV368" s="599">
        <v>-35.5</v>
      </c>
      <c r="AW368" s="599">
        <v>-35.5</v>
      </c>
      <c r="AX368" s="599">
        <v>-35.5</v>
      </c>
      <c r="AY368" s="599">
        <v>-112.7</v>
      </c>
      <c r="AZ368" s="599"/>
      <c r="BA368" s="599"/>
      <c r="BB368" s="599"/>
      <c r="BC368" s="599" t="str">
        <f t="shared" si="15"/>
        <v>FAIL</v>
      </c>
      <c r="BD368" s="599" t="str">
        <f t="shared" si="16"/>
        <v>FAIL</v>
      </c>
      <c r="BE368" s="599" t="str">
        <f t="shared" si="17"/>
        <v>FAIL</v>
      </c>
      <c r="BF368" s="599" t="s">
        <v>21</v>
      </c>
    </row>
    <row r="369" spans="1:59" ht="17.350000000000001">
      <c r="A369" s="600"/>
      <c r="B369" s="600" t="s">
        <v>7775</v>
      </c>
      <c r="C369" s="600" t="s">
        <v>7272</v>
      </c>
      <c r="D369" s="600" t="s">
        <v>16</v>
      </c>
      <c r="E369" s="599" t="s">
        <v>1388</v>
      </c>
      <c r="F369" s="600" t="s">
        <v>4702</v>
      </c>
      <c r="G369" s="600" t="s">
        <v>39</v>
      </c>
      <c r="H369" s="600" t="s">
        <v>4168</v>
      </c>
      <c r="I369" s="600">
        <v>1.2</v>
      </c>
      <c r="J369" s="600">
        <v>3.7</v>
      </c>
      <c r="K369" s="600" t="s">
        <v>1194</v>
      </c>
      <c r="L369" s="600" t="s">
        <v>1194</v>
      </c>
      <c r="M369" s="600" t="s">
        <v>7273</v>
      </c>
      <c r="N369" s="600" t="s">
        <v>79</v>
      </c>
      <c r="O369" s="600" t="s">
        <v>7274</v>
      </c>
      <c r="P369" s="600">
        <v>9</v>
      </c>
      <c r="Q369" s="600" t="s">
        <v>7737</v>
      </c>
      <c r="R369" s="600" t="s">
        <v>6653</v>
      </c>
      <c r="S369" s="600" t="s">
        <v>7390</v>
      </c>
      <c r="T369" s="600" t="s">
        <v>7275</v>
      </c>
      <c r="U369" s="600" t="s">
        <v>7337</v>
      </c>
      <c r="V369" s="600" t="s">
        <v>7770</v>
      </c>
      <c r="W369" s="600" t="s">
        <v>4373</v>
      </c>
      <c r="X369" s="600">
        <v>-2</v>
      </c>
      <c r="Y369" s="600">
        <v>1</v>
      </c>
      <c r="Z369" s="600" t="s">
        <v>7353</v>
      </c>
      <c r="AA369" s="600" t="s">
        <v>7354</v>
      </c>
      <c r="AB369" s="600" t="s">
        <v>7775</v>
      </c>
      <c r="AC369" s="600">
        <v>824</v>
      </c>
      <c r="AD369" s="600">
        <v>836.5</v>
      </c>
      <c r="AE369" s="600">
        <v>849</v>
      </c>
      <c r="AF369" s="600">
        <v>3578</v>
      </c>
      <c r="AG369" s="600">
        <v>3635.5</v>
      </c>
      <c r="AH369" s="600">
        <v>3693</v>
      </c>
      <c r="AI369" s="600">
        <v>1930</v>
      </c>
      <c r="AJ369" s="600">
        <v>1962.5</v>
      </c>
      <c r="AK369" s="600">
        <v>1995</v>
      </c>
      <c r="AL369" s="600">
        <v>1583</v>
      </c>
      <c r="AM369" s="600">
        <v>1640.5</v>
      </c>
      <c r="AN369" s="600">
        <v>1698</v>
      </c>
      <c r="AO369" s="600">
        <v>3</v>
      </c>
      <c r="AP369" s="600">
        <v>3</v>
      </c>
      <c r="AQ369" s="600">
        <v>3</v>
      </c>
      <c r="AR369" s="600"/>
      <c r="AS369" s="600">
        <v>-9.3000000000000007</v>
      </c>
      <c r="AT369" s="600">
        <v>-9.3000000000000007</v>
      </c>
      <c r="AU369" s="600">
        <v>-9.3000000000000007</v>
      </c>
      <c r="AV369" s="600">
        <v>-46.1</v>
      </c>
      <c r="AW369" s="600">
        <v>-46.2</v>
      </c>
      <c r="AX369" s="600">
        <v>-46.2</v>
      </c>
      <c r="AY369" s="600">
        <v>-112.7</v>
      </c>
      <c r="AZ369" s="600"/>
      <c r="BA369" s="600"/>
      <c r="BB369" s="600"/>
      <c r="BC369" s="600" t="str">
        <f t="shared" si="15"/>
        <v>FAIL</v>
      </c>
      <c r="BD369" s="600" t="str">
        <f t="shared" si="16"/>
        <v>FAIL</v>
      </c>
      <c r="BE369" s="600" t="str">
        <f t="shared" si="17"/>
        <v>FAIL</v>
      </c>
      <c r="BF369" s="600" t="s">
        <v>21</v>
      </c>
    </row>
    <row r="370" spans="1:59" ht="17.350000000000001">
      <c r="A370" s="599"/>
      <c r="B370" s="599" t="s">
        <v>7776</v>
      </c>
      <c r="C370" s="599" t="s">
        <v>7272</v>
      </c>
      <c r="D370" s="599" t="s">
        <v>16</v>
      </c>
      <c r="E370" s="599" t="s">
        <v>1388</v>
      </c>
      <c r="F370" s="599" t="s">
        <v>4702</v>
      </c>
      <c r="G370" s="599" t="s">
        <v>39</v>
      </c>
      <c r="H370" s="599" t="s">
        <v>4168</v>
      </c>
      <c r="I370" s="599">
        <v>1.2</v>
      </c>
      <c r="J370" s="599">
        <v>3.7</v>
      </c>
      <c r="K370" s="599" t="s">
        <v>1194</v>
      </c>
      <c r="L370" s="599" t="s">
        <v>1194</v>
      </c>
      <c r="M370" s="599" t="s">
        <v>7273</v>
      </c>
      <c r="N370" s="599" t="s">
        <v>79</v>
      </c>
      <c r="O370" s="599" t="s">
        <v>7274</v>
      </c>
      <c r="P370" s="599">
        <v>9</v>
      </c>
      <c r="Q370" s="599" t="s">
        <v>7737</v>
      </c>
      <c r="R370" s="599" t="s">
        <v>6653</v>
      </c>
      <c r="S370" s="599" t="s">
        <v>7390</v>
      </c>
      <c r="T370" s="599" t="s">
        <v>7275</v>
      </c>
      <c r="U370" s="599" t="s">
        <v>7337</v>
      </c>
      <c r="V370" s="599" t="s">
        <v>7770</v>
      </c>
      <c r="W370" s="599" t="s">
        <v>4373</v>
      </c>
      <c r="X370" s="599">
        <v>2</v>
      </c>
      <c r="Y370" s="599">
        <v>1</v>
      </c>
      <c r="Z370" s="599" t="s">
        <v>7356</v>
      </c>
      <c r="AA370" s="599" t="s">
        <v>7357</v>
      </c>
      <c r="AB370" s="599" t="s">
        <v>7776</v>
      </c>
      <c r="AC370" s="599">
        <v>849</v>
      </c>
      <c r="AD370" s="599">
        <v>836.5</v>
      </c>
      <c r="AE370" s="599">
        <v>824</v>
      </c>
      <c r="AF370" s="599">
        <v>232</v>
      </c>
      <c r="AG370" s="599">
        <v>289.5</v>
      </c>
      <c r="AH370" s="599">
        <v>347</v>
      </c>
      <c r="AI370" s="599">
        <v>1930</v>
      </c>
      <c r="AJ370" s="599">
        <v>1962.5</v>
      </c>
      <c r="AK370" s="599">
        <v>1995</v>
      </c>
      <c r="AL370" s="599">
        <v>1698</v>
      </c>
      <c r="AM370" s="599">
        <v>1640.5</v>
      </c>
      <c r="AN370" s="599">
        <v>1583</v>
      </c>
      <c r="AO370" s="599">
        <v>3</v>
      </c>
      <c r="AP370" s="599">
        <v>3</v>
      </c>
      <c r="AQ370" s="599">
        <v>3</v>
      </c>
      <c r="AR370" s="599"/>
      <c r="AS370" s="599">
        <v>-9.3000000000000007</v>
      </c>
      <c r="AT370" s="599">
        <v>-9.3000000000000007</v>
      </c>
      <c r="AU370" s="599">
        <v>-9.3000000000000007</v>
      </c>
      <c r="AV370" s="599">
        <v>-35.5</v>
      </c>
      <c r="AW370" s="599">
        <v>-35.5</v>
      </c>
      <c r="AX370" s="599">
        <v>-35.5</v>
      </c>
      <c r="AY370" s="599">
        <v>-112.7</v>
      </c>
      <c r="AZ370" s="599"/>
      <c r="BA370" s="599"/>
      <c r="BB370" s="599"/>
      <c r="BC370" s="599" t="str">
        <f t="shared" si="15"/>
        <v>FAIL</v>
      </c>
      <c r="BD370" s="599" t="str">
        <f t="shared" si="16"/>
        <v>FAIL</v>
      </c>
      <c r="BE370" s="599" t="str">
        <f t="shared" si="17"/>
        <v>FAIL</v>
      </c>
      <c r="BF370" s="599" t="s">
        <v>21</v>
      </c>
    </row>
    <row r="371" spans="1:59" ht="17.350000000000001">
      <c r="A371" s="600"/>
      <c r="B371" s="600" t="s">
        <v>7755</v>
      </c>
      <c r="C371" s="600" t="s">
        <v>7272</v>
      </c>
      <c r="D371" s="600" t="s">
        <v>16</v>
      </c>
      <c r="E371" s="599" t="s">
        <v>1388</v>
      </c>
      <c r="F371" s="600" t="s">
        <v>4702</v>
      </c>
      <c r="G371" s="600" t="s">
        <v>39</v>
      </c>
      <c r="H371" s="600" t="s">
        <v>4168</v>
      </c>
      <c r="I371" s="600">
        <v>1.2</v>
      </c>
      <c r="J371" s="600">
        <v>3.7</v>
      </c>
      <c r="K371" s="600" t="s">
        <v>1194</v>
      </c>
      <c r="L371" s="600" t="s">
        <v>1194</v>
      </c>
      <c r="M371" s="600" t="s">
        <v>7273</v>
      </c>
      <c r="N371" s="600" t="s">
        <v>79</v>
      </c>
      <c r="O371" s="600" t="s">
        <v>7274</v>
      </c>
      <c r="P371" s="600">
        <v>9</v>
      </c>
      <c r="Q371" s="600" t="s">
        <v>7737</v>
      </c>
      <c r="R371" s="600" t="s">
        <v>6653</v>
      </c>
      <c r="S371" s="600" t="s">
        <v>7117</v>
      </c>
      <c r="T371" s="600"/>
      <c r="U371" s="600" t="s">
        <v>7451</v>
      </c>
      <c r="V371" s="600" t="s">
        <v>7777</v>
      </c>
      <c r="W371" s="600" t="s">
        <v>7299</v>
      </c>
      <c r="X371" s="600">
        <v>2</v>
      </c>
      <c r="Y371" s="600"/>
      <c r="Z371" s="600" t="s">
        <v>7339</v>
      </c>
      <c r="AA371" s="600"/>
      <c r="AB371" s="600" t="s">
        <v>7755</v>
      </c>
      <c r="AC371" s="600">
        <v>2496</v>
      </c>
      <c r="AD371" s="600">
        <v>2593</v>
      </c>
      <c r="AE371" s="600">
        <v>2690</v>
      </c>
      <c r="AF371" s="600"/>
      <c r="AG371" s="600"/>
      <c r="AH371" s="600"/>
      <c r="AI371" s="600">
        <v>1930</v>
      </c>
      <c r="AJ371" s="600">
        <v>1962.5</v>
      </c>
      <c r="AK371" s="600">
        <v>1995</v>
      </c>
      <c r="AL371" s="600"/>
      <c r="AM371" s="600"/>
      <c r="AN371" s="600"/>
      <c r="AO371" s="600"/>
      <c r="AP371" s="600"/>
      <c r="AQ371" s="600"/>
      <c r="AR371" s="600"/>
      <c r="AS371" s="600">
        <v>24</v>
      </c>
      <c r="AT371" s="600">
        <v>24</v>
      </c>
      <c r="AU371" s="600">
        <v>24.3</v>
      </c>
      <c r="AV371" s="600"/>
      <c r="AW371" s="600"/>
      <c r="AX371" s="600"/>
      <c r="AY371" s="600">
        <v>-112.7</v>
      </c>
      <c r="AZ371" s="600"/>
      <c r="BA371" s="600"/>
      <c r="BB371" s="600"/>
      <c r="BC371" s="600" t="str">
        <f t="shared" si="15"/>
        <v>FAIL</v>
      </c>
      <c r="BD371" s="600" t="str">
        <f t="shared" si="16"/>
        <v>FAIL</v>
      </c>
      <c r="BE371" s="600" t="str">
        <f t="shared" si="17"/>
        <v>FAIL</v>
      </c>
      <c r="BF371" s="600" t="s">
        <v>21</v>
      </c>
    </row>
    <row r="372" spans="1:59" ht="17.350000000000001">
      <c r="A372" s="599"/>
      <c r="B372" s="599" t="s">
        <v>7778</v>
      </c>
      <c r="C372" s="599" t="s">
        <v>7272</v>
      </c>
      <c r="D372" s="599" t="s">
        <v>16</v>
      </c>
      <c r="E372" s="599" t="s">
        <v>1388</v>
      </c>
      <c r="F372" s="599" t="s">
        <v>4702</v>
      </c>
      <c r="G372" s="599" t="s">
        <v>39</v>
      </c>
      <c r="H372" s="599" t="s">
        <v>4168</v>
      </c>
      <c r="I372" s="599">
        <v>1.2</v>
      </c>
      <c r="J372" s="599">
        <v>3.7</v>
      </c>
      <c r="K372" s="599" t="s">
        <v>1194</v>
      </c>
      <c r="L372" s="599" t="s">
        <v>1194</v>
      </c>
      <c r="M372" s="599" t="s">
        <v>7273</v>
      </c>
      <c r="N372" s="599" t="s">
        <v>79</v>
      </c>
      <c r="O372" s="599" t="s">
        <v>7274</v>
      </c>
      <c r="P372" s="599">
        <v>9</v>
      </c>
      <c r="Q372" s="599" t="s">
        <v>7737</v>
      </c>
      <c r="R372" s="599" t="s">
        <v>6653</v>
      </c>
      <c r="S372" s="599" t="s">
        <v>7117</v>
      </c>
      <c r="T372" s="599" t="s">
        <v>7275</v>
      </c>
      <c r="U372" s="599" t="s">
        <v>7451</v>
      </c>
      <c r="V372" s="599" t="s">
        <v>7777</v>
      </c>
      <c r="W372" s="599" t="s">
        <v>7299</v>
      </c>
      <c r="X372" s="599">
        <v>-1</v>
      </c>
      <c r="Y372" s="599">
        <v>1</v>
      </c>
      <c r="Z372" s="599" t="s">
        <v>7341</v>
      </c>
      <c r="AA372" s="599" t="s">
        <v>7342</v>
      </c>
      <c r="AB372" s="599" t="s">
        <v>7778</v>
      </c>
      <c r="AC372" s="599">
        <v>2496</v>
      </c>
      <c r="AD372" s="599">
        <v>2593</v>
      </c>
      <c r="AE372" s="599">
        <v>2690</v>
      </c>
      <c r="AF372" s="599">
        <v>4426</v>
      </c>
      <c r="AG372" s="599">
        <v>4555.5</v>
      </c>
      <c r="AH372" s="599">
        <v>4685</v>
      </c>
      <c r="AI372" s="599">
        <v>1930</v>
      </c>
      <c r="AJ372" s="599">
        <v>1962.5</v>
      </c>
      <c r="AK372" s="599">
        <v>1995</v>
      </c>
      <c r="AL372" s="599">
        <v>2431</v>
      </c>
      <c r="AM372" s="599">
        <v>2560.5</v>
      </c>
      <c r="AN372" s="599">
        <v>2690</v>
      </c>
      <c r="AO372" s="599">
        <v>3</v>
      </c>
      <c r="AP372" s="599">
        <v>3</v>
      </c>
      <c r="AQ372" s="599">
        <v>3</v>
      </c>
      <c r="AR372" s="599"/>
      <c r="AS372" s="599">
        <v>20</v>
      </c>
      <c r="AT372" s="599">
        <v>20</v>
      </c>
      <c r="AU372" s="599">
        <v>20.3</v>
      </c>
      <c r="AV372" s="599">
        <v>-21.3</v>
      </c>
      <c r="AW372" s="599">
        <v>-26.3</v>
      </c>
      <c r="AX372" s="599">
        <v>-26.3</v>
      </c>
      <c r="AY372" s="599">
        <v>-112.7</v>
      </c>
      <c r="AZ372" s="599"/>
      <c r="BA372" s="599"/>
      <c r="BB372" s="599"/>
      <c r="BC372" s="599" t="str">
        <f t="shared" si="15"/>
        <v>FAIL</v>
      </c>
      <c r="BD372" s="599" t="str">
        <f t="shared" si="16"/>
        <v>FAIL</v>
      </c>
      <c r="BE372" s="599" t="str">
        <f t="shared" si="17"/>
        <v>FAIL</v>
      </c>
      <c r="BF372" s="599" t="s">
        <v>21</v>
      </c>
    </row>
    <row r="373" spans="1:59" ht="17.350000000000001">
      <c r="A373" s="600"/>
      <c r="B373" s="600" t="s">
        <v>7779</v>
      </c>
      <c r="C373" s="600" t="s">
        <v>7272</v>
      </c>
      <c r="D373" s="600" t="s">
        <v>16</v>
      </c>
      <c r="E373" s="599" t="s">
        <v>1388</v>
      </c>
      <c r="F373" s="600" t="s">
        <v>4702</v>
      </c>
      <c r="G373" s="600" t="s">
        <v>39</v>
      </c>
      <c r="H373" s="600" t="s">
        <v>4168</v>
      </c>
      <c r="I373" s="600">
        <v>1.2</v>
      </c>
      <c r="J373" s="600">
        <v>3.7</v>
      </c>
      <c r="K373" s="600" t="s">
        <v>1194</v>
      </c>
      <c r="L373" s="600" t="s">
        <v>1194</v>
      </c>
      <c r="M373" s="600" t="s">
        <v>7273</v>
      </c>
      <c r="N373" s="600" t="s">
        <v>79</v>
      </c>
      <c r="O373" s="600" t="s">
        <v>7274</v>
      </c>
      <c r="P373" s="600">
        <v>9</v>
      </c>
      <c r="Q373" s="600" t="s">
        <v>7737</v>
      </c>
      <c r="R373" s="600" t="s">
        <v>6653</v>
      </c>
      <c r="S373" s="600" t="s">
        <v>7117</v>
      </c>
      <c r="T373" s="600" t="s">
        <v>7275</v>
      </c>
      <c r="U373" s="600" t="s">
        <v>7451</v>
      </c>
      <c r="V373" s="600" t="s">
        <v>7777</v>
      </c>
      <c r="W373" s="600" t="s">
        <v>7299</v>
      </c>
      <c r="X373" s="600">
        <v>1</v>
      </c>
      <c r="Y373" s="600">
        <v>-1</v>
      </c>
      <c r="Z373" s="600" t="s">
        <v>7440</v>
      </c>
      <c r="AA373" s="600" t="s">
        <v>7441</v>
      </c>
      <c r="AB373" s="600" t="s">
        <v>7779</v>
      </c>
      <c r="AC373" s="600">
        <v>2496</v>
      </c>
      <c r="AD373" s="600">
        <v>2593</v>
      </c>
      <c r="AE373" s="600">
        <v>2690</v>
      </c>
      <c r="AF373" s="600">
        <v>501</v>
      </c>
      <c r="AG373" s="600">
        <v>630.5</v>
      </c>
      <c r="AH373" s="600">
        <v>760</v>
      </c>
      <c r="AI373" s="600">
        <v>1995</v>
      </c>
      <c r="AJ373" s="600">
        <v>1962.5</v>
      </c>
      <c r="AK373" s="600">
        <v>1930</v>
      </c>
      <c r="AL373" s="600">
        <v>1429</v>
      </c>
      <c r="AM373" s="600">
        <v>1299.5</v>
      </c>
      <c r="AN373" s="600">
        <v>1170</v>
      </c>
      <c r="AO373" s="600">
        <v>3</v>
      </c>
      <c r="AP373" s="600">
        <v>3</v>
      </c>
      <c r="AQ373" s="600">
        <v>3</v>
      </c>
      <c r="AR373" s="600"/>
      <c r="AS373" s="600">
        <v>20</v>
      </c>
      <c r="AT373" s="600">
        <v>20</v>
      </c>
      <c r="AU373" s="600">
        <v>20.3</v>
      </c>
      <c r="AV373" s="600">
        <v>-35.5</v>
      </c>
      <c r="AW373" s="600">
        <v>-45.5</v>
      </c>
      <c r="AX373" s="600">
        <v>-45.5</v>
      </c>
      <c r="AY373" s="600">
        <v>-112.7</v>
      </c>
      <c r="AZ373" s="600"/>
      <c r="BA373" s="600"/>
      <c r="BB373" s="600"/>
      <c r="BC373" s="600" t="str">
        <f t="shared" si="15"/>
        <v>FAIL</v>
      </c>
      <c r="BD373" s="600" t="str">
        <f t="shared" si="16"/>
        <v>FAIL</v>
      </c>
      <c r="BE373" s="600" t="str">
        <f t="shared" si="17"/>
        <v>FAIL</v>
      </c>
      <c r="BF373" s="600" t="s">
        <v>21</v>
      </c>
    </row>
    <row r="374" spans="1:59" ht="17.350000000000001">
      <c r="A374" s="599"/>
      <c r="B374" s="599" t="s">
        <v>7780</v>
      </c>
      <c r="C374" s="599" t="s">
        <v>7272</v>
      </c>
      <c r="D374" s="599" t="s">
        <v>16</v>
      </c>
      <c r="E374" s="599" t="s">
        <v>1388</v>
      </c>
      <c r="F374" s="599" t="s">
        <v>4702</v>
      </c>
      <c r="G374" s="599" t="s">
        <v>39</v>
      </c>
      <c r="H374" s="599" t="s">
        <v>4168</v>
      </c>
      <c r="I374" s="599">
        <v>1.2</v>
      </c>
      <c r="J374" s="599">
        <v>3.7</v>
      </c>
      <c r="K374" s="599" t="s">
        <v>1194</v>
      </c>
      <c r="L374" s="599" t="s">
        <v>1194</v>
      </c>
      <c r="M374" s="599" t="s">
        <v>7273</v>
      </c>
      <c r="N374" s="599" t="s">
        <v>79</v>
      </c>
      <c r="O374" s="599" t="s">
        <v>7274</v>
      </c>
      <c r="P374" s="599">
        <v>9</v>
      </c>
      <c r="Q374" s="599" t="s">
        <v>7737</v>
      </c>
      <c r="R374" s="599" t="s">
        <v>6653</v>
      </c>
      <c r="S374" s="599" t="s">
        <v>7117</v>
      </c>
      <c r="T374" s="599" t="s">
        <v>7275</v>
      </c>
      <c r="U374" s="599" t="s">
        <v>7451</v>
      </c>
      <c r="V374" s="599" t="s">
        <v>7777</v>
      </c>
      <c r="W374" s="599" t="s">
        <v>4373</v>
      </c>
      <c r="X374" s="599">
        <v>-1</v>
      </c>
      <c r="Y374" s="599">
        <v>2</v>
      </c>
      <c r="Z374" s="599" t="s">
        <v>7347</v>
      </c>
      <c r="AA374" s="599" t="s">
        <v>7348</v>
      </c>
      <c r="AB374" s="599" t="s">
        <v>7780</v>
      </c>
      <c r="AC374" s="599">
        <v>2496</v>
      </c>
      <c r="AD374" s="599">
        <v>2593</v>
      </c>
      <c r="AE374" s="599">
        <v>2690</v>
      </c>
      <c r="AF374" s="599">
        <v>2213</v>
      </c>
      <c r="AG374" s="599">
        <v>2277.75</v>
      </c>
      <c r="AH374" s="599">
        <v>2342.5</v>
      </c>
      <c r="AI374" s="599">
        <v>1930</v>
      </c>
      <c r="AJ374" s="599">
        <v>1962.5</v>
      </c>
      <c r="AK374" s="599">
        <v>1995</v>
      </c>
      <c r="AL374" s="599">
        <v>218</v>
      </c>
      <c r="AM374" s="599">
        <v>282.75</v>
      </c>
      <c r="AN374" s="599">
        <v>347.5</v>
      </c>
      <c r="AO374" s="599">
        <v>3</v>
      </c>
      <c r="AP374" s="599">
        <v>3</v>
      </c>
      <c r="AQ374" s="599">
        <v>3</v>
      </c>
      <c r="AR374" s="599"/>
      <c r="AS374" s="599">
        <v>20</v>
      </c>
      <c r="AT374" s="599">
        <v>20</v>
      </c>
      <c r="AU374" s="599">
        <v>20.3</v>
      </c>
      <c r="AV374" s="599">
        <v>-16.3</v>
      </c>
      <c r="AW374" s="599">
        <v>-16.3</v>
      </c>
      <c r="AX374" s="599">
        <v>-16.2</v>
      </c>
      <c r="AY374" s="599">
        <v>-112.7</v>
      </c>
      <c r="AZ374" s="599"/>
      <c r="BA374" s="599"/>
      <c r="BB374" s="599"/>
      <c r="BC374" s="599" t="str">
        <f t="shared" si="15"/>
        <v>FAIL</v>
      </c>
      <c r="BD374" s="599" t="str">
        <f t="shared" si="16"/>
        <v>FAIL</v>
      </c>
      <c r="BE374" s="599" t="str">
        <f t="shared" si="17"/>
        <v>FAIL</v>
      </c>
      <c r="BF374" s="599" t="s">
        <v>21</v>
      </c>
    </row>
    <row r="375" spans="1:59" ht="17.350000000000001">
      <c r="A375" s="600"/>
      <c r="B375" s="600" t="s">
        <v>7781</v>
      </c>
      <c r="C375" s="600" t="s">
        <v>7272</v>
      </c>
      <c r="D375" s="600" t="s">
        <v>16</v>
      </c>
      <c r="E375" s="599" t="s">
        <v>1388</v>
      </c>
      <c r="F375" s="600" t="s">
        <v>4702</v>
      </c>
      <c r="G375" s="600" t="s">
        <v>39</v>
      </c>
      <c r="H375" s="600" t="s">
        <v>4168</v>
      </c>
      <c r="I375" s="600">
        <v>1.2</v>
      </c>
      <c r="J375" s="600">
        <v>3.7</v>
      </c>
      <c r="K375" s="600" t="s">
        <v>1194</v>
      </c>
      <c r="L375" s="600" t="s">
        <v>1194</v>
      </c>
      <c r="M375" s="600" t="s">
        <v>7273</v>
      </c>
      <c r="N375" s="600" t="s">
        <v>79</v>
      </c>
      <c r="O375" s="600" t="s">
        <v>7274</v>
      </c>
      <c r="P375" s="600">
        <v>9</v>
      </c>
      <c r="Q375" s="600" t="s">
        <v>7737</v>
      </c>
      <c r="R375" s="600" t="s">
        <v>6653</v>
      </c>
      <c r="S375" s="600" t="s">
        <v>7117</v>
      </c>
      <c r="T375" s="600" t="s">
        <v>7275</v>
      </c>
      <c r="U375" s="600" t="s">
        <v>7451</v>
      </c>
      <c r="V375" s="600" t="s">
        <v>7777</v>
      </c>
      <c r="W375" s="600" t="s">
        <v>4373</v>
      </c>
      <c r="X375" s="600">
        <v>1</v>
      </c>
      <c r="Y375" s="600">
        <v>-2</v>
      </c>
      <c r="Z375" s="600" t="s">
        <v>7444</v>
      </c>
      <c r="AA375" s="600" t="s">
        <v>7445</v>
      </c>
      <c r="AB375" s="600" t="s">
        <v>7781</v>
      </c>
      <c r="AC375" s="600">
        <v>2496</v>
      </c>
      <c r="AD375" s="600">
        <v>2593</v>
      </c>
      <c r="AE375" s="600">
        <v>2690</v>
      </c>
      <c r="AF375" s="600">
        <v>250.5</v>
      </c>
      <c r="AG375" s="600">
        <v>315.25</v>
      </c>
      <c r="AH375" s="600">
        <v>380</v>
      </c>
      <c r="AI375" s="600">
        <v>1995</v>
      </c>
      <c r="AJ375" s="600">
        <v>1962.5</v>
      </c>
      <c r="AK375" s="600">
        <v>1930</v>
      </c>
      <c r="AL375" s="600">
        <v>1679.5</v>
      </c>
      <c r="AM375" s="600">
        <v>1614.75</v>
      </c>
      <c r="AN375" s="600">
        <v>1550</v>
      </c>
      <c r="AO375" s="600">
        <v>3</v>
      </c>
      <c r="AP375" s="600">
        <v>3</v>
      </c>
      <c r="AQ375" s="600">
        <v>3</v>
      </c>
      <c r="AR375" s="600"/>
      <c r="AS375" s="600">
        <v>20</v>
      </c>
      <c r="AT375" s="600">
        <v>20</v>
      </c>
      <c r="AU375" s="600">
        <v>20.3</v>
      </c>
      <c r="AV375" s="600">
        <v>-35.5</v>
      </c>
      <c r="AW375" s="600">
        <v>-35.5</v>
      </c>
      <c r="AX375" s="600">
        <v>-35.5</v>
      </c>
      <c r="AY375" s="600">
        <v>-112.7</v>
      </c>
      <c r="AZ375" s="600"/>
      <c r="BA375" s="600"/>
      <c r="BB375" s="600"/>
      <c r="BC375" s="600" t="str">
        <f t="shared" si="15"/>
        <v>FAIL</v>
      </c>
      <c r="BD375" s="600" t="str">
        <f t="shared" si="16"/>
        <v>FAIL</v>
      </c>
      <c r="BE375" s="600" t="str">
        <f t="shared" si="17"/>
        <v>FAIL</v>
      </c>
      <c r="BF375" s="600" t="s">
        <v>21</v>
      </c>
    </row>
    <row r="376" spans="1:59" ht="17.350000000000001">
      <c r="A376" s="599"/>
      <c r="B376" s="599" t="s">
        <v>7782</v>
      </c>
      <c r="C376" s="599" t="s">
        <v>7272</v>
      </c>
      <c r="D376" s="599" t="s">
        <v>16</v>
      </c>
      <c r="E376" s="599" t="s">
        <v>1388</v>
      </c>
      <c r="F376" s="599" t="s">
        <v>4702</v>
      </c>
      <c r="G376" s="599" t="s">
        <v>39</v>
      </c>
      <c r="H376" s="599" t="s">
        <v>4168</v>
      </c>
      <c r="I376" s="599">
        <v>1.2</v>
      </c>
      <c r="J376" s="599">
        <v>3.7</v>
      </c>
      <c r="K376" s="599" t="s">
        <v>1194</v>
      </c>
      <c r="L376" s="599" t="s">
        <v>1194</v>
      </c>
      <c r="M376" s="599" t="s">
        <v>7273</v>
      </c>
      <c r="N376" s="599" t="s">
        <v>79</v>
      </c>
      <c r="O376" s="599" t="s">
        <v>7274</v>
      </c>
      <c r="P376" s="599">
        <v>9</v>
      </c>
      <c r="Q376" s="599" t="s">
        <v>7737</v>
      </c>
      <c r="R376" s="599" t="s">
        <v>6653</v>
      </c>
      <c r="S376" s="599" t="s">
        <v>7117</v>
      </c>
      <c r="T376" s="599" t="s">
        <v>7275</v>
      </c>
      <c r="U376" s="599" t="s">
        <v>7451</v>
      </c>
      <c r="V376" s="599" t="s">
        <v>7777</v>
      </c>
      <c r="W376" s="599" t="s">
        <v>4373</v>
      </c>
      <c r="X376" s="599">
        <v>-2</v>
      </c>
      <c r="Y376" s="599">
        <v>1</v>
      </c>
      <c r="Z376" s="599" t="s">
        <v>7353</v>
      </c>
      <c r="AA376" s="599" t="s">
        <v>7354</v>
      </c>
      <c r="AB376" s="599" t="s">
        <v>7782</v>
      </c>
      <c r="AC376" s="599">
        <v>2496</v>
      </c>
      <c r="AD376" s="599">
        <v>2593</v>
      </c>
      <c r="AE376" s="599">
        <v>2690</v>
      </c>
      <c r="AF376" s="599">
        <v>6922</v>
      </c>
      <c r="AG376" s="599">
        <v>7148.5</v>
      </c>
      <c r="AH376" s="599">
        <v>7375</v>
      </c>
      <c r="AI376" s="599">
        <v>1930</v>
      </c>
      <c r="AJ376" s="599">
        <v>1962.5</v>
      </c>
      <c r="AK376" s="599">
        <v>1995</v>
      </c>
      <c r="AL376" s="599">
        <v>4927</v>
      </c>
      <c r="AM376" s="599">
        <v>5153.5</v>
      </c>
      <c r="AN376" s="599">
        <v>5380</v>
      </c>
      <c r="AO376" s="599">
        <v>3</v>
      </c>
      <c r="AP376" s="599">
        <v>3</v>
      </c>
      <c r="AQ376" s="599">
        <v>3</v>
      </c>
      <c r="AR376" s="599"/>
      <c r="AS376" s="599">
        <v>20</v>
      </c>
      <c r="AT376" s="599">
        <v>20</v>
      </c>
      <c r="AU376" s="599">
        <v>20.3</v>
      </c>
      <c r="AV376" s="599">
        <v>-36.4</v>
      </c>
      <c r="AW376" s="599">
        <v>-36.4</v>
      </c>
      <c r="AX376" s="599">
        <v>-36.4</v>
      </c>
      <c r="AY376" s="599">
        <v>-112.7</v>
      </c>
      <c r="AZ376" s="599"/>
      <c r="BA376" s="599"/>
      <c r="BB376" s="599"/>
      <c r="BC376" s="599" t="str">
        <f t="shared" si="15"/>
        <v>FAIL</v>
      </c>
      <c r="BD376" s="599" t="str">
        <f t="shared" si="16"/>
        <v>FAIL</v>
      </c>
      <c r="BE376" s="599" t="str">
        <f t="shared" si="17"/>
        <v>FAIL</v>
      </c>
      <c r="BF376" s="599" t="s">
        <v>21</v>
      </c>
    </row>
    <row r="377" spans="1:59" ht="17.350000000000001">
      <c r="A377" s="600"/>
      <c r="B377" s="600" t="s">
        <v>7783</v>
      </c>
      <c r="C377" s="600" t="s">
        <v>7272</v>
      </c>
      <c r="D377" s="600" t="s">
        <v>16</v>
      </c>
      <c r="E377" s="599" t="s">
        <v>1388</v>
      </c>
      <c r="F377" s="600" t="s">
        <v>4702</v>
      </c>
      <c r="G377" s="600" t="s">
        <v>39</v>
      </c>
      <c r="H377" s="600" t="s">
        <v>4168</v>
      </c>
      <c r="I377" s="600">
        <v>1.2</v>
      </c>
      <c r="J377" s="600">
        <v>3.7</v>
      </c>
      <c r="K377" s="600" t="s">
        <v>1194</v>
      </c>
      <c r="L377" s="600" t="s">
        <v>1194</v>
      </c>
      <c r="M377" s="600" t="s">
        <v>7273</v>
      </c>
      <c r="N377" s="600" t="s">
        <v>79</v>
      </c>
      <c r="O377" s="600" t="s">
        <v>7274</v>
      </c>
      <c r="P377" s="600">
        <v>9</v>
      </c>
      <c r="Q377" s="600" t="s">
        <v>7737</v>
      </c>
      <c r="R377" s="600" t="s">
        <v>6653</v>
      </c>
      <c r="S377" s="600" t="s">
        <v>7117</v>
      </c>
      <c r="T377" s="600" t="s">
        <v>7275</v>
      </c>
      <c r="U377" s="600" t="s">
        <v>7451</v>
      </c>
      <c r="V377" s="600" t="s">
        <v>7777</v>
      </c>
      <c r="W377" s="600" t="s">
        <v>4373</v>
      </c>
      <c r="X377" s="600">
        <v>2</v>
      </c>
      <c r="Y377" s="600">
        <v>-1</v>
      </c>
      <c r="Z377" s="600" t="s">
        <v>7416</v>
      </c>
      <c r="AA377" s="600" t="s">
        <v>7417</v>
      </c>
      <c r="AB377" s="600" t="s">
        <v>7783</v>
      </c>
      <c r="AC377" s="600">
        <v>2496</v>
      </c>
      <c r="AD377" s="600">
        <v>2593</v>
      </c>
      <c r="AE377" s="600">
        <v>2690</v>
      </c>
      <c r="AF377" s="600">
        <v>2997</v>
      </c>
      <c r="AG377" s="600">
        <v>3223.5</v>
      </c>
      <c r="AH377" s="600">
        <v>3450</v>
      </c>
      <c r="AI377" s="600">
        <v>1995</v>
      </c>
      <c r="AJ377" s="600">
        <v>1962.5</v>
      </c>
      <c r="AK377" s="600">
        <v>1930</v>
      </c>
      <c r="AL377" s="600">
        <v>1002</v>
      </c>
      <c r="AM377" s="600">
        <v>1228.5</v>
      </c>
      <c r="AN377" s="600">
        <v>1455</v>
      </c>
      <c r="AO377" s="600">
        <v>3</v>
      </c>
      <c r="AP377" s="600">
        <v>3</v>
      </c>
      <c r="AQ377" s="600">
        <v>3</v>
      </c>
      <c r="AR377" s="600"/>
      <c r="AS377" s="600">
        <v>20</v>
      </c>
      <c r="AT377" s="600">
        <v>20</v>
      </c>
      <c r="AU377" s="600">
        <v>20.3</v>
      </c>
      <c r="AV377" s="600">
        <v>-15.7</v>
      </c>
      <c r="AW377" s="600">
        <v>-15.8</v>
      </c>
      <c r="AX377" s="600">
        <v>-46.1</v>
      </c>
      <c r="AY377" s="600">
        <v>-112.7</v>
      </c>
      <c r="AZ377" s="600"/>
      <c r="BA377" s="600"/>
      <c r="BB377" s="600"/>
      <c r="BC377" s="600" t="str">
        <f t="shared" si="15"/>
        <v>FAIL</v>
      </c>
      <c r="BD377" s="600" t="str">
        <f t="shared" si="16"/>
        <v>FAIL</v>
      </c>
      <c r="BE377" s="600" t="str">
        <f t="shared" si="17"/>
        <v>FAIL</v>
      </c>
      <c r="BF377" s="600" t="s">
        <v>21</v>
      </c>
    </row>
    <row r="378" spans="1:59" ht="17.350000000000001">
      <c r="A378" s="600"/>
      <c r="B378" s="600" t="s">
        <v>7739</v>
      </c>
      <c r="C378" s="600" t="s">
        <v>7272</v>
      </c>
      <c r="D378" s="600" t="s">
        <v>16</v>
      </c>
      <c r="E378" s="600" t="s">
        <v>3429</v>
      </c>
      <c r="F378" s="600" t="s">
        <v>4702</v>
      </c>
      <c r="G378" s="600" t="s">
        <v>39</v>
      </c>
      <c r="H378" s="600" t="s">
        <v>4168</v>
      </c>
      <c r="I378" s="600">
        <v>1.2</v>
      </c>
      <c r="J378" s="600">
        <v>3.7</v>
      </c>
      <c r="K378" s="600" t="s">
        <v>1194</v>
      </c>
      <c r="L378" s="600" t="s">
        <v>1194</v>
      </c>
      <c r="M378" s="600" t="s">
        <v>7273</v>
      </c>
      <c r="N378" s="600" t="s">
        <v>79</v>
      </c>
      <c r="O378" s="600" t="s">
        <v>7274</v>
      </c>
      <c r="P378" s="600">
        <v>9</v>
      </c>
      <c r="Q378" s="600" t="s">
        <v>7737</v>
      </c>
      <c r="R378" s="600" t="s">
        <v>6653</v>
      </c>
      <c r="S378" s="600"/>
      <c r="T378" s="600" t="s">
        <v>7283</v>
      </c>
      <c r="U378" s="600" t="s">
        <v>7276</v>
      </c>
      <c r="V378" s="600" t="s">
        <v>7276</v>
      </c>
      <c r="W378" s="600"/>
      <c r="X378" s="600"/>
      <c r="Y378" s="600"/>
      <c r="Z378" s="600" t="s">
        <v>7284</v>
      </c>
      <c r="AA378" s="600" t="s">
        <v>7285</v>
      </c>
      <c r="AB378" s="600" t="s">
        <v>7739</v>
      </c>
      <c r="AC378" s="600"/>
      <c r="AD378" s="600"/>
      <c r="AE378" s="600"/>
      <c r="AF378" s="600">
        <v>5790</v>
      </c>
      <c r="AG378" s="600">
        <v>5790</v>
      </c>
      <c r="AH378" s="600">
        <v>5790</v>
      </c>
      <c r="AI378" s="600">
        <v>1930</v>
      </c>
      <c r="AJ378" s="600">
        <v>1930</v>
      </c>
      <c r="AK378" s="600">
        <v>1930</v>
      </c>
      <c r="AL378" s="600">
        <v>3860</v>
      </c>
      <c r="AM378" s="600">
        <v>3860</v>
      </c>
      <c r="AN378" s="600">
        <v>3860</v>
      </c>
      <c r="AO378" s="600"/>
      <c r="AP378" s="600"/>
      <c r="AQ378" s="600"/>
      <c r="AR378" s="600"/>
      <c r="AS378" s="600"/>
      <c r="AT378" s="600"/>
      <c r="AU378" s="600"/>
      <c r="AV378" s="600">
        <v>-21.4</v>
      </c>
      <c r="AW378" s="600">
        <v>-21.4</v>
      </c>
      <c r="AX378" s="600">
        <v>-21.4</v>
      </c>
      <c r="AY378" s="600">
        <v>-112.7</v>
      </c>
      <c r="AZ378" s="600"/>
      <c r="BA378" s="600"/>
      <c r="BB378" s="600"/>
      <c r="BC378" s="600" t="s">
        <v>7525</v>
      </c>
      <c r="BD378" s="600" t="s">
        <v>7525</v>
      </c>
      <c r="BE378" s="600" t="s">
        <v>7525</v>
      </c>
      <c r="BF378" s="600" t="s">
        <v>21</v>
      </c>
      <c r="BG378" s="600" t="s">
        <v>7526</v>
      </c>
    </row>
    <row r="379" spans="1:59" ht="17.350000000000001">
      <c r="A379" s="600"/>
      <c r="B379" s="600" t="s">
        <v>7784</v>
      </c>
      <c r="C379" s="600" t="s">
        <v>7272</v>
      </c>
      <c r="D379" s="600" t="s">
        <v>16</v>
      </c>
      <c r="E379" s="600" t="s">
        <v>3429</v>
      </c>
      <c r="F379" s="600" t="s">
        <v>4702</v>
      </c>
      <c r="G379" s="600" t="s">
        <v>39</v>
      </c>
      <c r="H379" s="600" t="s">
        <v>4168</v>
      </c>
      <c r="I379" s="600">
        <v>1.2</v>
      </c>
      <c r="J379" s="600">
        <v>3.7</v>
      </c>
      <c r="K379" s="600" t="s">
        <v>1194</v>
      </c>
      <c r="L379" s="600" t="s">
        <v>1194</v>
      </c>
      <c r="M379" s="600" t="s">
        <v>7273</v>
      </c>
      <c r="N379" s="600" t="s">
        <v>79</v>
      </c>
      <c r="O379" s="600" t="s">
        <v>7274</v>
      </c>
      <c r="P379" s="600">
        <v>9</v>
      </c>
      <c r="Q379" s="600" t="s">
        <v>7737</v>
      </c>
      <c r="R379" s="600" t="s">
        <v>6653</v>
      </c>
      <c r="S379" s="600" t="s">
        <v>7029</v>
      </c>
      <c r="T379" s="600" t="s">
        <v>7283</v>
      </c>
      <c r="U379" s="600" t="s">
        <v>7276</v>
      </c>
      <c r="V379" s="600" t="s">
        <v>7276</v>
      </c>
      <c r="W379" s="600" t="s">
        <v>7310</v>
      </c>
      <c r="X379" s="600">
        <v>4</v>
      </c>
      <c r="Y379" s="600">
        <v>-1</v>
      </c>
      <c r="Z379" s="600" t="s">
        <v>7528</v>
      </c>
      <c r="AA379" s="600" t="s">
        <v>7529</v>
      </c>
      <c r="AB379" s="600" t="s">
        <v>7784</v>
      </c>
      <c r="AC379" s="600">
        <v>1850</v>
      </c>
      <c r="AD379" s="600">
        <v>1882.5</v>
      </c>
      <c r="AE379" s="600">
        <v>1915</v>
      </c>
      <c r="AF379" s="600">
        <v>5470</v>
      </c>
      <c r="AG379" s="600">
        <v>5567.5</v>
      </c>
      <c r="AH379" s="600">
        <v>5665</v>
      </c>
      <c r="AI379" s="600">
        <v>1930</v>
      </c>
      <c r="AJ379" s="600">
        <v>1962.5</v>
      </c>
      <c r="AK379" s="600">
        <v>1995</v>
      </c>
      <c r="AL379" s="600">
        <v>3475</v>
      </c>
      <c r="AM379" s="600">
        <v>3572.5</v>
      </c>
      <c r="AN379" s="600">
        <v>3670</v>
      </c>
      <c r="AO379" s="600"/>
      <c r="AP379" s="600"/>
      <c r="AQ379" s="600"/>
      <c r="AR379" s="600"/>
      <c r="AS379" s="600">
        <v>26.5</v>
      </c>
      <c r="AT379" s="600">
        <v>26.5</v>
      </c>
      <c r="AU379" s="600">
        <v>26.5</v>
      </c>
      <c r="AV379" s="600">
        <v>-21.4</v>
      </c>
      <c r="AW379" s="600">
        <v>-21.4</v>
      </c>
      <c r="AX379" s="600">
        <v>-21.4</v>
      </c>
      <c r="AY379" s="600">
        <v>-112.7</v>
      </c>
      <c r="AZ379" s="600"/>
      <c r="BA379" s="600"/>
      <c r="BB379" s="600"/>
      <c r="BC379" s="600" t="s">
        <v>7525</v>
      </c>
      <c r="BD379" s="600" t="s">
        <v>7525</v>
      </c>
      <c r="BE379" s="600" t="s">
        <v>7525</v>
      </c>
      <c r="BF379" s="600" t="s">
        <v>21</v>
      </c>
      <c r="BG379" s="600" t="s">
        <v>7526</v>
      </c>
    </row>
    <row r="380" spans="1:59" ht="17.350000000000001">
      <c r="A380" s="600"/>
      <c r="B380" s="600" t="s">
        <v>7785</v>
      </c>
      <c r="C380" s="600" t="s">
        <v>7272</v>
      </c>
      <c r="D380" s="600" t="s">
        <v>16</v>
      </c>
      <c r="E380" s="600" t="s">
        <v>3429</v>
      </c>
      <c r="F380" s="600" t="s">
        <v>4702</v>
      </c>
      <c r="G380" s="600" t="s">
        <v>39</v>
      </c>
      <c r="H380" s="600" t="s">
        <v>4168</v>
      </c>
      <c r="I380" s="600">
        <v>1.2</v>
      </c>
      <c r="J380" s="600">
        <v>3.7</v>
      </c>
      <c r="K380" s="600" t="s">
        <v>1194</v>
      </c>
      <c r="L380" s="600" t="s">
        <v>1194</v>
      </c>
      <c r="M380" s="600" t="s">
        <v>7273</v>
      </c>
      <c r="N380" s="600" t="s">
        <v>79</v>
      </c>
      <c r="O380" s="600" t="s">
        <v>7274</v>
      </c>
      <c r="P380" s="600">
        <v>9</v>
      </c>
      <c r="Q380" s="600" t="s">
        <v>7737</v>
      </c>
      <c r="R380" s="600" t="s">
        <v>6653</v>
      </c>
      <c r="S380" s="600" t="s">
        <v>7382</v>
      </c>
      <c r="T380" s="600" t="s">
        <v>7283</v>
      </c>
      <c r="U380" s="600" t="s">
        <v>7337</v>
      </c>
      <c r="V380" s="600" t="s">
        <v>7763</v>
      </c>
      <c r="W380" s="600" t="s">
        <v>7310</v>
      </c>
      <c r="X380" s="600">
        <v>-4</v>
      </c>
      <c r="Y380" s="600">
        <v>1</v>
      </c>
      <c r="Z380" s="600" t="s">
        <v>7531</v>
      </c>
      <c r="AA380" s="600" t="s">
        <v>7532</v>
      </c>
      <c r="AB380" s="600" t="s">
        <v>7785</v>
      </c>
      <c r="AC380" s="600">
        <v>814</v>
      </c>
      <c r="AD380" s="600">
        <v>831.5</v>
      </c>
      <c r="AE380" s="600">
        <v>814</v>
      </c>
      <c r="AF380" s="600">
        <v>5186</v>
      </c>
      <c r="AG380" s="600">
        <v>5288.5</v>
      </c>
      <c r="AH380" s="600">
        <v>5251</v>
      </c>
      <c r="AI380" s="600">
        <v>1930</v>
      </c>
      <c r="AJ380" s="600">
        <v>1962.5</v>
      </c>
      <c r="AK380" s="600">
        <v>1995</v>
      </c>
      <c r="AL380" s="600">
        <v>3191</v>
      </c>
      <c r="AM380" s="600">
        <v>3293.5</v>
      </c>
      <c r="AN380" s="600">
        <v>3256</v>
      </c>
      <c r="AO380" s="600"/>
      <c r="AP380" s="600"/>
      <c r="AQ380" s="600"/>
      <c r="AR380" s="600"/>
      <c r="AS380" s="600">
        <v>-5.3</v>
      </c>
      <c r="AT380" s="600">
        <v>-5.3</v>
      </c>
      <c r="AU380" s="600">
        <v>-5.3</v>
      </c>
      <c r="AV380" s="600">
        <v>-21.3</v>
      </c>
      <c r="AW380" s="600">
        <v>-21.3</v>
      </c>
      <c r="AX380" s="600">
        <v>-21.3</v>
      </c>
      <c r="AY380" s="600">
        <v>-112.7</v>
      </c>
      <c r="AZ380" s="600"/>
      <c r="BA380" s="600"/>
      <c r="BB380" s="600"/>
      <c r="BC380" s="600" t="s">
        <v>7525</v>
      </c>
      <c r="BD380" s="600" t="s">
        <v>7525</v>
      </c>
      <c r="BE380" s="600" t="s">
        <v>7525</v>
      </c>
      <c r="BF380" s="600" t="s">
        <v>21</v>
      </c>
      <c r="BG380" s="600" t="s">
        <v>7526</v>
      </c>
    </row>
    <row r="381" spans="1:59" ht="17.350000000000001">
      <c r="A381" s="600"/>
      <c r="B381" s="600" t="s">
        <v>7786</v>
      </c>
      <c r="C381" s="600" t="s">
        <v>7272</v>
      </c>
      <c r="D381" s="600" t="s">
        <v>16</v>
      </c>
      <c r="E381" s="600" t="s">
        <v>3429</v>
      </c>
      <c r="F381" s="600" t="s">
        <v>4702</v>
      </c>
      <c r="G381" s="600" t="s">
        <v>39</v>
      </c>
      <c r="H381" s="600" t="s">
        <v>4168</v>
      </c>
      <c r="I381" s="600">
        <v>1.2</v>
      </c>
      <c r="J381" s="600">
        <v>3.7</v>
      </c>
      <c r="K381" s="600" t="s">
        <v>1194</v>
      </c>
      <c r="L381" s="600" t="s">
        <v>1194</v>
      </c>
      <c r="M381" s="600" t="s">
        <v>7273</v>
      </c>
      <c r="N381" s="600" t="s">
        <v>79</v>
      </c>
      <c r="O381" s="600" t="s">
        <v>7274</v>
      </c>
      <c r="P381" s="600">
        <v>9</v>
      </c>
      <c r="Q381" s="600" t="s">
        <v>7737</v>
      </c>
      <c r="R381" s="600" t="s">
        <v>6653</v>
      </c>
      <c r="S381" s="600" t="s">
        <v>7390</v>
      </c>
      <c r="T381" s="600" t="s">
        <v>7283</v>
      </c>
      <c r="U381" s="600" t="s">
        <v>7337</v>
      </c>
      <c r="V381" s="600" t="s">
        <v>7770</v>
      </c>
      <c r="W381" s="600" t="s">
        <v>7310</v>
      </c>
      <c r="X381" s="600">
        <v>-4</v>
      </c>
      <c r="Y381" s="600">
        <v>1</v>
      </c>
      <c r="Z381" s="600" t="s">
        <v>7531</v>
      </c>
      <c r="AA381" s="600" t="s">
        <v>7532</v>
      </c>
      <c r="AB381" s="600" t="s">
        <v>7786</v>
      </c>
      <c r="AC381" s="600">
        <v>824</v>
      </c>
      <c r="AD381" s="600">
        <v>836.5</v>
      </c>
      <c r="AE381" s="600">
        <v>824</v>
      </c>
      <c r="AF381" s="600">
        <v>5226</v>
      </c>
      <c r="AG381" s="600">
        <v>5308.5</v>
      </c>
      <c r="AH381" s="600">
        <v>5291</v>
      </c>
      <c r="AI381" s="600">
        <v>1930</v>
      </c>
      <c r="AJ381" s="600">
        <v>1962.5</v>
      </c>
      <c r="AK381" s="600">
        <v>1995</v>
      </c>
      <c r="AL381" s="600">
        <v>3231</v>
      </c>
      <c r="AM381" s="600">
        <v>3313.5</v>
      </c>
      <c r="AN381" s="600">
        <v>3296</v>
      </c>
      <c r="AO381" s="600"/>
      <c r="AP381" s="600"/>
      <c r="AQ381" s="600"/>
      <c r="AR381" s="600"/>
      <c r="AS381" s="600">
        <v>-5.3</v>
      </c>
      <c r="AT381" s="600">
        <v>-5.3</v>
      </c>
      <c r="AU381" s="600">
        <v>-5.3</v>
      </c>
      <c r="AV381" s="600">
        <v>-21.3</v>
      </c>
      <c r="AW381" s="600">
        <v>-21.3</v>
      </c>
      <c r="AX381" s="600">
        <v>-21.3</v>
      </c>
      <c r="AY381" s="600">
        <v>-112.7</v>
      </c>
      <c r="AZ381" s="600"/>
      <c r="BA381" s="600"/>
      <c r="BB381" s="600"/>
      <c r="BC381" s="600" t="s">
        <v>7525</v>
      </c>
      <c r="BD381" s="600" t="s">
        <v>7525</v>
      </c>
      <c r="BE381" s="600" t="s">
        <v>7525</v>
      </c>
      <c r="BF381" s="600" t="s">
        <v>21</v>
      </c>
      <c r="BG381" s="600" t="s">
        <v>7526</v>
      </c>
    </row>
    <row r="382" spans="1:59" ht="17.350000000000001">
      <c r="A382" s="599"/>
      <c r="B382" s="599" t="s">
        <v>7787</v>
      </c>
      <c r="C382" s="599" t="s">
        <v>7272</v>
      </c>
      <c r="D382" s="599" t="s">
        <v>16</v>
      </c>
      <c r="E382" s="599" t="s">
        <v>3429</v>
      </c>
      <c r="F382" s="599" t="s">
        <v>4702</v>
      </c>
      <c r="G382" s="599" t="s">
        <v>39</v>
      </c>
      <c r="H382" s="599" t="s">
        <v>4168</v>
      </c>
      <c r="I382" s="599">
        <v>1.2</v>
      </c>
      <c r="J382" s="599">
        <v>3.7</v>
      </c>
      <c r="K382" s="599" t="s">
        <v>1194</v>
      </c>
      <c r="L382" s="599" t="s">
        <v>1194</v>
      </c>
      <c r="M382" s="599" t="s">
        <v>7273</v>
      </c>
      <c r="N382" s="599" t="s">
        <v>79</v>
      </c>
      <c r="O382" s="599" t="s">
        <v>7274</v>
      </c>
      <c r="P382" s="599">
        <v>9</v>
      </c>
      <c r="Q382" s="599" t="s">
        <v>7737</v>
      </c>
      <c r="R382" s="599" t="s">
        <v>6653</v>
      </c>
      <c r="S382" s="599" t="s">
        <v>7117</v>
      </c>
      <c r="T382" s="599" t="s">
        <v>7283</v>
      </c>
      <c r="U382" s="599" t="s">
        <v>7451</v>
      </c>
      <c r="V382" s="599" t="s">
        <v>7777</v>
      </c>
      <c r="W382" s="599" t="s">
        <v>7306</v>
      </c>
      <c r="X382" s="599">
        <v>3</v>
      </c>
      <c r="Y382" s="599">
        <v>-1</v>
      </c>
      <c r="Z382" s="599" t="s">
        <v>7549</v>
      </c>
      <c r="AA382" s="599" t="s">
        <v>7550</v>
      </c>
      <c r="AB382" s="599" t="s">
        <v>7787</v>
      </c>
      <c r="AC382" s="599">
        <v>2496</v>
      </c>
      <c r="AD382" s="599">
        <v>2547.58</v>
      </c>
      <c r="AE382" s="599">
        <v>2496</v>
      </c>
      <c r="AF382" s="599">
        <v>5493</v>
      </c>
      <c r="AG382" s="599">
        <v>5680.25</v>
      </c>
      <c r="AH382" s="599">
        <v>5558</v>
      </c>
      <c r="AI382" s="599">
        <v>1995</v>
      </c>
      <c r="AJ382" s="599">
        <v>1962.5</v>
      </c>
      <c r="AK382" s="599">
        <v>1930</v>
      </c>
      <c r="AL382" s="599">
        <v>3498</v>
      </c>
      <c r="AM382" s="599">
        <v>3685.25</v>
      </c>
      <c r="AN382" s="599">
        <v>3563</v>
      </c>
      <c r="AO382" s="599"/>
      <c r="AP382" s="599"/>
      <c r="AQ382" s="599"/>
      <c r="AR382" s="599"/>
      <c r="AS382" s="599">
        <v>24</v>
      </c>
      <c r="AT382" s="599">
        <v>24</v>
      </c>
      <c r="AU382" s="599">
        <v>24</v>
      </c>
      <c r="AV382" s="599">
        <v>-21.4</v>
      </c>
      <c r="AW382" s="599">
        <v>-21.4</v>
      </c>
      <c r="AX382" s="599">
        <v>-21.4</v>
      </c>
      <c r="AY382" s="599">
        <v>-112.7</v>
      </c>
      <c r="AZ382" s="599"/>
      <c r="BA382" s="599"/>
      <c r="BB382" s="599"/>
      <c r="BC382" s="599" t="s">
        <v>7525</v>
      </c>
      <c r="BD382" s="599" t="s">
        <v>7525</v>
      </c>
      <c r="BE382" s="599" t="s">
        <v>7525</v>
      </c>
      <c r="BF382" s="599" t="s">
        <v>21</v>
      </c>
      <c r="BG382" s="599" t="s">
        <v>7526</v>
      </c>
    </row>
    <row r="383" spans="1:59" ht="17.350000000000001">
      <c r="A383" s="599"/>
      <c r="B383" s="599" t="s">
        <v>7788</v>
      </c>
      <c r="C383" s="599" t="s">
        <v>7272</v>
      </c>
      <c r="D383" s="599" t="s">
        <v>16</v>
      </c>
      <c r="E383" s="599" t="s">
        <v>3429</v>
      </c>
      <c r="F383" s="599" t="s">
        <v>4702</v>
      </c>
      <c r="G383" s="599" t="s">
        <v>39</v>
      </c>
      <c r="H383" s="599" t="s">
        <v>4168</v>
      </c>
      <c r="I383" s="599">
        <v>1.2</v>
      </c>
      <c r="J383" s="599">
        <v>3.7</v>
      </c>
      <c r="K383" s="599" t="s">
        <v>1194</v>
      </c>
      <c r="L383" s="599" t="s">
        <v>1194</v>
      </c>
      <c r="M383" s="599" t="s">
        <v>7273</v>
      </c>
      <c r="N383" s="599" t="s">
        <v>79</v>
      </c>
      <c r="O383" s="599" t="s">
        <v>7274</v>
      </c>
      <c r="P383" s="599">
        <v>9</v>
      </c>
      <c r="Q383" s="599" t="s">
        <v>7737</v>
      </c>
      <c r="R383" s="599" t="s">
        <v>6653</v>
      </c>
      <c r="S383" s="599" t="s">
        <v>7117</v>
      </c>
      <c r="T383" s="599" t="s">
        <v>7538</v>
      </c>
      <c r="U383" s="599" t="s">
        <v>7451</v>
      </c>
      <c r="V383" s="599" t="s">
        <v>7777</v>
      </c>
      <c r="W383" s="599" t="s">
        <v>7310</v>
      </c>
      <c r="X383" s="599">
        <v>-2</v>
      </c>
      <c r="Y383" s="599">
        <v>3</v>
      </c>
      <c r="Z383" s="599" t="s">
        <v>7554</v>
      </c>
      <c r="AA383" s="599" t="s">
        <v>7555</v>
      </c>
      <c r="AB383" s="599" t="s">
        <v>7788</v>
      </c>
      <c r="AC383" s="599">
        <v>2636.5</v>
      </c>
      <c r="AD383" s="599">
        <v>2655.12</v>
      </c>
      <c r="AE383" s="599">
        <v>2604</v>
      </c>
      <c r="AF383" s="599">
        <v>2401</v>
      </c>
      <c r="AG383" s="599">
        <v>2424.25</v>
      </c>
      <c r="AH383" s="599">
        <v>2401</v>
      </c>
      <c r="AI383" s="599">
        <v>1930</v>
      </c>
      <c r="AJ383" s="599">
        <v>1962.5</v>
      </c>
      <c r="AK383" s="599">
        <v>1995</v>
      </c>
      <c r="AL383" s="599">
        <v>406</v>
      </c>
      <c r="AM383" s="599">
        <v>429.25</v>
      </c>
      <c r="AN383" s="599">
        <v>406</v>
      </c>
      <c r="AO383" s="599"/>
      <c r="AP383" s="599"/>
      <c r="AQ383" s="599"/>
      <c r="AR383" s="599"/>
      <c r="AS383" s="599">
        <v>24</v>
      </c>
      <c r="AT383" s="599">
        <v>24</v>
      </c>
      <c r="AU383" s="599">
        <v>24</v>
      </c>
      <c r="AV383" s="599">
        <v>3.8</v>
      </c>
      <c r="AW383" s="599">
        <v>3.8</v>
      </c>
      <c r="AX383" s="599">
        <v>3.8</v>
      </c>
      <c r="AY383" s="599">
        <v>-112.7</v>
      </c>
      <c r="AZ383" s="599"/>
      <c r="BA383" s="599"/>
      <c r="BB383" s="599"/>
      <c r="BC383" s="599" t="s">
        <v>7525</v>
      </c>
      <c r="BD383" s="599" t="s">
        <v>7525</v>
      </c>
      <c r="BE383" s="599" t="s">
        <v>7525</v>
      </c>
      <c r="BF383" s="599" t="s">
        <v>21</v>
      </c>
      <c r="BG383" s="599" t="s">
        <v>7526</v>
      </c>
    </row>
    <row r="384" spans="1:59" ht="17.350000000000001">
      <c r="A384" s="599"/>
      <c r="B384" s="599" t="s">
        <v>7789</v>
      </c>
      <c r="C384" s="599" t="s">
        <v>7272</v>
      </c>
      <c r="D384" s="599" t="s">
        <v>16</v>
      </c>
      <c r="E384" s="599" t="s">
        <v>1388</v>
      </c>
      <c r="F384" s="599" t="s">
        <v>4702</v>
      </c>
      <c r="G384" s="599" t="s">
        <v>39</v>
      </c>
      <c r="H384" s="599" t="s">
        <v>4168</v>
      </c>
      <c r="I384" s="599">
        <v>1.2</v>
      </c>
      <c r="J384" s="599">
        <v>3.7</v>
      </c>
      <c r="K384" s="599" t="s">
        <v>1194</v>
      </c>
      <c r="L384" s="599" t="s">
        <v>1194</v>
      </c>
      <c r="M384" s="599" t="s">
        <v>7273</v>
      </c>
      <c r="N384" s="599" t="s">
        <v>79</v>
      </c>
      <c r="O384" s="599" t="s">
        <v>7274</v>
      </c>
      <c r="P384" s="599">
        <v>9</v>
      </c>
      <c r="Q384" s="599" t="s">
        <v>1185</v>
      </c>
      <c r="R384" s="599" t="s">
        <v>6653</v>
      </c>
      <c r="S384" s="599"/>
      <c r="T384" s="599" t="s">
        <v>7275</v>
      </c>
      <c r="U384" s="599" t="s">
        <v>7276</v>
      </c>
      <c r="V384" s="599" t="s">
        <v>7276</v>
      </c>
      <c r="W384" s="599"/>
      <c r="X384" s="599"/>
      <c r="Y384" s="599"/>
      <c r="Z384" s="599" t="s">
        <v>7277</v>
      </c>
      <c r="AA384" s="599" t="s">
        <v>7278</v>
      </c>
      <c r="AB384" s="599" t="s">
        <v>7789</v>
      </c>
      <c r="AC384" s="599"/>
      <c r="AD384" s="599"/>
      <c r="AE384" s="599"/>
      <c r="AF384" s="599">
        <v>4020</v>
      </c>
      <c r="AG384" s="599">
        <v>4035</v>
      </c>
      <c r="AH384" s="599">
        <v>4050</v>
      </c>
      <c r="AI384" s="599">
        <v>2010</v>
      </c>
      <c r="AJ384" s="599">
        <v>2017.5</v>
      </c>
      <c r="AK384" s="599">
        <v>2025</v>
      </c>
      <c r="AL384" s="599">
        <v>1995</v>
      </c>
      <c r="AM384" s="599">
        <v>2010</v>
      </c>
      <c r="AN384" s="599">
        <v>2025</v>
      </c>
      <c r="AO384" s="599">
        <v>3</v>
      </c>
      <c r="AP384" s="599">
        <v>3</v>
      </c>
      <c r="AQ384" s="599">
        <v>3</v>
      </c>
      <c r="AR384" s="599"/>
      <c r="AS384" s="599"/>
      <c r="AT384" s="599"/>
      <c r="AU384" s="599"/>
      <c r="AV384" s="599">
        <v>-21.2</v>
      </c>
      <c r="AW384" s="599">
        <v>-21.2</v>
      </c>
      <c r="AX384" s="599">
        <v>-21.2</v>
      </c>
      <c r="AY384" s="599">
        <v>-112.7</v>
      </c>
      <c r="AZ384" s="599"/>
      <c r="BA384" s="599"/>
      <c r="BB384" s="599"/>
      <c r="BC384" s="599" t="str">
        <f t="shared" si="15"/>
        <v>FAIL</v>
      </c>
      <c r="BD384" s="599" t="str">
        <f t="shared" si="16"/>
        <v>FAIL</v>
      </c>
      <c r="BE384" s="599" t="str">
        <f t="shared" si="17"/>
        <v>FAIL</v>
      </c>
      <c r="BF384" s="599" t="s">
        <v>21</v>
      </c>
    </row>
    <row r="385" spans="1:58" ht="17.350000000000001">
      <c r="A385" s="600"/>
      <c r="B385" s="600" t="s">
        <v>7790</v>
      </c>
      <c r="C385" s="600" t="s">
        <v>7272</v>
      </c>
      <c r="D385" s="600" t="s">
        <v>16</v>
      </c>
      <c r="E385" s="599" t="s">
        <v>1388</v>
      </c>
      <c r="F385" s="600" t="s">
        <v>4702</v>
      </c>
      <c r="G385" s="600" t="s">
        <v>39</v>
      </c>
      <c r="H385" s="600" t="s">
        <v>4168</v>
      </c>
      <c r="I385" s="600">
        <v>1.2</v>
      </c>
      <c r="J385" s="600">
        <v>3.7</v>
      </c>
      <c r="K385" s="600" t="s">
        <v>1194</v>
      </c>
      <c r="L385" s="600" t="s">
        <v>1194</v>
      </c>
      <c r="M385" s="600" t="s">
        <v>7273</v>
      </c>
      <c r="N385" s="600" t="s">
        <v>79</v>
      </c>
      <c r="O385" s="600" t="s">
        <v>7274</v>
      </c>
      <c r="P385" s="600">
        <v>9</v>
      </c>
      <c r="Q385" s="600" t="s">
        <v>1185</v>
      </c>
      <c r="R385" s="600" t="s">
        <v>6653</v>
      </c>
      <c r="S385" s="600"/>
      <c r="T385" s="600" t="s">
        <v>7275</v>
      </c>
      <c r="U385" s="600" t="s">
        <v>7276</v>
      </c>
      <c r="V385" s="600" t="s">
        <v>7276</v>
      </c>
      <c r="W385" s="600"/>
      <c r="X385" s="600"/>
      <c r="Y385" s="600"/>
      <c r="Z385" s="600" t="s">
        <v>7280</v>
      </c>
      <c r="AA385" s="600" t="s">
        <v>7281</v>
      </c>
      <c r="AB385" s="600" t="s">
        <v>7790</v>
      </c>
      <c r="AC385" s="600"/>
      <c r="AD385" s="600"/>
      <c r="AE385" s="600"/>
      <c r="AF385" s="600">
        <v>6030</v>
      </c>
      <c r="AG385" s="600">
        <v>6052.5</v>
      </c>
      <c r="AH385" s="600">
        <v>6075</v>
      </c>
      <c r="AI385" s="600">
        <v>2010</v>
      </c>
      <c r="AJ385" s="600">
        <v>2017.5</v>
      </c>
      <c r="AK385" s="600">
        <v>2025</v>
      </c>
      <c r="AL385" s="600">
        <v>4005</v>
      </c>
      <c r="AM385" s="600">
        <v>4027.5</v>
      </c>
      <c r="AN385" s="600">
        <v>4050</v>
      </c>
      <c r="AO385" s="600">
        <v>3</v>
      </c>
      <c r="AP385" s="600">
        <v>3</v>
      </c>
      <c r="AQ385" s="600">
        <v>3</v>
      </c>
      <c r="AR385" s="600"/>
      <c r="AS385" s="600"/>
      <c r="AT385" s="600"/>
      <c r="AU385" s="600"/>
      <c r="AV385" s="600">
        <v>-36.4</v>
      </c>
      <c r="AW385" s="600">
        <v>-36.4</v>
      </c>
      <c r="AX385" s="600">
        <v>-36.4</v>
      </c>
      <c r="AY385" s="600">
        <v>-112.7</v>
      </c>
      <c r="AZ385" s="600"/>
      <c r="BA385" s="600"/>
      <c r="BB385" s="600"/>
      <c r="BC385" s="600" t="str">
        <f t="shared" si="15"/>
        <v>FAIL</v>
      </c>
      <c r="BD385" s="600" t="str">
        <f t="shared" si="16"/>
        <v>FAIL</v>
      </c>
      <c r="BE385" s="600" t="str">
        <f t="shared" si="17"/>
        <v>FAIL</v>
      </c>
      <c r="BF385" s="600" t="s">
        <v>21</v>
      </c>
    </row>
    <row r="386" spans="1:58" ht="17.350000000000001">
      <c r="A386" s="599"/>
      <c r="B386" s="599" t="s">
        <v>7791</v>
      </c>
      <c r="C386" s="599" t="s">
        <v>7272</v>
      </c>
      <c r="D386" s="599" t="s">
        <v>16</v>
      </c>
      <c r="E386" s="599" t="s">
        <v>1388</v>
      </c>
      <c r="F386" s="599" t="s">
        <v>4702</v>
      </c>
      <c r="G386" s="599" t="s">
        <v>39</v>
      </c>
      <c r="H386" s="599" t="s">
        <v>4168</v>
      </c>
      <c r="I386" s="599">
        <v>1.2</v>
      </c>
      <c r="J386" s="599">
        <v>3.7</v>
      </c>
      <c r="K386" s="599" t="s">
        <v>1194</v>
      </c>
      <c r="L386" s="599" t="s">
        <v>1194</v>
      </c>
      <c r="M386" s="599" t="s">
        <v>7273</v>
      </c>
      <c r="N386" s="599" t="s">
        <v>79</v>
      </c>
      <c r="O386" s="599" t="s">
        <v>7274</v>
      </c>
      <c r="P386" s="599">
        <v>9</v>
      </c>
      <c r="Q386" s="599" t="s">
        <v>1185</v>
      </c>
      <c r="R386" s="599" t="s">
        <v>6653</v>
      </c>
      <c r="S386" s="599"/>
      <c r="T386" s="599" t="s">
        <v>7275</v>
      </c>
      <c r="U386" s="599" t="s">
        <v>7276</v>
      </c>
      <c r="V386" s="599" t="s">
        <v>7276</v>
      </c>
      <c r="W386" s="599"/>
      <c r="X386" s="599"/>
      <c r="Y386" s="599"/>
      <c r="Z386" s="599" t="s">
        <v>7287</v>
      </c>
      <c r="AA386" s="599" t="s">
        <v>7288</v>
      </c>
      <c r="AB386" s="599" t="s">
        <v>7791</v>
      </c>
      <c r="AC386" s="599"/>
      <c r="AD386" s="599"/>
      <c r="AE386" s="599"/>
      <c r="AF386" s="599">
        <v>8040</v>
      </c>
      <c r="AG386" s="599">
        <v>8070</v>
      </c>
      <c r="AH386" s="599">
        <v>8100</v>
      </c>
      <c r="AI386" s="599">
        <v>2010</v>
      </c>
      <c r="AJ386" s="599">
        <v>2017.5</v>
      </c>
      <c r="AK386" s="599">
        <v>2025</v>
      </c>
      <c r="AL386" s="599">
        <v>6015</v>
      </c>
      <c r="AM386" s="599">
        <v>6045</v>
      </c>
      <c r="AN386" s="599">
        <v>6075</v>
      </c>
      <c r="AO386" s="599">
        <v>3</v>
      </c>
      <c r="AP386" s="599">
        <v>3</v>
      </c>
      <c r="AQ386" s="599">
        <v>3</v>
      </c>
      <c r="AR386" s="599"/>
      <c r="AS386" s="599"/>
      <c r="AT386" s="599"/>
      <c r="AU386" s="599"/>
      <c r="AV386" s="599">
        <v>-26.4</v>
      </c>
      <c r="AW386" s="599">
        <v>-26.4</v>
      </c>
      <c r="AX386" s="599">
        <v>-26.4</v>
      </c>
      <c r="AY386" s="599">
        <v>-112.7</v>
      </c>
      <c r="AZ386" s="599"/>
      <c r="BA386" s="599"/>
      <c r="BB386" s="599"/>
      <c r="BC386" s="599" t="str">
        <f t="shared" si="15"/>
        <v>FAIL</v>
      </c>
      <c r="BD386" s="599" t="str">
        <f t="shared" si="16"/>
        <v>FAIL</v>
      </c>
      <c r="BE386" s="599" t="str">
        <f t="shared" si="17"/>
        <v>FAIL</v>
      </c>
      <c r="BF386" s="599" t="s">
        <v>21</v>
      </c>
    </row>
    <row r="387" spans="1:58" ht="17.350000000000001">
      <c r="A387" s="600"/>
      <c r="B387" s="600" t="s">
        <v>7792</v>
      </c>
      <c r="C387" s="600" t="s">
        <v>7272</v>
      </c>
      <c r="D387" s="600" t="s">
        <v>16</v>
      </c>
      <c r="E387" s="599" t="s">
        <v>1388</v>
      </c>
      <c r="F387" s="600" t="s">
        <v>4702</v>
      </c>
      <c r="G387" s="600" t="s">
        <v>39</v>
      </c>
      <c r="H387" s="600" t="s">
        <v>4168</v>
      </c>
      <c r="I387" s="600">
        <v>1.2</v>
      </c>
      <c r="J387" s="600">
        <v>3.7</v>
      </c>
      <c r="K387" s="600" t="s">
        <v>1194</v>
      </c>
      <c r="L387" s="600" t="s">
        <v>1194</v>
      </c>
      <c r="M387" s="600" t="s">
        <v>7273</v>
      </c>
      <c r="N387" s="600" t="s">
        <v>79</v>
      </c>
      <c r="O387" s="600" t="s">
        <v>7274</v>
      </c>
      <c r="P387" s="600">
        <v>9</v>
      </c>
      <c r="Q387" s="600" t="s">
        <v>1185</v>
      </c>
      <c r="R387" s="600" t="s">
        <v>6653</v>
      </c>
      <c r="S387" s="600"/>
      <c r="T387" s="600" t="s">
        <v>7275</v>
      </c>
      <c r="U387" s="600" t="s">
        <v>7276</v>
      </c>
      <c r="V387" s="600" t="s">
        <v>7276</v>
      </c>
      <c r="W387" s="600"/>
      <c r="X387" s="600"/>
      <c r="Y387" s="600"/>
      <c r="Z387" s="600" t="s">
        <v>7290</v>
      </c>
      <c r="AA387" s="600" t="s">
        <v>7291</v>
      </c>
      <c r="AB387" s="600" t="s">
        <v>7792</v>
      </c>
      <c r="AC387" s="600"/>
      <c r="AD387" s="600"/>
      <c r="AE387" s="600"/>
      <c r="AF387" s="600">
        <v>10050</v>
      </c>
      <c r="AG387" s="600">
        <v>10087.5</v>
      </c>
      <c r="AH387" s="600">
        <v>10125</v>
      </c>
      <c r="AI387" s="600">
        <v>2010</v>
      </c>
      <c r="AJ387" s="600">
        <v>2017.5</v>
      </c>
      <c r="AK387" s="600">
        <v>2025</v>
      </c>
      <c r="AL387" s="600">
        <v>8025</v>
      </c>
      <c r="AM387" s="600">
        <v>8062.5</v>
      </c>
      <c r="AN387" s="600">
        <v>8100</v>
      </c>
      <c r="AO387" s="600">
        <v>3</v>
      </c>
      <c r="AP387" s="600">
        <v>3</v>
      </c>
      <c r="AQ387" s="600">
        <v>3</v>
      </c>
      <c r="AR387" s="600"/>
      <c r="AS387" s="600"/>
      <c r="AT387" s="600"/>
      <c r="AU387" s="600"/>
      <c r="AV387" s="600">
        <v>-26.4</v>
      </c>
      <c r="AW387" s="600">
        <v>-26.4</v>
      </c>
      <c r="AX387" s="600">
        <v>-26.4</v>
      </c>
      <c r="AY387" s="600">
        <v>-112.7</v>
      </c>
      <c r="AZ387" s="600"/>
      <c r="BA387" s="600"/>
      <c r="BB387" s="600"/>
      <c r="BC387" s="600" t="str">
        <f t="shared" si="15"/>
        <v>FAIL</v>
      </c>
      <c r="BD387" s="600" t="str">
        <f t="shared" si="16"/>
        <v>FAIL</v>
      </c>
      <c r="BE387" s="600" t="str">
        <f t="shared" si="17"/>
        <v>FAIL</v>
      </c>
      <c r="BF387" s="600" t="s">
        <v>21</v>
      </c>
    </row>
    <row r="388" spans="1:58" ht="17.350000000000001">
      <c r="A388" s="599"/>
      <c r="B388" s="599" t="s">
        <v>7793</v>
      </c>
      <c r="C388" s="599" t="s">
        <v>7272</v>
      </c>
      <c r="D388" s="599" t="s">
        <v>16</v>
      </c>
      <c r="E388" s="599" t="s">
        <v>1388</v>
      </c>
      <c r="F388" s="599" t="s">
        <v>4702</v>
      </c>
      <c r="G388" s="599" t="s">
        <v>39</v>
      </c>
      <c r="H388" s="599" t="s">
        <v>4168</v>
      </c>
      <c r="I388" s="599">
        <v>1.2</v>
      </c>
      <c r="J388" s="599">
        <v>3.7</v>
      </c>
      <c r="K388" s="599" t="s">
        <v>1194</v>
      </c>
      <c r="L388" s="599" t="s">
        <v>1194</v>
      </c>
      <c r="M388" s="599" t="s">
        <v>7273</v>
      </c>
      <c r="N388" s="599" t="s">
        <v>79</v>
      </c>
      <c r="O388" s="599" t="s">
        <v>7274</v>
      </c>
      <c r="P388" s="599">
        <v>9</v>
      </c>
      <c r="Q388" s="599" t="s">
        <v>1185</v>
      </c>
      <c r="R388" s="599" t="s">
        <v>6653</v>
      </c>
      <c r="S388" s="599"/>
      <c r="T388" s="599" t="s">
        <v>7275</v>
      </c>
      <c r="U388" s="599" t="s">
        <v>7276</v>
      </c>
      <c r="V388" s="599" t="s">
        <v>7276</v>
      </c>
      <c r="W388" s="599"/>
      <c r="X388" s="599"/>
      <c r="Y388" s="599"/>
      <c r="Z388" s="599" t="s">
        <v>7293</v>
      </c>
      <c r="AA388" s="599" t="s">
        <v>7294</v>
      </c>
      <c r="AB388" s="599" t="s">
        <v>7793</v>
      </c>
      <c r="AC388" s="599"/>
      <c r="AD388" s="599"/>
      <c r="AE388" s="599"/>
      <c r="AF388" s="599">
        <v>12060</v>
      </c>
      <c r="AG388" s="599">
        <v>12105</v>
      </c>
      <c r="AH388" s="599">
        <v>12150</v>
      </c>
      <c r="AI388" s="599">
        <v>2010</v>
      </c>
      <c r="AJ388" s="599">
        <v>2017.5</v>
      </c>
      <c r="AK388" s="599">
        <v>2025</v>
      </c>
      <c r="AL388" s="599">
        <v>10035</v>
      </c>
      <c r="AM388" s="599">
        <v>10080</v>
      </c>
      <c r="AN388" s="599">
        <v>10125</v>
      </c>
      <c r="AO388" s="599">
        <v>3</v>
      </c>
      <c r="AP388" s="599">
        <v>3</v>
      </c>
      <c r="AQ388" s="599">
        <v>3</v>
      </c>
      <c r="AR388" s="599"/>
      <c r="AS388" s="599"/>
      <c r="AT388" s="599"/>
      <c r="AU388" s="599"/>
      <c r="AV388" s="599">
        <v>-26.4</v>
      </c>
      <c r="AW388" s="599">
        <v>-26.4</v>
      </c>
      <c r="AX388" s="599">
        <v>-26.4</v>
      </c>
      <c r="AY388" s="599">
        <v>-112.7</v>
      </c>
      <c r="AZ388" s="599"/>
      <c r="BA388" s="599"/>
      <c r="BB388" s="599"/>
      <c r="BC388" s="599" t="str">
        <f t="shared" si="15"/>
        <v>FAIL</v>
      </c>
      <c r="BD388" s="599" t="str">
        <f t="shared" si="16"/>
        <v>FAIL</v>
      </c>
      <c r="BE388" s="599" t="str">
        <f t="shared" si="17"/>
        <v>FAIL</v>
      </c>
      <c r="BF388" s="599" t="s">
        <v>21</v>
      </c>
    </row>
    <row r="389" spans="1:58" ht="17.350000000000001">
      <c r="A389" s="600"/>
      <c r="B389" s="600" t="s">
        <v>7794</v>
      </c>
      <c r="C389" s="600" t="s">
        <v>7272</v>
      </c>
      <c r="D389" s="600" t="s">
        <v>16</v>
      </c>
      <c r="E389" s="599" t="s">
        <v>1388</v>
      </c>
      <c r="F389" s="600" t="s">
        <v>4702</v>
      </c>
      <c r="G389" s="600" t="s">
        <v>39</v>
      </c>
      <c r="H389" s="600" t="s">
        <v>4168</v>
      </c>
      <c r="I389" s="600">
        <v>1.2</v>
      </c>
      <c r="J389" s="600">
        <v>3.7</v>
      </c>
      <c r="K389" s="600" t="s">
        <v>1194</v>
      </c>
      <c r="L389" s="600" t="s">
        <v>1194</v>
      </c>
      <c r="M389" s="600" t="s">
        <v>7273</v>
      </c>
      <c r="N389" s="600" t="s">
        <v>79</v>
      </c>
      <c r="O389" s="600" t="s">
        <v>7274</v>
      </c>
      <c r="P389" s="600">
        <v>9</v>
      </c>
      <c r="Q389" s="600" t="s">
        <v>1185</v>
      </c>
      <c r="R389" s="600" t="s">
        <v>6653</v>
      </c>
      <c r="S389" s="600"/>
      <c r="T389" s="600" t="s">
        <v>7275</v>
      </c>
      <c r="U389" s="600" t="s">
        <v>7276</v>
      </c>
      <c r="V389" s="600" t="s">
        <v>7276</v>
      </c>
      <c r="W389" s="600" t="s">
        <v>7299</v>
      </c>
      <c r="X389" s="600">
        <v>0</v>
      </c>
      <c r="Y389" s="600">
        <v>2</v>
      </c>
      <c r="Z389" s="600" t="s">
        <v>7300</v>
      </c>
      <c r="AA389" s="600" t="s">
        <v>7301</v>
      </c>
      <c r="AB389" s="600" t="s">
        <v>7794</v>
      </c>
      <c r="AC389" s="600"/>
      <c r="AD389" s="600"/>
      <c r="AE389" s="600"/>
      <c r="AF389" s="600">
        <v>1005</v>
      </c>
      <c r="AG389" s="600">
        <v>1008.75</v>
      </c>
      <c r="AH389" s="600">
        <v>1012.5</v>
      </c>
      <c r="AI389" s="600">
        <v>2010</v>
      </c>
      <c r="AJ389" s="600">
        <v>2017.5</v>
      </c>
      <c r="AK389" s="600">
        <v>2025</v>
      </c>
      <c r="AL389" s="600">
        <v>1005</v>
      </c>
      <c r="AM389" s="600">
        <v>1001.25</v>
      </c>
      <c r="AN389" s="600">
        <v>997.5</v>
      </c>
      <c r="AO389" s="600">
        <v>3</v>
      </c>
      <c r="AP389" s="600">
        <v>3</v>
      </c>
      <c r="AQ389" s="600">
        <v>3</v>
      </c>
      <c r="AR389" s="600"/>
      <c r="AS389" s="600"/>
      <c r="AT389" s="600"/>
      <c r="AU389" s="600"/>
      <c r="AV389" s="600">
        <v>-15.8</v>
      </c>
      <c r="AW389" s="600">
        <v>-15.8</v>
      </c>
      <c r="AX389" s="600">
        <v>-15.8</v>
      </c>
      <c r="AY389" s="600">
        <v>-112.7</v>
      </c>
      <c r="AZ389" s="600"/>
      <c r="BA389" s="600"/>
      <c r="BB389" s="600"/>
      <c r="BC389" s="600" t="str">
        <f t="shared" si="15"/>
        <v>FAIL</v>
      </c>
      <c r="BD389" s="600" t="str">
        <f t="shared" si="16"/>
        <v>FAIL</v>
      </c>
      <c r="BE389" s="600" t="str">
        <f t="shared" si="17"/>
        <v>FAIL</v>
      </c>
      <c r="BF389" s="600" t="s">
        <v>21</v>
      </c>
    </row>
    <row r="390" spans="1:58" ht="17.350000000000001">
      <c r="A390" s="599"/>
      <c r="B390" s="599" t="s">
        <v>7795</v>
      </c>
      <c r="C390" s="599" t="s">
        <v>7272</v>
      </c>
      <c r="D390" s="599" t="s">
        <v>16</v>
      </c>
      <c r="E390" s="599" t="s">
        <v>1388</v>
      </c>
      <c r="F390" s="599" t="s">
        <v>4702</v>
      </c>
      <c r="G390" s="599" t="s">
        <v>39</v>
      </c>
      <c r="H390" s="599" t="s">
        <v>4168</v>
      </c>
      <c r="I390" s="599">
        <v>1.2</v>
      </c>
      <c r="J390" s="599">
        <v>3.7</v>
      </c>
      <c r="K390" s="599" t="s">
        <v>1194</v>
      </c>
      <c r="L390" s="599" t="s">
        <v>1194</v>
      </c>
      <c r="M390" s="599" t="s">
        <v>7273</v>
      </c>
      <c r="N390" s="599" t="s">
        <v>79</v>
      </c>
      <c r="O390" s="599" t="s">
        <v>7274</v>
      </c>
      <c r="P390" s="599">
        <v>9</v>
      </c>
      <c r="Q390" s="599" t="s">
        <v>1185</v>
      </c>
      <c r="R390" s="599" t="s">
        <v>6653</v>
      </c>
      <c r="S390" s="599"/>
      <c r="T390" s="599" t="s">
        <v>7275</v>
      </c>
      <c r="U390" s="599" t="s">
        <v>7276</v>
      </c>
      <c r="V390" s="599" t="s">
        <v>7276</v>
      </c>
      <c r="W390" s="599" t="s">
        <v>4373</v>
      </c>
      <c r="X390" s="599">
        <v>0</v>
      </c>
      <c r="Y390" s="599">
        <v>3</v>
      </c>
      <c r="Z390" s="599" t="s">
        <v>7303</v>
      </c>
      <c r="AA390" s="599" t="s">
        <v>7304</v>
      </c>
      <c r="AB390" s="599" t="s">
        <v>7795</v>
      </c>
      <c r="AC390" s="599"/>
      <c r="AD390" s="599"/>
      <c r="AE390" s="599"/>
      <c r="AF390" s="599">
        <v>670</v>
      </c>
      <c r="AG390" s="599">
        <v>672.5</v>
      </c>
      <c r="AH390" s="599">
        <v>675</v>
      </c>
      <c r="AI390" s="599">
        <v>2010</v>
      </c>
      <c r="AJ390" s="599">
        <v>2017.5</v>
      </c>
      <c r="AK390" s="599">
        <v>2025</v>
      </c>
      <c r="AL390" s="599">
        <v>1340</v>
      </c>
      <c r="AM390" s="599">
        <v>1337.5</v>
      </c>
      <c r="AN390" s="599">
        <v>1335</v>
      </c>
      <c r="AO390" s="599">
        <v>3</v>
      </c>
      <c r="AP390" s="599">
        <v>3</v>
      </c>
      <c r="AQ390" s="599">
        <v>3</v>
      </c>
      <c r="AR390" s="599"/>
      <c r="AS390" s="599"/>
      <c r="AT390" s="599"/>
      <c r="AU390" s="599"/>
      <c r="AV390" s="599">
        <v>-45.5</v>
      </c>
      <c r="AW390" s="599">
        <v>-45.5</v>
      </c>
      <c r="AX390" s="599">
        <v>-45.5</v>
      </c>
      <c r="AY390" s="599">
        <v>-112.7</v>
      </c>
      <c r="AZ390" s="599"/>
      <c r="BA390" s="599"/>
      <c r="BB390" s="599"/>
      <c r="BC390" s="599" t="str">
        <f t="shared" si="15"/>
        <v>FAIL</v>
      </c>
      <c r="BD390" s="599" t="str">
        <f t="shared" si="16"/>
        <v>FAIL</v>
      </c>
      <c r="BE390" s="599" t="str">
        <f t="shared" si="17"/>
        <v>FAIL</v>
      </c>
      <c r="BF390" s="599" t="s">
        <v>21</v>
      </c>
    </row>
    <row r="391" spans="1:58" ht="17.350000000000001">
      <c r="A391" s="600"/>
      <c r="B391" s="600" t="s">
        <v>7796</v>
      </c>
      <c r="C391" s="600" t="s">
        <v>7272</v>
      </c>
      <c r="D391" s="600" t="s">
        <v>16</v>
      </c>
      <c r="E391" s="599" t="s">
        <v>1388</v>
      </c>
      <c r="F391" s="600" t="s">
        <v>4702</v>
      </c>
      <c r="G391" s="600" t="s">
        <v>39</v>
      </c>
      <c r="H391" s="600" t="s">
        <v>4168</v>
      </c>
      <c r="I391" s="600">
        <v>1.2</v>
      </c>
      <c r="J391" s="600">
        <v>3.7</v>
      </c>
      <c r="K391" s="600" t="s">
        <v>1194</v>
      </c>
      <c r="L391" s="600" t="s">
        <v>1194</v>
      </c>
      <c r="M391" s="600" t="s">
        <v>7273</v>
      </c>
      <c r="N391" s="600" t="s">
        <v>79</v>
      </c>
      <c r="O391" s="600" t="s">
        <v>7274</v>
      </c>
      <c r="P391" s="600">
        <v>9</v>
      </c>
      <c r="Q391" s="600" t="s">
        <v>1185</v>
      </c>
      <c r="R391" s="600" t="s">
        <v>6653</v>
      </c>
      <c r="S391" s="600"/>
      <c r="T391" s="600" t="s">
        <v>7275</v>
      </c>
      <c r="U391" s="600" t="s">
        <v>7276</v>
      </c>
      <c r="V391" s="600" t="s">
        <v>7276</v>
      </c>
      <c r="W391" s="600" t="s">
        <v>7306</v>
      </c>
      <c r="X391" s="600">
        <v>0</v>
      </c>
      <c r="Y391" s="600">
        <v>4</v>
      </c>
      <c r="Z391" s="600" t="s">
        <v>7307</v>
      </c>
      <c r="AA391" s="600" t="s">
        <v>7308</v>
      </c>
      <c r="AB391" s="600" t="s">
        <v>7796</v>
      </c>
      <c r="AC391" s="600"/>
      <c r="AD391" s="600"/>
      <c r="AE391" s="600"/>
      <c r="AF391" s="600">
        <v>502.5</v>
      </c>
      <c r="AG391" s="600">
        <v>504.375</v>
      </c>
      <c r="AH391" s="600">
        <v>506.25</v>
      </c>
      <c r="AI391" s="600">
        <v>2010</v>
      </c>
      <c r="AJ391" s="600">
        <v>2017.5</v>
      </c>
      <c r="AK391" s="600">
        <v>2025</v>
      </c>
      <c r="AL391" s="600">
        <v>1507.5</v>
      </c>
      <c r="AM391" s="600">
        <v>1505.62</v>
      </c>
      <c r="AN391" s="600">
        <v>1503.75</v>
      </c>
      <c r="AO391" s="600">
        <v>3</v>
      </c>
      <c r="AP391" s="600">
        <v>3</v>
      </c>
      <c r="AQ391" s="600">
        <v>3</v>
      </c>
      <c r="AR391" s="600"/>
      <c r="AS391" s="600"/>
      <c r="AT391" s="600"/>
      <c r="AU391" s="600"/>
      <c r="AV391" s="600">
        <v>-35.5</v>
      </c>
      <c r="AW391" s="600">
        <v>-35.5</v>
      </c>
      <c r="AX391" s="600">
        <v>-35.5</v>
      </c>
      <c r="AY391" s="600">
        <v>-112.7</v>
      </c>
      <c r="AZ391" s="600"/>
      <c r="BA391" s="600"/>
      <c r="BB391" s="600"/>
      <c r="BC391" s="600" t="str">
        <f t="shared" si="15"/>
        <v>FAIL</v>
      </c>
      <c r="BD391" s="600" t="str">
        <f t="shared" si="16"/>
        <v>FAIL</v>
      </c>
      <c r="BE391" s="600" t="str">
        <f t="shared" si="17"/>
        <v>FAIL</v>
      </c>
      <c r="BF391" s="600" t="s">
        <v>21</v>
      </c>
    </row>
    <row r="392" spans="1:58" ht="17.350000000000001">
      <c r="A392" s="599"/>
      <c r="B392" s="599" t="s">
        <v>7797</v>
      </c>
      <c r="C392" s="599" t="s">
        <v>7272</v>
      </c>
      <c r="D392" s="599" t="s">
        <v>16</v>
      </c>
      <c r="E392" s="599" t="s">
        <v>1388</v>
      </c>
      <c r="F392" s="599" t="s">
        <v>4702</v>
      </c>
      <c r="G392" s="599" t="s">
        <v>39</v>
      </c>
      <c r="H392" s="599" t="s">
        <v>4168</v>
      </c>
      <c r="I392" s="599">
        <v>1.2</v>
      </c>
      <c r="J392" s="599">
        <v>3.7</v>
      </c>
      <c r="K392" s="599" t="s">
        <v>1194</v>
      </c>
      <c r="L392" s="599" t="s">
        <v>1194</v>
      </c>
      <c r="M392" s="599" t="s">
        <v>7273</v>
      </c>
      <c r="N392" s="599" t="s">
        <v>79</v>
      </c>
      <c r="O392" s="599" t="s">
        <v>7274</v>
      </c>
      <c r="P392" s="599">
        <v>9</v>
      </c>
      <c r="Q392" s="599" t="s">
        <v>1185</v>
      </c>
      <c r="R392" s="599" t="s">
        <v>6653</v>
      </c>
      <c r="S392" s="599"/>
      <c r="T392" s="599" t="s">
        <v>7275</v>
      </c>
      <c r="U392" s="599" t="s">
        <v>7276</v>
      </c>
      <c r="V392" s="599" t="s">
        <v>7276</v>
      </c>
      <c r="W392" s="599" t="s">
        <v>7310</v>
      </c>
      <c r="X392" s="599">
        <v>0</v>
      </c>
      <c r="Y392" s="599">
        <v>5</v>
      </c>
      <c r="Z392" s="599" t="s">
        <v>7311</v>
      </c>
      <c r="AA392" s="599" t="s">
        <v>7312</v>
      </c>
      <c r="AB392" s="599" t="s">
        <v>7797</v>
      </c>
      <c r="AC392" s="599"/>
      <c r="AD392" s="599"/>
      <c r="AE392" s="599"/>
      <c r="AF392" s="599">
        <v>402</v>
      </c>
      <c r="AG392" s="599">
        <v>403.5</v>
      </c>
      <c r="AH392" s="599">
        <v>405</v>
      </c>
      <c r="AI392" s="599">
        <v>2010</v>
      </c>
      <c r="AJ392" s="599">
        <v>2017.5</v>
      </c>
      <c r="AK392" s="599">
        <v>2025</v>
      </c>
      <c r="AL392" s="599">
        <v>1608</v>
      </c>
      <c r="AM392" s="599">
        <v>1606.5</v>
      </c>
      <c r="AN392" s="599">
        <v>1605</v>
      </c>
      <c r="AO392" s="599">
        <v>3</v>
      </c>
      <c r="AP392" s="599">
        <v>3</v>
      </c>
      <c r="AQ392" s="599">
        <v>3</v>
      </c>
      <c r="AR392" s="599"/>
      <c r="AS392" s="599"/>
      <c r="AT392" s="599"/>
      <c r="AU392" s="599"/>
      <c r="AV392" s="599">
        <v>-35.5</v>
      </c>
      <c r="AW392" s="599">
        <v>-35.5</v>
      </c>
      <c r="AX392" s="599">
        <v>-35.5</v>
      </c>
      <c r="AY392" s="599">
        <v>-112.7</v>
      </c>
      <c r="AZ392" s="599"/>
      <c r="BA392" s="599"/>
      <c r="BB392" s="599"/>
      <c r="BC392" s="599" t="str">
        <f t="shared" si="15"/>
        <v>FAIL</v>
      </c>
      <c r="BD392" s="599" t="str">
        <f t="shared" si="16"/>
        <v>FAIL</v>
      </c>
      <c r="BE392" s="599" t="str">
        <f t="shared" si="17"/>
        <v>FAIL</v>
      </c>
      <c r="BF392" s="599" t="s">
        <v>21</v>
      </c>
    </row>
    <row r="393" spans="1:58" ht="17.350000000000001">
      <c r="A393" s="600"/>
      <c r="B393" s="600" t="s">
        <v>7798</v>
      </c>
      <c r="C393" s="600" t="s">
        <v>7272</v>
      </c>
      <c r="D393" s="600" t="s">
        <v>16</v>
      </c>
      <c r="E393" s="599" t="s">
        <v>1388</v>
      </c>
      <c r="F393" s="600" t="s">
        <v>4702</v>
      </c>
      <c r="G393" s="600" t="s">
        <v>39</v>
      </c>
      <c r="H393" s="600" t="s">
        <v>4168</v>
      </c>
      <c r="I393" s="600">
        <v>1.2</v>
      </c>
      <c r="J393" s="600">
        <v>3.7</v>
      </c>
      <c r="K393" s="600" t="s">
        <v>1194</v>
      </c>
      <c r="L393" s="600" t="s">
        <v>1194</v>
      </c>
      <c r="M393" s="600" t="s">
        <v>7273</v>
      </c>
      <c r="N393" s="600" t="s">
        <v>79</v>
      </c>
      <c r="O393" s="600" t="s">
        <v>7274</v>
      </c>
      <c r="P393" s="600">
        <v>9</v>
      </c>
      <c r="Q393" s="600" t="s">
        <v>7799</v>
      </c>
      <c r="R393" s="600" t="s">
        <v>6653</v>
      </c>
      <c r="S393" s="600"/>
      <c r="T393" s="600" t="s">
        <v>7275</v>
      </c>
      <c r="U393" s="600" t="s">
        <v>7276</v>
      </c>
      <c r="V393" s="600" t="s">
        <v>7276</v>
      </c>
      <c r="W393" s="600"/>
      <c r="X393" s="600"/>
      <c r="Y393" s="600"/>
      <c r="Z393" s="600" t="s">
        <v>7277</v>
      </c>
      <c r="AA393" s="600" t="s">
        <v>7278</v>
      </c>
      <c r="AB393" s="600" t="s">
        <v>7798</v>
      </c>
      <c r="AC393" s="600"/>
      <c r="AD393" s="600"/>
      <c r="AE393" s="600"/>
      <c r="AF393" s="600">
        <v>4220</v>
      </c>
      <c r="AG393" s="600">
        <v>4265</v>
      </c>
      <c r="AH393" s="600">
        <v>4310</v>
      </c>
      <c r="AI393" s="600">
        <v>2110</v>
      </c>
      <c r="AJ393" s="600">
        <v>2132.5</v>
      </c>
      <c r="AK393" s="600">
        <v>2155</v>
      </c>
      <c r="AL393" s="600">
        <v>2065</v>
      </c>
      <c r="AM393" s="600">
        <v>2110</v>
      </c>
      <c r="AN393" s="600">
        <v>2155</v>
      </c>
      <c r="AO393" s="600">
        <v>3</v>
      </c>
      <c r="AP393" s="600">
        <v>3</v>
      </c>
      <c r="AQ393" s="600">
        <v>3</v>
      </c>
      <c r="AR393" s="600"/>
      <c r="AS393" s="600"/>
      <c r="AT393" s="600"/>
      <c r="AU393" s="600"/>
      <c r="AV393" s="600">
        <v>-21.2</v>
      </c>
      <c r="AW393" s="600">
        <v>-21.2</v>
      </c>
      <c r="AX393" s="600">
        <v>-21.2</v>
      </c>
      <c r="AY393" s="600">
        <v>-112.7</v>
      </c>
      <c r="AZ393" s="600"/>
      <c r="BA393" s="600"/>
      <c r="BB393" s="600"/>
      <c r="BC393" s="600" t="str">
        <f t="shared" si="15"/>
        <v>FAIL</v>
      </c>
      <c r="BD393" s="600" t="str">
        <f t="shared" si="16"/>
        <v>FAIL</v>
      </c>
      <c r="BE393" s="600" t="str">
        <f t="shared" si="17"/>
        <v>FAIL</v>
      </c>
      <c r="BF393" s="600" t="s">
        <v>21</v>
      </c>
    </row>
    <row r="394" spans="1:58" ht="17.350000000000001">
      <c r="A394" s="599"/>
      <c r="B394" s="599" t="s">
        <v>7800</v>
      </c>
      <c r="C394" s="599" t="s">
        <v>7272</v>
      </c>
      <c r="D394" s="599" t="s">
        <v>16</v>
      </c>
      <c r="E394" s="599" t="s">
        <v>1388</v>
      </c>
      <c r="F394" s="599" t="s">
        <v>4702</v>
      </c>
      <c r="G394" s="599" t="s">
        <v>39</v>
      </c>
      <c r="H394" s="599" t="s">
        <v>4168</v>
      </c>
      <c r="I394" s="599">
        <v>1.2</v>
      </c>
      <c r="J394" s="599">
        <v>3.7</v>
      </c>
      <c r="K394" s="599" t="s">
        <v>1194</v>
      </c>
      <c r="L394" s="599" t="s">
        <v>1194</v>
      </c>
      <c r="M394" s="599" t="s">
        <v>7273</v>
      </c>
      <c r="N394" s="599" t="s">
        <v>79</v>
      </c>
      <c r="O394" s="599" t="s">
        <v>7274</v>
      </c>
      <c r="P394" s="599">
        <v>9</v>
      </c>
      <c r="Q394" s="599" t="s">
        <v>7799</v>
      </c>
      <c r="R394" s="599" t="s">
        <v>6653</v>
      </c>
      <c r="S394" s="599"/>
      <c r="T394" s="599" t="s">
        <v>7275</v>
      </c>
      <c r="U394" s="599" t="s">
        <v>7276</v>
      </c>
      <c r="V394" s="599" t="s">
        <v>7276</v>
      </c>
      <c r="W394" s="599"/>
      <c r="X394" s="599"/>
      <c r="Y394" s="599"/>
      <c r="Z394" s="599" t="s">
        <v>7280</v>
      </c>
      <c r="AA394" s="599" t="s">
        <v>7281</v>
      </c>
      <c r="AB394" s="599" t="s">
        <v>7800</v>
      </c>
      <c r="AC394" s="599"/>
      <c r="AD394" s="599"/>
      <c r="AE394" s="599"/>
      <c r="AF394" s="599">
        <v>6330</v>
      </c>
      <c r="AG394" s="599">
        <v>6397.5</v>
      </c>
      <c r="AH394" s="599">
        <v>6465</v>
      </c>
      <c r="AI394" s="599">
        <v>2110</v>
      </c>
      <c r="AJ394" s="599">
        <v>2132.5</v>
      </c>
      <c r="AK394" s="599">
        <v>2155</v>
      </c>
      <c r="AL394" s="599">
        <v>4175</v>
      </c>
      <c r="AM394" s="599">
        <v>4242.5</v>
      </c>
      <c r="AN394" s="599">
        <v>4310</v>
      </c>
      <c r="AO394" s="599">
        <v>3</v>
      </c>
      <c r="AP394" s="599">
        <v>3</v>
      </c>
      <c r="AQ394" s="599">
        <v>3</v>
      </c>
      <c r="AR394" s="599"/>
      <c r="AS394" s="599"/>
      <c r="AT394" s="599"/>
      <c r="AU394" s="599"/>
      <c r="AV394" s="599">
        <v>-36.4</v>
      </c>
      <c r="AW394" s="599">
        <v>-36.4</v>
      </c>
      <c r="AX394" s="599">
        <v>-36.4</v>
      </c>
      <c r="AY394" s="599">
        <v>-112.7</v>
      </c>
      <c r="AZ394" s="599"/>
      <c r="BA394" s="599"/>
      <c r="BB394" s="599"/>
      <c r="BC394" s="599" t="str">
        <f t="shared" si="15"/>
        <v>FAIL</v>
      </c>
      <c r="BD394" s="599" t="str">
        <f t="shared" si="16"/>
        <v>FAIL</v>
      </c>
      <c r="BE394" s="599" t="str">
        <f t="shared" si="17"/>
        <v>FAIL</v>
      </c>
      <c r="BF394" s="599" t="s">
        <v>21</v>
      </c>
    </row>
    <row r="395" spans="1:58" ht="17.350000000000001">
      <c r="A395" s="600"/>
      <c r="B395" s="600" t="s">
        <v>7801</v>
      </c>
      <c r="C395" s="600" t="s">
        <v>7272</v>
      </c>
      <c r="D395" s="600" t="s">
        <v>16</v>
      </c>
      <c r="E395" s="599" t="s">
        <v>1388</v>
      </c>
      <c r="F395" s="600" t="s">
        <v>4702</v>
      </c>
      <c r="G395" s="600" t="s">
        <v>39</v>
      </c>
      <c r="H395" s="600" t="s">
        <v>4168</v>
      </c>
      <c r="I395" s="600">
        <v>1.2</v>
      </c>
      <c r="J395" s="600">
        <v>3.7</v>
      </c>
      <c r="K395" s="600" t="s">
        <v>1194</v>
      </c>
      <c r="L395" s="600" t="s">
        <v>1194</v>
      </c>
      <c r="M395" s="600" t="s">
        <v>7273</v>
      </c>
      <c r="N395" s="600" t="s">
        <v>79</v>
      </c>
      <c r="O395" s="600" t="s">
        <v>7274</v>
      </c>
      <c r="P395" s="600">
        <v>9</v>
      </c>
      <c r="Q395" s="600" t="s">
        <v>7799</v>
      </c>
      <c r="R395" s="600" t="s">
        <v>6653</v>
      </c>
      <c r="S395" s="600"/>
      <c r="T395" s="600" t="s">
        <v>7275</v>
      </c>
      <c r="U395" s="600" t="s">
        <v>7276</v>
      </c>
      <c r="V395" s="600" t="s">
        <v>7276</v>
      </c>
      <c r="W395" s="600"/>
      <c r="X395" s="600"/>
      <c r="Y395" s="600"/>
      <c r="Z395" s="600" t="s">
        <v>7287</v>
      </c>
      <c r="AA395" s="600" t="s">
        <v>7288</v>
      </c>
      <c r="AB395" s="600" t="s">
        <v>7801</v>
      </c>
      <c r="AC395" s="600"/>
      <c r="AD395" s="600"/>
      <c r="AE395" s="600"/>
      <c r="AF395" s="600">
        <v>8440</v>
      </c>
      <c r="AG395" s="600">
        <v>8530</v>
      </c>
      <c r="AH395" s="600">
        <v>8620</v>
      </c>
      <c r="AI395" s="600">
        <v>2110</v>
      </c>
      <c r="AJ395" s="600">
        <v>2132.5</v>
      </c>
      <c r="AK395" s="600">
        <v>2155</v>
      </c>
      <c r="AL395" s="600">
        <v>6285</v>
      </c>
      <c r="AM395" s="600">
        <v>6375</v>
      </c>
      <c r="AN395" s="600">
        <v>6465</v>
      </c>
      <c r="AO395" s="600">
        <v>3</v>
      </c>
      <c r="AP395" s="600">
        <v>3</v>
      </c>
      <c r="AQ395" s="600">
        <v>3</v>
      </c>
      <c r="AR395" s="600"/>
      <c r="AS395" s="600"/>
      <c r="AT395" s="600"/>
      <c r="AU395" s="600"/>
      <c r="AV395" s="600">
        <v>-26.4</v>
      </c>
      <c r="AW395" s="600">
        <v>-26.4</v>
      </c>
      <c r="AX395" s="600">
        <v>-26.4</v>
      </c>
      <c r="AY395" s="600">
        <v>-112.7</v>
      </c>
      <c r="AZ395" s="600"/>
      <c r="BA395" s="600"/>
      <c r="BB395" s="600"/>
      <c r="BC395" s="600" t="str">
        <f t="shared" si="15"/>
        <v>FAIL</v>
      </c>
      <c r="BD395" s="600" t="str">
        <f t="shared" si="16"/>
        <v>FAIL</v>
      </c>
      <c r="BE395" s="600" t="str">
        <f t="shared" si="17"/>
        <v>FAIL</v>
      </c>
      <c r="BF395" s="600" t="s">
        <v>21</v>
      </c>
    </row>
    <row r="396" spans="1:58" ht="17.350000000000001">
      <c r="A396" s="599"/>
      <c r="B396" s="599" t="s">
        <v>7802</v>
      </c>
      <c r="C396" s="599" t="s">
        <v>7272</v>
      </c>
      <c r="D396" s="599" t="s">
        <v>16</v>
      </c>
      <c r="E396" s="599" t="s">
        <v>1388</v>
      </c>
      <c r="F396" s="599" t="s">
        <v>4702</v>
      </c>
      <c r="G396" s="599" t="s">
        <v>39</v>
      </c>
      <c r="H396" s="599" t="s">
        <v>4168</v>
      </c>
      <c r="I396" s="599">
        <v>1.2</v>
      </c>
      <c r="J396" s="599">
        <v>3.7</v>
      </c>
      <c r="K396" s="599" t="s">
        <v>1194</v>
      </c>
      <c r="L396" s="599" t="s">
        <v>1194</v>
      </c>
      <c r="M396" s="599" t="s">
        <v>7273</v>
      </c>
      <c r="N396" s="599" t="s">
        <v>79</v>
      </c>
      <c r="O396" s="599" t="s">
        <v>7274</v>
      </c>
      <c r="P396" s="599">
        <v>9</v>
      </c>
      <c r="Q396" s="599" t="s">
        <v>7799</v>
      </c>
      <c r="R396" s="599" t="s">
        <v>6653</v>
      </c>
      <c r="S396" s="599"/>
      <c r="T396" s="599" t="s">
        <v>7275</v>
      </c>
      <c r="U396" s="599" t="s">
        <v>7276</v>
      </c>
      <c r="V396" s="599" t="s">
        <v>7276</v>
      </c>
      <c r="W396" s="599"/>
      <c r="X396" s="599"/>
      <c r="Y396" s="599"/>
      <c r="Z396" s="599" t="s">
        <v>7290</v>
      </c>
      <c r="AA396" s="599" t="s">
        <v>7291</v>
      </c>
      <c r="AB396" s="599" t="s">
        <v>7802</v>
      </c>
      <c r="AC396" s="599"/>
      <c r="AD396" s="599"/>
      <c r="AE396" s="599"/>
      <c r="AF396" s="599">
        <v>10550</v>
      </c>
      <c r="AG396" s="599">
        <v>10662.5</v>
      </c>
      <c r="AH396" s="599">
        <v>10775</v>
      </c>
      <c r="AI396" s="599">
        <v>2110</v>
      </c>
      <c r="AJ396" s="599">
        <v>2132.5</v>
      </c>
      <c r="AK396" s="599">
        <v>2155</v>
      </c>
      <c r="AL396" s="599">
        <v>8395</v>
      </c>
      <c r="AM396" s="599">
        <v>8507.5</v>
      </c>
      <c r="AN396" s="599">
        <v>8620</v>
      </c>
      <c r="AO396" s="599">
        <v>3</v>
      </c>
      <c r="AP396" s="599">
        <v>3</v>
      </c>
      <c r="AQ396" s="599">
        <v>3</v>
      </c>
      <c r="AR396" s="599"/>
      <c r="AS396" s="599"/>
      <c r="AT396" s="599"/>
      <c r="AU396" s="599"/>
      <c r="AV396" s="599">
        <v>-26.4</v>
      </c>
      <c r="AW396" s="599">
        <v>-26.4</v>
      </c>
      <c r="AX396" s="599">
        <v>-26.4</v>
      </c>
      <c r="AY396" s="599">
        <v>-112.7</v>
      </c>
      <c r="AZ396" s="599"/>
      <c r="BA396" s="599"/>
      <c r="BB396" s="599"/>
      <c r="BC396" s="599" t="str">
        <f t="shared" si="15"/>
        <v>FAIL</v>
      </c>
      <c r="BD396" s="599" t="str">
        <f t="shared" si="16"/>
        <v>FAIL</v>
      </c>
      <c r="BE396" s="599" t="str">
        <f t="shared" si="17"/>
        <v>FAIL</v>
      </c>
      <c r="BF396" s="599" t="s">
        <v>21</v>
      </c>
    </row>
    <row r="397" spans="1:58" ht="17.350000000000001">
      <c r="A397" s="600"/>
      <c r="B397" s="600" t="s">
        <v>7803</v>
      </c>
      <c r="C397" s="600" t="s">
        <v>7272</v>
      </c>
      <c r="D397" s="600" t="s">
        <v>16</v>
      </c>
      <c r="E397" s="599" t="s">
        <v>1388</v>
      </c>
      <c r="F397" s="600" t="s">
        <v>4702</v>
      </c>
      <c r="G397" s="600" t="s">
        <v>39</v>
      </c>
      <c r="H397" s="600" t="s">
        <v>4168</v>
      </c>
      <c r="I397" s="600">
        <v>1.2</v>
      </c>
      <c r="J397" s="600">
        <v>3.7</v>
      </c>
      <c r="K397" s="600" t="s">
        <v>1194</v>
      </c>
      <c r="L397" s="600" t="s">
        <v>1194</v>
      </c>
      <c r="M397" s="600" t="s">
        <v>7273</v>
      </c>
      <c r="N397" s="600" t="s">
        <v>79</v>
      </c>
      <c r="O397" s="600" t="s">
        <v>7274</v>
      </c>
      <c r="P397" s="600">
        <v>9</v>
      </c>
      <c r="Q397" s="600" t="s">
        <v>7799</v>
      </c>
      <c r="R397" s="600" t="s">
        <v>6653</v>
      </c>
      <c r="S397" s="600"/>
      <c r="T397" s="600" t="s">
        <v>7275</v>
      </c>
      <c r="U397" s="600" t="s">
        <v>7276</v>
      </c>
      <c r="V397" s="600" t="s">
        <v>7276</v>
      </c>
      <c r="W397" s="600"/>
      <c r="X397" s="600"/>
      <c r="Y397" s="600"/>
      <c r="Z397" s="600" t="s">
        <v>7293</v>
      </c>
      <c r="AA397" s="600" t="s">
        <v>7294</v>
      </c>
      <c r="AB397" s="600" t="s">
        <v>7803</v>
      </c>
      <c r="AC397" s="600"/>
      <c r="AD397" s="600"/>
      <c r="AE397" s="600"/>
      <c r="AF397" s="600">
        <v>12660</v>
      </c>
      <c r="AG397" s="600">
        <v>12660</v>
      </c>
      <c r="AH397" s="600">
        <v>12660</v>
      </c>
      <c r="AI397" s="600">
        <v>2110</v>
      </c>
      <c r="AJ397" s="600">
        <v>2110</v>
      </c>
      <c r="AK397" s="600">
        <v>2110</v>
      </c>
      <c r="AL397" s="600">
        <v>10550</v>
      </c>
      <c r="AM397" s="600">
        <v>10550</v>
      </c>
      <c r="AN397" s="600">
        <v>10550</v>
      </c>
      <c r="AO397" s="600">
        <v>3</v>
      </c>
      <c r="AP397" s="600">
        <v>3</v>
      </c>
      <c r="AQ397" s="600">
        <v>3</v>
      </c>
      <c r="AR397" s="600"/>
      <c r="AS397" s="600"/>
      <c r="AT397" s="600"/>
      <c r="AU397" s="600"/>
      <c r="AV397" s="600">
        <v>-26.4</v>
      </c>
      <c r="AW397" s="600">
        <v>-26.4</v>
      </c>
      <c r="AX397" s="600">
        <v>-26.4</v>
      </c>
      <c r="AY397" s="600">
        <v>-112.7</v>
      </c>
      <c r="AZ397" s="600"/>
      <c r="BA397" s="600"/>
      <c r="BB397" s="600"/>
      <c r="BC397" s="600" t="str">
        <f t="shared" si="15"/>
        <v>FAIL</v>
      </c>
      <c r="BD397" s="600" t="str">
        <f t="shared" si="16"/>
        <v>FAIL</v>
      </c>
      <c r="BE397" s="600" t="str">
        <f t="shared" si="17"/>
        <v>FAIL</v>
      </c>
      <c r="BF397" s="600" t="s">
        <v>21</v>
      </c>
    </row>
    <row r="398" spans="1:58" ht="17.350000000000001">
      <c r="A398" s="599"/>
      <c r="B398" s="599" t="s">
        <v>7804</v>
      </c>
      <c r="C398" s="599" t="s">
        <v>7272</v>
      </c>
      <c r="D398" s="599" t="s">
        <v>16</v>
      </c>
      <c r="E398" s="599" t="s">
        <v>1388</v>
      </c>
      <c r="F398" s="599" t="s">
        <v>4702</v>
      </c>
      <c r="G398" s="599" t="s">
        <v>39</v>
      </c>
      <c r="H398" s="599" t="s">
        <v>4168</v>
      </c>
      <c r="I398" s="599">
        <v>1.2</v>
      </c>
      <c r="J398" s="599">
        <v>3.7</v>
      </c>
      <c r="K398" s="599" t="s">
        <v>1194</v>
      </c>
      <c r="L398" s="599" t="s">
        <v>1194</v>
      </c>
      <c r="M398" s="599" t="s">
        <v>7273</v>
      </c>
      <c r="N398" s="599" t="s">
        <v>79</v>
      </c>
      <c r="O398" s="599" t="s">
        <v>7274</v>
      </c>
      <c r="P398" s="599">
        <v>9</v>
      </c>
      <c r="Q398" s="599" t="s">
        <v>7799</v>
      </c>
      <c r="R398" s="599" t="s">
        <v>6653</v>
      </c>
      <c r="S398" s="599"/>
      <c r="T398" s="599" t="s">
        <v>7275</v>
      </c>
      <c r="U398" s="599" t="s">
        <v>7276</v>
      </c>
      <c r="V398" s="599" t="s">
        <v>7276</v>
      </c>
      <c r="W398" s="599" t="s">
        <v>7299</v>
      </c>
      <c r="X398" s="599">
        <v>0</v>
      </c>
      <c r="Y398" s="599">
        <v>2</v>
      </c>
      <c r="Z398" s="599" t="s">
        <v>7300</v>
      </c>
      <c r="AA398" s="599" t="s">
        <v>7301</v>
      </c>
      <c r="AB398" s="599" t="s">
        <v>7804</v>
      </c>
      <c r="AC398" s="599"/>
      <c r="AD398" s="599"/>
      <c r="AE398" s="599"/>
      <c r="AF398" s="599">
        <v>1055</v>
      </c>
      <c r="AG398" s="599">
        <v>1066.25</v>
      </c>
      <c r="AH398" s="599">
        <v>1077.5</v>
      </c>
      <c r="AI398" s="599">
        <v>2110</v>
      </c>
      <c r="AJ398" s="599">
        <v>2132.5</v>
      </c>
      <c r="AK398" s="599">
        <v>2155</v>
      </c>
      <c r="AL398" s="599">
        <v>1055</v>
      </c>
      <c r="AM398" s="599">
        <v>1043.75</v>
      </c>
      <c r="AN398" s="599">
        <v>1032.5</v>
      </c>
      <c r="AO398" s="599">
        <v>3</v>
      </c>
      <c r="AP398" s="599">
        <v>3</v>
      </c>
      <c r="AQ398" s="599">
        <v>3</v>
      </c>
      <c r="AR398" s="599"/>
      <c r="AS398" s="599"/>
      <c r="AT398" s="599"/>
      <c r="AU398" s="599"/>
      <c r="AV398" s="599">
        <v>-15.8</v>
      </c>
      <c r="AW398" s="599">
        <v>-15.8</v>
      </c>
      <c r="AX398" s="599">
        <v>-15.8</v>
      </c>
      <c r="AY398" s="599">
        <v>-112.7</v>
      </c>
      <c r="AZ398" s="599"/>
      <c r="BA398" s="599"/>
      <c r="BB398" s="599"/>
      <c r="BC398" s="599" t="str">
        <f t="shared" si="15"/>
        <v>FAIL</v>
      </c>
      <c r="BD398" s="599" t="str">
        <f t="shared" si="16"/>
        <v>FAIL</v>
      </c>
      <c r="BE398" s="599" t="str">
        <f t="shared" si="17"/>
        <v>FAIL</v>
      </c>
      <c r="BF398" s="599" t="s">
        <v>21</v>
      </c>
    </row>
    <row r="399" spans="1:58" ht="17.350000000000001">
      <c r="A399" s="600"/>
      <c r="B399" s="600" t="s">
        <v>7805</v>
      </c>
      <c r="C399" s="600" t="s">
        <v>7272</v>
      </c>
      <c r="D399" s="600" t="s">
        <v>16</v>
      </c>
      <c r="E399" s="599" t="s">
        <v>1388</v>
      </c>
      <c r="F399" s="600" t="s">
        <v>4702</v>
      </c>
      <c r="G399" s="600" t="s">
        <v>39</v>
      </c>
      <c r="H399" s="600" t="s">
        <v>4168</v>
      </c>
      <c r="I399" s="600">
        <v>1.2</v>
      </c>
      <c r="J399" s="600">
        <v>3.7</v>
      </c>
      <c r="K399" s="600" t="s">
        <v>1194</v>
      </c>
      <c r="L399" s="600" t="s">
        <v>1194</v>
      </c>
      <c r="M399" s="600" t="s">
        <v>7273</v>
      </c>
      <c r="N399" s="600" t="s">
        <v>79</v>
      </c>
      <c r="O399" s="600" t="s">
        <v>7274</v>
      </c>
      <c r="P399" s="600">
        <v>9</v>
      </c>
      <c r="Q399" s="600" t="s">
        <v>7799</v>
      </c>
      <c r="R399" s="600" t="s">
        <v>6653</v>
      </c>
      <c r="S399" s="600"/>
      <c r="T399" s="600" t="s">
        <v>7275</v>
      </c>
      <c r="U399" s="600" t="s">
        <v>7276</v>
      </c>
      <c r="V399" s="600" t="s">
        <v>7276</v>
      </c>
      <c r="W399" s="600" t="s">
        <v>4373</v>
      </c>
      <c r="X399" s="600">
        <v>0</v>
      </c>
      <c r="Y399" s="600">
        <v>3</v>
      </c>
      <c r="Z399" s="600" t="s">
        <v>7303</v>
      </c>
      <c r="AA399" s="600" t="s">
        <v>7304</v>
      </c>
      <c r="AB399" s="600" t="s">
        <v>7805</v>
      </c>
      <c r="AC399" s="600"/>
      <c r="AD399" s="600"/>
      <c r="AE399" s="600"/>
      <c r="AF399" s="600">
        <v>703.33299999999997</v>
      </c>
      <c r="AG399" s="600">
        <v>710.83299999999997</v>
      </c>
      <c r="AH399" s="600">
        <v>718.33299999999997</v>
      </c>
      <c r="AI399" s="600">
        <v>2110</v>
      </c>
      <c r="AJ399" s="600">
        <v>2132.5</v>
      </c>
      <c r="AK399" s="600">
        <v>2155</v>
      </c>
      <c r="AL399" s="600">
        <v>1406.67</v>
      </c>
      <c r="AM399" s="600">
        <v>1399.17</v>
      </c>
      <c r="AN399" s="600">
        <v>1391.67</v>
      </c>
      <c r="AO399" s="600">
        <v>3</v>
      </c>
      <c r="AP399" s="600">
        <v>3</v>
      </c>
      <c r="AQ399" s="600">
        <v>3</v>
      </c>
      <c r="AR399" s="600"/>
      <c r="AS399" s="600"/>
      <c r="AT399" s="600"/>
      <c r="AU399" s="600"/>
      <c r="AV399" s="600">
        <v>-45.5</v>
      </c>
      <c r="AW399" s="600">
        <v>-45.5</v>
      </c>
      <c r="AX399" s="600">
        <v>-45.5</v>
      </c>
      <c r="AY399" s="600">
        <v>-112.7</v>
      </c>
      <c r="AZ399" s="600"/>
      <c r="BA399" s="600"/>
      <c r="BB399" s="600"/>
      <c r="BC399" s="600" t="str">
        <f t="shared" si="15"/>
        <v>FAIL</v>
      </c>
      <c r="BD399" s="600" t="str">
        <f t="shared" si="16"/>
        <v>FAIL</v>
      </c>
      <c r="BE399" s="600" t="str">
        <f t="shared" si="17"/>
        <v>FAIL</v>
      </c>
      <c r="BF399" s="600" t="s">
        <v>21</v>
      </c>
    </row>
    <row r="400" spans="1:58" ht="17.350000000000001">
      <c r="A400" s="599"/>
      <c r="B400" s="599" t="s">
        <v>7806</v>
      </c>
      <c r="C400" s="599" t="s">
        <v>7272</v>
      </c>
      <c r="D400" s="599" t="s">
        <v>16</v>
      </c>
      <c r="E400" s="599" t="s">
        <v>1388</v>
      </c>
      <c r="F400" s="599" t="s">
        <v>4702</v>
      </c>
      <c r="G400" s="599" t="s">
        <v>39</v>
      </c>
      <c r="H400" s="599" t="s">
        <v>4168</v>
      </c>
      <c r="I400" s="599">
        <v>1.2</v>
      </c>
      <c r="J400" s="599">
        <v>3.7</v>
      </c>
      <c r="K400" s="599" t="s">
        <v>1194</v>
      </c>
      <c r="L400" s="599" t="s">
        <v>1194</v>
      </c>
      <c r="M400" s="599" t="s">
        <v>7273</v>
      </c>
      <c r="N400" s="599" t="s">
        <v>79</v>
      </c>
      <c r="O400" s="599" t="s">
        <v>7274</v>
      </c>
      <c r="P400" s="599">
        <v>9</v>
      </c>
      <c r="Q400" s="599" t="s">
        <v>7799</v>
      </c>
      <c r="R400" s="599" t="s">
        <v>6653</v>
      </c>
      <c r="S400" s="599"/>
      <c r="T400" s="599" t="s">
        <v>7275</v>
      </c>
      <c r="U400" s="599" t="s">
        <v>7276</v>
      </c>
      <c r="V400" s="599" t="s">
        <v>7276</v>
      </c>
      <c r="W400" s="599" t="s">
        <v>7306</v>
      </c>
      <c r="X400" s="599">
        <v>0</v>
      </c>
      <c r="Y400" s="599">
        <v>4</v>
      </c>
      <c r="Z400" s="599" t="s">
        <v>7307</v>
      </c>
      <c r="AA400" s="599" t="s">
        <v>7308</v>
      </c>
      <c r="AB400" s="599" t="s">
        <v>7806</v>
      </c>
      <c r="AC400" s="599"/>
      <c r="AD400" s="599"/>
      <c r="AE400" s="599"/>
      <c r="AF400" s="599">
        <v>527.5</v>
      </c>
      <c r="AG400" s="599">
        <v>533.125</v>
      </c>
      <c r="AH400" s="599">
        <v>538.75</v>
      </c>
      <c r="AI400" s="599">
        <v>2110</v>
      </c>
      <c r="AJ400" s="599">
        <v>2132.5</v>
      </c>
      <c r="AK400" s="599">
        <v>2155</v>
      </c>
      <c r="AL400" s="599">
        <v>1582.5</v>
      </c>
      <c r="AM400" s="599">
        <v>1576.88</v>
      </c>
      <c r="AN400" s="599">
        <v>1571.25</v>
      </c>
      <c r="AO400" s="599">
        <v>3</v>
      </c>
      <c r="AP400" s="599">
        <v>3</v>
      </c>
      <c r="AQ400" s="599">
        <v>3</v>
      </c>
      <c r="AR400" s="599"/>
      <c r="AS400" s="599"/>
      <c r="AT400" s="599"/>
      <c r="AU400" s="599"/>
      <c r="AV400" s="599">
        <v>-35.5</v>
      </c>
      <c r="AW400" s="599">
        <v>-35.5</v>
      </c>
      <c r="AX400" s="599">
        <v>-35.5</v>
      </c>
      <c r="AY400" s="599">
        <v>-112.7</v>
      </c>
      <c r="AZ400" s="599"/>
      <c r="BA400" s="599"/>
      <c r="BB400" s="599"/>
      <c r="BC400" s="599" t="str">
        <f t="shared" si="15"/>
        <v>FAIL</v>
      </c>
      <c r="BD400" s="599" t="str">
        <f t="shared" si="16"/>
        <v>FAIL</v>
      </c>
      <c r="BE400" s="599" t="str">
        <f t="shared" si="17"/>
        <v>FAIL</v>
      </c>
      <c r="BF400" s="599" t="s">
        <v>21</v>
      </c>
    </row>
    <row r="401" spans="1:58" ht="17.350000000000001">
      <c r="A401" s="600"/>
      <c r="B401" s="600" t="s">
        <v>7807</v>
      </c>
      <c r="C401" s="600" t="s">
        <v>7272</v>
      </c>
      <c r="D401" s="600" t="s">
        <v>16</v>
      </c>
      <c r="E401" s="599" t="s">
        <v>1388</v>
      </c>
      <c r="F401" s="600" t="s">
        <v>4702</v>
      </c>
      <c r="G401" s="600" t="s">
        <v>39</v>
      </c>
      <c r="H401" s="600" t="s">
        <v>4168</v>
      </c>
      <c r="I401" s="600">
        <v>1.2</v>
      </c>
      <c r="J401" s="600">
        <v>3.7</v>
      </c>
      <c r="K401" s="600" t="s">
        <v>1194</v>
      </c>
      <c r="L401" s="600" t="s">
        <v>1194</v>
      </c>
      <c r="M401" s="600" t="s">
        <v>7273</v>
      </c>
      <c r="N401" s="600" t="s">
        <v>79</v>
      </c>
      <c r="O401" s="600" t="s">
        <v>7274</v>
      </c>
      <c r="P401" s="600">
        <v>9</v>
      </c>
      <c r="Q401" s="600" t="s">
        <v>7799</v>
      </c>
      <c r="R401" s="600" t="s">
        <v>6653</v>
      </c>
      <c r="S401" s="600"/>
      <c r="T401" s="600" t="s">
        <v>7275</v>
      </c>
      <c r="U401" s="600" t="s">
        <v>7276</v>
      </c>
      <c r="V401" s="600" t="s">
        <v>7276</v>
      </c>
      <c r="W401" s="600" t="s">
        <v>7310</v>
      </c>
      <c r="X401" s="600">
        <v>0</v>
      </c>
      <c r="Y401" s="600">
        <v>5</v>
      </c>
      <c r="Z401" s="600" t="s">
        <v>7311</v>
      </c>
      <c r="AA401" s="600" t="s">
        <v>7312</v>
      </c>
      <c r="AB401" s="600" t="s">
        <v>7807</v>
      </c>
      <c r="AC401" s="600"/>
      <c r="AD401" s="600"/>
      <c r="AE401" s="600"/>
      <c r="AF401" s="600">
        <v>422</v>
      </c>
      <c r="AG401" s="600">
        <v>426.5</v>
      </c>
      <c r="AH401" s="600">
        <v>431</v>
      </c>
      <c r="AI401" s="600">
        <v>2110</v>
      </c>
      <c r="AJ401" s="600">
        <v>2132.5</v>
      </c>
      <c r="AK401" s="600">
        <v>2155</v>
      </c>
      <c r="AL401" s="600">
        <v>1688</v>
      </c>
      <c r="AM401" s="600">
        <v>1683.5</v>
      </c>
      <c r="AN401" s="600">
        <v>1679</v>
      </c>
      <c r="AO401" s="600">
        <v>3</v>
      </c>
      <c r="AP401" s="600">
        <v>3</v>
      </c>
      <c r="AQ401" s="600">
        <v>3</v>
      </c>
      <c r="AR401" s="600"/>
      <c r="AS401" s="600"/>
      <c r="AT401" s="600"/>
      <c r="AU401" s="600"/>
      <c r="AV401" s="600">
        <v>-35.5</v>
      </c>
      <c r="AW401" s="600">
        <v>-35.5</v>
      </c>
      <c r="AX401" s="600">
        <v>-35.5</v>
      </c>
      <c r="AY401" s="600">
        <v>-112.7</v>
      </c>
      <c r="AZ401" s="600"/>
      <c r="BA401" s="600"/>
      <c r="BB401" s="600"/>
      <c r="BC401" s="600" t="str">
        <f t="shared" si="15"/>
        <v>FAIL</v>
      </c>
      <c r="BD401" s="600" t="str">
        <f t="shared" si="16"/>
        <v>FAIL</v>
      </c>
      <c r="BE401" s="600" t="str">
        <f t="shared" si="17"/>
        <v>FAIL</v>
      </c>
      <c r="BF401" s="600" t="s">
        <v>21</v>
      </c>
    </row>
    <row r="402" spans="1:58" ht="17.350000000000001">
      <c r="A402" s="599"/>
      <c r="B402" s="599" t="s">
        <v>7808</v>
      </c>
      <c r="C402" s="599" t="s">
        <v>7272</v>
      </c>
      <c r="D402" s="599" t="s">
        <v>16</v>
      </c>
      <c r="E402" s="599" t="s">
        <v>1388</v>
      </c>
      <c r="F402" s="599" t="s">
        <v>4702</v>
      </c>
      <c r="G402" s="599" t="s">
        <v>39</v>
      </c>
      <c r="H402" s="599" t="s">
        <v>4168</v>
      </c>
      <c r="I402" s="599">
        <v>1.2</v>
      </c>
      <c r="J402" s="599">
        <v>3.7</v>
      </c>
      <c r="K402" s="599" t="s">
        <v>1194</v>
      </c>
      <c r="L402" s="599" t="s">
        <v>1194</v>
      </c>
      <c r="M402" s="599" t="s">
        <v>7273</v>
      </c>
      <c r="N402" s="599" t="s">
        <v>79</v>
      </c>
      <c r="O402" s="599" t="s">
        <v>7274</v>
      </c>
      <c r="P402" s="599">
        <v>9</v>
      </c>
      <c r="Q402" s="599" t="s">
        <v>7799</v>
      </c>
      <c r="R402" s="599" t="s">
        <v>6653</v>
      </c>
      <c r="S402" s="599" t="s">
        <v>7688</v>
      </c>
      <c r="T402" s="599" t="s">
        <v>7275</v>
      </c>
      <c r="U402" s="599" t="s">
        <v>7276</v>
      </c>
      <c r="V402" s="599" t="s">
        <v>7276</v>
      </c>
      <c r="W402" s="599" t="s">
        <v>7299</v>
      </c>
      <c r="X402" s="599">
        <v>-1</v>
      </c>
      <c r="Y402" s="599">
        <v>1</v>
      </c>
      <c r="Z402" s="599" t="s">
        <v>7314</v>
      </c>
      <c r="AA402" s="599" t="s">
        <v>7315</v>
      </c>
      <c r="AB402" s="599" t="s">
        <v>7808</v>
      </c>
      <c r="AC402" s="599">
        <v>1710</v>
      </c>
      <c r="AD402" s="599">
        <v>1732.5</v>
      </c>
      <c r="AE402" s="599">
        <v>1755</v>
      </c>
      <c r="AF402" s="599">
        <v>3820</v>
      </c>
      <c r="AG402" s="599">
        <v>3865</v>
      </c>
      <c r="AH402" s="599">
        <v>3910</v>
      </c>
      <c r="AI402" s="599">
        <v>2110</v>
      </c>
      <c r="AJ402" s="599">
        <v>2132.5</v>
      </c>
      <c r="AK402" s="599">
        <v>2155</v>
      </c>
      <c r="AL402" s="599">
        <v>1665</v>
      </c>
      <c r="AM402" s="599">
        <v>1710</v>
      </c>
      <c r="AN402" s="599">
        <v>1755</v>
      </c>
      <c r="AO402" s="599">
        <v>3</v>
      </c>
      <c r="AP402" s="599">
        <v>3</v>
      </c>
      <c r="AQ402" s="599">
        <v>3</v>
      </c>
      <c r="AR402" s="599"/>
      <c r="AS402" s="599">
        <v>22.5</v>
      </c>
      <c r="AT402" s="599">
        <v>22.5</v>
      </c>
      <c r="AU402" s="599">
        <v>22.5</v>
      </c>
      <c r="AV402" s="599">
        <v>-21.2</v>
      </c>
      <c r="AW402" s="599">
        <v>-21.2</v>
      </c>
      <c r="AX402" s="599">
        <v>-21.2</v>
      </c>
      <c r="AY402" s="599">
        <v>-112.7</v>
      </c>
      <c r="AZ402" s="599"/>
      <c r="BA402" s="599"/>
      <c r="BB402" s="599"/>
      <c r="BC402" s="599" t="str">
        <f t="shared" si="15"/>
        <v>FAIL</v>
      </c>
      <c r="BD402" s="599" t="str">
        <f t="shared" si="16"/>
        <v>FAIL</v>
      </c>
      <c r="BE402" s="599" t="str">
        <f t="shared" si="17"/>
        <v>FAIL</v>
      </c>
      <c r="BF402" s="599" t="s">
        <v>21</v>
      </c>
    </row>
    <row r="403" spans="1:58" ht="17.350000000000001">
      <c r="A403" s="600"/>
      <c r="B403" s="600" t="s">
        <v>7809</v>
      </c>
      <c r="C403" s="600" t="s">
        <v>7272</v>
      </c>
      <c r="D403" s="600" t="s">
        <v>16</v>
      </c>
      <c r="E403" s="599" t="s">
        <v>1388</v>
      </c>
      <c r="F403" s="600" t="s">
        <v>4702</v>
      </c>
      <c r="G403" s="600" t="s">
        <v>39</v>
      </c>
      <c r="H403" s="600" t="s">
        <v>4168</v>
      </c>
      <c r="I403" s="600">
        <v>1.2</v>
      </c>
      <c r="J403" s="600">
        <v>3.7</v>
      </c>
      <c r="K403" s="600" t="s">
        <v>1194</v>
      </c>
      <c r="L403" s="600" t="s">
        <v>1194</v>
      </c>
      <c r="M403" s="600" t="s">
        <v>7273</v>
      </c>
      <c r="N403" s="600" t="s">
        <v>79</v>
      </c>
      <c r="O403" s="600" t="s">
        <v>7274</v>
      </c>
      <c r="P403" s="600">
        <v>9</v>
      </c>
      <c r="Q403" s="600" t="s">
        <v>7799</v>
      </c>
      <c r="R403" s="600" t="s">
        <v>6653</v>
      </c>
      <c r="S403" s="600" t="s">
        <v>7688</v>
      </c>
      <c r="T403" s="600" t="s">
        <v>7275</v>
      </c>
      <c r="U403" s="600" t="s">
        <v>7276</v>
      </c>
      <c r="V403" s="600" t="s">
        <v>7276</v>
      </c>
      <c r="W403" s="600" t="s">
        <v>7299</v>
      </c>
      <c r="X403" s="600">
        <v>1</v>
      </c>
      <c r="Y403" s="600">
        <v>1</v>
      </c>
      <c r="Z403" s="600" t="s">
        <v>7317</v>
      </c>
      <c r="AA403" s="600" t="s">
        <v>7318</v>
      </c>
      <c r="AB403" s="600" t="s">
        <v>7809</v>
      </c>
      <c r="AC403" s="600">
        <v>1710</v>
      </c>
      <c r="AD403" s="600">
        <v>1732.5</v>
      </c>
      <c r="AE403" s="600">
        <v>1755</v>
      </c>
      <c r="AF403" s="600">
        <v>400</v>
      </c>
      <c r="AG403" s="600">
        <v>400</v>
      </c>
      <c r="AH403" s="600">
        <v>400</v>
      </c>
      <c r="AI403" s="600">
        <v>2110</v>
      </c>
      <c r="AJ403" s="600">
        <v>2132.5</v>
      </c>
      <c r="AK403" s="600">
        <v>2155</v>
      </c>
      <c r="AL403" s="600">
        <v>1710</v>
      </c>
      <c r="AM403" s="600">
        <v>1710</v>
      </c>
      <c r="AN403" s="600">
        <v>1710</v>
      </c>
      <c r="AO403" s="600">
        <v>3</v>
      </c>
      <c r="AP403" s="600">
        <v>3</v>
      </c>
      <c r="AQ403" s="600">
        <v>3</v>
      </c>
      <c r="AR403" s="600"/>
      <c r="AS403" s="600">
        <v>22.5</v>
      </c>
      <c r="AT403" s="600">
        <v>22.5</v>
      </c>
      <c r="AU403" s="600">
        <v>22.5</v>
      </c>
      <c r="AV403" s="600">
        <v>-35.5</v>
      </c>
      <c r="AW403" s="600">
        <v>-35.5</v>
      </c>
      <c r="AX403" s="600">
        <v>-35.5</v>
      </c>
      <c r="AY403" s="600">
        <v>-112.7</v>
      </c>
      <c r="AZ403" s="600"/>
      <c r="BA403" s="600"/>
      <c r="BB403" s="600"/>
      <c r="BC403" s="600" t="str">
        <f t="shared" si="15"/>
        <v>FAIL</v>
      </c>
      <c r="BD403" s="600" t="str">
        <f t="shared" si="16"/>
        <v>FAIL</v>
      </c>
      <c r="BE403" s="600" t="str">
        <f t="shared" si="17"/>
        <v>FAIL</v>
      </c>
      <c r="BF403" s="600" t="s">
        <v>21</v>
      </c>
    </row>
    <row r="404" spans="1:58" ht="17.350000000000001">
      <c r="A404" s="599"/>
      <c r="B404" s="599" t="s">
        <v>7810</v>
      </c>
      <c r="C404" s="599" t="s">
        <v>7272</v>
      </c>
      <c r="D404" s="599" t="s">
        <v>16</v>
      </c>
      <c r="E404" s="599" t="s">
        <v>1388</v>
      </c>
      <c r="F404" s="599" t="s">
        <v>4702</v>
      </c>
      <c r="G404" s="599" t="s">
        <v>39</v>
      </c>
      <c r="H404" s="599" t="s">
        <v>4168</v>
      </c>
      <c r="I404" s="599">
        <v>1.2</v>
      </c>
      <c r="J404" s="599">
        <v>3.7</v>
      </c>
      <c r="K404" s="599" t="s">
        <v>1194</v>
      </c>
      <c r="L404" s="599" t="s">
        <v>1194</v>
      </c>
      <c r="M404" s="599" t="s">
        <v>7273</v>
      </c>
      <c r="N404" s="599" t="s">
        <v>79</v>
      </c>
      <c r="O404" s="599" t="s">
        <v>7274</v>
      </c>
      <c r="P404" s="599">
        <v>9</v>
      </c>
      <c r="Q404" s="599" t="s">
        <v>7799</v>
      </c>
      <c r="R404" s="599" t="s">
        <v>6653</v>
      </c>
      <c r="S404" s="599" t="s">
        <v>7688</v>
      </c>
      <c r="T404" s="599" t="s">
        <v>7275</v>
      </c>
      <c r="U404" s="599" t="s">
        <v>7276</v>
      </c>
      <c r="V404" s="599" t="s">
        <v>7276</v>
      </c>
      <c r="W404" s="599" t="s">
        <v>4373</v>
      </c>
      <c r="X404" s="599">
        <v>-1</v>
      </c>
      <c r="Y404" s="599">
        <v>2</v>
      </c>
      <c r="Z404" s="599" t="s">
        <v>7320</v>
      </c>
      <c r="AA404" s="599" t="s">
        <v>7321</v>
      </c>
      <c r="AB404" s="599" t="s">
        <v>7810</v>
      </c>
      <c r="AC404" s="599">
        <v>1710</v>
      </c>
      <c r="AD404" s="599">
        <v>1732.5</v>
      </c>
      <c r="AE404" s="599">
        <v>1755</v>
      </c>
      <c r="AF404" s="599">
        <v>1910</v>
      </c>
      <c r="AG404" s="599">
        <v>1932.5</v>
      </c>
      <c r="AH404" s="599">
        <v>1955</v>
      </c>
      <c r="AI404" s="599">
        <v>2110</v>
      </c>
      <c r="AJ404" s="599">
        <v>2132.5</v>
      </c>
      <c r="AK404" s="599">
        <v>2155</v>
      </c>
      <c r="AL404" s="599">
        <v>200</v>
      </c>
      <c r="AM404" s="599">
        <v>177.5</v>
      </c>
      <c r="AN404" s="599">
        <v>155</v>
      </c>
      <c r="AO404" s="599">
        <v>3</v>
      </c>
      <c r="AP404" s="599">
        <v>3</v>
      </c>
      <c r="AQ404" s="599">
        <v>3</v>
      </c>
      <c r="AR404" s="599"/>
      <c r="AS404" s="599">
        <v>22.5</v>
      </c>
      <c r="AT404" s="599">
        <v>22.5</v>
      </c>
      <c r="AU404" s="599">
        <v>22.5</v>
      </c>
      <c r="AV404" s="599">
        <v>-16.3</v>
      </c>
      <c r="AW404" s="599">
        <v>-16.3</v>
      </c>
      <c r="AX404" s="599">
        <v>-16.3</v>
      </c>
      <c r="AY404" s="599">
        <v>-112.7</v>
      </c>
      <c r="AZ404" s="599"/>
      <c r="BA404" s="599"/>
      <c r="BB404" s="599"/>
      <c r="BC404" s="599" t="str">
        <f t="shared" si="15"/>
        <v>FAIL</v>
      </c>
      <c r="BD404" s="599" t="str">
        <f t="shared" si="16"/>
        <v>FAIL</v>
      </c>
      <c r="BE404" s="599" t="str">
        <f t="shared" si="17"/>
        <v>FAIL</v>
      </c>
      <c r="BF404" s="599" t="s">
        <v>21</v>
      </c>
    </row>
    <row r="405" spans="1:58" ht="17.350000000000001">
      <c r="A405" s="600"/>
      <c r="B405" s="600" t="s">
        <v>7811</v>
      </c>
      <c r="C405" s="600" t="s">
        <v>7272</v>
      </c>
      <c r="D405" s="600" t="s">
        <v>16</v>
      </c>
      <c r="E405" s="599" t="s">
        <v>1388</v>
      </c>
      <c r="F405" s="600" t="s">
        <v>4702</v>
      </c>
      <c r="G405" s="600" t="s">
        <v>39</v>
      </c>
      <c r="H405" s="600" t="s">
        <v>4168</v>
      </c>
      <c r="I405" s="600">
        <v>1.2</v>
      </c>
      <c r="J405" s="600">
        <v>3.7</v>
      </c>
      <c r="K405" s="600" t="s">
        <v>1194</v>
      </c>
      <c r="L405" s="600" t="s">
        <v>1194</v>
      </c>
      <c r="M405" s="600" t="s">
        <v>7273</v>
      </c>
      <c r="N405" s="600" t="s">
        <v>79</v>
      </c>
      <c r="O405" s="600" t="s">
        <v>7274</v>
      </c>
      <c r="P405" s="600">
        <v>9</v>
      </c>
      <c r="Q405" s="600" t="s">
        <v>7799</v>
      </c>
      <c r="R405" s="600" t="s">
        <v>6653</v>
      </c>
      <c r="S405" s="600" t="s">
        <v>7688</v>
      </c>
      <c r="T405" s="600" t="s">
        <v>7275</v>
      </c>
      <c r="U405" s="600" t="s">
        <v>7276</v>
      </c>
      <c r="V405" s="600" t="s">
        <v>7276</v>
      </c>
      <c r="W405" s="600" t="s">
        <v>4373</v>
      </c>
      <c r="X405" s="600">
        <v>1</v>
      </c>
      <c r="Y405" s="600">
        <v>2</v>
      </c>
      <c r="Z405" s="600" t="s">
        <v>7323</v>
      </c>
      <c r="AA405" s="600" t="s">
        <v>7318</v>
      </c>
      <c r="AB405" s="600" t="s">
        <v>7811</v>
      </c>
      <c r="AC405" s="600">
        <v>1710</v>
      </c>
      <c r="AD405" s="600">
        <v>1732.5</v>
      </c>
      <c r="AE405" s="600">
        <v>1755</v>
      </c>
      <c r="AF405" s="600">
        <v>200</v>
      </c>
      <c r="AG405" s="600">
        <v>200</v>
      </c>
      <c r="AH405" s="600">
        <v>200</v>
      </c>
      <c r="AI405" s="600">
        <v>2110</v>
      </c>
      <c r="AJ405" s="600">
        <v>2132.5</v>
      </c>
      <c r="AK405" s="600">
        <v>2155</v>
      </c>
      <c r="AL405" s="600">
        <v>1910</v>
      </c>
      <c r="AM405" s="600">
        <v>1910</v>
      </c>
      <c r="AN405" s="600">
        <v>1910</v>
      </c>
      <c r="AO405" s="600">
        <v>3</v>
      </c>
      <c r="AP405" s="600">
        <v>3</v>
      </c>
      <c r="AQ405" s="600">
        <v>3</v>
      </c>
      <c r="AR405" s="600"/>
      <c r="AS405" s="600">
        <v>22.5</v>
      </c>
      <c r="AT405" s="600">
        <v>22.5</v>
      </c>
      <c r="AU405" s="600">
        <v>22.5</v>
      </c>
      <c r="AV405" s="600">
        <v>-35.5</v>
      </c>
      <c r="AW405" s="600">
        <v>-35.5</v>
      </c>
      <c r="AX405" s="600">
        <v>-35.5</v>
      </c>
      <c r="AY405" s="600">
        <v>-112.7</v>
      </c>
      <c r="AZ405" s="600"/>
      <c r="BA405" s="600"/>
      <c r="BB405" s="600"/>
      <c r="BC405" s="600" t="str">
        <f t="shared" si="15"/>
        <v>FAIL</v>
      </c>
      <c r="BD405" s="600" t="str">
        <f t="shared" si="16"/>
        <v>FAIL</v>
      </c>
      <c r="BE405" s="600" t="str">
        <f t="shared" si="17"/>
        <v>FAIL</v>
      </c>
      <c r="BF405" s="600" t="s">
        <v>21</v>
      </c>
    </row>
    <row r="406" spans="1:58" ht="17.350000000000001">
      <c r="A406" s="599"/>
      <c r="B406" s="599" t="s">
        <v>7812</v>
      </c>
      <c r="C406" s="599" t="s">
        <v>7272</v>
      </c>
      <c r="D406" s="599" t="s">
        <v>16</v>
      </c>
      <c r="E406" s="599" t="s">
        <v>1388</v>
      </c>
      <c r="F406" s="599" t="s">
        <v>4702</v>
      </c>
      <c r="G406" s="599" t="s">
        <v>39</v>
      </c>
      <c r="H406" s="599" t="s">
        <v>4168</v>
      </c>
      <c r="I406" s="599">
        <v>1.2</v>
      </c>
      <c r="J406" s="599">
        <v>3.7</v>
      </c>
      <c r="K406" s="599" t="s">
        <v>1194</v>
      </c>
      <c r="L406" s="599" t="s">
        <v>1194</v>
      </c>
      <c r="M406" s="599" t="s">
        <v>7273</v>
      </c>
      <c r="N406" s="599" t="s">
        <v>79</v>
      </c>
      <c r="O406" s="599" t="s">
        <v>7274</v>
      </c>
      <c r="P406" s="599">
        <v>9</v>
      </c>
      <c r="Q406" s="599" t="s">
        <v>7799</v>
      </c>
      <c r="R406" s="599" t="s">
        <v>6653</v>
      </c>
      <c r="S406" s="599" t="s">
        <v>7688</v>
      </c>
      <c r="T406" s="599"/>
      <c r="U406" s="599" t="s">
        <v>7276</v>
      </c>
      <c r="V406" s="599" t="s">
        <v>7276</v>
      </c>
      <c r="W406" s="599" t="s">
        <v>7299</v>
      </c>
      <c r="X406" s="599">
        <v>2</v>
      </c>
      <c r="Y406" s="599"/>
      <c r="Z406" s="599" t="s">
        <v>7325</v>
      </c>
      <c r="AA406" s="599"/>
      <c r="AB406" s="599" t="s">
        <v>7812</v>
      </c>
      <c r="AC406" s="599">
        <v>1710</v>
      </c>
      <c r="AD406" s="599">
        <v>1732.5</v>
      </c>
      <c r="AE406" s="599">
        <v>1755</v>
      </c>
      <c r="AF406" s="599"/>
      <c r="AG406" s="599"/>
      <c r="AH406" s="599"/>
      <c r="AI406" s="599">
        <v>2110</v>
      </c>
      <c r="AJ406" s="599">
        <v>2132.5</v>
      </c>
      <c r="AK406" s="599">
        <v>2155</v>
      </c>
      <c r="AL406" s="599"/>
      <c r="AM406" s="599"/>
      <c r="AN406" s="599"/>
      <c r="AO406" s="599"/>
      <c r="AP406" s="599"/>
      <c r="AQ406" s="599"/>
      <c r="AR406" s="599"/>
      <c r="AS406" s="599">
        <v>26.5</v>
      </c>
      <c r="AT406" s="599">
        <v>26.5</v>
      </c>
      <c r="AU406" s="599">
        <v>26.5</v>
      </c>
      <c r="AV406" s="599"/>
      <c r="AW406" s="599"/>
      <c r="AX406" s="599"/>
      <c r="AY406" s="599">
        <v>-112.7</v>
      </c>
      <c r="AZ406" s="599"/>
      <c r="BA406" s="599"/>
      <c r="BB406" s="599"/>
      <c r="BC406" s="599" t="str">
        <f t="shared" si="15"/>
        <v>FAIL</v>
      </c>
      <c r="BD406" s="599" t="str">
        <f t="shared" si="16"/>
        <v>FAIL</v>
      </c>
      <c r="BE406" s="599" t="str">
        <f t="shared" si="17"/>
        <v>FAIL</v>
      </c>
      <c r="BF406" s="599" t="s">
        <v>21</v>
      </c>
    </row>
    <row r="407" spans="1:58" ht="17.350000000000001">
      <c r="A407" s="600"/>
      <c r="B407" s="600" t="s">
        <v>7813</v>
      </c>
      <c r="C407" s="600" t="s">
        <v>7272</v>
      </c>
      <c r="D407" s="600" t="s">
        <v>16</v>
      </c>
      <c r="E407" s="599" t="s">
        <v>1388</v>
      </c>
      <c r="F407" s="600" t="s">
        <v>4702</v>
      </c>
      <c r="G407" s="600" t="s">
        <v>39</v>
      </c>
      <c r="H407" s="600" t="s">
        <v>4168</v>
      </c>
      <c r="I407" s="600">
        <v>1.2</v>
      </c>
      <c r="J407" s="600">
        <v>3.7</v>
      </c>
      <c r="K407" s="600" t="s">
        <v>1194</v>
      </c>
      <c r="L407" s="600" t="s">
        <v>1194</v>
      </c>
      <c r="M407" s="600" t="s">
        <v>7273</v>
      </c>
      <c r="N407" s="600" t="s">
        <v>79</v>
      </c>
      <c r="O407" s="600" t="s">
        <v>7274</v>
      </c>
      <c r="P407" s="600">
        <v>9</v>
      </c>
      <c r="Q407" s="600" t="s">
        <v>7799</v>
      </c>
      <c r="R407" s="600" t="s">
        <v>6653</v>
      </c>
      <c r="S407" s="600" t="s">
        <v>7688</v>
      </c>
      <c r="T407" s="600" t="s">
        <v>7275</v>
      </c>
      <c r="U407" s="600" t="s">
        <v>7276</v>
      </c>
      <c r="V407" s="600" t="s">
        <v>7276</v>
      </c>
      <c r="W407" s="600" t="s">
        <v>4373</v>
      </c>
      <c r="X407" s="600">
        <v>-2</v>
      </c>
      <c r="Y407" s="600">
        <v>1</v>
      </c>
      <c r="Z407" s="600" t="s">
        <v>7327</v>
      </c>
      <c r="AA407" s="600" t="s">
        <v>7328</v>
      </c>
      <c r="AB407" s="600" t="s">
        <v>7813</v>
      </c>
      <c r="AC407" s="600">
        <v>1710</v>
      </c>
      <c r="AD407" s="600">
        <v>1732.5</v>
      </c>
      <c r="AE407" s="600">
        <v>1755</v>
      </c>
      <c r="AF407" s="600">
        <v>5530</v>
      </c>
      <c r="AG407" s="600">
        <v>5597.5</v>
      </c>
      <c r="AH407" s="600">
        <v>5665</v>
      </c>
      <c r="AI407" s="600">
        <v>2110</v>
      </c>
      <c r="AJ407" s="600">
        <v>2132.5</v>
      </c>
      <c r="AK407" s="600">
        <v>2155</v>
      </c>
      <c r="AL407" s="600">
        <v>3375</v>
      </c>
      <c r="AM407" s="600">
        <v>3442.5</v>
      </c>
      <c r="AN407" s="600">
        <v>3510</v>
      </c>
      <c r="AO407" s="600">
        <v>3</v>
      </c>
      <c r="AP407" s="600">
        <v>3</v>
      </c>
      <c r="AQ407" s="600">
        <v>3</v>
      </c>
      <c r="AR407" s="600"/>
      <c r="AS407" s="600">
        <v>22.5</v>
      </c>
      <c r="AT407" s="600">
        <v>22.5</v>
      </c>
      <c r="AU407" s="600">
        <v>22.5</v>
      </c>
      <c r="AV407" s="600">
        <v>-46.4</v>
      </c>
      <c r="AW407" s="600">
        <v>-46.4</v>
      </c>
      <c r="AX407" s="600">
        <v>-46.4</v>
      </c>
      <c r="AY407" s="600">
        <v>-112.7</v>
      </c>
      <c r="AZ407" s="600"/>
      <c r="BA407" s="600"/>
      <c r="BB407" s="600"/>
      <c r="BC407" s="600" t="str">
        <f t="shared" si="15"/>
        <v>FAIL</v>
      </c>
      <c r="BD407" s="600" t="str">
        <f t="shared" si="16"/>
        <v>FAIL</v>
      </c>
      <c r="BE407" s="600" t="str">
        <f t="shared" si="17"/>
        <v>FAIL</v>
      </c>
      <c r="BF407" s="600" t="s">
        <v>21</v>
      </c>
    </row>
    <row r="408" spans="1:58" ht="17.350000000000001">
      <c r="A408" s="599"/>
      <c r="B408" s="599" t="s">
        <v>7814</v>
      </c>
      <c r="C408" s="599" t="s">
        <v>7272</v>
      </c>
      <c r="D408" s="599" t="s">
        <v>16</v>
      </c>
      <c r="E408" s="599" t="s">
        <v>1388</v>
      </c>
      <c r="F408" s="599" t="s">
        <v>4702</v>
      </c>
      <c r="G408" s="599" t="s">
        <v>39</v>
      </c>
      <c r="H408" s="599" t="s">
        <v>4168</v>
      </c>
      <c r="I408" s="599">
        <v>1.2</v>
      </c>
      <c r="J408" s="599">
        <v>3.7</v>
      </c>
      <c r="K408" s="599" t="s">
        <v>1194</v>
      </c>
      <c r="L408" s="599" t="s">
        <v>1194</v>
      </c>
      <c r="M408" s="599" t="s">
        <v>7273</v>
      </c>
      <c r="N408" s="599" t="s">
        <v>79</v>
      </c>
      <c r="O408" s="599" t="s">
        <v>7274</v>
      </c>
      <c r="P408" s="599">
        <v>9</v>
      </c>
      <c r="Q408" s="599" t="s">
        <v>7799</v>
      </c>
      <c r="R408" s="599" t="s">
        <v>6653</v>
      </c>
      <c r="S408" s="599" t="s">
        <v>7688</v>
      </c>
      <c r="T408" s="599" t="s">
        <v>7283</v>
      </c>
      <c r="U408" s="599" t="s">
        <v>7276</v>
      </c>
      <c r="V408" s="599" t="s">
        <v>7276</v>
      </c>
      <c r="W408" s="599" t="s">
        <v>4373</v>
      </c>
      <c r="X408" s="599">
        <v>-2</v>
      </c>
      <c r="Y408" s="599">
        <v>1</v>
      </c>
      <c r="Z408" s="599" t="s">
        <v>7330</v>
      </c>
      <c r="AA408" s="599" t="s">
        <v>7331</v>
      </c>
      <c r="AB408" s="599" t="s">
        <v>7814</v>
      </c>
      <c r="AC408" s="599">
        <v>1710</v>
      </c>
      <c r="AD408" s="599">
        <v>1732.5</v>
      </c>
      <c r="AE408" s="599">
        <v>1755</v>
      </c>
      <c r="AF408" s="599">
        <v>5530</v>
      </c>
      <c r="AG408" s="599">
        <v>5597.5</v>
      </c>
      <c r="AH408" s="599">
        <v>5665</v>
      </c>
      <c r="AI408" s="599">
        <v>2110</v>
      </c>
      <c r="AJ408" s="599">
        <v>2132.5</v>
      </c>
      <c r="AK408" s="599">
        <v>2155</v>
      </c>
      <c r="AL408" s="599">
        <v>3375</v>
      </c>
      <c r="AM408" s="599">
        <v>3442.5</v>
      </c>
      <c r="AN408" s="599">
        <v>3510</v>
      </c>
      <c r="AO408" s="599"/>
      <c r="AP408" s="599"/>
      <c r="AQ408" s="599"/>
      <c r="AR408" s="599"/>
      <c r="AS408" s="599">
        <v>26.5</v>
      </c>
      <c r="AT408" s="599">
        <v>26.5</v>
      </c>
      <c r="AU408" s="599">
        <v>26.5</v>
      </c>
      <c r="AV408" s="599">
        <v>-21.4</v>
      </c>
      <c r="AW408" s="599">
        <v>-21.4</v>
      </c>
      <c r="AX408" s="599">
        <v>-21.4</v>
      </c>
      <c r="AY408" s="599">
        <v>-112.7</v>
      </c>
      <c r="AZ408" s="599"/>
      <c r="BA408" s="599"/>
      <c r="BB408" s="599"/>
      <c r="BC408" s="599" t="str">
        <f t="shared" si="15"/>
        <v>FAIL</v>
      </c>
      <c r="BD408" s="599" t="str">
        <f t="shared" si="16"/>
        <v>FAIL</v>
      </c>
      <c r="BE408" s="599" t="str">
        <f t="shared" si="17"/>
        <v>FAIL</v>
      </c>
      <c r="BF408" s="599" t="s">
        <v>21</v>
      </c>
    </row>
    <row r="409" spans="1:58" ht="17.350000000000001">
      <c r="A409" s="600"/>
      <c r="B409" s="600" t="s">
        <v>7815</v>
      </c>
      <c r="C409" s="600" t="s">
        <v>7272</v>
      </c>
      <c r="D409" s="600" t="s">
        <v>16</v>
      </c>
      <c r="E409" s="599" t="s">
        <v>1388</v>
      </c>
      <c r="F409" s="600" t="s">
        <v>4702</v>
      </c>
      <c r="G409" s="600" t="s">
        <v>39</v>
      </c>
      <c r="H409" s="600" t="s">
        <v>4168</v>
      </c>
      <c r="I409" s="600">
        <v>1.2</v>
      </c>
      <c r="J409" s="600">
        <v>3.7</v>
      </c>
      <c r="K409" s="600" t="s">
        <v>1194</v>
      </c>
      <c r="L409" s="600" t="s">
        <v>1194</v>
      </c>
      <c r="M409" s="600" t="s">
        <v>7273</v>
      </c>
      <c r="N409" s="600" t="s">
        <v>79</v>
      </c>
      <c r="O409" s="600" t="s">
        <v>7274</v>
      </c>
      <c r="P409" s="600">
        <v>9</v>
      </c>
      <c r="Q409" s="600" t="s">
        <v>7799</v>
      </c>
      <c r="R409" s="600" t="s">
        <v>6653</v>
      </c>
      <c r="S409" s="600" t="s">
        <v>7688</v>
      </c>
      <c r="T409" s="600" t="s">
        <v>7275</v>
      </c>
      <c r="U409" s="600" t="s">
        <v>7276</v>
      </c>
      <c r="V409" s="600" t="s">
        <v>7276</v>
      </c>
      <c r="W409" s="600" t="s">
        <v>4373</v>
      </c>
      <c r="X409" s="600">
        <v>2</v>
      </c>
      <c r="Y409" s="600">
        <v>-1</v>
      </c>
      <c r="Z409" s="600" t="s">
        <v>7333</v>
      </c>
      <c r="AA409" s="600" t="s">
        <v>7334</v>
      </c>
      <c r="AB409" s="600" t="s">
        <v>7815</v>
      </c>
      <c r="AC409" s="600">
        <v>1710</v>
      </c>
      <c r="AD409" s="600">
        <v>1732.5</v>
      </c>
      <c r="AE409" s="600">
        <v>1755</v>
      </c>
      <c r="AF409" s="600">
        <v>1310</v>
      </c>
      <c r="AG409" s="600">
        <v>1332.5</v>
      </c>
      <c r="AH409" s="600">
        <v>1355</v>
      </c>
      <c r="AI409" s="600">
        <v>2110</v>
      </c>
      <c r="AJ409" s="600">
        <v>2132.5</v>
      </c>
      <c r="AK409" s="600">
        <v>2155</v>
      </c>
      <c r="AL409" s="600">
        <v>800</v>
      </c>
      <c r="AM409" s="600">
        <v>777.5</v>
      </c>
      <c r="AN409" s="600">
        <v>755</v>
      </c>
      <c r="AO409" s="600">
        <v>3</v>
      </c>
      <c r="AP409" s="600">
        <v>3</v>
      </c>
      <c r="AQ409" s="600">
        <v>3</v>
      </c>
      <c r="AR409" s="600"/>
      <c r="AS409" s="600">
        <v>22.5</v>
      </c>
      <c r="AT409" s="600">
        <v>22.5</v>
      </c>
      <c r="AU409" s="600">
        <v>22.5</v>
      </c>
      <c r="AV409" s="600">
        <v>-15.8</v>
      </c>
      <c r="AW409" s="600">
        <v>-15.8</v>
      </c>
      <c r="AX409" s="600">
        <v>-15.8</v>
      </c>
      <c r="AY409" s="600">
        <v>-112.7</v>
      </c>
      <c r="AZ409" s="600"/>
      <c r="BA409" s="600"/>
      <c r="BB409" s="600"/>
      <c r="BC409" s="600" t="str">
        <f t="shared" si="15"/>
        <v>FAIL</v>
      </c>
      <c r="BD409" s="600" t="str">
        <f t="shared" si="16"/>
        <v>FAIL</v>
      </c>
      <c r="BE409" s="600" t="str">
        <f t="shared" si="17"/>
        <v>FAIL</v>
      </c>
      <c r="BF409" s="600" t="s">
        <v>21</v>
      </c>
    </row>
    <row r="410" spans="1:58" ht="17.350000000000001">
      <c r="A410" s="599"/>
      <c r="B410" s="599" t="s">
        <v>7816</v>
      </c>
      <c r="C410" s="599" t="s">
        <v>7272</v>
      </c>
      <c r="D410" s="599" t="s">
        <v>16</v>
      </c>
      <c r="E410" s="599" t="s">
        <v>1388</v>
      </c>
      <c r="F410" s="599" t="s">
        <v>4702</v>
      </c>
      <c r="G410" s="599" t="s">
        <v>39</v>
      </c>
      <c r="H410" s="599" t="s">
        <v>4168</v>
      </c>
      <c r="I410" s="599">
        <v>1.2</v>
      </c>
      <c r="J410" s="599">
        <v>3.7</v>
      </c>
      <c r="K410" s="599" t="s">
        <v>1194</v>
      </c>
      <c r="L410" s="599" t="s">
        <v>1194</v>
      </c>
      <c r="M410" s="599" t="s">
        <v>7273</v>
      </c>
      <c r="N410" s="599" t="s">
        <v>79</v>
      </c>
      <c r="O410" s="599" t="s">
        <v>7274</v>
      </c>
      <c r="P410" s="599">
        <v>9</v>
      </c>
      <c r="Q410" s="599" t="s">
        <v>7799</v>
      </c>
      <c r="R410" s="599" t="s">
        <v>6653</v>
      </c>
      <c r="S410" s="599" t="s">
        <v>7601</v>
      </c>
      <c r="T410" s="599"/>
      <c r="U410" s="599" t="s">
        <v>7337</v>
      </c>
      <c r="V410" s="599" t="s">
        <v>7817</v>
      </c>
      <c r="W410" s="599" t="s">
        <v>7299</v>
      </c>
      <c r="X410" s="599">
        <v>2</v>
      </c>
      <c r="Y410" s="599"/>
      <c r="Z410" s="599" t="s">
        <v>7339</v>
      </c>
      <c r="AA410" s="599"/>
      <c r="AB410" s="599" t="s">
        <v>7816</v>
      </c>
      <c r="AC410" s="599">
        <v>663</v>
      </c>
      <c r="AD410" s="599">
        <v>675.5</v>
      </c>
      <c r="AE410" s="599">
        <v>688</v>
      </c>
      <c r="AF410" s="599"/>
      <c r="AG410" s="599"/>
      <c r="AH410" s="599"/>
      <c r="AI410" s="599">
        <v>2110</v>
      </c>
      <c r="AJ410" s="599">
        <v>2132.5</v>
      </c>
      <c r="AK410" s="599">
        <v>2155</v>
      </c>
      <c r="AL410" s="599"/>
      <c r="AM410" s="599"/>
      <c r="AN410" s="599"/>
      <c r="AO410" s="599"/>
      <c r="AP410" s="599"/>
      <c r="AQ410" s="599"/>
      <c r="AR410" s="599"/>
      <c r="AS410" s="599">
        <v>-5.3</v>
      </c>
      <c r="AT410" s="599">
        <v>-5.3</v>
      </c>
      <c r="AU410" s="599">
        <v>-5.3</v>
      </c>
      <c r="AV410" s="599"/>
      <c r="AW410" s="599"/>
      <c r="AX410" s="599"/>
      <c r="AY410" s="599">
        <v>-112.7</v>
      </c>
      <c r="AZ410" s="599"/>
      <c r="BA410" s="599"/>
      <c r="BB410" s="599"/>
      <c r="BC410" s="599" t="str">
        <f t="shared" si="15"/>
        <v>FAIL</v>
      </c>
      <c r="BD410" s="599" t="str">
        <f t="shared" si="16"/>
        <v>FAIL</v>
      </c>
      <c r="BE410" s="599" t="str">
        <f t="shared" si="17"/>
        <v>FAIL</v>
      </c>
      <c r="BF410" s="599" t="s">
        <v>21</v>
      </c>
    </row>
    <row r="411" spans="1:58" ht="17.350000000000001">
      <c r="A411" s="600"/>
      <c r="B411" s="600" t="s">
        <v>7818</v>
      </c>
      <c r="C411" s="600" t="s">
        <v>7272</v>
      </c>
      <c r="D411" s="600" t="s">
        <v>16</v>
      </c>
      <c r="E411" s="599" t="s">
        <v>1388</v>
      </c>
      <c r="F411" s="600" t="s">
        <v>4702</v>
      </c>
      <c r="G411" s="600" t="s">
        <v>39</v>
      </c>
      <c r="H411" s="600" t="s">
        <v>4168</v>
      </c>
      <c r="I411" s="600">
        <v>1.2</v>
      </c>
      <c r="J411" s="600">
        <v>3.7</v>
      </c>
      <c r="K411" s="600" t="s">
        <v>1194</v>
      </c>
      <c r="L411" s="600" t="s">
        <v>1194</v>
      </c>
      <c r="M411" s="600" t="s">
        <v>7273</v>
      </c>
      <c r="N411" s="600" t="s">
        <v>79</v>
      </c>
      <c r="O411" s="600" t="s">
        <v>7274</v>
      </c>
      <c r="P411" s="600">
        <v>9</v>
      </c>
      <c r="Q411" s="600" t="s">
        <v>7799</v>
      </c>
      <c r="R411" s="600" t="s">
        <v>6653</v>
      </c>
      <c r="S411" s="600" t="s">
        <v>7601</v>
      </c>
      <c r="T411" s="600" t="s">
        <v>7275</v>
      </c>
      <c r="U411" s="600" t="s">
        <v>7337</v>
      </c>
      <c r="V411" s="600" t="s">
        <v>7817</v>
      </c>
      <c r="W411" s="600" t="s">
        <v>7299</v>
      </c>
      <c r="X411" s="600">
        <v>-1</v>
      </c>
      <c r="Y411" s="600">
        <v>1</v>
      </c>
      <c r="Z411" s="600" t="s">
        <v>7341</v>
      </c>
      <c r="AA411" s="600" t="s">
        <v>7342</v>
      </c>
      <c r="AB411" s="600" t="s">
        <v>7818</v>
      </c>
      <c r="AC411" s="600">
        <v>663</v>
      </c>
      <c r="AD411" s="600">
        <v>675.5</v>
      </c>
      <c r="AE411" s="600">
        <v>688</v>
      </c>
      <c r="AF411" s="600">
        <v>2773</v>
      </c>
      <c r="AG411" s="600">
        <v>2808</v>
      </c>
      <c r="AH411" s="600">
        <v>2843</v>
      </c>
      <c r="AI411" s="600">
        <v>2110</v>
      </c>
      <c r="AJ411" s="600">
        <v>2132.5</v>
      </c>
      <c r="AK411" s="600">
        <v>2155</v>
      </c>
      <c r="AL411" s="600">
        <v>618</v>
      </c>
      <c r="AM411" s="600">
        <v>653</v>
      </c>
      <c r="AN411" s="600">
        <v>688</v>
      </c>
      <c r="AO411" s="600">
        <v>3</v>
      </c>
      <c r="AP411" s="600">
        <v>3</v>
      </c>
      <c r="AQ411" s="600">
        <v>3</v>
      </c>
      <c r="AR411" s="600"/>
      <c r="AS411" s="600">
        <v>-9.3000000000000007</v>
      </c>
      <c r="AT411" s="600">
        <v>-9.3000000000000007</v>
      </c>
      <c r="AU411" s="600">
        <v>-9.3000000000000007</v>
      </c>
      <c r="AV411" s="600">
        <v>-15.7</v>
      </c>
      <c r="AW411" s="600">
        <v>-15.7</v>
      </c>
      <c r="AX411" s="600">
        <v>-15.7</v>
      </c>
      <c r="AY411" s="600">
        <v>-112.7</v>
      </c>
      <c r="AZ411" s="600"/>
      <c r="BA411" s="600"/>
      <c r="BB411" s="600"/>
      <c r="BC411" s="600" t="str">
        <f t="shared" si="15"/>
        <v>FAIL</v>
      </c>
      <c r="BD411" s="600" t="str">
        <f t="shared" si="16"/>
        <v>FAIL</v>
      </c>
      <c r="BE411" s="600" t="str">
        <f t="shared" si="17"/>
        <v>FAIL</v>
      </c>
      <c r="BF411" s="600" t="s">
        <v>21</v>
      </c>
    </row>
    <row r="412" spans="1:58" ht="17.350000000000001">
      <c r="A412" s="599"/>
      <c r="B412" s="599" t="s">
        <v>7819</v>
      </c>
      <c r="C412" s="599" t="s">
        <v>7272</v>
      </c>
      <c r="D412" s="599" t="s">
        <v>16</v>
      </c>
      <c r="E412" s="599" t="s">
        <v>1388</v>
      </c>
      <c r="F412" s="599" t="s">
        <v>4702</v>
      </c>
      <c r="G412" s="599" t="s">
        <v>39</v>
      </c>
      <c r="H412" s="599" t="s">
        <v>4168</v>
      </c>
      <c r="I412" s="599">
        <v>1.2</v>
      </c>
      <c r="J412" s="599">
        <v>3.7</v>
      </c>
      <c r="K412" s="599" t="s">
        <v>1194</v>
      </c>
      <c r="L412" s="599" t="s">
        <v>1194</v>
      </c>
      <c r="M412" s="599" t="s">
        <v>7273</v>
      </c>
      <c r="N412" s="599" t="s">
        <v>79</v>
      </c>
      <c r="O412" s="599" t="s">
        <v>7274</v>
      </c>
      <c r="P412" s="599">
        <v>9</v>
      </c>
      <c r="Q412" s="599" t="s">
        <v>7799</v>
      </c>
      <c r="R412" s="599" t="s">
        <v>6653</v>
      </c>
      <c r="S412" s="599" t="s">
        <v>7601</v>
      </c>
      <c r="T412" s="599" t="s">
        <v>7275</v>
      </c>
      <c r="U412" s="599" t="s">
        <v>7337</v>
      </c>
      <c r="V412" s="599" t="s">
        <v>7817</v>
      </c>
      <c r="W412" s="599" t="s">
        <v>7299</v>
      </c>
      <c r="X412" s="599">
        <v>1</v>
      </c>
      <c r="Y412" s="599">
        <v>1</v>
      </c>
      <c r="Z412" s="599" t="s">
        <v>7344</v>
      </c>
      <c r="AA412" s="599" t="s">
        <v>7345</v>
      </c>
      <c r="AB412" s="599" t="s">
        <v>7819</v>
      </c>
      <c r="AC412" s="599">
        <v>688</v>
      </c>
      <c r="AD412" s="599">
        <v>675.5</v>
      </c>
      <c r="AE412" s="599">
        <v>663</v>
      </c>
      <c r="AF412" s="599">
        <v>1422</v>
      </c>
      <c r="AG412" s="599">
        <v>1457</v>
      </c>
      <c r="AH412" s="599">
        <v>1492</v>
      </c>
      <c r="AI412" s="599">
        <v>2110</v>
      </c>
      <c r="AJ412" s="599">
        <v>2132.5</v>
      </c>
      <c r="AK412" s="599">
        <v>2155</v>
      </c>
      <c r="AL412" s="599">
        <v>688</v>
      </c>
      <c r="AM412" s="599">
        <v>653</v>
      </c>
      <c r="AN412" s="599">
        <v>618</v>
      </c>
      <c r="AO412" s="599">
        <v>3</v>
      </c>
      <c r="AP412" s="599">
        <v>3</v>
      </c>
      <c r="AQ412" s="599">
        <v>3</v>
      </c>
      <c r="AR412" s="599"/>
      <c r="AS412" s="599">
        <v>-9.3000000000000007</v>
      </c>
      <c r="AT412" s="599">
        <v>-9.3000000000000007</v>
      </c>
      <c r="AU412" s="599">
        <v>-9.3000000000000007</v>
      </c>
      <c r="AV412" s="599">
        <v>-15.8</v>
      </c>
      <c r="AW412" s="599">
        <v>-16.3</v>
      </c>
      <c r="AX412" s="599">
        <v>-16.3</v>
      </c>
      <c r="AY412" s="599">
        <v>-112.7</v>
      </c>
      <c r="AZ412" s="599"/>
      <c r="BA412" s="599"/>
      <c r="BB412" s="599"/>
      <c r="BC412" s="599" t="str">
        <f t="shared" ref="BC412:BC481" si="18">IF(AZ412&lt;=AY412,"PASS","FAIL")</f>
        <v>FAIL</v>
      </c>
      <c r="BD412" s="599" t="str">
        <f t="shared" ref="BD412:BD481" si="19">IF(BA412&lt;=AY412,"PASS","FAIL")</f>
        <v>FAIL</v>
      </c>
      <c r="BE412" s="599" t="str">
        <f t="shared" ref="BE412:BE481" si="20">IF(BB412&lt;=AY412,"PASS","FAIL")</f>
        <v>FAIL</v>
      </c>
      <c r="BF412" s="599" t="s">
        <v>21</v>
      </c>
    </row>
    <row r="413" spans="1:58" ht="17.350000000000001">
      <c r="A413" s="600"/>
      <c r="B413" s="600" t="s">
        <v>7820</v>
      </c>
      <c r="C413" s="600" t="s">
        <v>7272</v>
      </c>
      <c r="D413" s="600" t="s">
        <v>16</v>
      </c>
      <c r="E413" s="599" t="s">
        <v>1388</v>
      </c>
      <c r="F413" s="600" t="s">
        <v>4702</v>
      </c>
      <c r="G413" s="600" t="s">
        <v>39</v>
      </c>
      <c r="H413" s="600" t="s">
        <v>4168</v>
      </c>
      <c r="I413" s="600">
        <v>1.2</v>
      </c>
      <c r="J413" s="600">
        <v>3.7</v>
      </c>
      <c r="K413" s="600" t="s">
        <v>1194</v>
      </c>
      <c r="L413" s="600" t="s">
        <v>1194</v>
      </c>
      <c r="M413" s="600" t="s">
        <v>7273</v>
      </c>
      <c r="N413" s="600" t="s">
        <v>79</v>
      </c>
      <c r="O413" s="600" t="s">
        <v>7274</v>
      </c>
      <c r="P413" s="600">
        <v>9</v>
      </c>
      <c r="Q413" s="600" t="s">
        <v>7799</v>
      </c>
      <c r="R413" s="600" t="s">
        <v>6653</v>
      </c>
      <c r="S413" s="600" t="s">
        <v>7601</v>
      </c>
      <c r="T413" s="600" t="s">
        <v>7275</v>
      </c>
      <c r="U413" s="600" t="s">
        <v>7337</v>
      </c>
      <c r="V413" s="600" t="s">
        <v>7817</v>
      </c>
      <c r="W413" s="600" t="s">
        <v>4373</v>
      </c>
      <c r="X413" s="600">
        <v>-1</v>
      </c>
      <c r="Y413" s="600">
        <v>2</v>
      </c>
      <c r="Z413" s="600" t="s">
        <v>7347</v>
      </c>
      <c r="AA413" s="600" t="s">
        <v>7348</v>
      </c>
      <c r="AB413" s="600" t="s">
        <v>7820</v>
      </c>
      <c r="AC413" s="600">
        <v>663</v>
      </c>
      <c r="AD413" s="600">
        <v>675.5</v>
      </c>
      <c r="AE413" s="600">
        <v>688</v>
      </c>
      <c r="AF413" s="600">
        <v>1386.5</v>
      </c>
      <c r="AG413" s="600">
        <v>1404</v>
      </c>
      <c r="AH413" s="600">
        <v>1421.5</v>
      </c>
      <c r="AI413" s="600">
        <v>2110</v>
      </c>
      <c r="AJ413" s="600">
        <v>2132.5</v>
      </c>
      <c r="AK413" s="600">
        <v>2155</v>
      </c>
      <c r="AL413" s="600">
        <v>723.5</v>
      </c>
      <c r="AM413" s="600">
        <v>706</v>
      </c>
      <c r="AN413" s="600">
        <v>688.5</v>
      </c>
      <c r="AO413" s="600">
        <v>3</v>
      </c>
      <c r="AP413" s="600">
        <v>3</v>
      </c>
      <c r="AQ413" s="600">
        <v>3</v>
      </c>
      <c r="AR413" s="600"/>
      <c r="AS413" s="600">
        <v>-9.3000000000000007</v>
      </c>
      <c r="AT413" s="600">
        <v>-9.3000000000000007</v>
      </c>
      <c r="AU413" s="600">
        <v>-9.3000000000000007</v>
      </c>
      <c r="AV413" s="600">
        <v>-15.8</v>
      </c>
      <c r="AW413" s="600">
        <v>-15.8</v>
      </c>
      <c r="AX413" s="600">
        <v>-15.8</v>
      </c>
      <c r="AY413" s="600">
        <v>-112.7</v>
      </c>
      <c r="AZ413" s="600"/>
      <c r="BA413" s="600"/>
      <c r="BB413" s="600"/>
      <c r="BC413" s="600" t="str">
        <f t="shared" si="18"/>
        <v>FAIL</v>
      </c>
      <c r="BD413" s="600" t="str">
        <f t="shared" si="19"/>
        <v>FAIL</v>
      </c>
      <c r="BE413" s="600" t="str">
        <f t="shared" si="20"/>
        <v>FAIL</v>
      </c>
      <c r="BF413" s="600" t="s">
        <v>21</v>
      </c>
    </row>
    <row r="414" spans="1:58" ht="17.350000000000001">
      <c r="A414" s="599"/>
      <c r="B414" s="599" t="s">
        <v>7821</v>
      </c>
      <c r="C414" s="599" t="s">
        <v>7272</v>
      </c>
      <c r="D414" s="599" t="s">
        <v>16</v>
      </c>
      <c r="E414" s="599" t="s">
        <v>1388</v>
      </c>
      <c r="F414" s="599" t="s">
        <v>4702</v>
      </c>
      <c r="G414" s="599" t="s">
        <v>39</v>
      </c>
      <c r="H414" s="599" t="s">
        <v>4168</v>
      </c>
      <c r="I414" s="599">
        <v>1.2</v>
      </c>
      <c r="J414" s="599">
        <v>3.7</v>
      </c>
      <c r="K414" s="599" t="s">
        <v>1194</v>
      </c>
      <c r="L414" s="599" t="s">
        <v>1194</v>
      </c>
      <c r="M414" s="599" t="s">
        <v>7273</v>
      </c>
      <c r="N414" s="599" t="s">
        <v>79</v>
      </c>
      <c r="O414" s="599" t="s">
        <v>7274</v>
      </c>
      <c r="P414" s="599">
        <v>9</v>
      </c>
      <c r="Q414" s="599" t="s">
        <v>7799</v>
      </c>
      <c r="R414" s="599" t="s">
        <v>6653</v>
      </c>
      <c r="S414" s="599" t="s">
        <v>7601</v>
      </c>
      <c r="T414" s="599" t="s">
        <v>7275</v>
      </c>
      <c r="U414" s="599" t="s">
        <v>7337</v>
      </c>
      <c r="V414" s="599" t="s">
        <v>7817</v>
      </c>
      <c r="W414" s="599" t="s">
        <v>4373</v>
      </c>
      <c r="X414" s="599">
        <v>1</v>
      </c>
      <c r="Y414" s="599">
        <v>2</v>
      </c>
      <c r="Z414" s="599" t="s">
        <v>7350</v>
      </c>
      <c r="AA414" s="599" t="s">
        <v>7351</v>
      </c>
      <c r="AB414" s="599" t="s">
        <v>7821</v>
      </c>
      <c r="AC414" s="599">
        <v>688</v>
      </c>
      <c r="AD414" s="599">
        <v>675.5</v>
      </c>
      <c r="AE414" s="599">
        <v>663</v>
      </c>
      <c r="AF414" s="599">
        <v>711</v>
      </c>
      <c r="AG414" s="599">
        <v>728.5</v>
      </c>
      <c r="AH414" s="599">
        <v>746</v>
      </c>
      <c r="AI414" s="599">
        <v>2110</v>
      </c>
      <c r="AJ414" s="599">
        <v>2132.5</v>
      </c>
      <c r="AK414" s="599">
        <v>2155</v>
      </c>
      <c r="AL414" s="599">
        <v>1399</v>
      </c>
      <c r="AM414" s="599">
        <v>1381.5</v>
      </c>
      <c r="AN414" s="599">
        <v>1364</v>
      </c>
      <c r="AO414" s="599">
        <v>3</v>
      </c>
      <c r="AP414" s="599">
        <v>3</v>
      </c>
      <c r="AQ414" s="599">
        <v>3</v>
      </c>
      <c r="AR414" s="599"/>
      <c r="AS414" s="599">
        <v>-9.3000000000000007</v>
      </c>
      <c r="AT414" s="599">
        <v>-9.3000000000000007</v>
      </c>
      <c r="AU414" s="599">
        <v>-9.3000000000000007</v>
      </c>
      <c r="AV414" s="599">
        <v>-45.5</v>
      </c>
      <c r="AW414" s="599">
        <v>-45.5</v>
      </c>
      <c r="AX414" s="599">
        <v>-45.5</v>
      </c>
      <c r="AY414" s="599">
        <v>-112.7</v>
      </c>
      <c r="AZ414" s="599"/>
      <c r="BA414" s="599"/>
      <c r="BB414" s="599"/>
      <c r="BC414" s="599" t="str">
        <f t="shared" si="18"/>
        <v>FAIL</v>
      </c>
      <c r="BD414" s="599" t="str">
        <f t="shared" si="19"/>
        <v>FAIL</v>
      </c>
      <c r="BE414" s="599" t="str">
        <f t="shared" si="20"/>
        <v>FAIL</v>
      </c>
      <c r="BF414" s="599" t="s">
        <v>21</v>
      </c>
    </row>
    <row r="415" spans="1:58" ht="17.350000000000001">
      <c r="A415" s="600"/>
      <c r="B415" s="600" t="s">
        <v>7822</v>
      </c>
      <c r="C415" s="600" t="s">
        <v>7272</v>
      </c>
      <c r="D415" s="600" t="s">
        <v>16</v>
      </c>
      <c r="E415" s="599" t="s">
        <v>1388</v>
      </c>
      <c r="F415" s="600" t="s">
        <v>4702</v>
      </c>
      <c r="G415" s="600" t="s">
        <v>39</v>
      </c>
      <c r="H415" s="600" t="s">
        <v>4168</v>
      </c>
      <c r="I415" s="600">
        <v>1.2</v>
      </c>
      <c r="J415" s="600">
        <v>3.7</v>
      </c>
      <c r="K415" s="600" t="s">
        <v>1194</v>
      </c>
      <c r="L415" s="600" t="s">
        <v>1194</v>
      </c>
      <c r="M415" s="600" t="s">
        <v>7273</v>
      </c>
      <c r="N415" s="600" t="s">
        <v>79</v>
      </c>
      <c r="O415" s="600" t="s">
        <v>7274</v>
      </c>
      <c r="P415" s="600">
        <v>9</v>
      </c>
      <c r="Q415" s="600" t="s">
        <v>7799</v>
      </c>
      <c r="R415" s="600" t="s">
        <v>6653</v>
      </c>
      <c r="S415" s="600" t="s">
        <v>7601</v>
      </c>
      <c r="T415" s="600" t="s">
        <v>7275</v>
      </c>
      <c r="U415" s="600" t="s">
        <v>7337</v>
      </c>
      <c r="V415" s="600" t="s">
        <v>7817</v>
      </c>
      <c r="W415" s="600" t="s">
        <v>4373</v>
      </c>
      <c r="X415" s="600">
        <v>-2</v>
      </c>
      <c r="Y415" s="600">
        <v>1</v>
      </c>
      <c r="Z415" s="600" t="s">
        <v>7353</v>
      </c>
      <c r="AA415" s="600" t="s">
        <v>7354</v>
      </c>
      <c r="AB415" s="600" t="s">
        <v>7822</v>
      </c>
      <c r="AC415" s="600">
        <v>663</v>
      </c>
      <c r="AD415" s="600">
        <v>675.5</v>
      </c>
      <c r="AE415" s="600">
        <v>688</v>
      </c>
      <c r="AF415" s="600">
        <v>3436</v>
      </c>
      <c r="AG415" s="600">
        <v>3483.5</v>
      </c>
      <c r="AH415" s="600">
        <v>3531</v>
      </c>
      <c r="AI415" s="600">
        <v>2110</v>
      </c>
      <c r="AJ415" s="600">
        <v>2132.5</v>
      </c>
      <c r="AK415" s="600">
        <v>2155</v>
      </c>
      <c r="AL415" s="600">
        <v>1281</v>
      </c>
      <c r="AM415" s="600">
        <v>1328.5</v>
      </c>
      <c r="AN415" s="600">
        <v>1376</v>
      </c>
      <c r="AO415" s="600">
        <v>3</v>
      </c>
      <c r="AP415" s="600">
        <v>3</v>
      </c>
      <c r="AQ415" s="600">
        <v>3</v>
      </c>
      <c r="AR415" s="600"/>
      <c r="AS415" s="600">
        <v>-9.3000000000000007</v>
      </c>
      <c r="AT415" s="600">
        <v>-9.3000000000000007</v>
      </c>
      <c r="AU415" s="600">
        <v>-9.3000000000000007</v>
      </c>
      <c r="AV415" s="600">
        <v>-46.1</v>
      </c>
      <c r="AW415" s="600">
        <v>-46.1</v>
      </c>
      <c r="AX415" s="600">
        <v>-46.1</v>
      </c>
      <c r="AY415" s="600">
        <v>-112.7</v>
      </c>
      <c r="AZ415" s="600"/>
      <c r="BA415" s="600"/>
      <c r="BB415" s="600"/>
      <c r="BC415" s="600" t="str">
        <f t="shared" si="18"/>
        <v>FAIL</v>
      </c>
      <c r="BD415" s="600" t="str">
        <f t="shared" si="19"/>
        <v>FAIL</v>
      </c>
      <c r="BE415" s="600" t="str">
        <f t="shared" si="20"/>
        <v>FAIL</v>
      </c>
      <c r="BF415" s="600" t="s">
        <v>21</v>
      </c>
    </row>
    <row r="416" spans="1:58" ht="17.350000000000001">
      <c r="A416" s="599"/>
      <c r="B416" s="599" t="s">
        <v>7823</v>
      </c>
      <c r="C416" s="599" t="s">
        <v>7272</v>
      </c>
      <c r="D416" s="599" t="s">
        <v>16</v>
      </c>
      <c r="E416" s="599" t="s">
        <v>1388</v>
      </c>
      <c r="F416" s="599" t="s">
        <v>4702</v>
      </c>
      <c r="G416" s="599" t="s">
        <v>39</v>
      </c>
      <c r="H416" s="599" t="s">
        <v>4168</v>
      </c>
      <c r="I416" s="599">
        <v>1.2</v>
      </c>
      <c r="J416" s="599">
        <v>3.7</v>
      </c>
      <c r="K416" s="599" t="s">
        <v>1194</v>
      </c>
      <c r="L416" s="599" t="s">
        <v>1194</v>
      </c>
      <c r="M416" s="599" t="s">
        <v>7273</v>
      </c>
      <c r="N416" s="599" t="s">
        <v>79</v>
      </c>
      <c r="O416" s="599" t="s">
        <v>7274</v>
      </c>
      <c r="P416" s="599">
        <v>9</v>
      </c>
      <c r="Q416" s="599" t="s">
        <v>7799</v>
      </c>
      <c r="R416" s="599" t="s">
        <v>6653</v>
      </c>
      <c r="S416" s="599" t="s">
        <v>7601</v>
      </c>
      <c r="T416" s="599" t="s">
        <v>7275</v>
      </c>
      <c r="U416" s="599" t="s">
        <v>7337</v>
      </c>
      <c r="V416" s="599" t="s">
        <v>7817</v>
      </c>
      <c r="W416" s="599" t="s">
        <v>4373</v>
      </c>
      <c r="X416" s="599">
        <v>2</v>
      </c>
      <c r="Y416" s="599">
        <v>1</v>
      </c>
      <c r="Z416" s="599" t="s">
        <v>7356</v>
      </c>
      <c r="AA416" s="599" t="s">
        <v>7357</v>
      </c>
      <c r="AB416" s="599" t="s">
        <v>7823</v>
      </c>
      <c r="AC416" s="599">
        <v>688</v>
      </c>
      <c r="AD416" s="599">
        <v>675.5</v>
      </c>
      <c r="AE416" s="599">
        <v>663</v>
      </c>
      <c r="AF416" s="599">
        <v>734</v>
      </c>
      <c r="AG416" s="599">
        <v>781.5</v>
      </c>
      <c r="AH416" s="599">
        <v>829</v>
      </c>
      <c r="AI416" s="599">
        <v>2110</v>
      </c>
      <c r="AJ416" s="599">
        <v>2132.5</v>
      </c>
      <c r="AK416" s="599">
        <v>2155</v>
      </c>
      <c r="AL416" s="599">
        <v>1376</v>
      </c>
      <c r="AM416" s="599">
        <v>1328.5</v>
      </c>
      <c r="AN416" s="599">
        <v>1281</v>
      </c>
      <c r="AO416" s="599">
        <v>3</v>
      </c>
      <c r="AP416" s="599">
        <v>3</v>
      </c>
      <c r="AQ416" s="599">
        <v>3</v>
      </c>
      <c r="AR416" s="599"/>
      <c r="AS416" s="599">
        <v>-9.3000000000000007</v>
      </c>
      <c r="AT416" s="599">
        <v>-9.3000000000000007</v>
      </c>
      <c r="AU416" s="599">
        <v>-9.3000000000000007</v>
      </c>
      <c r="AV416" s="599">
        <v>-45.5</v>
      </c>
      <c r="AW416" s="599">
        <v>-45.5</v>
      </c>
      <c r="AX416" s="599">
        <v>-45.5</v>
      </c>
      <c r="AY416" s="599">
        <v>-112.7</v>
      </c>
      <c r="AZ416" s="599"/>
      <c r="BA416" s="599"/>
      <c r="BB416" s="599"/>
      <c r="BC416" s="599" t="str">
        <f t="shared" si="18"/>
        <v>FAIL</v>
      </c>
      <c r="BD416" s="599" t="str">
        <f t="shared" si="19"/>
        <v>FAIL</v>
      </c>
      <c r="BE416" s="599" t="str">
        <f t="shared" si="20"/>
        <v>FAIL</v>
      </c>
      <c r="BF416" s="599" t="s">
        <v>21</v>
      </c>
    </row>
    <row r="417" spans="1:58" ht="17.350000000000001">
      <c r="A417" s="600"/>
      <c r="B417" s="600" t="s">
        <v>7816</v>
      </c>
      <c r="C417" s="600" t="s">
        <v>7272</v>
      </c>
      <c r="D417" s="600" t="s">
        <v>16</v>
      </c>
      <c r="E417" s="599" t="s">
        <v>1388</v>
      </c>
      <c r="F417" s="600" t="s">
        <v>4702</v>
      </c>
      <c r="G417" s="600" t="s">
        <v>39</v>
      </c>
      <c r="H417" s="600" t="s">
        <v>4168</v>
      </c>
      <c r="I417" s="600">
        <v>1.2</v>
      </c>
      <c r="J417" s="600">
        <v>3.7</v>
      </c>
      <c r="K417" s="600" t="s">
        <v>1194</v>
      </c>
      <c r="L417" s="600" t="s">
        <v>1194</v>
      </c>
      <c r="M417" s="600" t="s">
        <v>7273</v>
      </c>
      <c r="N417" s="600" t="s">
        <v>79</v>
      </c>
      <c r="O417" s="600" t="s">
        <v>7274</v>
      </c>
      <c r="P417" s="600">
        <v>9</v>
      </c>
      <c r="Q417" s="600" t="s">
        <v>7799</v>
      </c>
      <c r="R417" s="600" t="s">
        <v>6653</v>
      </c>
      <c r="S417" s="600" t="s">
        <v>7611</v>
      </c>
      <c r="T417" s="600"/>
      <c r="U417" s="600" t="s">
        <v>7337</v>
      </c>
      <c r="V417" s="600" t="s">
        <v>7824</v>
      </c>
      <c r="W417" s="600" t="s">
        <v>7299</v>
      </c>
      <c r="X417" s="600">
        <v>2</v>
      </c>
      <c r="Y417" s="600"/>
      <c r="Z417" s="600" t="s">
        <v>7339</v>
      </c>
      <c r="AA417" s="600"/>
      <c r="AB417" s="600" t="s">
        <v>7816</v>
      </c>
      <c r="AC417" s="600">
        <v>663</v>
      </c>
      <c r="AD417" s="600">
        <v>680.5</v>
      </c>
      <c r="AE417" s="600">
        <v>698</v>
      </c>
      <c r="AF417" s="600"/>
      <c r="AG417" s="600"/>
      <c r="AH417" s="600"/>
      <c r="AI417" s="600">
        <v>2110</v>
      </c>
      <c r="AJ417" s="600">
        <v>2132.5</v>
      </c>
      <c r="AK417" s="600">
        <v>2155</v>
      </c>
      <c r="AL417" s="600"/>
      <c r="AM417" s="600"/>
      <c r="AN417" s="600"/>
      <c r="AO417" s="600"/>
      <c r="AP417" s="600"/>
      <c r="AQ417" s="600"/>
      <c r="AR417" s="600"/>
      <c r="AS417" s="600">
        <v>-5.3</v>
      </c>
      <c r="AT417" s="600">
        <v>-5.3</v>
      </c>
      <c r="AU417" s="600">
        <v>-5.3</v>
      </c>
      <c r="AV417" s="600"/>
      <c r="AW417" s="600"/>
      <c r="AX417" s="600"/>
      <c r="AY417" s="600">
        <v>-112.7</v>
      </c>
      <c r="AZ417" s="600"/>
      <c r="BA417" s="600"/>
      <c r="BB417" s="600"/>
      <c r="BC417" s="600" t="str">
        <f t="shared" si="18"/>
        <v>FAIL</v>
      </c>
      <c r="BD417" s="600" t="str">
        <f t="shared" si="19"/>
        <v>FAIL</v>
      </c>
      <c r="BE417" s="600" t="str">
        <f t="shared" si="20"/>
        <v>FAIL</v>
      </c>
      <c r="BF417" s="600" t="s">
        <v>21</v>
      </c>
    </row>
    <row r="418" spans="1:58" ht="17.350000000000001">
      <c r="A418" s="599"/>
      <c r="B418" s="599" t="s">
        <v>7825</v>
      </c>
      <c r="C418" s="599" t="s">
        <v>7272</v>
      </c>
      <c r="D418" s="599" t="s">
        <v>16</v>
      </c>
      <c r="E418" s="599" t="s">
        <v>1388</v>
      </c>
      <c r="F418" s="599" t="s">
        <v>4702</v>
      </c>
      <c r="G418" s="599" t="s">
        <v>39</v>
      </c>
      <c r="H418" s="599" t="s">
        <v>4168</v>
      </c>
      <c r="I418" s="599">
        <v>1.2</v>
      </c>
      <c r="J418" s="599">
        <v>3.7</v>
      </c>
      <c r="K418" s="599" t="s">
        <v>1194</v>
      </c>
      <c r="L418" s="599" t="s">
        <v>1194</v>
      </c>
      <c r="M418" s="599" t="s">
        <v>7273</v>
      </c>
      <c r="N418" s="599" t="s">
        <v>79</v>
      </c>
      <c r="O418" s="599" t="s">
        <v>7274</v>
      </c>
      <c r="P418" s="599">
        <v>9</v>
      </c>
      <c r="Q418" s="599" t="s">
        <v>7799</v>
      </c>
      <c r="R418" s="599" t="s">
        <v>6653</v>
      </c>
      <c r="S418" s="599" t="s">
        <v>7611</v>
      </c>
      <c r="T418" s="599" t="s">
        <v>7275</v>
      </c>
      <c r="U418" s="599" t="s">
        <v>7337</v>
      </c>
      <c r="V418" s="599" t="s">
        <v>7824</v>
      </c>
      <c r="W418" s="599" t="s">
        <v>7299</v>
      </c>
      <c r="X418" s="599">
        <v>-1</v>
      </c>
      <c r="Y418" s="599">
        <v>1</v>
      </c>
      <c r="Z418" s="599" t="s">
        <v>7341</v>
      </c>
      <c r="AA418" s="599" t="s">
        <v>7342</v>
      </c>
      <c r="AB418" s="599" t="s">
        <v>7825</v>
      </c>
      <c r="AC418" s="599">
        <v>663</v>
      </c>
      <c r="AD418" s="599">
        <v>680.5</v>
      </c>
      <c r="AE418" s="599">
        <v>698</v>
      </c>
      <c r="AF418" s="599">
        <v>2773</v>
      </c>
      <c r="AG418" s="599">
        <v>2813</v>
      </c>
      <c r="AH418" s="599">
        <v>2853</v>
      </c>
      <c r="AI418" s="599">
        <v>2110</v>
      </c>
      <c r="AJ418" s="599">
        <v>2132.5</v>
      </c>
      <c r="AK418" s="599">
        <v>2155</v>
      </c>
      <c r="AL418" s="599">
        <v>618</v>
      </c>
      <c r="AM418" s="599">
        <v>658</v>
      </c>
      <c r="AN418" s="599">
        <v>698</v>
      </c>
      <c r="AO418" s="599">
        <v>3</v>
      </c>
      <c r="AP418" s="599">
        <v>3</v>
      </c>
      <c r="AQ418" s="599">
        <v>3</v>
      </c>
      <c r="AR418" s="599"/>
      <c r="AS418" s="599">
        <v>-9.3000000000000007</v>
      </c>
      <c r="AT418" s="599">
        <v>-9.3000000000000007</v>
      </c>
      <c r="AU418" s="599">
        <v>-9.3000000000000007</v>
      </c>
      <c r="AV418" s="599">
        <v>-15.7</v>
      </c>
      <c r="AW418" s="599">
        <v>-15.7</v>
      </c>
      <c r="AX418" s="599">
        <v>-15.7</v>
      </c>
      <c r="AY418" s="599">
        <v>-112.7</v>
      </c>
      <c r="AZ418" s="599"/>
      <c r="BA418" s="599"/>
      <c r="BB418" s="599"/>
      <c r="BC418" s="599" t="str">
        <f t="shared" si="18"/>
        <v>FAIL</v>
      </c>
      <c r="BD418" s="599" t="str">
        <f t="shared" si="19"/>
        <v>FAIL</v>
      </c>
      <c r="BE418" s="599" t="str">
        <f t="shared" si="20"/>
        <v>FAIL</v>
      </c>
      <c r="BF418" s="599" t="s">
        <v>21</v>
      </c>
    </row>
    <row r="419" spans="1:58" ht="17.350000000000001">
      <c r="A419" s="600"/>
      <c r="B419" s="600" t="s">
        <v>7826</v>
      </c>
      <c r="C419" s="600" t="s">
        <v>7272</v>
      </c>
      <c r="D419" s="600" t="s">
        <v>16</v>
      </c>
      <c r="E419" s="599" t="s">
        <v>1388</v>
      </c>
      <c r="F419" s="600" t="s">
        <v>4702</v>
      </c>
      <c r="G419" s="600" t="s">
        <v>39</v>
      </c>
      <c r="H419" s="600" t="s">
        <v>4168</v>
      </c>
      <c r="I419" s="600">
        <v>1.2</v>
      </c>
      <c r="J419" s="600">
        <v>3.7</v>
      </c>
      <c r="K419" s="600" t="s">
        <v>1194</v>
      </c>
      <c r="L419" s="600" t="s">
        <v>1194</v>
      </c>
      <c r="M419" s="600" t="s">
        <v>7273</v>
      </c>
      <c r="N419" s="600" t="s">
        <v>79</v>
      </c>
      <c r="O419" s="600" t="s">
        <v>7274</v>
      </c>
      <c r="P419" s="600">
        <v>9</v>
      </c>
      <c r="Q419" s="600" t="s">
        <v>7799</v>
      </c>
      <c r="R419" s="600" t="s">
        <v>6653</v>
      </c>
      <c r="S419" s="600" t="s">
        <v>7611</v>
      </c>
      <c r="T419" s="600" t="s">
        <v>7275</v>
      </c>
      <c r="U419" s="600" t="s">
        <v>7337</v>
      </c>
      <c r="V419" s="600" t="s">
        <v>7824</v>
      </c>
      <c r="W419" s="600" t="s">
        <v>7299</v>
      </c>
      <c r="X419" s="600">
        <v>1</v>
      </c>
      <c r="Y419" s="600">
        <v>1</v>
      </c>
      <c r="Z419" s="600" t="s">
        <v>7344</v>
      </c>
      <c r="AA419" s="600" t="s">
        <v>7345</v>
      </c>
      <c r="AB419" s="600" t="s">
        <v>7826</v>
      </c>
      <c r="AC419" s="600">
        <v>698</v>
      </c>
      <c r="AD419" s="600">
        <v>680.5</v>
      </c>
      <c r="AE419" s="600">
        <v>663</v>
      </c>
      <c r="AF419" s="600">
        <v>1412</v>
      </c>
      <c r="AG419" s="600">
        <v>1452</v>
      </c>
      <c r="AH419" s="600">
        <v>1492</v>
      </c>
      <c r="AI419" s="600">
        <v>2110</v>
      </c>
      <c r="AJ419" s="600">
        <v>2132.5</v>
      </c>
      <c r="AK419" s="600">
        <v>2155</v>
      </c>
      <c r="AL419" s="600">
        <v>698</v>
      </c>
      <c r="AM419" s="600">
        <v>658</v>
      </c>
      <c r="AN419" s="600">
        <v>618</v>
      </c>
      <c r="AO419" s="600">
        <v>3</v>
      </c>
      <c r="AP419" s="600">
        <v>3</v>
      </c>
      <c r="AQ419" s="600">
        <v>3</v>
      </c>
      <c r="AR419" s="600"/>
      <c r="AS419" s="600">
        <v>-9.3000000000000007</v>
      </c>
      <c r="AT419" s="600">
        <v>-9.3000000000000007</v>
      </c>
      <c r="AU419" s="600">
        <v>-9.3000000000000007</v>
      </c>
      <c r="AV419" s="600">
        <v>-15.8</v>
      </c>
      <c r="AW419" s="600">
        <v>-16.3</v>
      </c>
      <c r="AX419" s="600">
        <v>-16.3</v>
      </c>
      <c r="AY419" s="600">
        <v>-112.7</v>
      </c>
      <c r="AZ419" s="600"/>
      <c r="BA419" s="600"/>
      <c r="BB419" s="600"/>
      <c r="BC419" s="600" t="str">
        <f t="shared" si="18"/>
        <v>FAIL</v>
      </c>
      <c r="BD419" s="600" t="str">
        <f t="shared" si="19"/>
        <v>FAIL</v>
      </c>
      <c r="BE419" s="600" t="str">
        <f t="shared" si="20"/>
        <v>FAIL</v>
      </c>
      <c r="BF419" s="600" t="s">
        <v>21</v>
      </c>
    </row>
    <row r="420" spans="1:58" ht="17.350000000000001">
      <c r="A420" s="599"/>
      <c r="B420" s="599" t="s">
        <v>7827</v>
      </c>
      <c r="C420" s="599" t="s">
        <v>7272</v>
      </c>
      <c r="D420" s="599" t="s">
        <v>16</v>
      </c>
      <c r="E420" s="599" t="s">
        <v>1388</v>
      </c>
      <c r="F420" s="599" t="s">
        <v>4702</v>
      </c>
      <c r="G420" s="599" t="s">
        <v>39</v>
      </c>
      <c r="H420" s="599" t="s">
        <v>4168</v>
      </c>
      <c r="I420" s="599">
        <v>1.2</v>
      </c>
      <c r="J420" s="599">
        <v>3.7</v>
      </c>
      <c r="K420" s="599" t="s">
        <v>1194</v>
      </c>
      <c r="L420" s="599" t="s">
        <v>1194</v>
      </c>
      <c r="M420" s="599" t="s">
        <v>7273</v>
      </c>
      <c r="N420" s="599" t="s">
        <v>79</v>
      </c>
      <c r="O420" s="599" t="s">
        <v>7274</v>
      </c>
      <c r="P420" s="599">
        <v>9</v>
      </c>
      <c r="Q420" s="599" t="s">
        <v>7799</v>
      </c>
      <c r="R420" s="599" t="s">
        <v>6653</v>
      </c>
      <c r="S420" s="599" t="s">
        <v>7611</v>
      </c>
      <c r="T420" s="599" t="s">
        <v>7275</v>
      </c>
      <c r="U420" s="599" t="s">
        <v>7337</v>
      </c>
      <c r="V420" s="599" t="s">
        <v>7824</v>
      </c>
      <c r="W420" s="599" t="s">
        <v>4373</v>
      </c>
      <c r="X420" s="599">
        <v>-1</v>
      </c>
      <c r="Y420" s="599">
        <v>2</v>
      </c>
      <c r="Z420" s="599" t="s">
        <v>7347</v>
      </c>
      <c r="AA420" s="599" t="s">
        <v>7348</v>
      </c>
      <c r="AB420" s="599" t="s">
        <v>7827</v>
      </c>
      <c r="AC420" s="599">
        <v>663</v>
      </c>
      <c r="AD420" s="599">
        <v>680.5</v>
      </c>
      <c r="AE420" s="599">
        <v>698</v>
      </c>
      <c r="AF420" s="599">
        <v>1386.5</v>
      </c>
      <c r="AG420" s="599">
        <v>1406.5</v>
      </c>
      <c r="AH420" s="599">
        <v>1426.5</v>
      </c>
      <c r="AI420" s="599">
        <v>2110</v>
      </c>
      <c r="AJ420" s="599">
        <v>2132.5</v>
      </c>
      <c r="AK420" s="599">
        <v>2155</v>
      </c>
      <c r="AL420" s="599">
        <v>723.5</v>
      </c>
      <c r="AM420" s="599">
        <v>703.5</v>
      </c>
      <c r="AN420" s="599">
        <v>683.5</v>
      </c>
      <c r="AO420" s="599">
        <v>3</v>
      </c>
      <c r="AP420" s="599">
        <v>3</v>
      </c>
      <c r="AQ420" s="599">
        <v>3</v>
      </c>
      <c r="AR420" s="599"/>
      <c r="AS420" s="599">
        <v>-9.3000000000000007</v>
      </c>
      <c r="AT420" s="599">
        <v>-9.3000000000000007</v>
      </c>
      <c r="AU420" s="599">
        <v>-9.3000000000000007</v>
      </c>
      <c r="AV420" s="599">
        <v>-15.8</v>
      </c>
      <c r="AW420" s="599">
        <v>-15.8</v>
      </c>
      <c r="AX420" s="599">
        <v>-15.9</v>
      </c>
      <c r="AY420" s="599">
        <v>-112.7</v>
      </c>
      <c r="AZ420" s="599"/>
      <c r="BA420" s="599"/>
      <c r="BB420" s="599"/>
      <c r="BC420" s="599" t="str">
        <f t="shared" si="18"/>
        <v>FAIL</v>
      </c>
      <c r="BD420" s="599" t="str">
        <f t="shared" si="19"/>
        <v>FAIL</v>
      </c>
      <c r="BE420" s="599" t="str">
        <f t="shared" si="20"/>
        <v>FAIL</v>
      </c>
      <c r="BF420" s="599" t="s">
        <v>21</v>
      </c>
    </row>
    <row r="421" spans="1:58" ht="17.350000000000001">
      <c r="A421" s="600"/>
      <c r="B421" s="600" t="s">
        <v>7828</v>
      </c>
      <c r="C421" s="600" t="s">
        <v>7272</v>
      </c>
      <c r="D421" s="600" t="s">
        <v>16</v>
      </c>
      <c r="E421" s="599" t="s">
        <v>1388</v>
      </c>
      <c r="F421" s="600" t="s">
        <v>4702</v>
      </c>
      <c r="G421" s="600" t="s">
        <v>39</v>
      </c>
      <c r="H421" s="600" t="s">
        <v>4168</v>
      </c>
      <c r="I421" s="600">
        <v>1.2</v>
      </c>
      <c r="J421" s="600">
        <v>3.7</v>
      </c>
      <c r="K421" s="600" t="s">
        <v>1194</v>
      </c>
      <c r="L421" s="600" t="s">
        <v>1194</v>
      </c>
      <c r="M421" s="600" t="s">
        <v>7273</v>
      </c>
      <c r="N421" s="600" t="s">
        <v>79</v>
      </c>
      <c r="O421" s="600" t="s">
        <v>7274</v>
      </c>
      <c r="P421" s="600">
        <v>9</v>
      </c>
      <c r="Q421" s="600" t="s">
        <v>7799</v>
      </c>
      <c r="R421" s="600" t="s">
        <v>6653</v>
      </c>
      <c r="S421" s="600" t="s">
        <v>7611</v>
      </c>
      <c r="T421" s="600" t="s">
        <v>7275</v>
      </c>
      <c r="U421" s="600" t="s">
        <v>7337</v>
      </c>
      <c r="V421" s="600" t="s">
        <v>7824</v>
      </c>
      <c r="W421" s="600" t="s">
        <v>4373</v>
      </c>
      <c r="X421" s="600">
        <v>1</v>
      </c>
      <c r="Y421" s="600">
        <v>2</v>
      </c>
      <c r="Z421" s="600" t="s">
        <v>7350</v>
      </c>
      <c r="AA421" s="600" t="s">
        <v>7351</v>
      </c>
      <c r="AB421" s="600" t="s">
        <v>7828</v>
      </c>
      <c r="AC421" s="600">
        <v>698</v>
      </c>
      <c r="AD421" s="600">
        <v>680.5</v>
      </c>
      <c r="AE421" s="600">
        <v>663</v>
      </c>
      <c r="AF421" s="600">
        <v>706</v>
      </c>
      <c r="AG421" s="600">
        <v>726</v>
      </c>
      <c r="AH421" s="600">
        <v>746</v>
      </c>
      <c r="AI421" s="600">
        <v>2110</v>
      </c>
      <c r="AJ421" s="600">
        <v>2132.5</v>
      </c>
      <c r="AK421" s="600">
        <v>2155</v>
      </c>
      <c r="AL421" s="600">
        <v>1404</v>
      </c>
      <c r="AM421" s="600">
        <v>1384</v>
      </c>
      <c r="AN421" s="600">
        <v>1364</v>
      </c>
      <c r="AO421" s="600">
        <v>3</v>
      </c>
      <c r="AP421" s="600">
        <v>3</v>
      </c>
      <c r="AQ421" s="600">
        <v>3</v>
      </c>
      <c r="AR421" s="600"/>
      <c r="AS421" s="600">
        <v>-9.3000000000000007</v>
      </c>
      <c r="AT421" s="600">
        <v>-9.3000000000000007</v>
      </c>
      <c r="AU421" s="600">
        <v>-9.3000000000000007</v>
      </c>
      <c r="AV421" s="600">
        <v>-45.5</v>
      </c>
      <c r="AW421" s="600">
        <v>-45.5</v>
      </c>
      <c r="AX421" s="600">
        <v>-45.5</v>
      </c>
      <c r="AY421" s="600">
        <v>-112.7</v>
      </c>
      <c r="AZ421" s="600"/>
      <c r="BA421" s="600"/>
      <c r="BB421" s="600"/>
      <c r="BC421" s="600" t="str">
        <f t="shared" si="18"/>
        <v>FAIL</v>
      </c>
      <c r="BD421" s="600" t="str">
        <f t="shared" si="19"/>
        <v>FAIL</v>
      </c>
      <c r="BE421" s="600" t="str">
        <f t="shared" si="20"/>
        <v>FAIL</v>
      </c>
      <c r="BF421" s="600" t="s">
        <v>21</v>
      </c>
    </row>
    <row r="422" spans="1:58" ht="17.350000000000001">
      <c r="A422" s="599"/>
      <c r="B422" s="599" t="s">
        <v>7829</v>
      </c>
      <c r="C422" s="599" t="s">
        <v>7272</v>
      </c>
      <c r="D422" s="599" t="s">
        <v>16</v>
      </c>
      <c r="E422" s="599" t="s">
        <v>1388</v>
      </c>
      <c r="F422" s="599" t="s">
        <v>4702</v>
      </c>
      <c r="G422" s="599" t="s">
        <v>39</v>
      </c>
      <c r="H422" s="599" t="s">
        <v>4168</v>
      </c>
      <c r="I422" s="599">
        <v>1.2</v>
      </c>
      <c r="J422" s="599">
        <v>3.7</v>
      </c>
      <c r="K422" s="599" t="s">
        <v>1194</v>
      </c>
      <c r="L422" s="599" t="s">
        <v>1194</v>
      </c>
      <c r="M422" s="599" t="s">
        <v>7273</v>
      </c>
      <c r="N422" s="599" t="s">
        <v>79</v>
      </c>
      <c r="O422" s="599" t="s">
        <v>7274</v>
      </c>
      <c r="P422" s="599">
        <v>9</v>
      </c>
      <c r="Q422" s="599" t="s">
        <v>7799</v>
      </c>
      <c r="R422" s="599" t="s">
        <v>6653</v>
      </c>
      <c r="S422" s="599" t="s">
        <v>7611</v>
      </c>
      <c r="T422" s="599" t="s">
        <v>7275</v>
      </c>
      <c r="U422" s="599" t="s">
        <v>7337</v>
      </c>
      <c r="V422" s="599" t="s">
        <v>7824</v>
      </c>
      <c r="W422" s="599" t="s">
        <v>4373</v>
      </c>
      <c r="X422" s="599">
        <v>-2</v>
      </c>
      <c r="Y422" s="599">
        <v>1</v>
      </c>
      <c r="Z422" s="599" t="s">
        <v>7353</v>
      </c>
      <c r="AA422" s="599" t="s">
        <v>7354</v>
      </c>
      <c r="AB422" s="599" t="s">
        <v>7829</v>
      </c>
      <c r="AC422" s="599">
        <v>663</v>
      </c>
      <c r="AD422" s="599">
        <v>680.5</v>
      </c>
      <c r="AE422" s="599">
        <v>698</v>
      </c>
      <c r="AF422" s="599">
        <v>3436</v>
      </c>
      <c r="AG422" s="599">
        <v>3493.5</v>
      </c>
      <c r="AH422" s="599">
        <v>3551</v>
      </c>
      <c r="AI422" s="599">
        <v>2110</v>
      </c>
      <c r="AJ422" s="599">
        <v>2132.5</v>
      </c>
      <c r="AK422" s="599">
        <v>2155</v>
      </c>
      <c r="AL422" s="599">
        <v>1281</v>
      </c>
      <c r="AM422" s="599">
        <v>1338.5</v>
      </c>
      <c r="AN422" s="599">
        <v>1396</v>
      </c>
      <c r="AO422" s="599">
        <v>3</v>
      </c>
      <c r="AP422" s="599">
        <v>3</v>
      </c>
      <c r="AQ422" s="599">
        <v>3</v>
      </c>
      <c r="AR422" s="599"/>
      <c r="AS422" s="599">
        <v>-9.3000000000000007</v>
      </c>
      <c r="AT422" s="599">
        <v>-9.3000000000000007</v>
      </c>
      <c r="AU422" s="599">
        <v>-9.3000000000000007</v>
      </c>
      <c r="AV422" s="599">
        <v>-46.1</v>
      </c>
      <c r="AW422" s="599">
        <v>-46.1</v>
      </c>
      <c r="AX422" s="599">
        <v>-46.1</v>
      </c>
      <c r="AY422" s="599">
        <v>-112.7</v>
      </c>
      <c r="AZ422" s="599"/>
      <c r="BA422" s="599"/>
      <c r="BB422" s="599"/>
      <c r="BC422" s="599" t="str">
        <f t="shared" si="18"/>
        <v>FAIL</v>
      </c>
      <c r="BD422" s="599" t="str">
        <f t="shared" si="19"/>
        <v>FAIL</v>
      </c>
      <c r="BE422" s="599" t="str">
        <f t="shared" si="20"/>
        <v>FAIL</v>
      </c>
      <c r="BF422" s="599" t="s">
        <v>21</v>
      </c>
    </row>
    <row r="423" spans="1:58" ht="17.350000000000001">
      <c r="A423" s="600"/>
      <c r="B423" s="600" t="s">
        <v>7830</v>
      </c>
      <c r="C423" s="600" t="s">
        <v>7272</v>
      </c>
      <c r="D423" s="600" t="s">
        <v>16</v>
      </c>
      <c r="E423" s="599" t="s">
        <v>1388</v>
      </c>
      <c r="F423" s="600" t="s">
        <v>4702</v>
      </c>
      <c r="G423" s="600" t="s">
        <v>39</v>
      </c>
      <c r="H423" s="600" t="s">
        <v>4168</v>
      </c>
      <c r="I423" s="600">
        <v>1.2</v>
      </c>
      <c r="J423" s="600">
        <v>3.7</v>
      </c>
      <c r="K423" s="600" t="s">
        <v>1194</v>
      </c>
      <c r="L423" s="600" t="s">
        <v>1194</v>
      </c>
      <c r="M423" s="600" t="s">
        <v>7273</v>
      </c>
      <c r="N423" s="600" t="s">
        <v>79</v>
      </c>
      <c r="O423" s="600" t="s">
        <v>7274</v>
      </c>
      <c r="P423" s="600">
        <v>9</v>
      </c>
      <c r="Q423" s="600" t="s">
        <v>7799</v>
      </c>
      <c r="R423" s="600" t="s">
        <v>6653</v>
      </c>
      <c r="S423" s="600" t="s">
        <v>7611</v>
      </c>
      <c r="T423" s="600" t="s">
        <v>7275</v>
      </c>
      <c r="U423" s="600" t="s">
        <v>7337</v>
      </c>
      <c r="V423" s="600" t="s">
        <v>7824</v>
      </c>
      <c r="W423" s="600" t="s">
        <v>4373</v>
      </c>
      <c r="X423" s="600">
        <v>2</v>
      </c>
      <c r="Y423" s="600">
        <v>1</v>
      </c>
      <c r="Z423" s="600" t="s">
        <v>7356</v>
      </c>
      <c r="AA423" s="600" t="s">
        <v>7357</v>
      </c>
      <c r="AB423" s="600" t="s">
        <v>7830</v>
      </c>
      <c r="AC423" s="600">
        <v>698</v>
      </c>
      <c r="AD423" s="600">
        <v>680.5</v>
      </c>
      <c r="AE423" s="600">
        <v>663</v>
      </c>
      <c r="AF423" s="600">
        <v>714</v>
      </c>
      <c r="AG423" s="600">
        <v>771.5</v>
      </c>
      <c r="AH423" s="600">
        <v>829</v>
      </c>
      <c r="AI423" s="600">
        <v>2110</v>
      </c>
      <c r="AJ423" s="600">
        <v>2132.5</v>
      </c>
      <c r="AK423" s="600">
        <v>2155</v>
      </c>
      <c r="AL423" s="600">
        <v>1396</v>
      </c>
      <c r="AM423" s="600">
        <v>1338.5</v>
      </c>
      <c r="AN423" s="600">
        <v>1281</v>
      </c>
      <c r="AO423" s="600">
        <v>3</v>
      </c>
      <c r="AP423" s="600">
        <v>3</v>
      </c>
      <c r="AQ423" s="600">
        <v>3</v>
      </c>
      <c r="AR423" s="600"/>
      <c r="AS423" s="600">
        <v>-9.3000000000000007</v>
      </c>
      <c r="AT423" s="600">
        <v>-9.3000000000000007</v>
      </c>
      <c r="AU423" s="600">
        <v>-9.3000000000000007</v>
      </c>
      <c r="AV423" s="600">
        <v>-45.5</v>
      </c>
      <c r="AW423" s="600">
        <v>-45.5</v>
      </c>
      <c r="AX423" s="600">
        <v>-45.5</v>
      </c>
      <c r="AY423" s="600">
        <v>-112.7</v>
      </c>
      <c r="AZ423" s="600"/>
      <c r="BA423" s="600"/>
      <c r="BB423" s="600"/>
      <c r="BC423" s="600" t="str">
        <f t="shared" si="18"/>
        <v>FAIL</v>
      </c>
      <c r="BD423" s="600" t="str">
        <f t="shared" si="19"/>
        <v>FAIL</v>
      </c>
      <c r="BE423" s="600" t="str">
        <f t="shared" si="20"/>
        <v>FAIL</v>
      </c>
      <c r="BF423" s="600" t="s">
        <v>21</v>
      </c>
    </row>
    <row r="424" spans="1:58" ht="17.350000000000001">
      <c r="A424" s="599"/>
      <c r="B424" s="599" t="s">
        <v>7816</v>
      </c>
      <c r="C424" s="599" t="s">
        <v>7272</v>
      </c>
      <c r="D424" s="599" t="s">
        <v>16</v>
      </c>
      <c r="E424" s="599" t="s">
        <v>1388</v>
      </c>
      <c r="F424" s="599" t="s">
        <v>4702</v>
      </c>
      <c r="G424" s="599" t="s">
        <v>39</v>
      </c>
      <c r="H424" s="599" t="s">
        <v>4168</v>
      </c>
      <c r="I424" s="599">
        <v>1.2</v>
      </c>
      <c r="J424" s="599">
        <v>3.7</v>
      </c>
      <c r="K424" s="599" t="s">
        <v>1194</v>
      </c>
      <c r="L424" s="599" t="s">
        <v>1194</v>
      </c>
      <c r="M424" s="599" t="s">
        <v>7273</v>
      </c>
      <c r="N424" s="599" t="s">
        <v>79</v>
      </c>
      <c r="O424" s="599" t="s">
        <v>7274</v>
      </c>
      <c r="P424" s="599">
        <v>9</v>
      </c>
      <c r="Q424" s="599" t="s">
        <v>7799</v>
      </c>
      <c r="R424" s="599" t="s">
        <v>6653</v>
      </c>
      <c r="S424" s="599" t="s">
        <v>7620</v>
      </c>
      <c r="T424" s="599"/>
      <c r="U424" s="599" t="s">
        <v>7337</v>
      </c>
      <c r="V424" s="599" t="s">
        <v>7831</v>
      </c>
      <c r="W424" s="599" t="s">
        <v>7299</v>
      </c>
      <c r="X424" s="599">
        <v>2</v>
      </c>
      <c r="Y424" s="599"/>
      <c r="Z424" s="599" t="s">
        <v>7339</v>
      </c>
      <c r="AA424" s="599"/>
      <c r="AB424" s="599" t="s">
        <v>7816</v>
      </c>
      <c r="AC424" s="599">
        <v>673</v>
      </c>
      <c r="AD424" s="599">
        <v>685.5</v>
      </c>
      <c r="AE424" s="599">
        <v>698</v>
      </c>
      <c r="AF424" s="599"/>
      <c r="AG424" s="599"/>
      <c r="AH424" s="599"/>
      <c r="AI424" s="599">
        <v>2110</v>
      </c>
      <c r="AJ424" s="599">
        <v>2132.5</v>
      </c>
      <c r="AK424" s="599">
        <v>2155</v>
      </c>
      <c r="AL424" s="599"/>
      <c r="AM424" s="599"/>
      <c r="AN424" s="599"/>
      <c r="AO424" s="599"/>
      <c r="AP424" s="599"/>
      <c r="AQ424" s="599"/>
      <c r="AR424" s="599"/>
      <c r="AS424" s="599">
        <v>-5.3</v>
      </c>
      <c r="AT424" s="599">
        <v>-5.3</v>
      </c>
      <c r="AU424" s="599">
        <v>-5.3</v>
      </c>
      <c r="AV424" s="599"/>
      <c r="AW424" s="599"/>
      <c r="AX424" s="599"/>
      <c r="AY424" s="599">
        <v>-112.7</v>
      </c>
      <c r="AZ424" s="599"/>
      <c r="BA424" s="599"/>
      <c r="BB424" s="599"/>
      <c r="BC424" s="599" t="str">
        <f t="shared" si="18"/>
        <v>FAIL</v>
      </c>
      <c r="BD424" s="599" t="str">
        <f t="shared" si="19"/>
        <v>FAIL</v>
      </c>
      <c r="BE424" s="599" t="str">
        <f t="shared" si="20"/>
        <v>FAIL</v>
      </c>
      <c r="BF424" s="599" t="s">
        <v>21</v>
      </c>
    </row>
    <row r="425" spans="1:58" ht="17.350000000000001">
      <c r="A425" s="600"/>
      <c r="B425" s="600" t="s">
        <v>7832</v>
      </c>
      <c r="C425" s="600" t="s">
        <v>7272</v>
      </c>
      <c r="D425" s="600" t="s">
        <v>16</v>
      </c>
      <c r="E425" s="599" t="s">
        <v>1388</v>
      </c>
      <c r="F425" s="600" t="s">
        <v>4702</v>
      </c>
      <c r="G425" s="600" t="s">
        <v>39</v>
      </c>
      <c r="H425" s="600" t="s">
        <v>4168</v>
      </c>
      <c r="I425" s="600">
        <v>1.2</v>
      </c>
      <c r="J425" s="600">
        <v>3.7</v>
      </c>
      <c r="K425" s="600" t="s">
        <v>1194</v>
      </c>
      <c r="L425" s="600" t="s">
        <v>1194</v>
      </c>
      <c r="M425" s="600" t="s">
        <v>7273</v>
      </c>
      <c r="N425" s="600" t="s">
        <v>79</v>
      </c>
      <c r="O425" s="600" t="s">
        <v>7274</v>
      </c>
      <c r="P425" s="600">
        <v>9</v>
      </c>
      <c r="Q425" s="600" t="s">
        <v>7799</v>
      </c>
      <c r="R425" s="600" t="s">
        <v>6653</v>
      </c>
      <c r="S425" s="600" t="s">
        <v>7620</v>
      </c>
      <c r="T425" s="600" t="s">
        <v>7275</v>
      </c>
      <c r="U425" s="600" t="s">
        <v>7337</v>
      </c>
      <c r="V425" s="600" t="s">
        <v>7831</v>
      </c>
      <c r="W425" s="600" t="s">
        <v>7299</v>
      </c>
      <c r="X425" s="600">
        <v>-1</v>
      </c>
      <c r="Y425" s="600">
        <v>1</v>
      </c>
      <c r="Z425" s="600" t="s">
        <v>7341</v>
      </c>
      <c r="AA425" s="600" t="s">
        <v>7342</v>
      </c>
      <c r="AB425" s="600" t="s">
        <v>7832</v>
      </c>
      <c r="AC425" s="600">
        <v>673</v>
      </c>
      <c r="AD425" s="600">
        <v>685.5</v>
      </c>
      <c r="AE425" s="600">
        <v>698</v>
      </c>
      <c r="AF425" s="600">
        <v>2783</v>
      </c>
      <c r="AG425" s="600">
        <v>2818</v>
      </c>
      <c r="AH425" s="600">
        <v>2853</v>
      </c>
      <c r="AI425" s="600">
        <v>2110</v>
      </c>
      <c r="AJ425" s="600">
        <v>2132.5</v>
      </c>
      <c r="AK425" s="600">
        <v>2155</v>
      </c>
      <c r="AL425" s="600">
        <v>628</v>
      </c>
      <c r="AM425" s="600">
        <v>663</v>
      </c>
      <c r="AN425" s="600">
        <v>698</v>
      </c>
      <c r="AO425" s="600">
        <v>3</v>
      </c>
      <c r="AP425" s="600">
        <v>3</v>
      </c>
      <c r="AQ425" s="600">
        <v>3</v>
      </c>
      <c r="AR425" s="600"/>
      <c r="AS425" s="600">
        <v>-9.3000000000000007</v>
      </c>
      <c r="AT425" s="600">
        <v>-9.3000000000000007</v>
      </c>
      <c r="AU425" s="600">
        <v>-9.3000000000000007</v>
      </c>
      <c r="AV425" s="600">
        <v>-15.7</v>
      </c>
      <c r="AW425" s="600">
        <v>-15.7</v>
      </c>
      <c r="AX425" s="600">
        <v>-15.7</v>
      </c>
      <c r="AY425" s="600">
        <v>-112.7</v>
      </c>
      <c r="AZ425" s="600"/>
      <c r="BA425" s="600"/>
      <c r="BB425" s="600"/>
      <c r="BC425" s="600" t="str">
        <f t="shared" si="18"/>
        <v>FAIL</v>
      </c>
      <c r="BD425" s="600" t="str">
        <f t="shared" si="19"/>
        <v>FAIL</v>
      </c>
      <c r="BE425" s="600" t="str">
        <f t="shared" si="20"/>
        <v>FAIL</v>
      </c>
      <c r="BF425" s="600" t="s">
        <v>21</v>
      </c>
    </row>
    <row r="426" spans="1:58" ht="17.350000000000001">
      <c r="A426" s="599"/>
      <c r="B426" s="599" t="s">
        <v>7833</v>
      </c>
      <c r="C426" s="599" t="s">
        <v>7272</v>
      </c>
      <c r="D426" s="599" t="s">
        <v>16</v>
      </c>
      <c r="E426" s="599" t="s">
        <v>1388</v>
      </c>
      <c r="F426" s="599" t="s">
        <v>4702</v>
      </c>
      <c r="G426" s="599" t="s">
        <v>39</v>
      </c>
      <c r="H426" s="599" t="s">
        <v>4168</v>
      </c>
      <c r="I426" s="599">
        <v>1.2</v>
      </c>
      <c r="J426" s="599">
        <v>3.7</v>
      </c>
      <c r="K426" s="599" t="s">
        <v>1194</v>
      </c>
      <c r="L426" s="599" t="s">
        <v>1194</v>
      </c>
      <c r="M426" s="599" t="s">
        <v>7273</v>
      </c>
      <c r="N426" s="599" t="s">
        <v>79</v>
      </c>
      <c r="O426" s="599" t="s">
        <v>7274</v>
      </c>
      <c r="P426" s="599">
        <v>9</v>
      </c>
      <c r="Q426" s="599" t="s">
        <v>7799</v>
      </c>
      <c r="R426" s="599" t="s">
        <v>6653</v>
      </c>
      <c r="S426" s="599" t="s">
        <v>7620</v>
      </c>
      <c r="T426" s="599" t="s">
        <v>7275</v>
      </c>
      <c r="U426" s="599" t="s">
        <v>7337</v>
      </c>
      <c r="V426" s="599" t="s">
        <v>7831</v>
      </c>
      <c r="W426" s="599" t="s">
        <v>7299</v>
      </c>
      <c r="X426" s="599">
        <v>1</v>
      </c>
      <c r="Y426" s="599">
        <v>1</v>
      </c>
      <c r="Z426" s="599" t="s">
        <v>7344</v>
      </c>
      <c r="AA426" s="599" t="s">
        <v>7345</v>
      </c>
      <c r="AB426" s="599" t="s">
        <v>7833</v>
      </c>
      <c r="AC426" s="599">
        <v>698</v>
      </c>
      <c r="AD426" s="599">
        <v>685.5</v>
      </c>
      <c r="AE426" s="599">
        <v>673</v>
      </c>
      <c r="AF426" s="599">
        <v>1412</v>
      </c>
      <c r="AG426" s="599">
        <v>1447</v>
      </c>
      <c r="AH426" s="599">
        <v>1482</v>
      </c>
      <c r="AI426" s="599">
        <v>2110</v>
      </c>
      <c r="AJ426" s="599">
        <v>2132.5</v>
      </c>
      <c r="AK426" s="599">
        <v>2155</v>
      </c>
      <c r="AL426" s="599">
        <v>698</v>
      </c>
      <c r="AM426" s="599">
        <v>663</v>
      </c>
      <c r="AN426" s="599">
        <v>628</v>
      </c>
      <c r="AO426" s="599">
        <v>3</v>
      </c>
      <c r="AP426" s="599">
        <v>3</v>
      </c>
      <c r="AQ426" s="599">
        <v>3</v>
      </c>
      <c r="AR426" s="599"/>
      <c r="AS426" s="599">
        <v>-9.3000000000000007</v>
      </c>
      <c r="AT426" s="599">
        <v>-9.3000000000000007</v>
      </c>
      <c r="AU426" s="599">
        <v>-9.3000000000000007</v>
      </c>
      <c r="AV426" s="599">
        <v>-15.8</v>
      </c>
      <c r="AW426" s="599">
        <v>-16.3</v>
      </c>
      <c r="AX426" s="599">
        <v>-16.3</v>
      </c>
      <c r="AY426" s="599">
        <v>-112.7</v>
      </c>
      <c r="AZ426" s="599"/>
      <c r="BA426" s="599"/>
      <c r="BB426" s="599"/>
      <c r="BC426" s="599" t="str">
        <f t="shared" si="18"/>
        <v>FAIL</v>
      </c>
      <c r="BD426" s="599" t="str">
        <f t="shared" si="19"/>
        <v>FAIL</v>
      </c>
      <c r="BE426" s="599" t="str">
        <f t="shared" si="20"/>
        <v>FAIL</v>
      </c>
      <c r="BF426" s="599" t="s">
        <v>21</v>
      </c>
    </row>
    <row r="427" spans="1:58" ht="17.350000000000001">
      <c r="A427" s="600"/>
      <c r="B427" s="600" t="s">
        <v>7834</v>
      </c>
      <c r="C427" s="600" t="s">
        <v>7272</v>
      </c>
      <c r="D427" s="600" t="s">
        <v>16</v>
      </c>
      <c r="E427" s="599" t="s">
        <v>1388</v>
      </c>
      <c r="F427" s="600" t="s">
        <v>4702</v>
      </c>
      <c r="G427" s="600" t="s">
        <v>39</v>
      </c>
      <c r="H427" s="600" t="s">
        <v>4168</v>
      </c>
      <c r="I427" s="600">
        <v>1.2</v>
      </c>
      <c r="J427" s="600">
        <v>3.7</v>
      </c>
      <c r="K427" s="600" t="s">
        <v>1194</v>
      </c>
      <c r="L427" s="600" t="s">
        <v>1194</v>
      </c>
      <c r="M427" s="600" t="s">
        <v>7273</v>
      </c>
      <c r="N427" s="600" t="s">
        <v>79</v>
      </c>
      <c r="O427" s="600" t="s">
        <v>7274</v>
      </c>
      <c r="P427" s="600">
        <v>9</v>
      </c>
      <c r="Q427" s="600" t="s">
        <v>7799</v>
      </c>
      <c r="R427" s="600" t="s">
        <v>6653</v>
      </c>
      <c r="S427" s="600" t="s">
        <v>7620</v>
      </c>
      <c r="T427" s="600" t="s">
        <v>7275</v>
      </c>
      <c r="U427" s="600" t="s">
        <v>7337</v>
      </c>
      <c r="V427" s="600" t="s">
        <v>7831</v>
      </c>
      <c r="W427" s="600" t="s">
        <v>4373</v>
      </c>
      <c r="X427" s="600">
        <v>-1</v>
      </c>
      <c r="Y427" s="600">
        <v>2</v>
      </c>
      <c r="Z427" s="600" t="s">
        <v>7347</v>
      </c>
      <c r="AA427" s="600" t="s">
        <v>7348</v>
      </c>
      <c r="AB427" s="600" t="s">
        <v>7834</v>
      </c>
      <c r="AC427" s="600">
        <v>673</v>
      </c>
      <c r="AD427" s="600">
        <v>685.5</v>
      </c>
      <c r="AE427" s="600">
        <v>698</v>
      </c>
      <c r="AF427" s="600">
        <v>1391.5</v>
      </c>
      <c r="AG427" s="600">
        <v>1409</v>
      </c>
      <c r="AH427" s="600">
        <v>1426.5</v>
      </c>
      <c r="AI427" s="600">
        <v>2110</v>
      </c>
      <c r="AJ427" s="600">
        <v>2132.5</v>
      </c>
      <c r="AK427" s="600">
        <v>2155</v>
      </c>
      <c r="AL427" s="600">
        <v>718.5</v>
      </c>
      <c r="AM427" s="600">
        <v>701</v>
      </c>
      <c r="AN427" s="600">
        <v>683.5</v>
      </c>
      <c r="AO427" s="600">
        <v>3</v>
      </c>
      <c r="AP427" s="600">
        <v>3</v>
      </c>
      <c r="AQ427" s="600">
        <v>3</v>
      </c>
      <c r="AR427" s="600"/>
      <c r="AS427" s="600">
        <v>-9.3000000000000007</v>
      </c>
      <c r="AT427" s="600">
        <v>-9.3000000000000007</v>
      </c>
      <c r="AU427" s="600">
        <v>-9.3000000000000007</v>
      </c>
      <c r="AV427" s="600">
        <v>-15.8</v>
      </c>
      <c r="AW427" s="600">
        <v>-15.8</v>
      </c>
      <c r="AX427" s="600">
        <v>-15.9</v>
      </c>
      <c r="AY427" s="600">
        <v>-112.7</v>
      </c>
      <c r="AZ427" s="600"/>
      <c r="BA427" s="600"/>
      <c r="BB427" s="600"/>
      <c r="BC427" s="600" t="str">
        <f t="shared" si="18"/>
        <v>FAIL</v>
      </c>
      <c r="BD427" s="600" t="str">
        <f t="shared" si="19"/>
        <v>FAIL</v>
      </c>
      <c r="BE427" s="600" t="str">
        <f t="shared" si="20"/>
        <v>FAIL</v>
      </c>
      <c r="BF427" s="600" t="s">
        <v>21</v>
      </c>
    </row>
    <row r="428" spans="1:58" ht="17.350000000000001">
      <c r="A428" s="599"/>
      <c r="B428" s="599" t="s">
        <v>7835</v>
      </c>
      <c r="C428" s="599" t="s">
        <v>7272</v>
      </c>
      <c r="D428" s="599" t="s">
        <v>16</v>
      </c>
      <c r="E428" s="599" t="s">
        <v>1388</v>
      </c>
      <c r="F428" s="599" t="s">
        <v>4702</v>
      </c>
      <c r="G428" s="599" t="s">
        <v>39</v>
      </c>
      <c r="H428" s="599" t="s">
        <v>4168</v>
      </c>
      <c r="I428" s="599">
        <v>1.2</v>
      </c>
      <c r="J428" s="599">
        <v>3.7</v>
      </c>
      <c r="K428" s="599" t="s">
        <v>1194</v>
      </c>
      <c r="L428" s="599" t="s">
        <v>1194</v>
      </c>
      <c r="M428" s="599" t="s">
        <v>7273</v>
      </c>
      <c r="N428" s="599" t="s">
        <v>79</v>
      </c>
      <c r="O428" s="599" t="s">
        <v>7274</v>
      </c>
      <c r="P428" s="599">
        <v>9</v>
      </c>
      <c r="Q428" s="599" t="s">
        <v>7799</v>
      </c>
      <c r="R428" s="599" t="s">
        <v>6653</v>
      </c>
      <c r="S428" s="599" t="s">
        <v>7620</v>
      </c>
      <c r="T428" s="599" t="s">
        <v>7275</v>
      </c>
      <c r="U428" s="599" t="s">
        <v>7337</v>
      </c>
      <c r="V428" s="599" t="s">
        <v>7831</v>
      </c>
      <c r="W428" s="599" t="s">
        <v>4373</v>
      </c>
      <c r="X428" s="599">
        <v>1</v>
      </c>
      <c r="Y428" s="599">
        <v>2</v>
      </c>
      <c r="Z428" s="599" t="s">
        <v>7350</v>
      </c>
      <c r="AA428" s="599" t="s">
        <v>7351</v>
      </c>
      <c r="AB428" s="599" t="s">
        <v>7835</v>
      </c>
      <c r="AC428" s="599">
        <v>698</v>
      </c>
      <c r="AD428" s="599">
        <v>685.5</v>
      </c>
      <c r="AE428" s="599">
        <v>673</v>
      </c>
      <c r="AF428" s="599">
        <v>706</v>
      </c>
      <c r="AG428" s="599">
        <v>723.5</v>
      </c>
      <c r="AH428" s="599">
        <v>741</v>
      </c>
      <c r="AI428" s="599">
        <v>2110</v>
      </c>
      <c r="AJ428" s="599">
        <v>2132.5</v>
      </c>
      <c r="AK428" s="599">
        <v>2155</v>
      </c>
      <c r="AL428" s="599">
        <v>1404</v>
      </c>
      <c r="AM428" s="599">
        <v>1386.5</v>
      </c>
      <c r="AN428" s="599">
        <v>1369</v>
      </c>
      <c r="AO428" s="599">
        <v>3</v>
      </c>
      <c r="AP428" s="599">
        <v>3</v>
      </c>
      <c r="AQ428" s="599">
        <v>3</v>
      </c>
      <c r="AR428" s="599"/>
      <c r="AS428" s="599">
        <v>-9.3000000000000007</v>
      </c>
      <c r="AT428" s="599">
        <v>-9.3000000000000007</v>
      </c>
      <c r="AU428" s="599">
        <v>-9.3000000000000007</v>
      </c>
      <c r="AV428" s="599">
        <v>-45.5</v>
      </c>
      <c r="AW428" s="599">
        <v>-45.5</v>
      </c>
      <c r="AX428" s="599">
        <v>-45.5</v>
      </c>
      <c r="AY428" s="599">
        <v>-112.7</v>
      </c>
      <c r="AZ428" s="599"/>
      <c r="BA428" s="599"/>
      <c r="BB428" s="599"/>
      <c r="BC428" s="599" t="str">
        <f t="shared" si="18"/>
        <v>FAIL</v>
      </c>
      <c r="BD428" s="599" t="str">
        <f t="shared" si="19"/>
        <v>FAIL</v>
      </c>
      <c r="BE428" s="599" t="str">
        <f t="shared" si="20"/>
        <v>FAIL</v>
      </c>
      <c r="BF428" s="599" t="s">
        <v>21</v>
      </c>
    </row>
    <row r="429" spans="1:58" ht="17.350000000000001">
      <c r="A429" s="600"/>
      <c r="B429" s="600" t="s">
        <v>7836</v>
      </c>
      <c r="C429" s="600" t="s">
        <v>7272</v>
      </c>
      <c r="D429" s="600" t="s">
        <v>16</v>
      </c>
      <c r="E429" s="599" t="s">
        <v>1388</v>
      </c>
      <c r="F429" s="600" t="s">
        <v>4702</v>
      </c>
      <c r="G429" s="600" t="s">
        <v>39</v>
      </c>
      <c r="H429" s="600" t="s">
        <v>4168</v>
      </c>
      <c r="I429" s="600">
        <v>1.2</v>
      </c>
      <c r="J429" s="600">
        <v>3.7</v>
      </c>
      <c r="K429" s="600" t="s">
        <v>1194</v>
      </c>
      <c r="L429" s="600" t="s">
        <v>1194</v>
      </c>
      <c r="M429" s="600" t="s">
        <v>7273</v>
      </c>
      <c r="N429" s="600" t="s">
        <v>79</v>
      </c>
      <c r="O429" s="600" t="s">
        <v>7274</v>
      </c>
      <c r="P429" s="600">
        <v>9</v>
      </c>
      <c r="Q429" s="600" t="s">
        <v>7799</v>
      </c>
      <c r="R429" s="600" t="s">
        <v>6653</v>
      </c>
      <c r="S429" s="600" t="s">
        <v>7620</v>
      </c>
      <c r="T429" s="600" t="s">
        <v>7275</v>
      </c>
      <c r="U429" s="600" t="s">
        <v>7337</v>
      </c>
      <c r="V429" s="600" t="s">
        <v>7831</v>
      </c>
      <c r="W429" s="600" t="s">
        <v>4373</v>
      </c>
      <c r="X429" s="600">
        <v>-2</v>
      </c>
      <c r="Y429" s="600">
        <v>1</v>
      </c>
      <c r="Z429" s="600" t="s">
        <v>7353</v>
      </c>
      <c r="AA429" s="600" t="s">
        <v>7354</v>
      </c>
      <c r="AB429" s="600" t="s">
        <v>7836</v>
      </c>
      <c r="AC429" s="600">
        <v>673</v>
      </c>
      <c r="AD429" s="600">
        <v>685.5</v>
      </c>
      <c r="AE429" s="600">
        <v>698</v>
      </c>
      <c r="AF429" s="600">
        <v>3456</v>
      </c>
      <c r="AG429" s="600">
        <v>3503.5</v>
      </c>
      <c r="AH429" s="600">
        <v>3551</v>
      </c>
      <c r="AI429" s="600">
        <v>2110</v>
      </c>
      <c r="AJ429" s="600">
        <v>2132.5</v>
      </c>
      <c r="AK429" s="600">
        <v>2155</v>
      </c>
      <c r="AL429" s="600">
        <v>1301</v>
      </c>
      <c r="AM429" s="600">
        <v>1348.5</v>
      </c>
      <c r="AN429" s="600">
        <v>1396</v>
      </c>
      <c r="AO429" s="600">
        <v>3</v>
      </c>
      <c r="AP429" s="600">
        <v>3</v>
      </c>
      <c r="AQ429" s="600">
        <v>3</v>
      </c>
      <c r="AR429" s="600"/>
      <c r="AS429" s="600">
        <v>-9.3000000000000007</v>
      </c>
      <c r="AT429" s="600">
        <v>-9.3000000000000007</v>
      </c>
      <c r="AU429" s="600">
        <v>-9.3000000000000007</v>
      </c>
      <c r="AV429" s="600">
        <v>-46.1</v>
      </c>
      <c r="AW429" s="600">
        <v>-46.1</v>
      </c>
      <c r="AX429" s="600">
        <v>-46.1</v>
      </c>
      <c r="AY429" s="600">
        <v>-112.7</v>
      </c>
      <c r="AZ429" s="600"/>
      <c r="BA429" s="600"/>
      <c r="BB429" s="600"/>
      <c r="BC429" s="600" t="str">
        <f t="shared" si="18"/>
        <v>FAIL</v>
      </c>
      <c r="BD429" s="600" t="str">
        <f t="shared" si="19"/>
        <v>FAIL</v>
      </c>
      <c r="BE429" s="600" t="str">
        <f t="shared" si="20"/>
        <v>FAIL</v>
      </c>
      <c r="BF429" s="600" t="s">
        <v>21</v>
      </c>
    </row>
    <row r="430" spans="1:58" ht="17.350000000000001">
      <c r="A430" s="599"/>
      <c r="B430" s="599" t="s">
        <v>7837</v>
      </c>
      <c r="C430" s="599" t="s">
        <v>7272</v>
      </c>
      <c r="D430" s="599" t="s">
        <v>16</v>
      </c>
      <c r="E430" s="599" t="s">
        <v>1388</v>
      </c>
      <c r="F430" s="599" t="s">
        <v>4702</v>
      </c>
      <c r="G430" s="599" t="s">
        <v>39</v>
      </c>
      <c r="H430" s="599" t="s">
        <v>4168</v>
      </c>
      <c r="I430" s="599">
        <v>1.2</v>
      </c>
      <c r="J430" s="599">
        <v>3.7</v>
      </c>
      <c r="K430" s="599" t="s">
        <v>1194</v>
      </c>
      <c r="L430" s="599" t="s">
        <v>1194</v>
      </c>
      <c r="M430" s="599" t="s">
        <v>7273</v>
      </c>
      <c r="N430" s="599" t="s">
        <v>79</v>
      </c>
      <c r="O430" s="599" t="s">
        <v>7274</v>
      </c>
      <c r="P430" s="599">
        <v>9</v>
      </c>
      <c r="Q430" s="599" t="s">
        <v>7799</v>
      </c>
      <c r="R430" s="599" t="s">
        <v>6653</v>
      </c>
      <c r="S430" s="599" t="s">
        <v>7620</v>
      </c>
      <c r="T430" s="599" t="s">
        <v>7275</v>
      </c>
      <c r="U430" s="599" t="s">
        <v>7337</v>
      </c>
      <c r="V430" s="599" t="s">
        <v>7831</v>
      </c>
      <c r="W430" s="599" t="s">
        <v>4373</v>
      </c>
      <c r="X430" s="599">
        <v>2</v>
      </c>
      <c r="Y430" s="599">
        <v>1</v>
      </c>
      <c r="Z430" s="599" t="s">
        <v>7356</v>
      </c>
      <c r="AA430" s="599" t="s">
        <v>7357</v>
      </c>
      <c r="AB430" s="599" t="s">
        <v>7837</v>
      </c>
      <c r="AC430" s="599">
        <v>698</v>
      </c>
      <c r="AD430" s="599">
        <v>685.5</v>
      </c>
      <c r="AE430" s="599">
        <v>673</v>
      </c>
      <c r="AF430" s="599">
        <v>714</v>
      </c>
      <c r="AG430" s="599">
        <v>761.5</v>
      </c>
      <c r="AH430" s="599">
        <v>809</v>
      </c>
      <c r="AI430" s="599">
        <v>2110</v>
      </c>
      <c r="AJ430" s="599">
        <v>2132.5</v>
      </c>
      <c r="AK430" s="599">
        <v>2155</v>
      </c>
      <c r="AL430" s="599">
        <v>1396</v>
      </c>
      <c r="AM430" s="599">
        <v>1348.5</v>
      </c>
      <c r="AN430" s="599">
        <v>1301</v>
      </c>
      <c r="AO430" s="599">
        <v>3</v>
      </c>
      <c r="AP430" s="599">
        <v>3</v>
      </c>
      <c r="AQ430" s="599">
        <v>3</v>
      </c>
      <c r="AR430" s="599"/>
      <c r="AS430" s="599">
        <v>-9.3000000000000007</v>
      </c>
      <c r="AT430" s="599">
        <v>-9.3000000000000007</v>
      </c>
      <c r="AU430" s="599">
        <v>-9.3000000000000007</v>
      </c>
      <c r="AV430" s="599">
        <v>-45.5</v>
      </c>
      <c r="AW430" s="599">
        <v>-45.5</v>
      </c>
      <c r="AX430" s="599">
        <v>-45.5</v>
      </c>
      <c r="AY430" s="599">
        <v>-112.7</v>
      </c>
      <c r="AZ430" s="599"/>
      <c r="BA430" s="599"/>
      <c r="BB430" s="599"/>
      <c r="BC430" s="599" t="str">
        <f t="shared" si="18"/>
        <v>FAIL</v>
      </c>
      <c r="BD430" s="599" t="str">
        <f t="shared" si="19"/>
        <v>FAIL</v>
      </c>
      <c r="BE430" s="599" t="str">
        <f t="shared" si="20"/>
        <v>FAIL</v>
      </c>
      <c r="BF430" s="599" t="s">
        <v>21</v>
      </c>
    </row>
    <row r="431" spans="1:58" ht="17.350000000000001">
      <c r="A431" s="600"/>
      <c r="B431" s="600" t="s">
        <v>7816</v>
      </c>
      <c r="C431" s="600" t="s">
        <v>7272</v>
      </c>
      <c r="D431" s="600" t="s">
        <v>16</v>
      </c>
      <c r="E431" s="599" t="s">
        <v>1388</v>
      </c>
      <c r="F431" s="600" t="s">
        <v>4702</v>
      </c>
      <c r="G431" s="600" t="s">
        <v>39</v>
      </c>
      <c r="H431" s="600" t="s">
        <v>4168</v>
      </c>
      <c r="I431" s="600">
        <v>1.2</v>
      </c>
      <c r="J431" s="600">
        <v>3.7</v>
      </c>
      <c r="K431" s="600" t="s">
        <v>1194</v>
      </c>
      <c r="L431" s="600" t="s">
        <v>1194</v>
      </c>
      <c r="M431" s="600" t="s">
        <v>7273</v>
      </c>
      <c r="N431" s="600" t="s">
        <v>79</v>
      </c>
      <c r="O431" s="600" t="s">
        <v>7274</v>
      </c>
      <c r="P431" s="600">
        <v>9</v>
      </c>
      <c r="Q431" s="600" t="s">
        <v>7799</v>
      </c>
      <c r="R431" s="600" t="s">
        <v>6653</v>
      </c>
      <c r="S431" s="600" t="s">
        <v>7628</v>
      </c>
      <c r="T431" s="600"/>
      <c r="U431" s="600" t="s">
        <v>7337</v>
      </c>
      <c r="V431" s="600" t="s">
        <v>7838</v>
      </c>
      <c r="W431" s="600" t="s">
        <v>7299</v>
      </c>
      <c r="X431" s="600">
        <v>2</v>
      </c>
      <c r="Y431" s="600"/>
      <c r="Z431" s="600" t="s">
        <v>7339</v>
      </c>
      <c r="AA431" s="600"/>
      <c r="AB431" s="600" t="s">
        <v>7816</v>
      </c>
      <c r="AC431" s="600">
        <v>699</v>
      </c>
      <c r="AD431" s="600">
        <v>707.5</v>
      </c>
      <c r="AE431" s="600">
        <v>716</v>
      </c>
      <c r="AF431" s="600"/>
      <c r="AG431" s="600"/>
      <c r="AH431" s="600"/>
      <c r="AI431" s="600">
        <v>2110</v>
      </c>
      <c r="AJ431" s="600">
        <v>2132.5</v>
      </c>
      <c r="AK431" s="600">
        <v>2155</v>
      </c>
      <c r="AL431" s="600"/>
      <c r="AM431" s="600"/>
      <c r="AN431" s="600"/>
      <c r="AO431" s="600"/>
      <c r="AP431" s="600"/>
      <c r="AQ431" s="600"/>
      <c r="AR431" s="600"/>
      <c r="AS431" s="600">
        <v>-5.3</v>
      </c>
      <c r="AT431" s="600">
        <v>-5.3</v>
      </c>
      <c r="AU431" s="600">
        <v>-5.3</v>
      </c>
      <c r="AV431" s="600"/>
      <c r="AW431" s="600"/>
      <c r="AX431" s="600"/>
      <c r="AY431" s="600">
        <v>-112.7</v>
      </c>
      <c r="AZ431" s="600"/>
      <c r="BA431" s="600"/>
      <c r="BB431" s="600"/>
      <c r="BC431" s="600" t="str">
        <f t="shared" si="18"/>
        <v>FAIL</v>
      </c>
      <c r="BD431" s="600" t="str">
        <f t="shared" si="19"/>
        <v>FAIL</v>
      </c>
      <c r="BE431" s="600" t="str">
        <f t="shared" si="20"/>
        <v>FAIL</v>
      </c>
      <c r="BF431" s="600" t="s">
        <v>21</v>
      </c>
    </row>
    <row r="432" spans="1:58" ht="17.350000000000001">
      <c r="A432" s="599"/>
      <c r="B432" s="599" t="s">
        <v>7839</v>
      </c>
      <c r="C432" s="599" t="s">
        <v>7272</v>
      </c>
      <c r="D432" s="599" t="s">
        <v>16</v>
      </c>
      <c r="E432" s="599" t="s">
        <v>1388</v>
      </c>
      <c r="F432" s="599" t="s">
        <v>4702</v>
      </c>
      <c r="G432" s="599" t="s">
        <v>39</v>
      </c>
      <c r="H432" s="599" t="s">
        <v>4168</v>
      </c>
      <c r="I432" s="599">
        <v>1.2</v>
      </c>
      <c r="J432" s="599">
        <v>3.7</v>
      </c>
      <c r="K432" s="599" t="s">
        <v>1194</v>
      </c>
      <c r="L432" s="599" t="s">
        <v>1194</v>
      </c>
      <c r="M432" s="599" t="s">
        <v>7273</v>
      </c>
      <c r="N432" s="599" t="s">
        <v>79</v>
      </c>
      <c r="O432" s="599" t="s">
        <v>7274</v>
      </c>
      <c r="P432" s="599">
        <v>9</v>
      </c>
      <c r="Q432" s="599" t="s">
        <v>7799</v>
      </c>
      <c r="R432" s="599" t="s">
        <v>6653</v>
      </c>
      <c r="S432" s="599" t="s">
        <v>7628</v>
      </c>
      <c r="T432" s="599" t="s">
        <v>7275</v>
      </c>
      <c r="U432" s="599" t="s">
        <v>7337</v>
      </c>
      <c r="V432" s="599" t="s">
        <v>7838</v>
      </c>
      <c r="W432" s="599" t="s">
        <v>7299</v>
      </c>
      <c r="X432" s="599">
        <v>-1</v>
      </c>
      <c r="Y432" s="599">
        <v>1</v>
      </c>
      <c r="Z432" s="599" t="s">
        <v>7341</v>
      </c>
      <c r="AA432" s="599" t="s">
        <v>7342</v>
      </c>
      <c r="AB432" s="599" t="s">
        <v>7839</v>
      </c>
      <c r="AC432" s="599">
        <v>699</v>
      </c>
      <c r="AD432" s="599">
        <v>707.5</v>
      </c>
      <c r="AE432" s="599">
        <v>716</v>
      </c>
      <c r="AF432" s="599">
        <v>2809</v>
      </c>
      <c r="AG432" s="599">
        <v>2840</v>
      </c>
      <c r="AH432" s="599">
        <v>2871</v>
      </c>
      <c r="AI432" s="599">
        <v>2110</v>
      </c>
      <c r="AJ432" s="599">
        <v>2132.5</v>
      </c>
      <c r="AK432" s="599">
        <v>2155</v>
      </c>
      <c r="AL432" s="599">
        <v>654</v>
      </c>
      <c r="AM432" s="599">
        <v>685</v>
      </c>
      <c r="AN432" s="599">
        <v>716</v>
      </c>
      <c r="AO432" s="599">
        <v>3</v>
      </c>
      <c r="AP432" s="599">
        <v>3</v>
      </c>
      <c r="AQ432" s="599">
        <v>3</v>
      </c>
      <c r="AR432" s="599"/>
      <c r="AS432" s="599">
        <v>-9.3000000000000007</v>
      </c>
      <c r="AT432" s="599">
        <v>-9.3000000000000007</v>
      </c>
      <c r="AU432" s="599">
        <v>-9.3000000000000007</v>
      </c>
      <c r="AV432" s="599">
        <v>-15.7</v>
      </c>
      <c r="AW432" s="599">
        <v>-15.7</v>
      </c>
      <c r="AX432" s="599">
        <v>-15.7</v>
      </c>
      <c r="AY432" s="599">
        <v>-112.7</v>
      </c>
      <c r="AZ432" s="599"/>
      <c r="BA432" s="599"/>
      <c r="BB432" s="599"/>
      <c r="BC432" s="599" t="str">
        <f t="shared" si="18"/>
        <v>FAIL</v>
      </c>
      <c r="BD432" s="599" t="str">
        <f t="shared" si="19"/>
        <v>FAIL</v>
      </c>
      <c r="BE432" s="599" t="str">
        <f t="shared" si="20"/>
        <v>FAIL</v>
      </c>
      <c r="BF432" s="599" t="s">
        <v>21</v>
      </c>
    </row>
    <row r="433" spans="1:58" ht="17.350000000000001">
      <c r="A433" s="600"/>
      <c r="B433" s="600" t="s">
        <v>7840</v>
      </c>
      <c r="C433" s="600" t="s">
        <v>7272</v>
      </c>
      <c r="D433" s="600" t="s">
        <v>16</v>
      </c>
      <c r="E433" s="599" t="s">
        <v>1388</v>
      </c>
      <c r="F433" s="600" t="s">
        <v>4702</v>
      </c>
      <c r="G433" s="600" t="s">
        <v>39</v>
      </c>
      <c r="H433" s="600" t="s">
        <v>4168</v>
      </c>
      <c r="I433" s="600">
        <v>1.2</v>
      </c>
      <c r="J433" s="600">
        <v>3.7</v>
      </c>
      <c r="K433" s="600" t="s">
        <v>1194</v>
      </c>
      <c r="L433" s="600" t="s">
        <v>1194</v>
      </c>
      <c r="M433" s="600" t="s">
        <v>7273</v>
      </c>
      <c r="N433" s="600" t="s">
        <v>79</v>
      </c>
      <c r="O433" s="600" t="s">
        <v>7274</v>
      </c>
      <c r="P433" s="600">
        <v>9</v>
      </c>
      <c r="Q433" s="600" t="s">
        <v>7799</v>
      </c>
      <c r="R433" s="600" t="s">
        <v>6653</v>
      </c>
      <c r="S433" s="600" t="s">
        <v>7628</v>
      </c>
      <c r="T433" s="600" t="s">
        <v>7275</v>
      </c>
      <c r="U433" s="600" t="s">
        <v>7337</v>
      </c>
      <c r="V433" s="600" t="s">
        <v>7838</v>
      </c>
      <c r="W433" s="600" t="s">
        <v>7299</v>
      </c>
      <c r="X433" s="600">
        <v>1</v>
      </c>
      <c r="Y433" s="600">
        <v>1</v>
      </c>
      <c r="Z433" s="600" t="s">
        <v>7344</v>
      </c>
      <c r="AA433" s="600" t="s">
        <v>7345</v>
      </c>
      <c r="AB433" s="600" t="s">
        <v>7840</v>
      </c>
      <c r="AC433" s="600">
        <v>716</v>
      </c>
      <c r="AD433" s="600">
        <v>707.5</v>
      </c>
      <c r="AE433" s="600">
        <v>699</v>
      </c>
      <c r="AF433" s="600">
        <v>1394</v>
      </c>
      <c r="AG433" s="600">
        <v>1425</v>
      </c>
      <c r="AH433" s="600">
        <v>1456</v>
      </c>
      <c r="AI433" s="600">
        <v>2110</v>
      </c>
      <c r="AJ433" s="600">
        <v>2132.5</v>
      </c>
      <c r="AK433" s="600">
        <v>2155</v>
      </c>
      <c r="AL433" s="600">
        <v>716</v>
      </c>
      <c r="AM433" s="600">
        <v>685</v>
      </c>
      <c r="AN433" s="600">
        <v>654</v>
      </c>
      <c r="AO433" s="600">
        <v>3</v>
      </c>
      <c r="AP433" s="600">
        <v>3</v>
      </c>
      <c r="AQ433" s="600">
        <v>3</v>
      </c>
      <c r="AR433" s="600"/>
      <c r="AS433" s="600">
        <v>-9.3000000000000007</v>
      </c>
      <c r="AT433" s="600">
        <v>-9.3000000000000007</v>
      </c>
      <c r="AU433" s="600">
        <v>-9.3000000000000007</v>
      </c>
      <c r="AV433" s="600">
        <v>-15.8</v>
      </c>
      <c r="AW433" s="600">
        <v>-15.8</v>
      </c>
      <c r="AX433" s="600">
        <v>-16.3</v>
      </c>
      <c r="AY433" s="600">
        <v>-112.7</v>
      </c>
      <c r="AZ433" s="600"/>
      <c r="BA433" s="600"/>
      <c r="BB433" s="600"/>
      <c r="BC433" s="600" t="str">
        <f t="shared" si="18"/>
        <v>FAIL</v>
      </c>
      <c r="BD433" s="600" t="str">
        <f t="shared" si="19"/>
        <v>FAIL</v>
      </c>
      <c r="BE433" s="600" t="str">
        <f t="shared" si="20"/>
        <v>FAIL</v>
      </c>
      <c r="BF433" s="600" t="s">
        <v>21</v>
      </c>
    </row>
    <row r="434" spans="1:58" ht="17.350000000000001">
      <c r="A434" s="599"/>
      <c r="B434" s="599" t="s">
        <v>7841</v>
      </c>
      <c r="C434" s="599" t="s">
        <v>7272</v>
      </c>
      <c r="D434" s="599" t="s">
        <v>16</v>
      </c>
      <c r="E434" s="599" t="s">
        <v>1388</v>
      </c>
      <c r="F434" s="599" t="s">
        <v>4702</v>
      </c>
      <c r="G434" s="599" t="s">
        <v>39</v>
      </c>
      <c r="H434" s="599" t="s">
        <v>4168</v>
      </c>
      <c r="I434" s="599">
        <v>1.2</v>
      </c>
      <c r="J434" s="599">
        <v>3.7</v>
      </c>
      <c r="K434" s="599" t="s">
        <v>1194</v>
      </c>
      <c r="L434" s="599" t="s">
        <v>1194</v>
      </c>
      <c r="M434" s="599" t="s">
        <v>7273</v>
      </c>
      <c r="N434" s="599" t="s">
        <v>79</v>
      </c>
      <c r="O434" s="599" t="s">
        <v>7274</v>
      </c>
      <c r="P434" s="599">
        <v>9</v>
      </c>
      <c r="Q434" s="599" t="s">
        <v>7799</v>
      </c>
      <c r="R434" s="599" t="s">
        <v>6653</v>
      </c>
      <c r="S434" s="599" t="s">
        <v>7628</v>
      </c>
      <c r="T434" s="599"/>
      <c r="U434" s="599" t="s">
        <v>7337</v>
      </c>
      <c r="V434" s="599" t="s">
        <v>7838</v>
      </c>
      <c r="W434" s="599" t="s">
        <v>4373</v>
      </c>
      <c r="X434" s="599">
        <v>3</v>
      </c>
      <c r="Y434" s="599">
        <v>0</v>
      </c>
      <c r="Z434" s="599" t="s">
        <v>7606</v>
      </c>
      <c r="AA434" s="599"/>
      <c r="AB434" s="599" t="s">
        <v>7841</v>
      </c>
      <c r="AC434" s="599">
        <v>703.33299999999997</v>
      </c>
      <c r="AD434" s="599">
        <v>709.66700000000003</v>
      </c>
      <c r="AE434" s="599">
        <v>716</v>
      </c>
      <c r="AF434" s="599"/>
      <c r="AG434" s="599"/>
      <c r="AH434" s="599"/>
      <c r="AI434" s="599">
        <v>2110</v>
      </c>
      <c r="AJ434" s="599">
        <v>2129</v>
      </c>
      <c r="AK434" s="599">
        <v>2148</v>
      </c>
      <c r="AL434" s="599"/>
      <c r="AM434" s="599"/>
      <c r="AN434" s="599"/>
      <c r="AO434" s="599"/>
      <c r="AP434" s="599"/>
      <c r="AQ434" s="599"/>
      <c r="AR434" s="599"/>
      <c r="AS434" s="599">
        <v>-5.3</v>
      </c>
      <c r="AT434" s="599">
        <v>-5.3</v>
      </c>
      <c r="AU434" s="599">
        <v>-5.3</v>
      </c>
      <c r="AV434" s="599"/>
      <c r="AW434" s="599"/>
      <c r="AX434" s="599"/>
      <c r="AY434" s="599">
        <v>-112.7</v>
      </c>
      <c r="AZ434" s="599"/>
      <c r="BA434" s="599"/>
      <c r="BB434" s="599"/>
      <c r="BC434" s="599" t="str">
        <f t="shared" si="18"/>
        <v>FAIL</v>
      </c>
      <c r="BD434" s="599" t="str">
        <f t="shared" si="19"/>
        <v>FAIL</v>
      </c>
      <c r="BE434" s="599" t="str">
        <f t="shared" si="20"/>
        <v>FAIL</v>
      </c>
      <c r="BF434" s="599" t="s">
        <v>21</v>
      </c>
    </row>
    <row r="435" spans="1:58" ht="17.350000000000001">
      <c r="A435" s="600"/>
      <c r="B435" s="600" t="s">
        <v>7842</v>
      </c>
      <c r="C435" s="600" t="s">
        <v>7272</v>
      </c>
      <c r="D435" s="600" t="s">
        <v>16</v>
      </c>
      <c r="E435" s="599" t="s">
        <v>1388</v>
      </c>
      <c r="F435" s="600" t="s">
        <v>4702</v>
      </c>
      <c r="G435" s="600" t="s">
        <v>39</v>
      </c>
      <c r="H435" s="600" t="s">
        <v>4168</v>
      </c>
      <c r="I435" s="600">
        <v>1.2</v>
      </c>
      <c r="J435" s="600">
        <v>3.7</v>
      </c>
      <c r="K435" s="600" t="s">
        <v>1194</v>
      </c>
      <c r="L435" s="600" t="s">
        <v>1194</v>
      </c>
      <c r="M435" s="600" t="s">
        <v>7273</v>
      </c>
      <c r="N435" s="600" t="s">
        <v>79</v>
      </c>
      <c r="O435" s="600" t="s">
        <v>7274</v>
      </c>
      <c r="P435" s="600">
        <v>9</v>
      </c>
      <c r="Q435" s="600" t="s">
        <v>7799</v>
      </c>
      <c r="R435" s="600" t="s">
        <v>6653</v>
      </c>
      <c r="S435" s="600" t="s">
        <v>7628</v>
      </c>
      <c r="T435" s="600" t="s">
        <v>7275</v>
      </c>
      <c r="U435" s="600" t="s">
        <v>7337</v>
      </c>
      <c r="V435" s="600" t="s">
        <v>7838</v>
      </c>
      <c r="W435" s="600" t="s">
        <v>4373</v>
      </c>
      <c r="X435" s="600">
        <v>-1</v>
      </c>
      <c r="Y435" s="600">
        <v>2</v>
      </c>
      <c r="Z435" s="600" t="s">
        <v>7347</v>
      </c>
      <c r="AA435" s="600" t="s">
        <v>7348</v>
      </c>
      <c r="AB435" s="600" t="s">
        <v>7842</v>
      </c>
      <c r="AC435" s="600">
        <v>699</v>
      </c>
      <c r="AD435" s="600">
        <v>707.5</v>
      </c>
      <c r="AE435" s="600">
        <v>716</v>
      </c>
      <c r="AF435" s="600">
        <v>1404.5</v>
      </c>
      <c r="AG435" s="600">
        <v>1420</v>
      </c>
      <c r="AH435" s="600">
        <v>1435.5</v>
      </c>
      <c r="AI435" s="600">
        <v>2110</v>
      </c>
      <c r="AJ435" s="600">
        <v>2132.5</v>
      </c>
      <c r="AK435" s="600">
        <v>2155</v>
      </c>
      <c r="AL435" s="600">
        <v>705.5</v>
      </c>
      <c r="AM435" s="600">
        <v>690</v>
      </c>
      <c r="AN435" s="600">
        <v>674.5</v>
      </c>
      <c r="AO435" s="600">
        <v>3</v>
      </c>
      <c r="AP435" s="600">
        <v>3</v>
      </c>
      <c r="AQ435" s="600">
        <v>3</v>
      </c>
      <c r="AR435" s="600"/>
      <c r="AS435" s="600">
        <v>-9.3000000000000007</v>
      </c>
      <c r="AT435" s="600">
        <v>-9.3000000000000007</v>
      </c>
      <c r="AU435" s="600">
        <v>-9.3000000000000007</v>
      </c>
      <c r="AV435" s="600">
        <v>-15.8</v>
      </c>
      <c r="AW435" s="600">
        <v>-15.8</v>
      </c>
      <c r="AX435" s="600">
        <v>-16.3</v>
      </c>
      <c r="AY435" s="600">
        <v>-112.7</v>
      </c>
      <c r="AZ435" s="600"/>
      <c r="BA435" s="600"/>
      <c r="BB435" s="600"/>
      <c r="BC435" s="600" t="str">
        <f t="shared" si="18"/>
        <v>FAIL</v>
      </c>
      <c r="BD435" s="600" t="str">
        <f t="shared" si="19"/>
        <v>FAIL</v>
      </c>
      <c r="BE435" s="600" t="str">
        <f t="shared" si="20"/>
        <v>FAIL</v>
      </c>
      <c r="BF435" s="600" t="s">
        <v>21</v>
      </c>
    </row>
    <row r="436" spans="1:58" ht="17.350000000000001">
      <c r="A436" s="599"/>
      <c r="B436" s="599" t="s">
        <v>7843</v>
      </c>
      <c r="C436" s="599" t="s">
        <v>7272</v>
      </c>
      <c r="D436" s="599" t="s">
        <v>16</v>
      </c>
      <c r="E436" s="599" t="s">
        <v>1388</v>
      </c>
      <c r="F436" s="599" t="s">
        <v>4702</v>
      </c>
      <c r="G436" s="599" t="s">
        <v>39</v>
      </c>
      <c r="H436" s="599" t="s">
        <v>4168</v>
      </c>
      <c r="I436" s="599">
        <v>1.2</v>
      </c>
      <c r="J436" s="599">
        <v>3.7</v>
      </c>
      <c r="K436" s="599" t="s">
        <v>1194</v>
      </c>
      <c r="L436" s="599" t="s">
        <v>1194</v>
      </c>
      <c r="M436" s="599" t="s">
        <v>7273</v>
      </c>
      <c r="N436" s="599" t="s">
        <v>79</v>
      </c>
      <c r="O436" s="599" t="s">
        <v>7274</v>
      </c>
      <c r="P436" s="599">
        <v>9</v>
      </c>
      <c r="Q436" s="599" t="s">
        <v>7799</v>
      </c>
      <c r="R436" s="599" t="s">
        <v>6653</v>
      </c>
      <c r="S436" s="599" t="s">
        <v>7628</v>
      </c>
      <c r="T436" s="599" t="s">
        <v>7275</v>
      </c>
      <c r="U436" s="599" t="s">
        <v>7337</v>
      </c>
      <c r="V436" s="599" t="s">
        <v>7838</v>
      </c>
      <c r="W436" s="599" t="s">
        <v>4373</v>
      </c>
      <c r="X436" s="599">
        <v>1</v>
      </c>
      <c r="Y436" s="599">
        <v>2</v>
      </c>
      <c r="Z436" s="599" t="s">
        <v>7350</v>
      </c>
      <c r="AA436" s="599" t="s">
        <v>7351</v>
      </c>
      <c r="AB436" s="599" t="s">
        <v>7843</v>
      </c>
      <c r="AC436" s="599">
        <v>716</v>
      </c>
      <c r="AD436" s="599">
        <v>707.5</v>
      </c>
      <c r="AE436" s="599">
        <v>699</v>
      </c>
      <c r="AF436" s="599">
        <v>697</v>
      </c>
      <c r="AG436" s="599">
        <v>712.5</v>
      </c>
      <c r="AH436" s="599">
        <v>728</v>
      </c>
      <c r="AI436" s="599">
        <v>2110</v>
      </c>
      <c r="AJ436" s="599">
        <v>2132.5</v>
      </c>
      <c r="AK436" s="599">
        <v>2155</v>
      </c>
      <c r="AL436" s="599">
        <v>1413</v>
      </c>
      <c r="AM436" s="599">
        <v>1397.5</v>
      </c>
      <c r="AN436" s="599">
        <v>1382</v>
      </c>
      <c r="AO436" s="599">
        <v>3</v>
      </c>
      <c r="AP436" s="599">
        <v>3</v>
      </c>
      <c r="AQ436" s="599">
        <v>3</v>
      </c>
      <c r="AR436" s="599"/>
      <c r="AS436" s="599">
        <v>-9.3000000000000007</v>
      </c>
      <c r="AT436" s="599">
        <v>-9.3000000000000007</v>
      </c>
      <c r="AU436" s="599">
        <v>-9.3000000000000007</v>
      </c>
      <c r="AV436" s="599">
        <v>-45.5</v>
      </c>
      <c r="AW436" s="599">
        <v>-45.5</v>
      </c>
      <c r="AX436" s="599">
        <v>-45.5</v>
      </c>
      <c r="AY436" s="599">
        <v>-112.7</v>
      </c>
      <c r="AZ436" s="599"/>
      <c r="BA436" s="599"/>
      <c r="BB436" s="599"/>
      <c r="BC436" s="599" t="str">
        <f t="shared" si="18"/>
        <v>FAIL</v>
      </c>
      <c r="BD436" s="599" t="str">
        <f t="shared" si="19"/>
        <v>FAIL</v>
      </c>
      <c r="BE436" s="599" t="str">
        <f t="shared" si="20"/>
        <v>FAIL</v>
      </c>
      <c r="BF436" s="599" t="s">
        <v>21</v>
      </c>
    </row>
    <row r="437" spans="1:58" ht="17.350000000000001">
      <c r="A437" s="600"/>
      <c r="B437" s="600" t="s">
        <v>7844</v>
      </c>
      <c r="C437" s="600" t="s">
        <v>7272</v>
      </c>
      <c r="D437" s="600" t="s">
        <v>16</v>
      </c>
      <c r="E437" s="599" t="s">
        <v>1388</v>
      </c>
      <c r="F437" s="600" t="s">
        <v>4702</v>
      </c>
      <c r="G437" s="600" t="s">
        <v>39</v>
      </c>
      <c r="H437" s="600" t="s">
        <v>4168</v>
      </c>
      <c r="I437" s="600">
        <v>1.2</v>
      </c>
      <c r="J437" s="600">
        <v>3.7</v>
      </c>
      <c r="K437" s="600" t="s">
        <v>1194</v>
      </c>
      <c r="L437" s="600" t="s">
        <v>1194</v>
      </c>
      <c r="M437" s="600" t="s">
        <v>7273</v>
      </c>
      <c r="N437" s="600" t="s">
        <v>79</v>
      </c>
      <c r="O437" s="600" t="s">
        <v>7274</v>
      </c>
      <c r="P437" s="600">
        <v>9</v>
      </c>
      <c r="Q437" s="600" t="s">
        <v>7799</v>
      </c>
      <c r="R437" s="600" t="s">
        <v>6653</v>
      </c>
      <c r="S437" s="600" t="s">
        <v>7628</v>
      </c>
      <c r="T437" s="600" t="s">
        <v>7275</v>
      </c>
      <c r="U437" s="600" t="s">
        <v>7337</v>
      </c>
      <c r="V437" s="600" t="s">
        <v>7838</v>
      </c>
      <c r="W437" s="600" t="s">
        <v>4373</v>
      </c>
      <c r="X437" s="600">
        <v>-2</v>
      </c>
      <c r="Y437" s="600">
        <v>1</v>
      </c>
      <c r="Z437" s="600" t="s">
        <v>7353</v>
      </c>
      <c r="AA437" s="600" t="s">
        <v>7354</v>
      </c>
      <c r="AB437" s="600" t="s">
        <v>7844</v>
      </c>
      <c r="AC437" s="600">
        <v>699</v>
      </c>
      <c r="AD437" s="600">
        <v>707.5</v>
      </c>
      <c r="AE437" s="600">
        <v>716</v>
      </c>
      <c r="AF437" s="600">
        <v>3508</v>
      </c>
      <c r="AG437" s="600">
        <v>3547.5</v>
      </c>
      <c r="AH437" s="600">
        <v>3587</v>
      </c>
      <c r="AI437" s="600">
        <v>2110</v>
      </c>
      <c r="AJ437" s="600">
        <v>2132.5</v>
      </c>
      <c r="AK437" s="600">
        <v>2155</v>
      </c>
      <c r="AL437" s="600">
        <v>1353</v>
      </c>
      <c r="AM437" s="600">
        <v>1392.5</v>
      </c>
      <c r="AN437" s="600">
        <v>1432</v>
      </c>
      <c r="AO437" s="600">
        <v>3</v>
      </c>
      <c r="AP437" s="600">
        <v>3</v>
      </c>
      <c r="AQ437" s="600">
        <v>3</v>
      </c>
      <c r="AR437" s="600"/>
      <c r="AS437" s="600">
        <v>-9.3000000000000007</v>
      </c>
      <c r="AT437" s="600">
        <v>-9.3000000000000007</v>
      </c>
      <c r="AU437" s="600">
        <v>-9.3000000000000007</v>
      </c>
      <c r="AV437" s="600">
        <v>-46.1</v>
      </c>
      <c r="AW437" s="600">
        <v>-46.1</v>
      </c>
      <c r="AX437" s="600">
        <v>-46.1</v>
      </c>
      <c r="AY437" s="600">
        <v>-112.7</v>
      </c>
      <c r="AZ437" s="600"/>
      <c r="BA437" s="600"/>
      <c r="BB437" s="600"/>
      <c r="BC437" s="600" t="str">
        <f t="shared" si="18"/>
        <v>FAIL</v>
      </c>
      <c r="BD437" s="600" t="str">
        <f t="shared" si="19"/>
        <v>FAIL</v>
      </c>
      <c r="BE437" s="600" t="str">
        <f t="shared" si="20"/>
        <v>FAIL</v>
      </c>
      <c r="BF437" s="600" t="s">
        <v>21</v>
      </c>
    </row>
    <row r="438" spans="1:58" ht="17.350000000000001">
      <c r="A438" s="599"/>
      <c r="B438" s="599" t="s">
        <v>7845</v>
      </c>
      <c r="C438" s="599" t="s">
        <v>7272</v>
      </c>
      <c r="D438" s="599" t="s">
        <v>16</v>
      </c>
      <c r="E438" s="599" t="s">
        <v>1388</v>
      </c>
      <c r="F438" s="599" t="s">
        <v>4702</v>
      </c>
      <c r="G438" s="599" t="s">
        <v>39</v>
      </c>
      <c r="H438" s="599" t="s">
        <v>4168</v>
      </c>
      <c r="I438" s="599">
        <v>1.2</v>
      </c>
      <c r="J438" s="599">
        <v>3.7</v>
      </c>
      <c r="K438" s="599" t="s">
        <v>1194</v>
      </c>
      <c r="L438" s="599" t="s">
        <v>1194</v>
      </c>
      <c r="M438" s="599" t="s">
        <v>7273</v>
      </c>
      <c r="N438" s="599" t="s">
        <v>79</v>
      </c>
      <c r="O438" s="599" t="s">
        <v>7274</v>
      </c>
      <c r="P438" s="599">
        <v>9</v>
      </c>
      <c r="Q438" s="599" t="s">
        <v>7799</v>
      </c>
      <c r="R438" s="599" t="s">
        <v>6653</v>
      </c>
      <c r="S438" s="599" t="s">
        <v>7628</v>
      </c>
      <c r="T438" s="599" t="s">
        <v>7275</v>
      </c>
      <c r="U438" s="599" t="s">
        <v>7337</v>
      </c>
      <c r="V438" s="599" t="s">
        <v>7838</v>
      </c>
      <c r="W438" s="599" t="s">
        <v>4373</v>
      </c>
      <c r="X438" s="599">
        <v>2</v>
      </c>
      <c r="Y438" s="599">
        <v>1</v>
      </c>
      <c r="Z438" s="599" t="s">
        <v>7356</v>
      </c>
      <c r="AA438" s="599" t="s">
        <v>7357</v>
      </c>
      <c r="AB438" s="599" t="s">
        <v>7845</v>
      </c>
      <c r="AC438" s="599">
        <v>716</v>
      </c>
      <c r="AD438" s="599">
        <v>707.5</v>
      </c>
      <c r="AE438" s="599">
        <v>699</v>
      </c>
      <c r="AF438" s="599">
        <v>678</v>
      </c>
      <c r="AG438" s="599">
        <v>717.5</v>
      </c>
      <c r="AH438" s="599">
        <v>757</v>
      </c>
      <c r="AI438" s="599">
        <v>2110</v>
      </c>
      <c r="AJ438" s="599">
        <v>2132.5</v>
      </c>
      <c r="AK438" s="599">
        <v>2155</v>
      </c>
      <c r="AL438" s="599">
        <v>1432</v>
      </c>
      <c r="AM438" s="599">
        <v>1392.5</v>
      </c>
      <c r="AN438" s="599">
        <v>1353</v>
      </c>
      <c r="AO438" s="599">
        <v>3</v>
      </c>
      <c r="AP438" s="599">
        <v>3</v>
      </c>
      <c r="AQ438" s="599">
        <v>3</v>
      </c>
      <c r="AR438" s="599"/>
      <c r="AS438" s="599">
        <v>-9.3000000000000007</v>
      </c>
      <c r="AT438" s="599">
        <v>-9.3000000000000007</v>
      </c>
      <c r="AU438" s="599">
        <v>-9.3000000000000007</v>
      </c>
      <c r="AV438" s="599">
        <v>-45.5</v>
      </c>
      <c r="AW438" s="599">
        <v>-45.5</v>
      </c>
      <c r="AX438" s="599">
        <v>-45.5</v>
      </c>
      <c r="AY438" s="599">
        <v>-112.7</v>
      </c>
      <c r="AZ438" s="599"/>
      <c r="BA438" s="599"/>
      <c r="BB438" s="599"/>
      <c r="BC438" s="599" t="str">
        <f t="shared" si="18"/>
        <v>FAIL</v>
      </c>
      <c r="BD438" s="599" t="str">
        <f t="shared" si="19"/>
        <v>FAIL</v>
      </c>
      <c r="BE438" s="599" t="str">
        <f t="shared" si="20"/>
        <v>FAIL</v>
      </c>
      <c r="BF438" s="599" t="s">
        <v>21</v>
      </c>
    </row>
    <row r="439" spans="1:58" ht="17.350000000000001">
      <c r="A439" s="600"/>
      <c r="B439" s="600" t="s">
        <v>7816</v>
      </c>
      <c r="C439" s="600" t="s">
        <v>7272</v>
      </c>
      <c r="D439" s="600" t="s">
        <v>16</v>
      </c>
      <c r="E439" s="599" t="s">
        <v>1388</v>
      </c>
      <c r="F439" s="600" t="s">
        <v>4702</v>
      </c>
      <c r="G439" s="600" t="s">
        <v>39</v>
      </c>
      <c r="H439" s="600" t="s">
        <v>4168</v>
      </c>
      <c r="I439" s="600">
        <v>1.2</v>
      </c>
      <c r="J439" s="600">
        <v>3.7</v>
      </c>
      <c r="K439" s="600" t="s">
        <v>1194</v>
      </c>
      <c r="L439" s="600" t="s">
        <v>1194</v>
      </c>
      <c r="M439" s="600" t="s">
        <v>7273</v>
      </c>
      <c r="N439" s="600" t="s">
        <v>79</v>
      </c>
      <c r="O439" s="600" t="s">
        <v>7274</v>
      </c>
      <c r="P439" s="600">
        <v>9</v>
      </c>
      <c r="Q439" s="600" t="s">
        <v>7799</v>
      </c>
      <c r="R439" s="600" t="s">
        <v>6653</v>
      </c>
      <c r="S439" s="600" t="s">
        <v>7636</v>
      </c>
      <c r="T439" s="600"/>
      <c r="U439" s="600" t="s">
        <v>7337</v>
      </c>
      <c r="V439" s="600" t="s">
        <v>7846</v>
      </c>
      <c r="W439" s="600" t="s">
        <v>7299</v>
      </c>
      <c r="X439" s="600">
        <v>2</v>
      </c>
      <c r="Y439" s="600"/>
      <c r="Z439" s="600" t="s">
        <v>7339</v>
      </c>
      <c r="AA439" s="600"/>
      <c r="AB439" s="600" t="s">
        <v>7816</v>
      </c>
      <c r="AC439" s="600">
        <v>704</v>
      </c>
      <c r="AD439" s="600">
        <v>710</v>
      </c>
      <c r="AE439" s="600">
        <v>716</v>
      </c>
      <c r="AF439" s="600"/>
      <c r="AG439" s="600"/>
      <c r="AH439" s="600"/>
      <c r="AI439" s="600">
        <v>2110</v>
      </c>
      <c r="AJ439" s="600">
        <v>2132.5</v>
      </c>
      <c r="AK439" s="600">
        <v>2155</v>
      </c>
      <c r="AL439" s="600"/>
      <c r="AM439" s="600"/>
      <c r="AN439" s="600"/>
      <c r="AO439" s="600"/>
      <c r="AP439" s="600"/>
      <c r="AQ439" s="600"/>
      <c r="AR439" s="600"/>
      <c r="AS439" s="600">
        <v>-5.3</v>
      </c>
      <c r="AT439" s="600">
        <v>-5.3</v>
      </c>
      <c r="AU439" s="600">
        <v>-5.3</v>
      </c>
      <c r="AV439" s="600"/>
      <c r="AW439" s="600"/>
      <c r="AX439" s="600"/>
      <c r="AY439" s="600">
        <v>-112.7</v>
      </c>
      <c r="AZ439" s="600"/>
      <c r="BA439" s="600"/>
      <c r="BB439" s="600"/>
      <c r="BC439" s="600" t="str">
        <f t="shared" si="18"/>
        <v>FAIL</v>
      </c>
      <c r="BD439" s="600" t="str">
        <f t="shared" si="19"/>
        <v>FAIL</v>
      </c>
      <c r="BE439" s="600" t="str">
        <f t="shared" si="20"/>
        <v>FAIL</v>
      </c>
      <c r="BF439" s="600" t="s">
        <v>21</v>
      </c>
    </row>
    <row r="440" spans="1:58" ht="17.350000000000001">
      <c r="A440" s="599"/>
      <c r="B440" s="599" t="s">
        <v>7847</v>
      </c>
      <c r="C440" s="599" t="s">
        <v>7272</v>
      </c>
      <c r="D440" s="599" t="s">
        <v>16</v>
      </c>
      <c r="E440" s="599" t="s">
        <v>1388</v>
      </c>
      <c r="F440" s="599" t="s">
        <v>4702</v>
      </c>
      <c r="G440" s="599" t="s">
        <v>39</v>
      </c>
      <c r="H440" s="599" t="s">
        <v>4168</v>
      </c>
      <c r="I440" s="599">
        <v>1.2</v>
      </c>
      <c r="J440" s="599">
        <v>3.7</v>
      </c>
      <c r="K440" s="599" t="s">
        <v>1194</v>
      </c>
      <c r="L440" s="599" t="s">
        <v>1194</v>
      </c>
      <c r="M440" s="599" t="s">
        <v>7273</v>
      </c>
      <c r="N440" s="599" t="s">
        <v>79</v>
      </c>
      <c r="O440" s="599" t="s">
        <v>7274</v>
      </c>
      <c r="P440" s="599">
        <v>9</v>
      </c>
      <c r="Q440" s="599" t="s">
        <v>7799</v>
      </c>
      <c r="R440" s="599" t="s">
        <v>6653</v>
      </c>
      <c r="S440" s="599" t="s">
        <v>7636</v>
      </c>
      <c r="T440" s="599" t="s">
        <v>7275</v>
      </c>
      <c r="U440" s="599" t="s">
        <v>7337</v>
      </c>
      <c r="V440" s="599" t="s">
        <v>7846</v>
      </c>
      <c r="W440" s="599" t="s">
        <v>7299</v>
      </c>
      <c r="X440" s="599">
        <v>-1</v>
      </c>
      <c r="Y440" s="599">
        <v>1</v>
      </c>
      <c r="Z440" s="599" t="s">
        <v>7341</v>
      </c>
      <c r="AA440" s="599" t="s">
        <v>7342</v>
      </c>
      <c r="AB440" s="599" t="s">
        <v>7847</v>
      </c>
      <c r="AC440" s="599">
        <v>704</v>
      </c>
      <c r="AD440" s="599">
        <v>710</v>
      </c>
      <c r="AE440" s="599">
        <v>716</v>
      </c>
      <c r="AF440" s="599">
        <v>2814</v>
      </c>
      <c r="AG440" s="599">
        <v>2842.5</v>
      </c>
      <c r="AH440" s="599">
        <v>2871</v>
      </c>
      <c r="AI440" s="599">
        <v>2110</v>
      </c>
      <c r="AJ440" s="599">
        <v>2132.5</v>
      </c>
      <c r="AK440" s="599">
        <v>2155</v>
      </c>
      <c r="AL440" s="599">
        <v>659</v>
      </c>
      <c r="AM440" s="599">
        <v>687.5</v>
      </c>
      <c r="AN440" s="599">
        <v>716</v>
      </c>
      <c r="AO440" s="599">
        <v>3</v>
      </c>
      <c r="AP440" s="599">
        <v>3</v>
      </c>
      <c r="AQ440" s="599">
        <v>3</v>
      </c>
      <c r="AR440" s="599"/>
      <c r="AS440" s="599">
        <v>-9.3000000000000007</v>
      </c>
      <c r="AT440" s="599">
        <v>-9.3000000000000007</v>
      </c>
      <c r="AU440" s="599">
        <v>-9.3000000000000007</v>
      </c>
      <c r="AV440" s="599">
        <v>-15.7</v>
      </c>
      <c r="AW440" s="599">
        <v>-15.7</v>
      </c>
      <c r="AX440" s="599">
        <v>-15.7</v>
      </c>
      <c r="AY440" s="599">
        <v>-112.7</v>
      </c>
      <c r="AZ440" s="599"/>
      <c r="BA440" s="599"/>
      <c r="BB440" s="599"/>
      <c r="BC440" s="599" t="str">
        <f t="shared" si="18"/>
        <v>FAIL</v>
      </c>
      <c r="BD440" s="599" t="str">
        <f t="shared" si="19"/>
        <v>FAIL</v>
      </c>
      <c r="BE440" s="599" t="str">
        <f t="shared" si="20"/>
        <v>FAIL</v>
      </c>
      <c r="BF440" s="599" t="s">
        <v>21</v>
      </c>
    </row>
    <row r="441" spans="1:58" ht="17.350000000000001">
      <c r="A441" s="600"/>
      <c r="B441" s="600" t="s">
        <v>7848</v>
      </c>
      <c r="C441" s="600" t="s">
        <v>7272</v>
      </c>
      <c r="D441" s="600" t="s">
        <v>16</v>
      </c>
      <c r="E441" s="599" t="s">
        <v>1388</v>
      </c>
      <c r="F441" s="600" t="s">
        <v>4702</v>
      </c>
      <c r="G441" s="600" t="s">
        <v>39</v>
      </c>
      <c r="H441" s="600" t="s">
        <v>4168</v>
      </c>
      <c r="I441" s="600">
        <v>1.2</v>
      </c>
      <c r="J441" s="600">
        <v>3.7</v>
      </c>
      <c r="K441" s="600" t="s">
        <v>1194</v>
      </c>
      <c r="L441" s="600" t="s">
        <v>1194</v>
      </c>
      <c r="M441" s="600" t="s">
        <v>7273</v>
      </c>
      <c r="N441" s="600" t="s">
        <v>79</v>
      </c>
      <c r="O441" s="600" t="s">
        <v>7274</v>
      </c>
      <c r="P441" s="600">
        <v>9</v>
      </c>
      <c r="Q441" s="600" t="s">
        <v>7799</v>
      </c>
      <c r="R441" s="600" t="s">
        <v>6653</v>
      </c>
      <c r="S441" s="600" t="s">
        <v>7636</v>
      </c>
      <c r="T441" s="600" t="s">
        <v>7275</v>
      </c>
      <c r="U441" s="600" t="s">
        <v>7337</v>
      </c>
      <c r="V441" s="600" t="s">
        <v>7846</v>
      </c>
      <c r="W441" s="600" t="s">
        <v>7299</v>
      </c>
      <c r="X441" s="600">
        <v>1</v>
      </c>
      <c r="Y441" s="600">
        <v>1</v>
      </c>
      <c r="Z441" s="600" t="s">
        <v>7344</v>
      </c>
      <c r="AA441" s="600" t="s">
        <v>7345</v>
      </c>
      <c r="AB441" s="600" t="s">
        <v>7848</v>
      </c>
      <c r="AC441" s="600">
        <v>716</v>
      </c>
      <c r="AD441" s="600">
        <v>710</v>
      </c>
      <c r="AE441" s="600">
        <v>704</v>
      </c>
      <c r="AF441" s="600">
        <v>1394</v>
      </c>
      <c r="AG441" s="600">
        <v>1422.5</v>
      </c>
      <c r="AH441" s="600">
        <v>1451</v>
      </c>
      <c r="AI441" s="600">
        <v>2110</v>
      </c>
      <c r="AJ441" s="600">
        <v>2132.5</v>
      </c>
      <c r="AK441" s="600">
        <v>2155</v>
      </c>
      <c r="AL441" s="600">
        <v>716</v>
      </c>
      <c r="AM441" s="600">
        <v>687.5</v>
      </c>
      <c r="AN441" s="600">
        <v>659</v>
      </c>
      <c r="AO441" s="600">
        <v>3</v>
      </c>
      <c r="AP441" s="600">
        <v>3</v>
      </c>
      <c r="AQ441" s="600">
        <v>3</v>
      </c>
      <c r="AR441" s="600"/>
      <c r="AS441" s="600">
        <v>-9.3000000000000007</v>
      </c>
      <c r="AT441" s="600">
        <v>-9.3000000000000007</v>
      </c>
      <c r="AU441" s="600">
        <v>-9.3000000000000007</v>
      </c>
      <c r="AV441" s="600">
        <v>-15.8</v>
      </c>
      <c r="AW441" s="600">
        <v>-15.8</v>
      </c>
      <c r="AX441" s="600">
        <v>-16.3</v>
      </c>
      <c r="AY441" s="600">
        <v>-112.7</v>
      </c>
      <c r="AZ441" s="600"/>
      <c r="BA441" s="600"/>
      <c r="BB441" s="600"/>
      <c r="BC441" s="600" t="str">
        <f t="shared" si="18"/>
        <v>FAIL</v>
      </c>
      <c r="BD441" s="600" t="str">
        <f t="shared" si="19"/>
        <v>FAIL</v>
      </c>
      <c r="BE441" s="600" t="str">
        <f t="shared" si="20"/>
        <v>FAIL</v>
      </c>
      <c r="BF441" s="600" t="s">
        <v>21</v>
      </c>
    </row>
    <row r="442" spans="1:58" ht="17.350000000000001">
      <c r="A442" s="599"/>
      <c r="B442" s="599" t="s">
        <v>7849</v>
      </c>
      <c r="C442" s="599" t="s">
        <v>7272</v>
      </c>
      <c r="D442" s="599" t="s">
        <v>16</v>
      </c>
      <c r="E442" s="599" t="s">
        <v>1388</v>
      </c>
      <c r="F442" s="599" t="s">
        <v>4702</v>
      </c>
      <c r="G442" s="599" t="s">
        <v>39</v>
      </c>
      <c r="H442" s="599" t="s">
        <v>4168</v>
      </c>
      <c r="I442" s="599">
        <v>1.2</v>
      </c>
      <c r="J442" s="599">
        <v>3.7</v>
      </c>
      <c r="K442" s="599" t="s">
        <v>1194</v>
      </c>
      <c r="L442" s="599" t="s">
        <v>1194</v>
      </c>
      <c r="M442" s="599" t="s">
        <v>7273</v>
      </c>
      <c r="N442" s="599" t="s">
        <v>79</v>
      </c>
      <c r="O442" s="599" t="s">
        <v>7274</v>
      </c>
      <c r="P442" s="599">
        <v>9</v>
      </c>
      <c r="Q442" s="599" t="s">
        <v>7799</v>
      </c>
      <c r="R442" s="599" t="s">
        <v>6653</v>
      </c>
      <c r="S442" s="599" t="s">
        <v>7636</v>
      </c>
      <c r="T442" s="599"/>
      <c r="U442" s="599" t="s">
        <v>7337</v>
      </c>
      <c r="V442" s="599" t="s">
        <v>7846</v>
      </c>
      <c r="W442" s="599" t="s">
        <v>4373</v>
      </c>
      <c r="X442" s="599">
        <v>3</v>
      </c>
      <c r="Y442" s="599">
        <v>0</v>
      </c>
      <c r="Z442" s="599" t="s">
        <v>7606</v>
      </c>
      <c r="AA442" s="599"/>
      <c r="AB442" s="599" t="s">
        <v>7849</v>
      </c>
      <c r="AC442" s="599">
        <v>704</v>
      </c>
      <c r="AD442" s="599">
        <v>710</v>
      </c>
      <c r="AE442" s="599">
        <v>716</v>
      </c>
      <c r="AF442" s="599"/>
      <c r="AG442" s="599"/>
      <c r="AH442" s="599"/>
      <c r="AI442" s="599">
        <v>2112</v>
      </c>
      <c r="AJ442" s="599">
        <v>2130</v>
      </c>
      <c r="AK442" s="599">
        <v>2148</v>
      </c>
      <c r="AL442" s="599"/>
      <c r="AM442" s="599"/>
      <c r="AN442" s="599"/>
      <c r="AO442" s="599"/>
      <c r="AP442" s="599"/>
      <c r="AQ442" s="599"/>
      <c r="AR442" s="599"/>
      <c r="AS442" s="599">
        <v>-5.3</v>
      </c>
      <c r="AT442" s="599">
        <v>-5.3</v>
      </c>
      <c r="AU442" s="599">
        <v>-5.3</v>
      </c>
      <c r="AV442" s="599"/>
      <c r="AW442" s="599"/>
      <c r="AX442" s="599"/>
      <c r="AY442" s="599">
        <v>-112.7</v>
      </c>
      <c r="AZ442" s="599"/>
      <c r="BA442" s="599"/>
      <c r="BB442" s="599"/>
      <c r="BC442" s="599" t="str">
        <f t="shared" si="18"/>
        <v>FAIL</v>
      </c>
      <c r="BD442" s="599" t="str">
        <f t="shared" si="19"/>
        <v>FAIL</v>
      </c>
      <c r="BE442" s="599" t="str">
        <f t="shared" si="20"/>
        <v>FAIL</v>
      </c>
      <c r="BF442" s="599" t="s">
        <v>21</v>
      </c>
    </row>
    <row r="443" spans="1:58" ht="17.350000000000001">
      <c r="A443" s="600"/>
      <c r="B443" s="600" t="s">
        <v>7850</v>
      </c>
      <c r="C443" s="600" t="s">
        <v>7272</v>
      </c>
      <c r="D443" s="600" t="s">
        <v>16</v>
      </c>
      <c r="E443" s="599" t="s">
        <v>1388</v>
      </c>
      <c r="F443" s="600" t="s">
        <v>4702</v>
      </c>
      <c r="G443" s="600" t="s">
        <v>39</v>
      </c>
      <c r="H443" s="600" t="s">
        <v>4168</v>
      </c>
      <c r="I443" s="600">
        <v>1.2</v>
      </c>
      <c r="J443" s="600">
        <v>3.7</v>
      </c>
      <c r="K443" s="600" t="s">
        <v>1194</v>
      </c>
      <c r="L443" s="600" t="s">
        <v>1194</v>
      </c>
      <c r="M443" s="600" t="s">
        <v>7273</v>
      </c>
      <c r="N443" s="600" t="s">
        <v>79</v>
      </c>
      <c r="O443" s="600" t="s">
        <v>7274</v>
      </c>
      <c r="P443" s="600">
        <v>9</v>
      </c>
      <c r="Q443" s="600" t="s">
        <v>7799</v>
      </c>
      <c r="R443" s="600" t="s">
        <v>6653</v>
      </c>
      <c r="S443" s="600" t="s">
        <v>7636</v>
      </c>
      <c r="T443" s="600" t="s">
        <v>7275</v>
      </c>
      <c r="U443" s="600" t="s">
        <v>7337</v>
      </c>
      <c r="V443" s="600" t="s">
        <v>7846</v>
      </c>
      <c r="W443" s="600" t="s">
        <v>4373</v>
      </c>
      <c r="X443" s="600">
        <v>-1</v>
      </c>
      <c r="Y443" s="600">
        <v>2</v>
      </c>
      <c r="Z443" s="600" t="s">
        <v>7347</v>
      </c>
      <c r="AA443" s="600" t="s">
        <v>7348</v>
      </c>
      <c r="AB443" s="600" t="s">
        <v>7850</v>
      </c>
      <c r="AC443" s="600">
        <v>704</v>
      </c>
      <c r="AD443" s="600">
        <v>710</v>
      </c>
      <c r="AE443" s="600">
        <v>716</v>
      </c>
      <c r="AF443" s="600">
        <v>1407</v>
      </c>
      <c r="AG443" s="600">
        <v>1421.25</v>
      </c>
      <c r="AH443" s="600">
        <v>1435.5</v>
      </c>
      <c r="AI443" s="600">
        <v>2110</v>
      </c>
      <c r="AJ443" s="600">
        <v>2132.5</v>
      </c>
      <c r="AK443" s="600">
        <v>2155</v>
      </c>
      <c r="AL443" s="600">
        <v>703</v>
      </c>
      <c r="AM443" s="600">
        <v>688.75</v>
      </c>
      <c r="AN443" s="600">
        <v>674.5</v>
      </c>
      <c r="AO443" s="600">
        <v>3</v>
      </c>
      <c r="AP443" s="600">
        <v>3</v>
      </c>
      <c r="AQ443" s="600">
        <v>3</v>
      </c>
      <c r="AR443" s="600"/>
      <c r="AS443" s="600">
        <v>-9.3000000000000007</v>
      </c>
      <c r="AT443" s="600">
        <v>-9.3000000000000007</v>
      </c>
      <c r="AU443" s="600">
        <v>-9.3000000000000007</v>
      </c>
      <c r="AV443" s="600">
        <v>-15.8</v>
      </c>
      <c r="AW443" s="600">
        <v>-15.8</v>
      </c>
      <c r="AX443" s="600">
        <v>-16.3</v>
      </c>
      <c r="AY443" s="600">
        <v>-112.7</v>
      </c>
      <c r="AZ443" s="600"/>
      <c r="BA443" s="600"/>
      <c r="BB443" s="600"/>
      <c r="BC443" s="600" t="str">
        <f t="shared" si="18"/>
        <v>FAIL</v>
      </c>
      <c r="BD443" s="600" t="str">
        <f t="shared" si="19"/>
        <v>FAIL</v>
      </c>
      <c r="BE443" s="600" t="str">
        <f t="shared" si="20"/>
        <v>FAIL</v>
      </c>
      <c r="BF443" s="600" t="s">
        <v>21</v>
      </c>
    </row>
    <row r="444" spans="1:58" ht="17.350000000000001">
      <c r="A444" s="599"/>
      <c r="B444" s="599" t="s">
        <v>7851</v>
      </c>
      <c r="C444" s="599" t="s">
        <v>7272</v>
      </c>
      <c r="D444" s="599" t="s">
        <v>16</v>
      </c>
      <c r="E444" s="599" t="s">
        <v>1388</v>
      </c>
      <c r="F444" s="599" t="s">
        <v>4702</v>
      </c>
      <c r="G444" s="599" t="s">
        <v>39</v>
      </c>
      <c r="H444" s="599" t="s">
        <v>4168</v>
      </c>
      <c r="I444" s="599">
        <v>1.2</v>
      </c>
      <c r="J444" s="599">
        <v>3.7</v>
      </c>
      <c r="K444" s="599" t="s">
        <v>1194</v>
      </c>
      <c r="L444" s="599" t="s">
        <v>1194</v>
      </c>
      <c r="M444" s="599" t="s">
        <v>7273</v>
      </c>
      <c r="N444" s="599" t="s">
        <v>79</v>
      </c>
      <c r="O444" s="599" t="s">
        <v>7274</v>
      </c>
      <c r="P444" s="599">
        <v>9</v>
      </c>
      <c r="Q444" s="599" t="s">
        <v>7799</v>
      </c>
      <c r="R444" s="599" t="s">
        <v>6653</v>
      </c>
      <c r="S444" s="599" t="s">
        <v>7636</v>
      </c>
      <c r="T444" s="599" t="s">
        <v>7275</v>
      </c>
      <c r="U444" s="599" t="s">
        <v>7337</v>
      </c>
      <c r="V444" s="599" t="s">
        <v>7846</v>
      </c>
      <c r="W444" s="599" t="s">
        <v>4373</v>
      </c>
      <c r="X444" s="599">
        <v>1</v>
      </c>
      <c r="Y444" s="599">
        <v>2</v>
      </c>
      <c r="Z444" s="599" t="s">
        <v>7350</v>
      </c>
      <c r="AA444" s="599" t="s">
        <v>7351</v>
      </c>
      <c r="AB444" s="599" t="s">
        <v>7851</v>
      </c>
      <c r="AC444" s="599">
        <v>716</v>
      </c>
      <c r="AD444" s="599">
        <v>710</v>
      </c>
      <c r="AE444" s="599">
        <v>704</v>
      </c>
      <c r="AF444" s="599">
        <v>697</v>
      </c>
      <c r="AG444" s="599">
        <v>711.25</v>
      </c>
      <c r="AH444" s="599">
        <v>725.5</v>
      </c>
      <c r="AI444" s="599">
        <v>2110</v>
      </c>
      <c r="AJ444" s="599">
        <v>2132.5</v>
      </c>
      <c r="AK444" s="599">
        <v>2155</v>
      </c>
      <c r="AL444" s="599">
        <v>1413</v>
      </c>
      <c r="AM444" s="599">
        <v>1398.75</v>
      </c>
      <c r="AN444" s="599">
        <v>1384.5</v>
      </c>
      <c r="AO444" s="599">
        <v>3</v>
      </c>
      <c r="AP444" s="599">
        <v>3</v>
      </c>
      <c r="AQ444" s="599">
        <v>3</v>
      </c>
      <c r="AR444" s="599"/>
      <c r="AS444" s="599">
        <v>-9.3000000000000007</v>
      </c>
      <c r="AT444" s="599">
        <v>-9.3000000000000007</v>
      </c>
      <c r="AU444" s="599">
        <v>-9.3000000000000007</v>
      </c>
      <c r="AV444" s="599">
        <v>-45.5</v>
      </c>
      <c r="AW444" s="599">
        <v>-45.5</v>
      </c>
      <c r="AX444" s="599">
        <v>-45.5</v>
      </c>
      <c r="AY444" s="599">
        <v>-112.7</v>
      </c>
      <c r="AZ444" s="599"/>
      <c r="BA444" s="599"/>
      <c r="BB444" s="599"/>
      <c r="BC444" s="599" t="str">
        <f t="shared" si="18"/>
        <v>FAIL</v>
      </c>
      <c r="BD444" s="599" t="str">
        <f t="shared" si="19"/>
        <v>FAIL</v>
      </c>
      <c r="BE444" s="599" t="str">
        <f t="shared" si="20"/>
        <v>FAIL</v>
      </c>
      <c r="BF444" s="599" t="s">
        <v>21</v>
      </c>
    </row>
    <row r="445" spans="1:58" ht="17.350000000000001">
      <c r="A445" s="600"/>
      <c r="B445" s="600" t="s">
        <v>7852</v>
      </c>
      <c r="C445" s="600" t="s">
        <v>7272</v>
      </c>
      <c r="D445" s="600" t="s">
        <v>16</v>
      </c>
      <c r="E445" s="599" t="s">
        <v>1388</v>
      </c>
      <c r="F445" s="600" t="s">
        <v>4702</v>
      </c>
      <c r="G445" s="600" t="s">
        <v>39</v>
      </c>
      <c r="H445" s="600" t="s">
        <v>4168</v>
      </c>
      <c r="I445" s="600">
        <v>1.2</v>
      </c>
      <c r="J445" s="600">
        <v>3.7</v>
      </c>
      <c r="K445" s="600" t="s">
        <v>1194</v>
      </c>
      <c r="L445" s="600" t="s">
        <v>1194</v>
      </c>
      <c r="M445" s="600" t="s">
        <v>7273</v>
      </c>
      <c r="N445" s="600" t="s">
        <v>79</v>
      </c>
      <c r="O445" s="600" t="s">
        <v>7274</v>
      </c>
      <c r="P445" s="600">
        <v>9</v>
      </c>
      <c r="Q445" s="600" t="s">
        <v>7799</v>
      </c>
      <c r="R445" s="600" t="s">
        <v>6653</v>
      </c>
      <c r="S445" s="600" t="s">
        <v>7636</v>
      </c>
      <c r="T445" s="600" t="s">
        <v>7275</v>
      </c>
      <c r="U445" s="600" t="s">
        <v>7337</v>
      </c>
      <c r="V445" s="600" t="s">
        <v>7846</v>
      </c>
      <c r="W445" s="600" t="s">
        <v>4373</v>
      </c>
      <c r="X445" s="600">
        <v>-2</v>
      </c>
      <c r="Y445" s="600">
        <v>1</v>
      </c>
      <c r="Z445" s="600" t="s">
        <v>7353</v>
      </c>
      <c r="AA445" s="600" t="s">
        <v>7354</v>
      </c>
      <c r="AB445" s="600" t="s">
        <v>7852</v>
      </c>
      <c r="AC445" s="600">
        <v>704</v>
      </c>
      <c r="AD445" s="600">
        <v>710</v>
      </c>
      <c r="AE445" s="600">
        <v>716</v>
      </c>
      <c r="AF445" s="600">
        <v>3518</v>
      </c>
      <c r="AG445" s="600">
        <v>3552.5</v>
      </c>
      <c r="AH445" s="600">
        <v>3587</v>
      </c>
      <c r="AI445" s="600">
        <v>2110</v>
      </c>
      <c r="AJ445" s="600">
        <v>2132.5</v>
      </c>
      <c r="AK445" s="600">
        <v>2155</v>
      </c>
      <c r="AL445" s="600">
        <v>1363</v>
      </c>
      <c r="AM445" s="600">
        <v>1397.5</v>
      </c>
      <c r="AN445" s="600">
        <v>1432</v>
      </c>
      <c r="AO445" s="600">
        <v>3</v>
      </c>
      <c r="AP445" s="600">
        <v>3</v>
      </c>
      <c r="AQ445" s="600">
        <v>3</v>
      </c>
      <c r="AR445" s="600"/>
      <c r="AS445" s="600">
        <v>-9.3000000000000007</v>
      </c>
      <c r="AT445" s="600">
        <v>-9.3000000000000007</v>
      </c>
      <c r="AU445" s="600">
        <v>-9.3000000000000007</v>
      </c>
      <c r="AV445" s="600">
        <v>-46.1</v>
      </c>
      <c r="AW445" s="600">
        <v>-46.1</v>
      </c>
      <c r="AX445" s="600">
        <v>-46.1</v>
      </c>
      <c r="AY445" s="600">
        <v>-112.7</v>
      </c>
      <c r="AZ445" s="600"/>
      <c r="BA445" s="600"/>
      <c r="BB445" s="600"/>
      <c r="BC445" s="600" t="str">
        <f t="shared" si="18"/>
        <v>FAIL</v>
      </c>
      <c r="BD445" s="600" t="str">
        <f t="shared" si="19"/>
        <v>FAIL</v>
      </c>
      <c r="BE445" s="600" t="str">
        <f t="shared" si="20"/>
        <v>FAIL</v>
      </c>
      <c r="BF445" s="600" t="s">
        <v>21</v>
      </c>
    </row>
    <row r="446" spans="1:58" ht="17.350000000000001">
      <c r="A446" s="599"/>
      <c r="B446" s="599" t="s">
        <v>7853</v>
      </c>
      <c r="C446" s="599" t="s">
        <v>7272</v>
      </c>
      <c r="D446" s="599" t="s">
        <v>16</v>
      </c>
      <c r="E446" s="599" t="s">
        <v>1388</v>
      </c>
      <c r="F446" s="599" t="s">
        <v>4702</v>
      </c>
      <c r="G446" s="599" t="s">
        <v>39</v>
      </c>
      <c r="H446" s="599" t="s">
        <v>4168</v>
      </c>
      <c r="I446" s="599">
        <v>1.2</v>
      </c>
      <c r="J446" s="599">
        <v>3.7</v>
      </c>
      <c r="K446" s="599" t="s">
        <v>1194</v>
      </c>
      <c r="L446" s="599" t="s">
        <v>1194</v>
      </c>
      <c r="M446" s="599" t="s">
        <v>7273</v>
      </c>
      <c r="N446" s="599" t="s">
        <v>79</v>
      </c>
      <c r="O446" s="599" t="s">
        <v>7274</v>
      </c>
      <c r="P446" s="599">
        <v>9</v>
      </c>
      <c r="Q446" s="599" t="s">
        <v>7799</v>
      </c>
      <c r="R446" s="599" t="s">
        <v>6653</v>
      </c>
      <c r="S446" s="599" t="s">
        <v>7636</v>
      </c>
      <c r="T446" s="599" t="s">
        <v>7275</v>
      </c>
      <c r="U446" s="599" t="s">
        <v>7337</v>
      </c>
      <c r="V446" s="599" t="s">
        <v>7846</v>
      </c>
      <c r="W446" s="599" t="s">
        <v>4373</v>
      </c>
      <c r="X446" s="599">
        <v>2</v>
      </c>
      <c r="Y446" s="599">
        <v>1</v>
      </c>
      <c r="Z446" s="599" t="s">
        <v>7356</v>
      </c>
      <c r="AA446" s="599" t="s">
        <v>7357</v>
      </c>
      <c r="AB446" s="599" t="s">
        <v>7853</v>
      </c>
      <c r="AC446" s="599">
        <v>716</v>
      </c>
      <c r="AD446" s="599">
        <v>710</v>
      </c>
      <c r="AE446" s="599">
        <v>704</v>
      </c>
      <c r="AF446" s="599">
        <v>678</v>
      </c>
      <c r="AG446" s="599">
        <v>712.5</v>
      </c>
      <c r="AH446" s="599">
        <v>747</v>
      </c>
      <c r="AI446" s="599">
        <v>2110</v>
      </c>
      <c r="AJ446" s="599">
        <v>2132.5</v>
      </c>
      <c r="AK446" s="599">
        <v>2155</v>
      </c>
      <c r="AL446" s="599">
        <v>1432</v>
      </c>
      <c r="AM446" s="599">
        <v>1397.5</v>
      </c>
      <c r="AN446" s="599">
        <v>1363</v>
      </c>
      <c r="AO446" s="599">
        <v>3</v>
      </c>
      <c r="AP446" s="599">
        <v>3</v>
      </c>
      <c r="AQ446" s="599">
        <v>3</v>
      </c>
      <c r="AR446" s="599"/>
      <c r="AS446" s="599">
        <v>-9.3000000000000007</v>
      </c>
      <c r="AT446" s="599">
        <v>-9.3000000000000007</v>
      </c>
      <c r="AU446" s="599">
        <v>-9.3000000000000007</v>
      </c>
      <c r="AV446" s="599">
        <v>-45.5</v>
      </c>
      <c r="AW446" s="599">
        <v>-45.5</v>
      </c>
      <c r="AX446" s="599">
        <v>-45.5</v>
      </c>
      <c r="AY446" s="599">
        <v>-112.7</v>
      </c>
      <c r="AZ446" s="599"/>
      <c r="BA446" s="599"/>
      <c r="BB446" s="599"/>
      <c r="BC446" s="599" t="str">
        <f t="shared" si="18"/>
        <v>FAIL</v>
      </c>
      <c r="BD446" s="599" t="str">
        <f t="shared" si="19"/>
        <v>FAIL</v>
      </c>
      <c r="BE446" s="599" t="str">
        <f t="shared" si="20"/>
        <v>FAIL</v>
      </c>
      <c r="BF446" s="599" t="s">
        <v>21</v>
      </c>
    </row>
    <row r="447" spans="1:58" ht="17.350000000000001">
      <c r="A447" s="600"/>
      <c r="B447" s="600" t="s">
        <v>7816</v>
      </c>
      <c r="C447" s="600" t="s">
        <v>7272</v>
      </c>
      <c r="D447" s="600" t="s">
        <v>16</v>
      </c>
      <c r="E447" s="599" t="s">
        <v>1388</v>
      </c>
      <c r="F447" s="600" t="s">
        <v>4702</v>
      </c>
      <c r="G447" s="600" t="s">
        <v>39</v>
      </c>
      <c r="H447" s="600" t="s">
        <v>4168</v>
      </c>
      <c r="I447" s="600">
        <v>1.2</v>
      </c>
      <c r="J447" s="600">
        <v>3.7</v>
      </c>
      <c r="K447" s="600" t="s">
        <v>1194</v>
      </c>
      <c r="L447" s="600" t="s">
        <v>1194</v>
      </c>
      <c r="M447" s="600" t="s">
        <v>7273</v>
      </c>
      <c r="N447" s="600" t="s">
        <v>79</v>
      </c>
      <c r="O447" s="600" t="s">
        <v>7274</v>
      </c>
      <c r="P447" s="600">
        <v>9</v>
      </c>
      <c r="Q447" s="600" t="s">
        <v>7799</v>
      </c>
      <c r="R447" s="600" t="s">
        <v>6653</v>
      </c>
      <c r="S447" s="600" t="s">
        <v>7644</v>
      </c>
      <c r="T447" s="600"/>
      <c r="U447" s="600" t="s">
        <v>7337</v>
      </c>
      <c r="V447" s="600" t="s">
        <v>7854</v>
      </c>
      <c r="W447" s="600" t="s">
        <v>7299</v>
      </c>
      <c r="X447" s="600">
        <v>2</v>
      </c>
      <c r="Y447" s="600"/>
      <c r="Z447" s="600" t="s">
        <v>7339</v>
      </c>
      <c r="AA447" s="600"/>
      <c r="AB447" s="600" t="s">
        <v>7816</v>
      </c>
      <c r="AC447" s="600">
        <v>777</v>
      </c>
      <c r="AD447" s="600">
        <v>782</v>
      </c>
      <c r="AE447" s="600">
        <v>787</v>
      </c>
      <c r="AF447" s="600"/>
      <c r="AG447" s="600"/>
      <c r="AH447" s="600"/>
      <c r="AI447" s="600">
        <v>2110</v>
      </c>
      <c r="AJ447" s="600">
        <v>2132.5</v>
      </c>
      <c r="AK447" s="600">
        <v>2155</v>
      </c>
      <c r="AL447" s="600"/>
      <c r="AM447" s="600"/>
      <c r="AN447" s="600"/>
      <c r="AO447" s="600"/>
      <c r="AP447" s="600"/>
      <c r="AQ447" s="600"/>
      <c r="AR447" s="600"/>
      <c r="AS447" s="600">
        <v>-5.3</v>
      </c>
      <c r="AT447" s="600">
        <v>-5.3</v>
      </c>
      <c r="AU447" s="600">
        <v>-5.3</v>
      </c>
      <c r="AV447" s="600"/>
      <c r="AW447" s="600"/>
      <c r="AX447" s="600"/>
      <c r="AY447" s="600">
        <v>-112.7</v>
      </c>
      <c r="AZ447" s="600"/>
      <c r="BA447" s="600"/>
      <c r="BB447" s="600"/>
      <c r="BC447" s="600" t="str">
        <f t="shared" si="18"/>
        <v>FAIL</v>
      </c>
      <c r="BD447" s="600" t="str">
        <f t="shared" si="19"/>
        <v>FAIL</v>
      </c>
      <c r="BE447" s="600" t="str">
        <f t="shared" si="20"/>
        <v>FAIL</v>
      </c>
      <c r="BF447" s="600" t="s">
        <v>21</v>
      </c>
    </row>
    <row r="448" spans="1:58" ht="17.350000000000001">
      <c r="A448" s="599"/>
      <c r="B448" s="599" t="s">
        <v>7855</v>
      </c>
      <c r="C448" s="599" t="s">
        <v>7272</v>
      </c>
      <c r="D448" s="599" t="s">
        <v>16</v>
      </c>
      <c r="E448" s="599" t="s">
        <v>1388</v>
      </c>
      <c r="F448" s="599" t="s">
        <v>4702</v>
      </c>
      <c r="G448" s="599" t="s">
        <v>39</v>
      </c>
      <c r="H448" s="599" t="s">
        <v>4168</v>
      </c>
      <c r="I448" s="599">
        <v>1.2</v>
      </c>
      <c r="J448" s="599">
        <v>3.7</v>
      </c>
      <c r="K448" s="599" t="s">
        <v>1194</v>
      </c>
      <c r="L448" s="599" t="s">
        <v>1194</v>
      </c>
      <c r="M448" s="599" t="s">
        <v>7273</v>
      </c>
      <c r="N448" s="599" t="s">
        <v>79</v>
      </c>
      <c r="O448" s="599" t="s">
        <v>7274</v>
      </c>
      <c r="P448" s="599">
        <v>9</v>
      </c>
      <c r="Q448" s="599" t="s">
        <v>7799</v>
      </c>
      <c r="R448" s="599" t="s">
        <v>6653</v>
      </c>
      <c r="S448" s="599" t="s">
        <v>7644</v>
      </c>
      <c r="T448" s="599" t="s">
        <v>7275</v>
      </c>
      <c r="U448" s="599" t="s">
        <v>7337</v>
      </c>
      <c r="V448" s="599" t="s">
        <v>7854</v>
      </c>
      <c r="W448" s="599" t="s">
        <v>7299</v>
      </c>
      <c r="X448" s="599">
        <v>-1</v>
      </c>
      <c r="Y448" s="599">
        <v>1</v>
      </c>
      <c r="Z448" s="599" t="s">
        <v>7341</v>
      </c>
      <c r="AA448" s="599" t="s">
        <v>7342</v>
      </c>
      <c r="AB448" s="599" t="s">
        <v>7855</v>
      </c>
      <c r="AC448" s="599">
        <v>777</v>
      </c>
      <c r="AD448" s="599">
        <v>782</v>
      </c>
      <c r="AE448" s="599">
        <v>787</v>
      </c>
      <c r="AF448" s="599">
        <v>2887</v>
      </c>
      <c r="AG448" s="599">
        <v>2914.5</v>
      </c>
      <c r="AH448" s="599">
        <v>2942</v>
      </c>
      <c r="AI448" s="599">
        <v>2110</v>
      </c>
      <c r="AJ448" s="599">
        <v>2132.5</v>
      </c>
      <c r="AK448" s="599">
        <v>2155</v>
      </c>
      <c r="AL448" s="599">
        <v>732</v>
      </c>
      <c r="AM448" s="599">
        <v>759.5</v>
      </c>
      <c r="AN448" s="599">
        <v>787</v>
      </c>
      <c r="AO448" s="599">
        <v>3</v>
      </c>
      <c r="AP448" s="599">
        <v>3</v>
      </c>
      <c r="AQ448" s="599">
        <v>3</v>
      </c>
      <c r="AR448" s="599"/>
      <c r="AS448" s="599">
        <v>-9.3000000000000007</v>
      </c>
      <c r="AT448" s="599">
        <v>-9.3000000000000007</v>
      </c>
      <c r="AU448" s="599">
        <v>-9.3000000000000007</v>
      </c>
      <c r="AV448" s="599">
        <v>-15.7</v>
      </c>
      <c r="AW448" s="599">
        <v>-15.7</v>
      </c>
      <c r="AX448" s="599">
        <v>-15.7</v>
      </c>
      <c r="AY448" s="599">
        <v>-112.7</v>
      </c>
      <c r="AZ448" s="599"/>
      <c r="BA448" s="599"/>
      <c r="BB448" s="599"/>
      <c r="BC448" s="599" t="str">
        <f t="shared" si="18"/>
        <v>FAIL</v>
      </c>
      <c r="BD448" s="599" t="str">
        <f t="shared" si="19"/>
        <v>FAIL</v>
      </c>
      <c r="BE448" s="599" t="str">
        <f t="shared" si="20"/>
        <v>FAIL</v>
      </c>
      <c r="BF448" s="599" t="s">
        <v>21</v>
      </c>
    </row>
    <row r="449" spans="1:58" ht="17.350000000000001">
      <c r="A449" s="600"/>
      <c r="B449" s="600" t="s">
        <v>7856</v>
      </c>
      <c r="C449" s="600" t="s">
        <v>7272</v>
      </c>
      <c r="D449" s="600" t="s">
        <v>16</v>
      </c>
      <c r="E449" s="599" t="s">
        <v>1388</v>
      </c>
      <c r="F449" s="600" t="s">
        <v>4702</v>
      </c>
      <c r="G449" s="600" t="s">
        <v>39</v>
      </c>
      <c r="H449" s="600" t="s">
        <v>4168</v>
      </c>
      <c r="I449" s="600">
        <v>1.2</v>
      </c>
      <c r="J449" s="600">
        <v>3.7</v>
      </c>
      <c r="K449" s="600" t="s">
        <v>1194</v>
      </c>
      <c r="L449" s="600" t="s">
        <v>1194</v>
      </c>
      <c r="M449" s="600" t="s">
        <v>7273</v>
      </c>
      <c r="N449" s="600" t="s">
        <v>79</v>
      </c>
      <c r="O449" s="600" t="s">
        <v>7274</v>
      </c>
      <c r="P449" s="600">
        <v>9</v>
      </c>
      <c r="Q449" s="600" t="s">
        <v>7799</v>
      </c>
      <c r="R449" s="600" t="s">
        <v>6653</v>
      </c>
      <c r="S449" s="600" t="s">
        <v>7644</v>
      </c>
      <c r="T449" s="600" t="s">
        <v>7275</v>
      </c>
      <c r="U449" s="600" t="s">
        <v>7337</v>
      </c>
      <c r="V449" s="600" t="s">
        <v>7854</v>
      </c>
      <c r="W449" s="600" t="s">
        <v>7299</v>
      </c>
      <c r="X449" s="600">
        <v>1</v>
      </c>
      <c r="Y449" s="600">
        <v>1</v>
      </c>
      <c r="Z449" s="600" t="s">
        <v>7344</v>
      </c>
      <c r="AA449" s="600" t="s">
        <v>7345</v>
      </c>
      <c r="AB449" s="600" t="s">
        <v>7856</v>
      </c>
      <c r="AC449" s="600">
        <v>787</v>
      </c>
      <c r="AD449" s="600">
        <v>782</v>
      </c>
      <c r="AE449" s="600">
        <v>777</v>
      </c>
      <c r="AF449" s="600">
        <v>1323</v>
      </c>
      <c r="AG449" s="600">
        <v>1350.5</v>
      </c>
      <c r="AH449" s="600">
        <v>1378</v>
      </c>
      <c r="AI449" s="600">
        <v>2110</v>
      </c>
      <c r="AJ449" s="600">
        <v>2132.5</v>
      </c>
      <c r="AK449" s="600">
        <v>2155</v>
      </c>
      <c r="AL449" s="600">
        <v>787</v>
      </c>
      <c r="AM449" s="600">
        <v>759.5</v>
      </c>
      <c r="AN449" s="600">
        <v>732</v>
      </c>
      <c r="AO449" s="600">
        <v>3</v>
      </c>
      <c r="AP449" s="600">
        <v>3</v>
      </c>
      <c r="AQ449" s="600">
        <v>3</v>
      </c>
      <c r="AR449" s="600"/>
      <c r="AS449" s="600">
        <v>-9.3000000000000007</v>
      </c>
      <c r="AT449" s="600">
        <v>-9.3000000000000007</v>
      </c>
      <c r="AU449" s="600">
        <v>-9.3000000000000007</v>
      </c>
      <c r="AV449" s="600">
        <v>-15.8</v>
      </c>
      <c r="AW449" s="600">
        <v>-15.8</v>
      </c>
      <c r="AX449" s="600">
        <v>-15.8</v>
      </c>
      <c r="AY449" s="600">
        <v>-112.7</v>
      </c>
      <c r="AZ449" s="600"/>
      <c r="BA449" s="600"/>
      <c r="BB449" s="600"/>
      <c r="BC449" s="600" t="str">
        <f t="shared" si="18"/>
        <v>FAIL</v>
      </c>
      <c r="BD449" s="600" t="str">
        <f t="shared" si="19"/>
        <v>FAIL</v>
      </c>
      <c r="BE449" s="600" t="str">
        <f t="shared" si="20"/>
        <v>FAIL</v>
      </c>
      <c r="BF449" s="600" t="s">
        <v>21</v>
      </c>
    </row>
    <row r="450" spans="1:58" ht="17.350000000000001">
      <c r="A450" s="599"/>
      <c r="B450" s="599" t="s">
        <v>7857</v>
      </c>
      <c r="C450" s="599" t="s">
        <v>7272</v>
      </c>
      <c r="D450" s="599" t="s">
        <v>16</v>
      </c>
      <c r="E450" s="599" t="s">
        <v>1388</v>
      </c>
      <c r="F450" s="599" t="s">
        <v>4702</v>
      </c>
      <c r="G450" s="599" t="s">
        <v>39</v>
      </c>
      <c r="H450" s="599" t="s">
        <v>4168</v>
      </c>
      <c r="I450" s="599">
        <v>1.2</v>
      </c>
      <c r="J450" s="599">
        <v>3.7</v>
      </c>
      <c r="K450" s="599" t="s">
        <v>1194</v>
      </c>
      <c r="L450" s="599" t="s">
        <v>1194</v>
      </c>
      <c r="M450" s="599" t="s">
        <v>7273</v>
      </c>
      <c r="N450" s="599" t="s">
        <v>79</v>
      </c>
      <c r="O450" s="599" t="s">
        <v>7274</v>
      </c>
      <c r="P450" s="599">
        <v>9</v>
      </c>
      <c r="Q450" s="599" t="s">
        <v>7799</v>
      </c>
      <c r="R450" s="599" t="s">
        <v>6653</v>
      </c>
      <c r="S450" s="599" t="s">
        <v>7644</v>
      </c>
      <c r="T450" s="599" t="s">
        <v>7275</v>
      </c>
      <c r="U450" s="599" t="s">
        <v>7337</v>
      </c>
      <c r="V450" s="599" t="s">
        <v>7854</v>
      </c>
      <c r="W450" s="599" t="s">
        <v>4373</v>
      </c>
      <c r="X450" s="599">
        <v>-1</v>
      </c>
      <c r="Y450" s="599">
        <v>2</v>
      </c>
      <c r="Z450" s="599" t="s">
        <v>7347</v>
      </c>
      <c r="AA450" s="599" t="s">
        <v>7348</v>
      </c>
      <c r="AB450" s="599" t="s">
        <v>7857</v>
      </c>
      <c r="AC450" s="599">
        <v>777</v>
      </c>
      <c r="AD450" s="599">
        <v>782</v>
      </c>
      <c r="AE450" s="599">
        <v>787</v>
      </c>
      <c r="AF450" s="599">
        <v>1443.5</v>
      </c>
      <c r="AG450" s="599">
        <v>1457.25</v>
      </c>
      <c r="AH450" s="599">
        <v>1471</v>
      </c>
      <c r="AI450" s="599">
        <v>2110</v>
      </c>
      <c r="AJ450" s="599">
        <v>2132.5</v>
      </c>
      <c r="AK450" s="599">
        <v>2155</v>
      </c>
      <c r="AL450" s="599">
        <v>666.5</v>
      </c>
      <c r="AM450" s="599">
        <v>652.75</v>
      </c>
      <c r="AN450" s="599">
        <v>639</v>
      </c>
      <c r="AO450" s="599">
        <v>3</v>
      </c>
      <c r="AP450" s="599">
        <v>3</v>
      </c>
      <c r="AQ450" s="599">
        <v>3</v>
      </c>
      <c r="AR450" s="599"/>
      <c r="AS450" s="599">
        <v>-9.3000000000000007</v>
      </c>
      <c r="AT450" s="599">
        <v>-9.3000000000000007</v>
      </c>
      <c r="AU450" s="599">
        <v>-9.3000000000000007</v>
      </c>
      <c r="AV450" s="599">
        <v>-16.3</v>
      </c>
      <c r="AW450" s="599">
        <v>-16.3</v>
      </c>
      <c r="AX450" s="599">
        <v>-16.3</v>
      </c>
      <c r="AY450" s="599">
        <v>-112.7</v>
      </c>
      <c r="AZ450" s="599"/>
      <c r="BA450" s="599"/>
      <c r="BB450" s="599"/>
      <c r="BC450" s="599" t="str">
        <f t="shared" si="18"/>
        <v>FAIL</v>
      </c>
      <c r="BD450" s="599" t="str">
        <f t="shared" si="19"/>
        <v>FAIL</v>
      </c>
      <c r="BE450" s="599" t="str">
        <f t="shared" si="20"/>
        <v>FAIL</v>
      </c>
      <c r="BF450" s="599" t="s">
        <v>21</v>
      </c>
    </row>
    <row r="451" spans="1:58" ht="17.350000000000001">
      <c r="A451" s="600"/>
      <c r="B451" s="600" t="s">
        <v>7858</v>
      </c>
      <c r="C451" s="600" t="s">
        <v>7272</v>
      </c>
      <c r="D451" s="600" t="s">
        <v>16</v>
      </c>
      <c r="E451" s="599" t="s">
        <v>1388</v>
      </c>
      <c r="F451" s="600" t="s">
        <v>4702</v>
      </c>
      <c r="G451" s="600" t="s">
        <v>39</v>
      </c>
      <c r="H451" s="600" t="s">
        <v>4168</v>
      </c>
      <c r="I451" s="600">
        <v>1.2</v>
      </c>
      <c r="J451" s="600">
        <v>3.7</v>
      </c>
      <c r="K451" s="600" t="s">
        <v>1194</v>
      </c>
      <c r="L451" s="600" t="s">
        <v>1194</v>
      </c>
      <c r="M451" s="600" t="s">
        <v>7273</v>
      </c>
      <c r="N451" s="600" t="s">
        <v>79</v>
      </c>
      <c r="O451" s="600" t="s">
        <v>7274</v>
      </c>
      <c r="P451" s="600">
        <v>9</v>
      </c>
      <c r="Q451" s="600" t="s">
        <v>7799</v>
      </c>
      <c r="R451" s="600" t="s">
        <v>6653</v>
      </c>
      <c r="S451" s="600" t="s">
        <v>7644</v>
      </c>
      <c r="T451" s="600" t="s">
        <v>7275</v>
      </c>
      <c r="U451" s="600" t="s">
        <v>7337</v>
      </c>
      <c r="V451" s="600" t="s">
        <v>7854</v>
      </c>
      <c r="W451" s="600" t="s">
        <v>4373</v>
      </c>
      <c r="X451" s="600">
        <v>1</v>
      </c>
      <c r="Y451" s="600">
        <v>2</v>
      </c>
      <c r="Z451" s="600" t="s">
        <v>7350</v>
      </c>
      <c r="AA451" s="600" t="s">
        <v>7351</v>
      </c>
      <c r="AB451" s="600" t="s">
        <v>7858</v>
      </c>
      <c r="AC451" s="600">
        <v>787</v>
      </c>
      <c r="AD451" s="600">
        <v>782</v>
      </c>
      <c r="AE451" s="600">
        <v>777</v>
      </c>
      <c r="AF451" s="600">
        <v>661.5</v>
      </c>
      <c r="AG451" s="600">
        <v>675.25</v>
      </c>
      <c r="AH451" s="600">
        <v>689</v>
      </c>
      <c r="AI451" s="600">
        <v>2110</v>
      </c>
      <c r="AJ451" s="600">
        <v>2132.5</v>
      </c>
      <c r="AK451" s="600">
        <v>2155</v>
      </c>
      <c r="AL451" s="600">
        <v>1448.5</v>
      </c>
      <c r="AM451" s="600">
        <v>1434.75</v>
      </c>
      <c r="AN451" s="600">
        <v>1421</v>
      </c>
      <c r="AO451" s="600">
        <v>3</v>
      </c>
      <c r="AP451" s="600">
        <v>3</v>
      </c>
      <c r="AQ451" s="600">
        <v>3</v>
      </c>
      <c r="AR451" s="600"/>
      <c r="AS451" s="600">
        <v>-9.3000000000000007</v>
      </c>
      <c r="AT451" s="600">
        <v>-9.3000000000000007</v>
      </c>
      <c r="AU451" s="600">
        <v>-9.3000000000000007</v>
      </c>
      <c r="AV451" s="600">
        <v>-45.5</v>
      </c>
      <c r="AW451" s="600">
        <v>-45.5</v>
      </c>
      <c r="AX451" s="600">
        <v>-45.5</v>
      </c>
      <c r="AY451" s="600">
        <v>-112.7</v>
      </c>
      <c r="AZ451" s="600"/>
      <c r="BA451" s="600"/>
      <c r="BB451" s="600"/>
      <c r="BC451" s="600" t="str">
        <f t="shared" si="18"/>
        <v>FAIL</v>
      </c>
      <c r="BD451" s="600" t="str">
        <f t="shared" si="19"/>
        <v>FAIL</v>
      </c>
      <c r="BE451" s="600" t="str">
        <f t="shared" si="20"/>
        <v>FAIL</v>
      </c>
      <c r="BF451" s="600" t="s">
        <v>21</v>
      </c>
    </row>
    <row r="452" spans="1:58" ht="17.350000000000001">
      <c r="A452" s="599"/>
      <c r="B452" s="599" t="s">
        <v>7859</v>
      </c>
      <c r="C452" s="599" t="s">
        <v>7272</v>
      </c>
      <c r="D452" s="599" t="s">
        <v>16</v>
      </c>
      <c r="E452" s="599" t="s">
        <v>1388</v>
      </c>
      <c r="F452" s="599" t="s">
        <v>4702</v>
      </c>
      <c r="G452" s="599" t="s">
        <v>39</v>
      </c>
      <c r="H452" s="599" t="s">
        <v>4168</v>
      </c>
      <c r="I452" s="599">
        <v>1.2</v>
      </c>
      <c r="J452" s="599">
        <v>3.7</v>
      </c>
      <c r="K452" s="599" t="s">
        <v>1194</v>
      </c>
      <c r="L452" s="599" t="s">
        <v>1194</v>
      </c>
      <c r="M452" s="599" t="s">
        <v>7273</v>
      </c>
      <c r="N452" s="599" t="s">
        <v>79</v>
      </c>
      <c r="O452" s="599" t="s">
        <v>7274</v>
      </c>
      <c r="P452" s="599">
        <v>9</v>
      </c>
      <c r="Q452" s="599" t="s">
        <v>7799</v>
      </c>
      <c r="R452" s="599" t="s">
        <v>6653</v>
      </c>
      <c r="S452" s="599" t="s">
        <v>7644</v>
      </c>
      <c r="T452" s="599" t="s">
        <v>7275</v>
      </c>
      <c r="U452" s="599" t="s">
        <v>7337</v>
      </c>
      <c r="V452" s="599" t="s">
        <v>7854</v>
      </c>
      <c r="W452" s="599" t="s">
        <v>4373</v>
      </c>
      <c r="X452" s="599">
        <v>-2</v>
      </c>
      <c r="Y452" s="599">
        <v>1</v>
      </c>
      <c r="Z452" s="599" t="s">
        <v>7353</v>
      </c>
      <c r="AA452" s="599" t="s">
        <v>7354</v>
      </c>
      <c r="AB452" s="599" t="s">
        <v>7859</v>
      </c>
      <c r="AC452" s="599">
        <v>777</v>
      </c>
      <c r="AD452" s="599">
        <v>782</v>
      </c>
      <c r="AE452" s="599">
        <v>787</v>
      </c>
      <c r="AF452" s="599">
        <v>3664</v>
      </c>
      <c r="AG452" s="599">
        <v>3696.5</v>
      </c>
      <c r="AH452" s="599">
        <v>3729</v>
      </c>
      <c r="AI452" s="599">
        <v>2110</v>
      </c>
      <c r="AJ452" s="599">
        <v>2132.5</v>
      </c>
      <c r="AK452" s="599">
        <v>2155</v>
      </c>
      <c r="AL452" s="599">
        <v>1509</v>
      </c>
      <c r="AM452" s="599">
        <v>1541.5</v>
      </c>
      <c r="AN452" s="599">
        <v>1574</v>
      </c>
      <c r="AO452" s="599">
        <v>3</v>
      </c>
      <c r="AP452" s="599">
        <v>3</v>
      </c>
      <c r="AQ452" s="599">
        <v>3</v>
      </c>
      <c r="AR452" s="599"/>
      <c r="AS452" s="599">
        <v>-9.3000000000000007</v>
      </c>
      <c r="AT452" s="599">
        <v>-9.3000000000000007</v>
      </c>
      <c r="AU452" s="599">
        <v>-9.3000000000000007</v>
      </c>
      <c r="AV452" s="599">
        <v>-46.2</v>
      </c>
      <c r="AW452" s="599">
        <v>-46.2</v>
      </c>
      <c r="AX452" s="599">
        <v>-21.2</v>
      </c>
      <c r="AY452" s="599">
        <v>-112.7</v>
      </c>
      <c r="AZ452" s="599"/>
      <c r="BA452" s="599"/>
      <c r="BB452" s="599"/>
      <c r="BC452" s="599" t="str">
        <f t="shared" si="18"/>
        <v>FAIL</v>
      </c>
      <c r="BD452" s="599" t="str">
        <f t="shared" si="19"/>
        <v>FAIL</v>
      </c>
      <c r="BE452" s="599" t="str">
        <f t="shared" si="20"/>
        <v>FAIL</v>
      </c>
      <c r="BF452" s="599" t="s">
        <v>21</v>
      </c>
    </row>
    <row r="453" spans="1:58" ht="17.350000000000001">
      <c r="A453" s="600"/>
      <c r="B453" s="600" t="s">
        <v>7860</v>
      </c>
      <c r="C453" s="600" t="s">
        <v>7272</v>
      </c>
      <c r="D453" s="600" t="s">
        <v>16</v>
      </c>
      <c r="E453" s="599" t="s">
        <v>1388</v>
      </c>
      <c r="F453" s="600" t="s">
        <v>4702</v>
      </c>
      <c r="G453" s="600" t="s">
        <v>39</v>
      </c>
      <c r="H453" s="600" t="s">
        <v>4168</v>
      </c>
      <c r="I453" s="600">
        <v>1.2</v>
      </c>
      <c r="J453" s="600">
        <v>3.7</v>
      </c>
      <c r="K453" s="600" t="s">
        <v>1194</v>
      </c>
      <c r="L453" s="600" t="s">
        <v>1194</v>
      </c>
      <c r="M453" s="600" t="s">
        <v>7273</v>
      </c>
      <c r="N453" s="600" t="s">
        <v>79</v>
      </c>
      <c r="O453" s="600" t="s">
        <v>7274</v>
      </c>
      <c r="P453" s="600">
        <v>9</v>
      </c>
      <c r="Q453" s="600" t="s">
        <v>7799</v>
      </c>
      <c r="R453" s="600" t="s">
        <v>6653</v>
      </c>
      <c r="S453" s="600" t="s">
        <v>7644</v>
      </c>
      <c r="T453" s="600" t="s">
        <v>7275</v>
      </c>
      <c r="U453" s="600" t="s">
        <v>7337</v>
      </c>
      <c r="V453" s="600" t="s">
        <v>7854</v>
      </c>
      <c r="W453" s="600" t="s">
        <v>4373</v>
      </c>
      <c r="X453" s="600">
        <v>2</v>
      </c>
      <c r="Y453" s="600">
        <v>1</v>
      </c>
      <c r="Z453" s="600" t="s">
        <v>7356</v>
      </c>
      <c r="AA453" s="600" t="s">
        <v>7357</v>
      </c>
      <c r="AB453" s="600" t="s">
        <v>7860</v>
      </c>
      <c r="AC453" s="600">
        <v>787</v>
      </c>
      <c r="AD453" s="600">
        <v>782</v>
      </c>
      <c r="AE453" s="600">
        <v>777</v>
      </c>
      <c r="AF453" s="600">
        <v>536</v>
      </c>
      <c r="AG453" s="600">
        <v>568.5</v>
      </c>
      <c r="AH453" s="600">
        <v>601</v>
      </c>
      <c r="AI453" s="600">
        <v>2110</v>
      </c>
      <c r="AJ453" s="600">
        <v>2132.5</v>
      </c>
      <c r="AK453" s="600">
        <v>2155</v>
      </c>
      <c r="AL453" s="600">
        <v>1574</v>
      </c>
      <c r="AM453" s="600">
        <v>1541.5</v>
      </c>
      <c r="AN453" s="600">
        <v>1509</v>
      </c>
      <c r="AO453" s="600">
        <v>3</v>
      </c>
      <c r="AP453" s="600">
        <v>3</v>
      </c>
      <c r="AQ453" s="600">
        <v>3</v>
      </c>
      <c r="AR453" s="600"/>
      <c r="AS453" s="600">
        <v>-9.3000000000000007</v>
      </c>
      <c r="AT453" s="600">
        <v>-9.3000000000000007</v>
      </c>
      <c r="AU453" s="600">
        <v>-9.3000000000000007</v>
      </c>
      <c r="AV453" s="600">
        <v>-35.5</v>
      </c>
      <c r="AW453" s="600">
        <v>-35.5</v>
      </c>
      <c r="AX453" s="600">
        <v>-35.5</v>
      </c>
      <c r="AY453" s="600">
        <v>-112.7</v>
      </c>
      <c r="AZ453" s="600"/>
      <c r="BA453" s="600"/>
      <c r="BB453" s="600"/>
      <c r="BC453" s="600" t="str">
        <f t="shared" si="18"/>
        <v>FAIL</v>
      </c>
      <c r="BD453" s="600" t="str">
        <f t="shared" si="19"/>
        <v>FAIL</v>
      </c>
      <c r="BE453" s="600" t="str">
        <f t="shared" si="20"/>
        <v>FAIL</v>
      </c>
      <c r="BF453" s="600" t="s">
        <v>21</v>
      </c>
    </row>
    <row r="454" spans="1:58" ht="17.350000000000001">
      <c r="A454" s="599"/>
      <c r="B454" s="599" t="s">
        <v>7816</v>
      </c>
      <c r="C454" s="599" t="s">
        <v>7272</v>
      </c>
      <c r="D454" s="599" t="s">
        <v>16</v>
      </c>
      <c r="E454" s="599" t="s">
        <v>1388</v>
      </c>
      <c r="F454" s="599" t="s">
        <v>4702</v>
      </c>
      <c r="G454" s="599" t="s">
        <v>39</v>
      </c>
      <c r="H454" s="599" t="s">
        <v>4168</v>
      </c>
      <c r="I454" s="599">
        <v>1.2</v>
      </c>
      <c r="J454" s="599">
        <v>3.7</v>
      </c>
      <c r="K454" s="599" t="s">
        <v>1194</v>
      </c>
      <c r="L454" s="599" t="s">
        <v>1194</v>
      </c>
      <c r="M454" s="599" t="s">
        <v>7273</v>
      </c>
      <c r="N454" s="599" t="s">
        <v>79</v>
      </c>
      <c r="O454" s="599" t="s">
        <v>7274</v>
      </c>
      <c r="P454" s="599">
        <v>9</v>
      </c>
      <c r="Q454" s="599" t="s">
        <v>7799</v>
      </c>
      <c r="R454" s="599" t="s">
        <v>6653</v>
      </c>
      <c r="S454" s="599" t="s">
        <v>7336</v>
      </c>
      <c r="T454" s="599"/>
      <c r="U454" s="599" t="s">
        <v>7337</v>
      </c>
      <c r="V454" s="599" t="s">
        <v>7861</v>
      </c>
      <c r="W454" s="599" t="s">
        <v>7299</v>
      </c>
      <c r="X454" s="599">
        <v>2</v>
      </c>
      <c r="Y454" s="599"/>
      <c r="Z454" s="599" t="s">
        <v>7339</v>
      </c>
      <c r="AA454" s="599"/>
      <c r="AB454" s="599" t="s">
        <v>7816</v>
      </c>
      <c r="AC454" s="599">
        <v>703</v>
      </c>
      <c r="AD454" s="599">
        <v>718</v>
      </c>
      <c r="AE454" s="599">
        <v>733</v>
      </c>
      <c r="AF454" s="599"/>
      <c r="AG454" s="599"/>
      <c r="AH454" s="599"/>
      <c r="AI454" s="599">
        <v>2110</v>
      </c>
      <c r="AJ454" s="599">
        <v>2132.5</v>
      </c>
      <c r="AK454" s="599">
        <v>2155</v>
      </c>
      <c r="AL454" s="599"/>
      <c r="AM454" s="599"/>
      <c r="AN454" s="599"/>
      <c r="AO454" s="599"/>
      <c r="AP454" s="599"/>
      <c r="AQ454" s="599"/>
      <c r="AR454" s="599"/>
      <c r="AS454" s="599">
        <v>-5.3</v>
      </c>
      <c r="AT454" s="599">
        <v>-5.3</v>
      </c>
      <c r="AU454" s="599">
        <v>-5.3</v>
      </c>
      <c r="AV454" s="599"/>
      <c r="AW454" s="599"/>
      <c r="AX454" s="599"/>
      <c r="AY454" s="599">
        <v>-112.7</v>
      </c>
      <c r="AZ454" s="599"/>
      <c r="BA454" s="599"/>
      <c r="BB454" s="599"/>
      <c r="BC454" s="599" t="str">
        <f t="shared" si="18"/>
        <v>FAIL</v>
      </c>
      <c r="BD454" s="599" t="str">
        <f t="shared" si="19"/>
        <v>FAIL</v>
      </c>
      <c r="BE454" s="599" t="str">
        <f t="shared" si="20"/>
        <v>FAIL</v>
      </c>
      <c r="BF454" s="599" t="s">
        <v>21</v>
      </c>
    </row>
    <row r="455" spans="1:58" ht="17.350000000000001">
      <c r="A455" s="600"/>
      <c r="B455" s="600" t="s">
        <v>7862</v>
      </c>
      <c r="C455" s="600" t="s">
        <v>7272</v>
      </c>
      <c r="D455" s="600" t="s">
        <v>16</v>
      </c>
      <c r="E455" s="599" t="s">
        <v>1388</v>
      </c>
      <c r="F455" s="600" t="s">
        <v>4702</v>
      </c>
      <c r="G455" s="600" t="s">
        <v>39</v>
      </c>
      <c r="H455" s="600" t="s">
        <v>4168</v>
      </c>
      <c r="I455" s="600">
        <v>1.2</v>
      </c>
      <c r="J455" s="600">
        <v>3.7</v>
      </c>
      <c r="K455" s="600" t="s">
        <v>1194</v>
      </c>
      <c r="L455" s="600" t="s">
        <v>1194</v>
      </c>
      <c r="M455" s="600" t="s">
        <v>7273</v>
      </c>
      <c r="N455" s="600" t="s">
        <v>79</v>
      </c>
      <c r="O455" s="600" t="s">
        <v>7274</v>
      </c>
      <c r="P455" s="600">
        <v>9</v>
      </c>
      <c r="Q455" s="600" t="s">
        <v>7799</v>
      </c>
      <c r="R455" s="600" t="s">
        <v>6653</v>
      </c>
      <c r="S455" s="600" t="s">
        <v>7336</v>
      </c>
      <c r="T455" s="600" t="s">
        <v>7275</v>
      </c>
      <c r="U455" s="600" t="s">
        <v>7337</v>
      </c>
      <c r="V455" s="600" t="s">
        <v>7861</v>
      </c>
      <c r="W455" s="600" t="s">
        <v>7299</v>
      </c>
      <c r="X455" s="600">
        <v>-1</v>
      </c>
      <c r="Y455" s="600">
        <v>1</v>
      </c>
      <c r="Z455" s="600" t="s">
        <v>7341</v>
      </c>
      <c r="AA455" s="600" t="s">
        <v>7342</v>
      </c>
      <c r="AB455" s="600" t="s">
        <v>7862</v>
      </c>
      <c r="AC455" s="600">
        <v>703</v>
      </c>
      <c r="AD455" s="600">
        <v>718</v>
      </c>
      <c r="AE455" s="600">
        <v>733</v>
      </c>
      <c r="AF455" s="600">
        <v>2813</v>
      </c>
      <c r="AG455" s="600">
        <v>2850.5</v>
      </c>
      <c r="AH455" s="600">
        <v>2888</v>
      </c>
      <c r="AI455" s="600">
        <v>2110</v>
      </c>
      <c r="AJ455" s="600">
        <v>2132.5</v>
      </c>
      <c r="AK455" s="600">
        <v>2155</v>
      </c>
      <c r="AL455" s="600">
        <v>658</v>
      </c>
      <c r="AM455" s="600">
        <v>695.5</v>
      </c>
      <c r="AN455" s="600">
        <v>733</v>
      </c>
      <c r="AO455" s="600">
        <v>3</v>
      </c>
      <c r="AP455" s="600">
        <v>3</v>
      </c>
      <c r="AQ455" s="600">
        <v>3</v>
      </c>
      <c r="AR455" s="600"/>
      <c r="AS455" s="600">
        <v>-9.3000000000000007</v>
      </c>
      <c r="AT455" s="600">
        <v>-9.3000000000000007</v>
      </c>
      <c r="AU455" s="600">
        <v>-9.3000000000000007</v>
      </c>
      <c r="AV455" s="600">
        <v>-15.7</v>
      </c>
      <c r="AW455" s="600">
        <v>-15.7</v>
      </c>
      <c r="AX455" s="600">
        <v>-15.7</v>
      </c>
      <c r="AY455" s="600">
        <v>-112.7</v>
      </c>
      <c r="AZ455" s="600"/>
      <c r="BA455" s="600"/>
      <c r="BB455" s="600"/>
      <c r="BC455" s="600" t="str">
        <f t="shared" si="18"/>
        <v>FAIL</v>
      </c>
      <c r="BD455" s="600" t="str">
        <f t="shared" si="19"/>
        <v>FAIL</v>
      </c>
      <c r="BE455" s="600" t="str">
        <f t="shared" si="20"/>
        <v>FAIL</v>
      </c>
      <c r="BF455" s="600" t="s">
        <v>21</v>
      </c>
    </row>
    <row r="456" spans="1:58" ht="17.350000000000001">
      <c r="A456" s="599"/>
      <c r="B456" s="599" t="s">
        <v>7863</v>
      </c>
      <c r="C456" s="599" t="s">
        <v>7272</v>
      </c>
      <c r="D456" s="599" t="s">
        <v>16</v>
      </c>
      <c r="E456" s="599" t="s">
        <v>1388</v>
      </c>
      <c r="F456" s="599" t="s">
        <v>4702</v>
      </c>
      <c r="G456" s="599" t="s">
        <v>39</v>
      </c>
      <c r="H456" s="599" t="s">
        <v>4168</v>
      </c>
      <c r="I456" s="599">
        <v>1.2</v>
      </c>
      <c r="J456" s="599">
        <v>3.7</v>
      </c>
      <c r="K456" s="599" t="s">
        <v>1194</v>
      </c>
      <c r="L456" s="599" t="s">
        <v>1194</v>
      </c>
      <c r="M456" s="599" t="s">
        <v>7273</v>
      </c>
      <c r="N456" s="599" t="s">
        <v>79</v>
      </c>
      <c r="O456" s="599" t="s">
        <v>7274</v>
      </c>
      <c r="P456" s="599">
        <v>9</v>
      </c>
      <c r="Q456" s="599" t="s">
        <v>7799</v>
      </c>
      <c r="R456" s="599" t="s">
        <v>6653</v>
      </c>
      <c r="S456" s="599" t="s">
        <v>7336</v>
      </c>
      <c r="T456" s="599" t="s">
        <v>7275</v>
      </c>
      <c r="U456" s="599" t="s">
        <v>7337</v>
      </c>
      <c r="V456" s="599" t="s">
        <v>7861</v>
      </c>
      <c r="W456" s="599" t="s">
        <v>7299</v>
      </c>
      <c r="X456" s="599">
        <v>1</v>
      </c>
      <c r="Y456" s="599">
        <v>1</v>
      </c>
      <c r="Z456" s="599" t="s">
        <v>7344</v>
      </c>
      <c r="AA456" s="599" t="s">
        <v>7345</v>
      </c>
      <c r="AB456" s="599" t="s">
        <v>7863</v>
      </c>
      <c r="AC456" s="599">
        <v>733</v>
      </c>
      <c r="AD456" s="599">
        <v>718</v>
      </c>
      <c r="AE456" s="599">
        <v>703</v>
      </c>
      <c r="AF456" s="599">
        <v>1377</v>
      </c>
      <c r="AG456" s="599">
        <v>1414.5</v>
      </c>
      <c r="AH456" s="599">
        <v>1452</v>
      </c>
      <c r="AI456" s="599">
        <v>2110</v>
      </c>
      <c r="AJ456" s="599">
        <v>2132.5</v>
      </c>
      <c r="AK456" s="599">
        <v>2155</v>
      </c>
      <c r="AL456" s="599">
        <v>733</v>
      </c>
      <c r="AM456" s="599">
        <v>695.5</v>
      </c>
      <c r="AN456" s="599">
        <v>658</v>
      </c>
      <c r="AO456" s="599">
        <v>3</v>
      </c>
      <c r="AP456" s="599">
        <v>3</v>
      </c>
      <c r="AQ456" s="599">
        <v>3</v>
      </c>
      <c r="AR456" s="599"/>
      <c r="AS456" s="599">
        <v>-9.3000000000000007</v>
      </c>
      <c r="AT456" s="599">
        <v>-9.3000000000000007</v>
      </c>
      <c r="AU456" s="599">
        <v>-9.3000000000000007</v>
      </c>
      <c r="AV456" s="599">
        <v>-15.8</v>
      </c>
      <c r="AW456" s="599">
        <v>-15.8</v>
      </c>
      <c r="AX456" s="599">
        <v>-16.3</v>
      </c>
      <c r="AY456" s="599">
        <v>-112.7</v>
      </c>
      <c r="AZ456" s="599"/>
      <c r="BA456" s="599"/>
      <c r="BB456" s="599"/>
      <c r="BC456" s="599" t="str">
        <f t="shared" si="18"/>
        <v>FAIL</v>
      </c>
      <c r="BD456" s="599" t="str">
        <f t="shared" si="19"/>
        <v>FAIL</v>
      </c>
      <c r="BE456" s="599" t="str">
        <f t="shared" si="20"/>
        <v>FAIL</v>
      </c>
      <c r="BF456" s="599" t="s">
        <v>21</v>
      </c>
    </row>
    <row r="457" spans="1:58" ht="17.350000000000001">
      <c r="A457" s="600"/>
      <c r="B457" s="600" t="s">
        <v>7864</v>
      </c>
      <c r="C457" s="600" t="s">
        <v>7272</v>
      </c>
      <c r="D457" s="600" t="s">
        <v>16</v>
      </c>
      <c r="E457" s="599" t="s">
        <v>1388</v>
      </c>
      <c r="F457" s="600" t="s">
        <v>4702</v>
      </c>
      <c r="G457" s="600" t="s">
        <v>39</v>
      </c>
      <c r="H457" s="600" t="s">
        <v>4168</v>
      </c>
      <c r="I457" s="600">
        <v>1.2</v>
      </c>
      <c r="J457" s="600">
        <v>3.7</v>
      </c>
      <c r="K457" s="600" t="s">
        <v>1194</v>
      </c>
      <c r="L457" s="600" t="s">
        <v>1194</v>
      </c>
      <c r="M457" s="600" t="s">
        <v>7273</v>
      </c>
      <c r="N457" s="600" t="s">
        <v>79</v>
      </c>
      <c r="O457" s="600" t="s">
        <v>7274</v>
      </c>
      <c r="P457" s="600">
        <v>9</v>
      </c>
      <c r="Q457" s="600" t="s">
        <v>7799</v>
      </c>
      <c r="R457" s="600" t="s">
        <v>6653</v>
      </c>
      <c r="S457" s="600" t="s">
        <v>7336</v>
      </c>
      <c r="T457" s="600"/>
      <c r="U457" s="600" t="s">
        <v>7337</v>
      </c>
      <c r="V457" s="600" t="s">
        <v>7861</v>
      </c>
      <c r="W457" s="600" t="s">
        <v>4373</v>
      </c>
      <c r="X457" s="600">
        <v>3</v>
      </c>
      <c r="Y457" s="600">
        <v>0</v>
      </c>
      <c r="Z457" s="600" t="s">
        <v>7606</v>
      </c>
      <c r="AA457" s="600"/>
      <c r="AB457" s="600" t="s">
        <v>7864</v>
      </c>
      <c r="AC457" s="600">
        <v>703.33299999999997</v>
      </c>
      <c r="AD457" s="600">
        <v>710.83299999999997</v>
      </c>
      <c r="AE457" s="600">
        <v>718.33299999999997</v>
      </c>
      <c r="AF457" s="600"/>
      <c r="AG457" s="600"/>
      <c r="AH457" s="600"/>
      <c r="AI457" s="600">
        <v>2110</v>
      </c>
      <c r="AJ457" s="600">
        <v>2132.5</v>
      </c>
      <c r="AK457" s="600">
        <v>2155</v>
      </c>
      <c r="AL457" s="600"/>
      <c r="AM457" s="600"/>
      <c r="AN457" s="600"/>
      <c r="AO457" s="600"/>
      <c r="AP457" s="600"/>
      <c r="AQ457" s="600"/>
      <c r="AR457" s="600"/>
      <c r="AS457" s="600">
        <v>-5.3</v>
      </c>
      <c r="AT457" s="600">
        <v>-5.3</v>
      </c>
      <c r="AU457" s="600">
        <v>-5.3</v>
      </c>
      <c r="AV457" s="600"/>
      <c r="AW457" s="600"/>
      <c r="AX457" s="600"/>
      <c r="AY457" s="600">
        <v>-112.7</v>
      </c>
      <c r="AZ457" s="600"/>
      <c r="BA457" s="600"/>
      <c r="BB457" s="600"/>
      <c r="BC457" s="600" t="str">
        <f t="shared" si="18"/>
        <v>FAIL</v>
      </c>
      <c r="BD457" s="600" t="str">
        <f t="shared" si="19"/>
        <v>FAIL</v>
      </c>
      <c r="BE457" s="600" t="str">
        <f t="shared" si="20"/>
        <v>FAIL</v>
      </c>
      <c r="BF457" s="600" t="s">
        <v>21</v>
      </c>
    </row>
    <row r="458" spans="1:58" ht="17.350000000000001">
      <c r="A458" s="599"/>
      <c r="B458" s="599" t="s">
        <v>7865</v>
      </c>
      <c r="C458" s="599" t="s">
        <v>7272</v>
      </c>
      <c r="D458" s="599" t="s">
        <v>16</v>
      </c>
      <c r="E458" s="599" t="s">
        <v>1388</v>
      </c>
      <c r="F458" s="599" t="s">
        <v>4702</v>
      </c>
      <c r="G458" s="599" t="s">
        <v>39</v>
      </c>
      <c r="H458" s="599" t="s">
        <v>4168</v>
      </c>
      <c r="I458" s="599">
        <v>1.2</v>
      </c>
      <c r="J458" s="599">
        <v>3.7</v>
      </c>
      <c r="K458" s="599" t="s">
        <v>1194</v>
      </c>
      <c r="L458" s="599" t="s">
        <v>1194</v>
      </c>
      <c r="M458" s="599" t="s">
        <v>7273</v>
      </c>
      <c r="N458" s="599" t="s">
        <v>79</v>
      </c>
      <c r="O458" s="599" t="s">
        <v>7274</v>
      </c>
      <c r="P458" s="599">
        <v>9</v>
      </c>
      <c r="Q458" s="599" t="s">
        <v>7799</v>
      </c>
      <c r="R458" s="599" t="s">
        <v>6653</v>
      </c>
      <c r="S458" s="599" t="s">
        <v>7336</v>
      </c>
      <c r="T458" s="599" t="s">
        <v>7275</v>
      </c>
      <c r="U458" s="599" t="s">
        <v>7337</v>
      </c>
      <c r="V458" s="599" t="s">
        <v>7861</v>
      </c>
      <c r="W458" s="599" t="s">
        <v>4373</v>
      </c>
      <c r="X458" s="599">
        <v>-1</v>
      </c>
      <c r="Y458" s="599">
        <v>2</v>
      </c>
      <c r="Z458" s="599" t="s">
        <v>7347</v>
      </c>
      <c r="AA458" s="599" t="s">
        <v>7348</v>
      </c>
      <c r="AB458" s="599" t="s">
        <v>7865</v>
      </c>
      <c r="AC458" s="599">
        <v>703</v>
      </c>
      <c r="AD458" s="599">
        <v>718</v>
      </c>
      <c r="AE458" s="599">
        <v>733</v>
      </c>
      <c r="AF458" s="599">
        <v>1406.5</v>
      </c>
      <c r="AG458" s="599">
        <v>1425.25</v>
      </c>
      <c r="AH458" s="599">
        <v>1444</v>
      </c>
      <c r="AI458" s="599">
        <v>2110</v>
      </c>
      <c r="AJ458" s="599">
        <v>2132.5</v>
      </c>
      <c r="AK458" s="599">
        <v>2155</v>
      </c>
      <c r="AL458" s="599">
        <v>703.5</v>
      </c>
      <c r="AM458" s="599">
        <v>684.75</v>
      </c>
      <c r="AN458" s="599">
        <v>666</v>
      </c>
      <c r="AO458" s="599">
        <v>3</v>
      </c>
      <c r="AP458" s="599">
        <v>3</v>
      </c>
      <c r="AQ458" s="599">
        <v>3</v>
      </c>
      <c r="AR458" s="599"/>
      <c r="AS458" s="599">
        <v>-9.3000000000000007</v>
      </c>
      <c r="AT458" s="599">
        <v>-9.3000000000000007</v>
      </c>
      <c r="AU458" s="599">
        <v>-9.3000000000000007</v>
      </c>
      <c r="AV458" s="599">
        <v>-15.8</v>
      </c>
      <c r="AW458" s="599">
        <v>-15.8</v>
      </c>
      <c r="AX458" s="599">
        <v>-16.3</v>
      </c>
      <c r="AY458" s="599">
        <v>-112.7</v>
      </c>
      <c r="AZ458" s="599"/>
      <c r="BA458" s="599"/>
      <c r="BB458" s="599"/>
      <c r="BC458" s="599" t="str">
        <f t="shared" si="18"/>
        <v>FAIL</v>
      </c>
      <c r="BD458" s="599" t="str">
        <f t="shared" si="19"/>
        <v>FAIL</v>
      </c>
      <c r="BE458" s="599" t="str">
        <f t="shared" si="20"/>
        <v>FAIL</v>
      </c>
      <c r="BF458" s="599" t="s">
        <v>21</v>
      </c>
    </row>
    <row r="459" spans="1:58" ht="17.350000000000001">
      <c r="A459" s="600"/>
      <c r="B459" s="600" t="s">
        <v>7866</v>
      </c>
      <c r="C459" s="600" t="s">
        <v>7272</v>
      </c>
      <c r="D459" s="600" t="s">
        <v>16</v>
      </c>
      <c r="E459" s="599" t="s">
        <v>1388</v>
      </c>
      <c r="F459" s="600" t="s">
        <v>4702</v>
      </c>
      <c r="G459" s="600" t="s">
        <v>39</v>
      </c>
      <c r="H459" s="600" t="s">
        <v>4168</v>
      </c>
      <c r="I459" s="600">
        <v>1.2</v>
      </c>
      <c r="J459" s="600">
        <v>3.7</v>
      </c>
      <c r="K459" s="600" t="s">
        <v>1194</v>
      </c>
      <c r="L459" s="600" t="s">
        <v>1194</v>
      </c>
      <c r="M459" s="600" t="s">
        <v>7273</v>
      </c>
      <c r="N459" s="600" t="s">
        <v>79</v>
      </c>
      <c r="O459" s="600" t="s">
        <v>7274</v>
      </c>
      <c r="P459" s="600">
        <v>9</v>
      </c>
      <c r="Q459" s="600" t="s">
        <v>7799</v>
      </c>
      <c r="R459" s="600" t="s">
        <v>6653</v>
      </c>
      <c r="S459" s="600" t="s">
        <v>7336</v>
      </c>
      <c r="T459" s="600" t="s">
        <v>7275</v>
      </c>
      <c r="U459" s="600" t="s">
        <v>7337</v>
      </c>
      <c r="V459" s="600" t="s">
        <v>7861</v>
      </c>
      <c r="W459" s="600" t="s">
        <v>4373</v>
      </c>
      <c r="X459" s="600">
        <v>1</v>
      </c>
      <c r="Y459" s="600">
        <v>2</v>
      </c>
      <c r="Z459" s="600" t="s">
        <v>7350</v>
      </c>
      <c r="AA459" s="600" t="s">
        <v>7351</v>
      </c>
      <c r="AB459" s="600" t="s">
        <v>7866</v>
      </c>
      <c r="AC459" s="600">
        <v>733</v>
      </c>
      <c r="AD459" s="600">
        <v>718</v>
      </c>
      <c r="AE459" s="600">
        <v>703</v>
      </c>
      <c r="AF459" s="600">
        <v>688.5</v>
      </c>
      <c r="AG459" s="600">
        <v>707.25</v>
      </c>
      <c r="AH459" s="600">
        <v>726</v>
      </c>
      <c r="AI459" s="600">
        <v>2110</v>
      </c>
      <c r="AJ459" s="600">
        <v>2132.5</v>
      </c>
      <c r="AK459" s="600">
        <v>2155</v>
      </c>
      <c r="AL459" s="600">
        <v>1421.5</v>
      </c>
      <c r="AM459" s="600">
        <v>1402.75</v>
      </c>
      <c r="AN459" s="600">
        <v>1384</v>
      </c>
      <c r="AO459" s="600">
        <v>3</v>
      </c>
      <c r="AP459" s="600">
        <v>3</v>
      </c>
      <c r="AQ459" s="600">
        <v>3</v>
      </c>
      <c r="AR459" s="600"/>
      <c r="AS459" s="600">
        <v>-9.3000000000000007</v>
      </c>
      <c r="AT459" s="600">
        <v>-9.3000000000000007</v>
      </c>
      <c r="AU459" s="600">
        <v>-9.3000000000000007</v>
      </c>
      <c r="AV459" s="600">
        <v>-45.5</v>
      </c>
      <c r="AW459" s="600">
        <v>-45.5</v>
      </c>
      <c r="AX459" s="600">
        <v>-45.5</v>
      </c>
      <c r="AY459" s="600">
        <v>-112.7</v>
      </c>
      <c r="AZ459" s="600"/>
      <c r="BA459" s="600"/>
      <c r="BB459" s="600"/>
      <c r="BC459" s="600" t="str">
        <f t="shared" si="18"/>
        <v>FAIL</v>
      </c>
      <c r="BD459" s="600" t="str">
        <f t="shared" si="19"/>
        <v>FAIL</v>
      </c>
      <c r="BE459" s="600" t="str">
        <f t="shared" si="20"/>
        <v>FAIL</v>
      </c>
      <c r="BF459" s="600" t="s">
        <v>21</v>
      </c>
    </row>
    <row r="460" spans="1:58" ht="17.350000000000001">
      <c r="A460" s="599"/>
      <c r="B460" s="599" t="s">
        <v>7867</v>
      </c>
      <c r="C460" s="599" t="s">
        <v>7272</v>
      </c>
      <c r="D460" s="599" t="s">
        <v>16</v>
      </c>
      <c r="E460" s="599" t="s">
        <v>1388</v>
      </c>
      <c r="F460" s="599" t="s">
        <v>4702</v>
      </c>
      <c r="G460" s="599" t="s">
        <v>39</v>
      </c>
      <c r="H460" s="599" t="s">
        <v>4168</v>
      </c>
      <c r="I460" s="599">
        <v>1.2</v>
      </c>
      <c r="J460" s="599">
        <v>3.7</v>
      </c>
      <c r="K460" s="599" t="s">
        <v>1194</v>
      </c>
      <c r="L460" s="599" t="s">
        <v>1194</v>
      </c>
      <c r="M460" s="599" t="s">
        <v>7273</v>
      </c>
      <c r="N460" s="599" t="s">
        <v>79</v>
      </c>
      <c r="O460" s="599" t="s">
        <v>7274</v>
      </c>
      <c r="P460" s="599">
        <v>9</v>
      </c>
      <c r="Q460" s="599" t="s">
        <v>7799</v>
      </c>
      <c r="R460" s="599" t="s">
        <v>6653</v>
      </c>
      <c r="S460" s="599" t="s">
        <v>7336</v>
      </c>
      <c r="T460" s="599" t="s">
        <v>7275</v>
      </c>
      <c r="U460" s="599" t="s">
        <v>7337</v>
      </c>
      <c r="V460" s="599" t="s">
        <v>7861</v>
      </c>
      <c r="W460" s="599" t="s">
        <v>4373</v>
      </c>
      <c r="X460" s="599">
        <v>-2</v>
      </c>
      <c r="Y460" s="599">
        <v>1</v>
      </c>
      <c r="Z460" s="599" t="s">
        <v>7353</v>
      </c>
      <c r="AA460" s="599" t="s">
        <v>7354</v>
      </c>
      <c r="AB460" s="599" t="s">
        <v>7867</v>
      </c>
      <c r="AC460" s="599">
        <v>703</v>
      </c>
      <c r="AD460" s="599">
        <v>718</v>
      </c>
      <c r="AE460" s="599">
        <v>733</v>
      </c>
      <c r="AF460" s="599">
        <v>3516</v>
      </c>
      <c r="AG460" s="599">
        <v>3568.5</v>
      </c>
      <c r="AH460" s="599">
        <v>3621</v>
      </c>
      <c r="AI460" s="599">
        <v>2110</v>
      </c>
      <c r="AJ460" s="599">
        <v>2132.5</v>
      </c>
      <c r="AK460" s="599">
        <v>2155</v>
      </c>
      <c r="AL460" s="599">
        <v>1361</v>
      </c>
      <c r="AM460" s="599">
        <v>1413.5</v>
      </c>
      <c r="AN460" s="599">
        <v>1466</v>
      </c>
      <c r="AO460" s="599">
        <v>3</v>
      </c>
      <c r="AP460" s="599">
        <v>3</v>
      </c>
      <c r="AQ460" s="599">
        <v>3</v>
      </c>
      <c r="AR460" s="599"/>
      <c r="AS460" s="599">
        <v>-9.3000000000000007</v>
      </c>
      <c r="AT460" s="599">
        <v>-9.3000000000000007</v>
      </c>
      <c r="AU460" s="599">
        <v>-9.3000000000000007</v>
      </c>
      <c r="AV460" s="599">
        <v>-46.1</v>
      </c>
      <c r="AW460" s="599">
        <v>-46.1</v>
      </c>
      <c r="AX460" s="599">
        <v>-46.2</v>
      </c>
      <c r="AY460" s="599">
        <v>-112.7</v>
      </c>
      <c r="AZ460" s="599"/>
      <c r="BA460" s="599"/>
      <c r="BB460" s="599"/>
      <c r="BC460" s="599" t="str">
        <f t="shared" si="18"/>
        <v>FAIL</v>
      </c>
      <c r="BD460" s="599" t="str">
        <f t="shared" si="19"/>
        <v>FAIL</v>
      </c>
      <c r="BE460" s="599" t="str">
        <f t="shared" si="20"/>
        <v>FAIL</v>
      </c>
      <c r="BF460" s="599" t="s">
        <v>21</v>
      </c>
    </row>
    <row r="461" spans="1:58" ht="17.350000000000001">
      <c r="A461" s="600"/>
      <c r="B461" s="600" t="s">
        <v>7868</v>
      </c>
      <c r="C461" s="600" t="s">
        <v>7272</v>
      </c>
      <c r="D461" s="600" t="s">
        <v>16</v>
      </c>
      <c r="E461" s="599" t="s">
        <v>1388</v>
      </c>
      <c r="F461" s="600" t="s">
        <v>4702</v>
      </c>
      <c r="G461" s="600" t="s">
        <v>39</v>
      </c>
      <c r="H461" s="600" t="s">
        <v>4168</v>
      </c>
      <c r="I461" s="600">
        <v>1.2</v>
      </c>
      <c r="J461" s="600">
        <v>3.7</v>
      </c>
      <c r="K461" s="600" t="s">
        <v>1194</v>
      </c>
      <c r="L461" s="600" t="s">
        <v>1194</v>
      </c>
      <c r="M461" s="600" t="s">
        <v>7273</v>
      </c>
      <c r="N461" s="600" t="s">
        <v>79</v>
      </c>
      <c r="O461" s="600" t="s">
        <v>7274</v>
      </c>
      <c r="P461" s="600">
        <v>9</v>
      </c>
      <c r="Q461" s="600" t="s">
        <v>7799</v>
      </c>
      <c r="R461" s="600" t="s">
        <v>6653</v>
      </c>
      <c r="S461" s="600" t="s">
        <v>7336</v>
      </c>
      <c r="T461" s="600" t="s">
        <v>7275</v>
      </c>
      <c r="U461" s="600" t="s">
        <v>7337</v>
      </c>
      <c r="V461" s="600" t="s">
        <v>7861</v>
      </c>
      <c r="W461" s="600" t="s">
        <v>4373</v>
      </c>
      <c r="X461" s="600">
        <v>2</v>
      </c>
      <c r="Y461" s="600">
        <v>1</v>
      </c>
      <c r="Z461" s="600" t="s">
        <v>7356</v>
      </c>
      <c r="AA461" s="600" t="s">
        <v>7357</v>
      </c>
      <c r="AB461" s="600" t="s">
        <v>7868</v>
      </c>
      <c r="AC461" s="600">
        <v>733</v>
      </c>
      <c r="AD461" s="600">
        <v>718</v>
      </c>
      <c r="AE461" s="600">
        <v>703</v>
      </c>
      <c r="AF461" s="600">
        <v>644</v>
      </c>
      <c r="AG461" s="600">
        <v>696.5</v>
      </c>
      <c r="AH461" s="600">
        <v>749</v>
      </c>
      <c r="AI461" s="600">
        <v>2110</v>
      </c>
      <c r="AJ461" s="600">
        <v>2132.5</v>
      </c>
      <c r="AK461" s="600">
        <v>2155</v>
      </c>
      <c r="AL461" s="600">
        <v>1466</v>
      </c>
      <c r="AM461" s="600">
        <v>1413.5</v>
      </c>
      <c r="AN461" s="600">
        <v>1361</v>
      </c>
      <c r="AO461" s="600">
        <v>3</v>
      </c>
      <c r="AP461" s="600">
        <v>3</v>
      </c>
      <c r="AQ461" s="600">
        <v>3</v>
      </c>
      <c r="AR461" s="600"/>
      <c r="AS461" s="600">
        <v>-9.3000000000000007</v>
      </c>
      <c r="AT461" s="600">
        <v>-9.3000000000000007</v>
      </c>
      <c r="AU461" s="600">
        <v>-9.3000000000000007</v>
      </c>
      <c r="AV461" s="600">
        <v>-45.5</v>
      </c>
      <c r="AW461" s="600">
        <v>-45.5</v>
      </c>
      <c r="AX461" s="600">
        <v>-45.5</v>
      </c>
      <c r="AY461" s="600">
        <v>-112.7</v>
      </c>
      <c r="AZ461" s="600"/>
      <c r="BA461" s="600"/>
      <c r="BB461" s="600"/>
      <c r="BC461" s="600" t="str">
        <f t="shared" si="18"/>
        <v>FAIL</v>
      </c>
      <c r="BD461" s="600" t="str">
        <f t="shared" si="19"/>
        <v>FAIL</v>
      </c>
      <c r="BE461" s="600" t="str">
        <f t="shared" si="20"/>
        <v>FAIL</v>
      </c>
      <c r="BF461" s="600" t="s">
        <v>21</v>
      </c>
    </row>
    <row r="462" spans="1:58" ht="17.350000000000001">
      <c r="A462" s="599"/>
      <c r="B462" s="599" t="s">
        <v>7816</v>
      </c>
      <c r="C462" s="599" t="s">
        <v>7272</v>
      </c>
      <c r="D462" s="599" t="s">
        <v>16</v>
      </c>
      <c r="E462" s="599" t="s">
        <v>1388</v>
      </c>
      <c r="F462" s="599" t="s">
        <v>4702</v>
      </c>
      <c r="G462" s="599" t="s">
        <v>39</v>
      </c>
      <c r="H462" s="599" t="s">
        <v>4168</v>
      </c>
      <c r="I462" s="599">
        <v>1.2</v>
      </c>
      <c r="J462" s="599">
        <v>3.7</v>
      </c>
      <c r="K462" s="599" t="s">
        <v>1194</v>
      </c>
      <c r="L462" s="599" t="s">
        <v>1194</v>
      </c>
      <c r="M462" s="599" t="s">
        <v>7273</v>
      </c>
      <c r="N462" s="599" t="s">
        <v>79</v>
      </c>
      <c r="O462" s="599" t="s">
        <v>7274</v>
      </c>
      <c r="P462" s="599">
        <v>9</v>
      </c>
      <c r="Q462" s="599" t="s">
        <v>7799</v>
      </c>
      <c r="R462" s="599" t="s">
        <v>6653</v>
      </c>
      <c r="S462" s="599" t="s">
        <v>7358</v>
      </c>
      <c r="T462" s="599"/>
      <c r="U462" s="599" t="s">
        <v>7337</v>
      </c>
      <c r="V462" s="599" t="s">
        <v>7869</v>
      </c>
      <c r="W462" s="599" t="s">
        <v>7299</v>
      </c>
      <c r="X462" s="599">
        <v>2</v>
      </c>
      <c r="Y462" s="599"/>
      <c r="Z462" s="599" t="s">
        <v>7339</v>
      </c>
      <c r="AA462" s="599"/>
      <c r="AB462" s="599" t="s">
        <v>7816</v>
      </c>
      <c r="AC462" s="599">
        <v>703</v>
      </c>
      <c r="AD462" s="599">
        <v>725.5</v>
      </c>
      <c r="AE462" s="599">
        <v>748</v>
      </c>
      <c r="AF462" s="599"/>
      <c r="AG462" s="599"/>
      <c r="AH462" s="599"/>
      <c r="AI462" s="599">
        <v>2110</v>
      </c>
      <c r="AJ462" s="599">
        <v>2132.5</v>
      </c>
      <c r="AK462" s="599">
        <v>2155</v>
      </c>
      <c r="AL462" s="599"/>
      <c r="AM462" s="599"/>
      <c r="AN462" s="599"/>
      <c r="AO462" s="599"/>
      <c r="AP462" s="599"/>
      <c r="AQ462" s="599"/>
      <c r="AR462" s="599"/>
      <c r="AS462" s="599">
        <v>-5.3</v>
      </c>
      <c r="AT462" s="599">
        <v>-5.3</v>
      </c>
      <c r="AU462" s="599">
        <v>-5.3</v>
      </c>
      <c r="AV462" s="599"/>
      <c r="AW462" s="599"/>
      <c r="AX462" s="599"/>
      <c r="AY462" s="599">
        <v>-112.7</v>
      </c>
      <c r="AZ462" s="599"/>
      <c r="BA462" s="599"/>
      <c r="BB462" s="599"/>
      <c r="BC462" s="599" t="str">
        <f t="shared" si="18"/>
        <v>FAIL</v>
      </c>
      <c r="BD462" s="599" t="str">
        <f t="shared" si="19"/>
        <v>FAIL</v>
      </c>
      <c r="BE462" s="599" t="str">
        <f t="shared" si="20"/>
        <v>FAIL</v>
      </c>
      <c r="BF462" s="599" t="s">
        <v>21</v>
      </c>
    </row>
    <row r="463" spans="1:58" ht="17.350000000000001">
      <c r="A463" s="600"/>
      <c r="B463" s="600" t="s">
        <v>7870</v>
      </c>
      <c r="C463" s="600" t="s">
        <v>7272</v>
      </c>
      <c r="D463" s="600" t="s">
        <v>16</v>
      </c>
      <c r="E463" s="599" t="s">
        <v>1388</v>
      </c>
      <c r="F463" s="600" t="s">
        <v>4702</v>
      </c>
      <c r="G463" s="600" t="s">
        <v>39</v>
      </c>
      <c r="H463" s="600" t="s">
        <v>4168</v>
      </c>
      <c r="I463" s="600">
        <v>1.2</v>
      </c>
      <c r="J463" s="600">
        <v>3.7</v>
      </c>
      <c r="K463" s="600" t="s">
        <v>1194</v>
      </c>
      <c r="L463" s="600" t="s">
        <v>1194</v>
      </c>
      <c r="M463" s="600" t="s">
        <v>7273</v>
      </c>
      <c r="N463" s="600" t="s">
        <v>79</v>
      </c>
      <c r="O463" s="600" t="s">
        <v>7274</v>
      </c>
      <c r="P463" s="600">
        <v>9</v>
      </c>
      <c r="Q463" s="600" t="s">
        <v>7799</v>
      </c>
      <c r="R463" s="600" t="s">
        <v>6653</v>
      </c>
      <c r="S463" s="600" t="s">
        <v>7358</v>
      </c>
      <c r="T463" s="600" t="s">
        <v>7275</v>
      </c>
      <c r="U463" s="600" t="s">
        <v>7337</v>
      </c>
      <c r="V463" s="600" t="s">
        <v>7869</v>
      </c>
      <c r="W463" s="600" t="s">
        <v>7299</v>
      </c>
      <c r="X463" s="600">
        <v>-1</v>
      </c>
      <c r="Y463" s="600">
        <v>1</v>
      </c>
      <c r="Z463" s="600" t="s">
        <v>7341</v>
      </c>
      <c r="AA463" s="600" t="s">
        <v>7342</v>
      </c>
      <c r="AB463" s="600" t="s">
        <v>7870</v>
      </c>
      <c r="AC463" s="600">
        <v>703</v>
      </c>
      <c r="AD463" s="600">
        <v>725.5</v>
      </c>
      <c r="AE463" s="600">
        <v>748</v>
      </c>
      <c r="AF463" s="600">
        <v>2813</v>
      </c>
      <c r="AG463" s="600">
        <v>2858</v>
      </c>
      <c r="AH463" s="600">
        <v>2903</v>
      </c>
      <c r="AI463" s="600">
        <v>2110</v>
      </c>
      <c r="AJ463" s="600">
        <v>2132.5</v>
      </c>
      <c r="AK463" s="600">
        <v>2155</v>
      </c>
      <c r="AL463" s="600">
        <v>658</v>
      </c>
      <c r="AM463" s="600">
        <v>703</v>
      </c>
      <c r="AN463" s="600">
        <v>748</v>
      </c>
      <c r="AO463" s="600">
        <v>3</v>
      </c>
      <c r="AP463" s="600">
        <v>3</v>
      </c>
      <c r="AQ463" s="600">
        <v>3</v>
      </c>
      <c r="AR463" s="600"/>
      <c r="AS463" s="600">
        <v>-9.3000000000000007</v>
      </c>
      <c r="AT463" s="600">
        <v>-9.3000000000000007</v>
      </c>
      <c r="AU463" s="600">
        <v>-9.3000000000000007</v>
      </c>
      <c r="AV463" s="600">
        <v>-15.7</v>
      </c>
      <c r="AW463" s="600">
        <v>-15.7</v>
      </c>
      <c r="AX463" s="600">
        <v>-15.7</v>
      </c>
      <c r="AY463" s="600">
        <v>-112.7</v>
      </c>
      <c r="AZ463" s="600"/>
      <c r="BA463" s="600"/>
      <c r="BB463" s="600"/>
      <c r="BC463" s="600" t="str">
        <f t="shared" si="18"/>
        <v>FAIL</v>
      </c>
      <c r="BD463" s="600" t="str">
        <f t="shared" si="19"/>
        <v>FAIL</v>
      </c>
      <c r="BE463" s="600" t="str">
        <f t="shared" si="20"/>
        <v>FAIL</v>
      </c>
      <c r="BF463" s="600" t="s">
        <v>21</v>
      </c>
    </row>
    <row r="464" spans="1:58" ht="17.350000000000001">
      <c r="A464" s="599"/>
      <c r="B464" s="599" t="s">
        <v>7871</v>
      </c>
      <c r="C464" s="599" t="s">
        <v>7272</v>
      </c>
      <c r="D464" s="599" t="s">
        <v>16</v>
      </c>
      <c r="E464" s="599" t="s">
        <v>1388</v>
      </c>
      <c r="F464" s="599" t="s">
        <v>4702</v>
      </c>
      <c r="G464" s="599" t="s">
        <v>39</v>
      </c>
      <c r="H464" s="599" t="s">
        <v>4168</v>
      </c>
      <c r="I464" s="599">
        <v>1.2</v>
      </c>
      <c r="J464" s="599">
        <v>3.7</v>
      </c>
      <c r="K464" s="599" t="s">
        <v>1194</v>
      </c>
      <c r="L464" s="599" t="s">
        <v>1194</v>
      </c>
      <c r="M464" s="599" t="s">
        <v>7273</v>
      </c>
      <c r="N464" s="599" t="s">
        <v>79</v>
      </c>
      <c r="O464" s="599" t="s">
        <v>7274</v>
      </c>
      <c r="P464" s="599">
        <v>9</v>
      </c>
      <c r="Q464" s="599" t="s">
        <v>7799</v>
      </c>
      <c r="R464" s="599" t="s">
        <v>6653</v>
      </c>
      <c r="S464" s="599" t="s">
        <v>7358</v>
      </c>
      <c r="T464" s="599" t="s">
        <v>7275</v>
      </c>
      <c r="U464" s="599" t="s">
        <v>7337</v>
      </c>
      <c r="V464" s="599" t="s">
        <v>7869</v>
      </c>
      <c r="W464" s="599" t="s">
        <v>7299</v>
      </c>
      <c r="X464" s="599">
        <v>1</v>
      </c>
      <c r="Y464" s="599">
        <v>1</v>
      </c>
      <c r="Z464" s="599" t="s">
        <v>7344</v>
      </c>
      <c r="AA464" s="599" t="s">
        <v>7345</v>
      </c>
      <c r="AB464" s="599" t="s">
        <v>7871</v>
      </c>
      <c r="AC464" s="599">
        <v>748</v>
      </c>
      <c r="AD464" s="599">
        <v>725.5</v>
      </c>
      <c r="AE464" s="599">
        <v>703</v>
      </c>
      <c r="AF464" s="599">
        <v>1362</v>
      </c>
      <c r="AG464" s="599">
        <v>1407</v>
      </c>
      <c r="AH464" s="599">
        <v>1452</v>
      </c>
      <c r="AI464" s="599">
        <v>2110</v>
      </c>
      <c r="AJ464" s="599">
        <v>2132.5</v>
      </c>
      <c r="AK464" s="599">
        <v>2155</v>
      </c>
      <c r="AL464" s="599">
        <v>748</v>
      </c>
      <c r="AM464" s="599">
        <v>703</v>
      </c>
      <c r="AN464" s="599">
        <v>658</v>
      </c>
      <c r="AO464" s="599">
        <v>3</v>
      </c>
      <c r="AP464" s="599">
        <v>3</v>
      </c>
      <c r="AQ464" s="599">
        <v>3</v>
      </c>
      <c r="AR464" s="599"/>
      <c r="AS464" s="599">
        <v>-9.3000000000000007</v>
      </c>
      <c r="AT464" s="599">
        <v>-9.3000000000000007</v>
      </c>
      <c r="AU464" s="599">
        <v>-9.3000000000000007</v>
      </c>
      <c r="AV464" s="599">
        <v>-15.8</v>
      </c>
      <c r="AW464" s="599">
        <v>-15.8</v>
      </c>
      <c r="AX464" s="599">
        <v>-16.3</v>
      </c>
      <c r="AY464" s="599">
        <v>-112.7</v>
      </c>
      <c r="AZ464" s="599"/>
      <c r="BA464" s="599"/>
      <c r="BB464" s="599"/>
      <c r="BC464" s="599" t="str">
        <f t="shared" si="18"/>
        <v>FAIL</v>
      </c>
      <c r="BD464" s="599" t="str">
        <f t="shared" si="19"/>
        <v>FAIL</v>
      </c>
      <c r="BE464" s="599" t="str">
        <f t="shared" si="20"/>
        <v>FAIL</v>
      </c>
      <c r="BF464" s="599" t="s">
        <v>21</v>
      </c>
    </row>
    <row r="465" spans="1:58" ht="17.350000000000001">
      <c r="A465" s="600"/>
      <c r="B465" s="600" t="s">
        <v>7872</v>
      </c>
      <c r="C465" s="600" t="s">
        <v>7272</v>
      </c>
      <c r="D465" s="600" t="s">
        <v>16</v>
      </c>
      <c r="E465" s="599" t="s">
        <v>1388</v>
      </c>
      <c r="F465" s="600" t="s">
        <v>4702</v>
      </c>
      <c r="G465" s="600" t="s">
        <v>39</v>
      </c>
      <c r="H465" s="600" t="s">
        <v>4168</v>
      </c>
      <c r="I465" s="600">
        <v>1.2</v>
      </c>
      <c r="J465" s="600">
        <v>3.7</v>
      </c>
      <c r="K465" s="600" t="s">
        <v>1194</v>
      </c>
      <c r="L465" s="600" t="s">
        <v>1194</v>
      </c>
      <c r="M465" s="600" t="s">
        <v>7273</v>
      </c>
      <c r="N465" s="600" t="s">
        <v>79</v>
      </c>
      <c r="O465" s="600" t="s">
        <v>7274</v>
      </c>
      <c r="P465" s="600">
        <v>9</v>
      </c>
      <c r="Q465" s="600" t="s">
        <v>7799</v>
      </c>
      <c r="R465" s="600" t="s">
        <v>6653</v>
      </c>
      <c r="S465" s="600" t="s">
        <v>7358</v>
      </c>
      <c r="T465" s="600"/>
      <c r="U465" s="600" t="s">
        <v>7337</v>
      </c>
      <c r="V465" s="600" t="s">
        <v>7869</v>
      </c>
      <c r="W465" s="600" t="s">
        <v>4373</v>
      </c>
      <c r="X465" s="600">
        <v>3</v>
      </c>
      <c r="Y465" s="600">
        <v>0</v>
      </c>
      <c r="Z465" s="600" t="s">
        <v>7606</v>
      </c>
      <c r="AA465" s="600"/>
      <c r="AB465" s="600" t="s">
        <v>7872</v>
      </c>
      <c r="AC465" s="600">
        <v>703.33299999999997</v>
      </c>
      <c r="AD465" s="600">
        <v>710.83299999999997</v>
      </c>
      <c r="AE465" s="600">
        <v>718.33299999999997</v>
      </c>
      <c r="AF465" s="600"/>
      <c r="AG465" s="600"/>
      <c r="AH465" s="600"/>
      <c r="AI465" s="600">
        <v>2110</v>
      </c>
      <c r="AJ465" s="600">
        <v>2132.5</v>
      </c>
      <c r="AK465" s="600">
        <v>2155</v>
      </c>
      <c r="AL465" s="600"/>
      <c r="AM465" s="600"/>
      <c r="AN465" s="600"/>
      <c r="AO465" s="600"/>
      <c r="AP465" s="600"/>
      <c r="AQ465" s="600"/>
      <c r="AR465" s="600"/>
      <c r="AS465" s="600">
        <v>-5.3</v>
      </c>
      <c r="AT465" s="600">
        <v>-5.3</v>
      </c>
      <c r="AU465" s="600">
        <v>-5.3</v>
      </c>
      <c r="AV465" s="600"/>
      <c r="AW465" s="600"/>
      <c r="AX465" s="600"/>
      <c r="AY465" s="600">
        <v>-112.7</v>
      </c>
      <c r="AZ465" s="600"/>
      <c r="BA465" s="600"/>
      <c r="BB465" s="600"/>
      <c r="BC465" s="600" t="str">
        <f t="shared" si="18"/>
        <v>FAIL</v>
      </c>
      <c r="BD465" s="600" t="str">
        <f t="shared" si="19"/>
        <v>FAIL</v>
      </c>
      <c r="BE465" s="600" t="str">
        <f t="shared" si="20"/>
        <v>FAIL</v>
      </c>
      <c r="BF465" s="600" t="s">
        <v>21</v>
      </c>
    </row>
    <row r="466" spans="1:58" ht="17.350000000000001">
      <c r="A466" s="599"/>
      <c r="B466" s="599" t="s">
        <v>7873</v>
      </c>
      <c r="C466" s="599" t="s">
        <v>7272</v>
      </c>
      <c r="D466" s="599" t="s">
        <v>16</v>
      </c>
      <c r="E466" s="599" t="s">
        <v>1388</v>
      </c>
      <c r="F466" s="599" t="s">
        <v>4702</v>
      </c>
      <c r="G466" s="599" t="s">
        <v>39</v>
      </c>
      <c r="H466" s="599" t="s">
        <v>4168</v>
      </c>
      <c r="I466" s="599">
        <v>1.2</v>
      </c>
      <c r="J466" s="599">
        <v>3.7</v>
      </c>
      <c r="K466" s="599" t="s">
        <v>1194</v>
      </c>
      <c r="L466" s="599" t="s">
        <v>1194</v>
      </c>
      <c r="M466" s="599" t="s">
        <v>7273</v>
      </c>
      <c r="N466" s="599" t="s">
        <v>79</v>
      </c>
      <c r="O466" s="599" t="s">
        <v>7274</v>
      </c>
      <c r="P466" s="599">
        <v>9</v>
      </c>
      <c r="Q466" s="599" t="s">
        <v>7799</v>
      </c>
      <c r="R466" s="599" t="s">
        <v>6653</v>
      </c>
      <c r="S466" s="599" t="s">
        <v>7358</v>
      </c>
      <c r="T466" s="599" t="s">
        <v>7275</v>
      </c>
      <c r="U466" s="599" t="s">
        <v>7337</v>
      </c>
      <c r="V466" s="599" t="s">
        <v>7869</v>
      </c>
      <c r="W466" s="599" t="s">
        <v>4373</v>
      </c>
      <c r="X466" s="599">
        <v>-1</v>
      </c>
      <c r="Y466" s="599">
        <v>2</v>
      </c>
      <c r="Z466" s="599" t="s">
        <v>7347</v>
      </c>
      <c r="AA466" s="599" t="s">
        <v>7348</v>
      </c>
      <c r="AB466" s="599" t="s">
        <v>7873</v>
      </c>
      <c r="AC466" s="599">
        <v>703</v>
      </c>
      <c r="AD466" s="599">
        <v>725.5</v>
      </c>
      <c r="AE466" s="599">
        <v>748</v>
      </c>
      <c r="AF466" s="599">
        <v>1406.5</v>
      </c>
      <c r="AG466" s="599">
        <v>1429</v>
      </c>
      <c r="AH466" s="599">
        <v>1451.5</v>
      </c>
      <c r="AI466" s="599">
        <v>2110</v>
      </c>
      <c r="AJ466" s="599">
        <v>2132.5</v>
      </c>
      <c r="AK466" s="599">
        <v>2155</v>
      </c>
      <c r="AL466" s="599">
        <v>703.5</v>
      </c>
      <c r="AM466" s="599">
        <v>681</v>
      </c>
      <c r="AN466" s="599">
        <v>658.5</v>
      </c>
      <c r="AO466" s="599">
        <v>3</v>
      </c>
      <c r="AP466" s="599">
        <v>3</v>
      </c>
      <c r="AQ466" s="599">
        <v>3</v>
      </c>
      <c r="AR466" s="599"/>
      <c r="AS466" s="599">
        <v>-9.3000000000000007</v>
      </c>
      <c r="AT466" s="599">
        <v>-9.3000000000000007</v>
      </c>
      <c r="AU466" s="599">
        <v>-9.3000000000000007</v>
      </c>
      <c r="AV466" s="599">
        <v>-15.8</v>
      </c>
      <c r="AW466" s="599">
        <v>-16.3</v>
      </c>
      <c r="AX466" s="599">
        <v>-16.3</v>
      </c>
      <c r="AY466" s="599">
        <v>-112.7</v>
      </c>
      <c r="AZ466" s="599"/>
      <c r="BA466" s="599"/>
      <c r="BB466" s="599"/>
      <c r="BC466" s="599" t="str">
        <f t="shared" si="18"/>
        <v>FAIL</v>
      </c>
      <c r="BD466" s="599" t="str">
        <f t="shared" si="19"/>
        <v>FAIL</v>
      </c>
      <c r="BE466" s="599" t="str">
        <f t="shared" si="20"/>
        <v>FAIL</v>
      </c>
      <c r="BF466" s="599" t="s">
        <v>21</v>
      </c>
    </row>
    <row r="467" spans="1:58" ht="17.350000000000001">
      <c r="A467" s="600"/>
      <c r="B467" s="600" t="s">
        <v>7874</v>
      </c>
      <c r="C467" s="600" t="s">
        <v>7272</v>
      </c>
      <c r="D467" s="600" t="s">
        <v>16</v>
      </c>
      <c r="E467" s="599" t="s">
        <v>1388</v>
      </c>
      <c r="F467" s="600" t="s">
        <v>4702</v>
      </c>
      <c r="G467" s="600" t="s">
        <v>39</v>
      </c>
      <c r="H467" s="600" t="s">
        <v>4168</v>
      </c>
      <c r="I467" s="600">
        <v>1.2</v>
      </c>
      <c r="J467" s="600">
        <v>3.7</v>
      </c>
      <c r="K467" s="600" t="s">
        <v>1194</v>
      </c>
      <c r="L467" s="600" t="s">
        <v>1194</v>
      </c>
      <c r="M467" s="600" t="s">
        <v>7273</v>
      </c>
      <c r="N467" s="600" t="s">
        <v>79</v>
      </c>
      <c r="O467" s="600" t="s">
        <v>7274</v>
      </c>
      <c r="P467" s="600">
        <v>9</v>
      </c>
      <c r="Q467" s="600" t="s">
        <v>7799</v>
      </c>
      <c r="R467" s="600" t="s">
        <v>6653</v>
      </c>
      <c r="S467" s="600" t="s">
        <v>7358</v>
      </c>
      <c r="T467" s="600" t="s">
        <v>7275</v>
      </c>
      <c r="U467" s="600" t="s">
        <v>7337</v>
      </c>
      <c r="V467" s="600" t="s">
        <v>7869</v>
      </c>
      <c r="W467" s="600" t="s">
        <v>4373</v>
      </c>
      <c r="X467" s="600">
        <v>1</v>
      </c>
      <c r="Y467" s="600">
        <v>2</v>
      </c>
      <c r="Z467" s="600" t="s">
        <v>7350</v>
      </c>
      <c r="AA467" s="600" t="s">
        <v>7351</v>
      </c>
      <c r="AB467" s="600" t="s">
        <v>7874</v>
      </c>
      <c r="AC467" s="600">
        <v>748</v>
      </c>
      <c r="AD467" s="600">
        <v>725.5</v>
      </c>
      <c r="AE467" s="600">
        <v>703</v>
      </c>
      <c r="AF467" s="600">
        <v>681</v>
      </c>
      <c r="AG467" s="600">
        <v>703.5</v>
      </c>
      <c r="AH467" s="600">
        <v>726</v>
      </c>
      <c r="AI467" s="600">
        <v>2110</v>
      </c>
      <c r="AJ467" s="600">
        <v>2132.5</v>
      </c>
      <c r="AK467" s="600">
        <v>2155</v>
      </c>
      <c r="AL467" s="600">
        <v>1429</v>
      </c>
      <c r="AM467" s="600">
        <v>1406.5</v>
      </c>
      <c r="AN467" s="600">
        <v>1384</v>
      </c>
      <c r="AO467" s="600">
        <v>3</v>
      </c>
      <c r="AP467" s="600">
        <v>3</v>
      </c>
      <c r="AQ467" s="600">
        <v>3</v>
      </c>
      <c r="AR467" s="600"/>
      <c r="AS467" s="600">
        <v>-9.3000000000000007</v>
      </c>
      <c r="AT467" s="600">
        <v>-9.3000000000000007</v>
      </c>
      <c r="AU467" s="600">
        <v>-9.3000000000000007</v>
      </c>
      <c r="AV467" s="600">
        <v>-45.5</v>
      </c>
      <c r="AW467" s="600">
        <v>-45.5</v>
      </c>
      <c r="AX467" s="600">
        <v>-45.5</v>
      </c>
      <c r="AY467" s="600">
        <v>-112.7</v>
      </c>
      <c r="AZ467" s="600"/>
      <c r="BA467" s="600"/>
      <c r="BB467" s="600"/>
      <c r="BC467" s="600" t="str">
        <f t="shared" si="18"/>
        <v>FAIL</v>
      </c>
      <c r="BD467" s="600" t="str">
        <f t="shared" si="19"/>
        <v>FAIL</v>
      </c>
      <c r="BE467" s="600" t="str">
        <f t="shared" si="20"/>
        <v>FAIL</v>
      </c>
      <c r="BF467" s="600" t="s">
        <v>21</v>
      </c>
    </row>
    <row r="468" spans="1:58" ht="17.350000000000001">
      <c r="A468" s="599"/>
      <c r="B468" s="599" t="s">
        <v>7875</v>
      </c>
      <c r="C468" s="599" t="s">
        <v>7272</v>
      </c>
      <c r="D468" s="599" t="s">
        <v>16</v>
      </c>
      <c r="E468" s="599" t="s">
        <v>1388</v>
      </c>
      <c r="F468" s="599" t="s">
        <v>4702</v>
      </c>
      <c r="G468" s="599" t="s">
        <v>39</v>
      </c>
      <c r="H468" s="599" t="s">
        <v>4168</v>
      </c>
      <c r="I468" s="599">
        <v>1.2</v>
      </c>
      <c r="J468" s="599">
        <v>3.7</v>
      </c>
      <c r="K468" s="599" t="s">
        <v>1194</v>
      </c>
      <c r="L468" s="599" t="s">
        <v>1194</v>
      </c>
      <c r="M468" s="599" t="s">
        <v>7273</v>
      </c>
      <c r="N468" s="599" t="s">
        <v>79</v>
      </c>
      <c r="O468" s="599" t="s">
        <v>7274</v>
      </c>
      <c r="P468" s="599">
        <v>9</v>
      </c>
      <c r="Q468" s="599" t="s">
        <v>7799</v>
      </c>
      <c r="R468" s="599" t="s">
        <v>6653</v>
      </c>
      <c r="S468" s="599" t="s">
        <v>7358</v>
      </c>
      <c r="T468" s="599" t="s">
        <v>7275</v>
      </c>
      <c r="U468" s="599" t="s">
        <v>7337</v>
      </c>
      <c r="V468" s="599" t="s">
        <v>7869</v>
      </c>
      <c r="W468" s="599" t="s">
        <v>4373</v>
      </c>
      <c r="X468" s="599">
        <v>-2</v>
      </c>
      <c r="Y468" s="599">
        <v>1</v>
      </c>
      <c r="Z468" s="599" t="s">
        <v>7353</v>
      </c>
      <c r="AA468" s="599" t="s">
        <v>7354</v>
      </c>
      <c r="AB468" s="599" t="s">
        <v>7875</v>
      </c>
      <c r="AC468" s="599">
        <v>703</v>
      </c>
      <c r="AD468" s="599">
        <v>725.5</v>
      </c>
      <c r="AE468" s="599">
        <v>748</v>
      </c>
      <c r="AF468" s="599">
        <v>3516</v>
      </c>
      <c r="AG468" s="599">
        <v>3583.5</v>
      </c>
      <c r="AH468" s="599">
        <v>3651</v>
      </c>
      <c r="AI468" s="599">
        <v>2110</v>
      </c>
      <c r="AJ468" s="599">
        <v>2132.5</v>
      </c>
      <c r="AK468" s="599">
        <v>2155</v>
      </c>
      <c r="AL468" s="599">
        <v>1361</v>
      </c>
      <c r="AM468" s="599">
        <v>1428.5</v>
      </c>
      <c r="AN468" s="599">
        <v>1496</v>
      </c>
      <c r="AO468" s="599">
        <v>3</v>
      </c>
      <c r="AP468" s="599">
        <v>3</v>
      </c>
      <c r="AQ468" s="599">
        <v>3</v>
      </c>
      <c r="AR468" s="599"/>
      <c r="AS468" s="599">
        <v>-9.3000000000000007</v>
      </c>
      <c r="AT468" s="599">
        <v>-9.3000000000000007</v>
      </c>
      <c r="AU468" s="599">
        <v>-9.3000000000000007</v>
      </c>
      <c r="AV468" s="599">
        <v>-46.1</v>
      </c>
      <c r="AW468" s="599">
        <v>-46.1</v>
      </c>
      <c r="AX468" s="599">
        <v>-46.2</v>
      </c>
      <c r="AY468" s="599">
        <v>-112.7</v>
      </c>
      <c r="AZ468" s="599"/>
      <c r="BA468" s="599"/>
      <c r="BB468" s="599"/>
      <c r="BC468" s="599" t="str">
        <f t="shared" si="18"/>
        <v>FAIL</v>
      </c>
      <c r="BD468" s="599" t="str">
        <f t="shared" si="19"/>
        <v>FAIL</v>
      </c>
      <c r="BE468" s="599" t="str">
        <f t="shared" si="20"/>
        <v>FAIL</v>
      </c>
      <c r="BF468" s="599" t="s">
        <v>21</v>
      </c>
    </row>
    <row r="469" spans="1:58" ht="17.350000000000001">
      <c r="A469" s="600"/>
      <c r="B469" s="600" t="s">
        <v>7876</v>
      </c>
      <c r="C469" s="600" t="s">
        <v>7272</v>
      </c>
      <c r="D469" s="600" t="s">
        <v>16</v>
      </c>
      <c r="E469" s="599" t="s">
        <v>1388</v>
      </c>
      <c r="F469" s="600" t="s">
        <v>4702</v>
      </c>
      <c r="G469" s="600" t="s">
        <v>39</v>
      </c>
      <c r="H469" s="600" t="s">
        <v>4168</v>
      </c>
      <c r="I469" s="600">
        <v>1.2</v>
      </c>
      <c r="J469" s="600">
        <v>3.7</v>
      </c>
      <c r="K469" s="600" t="s">
        <v>1194</v>
      </c>
      <c r="L469" s="600" t="s">
        <v>1194</v>
      </c>
      <c r="M469" s="600" t="s">
        <v>7273</v>
      </c>
      <c r="N469" s="600" t="s">
        <v>79</v>
      </c>
      <c r="O469" s="600" t="s">
        <v>7274</v>
      </c>
      <c r="P469" s="600">
        <v>9</v>
      </c>
      <c r="Q469" s="600" t="s">
        <v>7799</v>
      </c>
      <c r="R469" s="600" t="s">
        <v>6653</v>
      </c>
      <c r="S469" s="600" t="s">
        <v>7358</v>
      </c>
      <c r="T469" s="600" t="s">
        <v>7275</v>
      </c>
      <c r="U469" s="600" t="s">
        <v>7337</v>
      </c>
      <c r="V469" s="600" t="s">
        <v>7869</v>
      </c>
      <c r="W469" s="600" t="s">
        <v>4373</v>
      </c>
      <c r="X469" s="600">
        <v>2</v>
      </c>
      <c r="Y469" s="600">
        <v>1</v>
      </c>
      <c r="Z469" s="600" t="s">
        <v>7356</v>
      </c>
      <c r="AA469" s="600" t="s">
        <v>7357</v>
      </c>
      <c r="AB469" s="600" t="s">
        <v>7876</v>
      </c>
      <c r="AC469" s="600">
        <v>748</v>
      </c>
      <c r="AD469" s="600">
        <v>725.5</v>
      </c>
      <c r="AE469" s="600">
        <v>703</v>
      </c>
      <c r="AF469" s="600">
        <v>614</v>
      </c>
      <c r="AG469" s="600">
        <v>681.5</v>
      </c>
      <c r="AH469" s="600">
        <v>749</v>
      </c>
      <c r="AI469" s="600">
        <v>2110</v>
      </c>
      <c r="AJ469" s="600">
        <v>2132.5</v>
      </c>
      <c r="AK469" s="600">
        <v>2155</v>
      </c>
      <c r="AL469" s="600">
        <v>1496</v>
      </c>
      <c r="AM469" s="600">
        <v>1428.5</v>
      </c>
      <c r="AN469" s="600">
        <v>1361</v>
      </c>
      <c r="AO469" s="600">
        <v>3</v>
      </c>
      <c r="AP469" s="600">
        <v>3</v>
      </c>
      <c r="AQ469" s="600">
        <v>3</v>
      </c>
      <c r="AR469" s="600"/>
      <c r="AS469" s="600">
        <v>-9.3000000000000007</v>
      </c>
      <c r="AT469" s="600">
        <v>-9.3000000000000007</v>
      </c>
      <c r="AU469" s="600">
        <v>-9.3000000000000007</v>
      </c>
      <c r="AV469" s="600">
        <v>-35.5</v>
      </c>
      <c r="AW469" s="600">
        <v>-45.5</v>
      </c>
      <c r="AX469" s="600">
        <v>-45.5</v>
      </c>
      <c r="AY469" s="600">
        <v>-112.7</v>
      </c>
      <c r="AZ469" s="600"/>
      <c r="BA469" s="600"/>
      <c r="BB469" s="600"/>
      <c r="BC469" s="600" t="str">
        <f t="shared" si="18"/>
        <v>FAIL</v>
      </c>
      <c r="BD469" s="600" t="str">
        <f t="shared" si="19"/>
        <v>FAIL</v>
      </c>
      <c r="BE469" s="600" t="str">
        <f t="shared" si="20"/>
        <v>FAIL</v>
      </c>
      <c r="BF469" s="600" t="s">
        <v>21</v>
      </c>
    </row>
    <row r="470" spans="1:58" ht="17.350000000000001">
      <c r="A470" s="599"/>
      <c r="B470" s="599" t="s">
        <v>7816</v>
      </c>
      <c r="C470" s="599" t="s">
        <v>7272</v>
      </c>
      <c r="D470" s="599" t="s">
        <v>16</v>
      </c>
      <c r="E470" s="599" t="s">
        <v>1388</v>
      </c>
      <c r="F470" s="599" t="s">
        <v>4702</v>
      </c>
      <c r="G470" s="599" t="s">
        <v>39</v>
      </c>
      <c r="H470" s="599" t="s">
        <v>4168</v>
      </c>
      <c r="I470" s="599">
        <v>1.2</v>
      </c>
      <c r="J470" s="599">
        <v>3.7</v>
      </c>
      <c r="K470" s="599" t="s">
        <v>1194</v>
      </c>
      <c r="L470" s="599" t="s">
        <v>1194</v>
      </c>
      <c r="M470" s="599" t="s">
        <v>7273</v>
      </c>
      <c r="N470" s="599" t="s">
        <v>79</v>
      </c>
      <c r="O470" s="599" t="s">
        <v>7274</v>
      </c>
      <c r="P470" s="599">
        <v>9</v>
      </c>
      <c r="Q470" s="599" t="s">
        <v>7799</v>
      </c>
      <c r="R470" s="599" t="s">
        <v>6653</v>
      </c>
      <c r="S470" s="599" t="s">
        <v>7366</v>
      </c>
      <c r="T470" s="599"/>
      <c r="U470" s="599" t="s">
        <v>7337</v>
      </c>
      <c r="V470" s="599" t="s">
        <v>7877</v>
      </c>
      <c r="W470" s="599" t="s">
        <v>7299</v>
      </c>
      <c r="X470" s="599">
        <v>2</v>
      </c>
      <c r="Y470" s="599"/>
      <c r="Z470" s="599" t="s">
        <v>7339</v>
      </c>
      <c r="AA470" s="599"/>
      <c r="AB470" s="599" t="s">
        <v>7816</v>
      </c>
      <c r="AC470" s="599">
        <v>718</v>
      </c>
      <c r="AD470" s="599">
        <v>733</v>
      </c>
      <c r="AE470" s="599">
        <v>748</v>
      </c>
      <c r="AF470" s="599"/>
      <c r="AG470" s="599"/>
      <c r="AH470" s="599"/>
      <c r="AI470" s="599">
        <v>2110</v>
      </c>
      <c r="AJ470" s="599">
        <v>2132.5</v>
      </c>
      <c r="AK470" s="599">
        <v>2155</v>
      </c>
      <c r="AL470" s="599"/>
      <c r="AM470" s="599"/>
      <c r="AN470" s="599"/>
      <c r="AO470" s="599"/>
      <c r="AP470" s="599"/>
      <c r="AQ470" s="599"/>
      <c r="AR470" s="599"/>
      <c r="AS470" s="599">
        <v>-5.3</v>
      </c>
      <c r="AT470" s="599">
        <v>-5.3</v>
      </c>
      <c r="AU470" s="599">
        <v>-5.3</v>
      </c>
      <c r="AV470" s="599"/>
      <c r="AW470" s="599"/>
      <c r="AX470" s="599"/>
      <c r="AY470" s="599">
        <v>-112.7</v>
      </c>
      <c r="AZ470" s="599"/>
      <c r="BA470" s="599"/>
      <c r="BB470" s="599"/>
      <c r="BC470" s="599" t="str">
        <f t="shared" si="18"/>
        <v>FAIL</v>
      </c>
      <c r="BD470" s="599" t="str">
        <f t="shared" si="19"/>
        <v>FAIL</v>
      </c>
      <c r="BE470" s="599" t="str">
        <f t="shared" si="20"/>
        <v>FAIL</v>
      </c>
      <c r="BF470" s="599" t="s">
        <v>21</v>
      </c>
    </row>
    <row r="471" spans="1:58" ht="17.350000000000001">
      <c r="A471" s="600"/>
      <c r="B471" s="600" t="s">
        <v>7878</v>
      </c>
      <c r="C471" s="600" t="s">
        <v>7272</v>
      </c>
      <c r="D471" s="600" t="s">
        <v>16</v>
      </c>
      <c r="E471" s="599" t="s">
        <v>1388</v>
      </c>
      <c r="F471" s="600" t="s">
        <v>4702</v>
      </c>
      <c r="G471" s="600" t="s">
        <v>39</v>
      </c>
      <c r="H471" s="600" t="s">
        <v>4168</v>
      </c>
      <c r="I471" s="600">
        <v>1.2</v>
      </c>
      <c r="J471" s="600">
        <v>3.7</v>
      </c>
      <c r="K471" s="600" t="s">
        <v>1194</v>
      </c>
      <c r="L471" s="600" t="s">
        <v>1194</v>
      </c>
      <c r="M471" s="600" t="s">
        <v>7273</v>
      </c>
      <c r="N471" s="600" t="s">
        <v>79</v>
      </c>
      <c r="O471" s="600" t="s">
        <v>7274</v>
      </c>
      <c r="P471" s="600">
        <v>9</v>
      </c>
      <c r="Q471" s="600" t="s">
        <v>7799</v>
      </c>
      <c r="R471" s="600" t="s">
        <v>6653</v>
      </c>
      <c r="S471" s="600" t="s">
        <v>7366</v>
      </c>
      <c r="T471" s="600" t="s">
        <v>7275</v>
      </c>
      <c r="U471" s="600" t="s">
        <v>7337</v>
      </c>
      <c r="V471" s="600" t="s">
        <v>7877</v>
      </c>
      <c r="W471" s="600" t="s">
        <v>7299</v>
      </c>
      <c r="X471" s="600">
        <v>-1</v>
      </c>
      <c r="Y471" s="600">
        <v>1</v>
      </c>
      <c r="Z471" s="600" t="s">
        <v>7341</v>
      </c>
      <c r="AA471" s="600" t="s">
        <v>7342</v>
      </c>
      <c r="AB471" s="600" t="s">
        <v>7878</v>
      </c>
      <c r="AC471" s="600">
        <v>718</v>
      </c>
      <c r="AD471" s="600">
        <v>733</v>
      </c>
      <c r="AE471" s="600">
        <v>748</v>
      </c>
      <c r="AF471" s="600">
        <v>2828</v>
      </c>
      <c r="AG471" s="600">
        <v>2865.5</v>
      </c>
      <c r="AH471" s="600">
        <v>2903</v>
      </c>
      <c r="AI471" s="600">
        <v>2110</v>
      </c>
      <c r="AJ471" s="600">
        <v>2132.5</v>
      </c>
      <c r="AK471" s="600">
        <v>2155</v>
      </c>
      <c r="AL471" s="600">
        <v>673</v>
      </c>
      <c r="AM471" s="600">
        <v>710.5</v>
      </c>
      <c r="AN471" s="600">
        <v>748</v>
      </c>
      <c r="AO471" s="600">
        <v>3</v>
      </c>
      <c r="AP471" s="600">
        <v>3</v>
      </c>
      <c r="AQ471" s="600">
        <v>3</v>
      </c>
      <c r="AR471" s="600"/>
      <c r="AS471" s="600">
        <v>-9.3000000000000007</v>
      </c>
      <c r="AT471" s="600">
        <v>-9.3000000000000007</v>
      </c>
      <c r="AU471" s="600">
        <v>-9.3000000000000007</v>
      </c>
      <c r="AV471" s="600">
        <v>-15.7</v>
      </c>
      <c r="AW471" s="600">
        <v>-15.7</v>
      </c>
      <c r="AX471" s="600">
        <v>-15.7</v>
      </c>
      <c r="AY471" s="600">
        <v>-112.7</v>
      </c>
      <c r="AZ471" s="600"/>
      <c r="BA471" s="600"/>
      <c r="BB471" s="600"/>
      <c r="BC471" s="600" t="str">
        <f t="shared" si="18"/>
        <v>FAIL</v>
      </c>
      <c r="BD471" s="600" t="str">
        <f t="shared" si="19"/>
        <v>FAIL</v>
      </c>
      <c r="BE471" s="600" t="str">
        <f t="shared" si="20"/>
        <v>FAIL</v>
      </c>
      <c r="BF471" s="600" t="s">
        <v>21</v>
      </c>
    </row>
    <row r="472" spans="1:58" ht="17.350000000000001">
      <c r="A472" s="599"/>
      <c r="B472" s="599" t="s">
        <v>7879</v>
      </c>
      <c r="C472" s="599" t="s">
        <v>7272</v>
      </c>
      <c r="D472" s="599" t="s">
        <v>16</v>
      </c>
      <c r="E472" s="599" t="s">
        <v>1388</v>
      </c>
      <c r="F472" s="599" t="s">
        <v>4702</v>
      </c>
      <c r="G472" s="599" t="s">
        <v>39</v>
      </c>
      <c r="H472" s="599" t="s">
        <v>4168</v>
      </c>
      <c r="I472" s="599">
        <v>1.2</v>
      </c>
      <c r="J472" s="599">
        <v>3.7</v>
      </c>
      <c r="K472" s="599" t="s">
        <v>1194</v>
      </c>
      <c r="L472" s="599" t="s">
        <v>1194</v>
      </c>
      <c r="M472" s="599" t="s">
        <v>7273</v>
      </c>
      <c r="N472" s="599" t="s">
        <v>79</v>
      </c>
      <c r="O472" s="599" t="s">
        <v>7274</v>
      </c>
      <c r="P472" s="599">
        <v>9</v>
      </c>
      <c r="Q472" s="599" t="s">
        <v>7799</v>
      </c>
      <c r="R472" s="599" t="s">
        <v>6653</v>
      </c>
      <c r="S472" s="599" t="s">
        <v>7366</v>
      </c>
      <c r="T472" s="599" t="s">
        <v>7275</v>
      </c>
      <c r="U472" s="599" t="s">
        <v>7337</v>
      </c>
      <c r="V472" s="599" t="s">
        <v>7877</v>
      </c>
      <c r="W472" s="599" t="s">
        <v>7299</v>
      </c>
      <c r="X472" s="599">
        <v>1</v>
      </c>
      <c r="Y472" s="599">
        <v>1</v>
      </c>
      <c r="Z472" s="599" t="s">
        <v>7344</v>
      </c>
      <c r="AA472" s="599" t="s">
        <v>7345</v>
      </c>
      <c r="AB472" s="599" t="s">
        <v>7879</v>
      </c>
      <c r="AC472" s="599">
        <v>748</v>
      </c>
      <c r="AD472" s="599">
        <v>733</v>
      </c>
      <c r="AE472" s="599">
        <v>718</v>
      </c>
      <c r="AF472" s="599">
        <v>1362</v>
      </c>
      <c r="AG472" s="599">
        <v>1399.5</v>
      </c>
      <c r="AH472" s="599">
        <v>1437</v>
      </c>
      <c r="AI472" s="599">
        <v>2110</v>
      </c>
      <c r="AJ472" s="599">
        <v>2132.5</v>
      </c>
      <c r="AK472" s="599">
        <v>2155</v>
      </c>
      <c r="AL472" s="599">
        <v>748</v>
      </c>
      <c r="AM472" s="599">
        <v>710.5</v>
      </c>
      <c r="AN472" s="599">
        <v>673</v>
      </c>
      <c r="AO472" s="599">
        <v>3</v>
      </c>
      <c r="AP472" s="599">
        <v>3</v>
      </c>
      <c r="AQ472" s="599">
        <v>3</v>
      </c>
      <c r="AR472" s="599"/>
      <c r="AS472" s="599">
        <v>-9.3000000000000007</v>
      </c>
      <c r="AT472" s="599">
        <v>-9.3000000000000007</v>
      </c>
      <c r="AU472" s="599">
        <v>-9.3000000000000007</v>
      </c>
      <c r="AV472" s="599">
        <v>-15.8</v>
      </c>
      <c r="AW472" s="599">
        <v>-15.8</v>
      </c>
      <c r="AX472" s="599">
        <v>-16.3</v>
      </c>
      <c r="AY472" s="599">
        <v>-112.7</v>
      </c>
      <c r="AZ472" s="599"/>
      <c r="BA472" s="599"/>
      <c r="BB472" s="599"/>
      <c r="BC472" s="599" t="str">
        <f t="shared" si="18"/>
        <v>FAIL</v>
      </c>
      <c r="BD472" s="599" t="str">
        <f t="shared" si="19"/>
        <v>FAIL</v>
      </c>
      <c r="BE472" s="599" t="str">
        <f t="shared" si="20"/>
        <v>FAIL</v>
      </c>
      <c r="BF472" s="599" t="s">
        <v>21</v>
      </c>
    </row>
    <row r="473" spans="1:58" ht="17.350000000000001">
      <c r="A473" s="600"/>
      <c r="B473" s="600" t="s">
        <v>7880</v>
      </c>
      <c r="C473" s="600" t="s">
        <v>7272</v>
      </c>
      <c r="D473" s="600" t="s">
        <v>16</v>
      </c>
      <c r="E473" s="599" t="s">
        <v>1388</v>
      </c>
      <c r="F473" s="600" t="s">
        <v>4702</v>
      </c>
      <c r="G473" s="600" t="s">
        <v>39</v>
      </c>
      <c r="H473" s="600" t="s">
        <v>4168</v>
      </c>
      <c r="I473" s="600">
        <v>1.2</v>
      </c>
      <c r="J473" s="600">
        <v>3.7</v>
      </c>
      <c r="K473" s="600" t="s">
        <v>1194</v>
      </c>
      <c r="L473" s="600" t="s">
        <v>1194</v>
      </c>
      <c r="M473" s="600" t="s">
        <v>7273</v>
      </c>
      <c r="N473" s="600" t="s">
        <v>79</v>
      </c>
      <c r="O473" s="600" t="s">
        <v>7274</v>
      </c>
      <c r="P473" s="600">
        <v>9</v>
      </c>
      <c r="Q473" s="600" t="s">
        <v>7799</v>
      </c>
      <c r="R473" s="600" t="s">
        <v>6653</v>
      </c>
      <c r="S473" s="600" t="s">
        <v>7366</v>
      </c>
      <c r="T473" s="600"/>
      <c r="U473" s="600" t="s">
        <v>7337</v>
      </c>
      <c r="V473" s="600" t="s">
        <v>7877</v>
      </c>
      <c r="W473" s="600" t="s">
        <v>4373</v>
      </c>
      <c r="X473" s="600">
        <v>3</v>
      </c>
      <c r="Y473" s="600">
        <v>0</v>
      </c>
      <c r="Z473" s="600" t="s">
        <v>7606</v>
      </c>
      <c r="AA473" s="600"/>
      <c r="AB473" s="600" t="s">
        <v>7880</v>
      </c>
      <c r="AC473" s="600">
        <v>718</v>
      </c>
      <c r="AD473" s="600">
        <v>718.16700000000003</v>
      </c>
      <c r="AE473" s="600">
        <v>718.33299999999997</v>
      </c>
      <c r="AF473" s="600"/>
      <c r="AG473" s="600"/>
      <c r="AH473" s="600"/>
      <c r="AI473" s="600">
        <v>2154</v>
      </c>
      <c r="AJ473" s="600">
        <v>2154.5</v>
      </c>
      <c r="AK473" s="600">
        <v>2155</v>
      </c>
      <c r="AL473" s="600"/>
      <c r="AM473" s="600"/>
      <c r="AN473" s="600"/>
      <c r="AO473" s="600"/>
      <c r="AP473" s="600"/>
      <c r="AQ473" s="600"/>
      <c r="AR473" s="600"/>
      <c r="AS473" s="600">
        <v>-5.3</v>
      </c>
      <c r="AT473" s="600">
        <v>-5.3</v>
      </c>
      <c r="AU473" s="600">
        <v>-5.3</v>
      </c>
      <c r="AV473" s="600"/>
      <c r="AW473" s="600"/>
      <c r="AX473" s="600"/>
      <c r="AY473" s="600">
        <v>-112.7</v>
      </c>
      <c r="AZ473" s="600"/>
      <c r="BA473" s="600"/>
      <c r="BB473" s="600"/>
      <c r="BC473" s="600" t="str">
        <f t="shared" si="18"/>
        <v>FAIL</v>
      </c>
      <c r="BD473" s="600" t="str">
        <f t="shared" si="19"/>
        <v>FAIL</v>
      </c>
      <c r="BE473" s="600" t="str">
        <f t="shared" si="20"/>
        <v>FAIL</v>
      </c>
      <c r="BF473" s="600" t="s">
        <v>21</v>
      </c>
    </row>
    <row r="474" spans="1:58" ht="17.350000000000001">
      <c r="A474" s="599"/>
      <c r="B474" s="599" t="s">
        <v>7881</v>
      </c>
      <c r="C474" s="599" t="s">
        <v>7272</v>
      </c>
      <c r="D474" s="599" t="s">
        <v>16</v>
      </c>
      <c r="E474" s="599" t="s">
        <v>1388</v>
      </c>
      <c r="F474" s="599" t="s">
        <v>4702</v>
      </c>
      <c r="G474" s="599" t="s">
        <v>39</v>
      </c>
      <c r="H474" s="599" t="s">
        <v>4168</v>
      </c>
      <c r="I474" s="599">
        <v>1.2</v>
      </c>
      <c r="J474" s="599">
        <v>3.7</v>
      </c>
      <c r="K474" s="599" t="s">
        <v>1194</v>
      </c>
      <c r="L474" s="599" t="s">
        <v>1194</v>
      </c>
      <c r="M474" s="599" t="s">
        <v>7273</v>
      </c>
      <c r="N474" s="599" t="s">
        <v>79</v>
      </c>
      <c r="O474" s="599" t="s">
        <v>7274</v>
      </c>
      <c r="P474" s="599">
        <v>9</v>
      </c>
      <c r="Q474" s="599" t="s">
        <v>7799</v>
      </c>
      <c r="R474" s="599" t="s">
        <v>6653</v>
      </c>
      <c r="S474" s="599" t="s">
        <v>7366</v>
      </c>
      <c r="T474" s="599" t="s">
        <v>7275</v>
      </c>
      <c r="U474" s="599" t="s">
        <v>7337</v>
      </c>
      <c r="V474" s="599" t="s">
        <v>7877</v>
      </c>
      <c r="W474" s="599" t="s">
        <v>4373</v>
      </c>
      <c r="X474" s="599">
        <v>-1</v>
      </c>
      <c r="Y474" s="599">
        <v>2</v>
      </c>
      <c r="Z474" s="599" t="s">
        <v>7347</v>
      </c>
      <c r="AA474" s="599" t="s">
        <v>7348</v>
      </c>
      <c r="AB474" s="599" t="s">
        <v>7881</v>
      </c>
      <c r="AC474" s="599">
        <v>718</v>
      </c>
      <c r="AD474" s="599">
        <v>733</v>
      </c>
      <c r="AE474" s="599">
        <v>748</v>
      </c>
      <c r="AF474" s="599">
        <v>1414</v>
      </c>
      <c r="AG474" s="599">
        <v>1432.75</v>
      </c>
      <c r="AH474" s="599">
        <v>1451.5</v>
      </c>
      <c r="AI474" s="599">
        <v>2110</v>
      </c>
      <c r="AJ474" s="599">
        <v>2132.5</v>
      </c>
      <c r="AK474" s="599">
        <v>2155</v>
      </c>
      <c r="AL474" s="599">
        <v>696</v>
      </c>
      <c r="AM474" s="599">
        <v>677.25</v>
      </c>
      <c r="AN474" s="599">
        <v>658.5</v>
      </c>
      <c r="AO474" s="599">
        <v>3</v>
      </c>
      <c r="AP474" s="599">
        <v>3</v>
      </c>
      <c r="AQ474" s="599">
        <v>3</v>
      </c>
      <c r="AR474" s="599"/>
      <c r="AS474" s="599">
        <v>-9.3000000000000007</v>
      </c>
      <c r="AT474" s="599">
        <v>-9.3000000000000007</v>
      </c>
      <c r="AU474" s="599">
        <v>-9.3000000000000007</v>
      </c>
      <c r="AV474" s="599">
        <v>-15.8</v>
      </c>
      <c r="AW474" s="599">
        <v>-16.3</v>
      </c>
      <c r="AX474" s="599">
        <v>-16.3</v>
      </c>
      <c r="AY474" s="599">
        <v>-112.7</v>
      </c>
      <c r="AZ474" s="599"/>
      <c r="BA474" s="599"/>
      <c r="BB474" s="599"/>
      <c r="BC474" s="599" t="str">
        <f t="shared" si="18"/>
        <v>FAIL</v>
      </c>
      <c r="BD474" s="599" t="str">
        <f t="shared" si="19"/>
        <v>FAIL</v>
      </c>
      <c r="BE474" s="599" t="str">
        <f t="shared" si="20"/>
        <v>FAIL</v>
      </c>
      <c r="BF474" s="599" t="s">
        <v>21</v>
      </c>
    </row>
    <row r="475" spans="1:58" ht="17.350000000000001">
      <c r="A475" s="600"/>
      <c r="B475" s="600" t="s">
        <v>7882</v>
      </c>
      <c r="C475" s="600" t="s">
        <v>7272</v>
      </c>
      <c r="D475" s="600" t="s">
        <v>16</v>
      </c>
      <c r="E475" s="599" t="s">
        <v>1388</v>
      </c>
      <c r="F475" s="600" t="s">
        <v>4702</v>
      </c>
      <c r="G475" s="600" t="s">
        <v>39</v>
      </c>
      <c r="H475" s="600" t="s">
        <v>4168</v>
      </c>
      <c r="I475" s="600">
        <v>1.2</v>
      </c>
      <c r="J475" s="600">
        <v>3.7</v>
      </c>
      <c r="K475" s="600" t="s">
        <v>1194</v>
      </c>
      <c r="L475" s="600" t="s">
        <v>1194</v>
      </c>
      <c r="M475" s="600" t="s">
        <v>7273</v>
      </c>
      <c r="N475" s="600" t="s">
        <v>79</v>
      </c>
      <c r="O475" s="600" t="s">
        <v>7274</v>
      </c>
      <c r="P475" s="600">
        <v>9</v>
      </c>
      <c r="Q475" s="600" t="s">
        <v>7799</v>
      </c>
      <c r="R475" s="600" t="s">
        <v>6653</v>
      </c>
      <c r="S475" s="600" t="s">
        <v>7366</v>
      </c>
      <c r="T475" s="600" t="s">
        <v>7275</v>
      </c>
      <c r="U475" s="600" t="s">
        <v>7337</v>
      </c>
      <c r="V475" s="600" t="s">
        <v>7877</v>
      </c>
      <c r="W475" s="600" t="s">
        <v>4373</v>
      </c>
      <c r="X475" s="600">
        <v>1</v>
      </c>
      <c r="Y475" s="600">
        <v>2</v>
      </c>
      <c r="Z475" s="600" t="s">
        <v>7350</v>
      </c>
      <c r="AA475" s="600" t="s">
        <v>7351</v>
      </c>
      <c r="AB475" s="600" t="s">
        <v>7882</v>
      </c>
      <c r="AC475" s="600">
        <v>748</v>
      </c>
      <c r="AD475" s="600">
        <v>733</v>
      </c>
      <c r="AE475" s="600">
        <v>718</v>
      </c>
      <c r="AF475" s="600">
        <v>681</v>
      </c>
      <c r="AG475" s="600">
        <v>699.75</v>
      </c>
      <c r="AH475" s="600">
        <v>718.5</v>
      </c>
      <c r="AI475" s="600">
        <v>2110</v>
      </c>
      <c r="AJ475" s="600">
        <v>2132.5</v>
      </c>
      <c r="AK475" s="600">
        <v>2155</v>
      </c>
      <c r="AL475" s="600">
        <v>1429</v>
      </c>
      <c r="AM475" s="600">
        <v>1410.25</v>
      </c>
      <c r="AN475" s="600">
        <v>1391.5</v>
      </c>
      <c r="AO475" s="600">
        <v>3</v>
      </c>
      <c r="AP475" s="600">
        <v>3</v>
      </c>
      <c r="AQ475" s="600">
        <v>3</v>
      </c>
      <c r="AR475" s="600"/>
      <c r="AS475" s="600">
        <v>-9.3000000000000007</v>
      </c>
      <c r="AT475" s="600">
        <v>-9.3000000000000007</v>
      </c>
      <c r="AU475" s="600">
        <v>-9.3000000000000007</v>
      </c>
      <c r="AV475" s="600">
        <v>-45.5</v>
      </c>
      <c r="AW475" s="600">
        <v>-45.5</v>
      </c>
      <c r="AX475" s="600">
        <v>-45.5</v>
      </c>
      <c r="AY475" s="600">
        <v>-112.7</v>
      </c>
      <c r="AZ475" s="600"/>
      <c r="BA475" s="600"/>
      <c r="BB475" s="600"/>
      <c r="BC475" s="600" t="str">
        <f t="shared" si="18"/>
        <v>FAIL</v>
      </c>
      <c r="BD475" s="600" t="str">
        <f t="shared" si="19"/>
        <v>FAIL</v>
      </c>
      <c r="BE475" s="600" t="str">
        <f t="shared" si="20"/>
        <v>FAIL</v>
      </c>
      <c r="BF475" s="600" t="s">
        <v>21</v>
      </c>
    </row>
    <row r="476" spans="1:58" ht="17.350000000000001">
      <c r="A476" s="599"/>
      <c r="B476" s="599" t="s">
        <v>7883</v>
      </c>
      <c r="C476" s="599" t="s">
        <v>7272</v>
      </c>
      <c r="D476" s="599" t="s">
        <v>16</v>
      </c>
      <c r="E476" s="599" t="s">
        <v>1388</v>
      </c>
      <c r="F476" s="599" t="s">
        <v>4702</v>
      </c>
      <c r="G476" s="599" t="s">
        <v>39</v>
      </c>
      <c r="H476" s="599" t="s">
        <v>4168</v>
      </c>
      <c r="I476" s="599">
        <v>1.2</v>
      </c>
      <c r="J476" s="599">
        <v>3.7</v>
      </c>
      <c r="K476" s="599" t="s">
        <v>1194</v>
      </c>
      <c r="L476" s="599" t="s">
        <v>1194</v>
      </c>
      <c r="M476" s="599" t="s">
        <v>7273</v>
      </c>
      <c r="N476" s="599" t="s">
        <v>79</v>
      </c>
      <c r="O476" s="599" t="s">
        <v>7274</v>
      </c>
      <c r="P476" s="599">
        <v>9</v>
      </c>
      <c r="Q476" s="599" t="s">
        <v>7799</v>
      </c>
      <c r="R476" s="599" t="s">
        <v>6653</v>
      </c>
      <c r="S476" s="599" t="s">
        <v>7366</v>
      </c>
      <c r="T476" s="599" t="s">
        <v>7275</v>
      </c>
      <c r="U476" s="599" t="s">
        <v>7337</v>
      </c>
      <c r="V476" s="599" t="s">
        <v>7877</v>
      </c>
      <c r="W476" s="599" t="s">
        <v>4373</v>
      </c>
      <c r="X476" s="599">
        <v>-2</v>
      </c>
      <c r="Y476" s="599">
        <v>1</v>
      </c>
      <c r="Z476" s="599" t="s">
        <v>7353</v>
      </c>
      <c r="AA476" s="599" t="s">
        <v>7354</v>
      </c>
      <c r="AB476" s="599" t="s">
        <v>7883</v>
      </c>
      <c r="AC476" s="599">
        <v>718</v>
      </c>
      <c r="AD476" s="599">
        <v>733</v>
      </c>
      <c r="AE476" s="599">
        <v>748</v>
      </c>
      <c r="AF476" s="599">
        <v>3546</v>
      </c>
      <c r="AG476" s="599">
        <v>3598.5</v>
      </c>
      <c r="AH476" s="599">
        <v>3651</v>
      </c>
      <c r="AI476" s="599">
        <v>2110</v>
      </c>
      <c r="AJ476" s="599">
        <v>2132.5</v>
      </c>
      <c r="AK476" s="599">
        <v>2155</v>
      </c>
      <c r="AL476" s="599">
        <v>1391</v>
      </c>
      <c r="AM476" s="599">
        <v>1443.5</v>
      </c>
      <c r="AN476" s="599">
        <v>1496</v>
      </c>
      <c r="AO476" s="599">
        <v>3</v>
      </c>
      <c r="AP476" s="599">
        <v>3</v>
      </c>
      <c r="AQ476" s="599">
        <v>3</v>
      </c>
      <c r="AR476" s="599"/>
      <c r="AS476" s="599">
        <v>-9.3000000000000007</v>
      </c>
      <c r="AT476" s="599">
        <v>-9.3000000000000007</v>
      </c>
      <c r="AU476" s="599">
        <v>-9.3000000000000007</v>
      </c>
      <c r="AV476" s="599">
        <v>-46.1</v>
      </c>
      <c r="AW476" s="599">
        <v>-46.1</v>
      </c>
      <c r="AX476" s="599">
        <v>-46.2</v>
      </c>
      <c r="AY476" s="599">
        <v>-112.7</v>
      </c>
      <c r="AZ476" s="599"/>
      <c r="BA476" s="599"/>
      <c r="BB476" s="599"/>
      <c r="BC476" s="599" t="str">
        <f t="shared" si="18"/>
        <v>FAIL</v>
      </c>
      <c r="BD476" s="599" t="str">
        <f t="shared" si="19"/>
        <v>FAIL</v>
      </c>
      <c r="BE476" s="599" t="str">
        <f t="shared" si="20"/>
        <v>FAIL</v>
      </c>
      <c r="BF476" s="599" t="s">
        <v>21</v>
      </c>
    </row>
    <row r="477" spans="1:58" ht="17.350000000000001">
      <c r="A477" s="600"/>
      <c r="B477" s="600" t="s">
        <v>7884</v>
      </c>
      <c r="C477" s="600" t="s">
        <v>7272</v>
      </c>
      <c r="D477" s="600" t="s">
        <v>16</v>
      </c>
      <c r="E477" s="599" t="s">
        <v>1388</v>
      </c>
      <c r="F477" s="600" t="s">
        <v>4702</v>
      </c>
      <c r="G477" s="600" t="s">
        <v>39</v>
      </c>
      <c r="H477" s="600" t="s">
        <v>4168</v>
      </c>
      <c r="I477" s="600">
        <v>1.2</v>
      </c>
      <c r="J477" s="600">
        <v>3.7</v>
      </c>
      <c r="K477" s="600" t="s">
        <v>1194</v>
      </c>
      <c r="L477" s="600" t="s">
        <v>1194</v>
      </c>
      <c r="M477" s="600" t="s">
        <v>7273</v>
      </c>
      <c r="N477" s="600" t="s">
        <v>79</v>
      </c>
      <c r="O477" s="600" t="s">
        <v>7274</v>
      </c>
      <c r="P477" s="600">
        <v>9</v>
      </c>
      <c r="Q477" s="600" t="s">
        <v>7799</v>
      </c>
      <c r="R477" s="600" t="s">
        <v>6653</v>
      </c>
      <c r="S477" s="600" t="s">
        <v>7366</v>
      </c>
      <c r="T477" s="600" t="s">
        <v>7275</v>
      </c>
      <c r="U477" s="600" t="s">
        <v>7337</v>
      </c>
      <c r="V477" s="600" t="s">
        <v>7877</v>
      </c>
      <c r="W477" s="600" t="s">
        <v>4373</v>
      </c>
      <c r="X477" s="600">
        <v>2</v>
      </c>
      <c r="Y477" s="600">
        <v>1</v>
      </c>
      <c r="Z477" s="600" t="s">
        <v>7356</v>
      </c>
      <c r="AA477" s="600" t="s">
        <v>7357</v>
      </c>
      <c r="AB477" s="600" t="s">
        <v>7884</v>
      </c>
      <c r="AC477" s="600">
        <v>748</v>
      </c>
      <c r="AD477" s="600">
        <v>733</v>
      </c>
      <c r="AE477" s="600">
        <v>718</v>
      </c>
      <c r="AF477" s="600">
        <v>614</v>
      </c>
      <c r="AG477" s="600">
        <v>666.5</v>
      </c>
      <c r="AH477" s="600">
        <v>719</v>
      </c>
      <c r="AI477" s="600">
        <v>2110</v>
      </c>
      <c r="AJ477" s="600">
        <v>2132.5</v>
      </c>
      <c r="AK477" s="600">
        <v>2155</v>
      </c>
      <c r="AL477" s="600">
        <v>1496</v>
      </c>
      <c r="AM477" s="600">
        <v>1443.5</v>
      </c>
      <c r="AN477" s="600">
        <v>1391</v>
      </c>
      <c r="AO477" s="600">
        <v>3</v>
      </c>
      <c r="AP477" s="600">
        <v>3</v>
      </c>
      <c r="AQ477" s="600">
        <v>3</v>
      </c>
      <c r="AR477" s="600"/>
      <c r="AS477" s="600">
        <v>-9.3000000000000007</v>
      </c>
      <c r="AT477" s="600">
        <v>-9.3000000000000007</v>
      </c>
      <c r="AU477" s="600">
        <v>-9.3000000000000007</v>
      </c>
      <c r="AV477" s="600">
        <v>-35.5</v>
      </c>
      <c r="AW477" s="600">
        <v>-45.5</v>
      </c>
      <c r="AX477" s="600">
        <v>-45.5</v>
      </c>
      <c r="AY477" s="600">
        <v>-112.7</v>
      </c>
      <c r="AZ477" s="600"/>
      <c r="BA477" s="600"/>
      <c r="BB477" s="600"/>
      <c r="BC477" s="600" t="str">
        <f t="shared" si="18"/>
        <v>FAIL</v>
      </c>
      <c r="BD477" s="600" t="str">
        <f t="shared" si="19"/>
        <v>FAIL</v>
      </c>
      <c r="BE477" s="600" t="str">
        <f t="shared" si="20"/>
        <v>FAIL</v>
      </c>
      <c r="BF477" s="600" t="s">
        <v>21</v>
      </c>
    </row>
    <row r="478" spans="1:58" ht="17.350000000000001">
      <c r="A478" s="599"/>
      <c r="B478" s="599" t="s">
        <v>7816</v>
      </c>
      <c r="C478" s="599" t="s">
        <v>7272</v>
      </c>
      <c r="D478" s="599" t="s">
        <v>16</v>
      </c>
      <c r="E478" s="599" t="s">
        <v>1388</v>
      </c>
      <c r="F478" s="599" t="s">
        <v>4702</v>
      </c>
      <c r="G478" s="599" t="s">
        <v>39</v>
      </c>
      <c r="H478" s="599" t="s">
        <v>4168</v>
      </c>
      <c r="I478" s="599">
        <v>1.2</v>
      </c>
      <c r="J478" s="599">
        <v>3.7</v>
      </c>
      <c r="K478" s="599" t="s">
        <v>1194</v>
      </c>
      <c r="L478" s="599" t="s">
        <v>1194</v>
      </c>
      <c r="M478" s="599" t="s">
        <v>7273</v>
      </c>
      <c r="N478" s="599" t="s">
        <v>79</v>
      </c>
      <c r="O478" s="599" t="s">
        <v>7274</v>
      </c>
      <c r="P478" s="599">
        <v>9</v>
      </c>
      <c r="Q478" s="599" t="s">
        <v>7799</v>
      </c>
      <c r="R478" s="599" t="s">
        <v>6653</v>
      </c>
      <c r="S478" s="599" t="s">
        <v>7390</v>
      </c>
      <c r="T478" s="599"/>
      <c r="U478" s="599" t="s">
        <v>7337</v>
      </c>
      <c r="V478" s="599" t="s">
        <v>7885</v>
      </c>
      <c r="W478" s="599" t="s">
        <v>7299</v>
      </c>
      <c r="X478" s="599">
        <v>2</v>
      </c>
      <c r="Y478" s="599"/>
      <c r="Z478" s="599" t="s">
        <v>7339</v>
      </c>
      <c r="AA478" s="599"/>
      <c r="AB478" s="599" t="s">
        <v>7816</v>
      </c>
      <c r="AC478" s="599">
        <v>824</v>
      </c>
      <c r="AD478" s="599">
        <v>836.5</v>
      </c>
      <c r="AE478" s="599">
        <v>849</v>
      </c>
      <c r="AF478" s="599"/>
      <c r="AG478" s="599"/>
      <c r="AH478" s="599"/>
      <c r="AI478" s="599">
        <v>2110</v>
      </c>
      <c r="AJ478" s="599">
        <v>2132.5</v>
      </c>
      <c r="AK478" s="599">
        <v>2155</v>
      </c>
      <c r="AL478" s="599"/>
      <c r="AM478" s="599"/>
      <c r="AN478" s="599"/>
      <c r="AO478" s="599"/>
      <c r="AP478" s="599"/>
      <c r="AQ478" s="599"/>
      <c r="AR478" s="599"/>
      <c r="AS478" s="599">
        <v>-5.3</v>
      </c>
      <c r="AT478" s="599">
        <v>-5.3</v>
      </c>
      <c r="AU478" s="599">
        <v>-5.3</v>
      </c>
      <c r="AV478" s="599"/>
      <c r="AW478" s="599"/>
      <c r="AX478" s="599"/>
      <c r="AY478" s="599">
        <v>-112.7</v>
      </c>
      <c r="AZ478" s="599"/>
      <c r="BA478" s="599"/>
      <c r="BB478" s="599"/>
      <c r="BC478" s="599" t="str">
        <f t="shared" si="18"/>
        <v>FAIL</v>
      </c>
      <c r="BD478" s="599" t="str">
        <f t="shared" si="19"/>
        <v>FAIL</v>
      </c>
      <c r="BE478" s="599" t="str">
        <f t="shared" si="20"/>
        <v>FAIL</v>
      </c>
      <c r="BF478" s="599" t="s">
        <v>21</v>
      </c>
    </row>
    <row r="479" spans="1:58" ht="17.350000000000001">
      <c r="A479" s="600"/>
      <c r="B479" s="600" t="s">
        <v>7886</v>
      </c>
      <c r="C479" s="600" t="s">
        <v>7272</v>
      </c>
      <c r="D479" s="600" t="s">
        <v>16</v>
      </c>
      <c r="E479" s="599" t="s">
        <v>1388</v>
      </c>
      <c r="F479" s="600" t="s">
        <v>4702</v>
      </c>
      <c r="G479" s="600" t="s">
        <v>39</v>
      </c>
      <c r="H479" s="600" t="s">
        <v>4168</v>
      </c>
      <c r="I479" s="600">
        <v>1.2</v>
      </c>
      <c r="J479" s="600">
        <v>3.7</v>
      </c>
      <c r="K479" s="600" t="s">
        <v>1194</v>
      </c>
      <c r="L479" s="600" t="s">
        <v>1194</v>
      </c>
      <c r="M479" s="600" t="s">
        <v>7273</v>
      </c>
      <c r="N479" s="600" t="s">
        <v>79</v>
      </c>
      <c r="O479" s="600" t="s">
        <v>7274</v>
      </c>
      <c r="P479" s="600">
        <v>9</v>
      </c>
      <c r="Q479" s="600" t="s">
        <v>7799</v>
      </c>
      <c r="R479" s="600" t="s">
        <v>6653</v>
      </c>
      <c r="S479" s="600" t="s">
        <v>7390</v>
      </c>
      <c r="T479" s="600" t="s">
        <v>7275</v>
      </c>
      <c r="U479" s="600" t="s">
        <v>7337</v>
      </c>
      <c r="V479" s="600" t="s">
        <v>7885</v>
      </c>
      <c r="W479" s="600" t="s">
        <v>7299</v>
      </c>
      <c r="X479" s="600">
        <v>-1</v>
      </c>
      <c r="Y479" s="600">
        <v>1</v>
      </c>
      <c r="Z479" s="600" t="s">
        <v>7341</v>
      </c>
      <c r="AA479" s="600" t="s">
        <v>7342</v>
      </c>
      <c r="AB479" s="600" t="s">
        <v>7886</v>
      </c>
      <c r="AC479" s="600">
        <v>824</v>
      </c>
      <c r="AD479" s="600">
        <v>836.5</v>
      </c>
      <c r="AE479" s="600">
        <v>849</v>
      </c>
      <c r="AF479" s="600">
        <v>2934</v>
      </c>
      <c r="AG479" s="600">
        <v>2969</v>
      </c>
      <c r="AH479" s="600">
        <v>3004</v>
      </c>
      <c r="AI479" s="600">
        <v>2110</v>
      </c>
      <c r="AJ479" s="600">
        <v>2132.5</v>
      </c>
      <c r="AK479" s="600">
        <v>2155</v>
      </c>
      <c r="AL479" s="600">
        <v>779</v>
      </c>
      <c r="AM479" s="600">
        <v>814</v>
      </c>
      <c r="AN479" s="600">
        <v>849</v>
      </c>
      <c r="AO479" s="600">
        <v>3</v>
      </c>
      <c r="AP479" s="600">
        <v>3</v>
      </c>
      <c r="AQ479" s="600">
        <v>3</v>
      </c>
      <c r="AR479" s="600"/>
      <c r="AS479" s="600">
        <v>-9.3000000000000007</v>
      </c>
      <c r="AT479" s="600">
        <v>-9.3000000000000007</v>
      </c>
      <c r="AU479" s="600">
        <v>-9.3000000000000007</v>
      </c>
      <c r="AV479" s="600">
        <v>-15.7</v>
      </c>
      <c r="AW479" s="600">
        <v>-15.7</v>
      </c>
      <c r="AX479" s="600">
        <v>-15.7</v>
      </c>
      <c r="AY479" s="600">
        <v>-112.7</v>
      </c>
      <c r="AZ479" s="600"/>
      <c r="BA479" s="600"/>
      <c r="BB479" s="600"/>
      <c r="BC479" s="600" t="str">
        <f t="shared" si="18"/>
        <v>FAIL</v>
      </c>
      <c r="BD479" s="600" t="str">
        <f t="shared" si="19"/>
        <v>FAIL</v>
      </c>
      <c r="BE479" s="600" t="str">
        <f t="shared" si="20"/>
        <v>FAIL</v>
      </c>
      <c r="BF479" s="600" t="s">
        <v>21</v>
      </c>
    </row>
    <row r="480" spans="1:58" ht="17.350000000000001">
      <c r="A480" s="599"/>
      <c r="B480" s="599" t="s">
        <v>7887</v>
      </c>
      <c r="C480" s="599" t="s">
        <v>7272</v>
      </c>
      <c r="D480" s="599" t="s">
        <v>16</v>
      </c>
      <c r="E480" s="599" t="s">
        <v>1388</v>
      </c>
      <c r="F480" s="599" t="s">
        <v>4702</v>
      </c>
      <c r="G480" s="599" t="s">
        <v>39</v>
      </c>
      <c r="H480" s="599" t="s">
        <v>4168</v>
      </c>
      <c r="I480" s="599">
        <v>1.2</v>
      </c>
      <c r="J480" s="599">
        <v>3.7</v>
      </c>
      <c r="K480" s="599" t="s">
        <v>1194</v>
      </c>
      <c r="L480" s="599" t="s">
        <v>1194</v>
      </c>
      <c r="M480" s="599" t="s">
        <v>7273</v>
      </c>
      <c r="N480" s="599" t="s">
        <v>79</v>
      </c>
      <c r="O480" s="599" t="s">
        <v>7274</v>
      </c>
      <c r="P480" s="599">
        <v>9</v>
      </c>
      <c r="Q480" s="599" t="s">
        <v>7799</v>
      </c>
      <c r="R480" s="599" t="s">
        <v>6653</v>
      </c>
      <c r="S480" s="599" t="s">
        <v>7390</v>
      </c>
      <c r="T480" s="599" t="s">
        <v>7275</v>
      </c>
      <c r="U480" s="599" t="s">
        <v>7337</v>
      </c>
      <c r="V480" s="599" t="s">
        <v>7885</v>
      </c>
      <c r="W480" s="599" t="s">
        <v>7299</v>
      </c>
      <c r="X480" s="599">
        <v>1</v>
      </c>
      <c r="Y480" s="599">
        <v>1</v>
      </c>
      <c r="Z480" s="599" t="s">
        <v>7344</v>
      </c>
      <c r="AA480" s="599" t="s">
        <v>7345</v>
      </c>
      <c r="AB480" s="599" t="s">
        <v>7887</v>
      </c>
      <c r="AC480" s="599">
        <v>849</v>
      </c>
      <c r="AD480" s="599">
        <v>836.5</v>
      </c>
      <c r="AE480" s="599">
        <v>824</v>
      </c>
      <c r="AF480" s="599">
        <v>1261</v>
      </c>
      <c r="AG480" s="599">
        <v>1296</v>
      </c>
      <c r="AH480" s="599">
        <v>1331</v>
      </c>
      <c r="AI480" s="599">
        <v>2110</v>
      </c>
      <c r="AJ480" s="599">
        <v>2132.5</v>
      </c>
      <c r="AK480" s="599">
        <v>2155</v>
      </c>
      <c r="AL480" s="599">
        <v>849</v>
      </c>
      <c r="AM480" s="599">
        <v>814</v>
      </c>
      <c r="AN480" s="599">
        <v>779</v>
      </c>
      <c r="AO480" s="599">
        <v>3</v>
      </c>
      <c r="AP480" s="599">
        <v>3</v>
      </c>
      <c r="AQ480" s="599">
        <v>3</v>
      </c>
      <c r="AR480" s="599"/>
      <c r="AS480" s="599">
        <v>-9.3000000000000007</v>
      </c>
      <c r="AT480" s="599">
        <v>-9.3000000000000007</v>
      </c>
      <c r="AU480" s="599">
        <v>-9.3000000000000007</v>
      </c>
      <c r="AV480" s="599">
        <v>-15.8</v>
      </c>
      <c r="AW480" s="599">
        <v>-15.8</v>
      </c>
      <c r="AX480" s="599">
        <v>-15.8</v>
      </c>
      <c r="AY480" s="599">
        <v>-112.7</v>
      </c>
      <c r="AZ480" s="599"/>
      <c r="BA480" s="599"/>
      <c r="BB480" s="599"/>
      <c r="BC480" s="599" t="str">
        <f t="shared" si="18"/>
        <v>FAIL</v>
      </c>
      <c r="BD480" s="599" t="str">
        <f t="shared" si="19"/>
        <v>FAIL</v>
      </c>
      <c r="BE480" s="599" t="str">
        <f t="shared" si="20"/>
        <v>FAIL</v>
      </c>
      <c r="BF480" s="599" t="s">
        <v>21</v>
      </c>
    </row>
    <row r="481" spans="1:58" ht="17.350000000000001">
      <c r="A481" s="600"/>
      <c r="B481" s="600" t="s">
        <v>7888</v>
      </c>
      <c r="C481" s="600" t="s">
        <v>7272</v>
      </c>
      <c r="D481" s="600" t="s">
        <v>16</v>
      </c>
      <c r="E481" s="599" t="s">
        <v>1388</v>
      </c>
      <c r="F481" s="600" t="s">
        <v>4702</v>
      </c>
      <c r="G481" s="600" t="s">
        <v>39</v>
      </c>
      <c r="H481" s="600" t="s">
        <v>4168</v>
      </c>
      <c r="I481" s="600">
        <v>1.2</v>
      </c>
      <c r="J481" s="600">
        <v>3.7</v>
      </c>
      <c r="K481" s="600" t="s">
        <v>1194</v>
      </c>
      <c r="L481" s="600" t="s">
        <v>1194</v>
      </c>
      <c r="M481" s="600" t="s">
        <v>7273</v>
      </c>
      <c r="N481" s="600" t="s">
        <v>79</v>
      </c>
      <c r="O481" s="600" t="s">
        <v>7274</v>
      </c>
      <c r="P481" s="600">
        <v>9</v>
      </c>
      <c r="Q481" s="600" t="s">
        <v>7799</v>
      </c>
      <c r="R481" s="600" t="s">
        <v>6653</v>
      </c>
      <c r="S481" s="600" t="s">
        <v>7390</v>
      </c>
      <c r="T481" s="600" t="s">
        <v>7275</v>
      </c>
      <c r="U481" s="600" t="s">
        <v>7337</v>
      </c>
      <c r="V481" s="600" t="s">
        <v>7885</v>
      </c>
      <c r="W481" s="600" t="s">
        <v>4373</v>
      </c>
      <c r="X481" s="600">
        <v>-1</v>
      </c>
      <c r="Y481" s="600">
        <v>2</v>
      </c>
      <c r="Z481" s="600" t="s">
        <v>7347</v>
      </c>
      <c r="AA481" s="600" t="s">
        <v>7348</v>
      </c>
      <c r="AB481" s="600" t="s">
        <v>7888</v>
      </c>
      <c r="AC481" s="600">
        <v>824</v>
      </c>
      <c r="AD481" s="600">
        <v>836.5</v>
      </c>
      <c r="AE481" s="600">
        <v>849</v>
      </c>
      <c r="AF481" s="600">
        <v>1467</v>
      </c>
      <c r="AG481" s="600">
        <v>1484.5</v>
      </c>
      <c r="AH481" s="600">
        <v>1502</v>
      </c>
      <c r="AI481" s="600">
        <v>2110</v>
      </c>
      <c r="AJ481" s="600">
        <v>2132.5</v>
      </c>
      <c r="AK481" s="600">
        <v>2155</v>
      </c>
      <c r="AL481" s="600">
        <v>643</v>
      </c>
      <c r="AM481" s="600">
        <v>625.5</v>
      </c>
      <c r="AN481" s="600">
        <v>608</v>
      </c>
      <c r="AO481" s="600">
        <v>3</v>
      </c>
      <c r="AP481" s="600">
        <v>3</v>
      </c>
      <c r="AQ481" s="600">
        <v>3</v>
      </c>
      <c r="AR481" s="600"/>
      <c r="AS481" s="600">
        <v>-9.3000000000000007</v>
      </c>
      <c r="AT481" s="600">
        <v>-9.3000000000000007</v>
      </c>
      <c r="AU481" s="600">
        <v>-9.3000000000000007</v>
      </c>
      <c r="AV481" s="600">
        <v>-16.3</v>
      </c>
      <c r="AW481" s="600">
        <v>-16.3</v>
      </c>
      <c r="AX481" s="600">
        <v>-16.3</v>
      </c>
      <c r="AY481" s="600">
        <v>-112.7</v>
      </c>
      <c r="AZ481" s="600"/>
      <c r="BA481" s="600"/>
      <c r="BB481" s="600"/>
      <c r="BC481" s="600" t="str">
        <f t="shared" si="18"/>
        <v>FAIL</v>
      </c>
      <c r="BD481" s="600" t="str">
        <f t="shared" si="19"/>
        <v>FAIL</v>
      </c>
      <c r="BE481" s="600" t="str">
        <f t="shared" si="20"/>
        <v>FAIL</v>
      </c>
      <c r="BF481" s="600" t="s">
        <v>21</v>
      </c>
    </row>
    <row r="482" spans="1:58" ht="17.350000000000001">
      <c r="A482" s="599"/>
      <c r="B482" s="599" t="s">
        <v>7889</v>
      </c>
      <c r="C482" s="599" t="s">
        <v>7272</v>
      </c>
      <c r="D482" s="599" t="s">
        <v>16</v>
      </c>
      <c r="E482" s="599" t="s">
        <v>1388</v>
      </c>
      <c r="F482" s="599" t="s">
        <v>4702</v>
      </c>
      <c r="G482" s="599" t="s">
        <v>39</v>
      </c>
      <c r="H482" s="599" t="s">
        <v>4168</v>
      </c>
      <c r="I482" s="599">
        <v>1.2</v>
      </c>
      <c r="J482" s="599">
        <v>3.7</v>
      </c>
      <c r="K482" s="599" t="s">
        <v>1194</v>
      </c>
      <c r="L482" s="599" t="s">
        <v>1194</v>
      </c>
      <c r="M482" s="599" t="s">
        <v>7273</v>
      </c>
      <c r="N482" s="599" t="s">
        <v>79</v>
      </c>
      <c r="O482" s="599" t="s">
        <v>7274</v>
      </c>
      <c r="P482" s="599">
        <v>9</v>
      </c>
      <c r="Q482" s="599" t="s">
        <v>7799</v>
      </c>
      <c r="R482" s="599" t="s">
        <v>6653</v>
      </c>
      <c r="S482" s="599" t="s">
        <v>7390</v>
      </c>
      <c r="T482" s="599" t="s">
        <v>7275</v>
      </c>
      <c r="U482" s="599" t="s">
        <v>7337</v>
      </c>
      <c r="V482" s="599" t="s">
        <v>7885</v>
      </c>
      <c r="W482" s="599" t="s">
        <v>4373</v>
      </c>
      <c r="X482" s="599">
        <v>1</v>
      </c>
      <c r="Y482" s="599">
        <v>2</v>
      </c>
      <c r="Z482" s="599" t="s">
        <v>7350</v>
      </c>
      <c r="AA482" s="599" t="s">
        <v>7351</v>
      </c>
      <c r="AB482" s="599" t="s">
        <v>7889</v>
      </c>
      <c r="AC482" s="599">
        <v>849</v>
      </c>
      <c r="AD482" s="599">
        <v>836.5</v>
      </c>
      <c r="AE482" s="599">
        <v>824</v>
      </c>
      <c r="AF482" s="599">
        <v>630.5</v>
      </c>
      <c r="AG482" s="599">
        <v>648</v>
      </c>
      <c r="AH482" s="599">
        <v>665.5</v>
      </c>
      <c r="AI482" s="599">
        <v>2110</v>
      </c>
      <c r="AJ482" s="599">
        <v>2132.5</v>
      </c>
      <c r="AK482" s="599">
        <v>2155</v>
      </c>
      <c r="AL482" s="599">
        <v>1479.5</v>
      </c>
      <c r="AM482" s="599">
        <v>1462</v>
      </c>
      <c r="AN482" s="599">
        <v>1444.5</v>
      </c>
      <c r="AO482" s="599">
        <v>3</v>
      </c>
      <c r="AP482" s="599">
        <v>3</v>
      </c>
      <c r="AQ482" s="599">
        <v>3</v>
      </c>
      <c r="AR482" s="599"/>
      <c r="AS482" s="599">
        <v>-9.3000000000000007</v>
      </c>
      <c r="AT482" s="599">
        <v>-9.3000000000000007</v>
      </c>
      <c r="AU482" s="599">
        <v>-9.3000000000000007</v>
      </c>
      <c r="AV482" s="599">
        <v>-45.5</v>
      </c>
      <c r="AW482" s="599">
        <v>-45.5</v>
      </c>
      <c r="AX482" s="599">
        <v>-45.5</v>
      </c>
      <c r="AY482" s="599">
        <v>-112.7</v>
      </c>
      <c r="AZ482" s="599"/>
      <c r="BA482" s="599"/>
      <c r="BB482" s="599"/>
      <c r="BC482" s="599" t="str">
        <f t="shared" ref="BC482:BC545" si="21">IF(AZ482&lt;=AY482,"PASS","FAIL")</f>
        <v>FAIL</v>
      </c>
      <c r="BD482" s="599" t="str">
        <f t="shared" ref="BD482:BD545" si="22">IF(BA482&lt;=AY482,"PASS","FAIL")</f>
        <v>FAIL</v>
      </c>
      <c r="BE482" s="599" t="str">
        <f t="shared" ref="BE482:BE545" si="23">IF(BB482&lt;=AY482,"PASS","FAIL")</f>
        <v>FAIL</v>
      </c>
      <c r="BF482" s="599" t="s">
        <v>21</v>
      </c>
    </row>
    <row r="483" spans="1:58" ht="17.350000000000001">
      <c r="A483" s="600"/>
      <c r="B483" s="600" t="s">
        <v>7890</v>
      </c>
      <c r="C483" s="600" t="s">
        <v>7272</v>
      </c>
      <c r="D483" s="600" t="s">
        <v>16</v>
      </c>
      <c r="E483" s="599" t="s">
        <v>1388</v>
      </c>
      <c r="F483" s="600" t="s">
        <v>4702</v>
      </c>
      <c r="G483" s="600" t="s">
        <v>39</v>
      </c>
      <c r="H483" s="600" t="s">
        <v>4168</v>
      </c>
      <c r="I483" s="600">
        <v>1.2</v>
      </c>
      <c r="J483" s="600">
        <v>3.7</v>
      </c>
      <c r="K483" s="600" t="s">
        <v>1194</v>
      </c>
      <c r="L483" s="600" t="s">
        <v>1194</v>
      </c>
      <c r="M483" s="600" t="s">
        <v>7273</v>
      </c>
      <c r="N483" s="600" t="s">
        <v>79</v>
      </c>
      <c r="O483" s="600" t="s">
        <v>7274</v>
      </c>
      <c r="P483" s="600">
        <v>9</v>
      </c>
      <c r="Q483" s="600" t="s">
        <v>7799</v>
      </c>
      <c r="R483" s="600" t="s">
        <v>6653</v>
      </c>
      <c r="S483" s="600" t="s">
        <v>7390</v>
      </c>
      <c r="T483" s="600" t="s">
        <v>7275</v>
      </c>
      <c r="U483" s="600" t="s">
        <v>7337</v>
      </c>
      <c r="V483" s="600" t="s">
        <v>7885</v>
      </c>
      <c r="W483" s="600" t="s">
        <v>4373</v>
      </c>
      <c r="X483" s="600">
        <v>-2</v>
      </c>
      <c r="Y483" s="600">
        <v>1</v>
      </c>
      <c r="Z483" s="600" t="s">
        <v>7353</v>
      </c>
      <c r="AA483" s="600" t="s">
        <v>7354</v>
      </c>
      <c r="AB483" s="600" t="s">
        <v>7890</v>
      </c>
      <c r="AC483" s="600">
        <v>824</v>
      </c>
      <c r="AD483" s="600">
        <v>836.5</v>
      </c>
      <c r="AE483" s="600">
        <v>849</v>
      </c>
      <c r="AF483" s="600">
        <v>3758</v>
      </c>
      <c r="AG483" s="600">
        <v>3805.5</v>
      </c>
      <c r="AH483" s="600">
        <v>3853</v>
      </c>
      <c r="AI483" s="600">
        <v>2110</v>
      </c>
      <c r="AJ483" s="600">
        <v>2132.5</v>
      </c>
      <c r="AK483" s="600">
        <v>2155</v>
      </c>
      <c r="AL483" s="600">
        <v>1603</v>
      </c>
      <c r="AM483" s="600">
        <v>1650.5</v>
      </c>
      <c r="AN483" s="600">
        <v>1698</v>
      </c>
      <c r="AO483" s="600">
        <v>3</v>
      </c>
      <c r="AP483" s="600">
        <v>3</v>
      </c>
      <c r="AQ483" s="600">
        <v>3</v>
      </c>
      <c r="AR483" s="600"/>
      <c r="AS483" s="600">
        <v>-9.3000000000000007</v>
      </c>
      <c r="AT483" s="600">
        <v>-9.3000000000000007</v>
      </c>
      <c r="AU483" s="600">
        <v>-9.3000000000000007</v>
      </c>
      <c r="AV483" s="600">
        <v>-21.2</v>
      </c>
      <c r="AW483" s="600">
        <v>-21.2</v>
      </c>
      <c r="AX483" s="600">
        <v>-21.2</v>
      </c>
      <c r="AY483" s="600">
        <v>-112.7</v>
      </c>
      <c r="AZ483" s="600"/>
      <c r="BA483" s="600"/>
      <c r="BB483" s="600"/>
      <c r="BC483" s="600" t="str">
        <f t="shared" si="21"/>
        <v>FAIL</v>
      </c>
      <c r="BD483" s="600" t="str">
        <f t="shared" si="22"/>
        <v>FAIL</v>
      </c>
      <c r="BE483" s="600" t="str">
        <f t="shared" si="23"/>
        <v>FAIL</v>
      </c>
      <c r="BF483" s="600" t="s">
        <v>21</v>
      </c>
    </row>
    <row r="484" spans="1:58" ht="17.350000000000001">
      <c r="A484" s="599"/>
      <c r="B484" s="599" t="s">
        <v>7891</v>
      </c>
      <c r="C484" s="599" t="s">
        <v>7272</v>
      </c>
      <c r="D484" s="599" t="s">
        <v>16</v>
      </c>
      <c r="E484" s="599" t="s">
        <v>1388</v>
      </c>
      <c r="F484" s="599" t="s">
        <v>4702</v>
      </c>
      <c r="G484" s="599" t="s">
        <v>39</v>
      </c>
      <c r="H484" s="599" t="s">
        <v>4168</v>
      </c>
      <c r="I484" s="599">
        <v>1.2</v>
      </c>
      <c r="J484" s="599">
        <v>3.7</v>
      </c>
      <c r="K484" s="599" t="s">
        <v>1194</v>
      </c>
      <c r="L484" s="599" t="s">
        <v>1194</v>
      </c>
      <c r="M484" s="599" t="s">
        <v>7273</v>
      </c>
      <c r="N484" s="599" t="s">
        <v>79</v>
      </c>
      <c r="O484" s="599" t="s">
        <v>7274</v>
      </c>
      <c r="P484" s="599">
        <v>9</v>
      </c>
      <c r="Q484" s="599" t="s">
        <v>7799</v>
      </c>
      <c r="R484" s="599" t="s">
        <v>6653</v>
      </c>
      <c r="S484" s="599" t="s">
        <v>7390</v>
      </c>
      <c r="T484" s="599" t="s">
        <v>7275</v>
      </c>
      <c r="U484" s="599" t="s">
        <v>7337</v>
      </c>
      <c r="V484" s="599" t="s">
        <v>7885</v>
      </c>
      <c r="W484" s="599" t="s">
        <v>4373</v>
      </c>
      <c r="X484" s="599">
        <v>2</v>
      </c>
      <c r="Y484" s="599">
        <v>1</v>
      </c>
      <c r="Z484" s="599" t="s">
        <v>7356</v>
      </c>
      <c r="AA484" s="599" t="s">
        <v>7357</v>
      </c>
      <c r="AB484" s="599" t="s">
        <v>7891</v>
      </c>
      <c r="AC484" s="599">
        <v>849</v>
      </c>
      <c r="AD484" s="599">
        <v>836.5</v>
      </c>
      <c r="AE484" s="599">
        <v>824</v>
      </c>
      <c r="AF484" s="599">
        <v>412</v>
      </c>
      <c r="AG484" s="599">
        <v>459.5</v>
      </c>
      <c r="AH484" s="599">
        <v>507</v>
      </c>
      <c r="AI484" s="599">
        <v>2110</v>
      </c>
      <c r="AJ484" s="599">
        <v>2132.5</v>
      </c>
      <c r="AK484" s="599">
        <v>2155</v>
      </c>
      <c r="AL484" s="599">
        <v>1698</v>
      </c>
      <c r="AM484" s="599">
        <v>1650.5</v>
      </c>
      <c r="AN484" s="599">
        <v>1603</v>
      </c>
      <c r="AO484" s="599">
        <v>3</v>
      </c>
      <c r="AP484" s="599">
        <v>3</v>
      </c>
      <c r="AQ484" s="599">
        <v>3</v>
      </c>
      <c r="AR484" s="599"/>
      <c r="AS484" s="599">
        <v>-9.3000000000000007</v>
      </c>
      <c r="AT484" s="599">
        <v>-9.3000000000000007</v>
      </c>
      <c r="AU484" s="599">
        <v>-9.3000000000000007</v>
      </c>
      <c r="AV484" s="599">
        <v>-35.5</v>
      </c>
      <c r="AW484" s="599">
        <v>-35.5</v>
      </c>
      <c r="AX484" s="599">
        <v>-35.5</v>
      </c>
      <c r="AY484" s="599">
        <v>-112.7</v>
      </c>
      <c r="AZ484" s="599"/>
      <c r="BA484" s="599"/>
      <c r="BB484" s="599"/>
      <c r="BC484" s="599" t="str">
        <f t="shared" si="21"/>
        <v>FAIL</v>
      </c>
      <c r="BD484" s="599" t="str">
        <f t="shared" si="22"/>
        <v>FAIL</v>
      </c>
      <c r="BE484" s="599" t="str">
        <f t="shared" si="23"/>
        <v>FAIL</v>
      </c>
      <c r="BF484" s="599" t="s">
        <v>21</v>
      </c>
    </row>
    <row r="485" spans="1:58" ht="17.350000000000001">
      <c r="A485" s="600"/>
      <c r="B485" s="600" t="s">
        <v>7816</v>
      </c>
      <c r="C485" s="600" t="s">
        <v>7272</v>
      </c>
      <c r="D485" s="600" t="s">
        <v>16</v>
      </c>
      <c r="E485" s="599" t="s">
        <v>1388</v>
      </c>
      <c r="F485" s="600" t="s">
        <v>4702</v>
      </c>
      <c r="G485" s="600" t="s">
        <v>39</v>
      </c>
      <c r="H485" s="600" t="s">
        <v>4168</v>
      </c>
      <c r="I485" s="600">
        <v>1.2</v>
      </c>
      <c r="J485" s="600">
        <v>3.7</v>
      </c>
      <c r="K485" s="600" t="s">
        <v>1194</v>
      </c>
      <c r="L485" s="600" t="s">
        <v>1194</v>
      </c>
      <c r="M485" s="600" t="s">
        <v>7273</v>
      </c>
      <c r="N485" s="600" t="s">
        <v>79</v>
      </c>
      <c r="O485" s="600" t="s">
        <v>7274</v>
      </c>
      <c r="P485" s="600">
        <v>9</v>
      </c>
      <c r="Q485" s="600" t="s">
        <v>7799</v>
      </c>
      <c r="R485" s="600" t="s">
        <v>6653</v>
      </c>
      <c r="S485" s="600" t="s">
        <v>7592</v>
      </c>
      <c r="T485" s="600"/>
      <c r="U485" s="600" t="s">
        <v>7436</v>
      </c>
      <c r="V485" s="600" t="s">
        <v>7892</v>
      </c>
      <c r="W485" s="600" t="s">
        <v>7299</v>
      </c>
      <c r="X485" s="600">
        <v>2</v>
      </c>
      <c r="Y485" s="600"/>
      <c r="Z485" s="600" t="s">
        <v>7339</v>
      </c>
      <c r="AA485" s="600"/>
      <c r="AB485" s="600" t="s">
        <v>7816</v>
      </c>
      <c r="AC485" s="600">
        <v>1850</v>
      </c>
      <c r="AD485" s="600">
        <v>1880</v>
      </c>
      <c r="AE485" s="600">
        <v>1910</v>
      </c>
      <c r="AF485" s="600"/>
      <c r="AG485" s="600"/>
      <c r="AH485" s="600"/>
      <c r="AI485" s="600">
        <v>2110</v>
      </c>
      <c r="AJ485" s="600">
        <v>2132.5</v>
      </c>
      <c r="AK485" s="600">
        <v>2155</v>
      </c>
      <c r="AL485" s="600"/>
      <c r="AM485" s="600"/>
      <c r="AN485" s="600"/>
      <c r="AO485" s="600"/>
      <c r="AP485" s="600"/>
      <c r="AQ485" s="600"/>
      <c r="AR485" s="600"/>
      <c r="AS485" s="600">
        <v>23.9</v>
      </c>
      <c r="AT485" s="600">
        <v>23.9</v>
      </c>
      <c r="AU485" s="600">
        <v>23.9</v>
      </c>
      <c r="AV485" s="600"/>
      <c r="AW485" s="600"/>
      <c r="AX485" s="600"/>
      <c r="AY485" s="600">
        <v>-112.7</v>
      </c>
      <c r="AZ485" s="600"/>
      <c r="BA485" s="600"/>
      <c r="BB485" s="600"/>
      <c r="BC485" s="600" t="str">
        <f t="shared" si="21"/>
        <v>FAIL</v>
      </c>
      <c r="BD485" s="600" t="str">
        <f t="shared" si="22"/>
        <v>FAIL</v>
      </c>
      <c r="BE485" s="600" t="str">
        <f t="shared" si="23"/>
        <v>FAIL</v>
      </c>
      <c r="BF485" s="600" t="s">
        <v>21</v>
      </c>
    </row>
    <row r="486" spans="1:58" ht="17.350000000000001">
      <c r="A486" s="599"/>
      <c r="B486" s="599" t="s">
        <v>7893</v>
      </c>
      <c r="C486" s="599" t="s">
        <v>7272</v>
      </c>
      <c r="D486" s="599" t="s">
        <v>16</v>
      </c>
      <c r="E486" s="599" t="s">
        <v>1388</v>
      </c>
      <c r="F486" s="599" t="s">
        <v>4702</v>
      </c>
      <c r="G486" s="599" t="s">
        <v>39</v>
      </c>
      <c r="H486" s="599" t="s">
        <v>4168</v>
      </c>
      <c r="I486" s="599">
        <v>1.2</v>
      </c>
      <c r="J486" s="599">
        <v>3.7</v>
      </c>
      <c r="K486" s="599" t="s">
        <v>1194</v>
      </c>
      <c r="L486" s="599" t="s">
        <v>1194</v>
      </c>
      <c r="M486" s="599" t="s">
        <v>7273</v>
      </c>
      <c r="N486" s="599" t="s">
        <v>79</v>
      </c>
      <c r="O486" s="599" t="s">
        <v>7274</v>
      </c>
      <c r="P486" s="599">
        <v>9</v>
      </c>
      <c r="Q486" s="599" t="s">
        <v>7799</v>
      </c>
      <c r="R486" s="599" t="s">
        <v>6653</v>
      </c>
      <c r="S486" s="599" t="s">
        <v>7592</v>
      </c>
      <c r="T486" s="599" t="s">
        <v>7275</v>
      </c>
      <c r="U486" s="599" t="s">
        <v>7436</v>
      </c>
      <c r="V486" s="599" t="s">
        <v>7892</v>
      </c>
      <c r="W486" s="599" t="s">
        <v>7299</v>
      </c>
      <c r="X486" s="599">
        <v>-1</v>
      </c>
      <c r="Y486" s="599">
        <v>1</v>
      </c>
      <c r="Z486" s="599" t="s">
        <v>7341</v>
      </c>
      <c r="AA486" s="599" t="s">
        <v>7342</v>
      </c>
      <c r="AB486" s="599" t="s">
        <v>7893</v>
      </c>
      <c r="AC486" s="599">
        <v>1850</v>
      </c>
      <c r="AD486" s="599">
        <v>1880</v>
      </c>
      <c r="AE486" s="599">
        <v>1910</v>
      </c>
      <c r="AF486" s="599">
        <v>3960</v>
      </c>
      <c r="AG486" s="599">
        <v>4012.5</v>
      </c>
      <c r="AH486" s="599">
        <v>4065</v>
      </c>
      <c r="AI486" s="599">
        <v>2110</v>
      </c>
      <c r="AJ486" s="599">
        <v>2132.5</v>
      </c>
      <c r="AK486" s="599">
        <v>2155</v>
      </c>
      <c r="AL486" s="599">
        <v>1805</v>
      </c>
      <c r="AM486" s="599">
        <v>1857.5</v>
      </c>
      <c r="AN486" s="599">
        <v>1910</v>
      </c>
      <c r="AO486" s="599">
        <v>3</v>
      </c>
      <c r="AP486" s="599">
        <v>3</v>
      </c>
      <c r="AQ486" s="599">
        <v>3</v>
      </c>
      <c r="AR486" s="599"/>
      <c r="AS486" s="599">
        <v>19.899999999999999</v>
      </c>
      <c r="AT486" s="599">
        <v>19.899999999999999</v>
      </c>
      <c r="AU486" s="599">
        <v>19.899999999999999</v>
      </c>
      <c r="AV486" s="599">
        <v>-21.2</v>
      </c>
      <c r="AW486" s="599">
        <v>-21.2</v>
      </c>
      <c r="AX486" s="599">
        <v>-21.2</v>
      </c>
      <c r="AY486" s="599">
        <v>-112.7</v>
      </c>
      <c r="AZ486" s="599"/>
      <c r="BA486" s="599"/>
      <c r="BB486" s="599"/>
      <c r="BC486" s="599" t="str">
        <f t="shared" si="21"/>
        <v>FAIL</v>
      </c>
      <c r="BD486" s="599" t="str">
        <f t="shared" si="22"/>
        <v>FAIL</v>
      </c>
      <c r="BE486" s="599" t="str">
        <f t="shared" si="23"/>
        <v>FAIL</v>
      </c>
      <c r="BF486" s="599" t="s">
        <v>21</v>
      </c>
    </row>
    <row r="487" spans="1:58" ht="17.350000000000001">
      <c r="A487" s="600"/>
      <c r="B487" s="600" t="s">
        <v>7894</v>
      </c>
      <c r="C487" s="600" t="s">
        <v>7272</v>
      </c>
      <c r="D487" s="600" t="s">
        <v>16</v>
      </c>
      <c r="E487" s="599" t="s">
        <v>1388</v>
      </c>
      <c r="F487" s="600" t="s">
        <v>4702</v>
      </c>
      <c r="G487" s="600" t="s">
        <v>39</v>
      </c>
      <c r="H487" s="600" t="s">
        <v>4168</v>
      </c>
      <c r="I487" s="600">
        <v>1.2</v>
      </c>
      <c r="J487" s="600">
        <v>3.7</v>
      </c>
      <c r="K487" s="600" t="s">
        <v>1194</v>
      </c>
      <c r="L487" s="600" t="s">
        <v>1194</v>
      </c>
      <c r="M487" s="600" t="s">
        <v>7273</v>
      </c>
      <c r="N487" s="600" t="s">
        <v>79</v>
      </c>
      <c r="O487" s="600" t="s">
        <v>7274</v>
      </c>
      <c r="P487" s="600">
        <v>9</v>
      </c>
      <c r="Q487" s="600" t="s">
        <v>7799</v>
      </c>
      <c r="R487" s="600" t="s">
        <v>6653</v>
      </c>
      <c r="S487" s="600" t="s">
        <v>7592</v>
      </c>
      <c r="T487" s="600" t="s">
        <v>7275</v>
      </c>
      <c r="U487" s="600" t="s">
        <v>7436</v>
      </c>
      <c r="V487" s="600" t="s">
        <v>7892</v>
      </c>
      <c r="W487" s="600" t="s">
        <v>7299</v>
      </c>
      <c r="X487" s="600">
        <v>1</v>
      </c>
      <c r="Y487" s="600">
        <v>1</v>
      </c>
      <c r="Z487" s="600" t="s">
        <v>7344</v>
      </c>
      <c r="AA487" s="600" t="s">
        <v>7345</v>
      </c>
      <c r="AB487" s="600" t="s">
        <v>7894</v>
      </c>
      <c r="AC487" s="600">
        <v>1910</v>
      </c>
      <c r="AD487" s="600">
        <v>1880</v>
      </c>
      <c r="AE487" s="600">
        <v>1850</v>
      </c>
      <c r="AF487" s="600">
        <v>200</v>
      </c>
      <c r="AG487" s="600">
        <v>252.5</v>
      </c>
      <c r="AH487" s="600">
        <v>305</v>
      </c>
      <c r="AI487" s="600">
        <v>2110</v>
      </c>
      <c r="AJ487" s="600">
        <v>2132.5</v>
      </c>
      <c r="AK487" s="600">
        <v>2155</v>
      </c>
      <c r="AL487" s="600">
        <v>1910</v>
      </c>
      <c r="AM487" s="600">
        <v>1857.5</v>
      </c>
      <c r="AN487" s="600">
        <v>1805</v>
      </c>
      <c r="AO487" s="600">
        <v>3</v>
      </c>
      <c r="AP487" s="600">
        <v>3</v>
      </c>
      <c r="AQ487" s="600">
        <v>3</v>
      </c>
      <c r="AR487" s="600"/>
      <c r="AS487" s="600">
        <v>19.899999999999999</v>
      </c>
      <c r="AT487" s="600">
        <v>19.899999999999999</v>
      </c>
      <c r="AU487" s="600">
        <v>19.899999999999999</v>
      </c>
      <c r="AV487" s="600">
        <v>-35.5</v>
      </c>
      <c r="AW487" s="600">
        <v>-35.5</v>
      </c>
      <c r="AX487" s="600">
        <v>-35.5</v>
      </c>
      <c r="AY487" s="600">
        <v>-112.7</v>
      </c>
      <c r="AZ487" s="600"/>
      <c r="BA487" s="600"/>
      <c r="BB487" s="600"/>
      <c r="BC487" s="600" t="str">
        <f t="shared" si="21"/>
        <v>FAIL</v>
      </c>
      <c r="BD487" s="600" t="str">
        <f t="shared" si="22"/>
        <v>FAIL</v>
      </c>
      <c r="BE487" s="600" t="str">
        <f t="shared" si="23"/>
        <v>FAIL</v>
      </c>
      <c r="BF487" s="600" t="s">
        <v>21</v>
      </c>
    </row>
    <row r="488" spans="1:58" ht="17.350000000000001">
      <c r="A488" s="599"/>
      <c r="B488" s="599" t="s">
        <v>7895</v>
      </c>
      <c r="C488" s="599" t="s">
        <v>7272</v>
      </c>
      <c r="D488" s="599" t="s">
        <v>16</v>
      </c>
      <c r="E488" s="599" t="s">
        <v>1388</v>
      </c>
      <c r="F488" s="599" t="s">
        <v>4702</v>
      </c>
      <c r="G488" s="599" t="s">
        <v>39</v>
      </c>
      <c r="H488" s="599" t="s">
        <v>4168</v>
      </c>
      <c r="I488" s="599">
        <v>1.2</v>
      </c>
      <c r="J488" s="599">
        <v>3.7</v>
      </c>
      <c r="K488" s="599" t="s">
        <v>1194</v>
      </c>
      <c r="L488" s="599" t="s">
        <v>1194</v>
      </c>
      <c r="M488" s="599" t="s">
        <v>7273</v>
      </c>
      <c r="N488" s="599" t="s">
        <v>79</v>
      </c>
      <c r="O488" s="599" t="s">
        <v>7274</v>
      </c>
      <c r="P488" s="599">
        <v>9</v>
      </c>
      <c r="Q488" s="599" t="s">
        <v>7799</v>
      </c>
      <c r="R488" s="599" t="s">
        <v>6653</v>
      </c>
      <c r="S488" s="599" t="s">
        <v>7592</v>
      </c>
      <c r="T488" s="599" t="s">
        <v>7275</v>
      </c>
      <c r="U488" s="599" t="s">
        <v>7436</v>
      </c>
      <c r="V488" s="599" t="s">
        <v>7892</v>
      </c>
      <c r="W488" s="599" t="s">
        <v>4373</v>
      </c>
      <c r="X488" s="599">
        <v>-1</v>
      </c>
      <c r="Y488" s="599">
        <v>2</v>
      </c>
      <c r="Z488" s="599" t="s">
        <v>7347</v>
      </c>
      <c r="AA488" s="599" t="s">
        <v>7348</v>
      </c>
      <c r="AB488" s="599" t="s">
        <v>7895</v>
      </c>
      <c r="AC488" s="599">
        <v>1850</v>
      </c>
      <c r="AD488" s="599">
        <v>1880</v>
      </c>
      <c r="AE488" s="599">
        <v>1910</v>
      </c>
      <c r="AF488" s="599">
        <v>1980</v>
      </c>
      <c r="AG488" s="599">
        <v>2006.25</v>
      </c>
      <c r="AH488" s="599">
        <v>2032.5</v>
      </c>
      <c r="AI488" s="599">
        <v>2110</v>
      </c>
      <c r="AJ488" s="599">
        <v>2132.5</v>
      </c>
      <c r="AK488" s="599">
        <v>2155</v>
      </c>
      <c r="AL488" s="599">
        <v>130</v>
      </c>
      <c r="AM488" s="599">
        <v>103.75</v>
      </c>
      <c r="AN488" s="599">
        <v>77.5</v>
      </c>
      <c r="AO488" s="599">
        <v>3</v>
      </c>
      <c r="AP488" s="599">
        <v>3</v>
      </c>
      <c r="AQ488" s="599">
        <v>2</v>
      </c>
      <c r="AR488" s="599"/>
      <c r="AS488" s="599">
        <v>19.899999999999999</v>
      </c>
      <c r="AT488" s="599">
        <v>19.899999999999999</v>
      </c>
      <c r="AU488" s="599">
        <v>19.899999999999999</v>
      </c>
      <c r="AV488" s="599">
        <v>-16.3</v>
      </c>
      <c r="AW488" s="599">
        <v>-16.3</v>
      </c>
      <c r="AX488" s="599">
        <v>-31.3</v>
      </c>
      <c r="AY488" s="599">
        <v>-112.7</v>
      </c>
      <c r="AZ488" s="599"/>
      <c r="BA488" s="599"/>
      <c r="BB488" s="599"/>
      <c r="BC488" s="599" t="str">
        <f t="shared" si="21"/>
        <v>FAIL</v>
      </c>
      <c r="BD488" s="599" t="str">
        <f t="shared" si="22"/>
        <v>FAIL</v>
      </c>
      <c r="BE488" s="599" t="str">
        <f t="shared" si="23"/>
        <v>FAIL</v>
      </c>
      <c r="BF488" s="599" t="s">
        <v>21</v>
      </c>
    </row>
    <row r="489" spans="1:58" ht="17.350000000000001">
      <c r="A489" s="600"/>
      <c r="B489" s="600" t="s">
        <v>7896</v>
      </c>
      <c r="C489" s="600" t="s">
        <v>7272</v>
      </c>
      <c r="D489" s="600" t="s">
        <v>16</v>
      </c>
      <c r="E489" s="599" t="s">
        <v>1388</v>
      </c>
      <c r="F489" s="600" t="s">
        <v>4702</v>
      </c>
      <c r="G489" s="600" t="s">
        <v>39</v>
      </c>
      <c r="H489" s="600" t="s">
        <v>4168</v>
      </c>
      <c r="I489" s="600">
        <v>1.2</v>
      </c>
      <c r="J489" s="600">
        <v>3.7</v>
      </c>
      <c r="K489" s="600" t="s">
        <v>1194</v>
      </c>
      <c r="L489" s="600" t="s">
        <v>1194</v>
      </c>
      <c r="M489" s="600" t="s">
        <v>7273</v>
      </c>
      <c r="N489" s="600" t="s">
        <v>79</v>
      </c>
      <c r="O489" s="600" t="s">
        <v>7274</v>
      </c>
      <c r="P489" s="600">
        <v>9</v>
      </c>
      <c r="Q489" s="600" t="s">
        <v>7799</v>
      </c>
      <c r="R489" s="600" t="s">
        <v>6653</v>
      </c>
      <c r="S489" s="600" t="s">
        <v>7592</v>
      </c>
      <c r="T489" s="600" t="s">
        <v>7275</v>
      </c>
      <c r="U489" s="600" t="s">
        <v>7436</v>
      </c>
      <c r="V489" s="600" t="s">
        <v>7892</v>
      </c>
      <c r="W489" s="600" t="s">
        <v>4373</v>
      </c>
      <c r="X489" s="600">
        <v>1</v>
      </c>
      <c r="Y489" s="600">
        <v>2</v>
      </c>
      <c r="Z489" s="600" t="s">
        <v>7350</v>
      </c>
      <c r="AA489" s="600" t="s">
        <v>7351</v>
      </c>
      <c r="AB489" s="600" t="s">
        <v>7896</v>
      </c>
      <c r="AC489" s="600">
        <v>1910</v>
      </c>
      <c r="AD489" s="600">
        <v>1880</v>
      </c>
      <c r="AE489" s="600">
        <v>1850</v>
      </c>
      <c r="AF489" s="600">
        <v>100</v>
      </c>
      <c r="AG489" s="600">
        <v>126.25</v>
      </c>
      <c r="AH489" s="600">
        <v>152.5</v>
      </c>
      <c r="AI489" s="600">
        <v>2110</v>
      </c>
      <c r="AJ489" s="600">
        <v>2132.5</v>
      </c>
      <c r="AK489" s="600">
        <v>2155</v>
      </c>
      <c r="AL489" s="600">
        <v>2010</v>
      </c>
      <c r="AM489" s="600">
        <v>1983.75</v>
      </c>
      <c r="AN489" s="600">
        <v>1957.5</v>
      </c>
      <c r="AO489" s="600">
        <v>3</v>
      </c>
      <c r="AP489" s="600">
        <v>3</v>
      </c>
      <c r="AQ489" s="600">
        <v>3</v>
      </c>
      <c r="AR489" s="600"/>
      <c r="AS489" s="600">
        <v>19.899999999999999</v>
      </c>
      <c r="AT489" s="600">
        <v>19.899999999999999</v>
      </c>
      <c r="AU489" s="600">
        <v>19.899999999999999</v>
      </c>
      <c r="AV489" s="600">
        <v>-35.5</v>
      </c>
      <c r="AW489" s="600">
        <v>-35.5</v>
      </c>
      <c r="AX489" s="600">
        <v>-35.5</v>
      </c>
      <c r="AY489" s="600">
        <v>-112.7</v>
      </c>
      <c r="AZ489" s="600"/>
      <c r="BA489" s="600"/>
      <c r="BB489" s="600"/>
      <c r="BC489" s="600" t="str">
        <f t="shared" si="21"/>
        <v>FAIL</v>
      </c>
      <c r="BD489" s="600" t="str">
        <f t="shared" si="22"/>
        <v>FAIL</v>
      </c>
      <c r="BE489" s="600" t="str">
        <f t="shared" si="23"/>
        <v>FAIL</v>
      </c>
      <c r="BF489" s="600" t="s">
        <v>21</v>
      </c>
    </row>
    <row r="490" spans="1:58" ht="17.350000000000001">
      <c r="A490" s="599"/>
      <c r="B490" s="599" t="s">
        <v>7897</v>
      </c>
      <c r="C490" s="599" t="s">
        <v>7272</v>
      </c>
      <c r="D490" s="599" t="s">
        <v>16</v>
      </c>
      <c r="E490" s="599" t="s">
        <v>1388</v>
      </c>
      <c r="F490" s="599" t="s">
        <v>4702</v>
      </c>
      <c r="G490" s="599" t="s">
        <v>39</v>
      </c>
      <c r="H490" s="599" t="s">
        <v>4168</v>
      </c>
      <c r="I490" s="599">
        <v>1.2</v>
      </c>
      <c r="J490" s="599">
        <v>3.7</v>
      </c>
      <c r="K490" s="599" t="s">
        <v>1194</v>
      </c>
      <c r="L490" s="599" t="s">
        <v>1194</v>
      </c>
      <c r="M490" s="599" t="s">
        <v>7273</v>
      </c>
      <c r="N490" s="599" t="s">
        <v>79</v>
      </c>
      <c r="O490" s="599" t="s">
        <v>7274</v>
      </c>
      <c r="P490" s="599">
        <v>9</v>
      </c>
      <c r="Q490" s="599" t="s">
        <v>7799</v>
      </c>
      <c r="R490" s="599" t="s">
        <v>6653</v>
      </c>
      <c r="S490" s="599" t="s">
        <v>7592</v>
      </c>
      <c r="T490" s="599" t="s">
        <v>7275</v>
      </c>
      <c r="U490" s="599" t="s">
        <v>7436</v>
      </c>
      <c r="V490" s="599" t="s">
        <v>7892</v>
      </c>
      <c r="W490" s="599" t="s">
        <v>4373</v>
      </c>
      <c r="X490" s="599">
        <v>-2</v>
      </c>
      <c r="Y490" s="599">
        <v>1</v>
      </c>
      <c r="Z490" s="599" t="s">
        <v>7353</v>
      </c>
      <c r="AA490" s="599" t="s">
        <v>7354</v>
      </c>
      <c r="AB490" s="599" t="s">
        <v>7897</v>
      </c>
      <c r="AC490" s="599">
        <v>1850</v>
      </c>
      <c r="AD490" s="599">
        <v>1880</v>
      </c>
      <c r="AE490" s="599">
        <v>1910</v>
      </c>
      <c r="AF490" s="599">
        <v>5810</v>
      </c>
      <c r="AG490" s="599">
        <v>5892.5</v>
      </c>
      <c r="AH490" s="599">
        <v>5975</v>
      </c>
      <c r="AI490" s="599">
        <v>2110</v>
      </c>
      <c r="AJ490" s="599">
        <v>2132.5</v>
      </c>
      <c r="AK490" s="599">
        <v>2155</v>
      </c>
      <c r="AL490" s="599">
        <v>3655</v>
      </c>
      <c r="AM490" s="599">
        <v>3737.5</v>
      </c>
      <c r="AN490" s="599">
        <v>3820</v>
      </c>
      <c r="AO490" s="599">
        <v>3</v>
      </c>
      <c r="AP490" s="599">
        <v>3</v>
      </c>
      <c r="AQ490" s="599">
        <v>3</v>
      </c>
      <c r="AR490" s="599"/>
      <c r="AS490" s="599">
        <v>19.899999999999999</v>
      </c>
      <c r="AT490" s="599">
        <v>19.899999999999999</v>
      </c>
      <c r="AU490" s="599">
        <v>19.899999999999999</v>
      </c>
      <c r="AV490" s="599">
        <v>-46.4</v>
      </c>
      <c r="AW490" s="599">
        <v>-46.4</v>
      </c>
      <c r="AX490" s="599">
        <v>-36.4</v>
      </c>
      <c r="AY490" s="599">
        <v>-112.7</v>
      </c>
      <c r="AZ490" s="599"/>
      <c r="BA490" s="599"/>
      <c r="BB490" s="599"/>
      <c r="BC490" s="599" t="str">
        <f t="shared" si="21"/>
        <v>FAIL</v>
      </c>
      <c r="BD490" s="599" t="str">
        <f t="shared" si="22"/>
        <v>FAIL</v>
      </c>
      <c r="BE490" s="599" t="str">
        <f t="shared" si="23"/>
        <v>FAIL</v>
      </c>
      <c r="BF490" s="599" t="s">
        <v>21</v>
      </c>
    </row>
    <row r="491" spans="1:58" ht="17.350000000000001">
      <c r="A491" s="600"/>
      <c r="B491" s="600" t="s">
        <v>7898</v>
      </c>
      <c r="C491" s="600" t="s">
        <v>7272</v>
      </c>
      <c r="D491" s="600" t="s">
        <v>16</v>
      </c>
      <c r="E491" s="599" t="s">
        <v>1388</v>
      </c>
      <c r="F491" s="600" t="s">
        <v>4702</v>
      </c>
      <c r="G491" s="600" t="s">
        <v>39</v>
      </c>
      <c r="H491" s="600" t="s">
        <v>4168</v>
      </c>
      <c r="I491" s="600">
        <v>1.2</v>
      </c>
      <c r="J491" s="600">
        <v>3.7</v>
      </c>
      <c r="K491" s="600" t="s">
        <v>1194</v>
      </c>
      <c r="L491" s="600" t="s">
        <v>1194</v>
      </c>
      <c r="M491" s="600" t="s">
        <v>7273</v>
      </c>
      <c r="N491" s="600" t="s">
        <v>79</v>
      </c>
      <c r="O491" s="600" t="s">
        <v>7274</v>
      </c>
      <c r="P491" s="600">
        <v>9</v>
      </c>
      <c r="Q491" s="600" t="s">
        <v>7799</v>
      </c>
      <c r="R491" s="600" t="s">
        <v>6653</v>
      </c>
      <c r="S491" s="600" t="s">
        <v>7592</v>
      </c>
      <c r="T491" s="600" t="s">
        <v>7283</v>
      </c>
      <c r="U491" s="600" t="s">
        <v>7436</v>
      </c>
      <c r="V491" s="600" t="s">
        <v>7892</v>
      </c>
      <c r="W491" s="600" t="s">
        <v>4373</v>
      </c>
      <c r="X491" s="600">
        <v>-2</v>
      </c>
      <c r="Y491" s="600">
        <v>1</v>
      </c>
      <c r="Z491" s="600" t="s">
        <v>7448</v>
      </c>
      <c r="AA491" s="600" t="s">
        <v>7449</v>
      </c>
      <c r="AB491" s="600" t="s">
        <v>7898</v>
      </c>
      <c r="AC491" s="600">
        <v>1850</v>
      </c>
      <c r="AD491" s="600">
        <v>1853.12</v>
      </c>
      <c r="AE491" s="600">
        <v>1850</v>
      </c>
      <c r="AF491" s="600">
        <v>5810</v>
      </c>
      <c r="AG491" s="600">
        <v>5828.75</v>
      </c>
      <c r="AH491" s="600">
        <v>5835</v>
      </c>
      <c r="AI491" s="600">
        <v>2110</v>
      </c>
      <c r="AJ491" s="600">
        <v>2122.5</v>
      </c>
      <c r="AK491" s="600">
        <v>2135</v>
      </c>
      <c r="AL491" s="600">
        <v>3675</v>
      </c>
      <c r="AM491" s="600">
        <v>3693.75</v>
      </c>
      <c r="AN491" s="600">
        <v>3700</v>
      </c>
      <c r="AO491" s="600"/>
      <c r="AP491" s="600"/>
      <c r="AQ491" s="600"/>
      <c r="AR491" s="600"/>
      <c r="AS491" s="600">
        <v>23.9</v>
      </c>
      <c r="AT491" s="600">
        <v>23.9</v>
      </c>
      <c r="AU491" s="600">
        <v>23.9</v>
      </c>
      <c r="AV491" s="600">
        <v>-21.4</v>
      </c>
      <c r="AW491" s="600">
        <v>-21.4</v>
      </c>
      <c r="AX491" s="600">
        <v>-21.4</v>
      </c>
      <c r="AY491" s="600">
        <v>-112.7</v>
      </c>
      <c r="AZ491" s="600"/>
      <c r="BA491" s="600"/>
      <c r="BB491" s="600"/>
      <c r="BC491" s="600" t="str">
        <f t="shared" si="21"/>
        <v>FAIL</v>
      </c>
      <c r="BD491" s="600" t="str">
        <f t="shared" si="22"/>
        <v>FAIL</v>
      </c>
      <c r="BE491" s="600" t="str">
        <f t="shared" si="23"/>
        <v>FAIL</v>
      </c>
      <c r="BF491" s="600" t="s">
        <v>21</v>
      </c>
    </row>
    <row r="492" spans="1:58" ht="17.350000000000001">
      <c r="A492" s="599"/>
      <c r="B492" s="599" t="s">
        <v>7899</v>
      </c>
      <c r="C492" s="599" t="s">
        <v>7272</v>
      </c>
      <c r="D492" s="599" t="s">
        <v>16</v>
      </c>
      <c r="E492" s="599" t="s">
        <v>1388</v>
      </c>
      <c r="F492" s="599" t="s">
        <v>4702</v>
      </c>
      <c r="G492" s="599" t="s">
        <v>39</v>
      </c>
      <c r="H492" s="599" t="s">
        <v>4168</v>
      </c>
      <c r="I492" s="599">
        <v>1.2</v>
      </c>
      <c r="J492" s="599">
        <v>3.7</v>
      </c>
      <c r="K492" s="599" t="s">
        <v>1194</v>
      </c>
      <c r="L492" s="599" t="s">
        <v>1194</v>
      </c>
      <c r="M492" s="599" t="s">
        <v>7273</v>
      </c>
      <c r="N492" s="599" t="s">
        <v>79</v>
      </c>
      <c r="O492" s="599" t="s">
        <v>7274</v>
      </c>
      <c r="P492" s="599">
        <v>9</v>
      </c>
      <c r="Q492" s="599" t="s">
        <v>7799</v>
      </c>
      <c r="R492" s="599" t="s">
        <v>6653</v>
      </c>
      <c r="S492" s="599" t="s">
        <v>7592</v>
      </c>
      <c r="T492" s="599" t="s">
        <v>7275</v>
      </c>
      <c r="U492" s="599" t="s">
        <v>7436</v>
      </c>
      <c r="V492" s="599" t="s">
        <v>7892</v>
      </c>
      <c r="W492" s="599" t="s">
        <v>4373</v>
      </c>
      <c r="X492" s="599">
        <v>2</v>
      </c>
      <c r="Y492" s="599">
        <v>-1</v>
      </c>
      <c r="Z492" s="599" t="s">
        <v>7416</v>
      </c>
      <c r="AA492" s="599" t="s">
        <v>7417</v>
      </c>
      <c r="AB492" s="599" t="s">
        <v>7899</v>
      </c>
      <c r="AC492" s="599">
        <v>1850</v>
      </c>
      <c r="AD492" s="599">
        <v>1880</v>
      </c>
      <c r="AE492" s="599">
        <v>1910</v>
      </c>
      <c r="AF492" s="599">
        <v>1545</v>
      </c>
      <c r="AG492" s="599">
        <v>1627.5</v>
      </c>
      <c r="AH492" s="599">
        <v>1710</v>
      </c>
      <c r="AI492" s="599">
        <v>2155</v>
      </c>
      <c r="AJ492" s="599">
        <v>2132.5</v>
      </c>
      <c r="AK492" s="599">
        <v>2110</v>
      </c>
      <c r="AL492" s="599">
        <v>565</v>
      </c>
      <c r="AM492" s="599">
        <v>482.5</v>
      </c>
      <c r="AN492" s="599">
        <v>400</v>
      </c>
      <c r="AO492" s="599">
        <v>3</v>
      </c>
      <c r="AP492" s="599">
        <v>3</v>
      </c>
      <c r="AQ492" s="599">
        <v>3</v>
      </c>
      <c r="AR492" s="599"/>
      <c r="AS492" s="599">
        <v>19.899999999999999</v>
      </c>
      <c r="AT492" s="599">
        <v>19.899999999999999</v>
      </c>
      <c r="AU492" s="599">
        <v>19.899999999999999</v>
      </c>
      <c r="AV492" s="599">
        <v>-15.8</v>
      </c>
      <c r="AW492" s="599">
        <v>-15.8</v>
      </c>
      <c r="AX492" s="599">
        <v>-16.3</v>
      </c>
      <c r="AY492" s="599">
        <v>-112.7</v>
      </c>
      <c r="AZ492" s="599"/>
      <c r="BA492" s="599"/>
      <c r="BB492" s="599"/>
      <c r="BC492" s="599" t="str">
        <f t="shared" si="21"/>
        <v>FAIL</v>
      </c>
      <c r="BD492" s="599" t="str">
        <f t="shared" si="22"/>
        <v>FAIL</v>
      </c>
      <c r="BE492" s="599" t="str">
        <f t="shared" si="23"/>
        <v>FAIL</v>
      </c>
      <c r="BF492" s="599" t="s">
        <v>21</v>
      </c>
    </row>
    <row r="493" spans="1:58" ht="17.350000000000001">
      <c r="A493" s="600"/>
      <c r="B493" s="600" t="s">
        <v>7816</v>
      </c>
      <c r="C493" s="600" t="s">
        <v>7272</v>
      </c>
      <c r="D493" s="600" t="s">
        <v>16</v>
      </c>
      <c r="E493" s="599" t="s">
        <v>1388</v>
      </c>
      <c r="F493" s="600" t="s">
        <v>4702</v>
      </c>
      <c r="G493" s="600" t="s">
        <v>39</v>
      </c>
      <c r="H493" s="600" t="s">
        <v>4168</v>
      </c>
      <c r="I493" s="600">
        <v>1.2</v>
      </c>
      <c r="J493" s="600">
        <v>3.7</v>
      </c>
      <c r="K493" s="600" t="s">
        <v>1194</v>
      </c>
      <c r="L493" s="600" t="s">
        <v>1194</v>
      </c>
      <c r="M493" s="600" t="s">
        <v>7273</v>
      </c>
      <c r="N493" s="600" t="s">
        <v>79</v>
      </c>
      <c r="O493" s="600" t="s">
        <v>7274</v>
      </c>
      <c r="P493" s="600">
        <v>9</v>
      </c>
      <c r="Q493" s="600" t="s">
        <v>7799</v>
      </c>
      <c r="R493" s="600" t="s">
        <v>6653</v>
      </c>
      <c r="S493" s="600" t="s">
        <v>764</v>
      </c>
      <c r="T493" s="600"/>
      <c r="U493" s="600" t="s">
        <v>7451</v>
      </c>
      <c r="V493" s="600" t="s">
        <v>7900</v>
      </c>
      <c r="W493" s="600" t="s">
        <v>7299</v>
      </c>
      <c r="X493" s="600">
        <v>2</v>
      </c>
      <c r="Y493" s="600"/>
      <c r="Z493" s="600" t="s">
        <v>7339</v>
      </c>
      <c r="AA493" s="600"/>
      <c r="AB493" s="600" t="s">
        <v>7816</v>
      </c>
      <c r="AC493" s="600">
        <v>2305</v>
      </c>
      <c r="AD493" s="600">
        <v>2310</v>
      </c>
      <c r="AE493" s="600">
        <v>2315</v>
      </c>
      <c r="AF493" s="600"/>
      <c r="AG493" s="600"/>
      <c r="AH493" s="600"/>
      <c r="AI493" s="600">
        <v>2110</v>
      </c>
      <c r="AJ493" s="600">
        <v>2132.5</v>
      </c>
      <c r="AK493" s="600">
        <v>2155</v>
      </c>
      <c r="AL493" s="600"/>
      <c r="AM493" s="600"/>
      <c r="AN493" s="600"/>
      <c r="AO493" s="600"/>
      <c r="AP493" s="600"/>
      <c r="AQ493" s="600"/>
      <c r="AR493" s="600"/>
      <c r="AS493" s="600">
        <v>24</v>
      </c>
      <c r="AT493" s="600">
        <v>24</v>
      </c>
      <c r="AU493" s="600">
        <v>24</v>
      </c>
      <c r="AV493" s="600"/>
      <c r="AW493" s="600"/>
      <c r="AX493" s="600"/>
      <c r="AY493" s="600">
        <v>-112.7</v>
      </c>
      <c r="AZ493" s="600"/>
      <c r="BA493" s="600"/>
      <c r="BB493" s="600"/>
      <c r="BC493" s="600" t="str">
        <f t="shared" si="21"/>
        <v>FAIL</v>
      </c>
      <c r="BD493" s="600" t="str">
        <f t="shared" si="22"/>
        <v>FAIL</v>
      </c>
      <c r="BE493" s="600" t="str">
        <f t="shared" si="23"/>
        <v>FAIL</v>
      </c>
      <c r="BF493" s="600" t="s">
        <v>21</v>
      </c>
    </row>
    <row r="494" spans="1:58" ht="17.350000000000001">
      <c r="A494" s="599"/>
      <c r="B494" s="599" t="s">
        <v>7901</v>
      </c>
      <c r="C494" s="599" t="s">
        <v>7272</v>
      </c>
      <c r="D494" s="599" t="s">
        <v>16</v>
      </c>
      <c r="E494" s="599" t="s">
        <v>1388</v>
      </c>
      <c r="F494" s="599" t="s">
        <v>4702</v>
      </c>
      <c r="G494" s="599" t="s">
        <v>39</v>
      </c>
      <c r="H494" s="599" t="s">
        <v>4168</v>
      </c>
      <c r="I494" s="599">
        <v>1.2</v>
      </c>
      <c r="J494" s="599">
        <v>3.7</v>
      </c>
      <c r="K494" s="599" t="s">
        <v>1194</v>
      </c>
      <c r="L494" s="599" t="s">
        <v>1194</v>
      </c>
      <c r="M494" s="599" t="s">
        <v>7273</v>
      </c>
      <c r="N494" s="599" t="s">
        <v>79</v>
      </c>
      <c r="O494" s="599" t="s">
        <v>7274</v>
      </c>
      <c r="P494" s="599">
        <v>9</v>
      </c>
      <c r="Q494" s="599" t="s">
        <v>7799</v>
      </c>
      <c r="R494" s="599" t="s">
        <v>6653</v>
      </c>
      <c r="S494" s="599" t="s">
        <v>764</v>
      </c>
      <c r="T494" s="599" t="s">
        <v>7275</v>
      </c>
      <c r="U494" s="599" t="s">
        <v>7451</v>
      </c>
      <c r="V494" s="599" t="s">
        <v>7900</v>
      </c>
      <c r="W494" s="599" t="s">
        <v>7299</v>
      </c>
      <c r="X494" s="599">
        <v>-1</v>
      </c>
      <c r="Y494" s="599">
        <v>1</v>
      </c>
      <c r="Z494" s="599" t="s">
        <v>7341</v>
      </c>
      <c r="AA494" s="599" t="s">
        <v>7342</v>
      </c>
      <c r="AB494" s="599" t="s">
        <v>7901</v>
      </c>
      <c r="AC494" s="599">
        <v>2305</v>
      </c>
      <c r="AD494" s="599">
        <v>2310</v>
      </c>
      <c r="AE494" s="599">
        <v>2315</v>
      </c>
      <c r="AF494" s="599">
        <v>4415</v>
      </c>
      <c r="AG494" s="599">
        <v>4442.5</v>
      </c>
      <c r="AH494" s="599">
        <v>4470</v>
      </c>
      <c r="AI494" s="599">
        <v>2110</v>
      </c>
      <c r="AJ494" s="599">
        <v>2132.5</v>
      </c>
      <c r="AK494" s="599">
        <v>2155</v>
      </c>
      <c r="AL494" s="599">
        <v>2260</v>
      </c>
      <c r="AM494" s="599">
        <v>2287.5</v>
      </c>
      <c r="AN494" s="599">
        <v>2315</v>
      </c>
      <c r="AO494" s="599">
        <v>3</v>
      </c>
      <c r="AP494" s="599">
        <v>3</v>
      </c>
      <c r="AQ494" s="599">
        <v>3</v>
      </c>
      <c r="AR494" s="599"/>
      <c r="AS494" s="599">
        <v>20</v>
      </c>
      <c r="AT494" s="599">
        <v>20</v>
      </c>
      <c r="AU494" s="599">
        <v>20</v>
      </c>
      <c r="AV494" s="599">
        <v>-21.3</v>
      </c>
      <c r="AW494" s="599">
        <v>-21.3</v>
      </c>
      <c r="AX494" s="599">
        <v>-23.8</v>
      </c>
      <c r="AY494" s="599">
        <v>-112.7</v>
      </c>
      <c r="AZ494" s="599"/>
      <c r="BA494" s="599"/>
      <c r="BB494" s="599"/>
      <c r="BC494" s="599" t="str">
        <f t="shared" si="21"/>
        <v>FAIL</v>
      </c>
      <c r="BD494" s="599" t="str">
        <f t="shared" si="22"/>
        <v>FAIL</v>
      </c>
      <c r="BE494" s="599" t="str">
        <f t="shared" si="23"/>
        <v>FAIL</v>
      </c>
      <c r="BF494" s="599" t="s">
        <v>21</v>
      </c>
    </row>
    <row r="495" spans="1:58" ht="17.350000000000001">
      <c r="A495" s="600"/>
      <c r="B495" s="600" t="s">
        <v>7902</v>
      </c>
      <c r="C495" s="600" t="s">
        <v>7272</v>
      </c>
      <c r="D495" s="600" t="s">
        <v>16</v>
      </c>
      <c r="E495" s="599" t="s">
        <v>1388</v>
      </c>
      <c r="F495" s="600" t="s">
        <v>4702</v>
      </c>
      <c r="G495" s="600" t="s">
        <v>39</v>
      </c>
      <c r="H495" s="600" t="s">
        <v>4168</v>
      </c>
      <c r="I495" s="600">
        <v>1.2</v>
      </c>
      <c r="J495" s="600">
        <v>3.7</v>
      </c>
      <c r="K495" s="600" t="s">
        <v>1194</v>
      </c>
      <c r="L495" s="600" t="s">
        <v>1194</v>
      </c>
      <c r="M495" s="600" t="s">
        <v>7273</v>
      </c>
      <c r="N495" s="600" t="s">
        <v>79</v>
      </c>
      <c r="O495" s="600" t="s">
        <v>7274</v>
      </c>
      <c r="P495" s="600">
        <v>9</v>
      </c>
      <c r="Q495" s="600" t="s">
        <v>7799</v>
      </c>
      <c r="R495" s="600" t="s">
        <v>6653</v>
      </c>
      <c r="S495" s="600" t="s">
        <v>764</v>
      </c>
      <c r="T495" s="600" t="s">
        <v>7275</v>
      </c>
      <c r="U495" s="600" t="s">
        <v>7451</v>
      </c>
      <c r="V495" s="600" t="s">
        <v>7900</v>
      </c>
      <c r="W495" s="600" t="s">
        <v>7299</v>
      </c>
      <c r="X495" s="600">
        <v>1</v>
      </c>
      <c r="Y495" s="600">
        <v>-1</v>
      </c>
      <c r="Z495" s="600" t="s">
        <v>7440</v>
      </c>
      <c r="AA495" s="600" t="s">
        <v>7441</v>
      </c>
      <c r="AB495" s="600" t="s">
        <v>7902</v>
      </c>
      <c r="AC495" s="600">
        <v>2305</v>
      </c>
      <c r="AD495" s="600">
        <v>2310</v>
      </c>
      <c r="AE495" s="600">
        <v>2315</v>
      </c>
      <c r="AF495" s="600">
        <v>150</v>
      </c>
      <c r="AG495" s="600">
        <v>177.5</v>
      </c>
      <c r="AH495" s="600">
        <v>205</v>
      </c>
      <c r="AI495" s="600">
        <v>2155</v>
      </c>
      <c r="AJ495" s="600">
        <v>2132.5</v>
      </c>
      <c r="AK495" s="600">
        <v>2110</v>
      </c>
      <c r="AL495" s="600">
        <v>1960</v>
      </c>
      <c r="AM495" s="600">
        <v>1932.5</v>
      </c>
      <c r="AN495" s="600">
        <v>1905</v>
      </c>
      <c r="AO495" s="600">
        <v>3</v>
      </c>
      <c r="AP495" s="600">
        <v>3</v>
      </c>
      <c r="AQ495" s="600">
        <v>3</v>
      </c>
      <c r="AR495" s="600"/>
      <c r="AS495" s="600">
        <v>20</v>
      </c>
      <c r="AT495" s="600">
        <v>20</v>
      </c>
      <c r="AU495" s="600">
        <v>20</v>
      </c>
      <c r="AV495" s="600">
        <v>-35.5</v>
      </c>
      <c r="AW495" s="600">
        <v>-35.5</v>
      </c>
      <c r="AX495" s="600">
        <v>-35.5</v>
      </c>
      <c r="AY495" s="600">
        <v>-112.7</v>
      </c>
      <c r="AZ495" s="600"/>
      <c r="BA495" s="600"/>
      <c r="BB495" s="600"/>
      <c r="BC495" s="600" t="str">
        <f t="shared" si="21"/>
        <v>FAIL</v>
      </c>
      <c r="BD495" s="600" t="str">
        <f t="shared" si="22"/>
        <v>FAIL</v>
      </c>
      <c r="BE495" s="600" t="str">
        <f t="shared" si="23"/>
        <v>FAIL</v>
      </c>
      <c r="BF495" s="600" t="s">
        <v>21</v>
      </c>
    </row>
    <row r="496" spans="1:58" ht="17.350000000000001">
      <c r="A496" s="599"/>
      <c r="B496" s="599" t="s">
        <v>7903</v>
      </c>
      <c r="C496" s="599" t="s">
        <v>7272</v>
      </c>
      <c r="D496" s="599" t="s">
        <v>16</v>
      </c>
      <c r="E496" s="599" t="s">
        <v>1388</v>
      </c>
      <c r="F496" s="599" t="s">
        <v>4702</v>
      </c>
      <c r="G496" s="599" t="s">
        <v>39</v>
      </c>
      <c r="H496" s="599" t="s">
        <v>4168</v>
      </c>
      <c r="I496" s="599">
        <v>1.2</v>
      </c>
      <c r="J496" s="599">
        <v>3.7</v>
      </c>
      <c r="K496" s="599" t="s">
        <v>1194</v>
      </c>
      <c r="L496" s="599" t="s">
        <v>1194</v>
      </c>
      <c r="M496" s="599" t="s">
        <v>7273</v>
      </c>
      <c r="N496" s="599" t="s">
        <v>79</v>
      </c>
      <c r="O496" s="599" t="s">
        <v>7274</v>
      </c>
      <c r="P496" s="599">
        <v>9</v>
      </c>
      <c r="Q496" s="599" t="s">
        <v>7799</v>
      </c>
      <c r="R496" s="599" t="s">
        <v>6653</v>
      </c>
      <c r="S496" s="599" t="s">
        <v>764</v>
      </c>
      <c r="T496" s="599" t="s">
        <v>7275</v>
      </c>
      <c r="U496" s="599" t="s">
        <v>7451</v>
      </c>
      <c r="V496" s="599" t="s">
        <v>7900</v>
      </c>
      <c r="W496" s="599" t="s">
        <v>4373</v>
      </c>
      <c r="X496" s="599">
        <v>-1</v>
      </c>
      <c r="Y496" s="599">
        <v>2</v>
      </c>
      <c r="Z496" s="599" t="s">
        <v>7347</v>
      </c>
      <c r="AA496" s="599" t="s">
        <v>7348</v>
      </c>
      <c r="AB496" s="599" t="s">
        <v>7903</v>
      </c>
      <c r="AC496" s="599">
        <v>2305</v>
      </c>
      <c r="AD496" s="599">
        <v>2310</v>
      </c>
      <c r="AE496" s="599">
        <v>2315</v>
      </c>
      <c r="AF496" s="599">
        <v>2207.5</v>
      </c>
      <c r="AG496" s="599">
        <v>2221.25</v>
      </c>
      <c r="AH496" s="599">
        <v>2235</v>
      </c>
      <c r="AI496" s="599">
        <v>2110</v>
      </c>
      <c r="AJ496" s="599">
        <v>2132.5</v>
      </c>
      <c r="AK496" s="599">
        <v>2155</v>
      </c>
      <c r="AL496" s="599">
        <v>52.5</v>
      </c>
      <c r="AM496" s="599">
        <v>66.25</v>
      </c>
      <c r="AN496" s="599">
        <v>80</v>
      </c>
      <c r="AO496" s="599">
        <v>1</v>
      </c>
      <c r="AP496" s="599">
        <v>2</v>
      </c>
      <c r="AQ496" s="599">
        <v>2</v>
      </c>
      <c r="AR496" s="599"/>
      <c r="AS496" s="599">
        <v>20</v>
      </c>
      <c r="AT496" s="599">
        <v>20</v>
      </c>
      <c r="AU496" s="599">
        <v>20</v>
      </c>
      <c r="AV496" s="599">
        <v>-45.3</v>
      </c>
      <c r="AW496" s="599">
        <v>-31.3</v>
      </c>
      <c r="AX496" s="599">
        <v>-31.3</v>
      </c>
      <c r="AY496" s="599">
        <v>-112.7</v>
      </c>
      <c r="AZ496" s="599"/>
      <c r="BA496" s="599"/>
      <c r="BB496" s="599"/>
      <c r="BC496" s="599" t="str">
        <f t="shared" si="21"/>
        <v>FAIL</v>
      </c>
      <c r="BD496" s="599" t="str">
        <f t="shared" si="22"/>
        <v>FAIL</v>
      </c>
      <c r="BE496" s="599" t="str">
        <f t="shared" si="23"/>
        <v>FAIL</v>
      </c>
      <c r="BF496" s="599" t="s">
        <v>21</v>
      </c>
    </row>
    <row r="497" spans="1:59" ht="17.350000000000001">
      <c r="A497" s="600"/>
      <c r="B497" s="600" t="s">
        <v>7904</v>
      </c>
      <c r="C497" s="600" t="s">
        <v>7272</v>
      </c>
      <c r="D497" s="600" t="s">
        <v>16</v>
      </c>
      <c r="E497" s="599" t="s">
        <v>1388</v>
      </c>
      <c r="F497" s="600" t="s">
        <v>4702</v>
      </c>
      <c r="G497" s="600" t="s">
        <v>39</v>
      </c>
      <c r="H497" s="600" t="s">
        <v>4168</v>
      </c>
      <c r="I497" s="600">
        <v>1.2</v>
      </c>
      <c r="J497" s="600">
        <v>3.7</v>
      </c>
      <c r="K497" s="600" t="s">
        <v>1194</v>
      </c>
      <c r="L497" s="600" t="s">
        <v>1194</v>
      </c>
      <c r="M497" s="600" t="s">
        <v>7273</v>
      </c>
      <c r="N497" s="600" t="s">
        <v>79</v>
      </c>
      <c r="O497" s="600" t="s">
        <v>7274</v>
      </c>
      <c r="P497" s="600">
        <v>9</v>
      </c>
      <c r="Q497" s="600" t="s">
        <v>7799</v>
      </c>
      <c r="R497" s="600" t="s">
        <v>6653</v>
      </c>
      <c r="S497" s="600" t="s">
        <v>764</v>
      </c>
      <c r="T497" s="600" t="s">
        <v>7275</v>
      </c>
      <c r="U497" s="600" t="s">
        <v>7451</v>
      </c>
      <c r="V497" s="600" t="s">
        <v>7900</v>
      </c>
      <c r="W497" s="600" t="s">
        <v>4373</v>
      </c>
      <c r="X497" s="600">
        <v>1</v>
      </c>
      <c r="Y497" s="600">
        <v>-2</v>
      </c>
      <c r="Z497" s="600" t="s">
        <v>7444</v>
      </c>
      <c r="AA497" s="600" t="s">
        <v>7445</v>
      </c>
      <c r="AB497" s="600" t="s">
        <v>7904</v>
      </c>
      <c r="AC497" s="600">
        <v>2305</v>
      </c>
      <c r="AD497" s="600">
        <v>2310</v>
      </c>
      <c r="AE497" s="600">
        <v>2315</v>
      </c>
      <c r="AF497" s="600">
        <v>75</v>
      </c>
      <c r="AG497" s="600">
        <v>88.75</v>
      </c>
      <c r="AH497" s="600">
        <v>102.5</v>
      </c>
      <c r="AI497" s="600">
        <v>2155</v>
      </c>
      <c r="AJ497" s="600">
        <v>2132.5</v>
      </c>
      <c r="AK497" s="600">
        <v>2110</v>
      </c>
      <c r="AL497" s="600">
        <v>2035</v>
      </c>
      <c r="AM497" s="600">
        <v>2021.25</v>
      </c>
      <c r="AN497" s="600">
        <v>2007.5</v>
      </c>
      <c r="AO497" s="600">
        <v>3</v>
      </c>
      <c r="AP497" s="600">
        <v>3</v>
      </c>
      <c r="AQ497" s="600">
        <v>3</v>
      </c>
      <c r="AR497" s="600"/>
      <c r="AS497" s="600">
        <v>20</v>
      </c>
      <c r="AT497" s="600">
        <v>20</v>
      </c>
      <c r="AU497" s="600">
        <v>20</v>
      </c>
      <c r="AV497" s="600">
        <v>-35.5</v>
      </c>
      <c r="AW497" s="600">
        <v>-35.5</v>
      </c>
      <c r="AX497" s="600">
        <v>-35.5</v>
      </c>
      <c r="AY497" s="600">
        <v>-112.7</v>
      </c>
      <c r="AZ497" s="600"/>
      <c r="BA497" s="600"/>
      <c r="BB497" s="600"/>
      <c r="BC497" s="600" t="str">
        <f t="shared" si="21"/>
        <v>FAIL</v>
      </c>
      <c r="BD497" s="600" t="str">
        <f t="shared" si="22"/>
        <v>FAIL</v>
      </c>
      <c r="BE497" s="600" t="str">
        <f t="shared" si="23"/>
        <v>FAIL</v>
      </c>
      <c r="BF497" s="600" t="s">
        <v>21</v>
      </c>
    </row>
    <row r="498" spans="1:59" ht="17.350000000000001">
      <c r="A498" s="599"/>
      <c r="B498" s="599" t="s">
        <v>7905</v>
      </c>
      <c r="C498" s="599" t="s">
        <v>7272</v>
      </c>
      <c r="D498" s="599" t="s">
        <v>16</v>
      </c>
      <c r="E498" s="599" t="s">
        <v>1388</v>
      </c>
      <c r="F498" s="599" t="s">
        <v>4702</v>
      </c>
      <c r="G498" s="599" t="s">
        <v>39</v>
      </c>
      <c r="H498" s="599" t="s">
        <v>4168</v>
      </c>
      <c r="I498" s="599">
        <v>1.2</v>
      </c>
      <c r="J498" s="599">
        <v>3.7</v>
      </c>
      <c r="K498" s="599" t="s">
        <v>1194</v>
      </c>
      <c r="L498" s="599" t="s">
        <v>1194</v>
      </c>
      <c r="M498" s="599" t="s">
        <v>7273</v>
      </c>
      <c r="N498" s="599" t="s">
        <v>79</v>
      </c>
      <c r="O498" s="599" t="s">
        <v>7274</v>
      </c>
      <c r="P498" s="599">
        <v>9</v>
      </c>
      <c r="Q498" s="599" t="s">
        <v>7799</v>
      </c>
      <c r="R498" s="599" t="s">
        <v>6653</v>
      </c>
      <c r="S498" s="599" t="s">
        <v>764</v>
      </c>
      <c r="T498" s="599" t="s">
        <v>7275</v>
      </c>
      <c r="U498" s="599" t="s">
        <v>7451</v>
      </c>
      <c r="V498" s="599" t="s">
        <v>7900</v>
      </c>
      <c r="W498" s="599" t="s">
        <v>4373</v>
      </c>
      <c r="X498" s="599">
        <v>-2</v>
      </c>
      <c r="Y498" s="599">
        <v>1</v>
      </c>
      <c r="Z498" s="599" t="s">
        <v>7353</v>
      </c>
      <c r="AA498" s="599" t="s">
        <v>7354</v>
      </c>
      <c r="AB498" s="599" t="s">
        <v>7905</v>
      </c>
      <c r="AC498" s="599">
        <v>2305</v>
      </c>
      <c r="AD498" s="599">
        <v>2310</v>
      </c>
      <c r="AE498" s="599">
        <v>2315</v>
      </c>
      <c r="AF498" s="599">
        <v>6720</v>
      </c>
      <c r="AG498" s="599">
        <v>6752.5</v>
      </c>
      <c r="AH498" s="599">
        <v>6785</v>
      </c>
      <c r="AI498" s="599">
        <v>2110</v>
      </c>
      <c r="AJ498" s="599">
        <v>2132.5</v>
      </c>
      <c r="AK498" s="599">
        <v>2155</v>
      </c>
      <c r="AL498" s="599">
        <v>4565</v>
      </c>
      <c r="AM498" s="599">
        <v>4597.5</v>
      </c>
      <c r="AN498" s="599">
        <v>4630</v>
      </c>
      <c r="AO498" s="599">
        <v>3</v>
      </c>
      <c r="AP498" s="599">
        <v>3</v>
      </c>
      <c r="AQ498" s="599">
        <v>3</v>
      </c>
      <c r="AR498" s="599"/>
      <c r="AS498" s="599">
        <v>20</v>
      </c>
      <c r="AT498" s="599">
        <v>20</v>
      </c>
      <c r="AU498" s="599">
        <v>20</v>
      </c>
      <c r="AV498" s="599">
        <v>-36.4</v>
      </c>
      <c r="AW498" s="599">
        <v>-36.4</v>
      </c>
      <c r="AX498" s="599">
        <v>-36.4</v>
      </c>
      <c r="AY498" s="599">
        <v>-112.7</v>
      </c>
      <c r="AZ498" s="599"/>
      <c r="BA498" s="599"/>
      <c r="BB498" s="599"/>
      <c r="BC498" s="599" t="str">
        <f t="shared" si="21"/>
        <v>FAIL</v>
      </c>
      <c r="BD498" s="599" t="str">
        <f t="shared" si="22"/>
        <v>FAIL</v>
      </c>
      <c r="BE498" s="599" t="str">
        <f t="shared" si="23"/>
        <v>FAIL</v>
      </c>
      <c r="BF498" s="599" t="s">
        <v>21</v>
      </c>
    </row>
    <row r="499" spans="1:59" ht="17.350000000000001">
      <c r="A499" s="600"/>
      <c r="B499" s="600" t="s">
        <v>7906</v>
      </c>
      <c r="C499" s="600" t="s">
        <v>7272</v>
      </c>
      <c r="D499" s="600" t="s">
        <v>16</v>
      </c>
      <c r="E499" s="599" t="s">
        <v>1388</v>
      </c>
      <c r="F499" s="600" t="s">
        <v>4702</v>
      </c>
      <c r="G499" s="600" t="s">
        <v>39</v>
      </c>
      <c r="H499" s="600" t="s">
        <v>4168</v>
      </c>
      <c r="I499" s="600">
        <v>1.2</v>
      </c>
      <c r="J499" s="600">
        <v>3.7</v>
      </c>
      <c r="K499" s="600" t="s">
        <v>1194</v>
      </c>
      <c r="L499" s="600" t="s">
        <v>1194</v>
      </c>
      <c r="M499" s="600" t="s">
        <v>7273</v>
      </c>
      <c r="N499" s="600" t="s">
        <v>79</v>
      </c>
      <c r="O499" s="600" t="s">
        <v>7274</v>
      </c>
      <c r="P499" s="600">
        <v>9</v>
      </c>
      <c r="Q499" s="600" t="s">
        <v>7799</v>
      </c>
      <c r="R499" s="600" t="s">
        <v>6653</v>
      </c>
      <c r="S499" s="600" t="s">
        <v>764</v>
      </c>
      <c r="T499" s="600" t="s">
        <v>7275</v>
      </c>
      <c r="U499" s="600" t="s">
        <v>7451</v>
      </c>
      <c r="V499" s="600" t="s">
        <v>7900</v>
      </c>
      <c r="W499" s="600" t="s">
        <v>4373</v>
      </c>
      <c r="X499" s="600">
        <v>2</v>
      </c>
      <c r="Y499" s="600">
        <v>-1</v>
      </c>
      <c r="Z499" s="600" t="s">
        <v>7416</v>
      </c>
      <c r="AA499" s="600" t="s">
        <v>7417</v>
      </c>
      <c r="AB499" s="600" t="s">
        <v>7906</v>
      </c>
      <c r="AC499" s="600">
        <v>2305</v>
      </c>
      <c r="AD499" s="600">
        <v>2310</v>
      </c>
      <c r="AE499" s="600">
        <v>2315</v>
      </c>
      <c r="AF499" s="600">
        <v>2455</v>
      </c>
      <c r="AG499" s="600">
        <v>2487.5</v>
      </c>
      <c r="AH499" s="600">
        <v>2520</v>
      </c>
      <c r="AI499" s="600">
        <v>2155</v>
      </c>
      <c r="AJ499" s="600">
        <v>2132.5</v>
      </c>
      <c r="AK499" s="600">
        <v>2110</v>
      </c>
      <c r="AL499" s="600">
        <v>300</v>
      </c>
      <c r="AM499" s="600">
        <v>332.5</v>
      </c>
      <c r="AN499" s="600">
        <v>365</v>
      </c>
      <c r="AO499" s="600">
        <v>3</v>
      </c>
      <c r="AP499" s="600">
        <v>3</v>
      </c>
      <c r="AQ499" s="600">
        <v>3</v>
      </c>
      <c r="AR499" s="600"/>
      <c r="AS499" s="600">
        <v>20</v>
      </c>
      <c r="AT499" s="600">
        <v>20</v>
      </c>
      <c r="AU499" s="600">
        <v>20</v>
      </c>
      <c r="AV499" s="600">
        <v>-16.2</v>
      </c>
      <c r="AW499" s="600">
        <v>-16.2</v>
      </c>
      <c r="AX499" s="600">
        <v>-16.2</v>
      </c>
      <c r="AY499" s="600">
        <v>-112.7</v>
      </c>
      <c r="AZ499" s="600"/>
      <c r="BA499" s="600"/>
      <c r="BB499" s="600"/>
      <c r="BC499" s="600" t="str">
        <f t="shared" si="21"/>
        <v>FAIL</v>
      </c>
      <c r="BD499" s="600" t="str">
        <f t="shared" si="22"/>
        <v>FAIL</v>
      </c>
      <c r="BE499" s="600" t="str">
        <f t="shared" si="23"/>
        <v>FAIL</v>
      </c>
      <c r="BF499" s="600" t="s">
        <v>21</v>
      </c>
    </row>
    <row r="500" spans="1:59" ht="17.350000000000001">
      <c r="A500" s="599"/>
      <c r="B500" s="599" t="s">
        <v>7907</v>
      </c>
      <c r="C500" s="599" t="s">
        <v>7272</v>
      </c>
      <c r="D500" s="599" t="s">
        <v>16</v>
      </c>
      <c r="E500" s="599" t="s">
        <v>1388</v>
      </c>
      <c r="F500" s="599" t="s">
        <v>4702</v>
      </c>
      <c r="G500" s="599" t="s">
        <v>39</v>
      </c>
      <c r="H500" s="599" t="s">
        <v>4168</v>
      </c>
      <c r="I500" s="599">
        <v>1.2</v>
      </c>
      <c r="J500" s="599">
        <v>3.7</v>
      </c>
      <c r="K500" s="599" t="s">
        <v>1194</v>
      </c>
      <c r="L500" s="599" t="s">
        <v>1194</v>
      </c>
      <c r="M500" s="599" t="s">
        <v>7273</v>
      </c>
      <c r="N500" s="599" t="s">
        <v>79</v>
      </c>
      <c r="O500" s="599" t="s">
        <v>7274</v>
      </c>
      <c r="P500" s="599">
        <v>9</v>
      </c>
      <c r="Q500" s="599" t="s">
        <v>7799</v>
      </c>
      <c r="R500" s="599" t="s">
        <v>6653</v>
      </c>
      <c r="S500" s="599" t="s">
        <v>764</v>
      </c>
      <c r="T500" s="599" t="s">
        <v>7538</v>
      </c>
      <c r="U500" s="599" t="s">
        <v>7451</v>
      </c>
      <c r="V500" s="599" t="s">
        <v>7900</v>
      </c>
      <c r="W500" s="599" t="s">
        <v>4373</v>
      </c>
      <c r="X500" s="599">
        <v>2</v>
      </c>
      <c r="Y500" s="599">
        <v>-1</v>
      </c>
      <c r="Z500" s="599" t="s">
        <v>7908</v>
      </c>
      <c r="AA500" s="599" t="s">
        <v>7909</v>
      </c>
      <c r="AB500" s="599" t="s">
        <v>7907</v>
      </c>
      <c r="AC500" s="599">
        <v>2305</v>
      </c>
      <c r="AD500" s="599">
        <v>2308.38</v>
      </c>
      <c r="AE500" s="599">
        <v>2305</v>
      </c>
      <c r="AF500" s="599">
        <v>2455</v>
      </c>
      <c r="AG500" s="599">
        <v>2475.25</v>
      </c>
      <c r="AH500" s="599">
        <v>2482</v>
      </c>
      <c r="AI500" s="599">
        <v>2155</v>
      </c>
      <c r="AJ500" s="599">
        <v>2141.5</v>
      </c>
      <c r="AK500" s="599">
        <v>2128</v>
      </c>
      <c r="AL500" s="599">
        <v>300</v>
      </c>
      <c r="AM500" s="599">
        <v>320.25</v>
      </c>
      <c r="AN500" s="599">
        <v>327</v>
      </c>
      <c r="AO500" s="599"/>
      <c r="AP500" s="599"/>
      <c r="AQ500" s="599"/>
      <c r="AR500" s="599"/>
      <c r="AS500" s="599">
        <v>24</v>
      </c>
      <c r="AT500" s="599">
        <v>24</v>
      </c>
      <c r="AU500" s="599">
        <v>24</v>
      </c>
      <c r="AV500" s="599">
        <v>3.8</v>
      </c>
      <c r="AW500" s="599">
        <v>3.8</v>
      </c>
      <c r="AX500" s="599">
        <v>3.8</v>
      </c>
      <c r="AY500" s="599">
        <v>-112.7</v>
      </c>
      <c r="AZ500" s="599"/>
      <c r="BA500" s="599"/>
      <c r="BB500" s="599"/>
      <c r="BC500" s="599" t="str">
        <f t="shared" si="21"/>
        <v>FAIL</v>
      </c>
      <c r="BD500" s="599" t="str">
        <f t="shared" si="22"/>
        <v>FAIL</v>
      </c>
      <c r="BE500" s="599" t="str">
        <f t="shared" si="23"/>
        <v>FAIL</v>
      </c>
      <c r="BF500" s="599" t="s">
        <v>21</v>
      </c>
    </row>
    <row r="501" spans="1:59" ht="17.350000000000001">
      <c r="A501" s="600"/>
      <c r="B501" s="600" t="s">
        <v>7816</v>
      </c>
      <c r="C501" s="600" t="s">
        <v>7272</v>
      </c>
      <c r="D501" s="600" t="s">
        <v>16</v>
      </c>
      <c r="E501" s="599" t="s">
        <v>1388</v>
      </c>
      <c r="F501" s="600" t="s">
        <v>4702</v>
      </c>
      <c r="G501" s="600" t="s">
        <v>39</v>
      </c>
      <c r="H501" s="600" t="s">
        <v>4168</v>
      </c>
      <c r="I501" s="600">
        <v>1.2</v>
      </c>
      <c r="J501" s="600">
        <v>3.7</v>
      </c>
      <c r="K501" s="600" t="s">
        <v>1194</v>
      </c>
      <c r="L501" s="600" t="s">
        <v>1194</v>
      </c>
      <c r="M501" s="600" t="s">
        <v>7273</v>
      </c>
      <c r="N501" s="600" t="s">
        <v>79</v>
      </c>
      <c r="O501" s="600" t="s">
        <v>7274</v>
      </c>
      <c r="P501" s="600">
        <v>9</v>
      </c>
      <c r="Q501" s="600" t="s">
        <v>7799</v>
      </c>
      <c r="R501" s="600" t="s">
        <v>6653</v>
      </c>
      <c r="S501" s="600" t="s">
        <v>765</v>
      </c>
      <c r="T501" s="600"/>
      <c r="U501" s="600" t="s">
        <v>7451</v>
      </c>
      <c r="V501" s="600" t="s">
        <v>7910</v>
      </c>
      <c r="W501" s="600" t="s">
        <v>7299</v>
      </c>
      <c r="X501" s="600">
        <v>2</v>
      </c>
      <c r="Y501" s="600"/>
      <c r="Z501" s="600" t="s">
        <v>7339</v>
      </c>
      <c r="AA501" s="600"/>
      <c r="AB501" s="600" t="s">
        <v>7816</v>
      </c>
      <c r="AC501" s="600">
        <v>2500</v>
      </c>
      <c r="AD501" s="600">
        <v>2535</v>
      </c>
      <c r="AE501" s="600">
        <v>2570</v>
      </c>
      <c r="AF501" s="600"/>
      <c r="AG501" s="600"/>
      <c r="AH501" s="600"/>
      <c r="AI501" s="600">
        <v>2110</v>
      </c>
      <c r="AJ501" s="600">
        <v>2132.5</v>
      </c>
      <c r="AK501" s="600">
        <v>2155</v>
      </c>
      <c r="AL501" s="600"/>
      <c r="AM501" s="600"/>
      <c r="AN501" s="600"/>
      <c r="AO501" s="600"/>
      <c r="AP501" s="600"/>
      <c r="AQ501" s="600"/>
      <c r="AR501" s="600"/>
      <c r="AS501" s="600">
        <v>24</v>
      </c>
      <c r="AT501" s="600">
        <v>24</v>
      </c>
      <c r="AU501" s="600">
        <v>24</v>
      </c>
      <c r="AV501" s="600"/>
      <c r="AW501" s="600"/>
      <c r="AX501" s="600"/>
      <c r="AY501" s="600">
        <v>-112.7</v>
      </c>
      <c r="AZ501" s="600"/>
      <c r="BA501" s="600"/>
      <c r="BB501" s="600"/>
      <c r="BC501" s="600" t="str">
        <f t="shared" si="21"/>
        <v>FAIL</v>
      </c>
      <c r="BD501" s="600" t="str">
        <f t="shared" si="22"/>
        <v>FAIL</v>
      </c>
      <c r="BE501" s="600" t="str">
        <f t="shared" si="23"/>
        <v>FAIL</v>
      </c>
      <c r="BF501" s="600" t="s">
        <v>21</v>
      </c>
    </row>
    <row r="502" spans="1:59" ht="17.350000000000001">
      <c r="A502" s="599"/>
      <c r="B502" s="599" t="s">
        <v>7911</v>
      </c>
      <c r="C502" s="599" t="s">
        <v>7272</v>
      </c>
      <c r="D502" s="599" t="s">
        <v>16</v>
      </c>
      <c r="E502" s="599" t="s">
        <v>1388</v>
      </c>
      <c r="F502" s="599" t="s">
        <v>4702</v>
      </c>
      <c r="G502" s="599" t="s">
        <v>39</v>
      </c>
      <c r="H502" s="599" t="s">
        <v>4168</v>
      </c>
      <c r="I502" s="599">
        <v>1.2</v>
      </c>
      <c r="J502" s="599">
        <v>3.7</v>
      </c>
      <c r="K502" s="599" t="s">
        <v>1194</v>
      </c>
      <c r="L502" s="599" t="s">
        <v>1194</v>
      </c>
      <c r="M502" s="599" t="s">
        <v>7273</v>
      </c>
      <c r="N502" s="599" t="s">
        <v>79</v>
      </c>
      <c r="O502" s="599" t="s">
        <v>7274</v>
      </c>
      <c r="P502" s="599">
        <v>9</v>
      </c>
      <c r="Q502" s="599" t="s">
        <v>7799</v>
      </c>
      <c r="R502" s="599" t="s">
        <v>6653</v>
      </c>
      <c r="S502" s="599" t="s">
        <v>765</v>
      </c>
      <c r="T502" s="599" t="s">
        <v>7275</v>
      </c>
      <c r="U502" s="599" t="s">
        <v>7451</v>
      </c>
      <c r="V502" s="599" t="s">
        <v>7910</v>
      </c>
      <c r="W502" s="599" t="s">
        <v>7299</v>
      </c>
      <c r="X502" s="599">
        <v>-1</v>
      </c>
      <c r="Y502" s="599">
        <v>1</v>
      </c>
      <c r="Z502" s="599" t="s">
        <v>7341</v>
      </c>
      <c r="AA502" s="599" t="s">
        <v>7342</v>
      </c>
      <c r="AB502" s="599" t="s">
        <v>7911</v>
      </c>
      <c r="AC502" s="599">
        <v>2500</v>
      </c>
      <c r="AD502" s="599">
        <v>2535</v>
      </c>
      <c r="AE502" s="599">
        <v>2570</v>
      </c>
      <c r="AF502" s="599">
        <v>4610</v>
      </c>
      <c r="AG502" s="599">
        <v>4667.5</v>
      </c>
      <c r="AH502" s="599">
        <v>4725</v>
      </c>
      <c r="AI502" s="599">
        <v>2110</v>
      </c>
      <c r="AJ502" s="599">
        <v>2132.5</v>
      </c>
      <c r="AK502" s="599">
        <v>2155</v>
      </c>
      <c r="AL502" s="599">
        <v>2455</v>
      </c>
      <c r="AM502" s="599">
        <v>2512.5</v>
      </c>
      <c r="AN502" s="599">
        <v>2570</v>
      </c>
      <c r="AO502" s="599">
        <v>3</v>
      </c>
      <c r="AP502" s="599">
        <v>3</v>
      </c>
      <c r="AQ502" s="599">
        <v>3</v>
      </c>
      <c r="AR502" s="599"/>
      <c r="AS502" s="599">
        <v>20</v>
      </c>
      <c r="AT502" s="599">
        <v>20</v>
      </c>
      <c r="AU502" s="599">
        <v>20</v>
      </c>
      <c r="AV502" s="599">
        <v>-26.3</v>
      </c>
      <c r="AW502" s="599">
        <v>-26.3</v>
      </c>
      <c r="AX502" s="599">
        <v>-26.3</v>
      </c>
      <c r="AY502" s="599">
        <v>-112.7</v>
      </c>
      <c r="AZ502" s="599"/>
      <c r="BA502" s="599"/>
      <c r="BB502" s="599"/>
      <c r="BC502" s="599" t="str">
        <f t="shared" si="21"/>
        <v>FAIL</v>
      </c>
      <c r="BD502" s="599" t="str">
        <f t="shared" si="22"/>
        <v>FAIL</v>
      </c>
      <c r="BE502" s="599" t="str">
        <f t="shared" si="23"/>
        <v>FAIL</v>
      </c>
      <c r="BF502" s="599" t="s">
        <v>21</v>
      </c>
    </row>
    <row r="503" spans="1:59" ht="17.350000000000001">
      <c r="A503" s="600"/>
      <c r="B503" s="600" t="s">
        <v>7912</v>
      </c>
      <c r="C503" s="600" t="s">
        <v>7272</v>
      </c>
      <c r="D503" s="600" t="s">
        <v>16</v>
      </c>
      <c r="E503" s="599" t="s">
        <v>1388</v>
      </c>
      <c r="F503" s="600" t="s">
        <v>4702</v>
      </c>
      <c r="G503" s="600" t="s">
        <v>39</v>
      </c>
      <c r="H503" s="600" t="s">
        <v>4168</v>
      </c>
      <c r="I503" s="600">
        <v>1.2</v>
      </c>
      <c r="J503" s="600">
        <v>3.7</v>
      </c>
      <c r="K503" s="600" t="s">
        <v>1194</v>
      </c>
      <c r="L503" s="600" t="s">
        <v>1194</v>
      </c>
      <c r="M503" s="600" t="s">
        <v>7273</v>
      </c>
      <c r="N503" s="600" t="s">
        <v>79</v>
      </c>
      <c r="O503" s="600" t="s">
        <v>7274</v>
      </c>
      <c r="P503" s="600">
        <v>9</v>
      </c>
      <c r="Q503" s="600" t="s">
        <v>7799</v>
      </c>
      <c r="R503" s="600" t="s">
        <v>6653</v>
      </c>
      <c r="S503" s="600" t="s">
        <v>765</v>
      </c>
      <c r="T503" s="600" t="s">
        <v>7275</v>
      </c>
      <c r="U503" s="600" t="s">
        <v>7451</v>
      </c>
      <c r="V503" s="600" t="s">
        <v>7910</v>
      </c>
      <c r="W503" s="600" t="s">
        <v>7299</v>
      </c>
      <c r="X503" s="600">
        <v>1</v>
      </c>
      <c r="Y503" s="600">
        <v>-1</v>
      </c>
      <c r="Z503" s="600" t="s">
        <v>7440</v>
      </c>
      <c r="AA503" s="600" t="s">
        <v>7441</v>
      </c>
      <c r="AB503" s="600" t="s">
        <v>7912</v>
      </c>
      <c r="AC503" s="600">
        <v>2500</v>
      </c>
      <c r="AD503" s="600">
        <v>2535</v>
      </c>
      <c r="AE503" s="600">
        <v>2570</v>
      </c>
      <c r="AF503" s="600">
        <v>345</v>
      </c>
      <c r="AG503" s="600">
        <v>402.5</v>
      </c>
      <c r="AH503" s="600">
        <v>460</v>
      </c>
      <c r="AI503" s="600">
        <v>2155</v>
      </c>
      <c r="AJ503" s="600">
        <v>2132.5</v>
      </c>
      <c r="AK503" s="600">
        <v>2110</v>
      </c>
      <c r="AL503" s="600">
        <v>1765</v>
      </c>
      <c r="AM503" s="600">
        <v>1707.5</v>
      </c>
      <c r="AN503" s="600">
        <v>1650</v>
      </c>
      <c r="AO503" s="600">
        <v>3</v>
      </c>
      <c r="AP503" s="600">
        <v>3</v>
      </c>
      <c r="AQ503" s="600">
        <v>3</v>
      </c>
      <c r="AR503" s="600"/>
      <c r="AS503" s="600">
        <v>20</v>
      </c>
      <c r="AT503" s="600">
        <v>20</v>
      </c>
      <c r="AU503" s="600">
        <v>20</v>
      </c>
      <c r="AV503" s="600">
        <v>-35.5</v>
      </c>
      <c r="AW503" s="600">
        <v>-35.5</v>
      </c>
      <c r="AX503" s="600">
        <v>-35.5</v>
      </c>
      <c r="AY503" s="600">
        <v>-112.7</v>
      </c>
      <c r="AZ503" s="600"/>
      <c r="BA503" s="600"/>
      <c r="BB503" s="600"/>
      <c r="BC503" s="600" t="str">
        <f t="shared" si="21"/>
        <v>FAIL</v>
      </c>
      <c r="BD503" s="600" t="str">
        <f t="shared" si="22"/>
        <v>FAIL</v>
      </c>
      <c r="BE503" s="600" t="str">
        <f t="shared" si="23"/>
        <v>FAIL</v>
      </c>
      <c r="BF503" s="600" t="s">
        <v>21</v>
      </c>
    </row>
    <row r="504" spans="1:59" ht="17.350000000000001">
      <c r="A504" s="599"/>
      <c r="B504" s="599" t="s">
        <v>7913</v>
      </c>
      <c r="C504" s="599" t="s">
        <v>7272</v>
      </c>
      <c r="D504" s="599" t="s">
        <v>16</v>
      </c>
      <c r="E504" s="599" t="s">
        <v>1388</v>
      </c>
      <c r="F504" s="599" t="s">
        <v>4702</v>
      </c>
      <c r="G504" s="599" t="s">
        <v>39</v>
      </c>
      <c r="H504" s="599" t="s">
        <v>4168</v>
      </c>
      <c r="I504" s="599">
        <v>1.2</v>
      </c>
      <c r="J504" s="599">
        <v>3.7</v>
      </c>
      <c r="K504" s="599" t="s">
        <v>1194</v>
      </c>
      <c r="L504" s="599" t="s">
        <v>1194</v>
      </c>
      <c r="M504" s="599" t="s">
        <v>7273</v>
      </c>
      <c r="N504" s="599" t="s">
        <v>79</v>
      </c>
      <c r="O504" s="599" t="s">
        <v>7274</v>
      </c>
      <c r="P504" s="599">
        <v>9</v>
      </c>
      <c r="Q504" s="599" t="s">
        <v>7799</v>
      </c>
      <c r="R504" s="599" t="s">
        <v>6653</v>
      </c>
      <c r="S504" s="599" t="s">
        <v>765</v>
      </c>
      <c r="T504" s="599" t="s">
        <v>7275</v>
      </c>
      <c r="U504" s="599" t="s">
        <v>7451</v>
      </c>
      <c r="V504" s="599" t="s">
        <v>7910</v>
      </c>
      <c r="W504" s="599" t="s">
        <v>4373</v>
      </c>
      <c r="X504" s="599">
        <v>-1</v>
      </c>
      <c r="Y504" s="599">
        <v>2</v>
      </c>
      <c r="Z504" s="599" t="s">
        <v>7347</v>
      </c>
      <c r="AA504" s="599" t="s">
        <v>7348</v>
      </c>
      <c r="AB504" s="599" t="s">
        <v>7913</v>
      </c>
      <c r="AC504" s="599">
        <v>2500</v>
      </c>
      <c r="AD504" s="599">
        <v>2535</v>
      </c>
      <c r="AE504" s="599">
        <v>2570</v>
      </c>
      <c r="AF504" s="599">
        <v>2305</v>
      </c>
      <c r="AG504" s="599">
        <v>2333.75</v>
      </c>
      <c r="AH504" s="599">
        <v>2362.5</v>
      </c>
      <c r="AI504" s="599">
        <v>2110</v>
      </c>
      <c r="AJ504" s="599">
        <v>2132.5</v>
      </c>
      <c r="AK504" s="599">
        <v>2155</v>
      </c>
      <c r="AL504" s="599">
        <v>150</v>
      </c>
      <c r="AM504" s="599">
        <v>178.75</v>
      </c>
      <c r="AN504" s="599">
        <v>207.5</v>
      </c>
      <c r="AO504" s="599">
        <v>3</v>
      </c>
      <c r="AP504" s="599">
        <v>3</v>
      </c>
      <c r="AQ504" s="599">
        <v>3</v>
      </c>
      <c r="AR504" s="599"/>
      <c r="AS504" s="599">
        <v>20</v>
      </c>
      <c r="AT504" s="599">
        <v>20</v>
      </c>
      <c r="AU504" s="599">
        <v>20</v>
      </c>
      <c r="AV504" s="599">
        <v>-16.2</v>
      </c>
      <c r="AW504" s="599">
        <v>-16.2</v>
      </c>
      <c r="AX504" s="599">
        <v>-16.2</v>
      </c>
      <c r="AY504" s="599">
        <v>-112.7</v>
      </c>
      <c r="AZ504" s="599"/>
      <c r="BA504" s="599"/>
      <c r="BB504" s="599"/>
      <c r="BC504" s="599" t="str">
        <f t="shared" si="21"/>
        <v>FAIL</v>
      </c>
      <c r="BD504" s="599" t="str">
        <f t="shared" si="22"/>
        <v>FAIL</v>
      </c>
      <c r="BE504" s="599" t="str">
        <f t="shared" si="23"/>
        <v>FAIL</v>
      </c>
      <c r="BF504" s="599" t="s">
        <v>21</v>
      </c>
    </row>
    <row r="505" spans="1:59" ht="17.350000000000001">
      <c r="A505" s="600"/>
      <c r="B505" s="600" t="s">
        <v>7914</v>
      </c>
      <c r="C505" s="600" t="s">
        <v>7272</v>
      </c>
      <c r="D505" s="600" t="s">
        <v>16</v>
      </c>
      <c r="E505" s="599" t="s">
        <v>1388</v>
      </c>
      <c r="F505" s="600" t="s">
        <v>4702</v>
      </c>
      <c r="G505" s="600" t="s">
        <v>39</v>
      </c>
      <c r="H505" s="600" t="s">
        <v>4168</v>
      </c>
      <c r="I505" s="600">
        <v>1.2</v>
      </c>
      <c r="J505" s="600">
        <v>3.7</v>
      </c>
      <c r="K505" s="600" t="s">
        <v>1194</v>
      </c>
      <c r="L505" s="600" t="s">
        <v>1194</v>
      </c>
      <c r="M505" s="600" t="s">
        <v>7273</v>
      </c>
      <c r="N505" s="600" t="s">
        <v>79</v>
      </c>
      <c r="O505" s="600" t="s">
        <v>7274</v>
      </c>
      <c r="P505" s="600">
        <v>9</v>
      </c>
      <c r="Q505" s="600" t="s">
        <v>7799</v>
      </c>
      <c r="R505" s="600" t="s">
        <v>6653</v>
      </c>
      <c r="S505" s="600" t="s">
        <v>765</v>
      </c>
      <c r="T505" s="600" t="s">
        <v>7275</v>
      </c>
      <c r="U505" s="600" t="s">
        <v>7451</v>
      </c>
      <c r="V505" s="600" t="s">
        <v>7910</v>
      </c>
      <c r="W505" s="600" t="s">
        <v>4373</v>
      </c>
      <c r="X505" s="600">
        <v>1</v>
      </c>
      <c r="Y505" s="600">
        <v>-2</v>
      </c>
      <c r="Z505" s="600" t="s">
        <v>7444</v>
      </c>
      <c r="AA505" s="600" t="s">
        <v>7445</v>
      </c>
      <c r="AB505" s="600" t="s">
        <v>7914</v>
      </c>
      <c r="AC505" s="600">
        <v>2500</v>
      </c>
      <c r="AD505" s="600">
        <v>2535</v>
      </c>
      <c r="AE505" s="600">
        <v>2570</v>
      </c>
      <c r="AF505" s="600">
        <v>172.5</v>
      </c>
      <c r="AG505" s="600">
        <v>201.25</v>
      </c>
      <c r="AH505" s="600">
        <v>230</v>
      </c>
      <c r="AI505" s="600">
        <v>2155</v>
      </c>
      <c r="AJ505" s="600">
        <v>2132.5</v>
      </c>
      <c r="AK505" s="600">
        <v>2110</v>
      </c>
      <c r="AL505" s="600">
        <v>1937.5</v>
      </c>
      <c r="AM505" s="600">
        <v>1908.75</v>
      </c>
      <c r="AN505" s="600">
        <v>1880</v>
      </c>
      <c r="AO505" s="600">
        <v>3</v>
      </c>
      <c r="AP505" s="600">
        <v>3</v>
      </c>
      <c r="AQ505" s="600">
        <v>3</v>
      </c>
      <c r="AR505" s="600"/>
      <c r="AS505" s="600">
        <v>20</v>
      </c>
      <c r="AT505" s="600">
        <v>20</v>
      </c>
      <c r="AU505" s="600">
        <v>20</v>
      </c>
      <c r="AV505" s="600">
        <v>-35.5</v>
      </c>
      <c r="AW505" s="600">
        <v>-35.5</v>
      </c>
      <c r="AX505" s="600">
        <v>-35.5</v>
      </c>
      <c r="AY505" s="600">
        <v>-112.7</v>
      </c>
      <c r="AZ505" s="600"/>
      <c r="BA505" s="600"/>
      <c r="BB505" s="600"/>
      <c r="BC505" s="600" t="str">
        <f t="shared" si="21"/>
        <v>FAIL</v>
      </c>
      <c r="BD505" s="600" t="str">
        <f t="shared" si="22"/>
        <v>FAIL</v>
      </c>
      <c r="BE505" s="600" t="str">
        <f t="shared" si="23"/>
        <v>FAIL</v>
      </c>
      <c r="BF505" s="600" t="s">
        <v>21</v>
      </c>
    </row>
    <row r="506" spans="1:59" ht="17.350000000000001">
      <c r="A506" s="599"/>
      <c r="B506" s="599" t="s">
        <v>7915</v>
      </c>
      <c r="C506" s="599" t="s">
        <v>7272</v>
      </c>
      <c r="D506" s="599" t="s">
        <v>16</v>
      </c>
      <c r="E506" s="599" t="s">
        <v>1388</v>
      </c>
      <c r="F506" s="599" t="s">
        <v>4702</v>
      </c>
      <c r="G506" s="599" t="s">
        <v>39</v>
      </c>
      <c r="H506" s="599" t="s">
        <v>4168</v>
      </c>
      <c r="I506" s="599">
        <v>1.2</v>
      </c>
      <c r="J506" s="599">
        <v>3.7</v>
      </c>
      <c r="K506" s="599" t="s">
        <v>1194</v>
      </c>
      <c r="L506" s="599" t="s">
        <v>1194</v>
      </c>
      <c r="M506" s="599" t="s">
        <v>7273</v>
      </c>
      <c r="N506" s="599" t="s">
        <v>79</v>
      </c>
      <c r="O506" s="599" t="s">
        <v>7274</v>
      </c>
      <c r="P506" s="599">
        <v>9</v>
      </c>
      <c r="Q506" s="599" t="s">
        <v>7799</v>
      </c>
      <c r="R506" s="599" t="s">
        <v>6653</v>
      </c>
      <c r="S506" s="599" t="s">
        <v>765</v>
      </c>
      <c r="T506" s="599" t="s">
        <v>7275</v>
      </c>
      <c r="U506" s="599" t="s">
        <v>7451</v>
      </c>
      <c r="V506" s="599" t="s">
        <v>7910</v>
      </c>
      <c r="W506" s="599" t="s">
        <v>4373</v>
      </c>
      <c r="X506" s="599">
        <v>-2</v>
      </c>
      <c r="Y506" s="599">
        <v>1</v>
      </c>
      <c r="Z506" s="599" t="s">
        <v>7353</v>
      </c>
      <c r="AA506" s="599" t="s">
        <v>7354</v>
      </c>
      <c r="AB506" s="599" t="s">
        <v>7915</v>
      </c>
      <c r="AC506" s="599">
        <v>2500</v>
      </c>
      <c r="AD506" s="599">
        <v>2535</v>
      </c>
      <c r="AE506" s="599">
        <v>2570</v>
      </c>
      <c r="AF506" s="599">
        <v>7110</v>
      </c>
      <c r="AG506" s="599">
        <v>7202.5</v>
      </c>
      <c r="AH506" s="599">
        <v>7295</v>
      </c>
      <c r="AI506" s="599">
        <v>2110</v>
      </c>
      <c r="AJ506" s="599">
        <v>2132.5</v>
      </c>
      <c r="AK506" s="599">
        <v>2155</v>
      </c>
      <c r="AL506" s="599">
        <v>4955</v>
      </c>
      <c r="AM506" s="599">
        <v>5047.5</v>
      </c>
      <c r="AN506" s="599">
        <v>5140</v>
      </c>
      <c r="AO506" s="599">
        <v>3</v>
      </c>
      <c r="AP506" s="599">
        <v>3</v>
      </c>
      <c r="AQ506" s="599">
        <v>3</v>
      </c>
      <c r="AR506" s="599"/>
      <c r="AS506" s="599">
        <v>20</v>
      </c>
      <c r="AT506" s="599">
        <v>20</v>
      </c>
      <c r="AU506" s="599">
        <v>20</v>
      </c>
      <c r="AV506" s="599">
        <v>-36.4</v>
      </c>
      <c r="AW506" s="599">
        <v>-36.4</v>
      </c>
      <c r="AX506" s="599">
        <v>-36.4</v>
      </c>
      <c r="AY506" s="599">
        <v>-112.7</v>
      </c>
      <c r="AZ506" s="599"/>
      <c r="BA506" s="599"/>
      <c r="BB506" s="599"/>
      <c r="BC506" s="599" t="str">
        <f t="shared" si="21"/>
        <v>FAIL</v>
      </c>
      <c r="BD506" s="599" t="str">
        <f t="shared" si="22"/>
        <v>FAIL</v>
      </c>
      <c r="BE506" s="599" t="str">
        <f t="shared" si="23"/>
        <v>FAIL</v>
      </c>
      <c r="BF506" s="599" t="s">
        <v>21</v>
      </c>
    </row>
    <row r="507" spans="1:59" ht="17.350000000000001">
      <c r="A507" s="600"/>
      <c r="B507" s="600" t="s">
        <v>7916</v>
      </c>
      <c r="C507" s="600" t="s">
        <v>7272</v>
      </c>
      <c r="D507" s="600" t="s">
        <v>16</v>
      </c>
      <c r="E507" s="599" t="s">
        <v>1388</v>
      </c>
      <c r="F507" s="600" t="s">
        <v>4702</v>
      </c>
      <c r="G507" s="600" t="s">
        <v>39</v>
      </c>
      <c r="H507" s="600" t="s">
        <v>4168</v>
      </c>
      <c r="I507" s="600">
        <v>1.2</v>
      </c>
      <c r="J507" s="600">
        <v>3.7</v>
      </c>
      <c r="K507" s="600" t="s">
        <v>1194</v>
      </c>
      <c r="L507" s="600" t="s">
        <v>1194</v>
      </c>
      <c r="M507" s="600" t="s">
        <v>7273</v>
      </c>
      <c r="N507" s="600" t="s">
        <v>79</v>
      </c>
      <c r="O507" s="600" t="s">
        <v>7274</v>
      </c>
      <c r="P507" s="600">
        <v>9</v>
      </c>
      <c r="Q507" s="600" t="s">
        <v>7799</v>
      </c>
      <c r="R507" s="600" t="s">
        <v>6653</v>
      </c>
      <c r="S507" s="600" t="s">
        <v>765</v>
      </c>
      <c r="T507" s="600" t="s">
        <v>7275</v>
      </c>
      <c r="U507" s="600" t="s">
        <v>7451</v>
      </c>
      <c r="V507" s="600" t="s">
        <v>7910</v>
      </c>
      <c r="W507" s="600" t="s">
        <v>4373</v>
      </c>
      <c r="X507" s="600">
        <v>2</v>
      </c>
      <c r="Y507" s="600">
        <v>-1</v>
      </c>
      <c r="Z507" s="600" t="s">
        <v>7416</v>
      </c>
      <c r="AA507" s="600" t="s">
        <v>7417</v>
      </c>
      <c r="AB507" s="600" t="s">
        <v>7916</v>
      </c>
      <c r="AC507" s="600">
        <v>2500</v>
      </c>
      <c r="AD507" s="600">
        <v>2535</v>
      </c>
      <c r="AE507" s="600">
        <v>2570</v>
      </c>
      <c r="AF507" s="600">
        <v>2845</v>
      </c>
      <c r="AG507" s="600">
        <v>2937.5</v>
      </c>
      <c r="AH507" s="600">
        <v>3030</v>
      </c>
      <c r="AI507" s="600">
        <v>2155</v>
      </c>
      <c r="AJ507" s="600">
        <v>2132.5</v>
      </c>
      <c r="AK507" s="600">
        <v>2110</v>
      </c>
      <c r="AL507" s="600">
        <v>690</v>
      </c>
      <c r="AM507" s="600">
        <v>782.5</v>
      </c>
      <c r="AN507" s="600">
        <v>875</v>
      </c>
      <c r="AO507" s="600">
        <v>3</v>
      </c>
      <c r="AP507" s="600">
        <v>3</v>
      </c>
      <c r="AQ507" s="600">
        <v>3</v>
      </c>
      <c r="AR507" s="600"/>
      <c r="AS507" s="600">
        <v>20</v>
      </c>
      <c r="AT507" s="600">
        <v>20</v>
      </c>
      <c r="AU507" s="600">
        <v>20</v>
      </c>
      <c r="AV507" s="600">
        <v>-15.7</v>
      </c>
      <c r="AW507" s="600">
        <v>-15.7</v>
      </c>
      <c r="AX507" s="600">
        <v>-15.7</v>
      </c>
      <c r="AY507" s="600">
        <v>-112.7</v>
      </c>
      <c r="AZ507" s="600"/>
      <c r="BA507" s="600"/>
      <c r="BB507" s="600"/>
      <c r="BC507" s="600" t="str">
        <f t="shared" si="21"/>
        <v>FAIL</v>
      </c>
      <c r="BD507" s="600" t="str">
        <f t="shared" si="22"/>
        <v>FAIL</v>
      </c>
      <c r="BE507" s="600" t="str">
        <f t="shared" si="23"/>
        <v>FAIL</v>
      </c>
      <c r="BF507" s="600" t="s">
        <v>21</v>
      </c>
    </row>
    <row r="508" spans="1:59" ht="17.350000000000001">
      <c r="A508" s="600"/>
      <c r="B508" s="600" t="s">
        <v>7917</v>
      </c>
      <c r="C508" s="600" t="s">
        <v>7272</v>
      </c>
      <c r="D508" s="600" t="s">
        <v>16</v>
      </c>
      <c r="E508" s="600" t="s">
        <v>3429</v>
      </c>
      <c r="F508" s="600" t="s">
        <v>4702</v>
      </c>
      <c r="G508" s="600" t="s">
        <v>39</v>
      </c>
      <c r="H508" s="600" t="s">
        <v>4168</v>
      </c>
      <c r="I508" s="600">
        <v>1.2</v>
      </c>
      <c r="J508" s="600">
        <v>3.7</v>
      </c>
      <c r="K508" s="600" t="s">
        <v>1194</v>
      </c>
      <c r="L508" s="600" t="s">
        <v>1194</v>
      </c>
      <c r="M508" s="600" t="s">
        <v>7273</v>
      </c>
      <c r="N508" s="600" t="s">
        <v>79</v>
      </c>
      <c r="O508" s="600" t="s">
        <v>7274</v>
      </c>
      <c r="P508" s="600">
        <v>9</v>
      </c>
      <c r="Q508" s="600" t="s">
        <v>7799</v>
      </c>
      <c r="R508" s="600" t="s">
        <v>6653</v>
      </c>
      <c r="S508" s="600" t="s">
        <v>7644</v>
      </c>
      <c r="T508" s="600" t="s">
        <v>7283</v>
      </c>
      <c r="U508" s="600" t="s">
        <v>7337</v>
      </c>
      <c r="V508" s="600" t="s">
        <v>7854</v>
      </c>
      <c r="W508" s="600" t="s">
        <v>7310</v>
      </c>
      <c r="X508" s="600">
        <v>-4</v>
      </c>
      <c r="Y508" s="600">
        <v>1</v>
      </c>
      <c r="Z508" s="600" t="s">
        <v>7531</v>
      </c>
      <c r="AA508" s="600" t="s">
        <v>7532</v>
      </c>
      <c r="AB508" s="600" t="s">
        <v>7917</v>
      </c>
      <c r="AC508" s="600">
        <v>777</v>
      </c>
      <c r="AD508" s="600">
        <v>782</v>
      </c>
      <c r="AE508" s="600">
        <v>777</v>
      </c>
      <c r="AF508" s="600">
        <v>5218</v>
      </c>
      <c r="AG508" s="600">
        <v>5260.5</v>
      </c>
      <c r="AH508" s="600">
        <v>5263</v>
      </c>
      <c r="AI508" s="600">
        <v>2110</v>
      </c>
      <c r="AJ508" s="600">
        <v>2132.5</v>
      </c>
      <c r="AK508" s="600">
        <v>2155</v>
      </c>
      <c r="AL508" s="600">
        <v>3063</v>
      </c>
      <c r="AM508" s="600">
        <v>3105.5</v>
      </c>
      <c r="AN508" s="600">
        <v>3108</v>
      </c>
      <c r="AO508" s="600"/>
      <c r="AP508" s="600"/>
      <c r="AQ508" s="600"/>
      <c r="AR508" s="600"/>
      <c r="AS508" s="600">
        <v>-5.3</v>
      </c>
      <c r="AT508" s="600">
        <v>-5.3</v>
      </c>
      <c r="AU508" s="600">
        <v>-5.3</v>
      </c>
      <c r="AV508" s="600">
        <v>-21.3</v>
      </c>
      <c r="AW508" s="600">
        <v>-21.3</v>
      </c>
      <c r="AX508" s="600">
        <v>-21.3</v>
      </c>
      <c r="AY508" s="600">
        <v>-112.7</v>
      </c>
      <c r="AZ508" s="600"/>
      <c r="BA508" s="600"/>
      <c r="BB508" s="600"/>
      <c r="BC508" s="600" t="s">
        <v>7525</v>
      </c>
      <c r="BD508" s="600" t="s">
        <v>7525</v>
      </c>
      <c r="BE508" s="600" t="s">
        <v>7525</v>
      </c>
      <c r="BF508" s="600" t="s">
        <v>21</v>
      </c>
      <c r="BG508" s="600" t="s">
        <v>7526</v>
      </c>
    </row>
    <row r="509" spans="1:59" ht="17.350000000000001">
      <c r="A509" s="599"/>
      <c r="B509" s="599" t="s">
        <v>7918</v>
      </c>
      <c r="C509" s="599" t="s">
        <v>7272</v>
      </c>
      <c r="D509" s="599" t="s">
        <v>16</v>
      </c>
      <c r="E509" s="599" t="s">
        <v>3429</v>
      </c>
      <c r="F509" s="599" t="s">
        <v>4702</v>
      </c>
      <c r="G509" s="599" t="s">
        <v>39</v>
      </c>
      <c r="H509" s="599" t="s">
        <v>4168</v>
      </c>
      <c r="I509" s="599">
        <v>1.2</v>
      </c>
      <c r="J509" s="599">
        <v>3.7</v>
      </c>
      <c r="K509" s="599" t="s">
        <v>1194</v>
      </c>
      <c r="L509" s="599" t="s">
        <v>1194</v>
      </c>
      <c r="M509" s="599" t="s">
        <v>7273</v>
      </c>
      <c r="N509" s="599" t="s">
        <v>79</v>
      </c>
      <c r="O509" s="599" t="s">
        <v>7274</v>
      </c>
      <c r="P509" s="599">
        <v>9</v>
      </c>
      <c r="Q509" s="599" t="s">
        <v>7799</v>
      </c>
      <c r="R509" s="599" t="s">
        <v>6653</v>
      </c>
      <c r="S509" s="599" t="s">
        <v>7390</v>
      </c>
      <c r="T509" s="599" t="s">
        <v>7283</v>
      </c>
      <c r="U509" s="599" t="s">
        <v>7337</v>
      </c>
      <c r="V509" s="599" t="s">
        <v>7885</v>
      </c>
      <c r="W509" s="599" t="s">
        <v>7310</v>
      </c>
      <c r="X509" s="599">
        <v>-4</v>
      </c>
      <c r="Y509" s="599">
        <v>1</v>
      </c>
      <c r="Z509" s="599" t="s">
        <v>7531</v>
      </c>
      <c r="AA509" s="599" t="s">
        <v>7532</v>
      </c>
      <c r="AB509" s="599" t="s">
        <v>7918</v>
      </c>
      <c r="AC509" s="599">
        <v>824</v>
      </c>
      <c r="AD509" s="599">
        <v>836.5</v>
      </c>
      <c r="AE509" s="599">
        <v>824</v>
      </c>
      <c r="AF509" s="599">
        <v>5406</v>
      </c>
      <c r="AG509" s="599">
        <v>5478.5</v>
      </c>
      <c r="AH509" s="599">
        <v>5451</v>
      </c>
      <c r="AI509" s="599">
        <v>2110</v>
      </c>
      <c r="AJ509" s="599">
        <v>2132.5</v>
      </c>
      <c r="AK509" s="599">
        <v>2155</v>
      </c>
      <c r="AL509" s="599">
        <v>3251</v>
      </c>
      <c r="AM509" s="599">
        <v>3323.5</v>
      </c>
      <c r="AN509" s="599">
        <v>3296</v>
      </c>
      <c r="AO509" s="599"/>
      <c r="AP509" s="599"/>
      <c r="AQ509" s="599"/>
      <c r="AR509" s="599"/>
      <c r="AS509" s="599">
        <v>-5.3</v>
      </c>
      <c r="AT509" s="599">
        <v>-5.3</v>
      </c>
      <c r="AU509" s="599">
        <v>-5.3</v>
      </c>
      <c r="AV509" s="599">
        <v>-21.3</v>
      </c>
      <c r="AW509" s="599">
        <v>-21.4</v>
      </c>
      <c r="AX509" s="599">
        <v>-21.4</v>
      </c>
      <c r="AY509" s="599">
        <v>-112.7</v>
      </c>
      <c r="AZ509" s="599"/>
      <c r="BA509" s="599"/>
      <c r="BB509" s="599"/>
      <c r="BC509" s="599" t="s">
        <v>7525</v>
      </c>
      <c r="BD509" s="599" t="s">
        <v>7525</v>
      </c>
      <c r="BE509" s="599" t="s">
        <v>7525</v>
      </c>
      <c r="BF509" s="599" t="s">
        <v>21</v>
      </c>
      <c r="BG509" s="599" t="s">
        <v>7526</v>
      </c>
    </row>
    <row r="510" spans="1:59" ht="17.350000000000001">
      <c r="A510" s="599"/>
      <c r="B510" s="599" t="s">
        <v>7919</v>
      </c>
      <c r="C510" s="599" t="s">
        <v>7272</v>
      </c>
      <c r="D510" s="599" t="s">
        <v>16</v>
      </c>
      <c r="E510" s="599" t="s">
        <v>3429</v>
      </c>
      <c r="F510" s="599" t="s">
        <v>4702</v>
      </c>
      <c r="G510" s="599" t="s">
        <v>39</v>
      </c>
      <c r="H510" s="599" t="s">
        <v>4168</v>
      </c>
      <c r="I510" s="599">
        <v>1.2</v>
      </c>
      <c r="J510" s="599">
        <v>3.7</v>
      </c>
      <c r="K510" s="599" t="s">
        <v>1194</v>
      </c>
      <c r="L510" s="599" t="s">
        <v>1194</v>
      </c>
      <c r="M510" s="599" t="s">
        <v>7273</v>
      </c>
      <c r="N510" s="599" t="s">
        <v>79</v>
      </c>
      <c r="O510" s="599" t="s">
        <v>7274</v>
      </c>
      <c r="P510" s="599">
        <v>9</v>
      </c>
      <c r="Q510" s="599" t="s">
        <v>7799</v>
      </c>
      <c r="R510" s="599" t="s">
        <v>6653</v>
      </c>
      <c r="S510" s="599" t="s">
        <v>7592</v>
      </c>
      <c r="T510" s="599" t="s">
        <v>7283</v>
      </c>
      <c r="U510" s="599" t="s">
        <v>7436</v>
      </c>
      <c r="V510" s="599" t="s">
        <v>7892</v>
      </c>
      <c r="W510" s="599" t="s">
        <v>7310</v>
      </c>
      <c r="X510" s="599">
        <v>4</v>
      </c>
      <c r="Y510" s="599">
        <v>-1</v>
      </c>
      <c r="Z510" s="599" t="s">
        <v>7546</v>
      </c>
      <c r="AA510" s="599" t="s">
        <v>7547</v>
      </c>
      <c r="AB510" s="599" t="s">
        <v>7919</v>
      </c>
      <c r="AC510" s="599">
        <v>1850</v>
      </c>
      <c r="AD510" s="599">
        <v>1880</v>
      </c>
      <c r="AE510" s="599">
        <v>1850</v>
      </c>
      <c r="AF510" s="599">
        <v>5245</v>
      </c>
      <c r="AG510" s="599">
        <v>5387.5</v>
      </c>
      <c r="AH510" s="599">
        <v>5290</v>
      </c>
      <c r="AI510" s="599">
        <v>2155</v>
      </c>
      <c r="AJ510" s="599">
        <v>2132.5</v>
      </c>
      <c r="AK510" s="599">
        <v>2110</v>
      </c>
      <c r="AL510" s="599">
        <v>3090</v>
      </c>
      <c r="AM510" s="599">
        <v>3232.5</v>
      </c>
      <c r="AN510" s="599">
        <v>3135</v>
      </c>
      <c r="AO510" s="599"/>
      <c r="AP510" s="599"/>
      <c r="AQ510" s="599"/>
      <c r="AR510" s="599"/>
      <c r="AS510" s="599">
        <v>23.9</v>
      </c>
      <c r="AT510" s="599">
        <v>23.9</v>
      </c>
      <c r="AU510" s="599">
        <v>23.9</v>
      </c>
      <c r="AV510" s="599">
        <v>-21.3</v>
      </c>
      <c r="AW510" s="599">
        <v>-21.3</v>
      </c>
      <c r="AX510" s="599">
        <v>-21.3</v>
      </c>
      <c r="AY510" s="599">
        <v>-112.7</v>
      </c>
      <c r="AZ510" s="599"/>
      <c r="BA510" s="599"/>
      <c r="BB510" s="599"/>
      <c r="BC510" s="599" t="s">
        <v>7525</v>
      </c>
      <c r="BD510" s="599" t="s">
        <v>7525</v>
      </c>
      <c r="BE510" s="599" t="s">
        <v>7525</v>
      </c>
      <c r="BF510" s="599" t="s">
        <v>21</v>
      </c>
      <c r="BG510" s="599" t="s">
        <v>7526</v>
      </c>
    </row>
    <row r="511" spans="1:59" ht="17.350000000000001">
      <c r="A511" s="600"/>
      <c r="B511" s="600" t="s">
        <v>7920</v>
      </c>
      <c r="C511" s="600" t="s">
        <v>7272</v>
      </c>
      <c r="D511" s="600" t="s">
        <v>16</v>
      </c>
      <c r="E511" s="600" t="s">
        <v>3429</v>
      </c>
      <c r="F511" s="600" t="s">
        <v>4702</v>
      </c>
      <c r="G511" s="600" t="s">
        <v>39</v>
      </c>
      <c r="H511" s="600" t="s">
        <v>4168</v>
      </c>
      <c r="I511" s="600">
        <v>1.2</v>
      </c>
      <c r="J511" s="600">
        <v>3.7</v>
      </c>
      <c r="K511" s="600" t="s">
        <v>1194</v>
      </c>
      <c r="L511" s="600" t="s">
        <v>1194</v>
      </c>
      <c r="M511" s="600" t="s">
        <v>7273</v>
      </c>
      <c r="N511" s="600" t="s">
        <v>79</v>
      </c>
      <c r="O511" s="600" t="s">
        <v>7274</v>
      </c>
      <c r="P511" s="600">
        <v>9</v>
      </c>
      <c r="Q511" s="600" t="s">
        <v>7799</v>
      </c>
      <c r="R511" s="600" t="s">
        <v>6653</v>
      </c>
      <c r="S511" s="600" t="s">
        <v>764</v>
      </c>
      <c r="T511" s="600" t="s">
        <v>7538</v>
      </c>
      <c r="U511" s="600" t="s">
        <v>7451</v>
      </c>
      <c r="V511" s="600" t="s">
        <v>7900</v>
      </c>
      <c r="W511" s="600" t="s">
        <v>7310</v>
      </c>
      <c r="X511" s="600">
        <v>3</v>
      </c>
      <c r="Y511" s="600">
        <v>-2</v>
      </c>
      <c r="Z511" s="600" t="s">
        <v>7733</v>
      </c>
      <c r="AA511" s="600" t="s">
        <v>7734</v>
      </c>
      <c r="AB511" s="600" t="s">
        <v>7920</v>
      </c>
      <c r="AC511" s="600">
        <v>2315</v>
      </c>
      <c r="AD511" s="600">
        <v>2312.25</v>
      </c>
      <c r="AE511" s="600">
        <v>2305</v>
      </c>
      <c r="AF511" s="600">
        <v>2401</v>
      </c>
      <c r="AG511" s="600">
        <v>2405.12</v>
      </c>
      <c r="AH511" s="600">
        <v>2402.5</v>
      </c>
      <c r="AI511" s="600">
        <v>2143</v>
      </c>
      <c r="AJ511" s="600">
        <v>2126.5</v>
      </c>
      <c r="AK511" s="600">
        <v>2110</v>
      </c>
      <c r="AL511" s="600">
        <v>258</v>
      </c>
      <c r="AM511" s="600">
        <v>262.125</v>
      </c>
      <c r="AN511" s="600">
        <v>259.5</v>
      </c>
      <c r="AO511" s="600"/>
      <c r="AP511" s="600"/>
      <c r="AQ511" s="600"/>
      <c r="AR511" s="600"/>
      <c r="AS511" s="600">
        <v>24</v>
      </c>
      <c r="AT511" s="600">
        <v>24</v>
      </c>
      <c r="AU511" s="600">
        <v>24</v>
      </c>
      <c r="AV511" s="600">
        <v>3.8</v>
      </c>
      <c r="AW511" s="600">
        <v>3.8</v>
      </c>
      <c r="AX511" s="600">
        <v>3.8</v>
      </c>
      <c r="AY511" s="600">
        <v>-112.7</v>
      </c>
      <c r="AZ511" s="600"/>
      <c r="BA511" s="600"/>
      <c r="BB511" s="600"/>
      <c r="BC511" s="600" t="s">
        <v>7525</v>
      </c>
      <c r="BD511" s="600" t="s">
        <v>7525</v>
      </c>
      <c r="BE511" s="600" t="s">
        <v>7525</v>
      </c>
      <c r="BF511" s="600" t="s">
        <v>21</v>
      </c>
      <c r="BG511" s="600" t="s">
        <v>7526</v>
      </c>
    </row>
    <row r="512" spans="1:59" ht="17.350000000000001">
      <c r="A512" s="600"/>
      <c r="B512" s="600" t="s">
        <v>7921</v>
      </c>
      <c r="C512" s="600" t="s">
        <v>7272</v>
      </c>
      <c r="D512" s="600" t="s">
        <v>16</v>
      </c>
      <c r="E512" s="600" t="s">
        <v>3429</v>
      </c>
      <c r="F512" s="600" t="s">
        <v>4702</v>
      </c>
      <c r="G512" s="600" t="s">
        <v>39</v>
      </c>
      <c r="H512" s="600" t="s">
        <v>4168</v>
      </c>
      <c r="I512" s="600">
        <v>1.2</v>
      </c>
      <c r="J512" s="600">
        <v>3.7</v>
      </c>
      <c r="K512" s="600" t="s">
        <v>1194</v>
      </c>
      <c r="L512" s="600" t="s">
        <v>1194</v>
      </c>
      <c r="M512" s="600" t="s">
        <v>7273</v>
      </c>
      <c r="N512" s="600" t="s">
        <v>79</v>
      </c>
      <c r="O512" s="600" t="s">
        <v>7274</v>
      </c>
      <c r="P512" s="600">
        <v>9</v>
      </c>
      <c r="Q512" s="600" t="s">
        <v>7799</v>
      </c>
      <c r="R512" s="600" t="s">
        <v>6653</v>
      </c>
      <c r="S512" s="600" t="s">
        <v>765</v>
      </c>
      <c r="T512" s="600" t="s">
        <v>7283</v>
      </c>
      <c r="U512" s="600" t="s">
        <v>7451</v>
      </c>
      <c r="V512" s="600" t="s">
        <v>7910</v>
      </c>
      <c r="W512" s="600" t="s">
        <v>7306</v>
      </c>
      <c r="X512" s="600">
        <v>3</v>
      </c>
      <c r="Y512" s="600">
        <v>-1</v>
      </c>
      <c r="Z512" s="600" t="s">
        <v>7549</v>
      </c>
      <c r="AA512" s="600" t="s">
        <v>7550</v>
      </c>
      <c r="AB512" s="600" t="s">
        <v>7921</v>
      </c>
      <c r="AC512" s="600">
        <v>2500</v>
      </c>
      <c r="AD512" s="600">
        <v>2535</v>
      </c>
      <c r="AE512" s="600">
        <v>2500</v>
      </c>
      <c r="AF512" s="600">
        <v>5345</v>
      </c>
      <c r="AG512" s="600">
        <v>5472.5</v>
      </c>
      <c r="AH512" s="600">
        <v>5390</v>
      </c>
      <c r="AI512" s="600">
        <v>2155</v>
      </c>
      <c r="AJ512" s="600">
        <v>2132.5</v>
      </c>
      <c r="AK512" s="600">
        <v>2110</v>
      </c>
      <c r="AL512" s="600">
        <v>3190</v>
      </c>
      <c r="AM512" s="600">
        <v>3317.5</v>
      </c>
      <c r="AN512" s="600">
        <v>3235</v>
      </c>
      <c r="AO512" s="600"/>
      <c r="AP512" s="600"/>
      <c r="AQ512" s="600"/>
      <c r="AR512" s="600"/>
      <c r="AS512" s="600">
        <v>24</v>
      </c>
      <c r="AT512" s="600">
        <v>24</v>
      </c>
      <c r="AU512" s="600">
        <v>24</v>
      </c>
      <c r="AV512" s="600">
        <v>-21.3</v>
      </c>
      <c r="AW512" s="600">
        <v>-21.4</v>
      </c>
      <c r="AX512" s="600">
        <v>-21.3</v>
      </c>
      <c r="AY512" s="600">
        <v>-112.7</v>
      </c>
      <c r="AZ512" s="600"/>
      <c r="BA512" s="600"/>
      <c r="BB512" s="600"/>
      <c r="BC512" s="600" t="s">
        <v>7525</v>
      </c>
      <c r="BD512" s="600" t="s">
        <v>7525</v>
      </c>
      <c r="BE512" s="600" t="s">
        <v>7525</v>
      </c>
      <c r="BF512" s="600" t="s">
        <v>21</v>
      </c>
      <c r="BG512" s="600" t="s">
        <v>7526</v>
      </c>
    </row>
    <row r="513" spans="1:59" ht="17.350000000000001">
      <c r="A513" s="600"/>
      <c r="B513" s="600" t="s">
        <v>7922</v>
      </c>
      <c r="C513" s="600" t="s">
        <v>7272</v>
      </c>
      <c r="D513" s="600" t="s">
        <v>16</v>
      </c>
      <c r="E513" s="600" t="s">
        <v>3429</v>
      </c>
      <c r="F513" s="600" t="s">
        <v>4702</v>
      </c>
      <c r="G513" s="600" t="s">
        <v>39</v>
      </c>
      <c r="H513" s="600" t="s">
        <v>4168</v>
      </c>
      <c r="I513" s="600">
        <v>1.2</v>
      </c>
      <c r="J513" s="600">
        <v>3.7</v>
      </c>
      <c r="K513" s="600" t="s">
        <v>1194</v>
      </c>
      <c r="L513" s="600" t="s">
        <v>1194</v>
      </c>
      <c r="M513" s="600" t="s">
        <v>7273</v>
      </c>
      <c r="N513" s="600" t="s">
        <v>79</v>
      </c>
      <c r="O513" s="600" t="s">
        <v>7274</v>
      </c>
      <c r="P513" s="600">
        <v>9</v>
      </c>
      <c r="Q513" s="600" t="s">
        <v>7799</v>
      </c>
      <c r="R513" s="600" t="s">
        <v>6653</v>
      </c>
      <c r="S513" s="600" t="s">
        <v>765</v>
      </c>
      <c r="T513" s="600" t="s">
        <v>7538</v>
      </c>
      <c r="U513" s="600" t="s">
        <v>7451</v>
      </c>
      <c r="V513" s="600" t="s">
        <v>7910</v>
      </c>
      <c r="W513" s="600" t="s">
        <v>7310</v>
      </c>
      <c r="X513" s="600">
        <v>-2</v>
      </c>
      <c r="Y513" s="600">
        <v>3</v>
      </c>
      <c r="Z513" s="600" t="s">
        <v>7554</v>
      </c>
      <c r="AA513" s="600" t="s">
        <v>7555</v>
      </c>
      <c r="AB513" s="600" t="s">
        <v>7922</v>
      </c>
      <c r="AC513" s="600">
        <v>2546.5</v>
      </c>
      <c r="AD513" s="600">
        <v>2552.62</v>
      </c>
      <c r="AE513" s="600">
        <v>2524</v>
      </c>
      <c r="AF513" s="600">
        <v>2401</v>
      </c>
      <c r="AG513" s="600">
        <v>2412.58</v>
      </c>
      <c r="AH513" s="600">
        <v>2401</v>
      </c>
      <c r="AI513" s="600">
        <v>2110</v>
      </c>
      <c r="AJ513" s="600">
        <v>2132.5</v>
      </c>
      <c r="AK513" s="600">
        <v>2155</v>
      </c>
      <c r="AL513" s="600">
        <v>246</v>
      </c>
      <c r="AM513" s="600">
        <v>257.58300000000003</v>
      </c>
      <c r="AN513" s="600">
        <v>246</v>
      </c>
      <c r="AO513" s="600"/>
      <c r="AP513" s="600"/>
      <c r="AQ513" s="600"/>
      <c r="AR513" s="600"/>
      <c r="AS513" s="600">
        <v>24</v>
      </c>
      <c r="AT513" s="600">
        <v>24</v>
      </c>
      <c r="AU513" s="600">
        <v>24</v>
      </c>
      <c r="AV513" s="600">
        <v>3.8</v>
      </c>
      <c r="AW513" s="600">
        <v>3.8</v>
      </c>
      <c r="AX513" s="600">
        <v>3.8</v>
      </c>
      <c r="AY513" s="600">
        <v>-112.7</v>
      </c>
      <c r="AZ513" s="600"/>
      <c r="BA513" s="600"/>
      <c r="BB513" s="600"/>
      <c r="BC513" s="600" t="s">
        <v>7525</v>
      </c>
      <c r="BD513" s="600" t="s">
        <v>7525</v>
      </c>
      <c r="BE513" s="600" t="s">
        <v>7525</v>
      </c>
      <c r="BF513" s="600" t="s">
        <v>21</v>
      </c>
      <c r="BG513" s="600" t="s">
        <v>7526</v>
      </c>
    </row>
    <row r="514" spans="1:59" ht="17.350000000000001">
      <c r="A514" s="599"/>
      <c r="B514" s="599" t="s">
        <v>7923</v>
      </c>
      <c r="C514" s="599" t="s">
        <v>7272</v>
      </c>
      <c r="D514" s="599" t="s">
        <v>16</v>
      </c>
      <c r="E514" s="599" t="s">
        <v>1388</v>
      </c>
      <c r="F514" s="599" t="s">
        <v>4702</v>
      </c>
      <c r="G514" s="599" t="s">
        <v>39</v>
      </c>
      <c r="H514" s="599" t="s">
        <v>4168</v>
      </c>
      <c r="I514" s="599">
        <v>1.2</v>
      </c>
      <c r="J514" s="599">
        <v>3.7</v>
      </c>
      <c r="K514" s="599" t="s">
        <v>1194</v>
      </c>
      <c r="L514" s="599" t="s">
        <v>1194</v>
      </c>
      <c r="M514" s="599" t="s">
        <v>7273</v>
      </c>
      <c r="N514" s="599" t="s">
        <v>79</v>
      </c>
      <c r="O514" s="599" t="s">
        <v>7274</v>
      </c>
      <c r="P514" s="599">
        <v>9</v>
      </c>
      <c r="Q514" s="599" t="s">
        <v>1180</v>
      </c>
      <c r="R514" s="599" t="s">
        <v>6653</v>
      </c>
      <c r="S514" s="599"/>
      <c r="T514" s="599" t="s">
        <v>7275</v>
      </c>
      <c r="U514" s="599" t="s">
        <v>7276</v>
      </c>
      <c r="V514" s="599" t="s">
        <v>7276</v>
      </c>
      <c r="W514" s="599"/>
      <c r="X514" s="599"/>
      <c r="Y514" s="599"/>
      <c r="Z514" s="599" t="s">
        <v>7277</v>
      </c>
      <c r="AA514" s="599" t="s">
        <v>7278</v>
      </c>
      <c r="AB514" s="599" t="s">
        <v>7923</v>
      </c>
      <c r="AC514" s="599"/>
      <c r="AD514" s="599"/>
      <c r="AE514" s="599"/>
      <c r="AF514" s="599">
        <v>4220</v>
      </c>
      <c r="AG514" s="599">
        <v>4280</v>
      </c>
      <c r="AH514" s="599">
        <v>4340</v>
      </c>
      <c r="AI514" s="599">
        <v>2110</v>
      </c>
      <c r="AJ514" s="599">
        <v>2140</v>
      </c>
      <c r="AK514" s="599">
        <v>2170</v>
      </c>
      <c r="AL514" s="599">
        <v>2050</v>
      </c>
      <c r="AM514" s="599">
        <v>2110</v>
      </c>
      <c r="AN514" s="599">
        <v>2170</v>
      </c>
      <c r="AO514" s="599">
        <v>3</v>
      </c>
      <c r="AP514" s="599">
        <v>3</v>
      </c>
      <c r="AQ514" s="599">
        <v>3</v>
      </c>
      <c r="AR514" s="599"/>
      <c r="AS514" s="599"/>
      <c r="AT514" s="599"/>
      <c r="AU514" s="599"/>
      <c r="AV514" s="599">
        <v>-21.2</v>
      </c>
      <c r="AW514" s="599">
        <v>-21.2</v>
      </c>
      <c r="AX514" s="599">
        <v>-21.2</v>
      </c>
      <c r="AY514" s="599">
        <v>-112.7</v>
      </c>
      <c r="AZ514" s="599"/>
      <c r="BA514" s="599"/>
      <c r="BB514" s="599"/>
      <c r="BC514" s="599" t="str">
        <f t="shared" si="21"/>
        <v>FAIL</v>
      </c>
      <c r="BD514" s="599" t="str">
        <f t="shared" si="22"/>
        <v>FAIL</v>
      </c>
      <c r="BE514" s="599" t="str">
        <f t="shared" si="23"/>
        <v>FAIL</v>
      </c>
      <c r="BF514" s="599" t="s">
        <v>21</v>
      </c>
    </row>
    <row r="515" spans="1:59" ht="17.350000000000001">
      <c r="A515" s="600"/>
      <c r="B515" s="600" t="s">
        <v>7924</v>
      </c>
      <c r="C515" s="600" t="s">
        <v>7272</v>
      </c>
      <c r="D515" s="600" t="s">
        <v>16</v>
      </c>
      <c r="E515" s="599" t="s">
        <v>1388</v>
      </c>
      <c r="F515" s="600" t="s">
        <v>4702</v>
      </c>
      <c r="G515" s="600" t="s">
        <v>39</v>
      </c>
      <c r="H515" s="600" t="s">
        <v>4168</v>
      </c>
      <c r="I515" s="600">
        <v>1.2</v>
      </c>
      <c r="J515" s="600">
        <v>3.7</v>
      </c>
      <c r="K515" s="600" t="s">
        <v>1194</v>
      </c>
      <c r="L515" s="600" t="s">
        <v>1194</v>
      </c>
      <c r="M515" s="600" t="s">
        <v>7273</v>
      </c>
      <c r="N515" s="600" t="s">
        <v>79</v>
      </c>
      <c r="O515" s="600" t="s">
        <v>7274</v>
      </c>
      <c r="P515" s="600">
        <v>9</v>
      </c>
      <c r="Q515" s="600" t="s">
        <v>1180</v>
      </c>
      <c r="R515" s="600" t="s">
        <v>6653</v>
      </c>
      <c r="S515" s="600"/>
      <c r="T515" s="600" t="s">
        <v>7275</v>
      </c>
      <c r="U515" s="600" t="s">
        <v>7276</v>
      </c>
      <c r="V515" s="600" t="s">
        <v>7276</v>
      </c>
      <c r="W515" s="600"/>
      <c r="X515" s="600"/>
      <c r="Y515" s="600"/>
      <c r="Z515" s="600" t="s">
        <v>7280</v>
      </c>
      <c r="AA515" s="600" t="s">
        <v>7281</v>
      </c>
      <c r="AB515" s="600" t="s">
        <v>7924</v>
      </c>
      <c r="AC515" s="600"/>
      <c r="AD515" s="600"/>
      <c r="AE515" s="600"/>
      <c r="AF515" s="600">
        <v>6330</v>
      </c>
      <c r="AG515" s="600">
        <v>6420</v>
      </c>
      <c r="AH515" s="600">
        <v>6510</v>
      </c>
      <c r="AI515" s="600">
        <v>2110</v>
      </c>
      <c r="AJ515" s="600">
        <v>2140</v>
      </c>
      <c r="AK515" s="600">
        <v>2170</v>
      </c>
      <c r="AL515" s="600">
        <v>4160</v>
      </c>
      <c r="AM515" s="600">
        <v>4250</v>
      </c>
      <c r="AN515" s="600">
        <v>4340</v>
      </c>
      <c r="AO515" s="600">
        <v>3</v>
      </c>
      <c r="AP515" s="600">
        <v>3</v>
      </c>
      <c r="AQ515" s="600">
        <v>3</v>
      </c>
      <c r="AR515" s="600"/>
      <c r="AS515" s="600"/>
      <c r="AT515" s="600"/>
      <c r="AU515" s="600"/>
      <c r="AV515" s="600">
        <v>-36.4</v>
      </c>
      <c r="AW515" s="600">
        <v>-36.4</v>
      </c>
      <c r="AX515" s="600">
        <v>-36.4</v>
      </c>
      <c r="AY515" s="600">
        <v>-112.7</v>
      </c>
      <c r="AZ515" s="600"/>
      <c r="BA515" s="600"/>
      <c r="BB515" s="600"/>
      <c r="BC515" s="600" t="str">
        <f t="shared" si="21"/>
        <v>FAIL</v>
      </c>
      <c r="BD515" s="600" t="str">
        <f t="shared" si="22"/>
        <v>FAIL</v>
      </c>
      <c r="BE515" s="600" t="str">
        <f t="shared" si="23"/>
        <v>FAIL</v>
      </c>
      <c r="BF515" s="600" t="s">
        <v>21</v>
      </c>
    </row>
    <row r="516" spans="1:59" ht="17.350000000000001">
      <c r="A516" s="599"/>
      <c r="B516" s="599" t="s">
        <v>7925</v>
      </c>
      <c r="C516" s="599" t="s">
        <v>7272</v>
      </c>
      <c r="D516" s="599" t="s">
        <v>16</v>
      </c>
      <c r="E516" s="599" t="s">
        <v>1388</v>
      </c>
      <c r="F516" s="599" t="s">
        <v>4702</v>
      </c>
      <c r="G516" s="599" t="s">
        <v>39</v>
      </c>
      <c r="H516" s="599" t="s">
        <v>4168</v>
      </c>
      <c r="I516" s="599">
        <v>1.2</v>
      </c>
      <c r="J516" s="599">
        <v>3.7</v>
      </c>
      <c r="K516" s="599" t="s">
        <v>1194</v>
      </c>
      <c r="L516" s="599" t="s">
        <v>1194</v>
      </c>
      <c r="M516" s="599" t="s">
        <v>7273</v>
      </c>
      <c r="N516" s="599" t="s">
        <v>79</v>
      </c>
      <c r="O516" s="599" t="s">
        <v>7274</v>
      </c>
      <c r="P516" s="599">
        <v>9</v>
      </c>
      <c r="Q516" s="599" t="s">
        <v>1180</v>
      </c>
      <c r="R516" s="599" t="s">
        <v>6653</v>
      </c>
      <c r="S516" s="599"/>
      <c r="T516" s="599" t="s">
        <v>7275</v>
      </c>
      <c r="U516" s="599" t="s">
        <v>7276</v>
      </c>
      <c r="V516" s="599" t="s">
        <v>7276</v>
      </c>
      <c r="W516" s="599"/>
      <c r="X516" s="599"/>
      <c r="Y516" s="599"/>
      <c r="Z516" s="599" t="s">
        <v>7287</v>
      </c>
      <c r="AA516" s="599" t="s">
        <v>7288</v>
      </c>
      <c r="AB516" s="599" t="s">
        <v>7925</v>
      </c>
      <c r="AC516" s="599"/>
      <c r="AD516" s="599"/>
      <c r="AE516" s="599"/>
      <c r="AF516" s="599">
        <v>8440</v>
      </c>
      <c r="AG516" s="599">
        <v>8560</v>
      </c>
      <c r="AH516" s="599">
        <v>8680</v>
      </c>
      <c r="AI516" s="599">
        <v>2110</v>
      </c>
      <c r="AJ516" s="599">
        <v>2140</v>
      </c>
      <c r="AK516" s="599">
        <v>2170</v>
      </c>
      <c r="AL516" s="599">
        <v>6270</v>
      </c>
      <c r="AM516" s="599">
        <v>6390</v>
      </c>
      <c r="AN516" s="599">
        <v>6510</v>
      </c>
      <c r="AO516" s="599">
        <v>3</v>
      </c>
      <c r="AP516" s="599">
        <v>3</v>
      </c>
      <c r="AQ516" s="599">
        <v>3</v>
      </c>
      <c r="AR516" s="599"/>
      <c r="AS516" s="599"/>
      <c r="AT516" s="599"/>
      <c r="AU516" s="599"/>
      <c r="AV516" s="599">
        <v>-26.4</v>
      </c>
      <c r="AW516" s="599">
        <v>-26.4</v>
      </c>
      <c r="AX516" s="599">
        <v>-26.4</v>
      </c>
      <c r="AY516" s="599">
        <v>-112.7</v>
      </c>
      <c r="AZ516" s="599"/>
      <c r="BA516" s="599"/>
      <c r="BB516" s="599"/>
      <c r="BC516" s="599" t="str">
        <f t="shared" si="21"/>
        <v>FAIL</v>
      </c>
      <c r="BD516" s="599" t="str">
        <f t="shared" si="22"/>
        <v>FAIL</v>
      </c>
      <c r="BE516" s="599" t="str">
        <f t="shared" si="23"/>
        <v>FAIL</v>
      </c>
      <c r="BF516" s="599" t="s">
        <v>21</v>
      </c>
    </row>
    <row r="517" spans="1:59" ht="17.350000000000001">
      <c r="A517" s="600"/>
      <c r="B517" s="600" t="s">
        <v>7926</v>
      </c>
      <c r="C517" s="600" t="s">
        <v>7272</v>
      </c>
      <c r="D517" s="600" t="s">
        <v>16</v>
      </c>
      <c r="E517" s="599" t="s">
        <v>1388</v>
      </c>
      <c r="F517" s="600" t="s">
        <v>4702</v>
      </c>
      <c r="G517" s="600" t="s">
        <v>39</v>
      </c>
      <c r="H517" s="600" t="s">
        <v>4168</v>
      </c>
      <c r="I517" s="600">
        <v>1.2</v>
      </c>
      <c r="J517" s="600">
        <v>3.7</v>
      </c>
      <c r="K517" s="600" t="s">
        <v>1194</v>
      </c>
      <c r="L517" s="600" t="s">
        <v>1194</v>
      </c>
      <c r="M517" s="600" t="s">
        <v>7273</v>
      </c>
      <c r="N517" s="600" t="s">
        <v>79</v>
      </c>
      <c r="O517" s="600" t="s">
        <v>7274</v>
      </c>
      <c r="P517" s="600">
        <v>9</v>
      </c>
      <c r="Q517" s="600" t="s">
        <v>1180</v>
      </c>
      <c r="R517" s="600" t="s">
        <v>6653</v>
      </c>
      <c r="S517" s="600"/>
      <c r="T517" s="600" t="s">
        <v>7275</v>
      </c>
      <c r="U517" s="600" t="s">
        <v>7276</v>
      </c>
      <c r="V517" s="600" t="s">
        <v>7276</v>
      </c>
      <c r="W517" s="600"/>
      <c r="X517" s="600"/>
      <c r="Y517" s="600"/>
      <c r="Z517" s="600" t="s">
        <v>7290</v>
      </c>
      <c r="AA517" s="600" t="s">
        <v>7291</v>
      </c>
      <c r="AB517" s="600" t="s">
        <v>7926</v>
      </c>
      <c r="AC517" s="600"/>
      <c r="AD517" s="600"/>
      <c r="AE517" s="600"/>
      <c r="AF517" s="600">
        <v>10550</v>
      </c>
      <c r="AG517" s="600">
        <v>10700</v>
      </c>
      <c r="AH517" s="600">
        <v>10850</v>
      </c>
      <c r="AI517" s="600">
        <v>2110</v>
      </c>
      <c r="AJ517" s="600">
        <v>2140</v>
      </c>
      <c r="AK517" s="600">
        <v>2170</v>
      </c>
      <c r="AL517" s="600">
        <v>8380</v>
      </c>
      <c r="AM517" s="600">
        <v>8530</v>
      </c>
      <c r="AN517" s="600">
        <v>8680</v>
      </c>
      <c r="AO517" s="600">
        <v>3</v>
      </c>
      <c r="AP517" s="600">
        <v>3</v>
      </c>
      <c r="AQ517" s="600">
        <v>3</v>
      </c>
      <c r="AR517" s="600"/>
      <c r="AS517" s="600"/>
      <c r="AT517" s="600"/>
      <c r="AU517" s="600"/>
      <c r="AV517" s="600">
        <v>-26.4</v>
      </c>
      <c r="AW517" s="600">
        <v>-26.4</v>
      </c>
      <c r="AX517" s="600">
        <v>-26.4</v>
      </c>
      <c r="AY517" s="600">
        <v>-112.7</v>
      </c>
      <c r="AZ517" s="600"/>
      <c r="BA517" s="600"/>
      <c r="BB517" s="600"/>
      <c r="BC517" s="600" t="str">
        <f t="shared" si="21"/>
        <v>FAIL</v>
      </c>
      <c r="BD517" s="600" t="str">
        <f t="shared" si="22"/>
        <v>FAIL</v>
      </c>
      <c r="BE517" s="600" t="str">
        <f t="shared" si="23"/>
        <v>FAIL</v>
      </c>
      <c r="BF517" s="600" t="s">
        <v>21</v>
      </c>
    </row>
    <row r="518" spans="1:59" ht="17.350000000000001">
      <c r="A518" s="599"/>
      <c r="B518" s="599" t="s">
        <v>7927</v>
      </c>
      <c r="C518" s="599" t="s">
        <v>7272</v>
      </c>
      <c r="D518" s="599" t="s">
        <v>16</v>
      </c>
      <c r="E518" s="599" t="s">
        <v>1388</v>
      </c>
      <c r="F518" s="599" t="s">
        <v>4702</v>
      </c>
      <c r="G518" s="599" t="s">
        <v>39</v>
      </c>
      <c r="H518" s="599" t="s">
        <v>4168</v>
      </c>
      <c r="I518" s="599">
        <v>1.2</v>
      </c>
      <c r="J518" s="599">
        <v>3.7</v>
      </c>
      <c r="K518" s="599" t="s">
        <v>1194</v>
      </c>
      <c r="L518" s="599" t="s">
        <v>1194</v>
      </c>
      <c r="M518" s="599" t="s">
        <v>7273</v>
      </c>
      <c r="N518" s="599" t="s">
        <v>79</v>
      </c>
      <c r="O518" s="599" t="s">
        <v>7274</v>
      </c>
      <c r="P518" s="599">
        <v>9</v>
      </c>
      <c r="Q518" s="599" t="s">
        <v>1180</v>
      </c>
      <c r="R518" s="599" t="s">
        <v>6653</v>
      </c>
      <c r="S518" s="599"/>
      <c r="T518" s="599" t="s">
        <v>7275</v>
      </c>
      <c r="U518" s="599" t="s">
        <v>7276</v>
      </c>
      <c r="V518" s="599" t="s">
        <v>7276</v>
      </c>
      <c r="W518" s="599"/>
      <c r="X518" s="599"/>
      <c r="Y518" s="599"/>
      <c r="Z518" s="599" t="s">
        <v>7293</v>
      </c>
      <c r="AA518" s="599" t="s">
        <v>7294</v>
      </c>
      <c r="AB518" s="599" t="s">
        <v>7927</v>
      </c>
      <c r="AC518" s="599"/>
      <c r="AD518" s="599"/>
      <c r="AE518" s="599"/>
      <c r="AF518" s="599">
        <v>12660</v>
      </c>
      <c r="AG518" s="599">
        <v>12660</v>
      </c>
      <c r="AH518" s="599">
        <v>12660</v>
      </c>
      <c r="AI518" s="599">
        <v>2110</v>
      </c>
      <c r="AJ518" s="599">
        <v>2110</v>
      </c>
      <c r="AK518" s="599">
        <v>2110</v>
      </c>
      <c r="AL518" s="599">
        <v>10550</v>
      </c>
      <c r="AM518" s="599">
        <v>10550</v>
      </c>
      <c r="AN518" s="599">
        <v>10550</v>
      </c>
      <c r="AO518" s="599">
        <v>3</v>
      </c>
      <c r="AP518" s="599">
        <v>3</v>
      </c>
      <c r="AQ518" s="599">
        <v>3</v>
      </c>
      <c r="AR518" s="599"/>
      <c r="AS518" s="599"/>
      <c r="AT518" s="599"/>
      <c r="AU518" s="599"/>
      <c r="AV518" s="599">
        <v>-26.4</v>
      </c>
      <c r="AW518" s="599">
        <v>-26.4</v>
      </c>
      <c r="AX518" s="599">
        <v>-26.4</v>
      </c>
      <c r="AY518" s="599">
        <v>-112.7</v>
      </c>
      <c r="AZ518" s="599"/>
      <c r="BA518" s="599"/>
      <c r="BB518" s="599"/>
      <c r="BC518" s="599" t="str">
        <f t="shared" si="21"/>
        <v>FAIL</v>
      </c>
      <c r="BD518" s="599" t="str">
        <f t="shared" si="22"/>
        <v>FAIL</v>
      </c>
      <c r="BE518" s="599" t="str">
        <f t="shared" si="23"/>
        <v>FAIL</v>
      </c>
      <c r="BF518" s="599" t="s">
        <v>21</v>
      </c>
    </row>
    <row r="519" spans="1:59" ht="17.350000000000001">
      <c r="A519" s="600"/>
      <c r="B519" s="600" t="s">
        <v>7928</v>
      </c>
      <c r="C519" s="600" t="s">
        <v>7272</v>
      </c>
      <c r="D519" s="600" t="s">
        <v>16</v>
      </c>
      <c r="E519" s="599" t="s">
        <v>1388</v>
      </c>
      <c r="F519" s="600" t="s">
        <v>4702</v>
      </c>
      <c r="G519" s="600" t="s">
        <v>39</v>
      </c>
      <c r="H519" s="600" t="s">
        <v>4168</v>
      </c>
      <c r="I519" s="600">
        <v>1.2</v>
      </c>
      <c r="J519" s="600">
        <v>3.7</v>
      </c>
      <c r="K519" s="600" t="s">
        <v>1194</v>
      </c>
      <c r="L519" s="600" t="s">
        <v>1194</v>
      </c>
      <c r="M519" s="600" t="s">
        <v>7273</v>
      </c>
      <c r="N519" s="600" t="s">
        <v>79</v>
      </c>
      <c r="O519" s="600" t="s">
        <v>7274</v>
      </c>
      <c r="P519" s="600">
        <v>9</v>
      </c>
      <c r="Q519" s="600" t="s">
        <v>1180</v>
      </c>
      <c r="R519" s="600" t="s">
        <v>6653</v>
      </c>
      <c r="S519" s="600"/>
      <c r="T519" s="600" t="s">
        <v>7275</v>
      </c>
      <c r="U519" s="600" t="s">
        <v>7276</v>
      </c>
      <c r="V519" s="600" t="s">
        <v>7276</v>
      </c>
      <c r="W519" s="600" t="s">
        <v>7299</v>
      </c>
      <c r="X519" s="600">
        <v>0</v>
      </c>
      <c r="Y519" s="600">
        <v>2</v>
      </c>
      <c r="Z519" s="600" t="s">
        <v>7300</v>
      </c>
      <c r="AA519" s="600" t="s">
        <v>7301</v>
      </c>
      <c r="AB519" s="600" t="s">
        <v>7928</v>
      </c>
      <c r="AC519" s="600"/>
      <c r="AD519" s="600"/>
      <c r="AE519" s="600"/>
      <c r="AF519" s="600">
        <v>1055</v>
      </c>
      <c r="AG519" s="600">
        <v>1070</v>
      </c>
      <c r="AH519" s="600">
        <v>1085</v>
      </c>
      <c r="AI519" s="600">
        <v>2110</v>
      </c>
      <c r="AJ519" s="600">
        <v>2140</v>
      </c>
      <c r="AK519" s="600">
        <v>2170</v>
      </c>
      <c r="AL519" s="600">
        <v>1055</v>
      </c>
      <c r="AM519" s="600">
        <v>1040</v>
      </c>
      <c r="AN519" s="600">
        <v>1025</v>
      </c>
      <c r="AO519" s="600">
        <v>3</v>
      </c>
      <c r="AP519" s="600">
        <v>3</v>
      </c>
      <c r="AQ519" s="600">
        <v>3</v>
      </c>
      <c r="AR519" s="600"/>
      <c r="AS519" s="600"/>
      <c r="AT519" s="600"/>
      <c r="AU519" s="600"/>
      <c r="AV519" s="600">
        <v>-15.8</v>
      </c>
      <c r="AW519" s="600">
        <v>-15.8</v>
      </c>
      <c r="AX519" s="600">
        <v>-15.8</v>
      </c>
      <c r="AY519" s="600">
        <v>-112.7</v>
      </c>
      <c r="AZ519" s="600"/>
      <c r="BA519" s="600"/>
      <c r="BB519" s="600"/>
      <c r="BC519" s="600" t="str">
        <f t="shared" si="21"/>
        <v>FAIL</v>
      </c>
      <c r="BD519" s="600" t="str">
        <f t="shared" si="22"/>
        <v>FAIL</v>
      </c>
      <c r="BE519" s="600" t="str">
        <f t="shared" si="23"/>
        <v>FAIL</v>
      </c>
      <c r="BF519" s="600" t="s">
        <v>21</v>
      </c>
    </row>
    <row r="520" spans="1:59" ht="17.350000000000001">
      <c r="A520" s="599"/>
      <c r="B520" s="599" t="s">
        <v>7929</v>
      </c>
      <c r="C520" s="599" t="s">
        <v>7272</v>
      </c>
      <c r="D520" s="599" t="s">
        <v>16</v>
      </c>
      <c r="E520" s="599" t="s">
        <v>1388</v>
      </c>
      <c r="F520" s="599" t="s">
        <v>4702</v>
      </c>
      <c r="G520" s="599" t="s">
        <v>39</v>
      </c>
      <c r="H520" s="599" t="s">
        <v>4168</v>
      </c>
      <c r="I520" s="599">
        <v>1.2</v>
      </c>
      <c r="J520" s="599">
        <v>3.7</v>
      </c>
      <c r="K520" s="599" t="s">
        <v>1194</v>
      </c>
      <c r="L520" s="599" t="s">
        <v>1194</v>
      </c>
      <c r="M520" s="599" t="s">
        <v>7273</v>
      </c>
      <c r="N520" s="599" t="s">
        <v>79</v>
      </c>
      <c r="O520" s="599" t="s">
        <v>7274</v>
      </c>
      <c r="P520" s="599">
        <v>9</v>
      </c>
      <c r="Q520" s="599" t="s">
        <v>1180</v>
      </c>
      <c r="R520" s="599" t="s">
        <v>6653</v>
      </c>
      <c r="S520" s="599"/>
      <c r="T520" s="599" t="s">
        <v>7275</v>
      </c>
      <c r="U520" s="599" t="s">
        <v>7276</v>
      </c>
      <c r="V520" s="599" t="s">
        <v>7276</v>
      </c>
      <c r="W520" s="599" t="s">
        <v>4373</v>
      </c>
      <c r="X520" s="599">
        <v>0</v>
      </c>
      <c r="Y520" s="599">
        <v>3</v>
      </c>
      <c r="Z520" s="599" t="s">
        <v>7303</v>
      </c>
      <c r="AA520" s="599" t="s">
        <v>7304</v>
      </c>
      <c r="AB520" s="599" t="s">
        <v>7929</v>
      </c>
      <c r="AC520" s="599"/>
      <c r="AD520" s="599"/>
      <c r="AE520" s="599"/>
      <c r="AF520" s="599">
        <v>703.33299999999997</v>
      </c>
      <c r="AG520" s="599">
        <v>713.33299999999997</v>
      </c>
      <c r="AH520" s="599">
        <v>723.33299999999997</v>
      </c>
      <c r="AI520" s="599">
        <v>2110</v>
      </c>
      <c r="AJ520" s="599">
        <v>2140</v>
      </c>
      <c r="AK520" s="599">
        <v>2170</v>
      </c>
      <c r="AL520" s="599">
        <v>1406.67</v>
      </c>
      <c r="AM520" s="599">
        <v>1396.67</v>
      </c>
      <c r="AN520" s="599">
        <v>1386.67</v>
      </c>
      <c r="AO520" s="599">
        <v>3</v>
      </c>
      <c r="AP520" s="599">
        <v>3</v>
      </c>
      <c r="AQ520" s="599">
        <v>3</v>
      </c>
      <c r="AR520" s="599"/>
      <c r="AS520" s="599"/>
      <c r="AT520" s="599"/>
      <c r="AU520" s="599"/>
      <c r="AV520" s="599">
        <v>-45.5</v>
      </c>
      <c r="AW520" s="599">
        <v>-45.5</v>
      </c>
      <c r="AX520" s="599">
        <v>-45.5</v>
      </c>
      <c r="AY520" s="599">
        <v>-112.7</v>
      </c>
      <c r="AZ520" s="599"/>
      <c r="BA520" s="599"/>
      <c r="BB520" s="599"/>
      <c r="BC520" s="599" t="str">
        <f t="shared" si="21"/>
        <v>FAIL</v>
      </c>
      <c r="BD520" s="599" t="str">
        <f t="shared" si="22"/>
        <v>FAIL</v>
      </c>
      <c r="BE520" s="599" t="str">
        <f t="shared" si="23"/>
        <v>FAIL</v>
      </c>
      <c r="BF520" s="599" t="s">
        <v>21</v>
      </c>
    </row>
    <row r="521" spans="1:59" ht="17.350000000000001">
      <c r="A521" s="600"/>
      <c r="B521" s="600" t="s">
        <v>7930</v>
      </c>
      <c r="C521" s="600" t="s">
        <v>7272</v>
      </c>
      <c r="D521" s="600" t="s">
        <v>16</v>
      </c>
      <c r="E521" s="599" t="s">
        <v>1388</v>
      </c>
      <c r="F521" s="600" t="s">
        <v>4702</v>
      </c>
      <c r="G521" s="600" t="s">
        <v>39</v>
      </c>
      <c r="H521" s="600" t="s">
        <v>4168</v>
      </c>
      <c r="I521" s="600">
        <v>1.2</v>
      </c>
      <c r="J521" s="600">
        <v>3.7</v>
      </c>
      <c r="K521" s="600" t="s">
        <v>1194</v>
      </c>
      <c r="L521" s="600" t="s">
        <v>1194</v>
      </c>
      <c r="M521" s="600" t="s">
        <v>7273</v>
      </c>
      <c r="N521" s="600" t="s">
        <v>79</v>
      </c>
      <c r="O521" s="600" t="s">
        <v>7274</v>
      </c>
      <c r="P521" s="600">
        <v>9</v>
      </c>
      <c r="Q521" s="600" t="s">
        <v>1180</v>
      </c>
      <c r="R521" s="600" t="s">
        <v>6653</v>
      </c>
      <c r="S521" s="600"/>
      <c r="T521" s="600" t="s">
        <v>7275</v>
      </c>
      <c r="U521" s="600" t="s">
        <v>7276</v>
      </c>
      <c r="V521" s="600" t="s">
        <v>7276</v>
      </c>
      <c r="W521" s="600" t="s">
        <v>7306</v>
      </c>
      <c r="X521" s="600">
        <v>0</v>
      </c>
      <c r="Y521" s="600">
        <v>4</v>
      </c>
      <c r="Z521" s="600" t="s">
        <v>7307</v>
      </c>
      <c r="AA521" s="600" t="s">
        <v>7308</v>
      </c>
      <c r="AB521" s="600" t="s">
        <v>7930</v>
      </c>
      <c r="AC521" s="600"/>
      <c r="AD521" s="600"/>
      <c r="AE521" s="600"/>
      <c r="AF521" s="600">
        <v>527.5</v>
      </c>
      <c r="AG521" s="600">
        <v>535</v>
      </c>
      <c r="AH521" s="600">
        <v>542.5</v>
      </c>
      <c r="AI521" s="600">
        <v>2110</v>
      </c>
      <c r="AJ521" s="600">
        <v>2140</v>
      </c>
      <c r="AK521" s="600">
        <v>2170</v>
      </c>
      <c r="AL521" s="600">
        <v>1582.5</v>
      </c>
      <c r="AM521" s="600">
        <v>1575</v>
      </c>
      <c r="AN521" s="600">
        <v>1567.5</v>
      </c>
      <c r="AO521" s="600">
        <v>3</v>
      </c>
      <c r="AP521" s="600">
        <v>3</v>
      </c>
      <c r="AQ521" s="600">
        <v>3</v>
      </c>
      <c r="AR521" s="600"/>
      <c r="AS521" s="600"/>
      <c r="AT521" s="600"/>
      <c r="AU521" s="600"/>
      <c r="AV521" s="600">
        <v>-35.5</v>
      </c>
      <c r="AW521" s="600">
        <v>-35.5</v>
      </c>
      <c r="AX521" s="600">
        <v>-35.5</v>
      </c>
      <c r="AY521" s="600">
        <v>-112.7</v>
      </c>
      <c r="AZ521" s="600"/>
      <c r="BA521" s="600"/>
      <c r="BB521" s="600"/>
      <c r="BC521" s="600" t="str">
        <f t="shared" si="21"/>
        <v>FAIL</v>
      </c>
      <c r="BD521" s="600" t="str">
        <f t="shared" si="22"/>
        <v>FAIL</v>
      </c>
      <c r="BE521" s="600" t="str">
        <f t="shared" si="23"/>
        <v>FAIL</v>
      </c>
      <c r="BF521" s="600" t="s">
        <v>21</v>
      </c>
    </row>
    <row r="522" spans="1:59" ht="17.350000000000001">
      <c r="A522" s="599"/>
      <c r="B522" s="599" t="s">
        <v>7931</v>
      </c>
      <c r="C522" s="599" t="s">
        <v>7272</v>
      </c>
      <c r="D522" s="599" t="s">
        <v>16</v>
      </c>
      <c r="E522" s="599" t="s">
        <v>1388</v>
      </c>
      <c r="F522" s="599" t="s">
        <v>4702</v>
      </c>
      <c r="G522" s="599" t="s">
        <v>39</v>
      </c>
      <c r="H522" s="599" t="s">
        <v>4168</v>
      </c>
      <c r="I522" s="599">
        <v>1.2</v>
      </c>
      <c r="J522" s="599">
        <v>3.7</v>
      </c>
      <c r="K522" s="599" t="s">
        <v>1194</v>
      </c>
      <c r="L522" s="599" t="s">
        <v>1194</v>
      </c>
      <c r="M522" s="599" t="s">
        <v>7273</v>
      </c>
      <c r="N522" s="599" t="s">
        <v>79</v>
      </c>
      <c r="O522" s="599" t="s">
        <v>7274</v>
      </c>
      <c r="P522" s="599">
        <v>9</v>
      </c>
      <c r="Q522" s="599" t="s">
        <v>1180</v>
      </c>
      <c r="R522" s="599" t="s">
        <v>6653</v>
      </c>
      <c r="S522" s="599"/>
      <c r="T522" s="599" t="s">
        <v>7275</v>
      </c>
      <c r="U522" s="599" t="s">
        <v>7276</v>
      </c>
      <c r="V522" s="599" t="s">
        <v>7276</v>
      </c>
      <c r="W522" s="599" t="s">
        <v>7310</v>
      </c>
      <c r="X522" s="599">
        <v>0</v>
      </c>
      <c r="Y522" s="599">
        <v>5</v>
      </c>
      <c r="Z522" s="599" t="s">
        <v>7311</v>
      </c>
      <c r="AA522" s="599" t="s">
        <v>7312</v>
      </c>
      <c r="AB522" s="599" t="s">
        <v>7931</v>
      </c>
      <c r="AC522" s="599"/>
      <c r="AD522" s="599"/>
      <c r="AE522" s="599"/>
      <c r="AF522" s="599">
        <v>422</v>
      </c>
      <c r="AG522" s="599">
        <v>428</v>
      </c>
      <c r="AH522" s="599">
        <v>434</v>
      </c>
      <c r="AI522" s="599">
        <v>2110</v>
      </c>
      <c r="AJ522" s="599">
        <v>2140</v>
      </c>
      <c r="AK522" s="599">
        <v>2170</v>
      </c>
      <c r="AL522" s="599">
        <v>1688</v>
      </c>
      <c r="AM522" s="599">
        <v>1682</v>
      </c>
      <c r="AN522" s="599">
        <v>1676</v>
      </c>
      <c r="AO522" s="599">
        <v>3</v>
      </c>
      <c r="AP522" s="599">
        <v>3</v>
      </c>
      <c r="AQ522" s="599">
        <v>3</v>
      </c>
      <c r="AR522" s="599"/>
      <c r="AS522" s="599"/>
      <c r="AT522" s="599"/>
      <c r="AU522" s="599"/>
      <c r="AV522" s="599">
        <v>-35.5</v>
      </c>
      <c r="AW522" s="599">
        <v>-35.5</v>
      </c>
      <c r="AX522" s="599">
        <v>-35.5</v>
      </c>
      <c r="AY522" s="599">
        <v>-112.7</v>
      </c>
      <c r="AZ522" s="599"/>
      <c r="BA522" s="599"/>
      <c r="BB522" s="599"/>
      <c r="BC522" s="599" t="str">
        <f t="shared" si="21"/>
        <v>FAIL</v>
      </c>
      <c r="BD522" s="599" t="str">
        <f t="shared" si="22"/>
        <v>FAIL</v>
      </c>
      <c r="BE522" s="599" t="str">
        <f t="shared" si="23"/>
        <v>FAIL</v>
      </c>
      <c r="BF522" s="599" t="s">
        <v>21</v>
      </c>
    </row>
    <row r="523" spans="1:59" ht="17.350000000000001">
      <c r="A523" s="600"/>
      <c r="B523" s="600" t="s">
        <v>7932</v>
      </c>
      <c r="C523" s="600" t="s">
        <v>7272</v>
      </c>
      <c r="D523" s="600" t="s">
        <v>16</v>
      </c>
      <c r="E523" s="599" t="s">
        <v>1388</v>
      </c>
      <c r="F523" s="600" t="s">
        <v>4702</v>
      </c>
      <c r="G523" s="600" t="s">
        <v>39</v>
      </c>
      <c r="H523" s="600" t="s">
        <v>4168</v>
      </c>
      <c r="I523" s="600">
        <v>1.2</v>
      </c>
      <c r="J523" s="600">
        <v>3.7</v>
      </c>
      <c r="K523" s="600" t="s">
        <v>1194</v>
      </c>
      <c r="L523" s="600" t="s">
        <v>1194</v>
      </c>
      <c r="M523" s="600" t="s">
        <v>7273</v>
      </c>
      <c r="N523" s="600" t="s">
        <v>79</v>
      </c>
      <c r="O523" s="600" t="s">
        <v>7274</v>
      </c>
      <c r="P523" s="600">
        <v>9</v>
      </c>
      <c r="Q523" s="600" t="s">
        <v>1180</v>
      </c>
      <c r="R523" s="600" t="s">
        <v>6653</v>
      </c>
      <c r="S523" s="600" t="s">
        <v>7016</v>
      </c>
      <c r="T523" s="600" t="s">
        <v>7275</v>
      </c>
      <c r="U523" s="600" t="s">
        <v>7276</v>
      </c>
      <c r="V523" s="600" t="s">
        <v>7276</v>
      </c>
      <c r="W523" s="600" t="s">
        <v>7299</v>
      </c>
      <c r="X523" s="600">
        <v>-1</v>
      </c>
      <c r="Y523" s="600">
        <v>1</v>
      </c>
      <c r="Z523" s="600" t="s">
        <v>7314</v>
      </c>
      <c r="AA523" s="600" t="s">
        <v>7315</v>
      </c>
      <c r="AB523" s="600" t="s">
        <v>7932</v>
      </c>
      <c r="AC523" s="600">
        <v>1920</v>
      </c>
      <c r="AD523" s="600">
        <v>1950</v>
      </c>
      <c r="AE523" s="600">
        <v>1980</v>
      </c>
      <c r="AF523" s="600">
        <v>4030</v>
      </c>
      <c r="AG523" s="600">
        <v>4090</v>
      </c>
      <c r="AH523" s="600">
        <v>4150</v>
      </c>
      <c r="AI523" s="600">
        <v>2110</v>
      </c>
      <c r="AJ523" s="600">
        <v>2140</v>
      </c>
      <c r="AK523" s="600">
        <v>2170</v>
      </c>
      <c r="AL523" s="600">
        <v>1860</v>
      </c>
      <c r="AM523" s="600">
        <v>1920</v>
      </c>
      <c r="AN523" s="600">
        <v>1980</v>
      </c>
      <c r="AO523" s="600">
        <v>3</v>
      </c>
      <c r="AP523" s="600">
        <v>3</v>
      </c>
      <c r="AQ523" s="600">
        <v>3</v>
      </c>
      <c r="AR523" s="600"/>
      <c r="AS523" s="600">
        <v>22.5</v>
      </c>
      <c r="AT523" s="600">
        <v>22.5</v>
      </c>
      <c r="AU523" s="600">
        <v>22.5</v>
      </c>
      <c r="AV523" s="600">
        <v>-21.2</v>
      </c>
      <c r="AW523" s="600">
        <v>-21.2</v>
      </c>
      <c r="AX523" s="600">
        <v>-21.2</v>
      </c>
      <c r="AY523" s="600">
        <v>-112.7</v>
      </c>
      <c r="AZ523" s="600"/>
      <c r="BA523" s="600"/>
      <c r="BB523" s="600"/>
      <c r="BC523" s="600" t="str">
        <f t="shared" si="21"/>
        <v>FAIL</v>
      </c>
      <c r="BD523" s="600" t="str">
        <f t="shared" si="22"/>
        <v>FAIL</v>
      </c>
      <c r="BE523" s="600" t="str">
        <f t="shared" si="23"/>
        <v>FAIL</v>
      </c>
      <c r="BF523" s="600" t="s">
        <v>21</v>
      </c>
    </row>
    <row r="524" spans="1:59" ht="17.350000000000001">
      <c r="A524" s="599"/>
      <c r="B524" s="599" t="s">
        <v>7933</v>
      </c>
      <c r="C524" s="599" t="s">
        <v>7272</v>
      </c>
      <c r="D524" s="599" t="s">
        <v>16</v>
      </c>
      <c r="E524" s="599" t="s">
        <v>1388</v>
      </c>
      <c r="F524" s="599" t="s">
        <v>4702</v>
      </c>
      <c r="G524" s="599" t="s">
        <v>39</v>
      </c>
      <c r="H524" s="599" t="s">
        <v>4168</v>
      </c>
      <c r="I524" s="599">
        <v>1.2</v>
      </c>
      <c r="J524" s="599">
        <v>3.7</v>
      </c>
      <c r="K524" s="599" t="s">
        <v>1194</v>
      </c>
      <c r="L524" s="599" t="s">
        <v>1194</v>
      </c>
      <c r="M524" s="599" t="s">
        <v>7273</v>
      </c>
      <c r="N524" s="599" t="s">
        <v>79</v>
      </c>
      <c r="O524" s="599" t="s">
        <v>7274</v>
      </c>
      <c r="P524" s="599">
        <v>9</v>
      </c>
      <c r="Q524" s="599" t="s">
        <v>1180</v>
      </c>
      <c r="R524" s="599" t="s">
        <v>6653</v>
      </c>
      <c r="S524" s="599" t="s">
        <v>7016</v>
      </c>
      <c r="T524" s="599" t="s">
        <v>7275</v>
      </c>
      <c r="U524" s="599" t="s">
        <v>7276</v>
      </c>
      <c r="V524" s="599" t="s">
        <v>7276</v>
      </c>
      <c r="W524" s="599" t="s">
        <v>7299</v>
      </c>
      <c r="X524" s="599">
        <v>1</v>
      </c>
      <c r="Y524" s="599">
        <v>1</v>
      </c>
      <c r="Z524" s="599" t="s">
        <v>7317</v>
      </c>
      <c r="AA524" s="599" t="s">
        <v>7318</v>
      </c>
      <c r="AB524" s="599" t="s">
        <v>7933</v>
      </c>
      <c r="AC524" s="599">
        <v>1920</v>
      </c>
      <c r="AD524" s="599">
        <v>1950</v>
      </c>
      <c r="AE524" s="599">
        <v>1980</v>
      </c>
      <c r="AF524" s="599">
        <v>190</v>
      </c>
      <c r="AG524" s="599">
        <v>190</v>
      </c>
      <c r="AH524" s="599">
        <v>190</v>
      </c>
      <c r="AI524" s="599">
        <v>2110</v>
      </c>
      <c r="AJ524" s="599">
        <v>2140</v>
      </c>
      <c r="AK524" s="599">
        <v>2170</v>
      </c>
      <c r="AL524" s="599">
        <v>1920</v>
      </c>
      <c r="AM524" s="599">
        <v>1920</v>
      </c>
      <c r="AN524" s="599">
        <v>1920</v>
      </c>
      <c r="AO524" s="599">
        <v>3</v>
      </c>
      <c r="AP524" s="599">
        <v>3</v>
      </c>
      <c r="AQ524" s="599">
        <v>3</v>
      </c>
      <c r="AR524" s="599"/>
      <c r="AS524" s="599">
        <v>22.5</v>
      </c>
      <c r="AT524" s="599">
        <v>22.5</v>
      </c>
      <c r="AU524" s="599">
        <v>22.5</v>
      </c>
      <c r="AV524" s="599">
        <v>-35.5</v>
      </c>
      <c r="AW524" s="599">
        <v>-35.5</v>
      </c>
      <c r="AX524" s="599">
        <v>-35.5</v>
      </c>
      <c r="AY524" s="599">
        <v>-112.7</v>
      </c>
      <c r="AZ524" s="599"/>
      <c r="BA524" s="599"/>
      <c r="BB524" s="599"/>
      <c r="BC524" s="599" t="str">
        <f t="shared" si="21"/>
        <v>FAIL</v>
      </c>
      <c r="BD524" s="599" t="str">
        <f t="shared" si="22"/>
        <v>FAIL</v>
      </c>
      <c r="BE524" s="599" t="str">
        <f t="shared" si="23"/>
        <v>FAIL</v>
      </c>
      <c r="BF524" s="599" t="s">
        <v>21</v>
      </c>
    </row>
    <row r="525" spans="1:59" ht="17.350000000000001">
      <c r="A525" s="600"/>
      <c r="B525" s="600" t="s">
        <v>7934</v>
      </c>
      <c r="C525" s="600" t="s">
        <v>7272</v>
      </c>
      <c r="D525" s="600" t="s">
        <v>16</v>
      </c>
      <c r="E525" s="599" t="s">
        <v>1388</v>
      </c>
      <c r="F525" s="600" t="s">
        <v>4702</v>
      </c>
      <c r="G525" s="600" t="s">
        <v>39</v>
      </c>
      <c r="H525" s="600" t="s">
        <v>4168</v>
      </c>
      <c r="I525" s="600">
        <v>1.2</v>
      </c>
      <c r="J525" s="600">
        <v>3.7</v>
      </c>
      <c r="K525" s="600" t="s">
        <v>1194</v>
      </c>
      <c r="L525" s="600" t="s">
        <v>1194</v>
      </c>
      <c r="M525" s="600" t="s">
        <v>7273</v>
      </c>
      <c r="N525" s="600" t="s">
        <v>79</v>
      </c>
      <c r="O525" s="600" t="s">
        <v>7274</v>
      </c>
      <c r="P525" s="600">
        <v>9</v>
      </c>
      <c r="Q525" s="600" t="s">
        <v>1180</v>
      </c>
      <c r="R525" s="600" t="s">
        <v>6653</v>
      </c>
      <c r="S525" s="600" t="s">
        <v>7016</v>
      </c>
      <c r="T525" s="600" t="s">
        <v>7275</v>
      </c>
      <c r="U525" s="600" t="s">
        <v>7276</v>
      </c>
      <c r="V525" s="600" t="s">
        <v>7276</v>
      </c>
      <c r="W525" s="600" t="s">
        <v>4373</v>
      </c>
      <c r="X525" s="600">
        <v>-1</v>
      </c>
      <c r="Y525" s="600">
        <v>2</v>
      </c>
      <c r="Z525" s="600" t="s">
        <v>7320</v>
      </c>
      <c r="AA525" s="600" t="s">
        <v>7321</v>
      </c>
      <c r="AB525" s="600" t="s">
        <v>7934</v>
      </c>
      <c r="AC525" s="600">
        <v>1920</v>
      </c>
      <c r="AD525" s="600">
        <v>1950</v>
      </c>
      <c r="AE525" s="600">
        <v>1980</v>
      </c>
      <c r="AF525" s="600">
        <v>2015</v>
      </c>
      <c r="AG525" s="600">
        <v>2045</v>
      </c>
      <c r="AH525" s="600">
        <v>2075</v>
      </c>
      <c r="AI525" s="600">
        <v>2110</v>
      </c>
      <c r="AJ525" s="600">
        <v>2140</v>
      </c>
      <c r="AK525" s="600">
        <v>2170</v>
      </c>
      <c r="AL525" s="600">
        <v>95</v>
      </c>
      <c r="AM525" s="600">
        <v>65</v>
      </c>
      <c r="AN525" s="600">
        <v>35</v>
      </c>
      <c r="AO525" s="600">
        <v>3</v>
      </c>
      <c r="AP525" s="600">
        <v>2</v>
      </c>
      <c r="AQ525" s="600">
        <v>1</v>
      </c>
      <c r="AR525" s="600"/>
      <c r="AS525" s="600">
        <v>22.5</v>
      </c>
      <c r="AT525" s="600">
        <v>22.5</v>
      </c>
      <c r="AU525" s="600">
        <v>22.5</v>
      </c>
      <c r="AV525" s="600">
        <v>-16.3</v>
      </c>
      <c r="AW525" s="600">
        <v>-31.3</v>
      </c>
      <c r="AX525" s="600">
        <v>-45.3</v>
      </c>
      <c r="AY525" s="600">
        <v>-112.7</v>
      </c>
      <c r="AZ525" s="600"/>
      <c r="BA525" s="600"/>
      <c r="BB525" s="600"/>
      <c r="BC525" s="600" t="str">
        <f t="shared" si="21"/>
        <v>FAIL</v>
      </c>
      <c r="BD525" s="600" t="str">
        <f t="shared" si="22"/>
        <v>FAIL</v>
      </c>
      <c r="BE525" s="600" t="str">
        <f t="shared" si="23"/>
        <v>FAIL</v>
      </c>
      <c r="BF525" s="600" t="s">
        <v>21</v>
      </c>
    </row>
    <row r="526" spans="1:59" ht="17.350000000000001">
      <c r="A526" s="599"/>
      <c r="B526" s="599" t="s">
        <v>7935</v>
      </c>
      <c r="C526" s="599" t="s">
        <v>7272</v>
      </c>
      <c r="D526" s="599" t="s">
        <v>16</v>
      </c>
      <c r="E526" s="599" t="s">
        <v>1388</v>
      </c>
      <c r="F526" s="599" t="s">
        <v>4702</v>
      </c>
      <c r="G526" s="599" t="s">
        <v>39</v>
      </c>
      <c r="H526" s="599" t="s">
        <v>4168</v>
      </c>
      <c r="I526" s="599">
        <v>1.2</v>
      </c>
      <c r="J526" s="599">
        <v>3.7</v>
      </c>
      <c r="K526" s="599" t="s">
        <v>1194</v>
      </c>
      <c r="L526" s="599" t="s">
        <v>1194</v>
      </c>
      <c r="M526" s="599" t="s">
        <v>7273</v>
      </c>
      <c r="N526" s="599" t="s">
        <v>79</v>
      </c>
      <c r="O526" s="599" t="s">
        <v>7274</v>
      </c>
      <c r="P526" s="599">
        <v>9</v>
      </c>
      <c r="Q526" s="599" t="s">
        <v>1180</v>
      </c>
      <c r="R526" s="599" t="s">
        <v>6653</v>
      </c>
      <c r="S526" s="599" t="s">
        <v>7016</v>
      </c>
      <c r="T526" s="599" t="s">
        <v>7275</v>
      </c>
      <c r="U526" s="599" t="s">
        <v>7276</v>
      </c>
      <c r="V526" s="599" t="s">
        <v>7276</v>
      </c>
      <c r="W526" s="599" t="s">
        <v>4373</v>
      </c>
      <c r="X526" s="599">
        <v>1</v>
      </c>
      <c r="Y526" s="599">
        <v>2</v>
      </c>
      <c r="Z526" s="599" t="s">
        <v>7323</v>
      </c>
      <c r="AA526" s="599" t="s">
        <v>7318</v>
      </c>
      <c r="AB526" s="599" t="s">
        <v>7935</v>
      </c>
      <c r="AC526" s="599">
        <v>1920</v>
      </c>
      <c r="AD526" s="599">
        <v>1950</v>
      </c>
      <c r="AE526" s="599">
        <v>1980</v>
      </c>
      <c r="AF526" s="599">
        <v>95</v>
      </c>
      <c r="AG526" s="599">
        <v>95</v>
      </c>
      <c r="AH526" s="599">
        <v>95</v>
      </c>
      <c r="AI526" s="599">
        <v>2110</v>
      </c>
      <c r="AJ526" s="599">
        <v>2140</v>
      </c>
      <c r="AK526" s="599">
        <v>2170</v>
      </c>
      <c r="AL526" s="599">
        <v>2015</v>
      </c>
      <c r="AM526" s="599">
        <v>2015</v>
      </c>
      <c r="AN526" s="599">
        <v>2015</v>
      </c>
      <c r="AO526" s="599">
        <v>3</v>
      </c>
      <c r="AP526" s="599">
        <v>3</v>
      </c>
      <c r="AQ526" s="599">
        <v>3</v>
      </c>
      <c r="AR526" s="599"/>
      <c r="AS526" s="599">
        <v>22.5</v>
      </c>
      <c r="AT526" s="599">
        <v>22.5</v>
      </c>
      <c r="AU526" s="599">
        <v>22.5</v>
      </c>
      <c r="AV526" s="599">
        <v>-35.5</v>
      </c>
      <c r="AW526" s="599">
        <v>-35.5</v>
      </c>
      <c r="AX526" s="599">
        <v>-35.5</v>
      </c>
      <c r="AY526" s="599">
        <v>-112.7</v>
      </c>
      <c r="AZ526" s="599"/>
      <c r="BA526" s="599"/>
      <c r="BB526" s="599"/>
      <c r="BC526" s="599" t="str">
        <f t="shared" si="21"/>
        <v>FAIL</v>
      </c>
      <c r="BD526" s="599" t="str">
        <f t="shared" si="22"/>
        <v>FAIL</v>
      </c>
      <c r="BE526" s="599" t="str">
        <f t="shared" si="23"/>
        <v>FAIL</v>
      </c>
      <c r="BF526" s="599" t="s">
        <v>21</v>
      </c>
    </row>
    <row r="527" spans="1:59" ht="17.350000000000001">
      <c r="A527" s="600"/>
      <c r="B527" s="600" t="s">
        <v>7936</v>
      </c>
      <c r="C527" s="600" t="s">
        <v>7272</v>
      </c>
      <c r="D527" s="600" t="s">
        <v>16</v>
      </c>
      <c r="E527" s="599" t="s">
        <v>1388</v>
      </c>
      <c r="F527" s="600" t="s">
        <v>4702</v>
      </c>
      <c r="G527" s="600" t="s">
        <v>39</v>
      </c>
      <c r="H527" s="600" t="s">
        <v>4168</v>
      </c>
      <c r="I527" s="600">
        <v>1.2</v>
      </c>
      <c r="J527" s="600">
        <v>3.7</v>
      </c>
      <c r="K527" s="600" t="s">
        <v>1194</v>
      </c>
      <c r="L527" s="600" t="s">
        <v>1194</v>
      </c>
      <c r="M527" s="600" t="s">
        <v>7273</v>
      </c>
      <c r="N527" s="600" t="s">
        <v>79</v>
      </c>
      <c r="O527" s="600" t="s">
        <v>7274</v>
      </c>
      <c r="P527" s="600">
        <v>9</v>
      </c>
      <c r="Q527" s="600" t="s">
        <v>1180</v>
      </c>
      <c r="R527" s="600" t="s">
        <v>6653</v>
      </c>
      <c r="S527" s="600" t="s">
        <v>7016</v>
      </c>
      <c r="T527" s="600"/>
      <c r="U527" s="600" t="s">
        <v>7276</v>
      </c>
      <c r="V527" s="600" t="s">
        <v>7276</v>
      </c>
      <c r="W527" s="600" t="s">
        <v>7299</v>
      </c>
      <c r="X527" s="600">
        <v>2</v>
      </c>
      <c r="Y527" s="600"/>
      <c r="Z527" s="600" t="s">
        <v>7325</v>
      </c>
      <c r="AA527" s="600"/>
      <c r="AB527" s="600" t="s">
        <v>7936</v>
      </c>
      <c r="AC527" s="600">
        <v>1920</v>
      </c>
      <c r="AD527" s="600">
        <v>1950</v>
      </c>
      <c r="AE527" s="600">
        <v>1980</v>
      </c>
      <c r="AF527" s="600"/>
      <c r="AG527" s="600"/>
      <c r="AH527" s="600"/>
      <c r="AI527" s="600">
        <v>2110</v>
      </c>
      <c r="AJ527" s="600">
        <v>2140</v>
      </c>
      <c r="AK527" s="600">
        <v>2170</v>
      </c>
      <c r="AL527" s="600"/>
      <c r="AM527" s="600"/>
      <c r="AN527" s="600"/>
      <c r="AO527" s="600"/>
      <c r="AP527" s="600"/>
      <c r="AQ527" s="600"/>
      <c r="AR527" s="600"/>
      <c r="AS527" s="600">
        <v>26.5</v>
      </c>
      <c r="AT527" s="600">
        <v>26.5</v>
      </c>
      <c r="AU527" s="600">
        <v>26.5</v>
      </c>
      <c r="AV527" s="600"/>
      <c r="AW527" s="600"/>
      <c r="AX527" s="600"/>
      <c r="AY527" s="600">
        <v>-112.7</v>
      </c>
      <c r="AZ527" s="600"/>
      <c r="BA527" s="600"/>
      <c r="BB527" s="600"/>
      <c r="BC527" s="600" t="str">
        <f t="shared" si="21"/>
        <v>FAIL</v>
      </c>
      <c r="BD527" s="600" t="str">
        <f t="shared" si="22"/>
        <v>FAIL</v>
      </c>
      <c r="BE527" s="600" t="str">
        <f t="shared" si="23"/>
        <v>FAIL</v>
      </c>
      <c r="BF527" s="600" t="s">
        <v>21</v>
      </c>
    </row>
    <row r="528" spans="1:59" ht="17.350000000000001">
      <c r="A528" s="599"/>
      <c r="B528" s="599" t="s">
        <v>7937</v>
      </c>
      <c r="C528" s="599" t="s">
        <v>7272</v>
      </c>
      <c r="D528" s="599" t="s">
        <v>16</v>
      </c>
      <c r="E528" s="599" t="s">
        <v>1388</v>
      </c>
      <c r="F528" s="599" t="s">
        <v>4702</v>
      </c>
      <c r="G528" s="599" t="s">
        <v>39</v>
      </c>
      <c r="H528" s="599" t="s">
        <v>4168</v>
      </c>
      <c r="I528" s="599">
        <v>1.2</v>
      </c>
      <c r="J528" s="599">
        <v>3.7</v>
      </c>
      <c r="K528" s="599" t="s">
        <v>1194</v>
      </c>
      <c r="L528" s="599" t="s">
        <v>1194</v>
      </c>
      <c r="M528" s="599" t="s">
        <v>7273</v>
      </c>
      <c r="N528" s="599" t="s">
        <v>79</v>
      </c>
      <c r="O528" s="599" t="s">
        <v>7274</v>
      </c>
      <c r="P528" s="599">
        <v>9</v>
      </c>
      <c r="Q528" s="599" t="s">
        <v>1180</v>
      </c>
      <c r="R528" s="599" t="s">
        <v>6653</v>
      </c>
      <c r="S528" s="599" t="s">
        <v>7016</v>
      </c>
      <c r="T528" s="599" t="s">
        <v>7275</v>
      </c>
      <c r="U528" s="599" t="s">
        <v>7276</v>
      </c>
      <c r="V528" s="599" t="s">
        <v>7276</v>
      </c>
      <c r="W528" s="599" t="s">
        <v>4373</v>
      </c>
      <c r="X528" s="599">
        <v>-2</v>
      </c>
      <c r="Y528" s="599">
        <v>1</v>
      </c>
      <c r="Z528" s="599" t="s">
        <v>7327</v>
      </c>
      <c r="AA528" s="599" t="s">
        <v>7328</v>
      </c>
      <c r="AB528" s="599" t="s">
        <v>7937</v>
      </c>
      <c r="AC528" s="599">
        <v>1920</v>
      </c>
      <c r="AD528" s="599">
        <v>1950</v>
      </c>
      <c r="AE528" s="599">
        <v>1980</v>
      </c>
      <c r="AF528" s="599">
        <v>5950</v>
      </c>
      <c r="AG528" s="599">
        <v>6040</v>
      </c>
      <c r="AH528" s="599">
        <v>6130</v>
      </c>
      <c r="AI528" s="599">
        <v>2110</v>
      </c>
      <c r="AJ528" s="599">
        <v>2140</v>
      </c>
      <c r="AK528" s="599">
        <v>2170</v>
      </c>
      <c r="AL528" s="599">
        <v>3780</v>
      </c>
      <c r="AM528" s="599">
        <v>3870</v>
      </c>
      <c r="AN528" s="599">
        <v>3960</v>
      </c>
      <c r="AO528" s="599">
        <v>3</v>
      </c>
      <c r="AP528" s="599">
        <v>3</v>
      </c>
      <c r="AQ528" s="599">
        <v>3</v>
      </c>
      <c r="AR528" s="599"/>
      <c r="AS528" s="599">
        <v>22.5</v>
      </c>
      <c r="AT528" s="599">
        <v>22.5</v>
      </c>
      <c r="AU528" s="599">
        <v>22.5</v>
      </c>
      <c r="AV528" s="599">
        <v>-37.4</v>
      </c>
      <c r="AW528" s="599">
        <v>-36.4</v>
      </c>
      <c r="AX528" s="599">
        <v>-36.4</v>
      </c>
      <c r="AY528" s="599">
        <v>-112.7</v>
      </c>
      <c r="AZ528" s="599"/>
      <c r="BA528" s="599"/>
      <c r="BB528" s="599"/>
      <c r="BC528" s="599" t="str">
        <f t="shared" si="21"/>
        <v>FAIL</v>
      </c>
      <c r="BD528" s="599" t="str">
        <f t="shared" si="22"/>
        <v>FAIL</v>
      </c>
      <c r="BE528" s="599" t="str">
        <f t="shared" si="23"/>
        <v>FAIL</v>
      </c>
      <c r="BF528" s="599" t="s">
        <v>21</v>
      </c>
    </row>
    <row r="529" spans="1:58" ht="17.350000000000001">
      <c r="A529" s="600"/>
      <c r="B529" s="600" t="s">
        <v>7938</v>
      </c>
      <c r="C529" s="600" t="s">
        <v>7272</v>
      </c>
      <c r="D529" s="600" t="s">
        <v>16</v>
      </c>
      <c r="E529" s="599" t="s">
        <v>1388</v>
      </c>
      <c r="F529" s="600" t="s">
        <v>4702</v>
      </c>
      <c r="G529" s="600" t="s">
        <v>39</v>
      </c>
      <c r="H529" s="600" t="s">
        <v>4168</v>
      </c>
      <c r="I529" s="600">
        <v>1.2</v>
      </c>
      <c r="J529" s="600">
        <v>3.7</v>
      </c>
      <c r="K529" s="600" t="s">
        <v>1194</v>
      </c>
      <c r="L529" s="600" t="s">
        <v>1194</v>
      </c>
      <c r="M529" s="600" t="s">
        <v>7273</v>
      </c>
      <c r="N529" s="600" t="s">
        <v>79</v>
      </c>
      <c r="O529" s="600" t="s">
        <v>7274</v>
      </c>
      <c r="P529" s="600">
        <v>9</v>
      </c>
      <c r="Q529" s="600" t="s">
        <v>1180</v>
      </c>
      <c r="R529" s="600" t="s">
        <v>6653</v>
      </c>
      <c r="S529" s="600" t="s">
        <v>7016</v>
      </c>
      <c r="T529" s="600" t="s">
        <v>7275</v>
      </c>
      <c r="U529" s="600" t="s">
        <v>7276</v>
      </c>
      <c r="V529" s="600" t="s">
        <v>7276</v>
      </c>
      <c r="W529" s="600" t="s">
        <v>4373</v>
      </c>
      <c r="X529" s="600">
        <v>2</v>
      </c>
      <c r="Y529" s="600">
        <v>-1</v>
      </c>
      <c r="Z529" s="600" t="s">
        <v>7333</v>
      </c>
      <c r="AA529" s="600" t="s">
        <v>7334</v>
      </c>
      <c r="AB529" s="600" t="s">
        <v>7938</v>
      </c>
      <c r="AC529" s="600">
        <v>1920</v>
      </c>
      <c r="AD529" s="600">
        <v>1950</v>
      </c>
      <c r="AE529" s="600">
        <v>1980</v>
      </c>
      <c r="AF529" s="600">
        <v>1730</v>
      </c>
      <c r="AG529" s="600">
        <v>1760</v>
      </c>
      <c r="AH529" s="600">
        <v>1790</v>
      </c>
      <c r="AI529" s="600">
        <v>2110</v>
      </c>
      <c r="AJ529" s="600">
        <v>2140</v>
      </c>
      <c r="AK529" s="600">
        <v>2170</v>
      </c>
      <c r="AL529" s="600">
        <v>380</v>
      </c>
      <c r="AM529" s="600">
        <v>350</v>
      </c>
      <c r="AN529" s="600">
        <v>320</v>
      </c>
      <c r="AO529" s="600">
        <v>3</v>
      </c>
      <c r="AP529" s="600">
        <v>3</v>
      </c>
      <c r="AQ529" s="600">
        <v>3</v>
      </c>
      <c r="AR529" s="600"/>
      <c r="AS529" s="600">
        <v>22.5</v>
      </c>
      <c r="AT529" s="600">
        <v>22.5</v>
      </c>
      <c r="AU529" s="600">
        <v>22.5</v>
      </c>
      <c r="AV529" s="600">
        <v>-16.3</v>
      </c>
      <c r="AW529" s="600">
        <v>-16.3</v>
      </c>
      <c r="AX529" s="600">
        <v>-16.3</v>
      </c>
      <c r="AY529" s="600">
        <v>-112.7</v>
      </c>
      <c r="AZ529" s="600"/>
      <c r="BA529" s="600"/>
      <c r="BB529" s="600"/>
      <c r="BC529" s="600" t="str">
        <f t="shared" si="21"/>
        <v>FAIL</v>
      </c>
      <c r="BD529" s="600" t="str">
        <f t="shared" si="22"/>
        <v>FAIL</v>
      </c>
      <c r="BE529" s="600" t="str">
        <f t="shared" si="23"/>
        <v>FAIL</v>
      </c>
      <c r="BF529" s="600" t="s">
        <v>21</v>
      </c>
    </row>
    <row r="530" spans="1:58" ht="17.350000000000001">
      <c r="A530" s="599"/>
      <c r="B530" s="599" t="s">
        <v>7939</v>
      </c>
      <c r="C530" s="599" t="s">
        <v>7272</v>
      </c>
      <c r="D530" s="599" t="s">
        <v>16</v>
      </c>
      <c r="E530" s="599" t="s">
        <v>1388</v>
      </c>
      <c r="F530" s="599" t="s">
        <v>4702</v>
      </c>
      <c r="G530" s="599" t="s">
        <v>39</v>
      </c>
      <c r="H530" s="599" t="s">
        <v>4168</v>
      </c>
      <c r="I530" s="599">
        <v>1.2</v>
      </c>
      <c r="J530" s="599">
        <v>3.7</v>
      </c>
      <c r="K530" s="599" t="s">
        <v>1194</v>
      </c>
      <c r="L530" s="599" t="s">
        <v>1194</v>
      </c>
      <c r="M530" s="599" t="s">
        <v>7273</v>
      </c>
      <c r="N530" s="599" t="s">
        <v>79</v>
      </c>
      <c r="O530" s="599" t="s">
        <v>7274</v>
      </c>
      <c r="P530" s="599">
        <v>9</v>
      </c>
      <c r="Q530" s="599" t="s">
        <v>1180</v>
      </c>
      <c r="R530" s="599" t="s">
        <v>6653</v>
      </c>
      <c r="S530" s="599" t="s">
        <v>7336</v>
      </c>
      <c r="T530" s="599"/>
      <c r="U530" s="599" t="s">
        <v>7337</v>
      </c>
      <c r="V530" s="599" t="s">
        <v>7940</v>
      </c>
      <c r="W530" s="599" t="s">
        <v>7299</v>
      </c>
      <c r="X530" s="599">
        <v>2</v>
      </c>
      <c r="Y530" s="599"/>
      <c r="Z530" s="599" t="s">
        <v>7339</v>
      </c>
      <c r="AA530" s="599"/>
      <c r="AB530" s="599" t="s">
        <v>7939</v>
      </c>
      <c r="AC530" s="599">
        <v>703</v>
      </c>
      <c r="AD530" s="599">
        <v>718</v>
      </c>
      <c r="AE530" s="599">
        <v>733</v>
      </c>
      <c r="AF530" s="599"/>
      <c r="AG530" s="599"/>
      <c r="AH530" s="599"/>
      <c r="AI530" s="599">
        <v>2110</v>
      </c>
      <c r="AJ530" s="599">
        <v>2140</v>
      </c>
      <c r="AK530" s="599">
        <v>2170</v>
      </c>
      <c r="AL530" s="599"/>
      <c r="AM530" s="599"/>
      <c r="AN530" s="599"/>
      <c r="AO530" s="599"/>
      <c r="AP530" s="599"/>
      <c r="AQ530" s="599"/>
      <c r="AR530" s="599"/>
      <c r="AS530" s="599">
        <v>-5.3</v>
      </c>
      <c r="AT530" s="599">
        <v>-5.3</v>
      </c>
      <c r="AU530" s="599">
        <v>-5.3</v>
      </c>
      <c r="AV530" s="599"/>
      <c r="AW530" s="599"/>
      <c r="AX530" s="599"/>
      <c r="AY530" s="599">
        <v>-112.7</v>
      </c>
      <c r="AZ530" s="599"/>
      <c r="BA530" s="599"/>
      <c r="BB530" s="599"/>
      <c r="BC530" s="599" t="str">
        <f t="shared" si="21"/>
        <v>FAIL</v>
      </c>
      <c r="BD530" s="599" t="str">
        <f t="shared" si="22"/>
        <v>FAIL</v>
      </c>
      <c r="BE530" s="599" t="str">
        <f t="shared" si="23"/>
        <v>FAIL</v>
      </c>
      <c r="BF530" s="599" t="s">
        <v>21</v>
      </c>
    </row>
    <row r="531" spans="1:58" ht="17.350000000000001">
      <c r="A531" s="600"/>
      <c r="B531" s="600" t="s">
        <v>7941</v>
      </c>
      <c r="C531" s="600" t="s">
        <v>7272</v>
      </c>
      <c r="D531" s="600" t="s">
        <v>16</v>
      </c>
      <c r="E531" s="599" t="s">
        <v>1388</v>
      </c>
      <c r="F531" s="600" t="s">
        <v>4702</v>
      </c>
      <c r="G531" s="600" t="s">
        <v>39</v>
      </c>
      <c r="H531" s="600" t="s">
        <v>4168</v>
      </c>
      <c r="I531" s="600">
        <v>1.2</v>
      </c>
      <c r="J531" s="600">
        <v>3.7</v>
      </c>
      <c r="K531" s="600" t="s">
        <v>1194</v>
      </c>
      <c r="L531" s="600" t="s">
        <v>1194</v>
      </c>
      <c r="M531" s="600" t="s">
        <v>7273</v>
      </c>
      <c r="N531" s="600" t="s">
        <v>79</v>
      </c>
      <c r="O531" s="600" t="s">
        <v>7274</v>
      </c>
      <c r="P531" s="600">
        <v>9</v>
      </c>
      <c r="Q531" s="600" t="s">
        <v>1180</v>
      </c>
      <c r="R531" s="600" t="s">
        <v>6653</v>
      </c>
      <c r="S531" s="600" t="s">
        <v>7336</v>
      </c>
      <c r="T531" s="600" t="s">
        <v>7275</v>
      </c>
      <c r="U531" s="600" t="s">
        <v>7337</v>
      </c>
      <c r="V531" s="600" t="s">
        <v>7940</v>
      </c>
      <c r="W531" s="600" t="s">
        <v>7299</v>
      </c>
      <c r="X531" s="600">
        <v>-1</v>
      </c>
      <c r="Y531" s="600">
        <v>1</v>
      </c>
      <c r="Z531" s="600" t="s">
        <v>7341</v>
      </c>
      <c r="AA531" s="600" t="s">
        <v>7342</v>
      </c>
      <c r="AB531" s="600" t="s">
        <v>7941</v>
      </c>
      <c r="AC531" s="600">
        <v>703</v>
      </c>
      <c r="AD531" s="600">
        <v>718</v>
      </c>
      <c r="AE531" s="600">
        <v>733</v>
      </c>
      <c r="AF531" s="600">
        <v>2813</v>
      </c>
      <c r="AG531" s="600">
        <v>2858</v>
      </c>
      <c r="AH531" s="600">
        <v>2903</v>
      </c>
      <c r="AI531" s="600">
        <v>2110</v>
      </c>
      <c r="AJ531" s="600">
        <v>2140</v>
      </c>
      <c r="AK531" s="600">
        <v>2170</v>
      </c>
      <c r="AL531" s="600">
        <v>643</v>
      </c>
      <c r="AM531" s="600">
        <v>688</v>
      </c>
      <c r="AN531" s="600">
        <v>733</v>
      </c>
      <c r="AO531" s="600">
        <v>3</v>
      </c>
      <c r="AP531" s="600">
        <v>3</v>
      </c>
      <c r="AQ531" s="600">
        <v>3</v>
      </c>
      <c r="AR531" s="600"/>
      <c r="AS531" s="600">
        <v>-9.3000000000000007</v>
      </c>
      <c r="AT531" s="600">
        <v>-9.3000000000000007</v>
      </c>
      <c r="AU531" s="600">
        <v>-9.3000000000000007</v>
      </c>
      <c r="AV531" s="600">
        <v>-15.7</v>
      </c>
      <c r="AW531" s="600">
        <v>-15.7</v>
      </c>
      <c r="AX531" s="600">
        <v>-15.7</v>
      </c>
      <c r="AY531" s="600">
        <v>-112.7</v>
      </c>
      <c r="AZ531" s="600"/>
      <c r="BA531" s="600"/>
      <c r="BB531" s="600"/>
      <c r="BC531" s="600" t="str">
        <f t="shared" si="21"/>
        <v>FAIL</v>
      </c>
      <c r="BD531" s="600" t="str">
        <f t="shared" si="22"/>
        <v>FAIL</v>
      </c>
      <c r="BE531" s="600" t="str">
        <f t="shared" si="23"/>
        <v>FAIL</v>
      </c>
      <c r="BF531" s="600" t="s">
        <v>21</v>
      </c>
    </row>
    <row r="532" spans="1:58" ht="17.350000000000001">
      <c r="A532" s="599"/>
      <c r="B532" s="599" t="s">
        <v>7942</v>
      </c>
      <c r="C532" s="599" t="s">
        <v>7272</v>
      </c>
      <c r="D532" s="599" t="s">
        <v>16</v>
      </c>
      <c r="E532" s="599" t="s">
        <v>1388</v>
      </c>
      <c r="F532" s="599" t="s">
        <v>4702</v>
      </c>
      <c r="G532" s="599" t="s">
        <v>39</v>
      </c>
      <c r="H532" s="599" t="s">
        <v>4168</v>
      </c>
      <c r="I532" s="599">
        <v>1.2</v>
      </c>
      <c r="J532" s="599">
        <v>3.7</v>
      </c>
      <c r="K532" s="599" t="s">
        <v>1194</v>
      </c>
      <c r="L532" s="599" t="s">
        <v>1194</v>
      </c>
      <c r="M532" s="599" t="s">
        <v>7273</v>
      </c>
      <c r="N532" s="599" t="s">
        <v>79</v>
      </c>
      <c r="O532" s="599" t="s">
        <v>7274</v>
      </c>
      <c r="P532" s="599">
        <v>9</v>
      </c>
      <c r="Q532" s="599" t="s">
        <v>1180</v>
      </c>
      <c r="R532" s="599" t="s">
        <v>6653</v>
      </c>
      <c r="S532" s="599" t="s">
        <v>7336</v>
      </c>
      <c r="T532" s="599" t="s">
        <v>7275</v>
      </c>
      <c r="U532" s="599" t="s">
        <v>7337</v>
      </c>
      <c r="V532" s="599" t="s">
        <v>7940</v>
      </c>
      <c r="W532" s="599" t="s">
        <v>7299</v>
      </c>
      <c r="X532" s="599">
        <v>1</v>
      </c>
      <c r="Y532" s="599">
        <v>1</v>
      </c>
      <c r="Z532" s="599" t="s">
        <v>7344</v>
      </c>
      <c r="AA532" s="599" t="s">
        <v>7345</v>
      </c>
      <c r="AB532" s="599" t="s">
        <v>7942</v>
      </c>
      <c r="AC532" s="599">
        <v>733</v>
      </c>
      <c r="AD532" s="599">
        <v>718</v>
      </c>
      <c r="AE532" s="599">
        <v>703</v>
      </c>
      <c r="AF532" s="599">
        <v>1377</v>
      </c>
      <c r="AG532" s="599">
        <v>1422</v>
      </c>
      <c r="AH532" s="599">
        <v>1467</v>
      </c>
      <c r="AI532" s="599">
        <v>2110</v>
      </c>
      <c r="AJ532" s="599">
        <v>2140</v>
      </c>
      <c r="AK532" s="599">
        <v>2170</v>
      </c>
      <c r="AL532" s="599">
        <v>733</v>
      </c>
      <c r="AM532" s="599">
        <v>688</v>
      </c>
      <c r="AN532" s="599">
        <v>643</v>
      </c>
      <c r="AO532" s="599">
        <v>3</v>
      </c>
      <c r="AP532" s="599">
        <v>3</v>
      </c>
      <c r="AQ532" s="599">
        <v>3</v>
      </c>
      <c r="AR532" s="599"/>
      <c r="AS532" s="599">
        <v>-9.3000000000000007</v>
      </c>
      <c r="AT532" s="599">
        <v>-9.3000000000000007</v>
      </c>
      <c r="AU532" s="599">
        <v>-9.3000000000000007</v>
      </c>
      <c r="AV532" s="599">
        <v>-15.8</v>
      </c>
      <c r="AW532" s="599">
        <v>-15.8</v>
      </c>
      <c r="AX532" s="599">
        <v>-16.3</v>
      </c>
      <c r="AY532" s="599">
        <v>-112.7</v>
      </c>
      <c r="AZ532" s="599"/>
      <c r="BA532" s="599"/>
      <c r="BB532" s="599"/>
      <c r="BC532" s="599" t="str">
        <f t="shared" si="21"/>
        <v>FAIL</v>
      </c>
      <c r="BD532" s="599" t="str">
        <f t="shared" si="22"/>
        <v>FAIL</v>
      </c>
      <c r="BE532" s="599" t="str">
        <f t="shared" si="23"/>
        <v>FAIL</v>
      </c>
      <c r="BF532" s="599" t="s">
        <v>21</v>
      </c>
    </row>
    <row r="533" spans="1:58" ht="17.350000000000001">
      <c r="A533" s="600"/>
      <c r="B533" s="600" t="s">
        <v>7943</v>
      </c>
      <c r="C533" s="600" t="s">
        <v>7272</v>
      </c>
      <c r="D533" s="600" t="s">
        <v>16</v>
      </c>
      <c r="E533" s="599" t="s">
        <v>1388</v>
      </c>
      <c r="F533" s="600" t="s">
        <v>4702</v>
      </c>
      <c r="G533" s="600" t="s">
        <v>39</v>
      </c>
      <c r="H533" s="600" t="s">
        <v>4168</v>
      </c>
      <c r="I533" s="600">
        <v>1.2</v>
      </c>
      <c r="J533" s="600">
        <v>3.7</v>
      </c>
      <c r="K533" s="600" t="s">
        <v>1194</v>
      </c>
      <c r="L533" s="600" t="s">
        <v>1194</v>
      </c>
      <c r="M533" s="600" t="s">
        <v>7273</v>
      </c>
      <c r="N533" s="600" t="s">
        <v>79</v>
      </c>
      <c r="O533" s="600" t="s">
        <v>7274</v>
      </c>
      <c r="P533" s="600">
        <v>9</v>
      </c>
      <c r="Q533" s="600" t="s">
        <v>1180</v>
      </c>
      <c r="R533" s="600" t="s">
        <v>6653</v>
      </c>
      <c r="S533" s="600" t="s">
        <v>7336</v>
      </c>
      <c r="T533" s="600"/>
      <c r="U533" s="600" t="s">
        <v>7337</v>
      </c>
      <c r="V533" s="600" t="s">
        <v>7940</v>
      </c>
      <c r="W533" s="600" t="s">
        <v>4373</v>
      </c>
      <c r="X533" s="600">
        <v>3</v>
      </c>
      <c r="Y533" s="600">
        <v>0</v>
      </c>
      <c r="Z533" s="600" t="s">
        <v>7606</v>
      </c>
      <c r="AA533" s="600"/>
      <c r="AB533" s="600" t="s">
        <v>7943</v>
      </c>
      <c r="AC533" s="600">
        <v>703.33299999999997</v>
      </c>
      <c r="AD533" s="600">
        <v>713.33299999999997</v>
      </c>
      <c r="AE533" s="600">
        <v>723.33299999999997</v>
      </c>
      <c r="AF533" s="600"/>
      <c r="AG533" s="600"/>
      <c r="AH533" s="600"/>
      <c r="AI533" s="600">
        <v>2110</v>
      </c>
      <c r="AJ533" s="600">
        <v>2140</v>
      </c>
      <c r="AK533" s="600">
        <v>2170</v>
      </c>
      <c r="AL533" s="600"/>
      <c r="AM533" s="600"/>
      <c r="AN533" s="600"/>
      <c r="AO533" s="600"/>
      <c r="AP533" s="600"/>
      <c r="AQ533" s="600"/>
      <c r="AR533" s="600"/>
      <c r="AS533" s="600">
        <v>-5.3</v>
      </c>
      <c r="AT533" s="600">
        <v>-5.3</v>
      </c>
      <c r="AU533" s="600">
        <v>-5.3</v>
      </c>
      <c r="AV533" s="600"/>
      <c r="AW533" s="600"/>
      <c r="AX533" s="600"/>
      <c r="AY533" s="600">
        <v>-112.7</v>
      </c>
      <c r="AZ533" s="600"/>
      <c r="BA533" s="600"/>
      <c r="BB533" s="600"/>
      <c r="BC533" s="600" t="str">
        <f t="shared" si="21"/>
        <v>FAIL</v>
      </c>
      <c r="BD533" s="600" t="str">
        <f t="shared" si="22"/>
        <v>FAIL</v>
      </c>
      <c r="BE533" s="600" t="str">
        <f t="shared" si="23"/>
        <v>FAIL</v>
      </c>
      <c r="BF533" s="600" t="s">
        <v>21</v>
      </c>
    </row>
    <row r="534" spans="1:58" ht="17.350000000000001">
      <c r="A534" s="599"/>
      <c r="B534" s="599" t="s">
        <v>7944</v>
      </c>
      <c r="C534" s="599" t="s">
        <v>7272</v>
      </c>
      <c r="D534" s="599" t="s">
        <v>16</v>
      </c>
      <c r="E534" s="599" t="s">
        <v>1388</v>
      </c>
      <c r="F534" s="599" t="s">
        <v>4702</v>
      </c>
      <c r="G534" s="599" t="s">
        <v>39</v>
      </c>
      <c r="H534" s="599" t="s">
        <v>4168</v>
      </c>
      <c r="I534" s="599">
        <v>1.2</v>
      </c>
      <c r="J534" s="599">
        <v>3.7</v>
      </c>
      <c r="K534" s="599" t="s">
        <v>1194</v>
      </c>
      <c r="L534" s="599" t="s">
        <v>1194</v>
      </c>
      <c r="M534" s="599" t="s">
        <v>7273</v>
      </c>
      <c r="N534" s="599" t="s">
        <v>79</v>
      </c>
      <c r="O534" s="599" t="s">
        <v>7274</v>
      </c>
      <c r="P534" s="599">
        <v>9</v>
      </c>
      <c r="Q534" s="599" t="s">
        <v>1180</v>
      </c>
      <c r="R534" s="599" t="s">
        <v>6653</v>
      </c>
      <c r="S534" s="599" t="s">
        <v>7336</v>
      </c>
      <c r="T534" s="599" t="s">
        <v>7275</v>
      </c>
      <c r="U534" s="599" t="s">
        <v>7337</v>
      </c>
      <c r="V534" s="599" t="s">
        <v>7940</v>
      </c>
      <c r="W534" s="599" t="s">
        <v>4373</v>
      </c>
      <c r="X534" s="599">
        <v>-1</v>
      </c>
      <c r="Y534" s="599">
        <v>2</v>
      </c>
      <c r="Z534" s="599" t="s">
        <v>7347</v>
      </c>
      <c r="AA534" s="599" t="s">
        <v>7348</v>
      </c>
      <c r="AB534" s="599" t="s">
        <v>7944</v>
      </c>
      <c r="AC534" s="599">
        <v>703</v>
      </c>
      <c r="AD534" s="599">
        <v>718</v>
      </c>
      <c r="AE534" s="599">
        <v>733</v>
      </c>
      <c r="AF534" s="599">
        <v>1406.5</v>
      </c>
      <c r="AG534" s="599">
        <v>1429</v>
      </c>
      <c r="AH534" s="599">
        <v>1451.5</v>
      </c>
      <c r="AI534" s="599">
        <v>2110</v>
      </c>
      <c r="AJ534" s="599">
        <v>2140</v>
      </c>
      <c r="AK534" s="599">
        <v>2170</v>
      </c>
      <c r="AL534" s="599">
        <v>703.5</v>
      </c>
      <c r="AM534" s="599">
        <v>681</v>
      </c>
      <c r="AN534" s="599">
        <v>658.5</v>
      </c>
      <c r="AO534" s="599">
        <v>3</v>
      </c>
      <c r="AP534" s="599">
        <v>3</v>
      </c>
      <c r="AQ534" s="599">
        <v>3</v>
      </c>
      <c r="AR534" s="599"/>
      <c r="AS534" s="599">
        <v>-9.3000000000000007</v>
      </c>
      <c r="AT534" s="599">
        <v>-9.3000000000000007</v>
      </c>
      <c r="AU534" s="599">
        <v>-9.3000000000000007</v>
      </c>
      <c r="AV534" s="599">
        <v>-15.8</v>
      </c>
      <c r="AW534" s="599">
        <v>-16.3</v>
      </c>
      <c r="AX534" s="599">
        <v>-16.3</v>
      </c>
      <c r="AY534" s="599">
        <v>-112.7</v>
      </c>
      <c r="AZ534" s="599"/>
      <c r="BA534" s="599"/>
      <c r="BB534" s="599"/>
      <c r="BC534" s="599" t="str">
        <f t="shared" si="21"/>
        <v>FAIL</v>
      </c>
      <c r="BD534" s="599" t="str">
        <f t="shared" si="22"/>
        <v>FAIL</v>
      </c>
      <c r="BE534" s="599" t="str">
        <f t="shared" si="23"/>
        <v>FAIL</v>
      </c>
      <c r="BF534" s="599" t="s">
        <v>21</v>
      </c>
    </row>
    <row r="535" spans="1:58" ht="17.350000000000001">
      <c r="A535" s="600"/>
      <c r="B535" s="600" t="s">
        <v>7945</v>
      </c>
      <c r="C535" s="600" t="s">
        <v>7272</v>
      </c>
      <c r="D535" s="600" t="s">
        <v>16</v>
      </c>
      <c r="E535" s="599" t="s">
        <v>1388</v>
      </c>
      <c r="F535" s="600" t="s">
        <v>4702</v>
      </c>
      <c r="G535" s="600" t="s">
        <v>39</v>
      </c>
      <c r="H535" s="600" t="s">
        <v>4168</v>
      </c>
      <c r="I535" s="600">
        <v>1.2</v>
      </c>
      <c r="J535" s="600">
        <v>3.7</v>
      </c>
      <c r="K535" s="600" t="s">
        <v>1194</v>
      </c>
      <c r="L535" s="600" t="s">
        <v>1194</v>
      </c>
      <c r="M535" s="600" t="s">
        <v>7273</v>
      </c>
      <c r="N535" s="600" t="s">
        <v>79</v>
      </c>
      <c r="O535" s="600" t="s">
        <v>7274</v>
      </c>
      <c r="P535" s="600">
        <v>9</v>
      </c>
      <c r="Q535" s="600" t="s">
        <v>1180</v>
      </c>
      <c r="R535" s="600" t="s">
        <v>6653</v>
      </c>
      <c r="S535" s="600" t="s">
        <v>7336</v>
      </c>
      <c r="T535" s="600" t="s">
        <v>7275</v>
      </c>
      <c r="U535" s="600" t="s">
        <v>7337</v>
      </c>
      <c r="V535" s="600" t="s">
        <v>7940</v>
      </c>
      <c r="W535" s="600" t="s">
        <v>4373</v>
      </c>
      <c r="X535" s="600">
        <v>1</v>
      </c>
      <c r="Y535" s="600">
        <v>2</v>
      </c>
      <c r="Z535" s="600" t="s">
        <v>7350</v>
      </c>
      <c r="AA535" s="600" t="s">
        <v>7351</v>
      </c>
      <c r="AB535" s="600" t="s">
        <v>7945</v>
      </c>
      <c r="AC535" s="600">
        <v>733</v>
      </c>
      <c r="AD535" s="600">
        <v>718</v>
      </c>
      <c r="AE535" s="600">
        <v>703</v>
      </c>
      <c r="AF535" s="600">
        <v>688.5</v>
      </c>
      <c r="AG535" s="600">
        <v>711</v>
      </c>
      <c r="AH535" s="600">
        <v>733.5</v>
      </c>
      <c r="AI535" s="600">
        <v>2110</v>
      </c>
      <c r="AJ535" s="600">
        <v>2140</v>
      </c>
      <c r="AK535" s="600">
        <v>2170</v>
      </c>
      <c r="AL535" s="600">
        <v>1421.5</v>
      </c>
      <c r="AM535" s="600">
        <v>1399</v>
      </c>
      <c r="AN535" s="600">
        <v>1376.5</v>
      </c>
      <c r="AO535" s="600">
        <v>3</v>
      </c>
      <c r="AP535" s="600">
        <v>3</v>
      </c>
      <c r="AQ535" s="600">
        <v>3</v>
      </c>
      <c r="AR535" s="600"/>
      <c r="AS535" s="600">
        <v>-9.3000000000000007</v>
      </c>
      <c r="AT535" s="600">
        <v>-9.3000000000000007</v>
      </c>
      <c r="AU535" s="600">
        <v>-9.3000000000000007</v>
      </c>
      <c r="AV535" s="600">
        <v>-45.5</v>
      </c>
      <c r="AW535" s="600">
        <v>-45.5</v>
      </c>
      <c r="AX535" s="600">
        <v>-45.5</v>
      </c>
      <c r="AY535" s="600">
        <v>-112.7</v>
      </c>
      <c r="AZ535" s="600"/>
      <c r="BA535" s="600"/>
      <c r="BB535" s="600"/>
      <c r="BC535" s="600" t="str">
        <f t="shared" si="21"/>
        <v>FAIL</v>
      </c>
      <c r="BD535" s="600" t="str">
        <f t="shared" si="22"/>
        <v>FAIL</v>
      </c>
      <c r="BE535" s="600" t="str">
        <f t="shared" si="23"/>
        <v>FAIL</v>
      </c>
      <c r="BF535" s="600" t="s">
        <v>21</v>
      </c>
    </row>
    <row r="536" spans="1:58" ht="17.350000000000001">
      <c r="A536" s="599"/>
      <c r="B536" s="599" t="s">
        <v>7946</v>
      </c>
      <c r="C536" s="599" t="s">
        <v>7272</v>
      </c>
      <c r="D536" s="599" t="s">
        <v>16</v>
      </c>
      <c r="E536" s="599" t="s">
        <v>1388</v>
      </c>
      <c r="F536" s="599" t="s">
        <v>4702</v>
      </c>
      <c r="G536" s="599" t="s">
        <v>39</v>
      </c>
      <c r="H536" s="599" t="s">
        <v>4168</v>
      </c>
      <c r="I536" s="599">
        <v>1.2</v>
      </c>
      <c r="J536" s="599">
        <v>3.7</v>
      </c>
      <c r="K536" s="599" t="s">
        <v>1194</v>
      </c>
      <c r="L536" s="599" t="s">
        <v>1194</v>
      </c>
      <c r="M536" s="599" t="s">
        <v>7273</v>
      </c>
      <c r="N536" s="599" t="s">
        <v>79</v>
      </c>
      <c r="O536" s="599" t="s">
        <v>7274</v>
      </c>
      <c r="P536" s="599">
        <v>9</v>
      </c>
      <c r="Q536" s="599" t="s">
        <v>1180</v>
      </c>
      <c r="R536" s="599" t="s">
        <v>6653</v>
      </c>
      <c r="S536" s="599" t="s">
        <v>7336</v>
      </c>
      <c r="T536" s="599" t="s">
        <v>7275</v>
      </c>
      <c r="U536" s="599" t="s">
        <v>7337</v>
      </c>
      <c r="V536" s="599" t="s">
        <v>7940</v>
      </c>
      <c r="W536" s="599" t="s">
        <v>4373</v>
      </c>
      <c r="X536" s="599">
        <v>-2</v>
      </c>
      <c r="Y536" s="599">
        <v>1</v>
      </c>
      <c r="Z536" s="599" t="s">
        <v>7353</v>
      </c>
      <c r="AA536" s="599" t="s">
        <v>7354</v>
      </c>
      <c r="AB536" s="599" t="s">
        <v>7946</v>
      </c>
      <c r="AC536" s="599">
        <v>703</v>
      </c>
      <c r="AD536" s="599">
        <v>718</v>
      </c>
      <c r="AE536" s="599">
        <v>733</v>
      </c>
      <c r="AF536" s="599">
        <v>3516</v>
      </c>
      <c r="AG536" s="599">
        <v>3576</v>
      </c>
      <c r="AH536" s="599">
        <v>3636</v>
      </c>
      <c r="AI536" s="599">
        <v>2110</v>
      </c>
      <c r="AJ536" s="599">
        <v>2140</v>
      </c>
      <c r="AK536" s="599">
        <v>2170</v>
      </c>
      <c r="AL536" s="599">
        <v>1346</v>
      </c>
      <c r="AM536" s="599">
        <v>1406</v>
      </c>
      <c r="AN536" s="599">
        <v>1466</v>
      </c>
      <c r="AO536" s="599">
        <v>3</v>
      </c>
      <c r="AP536" s="599">
        <v>3</v>
      </c>
      <c r="AQ536" s="599">
        <v>3</v>
      </c>
      <c r="AR536" s="599"/>
      <c r="AS536" s="599">
        <v>-9.3000000000000007</v>
      </c>
      <c r="AT536" s="599">
        <v>-9.3000000000000007</v>
      </c>
      <c r="AU536" s="599">
        <v>-9.3000000000000007</v>
      </c>
      <c r="AV536" s="599">
        <v>-46.1</v>
      </c>
      <c r="AW536" s="599">
        <v>-46.1</v>
      </c>
      <c r="AX536" s="599">
        <v>-46.2</v>
      </c>
      <c r="AY536" s="599">
        <v>-112.7</v>
      </c>
      <c r="AZ536" s="599"/>
      <c r="BA536" s="599"/>
      <c r="BB536" s="599"/>
      <c r="BC536" s="599" t="str">
        <f t="shared" si="21"/>
        <v>FAIL</v>
      </c>
      <c r="BD536" s="599" t="str">
        <f t="shared" si="22"/>
        <v>FAIL</v>
      </c>
      <c r="BE536" s="599" t="str">
        <f t="shared" si="23"/>
        <v>FAIL</v>
      </c>
      <c r="BF536" s="599" t="s">
        <v>21</v>
      </c>
    </row>
    <row r="537" spans="1:58" ht="17.350000000000001">
      <c r="A537" s="600"/>
      <c r="B537" s="600" t="s">
        <v>7947</v>
      </c>
      <c r="C537" s="600" t="s">
        <v>7272</v>
      </c>
      <c r="D537" s="600" t="s">
        <v>16</v>
      </c>
      <c r="E537" s="599" t="s">
        <v>1388</v>
      </c>
      <c r="F537" s="600" t="s">
        <v>4702</v>
      </c>
      <c r="G537" s="600" t="s">
        <v>39</v>
      </c>
      <c r="H537" s="600" t="s">
        <v>4168</v>
      </c>
      <c r="I537" s="600">
        <v>1.2</v>
      </c>
      <c r="J537" s="600">
        <v>3.7</v>
      </c>
      <c r="K537" s="600" t="s">
        <v>1194</v>
      </c>
      <c r="L537" s="600" t="s">
        <v>1194</v>
      </c>
      <c r="M537" s="600" t="s">
        <v>7273</v>
      </c>
      <c r="N537" s="600" t="s">
        <v>79</v>
      </c>
      <c r="O537" s="600" t="s">
        <v>7274</v>
      </c>
      <c r="P537" s="600">
        <v>9</v>
      </c>
      <c r="Q537" s="600" t="s">
        <v>1180</v>
      </c>
      <c r="R537" s="600" t="s">
        <v>6653</v>
      </c>
      <c r="S537" s="600" t="s">
        <v>7336</v>
      </c>
      <c r="T537" s="600" t="s">
        <v>7275</v>
      </c>
      <c r="U537" s="600" t="s">
        <v>7337</v>
      </c>
      <c r="V537" s="600" t="s">
        <v>7940</v>
      </c>
      <c r="W537" s="600" t="s">
        <v>4373</v>
      </c>
      <c r="X537" s="600">
        <v>2</v>
      </c>
      <c r="Y537" s="600">
        <v>1</v>
      </c>
      <c r="Z537" s="600" t="s">
        <v>7356</v>
      </c>
      <c r="AA537" s="600" t="s">
        <v>7357</v>
      </c>
      <c r="AB537" s="600" t="s">
        <v>7947</v>
      </c>
      <c r="AC537" s="600">
        <v>733</v>
      </c>
      <c r="AD537" s="600">
        <v>718</v>
      </c>
      <c r="AE537" s="600">
        <v>703</v>
      </c>
      <c r="AF537" s="600">
        <v>644</v>
      </c>
      <c r="AG537" s="600">
        <v>704</v>
      </c>
      <c r="AH537" s="600">
        <v>764</v>
      </c>
      <c r="AI537" s="600">
        <v>2110</v>
      </c>
      <c r="AJ537" s="600">
        <v>2140</v>
      </c>
      <c r="AK537" s="600">
        <v>2170</v>
      </c>
      <c r="AL537" s="600">
        <v>1466</v>
      </c>
      <c r="AM537" s="600">
        <v>1406</v>
      </c>
      <c r="AN537" s="600">
        <v>1346</v>
      </c>
      <c r="AO537" s="600">
        <v>3</v>
      </c>
      <c r="AP537" s="600">
        <v>3</v>
      </c>
      <c r="AQ537" s="600">
        <v>3</v>
      </c>
      <c r="AR537" s="600"/>
      <c r="AS537" s="600">
        <v>-9.3000000000000007</v>
      </c>
      <c r="AT537" s="600">
        <v>-9.3000000000000007</v>
      </c>
      <c r="AU537" s="600">
        <v>-9.3000000000000007</v>
      </c>
      <c r="AV537" s="600">
        <v>-45.5</v>
      </c>
      <c r="AW537" s="600">
        <v>-45.5</v>
      </c>
      <c r="AX537" s="600">
        <v>-45.5</v>
      </c>
      <c r="AY537" s="600">
        <v>-112.7</v>
      </c>
      <c r="AZ537" s="600"/>
      <c r="BA537" s="600"/>
      <c r="BB537" s="600"/>
      <c r="BC537" s="600" t="str">
        <f t="shared" si="21"/>
        <v>FAIL</v>
      </c>
      <c r="BD537" s="600" t="str">
        <f t="shared" si="22"/>
        <v>FAIL</v>
      </c>
      <c r="BE537" s="600" t="str">
        <f t="shared" si="23"/>
        <v>FAIL</v>
      </c>
      <c r="BF537" s="600" t="s">
        <v>21</v>
      </c>
    </row>
    <row r="538" spans="1:58" ht="17.350000000000001">
      <c r="A538" s="599"/>
      <c r="B538" s="599" t="s">
        <v>7939</v>
      </c>
      <c r="C538" s="599" t="s">
        <v>7272</v>
      </c>
      <c r="D538" s="599" t="s">
        <v>16</v>
      </c>
      <c r="E538" s="599" t="s">
        <v>1388</v>
      </c>
      <c r="F538" s="599" t="s">
        <v>4702</v>
      </c>
      <c r="G538" s="599" t="s">
        <v>39</v>
      </c>
      <c r="H538" s="599" t="s">
        <v>4168</v>
      </c>
      <c r="I538" s="599">
        <v>1.2</v>
      </c>
      <c r="J538" s="599">
        <v>3.7</v>
      </c>
      <c r="K538" s="599" t="s">
        <v>1194</v>
      </c>
      <c r="L538" s="599" t="s">
        <v>1194</v>
      </c>
      <c r="M538" s="599" t="s">
        <v>7273</v>
      </c>
      <c r="N538" s="599" t="s">
        <v>79</v>
      </c>
      <c r="O538" s="599" t="s">
        <v>7274</v>
      </c>
      <c r="P538" s="599">
        <v>9</v>
      </c>
      <c r="Q538" s="599" t="s">
        <v>1180</v>
      </c>
      <c r="R538" s="599" t="s">
        <v>6653</v>
      </c>
      <c r="S538" s="599" t="s">
        <v>7358</v>
      </c>
      <c r="T538" s="599"/>
      <c r="U538" s="599" t="s">
        <v>7337</v>
      </c>
      <c r="V538" s="599" t="s">
        <v>7948</v>
      </c>
      <c r="W538" s="599" t="s">
        <v>7299</v>
      </c>
      <c r="X538" s="599">
        <v>2</v>
      </c>
      <c r="Y538" s="599"/>
      <c r="Z538" s="599" t="s">
        <v>7339</v>
      </c>
      <c r="AA538" s="599"/>
      <c r="AB538" s="599" t="s">
        <v>7939</v>
      </c>
      <c r="AC538" s="599">
        <v>703</v>
      </c>
      <c r="AD538" s="599">
        <v>725.5</v>
      </c>
      <c r="AE538" s="599">
        <v>748</v>
      </c>
      <c r="AF538" s="599"/>
      <c r="AG538" s="599"/>
      <c r="AH538" s="599"/>
      <c r="AI538" s="599">
        <v>2110</v>
      </c>
      <c r="AJ538" s="599">
        <v>2140</v>
      </c>
      <c r="AK538" s="599">
        <v>2170</v>
      </c>
      <c r="AL538" s="599"/>
      <c r="AM538" s="599"/>
      <c r="AN538" s="599"/>
      <c r="AO538" s="599"/>
      <c r="AP538" s="599"/>
      <c r="AQ538" s="599"/>
      <c r="AR538" s="599"/>
      <c r="AS538" s="599">
        <v>-5.3</v>
      </c>
      <c r="AT538" s="599">
        <v>-5.3</v>
      </c>
      <c r="AU538" s="599">
        <v>-5.3</v>
      </c>
      <c r="AV538" s="599"/>
      <c r="AW538" s="599"/>
      <c r="AX538" s="599"/>
      <c r="AY538" s="599">
        <v>-112.7</v>
      </c>
      <c r="AZ538" s="599"/>
      <c r="BA538" s="599"/>
      <c r="BB538" s="599"/>
      <c r="BC538" s="599" t="str">
        <f t="shared" si="21"/>
        <v>FAIL</v>
      </c>
      <c r="BD538" s="599" t="str">
        <f t="shared" si="22"/>
        <v>FAIL</v>
      </c>
      <c r="BE538" s="599" t="str">
        <f t="shared" si="23"/>
        <v>FAIL</v>
      </c>
      <c r="BF538" s="599" t="s">
        <v>21</v>
      </c>
    </row>
    <row r="539" spans="1:58" ht="17.350000000000001">
      <c r="A539" s="600"/>
      <c r="B539" s="600" t="s">
        <v>7949</v>
      </c>
      <c r="C539" s="600" t="s">
        <v>7272</v>
      </c>
      <c r="D539" s="600" t="s">
        <v>16</v>
      </c>
      <c r="E539" s="599" t="s">
        <v>1388</v>
      </c>
      <c r="F539" s="600" t="s">
        <v>4702</v>
      </c>
      <c r="G539" s="600" t="s">
        <v>39</v>
      </c>
      <c r="H539" s="600" t="s">
        <v>4168</v>
      </c>
      <c r="I539" s="600">
        <v>1.2</v>
      </c>
      <c r="J539" s="600">
        <v>3.7</v>
      </c>
      <c r="K539" s="600" t="s">
        <v>1194</v>
      </c>
      <c r="L539" s="600" t="s">
        <v>1194</v>
      </c>
      <c r="M539" s="600" t="s">
        <v>7273</v>
      </c>
      <c r="N539" s="600" t="s">
        <v>79</v>
      </c>
      <c r="O539" s="600" t="s">
        <v>7274</v>
      </c>
      <c r="P539" s="600">
        <v>9</v>
      </c>
      <c r="Q539" s="600" t="s">
        <v>1180</v>
      </c>
      <c r="R539" s="600" t="s">
        <v>6653</v>
      </c>
      <c r="S539" s="600" t="s">
        <v>7358</v>
      </c>
      <c r="T539" s="600" t="s">
        <v>7275</v>
      </c>
      <c r="U539" s="600" t="s">
        <v>7337</v>
      </c>
      <c r="V539" s="600" t="s">
        <v>7948</v>
      </c>
      <c r="W539" s="600" t="s">
        <v>7299</v>
      </c>
      <c r="X539" s="600">
        <v>-1</v>
      </c>
      <c r="Y539" s="600">
        <v>1</v>
      </c>
      <c r="Z539" s="600" t="s">
        <v>7341</v>
      </c>
      <c r="AA539" s="600" t="s">
        <v>7342</v>
      </c>
      <c r="AB539" s="600" t="s">
        <v>7949</v>
      </c>
      <c r="AC539" s="600">
        <v>703</v>
      </c>
      <c r="AD539" s="600">
        <v>725.5</v>
      </c>
      <c r="AE539" s="600">
        <v>748</v>
      </c>
      <c r="AF539" s="600">
        <v>2813</v>
      </c>
      <c r="AG539" s="600">
        <v>2865.5</v>
      </c>
      <c r="AH539" s="600">
        <v>2918</v>
      </c>
      <c r="AI539" s="600">
        <v>2110</v>
      </c>
      <c r="AJ539" s="600">
        <v>2140</v>
      </c>
      <c r="AK539" s="600">
        <v>2170</v>
      </c>
      <c r="AL539" s="600">
        <v>643</v>
      </c>
      <c r="AM539" s="600">
        <v>695.5</v>
      </c>
      <c r="AN539" s="600">
        <v>748</v>
      </c>
      <c r="AO539" s="600">
        <v>3</v>
      </c>
      <c r="AP539" s="600">
        <v>3</v>
      </c>
      <c r="AQ539" s="600">
        <v>3</v>
      </c>
      <c r="AR539" s="600"/>
      <c r="AS539" s="600">
        <v>-9.3000000000000007</v>
      </c>
      <c r="AT539" s="600">
        <v>-9.3000000000000007</v>
      </c>
      <c r="AU539" s="600">
        <v>-9.3000000000000007</v>
      </c>
      <c r="AV539" s="600">
        <v>-15.7</v>
      </c>
      <c r="AW539" s="600">
        <v>-15.7</v>
      </c>
      <c r="AX539" s="600">
        <v>-15.7</v>
      </c>
      <c r="AY539" s="600">
        <v>-112.7</v>
      </c>
      <c r="AZ539" s="600"/>
      <c r="BA539" s="600"/>
      <c r="BB539" s="600"/>
      <c r="BC539" s="600" t="str">
        <f t="shared" si="21"/>
        <v>FAIL</v>
      </c>
      <c r="BD539" s="600" t="str">
        <f t="shared" si="22"/>
        <v>FAIL</v>
      </c>
      <c r="BE539" s="600" t="str">
        <f t="shared" si="23"/>
        <v>FAIL</v>
      </c>
      <c r="BF539" s="600" t="s">
        <v>21</v>
      </c>
    </row>
    <row r="540" spans="1:58" ht="17.350000000000001">
      <c r="A540" s="599"/>
      <c r="B540" s="599" t="s">
        <v>7950</v>
      </c>
      <c r="C540" s="599" t="s">
        <v>7272</v>
      </c>
      <c r="D540" s="599" t="s">
        <v>16</v>
      </c>
      <c r="E540" s="599" t="s">
        <v>1388</v>
      </c>
      <c r="F540" s="599" t="s">
        <v>4702</v>
      </c>
      <c r="G540" s="599" t="s">
        <v>39</v>
      </c>
      <c r="H540" s="599" t="s">
        <v>4168</v>
      </c>
      <c r="I540" s="599">
        <v>1.2</v>
      </c>
      <c r="J540" s="599">
        <v>3.7</v>
      </c>
      <c r="K540" s="599" t="s">
        <v>1194</v>
      </c>
      <c r="L540" s="599" t="s">
        <v>1194</v>
      </c>
      <c r="M540" s="599" t="s">
        <v>7273</v>
      </c>
      <c r="N540" s="599" t="s">
        <v>79</v>
      </c>
      <c r="O540" s="599" t="s">
        <v>7274</v>
      </c>
      <c r="P540" s="599">
        <v>9</v>
      </c>
      <c r="Q540" s="599" t="s">
        <v>1180</v>
      </c>
      <c r="R540" s="599" t="s">
        <v>6653</v>
      </c>
      <c r="S540" s="599" t="s">
        <v>7358</v>
      </c>
      <c r="T540" s="599" t="s">
        <v>7275</v>
      </c>
      <c r="U540" s="599" t="s">
        <v>7337</v>
      </c>
      <c r="V540" s="599" t="s">
        <v>7948</v>
      </c>
      <c r="W540" s="599" t="s">
        <v>7299</v>
      </c>
      <c r="X540" s="599">
        <v>1</v>
      </c>
      <c r="Y540" s="599">
        <v>1</v>
      </c>
      <c r="Z540" s="599" t="s">
        <v>7344</v>
      </c>
      <c r="AA540" s="599" t="s">
        <v>7345</v>
      </c>
      <c r="AB540" s="599" t="s">
        <v>7950</v>
      </c>
      <c r="AC540" s="599">
        <v>748</v>
      </c>
      <c r="AD540" s="599">
        <v>725.5</v>
      </c>
      <c r="AE540" s="599">
        <v>703</v>
      </c>
      <c r="AF540" s="599">
        <v>1362</v>
      </c>
      <c r="AG540" s="599">
        <v>1414.5</v>
      </c>
      <c r="AH540" s="599">
        <v>1467</v>
      </c>
      <c r="AI540" s="599">
        <v>2110</v>
      </c>
      <c r="AJ540" s="599">
        <v>2140</v>
      </c>
      <c r="AK540" s="599">
        <v>2170</v>
      </c>
      <c r="AL540" s="599">
        <v>748</v>
      </c>
      <c r="AM540" s="599">
        <v>695.5</v>
      </c>
      <c r="AN540" s="599">
        <v>643</v>
      </c>
      <c r="AO540" s="599">
        <v>3</v>
      </c>
      <c r="AP540" s="599">
        <v>3</v>
      </c>
      <c r="AQ540" s="599">
        <v>3</v>
      </c>
      <c r="AR540" s="599"/>
      <c r="AS540" s="599">
        <v>-9.3000000000000007</v>
      </c>
      <c r="AT540" s="599">
        <v>-9.3000000000000007</v>
      </c>
      <c r="AU540" s="599">
        <v>-9.3000000000000007</v>
      </c>
      <c r="AV540" s="599">
        <v>-15.8</v>
      </c>
      <c r="AW540" s="599">
        <v>-15.8</v>
      </c>
      <c r="AX540" s="599">
        <v>-16.3</v>
      </c>
      <c r="AY540" s="599">
        <v>-112.7</v>
      </c>
      <c r="AZ540" s="599"/>
      <c r="BA540" s="599"/>
      <c r="BB540" s="599"/>
      <c r="BC540" s="599" t="str">
        <f t="shared" si="21"/>
        <v>FAIL</v>
      </c>
      <c r="BD540" s="599" t="str">
        <f t="shared" si="22"/>
        <v>FAIL</v>
      </c>
      <c r="BE540" s="599" t="str">
        <f t="shared" si="23"/>
        <v>FAIL</v>
      </c>
      <c r="BF540" s="599" t="s">
        <v>21</v>
      </c>
    </row>
    <row r="541" spans="1:58" ht="17.350000000000001">
      <c r="A541" s="600"/>
      <c r="B541" s="600" t="s">
        <v>7951</v>
      </c>
      <c r="C541" s="600" t="s">
        <v>7272</v>
      </c>
      <c r="D541" s="600" t="s">
        <v>16</v>
      </c>
      <c r="E541" s="599" t="s">
        <v>1388</v>
      </c>
      <c r="F541" s="600" t="s">
        <v>4702</v>
      </c>
      <c r="G541" s="600" t="s">
        <v>39</v>
      </c>
      <c r="H541" s="600" t="s">
        <v>4168</v>
      </c>
      <c r="I541" s="600">
        <v>1.2</v>
      </c>
      <c r="J541" s="600">
        <v>3.7</v>
      </c>
      <c r="K541" s="600" t="s">
        <v>1194</v>
      </c>
      <c r="L541" s="600" t="s">
        <v>1194</v>
      </c>
      <c r="M541" s="600" t="s">
        <v>7273</v>
      </c>
      <c r="N541" s="600" t="s">
        <v>79</v>
      </c>
      <c r="O541" s="600" t="s">
        <v>7274</v>
      </c>
      <c r="P541" s="600">
        <v>9</v>
      </c>
      <c r="Q541" s="600" t="s">
        <v>1180</v>
      </c>
      <c r="R541" s="600" t="s">
        <v>6653</v>
      </c>
      <c r="S541" s="600" t="s">
        <v>7358</v>
      </c>
      <c r="T541" s="600"/>
      <c r="U541" s="600" t="s">
        <v>7337</v>
      </c>
      <c r="V541" s="600" t="s">
        <v>7948</v>
      </c>
      <c r="W541" s="600" t="s">
        <v>4373</v>
      </c>
      <c r="X541" s="600">
        <v>3</v>
      </c>
      <c r="Y541" s="600">
        <v>0</v>
      </c>
      <c r="Z541" s="600" t="s">
        <v>7606</v>
      </c>
      <c r="AA541" s="600"/>
      <c r="AB541" s="600" t="s">
        <v>7951</v>
      </c>
      <c r="AC541" s="600">
        <v>703.33299999999997</v>
      </c>
      <c r="AD541" s="600">
        <v>713.33299999999997</v>
      </c>
      <c r="AE541" s="600">
        <v>723.33299999999997</v>
      </c>
      <c r="AF541" s="600"/>
      <c r="AG541" s="600"/>
      <c r="AH541" s="600"/>
      <c r="AI541" s="600">
        <v>2110</v>
      </c>
      <c r="AJ541" s="600">
        <v>2140</v>
      </c>
      <c r="AK541" s="600">
        <v>2170</v>
      </c>
      <c r="AL541" s="600"/>
      <c r="AM541" s="600"/>
      <c r="AN541" s="600"/>
      <c r="AO541" s="600"/>
      <c r="AP541" s="600"/>
      <c r="AQ541" s="600"/>
      <c r="AR541" s="600"/>
      <c r="AS541" s="600">
        <v>-5.3</v>
      </c>
      <c r="AT541" s="600">
        <v>-5.3</v>
      </c>
      <c r="AU541" s="600">
        <v>-5.3</v>
      </c>
      <c r="AV541" s="600"/>
      <c r="AW541" s="600"/>
      <c r="AX541" s="600"/>
      <c r="AY541" s="600">
        <v>-112.7</v>
      </c>
      <c r="AZ541" s="600"/>
      <c r="BA541" s="600"/>
      <c r="BB541" s="600"/>
      <c r="BC541" s="600" t="str">
        <f t="shared" si="21"/>
        <v>FAIL</v>
      </c>
      <c r="BD541" s="600" t="str">
        <f t="shared" si="22"/>
        <v>FAIL</v>
      </c>
      <c r="BE541" s="600" t="str">
        <f t="shared" si="23"/>
        <v>FAIL</v>
      </c>
      <c r="BF541" s="600" t="s">
        <v>21</v>
      </c>
    </row>
    <row r="542" spans="1:58" ht="17.350000000000001">
      <c r="A542" s="599"/>
      <c r="B542" s="599" t="s">
        <v>7952</v>
      </c>
      <c r="C542" s="599" t="s">
        <v>7272</v>
      </c>
      <c r="D542" s="599" t="s">
        <v>16</v>
      </c>
      <c r="E542" s="599" t="s">
        <v>1388</v>
      </c>
      <c r="F542" s="599" t="s">
        <v>4702</v>
      </c>
      <c r="G542" s="599" t="s">
        <v>39</v>
      </c>
      <c r="H542" s="599" t="s">
        <v>4168</v>
      </c>
      <c r="I542" s="599">
        <v>1.2</v>
      </c>
      <c r="J542" s="599">
        <v>3.7</v>
      </c>
      <c r="K542" s="599" t="s">
        <v>1194</v>
      </c>
      <c r="L542" s="599" t="s">
        <v>1194</v>
      </c>
      <c r="M542" s="599" t="s">
        <v>7273</v>
      </c>
      <c r="N542" s="599" t="s">
        <v>79</v>
      </c>
      <c r="O542" s="599" t="s">
        <v>7274</v>
      </c>
      <c r="P542" s="599">
        <v>9</v>
      </c>
      <c r="Q542" s="599" t="s">
        <v>1180</v>
      </c>
      <c r="R542" s="599" t="s">
        <v>6653</v>
      </c>
      <c r="S542" s="599" t="s">
        <v>7358</v>
      </c>
      <c r="T542" s="599" t="s">
        <v>7275</v>
      </c>
      <c r="U542" s="599" t="s">
        <v>7337</v>
      </c>
      <c r="V542" s="599" t="s">
        <v>7948</v>
      </c>
      <c r="W542" s="599" t="s">
        <v>4373</v>
      </c>
      <c r="X542" s="599">
        <v>-1</v>
      </c>
      <c r="Y542" s="599">
        <v>2</v>
      </c>
      <c r="Z542" s="599" t="s">
        <v>7347</v>
      </c>
      <c r="AA542" s="599" t="s">
        <v>7348</v>
      </c>
      <c r="AB542" s="599" t="s">
        <v>7952</v>
      </c>
      <c r="AC542" s="599">
        <v>703</v>
      </c>
      <c r="AD542" s="599">
        <v>725.5</v>
      </c>
      <c r="AE542" s="599">
        <v>748</v>
      </c>
      <c r="AF542" s="599">
        <v>1406.5</v>
      </c>
      <c r="AG542" s="599">
        <v>1432.75</v>
      </c>
      <c r="AH542" s="599">
        <v>1459</v>
      </c>
      <c r="AI542" s="599">
        <v>2110</v>
      </c>
      <c r="AJ542" s="599">
        <v>2140</v>
      </c>
      <c r="AK542" s="599">
        <v>2170</v>
      </c>
      <c r="AL542" s="599">
        <v>703.5</v>
      </c>
      <c r="AM542" s="599">
        <v>677.25</v>
      </c>
      <c r="AN542" s="599">
        <v>651</v>
      </c>
      <c r="AO542" s="599">
        <v>3</v>
      </c>
      <c r="AP542" s="599">
        <v>3</v>
      </c>
      <c r="AQ542" s="599">
        <v>3</v>
      </c>
      <c r="AR542" s="599"/>
      <c r="AS542" s="599">
        <v>-9.3000000000000007</v>
      </c>
      <c r="AT542" s="599">
        <v>-9.3000000000000007</v>
      </c>
      <c r="AU542" s="599">
        <v>-9.3000000000000007</v>
      </c>
      <c r="AV542" s="599">
        <v>-15.8</v>
      </c>
      <c r="AW542" s="599">
        <v>-16.3</v>
      </c>
      <c r="AX542" s="599">
        <v>-16.3</v>
      </c>
      <c r="AY542" s="599">
        <v>-112.7</v>
      </c>
      <c r="AZ542" s="599"/>
      <c r="BA542" s="599"/>
      <c r="BB542" s="599"/>
      <c r="BC542" s="599" t="str">
        <f t="shared" si="21"/>
        <v>FAIL</v>
      </c>
      <c r="BD542" s="599" t="str">
        <f t="shared" si="22"/>
        <v>FAIL</v>
      </c>
      <c r="BE542" s="599" t="str">
        <f t="shared" si="23"/>
        <v>FAIL</v>
      </c>
      <c r="BF542" s="599" t="s">
        <v>21</v>
      </c>
    </row>
    <row r="543" spans="1:58" ht="17.350000000000001">
      <c r="A543" s="600"/>
      <c r="B543" s="600" t="s">
        <v>7953</v>
      </c>
      <c r="C543" s="600" t="s">
        <v>7272</v>
      </c>
      <c r="D543" s="600" t="s">
        <v>16</v>
      </c>
      <c r="E543" s="599" t="s">
        <v>1388</v>
      </c>
      <c r="F543" s="600" t="s">
        <v>4702</v>
      </c>
      <c r="G543" s="600" t="s">
        <v>39</v>
      </c>
      <c r="H543" s="600" t="s">
        <v>4168</v>
      </c>
      <c r="I543" s="600">
        <v>1.2</v>
      </c>
      <c r="J543" s="600">
        <v>3.7</v>
      </c>
      <c r="K543" s="600" t="s">
        <v>1194</v>
      </c>
      <c r="L543" s="600" t="s">
        <v>1194</v>
      </c>
      <c r="M543" s="600" t="s">
        <v>7273</v>
      </c>
      <c r="N543" s="600" t="s">
        <v>79</v>
      </c>
      <c r="O543" s="600" t="s">
        <v>7274</v>
      </c>
      <c r="P543" s="600">
        <v>9</v>
      </c>
      <c r="Q543" s="600" t="s">
        <v>1180</v>
      </c>
      <c r="R543" s="600" t="s">
        <v>6653</v>
      </c>
      <c r="S543" s="600" t="s">
        <v>7358</v>
      </c>
      <c r="T543" s="600" t="s">
        <v>7275</v>
      </c>
      <c r="U543" s="600" t="s">
        <v>7337</v>
      </c>
      <c r="V543" s="600" t="s">
        <v>7948</v>
      </c>
      <c r="W543" s="600" t="s">
        <v>4373</v>
      </c>
      <c r="X543" s="600">
        <v>1</v>
      </c>
      <c r="Y543" s="600">
        <v>2</v>
      </c>
      <c r="Z543" s="600" t="s">
        <v>7350</v>
      </c>
      <c r="AA543" s="600" t="s">
        <v>7351</v>
      </c>
      <c r="AB543" s="600" t="s">
        <v>7953</v>
      </c>
      <c r="AC543" s="600">
        <v>748</v>
      </c>
      <c r="AD543" s="600">
        <v>725.5</v>
      </c>
      <c r="AE543" s="600">
        <v>703</v>
      </c>
      <c r="AF543" s="600">
        <v>681</v>
      </c>
      <c r="AG543" s="600">
        <v>707.25</v>
      </c>
      <c r="AH543" s="600">
        <v>733.5</v>
      </c>
      <c r="AI543" s="600">
        <v>2110</v>
      </c>
      <c r="AJ543" s="600">
        <v>2140</v>
      </c>
      <c r="AK543" s="600">
        <v>2170</v>
      </c>
      <c r="AL543" s="600">
        <v>1429</v>
      </c>
      <c r="AM543" s="600">
        <v>1402.75</v>
      </c>
      <c r="AN543" s="600">
        <v>1376.5</v>
      </c>
      <c r="AO543" s="600">
        <v>3</v>
      </c>
      <c r="AP543" s="600">
        <v>3</v>
      </c>
      <c r="AQ543" s="600">
        <v>3</v>
      </c>
      <c r="AR543" s="600"/>
      <c r="AS543" s="600">
        <v>-9.3000000000000007</v>
      </c>
      <c r="AT543" s="600">
        <v>-9.3000000000000007</v>
      </c>
      <c r="AU543" s="600">
        <v>-9.3000000000000007</v>
      </c>
      <c r="AV543" s="600">
        <v>-45.5</v>
      </c>
      <c r="AW543" s="600">
        <v>-45.5</v>
      </c>
      <c r="AX543" s="600">
        <v>-45.5</v>
      </c>
      <c r="AY543" s="600">
        <v>-112.7</v>
      </c>
      <c r="AZ543" s="600"/>
      <c r="BA543" s="600"/>
      <c r="BB543" s="600"/>
      <c r="BC543" s="600" t="str">
        <f t="shared" si="21"/>
        <v>FAIL</v>
      </c>
      <c r="BD543" s="600" t="str">
        <f t="shared" si="22"/>
        <v>FAIL</v>
      </c>
      <c r="BE543" s="600" t="str">
        <f t="shared" si="23"/>
        <v>FAIL</v>
      </c>
      <c r="BF543" s="600" t="s">
        <v>21</v>
      </c>
    </row>
    <row r="544" spans="1:58" ht="17.350000000000001">
      <c r="A544" s="599"/>
      <c r="B544" s="599" t="s">
        <v>7954</v>
      </c>
      <c r="C544" s="599" t="s">
        <v>7272</v>
      </c>
      <c r="D544" s="599" t="s">
        <v>16</v>
      </c>
      <c r="E544" s="599" t="s">
        <v>1388</v>
      </c>
      <c r="F544" s="599" t="s">
        <v>4702</v>
      </c>
      <c r="G544" s="599" t="s">
        <v>39</v>
      </c>
      <c r="H544" s="599" t="s">
        <v>4168</v>
      </c>
      <c r="I544" s="599">
        <v>1.2</v>
      </c>
      <c r="J544" s="599">
        <v>3.7</v>
      </c>
      <c r="K544" s="599" t="s">
        <v>1194</v>
      </c>
      <c r="L544" s="599" t="s">
        <v>1194</v>
      </c>
      <c r="M544" s="599" t="s">
        <v>7273</v>
      </c>
      <c r="N544" s="599" t="s">
        <v>79</v>
      </c>
      <c r="O544" s="599" t="s">
        <v>7274</v>
      </c>
      <c r="P544" s="599">
        <v>9</v>
      </c>
      <c r="Q544" s="599" t="s">
        <v>1180</v>
      </c>
      <c r="R544" s="599" t="s">
        <v>6653</v>
      </c>
      <c r="S544" s="599" t="s">
        <v>7358</v>
      </c>
      <c r="T544" s="599" t="s">
        <v>7275</v>
      </c>
      <c r="U544" s="599" t="s">
        <v>7337</v>
      </c>
      <c r="V544" s="599" t="s">
        <v>7948</v>
      </c>
      <c r="W544" s="599" t="s">
        <v>4373</v>
      </c>
      <c r="X544" s="599">
        <v>-2</v>
      </c>
      <c r="Y544" s="599">
        <v>1</v>
      </c>
      <c r="Z544" s="599" t="s">
        <v>7353</v>
      </c>
      <c r="AA544" s="599" t="s">
        <v>7354</v>
      </c>
      <c r="AB544" s="599" t="s">
        <v>7954</v>
      </c>
      <c r="AC544" s="599">
        <v>703</v>
      </c>
      <c r="AD544" s="599">
        <v>725.5</v>
      </c>
      <c r="AE544" s="599">
        <v>748</v>
      </c>
      <c r="AF544" s="599">
        <v>3516</v>
      </c>
      <c r="AG544" s="599">
        <v>3591</v>
      </c>
      <c r="AH544" s="599">
        <v>3666</v>
      </c>
      <c r="AI544" s="599">
        <v>2110</v>
      </c>
      <c r="AJ544" s="599">
        <v>2140</v>
      </c>
      <c r="AK544" s="599">
        <v>2170</v>
      </c>
      <c r="AL544" s="599">
        <v>1346</v>
      </c>
      <c r="AM544" s="599">
        <v>1421</v>
      </c>
      <c r="AN544" s="599">
        <v>1496</v>
      </c>
      <c r="AO544" s="599">
        <v>3</v>
      </c>
      <c r="AP544" s="599">
        <v>3</v>
      </c>
      <c r="AQ544" s="599">
        <v>3</v>
      </c>
      <c r="AR544" s="599"/>
      <c r="AS544" s="599">
        <v>-9.3000000000000007</v>
      </c>
      <c r="AT544" s="599">
        <v>-9.3000000000000007</v>
      </c>
      <c r="AU544" s="599">
        <v>-9.3000000000000007</v>
      </c>
      <c r="AV544" s="599">
        <v>-46.1</v>
      </c>
      <c r="AW544" s="599">
        <v>-46.1</v>
      </c>
      <c r="AX544" s="599">
        <v>-46.2</v>
      </c>
      <c r="AY544" s="599">
        <v>-112.7</v>
      </c>
      <c r="AZ544" s="599"/>
      <c r="BA544" s="599"/>
      <c r="BB544" s="599"/>
      <c r="BC544" s="599" t="str">
        <f t="shared" si="21"/>
        <v>FAIL</v>
      </c>
      <c r="BD544" s="599" t="str">
        <f t="shared" si="22"/>
        <v>FAIL</v>
      </c>
      <c r="BE544" s="599" t="str">
        <f t="shared" si="23"/>
        <v>FAIL</v>
      </c>
      <c r="BF544" s="599" t="s">
        <v>21</v>
      </c>
    </row>
    <row r="545" spans="1:58" ht="17.350000000000001">
      <c r="A545" s="600"/>
      <c r="B545" s="600" t="s">
        <v>7955</v>
      </c>
      <c r="C545" s="600" t="s">
        <v>7272</v>
      </c>
      <c r="D545" s="600" t="s">
        <v>16</v>
      </c>
      <c r="E545" s="599" t="s">
        <v>1388</v>
      </c>
      <c r="F545" s="600" t="s">
        <v>4702</v>
      </c>
      <c r="G545" s="600" t="s">
        <v>39</v>
      </c>
      <c r="H545" s="600" t="s">
        <v>4168</v>
      </c>
      <c r="I545" s="600">
        <v>1.2</v>
      </c>
      <c r="J545" s="600">
        <v>3.7</v>
      </c>
      <c r="K545" s="600" t="s">
        <v>1194</v>
      </c>
      <c r="L545" s="600" t="s">
        <v>1194</v>
      </c>
      <c r="M545" s="600" t="s">
        <v>7273</v>
      </c>
      <c r="N545" s="600" t="s">
        <v>79</v>
      </c>
      <c r="O545" s="600" t="s">
        <v>7274</v>
      </c>
      <c r="P545" s="600">
        <v>9</v>
      </c>
      <c r="Q545" s="600" t="s">
        <v>1180</v>
      </c>
      <c r="R545" s="600" t="s">
        <v>6653</v>
      </c>
      <c r="S545" s="600" t="s">
        <v>7358</v>
      </c>
      <c r="T545" s="600" t="s">
        <v>7275</v>
      </c>
      <c r="U545" s="600" t="s">
        <v>7337</v>
      </c>
      <c r="V545" s="600" t="s">
        <v>7948</v>
      </c>
      <c r="W545" s="600" t="s">
        <v>4373</v>
      </c>
      <c r="X545" s="600">
        <v>2</v>
      </c>
      <c r="Y545" s="600">
        <v>1</v>
      </c>
      <c r="Z545" s="600" t="s">
        <v>7356</v>
      </c>
      <c r="AA545" s="600" t="s">
        <v>7357</v>
      </c>
      <c r="AB545" s="600" t="s">
        <v>7955</v>
      </c>
      <c r="AC545" s="600">
        <v>748</v>
      </c>
      <c r="AD545" s="600">
        <v>725.5</v>
      </c>
      <c r="AE545" s="600">
        <v>703</v>
      </c>
      <c r="AF545" s="600">
        <v>614</v>
      </c>
      <c r="AG545" s="600">
        <v>689</v>
      </c>
      <c r="AH545" s="600">
        <v>764</v>
      </c>
      <c r="AI545" s="600">
        <v>2110</v>
      </c>
      <c r="AJ545" s="600">
        <v>2140</v>
      </c>
      <c r="AK545" s="600">
        <v>2170</v>
      </c>
      <c r="AL545" s="600">
        <v>1496</v>
      </c>
      <c r="AM545" s="600">
        <v>1421</v>
      </c>
      <c r="AN545" s="600">
        <v>1346</v>
      </c>
      <c r="AO545" s="600">
        <v>3</v>
      </c>
      <c r="AP545" s="600">
        <v>3</v>
      </c>
      <c r="AQ545" s="600">
        <v>3</v>
      </c>
      <c r="AR545" s="600"/>
      <c r="AS545" s="600">
        <v>-9.3000000000000007</v>
      </c>
      <c r="AT545" s="600">
        <v>-9.3000000000000007</v>
      </c>
      <c r="AU545" s="600">
        <v>-9.3000000000000007</v>
      </c>
      <c r="AV545" s="600">
        <v>-35.5</v>
      </c>
      <c r="AW545" s="600">
        <v>-45.5</v>
      </c>
      <c r="AX545" s="600">
        <v>-45.5</v>
      </c>
      <c r="AY545" s="600">
        <v>-112.7</v>
      </c>
      <c r="AZ545" s="600"/>
      <c r="BA545" s="600"/>
      <c r="BB545" s="600"/>
      <c r="BC545" s="600" t="str">
        <f t="shared" si="21"/>
        <v>FAIL</v>
      </c>
      <c r="BD545" s="600" t="str">
        <f t="shared" si="22"/>
        <v>FAIL</v>
      </c>
      <c r="BE545" s="600" t="str">
        <f t="shared" si="23"/>
        <v>FAIL</v>
      </c>
      <c r="BF545" s="600" t="s">
        <v>21</v>
      </c>
    </row>
    <row r="546" spans="1:58" ht="17.350000000000001">
      <c r="A546" s="599"/>
      <c r="B546" s="599" t="s">
        <v>7939</v>
      </c>
      <c r="C546" s="599" t="s">
        <v>7272</v>
      </c>
      <c r="D546" s="599" t="s">
        <v>16</v>
      </c>
      <c r="E546" s="599" t="s">
        <v>1388</v>
      </c>
      <c r="F546" s="599" t="s">
        <v>4702</v>
      </c>
      <c r="G546" s="599" t="s">
        <v>39</v>
      </c>
      <c r="H546" s="599" t="s">
        <v>4168</v>
      </c>
      <c r="I546" s="599">
        <v>1.2</v>
      </c>
      <c r="J546" s="599">
        <v>3.7</v>
      </c>
      <c r="K546" s="599" t="s">
        <v>1194</v>
      </c>
      <c r="L546" s="599" t="s">
        <v>1194</v>
      </c>
      <c r="M546" s="599" t="s">
        <v>7273</v>
      </c>
      <c r="N546" s="599" t="s">
        <v>79</v>
      </c>
      <c r="O546" s="599" t="s">
        <v>7274</v>
      </c>
      <c r="P546" s="599">
        <v>9</v>
      </c>
      <c r="Q546" s="599" t="s">
        <v>1180</v>
      </c>
      <c r="R546" s="599" t="s">
        <v>6653</v>
      </c>
      <c r="S546" s="599" t="s">
        <v>7366</v>
      </c>
      <c r="T546" s="599"/>
      <c r="U546" s="599" t="s">
        <v>7337</v>
      </c>
      <c r="V546" s="599" t="s">
        <v>7956</v>
      </c>
      <c r="W546" s="599" t="s">
        <v>7299</v>
      </c>
      <c r="X546" s="599">
        <v>2</v>
      </c>
      <c r="Y546" s="599"/>
      <c r="Z546" s="599" t="s">
        <v>7339</v>
      </c>
      <c r="AA546" s="599"/>
      <c r="AB546" s="599" t="s">
        <v>7939</v>
      </c>
      <c r="AC546" s="599">
        <v>718</v>
      </c>
      <c r="AD546" s="599">
        <v>733</v>
      </c>
      <c r="AE546" s="599">
        <v>748</v>
      </c>
      <c r="AF546" s="599"/>
      <c r="AG546" s="599"/>
      <c r="AH546" s="599"/>
      <c r="AI546" s="599">
        <v>2110</v>
      </c>
      <c r="AJ546" s="599">
        <v>2140</v>
      </c>
      <c r="AK546" s="599">
        <v>2170</v>
      </c>
      <c r="AL546" s="599"/>
      <c r="AM546" s="599"/>
      <c r="AN546" s="599"/>
      <c r="AO546" s="599"/>
      <c r="AP546" s="599"/>
      <c r="AQ546" s="599"/>
      <c r="AR546" s="599"/>
      <c r="AS546" s="599">
        <v>-5.3</v>
      </c>
      <c r="AT546" s="599">
        <v>-5.3</v>
      </c>
      <c r="AU546" s="599">
        <v>-5.3</v>
      </c>
      <c r="AV546" s="599"/>
      <c r="AW546" s="599"/>
      <c r="AX546" s="599"/>
      <c r="AY546" s="599">
        <v>-112.7</v>
      </c>
      <c r="AZ546" s="599"/>
      <c r="BA546" s="599"/>
      <c r="BB546" s="599"/>
      <c r="BC546" s="599" t="str">
        <f t="shared" ref="BC546:BC615" si="24">IF(AZ546&lt;=AY546,"PASS","FAIL")</f>
        <v>FAIL</v>
      </c>
      <c r="BD546" s="599" t="str">
        <f t="shared" ref="BD546:BD615" si="25">IF(BA546&lt;=AY546,"PASS","FAIL")</f>
        <v>FAIL</v>
      </c>
      <c r="BE546" s="599" t="str">
        <f t="shared" ref="BE546:BE615" si="26">IF(BB546&lt;=AY546,"PASS","FAIL")</f>
        <v>FAIL</v>
      </c>
      <c r="BF546" s="599" t="s">
        <v>21</v>
      </c>
    </row>
    <row r="547" spans="1:58" ht="17.350000000000001">
      <c r="A547" s="600"/>
      <c r="B547" s="600" t="s">
        <v>7957</v>
      </c>
      <c r="C547" s="600" t="s">
        <v>7272</v>
      </c>
      <c r="D547" s="600" t="s">
        <v>16</v>
      </c>
      <c r="E547" s="599" t="s">
        <v>1388</v>
      </c>
      <c r="F547" s="600" t="s">
        <v>4702</v>
      </c>
      <c r="G547" s="600" t="s">
        <v>39</v>
      </c>
      <c r="H547" s="600" t="s">
        <v>4168</v>
      </c>
      <c r="I547" s="600">
        <v>1.2</v>
      </c>
      <c r="J547" s="600">
        <v>3.7</v>
      </c>
      <c r="K547" s="600" t="s">
        <v>1194</v>
      </c>
      <c r="L547" s="600" t="s">
        <v>1194</v>
      </c>
      <c r="M547" s="600" t="s">
        <v>7273</v>
      </c>
      <c r="N547" s="600" t="s">
        <v>79</v>
      </c>
      <c r="O547" s="600" t="s">
        <v>7274</v>
      </c>
      <c r="P547" s="600">
        <v>9</v>
      </c>
      <c r="Q547" s="600" t="s">
        <v>1180</v>
      </c>
      <c r="R547" s="600" t="s">
        <v>6653</v>
      </c>
      <c r="S547" s="600" t="s">
        <v>7366</v>
      </c>
      <c r="T547" s="600" t="s">
        <v>7275</v>
      </c>
      <c r="U547" s="600" t="s">
        <v>7337</v>
      </c>
      <c r="V547" s="600" t="s">
        <v>7956</v>
      </c>
      <c r="W547" s="600" t="s">
        <v>7299</v>
      </c>
      <c r="X547" s="600">
        <v>-1</v>
      </c>
      <c r="Y547" s="600">
        <v>1</v>
      </c>
      <c r="Z547" s="600" t="s">
        <v>7341</v>
      </c>
      <c r="AA547" s="600" t="s">
        <v>7342</v>
      </c>
      <c r="AB547" s="600" t="s">
        <v>7957</v>
      </c>
      <c r="AC547" s="600">
        <v>718</v>
      </c>
      <c r="AD547" s="600">
        <v>733</v>
      </c>
      <c r="AE547" s="600">
        <v>748</v>
      </c>
      <c r="AF547" s="600">
        <v>2828</v>
      </c>
      <c r="AG547" s="600">
        <v>2873</v>
      </c>
      <c r="AH547" s="600">
        <v>2918</v>
      </c>
      <c r="AI547" s="600">
        <v>2110</v>
      </c>
      <c r="AJ547" s="600">
        <v>2140</v>
      </c>
      <c r="AK547" s="600">
        <v>2170</v>
      </c>
      <c r="AL547" s="600">
        <v>658</v>
      </c>
      <c r="AM547" s="600">
        <v>703</v>
      </c>
      <c r="AN547" s="600">
        <v>748</v>
      </c>
      <c r="AO547" s="600">
        <v>3</v>
      </c>
      <c r="AP547" s="600">
        <v>3</v>
      </c>
      <c r="AQ547" s="600">
        <v>3</v>
      </c>
      <c r="AR547" s="600"/>
      <c r="AS547" s="600">
        <v>-9.3000000000000007</v>
      </c>
      <c r="AT547" s="600">
        <v>-9.3000000000000007</v>
      </c>
      <c r="AU547" s="600">
        <v>-9.3000000000000007</v>
      </c>
      <c r="AV547" s="600">
        <v>-15.7</v>
      </c>
      <c r="AW547" s="600">
        <v>-15.7</v>
      </c>
      <c r="AX547" s="600">
        <v>-15.7</v>
      </c>
      <c r="AY547" s="600">
        <v>-112.7</v>
      </c>
      <c r="AZ547" s="600"/>
      <c r="BA547" s="600"/>
      <c r="BB547" s="600"/>
      <c r="BC547" s="600" t="str">
        <f t="shared" si="24"/>
        <v>FAIL</v>
      </c>
      <c r="BD547" s="600" t="str">
        <f t="shared" si="25"/>
        <v>FAIL</v>
      </c>
      <c r="BE547" s="600" t="str">
        <f t="shared" si="26"/>
        <v>FAIL</v>
      </c>
      <c r="BF547" s="600" t="s">
        <v>21</v>
      </c>
    </row>
    <row r="548" spans="1:58" ht="17.350000000000001">
      <c r="A548" s="599"/>
      <c r="B548" s="599" t="s">
        <v>7958</v>
      </c>
      <c r="C548" s="599" t="s">
        <v>7272</v>
      </c>
      <c r="D548" s="599" t="s">
        <v>16</v>
      </c>
      <c r="E548" s="599" t="s">
        <v>1388</v>
      </c>
      <c r="F548" s="599" t="s">
        <v>4702</v>
      </c>
      <c r="G548" s="599" t="s">
        <v>39</v>
      </c>
      <c r="H548" s="599" t="s">
        <v>4168</v>
      </c>
      <c r="I548" s="599">
        <v>1.2</v>
      </c>
      <c r="J548" s="599">
        <v>3.7</v>
      </c>
      <c r="K548" s="599" t="s">
        <v>1194</v>
      </c>
      <c r="L548" s="599" t="s">
        <v>1194</v>
      </c>
      <c r="M548" s="599" t="s">
        <v>7273</v>
      </c>
      <c r="N548" s="599" t="s">
        <v>79</v>
      </c>
      <c r="O548" s="599" t="s">
        <v>7274</v>
      </c>
      <c r="P548" s="599">
        <v>9</v>
      </c>
      <c r="Q548" s="599" t="s">
        <v>1180</v>
      </c>
      <c r="R548" s="599" t="s">
        <v>6653</v>
      </c>
      <c r="S548" s="599" t="s">
        <v>7366</v>
      </c>
      <c r="T548" s="599" t="s">
        <v>7275</v>
      </c>
      <c r="U548" s="599" t="s">
        <v>7337</v>
      </c>
      <c r="V548" s="599" t="s">
        <v>7956</v>
      </c>
      <c r="W548" s="599" t="s">
        <v>7299</v>
      </c>
      <c r="X548" s="599">
        <v>1</v>
      </c>
      <c r="Y548" s="599">
        <v>1</v>
      </c>
      <c r="Z548" s="599" t="s">
        <v>7344</v>
      </c>
      <c r="AA548" s="599" t="s">
        <v>7345</v>
      </c>
      <c r="AB548" s="599" t="s">
        <v>7958</v>
      </c>
      <c r="AC548" s="599">
        <v>748</v>
      </c>
      <c r="AD548" s="599">
        <v>733</v>
      </c>
      <c r="AE548" s="599">
        <v>718</v>
      </c>
      <c r="AF548" s="599">
        <v>1362</v>
      </c>
      <c r="AG548" s="599">
        <v>1407</v>
      </c>
      <c r="AH548" s="599">
        <v>1452</v>
      </c>
      <c r="AI548" s="599">
        <v>2110</v>
      </c>
      <c r="AJ548" s="599">
        <v>2140</v>
      </c>
      <c r="AK548" s="599">
        <v>2170</v>
      </c>
      <c r="AL548" s="599">
        <v>748</v>
      </c>
      <c r="AM548" s="599">
        <v>703</v>
      </c>
      <c r="AN548" s="599">
        <v>658</v>
      </c>
      <c r="AO548" s="599">
        <v>3</v>
      </c>
      <c r="AP548" s="599">
        <v>3</v>
      </c>
      <c r="AQ548" s="599">
        <v>3</v>
      </c>
      <c r="AR548" s="599"/>
      <c r="AS548" s="599">
        <v>-9.3000000000000007</v>
      </c>
      <c r="AT548" s="599">
        <v>-9.3000000000000007</v>
      </c>
      <c r="AU548" s="599">
        <v>-9.3000000000000007</v>
      </c>
      <c r="AV548" s="599">
        <v>-15.8</v>
      </c>
      <c r="AW548" s="599">
        <v>-15.8</v>
      </c>
      <c r="AX548" s="599">
        <v>-16.3</v>
      </c>
      <c r="AY548" s="599">
        <v>-112.7</v>
      </c>
      <c r="AZ548" s="599"/>
      <c r="BA548" s="599"/>
      <c r="BB548" s="599"/>
      <c r="BC548" s="599" t="str">
        <f t="shared" si="24"/>
        <v>FAIL</v>
      </c>
      <c r="BD548" s="599" t="str">
        <f t="shared" si="25"/>
        <v>FAIL</v>
      </c>
      <c r="BE548" s="599" t="str">
        <f t="shared" si="26"/>
        <v>FAIL</v>
      </c>
      <c r="BF548" s="599" t="s">
        <v>21</v>
      </c>
    </row>
    <row r="549" spans="1:58" ht="17.350000000000001">
      <c r="A549" s="600"/>
      <c r="B549" s="600" t="s">
        <v>7959</v>
      </c>
      <c r="C549" s="600" t="s">
        <v>7272</v>
      </c>
      <c r="D549" s="600" t="s">
        <v>16</v>
      </c>
      <c r="E549" s="599" t="s">
        <v>1388</v>
      </c>
      <c r="F549" s="600" t="s">
        <v>4702</v>
      </c>
      <c r="G549" s="600" t="s">
        <v>39</v>
      </c>
      <c r="H549" s="600" t="s">
        <v>4168</v>
      </c>
      <c r="I549" s="600">
        <v>1.2</v>
      </c>
      <c r="J549" s="600">
        <v>3.7</v>
      </c>
      <c r="K549" s="600" t="s">
        <v>1194</v>
      </c>
      <c r="L549" s="600" t="s">
        <v>1194</v>
      </c>
      <c r="M549" s="600" t="s">
        <v>7273</v>
      </c>
      <c r="N549" s="600" t="s">
        <v>79</v>
      </c>
      <c r="O549" s="600" t="s">
        <v>7274</v>
      </c>
      <c r="P549" s="600">
        <v>9</v>
      </c>
      <c r="Q549" s="600" t="s">
        <v>1180</v>
      </c>
      <c r="R549" s="600" t="s">
        <v>6653</v>
      </c>
      <c r="S549" s="600" t="s">
        <v>7366</v>
      </c>
      <c r="T549" s="600"/>
      <c r="U549" s="600" t="s">
        <v>7337</v>
      </c>
      <c r="V549" s="600" t="s">
        <v>7956</v>
      </c>
      <c r="W549" s="600" t="s">
        <v>4373</v>
      </c>
      <c r="X549" s="600">
        <v>3</v>
      </c>
      <c r="Y549" s="600">
        <v>0</v>
      </c>
      <c r="Z549" s="600" t="s">
        <v>7606</v>
      </c>
      <c r="AA549" s="600"/>
      <c r="AB549" s="600" t="s">
        <v>7959</v>
      </c>
      <c r="AC549" s="600">
        <v>718</v>
      </c>
      <c r="AD549" s="600">
        <v>720.66700000000003</v>
      </c>
      <c r="AE549" s="600">
        <v>723.33299999999997</v>
      </c>
      <c r="AF549" s="600"/>
      <c r="AG549" s="600"/>
      <c r="AH549" s="600"/>
      <c r="AI549" s="600">
        <v>2154</v>
      </c>
      <c r="AJ549" s="600">
        <v>2162</v>
      </c>
      <c r="AK549" s="600">
        <v>2170</v>
      </c>
      <c r="AL549" s="600"/>
      <c r="AM549" s="600"/>
      <c r="AN549" s="600"/>
      <c r="AO549" s="600"/>
      <c r="AP549" s="600"/>
      <c r="AQ549" s="600"/>
      <c r="AR549" s="600"/>
      <c r="AS549" s="600">
        <v>-5.3</v>
      </c>
      <c r="AT549" s="600">
        <v>-5.3</v>
      </c>
      <c r="AU549" s="600">
        <v>-5.3</v>
      </c>
      <c r="AV549" s="600"/>
      <c r="AW549" s="600"/>
      <c r="AX549" s="600"/>
      <c r="AY549" s="600">
        <v>-112.7</v>
      </c>
      <c r="AZ549" s="600"/>
      <c r="BA549" s="600"/>
      <c r="BB549" s="600"/>
      <c r="BC549" s="600" t="str">
        <f t="shared" si="24"/>
        <v>FAIL</v>
      </c>
      <c r="BD549" s="600" t="str">
        <f t="shared" si="25"/>
        <v>FAIL</v>
      </c>
      <c r="BE549" s="600" t="str">
        <f t="shared" si="26"/>
        <v>FAIL</v>
      </c>
      <c r="BF549" s="600" t="s">
        <v>21</v>
      </c>
    </row>
    <row r="550" spans="1:58" ht="17.350000000000001">
      <c r="A550" s="599"/>
      <c r="B550" s="599" t="s">
        <v>7960</v>
      </c>
      <c r="C550" s="599" t="s">
        <v>7272</v>
      </c>
      <c r="D550" s="599" t="s">
        <v>16</v>
      </c>
      <c r="E550" s="599" t="s">
        <v>1388</v>
      </c>
      <c r="F550" s="599" t="s">
        <v>4702</v>
      </c>
      <c r="G550" s="599" t="s">
        <v>39</v>
      </c>
      <c r="H550" s="599" t="s">
        <v>4168</v>
      </c>
      <c r="I550" s="599">
        <v>1.2</v>
      </c>
      <c r="J550" s="599">
        <v>3.7</v>
      </c>
      <c r="K550" s="599" t="s">
        <v>1194</v>
      </c>
      <c r="L550" s="599" t="s">
        <v>1194</v>
      </c>
      <c r="M550" s="599" t="s">
        <v>7273</v>
      </c>
      <c r="N550" s="599" t="s">
        <v>79</v>
      </c>
      <c r="O550" s="599" t="s">
        <v>7274</v>
      </c>
      <c r="P550" s="599">
        <v>9</v>
      </c>
      <c r="Q550" s="599" t="s">
        <v>1180</v>
      </c>
      <c r="R550" s="599" t="s">
        <v>6653</v>
      </c>
      <c r="S550" s="599" t="s">
        <v>7366</v>
      </c>
      <c r="T550" s="599" t="s">
        <v>7275</v>
      </c>
      <c r="U550" s="599" t="s">
        <v>7337</v>
      </c>
      <c r="V550" s="599" t="s">
        <v>7956</v>
      </c>
      <c r="W550" s="599" t="s">
        <v>4373</v>
      </c>
      <c r="X550" s="599">
        <v>-1</v>
      </c>
      <c r="Y550" s="599">
        <v>2</v>
      </c>
      <c r="Z550" s="599" t="s">
        <v>7347</v>
      </c>
      <c r="AA550" s="599" t="s">
        <v>7348</v>
      </c>
      <c r="AB550" s="599" t="s">
        <v>7960</v>
      </c>
      <c r="AC550" s="599">
        <v>718</v>
      </c>
      <c r="AD550" s="599">
        <v>733</v>
      </c>
      <c r="AE550" s="599">
        <v>748</v>
      </c>
      <c r="AF550" s="599">
        <v>1414</v>
      </c>
      <c r="AG550" s="599">
        <v>1436.5</v>
      </c>
      <c r="AH550" s="599">
        <v>1459</v>
      </c>
      <c r="AI550" s="599">
        <v>2110</v>
      </c>
      <c r="AJ550" s="599">
        <v>2140</v>
      </c>
      <c r="AK550" s="599">
        <v>2170</v>
      </c>
      <c r="AL550" s="599">
        <v>696</v>
      </c>
      <c r="AM550" s="599">
        <v>673.5</v>
      </c>
      <c r="AN550" s="599">
        <v>651</v>
      </c>
      <c r="AO550" s="599">
        <v>3</v>
      </c>
      <c r="AP550" s="599">
        <v>3</v>
      </c>
      <c r="AQ550" s="599">
        <v>3</v>
      </c>
      <c r="AR550" s="599"/>
      <c r="AS550" s="599">
        <v>-9.3000000000000007</v>
      </c>
      <c r="AT550" s="599">
        <v>-9.3000000000000007</v>
      </c>
      <c r="AU550" s="599">
        <v>-9.3000000000000007</v>
      </c>
      <c r="AV550" s="599">
        <v>-15.8</v>
      </c>
      <c r="AW550" s="599">
        <v>-16.3</v>
      </c>
      <c r="AX550" s="599">
        <v>-16.3</v>
      </c>
      <c r="AY550" s="599">
        <v>-112.7</v>
      </c>
      <c r="AZ550" s="599"/>
      <c r="BA550" s="599"/>
      <c r="BB550" s="599"/>
      <c r="BC550" s="599" t="str">
        <f t="shared" si="24"/>
        <v>FAIL</v>
      </c>
      <c r="BD550" s="599" t="str">
        <f t="shared" si="25"/>
        <v>FAIL</v>
      </c>
      <c r="BE550" s="599" t="str">
        <f t="shared" si="26"/>
        <v>FAIL</v>
      </c>
      <c r="BF550" s="599" t="s">
        <v>21</v>
      </c>
    </row>
    <row r="551" spans="1:58" ht="17.350000000000001">
      <c r="A551" s="600"/>
      <c r="B551" s="600" t="s">
        <v>7961</v>
      </c>
      <c r="C551" s="600" t="s">
        <v>7272</v>
      </c>
      <c r="D551" s="600" t="s">
        <v>16</v>
      </c>
      <c r="E551" s="599" t="s">
        <v>1388</v>
      </c>
      <c r="F551" s="600" t="s">
        <v>4702</v>
      </c>
      <c r="G551" s="600" t="s">
        <v>39</v>
      </c>
      <c r="H551" s="600" t="s">
        <v>4168</v>
      </c>
      <c r="I551" s="600">
        <v>1.2</v>
      </c>
      <c r="J551" s="600">
        <v>3.7</v>
      </c>
      <c r="K551" s="600" t="s">
        <v>1194</v>
      </c>
      <c r="L551" s="600" t="s">
        <v>1194</v>
      </c>
      <c r="M551" s="600" t="s">
        <v>7273</v>
      </c>
      <c r="N551" s="600" t="s">
        <v>79</v>
      </c>
      <c r="O551" s="600" t="s">
        <v>7274</v>
      </c>
      <c r="P551" s="600">
        <v>9</v>
      </c>
      <c r="Q551" s="600" t="s">
        <v>1180</v>
      </c>
      <c r="R551" s="600" t="s">
        <v>6653</v>
      </c>
      <c r="S551" s="600" t="s">
        <v>7366</v>
      </c>
      <c r="T551" s="600" t="s">
        <v>7275</v>
      </c>
      <c r="U551" s="600" t="s">
        <v>7337</v>
      </c>
      <c r="V551" s="600" t="s">
        <v>7956</v>
      </c>
      <c r="W551" s="600" t="s">
        <v>4373</v>
      </c>
      <c r="X551" s="600">
        <v>1</v>
      </c>
      <c r="Y551" s="600">
        <v>2</v>
      </c>
      <c r="Z551" s="600" t="s">
        <v>7350</v>
      </c>
      <c r="AA551" s="600" t="s">
        <v>7351</v>
      </c>
      <c r="AB551" s="600" t="s">
        <v>7961</v>
      </c>
      <c r="AC551" s="600">
        <v>748</v>
      </c>
      <c r="AD551" s="600">
        <v>733</v>
      </c>
      <c r="AE551" s="600">
        <v>718</v>
      </c>
      <c r="AF551" s="600">
        <v>681</v>
      </c>
      <c r="AG551" s="600">
        <v>703.5</v>
      </c>
      <c r="AH551" s="600">
        <v>726</v>
      </c>
      <c r="AI551" s="600">
        <v>2110</v>
      </c>
      <c r="AJ551" s="600">
        <v>2140</v>
      </c>
      <c r="AK551" s="600">
        <v>2170</v>
      </c>
      <c r="AL551" s="600">
        <v>1429</v>
      </c>
      <c r="AM551" s="600">
        <v>1406.5</v>
      </c>
      <c r="AN551" s="600">
        <v>1384</v>
      </c>
      <c r="AO551" s="600">
        <v>3</v>
      </c>
      <c r="AP551" s="600">
        <v>3</v>
      </c>
      <c r="AQ551" s="600">
        <v>3</v>
      </c>
      <c r="AR551" s="600"/>
      <c r="AS551" s="600">
        <v>-9.3000000000000007</v>
      </c>
      <c r="AT551" s="600">
        <v>-9.3000000000000007</v>
      </c>
      <c r="AU551" s="600">
        <v>-9.3000000000000007</v>
      </c>
      <c r="AV551" s="600">
        <v>-45.5</v>
      </c>
      <c r="AW551" s="600">
        <v>-45.5</v>
      </c>
      <c r="AX551" s="600">
        <v>-45.5</v>
      </c>
      <c r="AY551" s="600">
        <v>-112.7</v>
      </c>
      <c r="AZ551" s="600"/>
      <c r="BA551" s="600"/>
      <c r="BB551" s="600"/>
      <c r="BC551" s="600" t="str">
        <f t="shared" si="24"/>
        <v>FAIL</v>
      </c>
      <c r="BD551" s="600" t="str">
        <f t="shared" si="25"/>
        <v>FAIL</v>
      </c>
      <c r="BE551" s="600" t="str">
        <f t="shared" si="26"/>
        <v>FAIL</v>
      </c>
      <c r="BF551" s="600" t="s">
        <v>21</v>
      </c>
    </row>
    <row r="552" spans="1:58" ht="17.350000000000001">
      <c r="A552" s="599"/>
      <c r="B552" s="599" t="s">
        <v>7962</v>
      </c>
      <c r="C552" s="599" t="s">
        <v>7272</v>
      </c>
      <c r="D552" s="599" t="s">
        <v>16</v>
      </c>
      <c r="E552" s="599" t="s">
        <v>1388</v>
      </c>
      <c r="F552" s="599" t="s">
        <v>4702</v>
      </c>
      <c r="G552" s="599" t="s">
        <v>39</v>
      </c>
      <c r="H552" s="599" t="s">
        <v>4168</v>
      </c>
      <c r="I552" s="599">
        <v>1.2</v>
      </c>
      <c r="J552" s="599">
        <v>3.7</v>
      </c>
      <c r="K552" s="599" t="s">
        <v>1194</v>
      </c>
      <c r="L552" s="599" t="s">
        <v>1194</v>
      </c>
      <c r="M552" s="599" t="s">
        <v>7273</v>
      </c>
      <c r="N552" s="599" t="s">
        <v>79</v>
      </c>
      <c r="O552" s="599" t="s">
        <v>7274</v>
      </c>
      <c r="P552" s="599">
        <v>9</v>
      </c>
      <c r="Q552" s="599" t="s">
        <v>1180</v>
      </c>
      <c r="R552" s="599" t="s">
        <v>6653</v>
      </c>
      <c r="S552" s="599" t="s">
        <v>7366</v>
      </c>
      <c r="T552" s="599" t="s">
        <v>7275</v>
      </c>
      <c r="U552" s="599" t="s">
        <v>7337</v>
      </c>
      <c r="V552" s="599" t="s">
        <v>7956</v>
      </c>
      <c r="W552" s="599" t="s">
        <v>4373</v>
      </c>
      <c r="X552" s="599">
        <v>-2</v>
      </c>
      <c r="Y552" s="599">
        <v>1</v>
      </c>
      <c r="Z552" s="599" t="s">
        <v>7353</v>
      </c>
      <c r="AA552" s="599" t="s">
        <v>7354</v>
      </c>
      <c r="AB552" s="599" t="s">
        <v>7962</v>
      </c>
      <c r="AC552" s="599">
        <v>718</v>
      </c>
      <c r="AD552" s="599">
        <v>733</v>
      </c>
      <c r="AE552" s="599">
        <v>748</v>
      </c>
      <c r="AF552" s="599">
        <v>3546</v>
      </c>
      <c r="AG552" s="599">
        <v>3606</v>
      </c>
      <c r="AH552" s="599">
        <v>3666</v>
      </c>
      <c r="AI552" s="599">
        <v>2110</v>
      </c>
      <c r="AJ552" s="599">
        <v>2140</v>
      </c>
      <c r="AK552" s="599">
        <v>2170</v>
      </c>
      <c r="AL552" s="599">
        <v>1376</v>
      </c>
      <c r="AM552" s="599">
        <v>1436</v>
      </c>
      <c r="AN552" s="599">
        <v>1496</v>
      </c>
      <c r="AO552" s="599">
        <v>3</v>
      </c>
      <c r="AP552" s="599">
        <v>3</v>
      </c>
      <c r="AQ552" s="599">
        <v>3</v>
      </c>
      <c r="AR552" s="599"/>
      <c r="AS552" s="599">
        <v>-9.3000000000000007</v>
      </c>
      <c r="AT552" s="599">
        <v>-9.3000000000000007</v>
      </c>
      <c r="AU552" s="599">
        <v>-9.3000000000000007</v>
      </c>
      <c r="AV552" s="599">
        <v>-46.1</v>
      </c>
      <c r="AW552" s="599">
        <v>-46.2</v>
      </c>
      <c r="AX552" s="599">
        <v>-46.2</v>
      </c>
      <c r="AY552" s="599">
        <v>-112.7</v>
      </c>
      <c r="AZ552" s="599"/>
      <c r="BA552" s="599"/>
      <c r="BB552" s="599"/>
      <c r="BC552" s="599" t="str">
        <f t="shared" si="24"/>
        <v>FAIL</v>
      </c>
      <c r="BD552" s="599" t="str">
        <f t="shared" si="25"/>
        <v>FAIL</v>
      </c>
      <c r="BE552" s="599" t="str">
        <f t="shared" si="26"/>
        <v>FAIL</v>
      </c>
      <c r="BF552" s="599" t="s">
        <v>21</v>
      </c>
    </row>
    <row r="553" spans="1:58" ht="17.350000000000001">
      <c r="A553" s="600"/>
      <c r="B553" s="600" t="s">
        <v>7963</v>
      </c>
      <c r="C553" s="600" t="s">
        <v>7272</v>
      </c>
      <c r="D553" s="600" t="s">
        <v>16</v>
      </c>
      <c r="E553" s="599" t="s">
        <v>1388</v>
      </c>
      <c r="F553" s="600" t="s">
        <v>4702</v>
      </c>
      <c r="G553" s="600" t="s">
        <v>39</v>
      </c>
      <c r="H553" s="600" t="s">
        <v>4168</v>
      </c>
      <c r="I553" s="600">
        <v>1.2</v>
      </c>
      <c r="J553" s="600">
        <v>3.7</v>
      </c>
      <c r="K553" s="600" t="s">
        <v>1194</v>
      </c>
      <c r="L553" s="600" t="s">
        <v>1194</v>
      </c>
      <c r="M553" s="600" t="s">
        <v>7273</v>
      </c>
      <c r="N553" s="600" t="s">
        <v>79</v>
      </c>
      <c r="O553" s="600" t="s">
        <v>7274</v>
      </c>
      <c r="P553" s="600">
        <v>9</v>
      </c>
      <c r="Q553" s="600" t="s">
        <v>1180</v>
      </c>
      <c r="R553" s="600" t="s">
        <v>6653</v>
      </c>
      <c r="S553" s="600" t="s">
        <v>7366</v>
      </c>
      <c r="T553" s="600" t="s">
        <v>7275</v>
      </c>
      <c r="U553" s="600" t="s">
        <v>7337</v>
      </c>
      <c r="V553" s="600" t="s">
        <v>7956</v>
      </c>
      <c r="W553" s="600" t="s">
        <v>4373</v>
      </c>
      <c r="X553" s="600">
        <v>2</v>
      </c>
      <c r="Y553" s="600">
        <v>1</v>
      </c>
      <c r="Z553" s="600" t="s">
        <v>7356</v>
      </c>
      <c r="AA553" s="600" t="s">
        <v>7357</v>
      </c>
      <c r="AB553" s="600" t="s">
        <v>7963</v>
      </c>
      <c r="AC553" s="600">
        <v>748</v>
      </c>
      <c r="AD553" s="600">
        <v>733</v>
      </c>
      <c r="AE553" s="600">
        <v>718</v>
      </c>
      <c r="AF553" s="600">
        <v>614</v>
      </c>
      <c r="AG553" s="600">
        <v>674</v>
      </c>
      <c r="AH553" s="600">
        <v>734</v>
      </c>
      <c r="AI553" s="600">
        <v>2110</v>
      </c>
      <c r="AJ553" s="600">
        <v>2140</v>
      </c>
      <c r="AK553" s="600">
        <v>2170</v>
      </c>
      <c r="AL553" s="600">
        <v>1496</v>
      </c>
      <c r="AM553" s="600">
        <v>1436</v>
      </c>
      <c r="AN553" s="600">
        <v>1376</v>
      </c>
      <c r="AO553" s="600">
        <v>3</v>
      </c>
      <c r="AP553" s="600">
        <v>3</v>
      </c>
      <c r="AQ553" s="600">
        <v>3</v>
      </c>
      <c r="AR553" s="600"/>
      <c r="AS553" s="600">
        <v>-9.3000000000000007</v>
      </c>
      <c r="AT553" s="600">
        <v>-9.3000000000000007</v>
      </c>
      <c r="AU553" s="600">
        <v>-9.3000000000000007</v>
      </c>
      <c r="AV553" s="600">
        <v>-35.5</v>
      </c>
      <c r="AW553" s="600">
        <v>-45.5</v>
      </c>
      <c r="AX553" s="600">
        <v>-45.5</v>
      </c>
      <c r="AY553" s="600">
        <v>-112.7</v>
      </c>
      <c r="AZ553" s="600"/>
      <c r="BA553" s="600"/>
      <c r="BB553" s="600"/>
      <c r="BC553" s="600" t="str">
        <f t="shared" si="24"/>
        <v>FAIL</v>
      </c>
      <c r="BD553" s="600" t="str">
        <f t="shared" si="25"/>
        <v>FAIL</v>
      </c>
      <c r="BE553" s="600" t="str">
        <f t="shared" si="26"/>
        <v>FAIL</v>
      </c>
      <c r="BF553" s="600" t="s">
        <v>21</v>
      </c>
    </row>
    <row r="554" spans="1:58" ht="17.350000000000001">
      <c r="A554" s="599"/>
      <c r="B554" s="599" t="s">
        <v>7939</v>
      </c>
      <c r="C554" s="599" t="s">
        <v>7272</v>
      </c>
      <c r="D554" s="599" t="s">
        <v>16</v>
      </c>
      <c r="E554" s="599" t="s">
        <v>1388</v>
      </c>
      <c r="F554" s="599" t="s">
        <v>4702</v>
      </c>
      <c r="G554" s="599" t="s">
        <v>39</v>
      </c>
      <c r="H554" s="599" t="s">
        <v>4168</v>
      </c>
      <c r="I554" s="599">
        <v>1.2</v>
      </c>
      <c r="J554" s="599">
        <v>3.7</v>
      </c>
      <c r="K554" s="599" t="s">
        <v>1194</v>
      </c>
      <c r="L554" s="599" t="s">
        <v>1194</v>
      </c>
      <c r="M554" s="599" t="s">
        <v>7273</v>
      </c>
      <c r="N554" s="599" t="s">
        <v>79</v>
      </c>
      <c r="O554" s="599" t="s">
        <v>7274</v>
      </c>
      <c r="P554" s="599">
        <v>9</v>
      </c>
      <c r="Q554" s="599" t="s">
        <v>1180</v>
      </c>
      <c r="R554" s="599" t="s">
        <v>6653</v>
      </c>
      <c r="S554" s="599" t="s">
        <v>7374</v>
      </c>
      <c r="T554" s="599"/>
      <c r="U554" s="599" t="s">
        <v>7337</v>
      </c>
      <c r="V554" s="599" t="s">
        <v>7964</v>
      </c>
      <c r="W554" s="599" t="s">
        <v>7299</v>
      </c>
      <c r="X554" s="599">
        <v>2</v>
      </c>
      <c r="Y554" s="599"/>
      <c r="Z554" s="599" t="s">
        <v>7339</v>
      </c>
      <c r="AA554" s="599"/>
      <c r="AB554" s="599" t="s">
        <v>7939</v>
      </c>
      <c r="AC554" s="599">
        <v>832</v>
      </c>
      <c r="AD554" s="599">
        <v>847</v>
      </c>
      <c r="AE554" s="599">
        <v>862</v>
      </c>
      <c r="AF554" s="599"/>
      <c r="AG554" s="599"/>
      <c r="AH554" s="599"/>
      <c r="AI554" s="599">
        <v>2110</v>
      </c>
      <c r="AJ554" s="599">
        <v>2140</v>
      </c>
      <c r="AK554" s="599">
        <v>2170</v>
      </c>
      <c r="AL554" s="599"/>
      <c r="AM554" s="599"/>
      <c r="AN554" s="599"/>
      <c r="AO554" s="599"/>
      <c r="AP554" s="599"/>
      <c r="AQ554" s="599"/>
      <c r="AR554" s="599"/>
      <c r="AS554" s="599">
        <v>-5.3</v>
      </c>
      <c r="AT554" s="599">
        <v>-5.3</v>
      </c>
      <c r="AU554" s="599">
        <v>-5.3</v>
      </c>
      <c r="AV554" s="599"/>
      <c r="AW554" s="599"/>
      <c r="AX554" s="599"/>
      <c r="AY554" s="599">
        <v>-112.7</v>
      </c>
      <c r="AZ554" s="599"/>
      <c r="BA554" s="599"/>
      <c r="BB554" s="599"/>
      <c r="BC554" s="599" t="str">
        <f t="shared" si="24"/>
        <v>FAIL</v>
      </c>
      <c r="BD554" s="599" t="str">
        <f t="shared" si="25"/>
        <v>FAIL</v>
      </c>
      <c r="BE554" s="599" t="str">
        <f t="shared" si="26"/>
        <v>FAIL</v>
      </c>
      <c r="BF554" s="599" t="s">
        <v>21</v>
      </c>
    </row>
    <row r="555" spans="1:58" ht="17.350000000000001">
      <c r="A555" s="600"/>
      <c r="B555" s="600" t="s">
        <v>7965</v>
      </c>
      <c r="C555" s="600" t="s">
        <v>7272</v>
      </c>
      <c r="D555" s="600" t="s">
        <v>16</v>
      </c>
      <c r="E555" s="599" t="s">
        <v>1388</v>
      </c>
      <c r="F555" s="600" t="s">
        <v>4702</v>
      </c>
      <c r="G555" s="600" t="s">
        <v>39</v>
      </c>
      <c r="H555" s="600" t="s">
        <v>4168</v>
      </c>
      <c r="I555" s="600">
        <v>1.2</v>
      </c>
      <c r="J555" s="600">
        <v>3.7</v>
      </c>
      <c r="K555" s="600" t="s">
        <v>1194</v>
      </c>
      <c r="L555" s="600" t="s">
        <v>1194</v>
      </c>
      <c r="M555" s="600" t="s">
        <v>7273</v>
      </c>
      <c r="N555" s="600" t="s">
        <v>79</v>
      </c>
      <c r="O555" s="600" t="s">
        <v>7274</v>
      </c>
      <c r="P555" s="600">
        <v>9</v>
      </c>
      <c r="Q555" s="600" t="s">
        <v>1180</v>
      </c>
      <c r="R555" s="600" t="s">
        <v>6653</v>
      </c>
      <c r="S555" s="600" t="s">
        <v>7374</v>
      </c>
      <c r="T555" s="600" t="s">
        <v>7275</v>
      </c>
      <c r="U555" s="600" t="s">
        <v>7337</v>
      </c>
      <c r="V555" s="600" t="s">
        <v>7964</v>
      </c>
      <c r="W555" s="600" t="s">
        <v>7299</v>
      </c>
      <c r="X555" s="600">
        <v>-1</v>
      </c>
      <c r="Y555" s="600">
        <v>1</v>
      </c>
      <c r="Z555" s="600" t="s">
        <v>7341</v>
      </c>
      <c r="AA555" s="600" t="s">
        <v>7342</v>
      </c>
      <c r="AB555" s="600" t="s">
        <v>7965</v>
      </c>
      <c r="AC555" s="600">
        <v>832</v>
      </c>
      <c r="AD555" s="600">
        <v>847</v>
      </c>
      <c r="AE555" s="600">
        <v>862</v>
      </c>
      <c r="AF555" s="600">
        <v>2942</v>
      </c>
      <c r="AG555" s="600">
        <v>2987</v>
      </c>
      <c r="AH555" s="600">
        <v>3032</v>
      </c>
      <c r="AI555" s="600">
        <v>2110</v>
      </c>
      <c r="AJ555" s="600">
        <v>2140</v>
      </c>
      <c r="AK555" s="600">
        <v>2170</v>
      </c>
      <c r="AL555" s="600">
        <v>772</v>
      </c>
      <c r="AM555" s="600">
        <v>817</v>
      </c>
      <c r="AN555" s="600">
        <v>862</v>
      </c>
      <c r="AO555" s="600">
        <v>3</v>
      </c>
      <c r="AP555" s="600">
        <v>3</v>
      </c>
      <c r="AQ555" s="600">
        <v>3</v>
      </c>
      <c r="AR555" s="600"/>
      <c r="AS555" s="600">
        <v>-9.3000000000000007</v>
      </c>
      <c r="AT555" s="600">
        <v>-9.3000000000000007</v>
      </c>
      <c r="AU555" s="600">
        <v>-9.3000000000000007</v>
      </c>
      <c r="AV555" s="600">
        <v>-15.7</v>
      </c>
      <c r="AW555" s="600">
        <v>-15.7</v>
      </c>
      <c r="AX555" s="600">
        <v>-15.7</v>
      </c>
      <c r="AY555" s="600">
        <v>-112.7</v>
      </c>
      <c r="AZ555" s="600"/>
      <c r="BA555" s="600"/>
      <c r="BB555" s="600"/>
      <c r="BC555" s="600" t="str">
        <f t="shared" si="24"/>
        <v>FAIL</v>
      </c>
      <c r="BD555" s="600" t="str">
        <f t="shared" si="25"/>
        <v>FAIL</v>
      </c>
      <c r="BE555" s="600" t="str">
        <f t="shared" si="26"/>
        <v>FAIL</v>
      </c>
      <c r="BF555" s="600" t="s">
        <v>21</v>
      </c>
    </row>
    <row r="556" spans="1:58" ht="17.350000000000001">
      <c r="A556" s="599"/>
      <c r="B556" s="599" t="s">
        <v>7966</v>
      </c>
      <c r="C556" s="599" t="s">
        <v>7272</v>
      </c>
      <c r="D556" s="599" t="s">
        <v>16</v>
      </c>
      <c r="E556" s="599" t="s">
        <v>1388</v>
      </c>
      <c r="F556" s="599" t="s">
        <v>4702</v>
      </c>
      <c r="G556" s="599" t="s">
        <v>39</v>
      </c>
      <c r="H556" s="599" t="s">
        <v>4168</v>
      </c>
      <c r="I556" s="599">
        <v>1.2</v>
      </c>
      <c r="J556" s="599">
        <v>3.7</v>
      </c>
      <c r="K556" s="599" t="s">
        <v>1194</v>
      </c>
      <c r="L556" s="599" t="s">
        <v>1194</v>
      </c>
      <c r="M556" s="599" t="s">
        <v>7273</v>
      </c>
      <c r="N556" s="599" t="s">
        <v>79</v>
      </c>
      <c r="O556" s="599" t="s">
        <v>7274</v>
      </c>
      <c r="P556" s="599">
        <v>9</v>
      </c>
      <c r="Q556" s="599" t="s">
        <v>1180</v>
      </c>
      <c r="R556" s="599" t="s">
        <v>6653</v>
      </c>
      <c r="S556" s="599" t="s">
        <v>7374</v>
      </c>
      <c r="T556" s="599" t="s">
        <v>7275</v>
      </c>
      <c r="U556" s="599" t="s">
        <v>7337</v>
      </c>
      <c r="V556" s="599" t="s">
        <v>7964</v>
      </c>
      <c r="W556" s="599" t="s">
        <v>7299</v>
      </c>
      <c r="X556" s="599">
        <v>1</v>
      </c>
      <c r="Y556" s="599">
        <v>1</v>
      </c>
      <c r="Z556" s="599" t="s">
        <v>7344</v>
      </c>
      <c r="AA556" s="599" t="s">
        <v>7345</v>
      </c>
      <c r="AB556" s="599" t="s">
        <v>7966</v>
      </c>
      <c r="AC556" s="599">
        <v>862</v>
      </c>
      <c r="AD556" s="599">
        <v>847</v>
      </c>
      <c r="AE556" s="599">
        <v>832</v>
      </c>
      <c r="AF556" s="599">
        <v>1248</v>
      </c>
      <c r="AG556" s="599">
        <v>1293</v>
      </c>
      <c r="AH556" s="599">
        <v>1338</v>
      </c>
      <c r="AI556" s="599">
        <v>2110</v>
      </c>
      <c r="AJ556" s="599">
        <v>2140</v>
      </c>
      <c r="AK556" s="599">
        <v>2170</v>
      </c>
      <c r="AL556" s="599">
        <v>862</v>
      </c>
      <c r="AM556" s="599">
        <v>817</v>
      </c>
      <c r="AN556" s="599">
        <v>772</v>
      </c>
      <c r="AO556" s="599">
        <v>3</v>
      </c>
      <c r="AP556" s="599">
        <v>3</v>
      </c>
      <c r="AQ556" s="599">
        <v>3</v>
      </c>
      <c r="AR556" s="599"/>
      <c r="AS556" s="599">
        <v>-9.3000000000000007</v>
      </c>
      <c r="AT556" s="599">
        <v>-9.3000000000000007</v>
      </c>
      <c r="AU556" s="599">
        <v>-9.3000000000000007</v>
      </c>
      <c r="AV556" s="599">
        <v>-15.8</v>
      </c>
      <c r="AW556" s="599">
        <v>-15.8</v>
      </c>
      <c r="AX556" s="599">
        <v>-15.8</v>
      </c>
      <c r="AY556" s="599">
        <v>-112.7</v>
      </c>
      <c r="AZ556" s="599"/>
      <c r="BA556" s="599"/>
      <c r="BB556" s="599"/>
      <c r="BC556" s="599" t="str">
        <f t="shared" si="24"/>
        <v>FAIL</v>
      </c>
      <c r="BD556" s="599" t="str">
        <f t="shared" si="25"/>
        <v>FAIL</v>
      </c>
      <c r="BE556" s="599" t="str">
        <f t="shared" si="26"/>
        <v>FAIL</v>
      </c>
      <c r="BF556" s="599" t="s">
        <v>21</v>
      </c>
    </row>
    <row r="557" spans="1:58" ht="17.350000000000001">
      <c r="A557" s="600"/>
      <c r="B557" s="600" t="s">
        <v>7967</v>
      </c>
      <c r="C557" s="600" t="s">
        <v>7272</v>
      </c>
      <c r="D557" s="600" t="s">
        <v>16</v>
      </c>
      <c r="E557" s="599" t="s">
        <v>1388</v>
      </c>
      <c r="F557" s="600" t="s">
        <v>4702</v>
      </c>
      <c r="G557" s="600" t="s">
        <v>39</v>
      </c>
      <c r="H557" s="600" t="s">
        <v>4168</v>
      </c>
      <c r="I557" s="600">
        <v>1.2</v>
      </c>
      <c r="J557" s="600">
        <v>3.7</v>
      </c>
      <c r="K557" s="600" t="s">
        <v>1194</v>
      </c>
      <c r="L557" s="600" t="s">
        <v>1194</v>
      </c>
      <c r="M557" s="600" t="s">
        <v>7273</v>
      </c>
      <c r="N557" s="600" t="s">
        <v>79</v>
      </c>
      <c r="O557" s="600" t="s">
        <v>7274</v>
      </c>
      <c r="P557" s="600">
        <v>9</v>
      </c>
      <c r="Q557" s="600" t="s">
        <v>1180</v>
      </c>
      <c r="R557" s="600" t="s">
        <v>6653</v>
      </c>
      <c r="S557" s="600" t="s">
        <v>7374</v>
      </c>
      <c r="T557" s="600" t="s">
        <v>7275</v>
      </c>
      <c r="U557" s="600" t="s">
        <v>7337</v>
      </c>
      <c r="V557" s="600" t="s">
        <v>7964</v>
      </c>
      <c r="W557" s="600" t="s">
        <v>4373</v>
      </c>
      <c r="X557" s="600">
        <v>-1</v>
      </c>
      <c r="Y557" s="600">
        <v>2</v>
      </c>
      <c r="Z557" s="600" t="s">
        <v>7347</v>
      </c>
      <c r="AA557" s="600" t="s">
        <v>7348</v>
      </c>
      <c r="AB557" s="600" t="s">
        <v>7967</v>
      </c>
      <c r="AC557" s="600">
        <v>832</v>
      </c>
      <c r="AD557" s="600">
        <v>847</v>
      </c>
      <c r="AE557" s="600">
        <v>862</v>
      </c>
      <c r="AF557" s="600">
        <v>1471</v>
      </c>
      <c r="AG557" s="600">
        <v>1493.5</v>
      </c>
      <c r="AH557" s="600">
        <v>1516</v>
      </c>
      <c r="AI557" s="600">
        <v>2110</v>
      </c>
      <c r="AJ557" s="600">
        <v>2140</v>
      </c>
      <c r="AK557" s="600">
        <v>2170</v>
      </c>
      <c r="AL557" s="600">
        <v>639</v>
      </c>
      <c r="AM557" s="600">
        <v>616.5</v>
      </c>
      <c r="AN557" s="600">
        <v>594</v>
      </c>
      <c r="AO557" s="600">
        <v>3</v>
      </c>
      <c r="AP557" s="600">
        <v>3</v>
      </c>
      <c r="AQ557" s="600">
        <v>3</v>
      </c>
      <c r="AR557" s="600"/>
      <c r="AS557" s="600">
        <v>-9.3000000000000007</v>
      </c>
      <c r="AT557" s="600">
        <v>-9.3000000000000007</v>
      </c>
      <c r="AU557" s="600">
        <v>-9.3000000000000007</v>
      </c>
      <c r="AV557" s="600">
        <v>-16.3</v>
      </c>
      <c r="AW557" s="600">
        <v>-16.3</v>
      </c>
      <c r="AX557" s="600">
        <v>-15.8</v>
      </c>
      <c r="AY557" s="600">
        <v>-112.7</v>
      </c>
      <c r="AZ557" s="600"/>
      <c r="BA557" s="600"/>
      <c r="BB557" s="600"/>
      <c r="BC557" s="600" t="str">
        <f t="shared" si="24"/>
        <v>FAIL</v>
      </c>
      <c r="BD557" s="600" t="str">
        <f t="shared" si="25"/>
        <v>FAIL</v>
      </c>
      <c r="BE557" s="600" t="str">
        <f t="shared" si="26"/>
        <v>FAIL</v>
      </c>
      <c r="BF557" s="600" t="s">
        <v>21</v>
      </c>
    </row>
    <row r="558" spans="1:58" ht="17.350000000000001">
      <c r="A558" s="599"/>
      <c r="B558" s="599" t="s">
        <v>7968</v>
      </c>
      <c r="C558" s="599" t="s">
        <v>7272</v>
      </c>
      <c r="D558" s="599" t="s">
        <v>16</v>
      </c>
      <c r="E558" s="599" t="s">
        <v>1388</v>
      </c>
      <c r="F558" s="599" t="s">
        <v>4702</v>
      </c>
      <c r="G558" s="599" t="s">
        <v>39</v>
      </c>
      <c r="H558" s="599" t="s">
        <v>4168</v>
      </c>
      <c r="I558" s="599">
        <v>1.2</v>
      </c>
      <c r="J558" s="599">
        <v>3.7</v>
      </c>
      <c r="K558" s="599" t="s">
        <v>1194</v>
      </c>
      <c r="L558" s="599" t="s">
        <v>1194</v>
      </c>
      <c r="M558" s="599" t="s">
        <v>7273</v>
      </c>
      <c r="N558" s="599" t="s">
        <v>79</v>
      </c>
      <c r="O558" s="599" t="s">
        <v>7274</v>
      </c>
      <c r="P558" s="599">
        <v>9</v>
      </c>
      <c r="Q558" s="599" t="s">
        <v>1180</v>
      </c>
      <c r="R558" s="599" t="s">
        <v>6653</v>
      </c>
      <c r="S558" s="599" t="s">
        <v>7374</v>
      </c>
      <c r="T558" s="599" t="s">
        <v>7275</v>
      </c>
      <c r="U558" s="599" t="s">
        <v>7337</v>
      </c>
      <c r="V558" s="599" t="s">
        <v>7964</v>
      </c>
      <c r="W558" s="599" t="s">
        <v>4373</v>
      </c>
      <c r="X558" s="599">
        <v>1</v>
      </c>
      <c r="Y558" s="599">
        <v>2</v>
      </c>
      <c r="Z558" s="599" t="s">
        <v>7350</v>
      </c>
      <c r="AA558" s="599" t="s">
        <v>7351</v>
      </c>
      <c r="AB558" s="599" t="s">
        <v>7968</v>
      </c>
      <c r="AC558" s="599">
        <v>862</v>
      </c>
      <c r="AD558" s="599">
        <v>847</v>
      </c>
      <c r="AE558" s="599">
        <v>832</v>
      </c>
      <c r="AF558" s="599">
        <v>624</v>
      </c>
      <c r="AG558" s="599">
        <v>646.5</v>
      </c>
      <c r="AH558" s="599">
        <v>669</v>
      </c>
      <c r="AI558" s="599">
        <v>2110</v>
      </c>
      <c r="AJ558" s="599">
        <v>2140</v>
      </c>
      <c r="AK558" s="599">
        <v>2170</v>
      </c>
      <c r="AL558" s="599">
        <v>1486</v>
      </c>
      <c r="AM558" s="599">
        <v>1463.5</v>
      </c>
      <c r="AN558" s="599">
        <v>1441</v>
      </c>
      <c r="AO558" s="599">
        <v>3</v>
      </c>
      <c r="AP558" s="599">
        <v>3</v>
      </c>
      <c r="AQ558" s="599">
        <v>3</v>
      </c>
      <c r="AR558" s="599"/>
      <c r="AS558" s="599">
        <v>-9.3000000000000007</v>
      </c>
      <c r="AT558" s="599">
        <v>-9.3000000000000007</v>
      </c>
      <c r="AU558" s="599">
        <v>-9.3000000000000007</v>
      </c>
      <c r="AV558" s="599">
        <v>-45.5</v>
      </c>
      <c r="AW558" s="599">
        <v>-45.5</v>
      </c>
      <c r="AX558" s="599">
        <v>-45.5</v>
      </c>
      <c r="AY558" s="599">
        <v>-112.7</v>
      </c>
      <c r="AZ558" s="599"/>
      <c r="BA558" s="599"/>
      <c r="BB558" s="599"/>
      <c r="BC558" s="599" t="str">
        <f t="shared" si="24"/>
        <v>FAIL</v>
      </c>
      <c r="BD558" s="599" t="str">
        <f t="shared" si="25"/>
        <v>FAIL</v>
      </c>
      <c r="BE558" s="599" t="str">
        <f t="shared" si="26"/>
        <v>FAIL</v>
      </c>
      <c r="BF558" s="599" t="s">
        <v>21</v>
      </c>
    </row>
    <row r="559" spans="1:58" ht="17.350000000000001">
      <c r="A559" s="600"/>
      <c r="B559" s="600" t="s">
        <v>7969</v>
      </c>
      <c r="C559" s="600" t="s">
        <v>7272</v>
      </c>
      <c r="D559" s="600" t="s">
        <v>16</v>
      </c>
      <c r="E559" s="599" t="s">
        <v>1388</v>
      </c>
      <c r="F559" s="600" t="s">
        <v>4702</v>
      </c>
      <c r="G559" s="600" t="s">
        <v>39</v>
      </c>
      <c r="H559" s="600" t="s">
        <v>4168</v>
      </c>
      <c r="I559" s="600">
        <v>1.2</v>
      </c>
      <c r="J559" s="600">
        <v>3.7</v>
      </c>
      <c r="K559" s="600" t="s">
        <v>1194</v>
      </c>
      <c r="L559" s="600" t="s">
        <v>1194</v>
      </c>
      <c r="M559" s="600" t="s">
        <v>7273</v>
      </c>
      <c r="N559" s="600" t="s">
        <v>79</v>
      </c>
      <c r="O559" s="600" t="s">
        <v>7274</v>
      </c>
      <c r="P559" s="600">
        <v>9</v>
      </c>
      <c r="Q559" s="600" t="s">
        <v>1180</v>
      </c>
      <c r="R559" s="600" t="s">
        <v>6653</v>
      </c>
      <c r="S559" s="600" t="s">
        <v>7374</v>
      </c>
      <c r="T559" s="600" t="s">
        <v>7275</v>
      </c>
      <c r="U559" s="600" t="s">
        <v>7337</v>
      </c>
      <c r="V559" s="600" t="s">
        <v>7964</v>
      </c>
      <c r="W559" s="600" t="s">
        <v>4373</v>
      </c>
      <c r="X559" s="600">
        <v>-2</v>
      </c>
      <c r="Y559" s="600">
        <v>1</v>
      </c>
      <c r="Z559" s="600" t="s">
        <v>7353</v>
      </c>
      <c r="AA559" s="600" t="s">
        <v>7354</v>
      </c>
      <c r="AB559" s="600" t="s">
        <v>7969</v>
      </c>
      <c r="AC559" s="600">
        <v>832</v>
      </c>
      <c r="AD559" s="600">
        <v>847</v>
      </c>
      <c r="AE559" s="600">
        <v>862</v>
      </c>
      <c r="AF559" s="600">
        <v>3774</v>
      </c>
      <c r="AG559" s="600">
        <v>3834</v>
      </c>
      <c r="AH559" s="600">
        <v>3894</v>
      </c>
      <c r="AI559" s="600">
        <v>2110</v>
      </c>
      <c r="AJ559" s="600">
        <v>2140</v>
      </c>
      <c r="AK559" s="600">
        <v>2170</v>
      </c>
      <c r="AL559" s="600">
        <v>1604</v>
      </c>
      <c r="AM559" s="600">
        <v>1664</v>
      </c>
      <c r="AN559" s="600">
        <v>1724</v>
      </c>
      <c r="AO559" s="600">
        <v>3</v>
      </c>
      <c r="AP559" s="600">
        <v>3</v>
      </c>
      <c r="AQ559" s="600">
        <v>3</v>
      </c>
      <c r="AR559" s="600"/>
      <c r="AS559" s="600">
        <v>-9.3000000000000007</v>
      </c>
      <c r="AT559" s="600">
        <v>-9.3000000000000007</v>
      </c>
      <c r="AU559" s="600">
        <v>-9.3000000000000007</v>
      </c>
      <c r="AV559" s="600">
        <v>-21.2</v>
      </c>
      <c r="AW559" s="600">
        <v>-21.2</v>
      </c>
      <c r="AX559" s="600">
        <v>-21.2</v>
      </c>
      <c r="AY559" s="600">
        <v>-112.7</v>
      </c>
      <c r="AZ559" s="600"/>
      <c r="BA559" s="600"/>
      <c r="BB559" s="600"/>
      <c r="BC559" s="600" t="str">
        <f t="shared" si="24"/>
        <v>FAIL</v>
      </c>
      <c r="BD559" s="600" t="str">
        <f t="shared" si="25"/>
        <v>FAIL</v>
      </c>
      <c r="BE559" s="600" t="str">
        <f t="shared" si="26"/>
        <v>FAIL</v>
      </c>
      <c r="BF559" s="600" t="s">
        <v>21</v>
      </c>
    </row>
    <row r="560" spans="1:58" ht="17.350000000000001">
      <c r="A560" s="599"/>
      <c r="B560" s="599" t="s">
        <v>7970</v>
      </c>
      <c r="C560" s="599" t="s">
        <v>7272</v>
      </c>
      <c r="D560" s="599" t="s">
        <v>16</v>
      </c>
      <c r="E560" s="599" t="s">
        <v>1388</v>
      </c>
      <c r="F560" s="599" t="s">
        <v>4702</v>
      </c>
      <c r="G560" s="599" t="s">
        <v>39</v>
      </c>
      <c r="H560" s="599" t="s">
        <v>4168</v>
      </c>
      <c r="I560" s="599">
        <v>1.2</v>
      </c>
      <c r="J560" s="599">
        <v>3.7</v>
      </c>
      <c r="K560" s="599" t="s">
        <v>1194</v>
      </c>
      <c r="L560" s="599" t="s">
        <v>1194</v>
      </c>
      <c r="M560" s="599" t="s">
        <v>7273</v>
      </c>
      <c r="N560" s="599" t="s">
        <v>79</v>
      </c>
      <c r="O560" s="599" t="s">
        <v>7274</v>
      </c>
      <c r="P560" s="599">
        <v>9</v>
      </c>
      <c r="Q560" s="599" t="s">
        <v>1180</v>
      </c>
      <c r="R560" s="599" t="s">
        <v>6653</v>
      </c>
      <c r="S560" s="599" t="s">
        <v>7374</v>
      </c>
      <c r="T560" s="599" t="s">
        <v>7275</v>
      </c>
      <c r="U560" s="599" t="s">
        <v>7337</v>
      </c>
      <c r="V560" s="599" t="s">
        <v>7964</v>
      </c>
      <c r="W560" s="599" t="s">
        <v>4373</v>
      </c>
      <c r="X560" s="599">
        <v>2</v>
      </c>
      <c r="Y560" s="599">
        <v>1</v>
      </c>
      <c r="Z560" s="599" t="s">
        <v>7356</v>
      </c>
      <c r="AA560" s="599" t="s">
        <v>7357</v>
      </c>
      <c r="AB560" s="599" t="s">
        <v>7970</v>
      </c>
      <c r="AC560" s="599">
        <v>862</v>
      </c>
      <c r="AD560" s="599">
        <v>847</v>
      </c>
      <c r="AE560" s="599">
        <v>832</v>
      </c>
      <c r="AF560" s="599">
        <v>386</v>
      </c>
      <c r="AG560" s="599">
        <v>446</v>
      </c>
      <c r="AH560" s="599">
        <v>506</v>
      </c>
      <c r="AI560" s="599">
        <v>2110</v>
      </c>
      <c r="AJ560" s="599">
        <v>2140</v>
      </c>
      <c r="AK560" s="599">
        <v>2170</v>
      </c>
      <c r="AL560" s="599">
        <v>1724</v>
      </c>
      <c r="AM560" s="599">
        <v>1664</v>
      </c>
      <c r="AN560" s="599">
        <v>1604</v>
      </c>
      <c r="AO560" s="599">
        <v>3</v>
      </c>
      <c r="AP560" s="599">
        <v>3</v>
      </c>
      <c r="AQ560" s="599">
        <v>3</v>
      </c>
      <c r="AR560" s="599"/>
      <c r="AS560" s="599">
        <v>-9.3000000000000007</v>
      </c>
      <c r="AT560" s="599">
        <v>-9.3000000000000007</v>
      </c>
      <c r="AU560" s="599">
        <v>-9.3000000000000007</v>
      </c>
      <c r="AV560" s="599">
        <v>-35.5</v>
      </c>
      <c r="AW560" s="599">
        <v>-35.5</v>
      </c>
      <c r="AX560" s="599">
        <v>-35.5</v>
      </c>
      <c r="AY560" s="599">
        <v>-112.7</v>
      </c>
      <c r="AZ560" s="599"/>
      <c r="BA560" s="599"/>
      <c r="BB560" s="599"/>
      <c r="BC560" s="599" t="str">
        <f t="shared" si="24"/>
        <v>FAIL</v>
      </c>
      <c r="BD560" s="599" t="str">
        <f t="shared" si="25"/>
        <v>FAIL</v>
      </c>
      <c r="BE560" s="599" t="str">
        <f t="shared" si="26"/>
        <v>FAIL</v>
      </c>
      <c r="BF560" s="599" t="s">
        <v>21</v>
      </c>
    </row>
    <row r="561" spans="1:58" ht="17.350000000000001">
      <c r="A561" s="600"/>
      <c r="B561" s="600" t="s">
        <v>7939</v>
      </c>
      <c r="C561" s="600" t="s">
        <v>7272</v>
      </c>
      <c r="D561" s="600" t="s">
        <v>16</v>
      </c>
      <c r="E561" s="599" t="s">
        <v>1388</v>
      </c>
      <c r="F561" s="600" t="s">
        <v>4702</v>
      </c>
      <c r="G561" s="600" t="s">
        <v>39</v>
      </c>
      <c r="H561" s="600" t="s">
        <v>4168</v>
      </c>
      <c r="I561" s="600">
        <v>1.2</v>
      </c>
      <c r="J561" s="600">
        <v>3.7</v>
      </c>
      <c r="K561" s="600" t="s">
        <v>1194</v>
      </c>
      <c r="L561" s="600" t="s">
        <v>1194</v>
      </c>
      <c r="M561" s="600" t="s">
        <v>7273</v>
      </c>
      <c r="N561" s="600" t="s">
        <v>79</v>
      </c>
      <c r="O561" s="600" t="s">
        <v>7274</v>
      </c>
      <c r="P561" s="600">
        <v>9</v>
      </c>
      <c r="Q561" s="600" t="s">
        <v>1180</v>
      </c>
      <c r="R561" s="600" t="s">
        <v>6653</v>
      </c>
      <c r="S561" s="600" t="s">
        <v>7971</v>
      </c>
      <c r="T561" s="600"/>
      <c r="U561" s="600" t="s">
        <v>7337</v>
      </c>
      <c r="V561" s="600" t="s">
        <v>7972</v>
      </c>
      <c r="W561" s="600" t="s">
        <v>7299</v>
      </c>
      <c r="X561" s="600">
        <v>2</v>
      </c>
      <c r="Y561" s="600"/>
      <c r="Z561" s="600" t="s">
        <v>7339</v>
      </c>
      <c r="AA561" s="600"/>
      <c r="AB561" s="600" t="s">
        <v>7939</v>
      </c>
      <c r="AC561" s="600">
        <v>815</v>
      </c>
      <c r="AD561" s="600">
        <v>822.5</v>
      </c>
      <c r="AE561" s="600">
        <v>830</v>
      </c>
      <c r="AF561" s="600"/>
      <c r="AG561" s="600"/>
      <c r="AH561" s="600"/>
      <c r="AI561" s="600">
        <v>2110</v>
      </c>
      <c r="AJ561" s="600">
        <v>2140</v>
      </c>
      <c r="AK561" s="600">
        <v>2170</v>
      </c>
      <c r="AL561" s="600"/>
      <c r="AM561" s="600"/>
      <c r="AN561" s="600"/>
      <c r="AO561" s="600"/>
      <c r="AP561" s="600"/>
      <c r="AQ561" s="600"/>
      <c r="AR561" s="600"/>
      <c r="AS561" s="600">
        <v>-5.3</v>
      </c>
      <c r="AT561" s="600">
        <v>-5.3</v>
      </c>
      <c r="AU561" s="600">
        <v>-5.3</v>
      </c>
      <c r="AV561" s="600"/>
      <c r="AW561" s="600"/>
      <c r="AX561" s="600"/>
      <c r="AY561" s="600">
        <v>-112.7</v>
      </c>
      <c r="AZ561" s="600"/>
      <c r="BA561" s="600"/>
      <c r="BB561" s="600"/>
      <c r="BC561" s="600" t="str">
        <f t="shared" si="24"/>
        <v>FAIL</v>
      </c>
      <c r="BD561" s="600" t="str">
        <f t="shared" si="25"/>
        <v>FAIL</v>
      </c>
      <c r="BE561" s="600" t="str">
        <f t="shared" si="26"/>
        <v>FAIL</v>
      </c>
      <c r="BF561" s="600" t="s">
        <v>21</v>
      </c>
    </row>
    <row r="562" spans="1:58" ht="17.350000000000001">
      <c r="A562" s="599"/>
      <c r="B562" s="599" t="s">
        <v>7973</v>
      </c>
      <c r="C562" s="599" t="s">
        <v>7272</v>
      </c>
      <c r="D562" s="599" t="s">
        <v>16</v>
      </c>
      <c r="E562" s="599" t="s">
        <v>1388</v>
      </c>
      <c r="F562" s="599" t="s">
        <v>4702</v>
      </c>
      <c r="G562" s="599" t="s">
        <v>39</v>
      </c>
      <c r="H562" s="599" t="s">
        <v>4168</v>
      </c>
      <c r="I562" s="599">
        <v>1.2</v>
      </c>
      <c r="J562" s="599">
        <v>3.7</v>
      </c>
      <c r="K562" s="599" t="s">
        <v>1194</v>
      </c>
      <c r="L562" s="599" t="s">
        <v>1194</v>
      </c>
      <c r="M562" s="599" t="s">
        <v>7273</v>
      </c>
      <c r="N562" s="599" t="s">
        <v>79</v>
      </c>
      <c r="O562" s="599" t="s">
        <v>7274</v>
      </c>
      <c r="P562" s="599">
        <v>9</v>
      </c>
      <c r="Q562" s="599" t="s">
        <v>1180</v>
      </c>
      <c r="R562" s="599" t="s">
        <v>6653</v>
      </c>
      <c r="S562" s="599" t="s">
        <v>7971</v>
      </c>
      <c r="T562" s="599" t="s">
        <v>7275</v>
      </c>
      <c r="U562" s="599" t="s">
        <v>7337</v>
      </c>
      <c r="V562" s="599" t="s">
        <v>7972</v>
      </c>
      <c r="W562" s="599" t="s">
        <v>7299</v>
      </c>
      <c r="X562" s="599">
        <v>-1</v>
      </c>
      <c r="Y562" s="599">
        <v>1</v>
      </c>
      <c r="Z562" s="599" t="s">
        <v>7341</v>
      </c>
      <c r="AA562" s="599" t="s">
        <v>7342</v>
      </c>
      <c r="AB562" s="599" t="s">
        <v>7973</v>
      </c>
      <c r="AC562" s="599">
        <v>815</v>
      </c>
      <c r="AD562" s="599">
        <v>822.5</v>
      </c>
      <c r="AE562" s="599">
        <v>830</v>
      </c>
      <c r="AF562" s="599">
        <v>2925</v>
      </c>
      <c r="AG562" s="599">
        <v>2962.5</v>
      </c>
      <c r="AH562" s="599">
        <v>3000</v>
      </c>
      <c r="AI562" s="599">
        <v>2110</v>
      </c>
      <c r="AJ562" s="599">
        <v>2140</v>
      </c>
      <c r="AK562" s="599">
        <v>2170</v>
      </c>
      <c r="AL562" s="599">
        <v>755</v>
      </c>
      <c r="AM562" s="599">
        <v>792.5</v>
      </c>
      <c r="AN562" s="599">
        <v>830</v>
      </c>
      <c r="AO562" s="599">
        <v>3</v>
      </c>
      <c r="AP562" s="599">
        <v>3</v>
      </c>
      <c r="AQ562" s="599">
        <v>3</v>
      </c>
      <c r="AR562" s="599"/>
      <c r="AS562" s="599">
        <v>-9.3000000000000007</v>
      </c>
      <c r="AT562" s="599">
        <v>-9.3000000000000007</v>
      </c>
      <c r="AU562" s="599">
        <v>-9.3000000000000007</v>
      </c>
      <c r="AV562" s="599">
        <v>-15.7</v>
      </c>
      <c r="AW562" s="599">
        <v>-15.7</v>
      </c>
      <c r="AX562" s="599">
        <v>-15.7</v>
      </c>
      <c r="AY562" s="599">
        <v>-112.7</v>
      </c>
      <c r="AZ562" s="599"/>
      <c r="BA562" s="599"/>
      <c r="BB562" s="599"/>
      <c r="BC562" s="599" t="str">
        <f t="shared" si="24"/>
        <v>FAIL</v>
      </c>
      <c r="BD562" s="599" t="str">
        <f t="shared" si="25"/>
        <v>FAIL</v>
      </c>
      <c r="BE562" s="599" t="str">
        <f t="shared" si="26"/>
        <v>FAIL</v>
      </c>
      <c r="BF562" s="599" t="s">
        <v>21</v>
      </c>
    </row>
    <row r="563" spans="1:58" ht="17.350000000000001">
      <c r="A563" s="600"/>
      <c r="B563" s="600" t="s">
        <v>7974</v>
      </c>
      <c r="C563" s="600" t="s">
        <v>7272</v>
      </c>
      <c r="D563" s="600" t="s">
        <v>16</v>
      </c>
      <c r="E563" s="599" t="s">
        <v>1388</v>
      </c>
      <c r="F563" s="600" t="s">
        <v>4702</v>
      </c>
      <c r="G563" s="600" t="s">
        <v>39</v>
      </c>
      <c r="H563" s="600" t="s">
        <v>4168</v>
      </c>
      <c r="I563" s="600">
        <v>1.2</v>
      </c>
      <c r="J563" s="600">
        <v>3.7</v>
      </c>
      <c r="K563" s="600" t="s">
        <v>1194</v>
      </c>
      <c r="L563" s="600" t="s">
        <v>1194</v>
      </c>
      <c r="M563" s="600" t="s">
        <v>7273</v>
      </c>
      <c r="N563" s="600" t="s">
        <v>79</v>
      </c>
      <c r="O563" s="600" t="s">
        <v>7274</v>
      </c>
      <c r="P563" s="600">
        <v>9</v>
      </c>
      <c r="Q563" s="600" t="s">
        <v>1180</v>
      </c>
      <c r="R563" s="600" t="s">
        <v>6653</v>
      </c>
      <c r="S563" s="600" t="s">
        <v>7971</v>
      </c>
      <c r="T563" s="600" t="s">
        <v>7275</v>
      </c>
      <c r="U563" s="600" t="s">
        <v>7337</v>
      </c>
      <c r="V563" s="600" t="s">
        <v>7972</v>
      </c>
      <c r="W563" s="600" t="s">
        <v>7299</v>
      </c>
      <c r="X563" s="600">
        <v>1</v>
      </c>
      <c r="Y563" s="600">
        <v>1</v>
      </c>
      <c r="Z563" s="600" t="s">
        <v>7344</v>
      </c>
      <c r="AA563" s="600" t="s">
        <v>7345</v>
      </c>
      <c r="AB563" s="600" t="s">
        <v>7974</v>
      </c>
      <c r="AC563" s="600">
        <v>830</v>
      </c>
      <c r="AD563" s="600">
        <v>822.5</v>
      </c>
      <c r="AE563" s="600">
        <v>815</v>
      </c>
      <c r="AF563" s="600">
        <v>1280</v>
      </c>
      <c r="AG563" s="600">
        <v>1317.5</v>
      </c>
      <c r="AH563" s="600">
        <v>1355</v>
      </c>
      <c r="AI563" s="600">
        <v>2110</v>
      </c>
      <c r="AJ563" s="600">
        <v>2140</v>
      </c>
      <c r="AK563" s="600">
        <v>2170</v>
      </c>
      <c r="AL563" s="600">
        <v>830</v>
      </c>
      <c r="AM563" s="600">
        <v>792.5</v>
      </c>
      <c r="AN563" s="600">
        <v>755</v>
      </c>
      <c r="AO563" s="600">
        <v>3</v>
      </c>
      <c r="AP563" s="600">
        <v>3</v>
      </c>
      <c r="AQ563" s="600">
        <v>3</v>
      </c>
      <c r="AR563" s="600"/>
      <c r="AS563" s="600">
        <v>-9.3000000000000007</v>
      </c>
      <c r="AT563" s="600">
        <v>-9.3000000000000007</v>
      </c>
      <c r="AU563" s="600">
        <v>-9.3000000000000007</v>
      </c>
      <c r="AV563" s="600">
        <v>-15.8</v>
      </c>
      <c r="AW563" s="600">
        <v>-15.8</v>
      </c>
      <c r="AX563" s="600">
        <v>-15.8</v>
      </c>
      <c r="AY563" s="600">
        <v>-112.7</v>
      </c>
      <c r="AZ563" s="600"/>
      <c r="BA563" s="600"/>
      <c r="BB563" s="600"/>
      <c r="BC563" s="600" t="str">
        <f t="shared" si="24"/>
        <v>FAIL</v>
      </c>
      <c r="BD563" s="600" t="str">
        <f t="shared" si="25"/>
        <v>FAIL</v>
      </c>
      <c r="BE563" s="600" t="str">
        <f t="shared" si="26"/>
        <v>FAIL</v>
      </c>
      <c r="BF563" s="600" t="s">
        <v>21</v>
      </c>
    </row>
    <row r="564" spans="1:58" ht="17.350000000000001">
      <c r="A564" s="599"/>
      <c r="B564" s="599" t="s">
        <v>7975</v>
      </c>
      <c r="C564" s="599" t="s">
        <v>7272</v>
      </c>
      <c r="D564" s="599" t="s">
        <v>16</v>
      </c>
      <c r="E564" s="599" t="s">
        <v>1388</v>
      </c>
      <c r="F564" s="599" t="s">
        <v>4702</v>
      </c>
      <c r="G564" s="599" t="s">
        <v>39</v>
      </c>
      <c r="H564" s="599" t="s">
        <v>4168</v>
      </c>
      <c r="I564" s="599">
        <v>1.2</v>
      </c>
      <c r="J564" s="599">
        <v>3.7</v>
      </c>
      <c r="K564" s="599" t="s">
        <v>1194</v>
      </c>
      <c r="L564" s="599" t="s">
        <v>1194</v>
      </c>
      <c r="M564" s="599" t="s">
        <v>7273</v>
      </c>
      <c r="N564" s="599" t="s">
        <v>79</v>
      </c>
      <c r="O564" s="599" t="s">
        <v>7274</v>
      </c>
      <c r="P564" s="599">
        <v>9</v>
      </c>
      <c r="Q564" s="599" t="s">
        <v>1180</v>
      </c>
      <c r="R564" s="599" t="s">
        <v>6653</v>
      </c>
      <c r="S564" s="599" t="s">
        <v>7971</v>
      </c>
      <c r="T564" s="599" t="s">
        <v>7275</v>
      </c>
      <c r="U564" s="599" t="s">
        <v>7337</v>
      </c>
      <c r="V564" s="599" t="s">
        <v>7972</v>
      </c>
      <c r="W564" s="599" t="s">
        <v>4373</v>
      </c>
      <c r="X564" s="599">
        <v>-1</v>
      </c>
      <c r="Y564" s="599">
        <v>2</v>
      </c>
      <c r="Z564" s="599" t="s">
        <v>7347</v>
      </c>
      <c r="AA564" s="599" t="s">
        <v>7348</v>
      </c>
      <c r="AB564" s="599" t="s">
        <v>7975</v>
      </c>
      <c r="AC564" s="599">
        <v>815</v>
      </c>
      <c r="AD564" s="599">
        <v>822.5</v>
      </c>
      <c r="AE564" s="599">
        <v>830</v>
      </c>
      <c r="AF564" s="599">
        <v>1462.5</v>
      </c>
      <c r="AG564" s="599">
        <v>1481.25</v>
      </c>
      <c r="AH564" s="599">
        <v>1500</v>
      </c>
      <c r="AI564" s="599">
        <v>2110</v>
      </c>
      <c r="AJ564" s="599">
        <v>2140</v>
      </c>
      <c r="AK564" s="599">
        <v>2170</v>
      </c>
      <c r="AL564" s="599">
        <v>647.5</v>
      </c>
      <c r="AM564" s="599">
        <v>628.75</v>
      </c>
      <c r="AN564" s="599">
        <v>610</v>
      </c>
      <c r="AO564" s="599">
        <v>3</v>
      </c>
      <c r="AP564" s="599">
        <v>3</v>
      </c>
      <c r="AQ564" s="599">
        <v>3</v>
      </c>
      <c r="AR564" s="599"/>
      <c r="AS564" s="599">
        <v>-9.3000000000000007</v>
      </c>
      <c r="AT564" s="599">
        <v>-9.3000000000000007</v>
      </c>
      <c r="AU564" s="599">
        <v>-9.3000000000000007</v>
      </c>
      <c r="AV564" s="599">
        <v>-16.3</v>
      </c>
      <c r="AW564" s="599">
        <v>-16.3</v>
      </c>
      <c r="AX564" s="599">
        <v>-16.3</v>
      </c>
      <c r="AY564" s="599">
        <v>-112.7</v>
      </c>
      <c r="AZ564" s="599"/>
      <c r="BA564" s="599"/>
      <c r="BB564" s="599"/>
      <c r="BC564" s="599" t="str">
        <f t="shared" si="24"/>
        <v>FAIL</v>
      </c>
      <c r="BD564" s="599" t="str">
        <f t="shared" si="25"/>
        <v>FAIL</v>
      </c>
      <c r="BE564" s="599" t="str">
        <f t="shared" si="26"/>
        <v>FAIL</v>
      </c>
      <c r="BF564" s="599" t="s">
        <v>21</v>
      </c>
    </row>
    <row r="565" spans="1:58" ht="17.350000000000001">
      <c r="A565" s="600"/>
      <c r="B565" s="600" t="s">
        <v>7976</v>
      </c>
      <c r="C565" s="600" t="s">
        <v>7272</v>
      </c>
      <c r="D565" s="600" t="s">
        <v>16</v>
      </c>
      <c r="E565" s="599" t="s">
        <v>1388</v>
      </c>
      <c r="F565" s="600" t="s">
        <v>4702</v>
      </c>
      <c r="G565" s="600" t="s">
        <v>39</v>
      </c>
      <c r="H565" s="600" t="s">
        <v>4168</v>
      </c>
      <c r="I565" s="600">
        <v>1.2</v>
      </c>
      <c r="J565" s="600">
        <v>3.7</v>
      </c>
      <c r="K565" s="600" t="s">
        <v>1194</v>
      </c>
      <c r="L565" s="600" t="s">
        <v>1194</v>
      </c>
      <c r="M565" s="600" t="s">
        <v>7273</v>
      </c>
      <c r="N565" s="600" t="s">
        <v>79</v>
      </c>
      <c r="O565" s="600" t="s">
        <v>7274</v>
      </c>
      <c r="P565" s="600">
        <v>9</v>
      </c>
      <c r="Q565" s="600" t="s">
        <v>1180</v>
      </c>
      <c r="R565" s="600" t="s">
        <v>6653</v>
      </c>
      <c r="S565" s="600" t="s">
        <v>7971</v>
      </c>
      <c r="T565" s="600" t="s">
        <v>7275</v>
      </c>
      <c r="U565" s="600" t="s">
        <v>7337</v>
      </c>
      <c r="V565" s="600" t="s">
        <v>7972</v>
      </c>
      <c r="W565" s="600" t="s">
        <v>4373</v>
      </c>
      <c r="X565" s="600">
        <v>1</v>
      </c>
      <c r="Y565" s="600">
        <v>2</v>
      </c>
      <c r="Z565" s="600" t="s">
        <v>7350</v>
      </c>
      <c r="AA565" s="600" t="s">
        <v>7351</v>
      </c>
      <c r="AB565" s="600" t="s">
        <v>7976</v>
      </c>
      <c r="AC565" s="600">
        <v>830</v>
      </c>
      <c r="AD565" s="600">
        <v>822.5</v>
      </c>
      <c r="AE565" s="600">
        <v>815</v>
      </c>
      <c r="AF565" s="600">
        <v>640</v>
      </c>
      <c r="AG565" s="600">
        <v>658.75</v>
      </c>
      <c r="AH565" s="600">
        <v>677.5</v>
      </c>
      <c r="AI565" s="600">
        <v>2110</v>
      </c>
      <c r="AJ565" s="600">
        <v>2140</v>
      </c>
      <c r="AK565" s="600">
        <v>2170</v>
      </c>
      <c r="AL565" s="600">
        <v>1470</v>
      </c>
      <c r="AM565" s="600">
        <v>1451.25</v>
      </c>
      <c r="AN565" s="600">
        <v>1432.5</v>
      </c>
      <c r="AO565" s="600">
        <v>3</v>
      </c>
      <c r="AP565" s="600">
        <v>3</v>
      </c>
      <c r="AQ565" s="600">
        <v>3</v>
      </c>
      <c r="AR565" s="600"/>
      <c r="AS565" s="600">
        <v>-9.3000000000000007</v>
      </c>
      <c r="AT565" s="600">
        <v>-9.3000000000000007</v>
      </c>
      <c r="AU565" s="600">
        <v>-9.3000000000000007</v>
      </c>
      <c r="AV565" s="600">
        <v>-45.5</v>
      </c>
      <c r="AW565" s="600">
        <v>-45.5</v>
      </c>
      <c r="AX565" s="600">
        <v>-45.5</v>
      </c>
      <c r="AY565" s="600">
        <v>-112.7</v>
      </c>
      <c r="AZ565" s="600"/>
      <c r="BA565" s="600"/>
      <c r="BB565" s="600"/>
      <c r="BC565" s="600" t="str">
        <f t="shared" si="24"/>
        <v>FAIL</v>
      </c>
      <c r="BD565" s="600" t="str">
        <f t="shared" si="25"/>
        <v>FAIL</v>
      </c>
      <c r="BE565" s="600" t="str">
        <f t="shared" si="26"/>
        <v>FAIL</v>
      </c>
      <c r="BF565" s="600" t="s">
        <v>21</v>
      </c>
    </row>
    <row r="566" spans="1:58" ht="17.350000000000001">
      <c r="A566" s="599"/>
      <c r="B566" s="599" t="s">
        <v>7977</v>
      </c>
      <c r="C566" s="599" t="s">
        <v>7272</v>
      </c>
      <c r="D566" s="599" t="s">
        <v>16</v>
      </c>
      <c r="E566" s="599" t="s">
        <v>1388</v>
      </c>
      <c r="F566" s="599" t="s">
        <v>4702</v>
      </c>
      <c r="G566" s="599" t="s">
        <v>39</v>
      </c>
      <c r="H566" s="599" t="s">
        <v>4168</v>
      </c>
      <c r="I566" s="599">
        <v>1.2</v>
      </c>
      <c r="J566" s="599">
        <v>3.7</v>
      </c>
      <c r="K566" s="599" t="s">
        <v>1194</v>
      </c>
      <c r="L566" s="599" t="s">
        <v>1194</v>
      </c>
      <c r="M566" s="599" t="s">
        <v>7273</v>
      </c>
      <c r="N566" s="599" t="s">
        <v>79</v>
      </c>
      <c r="O566" s="599" t="s">
        <v>7274</v>
      </c>
      <c r="P566" s="599">
        <v>9</v>
      </c>
      <c r="Q566" s="599" t="s">
        <v>1180</v>
      </c>
      <c r="R566" s="599" t="s">
        <v>6653</v>
      </c>
      <c r="S566" s="599" t="s">
        <v>7971</v>
      </c>
      <c r="T566" s="599" t="s">
        <v>7275</v>
      </c>
      <c r="U566" s="599" t="s">
        <v>7337</v>
      </c>
      <c r="V566" s="599" t="s">
        <v>7972</v>
      </c>
      <c r="W566" s="599" t="s">
        <v>4373</v>
      </c>
      <c r="X566" s="599">
        <v>-2</v>
      </c>
      <c r="Y566" s="599">
        <v>1</v>
      </c>
      <c r="Z566" s="599" t="s">
        <v>7353</v>
      </c>
      <c r="AA566" s="599" t="s">
        <v>7354</v>
      </c>
      <c r="AB566" s="599" t="s">
        <v>7977</v>
      </c>
      <c r="AC566" s="599">
        <v>815</v>
      </c>
      <c r="AD566" s="599">
        <v>822.5</v>
      </c>
      <c r="AE566" s="599">
        <v>830</v>
      </c>
      <c r="AF566" s="599">
        <v>3740</v>
      </c>
      <c r="AG566" s="599">
        <v>3785</v>
      </c>
      <c r="AH566" s="599">
        <v>3830</v>
      </c>
      <c r="AI566" s="599">
        <v>2110</v>
      </c>
      <c r="AJ566" s="599">
        <v>2140</v>
      </c>
      <c r="AK566" s="599">
        <v>2170</v>
      </c>
      <c r="AL566" s="599">
        <v>1570</v>
      </c>
      <c r="AM566" s="599">
        <v>1615</v>
      </c>
      <c r="AN566" s="599">
        <v>1660</v>
      </c>
      <c r="AO566" s="599">
        <v>3</v>
      </c>
      <c r="AP566" s="599">
        <v>3</v>
      </c>
      <c r="AQ566" s="599">
        <v>3</v>
      </c>
      <c r="AR566" s="599"/>
      <c r="AS566" s="599">
        <v>-9.3000000000000007</v>
      </c>
      <c r="AT566" s="599">
        <v>-9.3000000000000007</v>
      </c>
      <c r="AU566" s="599">
        <v>-9.3000000000000007</v>
      </c>
      <c r="AV566" s="599">
        <v>-21.2</v>
      </c>
      <c r="AW566" s="599">
        <v>-21.2</v>
      </c>
      <c r="AX566" s="599">
        <v>-21.2</v>
      </c>
      <c r="AY566" s="599">
        <v>-112.7</v>
      </c>
      <c r="AZ566" s="599"/>
      <c r="BA566" s="599"/>
      <c r="BB566" s="599"/>
      <c r="BC566" s="599" t="str">
        <f t="shared" si="24"/>
        <v>FAIL</v>
      </c>
      <c r="BD566" s="599" t="str">
        <f t="shared" si="25"/>
        <v>FAIL</v>
      </c>
      <c r="BE566" s="599" t="str">
        <f t="shared" si="26"/>
        <v>FAIL</v>
      </c>
      <c r="BF566" s="599" t="s">
        <v>21</v>
      </c>
    </row>
    <row r="567" spans="1:58" ht="17.350000000000001">
      <c r="A567" s="600"/>
      <c r="B567" s="600" t="s">
        <v>7978</v>
      </c>
      <c r="C567" s="600" t="s">
        <v>7272</v>
      </c>
      <c r="D567" s="600" t="s">
        <v>16</v>
      </c>
      <c r="E567" s="599" t="s">
        <v>1388</v>
      </c>
      <c r="F567" s="600" t="s">
        <v>4702</v>
      </c>
      <c r="G567" s="600" t="s">
        <v>39</v>
      </c>
      <c r="H567" s="600" t="s">
        <v>4168</v>
      </c>
      <c r="I567" s="600">
        <v>1.2</v>
      </c>
      <c r="J567" s="600">
        <v>3.7</v>
      </c>
      <c r="K567" s="600" t="s">
        <v>1194</v>
      </c>
      <c r="L567" s="600" t="s">
        <v>1194</v>
      </c>
      <c r="M567" s="600" t="s">
        <v>7273</v>
      </c>
      <c r="N567" s="600" t="s">
        <v>79</v>
      </c>
      <c r="O567" s="600" t="s">
        <v>7274</v>
      </c>
      <c r="P567" s="600">
        <v>9</v>
      </c>
      <c r="Q567" s="600" t="s">
        <v>1180</v>
      </c>
      <c r="R567" s="600" t="s">
        <v>6653</v>
      </c>
      <c r="S567" s="600" t="s">
        <v>7971</v>
      </c>
      <c r="T567" s="600" t="s">
        <v>7275</v>
      </c>
      <c r="U567" s="600" t="s">
        <v>7337</v>
      </c>
      <c r="V567" s="600" t="s">
        <v>7972</v>
      </c>
      <c r="W567" s="600" t="s">
        <v>4373</v>
      </c>
      <c r="X567" s="600">
        <v>2</v>
      </c>
      <c r="Y567" s="600">
        <v>1</v>
      </c>
      <c r="Z567" s="600" t="s">
        <v>7356</v>
      </c>
      <c r="AA567" s="600" t="s">
        <v>7357</v>
      </c>
      <c r="AB567" s="600" t="s">
        <v>7978</v>
      </c>
      <c r="AC567" s="600">
        <v>830</v>
      </c>
      <c r="AD567" s="600">
        <v>822.5</v>
      </c>
      <c r="AE567" s="600">
        <v>815</v>
      </c>
      <c r="AF567" s="600">
        <v>450</v>
      </c>
      <c r="AG567" s="600">
        <v>495</v>
      </c>
      <c r="AH567" s="600">
        <v>540</v>
      </c>
      <c r="AI567" s="600">
        <v>2110</v>
      </c>
      <c r="AJ567" s="600">
        <v>2140</v>
      </c>
      <c r="AK567" s="600">
        <v>2170</v>
      </c>
      <c r="AL567" s="600">
        <v>1660</v>
      </c>
      <c r="AM567" s="600">
        <v>1615</v>
      </c>
      <c r="AN567" s="600">
        <v>1570</v>
      </c>
      <c r="AO567" s="600">
        <v>3</v>
      </c>
      <c r="AP567" s="600">
        <v>3</v>
      </c>
      <c r="AQ567" s="600">
        <v>3</v>
      </c>
      <c r="AR567" s="600"/>
      <c r="AS567" s="600">
        <v>-9.3000000000000007</v>
      </c>
      <c r="AT567" s="600">
        <v>-9.3000000000000007</v>
      </c>
      <c r="AU567" s="600">
        <v>-9.3000000000000007</v>
      </c>
      <c r="AV567" s="600">
        <v>-35.5</v>
      </c>
      <c r="AW567" s="600">
        <v>-35.5</v>
      </c>
      <c r="AX567" s="600">
        <v>-35.5</v>
      </c>
      <c r="AY567" s="600">
        <v>-112.7</v>
      </c>
      <c r="AZ567" s="600"/>
      <c r="BA567" s="600"/>
      <c r="BB567" s="600"/>
      <c r="BC567" s="600" t="str">
        <f t="shared" si="24"/>
        <v>FAIL</v>
      </c>
      <c r="BD567" s="600" t="str">
        <f t="shared" si="25"/>
        <v>FAIL</v>
      </c>
      <c r="BE567" s="600" t="str">
        <f t="shared" si="26"/>
        <v>FAIL</v>
      </c>
      <c r="BF567" s="600" t="s">
        <v>21</v>
      </c>
    </row>
    <row r="568" spans="1:58" ht="17.350000000000001">
      <c r="A568" s="599"/>
      <c r="B568" s="599" t="s">
        <v>7939</v>
      </c>
      <c r="C568" s="599" t="s">
        <v>7272</v>
      </c>
      <c r="D568" s="599" t="s">
        <v>16</v>
      </c>
      <c r="E568" s="599" t="s">
        <v>1388</v>
      </c>
      <c r="F568" s="599" t="s">
        <v>4702</v>
      </c>
      <c r="G568" s="599" t="s">
        <v>39</v>
      </c>
      <c r="H568" s="599" t="s">
        <v>4168</v>
      </c>
      <c r="I568" s="599">
        <v>1.2</v>
      </c>
      <c r="J568" s="599">
        <v>3.7</v>
      </c>
      <c r="K568" s="599" t="s">
        <v>1194</v>
      </c>
      <c r="L568" s="599" t="s">
        <v>1194</v>
      </c>
      <c r="M568" s="599" t="s">
        <v>7273</v>
      </c>
      <c r="N568" s="599" t="s">
        <v>79</v>
      </c>
      <c r="O568" s="599" t="s">
        <v>7274</v>
      </c>
      <c r="P568" s="599">
        <v>9</v>
      </c>
      <c r="Q568" s="599" t="s">
        <v>1180</v>
      </c>
      <c r="R568" s="599" t="s">
        <v>6653</v>
      </c>
      <c r="S568" s="599" t="s">
        <v>7382</v>
      </c>
      <c r="T568" s="599"/>
      <c r="U568" s="599" t="s">
        <v>7337</v>
      </c>
      <c r="V568" s="599" t="s">
        <v>7979</v>
      </c>
      <c r="W568" s="599" t="s">
        <v>7299</v>
      </c>
      <c r="X568" s="599">
        <v>2</v>
      </c>
      <c r="Y568" s="599"/>
      <c r="Z568" s="599" t="s">
        <v>7339</v>
      </c>
      <c r="AA568" s="599"/>
      <c r="AB568" s="599" t="s">
        <v>7939</v>
      </c>
      <c r="AC568" s="599">
        <v>814</v>
      </c>
      <c r="AD568" s="599">
        <v>831.5</v>
      </c>
      <c r="AE568" s="599">
        <v>849</v>
      </c>
      <c r="AF568" s="599"/>
      <c r="AG568" s="599"/>
      <c r="AH568" s="599"/>
      <c r="AI568" s="599">
        <v>2110</v>
      </c>
      <c r="AJ568" s="599">
        <v>2140</v>
      </c>
      <c r="AK568" s="599">
        <v>2170</v>
      </c>
      <c r="AL568" s="599"/>
      <c r="AM568" s="599"/>
      <c r="AN568" s="599"/>
      <c r="AO568" s="599"/>
      <c r="AP568" s="599"/>
      <c r="AQ568" s="599"/>
      <c r="AR568" s="599"/>
      <c r="AS568" s="599">
        <v>-5.3</v>
      </c>
      <c r="AT568" s="599">
        <v>-5.3</v>
      </c>
      <c r="AU568" s="599">
        <v>-5.3</v>
      </c>
      <c r="AV568" s="599"/>
      <c r="AW568" s="599"/>
      <c r="AX568" s="599"/>
      <c r="AY568" s="599">
        <v>-112.7</v>
      </c>
      <c r="AZ568" s="599"/>
      <c r="BA568" s="599"/>
      <c r="BB568" s="599"/>
      <c r="BC568" s="599" t="str">
        <f t="shared" si="24"/>
        <v>FAIL</v>
      </c>
      <c r="BD568" s="599" t="str">
        <f t="shared" si="25"/>
        <v>FAIL</v>
      </c>
      <c r="BE568" s="599" t="str">
        <f t="shared" si="26"/>
        <v>FAIL</v>
      </c>
      <c r="BF568" s="599" t="s">
        <v>21</v>
      </c>
    </row>
    <row r="569" spans="1:58" ht="17.350000000000001">
      <c r="A569" s="600"/>
      <c r="B569" s="600" t="s">
        <v>7980</v>
      </c>
      <c r="C569" s="600" t="s">
        <v>7272</v>
      </c>
      <c r="D569" s="600" t="s">
        <v>16</v>
      </c>
      <c r="E569" s="599" t="s">
        <v>1388</v>
      </c>
      <c r="F569" s="600" t="s">
        <v>4702</v>
      </c>
      <c r="G569" s="600" t="s">
        <v>39</v>
      </c>
      <c r="H569" s="600" t="s">
        <v>4168</v>
      </c>
      <c r="I569" s="600">
        <v>1.2</v>
      </c>
      <c r="J569" s="600">
        <v>3.7</v>
      </c>
      <c r="K569" s="600" t="s">
        <v>1194</v>
      </c>
      <c r="L569" s="600" t="s">
        <v>1194</v>
      </c>
      <c r="M569" s="600" t="s">
        <v>7273</v>
      </c>
      <c r="N569" s="600" t="s">
        <v>79</v>
      </c>
      <c r="O569" s="600" t="s">
        <v>7274</v>
      </c>
      <c r="P569" s="600">
        <v>9</v>
      </c>
      <c r="Q569" s="600" t="s">
        <v>1180</v>
      </c>
      <c r="R569" s="600" t="s">
        <v>6653</v>
      </c>
      <c r="S569" s="600" t="s">
        <v>7382</v>
      </c>
      <c r="T569" s="600" t="s">
        <v>7275</v>
      </c>
      <c r="U569" s="600" t="s">
        <v>7337</v>
      </c>
      <c r="V569" s="600" t="s">
        <v>7979</v>
      </c>
      <c r="W569" s="600" t="s">
        <v>7299</v>
      </c>
      <c r="X569" s="600">
        <v>-1</v>
      </c>
      <c r="Y569" s="600">
        <v>1</v>
      </c>
      <c r="Z569" s="600" t="s">
        <v>7341</v>
      </c>
      <c r="AA569" s="600" t="s">
        <v>7342</v>
      </c>
      <c r="AB569" s="600" t="s">
        <v>7980</v>
      </c>
      <c r="AC569" s="600">
        <v>814</v>
      </c>
      <c r="AD569" s="600">
        <v>831.5</v>
      </c>
      <c r="AE569" s="600">
        <v>849</v>
      </c>
      <c r="AF569" s="600">
        <v>2924</v>
      </c>
      <c r="AG569" s="600">
        <v>2971.5</v>
      </c>
      <c r="AH569" s="600">
        <v>3019</v>
      </c>
      <c r="AI569" s="600">
        <v>2110</v>
      </c>
      <c r="AJ569" s="600">
        <v>2140</v>
      </c>
      <c r="AK569" s="600">
        <v>2170</v>
      </c>
      <c r="AL569" s="600">
        <v>754</v>
      </c>
      <c r="AM569" s="600">
        <v>801.5</v>
      </c>
      <c r="AN569" s="600">
        <v>849</v>
      </c>
      <c r="AO569" s="600">
        <v>3</v>
      </c>
      <c r="AP569" s="600">
        <v>3</v>
      </c>
      <c r="AQ569" s="600">
        <v>3</v>
      </c>
      <c r="AR569" s="600"/>
      <c r="AS569" s="600">
        <v>-9.3000000000000007</v>
      </c>
      <c r="AT569" s="600">
        <v>-9.3000000000000007</v>
      </c>
      <c r="AU569" s="600">
        <v>-9.3000000000000007</v>
      </c>
      <c r="AV569" s="600">
        <v>-15.7</v>
      </c>
      <c r="AW569" s="600">
        <v>-15.7</v>
      </c>
      <c r="AX569" s="600">
        <v>-15.7</v>
      </c>
      <c r="AY569" s="600">
        <v>-112.7</v>
      </c>
      <c r="AZ569" s="600"/>
      <c r="BA569" s="600"/>
      <c r="BB569" s="600"/>
      <c r="BC569" s="600" t="str">
        <f t="shared" si="24"/>
        <v>FAIL</v>
      </c>
      <c r="BD569" s="600" t="str">
        <f t="shared" si="25"/>
        <v>FAIL</v>
      </c>
      <c r="BE569" s="600" t="str">
        <f t="shared" si="26"/>
        <v>FAIL</v>
      </c>
      <c r="BF569" s="600" t="s">
        <v>21</v>
      </c>
    </row>
    <row r="570" spans="1:58" ht="17.350000000000001">
      <c r="A570" s="599"/>
      <c r="B570" s="599" t="s">
        <v>7981</v>
      </c>
      <c r="C570" s="599" t="s">
        <v>7272</v>
      </c>
      <c r="D570" s="599" t="s">
        <v>16</v>
      </c>
      <c r="E570" s="599" t="s">
        <v>1388</v>
      </c>
      <c r="F570" s="599" t="s">
        <v>4702</v>
      </c>
      <c r="G570" s="599" t="s">
        <v>39</v>
      </c>
      <c r="H570" s="599" t="s">
        <v>4168</v>
      </c>
      <c r="I570" s="599">
        <v>1.2</v>
      </c>
      <c r="J570" s="599">
        <v>3.7</v>
      </c>
      <c r="K570" s="599" t="s">
        <v>1194</v>
      </c>
      <c r="L570" s="599" t="s">
        <v>1194</v>
      </c>
      <c r="M570" s="599" t="s">
        <v>7273</v>
      </c>
      <c r="N570" s="599" t="s">
        <v>79</v>
      </c>
      <c r="O570" s="599" t="s">
        <v>7274</v>
      </c>
      <c r="P570" s="599">
        <v>9</v>
      </c>
      <c r="Q570" s="599" t="s">
        <v>1180</v>
      </c>
      <c r="R570" s="599" t="s">
        <v>6653</v>
      </c>
      <c r="S570" s="599" t="s">
        <v>7382</v>
      </c>
      <c r="T570" s="599" t="s">
        <v>7275</v>
      </c>
      <c r="U570" s="599" t="s">
        <v>7337</v>
      </c>
      <c r="V570" s="599" t="s">
        <v>7979</v>
      </c>
      <c r="W570" s="599" t="s">
        <v>7299</v>
      </c>
      <c r="X570" s="599">
        <v>1</v>
      </c>
      <c r="Y570" s="599">
        <v>1</v>
      </c>
      <c r="Z570" s="599" t="s">
        <v>7344</v>
      </c>
      <c r="AA570" s="599" t="s">
        <v>7345</v>
      </c>
      <c r="AB570" s="599" t="s">
        <v>7981</v>
      </c>
      <c r="AC570" s="599">
        <v>849</v>
      </c>
      <c r="AD570" s="599">
        <v>831.5</v>
      </c>
      <c r="AE570" s="599">
        <v>814</v>
      </c>
      <c r="AF570" s="599">
        <v>1261</v>
      </c>
      <c r="AG570" s="599">
        <v>1308.5</v>
      </c>
      <c r="AH570" s="599">
        <v>1356</v>
      </c>
      <c r="AI570" s="599">
        <v>2110</v>
      </c>
      <c r="AJ570" s="599">
        <v>2140</v>
      </c>
      <c r="AK570" s="599">
        <v>2170</v>
      </c>
      <c r="AL570" s="599">
        <v>849</v>
      </c>
      <c r="AM570" s="599">
        <v>801.5</v>
      </c>
      <c r="AN570" s="599">
        <v>754</v>
      </c>
      <c r="AO570" s="599">
        <v>3</v>
      </c>
      <c r="AP570" s="599">
        <v>3</v>
      </c>
      <c r="AQ570" s="599">
        <v>3</v>
      </c>
      <c r="AR570" s="599"/>
      <c r="AS570" s="599">
        <v>-9.3000000000000007</v>
      </c>
      <c r="AT570" s="599">
        <v>-9.3000000000000007</v>
      </c>
      <c r="AU570" s="599">
        <v>-9.3000000000000007</v>
      </c>
      <c r="AV570" s="599">
        <v>-15.8</v>
      </c>
      <c r="AW570" s="599">
        <v>-15.8</v>
      </c>
      <c r="AX570" s="599">
        <v>-15.8</v>
      </c>
      <c r="AY570" s="599">
        <v>-112.7</v>
      </c>
      <c r="AZ570" s="599"/>
      <c r="BA570" s="599"/>
      <c r="BB570" s="599"/>
      <c r="BC570" s="599" t="str">
        <f t="shared" si="24"/>
        <v>FAIL</v>
      </c>
      <c r="BD570" s="599" t="str">
        <f t="shared" si="25"/>
        <v>FAIL</v>
      </c>
      <c r="BE570" s="599" t="str">
        <f t="shared" si="26"/>
        <v>FAIL</v>
      </c>
      <c r="BF570" s="599" t="s">
        <v>21</v>
      </c>
    </row>
    <row r="571" spans="1:58" ht="17.350000000000001">
      <c r="A571" s="600"/>
      <c r="B571" s="600" t="s">
        <v>7982</v>
      </c>
      <c r="C571" s="600" t="s">
        <v>7272</v>
      </c>
      <c r="D571" s="600" t="s">
        <v>16</v>
      </c>
      <c r="E571" s="599" t="s">
        <v>1388</v>
      </c>
      <c r="F571" s="600" t="s">
        <v>4702</v>
      </c>
      <c r="G571" s="600" t="s">
        <v>39</v>
      </c>
      <c r="H571" s="600" t="s">
        <v>4168</v>
      </c>
      <c r="I571" s="600">
        <v>1.2</v>
      </c>
      <c r="J571" s="600">
        <v>3.7</v>
      </c>
      <c r="K571" s="600" t="s">
        <v>1194</v>
      </c>
      <c r="L571" s="600" t="s">
        <v>1194</v>
      </c>
      <c r="M571" s="600" t="s">
        <v>7273</v>
      </c>
      <c r="N571" s="600" t="s">
        <v>79</v>
      </c>
      <c r="O571" s="600" t="s">
        <v>7274</v>
      </c>
      <c r="P571" s="600">
        <v>9</v>
      </c>
      <c r="Q571" s="600" t="s">
        <v>1180</v>
      </c>
      <c r="R571" s="600" t="s">
        <v>6653</v>
      </c>
      <c r="S571" s="600" t="s">
        <v>7382</v>
      </c>
      <c r="T571" s="600" t="s">
        <v>7275</v>
      </c>
      <c r="U571" s="600" t="s">
        <v>7337</v>
      </c>
      <c r="V571" s="600" t="s">
        <v>7979</v>
      </c>
      <c r="W571" s="600" t="s">
        <v>4373</v>
      </c>
      <c r="X571" s="600">
        <v>-1</v>
      </c>
      <c r="Y571" s="600">
        <v>2</v>
      </c>
      <c r="Z571" s="600" t="s">
        <v>7347</v>
      </c>
      <c r="AA571" s="600" t="s">
        <v>7348</v>
      </c>
      <c r="AB571" s="600" t="s">
        <v>7982</v>
      </c>
      <c r="AC571" s="600">
        <v>814</v>
      </c>
      <c r="AD571" s="600">
        <v>831.5</v>
      </c>
      <c r="AE571" s="600">
        <v>849</v>
      </c>
      <c r="AF571" s="600">
        <v>1462</v>
      </c>
      <c r="AG571" s="600">
        <v>1485.75</v>
      </c>
      <c r="AH571" s="600">
        <v>1509.5</v>
      </c>
      <c r="AI571" s="600">
        <v>2110</v>
      </c>
      <c r="AJ571" s="600">
        <v>2140</v>
      </c>
      <c r="AK571" s="600">
        <v>2170</v>
      </c>
      <c r="AL571" s="600">
        <v>648</v>
      </c>
      <c r="AM571" s="600">
        <v>624.25</v>
      </c>
      <c r="AN571" s="600">
        <v>600.5</v>
      </c>
      <c r="AO571" s="600">
        <v>3</v>
      </c>
      <c r="AP571" s="600">
        <v>3</v>
      </c>
      <c r="AQ571" s="600">
        <v>3</v>
      </c>
      <c r="AR571" s="600"/>
      <c r="AS571" s="600">
        <v>-9.3000000000000007</v>
      </c>
      <c r="AT571" s="600">
        <v>-9.3000000000000007</v>
      </c>
      <c r="AU571" s="600">
        <v>-9.3000000000000007</v>
      </c>
      <c r="AV571" s="600">
        <v>-16.3</v>
      </c>
      <c r="AW571" s="600">
        <v>-16.3</v>
      </c>
      <c r="AX571" s="600">
        <v>-16.2</v>
      </c>
      <c r="AY571" s="600">
        <v>-112.7</v>
      </c>
      <c r="AZ571" s="600"/>
      <c r="BA571" s="600"/>
      <c r="BB571" s="600"/>
      <c r="BC571" s="600" t="str">
        <f t="shared" si="24"/>
        <v>FAIL</v>
      </c>
      <c r="BD571" s="600" t="str">
        <f t="shared" si="25"/>
        <v>FAIL</v>
      </c>
      <c r="BE571" s="600" t="str">
        <f t="shared" si="26"/>
        <v>FAIL</v>
      </c>
      <c r="BF571" s="600" t="s">
        <v>21</v>
      </c>
    </row>
    <row r="572" spans="1:58" ht="17.350000000000001">
      <c r="A572" s="599"/>
      <c r="B572" s="599" t="s">
        <v>7983</v>
      </c>
      <c r="C572" s="599" t="s">
        <v>7272</v>
      </c>
      <c r="D572" s="599" t="s">
        <v>16</v>
      </c>
      <c r="E572" s="599" t="s">
        <v>1388</v>
      </c>
      <c r="F572" s="599" t="s">
        <v>4702</v>
      </c>
      <c r="G572" s="599" t="s">
        <v>39</v>
      </c>
      <c r="H572" s="599" t="s">
        <v>4168</v>
      </c>
      <c r="I572" s="599">
        <v>1.2</v>
      </c>
      <c r="J572" s="599">
        <v>3.7</v>
      </c>
      <c r="K572" s="599" t="s">
        <v>1194</v>
      </c>
      <c r="L572" s="599" t="s">
        <v>1194</v>
      </c>
      <c r="M572" s="599" t="s">
        <v>7273</v>
      </c>
      <c r="N572" s="599" t="s">
        <v>79</v>
      </c>
      <c r="O572" s="599" t="s">
        <v>7274</v>
      </c>
      <c r="P572" s="599">
        <v>9</v>
      </c>
      <c r="Q572" s="599" t="s">
        <v>1180</v>
      </c>
      <c r="R572" s="599" t="s">
        <v>6653</v>
      </c>
      <c r="S572" s="599" t="s">
        <v>7382</v>
      </c>
      <c r="T572" s="599" t="s">
        <v>7275</v>
      </c>
      <c r="U572" s="599" t="s">
        <v>7337</v>
      </c>
      <c r="V572" s="599" t="s">
        <v>7979</v>
      </c>
      <c r="W572" s="599" t="s">
        <v>4373</v>
      </c>
      <c r="X572" s="599">
        <v>1</v>
      </c>
      <c r="Y572" s="599">
        <v>2</v>
      </c>
      <c r="Z572" s="599" t="s">
        <v>7350</v>
      </c>
      <c r="AA572" s="599" t="s">
        <v>7351</v>
      </c>
      <c r="AB572" s="599" t="s">
        <v>7983</v>
      </c>
      <c r="AC572" s="599">
        <v>849</v>
      </c>
      <c r="AD572" s="599">
        <v>831.5</v>
      </c>
      <c r="AE572" s="599">
        <v>814</v>
      </c>
      <c r="AF572" s="599">
        <v>630.5</v>
      </c>
      <c r="AG572" s="599">
        <v>654.25</v>
      </c>
      <c r="AH572" s="599">
        <v>678</v>
      </c>
      <c r="AI572" s="599">
        <v>2110</v>
      </c>
      <c r="AJ572" s="599">
        <v>2140</v>
      </c>
      <c r="AK572" s="599">
        <v>2170</v>
      </c>
      <c r="AL572" s="599">
        <v>1479.5</v>
      </c>
      <c r="AM572" s="599">
        <v>1455.75</v>
      </c>
      <c r="AN572" s="599">
        <v>1432</v>
      </c>
      <c r="AO572" s="599">
        <v>3</v>
      </c>
      <c r="AP572" s="599">
        <v>3</v>
      </c>
      <c r="AQ572" s="599">
        <v>3</v>
      </c>
      <c r="AR572" s="599"/>
      <c r="AS572" s="599">
        <v>-9.3000000000000007</v>
      </c>
      <c r="AT572" s="599">
        <v>-9.3000000000000007</v>
      </c>
      <c r="AU572" s="599">
        <v>-9.3000000000000007</v>
      </c>
      <c r="AV572" s="599">
        <v>-45.5</v>
      </c>
      <c r="AW572" s="599">
        <v>-45.5</v>
      </c>
      <c r="AX572" s="599">
        <v>-45.5</v>
      </c>
      <c r="AY572" s="599">
        <v>-112.7</v>
      </c>
      <c r="AZ572" s="599"/>
      <c r="BA572" s="599"/>
      <c r="BB572" s="599"/>
      <c r="BC572" s="599" t="str">
        <f t="shared" si="24"/>
        <v>FAIL</v>
      </c>
      <c r="BD572" s="599" t="str">
        <f t="shared" si="25"/>
        <v>FAIL</v>
      </c>
      <c r="BE572" s="599" t="str">
        <f t="shared" si="26"/>
        <v>FAIL</v>
      </c>
      <c r="BF572" s="599" t="s">
        <v>21</v>
      </c>
    </row>
    <row r="573" spans="1:58" ht="17.350000000000001">
      <c r="A573" s="600"/>
      <c r="B573" s="600" t="s">
        <v>7984</v>
      </c>
      <c r="C573" s="600" t="s">
        <v>7272</v>
      </c>
      <c r="D573" s="600" t="s">
        <v>16</v>
      </c>
      <c r="E573" s="599" t="s">
        <v>1388</v>
      </c>
      <c r="F573" s="600" t="s">
        <v>4702</v>
      </c>
      <c r="G573" s="600" t="s">
        <v>39</v>
      </c>
      <c r="H573" s="600" t="s">
        <v>4168</v>
      </c>
      <c r="I573" s="600">
        <v>1.2</v>
      </c>
      <c r="J573" s="600">
        <v>3.7</v>
      </c>
      <c r="K573" s="600" t="s">
        <v>1194</v>
      </c>
      <c r="L573" s="600" t="s">
        <v>1194</v>
      </c>
      <c r="M573" s="600" t="s">
        <v>7273</v>
      </c>
      <c r="N573" s="600" t="s">
        <v>79</v>
      </c>
      <c r="O573" s="600" t="s">
        <v>7274</v>
      </c>
      <c r="P573" s="600">
        <v>9</v>
      </c>
      <c r="Q573" s="600" t="s">
        <v>1180</v>
      </c>
      <c r="R573" s="600" t="s">
        <v>6653</v>
      </c>
      <c r="S573" s="600" t="s">
        <v>7382</v>
      </c>
      <c r="T573" s="600" t="s">
        <v>7275</v>
      </c>
      <c r="U573" s="600" t="s">
        <v>7337</v>
      </c>
      <c r="V573" s="600" t="s">
        <v>7979</v>
      </c>
      <c r="W573" s="600" t="s">
        <v>4373</v>
      </c>
      <c r="X573" s="600">
        <v>-2</v>
      </c>
      <c r="Y573" s="600">
        <v>1</v>
      </c>
      <c r="Z573" s="600" t="s">
        <v>7353</v>
      </c>
      <c r="AA573" s="600" t="s">
        <v>7354</v>
      </c>
      <c r="AB573" s="600" t="s">
        <v>7984</v>
      </c>
      <c r="AC573" s="600">
        <v>814</v>
      </c>
      <c r="AD573" s="600">
        <v>831.5</v>
      </c>
      <c r="AE573" s="600">
        <v>849</v>
      </c>
      <c r="AF573" s="600">
        <v>3738</v>
      </c>
      <c r="AG573" s="600">
        <v>3803</v>
      </c>
      <c r="AH573" s="600">
        <v>3868</v>
      </c>
      <c r="AI573" s="600">
        <v>2110</v>
      </c>
      <c r="AJ573" s="600">
        <v>2140</v>
      </c>
      <c r="AK573" s="600">
        <v>2170</v>
      </c>
      <c r="AL573" s="600">
        <v>1568</v>
      </c>
      <c r="AM573" s="600">
        <v>1633</v>
      </c>
      <c r="AN573" s="600">
        <v>1698</v>
      </c>
      <c r="AO573" s="600">
        <v>3</v>
      </c>
      <c r="AP573" s="600">
        <v>3</v>
      </c>
      <c r="AQ573" s="600">
        <v>3</v>
      </c>
      <c r="AR573" s="600"/>
      <c r="AS573" s="600">
        <v>-9.3000000000000007</v>
      </c>
      <c r="AT573" s="600">
        <v>-9.3000000000000007</v>
      </c>
      <c r="AU573" s="600">
        <v>-9.3000000000000007</v>
      </c>
      <c r="AV573" s="600">
        <v>-21.2</v>
      </c>
      <c r="AW573" s="600">
        <v>-21.2</v>
      </c>
      <c r="AX573" s="600">
        <v>-21.2</v>
      </c>
      <c r="AY573" s="600">
        <v>-112.7</v>
      </c>
      <c r="AZ573" s="600"/>
      <c r="BA573" s="600"/>
      <c r="BB573" s="600"/>
      <c r="BC573" s="600" t="str">
        <f t="shared" si="24"/>
        <v>FAIL</v>
      </c>
      <c r="BD573" s="600" t="str">
        <f t="shared" si="25"/>
        <v>FAIL</v>
      </c>
      <c r="BE573" s="600" t="str">
        <f t="shared" si="26"/>
        <v>FAIL</v>
      </c>
      <c r="BF573" s="600" t="s">
        <v>21</v>
      </c>
    </row>
    <row r="574" spans="1:58" ht="17.350000000000001">
      <c r="A574" s="599"/>
      <c r="B574" s="599" t="s">
        <v>7985</v>
      </c>
      <c r="C574" s="599" t="s">
        <v>7272</v>
      </c>
      <c r="D574" s="599" t="s">
        <v>16</v>
      </c>
      <c r="E574" s="599" t="s">
        <v>1388</v>
      </c>
      <c r="F574" s="599" t="s">
        <v>4702</v>
      </c>
      <c r="G574" s="599" t="s">
        <v>39</v>
      </c>
      <c r="H574" s="599" t="s">
        <v>4168</v>
      </c>
      <c r="I574" s="599">
        <v>1.2</v>
      </c>
      <c r="J574" s="599">
        <v>3.7</v>
      </c>
      <c r="K574" s="599" t="s">
        <v>1194</v>
      </c>
      <c r="L574" s="599" t="s">
        <v>1194</v>
      </c>
      <c r="M574" s="599" t="s">
        <v>7273</v>
      </c>
      <c r="N574" s="599" t="s">
        <v>79</v>
      </c>
      <c r="O574" s="599" t="s">
        <v>7274</v>
      </c>
      <c r="P574" s="599">
        <v>9</v>
      </c>
      <c r="Q574" s="599" t="s">
        <v>1180</v>
      </c>
      <c r="R574" s="599" t="s">
        <v>6653</v>
      </c>
      <c r="S574" s="599" t="s">
        <v>7382</v>
      </c>
      <c r="T574" s="599" t="s">
        <v>7275</v>
      </c>
      <c r="U574" s="599" t="s">
        <v>7337</v>
      </c>
      <c r="V574" s="599" t="s">
        <v>7979</v>
      </c>
      <c r="W574" s="599" t="s">
        <v>4373</v>
      </c>
      <c r="X574" s="599">
        <v>2</v>
      </c>
      <c r="Y574" s="599">
        <v>1</v>
      </c>
      <c r="Z574" s="599" t="s">
        <v>7356</v>
      </c>
      <c r="AA574" s="599" t="s">
        <v>7357</v>
      </c>
      <c r="AB574" s="599" t="s">
        <v>7985</v>
      </c>
      <c r="AC574" s="599">
        <v>849</v>
      </c>
      <c r="AD574" s="599">
        <v>831.5</v>
      </c>
      <c r="AE574" s="599">
        <v>814</v>
      </c>
      <c r="AF574" s="599">
        <v>412</v>
      </c>
      <c r="AG574" s="599">
        <v>477</v>
      </c>
      <c r="AH574" s="599">
        <v>542</v>
      </c>
      <c r="AI574" s="599">
        <v>2110</v>
      </c>
      <c r="AJ574" s="599">
        <v>2140</v>
      </c>
      <c r="AK574" s="599">
        <v>2170</v>
      </c>
      <c r="AL574" s="599">
        <v>1698</v>
      </c>
      <c r="AM574" s="599">
        <v>1633</v>
      </c>
      <c r="AN574" s="599">
        <v>1568</v>
      </c>
      <c r="AO574" s="599">
        <v>3</v>
      </c>
      <c r="AP574" s="599">
        <v>3</v>
      </c>
      <c r="AQ574" s="599">
        <v>3</v>
      </c>
      <c r="AR574" s="599"/>
      <c r="AS574" s="599">
        <v>-9.3000000000000007</v>
      </c>
      <c r="AT574" s="599">
        <v>-9.3000000000000007</v>
      </c>
      <c r="AU574" s="599">
        <v>-9.3000000000000007</v>
      </c>
      <c r="AV574" s="599">
        <v>-35.5</v>
      </c>
      <c r="AW574" s="599">
        <v>-35.5</v>
      </c>
      <c r="AX574" s="599">
        <v>-35.5</v>
      </c>
      <c r="AY574" s="599">
        <v>-112.7</v>
      </c>
      <c r="AZ574" s="599"/>
      <c r="BA574" s="599"/>
      <c r="BB574" s="599"/>
      <c r="BC574" s="599" t="str">
        <f t="shared" si="24"/>
        <v>FAIL</v>
      </c>
      <c r="BD574" s="599" t="str">
        <f t="shared" si="25"/>
        <v>FAIL</v>
      </c>
      <c r="BE574" s="599" t="str">
        <f t="shared" si="26"/>
        <v>FAIL</v>
      </c>
      <c r="BF574" s="599" t="s">
        <v>21</v>
      </c>
    </row>
    <row r="575" spans="1:58" ht="17.350000000000001">
      <c r="A575" s="600"/>
      <c r="B575" s="600" t="s">
        <v>7939</v>
      </c>
      <c r="C575" s="600" t="s">
        <v>7272</v>
      </c>
      <c r="D575" s="600" t="s">
        <v>16</v>
      </c>
      <c r="E575" s="599" t="s">
        <v>1388</v>
      </c>
      <c r="F575" s="600" t="s">
        <v>4702</v>
      </c>
      <c r="G575" s="600" t="s">
        <v>39</v>
      </c>
      <c r="H575" s="600" t="s">
        <v>4168</v>
      </c>
      <c r="I575" s="600">
        <v>1.2</v>
      </c>
      <c r="J575" s="600">
        <v>3.7</v>
      </c>
      <c r="K575" s="600" t="s">
        <v>1194</v>
      </c>
      <c r="L575" s="600" t="s">
        <v>1194</v>
      </c>
      <c r="M575" s="600" t="s">
        <v>7273</v>
      </c>
      <c r="N575" s="600" t="s">
        <v>79</v>
      </c>
      <c r="O575" s="600" t="s">
        <v>7274</v>
      </c>
      <c r="P575" s="600">
        <v>9</v>
      </c>
      <c r="Q575" s="600" t="s">
        <v>1180</v>
      </c>
      <c r="R575" s="600" t="s">
        <v>6653</v>
      </c>
      <c r="S575" s="600" t="s">
        <v>7390</v>
      </c>
      <c r="T575" s="600"/>
      <c r="U575" s="600" t="s">
        <v>7337</v>
      </c>
      <c r="V575" s="600" t="s">
        <v>7986</v>
      </c>
      <c r="W575" s="600" t="s">
        <v>7299</v>
      </c>
      <c r="X575" s="600">
        <v>2</v>
      </c>
      <c r="Y575" s="600"/>
      <c r="Z575" s="600" t="s">
        <v>7339</v>
      </c>
      <c r="AA575" s="600"/>
      <c r="AB575" s="600" t="s">
        <v>7939</v>
      </c>
      <c r="AC575" s="600">
        <v>824</v>
      </c>
      <c r="AD575" s="600">
        <v>836.5</v>
      </c>
      <c r="AE575" s="600">
        <v>849</v>
      </c>
      <c r="AF575" s="600"/>
      <c r="AG575" s="600"/>
      <c r="AH575" s="600"/>
      <c r="AI575" s="600">
        <v>2110</v>
      </c>
      <c r="AJ575" s="600">
        <v>2140</v>
      </c>
      <c r="AK575" s="600">
        <v>2170</v>
      </c>
      <c r="AL575" s="600"/>
      <c r="AM575" s="600"/>
      <c r="AN575" s="600"/>
      <c r="AO575" s="600"/>
      <c r="AP575" s="600"/>
      <c r="AQ575" s="600"/>
      <c r="AR575" s="600"/>
      <c r="AS575" s="600">
        <v>-5.3</v>
      </c>
      <c r="AT575" s="600">
        <v>-5.3</v>
      </c>
      <c r="AU575" s="600">
        <v>-5.3</v>
      </c>
      <c r="AV575" s="600"/>
      <c r="AW575" s="600"/>
      <c r="AX575" s="600"/>
      <c r="AY575" s="600">
        <v>-112.7</v>
      </c>
      <c r="AZ575" s="600"/>
      <c r="BA575" s="600"/>
      <c r="BB575" s="600"/>
      <c r="BC575" s="600" t="str">
        <f t="shared" si="24"/>
        <v>FAIL</v>
      </c>
      <c r="BD575" s="600" t="str">
        <f t="shared" si="25"/>
        <v>FAIL</v>
      </c>
      <c r="BE575" s="600" t="str">
        <f t="shared" si="26"/>
        <v>FAIL</v>
      </c>
      <c r="BF575" s="600" t="s">
        <v>21</v>
      </c>
    </row>
    <row r="576" spans="1:58" ht="17.350000000000001">
      <c r="A576" s="599"/>
      <c r="B576" s="599" t="s">
        <v>7987</v>
      </c>
      <c r="C576" s="599" t="s">
        <v>7272</v>
      </c>
      <c r="D576" s="599" t="s">
        <v>16</v>
      </c>
      <c r="E576" s="599" t="s">
        <v>1388</v>
      </c>
      <c r="F576" s="599" t="s">
        <v>4702</v>
      </c>
      <c r="G576" s="599" t="s">
        <v>39</v>
      </c>
      <c r="H576" s="599" t="s">
        <v>4168</v>
      </c>
      <c r="I576" s="599">
        <v>1.2</v>
      </c>
      <c r="J576" s="599">
        <v>3.7</v>
      </c>
      <c r="K576" s="599" t="s">
        <v>1194</v>
      </c>
      <c r="L576" s="599" t="s">
        <v>1194</v>
      </c>
      <c r="M576" s="599" t="s">
        <v>7273</v>
      </c>
      <c r="N576" s="599" t="s">
        <v>79</v>
      </c>
      <c r="O576" s="599" t="s">
        <v>7274</v>
      </c>
      <c r="P576" s="599">
        <v>9</v>
      </c>
      <c r="Q576" s="599" t="s">
        <v>1180</v>
      </c>
      <c r="R576" s="599" t="s">
        <v>6653</v>
      </c>
      <c r="S576" s="599" t="s">
        <v>7390</v>
      </c>
      <c r="T576" s="599" t="s">
        <v>7275</v>
      </c>
      <c r="U576" s="599" t="s">
        <v>7337</v>
      </c>
      <c r="V576" s="599" t="s">
        <v>7986</v>
      </c>
      <c r="W576" s="599" t="s">
        <v>7299</v>
      </c>
      <c r="X576" s="599">
        <v>-1</v>
      </c>
      <c r="Y576" s="599">
        <v>1</v>
      </c>
      <c r="Z576" s="599" t="s">
        <v>7341</v>
      </c>
      <c r="AA576" s="599" t="s">
        <v>7342</v>
      </c>
      <c r="AB576" s="599" t="s">
        <v>7987</v>
      </c>
      <c r="AC576" s="599">
        <v>824</v>
      </c>
      <c r="AD576" s="599">
        <v>836.5</v>
      </c>
      <c r="AE576" s="599">
        <v>849</v>
      </c>
      <c r="AF576" s="599">
        <v>2934</v>
      </c>
      <c r="AG576" s="599">
        <v>2976.5</v>
      </c>
      <c r="AH576" s="599">
        <v>3019</v>
      </c>
      <c r="AI576" s="599">
        <v>2110</v>
      </c>
      <c r="AJ576" s="599">
        <v>2140</v>
      </c>
      <c r="AK576" s="599">
        <v>2170</v>
      </c>
      <c r="AL576" s="599">
        <v>764</v>
      </c>
      <c r="AM576" s="599">
        <v>806.5</v>
      </c>
      <c r="AN576" s="599">
        <v>849</v>
      </c>
      <c r="AO576" s="599">
        <v>3</v>
      </c>
      <c r="AP576" s="599">
        <v>3</v>
      </c>
      <c r="AQ576" s="599">
        <v>3</v>
      </c>
      <c r="AR576" s="599"/>
      <c r="AS576" s="599">
        <v>-9.3000000000000007</v>
      </c>
      <c r="AT576" s="599">
        <v>-9.3000000000000007</v>
      </c>
      <c r="AU576" s="599">
        <v>-9.3000000000000007</v>
      </c>
      <c r="AV576" s="599">
        <v>-15.7</v>
      </c>
      <c r="AW576" s="599">
        <v>-15.7</v>
      </c>
      <c r="AX576" s="599">
        <v>-15.7</v>
      </c>
      <c r="AY576" s="599">
        <v>-112.7</v>
      </c>
      <c r="AZ576" s="599"/>
      <c r="BA576" s="599"/>
      <c r="BB576" s="599"/>
      <c r="BC576" s="599" t="str">
        <f t="shared" si="24"/>
        <v>FAIL</v>
      </c>
      <c r="BD576" s="599" t="str">
        <f t="shared" si="25"/>
        <v>FAIL</v>
      </c>
      <c r="BE576" s="599" t="str">
        <f t="shared" si="26"/>
        <v>FAIL</v>
      </c>
      <c r="BF576" s="599" t="s">
        <v>21</v>
      </c>
    </row>
    <row r="577" spans="1:58" ht="17.350000000000001">
      <c r="A577" s="600"/>
      <c r="B577" s="600" t="s">
        <v>7988</v>
      </c>
      <c r="C577" s="600" t="s">
        <v>7272</v>
      </c>
      <c r="D577" s="600" t="s">
        <v>16</v>
      </c>
      <c r="E577" s="599" t="s">
        <v>1388</v>
      </c>
      <c r="F577" s="600" t="s">
        <v>4702</v>
      </c>
      <c r="G577" s="600" t="s">
        <v>39</v>
      </c>
      <c r="H577" s="600" t="s">
        <v>4168</v>
      </c>
      <c r="I577" s="600">
        <v>1.2</v>
      </c>
      <c r="J577" s="600">
        <v>3.7</v>
      </c>
      <c r="K577" s="600" t="s">
        <v>1194</v>
      </c>
      <c r="L577" s="600" t="s">
        <v>1194</v>
      </c>
      <c r="M577" s="600" t="s">
        <v>7273</v>
      </c>
      <c r="N577" s="600" t="s">
        <v>79</v>
      </c>
      <c r="O577" s="600" t="s">
        <v>7274</v>
      </c>
      <c r="P577" s="600">
        <v>9</v>
      </c>
      <c r="Q577" s="600" t="s">
        <v>1180</v>
      </c>
      <c r="R577" s="600" t="s">
        <v>6653</v>
      </c>
      <c r="S577" s="600" t="s">
        <v>7390</v>
      </c>
      <c r="T577" s="600" t="s">
        <v>7275</v>
      </c>
      <c r="U577" s="600" t="s">
        <v>7337</v>
      </c>
      <c r="V577" s="600" t="s">
        <v>7986</v>
      </c>
      <c r="W577" s="600" t="s">
        <v>7299</v>
      </c>
      <c r="X577" s="600">
        <v>1</v>
      </c>
      <c r="Y577" s="600">
        <v>1</v>
      </c>
      <c r="Z577" s="600" t="s">
        <v>7344</v>
      </c>
      <c r="AA577" s="600" t="s">
        <v>7345</v>
      </c>
      <c r="AB577" s="600" t="s">
        <v>7988</v>
      </c>
      <c r="AC577" s="600">
        <v>849</v>
      </c>
      <c r="AD577" s="600">
        <v>836.5</v>
      </c>
      <c r="AE577" s="600">
        <v>824</v>
      </c>
      <c r="AF577" s="600">
        <v>1261</v>
      </c>
      <c r="AG577" s="600">
        <v>1303.5</v>
      </c>
      <c r="AH577" s="600">
        <v>1346</v>
      </c>
      <c r="AI577" s="600">
        <v>2110</v>
      </c>
      <c r="AJ577" s="600">
        <v>2140</v>
      </c>
      <c r="AK577" s="600">
        <v>2170</v>
      </c>
      <c r="AL577" s="600">
        <v>849</v>
      </c>
      <c r="AM577" s="600">
        <v>806.5</v>
      </c>
      <c r="AN577" s="600">
        <v>764</v>
      </c>
      <c r="AO577" s="600">
        <v>3</v>
      </c>
      <c r="AP577" s="600">
        <v>3</v>
      </c>
      <c r="AQ577" s="600">
        <v>3</v>
      </c>
      <c r="AR577" s="600"/>
      <c r="AS577" s="600">
        <v>-9.3000000000000007</v>
      </c>
      <c r="AT577" s="600">
        <v>-9.3000000000000007</v>
      </c>
      <c r="AU577" s="600">
        <v>-9.3000000000000007</v>
      </c>
      <c r="AV577" s="600">
        <v>-15.8</v>
      </c>
      <c r="AW577" s="600">
        <v>-15.8</v>
      </c>
      <c r="AX577" s="600">
        <v>-15.8</v>
      </c>
      <c r="AY577" s="600">
        <v>-112.7</v>
      </c>
      <c r="AZ577" s="600"/>
      <c r="BA577" s="600"/>
      <c r="BB577" s="600"/>
      <c r="BC577" s="600" t="str">
        <f t="shared" si="24"/>
        <v>FAIL</v>
      </c>
      <c r="BD577" s="600" t="str">
        <f t="shared" si="25"/>
        <v>FAIL</v>
      </c>
      <c r="BE577" s="600" t="str">
        <f t="shared" si="26"/>
        <v>FAIL</v>
      </c>
      <c r="BF577" s="600" t="s">
        <v>21</v>
      </c>
    </row>
    <row r="578" spans="1:58" ht="17.350000000000001">
      <c r="A578" s="599"/>
      <c r="B578" s="599" t="s">
        <v>7989</v>
      </c>
      <c r="C578" s="599" t="s">
        <v>7272</v>
      </c>
      <c r="D578" s="599" t="s">
        <v>16</v>
      </c>
      <c r="E578" s="599" t="s">
        <v>1388</v>
      </c>
      <c r="F578" s="599" t="s">
        <v>4702</v>
      </c>
      <c r="G578" s="599" t="s">
        <v>39</v>
      </c>
      <c r="H578" s="599" t="s">
        <v>4168</v>
      </c>
      <c r="I578" s="599">
        <v>1.2</v>
      </c>
      <c r="J578" s="599">
        <v>3.7</v>
      </c>
      <c r="K578" s="599" t="s">
        <v>1194</v>
      </c>
      <c r="L578" s="599" t="s">
        <v>1194</v>
      </c>
      <c r="M578" s="599" t="s">
        <v>7273</v>
      </c>
      <c r="N578" s="599" t="s">
        <v>79</v>
      </c>
      <c r="O578" s="599" t="s">
        <v>7274</v>
      </c>
      <c r="P578" s="599">
        <v>9</v>
      </c>
      <c r="Q578" s="599" t="s">
        <v>1180</v>
      </c>
      <c r="R578" s="599" t="s">
        <v>6653</v>
      </c>
      <c r="S578" s="599" t="s">
        <v>7390</v>
      </c>
      <c r="T578" s="599" t="s">
        <v>7275</v>
      </c>
      <c r="U578" s="599" t="s">
        <v>7337</v>
      </c>
      <c r="V578" s="599" t="s">
        <v>7986</v>
      </c>
      <c r="W578" s="599" t="s">
        <v>4373</v>
      </c>
      <c r="X578" s="599">
        <v>-1</v>
      </c>
      <c r="Y578" s="599">
        <v>2</v>
      </c>
      <c r="Z578" s="599" t="s">
        <v>7347</v>
      </c>
      <c r="AA578" s="599" t="s">
        <v>7348</v>
      </c>
      <c r="AB578" s="599" t="s">
        <v>7989</v>
      </c>
      <c r="AC578" s="599">
        <v>824</v>
      </c>
      <c r="AD578" s="599">
        <v>836.5</v>
      </c>
      <c r="AE578" s="599">
        <v>849</v>
      </c>
      <c r="AF578" s="599">
        <v>1467</v>
      </c>
      <c r="AG578" s="599">
        <v>1488.25</v>
      </c>
      <c r="AH578" s="599">
        <v>1509.5</v>
      </c>
      <c r="AI578" s="599">
        <v>2110</v>
      </c>
      <c r="AJ578" s="599">
        <v>2140</v>
      </c>
      <c r="AK578" s="599">
        <v>2170</v>
      </c>
      <c r="AL578" s="599">
        <v>643</v>
      </c>
      <c r="AM578" s="599">
        <v>621.75</v>
      </c>
      <c r="AN578" s="599">
        <v>600.5</v>
      </c>
      <c r="AO578" s="599">
        <v>3</v>
      </c>
      <c r="AP578" s="599">
        <v>3</v>
      </c>
      <c r="AQ578" s="599">
        <v>3</v>
      </c>
      <c r="AR578" s="599"/>
      <c r="AS578" s="599">
        <v>-9.3000000000000007</v>
      </c>
      <c r="AT578" s="599">
        <v>-9.3000000000000007</v>
      </c>
      <c r="AU578" s="599">
        <v>-9.3000000000000007</v>
      </c>
      <c r="AV578" s="599">
        <v>-16.3</v>
      </c>
      <c r="AW578" s="599">
        <v>-16.3</v>
      </c>
      <c r="AX578" s="599">
        <v>-16.2</v>
      </c>
      <c r="AY578" s="599">
        <v>-112.7</v>
      </c>
      <c r="AZ578" s="599"/>
      <c r="BA578" s="599"/>
      <c r="BB578" s="599"/>
      <c r="BC578" s="599" t="str">
        <f t="shared" si="24"/>
        <v>FAIL</v>
      </c>
      <c r="BD578" s="599" t="str">
        <f t="shared" si="25"/>
        <v>FAIL</v>
      </c>
      <c r="BE578" s="599" t="str">
        <f t="shared" si="26"/>
        <v>FAIL</v>
      </c>
      <c r="BF578" s="599" t="s">
        <v>21</v>
      </c>
    </row>
    <row r="579" spans="1:58" ht="17.350000000000001">
      <c r="A579" s="600"/>
      <c r="B579" s="600" t="s">
        <v>7990</v>
      </c>
      <c r="C579" s="600" t="s">
        <v>7272</v>
      </c>
      <c r="D579" s="600" t="s">
        <v>16</v>
      </c>
      <c r="E579" s="599" t="s">
        <v>1388</v>
      </c>
      <c r="F579" s="600" t="s">
        <v>4702</v>
      </c>
      <c r="G579" s="600" t="s">
        <v>39</v>
      </c>
      <c r="H579" s="600" t="s">
        <v>4168</v>
      </c>
      <c r="I579" s="600">
        <v>1.2</v>
      </c>
      <c r="J579" s="600">
        <v>3.7</v>
      </c>
      <c r="K579" s="600" t="s">
        <v>1194</v>
      </c>
      <c r="L579" s="600" t="s">
        <v>1194</v>
      </c>
      <c r="M579" s="600" t="s">
        <v>7273</v>
      </c>
      <c r="N579" s="600" t="s">
        <v>79</v>
      </c>
      <c r="O579" s="600" t="s">
        <v>7274</v>
      </c>
      <c r="P579" s="600">
        <v>9</v>
      </c>
      <c r="Q579" s="600" t="s">
        <v>1180</v>
      </c>
      <c r="R579" s="600" t="s">
        <v>6653</v>
      </c>
      <c r="S579" s="600" t="s">
        <v>7390</v>
      </c>
      <c r="T579" s="600" t="s">
        <v>7275</v>
      </c>
      <c r="U579" s="600" t="s">
        <v>7337</v>
      </c>
      <c r="V579" s="600" t="s">
        <v>7986</v>
      </c>
      <c r="W579" s="600" t="s">
        <v>4373</v>
      </c>
      <c r="X579" s="600">
        <v>1</v>
      </c>
      <c r="Y579" s="600">
        <v>2</v>
      </c>
      <c r="Z579" s="600" t="s">
        <v>7350</v>
      </c>
      <c r="AA579" s="600" t="s">
        <v>7351</v>
      </c>
      <c r="AB579" s="600" t="s">
        <v>7990</v>
      </c>
      <c r="AC579" s="600">
        <v>849</v>
      </c>
      <c r="AD579" s="600">
        <v>836.5</v>
      </c>
      <c r="AE579" s="600">
        <v>824</v>
      </c>
      <c r="AF579" s="600">
        <v>630.5</v>
      </c>
      <c r="AG579" s="600">
        <v>651.75</v>
      </c>
      <c r="AH579" s="600">
        <v>673</v>
      </c>
      <c r="AI579" s="600">
        <v>2110</v>
      </c>
      <c r="AJ579" s="600">
        <v>2140</v>
      </c>
      <c r="AK579" s="600">
        <v>2170</v>
      </c>
      <c r="AL579" s="600">
        <v>1479.5</v>
      </c>
      <c r="AM579" s="600">
        <v>1458.25</v>
      </c>
      <c r="AN579" s="600">
        <v>1437</v>
      </c>
      <c r="AO579" s="600">
        <v>3</v>
      </c>
      <c r="AP579" s="600">
        <v>3</v>
      </c>
      <c r="AQ579" s="600">
        <v>3</v>
      </c>
      <c r="AR579" s="600"/>
      <c r="AS579" s="600">
        <v>-9.3000000000000007</v>
      </c>
      <c r="AT579" s="600">
        <v>-9.3000000000000007</v>
      </c>
      <c r="AU579" s="600">
        <v>-9.3000000000000007</v>
      </c>
      <c r="AV579" s="600">
        <v>-45.5</v>
      </c>
      <c r="AW579" s="600">
        <v>-45.5</v>
      </c>
      <c r="AX579" s="600">
        <v>-45.5</v>
      </c>
      <c r="AY579" s="600">
        <v>-112.7</v>
      </c>
      <c r="AZ579" s="600"/>
      <c r="BA579" s="600"/>
      <c r="BB579" s="600"/>
      <c r="BC579" s="600" t="str">
        <f t="shared" si="24"/>
        <v>FAIL</v>
      </c>
      <c r="BD579" s="600" t="str">
        <f t="shared" si="25"/>
        <v>FAIL</v>
      </c>
      <c r="BE579" s="600" t="str">
        <f t="shared" si="26"/>
        <v>FAIL</v>
      </c>
      <c r="BF579" s="600" t="s">
        <v>21</v>
      </c>
    </row>
    <row r="580" spans="1:58" ht="17.350000000000001">
      <c r="A580" s="599"/>
      <c r="B580" s="599" t="s">
        <v>7991</v>
      </c>
      <c r="C580" s="599" t="s">
        <v>7272</v>
      </c>
      <c r="D580" s="599" t="s">
        <v>16</v>
      </c>
      <c r="E580" s="599" t="s">
        <v>1388</v>
      </c>
      <c r="F580" s="599" t="s">
        <v>4702</v>
      </c>
      <c r="G580" s="599" t="s">
        <v>39</v>
      </c>
      <c r="H580" s="599" t="s">
        <v>4168</v>
      </c>
      <c r="I580" s="599">
        <v>1.2</v>
      </c>
      <c r="J580" s="599">
        <v>3.7</v>
      </c>
      <c r="K580" s="599" t="s">
        <v>1194</v>
      </c>
      <c r="L580" s="599" t="s">
        <v>1194</v>
      </c>
      <c r="M580" s="599" t="s">
        <v>7273</v>
      </c>
      <c r="N580" s="599" t="s">
        <v>79</v>
      </c>
      <c r="O580" s="599" t="s">
        <v>7274</v>
      </c>
      <c r="P580" s="599">
        <v>9</v>
      </c>
      <c r="Q580" s="599" t="s">
        <v>1180</v>
      </c>
      <c r="R580" s="599" t="s">
        <v>6653</v>
      </c>
      <c r="S580" s="599" t="s">
        <v>7390</v>
      </c>
      <c r="T580" s="599" t="s">
        <v>7275</v>
      </c>
      <c r="U580" s="599" t="s">
        <v>7337</v>
      </c>
      <c r="V580" s="599" t="s">
        <v>7986</v>
      </c>
      <c r="W580" s="599" t="s">
        <v>4373</v>
      </c>
      <c r="X580" s="599">
        <v>-2</v>
      </c>
      <c r="Y580" s="599">
        <v>1</v>
      </c>
      <c r="Z580" s="599" t="s">
        <v>7353</v>
      </c>
      <c r="AA580" s="599" t="s">
        <v>7354</v>
      </c>
      <c r="AB580" s="599" t="s">
        <v>7991</v>
      </c>
      <c r="AC580" s="599">
        <v>824</v>
      </c>
      <c r="AD580" s="599">
        <v>836.5</v>
      </c>
      <c r="AE580" s="599">
        <v>849</v>
      </c>
      <c r="AF580" s="599">
        <v>3758</v>
      </c>
      <c r="AG580" s="599">
        <v>3813</v>
      </c>
      <c r="AH580" s="599">
        <v>3868</v>
      </c>
      <c r="AI580" s="599">
        <v>2110</v>
      </c>
      <c r="AJ580" s="599">
        <v>2140</v>
      </c>
      <c r="AK580" s="599">
        <v>2170</v>
      </c>
      <c r="AL580" s="599">
        <v>1588</v>
      </c>
      <c r="AM580" s="599">
        <v>1643</v>
      </c>
      <c r="AN580" s="599">
        <v>1698</v>
      </c>
      <c r="AO580" s="599">
        <v>3</v>
      </c>
      <c r="AP580" s="599">
        <v>3</v>
      </c>
      <c r="AQ580" s="599">
        <v>3</v>
      </c>
      <c r="AR580" s="599"/>
      <c r="AS580" s="599">
        <v>-9.3000000000000007</v>
      </c>
      <c r="AT580" s="599">
        <v>-9.3000000000000007</v>
      </c>
      <c r="AU580" s="599">
        <v>-9.3000000000000007</v>
      </c>
      <c r="AV580" s="599">
        <v>-21.2</v>
      </c>
      <c r="AW580" s="599">
        <v>-21.2</v>
      </c>
      <c r="AX580" s="599">
        <v>-21.2</v>
      </c>
      <c r="AY580" s="599">
        <v>-112.7</v>
      </c>
      <c r="AZ580" s="599"/>
      <c r="BA580" s="599"/>
      <c r="BB580" s="599"/>
      <c r="BC580" s="599" t="str">
        <f t="shared" si="24"/>
        <v>FAIL</v>
      </c>
      <c r="BD580" s="599" t="str">
        <f t="shared" si="25"/>
        <v>FAIL</v>
      </c>
      <c r="BE580" s="599" t="str">
        <f t="shared" si="26"/>
        <v>FAIL</v>
      </c>
      <c r="BF580" s="599" t="s">
        <v>21</v>
      </c>
    </row>
    <row r="581" spans="1:58" ht="17.350000000000001">
      <c r="A581" s="600"/>
      <c r="B581" s="600" t="s">
        <v>7992</v>
      </c>
      <c r="C581" s="600" t="s">
        <v>7272</v>
      </c>
      <c r="D581" s="600" t="s">
        <v>16</v>
      </c>
      <c r="E581" s="599" t="s">
        <v>1388</v>
      </c>
      <c r="F581" s="600" t="s">
        <v>4702</v>
      </c>
      <c r="G581" s="600" t="s">
        <v>39</v>
      </c>
      <c r="H581" s="600" t="s">
        <v>4168</v>
      </c>
      <c r="I581" s="600">
        <v>1.2</v>
      </c>
      <c r="J581" s="600">
        <v>3.7</v>
      </c>
      <c r="K581" s="600" t="s">
        <v>1194</v>
      </c>
      <c r="L581" s="600" t="s">
        <v>1194</v>
      </c>
      <c r="M581" s="600" t="s">
        <v>7273</v>
      </c>
      <c r="N581" s="600" t="s">
        <v>79</v>
      </c>
      <c r="O581" s="600" t="s">
        <v>7274</v>
      </c>
      <c r="P581" s="600">
        <v>9</v>
      </c>
      <c r="Q581" s="600" t="s">
        <v>1180</v>
      </c>
      <c r="R581" s="600" t="s">
        <v>6653</v>
      </c>
      <c r="S581" s="600" t="s">
        <v>7390</v>
      </c>
      <c r="T581" s="600" t="s">
        <v>7275</v>
      </c>
      <c r="U581" s="600" t="s">
        <v>7337</v>
      </c>
      <c r="V581" s="600" t="s">
        <v>7986</v>
      </c>
      <c r="W581" s="600" t="s">
        <v>4373</v>
      </c>
      <c r="X581" s="600">
        <v>2</v>
      </c>
      <c r="Y581" s="600">
        <v>1</v>
      </c>
      <c r="Z581" s="600" t="s">
        <v>7356</v>
      </c>
      <c r="AA581" s="600" t="s">
        <v>7357</v>
      </c>
      <c r="AB581" s="600" t="s">
        <v>7992</v>
      </c>
      <c r="AC581" s="600">
        <v>849</v>
      </c>
      <c r="AD581" s="600">
        <v>836.5</v>
      </c>
      <c r="AE581" s="600">
        <v>824</v>
      </c>
      <c r="AF581" s="600">
        <v>412</v>
      </c>
      <c r="AG581" s="600">
        <v>467</v>
      </c>
      <c r="AH581" s="600">
        <v>522</v>
      </c>
      <c r="AI581" s="600">
        <v>2110</v>
      </c>
      <c r="AJ581" s="600">
        <v>2140</v>
      </c>
      <c r="AK581" s="600">
        <v>2170</v>
      </c>
      <c r="AL581" s="600">
        <v>1698</v>
      </c>
      <c r="AM581" s="600">
        <v>1643</v>
      </c>
      <c r="AN581" s="600">
        <v>1588</v>
      </c>
      <c r="AO581" s="600">
        <v>3</v>
      </c>
      <c r="AP581" s="600">
        <v>3</v>
      </c>
      <c r="AQ581" s="600">
        <v>3</v>
      </c>
      <c r="AR581" s="600"/>
      <c r="AS581" s="600">
        <v>-9.3000000000000007</v>
      </c>
      <c r="AT581" s="600">
        <v>-9.3000000000000007</v>
      </c>
      <c r="AU581" s="600">
        <v>-9.3000000000000007</v>
      </c>
      <c r="AV581" s="600">
        <v>-35.5</v>
      </c>
      <c r="AW581" s="600">
        <v>-35.5</v>
      </c>
      <c r="AX581" s="600">
        <v>-35.5</v>
      </c>
      <c r="AY581" s="600">
        <v>-112.7</v>
      </c>
      <c r="AZ581" s="600"/>
      <c r="BA581" s="600"/>
      <c r="BB581" s="600"/>
      <c r="BC581" s="600" t="str">
        <f t="shared" si="24"/>
        <v>FAIL</v>
      </c>
      <c r="BD581" s="600" t="str">
        <f t="shared" si="25"/>
        <v>FAIL</v>
      </c>
      <c r="BE581" s="600" t="str">
        <f t="shared" si="26"/>
        <v>FAIL</v>
      </c>
      <c r="BF581" s="600" t="s">
        <v>21</v>
      </c>
    </row>
    <row r="582" spans="1:58" ht="17.350000000000001">
      <c r="A582" s="599"/>
      <c r="B582" s="599" t="s">
        <v>7939</v>
      </c>
      <c r="C582" s="599" t="s">
        <v>7272</v>
      </c>
      <c r="D582" s="599" t="s">
        <v>16</v>
      </c>
      <c r="E582" s="599" t="s">
        <v>1388</v>
      </c>
      <c r="F582" s="599" t="s">
        <v>4702</v>
      </c>
      <c r="G582" s="599" t="s">
        <v>39</v>
      </c>
      <c r="H582" s="599" t="s">
        <v>4168</v>
      </c>
      <c r="I582" s="599">
        <v>1.2</v>
      </c>
      <c r="J582" s="599">
        <v>3.7</v>
      </c>
      <c r="K582" s="599" t="s">
        <v>1194</v>
      </c>
      <c r="L582" s="599" t="s">
        <v>1194</v>
      </c>
      <c r="M582" s="599" t="s">
        <v>7273</v>
      </c>
      <c r="N582" s="599" t="s">
        <v>79</v>
      </c>
      <c r="O582" s="599" t="s">
        <v>7274</v>
      </c>
      <c r="P582" s="599">
        <v>9</v>
      </c>
      <c r="Q582" s="599" t="s">
        <v>1180</v>
      </c>
      <c r="R582" s="599" t="s">
        <v>6653</v>
      </c>
      <c r="S582" s="599" t="s">
        <v>7398</v>
      </c>
      <c r="T582" s="599"/>
      <c r="U582" s="599" t="s">
        <v>7337</v>
      </c>
      <c r="V582" s="599" t="s">
        <v>7993</v>
      </c>
      <c r="W582" s="599" t="s">
        <v>7299</v>
      </c>
      <c r="X582" s="599">
        <v>2</v>
      </c>
      <c r="Y582" s="599"/>
      <c r="Z582" s="599" t="s">
        <v>7339</v>
      </c>
      <c r="AA582" s="599"/>
      <c r="AB582" s="599" t="s">
        <v>7939</v>
      </c>
      <c r="AC582" s="599">
        <v>830</v>
      </c>
      <c r="AD582" s="599">
        <v>837.5</v>
      </c>
      <c r="AE582" s="599">
        <v>845</v>
      </c>
      <c r="AF582" s="599"/>
      <c r="AG582" s="599"/>
      <c r="AH582" s="599"/>
      <c r="AI582" s="599">
        <v>2110</v>
      </c>
      <c r="AJ582" s="599">
        <v>2140</v>
      </c>
      <c r="AK582" s="599">
        <v>2170</v>
      </c>
      <c r="AL582" s="599"/>
      <c r="AM582" s="599"/>
      <c r="AN582" s="599"/>
      <c r="AO582" s="599"/>
      <c r="AP582" s="599"/>
      <c r="AQ582" s="599"/>
      <c r="AR582" s="599"/>
      <c r="AS582" s="599">
        <v>-5.3</v>
      </c>
      <c r="AT582" s="599">
        <v>-5.3</v>
      </c>
      <c r="AU582" s="599">
        <v>-5.3</v>
      </c>
      <c r="AV582" s="599"/>
      <c r="AW582" s="599"/>
      <c r="AX582" s="599"/>
      <c r="AY582" s="599">
        <v>-112.7</v>
      </c>
      <c r="AZ582" s="599"/>
      <c r="BA582" s="599"/>
      <c r="BB582" s="599"/>
      <c r="BC582" s="599" t="str">
        <f t="shared" si="24"/>
        <v>FAIL</v>
      </c>
      <c r="BD582" s="599" t="str">
        <f t="shared" si="25"/>
        <v>FAIL</v>
      </c>
      <c r="BE582" s="599" t="str">
        <f t="shared" si="26"/>
        <v>FAIL</v>
      </c>
      <c r="BF582" s="599" t="s">
        <v>21</v>
      </c>
    </row>
    <row r="583" spans="1:58" ht="17.350000000000001">
      <c r="A583" s="600"/>
      <c r="B583" s="600" t="s">
        <v>7994</v>
      </c>
      <c r="C583" s="600" t="s">
        <v>7272</v>
      </c>
      <c r="D583" s="600" t="s">
        <v>16</v>
      </c>
      <c r="E583" s="599" t="s">
        <v>1388</v>
      </c>
      <c r="F583" s="600" t="s">
        <v>4702</v>
      </c>
      <c r="G583" s="600" t="s">
        <v>39</v>
      </c>
      <c r="H583" s="600" t="s">
        <v>4168</v>
      </c>
      <c r="I583" s="600">
        <v>1.2</v>
      </c>
      <c r="J583" s="600">
        <v>3.7</v>
      </c>
      <c r="K583" s="600" t="s">
        <v>1194</v>
      </c>
      <c r="L583" s="600" t="s">
        <v>1194</v>
      </c>
      <c r="M583" s="600" t="s">
        <v>7273</v>
      </c>
      <c r="N583" s="600" t="s">
        <v>79</v>
      </c>
      <c r="O583" s="600" t="s">
        <v>7274</v>
      </c>
      <c r="P583" s="600">
        <v>9</v>
      </c>
      <c r="Q583" s="600" t="s">
        <v>1180</v>
      </c>
      <c r="R583" s="600" t="s">
        <v>6653</v>
      </c>
      <c r="S583" s="600" t="s">
        <v>7398</v>
      </c>
      <c r="T583" s="600" t="s">
        <v>7275</v>
      </c>
      <c r="U583" s="600" t="s">
        <v>7337</v>
      </c>
      <c r="V583" s="600" t="s">
        <v>7993</v>
      </c>
      <c r="W583" s="600" t="s">
        <v>7299</v>
      </c>
      <c r="X583" s="600">
        <v>-1</v>
      </c>
      <c r="Y583" s="600">
        <v>1</v>
      </c>
      <c r="Z583" s="600" t="s">
        <v>7341</v>
      </c>
      <c r="AA583" s="600" t="s">
        <v>7342</v>
      </c>
      <c r="AB583" s="600" t="s">
        <v>7994</v>
      </c>
      <c r="AC583" s="600">
        <v>830</v>
      </c>
      <c r="AD583" s="600">
        <v>837.5</v>
      </c>
      <c r="AE583" s="600">
        <v>845</v>
      </c>
      <c r="AF583" s="600">
        <v>2940</v>
      </c>
      <c r="AG583" s="600">
        <v>2977.5</v>
      </c>
      <c r="AH583" s="600">
        <v>3015</v>
      </c>
      <c r="AI583" s="600">
        <v>2110</v>
      </c>
      <c r="AJ583" s="600">
        <v>2140</v>
      </c>
      <c r="AK583" s="600">
        <v>2170</v>
      </c>
      <c r="AL583" s="600">
        <v>770</v>
      </c>
      <c r="AM583" s="600">
        <v>807.5</v>
      </c>
      <c r="AN583" s="600">
        <v>845</v>
      </c>
      <c r="AO583" s="600">
        <v>3</v>
      </c>
      <c r="AP583" s="600">
        <v>3</v>
      </c>
      <c r="AQ583" s="600">
        <v>3</v>
      </c>
      <c r="AR583" s="600"/>
      <c r="AS583" s="600">
        <v>-9.3000000000000007</v>
      </c>
      <c r="AT583" s="600">
        <v>-9.3000000000000007</v>
      </c>
      <c r="AU583" s="600">
        <v>-9.3000000000000007</v>
      </c>
      <c r="AV583" s="600">
        <v>-15.7</v>
      </c>
      <c r="AW583" s="600">
        <v>-15.7</v>
      </c>
      <c r="AX583" s="600">
        <v>-15.7</v>
      </c>
      <c r="AY583" s="600">
        <v>-112.7</v>
      </c>
      <c r="AZ583" s="600"/>
      <c r="BA583" s="600"/>
      <c r="BB583" s="600"/>
      <c r="BC583" s="600" t="str">
        <f t="shared" si="24"/>
        <v>FAIL</v>
      </c>
      <c r="BD583" s="600" t="str">
        <f t="shared" si="25"/>
        <v>FAIL</v>
      </c>
      <c r="BE583" s="600" t="str">
        <f t="shared" si="26"/>
        <v>FAIL</v>
      </c>
      <c r="BF583" s="600" t="s">
        <v>21</v>
      </c>
    </row>
    <row r="584" spans="1:58" ht="17.350000000000001">
      <c r="A584" s="599"/>
      <c r="B584" s="599" t="s">
        <v>7995</v>
      </c>
      <c r="C584" s="599" t="s">
        <v>7272</v>
      </c>
      <c r="D584" s="599" t="s">
        <v>16</v>
      </c>
      <c r="E584" s="599" t="s">
        <v>1388</v>
      </c>
      <c r="F584" s="599" t="s">
        <v>4702</v>
      </c>
      <c r="G584" s="599" t="s">
        <v>39</v>
      </c>
      <c r="H584" s="599" t="s">
        <v>4168</v>
      </c>
      <c r="I584" s="599">
        <v>1.2</v>
      </c>
      <c r="J584" s="599">
        <v>3.7</v>
      </c>
      <c r="K584" s="599" t="s">
        <v>1194</v>
      </c>
      <c r="L584" s="599" t="s">
        <v>1194</v>
      </c>
      <c r="M584" s="599" t="s">
        <v>7273</v>
      </c>
      <c r="N584" s="599" t="s">
        <v>79</v>
      </c>
      <c r="O584" s="599" t="s">
        <v>7274</v>
      </c>
      <c r="P584" s="599">
        <v>9</v>
      </c>
      <c r="Q584" s="599" t="s">
        <v>1180</v>
      </c>
      <c r="R584" s="599" t="s">
        <v>6653</v>
      </c>
      <c r="S584" s="599" t="s">
        <v>7398</v>
      </c>
      <c r="T584" s="599" t="s">
        <v>7275</v>
      </c>
      <c r="U584" s="599" t="s">
        <v>7337</v>
      </c>
      <c r="V584" s="599" t="s">
        <v>7993</v>
      </c>
      <c r="W584" s="599" t="s">
        <v>7299</v>
      </c>
      <c r="X584" s="599">
        <v>1</v>
      </c>
      <c r="Y584" s="599">
        <v>1</v>
      </c>
      <c r="Z584" s="599" t="s">
        <v>7344</v>
      </c>
      <c r="AA584" s="599" t="s">
        <v>7345</v>
      </c>
      <c r="AB584" s="599" t="s">
        <v>7995</v>
      </c>
      <c r="AC584" s="599">
        <v>845</v>
      </c>
      <c r="AD584" s="599">
        <v>837.5</v>
      </c>
      <c r="AE584" s="599">
        <v>830</v>
      </c>
      <c r="AF584" s="599">
        <v>1265</v>
      </c>
      <c r="AG584" s="599">
        <v>1302.5</v>
      </c>
      <c r="AH584" s="599">
        <v>1340</v>
      </c>
      <c r="AI584" s="599">
        <v>2110</v>
      </c>
      <c r="AJ584" s="599">
        <v>2140</v>
      </c>
      <c r="AK584" s="599">
        <v>2170</v>
      </c>
      <c r="AL584" s="599">
        <v>845</v>
      </c>
      <c r="AM584" s="599">
        <v>807.5</v>
      </c>
      <c r="AN584" s="599">
        <v>770</v>
      </c>
      <c r="AO584" s="599">
        <v>3</v>
      </c>
      <c r="AP584" s="599">
        <v>3</v>
      </c>
      <c r="AQ584" s="599">
        <v>3</v>
      </c>
      <c r="AR584" s="599"/>
      <c r="AS584" s="599">
        <v>-9.3000000000000007</v>
      </c>
      <c r="AT584" s="599">
        <v>-9.3000000000000007</v>
      </c>
      <c r="AU584" s="599">
        <v>-9.3000000000000007</v>
      </c>
      <c r="AV584" s="599">
        <v>-15.8</v>
      </c>
      <c r="AW584" s="599">
        <v>-15.8</v>
      </c>
      <c r="AX584" s="599">
        <v>-15.8</v>
      </c>
      <c r="AY584" s="599">
        <v>-112.7</v>
      </c>
      <c r="AZ584" s="599"/>
      <c r="BA584" s="599"/>
      <c r="BB584" s="599"/>
      <c r="BC584" s="599" t="str">
        <f t="shared" si="24"/>
        <v>FAIL</v>
      </c>
      <c r="BD584" s="599" t="str">
        <f t="shared" si="25"/>
        <v>FAIL</v>
      </c>
      <c r="BE584" s="599" t="str">
        <f t="shared" si="26"/>
        <v>FAIL</v>
      </c>
      <c r="BF584" s="599" t="s">
        <v>21</v>
      </c>
    </row>
    <row r="585" spans="1:58" ht="17.350000000000001">
      <c r="A585" s="600"/>
      <c r="B585" s="600" t="s">
        <v>7996</v>
      </c>
      <c r="C585" s="600" t="s">
        <v>7272</v>
      </c>
      <c r="D585" s="600" t="s">
        <v>16</v>
      </c>
      <c r="E585" s="599" t="s">
        <v>1388</v>
      </c>
      <c r="F585" s="600" t="s">
        <v>4702</v>
      </c>
      <c r="G585" s="600" t="s">
        <v>39</v>
      </c>
      <c r="H585" s="600" t="s">
        <v>4168</v>
      </c>
      <c r="I585" s="600">
        <v>1.2</v>
      </c>
      <c r="J585" s="600">
        <v>3.7</v>
      </c>
      <c r="K585" s="600" t="s">
        <v>1194</v>
      </c>
      <c r="L585" s="600" t="s">
        <v>1194</v>
      </c>
      <c r="M585" s="600" t="s">
        <v>7273</v>
      </c>
      <c r="N585" s="600" t="s">
        <v>79</v>
      </c>
      <c r="O585" s="600" t="s">
        <v>7274</v>
      </c>
      <c r="P585" s="600">
        <v>9</v>
      </c>
      <c r="Q585" s="600" t="s">
        <v>1180</v>
      </c>
      <c r="R585" s="600" t="s">
        <v>6653</v>
      </c>
      <c r="S585" s="600" t="s">
        <v>7398</v>
      </c>
      <c r="T585" s="600" t="s">
        <v>7275</v>
      </c>
      <c r="U585" s="600" t="s">
        <v>7337</v>
      </c>
      <c r="V585" s="600" t="s">
        <v>7993</v>
      </c>
      <c r="W585" s="600" t="s">
        <v>4373</v>
      </c>
      <c r="X585" s="600">
        <v>-1</v>
      </c>
      <c r="Y585" s="600">
        <v>2</v>
      </c>
      <c r="Z585" s="600" t="s">
        <v>7347</v>
      </c>
      <c r="AA585" s="600" t="s">
        <v>7348</v>
      </c>
      <c r="AB585" s="600" t="s">
        <v>7996</v>
      </c>
      <c r="AC585" s="600">
        <v>830</v>
      </c>
      <c r="AD585" s="600">
        <v>837.5</v>
      </c>
      <c r="AE585" s="600">
        <v>845</v>
      </c>
      <c r="AF585" s="600">
        <v>1470</v>
      </c>
      <c r="AG585" s="600">
        <v>1488.75</v>
      </c>
      <c r="AH585" s="600">
        <v>1507.5</v>
      </c>
      <c r="AI585" s="600">
        <v>2110</v>
      </c>
      <c r="AJ585" s="600">
        <v>2140</v>
      </c>
      <c r="AK585" s="600">
        <v>2170</v>
      </c>
      <c r="AL585" s="600">
        <v>640</v>
      </c>
      <c r="AM585" s="600">
        <v>621.25</v>
      </c>
      <c r="AN585" s="600">
        <v>602.5</v>
      </c>
      <c r="AO585" s="600">
        <v>3</v>
      </c>
      <c r="AP585" s="600">
        <v>3</v>
      </c>
      <c r="AQ585" s="600">
        <v>3</v>
      </c>
      <c r="AR585" s="600"/>
      <c r="AS585" s="600">
        <v>-9.3000000000000007</v>
      </c>
      <c r="AT585" s="600">
        <v>-9.3000000000000007</v>
      </c>
      <c r="AU585" s="600">
        <v>-9.3000000000000007</v>
      </c>
      <c r="AV585" s="600">
        <v>-16.3</v>
      </c>
      <c r="AW585" s="600">
        <v>-16.3</v>
      </c>
      <c r="AX585" s="600">
        <v>-16.3</v>
      </c>
      <c r="AY585" s="600">
        <v>-112.7</v>
      </c>
      <c r="AZ585" s="600"/>
      <c r="BA585" s="600"/>
      <c r="BB585" s="600"/>
      <c r="BC585" s="600" t="str">
        <f t="shared" si="24"/>
        <v>FAIL</v>
      </c>
      <c r="BD585" s="600" t="str">
        <f t="shared" si="25"/>
        <v>FAIL</v>
      </c>
      <c r="BE585" s="600" t="str">
        <f t="shared" si="26"/>
        <v>FAIL</v>
      </c>
      <c r="BF585" s="600" t="s">
        <v>21</v>
      </c>
    </row>
    <row r="586" spans="1:58" ht="17.350000000000001">
      <c r="A586" s="599"/>
      <c r="B586" s="599" t="s">
        <v>7997</v>
      </c>
      <c r="C586" s="599" t="s">
        <v>7272</v>
      </c>
      <c r="D586" s="599" t="s">
        <v>16</v>
      </c>
      <c r="E586" s="599" t="s">
        <v>1388</v>
      </c>
      <c r="F586" s="599" t="s">
        <v>4702</v>
      </c>
      <c r="G586" s="599" t="s">
        <v>39</v>
      </c>
      <c r="H586" s="599" t="s">
        <v>4168</v>
      </c>
      <c r="I586" s="599">
        <v>1.2</v>
      </c>
      <c r="J586" s="599">
        <v>3.7</v>
      </c>
      <c r="K586" s="599" t="s">
        <v>1194</v>
      </c>
      <c r="L586" s="599" t="s">
        <v>1194</v>
      </c>
      <c r="M586" s="599" t="s">
        <v>7273</v>
      </c>
      <c r="N586" s="599" t="s">
        <v>79</v>
      </c>
      <c r="O586" s="599" t="s">
        <v>7274</v>
      </c>
      <c r="P586" s="599">
        <v>9</v>
      </c>
      <c r="Q586" s="599" t="s">
        <v>1180</v>
      </c>
      <c r="R586" s="599" t="s">
        <v>6653</v>
      </c>
      <c r="S586" s="599" t="s">
        <v>7398</v>
      </c>
      <c r="T586" s="599" t="s">
        <v>7275</v>
      </c>
      <c r="U586" s="599" t="s">
        <v>7337</v>
      </c>
      <c r="V586" s="599" t="s">
        <v>7993</v>
      </c>
      <c r="W586" s="599" t="s">
        <v>4373</v>
      </c>
      <c r="X586" s="599">
        <v>1</v>
      </c>
      <c r="Y586" s="599">
        <v>2</v>
      </c>
      <c r="Z586" s="599" t="s">
        <v>7350</v>
      </c>
      <c r="AA586" s="599" t="s">
        <v>7351</v>
      </c>
      <c r="AB586" s="599" t="s">
        <v>7997</v>
      </c>
      <c r="AC586" s="599">
        <v>845</v>
      </c>
      <c r="AD586" s="599">
        <v>837.5</v>
      </c>
      <c r="AE586" s="599">
        <v>830</v>
      </c>
      <c r="AF586" s="599">
        <v>632.5</v>
      </c>
      <c r="AG586" s="599">
        <v>651.25</v>
      </c>
      <c r="AH586" s="599">
        <v>670</v>
      </c>
      <c r="AI586" s="599">
        <v>2110</v>
      </c>
      <c r="AJ586" s="599">
        <v>2140</v>
      </c>
      <c r="AK586" s="599">
        <v>2170</v>
      </c>
      <c r="AL586" s="599">
        <v>1477.5</v>
      </c>
      <c r="AM586" s="599">
        <v>1458.75</v>
      </c>
      <c r="AN586" s="599">
        <v>1440</v>
      </c>
      <c r="AO586" s="599">
        <v>3</v>
      </c>
      <c r="AP586" s="599">
        <v>3</v>
      </c>
      <c r="AQ586" s="599">
        <v>3</v>
      </c>
      <c r="AR586" s="599"/>
      <c r="AS586" s="599">
        <v>-9.3000000000000007</v>
      </c>
      <c r="AT586" s="599">
        <v>-9.3000000000000007</v>
      </c>
      <c r="AU586" s="599">
        <v>-9.3000000000000007</v>
      </c>
      <c r="AV586" s="599">
        <v>-45.5</v>
      </c>
      <c r="AW586" s="599">
        <v>-45.5</v>
      </c>
      <c r="AX586" s="599">
        <v>-45.5</v>
      </c>
      <c r="AY586" s="599">
        <v>-112.7</v>
      </c>
      <c r="AZ586" s="599"/>
      <c r="BA586" s="599"/>
      <c r="BB586" s="599"/>
      <c r="BC586" s="599" t="str">
        <f t="shared" si="24"/>
        <v>FAIL</v>
      </c>
      <c r="BD586" s="599" t="str">
        <f t="shared" si="25"/>
        <v>FAIL</v>
      </c>
      <c r="BE586" s="599" t="str">
        <f t="shared" si="26"/>
        <v>FAIL</v>
      </c>
      <c r="BF586" s="599" t="s">
        <v>21</v>
      </c>
    </row>
    <row r="587" spans="1:58" ht="17.350000000000001">
      <c r="A587" s="600"/>
      <c r="B587" s="600" t="s">
        <v>7998</v>
      </c>
      <c r="C587" s="600" t="s">
        <v>7272</v>
      </c>
      <c r="D587" s="600" t="s">
        <v>16</v>
      </c>
      <c r="E587" s="599" t="s">
        <v>1388</v>
      </c>
      <c r="F587" s="600" t="s">
        <v>4702</v>
      </c>
      <c r="G587" s="600" t="s">
        <v>39</v>
      </c>
      <c r="H587" s="600" t="s">
        <v>4168</v>
      </c>
      <c r="I587" s="600">
        <v>1.2</v>
      </c>
      <c r="J587" s="600">
        <v>3.7</v>
      </c>
      <c r="K587" s="600" t="s">
        <v>1194</v>
      </c>
      <c r="L587" s="600" t="s">
        <v>1194</v>
      </c>
      <c r="M587" s="600" t="s">
        <v>7273</v>
      </c>
      <c r="N587" s="600" t="s">
        <v>79</v>
      </c>
      <c r="O587" s="600" t="s">
        <v>7274</v>
      </c>
      <c r="P587" s="600">
        <v>9</v>
      </c>
      <c r="Q587" s="600" t="s">
        <v>1180</v>
      </c>
      <c r="R587" s="600" t="s">
        <v>6653</v>
      </c>
      <c r="S587" s="600" t="s">
        <v>7398</v>
      </c>
      <c r="T587" s="600" t="s">
        <v>7275</v>
      </c>
      <c r="U587" s="600" t="s">
        <v>7337</v>
      </c>
      <c r="V587" s="600" t="s">
        <v>7993</v>
      </c>
      <c r="W587" s="600" t="s">
        <v>4373</v>
      </c>
      <c r="X587" s="600">
        <v>-2</v>
      </c>
      <c r="Y587" s="600">
        <v>1</v>
      </c>
      <c r="Z587" s="600" t="s">
        <v>7353</v>
      </c>
      <c r="AA587" s="600" t="s">
        <v>7354</v>
      </c>
      <c r="AB587" s="600" t="s">
        <v>7998</v>
      </c>
      <c r="AC587" s="600">
        <v>830</v>
      </c>
      <c r="AD587" s="600">
        <v>837.5</v>
      </c>
      <c r="AE587" s="600">
        <v>845</v>
      </c>
      <c r="AF587" s="600">
        <v>3770</v>
      </c>
      <c r="AG587" s="600">
        <v>3815</v>
      </c>
      <c r="AH587" s="600">
        <v>3860</v>
      </c>
      <c r="AI587" s="600">
        <v>2110</v>
      </c>
      <c r="AJ587" s="600">
        <v>2140</v>
      </c>
      <c r="AK587" s="600">
        <v>2170</v>
      </c>
      <c r="AL587" s="600">
        <v>1600</v>
      </c>
      <c r="AM587" s="600">
        <v>1645</v>
      </c>
      <c r="AN587" s="600">
        <v>1690</v>
      </c>
      <c r="AO587" s="600">
        <v>3</v>
      </c>
      <c r="AP587" s="600">
        <v>3</v>
      </c>
      <c r="AQ587" s="600">
        <v>3</v>
      </c>
      <c r="AR587" s="600"/>
      <c r="AS587" s="600">
        <v>-9.3000000000000007</v>
      </c>
      <c r="AT587" s="600">
        <v>-9.3000000000000007</v>
      </c>
      <c r="AU587" s="600">
        <v>-9.3000000000000007</v>
      </c>
      <c r="AV587" s="600">
        <v>-21.2</v>
      </c>
      <c r="AW587" s="600">
        <v>-21.2</v>
      </c>
      <c r="AX587" s="600">
        <v>-21.2</v>
      </c>
      <c r="AY587" s="600">
        <v>-112.7</v>
      </c>
      <c r="AZ587" s="600"/>
      <c r="BA587" s="600"/>
      <c r="BB587" s="600"/>
      <c r="BC587" s="600" t="str">
        <f t="shared" si="24"/>
        <v>FAIL</v>
      </c>
      <c r="BD587" s="600" t="str">
        <f t="shared" si="25"/>
        <v>FAIL</v>
      </c>
      <c r="BE587" s="600" t="str">
        <f t="shared" si="26"/>
        <v>FAIL</v>
      </c>
      <c r="BF587" s="600" t="s">
        <v>21</v>
      </c>
    </row>
    <row r="588" spans="1:58" ht="17.350000000000001">
      <c r="A588" s="599"/>
      <c r="B588" s="599" t="s">
        <v>7999</v>
      </c>
      <c r="C588" s="599" t="s">
        <v>7272</v>
      </c>
      <c r="D588" s="599" t="s">
        <v>16</v>
      </c>
      <c r="E588" s="599" t="s">
        <v>1388</v>
      </c>
      <c r="F588" s="599" t="s">
        <v>4702</v>
      </c>
      <c r="G588" s="599" t="s">
        <v>39</v>
      </c>
      <c r="H588" s="599" t="s">
        <v>4168</v>
      </c>
      <c r="I588" s="599">
        <v>1.2</v>
      </c>
      <c r="J588" s="599">
        <v>3.7</v>
      </c>
      <c r="K588" s="599" t="s">
        <v>1194</v>
      </c>
      <c r="L588" s="599" t="s">
        <v>1194</v>
      </c>
      <c r="M588" s="599" t="s">
        <v>7273</v>
      </c>
      <c r="N588" s="599" t="s">
        <v>79</v>
      </c>
      <c r="O588" s="599" t="s">
        <v>7274</v>
      </c>
      <c r="P588" s="599">
        <v>9</v>
      </c>
      <c r="Q588" s="599" t="s">
        <v>1180</v>
      </c>
      <c r="R588" s="599" t="s">
        <v>6653</v>
      </c>
      <c r="S588" s="599" t="s">
        <v>7398</v>
      </c>
      <c r="T588" s="599" t="s">
        <v>7275</v>
      </c>
      <c r="U588" s="599" t="s">
        <v>7337</v>
      </c>
      <c r="V588" s="599" t="s">
        <v>7993</v>
      </c>
      <c r="W588" s="599" t="s">
        <v>4373</v>
      </c>
      <c r="X588" s="599">
        <v>2</v>
      </c>
      <c r="Y588" s="599">
        <v>1</v>
      </c>
      <c r="Z588" s="599" t="s">
        <v>7356</v>
      </c>
      <c r="AA588" s="599" t="s">
        <v>7357</v>
      </c>
      <c r="AB588" s="599" t="s">
        <v>7999</v>
      </c>
      <c r="AC588" s="599">
        <v>845</v>
      </c>
      <c r="AD588" s="599">
        <v>837.5</v>
      </c>
      <c r="AE588" s="599">
        <v>830</v>
      </c>
      <c r="AF588" s="599">
        <v>420</v>
      </c>
      <c r="AG588" s="599">
        <v>465</v>
      </c>
      <c r="AH588" s="599">
        <v>510</v>
      </c>
      <c r="AI588" s="599">
        <v>2110</v>
      </c>
      <c r="AJ588" s="599">
        <v>2140</v>
      </c>
      <c r="AK588" s="599">
        <v>2170</v>
      </c>
      <c r="AL588" s="599">
        <v>1690</v>
      </c>
      <c r="AM588" s="599">
        <v>1645</v>
      </c>
      <c r="AN588" s="599">
        <v>1600</v>
      </c>
      <c r="AO588" s="599">
        <v>3</v>
      </c>
      <c r="AP588" s="599">
        <v>3</v>
      </c>
      <c r="AQ588" s="599">
        <v>3</v>
      </c>
      <c r="AR588" s="599"/>
      <c r="AS588" s="599">
        <v>-9.3000000000000007</v>
      </c>
      <c r="AT588" s="599">
        <v>-9.3000000000000007</v>
      </c>
      <c r="AU588" s="599">
        <v>-9.3000000000000007</v>
      </c>
      <c r="AV588" s="599">
        <v>-35.5</v>
      </c>
      <c r="AW588" s="599">
        <v>-35.5</v>
      </c>
      <c r="AX588" s="599">
        <v>-35.5</v>
      </c>
      <c r="AY588" s="599">
        <v>-112.7</v>
      </c>
      <c r="AZ588" s="599"/>
      <c r="BA588" s="599"/>
      <c r="BB588" s="599"/>
      <c r="BC588" s="599" t="str">
        <f t="shared" si="24"/>
        <v>FAIL</v>
      </c>
      <c r="BD588" s="599" t="str">
        <f t="shared" si="25"/>
        <v>FAIL</v>
      </c>
      <c r="BE588" s="599" t="str">
        <f t="shared" si="26"/>
        <v>FAIL</v>
      </c>
      <c r="BF588" s="599" t="s">
        <v>21</v>
      </c>
    </row>
    <row r="589" spans="1:58" ht="17.350000000000001">
      <c r="A589" s="600"/>
      <c r="B589" s="600" t="s">
        <v>7939</v>
      </c>
      <c r="C589" s="600" t="s">
        <v>7272</v>
      </c>
      <c r="D589" s="600" t="s">
        <v>16</v>
      </c>
      <c r="E589" s="599" t="s">
        <v>1388</v>
      </c>
      <c r="F589" s="600" t="s">
        <v>4702</v>
      </c>
      <c r="G589" s="600" t="s">
        <v>39</v>
      </c>
      <c r="H589" s="600" t="s">
        <v>4168</v>
      </c>
      <c r="I589" s="600">
        <v>1.2</v>
      </c>
      <c r="J589" s="600">
        <v>3.7</v>
      </c>
      <c r="K589" s="600" t="s">
        <v>1194</v>
      </c>
      <c r="L589" s="600" t="s">
        <v>1194</v>
      </c>
      <c r="M589" s="600" t="s">
        <v>7273</v>
      </c>
      <c r="N589" s="600" t="s">
        <v>79</v>
      </c>
      <c r="O589" s="600" t="s">
        <v>7274</v>
      </c>
      <c r="P589" s="600">
        <v>9</v>
      </c>
      <c r="Q589" s="600" t="s">
        <v>1180</v>
      </c>
      <c r="R589" s="600" t="s">
        <v>6653</v>
      </c>
      <c r="S589" s="600" t="s">
        <v>7406</v>
      </c>
      <c r="T589" s="600"/>
      <c r="U589" s="600" t="s">
        <v>7337</v>
      </c>
      <c r="V589" s="600" t="s">
        <v>8000</v>
      </c>
      <c r="W589" s="600" t="s">
        <v>7299</v>
      </c>
      <c r="X589" s="600">
        <v>2</v>
      </c>
      <c r="Y589" s="600"/>
      <c r="Z589" s="600" t="s">
        <v>7339</v>
      </c>
      <c r="AA589" s="600"/>
      <c r="AB589" s="600" t="s">
        <v>7939</v>
      </c>
      <c r="AC589" s="600">
        <v>880</v>
      </c>
      <c r="AD589" s="600">
        <v>897.5</v>
      </c>
      <c r="AE589" s="600">
        <v>915</v>
      </c>
      <c r="AF589" s="600"/>
      <c r="AG589" s="600"/>
      <c r="AH589" s="600"/>
      <c r="AI589" s="600">
        <v>2110</v>
      </c>
      <c r="AJ589" s="600">
        <v>2140</v>
      </c>
      <c r="AK589" s="600">
        <v>2170</v>
      </c>
      <c r="AL589" s="600"/>
      <c r="AM589" s="600"/>
      <c r="AN589" s="600"/>
      <c r="AO589" s="600"/>
      <c r="AP589" s="600"/>
      <c r="AQ589" s="600"/>
      <c r="AR589" s="600"/>
      <c r="AS589" s="600">
        <v>-5.3</v>
      </c>
      <c r="AT589" s="600">
        <v>-5.3</v>
      </c>
      <c r="AU589" s="600">
        <v>-5.4</v>
      </c>
      <c r="AV589" s="600"/>
      <c r="AW589" s="600"/>
      <c r="AX589" s="600"/>
      <c r="AY589" s="600">
        <v>-112.7</v>
      </c>
      <c r="AZ589" s="600"/>
      <c r="BA589" s="600"/>
      <c r="BB589" s="600"/>
      <c r="BC589" s="600" t="str">
        <f t="shared" si="24"/>
        <v>FAIL</v>
      </c>
      <c r="BD589" s="600" t="str">
        <f t="shared" si="25"/>
        <v>FAIL</v>
      </c>
      <c r="BE589" s="600" t="str">
        <f t="shared" si="26"/>
        <v>FAIL</v>
      </c>
      <c r="BF589" s="600" t="s">
        <v>21</v>
      </c>
    </row>
    <row r="590" spans="1:58" ht="17.350000000000001">
      <c r="A590" s="599"/>
      <c r="B590" s="599" t="s">
        <v>8001</v>
      </c>
      <c r="C590" s="599" t="s">
        <v>7272</v>
      </c>
      <c r="D590" s="599" t="s">
        <v>16</v>
      </c>
      <c r="E590" s="599" t="s">
        <v>1388</v>
      </c>
      <c r="F590" s="599" t="s">
        <v>4702</v>
      </c>
      <c r="G590" s="599" t="s">
        <v>39</v>
      </c>
      <c r="H590" s="599" t="s">
        <v>4168</v>
      </c>
      <c r="I590" s="599">
        <v>1.2</v>
      </c>
      <c r="J590" s="599">
        <v>3.7</v>
      </c>
      <c r="K590" s="599" t="s">
        <v>1194</v>
      </c>
      <c r="L590" s="599" t="s">
        <v>1194</v>
      </c>
      <c r="M590" s="599" t="s">
        <v>7273</v>
      </c>
      <c r="N590" s="599" t="s">
        <v>79</v>
      </c>
      <c r="O590" s="599" t="s">
        <v>7274</v>
      </c>
      <c r="P590" s="599">
        <v>9</v>
      </c>
      <c r="Q590" s="599" t="s">
        <v>1180</v>
      </c>
      <c r="R590" s="599" t="s">
        <v>6653</v>
      </c>
      <c r="S590" s="599" t="s">
        <v>7406</v>
      </c>
      <c r="T590" s="599" t="s">
        <v>7275</v>
      </c>
      <c r="U590" s="599" t="s">
        <v>7337</v>
      </c>
      <c r="V590" s="599" t="s">
        <v>8000</v>
      </c>
      <c r="W590" s="599" t="s">
        <v>7299</v>
      </c>
      <c r="X590" s="599">
        <v>-1</v>
      </c>
      <c r="Y590" s="599">
        <v>1</v>
      </c>
      <c r="Z590" s="599" t="s">
        <v>7341</v>
      </c>
      <c r="AA590" s="599" t="s">
        <v>7342</v>
      </c>
      <c r="AB590" s="599" t="s">
        <v>8001</v>
      </c>
      <c r="AC590" s="599">
        <v>880</v>
      </c>
      <c r="AD590" s="599">
        <v>897.5</v>
      </c>
      <c r="AE590" s="599">
        <v>915</v>
      </c>
      <c r="AF590" s="599">
        <v>2990</v>
      </c>
      <c r="AG590" s="599">
        <v>3037.5</v>
      </c>
      <c r="AH590" s="599">
        <v>3085</v>
      </c>
      <c r="AI590" s="599">
        <v>2110</v>
      </c>
      <c r="AJ590" s="599">
        <v>2140</v>
      </c>
      <c r="AK590" s="599">
        <v>2170</v>
      </c>
      <c r="AL590" s="599">
        <v>820</v>
      </c>
      <c r="AM590" s="599">
        <v>867.5</v>
      </c>
      <c r="AN590" s="599">
        <v>915</v>
      </c>
      <c r="AO590" s="599">
        <v>3</v>
      </c>
      <c r="AP590" s="599">
        <v>3</v>
      </c>
      <c r="AQ590" s="599">
        <v>3</v>
      </c>
      <c r="AR590" s="599"/>
      <c r="AS590" s="599">
        <v>-9.3000000000000007</v>
      </c>
      <c r="AT590" s="599">
        <v>-9.3000000000000007</v>
      </c>
      <c r="AU590" s="599">
        <v>-9.4</v>
      </c>
      <c r="AV590" s="599">
        <v>-15.7</v>
      </c>
      <c r="AW590" s="599">
        <v>-15.7</v>
      </c>
      <c r="AX590" s="599">
        <v>-15.7</v>
      </c>
      <c r="AY590" s="599">
        <v>-112.7</v>
      </c>
      <c r="AZ590" s="599"/>
      <c r="BA590" s="599"/>
      <c r="BB590" s="599"/>
      <c r="BC590" s="599" t="str">
        <f t="shared" si="24"/>
        <v>FAIL</v>
      </c>
      <c r="BD590" s="599" t="str">
        <f t="shared" si="25"/>
        <v>FAIL</v>
      </c>
      <c r="BE590" s="599" t="str">
        <f t="shared" si="26"/>
        <v>FAIL</v>
      </c>
      <c r="BF590" s="599" t="s">
        <v>21</v>
      </c>
    </row>
    <row r="591" spans="1:58" ht="17.350000000000001">
      <c r="A591" s="600"/>
      <c r="B591" s="600" t="s">
        <v>8002</v>
      </c>
      <c r="C591" s="600" t="s">
        <v>7272</v>
      </c>
      <c r="D591" s="600" t="s">
        <v>16</v>
      </c>
      <c r="E591" s="599" t="s">
        <v>1388</v>
      </c>
      <c r="F591" s="600" t="s">
        <v>4702</v>
      </c>
      <c r="G591" s="600" t="s">
        <v>39</v>
      </c>
      <c r="H591" s="600" t="s">
        <v>4168</v>
      </c>
      <c r="I591" s="600">
        <v>1.2</v>
      </c>
      <c r="J591" s="600">
        <v>3.7</v>
      </c>
      <c r="K591" s="600" t="s">
        <v>1194</v>
      </c>
      <c r="L591" s="600" t="s">
        <v>1194</v>
      </c>
      <c r="M591" s="600" t="s">
        <v>7273</v>
      </c>
      <c r="N591" s="600" t="s">
        <v>79</v>
      </c>
      <c r="O591" s="600" t="s">
        <v>7274</v>
      </c>
      <c r="P591" s="600">
        <v>9</v>
      </c>
      <c r="Q591" s="600" t="s">
        <v>1180</v>
      </c>
      <c r="R591" s="600" t="s">
        <v>6653</v>
      </c>
      <c r="S591" s="600" t="s">
        <v>7406</v>
      </c>
      <c r="T591" s="600" t="s">
        <v>7275</v>
      </c>
      <c r="U591" s="600" t="s">
        <v>7337</v>
      </c>
      <c r="V591" s="600" t="s">
        <v>8000</v>
      </c>
      <c r="W591" s="600" t="s">
        <v>7299</v>
      </c>
      <c r="X591" s="600">
        <v>1</v>
      </c>
      <c r="Y591" s="600">
        <v>1</v>
      </c>
      <c r="Z591" s="600" t="s">
        <v>7344</v>
      </c>
      <c r="AA591" s="600" t="s">
        <v>7345</v>
      </c>
      <c r="AB591" s="600" t="s">
        <v>8002</v>
      </c>
      <c r="AC591" s="600">
        <v>915</v>
      </c>
      <c r="AD591" s="600">
        <v>897.5</v>
      </c>
      <c r="AE591" s="600">
        <v>880</v>
      </c>
      <c r="AF591" s="600">
        <v>1195</v>
      </c>
      <c r="AG591" s="600">
        <v>1242.5</v>
      </c>
      <c r="AH591" s="600">
        <v>1290</v>
      </c>
      <c r="AI591" s="600">
        <v>2110</v>
      </c>
      <c r="AJ591" s="600">
        <v>2140</v>
      </c>
      <c r="AK591" s="600">
        <v>2170</v>
      </c>
      <c r="AL591" s="600">
        <v>915</v>
      </c>
      <c r="AM591" s="600">
        <v>867.5</v>
      </c>
      <c r="AN591" s="600">
        <v>820</v>
      </c>
      <c r="AO591" s="600">
        <v>3</v>
      </c>
      <c r="AP591" s="600">
        <v>3</v>
      </c>
      <c r="AQ591" s="600">
        <v>3</v>
      </c>
      <c r="AR591" s="600"/>
      <c r="AS591" s="600">
        <v>-9.4</v>
      </c>
      <c r="AT591" s="600">
        <v>-9.3000000000000007</v>
      </c>
      <c r="AU591" s="600">
        <v>-9.3000000000000007</v>
      </c>
      <c r="AV591" s="600">
        <v>-15.8</v>
      </c>
      <c r="AW591" s="600">
        <v>-15.8</v>
      </c>
      <c r="AX591" s="600">
        <v>-15.8</v>
      </c>
      <c r="AY591" s="600">
        <v>-112.7</v>
      </c>
      <c r="AZ591" s="600"/>
      <c r="BA591" s="600"/>
      <c r="BB591" s="600"/>
      <c r="BC591" s="600" t="str">
        <f t="shared" si="24"/>
        <v>FAIL</v>
      </c>
      <c r="BD591" s="600" t="str">
        <f t="shared" si="25"/>
        <v>FAIL</v>
      </c>
      <c r="BE591" s="600" t="str">
        <f t="shared" si="26"/>
        <v>FAIL</v>
      </c>
      <c r="BF591" s="600" t="s">
        <v>21</v>
      </c>
    </row>
    <row r="592" spans="1:58" ht="17.350000000000001">
      <c r="A592" s="599"/>
      <c r="B592" s="599" t="s">
        <v>8003</v>
      </c>
      <c r="C592" s="599" t="s">
        <v>7272</v>
      </c>
      <c r="D592" s="599" t="s">
        <v>16</v>
      </c>
      <c r="E592" s="599" t="s">
        <v>1388</v>
      </c>
      <c r="F592" s="599" t="s">
        <v>4702</v>
      </c>
      <c r="G592" s="599" t="s">
        <v>39</v>
      </c>
      <c r="H592" s="599" t="s">
        <v>4168</v>
      </c>
      <c r="I592" s="599">
        <v>1.2</v>
      </c>
      <c r="J592" s="599">
        <v>3.7</v>
      </c>
      <c r="K592" s="599" t="s">
        <v>1194</v>
      </c>
      <c r="L592" s="599" t="s">
        <v>1194</v>
      </c>
      <c r="M592" s="599" t="s">
        <v>7273</v>
      </c>
      <c r="N592" s="599" t="s">
        <v>79</v>
      </c>
      <c r="O592" s="599" t="s">
        <v>7274</v>
      </c>
      <c r="P592" s="599">
        <v>9</v>
      </c>
      <c r="Q592" s="599" t="s">
        <v>1180</v>
      </c>
      <c r="R592" s="599" t="s">
        <v>6653</v>
      </c>
      <c r="S592" s="599" t="s">
        <v>7406</v>
      </c>
      <c r="T592" s="599" t="s">
        <v>7275</v>
      </c>
      <c r="U592" s="599" t="s">
        <v>7337</v>
      </c>
      <c r="V592" s="599" t="s">
        <v>8000</v>
      </c>
      <c r="W592" s="599" t="s">
        <v>4373</v>
      </c>
      <c r="X592" s="599">
        <v>-1</v>
      </c>
      <c r="Y592" s="599">
        <v>2</v>
      </c>
      <c r="Z592" s="599" t="s">
        <v>7347</v>
      </c>
      <c r="AA592" s="599" t="s">
        <v>7348</v>
      </c>
      <c r="AB592" s="599" t="s">
        <v>8003</v>
      </c>
      <c r="AC592" s="599">
        <v>880</v>
      </c>
      <c r="AD592" s="599">
        <v>897.5</v>
      </c>
      <c r="AE592" s="599">
        <v>915</v>
      </c>
      <c r="AF592" s="599">
        <v>1495</v>
      </c>
      <c r="AG592" s="599">
        <v>1518.75</v>
      </c>
      <c r="AH592" s="599">
        <v>1542.5</v>
      </c>
      <c r="AI592" s="599">
        <v>2110</v>
      </c>
      <c r="AJ592" s="599">
        <v>2140</v>
      </c>
      <c r="AK592" s="599">
        <v>2170</v>
      </c>
      <c r="AL592" s="599">
        <v>615</v>
      </c>
      <c r="AM592" s="599">
        <v>591.25</v>
      </c>
      <c r="AN592" s="599">
        <v>567.5</v>
      </c>
      <c r="AO592" s="599">
        <v>3</v>
      </c>
      <c r="AP592" s="599">
        <v>3</v>
      </c>
      <c r="AQ592" s="599">
        <v>3</v>
      </c>
      <c r="AR592" s="599"/>
      <c r="AS592" s="599">
        <v>-9.3000000000000007</v>
      </c>
      <c r="AT592" s="599">
        <v>-9.3000000000000007</v>
      </c>
      <c r="AU592" s="599">
        <v>-9.4</v>
      </c>
      <c r="AV592" s="599">
        <v>-16.3</v>
      </c>
      <c r="AW592" s="599">
        <v>-15.8</v>
      </c>
      <c r="AX592" s="599">
        <v>-15.8</v>
      </c>
      <c r="AY592" s="599">
        <v>-112.7</v>
      </c>
      <c r="AZ592" s="599"/>
      <c r="BA592" s="599"/>
      <c r="BB592" s="599"/>
      <c r="BC592" s="599" t="str">
        <f t="shared" si="24"/>
        <v>FAIL</v>
      </c>
      <c r="BD592" s="599" t="str">
        <f t="shared" si="25"/>
        <v>FAIL</v>
      </c>
      <c r="BE592" s="599" t="str">
        <f t="shared" si="26"/>
        <v>FAIL</v>
      </c>
      <c r="BF592" s="599" t="s">
        <v>21</v>
      </c>
    </row>
    <row r="593" spans="1:58" ht="17.350000000000001">
      <c r="A593" s="600"/>
      <c r="B593" s="600" t="s">
        <v>8004</v>
      </c>
      <c r="C593" s="600" t="s">
        <v>7272</v>
      </c>
      <c r="D593" s="600" t="s">
        <v>16</v>
      </c>
      <c r="E593" s="599" t="s">
        <v>1388</v>
      </c>
      <c r="F593" s="600" t="s">
        <v>4702</v>
      </c>
      <c r="G593" s="600" t="s">
        <v>39</v>
      </c>
      <c r="H593" s="600" t="s">
        <v>4168</v>
      </c>
      <c r="I593" s="600">
        <v>1.2</v>
      </c>
      <c r="J593" s="600">
        <v>3.7</v>
      </c>
      <c r="K593" s="600" t="s">
        <v>1194</v>
      </c>
      <c r="L593" s="600" t="s">
        <v>1194</v>
      </c>
      <c r="M593" s="600" t="s">
        <v>7273</v>
      </c>
      <c r="N593" s="600" t="s">
        <v>79</v>
      </c>
      <c r="O593" s="600" t="s">
        <v>7274</v>
      </c>
      <c r="P593" s="600">
        <v>9</v>
      </c>
      <c r="Q593" s="600" t="s">
        <v>1180</v>
      </c>
      <c r="R593" s="600" t="s">
        <v>6653</v>
      </c>
      <c r="S593" s="600" t="s">
        <v>7406</v>
      </c>
      <c r="T593" s="600" t="s">
        <v>7275</v>
      </c>
      <c r="U593" s="600" t="s">
        <v>7337</v>
      </c>
      <c r="V593" s="600" t="s">
        <v>8000</v>
      </c>
      <c r="W593" s="600" t="s">
        <v>4373</v>
      </c>
      <c r="X593" s="600">
        <v>1</v>
      </c>
      <c r="Y593" s="600">
        <v>2</v>
      </c>
      <c r="Z593" s="600" t="s">
        <v>7350</v>
      </c>
      <c r="AA593" s="600" t="s">
        <v>7351</v>
      </c>
      <c r="AB593" s="600" t="s">
        <v>8004</v>
      </c>
      <c r="AC593" s="600">
        <v>915</v>
      </c>
      <c r="AD593" s="600">
        <v>897.5</v>
      </c>
      <c r="AE593" s="600">
        <v>880</v>
      </c>
      <c r="AF593" s="600">
        <v>597.5</v>
      </c>
      <c r="AG593" s="600">
        <v>621.25</v>
      </c>
      <c r="AH593" s="600">
        <v>645</v>
      </c>
      <c r="AI593" s="600">
        <v>2110</v>
      </c>
      <c r="AJ593" s="600">
        <v>2140</v>
      </c>
      <c r="AK593" s="600">
        <v>2170</v>
      </c>
      <c r="AL593" s="600">
        <v>1512.5</v>
      </c>
      <c r="AM593" s="600">
        <v>1488.75</v>
      </c>
      <c r="AN593" s="600">
        <v>1465</v>
      </c>
      <c r="AO593" s="600">
        <v>3</v>
      </c>
      <c r="AP593" s="600">
        <v>3</v>
      </c>
      <c r="AQ593" s="600">
        <v>3</v>
      </c>
      <c r="AR593" s="600"/>
      <c r="AS593" s="600">
        <v>-9.4</v>
      </c>
      <c r="AT593" s="600">
        <v>-9.3000000000000007</v>
      </c>
      <c r="AU593" s="600">
        <v>-9.3000000000000007</v>
      </c>
      <c r="AV593" s="600">
        <v>-35.5</v>
      </c>
      <c r="AW593" s="600">
        <v>-45.5</v>
      </c>
      <c r="AX593" s="600">
        <v>-45.5</v>
      </c>
      <c r="AY593" s="600">
        <v>-112.7</v>
      </c>
      <c r="AZ593" s="600"/>
      <c r="BA593" s="600"/>
      <c r="BB593" s="600"/>
      <c r="BC593" s="600" t="str">
        <f t="shared" si="24"/>
        <v>FAIL</v>
      </c>
      <c r="BD593" s="600" t="str">
        <f t="shared" si="25"/>
        <v>FAIL</v>
      </c>
      <c r="BE593" s="600" t="str">
        <f t="shared" si="26"/>
        <v>FAIL</v>
      </c>
      <c r="BF593" s="600" t="s">
        <v>21</v>
      </c>
    </row>
    <row r="594" spans="1:58" ht="17.350000000000001">
      <c r="A594" s="599"/>
      <c r="B594" s="599" t="s">
        <v>8005</v>
      </c>
      <c r="C594" s="599" t="s">
        <v>7272</v>
      </c>
      <c r="D594" s="599" t="s">
        <v>16</v>
      </c>
      <c r="E594" s="599" t="s">
        <v>1388</v>
      </c>
      <c r="F594" s="599" t="s">
        <v>4702</v>
      </c>
      <c r="G594" s="599" t="s">
        <v>39</v>
      </c>
      <c r="H594" s="599" t="s">
        <v>4168</v>
      </c>
      <c r="I594" s="599">
        <v>1.2</v>
      </c>
      <c r="J594" s="599">
        <v>3.7</v>
      </c>
      <c r="K594" s="599" t="s">
        <v>1194</v>
      </c>
      <c r="L594" s="599" t="s">
        <v>1194</v>
      </c>
      <c r="M594" s="599" t="s">
        <v>7273</v>
      </c>
      <c r="N594" s="599" t="s">
        <v>79</v>
      </c>
      <c r="O594" s="599" t="s">
        <v>7274</v>
      </c>
      <c r="P594" s="599">
        <v>9</v>
      </c>
      <c r="Q594" s="599" t="s">
        <v>1180</v>
      </c>
      <c r="R594" s="599" t="s">
        <v>6653</v>
      </c>
      <c r="S594" s="599" t="s">
        <v>7406</v>
      </c>
      <c r="T594" s="599" t="s">
        <v>7275</v>
      </c>
      <c r="U594" s="599" t="s">
        <v>7337</v>
      </c>
      <c r="V594" s="599" t="s">
        <v>8000</v>
      </c>
      <c r="W594" s="599" t="s">
        <v>4373</v>
      </c>
      <c r="X594" s="599">
        <v>-2</v>
      </c>
      <c r="Y594" s="599">
        <v>1</v>
      </c>
      <c r="Z594" s="599" t="s">
        <v>7353</v>
      </c>
      <c r="AA594" s="599" t="s">
        <v>7354</v>
      </c>
      <c r="AB594" s="599" t="s">
        <v>8005</v>
      </c>
      <c r="AC594" s="599">
        <v>880</v>
      </c>
      <c r="AD594" s="599">
        <v>897.5</v>
      </c>
      <c r="AE594" s="599">
        <v>915</v>
      </c>
      <c r="AF594" s="599">
        <v>3870</v>
      </c>
      <c r="AG594" s="599">
        <v>3935</v>
      </c>
      <c r="AH594" s="599">
        <v>4000</v>
      </c>
      <c r="AI594" s="599">
        <v>2110</v>
      </c>
      <c r="AJ594" s="599">
        <v>2140</v>
      </c>
      <c r="AK594" s="599">
        <v>2170</v>
      </c>
      <c r="AL594" s="599">
        <v>1700</v>
      </c>
      <c r="AM594" s="599">
        <v>1765</v>
      </c>
      <c r="AN594" s="599">
        <v>1830</v>
      </c>
      <c r="AO594" s="599">
        <v>3</v>
      </c>
      <c r="AP594" s="599">
        <v>3</v>
      </c>
      <c r="AQ594" s="599">
        <v>3</v>
      </c>
      <c r="AR594" s="599"/>
      <c r="AS594" s="599">
        <v>-9.3000000000000007</v>
      </c>
      <c r="AT594" s="599">
        <v>-9.3000000000000007</v>
      </c>
      <c r="AU594" s="599">
        <v>-9.4</v>
      </c>
      <c r="AV594" s="599">
        <v>-21.2</v>
      </c>
      <c r="AW594" s="599">
        <v>-21.2</v>
      </c>
      <c r="AX594" s="599">
        <v>-21.2</v>
      </c>
      <c r="AY594" s="599">
        <v>-112.7</v>
      </c>
      <c r="AZ594" s="599"/>
      <c r="BA594" s="599"/>
      <c r="BB594" s="599"/>
      <c r="BC594" s="599" t="str">
        <f t="shared" si="24"/>
        <v>FAIL</v>
      </c>
      <c r="BD594" s="599" t="str">
        <f t="shared" si="25"/>
        <v>FAIL</v>
      </c>
      <c r="BE594" s="599" t="str">
        <f t="shared" si="26"/>
        <v>FAIL</v>
      </c>
      <c r="BF594" s="599" t="s">
        <v>21</v>
      </c>
    </row>
    <row r="595" spans="1:58" ht="17.350000000000001">
      <c r="A595" s="600"/>
      <c r="B595" s="600" t="s">
        <v>8006</v>
      </c>
      <c r="C595" s="600" t="s">
        <v>7272</v>
      </c>
      <c r="D595" s="600" t="s">
        <v>16</v>
      </c>
      <c r="E595" s="599" t="s">
        <v>1388</v>
      </c>
      <c r="F595" s="600" t="s">
        <v>4702</v>
      </c>
      <c r="G595" s="600" t="s">
        <v>39</v>
      </c>
      <c r="H595" s="600" t="s">
        <v>4168</v>
      </c>
      <c r="I595" s="600">
        <v>1.2</v>
      </c>
      <c r="J595" s="600">
        <v>3.7</v>
      </c>
      <c r="K595" s="600" t="s">
        <v>1194</v>
      </c>
      <c r="L595" s="600" t="s">
        <v>1194</v>
      </c>
      <c r="M595" s="600" t="s">
        <v>7273</v>
      </c>
      <c r="N595" s="600" t="s">
        <v>79</v>
      </c>
      <c r="O595" s="600" t="s">
        <v>7274</v>
      </c>
      <c r="P595" s="600">
        <v>9</v>
      </c>
      <c r="Q595" s="600" t="s">
        <v>1180</v>
      </c>
      <c r="R595" s="600" t="s">
        <v>6653</v>
      </c>
      <c r="S595" s="600" t="s">
        <v>7406</v>
      </c>
      <c r="T595" s="600" t="s">
        <v>7275</v>
      </c>
      <c r="U595" s="600" t="s">
        <v>7337</v>
      </c>
      <c r="V595" s="600" t="s">
        <v>8000</v>
      </c>
      <c r="W595" s="600" t="s">
        <v>4373</v>
      </c>
      <c r="X595" s="600">
        <v>2</v>
      </c>
      <c r="Y595" s="600">
        <v>1</v>
      </c>
      <c r="Z595" s="600" t="s">
        <v>7356</v>
      </c>
      <c r="AA595" s="600" t="s">
        <v>7357</v>
      </c>
      <c r="AB595" s="600" t="s">
        <v>8006</v>
      </c>
      <c r="AC595" s="600">
        <v>915</v>
      </c>
      <c r="AD595" s="600">
        <v>897.5</v>
      </c>
      <c r="AE595" s="600">
        <v>880</v>
      </c>
      <c r="AF595" s="600">
        <v>280</v>
      </c>
      <c r="AG595" s="600">
        <v>345</v>
      </c>
      <c r="AH595" s="600">
        <v>410</v>
      </c>
      <c r="AI595" s="600">
        <v>2110</v>
      </c>
      <c r="AJ595" s="600">
        <v>2140</v>
      </c>
      <c r="AK595" s="600">
        <v>2170</v>
      </c>
      <c r="AL595" s="600">
        <v>1830</v>
      </c>
      <c r="AM595" s="600">
        <v>1765</v>
      </c>
      <c r="AN595" s="600">
        <v>1700</v>
      </c>
      <c r="AO595" s="600">
        <v>3</v>
      </c>
      <c r="AP595" s="600">
        <v>3</v>
      </c>
      <c r="AQ595" s="600">
        <v>3</v>
      </c>
      <c r="AR595" s="600"/>
      <c r="AS595" s="600">
        <v>-9.4</v>
      </c>
      <c r="AT595" s="600">
        <v>-9.3000000000000007</v>
      </c>
      <c r="AU595" s="600">
        <v>-9.3000000000000007</v>
      </c>
      <c r="AV595" s="600">
        <v>-35.5</v>
      </c>
      <c r="AW595" s="600">
        <v>-35.5</v>
      </c>
      <c r="AX595" s="600">
        <v>-35.5</v>
      </c>
      <c r="AY595" s="600">
        <v>-112.7</v>
      </c>
      <c r="AZ595" s="600"/>
      <c r="BA595" s="600"/>
      <c r="BB595" s="600"/>
      <c r="BC595" s="600" t="str">
        <f t="shared" si="24"/>
        <v>FAIL</v>
      </c>
      <c r="BD595" s="600" t="str">
        <f t="shared" si="25"/>
        <v>FAIL</v>
      </c>
      <c r="BE595" s="600" t="str">
        <f t="shared" si="26"/>
        <v>FAIL</v>
      </c>
      <c r="BF595" s="600" t="s">
        <v>21</v>
      </c>
    </row>
    <row r="596" spans="1:58" ht="17.350000000000001">
      <c r="A596" s="599"/>
      <c r="B596" s="599" t="s">
        <v>7939</v>
      </c>
      <c r="C596" s="599" t="s">
        <v>7272</v>
      </c>
      <c r="D596" s="599" t="s">
        <v>16</v>
      </c>
      <c r="E596" s="599" t="s">
        <v>1388</v>
      </c>
      <c r="F596" s="599" t="s">
        <v>4702</v>
      </c>
      <c r="G596" s="599" t="s">
        <v>39</v>
      </c>
      <c r="H596" s="599" t="s">
        <v>4168</v>
      </c>
      <c r="I596" s="599">
        <v>1.2</v>
      </c>
      <c r="J596" s="599">
        <v>3.7</v>
      </c>
      <c r="K596" s="599" t="s">
        <v>1194</v>
      </c>
      <c r="L596" s="599" t="s">
        <v>1194</v>
      </c>
      <c r="M596" s="599" t="s">
        <v>7273</v>
      </c>
      <c r="N596" s="599" t="s">
        <v>79</v>
      </c>
      <c r="O596" s="599" t="s">
        <v>7274</v>
      </c>
      <c r="P596" s="599">
        <v>9</v>
      </c>
      <c r="Q596" s="599" t="s">
        <v>1180</v>
      </c>
      <c r="R596" s="599" t="s">
        <v>6653</v>
      </c>
      <c r="S596" s="599" t="s">
        <v>7419</v>
      </c>
      <c r="T596" s="599"/>
      <c r="U596" s="599" t="s">
        <v>7420</v>
      </c>
      <c r="V596" s="599" t="s">
        <v>8007</v>
      </c>
      <c r="W596" s="599" t="s">
        <v>7299</v>
      </c>
      <c r="X596" s="599">
        <v>2</v>
      </c>
      <c r="Y596" s="599"/>
      <c r="Z596" s="599" t="s">
        <v>7339</v>
      </c>
      <c r="AA596" s="599"/>
      <c r="AB596" s="599" t="s">
        <v>7939</v>
      </c>
      <c r="AC596" s="599">
        <v>1427.9</v>
      </c>
      <c r="AD596" s="599">
        <v>1437.9</v>
      </c>
      <c r="AE596" s="599">
        <v>1447.9</v>
      </c>
      <c r="AF596" s="599"/>
      <c r="AG596" s="599"/>
      <c r="AH596" s="599"/>
      <c r="AI596" s="599">
        <v>2110</v>
      </c>
      <c r="AJ596" s="599">
        <v>2140</v>
      </c>
      <c r="AK596" s="599">
        <v>2170</v>
      </c>
      <c r="AL596" s="599"/>
      <c r="AM596" s="599"/>
      <c r="AN596" s="599"/>
      <c r="AO596" s="599"/>
      <c r="AP596" s="599"/>
      <c r="AQ596" s="599"/>
      <c r="AR596" s="599"/>
      <c r="AS596" s="599">
        <v>24</v>
      </c>
      <c r="AT596" s="599">
        <v>23.9</v>
      </c>
      <c r="AU596" s="599">
        <v>23.9</v>
      </c>
      <c r="AV596" s="599"/>
      <c r="AW596" s="599"/>
      <c r="AX596" s="599"/>
      <c r="AY596" s="599">
        <v>-112.7</v>
      </c>
      <c r="AZ596" s="599"/>
      <c r="BA596" s="599"/>
      <c r="BB596" s="599"/>
      <c r="BC596" s="599" t="str">
        <f t="shared" si="24"/>
        <v>FAIL</v>
      </c>
      <c r="BD596" s="599" t="str">
        <f t="shared" si="25"/>
        <v>FAIL</v>
      </c>
      <c r="BE596" s="599" t="str">
        <f t="shared" si="26"/>
        <v>FAIL</v>
      </c>
      <c r="BF596" s="599" t="s">
        <v>21</v>
      </c>
    </row>
    <row r="597" spans="1:58" ht="17.350000000000001">
      <c r="A597" s="600"/>
      <c r="B597" s="600" t="s">
        <v>8008</v>
      </c>
      <c r="C597" s="600" t="s">
        <v>7272</v>
      </c>
      <c r="D597" s="600" t="s">
        <v>16</v>
      </c>
      <c r="E597" s="599" t="s">
        <v>1388</v>
      </c>
      <c r="F597" s="600" t="s">
        <v>4702</v>
      </c>
      <c r="G597" s="600" t="s">
        <v>39</v>
      </c>
      <c r="H597" s="600" t="s">
        <v>4168</v>
      </c>
      <c r="I597" s="600">
        <v>1.2</v>
      </c>
      <c r="J597" s="600">
        <v>3.7</v>
      </c>
      <c r="K597" s="600" t="s">
        <v>1194</v>
      </c>
      <c r="L597" s="600" t="s">
        <v>1194</v>
      </c>
      <c r="M597" s="600" t="s">
        <v>7273</v>
      </c>
      <c r="N597" s="600" t="s">
        <v>79</v>
      </c>
      <c r="O597" s="600" t="s">
        <v>7274</v>
      </c>
      <c r="P597" s="600">
        <v>9</v>
      </c>
      <c r="Q597" s="600" t="s">
        <v>1180</v>
      </c>
      <c r="R597" s="600" t="s">
        <v>6653</v>
      </c>
      <c r="S597" s="600" t="s">
        <v>7419</v>
      </c>
      <c r="T597" s="600" t="s">
        <v>7275</v>
      </c>
      <c r="U597" s="600" t="s">
        <v>7420</v>
      </c>
      <c r="V597" s="600" t="s">
        <v>8007</v>
      </c>
      <c r="W597" s="600" t="s">
        <v>7299</v>
      </c>
      <c r="X597" s="600">
        <v>-1</v>
      </c>
      <c r="Y597" s="600">
        <v>1</v>
      </c>
      <c r="Z597" s="600" t="s">
        <v>7341</v>
      </c>
      <c r="AA597" s="600" t="s">
        <v>7342</v>
      </c>
      <c r="AB597" s="600" t="s">
        <v>8008</v>
      </c>
      <c r="AC597" s="600">
        <v>1427.9</v>
      </c>
      <c r="AD597" s="600">
        <v>1437.9</v>
      </c>
      <c r="AE597" s="600">
        <v>1447.9</v>
      </c>
      <c r="AF597" s="600">
        <v>3537.9</v>
      </c>
      <c r="AG597" s="600">
        <v>3577.9</v>
      </c>
      <c r="AH597" s="600">
        <v>3617.9</v>
      </c>
      <c r="AI597" s="600">
        <v>2110</v>
      </c>
      <c r="AJ597" s="600">
        <v>2140</v>
      </c>
      <c r="AK597" s="600">
        <v>2170</v>
      </c>
      <c r="AL597" s="600">
        <v>1367.9</v>
      </c>
      <c r="AM597" s="600">
        <v>1407.9</v>
      </c>
      <c r="AN597" s="600">
        <v>1447.9</v>
      </c>
      <c r="AO597" s="600">
        <v>3</v>
      </c>
      <c r="AP597" s="600">
        <v>3</v>
      </c>
      <c r="AQ597" s="600">
        <v>3</v>
      </c>
      <c r="AR597" s="600"/>
      <c r="AS597" s="600">
        <v>20</v>
      </c>
      <c r="AT597" s="600">
        <v>19.899999999999999</v>
      </c>
      <c r="AU597" s="600">
        <v>19.899999999999999</v>
      </c>
      <c r="AV597" s="600">
        <v>-46.1</v>
      </c>
      <c r="AW597" s="600">
        <v>-46.1</v>
      </c>
      <c r="AX597" s="600">
        <v>-46.2</v>
      </c>
      <c r="AY597" s="600">
        <v>-112.7</v>
      </c>
      <c r="AZ597" s="600"/>
      <c r="BA597" s="600"/>
      <c r="BB597" s="600"/>
      <c r="BC597" s="600" t="str">
        <f t="shared" si="24"/>
        <v>FAIL</v>
      </c>
      <c r="BD597" s="600" t="str">
        <f t="shared" si="25"/>
        <v>FAIL</v>
      </c>
      <c r="BE597" s="600" t="str">
        <f t="shared" si="26"/>
        <v>FAIL</v>
      </c>
      <c r="BF597" s="600" t="s">
        <v>21</v>
      </c>
    </row>
    <row r="598" spans="1:58" ht="17.350000000000001">
      <c r="A598" s="599"/>
      <c r="B598" s="599" t="s">
        <v>8009</v>
      </c>
      <c r="C598" s="599" t="s">
        <v>7272</v>
      </c>
      <c r="D598" s="599" t="s">
        <v>16</v>
      </c>
      <c r="E598" s="599" t="s">
        <v>1388</v>
      </c>
      <c r="F598" s="599" t="s">
        <v>4702</v>
      </c>
      <c r="G598" s="599" t="s">
        <v>39</v>
      </c>
      <c r="H598" s="599" t="s">
        <v>4168</v>
      </c>
      <c r="I598" s="599">
        <v>1.2</v>
      </c>
      <c r="J598" s="599">
        <v>3.7</v>
      </c>
      <c r="K598" s="599" t="s">
        <v>1194</v>
      </c>
      <c r="L598" s="599" t="s">
        <v>1194</v>
      </c>
      <c r="M598" s="599" t="s">
        <v>7273</v>
      </c>
      <c r="N598" s="599" t="s">
        <v>79</v>
      </c>
      <c r="O598" s="599" t="s">
        <v>7274</v>
      </c>
      <c r="P598" s="599">
        <v>9</v>
      </c>
      <c r="Q598" s="599" t="s">
        <v>1180</v>
      </c>
      <c r="R598" s="599" t="s">
        <v>6653</v>
      </c>
      <c r="S598" s="599" t="s">
        <v>7419</v>
      </c>
      <c r="T598" s="599" t="s">
        <v>7275</v>
      </c>
      <c r="U598" s="599" t="s">
        <v>7420</v>
      </c>
      <c r="V598" s="599" t="s">
        <v>8007</v>
      </c>
      <c r="W598" s="599" t="s">
        <v>7299</v>
      </c>
      <c r="X598" s="599">
        <v>1</v>
      </c>
      <c r="Y598" s="599">
        <v>1</v>
      </c>
      <c r="Z598" s="599" t="s">
        <v>7344</v>
      </c>
      <c r="AA598" s="599" t="s">
        <v>7345</v>
      </c>
      <c r="AB598" s="599" t="s">
        <v>8009</v>
      </c>
      <c r="AC598" s="599">
        <v>1447.9</v>
      </c>
      <c r="AD598" s="599">
        <v>1437.9</v>
      </c>
      <c r="AE598" s="599">
        <v>1427.9</v>
      </c>
      <c r="AF598" s="599">
        <v>662.1</v>
      </c>
      <c r="AG598" s="599">
        <v>702.1</v>
      </c>
      <c r="AH598" s="599">
        <v>742.1</v>
      </c>
      <c r="AI598" s="599">
        <v>2110</v>
      </c>
      <c r="AJ598" s="599">
        <v>2140</v>
      </c>
      <c r="AK598" s="599">
        <v>2170</v>
      </c>
      <c r="AL598" s="599">
        <v>1447.9</v>
      </c>
      <c r="AM598" s="599">
        <v>1407.9</v>
      </c>
      <c r="AN598" s="599">
        <v>1367.9</v>
      </c>
      <c r="AO598" s="599">
        <v>3</v>
      </c>
      <c r="AP598" s="599">
        <v>3</v>
      </c>
      <c r="AQ598" s="599">
        <v>3</v>
      </c>
      <c r="AR598" s="599"/>
      <c r="AS598" s="599">
        <v>19.899999999999999</v>
      </c>
      <c r="AT598" s="599">
        <v>19.899999999999999</v>
      </c>
      <c r="AU598" s="599">
        <v>20</v>
      </c>
      <c r="AV598" s="599">
        <v>-45.5</v>
      </c>
      <c r="AW598" s="599">
        <v>-45.5</v>
      </c>
      <c r="AX598" s="599">
        <v>-45.5</v>
      </c>
      <c r="AY598" s="599">
        <v>-112.7</v>
      </c>
      <c r="AZ598" s="599"/>
      <c r="BA598" s="599"/>
      <c r="BB598" s="599"/>
      <c r="BC598" s="599" t="str">
        <f t="shared" si="24"/>
        <v>FAIL</v>
      </c>
      <c r="BD598" s="599" t="str">
        <f t="shared" si="25"/>
        <v>FAIL</v>
      </c>
      <c r="BE598" s="599" t="str">
        <f t="shared" si="26"/>
        <v>FAIL</v>
      </c>
      <c r="BF598" s="599" t="s">
        <v>21</v>
      </c>
    </row>
    <row r="599" spans="1:58" ht="17.350000000000001">
      <c r="A599" s="600"/>
      <c r="B599" s="600" t="s">
        <v>8010</v>
      </c>
      <c r="C599" s="600" t="s">
        <v>7272</v>
      </c>
      <c r="D599" s="600" t="s">
        <v>16</v>
      </c>
      <c r="E599" s="599" t="s">
        <v>1388</v>
      </c>
      <c r="F599" s="600" t="s">
        <v>4702</v>
      </c>
      <c r="G599" s="600" t="s">
        <v>39</v>
      </c>
      <c r="H599" s="600" t="s">
        <v>4168</v>
      </c>
      <c r="I599" s="600">
        <v>1.2</v>
      </c>
      <c r="J599" s="600">
        <v>3.7</v>
      </c>
      <c r="K599" s="600" t="s">
        <v>1194</v>
      </c>
      <c r="L599" s="600" t="s">
        <v>1194</v>
      </c>
      <c r="M599" s="600" t="s">
        <v>7273</v>
      </c>
      <c r="N599" s="600" t="s">
        <v>79</v>
      </c>
      <c r="O599" s="600" t="s">
        <v>7274</v>
      </c>
      <c r="P599" s="600">
        <v>9</v>
      </c>
      <c r="Q599" s="600" t="s">
        <v>1180</v>
      </c>
      <c r="R599" s="600" t="s">
        <v>6653</v>
      </c>
      <c r="S599" s="600" t="s">
        <v>7419</v>
      </c>
      <c r="T599" s="600" t="s">
        <v>7275</v>
      </c>
      <c r="U599" s="600" t="s">
        <v>7420</v>
      </c>
      <c r="V599" s="600" t="s">
        <v>8007</v>
      </c>
      <c r="W599" s="600" t="s">
        <v>4373</v>
      </c>
      <c r="X599" s="600">
        <v>-1</v>
      </c>
      <c r="Y599" s="600">
        <v>2</v>
      </c>
      <c r="Z599" s="600" t="s">
        <v>7347</v>
      </c>
      <c r="AA599" s="600" t="s">
        <v>7348</v>
      </c>
      <c r="AB599" s="600" t="s">
        <v>8010</v>
      </c>
      <c r="AC599" s="600">
        <v>1427.9</v>
      </c>
      <c r="AD599" s="600">
        <v>1437.9</v>
      </c>
      <c r="AE599" s="600">
        <v>1447.9</v>
      </c>
      <c r="AF599" s="600">
        <v>1768.95</v>
      </c>
      <c r="AG599" s="600">
        <v>1788.95</v>
      </c>
      <c r="AH599" s="600">
        <v>1808.95</v>
      </c>
      <c r="AI599" s="600">
        <v>2110</v>
      </c>
      <c r="AJ599" s="600">
        <v>2140</v>
      </c>
      <c r="AK599" s="600">
        <v>2170</v>
      </c>
      <c r="AL599" s="600">
        <v>341.05</v>
      </c>
      <c r="AM599" s="600">
        <v>321.05</v>
      </c>
      <c r="AN599" s="600">
        <v>301.05</v>
      </c>
      <c r="AO599" s="600">
        <v>3</v>
      </c>
      <c r="AP599" s="600">
        <v>3</v>
      </c>
      <c r="AQ599" s="600">
        <v>3</v>
      </c>
      <c r="AR599" s="600"/>
      <c r="AS599" s="600">
        <v>20</v>
      </c>
      <c r="AT599" s="600">
        <v>19.899999999999999</v>
      </c>
      <c r="AU599" s="600">
        <v>19.899999999999999</v>
      </c>
      <c r="AV599" s="600">
        <v>-16.3</v>
      </c>
      <c r="AW599" s="600">
        <v>-16.3</v>
      </c>
      <c r="AX599" s="600">
        <v>-16.3</v>
      </c>
      <c r="AY599" s="600">
        <v>-112.7</v>
      </c>
      <c r="AZ599" s="600"/>
      <c r="BA599" s="600"/>
      <c r="BB599" s="600"/>
      <c r="BC599" s="600" t="str">
        <f t="shared" si="24"/>
        <v>FAIL</v>
      </c>
      <c r="BD599" s="600" t="str">
        <f t="shared" si="25"/>
        <v>FAIL</v>
      </c>
      <c r="BE599" s="600" t="str">
        <f t="shared" si="26"/>
        <v>FAIL</v>
      </c>
      <c r="BF599" s="600" t="s">
        <v>21</v>
      </c>
    </row>
    <row r="600" spans="1:58" ht="17.350000000000001">
      <c r="A600" s="599"/>
      <c r="B600" s="599" t="s">
        <v>8011</v>
      </c>
      <c r="C600" s="599" t="s">
        <v>7272</v>
      </c>
      <c r="D600" s="599" t="s">
        <v>16</v>
      </c>
      <c r="E600" s="599" t="s">
        <v>1388</v>
      </c>
      <c r="F600" s="599" t="s">
        <v>4702</v>
      </c>
      <c r="G600" s="599" t="s">
        <v>39</v>
      </c>
      <c r="H600" s="599" t="s">
        <v>4168</v>
      </c>
      <c r="I600" s="599">
        <v>1.2</v>
      </c>
      <c r="J600" s="599">
        <v>3.7</v>
      </c>
      <c r="K600" s="599" t="s">
        <v>1194</v>
      </c>
      <c r="L600" s="599" t="s">
        <v>1194</v>
      </c>
      <c r="M600" s="599" t="s">
        <v>7273</v>
      </c>
      <c r="N600" s="599" t="s">
        <v>79</v>
      </c>
      <c r="O600" s="599" t="s">
        <v>7274</v>
      </c>
      <c r="P600" s="599">
        <v>9</v>
      </c>
      <c r="Q600" s="599" t="s">
        <v>1180</v>
      </c>
      <c r="R600" s="599" t="s">
        <v>6653</v>
      </c>
      <c r="S600" s="599" t="s">
        <v>7419</v>
      </c>
      <c r="T600" s="599" t="s">
        <v>7275</v>
      </c>
      <c r="U600" s="599" t="s">
        <v>7420</v>
      </c>
      <c r="V600" s="599" t="s">
        <v>8007</v>
      </c>
      <c r="W600" s="599" t="s">
        <v>4373</v>
      </c>
      <c r="X600" s="599">
        <v>1</v>
      </c>
      <c r="Y600" s="599">
        <v>2</v>
      </c>
      <c r="Z600" s="599" t="s">
        <v>7350</v>
      </c>
      <c r="AA600" s="599" t="s">
        <v>7351</v>
      </c>
      <c r="AB600" s="599" t="s">
        <v>8011</v>
      </c>
      <c r="AC600" s="599">
        <v>1447.9</v>
      </c>
      <c r="AD600" s="599">
        <v>1437.9</v>
      </c>
      <c r="AE600" s="599">
        <v>1427.9</v>
      </c>
      <c r="AF600" s="599">
        <v>331.05</v>
      </c>
      <c r="AG600" s="599">
        <v>351.05</v>
      </c>
      <c r="AH600" s="599">
        <v>371.05</v>
      </c>
      <c r="AI600" s="599">
        <v>2110</v>
      </c>
      <c r="AJ600" s="599">
        <v>2140</v>
      </c>
      <c r="AK600" s="599">
        <v>2170</v>
      </c>
      <c r="AL600" s="599">
        <v>1778.95</v>
      </c>
      <c r="AM600" s="599">
        <v>1758.95</v>
      </c>
      <c r="AN600" s="599">
        <v>1738.95</v>
      </c>
      <c r="AO600" s="599">
        <v>3</v>
      </c>
      <c r="AP600" s="599">
        <v>3</v>
      </c>
      <c r="AQ600" s="599">
        <v>3</v>
      </c>
      <c r="AR600" s="599"/>
      <c r="AS600" s="599">
        <v>19.899999999999999</v>
      </c>
      <c r="AT600" s="599">
        <v>19.899999999999999</v>
      </c>
      <c r="AU600" s="599">
        <v>20</v>
      </c>
      <c r="AV600" s="599">
        <v>-35.5</v>
      </c>
      <c r="AW600" s="599">
        <v>-35.5</v>
      </c>
      <c r="AX600" s="599">
        <v>-35.5</v>
      </c>
      <c r="AY600" s="599">
        <v>-112.7</v>
      </c>
      <c r="AZ600" s="599"/>
      <c r="BA600" s="599"/>
      <c r="BB600" s="599"/>
      <c r="BC600" s="599" t="str">
        <f t="shared" si="24"/>
        <v>FAIL</v>
      </c>
      <c r="BD600" s="599" t="str">
        <f t="shared" si="25"/>
        <v>FAIL</v>
      </c>
      <c r="BE600" s="599" t="str">
        <f t="shared" si="26"/>
        <v>FAIL</v>
      </c>
      <c r="BF600" s="599" t="s">
        <v>21</v>
      </c>
    </row>
    <row r="601" spans="1:58" ht="17.350000000000001">
      <c r="A601" s="600"/>
      <c r="B601" s="600" t="s">
        <v>8012</v>
      </c>
      <c r="C601" s="600" t="s">
        <v>7272</v>
      </c>
      <c r="D601" s="600" t="s">
        <v>16</v>
      </c>
      <c r="E601" s="599" t="s">
        <v>1388</v>
      </c>
      <c r="F601" s="600" t="s">
        <v>4702</v>
      </c>
      <c r="G601" s="600" t="s">
        <v>39</v>
      </c>
      <c r="H601" s="600" t="s">
        <v>4168</v>
      </c>
      <c r="I601" s="600">
        <v>1.2</v>
      </c>
      <c r="J601" s="600">
        <v>3.7</v>
      </c>
      <c r="K601" s="600" t="s">
        <v>1194</v>
      </c>
      <c r="L601" s="600" t="s">
        <v>1194</v>
      </c>
      <c r="M601" s="600" t="s">
        <v>7273</v>
      </c>
      <c r="N601" s="600" t="s">
        <v>79</v>
      </c>
      <c r="O601" s="600" t="s">
        <v>7274</v>
      </c>
      <c r="P601" s="600">
        <v>9</v>
      </c>
      <c r="Q601" s="600" t="s">
        <v>1180</v>
      </c>
      <c r="R601" s="600" t="s">
        <v>6653</v>
      </c>
      <c r="S601" s="600" t="s">
        <v>7419</v>
      </c>
      <c r="T601" s="600" t="s">
        <v>7275</v>
      </c>
      <c r="U601" s="600" t="s">
        <v>7420</v>
      </c>
      <c r="V601" s="600" t="s">
        <v>8007</v>
      </c>
      <c r="W601" s="600" t="s">
        <v>4373</v>
      </c>
      <c r="X601" s="600">
        <v>-2</v>
      </c>
      <c r="Y601" s="600">
        <v>1</v>
      </c>
      <c r="Z601" s="600" t="s">
        <v>7353</v>
      </c>
      <c r="AA601" s="600" t="s">
        <v>7354</v>
      </c>
      <c r="AB601" s="600" t="s">
        <v>8012</v>
      </c>
      <c r="AC601" s="600">
        <v>1427.9</v>
      </c>
      <c r="AD601" s="600">
        <v>1437.9</v>
      </c>
      <c r="AE601" s="600">
        <v>1447.9</v>
      </c>
      <c r="AF601" s="600">
        <v>4965.8</v>
      </c>
      <c r="AG601" s="600">
        <v>5015.8</v>
      </c>
      <c r="AH601" s="600">
        <v>5065.8</v>
      </c>
      <c r="AI601" s="600">
        <v>2110</v>
      </c>
      <c r="AJ601" s="600">
        <v>2140</v>
      </c>
      <c r="AK601" s="600">
        <v>2170</v>
      </c>
      <c r="AL601" s="600">
        <v>2795.8</v>
      </c>
      <c r="AM601" s="600">
        <v>2845.8</v>
      </c>
      <c r="AN601" s="600">
        <v>2895.8</v>
      </c>
      <c r="AO601" s="600">
        <v>3</v>
      </c>
      <c r="AP601" s="600">
        <v>3</v>
      </c>
      <c r="AQ601" s="600">
        <v>3</v>
      </c>
      <c r="AR601" s="600"/>
      <c r="AS601" s="600">
        <v>20</v>
      </c>
      <c r="AT601" s="600">
        <v>19.899999999999999</v>
      </c>
      <c r="AU601" s="600">
        <v>19.899999999999999</v>
      </c>
      <c r="AV601" s="600">
        <v>-26.3</v>
      </c>
      <c r="AW601" s="600">
        <v>-26.3</v>
      </c>
      <c r="AX601" s="600">
        <v>-26.3</v>
      </c>
      <c r="AY601" s="600">
        <v>-112.7</v>
      </c>
      <c r="AZ601" s="600"/>
      <c r="BA601" s="600"/>
      <c r="BB601" s="600"/>
      <c r="BC601" s="600" t="str">
        <f t="shared" si="24"/>
        <v>FAIL</v>
      </c>
      <c r="BD601" s="600" t="str">
        <f t="shared" si="25"/>
        <v>FAIL</v>
      </c>
      <c r="BE601" s="600" t="str">
        <f t="shared" si="26"/>
        <v>FAIL</v>
      </c>
      <c r="BF601" s="600" t="s">
        <v>21</v>
      </c>
    </row>
    <row r="602" spans="1:58" ht="17.350000000000001">
      <c r="A602" s="599"/>
      <c r="B602" s="599" t="s">
        <v>8013</v>
      </c>
      <c r="C602" s="599" t="s">
        <v>7272</v>
      </c>
      <c r="D602" s="599" t="s">
        <v>16</v>
      </c>
      <c r="E602" s="599" t="s">
        <v>1388</v>
      </c>
      <c r="F602" s="599" t="s">
        <v>4702</v>
      </c>
      <c r="G602" s="599" t="s">
        <v>39</v>
      </c>
      <c r="H602" s="599" t="s">
        <v>4168</v>
      </c>
      <c r="I602" s="599">
        <v>1.2</v>
      </c>
      <c r="J602" s="599">
        <v>3.7</v>
      </c>
      <c r="K602" s="599" t="s">
        <v>1194</v>
      </c>
      <c r="L602" s="599" t="s">
        <v>1194</v>
      </c>
      <c r="M602" s="599" t="s">
        <v>7273</v>
      </c>
      <c r="N602" s="599" t="s">
        <v>79</v>
      </c>
      <c r="O602" s="599" t="s">
        <v>7274</v>
      </c>
      <c r="P602" s="599">
        <v>9</v>
      </c>
      <c r="Q602" s="599" t="s">
        <v>1180</v>
      </c>
      <c r="R602" s="599" t="s">
        <v>6653</v>
      </c>
      <c r="S602" s="599" t="s">
        <v>7419</v>
      </c>
      <c r="T602" s="599" t="s">
        <v>7275</v>
      </c>
      <c r="U602" s="599" t="s">
        <v>7420</v>
      </c>
      <c r="V602" s="599" t="s">
        <v>8007</v>
      </c>
      <c r="W602" s="599" t="s">
        <v>4373</v>
      </c>
      <c r="X602" s="599">
        <v>2</v>
      </c>
      <c r="Y602" s="599">
        <v>-1</v>
      </c>
      <c r="Z602" s="599" t="s">
        <v>7416</v>
      </c>
      <c r="AA602" s="599" t="s">
        <v>7417</v>
      </c>
      <c r="AB602" s="599" t="s">
        <v>8013</v>
      </c>
      <c r="AC602" s="599">
        <v>1427.9</v>
      </c>
      <c r="AD602" s="599">
        <v>1437.9</v>
      </c>
      <c r="AE602" s="599">
        <v>1447.9</v>
      </c>
      <c r="AF602" s="599">
        <v>685.8</v>
      </c>
      <c r="AG602" s="599">
        <v>735.8</v>
      </c>
      <c r="AH602" s="599">
        <v>785.8</v>
      </c>
      <c r="AI602" s="599">
        <v>2170</v>
      </c>
      <c r="AJ602" s="599">
        <v>2140</v>
      </c>
      <c r="AK602" s="599">
        <v>2110</v>
      </c>
      <c r="AL602" s="599">
        <v>1424.2</v>
      </c>
      <c r="AM602" s="599">
        <v>1374.2</v>
      </c>
      <c r="AN602" s="599">
        <v>1324.2</v>
      </c>
      <c r="AO602" s="599">
        <v>3</v>
      </c>
      <c r="AP602" s="599">
        <v>3</v>
      </c>
      <c r="AQ602" s="599">
        <v>3</v>
      </c>
      <c r="AR602" s="599"/>
      <c r="AS602" s="599">
        <v>20</v>
      </c>
      <c r="AT602" s="599">
        <v>19.899999999999999</v>
      </c>
      <c r="AU602" s="599">
        <v>19.899999999999999</v>
      </c>
      <c r="AV602" s="599">
        <v>-45.5</v>
      </c>
      <c r="AW602" s="599">
        <v>-45.5</v>
      </c>
      <c r="AX602" s="599">
        <v>-45.5</v>
      </c>
      <c r="AY602" s="599">
        <v>-112.7</v>
      </c>
      <c r="AZ602" s="599"/>
      <c r="BA602" s="599"/>
      <c r="BB602" s="599"/>
      <c r="BC602" s="599" t="str">
        <f t="shared" si="24"/>
        <v>FAIL</v>
      </c>
      <c r="BD602" s="599" t="str">
        <f t="shared" si="25"/>
        <v>FAIL</v>
      </c>
      <c r="BE602" s="599" t="str">
        <f t="shared" si="26"/>
        <v>FAIL</v>
      </c>
      <c r="BF602" s="599" t="s">
        <v>21</v>
      </c>
    </row>
    <row r="603" spans="1:58" ht="17.350000000000001">
      <c r="A603" s="600"/>
      <c r="B603" s="600" t="s">
        <v>7939</v>
      </c>
      <c r="C603" s="600" t="s">
        <v>7272</v>
      </c>
      <c r="D603" s="600" t="s">
        <v>16</v>
      </c>
      <c r="E603" s="599" t="s">
        <v>1388</v>
      </c>
      <c r="F603" s="600" t="s">
        <v>4702</v>
      </c>
      <c r="G603" s="600" t="s">
        <v>39</v>
      </c>
      <c r="H603" s="600" t="s">
        <v>4168</v>
      </c>
      <c r="I603" s="600">
        <v>1.2</v>
      </c>
      <c r="J603" s="600">
        <v>3.7</v>
      </c>
      <c r="K603" s="600" t="s">
        <v>1194</v>
      </c>
      <c r="L603" s="600" t="s">
        <v>1194</v>
      </c>
      <c r="M603" s="600" t="s">
        <v>7273</v>
      </c>
      <c r="N603" s="600" t="s">
        <v>79</v>
      </c>
      <c r="O603" s="600" t="s">
        <v>7274</v>
      </c>
      <c r="P603" s="600">
        <v>9</v>
      </c>
      <c r="Q603" s="600" t="s">
        <v>1180</v>
      </c>
      <c r="R603" s="600" t="s">
        <v>6653</v>
      </c>
      <c r="S603" s="600" t="s">
        <v>7428</v>
      </c>
      <c r="T603" s="600"/>
      <c r="U603" s="600" t="s">
        <v>7420</v>
      </c>
      <c r="V603" s="600" t="s">
        <v>8014</v>
      </c>
      <c r="W603" s="600" t="s">
        <v>7299</v>
      </c>
      <c r="X603" s="600">
        <v>2</v>
      </c>
      <c r="Y603" s="600"/>
      <c r="Z603" s="600" t="s">
        <v>7339</v>
      </c>
      <c r="AA603" s="600"/>
      <c r="AB603" s="600" t="s">
        <v>7939</v>
      </c>
      <c r="AC603" s="600">
        <v>1447.9</v>
      </c>
      <c r="AD603" s="600">
        <v>1455.4</v>
      </c>
      <c r="AE603" s="600">
        <v>1462.9</v>
      </c>
      <c r="AF603" s="600"/>
      <c r="AG603" s="600"/>
      <c r="AH603" s="600"/>
      <c r="AI603" s="600">
        <v>2110</v>
      </c>
      <c r="AJ603" s="600">
        <v>2140</v>
      </c>
      <c r="AK603" s="600">
        <v>2170</v>
      </c>
      <c r="AL603" s="600"/>
      <c r="AM603" s="600"/>
      <c r="AN603" s="600"/>
      <c r="AO603" s="600"/>
      <c r="AP603" s="600"/>
      <c r="AQ603" s="600"/>
      <c r="AR603" s="600"/>
      <c r="AS603" s="600">
        <v>23.9</v>
      </c>
      <c r="AT603" s="600">
        <v>23.9</v>
      </c>
      <c r="AU603" s="600">
        <v>23.9</v>
      </c>
      <c r="AV603" s="600"/>
      <c r="AW603" s="600"/>
      <c r="AX603" s="600"/>
      <c r="AY603" s="600">
        <v>-112.7</v>
      </c>
      <c r="AZ603" s="600"/>
      <c r="BA603" s="600"/>
      <c r="BB603" s="600"/>
      <c r="BC603" s="600" t="str">
        <f t="shared" si="24"/>
        <v>FAIL</v>
      </c>
      <c r="BD603" s="600" t="str">
        <f t="shared" si="25"/>
        <v>FAIL</v>
      </c>
      <c r="BE603" s="600" t="str">
        <f t="shared" si="26"/>
        <v>FAIL</v>
      </c>
      <c r="BF603" s="600" t="s">
        <v>21</v>
      </c>
    </row>
    <row r="604" spans="1:58" ht="17.350000000000001">
      <c r="A604" s="599"/>
      <c r="B604" s="599" t="s">
        <v>8015</v>
      </c>
      <c r="C604" s="599" t="s">
        <v>7272</v>
      </c>
      <c r="D604" s="599" t="s">
        <v>16</v>
      </c>
      <c r="E604" s="599" t="s">
        <v>1388</v>
      </c>
      <c r="F604" s="599" t="s">
        <v>4702</v>
      </c>
      <c r="G604" s="599" t="s">
        <v>39</v>
      </c>
      <c r="H604" s="599" t="s">
        <v>4168</v>
      </c>
      <c r="I604" s="599">
        <v>1.2</v>
      </c>
      <c r="J604" s="599">
        <v>3.7</v>
      </c>
      <c r="K604" s="599" t="s">
        <v>1194</v>
      </c>
      <c r="L604" s="599" t="s">
        <v>1194</v>
      </c>
      <c r="M604" s="599" t="s">
        <v>7273</v>
      </c>
      <c r="N604" s="599" t="s">
        <v>79</v>
      </c>
      <c r="O604" s="599" t="s">
        <v>7274</v>
      </c>
      <c r="P604" s="599">
        <v>9</v>
      </c>
      <c r="Q604" s="599" t="s">
        <v>1180</v>
      </c>
      <c r="R604" s="599" t="s">
        <v>6653</v>
      </c>
      <c r="S604" s="599" t="s">
        <v>7428</v>
      </c>
      <c r="T604" s="599" t="s">
        <v>7275</v>
      </c>
      <c r="U604" s="599" t="s">
        <v>7420</v>
      </c>
      <c r="V604" s="599" t="s">
        <v>8014</v>
      </c>
      <c r="W604" s="599" t="s">
        <v>7299</v>
      </c>
      <c r="X604" s="599">
        <v>-1</v>
      </c>
      <c r="Y604" s="599">
        <v>1</v>
      </c>
      <c r="Z604" s="599" t="s">
        <v>7341</v>
      </c>
      <c r="AA604" s="599" t="s">
        <v>7342</v>
      </c>
      <c r="AB604" s="599" t="s">
        <v>8015</v>
      </c>
      <c r="AC604" s="599">
        <v>1447.9</v>
      </c>
      <c r="AD604" s="599">
        <v>1455.4</v>
      </c>
      <c r="AE604" s="599">
        <v>1462.9</v>
      </c>
      <c r="AF604" s="599">
        <v>3557.9</v>
      </c>
      <c r="AG604" s="599">
        <v>3595.4</v>
      </c>
      <c r="AH604" s="599">
        <v>3632.9</v>
      </c>
      <c r="AI604" s="599">
        <v>2110</v>
      </c>
      <c r="AJ604" s="599">
        <v>2140</v>
      </c>
      <c r="AK604" s="599">
        <v>2170</v>
      </c>
      <c r="AL604" s="599">
        <v>1387.9</v>
      </c>
      <c r="AM604" s="599">
        <v>1425.4</v>
      </c>
      <c r="AN604" s="599">
        <v>1462.9</v>
      </c>
      <c r="AO604" s="599">
        <v>3</v>
      </c>
      <c r="AP604" s="599">
        <v>3</v>
      </c>
      <c r="AQ604" s="599">
        <v>3</v>
      </c>
      <c r="AR604" s="599"/>
      <c r="AS604" s="599">
        <v>19.899999999999999</v>
      </c>
      <c r="AT604" s="599">
        <v>19.899999999999999</v>
      </c>
      <c r="AU604" s="599">
        <v>19.899999999999999</v>
      </c>
      <c r="AV604" s="599">
        <v>-46.1</v>
      </c>
      <c r="AW604" s="599">
        <v>-46.1</v>
      </c>
      <c r="AX604" s="599">
        <v>-46.2</v>
      </c>
      <c r="AY604" s="599">
        <v>-112.7</v>
      </c>
      <c r="AZ604" s="599"/>
      <c r="BA604" s="599"/>
      <c r="BB604" s="599"/>
      <c r="BC604" s="599" t="str">
        <f t="shared" si="24"/>
        <v>FAIL</v>
      </c>
      <c r="BD604" s="599" t="str">
        <f t="shared" si="25"/>
        <v>FAIL</v>
      </c>
      <c r="BE604" s="599" t="str">
        <f t="shared" si="26"/>
        <v>FAIL</v>
      </c>
      <c r="BF604" s="599" t="s">
        <v>21</v>
      </c>
    </row>
    <row r="605" spans="1:58" ht="17.350000000000001">
      <c r="A605" s="600"/>
      <c r="B605" s="600" t="s">
        <v>8016</v>
      </c>
      <c r="C605" s="600" t="s">
        <v>7272</v>
      </c>
      <c r="D605" s="600" t="s">
        <v>16</v>
      </c>
      <c r="E605" s="599" t="s">
        <v>1388</v>
      </c>
      <c r="F605" s="600" t="s">
        <v>4702</v>
      </c>
      <c r="G605" s="600" t="s">
        <v>39</v>
      </c>
      <c r="H605" s="600" t="s">
        <v>4168</v>
      </c>
      <c r="I605" s="600">
        <v>1.2</v>
      </c>
      <c r="J605" s="600">
        <v>3.7</v>
      </c>
      <c r="K605" s="600" t="s">
        <v>1194</v>
      </c>
      <c r="L605" s="600" t="s">
        <v>1194</v>
      </c>
      <c r="M605" s="600" t="s">
        <v>7273</v>
      </c>
      <c r="N605" s="600" t="s">
        <v>79</v>
      </c>
      <c r="O605" s="600" t="s">
        <v>7274</v>
      </c>
      <c r="P605" s="600">
        <v>9</v>
      </c>
      <c r="Q605" s="600" t="s">
        <v>1180</v>
      </c>
      <c r="R605" s="600" t="s">
        <v>6653</v>
      </c>
      <c r="S605" s="600" t="s">
        <v>7428</v>
      </c>
      <c r="T605" s="600" t="s">
        <v>7275</v>
      </c>
      <c r="U605" s="600" t="s">
        <v>7420</v>
      </c>
      <c r="V605" s="600" t="s">
        <v>8014</v>
      </c>
      <c r="W605" s="600" t="s">
        <v>7299</v>
      </c>
      <c r="X605" s="600">
        <v>1</v>
      </c>
      <c r="Y605" s="600">
        <v>1</v>
      </c>
      <c r="Z605" s="600" t="s">
        <v>7344</v>
      </c>
      <c r="AA605" s="600" t="s">
        <v>7345</v>
      </c>
      <c r="AB605" s="600" t="s">
        <v>8016</v>
      </c>
      <c r="AC605" s="600">
        <v>1462.9</v>
      </c>
      <c r="AD605" s="600">
        <v>1455.4</v>
      </c>
      <c r="AE605" s="600">
        <v>1447.9</v>
      </c>
      <c r="AF605" s="600">
        <v>647.1</v>
      </c>
      <c r="AG605" s="600">
        <v>684.6</v>
      </c>
      <c r="AH605" s="600">
        <v>722.1</v>
      </c>
      <c r="AI605" s="600">
        <v>2110</v>
      </c>
      <c r="AJ605" s="600">
        <v>2140</v>
      </c>
      <c r="AK605" s="600">
        <v>2170</v>
      </c>
      <c r="AL605" s="600">
        <v>1462.9</v>
      </c>
      <c r="AM605" s="600">
        <v>1425.4</v>
      </c>
      <c r="AN605" s="600">
        <v>1387.9</v>
      </c>
      <c r="AO605" s="600">
        <v>3</v>
      </c>
      <c r="AP605" s="600">
        <v>3</v>
      </c>
      <c r="AQ605" s="600">
        <v>3</v>
      </c>
      <c r="AR605" s="600"/>
      <c r="AS605" s="600">
        <v>19.899999999999999</v>
      </c>
      <c r="AT605" s="600">
        <v>19.899999999999999</v>
      </c>
      <c r="AU605" s="600">
        <v>19.899999999999999</v>
      </c>
      <c r="AV605" s="600">
        <v>-45.5</v>
      </c>
      <c r="AW605" s="600">
        <v>-45.5</v>
      </c>
      <c r="AX605" s="600">
        <v>-45.5</v>
      </c>
      <c r="AY605" s="600">
        <v>-112.7</v>
      </c>
      <c r="AZ605" s="600"/>
      <c r="BA605" s="600"/>
      <c r="BB605" s="600"/>
      <c r="BC605" s="600" t="str">
        <f t="shared" si="24"/>
        <v>FAIL</v>
      </c>
      <c r="BD605" s="600" t="str">
        <f t="shared" si="25"/>
        <v>FAIL</v>
      </c>
      <c r="BE605" s="600" t="str">
        <f t="shared" si="26"/>
        <v>FAIL</v>
      </c>
      <c r="BF605" s="600" t="s">
        <v>21</v>
      </c>
    </row>
    <row r="606" spans="1:58" ht="17.350000000000001">
      <c r="A606" s="599"/>
      <c r="B606" s="599" t="s">
        <v>8017</v>
      </c>
      <c r="C606" s="599" t="s">
        <v>7272</v>
      </c>
      <c r="D606" s="599" t="s">
        <v>16</v>
      </c>
      <c r="E606" s="599" t="s">
        <v>1388</v>
      </c>
      <c r="F606" s="599" t="s">
        <v>4702</v>
      </c>
      <c r="G606" s="599" t="s">
        <v>39</v>
      </c>
      <c r="H606" s="599" t="s">
        <v>4168</v>
      </c>
      <c r="I606" s="599">
        <v>1.2</v>
      </c>
      <c r="J606" s="599">
        <v>3.7</v>
      </c>
      <c r="K606" s="599" t="s">
        <v>1194</v>
      </c>
      <c r="L606" s="599" t="s">
        <v>1194</v>
      </c>
      <c r="M606" s="599" t="s">
        <v>7273</v>
      </c>
      <c r="N606" s="599" t="s">
        <v>79</v>
      </c>
      <c r="O606" s="599" t="s">
        <v>7274</v>
      </c>
      <c r="P606" s="599">
        <v>9</v>
      </c>
      <c r="Q606" s="599" t="s">
        <v>1180</v>
      </c>
      <c r="R606" s="599" t="s">
        <v>6653</v>
      </c>
      <c r="S606" s="599" t="s">
        <v>7428</v>
      </c>
      <c r="T606" s="599" t="s">
        <v>7275</v>
      </c>
      <c r="U606" s="599" t="s">
        <v>7420</v>
      </c>
      <c r="V606" s="599" t="s">
        <v>8014</v>
      </c>
      <c r="W606" s="599" t="s">
        <v>4373</v>
      </c>
      <c r="X606" s="599">
        <v>-1</v>
      </c>
      <c r="Y606" s="599">
        <v>2</v>
      </c>
      <c r="Z606" s="599" t="s">
        <v>7347</v>
      </c>
      <c r="AA606" s="599" t="s">
        <v>7348</v>
      </c>
      <c r="AB606" s="599" t="s">
        <v>8017</v>
      </c>
      <c r="AC606" s="599">
        <v>1447.9</v>
      </c>
      <c r="AD606" s="599">
        <v>1455.4</v>
      </c>
      <c r="AE606" s="599">
        <v>1462.9</v>
      </c>
      <c r="AF606" s="599">
        <v>1778.95</v>
      </c>
      <c r="AG606" s="599">
        <v>1797.7</v>
      </c>
      <c r="AH606" s="599">
        <v>1816.45</v>
      </c>
      <c r="AI606" s="599">
        <v>2110</v>
      </c>
      <c r="AJ606" s="599">
        <v>2140</v>
      </c>
      <c r="AK606" s="599">
        <v>2170</v>
      </c>
      <c r="AL606" s="599">
        <v>331.05</v>
      </c>
      <c r="AM606" s="599">
        <v>312.3</v>
      </c>
      <c r="AN606" s="599">
        <v>293.55</v>
      </c>
      <c r="AO606" s="599">
        <v>3</v>
      </c>
      <c r="AP606" s="599">
        <v>3</v>
      </c>
      <c r="AQ606" s="599">
        <v>3</v>
      </c>
      <c r="AR606" s="599"/>
      <c r="AS606" s="599">
        <v>19.899999999999999</v>
      </c>
      <c r="AT606" s="599">
        <v>19.899999999999999</v>
      </c>
      <c r="AU606" s="599">
        <v>19.899999999999999</v>
      </c>
      <c r="AV606" s="599">
        <v>-16.3</v>
      </c>
      <c r="AW606" s="599">
        <v>-16.3</v>
      </c>
      <c r="AX606" s="599">
        <v>-16.3</v>
      </c>
      <c r="AY606" s="599">
        <v>-112.7</v>
      </c>
      <c r="AZ606" s="599"/>
      <c r="BA606" s="599"/>
      <c r="BB606" s="599"/>
      <c r="BC606" s="599" t="str">
        <f t="shared" si="24"/>
        <v>FAIL</v>
      </c>
      <c r="BD606" s="599" t="str">
        <f t="shared" si="25"/>
        <v>FAIL</v>
      </c>
      <c r="BE606" s="599" t="str">
        <f t="shared" si="26"/>
        <v>FAIL</v>
      </c>
      <c r="BF606" s="599" t="s">
        <v>21</v>
      </c>
    </row>
    <row r="607" spans="1:58" ht="17.350000000000001">
      <c r="A607" s="600"/>
      <c r="B607" s="600" t="s">
        <v>8018</v>
      </c>
      <c r="C607" s="600" t="s">
        <v>7272</v>
      </c>
      <c r="D607" s="600" t="s">
        <v>16</v>
      </c>
      <c r="E607" s="599" t="s">
        <v>1388</v>
      </c>
      <c r="F607" s="600" t="s">
        <v>4702</v>
      </c>
      <c r="G607" s="600" t="s">
        <v>39</v>
      </c>
      <c r="H607" s="600" t="s">
        <v>4168</v>
      </c>
      <c r="I607" s="600">
        <v>1.2</v>
      </c>
      <c r="J607" s="600">
        <v>3.7</v>
      </c>
      <c r="K607" s="600" t="s">
        <v>1194</v>
      </c>
      <c r="L607" s="600" t="s">
        <v>1194</v>
      </c>
      <c r="M607" s="600" t="s">
        <v>7273</v>
      </c>
      <c r="N607" s="600" t="s">
        <v>79</v>
      </c>
      <c r="O607" s="600" t="s">
        <v>7274</v>
      </c>
      <c r="P607" s="600">
        <v>9</v>
      </c>
      <c r="Q607" s="600" t="s">
        <v>1180</v>
      </c>
      <c r="R607" s="600" t="s">
        <v>6653</v>
      </c>
      <c r="S607" s="600" t="s">
        <v>7428</v>
      </c>
      <c r="T607" s="600" t="s">
        <v>7275</v>
      </c>
      <c r="U607" s="600" t="s">
        <v>7420</v>
      </c>
      <c r="V607" s="600" t="s">
        <v>8014</v>
      </c>
      <c r="W607" s="600" t="s">
        <v>4373</v>
      </c>
      <c r="X607" s="600">
        <v>1</v>
      </c>
      <c r="Y607" s="600">
        <v>2</v>
      </c>
      <c r="Z607" s="600" t="s">
        <v>7350</v>
      </c>
      <c r="AA607" s="600" t="s">
        <v>7351</v>
      </c>
      <c r="AB607" s="600" t="s">
        <v>8018</v>
      </c>
      <c r="AC607" s="600">
        <v>1462.9</v>
      </c>
      <c r="AD607" s="600">
        <v>1455.4</v>
      </c>
      <c r="AE607" s="600">
        <v>1447.9</v>
      </c>
      <c r="AF607" s="600">
        <v>323.55</v>
      </c>
      <c r="AG607" s="600">
        <v>342.3</v>
      </c>
      <c r="AH607" s="600">
        <v>361.05</v>
      </c>
      <c r="AI607" s="600">
        <v>2110</v>
      </c>
      <c r="AJ607" s="600">
        <v>2140</v>
      </c>
      <c r="AK607" s="600">
        <v>2170</v>
      </c>
      <c r="AL607" s="600">
        <v>1786.45</v>
      </c>
      <c r="AM607" s="600">
        <v>1767.7</v>
      </c>
      <c r="AN607" s="600">
        <v>1748.95</v>
      </c>
      <c r="AO607" s="600">
        <v>3</v>
      </c>
      <c r="AP607" s="600">
        <v>3</v>
      </c>
      <c r="AQ607" s="600">
        <v>3</v>
      </c>
      <c r="AR607" s="600"/>
      <c r="AS607" s="600">
        <v>19.899999999999999</v>
      </c>
      <c r="AT607" s="600">
        <v>19.899999999999999</v>
      </c>
      <c r="AU607" s="600">
        <v>19.899999999999999</v>
      </c>
      <c r="AV607" s="600">
        <v>-35.5</v>
      </c>
      <c r="AW607" s="600">
        <v>-35.5</v>
      </c>
      <c r="AX607" s="600">
        <v>-35.5</v>
      </c>
      <c r="AY607" s="600">
        <v>-112.7</v>
      </c>
      <c r="AZ607" s="600"/>
      <c r="BA607" s="600"/>
      <c r="BB607" s="600"/>
      <c r="BC607" s="600" t="str">
        <f t="shared" si="24"/>
        <v>FAIL</v>
      </c>
      <c r="BD607" s="600" t="str">
        <f t="shared" si="25"/>
        <v>FAIL</v>
      </c>
      <c r="BE607" s="600" t="str">
        <f t="shared" si="26"/>
        <v>FAIL</v>
      </c>
      <c r="BF607" s="600" t="s">
        <v>21</v>
      </c>
    </row>
    <row r="608" spans="1:58" ht="17.350000000000001">
      <c r="A608" s="599"/>
      <c r="B608" s="599" t="s">
        <v>8019</v>
      </c>
      <c r="C608" s="599" t="s">
        <v>7272</v>
      </c>
      <c r="D608" s="599" t="s">
        <v>16</v>
      </c>
      <c r="E608" s="599" t="s">
        <v>1388</v>
      </c>
      <c r="F608" s="599" t="s">
        <v>4702</v>
      </c>
      <c r="G608" s="599" t="s">
        <v>39</v>
      </c>
      <c r="H608" s="599" t="s">
        <v>4168</v>
      </c>
      <c r="I608" s="599">
        <v>1.2</v>
      </c>
      <c r="J608" s="599">
        <v>3.7</v>
      </c>
      <c r="K608" s="599" t="s">
        <v>1194</v>
      </c>
      <c r="L608" s="599" t="s">
        <v>1194</v>
      </c>
      <c r="M608" s="599" t="s">
        <v>7273</v>
      </c>
      <c r="N608" s="599" t="s">
        <v>79</v>
      </c>
      <c r="O608" s="599" t="s">
        <v>7274</v>
      </c>
      <c r="P608" s="599">
        <v>9</v>
      </c>
      <c r="Q608" s="599" t="s">
        <v>1180</v>
      </c>
      <c r="R608" s="599" t="s">
        <v>6653</v>
      </c>
      <c r="S608" s="599" t="s">
        <v>7428</v>
      </c>
      <c r="T608" s="599" t="s">
        <v>7275</v>
      </c>
      <c r="U608" s="599" t="s">
        <v>7420</v>
      </c>
      <c r="V608" s="599" t="s">
        <v>8014</v>
      </c>
      <c r="W608" s="599" t="s">
        <v>4373</v>
      </c>
      <c r="X608" s="599">
        <v>-2</v>
      </c>
      <c r="Y608" s="599">
        <v>1</v>
      </c>
      <c r="Z608" s="599" t="s">
        <v>7353</v>
      </c>
      <c r="AA608" s="599" t="s">
        <v>7354</v>
      </c>
      <c r="AB608" s="599" t="s">
        <v>8019</v>
      </c>
      <c r="AC608" s="599">
        <v>1447.9</v>
      </c>
      <c r="AD608" s="599">
        <v>1455.4</v>
      </c>
      <c r="AE608" s="599">
        <v>1462.9</v>
      </c>
      <c r="AF608" s="599">
        <v>5005.8</v>
      </c>
      <c r="AG608" s="599">
        <v>5050.8</v>
      </c>
      <c r="AH608" s="599">
        <v>5095.8</v>
      </c>
      <c r="AI608" s="599">
        <v>2110</v>
      </c>
      <c r="AJ608" s="599">
        <v>2140</v>
      </c>
      <c r="AK608" s="599">
        <v>2170</v>
      </c>
      <c r="AL608" s="599">
        <v>2835.8</v>
      </c>
      <c r="AM608" s="599">
        <v>2880.8</v>
      </c>
      <c r="AN608" s="599">
        <v>2925.8</v>
      </c>
      <c r="AO608" s="599">
        <v>3</v>
      </c>
      <c r="AP608" s="599">
        <v>3</v>
      </c>
      <c r="AQ608" s="599">
        <v>3</v>
      </c>
      <c r="AR608" s="599"/>
      <c r="AS608" s="599">
        <v>19.899999999999999</v>
      </c>
      <c r="AT608" s="599">
        <v>19.899999999999999</v>
      </c>
      <c r="AU608" s="599">
        <v>19.899999999999999</v>
      </c>
      <c r="AV608" s="599">
        <v>-26.3</v>
      </c>
      <c r="AW608" s="599">
        <v>-26.3</v>
      </c>
      <c r="AX608" s="599">
        <v>-26.3</v>
      </c>
      <c r="AY608" s="599">
        <v>-112.7</v>
      </c>
      <c r="AZ608" s="599"/>
      <c r="BA608" s="599"/>
      <c r="BB608" s="599"/>
      <c r="BC608" s="599" t="str">
        <f t="shared" si="24"/>
        <v>FAIL</v>
      </c>
      <c r="BD608" s="599" t="str">
        <f t="shared" si="25"/>
        <v>FAIL</v>
      </c>
      <c r="BE608" s="599" t="str">
        <f t="shared" si="26"/>
        <v>FAIL</v>
      </c>
      <c r="BF608" s="599" t="s">
        <v>21</v>
      </c>
    </row>
    <row r="609" spans="1:58" ht="17.350000000000001">
      <c r="A609" s="600"/>
      <c r="B609" s="600" t="s">
        <v>8020</v>
      </c>
      <c r="C609" s="600" t="s">
        <v>7272</v>
      </c>
      <c r="D609" s="600" t="s">
        <v>16</v>
      </c>
      <c r="E609" s="599" t="s">
        <v>1388</v>
      </c>
      <c r="F609" s="600" t="s">
        <v>4702</v>
      </c>
      <c r="G609" s="600" t="s">
        <v>39</v>
      </c>
      <c r="H609" s="600" t="s">
        <v>4168</v>
      </c>
      <c r="I609" s="600">
        <v>1.2</v>
      </c>
      <c r="J609" s="600">
        <v>3.7</v>
      </c>
      <c r="K609" s="600" t="s">
        <v>1194</v>
      </c>
      <c r="L609" s="600" t="s">
        <v>1194</v>
      </c>
      <c r="M609" s="600" t="s">
        <v>7273</v>
      </c>
      <c r="N609" s="600" t="s">
        <v>79</v>
      </c>
      <c r="O609" s="600" t="s">
        <v>7274</v>
      </c>
      <c r="P609" s="600">
        <v>9</v>
      </c>
      <c r="Q609" s="600" t="s">
        <v>1180</v>
      </c>
      <c r="R609" s="600" t="s">
        <v>6653</v>
      </c>
      <c r="S609" s="600" t="s">
        <v>7428</v>
      </c>
      <c r="T609" s="600" t="s">
        <v>7275</v>
      </c>
      <c r="U609" s="600" t="s">
        <v>7420</v>
      </c>
      <c r="V609" s="600" t="s">
        <v>8014</v>
      </c>
      <c r="W609" s="600" t="s">
        <v>4373</v>
      </c>
      <c r="X609" s="600">
        <v>2</v>
      </c>
      <c r="Y609" s="600">
        <v>-1</v>
      </c>
      <c r="Z609" s="600" t="s">
        <v>7416</v>
      </c>
      <c r="AA609" s="600" t="s">
        <v>7417</v>
      </c>
      <c r="AB609" s="600" t="s">
        <v>8020</v>
      </c>
      <c r="AC609" s="600">
        <v>1447.9</v>
      </c>
      <c r="AD609" s="600">
        <v>1455.4</v>
      </c>
      <c r="AE609" s="600">
        <v>1462.9</v>
      </c>
      <c r="AF609" s="600">
        <v>725.8</v>
      </c>
      <c r="AG609" s="600">
        <v>770.8</v>
      </c>
      <c r="AH609" s="600">
        <v>815.8</v>
      </c>
      <c r="AI609" s="600">
        <v>2170</v>
      </c>
      <c r="AJ609" s="600">
        <v>2140</v>
      </c>
      <c r="AK609" s="600">
        <v>2110</v>
      </c>
      <c r="AL609" s="600">
        <v>1384.2</v>
      </c>
      <c r="AM609" s="600">
        <v>1339.2</v>
      </c>
      <c r="AN609" s="600">
        <v>1294.2</v>
      </c>
      <c r="AO609" s="600">
        <v>3</v>
      </c>
      <c r="AP609" s="600">
        <v>3</v>
      </c>
      <c r="AQ609" s="600">
        <v>3</v>
      </c>
      <c r="AR609" s="600"/>
      <c r="AS609" s="600">
        <v>19.899999999999999</v>
      </c>
      <c r="AT609" s="600">
        <v>19.899999999999999</v>
      </c>
      <c r="AU609" s="600">
        <v>19.899999999999999</v>
      </c>
      <c r="AV609" s="600">
        <v>-45.5</v>
      </c>
      <c r="AW609" s="600">
        <v>-45.5</v>
      </c>
      <c r="AX609" s="600">
        <v>-45.5</v>
      </c>
      <c r="AY609" s="600">
        <v>-112.7</v>
      </c>
      <c r="AZ609" s="600"/>
      <c r="BA609" s="600"/>
      <c r="BB609" s="600"/>
      <c r="BC609" s="600" t="str">
        <f t="shared" si="24"/>
        <v>FAIL</v>
      </c>
      <c r="BD609" s="600" t="str">
        <f t="shared" si="25"/>
        <v>FAIL</v>
      </c>
      <c r="BE609" s="600" t="str">
        <f t="shared" si="26"/>
        <v>FAIL</v>
      </c>
      <c r="BF609" s="600" t="s">
        <v>21</v>
      </c>
    </row>
    <row r="610" spans="1:58" ht="17.350000000000001">
      <c r="A610" s="599"/>
      <c r="B610" s="599" t="s">
        <v>7939</v>
      </c>
      <c r="C610" s="599" t="s">
        <v>7272</v>
      </c>
      <c r="D610" s="599" t="s">
        <v>16</v>
      </c>
      <c r="E610" s="599" t="s">
        <v>1388</v>
      </c>
      <c r="F610" s="599" t="s">
        <v>4702</v>
      </c>
      <c r="G610" s="599" t="s">
        <v>39</v>
      </c>
      <c r="H610" s="599" t="s">
        <v>4168</v>
      </c>
      <c r="I610" s="599">
        <v>1.2</v>
      </c>
      <c r="J610" s="599">
        <v>3.7</v>
      </c>
      <c r="K610" s="599" t="s">
        <v>1194</v>
      </c>
      <c r="L610" s="599" t="s">
        <v>1194</v>
      </c>
      <c r="M610" s="599" t="s">
        <v>7273</v>
      </c>
      <c r="N610" s="599" t="s">
        <v>79</v>
      </c>
      <c r="O610" s="599" t="s">
        <v>7274</v>
      </c>
      <c r="P610" s="599">
        <v>9</v>
      </c>
      <c r="Q610" s="599" t="s">
        <v>1180</v>
      </c>
      <c r="R610" s="599" t="s">
        <v>6653</v>
      </c>
      <c r="S610" s="599" t="s">
        <v>7037</v>
      </c>
      <c r="T610" s="599"/>
      <c r="U610" s="599" t="s">
        <v>7436</v>
      </c>
      <c r="V610" s="599" t="s">
        <v>8021</v>
      </c>
      <c r="W610" s="599" t="s">
        <v>7299</v>
      </c>
      <c r="X610" s="599">
        <v>2</v>
      </c>
      <c r="Y610" s="599"/>
      <c r="Z610" s="599" t="s">
        <v>7339</v>
      </c>
      <c r="AA610" s="599"/>
      <c r="AB610" s="599" t="s">
        <v>7939</v>
      </c>
      <c r="AC610" s="599">
        <v>1710</v>
      </c>
      <c r="AD610" s="599">
        <v>1747.5</v>
      </c>
      <c r="AE610" s="599">
        <v>1785</v>
      </c>
      <c r="AF610" s="599"/>
      <c r="AG610" s="599"/>
      <c r="AH610" s="599"/>
      <c r="AI610" s="599">
        <v>2110</v>
      </c>
      <c r="AJ610" s="599">
        <v>2140</v>
      </c>
      <c r="AK610" s="599">
        <v>2170</v>
      </c>
      <c r="AL610" s="599"/>
      <c r="AM610" s="599"/>
      <c r="AN610" s="599"/>
      <c r="AO610" s="599"/>
      <c r="AP610" s="599"/>
      <c r="AQ610" s="599"/>
      <c r="AR610" s="599"/>
      <c r="AS610" s="599">
        <v>23.9</v>
      </c>
      <c r="AT610" s="599">
        <v>23.9</v>
      </c>
      <c r="AU610" s="599">
        <v>23.9</v>
      </c>
      <c r="AV610" s="599"/>
      <c r="AW610" s="599"/>
      <c r="AX610" s="599"/>
      <c r="AY610" s="599">
        <v>-112.7</v>
      </c>
      <c r="AZ610" s="599"/>
      <c r="BA610" s="599"/>
      <c r="BB610" s="599"/>
      <c r="BC610" s="599" t="str">
        <f t="shared" si="24"/>
        <v>FAIL</v>
      </c>
      <c r="BD610" s="599" t="str">
        <f t="shared" si="25"/>
        <v>FAIL</v>
      </c>
      <c r="BE610" s="599" t="str">
        <f t="shared" si="26"/>
        <v>FAIL</v>
      </c>
      <c r="BF610" s="599" t="s">
        <v>21</v>
      </c>
    </row>
    <row r="611" spans="1:58" ht="17.350000000000001">
      <c r="A611" s="600"/>
      <c r="B611" s="600" t="s">
        <v>8022</v>
      </c>
      <c r="C611" s="600" t="s">
        <v>7272</v>
      </c>
      <c r="D611" s="600" t="s">
        <v>16</v>
      </c>
      <c r="E611" s="599" t="s">
        <v>1388</v>
      </c>
      <c r="F611" s="600" t="s">
        <v>4702</v>
      </c>
      <c r="G611" s="600" t="s">
        <v>39</v>
      </c>
      <c r="H611" s="600" t="s">
        <v>4168</v>
      </c>
      <c r="I611" s="600">
        <v>1.2</v>
      </c>
      <c r="J611" s="600">
        <v>3.7</v>
      </c>
      <c r="K611" s="600" t="s">
        <v>1194</v>
      </c>
      <c r="L611" s="600" t="s">
        <v>1194</v>
      </c>
      <c r="M611" s="600" t="s">
        <v>7273</v>
      </c>
      <c r="N611" s="600" t="s">
        <v>79</v>
      </c>
      <c r="O611" s="600" t="s">
        <v>7274</v>
      </c>
      <c r="P611" s="600">
        <v>9</v>
      </c>
      <c r="Q611" s="600" t="s">
        <v>1180</v>
      </c>
      <c r="R611" s="600" t="s">
        <v>6653</v>
      </c>
      <c r="S611" s="600" t="s">
        <v>7037</v>
      </c>
      <c r="T611" s="600" t="s">
        <v>7275</v>
      </c>
      <c r="U611" s="600" t="s">
        <v>7436</v>
      </c>
      <c r="V611" s="600" t="s">
        <v>8021</v>
      </c>
      <c r="W611" s="600" t="s">
        <v>7299</v>
      </c>
      <c r="X611" s="600">
        <v>-1</v>
      </c>
      <c r="Y611" s="600">
        <v>1</v>
      </c>
      <c r="Z611" s="600" t="s">
        <v>7341</v>
      </c>
      <c r="AA611" s="600" t="s">
        <v>7342</v>
      </c>
      <c r="AB611" s="600" t="s">
        <v>8022</v>
      </c>
      <c r="AC611" s="600">
        <v>1710</v>
      </c>
      <c r="AD611" s="600">
        <v>1747.5</v>
      </c>
      <c r="AE611" s="600">
        <v>1785</v>
      </c>
      <c r="AF611" s="600">
        <v>3820</v>
      </c>
      <c r="AG611" s="600">
        <v>3887.5</v>
      </c>
      <c r="AH611" s="600">
        <v>3955</v>
      </c>
      <c r="AI611" s="600">
        <v>2110</v>
      </c>
      <c r="AJ611" s="600">
        <v>2140</v>
      </c>
      <c r="AK611" s="600">
        <v>2170</v>
      </c>
      <c r="AL611" s="600">
        <v>1650</v>
      </c>
      <c r="AM611" s="600">
        <v>1717.5</v>
      </c>
      <c r="AN611" s="600">
        <v>1785</v>
      </c>
      <c r="AO611" s="600">
        <v>3</v>
      </c>
      <c r="AP611" s="600">
        <v>3</v>
      </c>
      <c r="AQ611" s="600">
        <v>3</v>
      </c>
      <c r="AR611" s="600"/>
      <c r="AS611" s="600">
        <v>19.899999999999999</v>
      </c>
      <c r="AT611" s="600">
        <v>19.899999999999999</v>
      </c>
      <c r="AU611" s="600">
        <v>19.899999999999999</v>
      </c>
      <c r="AV611" s="600">
        <v>-21.2</v>
      </c>
      <c r="AW611" s="600">
        <v>-21.2</v>
      </c>
      <c r="AX611" s="600">
        <v>-21.2</v>
      </c>
      <c r="AY611" s="600">
        <v>-112.7</v>
      </c>
      <c r="AZ611" s="600"/>
      <c r="BA611" s="600"/>
      <c r="BB611" s="600"/>
      <c r="BC611" s="600" t="str">
        <f t="shared" si="24"/>
        <v>FAIL</v>
      </c>
      <c r="BD611" s="600" t="str">
        <f t="shared" si="25"/>
        <v>FAIL</v>
      </c>
      <c r="BE611" s="600" t="str">
        <f t="shared" si="26"/>
        <v>FAIL</v>
      </c>
      <c r="BF611" s="600" t="s">
        <v>21</v>
      </c>
    </row>
    <row r="612" spans="1:58" ht="17.350000000000001">
      <c r="A612" s="599"/>
      <c r="B612" s="599" t="s">
        <v>8023</v>
      </c>
      <c r="C612" s="599" t="s">
        <v>7272</v>
      </c>
      <c r="D612" s="599" t="s">
        <v>16</v>
      </c>
      <c r="E612" s="599" t="s">
        <v>1388</v>
      </c>
      <c r="F612" s="599" t="s">
        <v>4702</v>
      </c>
      <c r="G612" s="599" t="s">
        <v>39</v>
      </c>
      <c r="H612" s="599" t="s">
        <v>4168</v>
      </c>
      <c r="I612" s="599">
        <v>1.2</v>
      </c>
      <c r="J612" s="599">
        <v>3.7</v>
      </c>
      <c r="K612" s="599" t="s">
        <v>1194</v>
      </c>
      <c r="L612" s="599" t="s">
        <v>1194</v>
      </c>
      <c r="M612" s="599" t="s">
        <v>7273</v>
      </c>
      <c r="N612" s="599" t="s">
        <v>79</v>
      </c>
      <c r="O612" s="599" t="s">
        <v>7274</v>
      </c>
      <c r="P612" s="599">
        <v>9</v>
      </c>
      <c r="Q612" s="599" t="s">
        <v>1180</v>
      </c>
      <c r="R612" s="599" t="s">
        <v>6653</v>
      </c>
      <c r="S612" s="599" t="s">
        <v>7037</v>
      </c>
      <c r="T612" s="599" t="s">
        <v>7275</v>
      </c>
      <c r="U612" s="599" t="s">
        <v>7436</v>
      </c>
      <c r="V612" s="599" t="s">
        <v>8021</v>
      </c>
      <c r="W612" s="599" t="s">
        <v>7299</v>
      </c>
      <c r="X612" s="599">
        <v>1</v>
      </c>
      <c r="Y612" s="599">
        <v>1</v>
      </c>
      <c r="Z612" s="599" t="s">
        <v>7344</v>
      </c>
      <c r="AA612" s="599" t="s">
        <v>7345</v>
      </c>
      <c r="AB612" s="599" t="s">
        <v>8023</v>
      </c>
      <c r="AC612" s="599">
        <v>1785</v>
      </c>
      <c r="AD612" s="599">
        <v>1747.5</v>
      </c>
      <c r="AE612" s="599">
        <v>1710</v>
      </c>
      <c r="AF612" s="599">
        <v>325</v>
      </c>
      <c r="AG612" s="599">
        <v>392.5</v>
      </c>
      <c r="AH612" s="599">
        <v>460</v>
      </c>
      <c r="AI612" s="599">
        <v>2110</v>
      </c>
      <c r="AJ612" s="599">
        <v>2140</v>
      </c>
      <c r="AK612" s="599">
        <v>2170</v>
      </c>
      <c r="AL612" s="599">
        <v>1785</v>
      </c>
      <c r="AM612" s="599">
        <v>1717.5</v>
      </c>
      <c r="AN612" s="599">
        <v>1650</v>
      </c>
      <c r="AO612" s="599">
        <v>3</v>
      </c>
      <c r="AP612" s="599">
        <v>3</v>
      </c>
      <c r="AQ612" s="599">
        <v>3</v>
      </c>
      <c r="AR612" s="599"/>
      <c r="AS612" s="599">
        <v>19.899999999999999</v>
      </c>
      <c r="AT612" s="599">
        <v>19.899999999999999</v>
      </c>
      <c r="AU612" s="599">
        <v>19.899999999999999</v>
      </c>
      <c r="AV612" s="599">
        <v>-35.5</v>
      </c>
      <c r="AW612" s="599">
        <v>-35.5</v>
      </c>
      <c r="AX612" s="599">
        <v>-35.5</v>
      </c>
      <c r="AY612" s="599">
        <v>-112.7</v>
      </c>
      <c r="AZ612" s="599"/>
      <c r="BA612" s="599"/>
      <c r="BB612" s="599"/>
      <c r="BC612" s="599" t="str">
        <f t="shared" si="24"/>
        <v>FAIL</v>
      </c>
      <c r="BD612" s="599" t="str">
        <f t="shared" si="25"/>
        <v>FAIL</v>
      </c>
      <c r="BE612" s="599" t="str">
        <f t="shared" si="26"/>
        <v>FAIL</v>
      </c>
      <c r="BF612" s="599" t="s">
        <v>21</v>
      </c>
    </row>
    <row r="613" spans="1:58" ht="17.350000000000001">
      <c r="A613" s="600"/>
      <c r="B613" s="600" t="s">
        <v>8024</v>
      </c>
      <c r="C613" s="600" t="s">
        <v>7272</v>
      </c>
      <c r="D613" s="600" t="s">
        <v>16</v>
      </c>
      <c r="E613" s="599" t="s">
        <v>1388</v>
      </c>
      <c r="F613" s="600" t="s">
        <v>4702</v>
      </c>
      <c r="G613" s="600" t="s">
        <v>39</v>
      </c>
      <c r="H613" s="600" t="s">
        <v>4168</v>
      </c>
      <c r="I613" s="600">
        <v>1.2</v>
      </c>
      <c r="J613" s="600">
        <v>3.7</v>
      </c>
      <c r="K613" s="600" t="s">
        <v>1194</v>
      </c>
      <c r="L613" s="600" t="s">
        <v>1194</v>
      </c>
      <c r="M613" s="600" t="s">
        <v>7273</v>
      </c>
      <c r="N613" s="600" t="s">
        <v>79</v>
      </c>
      <c r="O613" s="600" t="s">
        <v>7274</v>
      </c>
      <c r="P613" s="600">
        <v>9</v>
      </c>
      <c r="Q613" s="600" t="s">
        <v>1180</v>
      </c>
      <c r="R613" s="600" t="s">
        <v>6653</v>
      </c>
      <c r="S613" s="600" t="s">
        <v>7037</v>
      </c>
      <c r="T613" s="600" t="s">
        <v>7275</v>
      </c>
      <c r="U613" s="600" t="s">
        <v>7436</v>
      </c>
      <c r="V613" s="600" t="s">
        <v>8021</v>
      </c>
      <c r="W613" s="600" t="s">
        <v>4373</v>
      </c>
      <c r="X613" s="600">
        <v>-1</v>
      </c>
      <c r="Y613" s="600">
        <v>2</v>
      </c>
      <c r="Z613" s="600" t="s">
        <v>7347</v>
      </c>
      <c r="AA613" s="600" t="s">
        <v>7348</v>
      </c>
      <c r="AB613" s="600" t="s">
        <v>8024</v>
      </c>
      <c r="AC613" s="600">
        <v>1710</v>
      </c>
      <c r="AD613" s="600">
        <v>1747.5</v>
      </c>
      <c r="AE613" s="600">
        <v>1785</v>
      </c>
      <c r="AF613" s="600">
        <v>1910</v>
      </c>
      <c r="AG613" s="600">
        <v>1943.75</v>
      </c>
      <c r="AH613" s="600">
        <v>1977.5</v>
      </c>
      <c r="AI613" s="600">
        <v>2110</v>
      </c>
      <c r="AJ613" s="600">
        <v>2140</v>
      </c>
      <c r="AK613" s="600">
        <v>2170</v>
      </c>
      <c r="AL613" s="600">
        <v>200</v>
      </c>
      <c r="AM613" s="600">
        <v>166.25</v>
      </c>
      <c r="AN613" s="600">
        <v>132.5</v>
      </c>
      <c r="AO613" s="600">
        <v>3</v>
      </c>
      <c r="AP613" s="600">
        <v>3</v>
      </c>
      <c r="AQ613" s="600">
        <v>3</v>
      </c>
      <c r="AR613" s="600"/>
      <c r="AS613" s="600">
        <v>19.899999999999999</v>
      </c>
      <c r="AT613" s="600">
        <v>19.899999999999999</v>
      </c>
      <c r="AU613" s="600">
        <v>19.899999999999999</v>
      </c>
      <c r="AV613" s="600">
        <v>-16.3</v>
      </c>
      <c r="AW613" s="600">
        <v>-16.3</v>
      </c>
      <c r="AX613" s="600">
        <v>-16.3</v>
      </c>
      <c r="AY613" s="600">
        <v>-112.7</v>
      </c>
      <c r="AZ613" s="600"/>
      <c r="BA613" s="600"/>
      <c r="BB613" s="600"/>
      <c r="BC613" s="600" t="str">
        <f t="shared" si="24"/>
        <v>FAIL</v>
      </c>
      <c r="BD613" s="600" t="str">
        <f t="shared" si="25"/>
        <v>FAIL</v>
      </c>
      <c r="BE613" s="600" t="str">
        <f t="shared" si="26"/>
        <v>FAIL</v>
      </c>
      <c r="BF613" s="600" t="s">
        <v>21</v>
      </c>
    </row>
    <row r="614" spans="1:58" ht="17.350000000000001">
      <c r="A614" s="599"/>
      <c r="B614" s="599" t="s">
        <v>8025</v>
      </c>
      <c r="C614" s="599" t="s">
        <v>7272</v>
      </c>
      <c r="D614" s="599" t="s">
        <v>16</v>
      </c>
      <c r="E614" s="599" t="s">
        <v>1388</v>
      </c>
      <c r="F614" s="599" t="s">
        <v>4702</v>
      </c>
      <c r="G614" s="599" t="s">
        <v>39</v>
      </c>
      <c r="H614" s="599" t="s">
        <v>4168</v>
      </c>
      <c r="I614" s="599">
        <v>1.2</v>
      </c>
      <c r="J614" s="599">
        <v>3.7</v>
      </c>
      <c r="K614" s="599" t="s">
        <v>1194</v>
      </c>
      <c r="L614" s="599" t="s">
        <v>1194</v>
      </c>
      <c r="M614" s="599" t="s">
        <v>7273</v>
      </c>
      <c r="N614" s="599" t="s">
        <v>79</v>
      </c>
      <c r="O614" s="599" t="s">
        <v>7274</v>
      </c>
      <c r="P614" s="599">
        <v>9</v>
      </c>
      <c r="Q614" s="599" t="s">
        <v>1180</v>
      </c>
      <c r="R614" s="599" t="s">
        <v>6653</v>
      </c>
      <c r="S614" s="599" t="s">
        <v>7037</v>
      </c>
      <c r="T614" s="599" t="s">
        <v>7275</v>
      </c>
      <c r="U614" s="599" t="s">
        <v>7436</v>
      </c>
      <c r="V614" s="599" t="s">
        <v>8021</v>
      </c>
      <c r="W614" s="599" t="s">
        <v>4373</v>
      </c>
      <c r="X614" s="599">
        <v>1</v>
      </c>
      <c r="Y614" s="599">
        <v>2</v>
      </c>
      <c r="Z614" s="599" t="s">
        <v>7350</v>
      </c>
      <c r="AA614" s="599" t="s">
        <v>7351</v>
      </c>
      <c r="AB614" s="599" t="s">
        <v>8025</v>
      </c>
      <c r="AC614" s="599">
        <v>1785</v>
      </c>
      <c r="AD614" s="599">
        <v>1747.5</v>
      </c>
      <c r="AE614" s="599">
        <v>1710</v>
      </c>
      <c r="AF614" s="599">
        <v>162.5</v>
      </c>
      <c r="AG614" s="599">
        <v>196.25</v>
      </c>
      <c r="AH614" s="599">
        <v>230</v>
      </c>
      <c r="AI614" s="599">
        <v>2110</v>
      </c>
      <c r="AJ614" s="599">
        <v>2140</v>
      </c>
      <c r="AK614" s="599">
        <v>2170</v>
      </c>
      <c r="AL614" s="599">
        <v>1947.5</v>
      </c>
      <c r="AM614" s="599">
        <v>1913.75</v>
      </c>
      <c r="AN614" s="599">
        <v>1880</v>
      </c>
      <c r="AO614" s="599">
        <v>3</v>
      </c>
      <c r="AP614" s="599">
        <v>3</v>
      </c>
      <c r="AQ614" s="599">
        <v>3</v>
      </c>
      <c r="AR614" s="599"/>
      <c r="AS614" s="599">
        <v>19.899999999999999</v>
      </c>
      <c r="AT614" s="599">
        <v>19.899999999999999</v>
      </c>
      <c r="AU614" s="599">
        <v>19.899999999999999</v>
      </c>
      <c r="AV614" s="599">
        <v>-35.5</v>
      </c>
      <c r="AW614" s="599">
        <v>-35.5</v>
      </c>
      <c r="AX614" s="599">
        <v>-35.5</v>
      </c>
      <c r="AY614" s="599">
        <v>-112.7</v>
      </c>
      <c r="AZ614" s="599"/>
      <c r="BA614" s="599"/>
      <c r="BB614" s="599"/>
      <c r="BC614" s="599" t="str">
        <f t="shared" si="24"/>
        <v>FAIL</v>
      </c>
      <c r="BD614" s="599" t="str">
        <f t="shared" si="25"/>
        <v>FAIL</v>
      </c>
      <c r="BE614" s="599" t="str">
        <f t="shared" si="26"/>
        <v>FAIL</v>
      </c>
      <c r="BF614" s="599" t="s">
        <v>21</v>
      </c>
    </row>
    <row r="615" spans="1:58" ht="17.350000000000001">
      <c r="A615" s="600"/>
      <c r="B615" s="600" t="s">
        <v>8026</v>
      </c>
      <c r="C615" s="600" t="s">
        <v>7272</v>
      </c>
      <c r="D615" s="600" t="s">
        <v>16</v>
      </c>
      <c r="E615" s="599" t="s">
        <v>1388</v>
      </c>
      <c r="F615" s="600" t="s">
        <v>4702</v>
      </c>
      <c r="G615" s="600" t="s">
        <v>39</v>
      </c>
      <c r="H615" s="600" t="s">
        <v>4168</v>
      </c>
      <c r="I615" s="600">
        <v>1.2</v>
      </c>
      <c r="J615" s="600">
        <v>3.7</v>
      </c>
      <c r="K615" s="600" t="s">
        <v>1194</v>
      </c>
      <c r="L615" s="600" t="s">
        <v>1194</v>
      </c>
      <c r="M615" s="600" t="s">
        <v>7273</v>
      </c>
      <c r="N615" s="600" t="s">
        <v>79</v>
      </c>
      <c r="O615" s="600" t="s">
        <v>7274</v>
      </c>
      <c r="P615" s="600">
        <v>9</v>
      </c>
      <c r="Q615" s="600" t="s">
        <v>1180</v>
      </c>
      <c r="R615" s="600" t="s">
        <v>6653</v>
      </c>
      <c r="S615" s="600" t="s">
        <v>7037</v>
      </c>
      <c r="T615" s="600" t="s">
        <v>7275</v>
      </c>
      <c r="U615" s="600" t="s">
        <v>7436</v>
      </c>
      <c r="V615" s="600" t="s">
        <v>8021</v>
      </c>
      <c r="W615" s="600" t="s">
        <v>4373</v>
      </c>
      <c r="X615" s="600">
        <v>-2</v>
      </c>
      <c r="Y615" s="600">
        <v>1</v>
      </c>
      <c r="Z615" s="600" t="s">
        <v>7353</v>
      </c>
      <c r="AA615" s="600" t="s">
        <v>7354</v>
      </c>
      <c r="AB615" s="600" t="s">
        <v>8026</v>
      </c>
      <c r="AC615" s="600">
        <v>1710</v>
      </c>
      <c r="AD615" s="600">
        <v>1747.5</v>
      </c>
      <c r="AE615" s="600">
        <v>1785</v>
      </c>
      <c r="AF615" s="600">
        <v>5530</v>
      </c>
      <c r="AG615" s="600">
        <v>5635</v>
      </c>
      <c r="AH615" s="600">
        <v>5740</v>
      </c>
      <c r="AI615" s="600">
        <v>2110</v>
      </c>
      <c r="AJ615" s="600">
        <v>2140</v>
      </c>
      <c r="AK615" s="600">
        <v>2170</v>
      </c>
      <c r="AL615" s="600">
        <v>3360</v>
      </c>
      <c r="AM615" s="600">
        <v>3465</v>
      </c>
      <c r="AN615" s="600">
        <v>3570</v>
      </c>
      <c r="AO615" s="600">
        <v>3</v>
      </c>
      <c r="AP615" s="600">
        <v>3</v>
      </c>
      <c r="AQ615" s="600">
        <v>3</v>
      </c>
      <c r="AR615" s="600"/>
      <c r="AS615" s="600">
        <v>19.899999999999999</v>
      </c>
      <c r="AT615" s="600">
        <v>19.899999999999999</v>
      </c>
      <c r="AU615" s="600">
        <v>19.899999999999999</v>
      </c>
      <c r="AV615" s="600">
        <v>-46.4</v>
      </c>
      <c r="AW615" s="600">
        <v>-46.4</v>
      </c>
      <c r="AX615" s="600">
        <v>-46.4</v>
      </c>
      <c r="AY615" s="600">
        <v>-112.7</v>
      </c>
      <c r="AZ615" s="600"/>
      <c r="BA615" s="600"/>
      <c r="BB615" s="600"/>
      <c r="BC615" s="600" t="str">
        <f t="shared" si="24"/>
        <v>FAIL</v>
      </c>
      <c r="BD615" s="600" t="str">
        <f t="shared" si="25"/>
        <v>FAIL</v>
      </c>
      <c r="BE615" s="600" t="str">
        <f t="shared" si="26"/>
        <v>FAIL</v>
      </c>
      <c r="BF615" s="600" t="s">
        <v>21</v>
      </c>
    </row>
    <row r="616" spans="1:58" ht="17.350000000000001">
      <c r="A616" s="599"/>
      <c r="B616" s="599" t="s">
        <v>8027</v>
      </c>
      <c r="C616" s="599" t="s">
        <v>7272</v>
      </c>
      <c r="D616" s="599" t="s">
        <v>16</v>
      </c>
      <c r="E616" s="599" t="s">
        <v>1388</v>
      </c>
      <c r="F616" s="599" t="s">
        <v>4702</v>
      </c>
      <c r="G616" s="599" t="s">
        <v>39</v>
      </c>
      <c r="H616" s="599" t="s">
        <v>4168</v>
      </c>
      <c r="I616" s="599">
        <v>1.2</v>
      </c>
      <c r="J616" s="599">
        <v>3.7</v>
      </c>
      <c r="K616" s="599" t="s">
        <v>1194</v>
      </c>
      <c r="L616" s="599" t="s">
        <v>1194</v>
      </c>
      <c r="M616" s="599" t="s">
        <v>7273</v>
      </c>
      <c r="N616" s="599" t="s">
        <v>79</v>
      </c>
      <c r="O616" s="599" t="s">
        <v>7274</v>
      </c>
      <c r="P616" s="599">
        <v>9</v>
      </c>
      <c r="Q616" s="599" t="s">
        <v>1180</v>
      </c>
      <c r="R616" s="599" t="s">
        <v>6653</v>
      </c>
      <c r="S616" s="599" t="s">
        <v>7037</v>
      </c>
      <c r="T616" s="599" t="s">
        <v>7283</v>
      </c>
      <c r="U616" s="599" t="s">
        <v>7436</v>
      </c>
      <c r="V616" s="599" t="s">
        <v>8021</v>
      </c>
      <c r="W616" s="599" t="s">
        <v>4373</v>
      </c>
      <c r="X616" s="599">
        <v>-2</v>
      </c>
      <c r="Y616" s="599">
        <v>1</v>
      </c>
      <c r="Z616" s="599" t="s">
        <v>7448</v>
      </c>
      <c r="AA616" s="599" t="s">
        <v>7449</v>
      </c>
      <c r="AB616" s="599" t="s">
        <v>8027</v>
      </c>
      <c r="AC616" s="599">
        <v>1710</v>
      </c>
      <c r="AD616" s="599">
        <v>1747.5</v>
      </c>
      <c r="AE616" s="599">
        <v>1710</v>
      </c>
      <c r="AF616" s="599">
        <v>5530</v>
      </c>
      <c r="AG616" s="599">
        <v>5635</v>
      </c>
      <c r="AH616" s="599">
        <v>5590</v>
      </c>
      <c r="AI616" s="599">
        <v>2110</v>
      </c>
      <c r="AJ616" s="599">
        <v>2140</v>
      </c>
      <c r="AK616" s="599">
        <v>2170</v>
      </c>
      <c r="AL616" s="599">
        <v>3360</v>
      </c>
      <c r="AM616" s="599">
        <v>3465</v>
      </c>
      <c r="AN616" s="599">
        <v>3420</v>
      </c>
      <c r="AO616" s="599"/>
      <c r="AP616" s="599"/>
      <c r="AQ616" s="599"/>
      <c r="AR616" s="599"/>
      <c r="AS616" s="599">
        <v>23.9</v>
      </c>
      <c r="AT616" s="599">
        <v>23.9</v>
      </c>
      <c r="AU616" s="599">
        <v>23.9</v>
      </c>
      <c r="AV616" s="599">
        <v>-21.4</v>
      </c>
      <c r="AW616" s="599">
        <v>-21.4</v>
      </c>
      <c r="AX616" s="599">
        <v>-21.4</v>
      </c>
      <c r="AY616" s="599">
        <v>-112.7</v>
      </c>
      <c r="AZ616" s="599"/>
      <c r="BA616" s="599"/>
      <c r="BB616" s="599"/>
      <c r="BC616" s="599" t="str">
        <f t="shared" ref="BC616:BC667" si="27">IF(AZ616&lt;=AY616,"PASS","FAIL")</f>
        <v>FAIL</v>
      </c>
      <c r="BD616" s="599" t="str">
        <f t="shared" ref="BD616:BD667" si="28">IF(BA616&lt;=AY616,"PASS","FAIL")</f>
        <v>FAIL</v>
      </c>
      <c r="BE616" s="599" t="str">
        <f t="shared" ref="BE616:BE667" si="29">IF(BB616&lt;=AY616,"PASS","FAIL")</f>
        <v>FAIL</v>
      </c>
      <c r="BF616" s="599" t="s">
        <v>21</v>
      </c>
    </row>
    <row r="617" spans="1:58" ht="17.350000000000001">
      <c r="A617" s="600"/>
      <c r="B617" s="600" t="s">
        <v>8028</v>
      </c>
      <c r="C617" s="600" t="s">
        <v>7272</v>
      </c>
      <c r="D617" s="600" t="s">
        <v>16</v>
      </c>
      <c r="E617" s="599" t="s">
        <v>1388</v>
      </c>
      <c r="F617" s="600" t="s">
        <v>4702</v>
      </c>
      <c r="G617" s="600" t="s">
        <v>39</v>
      </c>
      <c r="H617" s="600" t="s">
        <v>4168</v>
      </c>
      <c r="I617" s="600">
        <v>1.2</v>
      </c>
      <c r="J617" s="600">
        <v>3.7</v>
      </c>
      <c r="K617" s="600" t="s">
        <v>1194</v>
      </c>
      <c r="L617" s="600" t="s">
        <v>1194</v>
      </c>
      <c r="M617" s="600" t="s">
        <v>7273</v>
      </c>
      <c r="N617" s="600" t="s">
        <v>79</v>
      </c>
      <c r="O617" s="600" t="s">
        <v>7274</v>
      </c>
      <c r="P617" s="600">
        <v>9</v>
      </c>
      <c r="Q617" s="600" t="s">
        <v>1180</v>
      </c>
      <c r="R617" s="600" t="s">
        <v>6653</v>
      </c>
      <c r="S617" s="600" t="s">
        <v>7037</v>
      </c>
      <c r="T617" s="600" t="s">
        <v>7275</v>
      </c>
      <c r="U617" s="600" t="s">
        <v>7436</v>
      </c>
      <c r="V617" s="600" t="s">
        <v>8021</v>
      </c>
      <c r="W617" s="600" t="s">
        <v>4373</v>
      </c>
      <c r="X617" s="600">
        <v>2</v>
      </c>
      <c r="Y617" s="600">
        <v>-1</v>
      </c>
      <c r="Z617" s="600" t="s">
        <v>7416</v>
      </c>
      <c r="AA617" s="600" t="s">
        <v>7417</v>
      </c>
      <c r="AB617" s="600" t="s">
        <v>8028</v>
      </c>
      <c r="AC617" s="600">
        <v>1710</v>
      </c>
      <c r="AD617" s="600">
        <v>1747.5</v>
      </c>
      <c r="AE617" s="600">
        <v>1785</v>
      </c>
      <c r="AF617" s="600">
        <v>1250</v>
      </c>
      <c r="AG617" s="600">
        <v>1355</v>
      </c>
      <c r="AH617" s="600">
        <v>1460</v>
      </c>
      <c r="AI617" s="600">
        <v>2170</v>
      </c>
      <c r="AJ617" s="600">
        <v>2140</v>
      </c>
      <c r="AK617" s="600">
        <v>2110</v>
      </c>
      <c r="AL617" s="600">
        <v>860</v>
      </c>
      <c r="AM617" s="600">
        <v>755</v>
      </c>
      <c r="AN617" s="600">
        <v>650</v>
      </c>
      <c r="AO617" s="600">
        <v>3</v>
      </c>
      <c r="AP617" s="600">
        <v>3</v>
      </c>
      <c r="AQ617" s="600">
        <v>3</v>
      </c>
      <c r="AR617" s="600"/>
      <c r="AS617" s="600">
        <v>19.899999999999999</v>
      </c>
      <c r="AT617" s="600">
        <v>19.899999999999999</v>
      </c>
      <c r="AU617" s="600">
        <v>19.899999999999999</v>
      </c>
      <c r="AV617" s="600">
        <v>-15.8</v>
      </c>
      <c r="AW617" s="600">
        <v>-15.8</v>
      </c>
      <c r="AX617" s="600">
        <v>-16.3</v>
      </c>
      <c r="AY617" s="600">
        <v>-112.7</v>
      </c>
      <c r="AZ617" s="600"/>
      <c r="BA617" s="600"/>
      <c r="BB617" s="600"/>
      <c r="BC617" s="600" t="str">
        <f t="shared" si="27"/>
        <v>FAIL</v>
      </c>
      <c r="BD617" s="600" t="str">
        <f t="shared" si="28"/>
        <v>FAIL</v>
      </c>
      <c r="BE617" s="600" t="str">
        <f t="shared" si="29"/>
        <v>FAIL</v>
      </c>
      <c r="BF617" s="600" t="s">
        <v>21</v>
      </c>
    </row>
    <row r="618" spans="1:58" ht="17.350000000000001">
      <c r="A618" s="599"/>
      <c r="B618" s="599" t="s">
        <v>7939</v>
      </c>
      <c r="C618" s="599" t="s">
        <v>7272</v>
      </c>
      <c r="D618" s="599" t="s">
        <v>16</v>
      </c>
      <c r="E618" s="599" t="s">
        <v>1388</v>
      </c>
      <c r="F618" s="599" t="s">
        <v>4702</v>
      </c>
      <c r="G618" s="599" t="s">
        <v>39</v>
      </c>
      <c r="H618" s="599" t="s">
        <v>4168</v>
      </c>
      <c r="I618" s="599">
        <v>1.2</v>
      </c>
      <c r="J618" s="599">
        <v>3.7</v>
      </c>
      <c r="K618" s="599" t="s">
        <v>1194</v>
      </c>
      <c r="L618" s="599" t="s">
        <v>1194</v>
      </c>
      <c r="M618" s="599" t="s">
        <v>7273</v>
      </c>
      <c r="N618" s="599" t="s">
        <v>79</v>
      </c>
      <c r="O618" s="599" t="s">
        <v>7274</v>
      </c>
      <c r="P618" s="599">
        <v>9</v>
      </c>
      <c r="Q618" s="599" t="s">
        <v>1180</v>
      </c>
      <c r="R618" s="599" t="s">
        <v>6653</v>
      </c>
      <c r="S618" s="599" t="s">
        <v>845</v>
      </c>
      <c r="T618" s="599"/>
      <c r="U618" s="599" t="s">
        <v>7451</v>
      </c>
      <c r="V618" s="599" t="s">
        <v>8029</v>
      </c>
      <c r="W618" s="599" t="s">
        <v>7299</v>
      </c>
      <c r="X618" s="599">
        <v>2</v>
      </c>
      <c r="Y618" s="599"/>
      <c r="Z618" s="599" t="s">
        <v>7339</v>
      </c>
      <c r="AA618" s="599"/>
      <c r="AB618" s="599" t="s">
        <v>7939</v>
      </c>
      <c r="AC618" s="599">
        <v>2300</v>
      </c>
      <c r="AD618" s="599">
        <v>2335</v>
      </c>
      <c r="AE618" s="599">
        <v>2370</v>
      </c>
      <c r="AF618" s="599"/>
      <c r="AG618" s="599"/>
      <c r="AH618" s="599"/>
      <c r="AI618" s="599">
        <v>2110</v>
      </c>
      <c r="AJ618" s="599">
        <v>2140</v>
      </c>
      <c r="AK618" s="599">
        <v>2170</v>
      </c>
      <c r="AL618" s="599"/>
      <c r="AM618" s="599"/>
      <c r="AN618" s="599"/>
      <c r="AO618" s="599"/>
      <c r="AP618" s="599"/>
      <c r="AQ618" s="599"/>
      <c r="AR618" s="599"/>
      <c r="AS618" s="599">
        <v>24.1</v>
      </c>
      <c r="AT618" s="599">
        <v>24</v>
      </c>
      <c r="AU618" s="599">
        <v>24</v>
      </c>
      <c r="AV618" s="599"/>
      <c r="AW618" s="599"/>
      <c r="AX618" s="599"/>
      <c r="AY618" s="599">
        <v>-112.7</v>
      </c>
      <c r="AZ618" s="599"/>
      <c r="BA618" s="599"/>
      <c r="BB618" s="599"/>
      <c r="BC618" s="599" t="str">
        <f t="shared" si="27"/>
        <v>FAIL</v>
      </c>
      <c r="BD618" s="599" t="str">
        <f t="shared" si="28"/>
        <v>FAIL</v>
      </c>
      <c r="BE618" s="599" t="str">
        <f t="shared" si="29"/>
        <v>FAIL</v>
      </c>
      <c r="BF618" s="599" t="s">
        <v>21</v>
      </c>
    </row>
    <row r="619" spans="1:58" ht="17.350000000000001">
      <c r="A619" s="600"/>
      <c r="B619" s="600" t="s">
        <v>8030</v>
      </c>
      <c r="C619" s="600" t="s">
        <v>7272</v>
      </c>
      <c r="D619" s="600" t="s">
        <v>16</v>
      </c>
      <c r="E619" s="599" t="s">
        <v>1388</v>
      </c>
      <c r="F619" s="600" t="s">
        <v>4702</v>
      </c>
      <c r="G619" s="600" t="s">
        <v>39</v>
      </c>
      <c r="H619" s="600" t="s">
        <v>4168</v>
      </c>
      <c r="I619" s="600">
        <v>1.2</v>
      </c>
      <c r="J619" s="600">
        <v>3.7</v>
      </c>
      <c r="K619" s="600" t="s">
        <v>1194</v>
      </c>
      <c r="L619" s="600" t="s">
        <v>1194</v>
      </c>
      <c r="M619" s="600" t="s">
        <v>7273</v>
      </c>
      <c r="N619" s="600" t="s">
        <v>79</v>
      </c>
      <c r="O619" s="600" t="s">
        <v>7274</v>
      </c>
      <c r="P619" s="600">
        <v>9</v>
      </c>
      <c r="Q619" s="600" t="s">
        <v>1180</v>
      </c>
      <c r="R619" s="600" t="s">
        <v>6653</v>
      </c>
      <c r="S619" s="600" t="s">
        <v>845</v>
      </c>
      <c r="T619" s="600" t="s">
        <v>7275</v>
      </c>
      <c r="U619" s="600" t="s">
        <v>7451</v>
      </c>
      <c r="V619" s="600" t="s">
        <v>8029</v>
      </c>
      <c r="W619" s="600" t="s">
        <v>7299</v>
      </c>
      <c r="X619" s="600">
        <v>-1</v>
      </c>
      <c r="Y619" s="600">
        <v>1</v>
      </c>
      <c r="Z619" s="600" t="s">
        <v>7341</v>
      </c>
      <c r="AA619" s="600" t="s">
        <v>7342</v>
      </c>
      <c r="AB619" s="600" t="s">
        <v>8030</v>
      </c>
      <c r="AC619" s="600">
        <v>2300</v>
      </c>
      <c r="AD619" s="600">
        <v>2335</v>
      </c>
      <c r="AE619" s="600">
        <v>2370</v>
      </c>
      <c r="AF619" s="600">
        <v>4410</v>
      </c>
      <c r="AG619" s="600">
        <v>4475</v>
      </c>
      <c r="AH619" s="600">
        <v>4540</v>
      </c>
      <c r="AI619" s="600">
        <v>2110</v>
      </c>
      <c r="AJ619" s="600">
        <v>2140</v>
      </c>
      <c r="AK619" s="600">
        <v>2170</v>
      </c>
      <c r="AL619" s="600">
        <v>2240</v>
      </c>
      <c r="AM619" s="600">
        <v>2305</v>
      </c>
      <c r="AN619" s="600">
        <v>2370</v>
      </c>
      <c r="AO619" s="600">
        <v>3</v>
      </c>
      <c r="AP619" s="600">
        <v>3</v>
      </c>
      <c r="AQ619" s="600">
        <v>3</v>
      </c>
      <c r="AR619" s="600"/>
      <c r="AS619" s="600">
        <v>20.100000000000001</v>
      </c>
      <c r="AT619" s="600">
        <v>20</v>
      </c>
      <c r="AU619" s="600">
        <v>20</v>
      </c>
      <c r="AV619" s="600">
        <v>-21.3</v>
      </c>
      <c r="AW619" s="600">
        <v>-23.8</v>
      </c>
      <c r="AX619" s="600">
        <v>-26.3</v>
      </c>
      <c r="AY619" s="600">
        <v>-112.7</v>
      </c>
      <c r="AZ619" s="600"/>
      <c r="BA619" s="600"/>
      <c r="BB619" s="600"/>
      <c r="BC619" s="600" t="str">
        <f t="shared" si="27"/>
        <v>FAIL</v>
      </c>
      <c r="BD619" s="600" t="str">
        <f t="shared" si="28"/>
        <v>FAIL</v>
      </c>
      <c r="BE619" s="600" t="str">
        <f t="shared" si="29"/>
        <v>FAIL</v>
      </c>
      <c r="BF619" s="600" t="s">
        <v>21</v>
      </c>
    </row>
    <row r="620" spans="1:58" ht="17.350000000000001">
      <c r="A620" s="599"/>
      <c r="B620" s="599" t="s">
        <v>8031</v>
      </c>
      <c r="C620" s="599" t="s">
        <v>7272</v>
      </c>
      <c r="D620" s="599" t="s">
        <v>16</v>
      </c>
      <c r="E620" s="599" t="s">
        <v>1388</v>
      </c>
      <c r="F620" s="599" t="s">
        <v>4702</v>
      </c>
      <c r="G620" s="599" t="s">
        <v>39</v>
      </c>
      <c r="H620" s="599" t="s">
        <v>4168</v>
      </c>
      <c r="I620" s="599">
        <v>1.2</v>
      </c>
      <c r="J620" s="599">
        <v>3.7</v>
      </c>
      <c r="K620" s="599" t="s">
        <v>1194</v>
      </c>
      <c r="L620" s="599" t="s">
        <v>1194</v>
      </c>
      <c r="M620" s="599" t="s">
        <v>7273</v>
      </c>
      <c r="N620" s="599" t="s">
        <v>79</v>
      </c>
      <c r="O620" s="599" t="s">
        <v>7274</v>
      </c>
      <c r="P620" s="599">
        <v>9</v>
      </c>
      <c r="Q620" s="599" t="s">
        <v>1180</v>
      </c>
      <c r="R620" s="599" t="s">
        <v>6653</v>
      </c>
      <c r="S620" s="599" t="s">
        <v>845</v>
      </c>
      <c r="T620" s="599" t="s">
        <v>7275</v>
      </c>
      <c r="U620" s="599" t="s">
        <v>7451</v>
      </c>
      <c r="V620" s="599" t="s">
        <v>8029</v>
      </c>
      <c r="W620" s="599" t="s">
        <v>7299</v>
      </c>
      <c r="X620" s="599">
        <v>1</v>
      </c>
      <c r="Y620" s="599">
        <v>-1</v>
      </c>
      <c r="Z620" s="599" t="s">
        <v>7440</v>
      </c>
      <c r="AA620" s="599" t="s">
        <v>7441</v>
      </c>
      <c r="AB620" s="599" t="s">
        <v>8031</v>
      </c>
      <c r="AC620" s="599">
        <v>2300</v>
      </c>
      <c r="AD620" s="599">
        <v>2335</v>
      </c>
      <c r="AE620" s="599">
        <v>2370</v>
      </c>
      <c r="AF620" s="599">
        <v>130</v>
      </c>
      <c r="AG620" s="599">
        <v>195</v>
      </c>
      <c r="AH620" s="599">
        <v>260</v>
      </c>
      <c r="AI620" s="599">
        <v>2170</v>
      </c>
      <c r="AJ620" s="599">
        <v>2140</v>
      </c>
      <c r="AK620" s="599">
        <v>2110</v>
      </c>
      <c r="AL620" s="599">
        <v>1980</v>
      </c>
      <c r="AM620" s="599">
        <v>1915</v>
      </c>
      <c r="AN620" s="599">
        <v>1850</v>
      </c>
      <c r="AO620" s="599">
        <v>3</v>
      </c>
      <c r="AP620" s="599">
        <v>3</v>
      </c>
      <c r="AQ620" s="599">
        <v>3</v>
      </c>
      <c r="AR620" s="599"/>
      <c r="AS620" s="599">
        <v>20.100000000000001</v>
      </c>
      <c r="AT620" s="599">
        <v>20</v>
      </c>
      <c r="AU620" s="599">
        <v>20</v>
      </c>
      <c r="AV620" s="599">
        <v>-35.5</v>
      </c>
      <c r="AW620" s="599">
        <v>-35.5</v>
      </c>
      <c r="AX620" s="599">
        <v>-35.5</v>
      </c>
      <c r="AY620" s="599">
        <v>-112.7</v>
      </c>
      <c r="AZ620" s="599"/>
      <c r="BA620" s="599"/>
      <c r="BB620" s="599"/>
      <c r="BC620" s="599" t="str">
        <f t="shared" si="27"/>
        <v>FAIL</v>
      </c>
      <c r="BD620" s="599" t="str">
        <f t="shared" si="28"/>
        <v>FAIL</v>
      </c>
      <c r="BE620" s="599" t="str">
        <f t="shared" si="29"/>
        <v>FAIL</v>
      </c>
      <c r="BF620" s="599" t="s">
        <v>21</v>
      </c>
    </row>
    <row r="621" spans="1:58" ht="17.350000000000001">
      <c r="A621" s="600"/>
      <c r="B621" s="600" t="s">
        <v>8032</v>
      </c>
      <c r="C621" s="600" t="s">
        <v>7272</v>
      </c>
      <c r="D621" s="600" t="s">
        <v>16</v>
      </c>
      <c r="E621" s="599" t="s">
        <v>1388</v>
      </c>
      <c r="F621" s="600" t="s">
        <v>4702</v>
      </c>
      <c r="G621" s="600" t="s">
        <v>39</v>
      </c>
      <c r="H621" s="600" t="s">
        <v>4168</v>
      </c>
      <c r="I621" s="600">
        <v>1.2</v>
      </c>
      <c r="J621" s="600">
        <v>3.7</v>
      </c>
      <c r="K621" s="600" t="s">
        <v>1194</v>
      </c>
      <c r="L621" s="600" t="s">
        <v>1194</v>
      </c>
      <c r="M621" s="600" t="s">
        <v>7273</v>
      </c>
      <c r="N621" s="600" t="s">
        <v>79</v>
      </c>
      <c r="O621" s="600" t="s">
        <v>7274</v>
      </c>
      <c r="P621" s="600">
        <v>9</v>
      </c>
      <c r="Q621" s="600" t="s">
        <v>1180</v>
      </c>
      <c r="R621" s="600" t="s">
        <v>6653</v>
      </c>
      <c r="S621" s="600" t="s">
        <v>845</v>
      </c>
      <c r="T621" s="600" t="s">
        <v>7275</v>
      </c>
      <c r="U621" s="600" t="s">
        <v>7451</v>
      </c>
      <c r="V621" s="600" t="s">
        <v>8029</v>
      </c>
      <c r="W621" s="600" t="s">
        <v>4373</v>
      </c>
      <c r="X621" s="600">
        <v>-1</v>
      </c>
      <c r="Y621" s="600">
        <v>2</v>
      </c>
      <c r="Z621" s="600" t="s">
        <v>7347</v>
      </c>
      <c r="AA621" s="600" t="s">
        <v>7348</v>
      </c>
      <c r="AB621" s="600" t="s">
        <v>8032</v>
      </c>
      <c r="AC621" s="600">
        <v>2300</v>
      </c>
      <c r="AD621" s="600">
        <v>2335</v>
      </c>
      <c r="AE621" s="600">
        <v>2370</v>
      </c>
      <c r="AF621" s="600">
        <v>2205</v>
      </c>
      <c r="AG621" s="600">
        <v>2237.5</v>
      </c>
      <c r="AH621" s="600">
        <v>2270</v>
      </c>
      <c r="AI621" s="600">
        <v>2110</v>
      </c>
      <c r="AJ621" s="600">
        <v>2140</v>
      </c>
      <c r="AK621" s="600">
        <v>2170</v>
      </c>
      <c r="AL621" s="600">
        <v>35</v>
      </c>
      <c r="AM621" s="600">
        <v>67.5</v>
      </c>
      <c r="AN621" s="600">
        <v>100</v>
      </c>
      <c r="AO621" s="600">
        <v>1</v>
      </c>
      <c r="AP621" s="600">
        <v>2</v>
      </c>
      <c r="AQ621" s="600">
        <v>3</v>
      </c>
      <c r="AR621" s="600"/>
      <c r="AS621" s="600">
        <v>20.100000000000001</v>
      </c>
      <c r="AT621" s="600">
        <v>20</v>
      </c>
      <c r="AU621" s="600">
        <v>20</v>
      </c>
      <c r="AV621" s="600">
        <v>-45.3</v>
      </c>
      <c r="AW621" s="600">
        <v>-31.3</v>
      </c>
      <c r="AX621" s="600">
        <v>-16.3</v>
      </c>
      <c r="AY621" s="600">
        <v>-112.7</v>
      </c>
      <c r="AZ621" s="600"/>
      <c r="BA621" s="600"/>
      <c r="BB621" s="600"/>
      <c r="BC621" s="600" t="str">
        <f t="shared" si="27"/>
        <v>FAIL</v>
      </c>
      <c r="BD621" s="600" t="str">
        <f t="shared" si="28"/>
        <v>FAIL</v>
      </c>
      <c r="BE621" s="600" t="str">
        <f t="shared" si="29"/>
        <v>FAIL</v>
      </c>
      <c r="BF621" s="600" t="s">
        <v>21</v>
      </c>
    </row>
    <row r="622" spans="1:58" ht="17.350000000000001">
      <c r="A622" s="599"/>
      <c r="B622" s="599" t="s">
        <v>8033</v>
      </c>
      <c r="C622" s="599" t="s">
        <v>7272</v>
      </c>
      <c r="D622" s="599" t="s">
        <v>16</v>
      </c>
      <c r="E622" s="599" t="s">
        <v>1388</v>
      </c>
      <c r="F622" s="599" t="s">
        <v>4702</v>
      </c>
      <c r="G622" s="599" t="s">
        <v>39</v>
      </c>
      <c r="H622" s="599" t="s">
        <v>4168</v>
      </c>
      <c r="I622" s="599">
        <v>1.2</v>
      </c>
      <c r="J622" s="599">
        <v>3.7</v>
      </c>
      <c r="K622" s="599" t="s">
        <v>1194</v>
      </c>
      <c r="L622" s="599" t="s">
        <v>1194</v>
      </c>
      <c r="M622" s="599" t="s">
        <v>7273</v>
      </c>
      <c r="N622" s="599" t="s">
        <v>79</v>
      </c>
      <c r="O622" s="599" t="s">
        <v>7274</v>
      </c>
      <c r="P622" s="599">
        <v>9</v>
      </c>
      <c r="Q622" s="599" t="s">
        <v>1180</v>
      </c>
      <c r="R622" s="599" t="s">
        <v>6653</v>
      </c>
      <c r="S622" s="599" t="s">
        <v>845</v>
      </c>
      <c r="T622" s="599" t="s">
        <v>7275</v>
      </c>
      <c r="U622" s="599" t="s">
        <v>7451</v>
      </c>
      <c r="V622" s="599" t="s">
        <v>8029</v>
      </c>
      <c r="W622" s="599" t="s">
        <v>4373</v>
      </c>
      <c r="X622" s="599">
        <v>1</v>
      </c>
      <c r="Y622" s="599">
        <v>-2</v>
      </c>
      <c r="Z622" s="599" t="s">
        <v>7444</v>
      </c>
      <c r="AA622" s="599" t="s">
        <v>7445</v>
      </c>
      <c r="AB622" s="599" t="s">
        <v>8033</v>
      </c>
      <c r="AC622" s="599">
        <v>2300</v>
      </c>
      <c r="AD622" s="599">
        <v>2335</v>
      </c>
      <c r="AE622" s="599">
        <v>2370</v>
      </c>
      <c r="AF622" s="599">
        <v>65</v>
      </c>
      <c r="AG622" s="599">
        <v>97.5</v>
      </c>
      <c r="AH622" s="599">
        <v>130</v>
      </c>
      <c r="AI622" s="599">
        <v>2170</v>
      </c>
      <c r="AJ622" s="599">
        <v>2140</v>
      </c>
      <c r="AK622" s="599">
        <v>2110</v>
      </c>
      <c r="AL622" s="599">
        <v>2045</v>
      </c>
      <c r="AM622" s="599">
        <v>2012.5</v>
      </c>
      <c r="AN622" s="599">
        <v>1980</v>
      </c>
      <c r="AO622" s="599">
        <v>3</v>
      </c>
      <c r="AP622" s="599">
        <v>3</v>
      </c>
      <c r="AQ622" s="599">
        <v>3</v>
      </c>
      <c r="AR622" s="599"/>
      <c r="AS622" s="599">
        <v>20.100000000000001</v>
      </c>
      <c r="AT622" s="599">
        <v>20</v>
      </c>
      <c r="AU622" s="599">
        <v>20</v>
      </c>
      <c r="AV622" s="599">
        <v>-35.5</v>
      </c>
      <c r="AW622" s="599">
        <v>-35.5</v>
      </c>
      <c r="AX622" s="599">
        <v>-35.5</v>
      </c>
      <c r="AY622" s="599">
        <v>-112.7</v>
      </c>
      <c r="AZ622" s="599"/>
      <c r="BA622" s="599"/>
      <c r="BB622" s="599"/>
      <c r="BC622" s="599" t="str">
        <f t="shared" si="27"/>
        <v>FAIL</v>
      </c>
      <c r="BD622" s="599" t="str">
        <f t="shared" si="28"/>
        <v>FAIL</v>
      </c>
      <c r="BE622" s="599" t="str">
        <f t="shared" si="29"/>
        <v>FAIL</v>
      </c>
      <c r="BF622" s="599" t="s">
        <v>21</v>
      </c>
    </row>
    <row r="623" spans="1:58" ht="17.350000000000001">
      <c r="A623" s="600"/>
      <c r="B623" s="600" t="s">
        <v>8034</v>
      </c>
      <c r="C623" s="600" t="s">
        <v>7272</v>
      </c>
      <c r="D623" s="600" t="s">
        <v>16</v>
      </c>
      <c r="E623" s="599" t="s">
        <v>1388</v>
      </c>
      <c r="F623" s="600" t="s">
        <v>4702</v>
      </c>
      <c r="G623" s="600" t="s">
        <v>39</v>
      </c>
      <c r="H623" s="600" t="s">
        <v>4168</v>
      </c>
      <c r="I623" s="600">
        <v>1.2</v>
      </c>
      <c r="J623" s="600">
        <v>3.7</v>
      </c>
      <c r="K623" s="600" t="s">
        <v>1194</v>
      </c>
      <c r="L623" s="600" t="s">
        <v>1194</v>
      </c>
      <c r="M623" s="600" t="s">
        <v>7273</v>
      </c>
      <c r="N623" s="600" t="s">
        <v>79</v>
      </c>
      <c r="O623" s="600" t="s">
        <v>7274</v>
      </c>
      <c r="P623" s="600">
        <v>9</v>
      </c>
      <c r="Q623" s="600" t="s">
        <v>1180</v>
      </c>
      <c r="R623" s="600" t="s">
        <v>6653</v>
      </c>
      <c r="S623" s="600" t="s">
        <v>845</v>
      </c>
      <c r="T623" s="600" t="s">
        <v>7275</v>
      </c>
      <c r="U623" s="600" t="s">
        <v>7451</v>
      </c>
      <c r="V623" s="600" t="s">
        <v>8029</v>
      </c>
      <c r="W623" s="600" t="s">
        <v>4373</v>
      </c>
      <c r="X623" s="600">
        <v>-2</v>
      </c>
      <c r="Y623" s="600">
        <v>1</v>
      </c>
      <c r="Z623" s="600" t="s">
        <v>7353</v>
      </c>
      <c r="AA623" s="600" t="s">
        <v>7354</v>
      </c>
      <c r="AB623" s="600" t="s">
        <v>8034</v>
      </c>
      <c r="AC623" s="600">
        <v>2300</v>
      </c>
      <c r="AD623" s="600">
        <v>2335</v>
      </c>
      <c r="AE623" s="600">
        <v>2370</v>
      </c>
      <c r="AF623" s="600">
        <v>6710</v>
      </c>
      <c r="AG623" s="600">
        <v>6810</v>
      </c>
      <c r="AH623" s="600">
        <v>6910</v>
      </c>
      <c r="AI623" s="600">
        <v>2110</v>
      </c>
      <c r="AJ623" s="600">
        <v>2140</v>
      </c>
      <c r="AK623" s="600">
        <v>2170</v>
      </c>
      <c r="AL623" s="600">
        <v>4540</v>
      </c>
      <c r="AM623" s="600">
        <v>4640</v>
      </c>
      <c r="AN623" s="600">
        <v>4740</v>
      </c>
      <c r="AO623" s="600">
        <v>3</v>
      </c>
      <c r="AP623" s="600">
        <v>3</v>
      </c>
      <c r="AQ623" s="600">
        <v>3</v>
      </c>
      <c r="AR623" s="600"/>
      <c r="AS623" s="600">
        <v>20.100000000000001</v>
      </c>
      <c r="AT623" s="600">
        <v>20</v>
      </c>
      <c r="AU623" s="600">
        <v>20</v>
      </c>
      <c r="AV623" s="600">
        <v>-36.4</v>
      </c>
      <c r="AW623" s="600">
        <v>-36.4</v>
      </c>
      <c r="AX623" s="600">
        <v>-36.4</v>
      </c>
      <c r="AY623" s="600">
        <v>-112.7</v>
      </c>
      <c r="AZ623" s="600"/>
      <c r="BA623" s="600"/>
      <c r="BB623" s="600"/>
      <c r="BC623" s="600" t="str">
        <f t="shared" si="27"/>
        <v>FAIL</v>
      </c>
      <c r="BD623" s="600" t="str">
        <f t="shared" si="28"/>
        <v>FAIL</v>
      </c>
      <c r="BE623" s="600" t="str">
        <f t="shared" si="29"/>
        <v>FAIL</v>
      </c>
      <c r="BF623" s="600" t="s">
        <v>21</v>
      </c>
    </row>
    <row r="624" spans="1:58" ht="17.350000000000001">
      <c r="A624" s="599"/>
      <c r="B624" s="599" t="s">
        <v>8035</v>
      </c>
      <c r="C624" s="599" t="s">
        <v>7272</v>
      </c>
      <c r="D624" s="599" t="s">
        <v>16</v>
      </c>
      <c r="E624" s="599" t="s">
        <v>1388</v>
      </c>
      <c r="F624" s="599" t="s">
        <v>4702</v>
      </c>
      <c r="G624" s="599" t="s">
        <v>39</v>
      </c>
      <c r="H624" s="599" t="s">
        <v>4168</v>
      </c>
      <c r="I624" s="599">
        <v>1.2</v>
      </c>
      <c r="J624" s="599">
        <v>3.7</v>
      </c>
      <c r="K624" s="599" t="s">
        <v>1194</v>
      </c>
      <c r="L624" s="599" t="s">
        <v>1194</v>
      </c>
      <c r="M624" s="599" t="s">
        <v>7273</v>
      </c>
      <c r="N624" s="599" t="s">
        <v>79</v>
      </c>
      <c r="O624" s="599" t="s">
        <v>7274</v>
      </c>
      <c r="P624" s="599">
        <v>9</v>
      </c>
      <c r="Q624" s="599" t="s">
        <v>1180</v>
      </c>
      <c r="R624" s="599" t="s">
        <v>6653</v>
      </c>
      <c r="S624" s="599" t="s">
        <v>845</v>
      </c>
      <c r="T624" s="599" t="s">
        <v>7275</v>
      </c>
      <c r="U624" s="599" t="s">
        <v>7451</v>
      </c>
      <c r="V624" s="599" t="s">
        <v>8029</v>
      </c>
      <c r="W624" s="599" t="s">
        <v>4373</v>
      </c>
      <c r="X624" s="599">
        <v>2</v>
      </c>
      <c r="Y624" s="599">
        <v>-1</v>
      </c>
      <c r="Z624" s="599" t="s">
        <v>7416</v>
      </c>
      <c r="AA624" s="599" t="s">
        <v>7417</v>
      </c>
      <c r="AB624" s="599" t="s">
        <v>8035</v>
      </c>
      <c r="AC624" s="599">
        <v>2300</v>
      </c>
      <c r="AD624" s="599">
        <v>2335</v>
      </c>
      <c r="AE624" s="599">
        <v>2370</v>
      </c>
      <c r="AF624" s="599">
        <v>2430</v>
      </c>
      <c r="AG624" s="599">
        <v>2530</v>
      </c>
      <c r="AH624" s="599">
        <v>2630</v>
      </c>
      <c r="AI624" s="599">
        <v>2170</v>
      </c>
      <c r="AJ624" s="599">
        <v>2140</v>
      </c>
      <c r="AK624" s="599">
        <v>2110</v>
      </c>
      <c r="AL624" s="599">
        <v>260</v>
      </c>
      <c r="AM624" s="599">
        <v>360</v>
      </c>
      <c r="AN624" s="599">
        <v>460</v>
      </c>
      <c r="AO624" s="599">
        <v>3</v>
      </c>
      <c r="AP624" s="599">
        <v>3</v>
      </c>
      <c r="AQ624" s="599">
        <v>3</v>
      </c>
      <c r="AR624" s="599"/>
      <c r="AS624" s="599">
        <v>20.100000000000001</v>
      </c>
      <c r="AT624" s="599">
        <v>20</v>
      </c>
      <c r="AU624" s="599">
        <v>20</v>
      </c>
      <c r="AV624" s="599">
        <v>-16.2</v>
      </c>
      <c r="AW624" s="599">
        <v>-16.2</v>
      </c>
      <c r="AX624" s="599">
        <v>-16.2</v>
      </c>
      <c r="AY624" s="599">
        <v>-112.7</v>
      </c>
      <c r="AZ624" s="599"/>
      <c r="BA624" s="599"/>
      <c r="BB624" s="599"/>
      <c r="BC624" s="599" t="str">
        <f t="shared" si="27"/>
        <v>FAIL</v>
      </c>
      <c r="BD624" s="599" t="str">
        <f t="shared" si="28"/>
        <v>FAIL</v>
      </c>
      <c r="BE624" s="599" t="str">
        <f t="shared" si="29"/>
        <v>FAIL</v>
      </c>
      <c r="BF624" s="599" t="s">
        <v>21</v>
      </c>
    </row>
    <row r="625" spans="1:58" ht="17.350000000000001">
      <c r="A625" s="600"/>
      <c r="B625" s="600" t="s">
        <v>8036</v>
      </c>
      <c r="C625" s="600" t="s">
        <v>7272</v>
      </c>
      <c r="D625" s="600" t="s">
        <v>16</v>
      </c>
      <c r="E625" s="599" t="s">
        <v>1388</v>
      </c>
      <c r="F625" s="600" t="s">
        <v>4702</v>
      </c>
      <c r="G625" s="600" t="s">
        <v>39</v>
      </c>
      <c r="H625" s="600" t="s">
        <v>4168</v>
      </c>
      <c r="I625" s="600">
        <v>1.2</v>
      </c>
      <c r="J625" s="600">
        <v>3.7</v>
      </c>
      <c r="K625" s="600" t="s">
        <v>1194</v>
      </c>
      <c r="L625" s="600" t="s">
        <v>1194</v>
      </c>
      <c r="M625" s="600" t="s">
        <v>7273</v>
      </c>
      <c r="N625" s="600" t="s">
        <v>79</v>
      </c>
      <c r="O625" s="600" t="s">
        <v>7274</v>
      </c>
      <c r="P625" s="600">
        <v>9</v>
      </c>
      <c r="Q625" s="600" t="s">
        <v>1180</v>
      </c>
      <c r="R625" s="600" t="s">
        <v>6653</v>
      </c>
      <c r="S625" s="600" t="s">
        <v>845</v>
      </c>
      <c r="T625" s="600" t="s">
        <v>7538</v>
      </c>
      <c r="U625" s="600" t="s">
        <v>7451</v>
      </c>
      <c r="V625" s="600" t="s">
        <v>8029</v>
      </c>
      <c r="W625" s="600" t="s">
        <v>4373</v>
      </c>
      <c r="X625" s="600">
        <v>2</v>
      </c>
      <c r="Y625" s="600">
        <v>-1</v>
      </c>
      <c r="Z625" s="600" t="s">
        <v>7908</v>
      </c>
      <c r="AA625" s="600" t="s">
        <v>7909</v>
      </c>
      <c r="AB625" s="600" t="s">
        <v>8036</v>
      </c>
      <c r="AC625" s="600">
        <v>2300</v>
      </c>
      <c r="AD625" s="600">
        <v>2306.5</v>
      </c>
      <c r="AE625" s="600">
        <v>2300</v>
      </c>
      <c r="AF625" s="600">
        <v>2430</v>
      </c>
      <c r="AG625" s="600">
        <v>2469</v>
      </c>
      <c r="AH625" s="600">
        <v>2482</v>
      </c>
      <c r="AI625" s="600">
        <v>2170</v>
      </c>
      <c r="AJ625" s="600">
        <v>2144</v>
      </c>
      <c r="AK625" s="600">
        <v>2118</v>
      </c>
      <c r="AL625" s="600">
        <v>260</v>
      </c>
      <c r="AM625" s="600">
        <v>299</v>
      </c>
      <c r="AN625" s="600">
        <v>312</v>
      </c>
      <c r="AO625" s="600"/>
      <c r="AP625" s="600"/>
      <c r="AQ625" s="600"/>
      <c r="AR625" s="600"/>
      <c r="AS625" s="600">
        <v>24.1</v>
      </c>
      <c r="AT625" s="600">
        <v>24</v>
      </c>
      <c r="AU625" s="600">
        <v>24.1</v>
      </c>
      <c r="AV625" s="600">
        <v>3.8</v>
      </c>
      <c r="AW625" s="600">
        <v>3.8</v>
      </c>
      <c r="AX625" s="600">
        <v>3.8</v>
      </c>
      <c r="AY625" s="600">
        <v>-112.7</v>
      </c>
      <c r="AZ625" s="600"/>
      <c r="BA625" s="600"/>
      <c r="BB625" s="600"/>
      <c r="BC625" s="600" t="str">
        <f t="shared" si="27"/>
        <v>FAIL</v>
      </c>
      <c r="BD625" s="600" t="str">
        <f t="shared" si="28"/>
        <v>FAIL</v>
      </c>
      <c r="BE625" s="600" t="str">
        <f t="shared" si="29"/>
        <v>FAIL</v>
      </c>
      <c r="BF625" s="600" t="s">
        <v>21</v>
      </c>
    </row>
    <row r="626" spans="1:58" ht="17.350000000000001">
      <c r="A626" s="599"/>
      <c r="B626" s="599" t="s">
        <v>7939</v>
      </c>
      <c r="C626" s="599" t="s">
        <v>7272</v>
      </c>
      <c r="D626" s="599" t="s">
        <v>16</v>
      </c>
      <c r="E626" s="599" t="s">
        <v>1388</v>
      </c>
      <c r="F626" s="599" t="s">
        <v>4702</v>
      </c>
      <c r="G626" s="599" t="s">
        <v>39</v>
      </c>
      <c r="H626" s="599" t="s">
        <v>4168</v>
      </c>
      <c r="I626" s="599">
        <v>1.2</v>
      </c>
      <c r="J626" s="599">
        <v>3.7</v>
      </c>
      <c r="K626" s="599" t="s">
        <v>1194</v>
      </c>
      <c r="L626" s="599" t="s">
        <v>1194</v>
      </c>
      <c r="M626" s="599" t="s">
        <v>7273</v>
      </c>
      <c r="N626" s="599" t="s">
        <v>79</v>
      </c>
      <c r="O626" s="599" t="s">
        <v>7274</v>
      </c>
      <c r="P626" s="599">
        <v>9</v>
      </c>
      <c r="Q626" s="599" t="s">
        <v>1180</v>
      </c>
      <c r="R626" s="599" t="s">
        <v>6653</v>
      </c>
      <c r="S626" s="599" t="s">
        <v>7033</v>
      </c>
      <c r="T626" s="599"/>
      <c r="U626" s="599" t="s">
        <v>7451</v>
      </c>
      <c r="V626" s="599" t="s">
        <v>8037</v>
      </c>
      <c r="W626" s="599" t="s">
        <v>7299</v>
      </c>
      <c r="X626" s="599">
        <v>2</v>
      </c>
      <c r="Y626" s="599"/>
      <c r="Z626" s="599" t="s">
        <v>7339</v>
      </c>
      <c r="AA626" s="599"/>
      <c r="AB626" s="599" t="s">
        <v>7939</v>
      </c>
      <c r="AC626" s="599">
        <v>2300</v>
      </c>
      <c r="AD626" s="599">
        <v>2350</v>
      </c>
      <c r="AE626" s="599">
        <v>2400</v>
      </c>
      <c r="AF626" s="599"/>
      <c r="AG626" s="599"/>
      <c r="AH626" s="599"/>
      <c r="AI626" s="599">
        <v>2110</v>
      </c>
      <c r="AJ626" s="599">
        <v>2140</v>
      </c>
      <c r="AK626" s="599">
        <v>2170</v>
      </c>
      <c r="AL626" s="599"/>
      <c r="AM626" s="599"/>
      <c r="AN626" s="599"/>
      <c r="AO626" s="599"/>
      <c r="AP626" s="599"/>
      <c r="AQ626" s="599"/>
      <c r="AR626" s="599"/>
      <c r="AS626" s="599">
        <v>24.1</v>
      </c>
      <c r="AT626" s="599">
        <v>24</v>
      </c>
      <c r="AU626" s="599">
        <v>24</v>
      </c>
      <c r="AV626" s="599"/>
      <c r="AW626" s="599"/>
      <c r="AX626" s="599"/>
      <c r="AY626" s="599">
        <v>-112.7</v>
      </c>
      <c r="AZ626" s="599"/>
      <c r="BA626" s="599"/>
      <c r="BB626" s="599"/>
      <c r="BC626" s="599" t="str">
        <f t="shared" si="27"/>
        <v>FAIL</v>
      </c>
      <c r="BD626" s="599" t="str">
        <f t="shared" si="28"/>
        <v>FAIL</v>
      </c>
      <c r="BE626" s="599" t="str">
        <f t="shared" si="29"/>
        <v>FAIL</v>
      </c>
      <c r="BF626" s="599" t="s">
        <v>21</v>
      </c>
    </row>
    <row r="627" spans="1:58" ht="17.350000000000001">
      <c r="A627" s="600"/>
      <c r="B627" s="600" t="s">
        <v>8038</v>
      </c>
      <c r="C627" s="600" t="s">
        <v>7272</v>
      </c>
      <c r="D627" s="600" t="s">
        <v>16</v>
      </c>
      <c r="E627" s="599" t="s">
        <v>1388</v>
      </c>
      <c r="F627" s="600" t="s">
        <v>4702</v>
      </c>
      <c r="G627" s="600" t="s">
        <v>39</v>
      </c>
      <c r="H627" s="600" t="s">
        <v>4168</v>
      </c>
      <c r="I627" s="600">
        <v>1.2</v>
      </c>
      <c r="J627" s="600">
        <v>3.7</v>
      </c>
      <c r="K627" s="600" t="s">
        <v>1194</v>
      </c>
      <c r="L627" s="600" t="s">
        <v>1194</v>
      </c>
      <c r="M627" s="600" t="s">
        <v>7273</v>
      </c>
      <c r="N627" s="600" t="s">
        <v>79</v>
      </c>
      <c r="O627" s="600" t="s">
        <v>7274</v>
      </c>
      <c r="P627" s="600">
        <v>9</v>
      </c>
      <c r="Q627" s="600" t="s">
        <v>1180</v>
      </c>
      <c r="R627" s="600" t="s">
        <v>6653</v>
      </c>
      <c r="S627" s="600" t="s">
        <v>7033</v>
      </c>
      <c r="T627" s="600" t="s">
        <v>7275</v>
      </c>
      <c r="U627" s="600" t="s">
        <v>7451</v>
      </c>
      <c r="V627" s="600" t="s">
        <v>8037</v>
      </c>
      <c r="W627" s="600" t="s">
        <v>7299</v>
      </c>
      <c r="X627" s="600">
        <v>-1</v>
      </c>
      <c r="Y627" s="600">
        <v>1</v>
      </c>
      <c r="Z627" s="600" t="s">
        <v>7341</v>
      </c>
      <c r="AA627" s="600" t="s">
        <v>7342</v>
      </c>
      <c r="AB627" s="600" t="s">
        <v>8038</v>
      </c>
      <c r="AC627" s="600">
        <v>2300</v>
      </c>
      <c r="AD627" s="600">
        <v>2350</v>
      </c>
      <c r="AE627" s="600">
        <v>2400</v>
      </c>
      <c r="AF627" s="600">
        <v>4410</v>
      </c>
      <c r="AG627" s="600">
        <v>4490</v>
      </c>
      <c r="AH627" s="600">
        <v>4570</v>
      </c>
      <c r="AI627" s="600">
        <v>2110</v>
      </c>
      <c r="AJ627" s="600">
        <v>2140</v>
      </c>
      <c r="AK627" s="600">
        <v>2170</v>
      </c>
      <c r="AL627" s="600">
        <v>2240</v>
      </c>
      <c r="AM627" s="600">
        <v>2320</v>
      </c>
      <c r="AN627" s="600">
        <v>2400</v>
      </c>
      <c r="AO627" s="600">
        <v>3</v>
      </c>
      <c r="AP627" s="600">
        <v>3</v>
      </c>
      <c r="AQ627" s="600">
        <v>3</v>
      </c>
      <c r="AR627" s="600"/>
      <c r="AS627" s="600">
        <v>20.100000000000001</v>
      </c>
      <c r="AT627" s="600">
        <v>20</v>
      </c>
      <c r="AU627" s="600">
        <v>20</v>
      </c>
      <c r="AV627" s="600">
        <v>-21.3</v>
      </c>
      <c r="AW627" s="600">
        <v>-23.8</v>
      </c>
      <c r="AX627" s="600">
        <v>-26.3</v>
      </c>
      <c r="AY627" s="600">
        <v>-112.7</v>
      </c>
      <c r="AZ627" s="600"/>
      <c r="BA627" s="600"/>
      <c r="BB627" s="600"/>
      <c r="BC627" s="600" t="str">
        <f t="shared" si="27"/>
        <v>FAIL</v>
      </c>
      <c r="BD627" s="600" t="str">
        <f t="shared" si="28"/>
        <v>FAIL</v>
      </c>
      <c r="BE627" s="600" t="str">
        <f t="shared" si="29"/>
        <v>FAIL</v>
      </c>
      <c r="BF627" s="600" t="s">
        <v>21</v>
      </c>
    </row>
    <row r="628" spans="1:58" ht="17.350000000000001">
      <c r="A628" s="599"/>
      <c r="B628" s="599" t="s">
        <v>8039</v>
      </c>
      <c r="C628" s="599" t="s">
        <v>7272</v>
      </c>
      <c r="D628" s="599" t="s">
        <v>16</v>
      </c>
      <c r="E628" s="599" t="s">
        <v>1388</v>
      </c>
      <c r="F628" s="599" t="s">
        <v>4702</v>
      </c>
      <c r="G628" s="599" t="s">
        <v>39</v>
      </c>
      <c r="H628" s="599" t="s">
        <v>4168</v>
      </c>
      <c r="I628" s="599">
        <v>1.2</v>
      </c>
      <c r="J628" s="599">
        <v>3.7</v>
      </c>
      <c r="K628" s="599" t="s">
        <v>1194</v>
      </c>
      <c r="L628" s="599" t="s">
        <v>1194</v>
      </c>
      <c r="M628" s="599" t="s">
        <v>7273</v>
      </c>
      <c r="N628" s="599" t="s">
        <v>79</v>
      </c>
      <c r="O628" s="599" t="s">
        <v>7274</v>
      </c>
      <c r="P628" s="599">
        <v>9</v>
      </c>
      <c r="Q628" s="599" t="s">
        <v>1180</v>
      </c>
      <c r="R628" s="599" t="s">
        <v>6653</v>
      </c>
      <c r="S628" s="599" t="s">
        <v>7033</v>
      </c>
      <c r="T628" s="599" t="s">
        <v>7275</v>
      </c>
      <c r="U628" s="599" t="s">
        <v>7451</v>
      </c>
      <c r="V628" s="599" t="s">
        <v>8037</v>
      </c>
      <c r="W628" s="599" t="s">
        <v>7299</v>
      </c>
      <c r="X628" s="599">
        <v>1</v>
      </c>
      <c r="Y628" s="599">
        <v>-1</v>
      </c>
      <c r="Z628" s="599" t="s">
        <v>7440</v>
      </c>
      <c r="AA628" s="599" t="s">
        <v>7441</v>
      </c>
      <c r="AB628" s="599" t="s">
        <v>8039</v>
      </c>
      <c r="AC628" s="599">
        <v>2300</v>
      </c>
      <c r="AD628" s="599">
        <v>2350</v>
      </c>
      <c r="AE628" s="599">
        <v>2400</v>
      </c>
      <c r="AF628" s="599">
        <v>130</v>
      </c>
      <c r="AG628" s="599">
        <v>210</v>
      </c>
      <c r="AH628" s="599">
        <v>290</v>
      </c>
      <c r="AI628" s="599">
        <v>2170</v>
      </c>
      <c r="AJ628" s="599">
        <v>2140</v>
      </c>
      <c r="AK628" s="599">
        <v>2110</v>
      </c>
      <c r="AL628" s="599">
        <v>1980</v>
      </c>
      <c r="AM628" s="599">
        <v>1900</v>
      </c>
      <c r="AN628" s="599">
        <v>1820</v>
      </c>
      <c r="AO628" s="599">
        <v>3</v>
      </c>
      <c r="AP628" s="599">
        <v>3</v>
      </c>
      <c r="AQ628" s="599">
        <v>3</v>
      </c>
      <c r="AR628" s="599"/>
      <c r="AS628" s="599">
        <v>20.100000000000001</v>
      </c>
      <c r="AT628" s="599">
        <v>20</v>
      </c>
      <c r="AU628" s="599">
        <v>20</v>
      </c>
      <c r="AV628" s="599">
        <v>-35.5</v>
      </c>
      <c r="AW628" s="599">
        <v>-35.5</v>
      </c>
      <c r="AX628" s="599">
        <v>-35.5</v>
      </c>
      <c r="AY628" s="599">
        <v>-112.7</v>
      </c>
      <c r="AZ628" s="599"/>
      <c r="BA628" s="599"/>
      <c r="BB628" s="599"/>
      <c r="BC628" s="599" t="str">
        <f t="shared" si="27"/>
        <v>FAIL</v>
      </c>
      <c r="BD628" s="599" t="str">
        <f t="shared" si="28"/>
        <v>FAIL</v>
      </c>
      <c r="BE628" s="599" t="str">
        <f t="shared" si="29"/>
        <v>FAIL</v>
      </c>
      <c r="BF628" s="599" t="s">
        <v>21</v>
      </c>
    </row>
    <row r="629" spans="1:58" ht="17.350000000000001">
      <c r="A629" s="600"/>
      <c r="B629" s="600" t="s">
        <v>8040</v>
      </c>
      <c r="C629" s="600" t="s">
        <v>7272</v>
      </c>
      <c r="D629" s="600" t="s">
        <v>16</v>
      </c>
      <c r="E629" s="599" t="s">
        <v>1388</v>
      </c>
      <c r="F629" s="600" t="s">
        <v>4702</v>
      </c>
      <c r="G629" s="600" t="s">
        <v>39</v>
      </c>
      <c r="H629" s="600" t="s">
        <v>4168</v>
      </c>
      <c r="I629" s="600">
        <v>1.2</v>
      </c>
      <c r="J629" s="600">
        <v>3.7</v>
      </c>
      <c r="K629" s="600" t="s">
        <v>1194</v>
      </c>
      <c r="L629" s="600" t="s">
        <v>1194</v>
      </c>
      <c r="M629" s="600" t="s">
        <v>7273</v>
      </c>
      <c r="N629" s="600" t="s">
        <v>79</v>
      </c>
      <c r="O629" s="600" t="s">
        <v>7274</v>
      </c>
      <c r="P629" s="600">
        <v>9</v>
      </c>
      <c r="Q629" s="600" t="s">
        <v>1180</v>
      </c>
      <c r="R629" s="600" t="s">
        <v>6653</v>
      </c>
      <c r="S629" s="600" t="s">
        <v>7033</v>
      </c>
      <c r="T629" s="600" t="s">
        <v>7275</v>
      </c>
      <c r="U629" s="600" t="s">
        <v>7451</v>
      </c>
      <c r="V629" s="600" t="s">
        <v>8037</v>
      </c>
      <c r="W629" s="600" t="s">
        <v>4373</v>
      </c>
      <c r="X629" s="600">
        <v>-1</v>
      </c>
      <c r="Y629" s="600">
        <v>2</v>
      </c>
      <c r="Z629" s="600" t="s">
        <v>7347</v>
      </c>
      <c r="AA629" s="600" t="s">
        <v>7348</v>
      </c>
      <c r="AB629" s="600" t="s">
        <v>8040</v>
      </c>
      <c r="AC629" s="600">
        <v>2300</v>
      </c>
      <c r="AD629" s="600">
        <v>2350</v>
      </c>
      <c r="AE629" s="600">
        <v>2400</v>
      </c>
      <c r="AF629" s="600">
        <v>2205</v>
      </c>
      <c r="AG629" s="600">
        <v>2245</v>
      </c>
      <c r="AH629" s="600">
        <v>2285</v>
      </c>
      <c r="AI629" s="600">
        <v>2110</v>
      </c>
      <c r="AJ629" s="600">
        <v>2140</v>
      </c>
      <c r="AK629" s="600">
        <v>2170</v>
      </c>
      <c r="AL629" s="600">
        <v>35</v>
      </c>
      <c r="AM629" s="600">
        <v>75</v>
      </c>
      <c r="AN629" s="600">
        <v>115</v>
      </c>
      <c r="AO629" s="600">
        <v>1</v>
      </c>
      <c r="AP629" s="600">
        <v>2</v>
      </c>
      <c r="AQ629" s="600">
        <v>3</v>
      </c>
      <c r="AR629" s="600"/>
      <c r="AS629" s="600">
        <v>20.100000000000001</v>
      </c>
      <c r="AT629" s="600">
        <v>20</v>
      </c>
      <c r="AU629" s="600">
        <v>20</v>
      </c>
      <c r="AV629" s="600">
        <v>-45.3</v>
      </c>
      <c r="AW629" s="600">
        <v>-31.3</v>
      </c>
      <c r="AX629" s="600">
        <v>-16.3</v>
      </c>
      <c r="AY629" s="600">
        <v>-112.7</v>
      </c>
      <c r="AZ629" s="600"/>
      <c r="BA629" s="600"/>
      <c r="BB629" s="600"/>
      <c r="BC629" s="600" t="str">
        <f t="shared" si="27"/>
        <v>FAIL</v>
      </c>
      <c r="BD629" s="600" t="str">
        <f t="shared" si="28"/>
        <v>FAIL</v>
      </c>
      <c r="BE629" s="600" t="str">
        <f t="shared" si="29"/>
        <v>FAIL</v>
      </c>
      <c r="BF629" s="600" t="s">
        <v>21</v>
      </c>
    </row>
    <row r="630" spans="1:58" ht="17.350000000000001">
      <c r="A630" s="599"/>
      <c r="B630" s="599" t="s">
        <v>8041</v>
      </c>
      <c r="C630" s="599" t="s">
        <v>7272</v>
      </c>
      <c r="D630" s="599" t="s">
        <v>16</v>
      </c>
      <c r="E630" s="599" t="s">
        <v>1388</v>
      </c>
      <c r="F630" s="599" t="s">
        <v>4702</v>
      </c>
      <c r="G630" s="599" t="s">
        <v>39</v>
      </c>
      <c r="H630" s="599" t="s">
        <v>4168</v>
      </c>
      <c r="I630" s="599">
        <v>1.2</v>
      </c>
      <c r="J630" s="599">
        <v>3.7</v>
      </c>
      <c r="K630" s="599" t="s">
        <v>1194</v>
      </c>
      <c r="L630" s="599" t="s">
        <v>1194</v>
      </c>
      <c r="M630" s="599" t="s">
        <v>7273</v>
      </c>
      <c r="N630" s="599" t="s">
        <v>79</v>
      </c>
      <c r="O630" s="599" t="s">
        <v>7274</v>
      </c>
      <c r="P630" s="599">
        <v>9</v>
      </c>
      <c r="Q630" s="599" t="s">
        <v>1180</v>
      </c>
      <c r="R630" s="599" t="s">
        <v>6653</v>
      </c>
      <c r="S630" s="599" t="s">
        <v>7033</v>
      </c>
      <c r="T630" s="599" t="s">
        <v>7275</v>
      </c>
      <c r="U630" s="599" t="s">
        <v>7451</v>
      </c>
      <c r="V630" s="599" t="s">
        <v>8037</v>
      </c>
      <c r="W630" s="599" t="s">
        <v>4373</v>
      </c>
      <c r="X630" s="599">
        <v>1</v>
      </c>
      <c r="Y630" s="599">
        <v>-2</v>
      </c>
      <c r="Z630" s="599" t="s">
        <v>7444</v>
      </c>
      <c r="AA630" s="599" t="s">
        <v>7445</v>
      </c>
      <c r="AB630" s="599" t="s">
        <v>8041</v>
      </c>
      <c r="AC630" s="599">
        <v>2300</v>
      </c>
      <c r="AD630" s="599">
        <v>2350</v>
      </c>
      <c r="AE630" s="599">
        <v>2400</v>
      </c>
      <c r="AF630" s="599">
        <v>65</v>
      </c>
      <c r="AG630" s="599">
        <v>105</v>
      </c>
      <c r="AH630" s="599">
        <v>145</v>
      </c>
      <c r="AI630" s="599">
        <v>2170</v>
      </c>
      <c r="AJ630" s="599">
        <v>2140</v>
      </c>
      <c r="AK630" s="599">
        <v>2110</v>
      </c>
      <c r="AL630" s="599">
        <v>2045</v>
      </c>
      <c r="AM630" s="599">
        <v>2005</v>
      </c>
      <c r="AN630" s="599">
        <v>1965</v>
      </c>
      <c r="AO630" s="599">
        <v>3</v>
      </c>
      <c r="AP630" s="599">
        <v>3</v>
      </c>
      <c r="AQ630" s="599">
        <v>3</v>
      </c>
      <c r="AR630" s="599"/>
      <c r="AS630" s="599">
        <v>20.100000000000001</v>
      </c>
      <c r="AT630" s="599">
        <v>20</v>
      </c>
      <c r="AU630" s="599">
        <v>20</v>
      </c>
      <c r="AV630" s="599">
        <v>-35.5</v>
      </c>
      <c r="AW630" s="599">
        <v>-35.5</v>
      </c>
      <c r="AX630" s="599">
        <v>-35.5</v>
      </c>
      <c r="AY630" s="599">
        <v>-112.7</v>
      </c>
      <c r="AZ630" s="599"/>
      <c r="BA630" s="599"/>
      <c r="BB630" s="599"/>
      <c r="BC630" s="599" t="str">
        <f t="shared" si="27"/>
        <v>FAIL</v>
      </c>
      <c r="BD630" s="599" t="str">
        <f t="shared" si="28"/>
        <v>FAIL</v>
      </c>
      <c r="BE630" s="599" t="str">
        <f t="shared" si="29"/>
        <v>FAIL</v>
      </c>
      <c r="BF630" s="599" t="s">
        <v>21</v>
      </c>
    </row>
    <row r="631" spans="1:58" ht="17.350000000000001">
      <c r="A631" s="600"/>
      <c r="B631" s="600" t="s">
        <v>8042</v>
      </c>
      <c r="C631" s="600" t="s">
        <v>7272</v>
      </c>
      <c r="D631" s="600" t="s">
        <v>16</v>
      </c>
      <c r="E631" s="599" t="s">
        <v>1388</v>
      </c>
      <c r="F631" s="600" t="s">
        <v>4702</v>
      </c>
      <c r="G631" s="600" t="s">
        <v>39</v>
      </c>
      <c r="H631" s="600" t="s">
        <v>4168</v>
      </c>
      <c r="I631" s="600">
        <v>1.2</v>
      </c>
      <c r="J631" s="600">
        <v>3.7</v>
      </c>
      <c r="K631" s="600" t="s">
        <v>1194</v>
      </c>
      <c r="L631" s="600" t="s">
        <v>1194</v>
      </c>
      <c r="M631" s="600" t="s">
        <v>7273</v>
      </c>
      <c r="N631" s="600" t="s">
        <v>79</v>
      </c>
      <c r="O631" s="600" t="s">
        <v>7274</v>
      </c>
      <c r="P631" s="600">
        <v>9</v>
      </c>
      <c r="Q631" s="600" t="s">
        <v>1180</v>
      </c>
      <c r="R631" s="600" t="s">
        <v>6653</v>
      </c>
      <c r="S631" s="600" t="s">
        <v>7033</v>
      </c>
      <c r="T631" s="600" t="s">
        <v>7275</v>
      </c>
      <c r="U631" s="600" t="s">
        <v>7451</v>
      </c>
      <c r="V631" s="600" t="s">
        <v>8037</v>
      </c>
      <c r="W631" s="600" t="s">
        <v>4373</v>
      </c>
      <c r="X631" s="600">
        <v>-2</v>
      </c>
      <c r="Y631" s="600">
        <v>1</v>
      </c>
      <c r="Z631" s="600" t="s">
        <v>7353</v>
      </c>
      <c r="AA631" s="600" t="s">
        <v>7354</v>
      </c>
      <c r="AB631" s="600" t="s">
        <v>8042</v>
      </c>
      <c r="AC631" s="600">
        <v>2300</v>
      </c>
      <c r="AD631" s="600">
        <v>2350</v>
      </c>
      <c r="AE631" s="600">
        <v>2400</v>
      </c>
      <c r="AF631" s="600">
        <v>6710</v>
      </c>
      <c r="AG631" s="600">
        <v>6840</v>
      </c>
      <c r="AH631" s="600">
        <v>6970</v>
      </c>
      <c r="AI631" s="600">
        <v>2110</v>
      </c>
      <c r="AJ631" s="600">
        <v>2140</v>
      </c>
      <c r="AK631" s="600">
        <v>2170</v>
      </c>
      <c r="AL631" s="600">
        <v>4540</v>
      </c>
      <c r="AM631" s="600">
        <v>4670</v>
      </c>
      <c r="AN631" s="600">
        <v>4800</v>
      </c>
      <c r="AO631" s="600">
        <v>3</v>
      </c>
      <c r="AP631" s="600">
        <v>3</v>
      </c>
      <c r="AQ631" s="600">
        <v>3</v>
      </c>
      <c r="AR631" s="600"/>
      <c r="AS631" s="600">
        <v>20.100000000000001</v>
      </c>
      <c r="AT631" s="600">
        <v>20</v>
      </c>
      <c r="AU631" s="600">
        <v>20</v>
      </c>
      <c r="AV631" s="600">
        <v>-36.4</v>
      </c>
      <c r="AW631" s="600">
        <v>-36.4</v>
      </c>
      <c r="AX631" s="600">
        <v>-36.4</v>
      </c>
      <c r="AY631" s="600">
        <v>-112.7</v>
      </c>
      <c r="AZ631" s="600"/>
      <c r="BA631" s="600"/>
      <c r="BB631" s="600"/>
      <c r="BC631" s="600" t="str">
        <f t="shared" si="27"/>
        <v>FAIL</v>
      </c>
      <c r="BD631" s="600" t="str">
        <f t="shared" si="28"/>
        <v>FAIL</v>
      </c>
      <c r="BE631" s="600" t="str">
        <f t="shared" si="29"/>
        <v>FAIL</v>
      </c>
      <c r="BF631" s="600" t="s">
        <v>21</v>
      </c>
    </row>
    <row r="632" spans="1:58" ht="17.350000000000001">
      <c r="A632" s="599"/>
      <c r="B632" s="599" t="s">
        <v>8043</v>
      </c>
      <c r="C632" s="599" t="s">
        <v>7272</v>
      </c>
      <c r="D632" s="599" t="s">
        <v>16</v>
      </c>
      <c r="E632" s="599" t="s">
        <v>1388</v>
      </c>
      <c r="F632" s="599" t="s">
        <v>4702</v>
      </c>
      <c r="G632" s="599" t="s">
        <v>39</v>
      </c>
      <c r="H632" s="599" t="s">
        <v>4168</v>
      </c>
      <c r="I632" s="599">
        <v>1.2</v>
      </c>
      <c r="J632" s="599">
        <v>3.7</v>
      </c>
      <c r="K632" s="599" t="s">
        <v>1194</v>
      </c>
      <c r="L632" s="599" t="s">
        <v>1194</v>
      </c>
      <c r="M632" s="599" t="s">
        <v>7273</v>
      </c>
      <c r="N632" s="599" t="s">
        <v>79</v>
      </c>
      <c r="O632" s="599" t="s">
        <v>7274</v>
      </c>
      <c r="P632" s="599">
        <v>9</v>
      </c>
      <c r="Q632" s="599" t="s">
        <v>1180</v>
      </c>
      <c r="R632" s="599" t="s">
        <v>6653</v>
      </c>
      <c r="S632" s="599" t="s">
        <v>7033</v>
      </c>
      <c r="T632" s="599" t="s">
        <v>7275</v>
      </c>
      <c r="U632" s="599" t="s">
        <v>7451</v>
      </c>
      <c r="V632" s="599" t="s">
        <v>8037</v>
      </c>
      <c r="W632" s="599" t="s">
        <v>4373</v>
      </c>
      <c r="X632" s="599">
        <v>2</v>
      </c>
      <c r="Y632" s="599">
        <v>-1</v>
      </c>
      <c r="Z632" s="599" t="s">
        <v>7416</v>
      </c>
      <c r="AA632" s="599" t="s">
        <v>7417</v>
      </c>
      <c r="AB632" s="599" t="s">
        <v>8043</v>
      </c>
      <c r="AC632" s="599">
        <v>2300</v>
      </c>
      <c r="AD632" s="599">
        <v>2350</v>
      </c>
      <c r="AE632" s="599">
        <v>2400</v>
      </c>
      <c r="AF632" s="599">
        <v>2430</v>
      </c>
      <c r="AG632" s="599">
        <v>2560</v>
      </c>
      <c r="AH632" s="599">
        <v>2690</v>
      </c>
      <c r="AI632" s="599">
        <v>2170</v>
      </c>
      <c r="AJ632" s="599">
        <v>2140</v>
      </c>
      <c r="AK632" s="599">
        <v>2110</v>
      </c>
      <c r="AL632" s="599">
        <v>260</v>
      </c>
      <c r="AM632" s="599">
        <v>390</v>
      </c>
      <c r="AN632" s="599">
        <v>520</v>
      </c>
      <c r="AO632" s="599">
        <v>3</v>
      </c>
      <c r="AP632" s="599">
        <v>3</v>
      </c>
      <c r="AQ632" s="599">
        <v>3</v>
      </c>
      <c r="AR632" s="599"/>
      <c r="AS632" s="599">
        <v>20.100000000000001</v>
      </c>
      <c r="AT632" s="599">
        <v>20</v>
      </c>
      <c r="AU632" s="599">
        <v>20</v>
      </c>
      <c r="AV632" s="599">
        <v>-16.2</v>
      </c>
      <c r="AW632" s="599">
        <v>-16.2</v>
      </c>
      <c r="AX632" s="599">
        <v>-15.9</v>
      </c>
      <c r="AY632" s="599">
        <v>-112.7</v>
      </c>
      <c r="AZ632" s="599"/>
      <c r="BA632" s="599"/>
      <c r="BB632" s="599"/>
      <c r="BC632" s="599" t="str">
        <f t="shared" si="27"/>
        <v>FAIL</v>
      </c>
      <c r="BD632" s="599" t="str">
        <f t="shared" si="28"/>
        <v>FAIL</v>
      </c>
      <c r="BE632" s="599" t="str">
        <f t="shared" si="29"/>
        <v>FAIL</v>
      </c>
      <c r="BF632" s="599" t="s">
        <v>21</v>
      </c>
    </row>
    <row r="633" spans="1:58" ht="17.350000000000001">
      <c r="A633" s="600"/>
      <c r="B633" s="600" t="s">
        <v>8044</v>
      </c>
      <c r="C633" s="600" t="s">
        <v>7272</v>
      </c>
      <c r="D633" s="600" t="s">
        <v>16</v>
      </c>
      <c r="E633" s="599" t="s">
        <v>1388</v>
      </c>
      <c r="F633" s="600" t="s">
        <v>4702</v>
      </c>
      <c r="G633" s="600" t="s">
        <v>39</v>
      </c>
      <c r="H633" s="600" t="s">
        <v>4168</v>
      </c>
      <c r="I633" s="600">
        <v>1.2</v>
      </c>
      <c r="J633" s="600">
        <v>3.7</v>
      </c>
      <c r="K633" s="600" t="s">
        <v>1194</v>
      </c>
      <c r="L633" s="600" t="s">
        <v>1194</v>
      </c>
      <c r="M633" s="600" t="s">
        <v>7273</v>
      </c>
      <c r="N633" s="600" t="s">
        <v>79</v>
      </c>
      <c r="O633" s="600" t="s">
        <v>7274</v>
      </c>
      <c r="P633" s="600">
        <v>9</v>
      </c>
      <c r="Q633" s="600" t="s">
        <v>1180</v>
      </c>
      <c r="R633" s="600" t="s">
        <v>6653</v>
      </c>
      <c r="S633" s="600" t="s">
        <v>7033</v>
      </c>
      <c r="T633" s="600" t="s">
        <v>7538</v>
      </c>
      <c r="U633" s="600" t="s">
        <v>7451</v>
      </c>
      <c r="V633" s="600" t="s">
        <v>8037</v>
      </c>
      <c r="W633" s="600" t="s">
        <v>4373</v>
      </c>
      <c r="X633" s="600">
        <v>2</v>
      </c>
      <c r="Y633" s="600">
        <v>-1</v>
      </c>
      <c r="Z633" s="600" t="s">
        <v>7908</v>
      </c>
      <c r="AA633" s="600" t="s">
        <v>7909</v>
      </c>
      <c r="AB633" s="600" t="s">
        <v>8044</v>
      </c>
      <c r="AC633" s="600">
        <v>2300</v>
      </c>
      <c r="AD633" s="600">
        <v>2306.5</v>
      </c>
      <c r="AE633" s="600">
        <v>2300</v>
      </c>
      <c r="AF633" s="600">
        <v>2430</v>
      </c>
      <c r="AG633" s="600">
        <v>2469</v>
      </c>
      <c r="AH633" s="600">
        <v>2482</v>
      </c>
      <c r="AI633" s="600">
        <v>2170</v>
      </c>
      <c r="AJ633" s="600">
        <v>2144</v>
      </c>
      <c r="AK633" s="600">
        <v>2118</v>
      </c>
      <c r="AL633" s="600">
        <v>260</v>
      </c>
      <c r="AM633" s="600">
        <v>299</v>
      </c>
      <c r="AN633" s="600">
        <v>312</v>
      </c>
      <c r="AO633" s="600"/>
      <c r="AP633" s="600"/>
      <c r="AQ633" s="600"/>
      <c r="AR633" s="600"/>
      <c r="AS633" s="600">
        <v>24.1</v>
      </c>
      <c r="AT633" s="600">
        <v>24</v>
      </c>
      <c r="AU633" s="600">
        <v>24.1</v>
      </c>
      <c r="AV633" s="600">
        <v>3.8</v>
      </c>
      <c r="AW633" s="600">
        <v>3.8</v>
      </c>
      <c r="AX633" s="600">
        <v>3.8</v>
      </c>
      <c r="AY633" s="600">
        <v>-112.7</v>
      </c>
      <c r="AZ633" s="600"/>
      <c r="BA633" s="600"/>
      <c r="BB633" s="600"/>
      <c r="BC633" s="600" t="str">
        <f t="shared" si="27"/>
        <v>FAIL</v>
      </c>
      <c r="BD633" s="600" t="str">
        <f t="shared" si="28"/>
        <v>FAIL</v>
      </c>
      <c r="BE633" s="600" t="str">
        <f t="shared" si="29"/>
        <v>FAIL</v>
      </c>
      <c r="BF633" s="600" t="s">
        <v>21</v>
      </c>
    </row>
    <row r="634" spans="1:58" ht="17.350000000000001">
      <c r="A634" s="599"/>
      <c r="B634" s="599" t="s">
        <v>7939</v>
      </c>
      <c r="C634" s="599" t="s">
        <v>7272</v>
      </c>
      <c r="D634" s="599" t="s">
        <v>16</v>
      </c>
      <c r="E634" s="599" t="s">
        <v>1388</v>
      </c>
      <c r="F634" s="599" t="s">
        <v>4702</v>
      </c>
      <c r="G634" s="599" t="s">
        <v>39</v>
      </c>
      <c r="H634" s="599" t="s">
        <v>4168</v>
      </c>
      <c r="I634" s="599">
        <v>1.2</v>
      </c>
      <c r="J634" s="599">
        <v>3.7</v>
      </c>
      <c r="K634" s="599" t="s">
        <v>1194</v>
      </c>
      <c r="L634" s="599" t="s">
        <v>1194</v>
      </c>
      <c r="M634" s="599" t="s">
        <v>7273</v>
      </c>
      <c r="N634" s="599" t="s">
        <v>79</v>
      </c>
      <c r="O634" s="599" t="s">
        <v>7274</v>
      </c>
      <c r="P634" s="599">
        <v>9</v>
      </c>
      <c r="Q634" s="599" t="s">
        <v>1180</v>
      </c>
      <c r="R634" s="599" t="s">
        <v>6653</v>
      </c>
      <c r="S634" s="599" t="s">
        <v>7117</v>
      </c>
      <c r="T634" s="599"/>
      <c r="U634" s="599" t="s">
        <v>7451</v>
      </c>
      <c r="V634" s="599" t="s">
        <v>8045</v>
      </c>
      <c r="W634" s="599" t="s">
        <v>7299</v>
      </c>
      <c r="X634" s="599">
        <v>2</v>
      </c>
      <c r="Y634" s="599"/>
      <c r="Z634" s="599" t="s">
        <v>7339</v>
      </c>
      <c r="AA634" s="599"/>
      <c r="AB634" s="599" t="s">
        <v>7939</v>
      </c>
      <c r="AC634" s="599">
        <v>2496</v>
      </c>
      <c r="AD634" s="599">
        <v>2593</v>
      </c>
      <c r="AE634" s="599">
        <v>2690</v>
      </c>
      <c r="AF634" s="599"/>
      <c r="AG634" s="599"/>
      <c r="AH634" s="599"/>
      <c r="AI634" s="599">
        <v>2110</v>
      </c>
      <c r="AJ634" s="599">
        <v>2140</v>
      </c>
      <c r="AK634" s="599">
        <v>2170</v>
      </c>
      <c r="AL634" s="599"/>
      <c r="AM634" s="599"/>
      <c r="AN634" s="599"/>
      <c r="AO634" s="599"/>
      <c r="AP634" s="599"/>
      <c r="AQ634" s="599"/>
      <c r="AR634" s="599"/>
      <c r="AS634" s="599">
        <v>24</v>
      </c>
      <c r="AT634" s="599">
        <v>24</v>
      </c>
      <c r="AU634" s="599">
        <v>24.3</v>
      </c>
      <c r="AV634" s="599"/>
      <c r="AW634" s="599"/>
      <c r="AX634" s="599"/>
      <c r="AY634" s="599">
        <v>-112.7</v>
      </c>
      <c r="AZ634" s="599"/>
      <c r="BA634" s="599"/>
      <c r="BB634" s="599"/>
      <c r="BC634" s="599" t="str">
        <f t="shared" si="27"/>
        <v>FAIL</v>
      </c>
      <c r="BD634" s="599" t="str">
        <f t="shared" si="28"/>
        <v>FAIL</v>
      </c>
      <c r="BE634" s="599" t="str">
        <f t="shared" si="29"/>
        <v>FAIL</v>
      </c>
      <c r="BF634" s="599" t="s">
        <v>21</v>
      </c>
    </row>
    <row r="635" spans="1:58" ht="17.350000000000001">
      <c r="A635" s="600"/>
      <c r="B635" s="600" t="s">
        <v>8046</v>
      </c>
      <c r="C635" s="600" t="s">
        <v>7272</v>
      </c>
      <c r="D635" s="600" t="s">
        <v>16</v>
      </c>
      <c r="E635" s="599" t="s">
        <v>1388</v>
      </c>
      <c r="F635" s="600" t="s">
        <v>4702</v>
      </c>
      <c r="G635" s="600" t="s">
        <v>39</v>
      </c>
      <c r="H635" s="600" t="s">
        <v>4168</v>
      </c>
      <c r="I635" s="600">
        <v>1.2</v>
      </c>
      <c r="J635" s="600">
        <v>3.7</v>
      </c>
      <c r="K635" s="600" t="s">
        <v>1194</v>
      </c>
      <c r="L635" s="600" t="s">
        <v>1194</v>
      </c>
      <c r="M635" s="600" t="s">
        <v>7273</v>
      </c>
      <c r="N635" s="600" t="s">
        <v>79</v>
      </c>
      <c r="O635" s="600" t="s">
        <v>7274</v>
      </c>
      <c r="P635" s="600">
        <v>9</v>
      </c>
      <c r="Q635" s="600" t="s">
        <v>1180</v>
      </c>
      <c r="R635" s="600" t="s">
        <v>6653</v>
      </c>
      <c r="S635" s="600" t="s">
        <v>7117</v>
      </c>
      <c r="T635" s="600" t="s">
        <v>7275</v>
      </c>
      <c r="U635" s="600" t="s">
        <v>7451</v>
      </c>
      <c r="V635" s="600" t="s">
        <v>8045</v>
      </c>
      <c r="W635" s="600" t="s">
        <v>7299</v>
      </c>
      <c r="X635" s="600">
        <v>-1</v>
      </c>
      <c r="Y635" s="600">
        <v>1</v>
      </c>
      <c r="Z635" s="600" t="s">
        <v>7341</v>
      </c>
      <c r="AA635" s="600" t="s">
        <v>7342</v>
      </c>
      <c r="AB635" s="600" t="s">
        <v>8046</v>
      </c>
      <c r="AC635" s="600">
        <v>2496</v>
      </c>
      <c r="AD635" s="600">
        <v>2593</v>
      </c>
      <c r="AE635" s="600">
        <v>2690</v>
      </c>
      <c r="AF635" s="600">
        <v>4606</v>
      </c>
      <c r="AG635" s="600">
        <v>4733</v>
      </c>
      <c r="AH635" s="600">
        <v>4860</v>
      </c>
      <c r="AI635" s="600">
        <v>2110</v>
      </c>
      <c r="AJ635" s="600">
        <v>2140</v>
      </c>
      <c r="AK635" s="600">
        <v>2170</v>
      </c>
      <c r="AL635" s="600">
        <v>2436</v>
      </c>
      <c r="AM635" s="600">
        <v>2563</v>
      </c>
      <c r="AN635" s="600">
        <v>2690</v>
      </c>
      <c r="AO635" s="600">
        <v>3</v>
      </c>
      <c r="AP635" s="600">
        <v>3</v>
      </c>
      <c r="AQ635" s="600">
        <v>3</v>
      </c>
      <c r="AR635" s="600"/>
      <c r="AS635" s="600">
        <v>20</v>
      </c>
      <c r="AT635" s="600">
        <v>20</v>
      </c>
      <c r="AU635" s="600">
        <v>20.3</v>
      </c>
      <c r="AV635" s="600">
        <v>-26.3</v>
      </c>
      <c r="AW635" s="600">
        <v>-26.3</v>
      </c>
      <c r="AX635" s="600">
        <v>-26.3</v>
      </c>
      <c r="AY635" s="600">
        <v>-112.7</v>
      </c>
      <c r="AZ635" s="600"/>
      <c r="BA635" s="600"/>
      <c r="BB635" s="600"/>
      <c r="BC635" s="600" t="str">
        <f t="shared" si="27"/>
        <v>FAIL</v>
      </c>
      <c r="BD635" s="600" t="str">
        <f t="shared" si="28"/>
        <v>FAIL</v>
      </c>
      <c r="BE635" s="600" t="str">
        <f t="shared" si="29"/>
        <v>FAIL</v>
      </c>
      <c r="BF635" s="600" t="s">
        <v>21</v>
      </c>
    </row>
    <row r="636" spans="1:58" ht="17.350000000000001">
      <c r="A636" s="599"/>
      <c r="B636" s="599" t="s">
        <v>8047</v>
      </c>
      <c r="C636" s="599" t="s">
        <v>7272</v>
      </c>
      <c r="D636" s="599" t="s">
        <v>16</v>
      </c>
      <c r="E636" s="599" t="s">
        <v>1388</v>
      </c>
      <c r="F636" s="599" t="s">
        <v>4702</v>
      </c>
      <c r="G636" s="599" t="s">
        <v>39</v>
      </c>
      <c r="H636" s="599" t="s">
        <v>4168</v>
      </c>
      <c r="I636" s="599">
        <v>1.2</v>
      </c>
      <c r="J636" s="599">
        <v>3.7</v>
      </c>
      <c r="K636" s="599" t="s">
        <v>1194</v>
      </c>
      <c r="L636" s="599" t="s">
        <v>1194</v>
      </c>
      <c r="M636" s="599" t="s">
        <v>7273</v>
      </c>
      <c r="N636" s="599" t="s">
        <v>79</v>
      </c>
      <c r="O636" s="599" t="s">
        <v>7274</v>
      </c>
      <c r="P636" s="599">
        <v>9</v>
      </c>
      <c r="Q636" s="599" t="s">
        <v>1180</v>
      </c>
      <c r="R636" s="599" t="s">
        <v>6653</v>
      </c>
      <c r="S636" s="599" t="s">
        <v>7117</v>
      </c>
      <c r="T636" s="599" t="s">
        <v>7275</v>
      </c>
      <c r="U636" s="599" t="s">
        <v>7451</v>
      </c>
      <c r="V636" s="599" t="s">
        <v>8045</v>
      </c>
      <c r="W636" s="599" t="s">
        <v>7299</v>
      </c>
      <c r="X636" s="599">
        <v>1</v>
      </c>
      <c r="Y636" s="599">
        <v>-1</v>
      </c>
      <c r="Z636" s="599" t="s">
        <v>7440</v>
      </c>
      <c r="AA636" s="599" t="s">
        <v>7441</v>
      </c>
      <c r="AB636" s="599" t="s">
        <v>8047</v>
      </c>
      <c r="AC636" s="599">
        <v>2496</v>
      </c>
      <c r="AD636" s="599">
        <v>2593</v>
      </c>
      <c r="AE636" s="599">
        <v>2690</v>
      </c>
      <c r="AF636" s="599">
        <v>326</v>
      </c>
      <c r="AG636" s="599">
        <v>453</v>
      </c>
      <c r="AH636" s="599">
        <v>580</v>
      </c>
      <c r="AI636" s="599">
        <v>2170</v>
      </c>
      <c r="AJ636" s="599">
        <v>2140</v>
      </c>
      <c r="AK636" s="599">
        <v>2110</v>
      </c>
      <c r="AL636" s="599">
        <v>1784</v>
      </c>
      <c r="AM636" s="599">
        <v>1657</v>
      </c>
      <c r="AN636" s="599">
        <v>1530</v>
      </c>
      <c r="AO636" s="599">
        <v>3</v>
      </c>
      <c r="AP636" s="599">
        <v>3</v>
      </c>
      <c r="AQ636" s="599">
        <v>3</v>
      </c>
      <c r="AR636" s="599"/>
      <c r="AS636" s="599">
        <v>20</v>
      </c>
      <c r="AT636" s="599">
        <v>20</v>
      </c>
      <c r="AU636" s="599">
        <v>20.3</v>
      </c>
      <c r="AV636" s="599">
        <v>-35.5</v>
      </c>
      <c r="AW636" s="599">
        <v>-35.5</v>
      </c>
      <c r="AX636" s="599">
        <v>-35.5</v>
      </c>
      <c r="AY636" s="599">
        <v>-112.7</v>
      </c>
      <c r="AZ636" s="599"/>
      <c r="BA636" s="599"/>
      <c r="BB636" s="599"/>
      <c r="BC636" s="599" t="str">
        <f t="shared" si="27"/>
        <v>FAIL</v>
      </c>
      <c r="BD636" s="599" t="str">
        <f t="shared" si="28"/>
        <v>FAIL</v>
      </c>
      <c r="BE636" s="599" t="str">
        <f t="shared" si="29"/>
        <v>FAIL</v>
      </c>
      <c r="BF636" s="599" t="s">
        <v>21</v>
      </c>
    </row>
    <row r="637" spans="1:58" ht="17.350000000000001">
      <c r="A637" s="600"/>
      <c r="B637" s="600" t="s">
        <v>8048</v>
      </c>
      <c r="C637" s="600" t="s">
        <v>7272</v>
      </c>
      <c r="D637" s="600" t="s">
        <v>16</v>
      </c>
      <c r="E637" s="599" t="s">
        <v>1388</v>
      </c>
      <c r="F637" s="600" t="s">
        <v>4702</v>
      </c>
      <c r="G637" s="600" t="s">
        <v>39</v>
      </c>
      <c r="H637" s="600" t="s">
        <v>4168</v>
      </c>
      <c r="I637" s="600">
        <v>1.2</v>
      </c>
      <c r="J637" s="600">
        <v>3.7</v>
      </c>
      <c r="K637" s="600" t="s">
        <v>1194</v>
      </c>
      <c r="L637" s="600" t="s">
        <v>1194</v>
      </c>
      <c r="M637" s="600" t="s">
        <v>7273</v>
      </c>
      <c r="N637" s="600" t="s">
        <v>79</v>
      </c>
      <c r="O637" s="600" t="s">
        <v>7274</v>
      </c>
      <c r="P637" s="600">
        <v>9</v>
      </c>
      <c r="Q637" s="600" t="s">
        <v>1180</v>
      </c>
      <c r="R637" s="600" t="s">
        <v>6653</v>
      </c>
      <c r="S637" s="600" t="s">
        <v>7117</v>
      </c>
      <c r="T637" s="600" t="s">
        <v>7275</v>
      </c>
      <c r="U637" s="600" t="s">
        <v>7451</v>
      </c>
      <c r="V637" s="600" t="s">
        <v>8045</v>
      </c>
      <c r="W637" s="600" t="s">
        <v>4373</v>
      </c>
      <c r="X637" s="600">
        <v>-1</v>
      </c>
      <c r="Y637" s="600">
        <v>2</v>
      </c>
      <c r="Z637" s="600" t="s">
        <v>7347</v>
      </c>
      <c r="AA637" s="600" t="s">
        <v>7348</v>
      </c>
      <c r="AB637" s="600" t="s">
        <v>8048</v>
      </c>
      <c r="AC637" s="600">
        <v>2496</v>
      </c>
      <c r="AD637" s="600">
        <v>2593</v>
      </c>
      <c r="AE637" s="600">
        <v>2690</v>
      </c>
      <c r="AF637" s="600">
        <v>2303</v>
      </c>
      <c r="AG637" s="600">
        <v>2366.5</v>
      </c>
      <c r="AH637" s="600">
        <v>2430</v>
      </c>
      <c r="AI637" s="600">
        <v>2110</v>
      </c>
      <c r="AJ637" s="600">
        <v>2140</v>
      </c>
      <c r="AK637" s="600">
        <v>2170</v>
      </c>
      <c r="AL637" s="600">
        <v>133</v>
      </c>
      <c r="AM637" s="600">
        <v>196.5</v>
      </c>
      <c r="AN637" s="600">
        <v>260</v>
      </c>
      <c r="AO637" s="600">
        <v>3</v>
      </c>
      <c r="AP637" s="600">
        <v>3</v>
      </c>
      <c r="AQ637" s="600">
        <v>3</v>
      </c>
      <c r="AR637" s="600"/>
      <c r="AS637" s="600">
        <v>20</v>
      </c>
      <c r="AT637" s="600">
        <v>20</v>
      </c>
      <c r="AU637" s="600">
        <v>20.3</v>
      </c>
      <c r="AV637" s="600">
        <v>-16.2</v>
      </c>
      <c r="AW637" s="600">
        <v>-16.2</v>
      </c>
      <c r="AX637" s="600">
        <v>-16.2</v>
      </c>
      <c r="AY637" s="600">
        <v>-112.7</v>
      </c>
      <c r="AZ637" s="600"/>
      <c r="BA637" s="600"/>
      <c r="BB637" s="600"/>
      <c r="BC637" s="600" t="str">
        <f t="shared" si="27"/>
        <v>FAIL</v>
      </c>
      <c r="BD637" s="600" t="str">
        <f t="shared" si="28"/>
        <v>FAIL</v>
      </c>
      <c r="BE637" s="600" t="str">
        <f t="shared" si="29"/>
        <v>FAIL</v>
      </c>
      <c r="BF637" s="600" t="s">
        <v>21</v>
      </c>
    </row>
    <row r="638" spans="1:58" ht="17.350000000000001">
      <c r="A638" s="599"/>
      <c r="B638" s="599" t="s">
        <v>8049</v>
      </c>
      <c r="C638" s="599" t="s">
        <v>7272</v>
      </c>
      <c r="D638" s="599" t="s">
        <v>16</v>
      </c>
      <c r="E638" s="599" t="s">
        <v>1388</v>
      </c>
      <c r="F638" s="599" t="s">
        <v>4702</v>
      </c>
      <c r="G638" s="599" t="s">
        <v>39</v>
      </c>
      <c r="H638" s="599" t="s">
        <v>4168</v>
      </c>
      <c r="I638" s="599">
        <v>1.2</v>
      </c>
      <c r="J638" s="599">
        <v>3.7</v>
      </c>
      <c r="K638" s="599" t="s">
        <v>1194</v>
      </c>
      <c r="L638" s="599" t="s">
        <v>1194</v>
      </c>
      <c r="M638" s="599" t="s">
        <v>7273</v>
      </c>
      <c r="N638" s="599" t="s">
        <v>79</v>
      </c>
      <c r="O638" s="599" t="s">
        <v>7274</v>
      </c>
      <c r="P638" s="599">
        <v>9</v>
      </c>
      <c r="Q638" s="599" t="s">
        <v>1180</v>
      </c>
      <c r="R638" s="599" t="s">
        <v>6653</v>
      </c>
      <c r="S638" s="599" t="s">
        <v>7117</v>
      </c>
      <c r="T638" s="599" t="s">
        <v>7538</v>
      </c>
      <c r="U638" s="599" t="s">
        <v>7451</v>
      </c>
      <c r="V638" s="599" t="s">
        <v>8045</v>
      </c>
      <c r="W638" s="599" t="s">
        <v>4373</v>
      </c>
      <c r="X638" s="599">
        <v>-1</v>
      </c>
      <c r="Y638" s="599">
        <v>2</v>
      </c>
      <c r="Z638" s="599" t="s">
        <v>8050</v>
      </c>
      <c r="AA638" s="599" t="s">
        <v>8051</v>
      </c>
      <c r="AB638" s="599" t="s">
        <v>8049</v>
      </c>
      <c r="AC638" s="599">
        <v>2690</v>
      </c>
      <c r="AD638" s="599">
        <v>2675.5</v>
      </c>
      <c r="AE638" s="599">
        <v>2632</v>
      </c>
      <c r="AF638" s="599">
        <v>2401</v>
      </c>
      <c r="AG638" s="599">
        <v>2408.25</v>
      </c>
      <c r="AH638" s="599">
        <v>2401</v>
      </c>
      <c r="AI638" s="599">
        <v>2112</v>
      </c>
      <c r="AJ638" s="599">
        <v>2141</v>
      </c>
      <c r="AK638" s="599">
        <v>2170</v>
      </c>
      <c r="AL638" s="599">
        <v>231</v>
      </c>
      <c r="AM638" s="599">
        <v>238.25</v>
      </c>
      <c r="AN638" s="599">
        <v>231</v>
      </c>
      <c r="AO638" s="599"/>
      <c r="AP638" s="599"/>
      <c r="AQ638" s="599"/>
      <c r="AR638" s="599"/>
      <c r="AS638" s="599">
        <v>24.3</v>
      </c>
      <c r="AT638" s="599">
        <v>24</v>
      </c>
      <c r="AU638" s="599">
        <v>24</v>
      </c>
      <c r="AV638" s="599">
        <v>3.8</v>
      </c>
      <c r="AW638" s="599">
        <v>3.8</v>
      </c>
      <c r="AX638" s="599">
        <v>3.8</v>
      </c>
      <c r="AY638" s="599">
        <v>-112.7</v>
      </c>
      <c r="AZ638" s="599"/>
      <c r="BA638" s="599"/>
      <c r="BB638" s="599"/>
      <c r="BC638" s="599" t="str">
        <f t="shared" si="27"/>
        <v>FAIL</v>
      </c>
      <c r="BD638" s="599" t="str">
        <f t="shared" si="28"/>
        <v>FAIL</v>
      </c>
      <c r="BE638" s="599" t="str">
        <f t="shared" si="29"/>
        <v>FAIL</v>
      </c>
      <c r="BF638" s="599" t="s">
        <v>21</v>
      </c>
    </row>
    <row r="639" spans="1:58" ht="17.350000000000001">
      <c r="A639" s="600"/>
      <c r="B639" s="600" t="s">
        <v>8052</v>
      </c>
      <c r="C639" s="600" t="s">
        <v>7272</v>
      </c>
      <c r="D639" s="600" t="s">
        <v>16</v>
      </c>
      <c r="E639" s="599" t="s">
        <v>1388</v>
      </c>
      <c r="F639" s="600" t="s">
        <v>4702</v>
      </c>
      <c r="G639" s="600" t="s">
        <v>39</v>
      </c>
      <c r="H639" s="600" t="s">
        <v>4168</v>
      </c>
      <c r="I639" s="600">
        <v>1.2</v>
      </c>
      <c r="J639" s="600">
        <v>3.7</v>
      </c>
      <c r="K639" s="600" t="s">
        <v>1194</v>
      </c>
      <c r="L639" s="600" t="s">
        <v>1194</v>
      </c>
      <c r="M639" s="600" t="s">
        <v>7273</v>
      </c>
      <c r="N639" s="600" t="s">
        <v>79</v>
      </c>
      <c r="O639" s="600" t="s">
        <v>7274</v>
      </c>
      <c r="P639" s="600">
        <v>9</v>
      </c>
      <c r="Q639" s="600" t="s">
        <v>1180</v>
      </c>
      <c r="R639" s="600" t="s">
        <v>6653</v>
      </c>
      <c r="S639" s="600" t="s">
        <v>7117</v>
      </c>
      <c r="T639" s="600" t="s">
        <v>7275</v>
      </c>
      <c r="U639" s="600" t="s">
        <v>7451</v>
      </c>
      <c r="V639" s="600" t="s">
        <v>8045</v>
      </c>
      <c r="W639" s="600" t="s">
        <v>4373</v>
      </c>
      <c r="X639" s="600">
        <v>1</v>
      </c>
      <c r="Y639" s="600">
        <v>-2</v>
      </c>
      <c r="Z639" s="600" t="s">
        <v>7444</v>
      </c>
      <c r="AA639" s="600" t="s">
        <v>7445</v>
      </c>
      <c r="AB639" s="600" t="s">
        <v>8052</v>
      </c>
      <c r="AC639" s="600">
        <v>2496</v>
      </c>
      <c r="AD639" s="600">
        <v>2593</v>
      </c>
      <c r="AE639" s="600">
        <v>2690</v>
      </c>
      <c r="AF639" s="600">
        <v>163</v>
      </c>
      <c r="AG639" s="600">
        <v>226.5</v>
      </c>
      <c r="AH639" s="600">
        <v>290</v>
      </c>
      <c r="AI639" s="600">
        <v>2170</v>
      </c>
      <c r="AJ639" s="600">
        <v>2140</v>
      </c>
      <c r="AK639" s="600">
        <v>2110</v>
      </c>
      <c r="AL639" s="600">
        <v>1947</v>
      </c>
      <c r="AM639" s="600">
        <v>1883.5</v>
      </c>
      <c r="AN639" s="600">
        <v>1820</v>
      </c>
      <c r="AO639" s="600">
        <v>3</v>
      </c>
      <c r="AP639" s="600">
        <v>3</v>
      </c>
      <c r="AQ639" s="600">
        <v>3</v>
      </c>
      <c r="AR639" s="600"/>
      <c r="AS639" s="600">
        <v>20</v>
      </c>
      <c r="AT639" s="600">
        <v>20</v>
      </c>
      <c r="AU639" s="600">
        <v>20.3</v>
      </c>
      <c r="AV639" s="600">
        <v>-35.5</v>
      </c>
      <c r="AW639" s="600">
        <v>-35.5</v>
      </c>
      <c r="AX639" s="600">
        <v>-35.5</v>
      </c>
      <c r="AY639" s="600">
        <v>-112.7</v>
      </c>
      <c r="AZ639" s="600"/>
      <c r="BA639" s="600"/>
      <c r="BB639" s="600"/>
      <c r="BC639" s="600" t="str">
        <f t="shared" si="27"/>
        <v>FAIL</v>
      </c>
      <c r="BD639" s="600" t="str">
        <f t="shared" si="28"/>
        <v>FAIL</v>
      </c>
      <c r="BE639" s="600" t="str">
        <f t="shared" si="29"/>
        <v>FAIL</v>
      </c>
      <c r="BF639" s="600" t="s">
        <v>21</v>
      </c>
    </row>
    <row r="640" spans="1:58" ht="17.350000000000001">
      <c r="A640" s="599"/>
      <c r="B640" s="599" t="s">
        <v>8053</v>
      </c>
      <c r="C640" s="599" t="s">
        <v>7272</v>
      </c>
      <c r="D640" s="599" t="s">
        <v>16</v>
      </c>
      <c r="E640" s="599" t="s">
        <v>1388</v>
      </c>
      <c r="F640" s="599" t="s">
        <v>4702</v>
      </c>
      <c r="G640" s="599" t="s">
        <v>39</v>
      </c>
      <c r="H640" s="599" t="s">
        <v>4168</v>
      </c>
      <c r="I640" s="599">
        <v>1.2</v>
      </c>
      <c r="J640" s="599">
        <v>3.7</v>
      </c>
      <c r="K640" s="599" t="s">
        <v>1194</v>
      </c>
      <c r="L640" s="599" t="s">
        <v>1194</v>
      </c>
      <c r="M640" s="599" t="s">
        <v>7273</v>
      </c>
      <c r="N640" s="599" t="s">
        <v>79</v>
      </c>
      <c r="O640" s="599" t="s">
        <v>7274</v>
      </c>
      <c r="P640" s="599">
        <v>9</v>
      </c>
      <c r="Q640" s="599" t="s">
        <v>1180</v>
      </c>
      <c r="R640" s="599" t="s">
        <v>6653</v>
      </c>
      <c r="S640" s="599" t="s">
        <v>7117</v>
      </c>
      <c r="T640" s="599" t="s">
        <v>7275</v>
      </c>
      <c r="U640" s="599" t="s">
        <v>7451</v>
      </c>
      <c r="V640" s="599" t="s">
        <v>8045</v>
      </c>
      <c r="W640" s="599" t="s">
        <v>4373</v>
      </c>
      <c r="X640" s="599">
        <v>-2</v>
      </c>
      <c r="Y640" s="599">
        <v>1</v>
      </c>
      <c r="Z640" s="599" t="s">
        <v>7353</v>
      </c>
      <c r="AA640" s="599" t="s">
        <v>7354</v>
      </c>
      <c r="AB640" s="599" t="s">
        <v>8053</v>
      </c>
      <c r="AC640" s="599">
        <v>2496</v>
      </c>
      <c r="AD640" s="599">
        <v>2593</v>
      </c>
      <c r="AE640" s="599">
        <v>2690</v>
      </c>
      <c r="AF640" s="599">
        <v>7102</v>
      </c>
      <c r="AG640" s="599">
        <v>7326</v>
      </c>
      <c r="AH640" s="599">
        <v>7550</v>
      </c>
      <c r="AI640" s="599">
        <v>2110</v>
      </c>
      <c r="AJ640" s="599">
        <v>2140</v>
      </c>
      <c r="AK640" s="599">
        <v>2170</v>
      </c>
      <c r="AL640" s="599">
        <v>4932</v>
      </c>
      <c r="AM640" s="599">
        <v>5156</v>
      </c>
      <c r="AN640" s="599">
        <v>5380</v>
      </c>
      <c r="AO640" s="599">
        <v>3</v>
      </c>
      <c r="AP640" s="599">
        <v>3</v>
      </c>
      <c r="AQ640" s="599">
        <v>3</v>
      </c>
      <c r="AR640" s="599"/>
      <c r="AS640" s="599">
        <v>20</v>
      </c>
      <c r="AT640" s="599">
        <v>20</v>
      </c>
      <c r="AU640" s="599">
        <v>20.3</v>
      </c>
      <c r="AV640" s="599">
        <v>-36.4</v>
      </c>
      <c r="AW640" s="599">
        <v>-36.4</v>
      </c>
      <c r="AX640" s="599">
        <v>-36.4</v>
      </c>
      <c r="AY640" s="599">
        <v>-112.7</v>
      </c>
      <c r="AZ640" s="599"/>
      <c r="BA640" s="599"/>
      <c r="BB640" s="599"/>
      <c r="BC640" s="599" t="str">
        <f t="shared" si="27"/>
        <v>FAIL</v>
      </c>
      <c r="BD640" s="599" t="str">
        <f t="shared" si="28"/>
        <v>FAIL</v>
      </c>
      <c r="BE640" s="599" t="str">
        <f t="shared" si="29"/>
        <v>FAIL</v>
      </c>
      <c r="BF640" s="599" t="s">
        <v>21</v>
      </c>
    </row>
    <row r="641" spans="1:58" ht="17.350000000000001">
      <c r="A641" s="600"/>
      <c r="B641" s="600" t="s">
        <v>8054</v>
      </c>
      <c r="C641" s="600" t="s">
        <v>7272</v>
      </c>
      <c r="D641" s="600" t="s">
        <v>16</v>
      </c>
      <c r="E641" s="599" t="s">
        <v>1388</v>
      </c>
      <c r="F641" s="600" t="s">
        <v>4702</v>
      </c>
      <c r="G641" s="600" t="s">
        <v>39</v>
      </c>
      <c r="H641" s="600" t="s">
        <v>4168</v>
      </c>
      <c r="I641" s="600">
        <v>1.2</v>
      </c>
      <c r="J641" s="600">
        <v>3.7</v>
      </c>
      <c r="K641" s="600" t="s">
        <v>1194</v>
      </c>
      <c r="L641" s="600" t="s">
        <v>1194</v>
      </c>
      <c r="M641" s="600" t="s">
        <v>7273</v>
      </c>
      <c r="N641" s="600" t="s">
        <v>79</v>
      </c>
      <c r="O641" s="600" t="s">
        <v>7274</v>
      </c>
      <c r="P641" s="600">
        <v>9</v>
      </c>
      <c r="Q641" s="600" t="s">
        <v>1180</v>
      </c>
      <c r="R641" s="600" t="s">
        <v>6653</v>
      </c>
      <c r="S641" s="600" t="s">
        <v>7117</v>
      </c>
      <c r="T641" s="600" t="s">
        <v>7275</v>
      </c>
      <c r="U641" s="600" t="s">
        <v>7451</v>
      </c>
      <c r="V641" s="600" t="s">
        <v>8045</v>
      </c>
      <c r="W641" s="600" t="s">
        <v>4373</v>
      </c>
      <c r="X641" s="600">
        <v>2</v>
      </c>
      <c r="Y641" s="600">
        <v>-1</v>
      </c>
      <c r="Z641" s="600" t="s">
        <v>7416</v>
      </c>
      <c r="AA641" s="600" t="s">
        <v>7417</v>
      </c>
      <c r="AB641" s="600" t="s">
        <v>8054</v>
      </c>
      <c r="AC641" s="600">
        <v>2496</v>
      </c>
      <c r="AD641" s="600">
        <v>2593</v>
      </c>
      <c r="AE641" s="600">
        <v>2690</v>
      </c>
      <c r="AF641" s="600">
        <v>2822</v>
      </c>
      <c r="AG641" s="600">
        <v>3046</v>
      </c>
      <c r="AH641" s="600">
        <v>3270</v>
      </c>
      <c r="AI641" s="600">
        <v>2170</v>
      </c>
      <c r="AJ641" s="600">
        <v>2140</v>
      </c>
      <c r="AK641" s="600">
        <v>2110</v>
      </c>
      <c r="AL641" s="600">
        <v>652</v>
      </c>
      <c r="AM641" s="600">
        <v>876</v>
      </c>
      <c r="AN641" s="600">
        <v>1100</v>
      </c>
      <c r="AO641" s="600">
        <v>3</v>
      </c>
      <c r="AP641" s="600">
        <v>3</v>
      </c>
      <c r="AQ641" s="600">
        <v>3</v>
      </c>
      <c r="AR641" s="600"/>
      <c r="AS641" s="600">
        <v>20</v>
      </c>
      <c r="AT641" s="600">
        <v>20</v>
      </c>
      <c r="AU641" s="600">
        <v>20.3</v>
      </c>
      <c r="AV641" s="600">
        <v>-15.7</v>
      </c>
      <c r="AW641" s="600">
        <v>-15.7</v>
      </c>
      <c r="AX641" s="600">
        <v>-15.8</v>
      </c>
      <c r="AY641" s="600">
        <v>-112.7</v>
      </c>
      <c r="AZ641" s="600"/>
      <c r="BA641" s="600"/>
      <c r="BB641" s="600"/>
      <c r="BC641" s="600" t="str">
        <f t="shared" si="27"/>
        <v>FAIL</v>
      </c>
      <c r="BD641" s="600" t="str">
        <f t="shared" si="28"/>
        <v>FAIL</v>
      </c>
      <c r="BE641" s="600" t="str">
        <f t="shared" si="29"/>
        <v>FAIL</v>
      </c>
      <c r="BF641" s="600" t="s">
        <v>21</v>
      </c>
    </row>
    <row r="642" spans="1:58" ht="17.350000000000001">
      <c r="A642" s="599"/>
      <c r="B642" s="599" t="s">
        <v>7939</v>
      </c>
      <c r="C642" s="599" t="s">
        <v>7272</v>
      </c>
      <c r="D642" s="599" t="s">
        <v>16</v>
      </c>
      <c r="E642" s="599" t="s">
        <v>1388</v>
      </c>
      <c r="F642" s="599" t="s">
        <v>4702</v>
      </c>
      <c r="G642" s="599" t="s">
        <v>39</v>
      </c>
      <c r="H642" s="599" t="s">
        <v>4168</v>
      </c>
      <c r="I642" s="599">
        <v>1.2</v>
      </c>
      <c r="J642" s="599">
        <v>3.7</v>
      </c>
      <c r="K642" s="599" t="s">
        <v>1194</v>
      </c>
      <c r="L642" s="599" t="s">
        <v>1194</v>
      </c>
      <c r="M642" s="599" t="s">
        <v>7273</v>
      </c>
      <c r="N642" s="599" t="s">
        <v>79</v>
      </c>
      <c r="O642" s="599" t="s">
        <v>7274</v>
      </c>
      <c r="P642" s="599">
        <v>9</v>
      </c>
      <c r="Q642" s="599" t="s">
        <v>1180</v>
      </c>
      <c r="R642" s="599" t="s">
        <v>6653</v>
      </c>
      <c r="S642" s="599" t="s">
        <v>7473</v>
      </c>
      <c r="T642" s="599"/>
      <c r="U642" s="599" t="s">
        <v>7451</v>
      </c>
      <c r="V642" s="599" t="s">
        <v>8055</v>
      </c>
      <c r="W642" s="599" t="s">
        <v>7299</v>
      </c>
      <c r="X642" s="599">
        <v>2</v>
      </c>
      <c r="Y642" s="599"/>
      <c r="Z642" s="599" t="s">
        <v>7339</v>
      </c>
      <c r="AA642" s="599"/>
      <c r="AB642" s="599" t="s">
        <v>7939</v>
      </c>
      <c r="AC642" s="599">
        <v>2570</v>
      </c>
      <c r="AD642" s="599">
        <v>2595</v>
      </c>
      <c r="AE642" s="599">
        <v>2620</v>
      </c>
      <c r="AF642" s="599"/>
      <c r="AG642" s="599"/>
      <c r="AH642" s="599"/>
      <c r="AI642" s="599">
        <v>2110</v>
      </c>
      <c r="AJ642" s="599">
        <v>2140</v>
      </c>
      <c r="AK642" s="599">
        <v>2170</v>
      </c>
      <c r="AL642" s="599"/>
      <c r="AM642" s="599"/>
      <c r="AN642" s="599"/>
      <c r="AO642" s="599"/>
      <c r="AP642" s="599"/>
      <c r="AQ642" s="599"/>
      <c r="AR642" s="599"/>
      <c r="AS642" s="599">
        <v>24</v>
      </c>
      <c r="AT642" s="599">
        <v>24</v>
      </c>
      <c r="AU642" s="599">
        <v>24</v>
      </c>
      <c r="AV642" s="599"/>
      <c r="AW642" s="599"/>
      <c r="AX642" s="599"/>
      <c r="AY642" s="599">
        <v>-112.7</v>
      </c>
      <c r="AZ642" s="599"/>
      <c r="BA642" s="599"/>
      <c r="BB642" s="599"/>
      <c r="BC642" s="599" t="str">
        <f t="shared" si="27"/>
        <v>FAIL</v>
      </c>
      <c r="BD642" s="599" t="str">
        <f t="shared" si="28"/>
        <v>FAIL</v>
      </c>
      <c r="BE642" s="599" t="str">
        <f t="shared" si="29"/>
        <v>FAIL</v>
      </c>
      <c r="BF642" s="599" t="s">
        <v>21</v>
      </c>
    </row>
    <row r="643" spans="1:58" ht="17.350000000000001">
      <c r="A643" s="600"/>
      <c r="B643" s="600" t="s">
        <v>8056</v>
      </c>
      <c r="C643" s="600" t="s">
        <v>7272</v>
      </c>
      <c r="D643" s="600" t="s">
        <v>16</v>
      </c>
      <c r="E643" s="599" t="s">
        <v>1388</v>
      </c>
      <c r="F643" s="600" t="s">
        <v>4702</v>
      </c>
      <c r="G643" s="600" t="s">
        <v>39</v>
      </c>
      <c r="H643" s="600" t="s">
        <v>4168</v>
      </c>
      <c r="I643" s="600">
        <v>1.2</v>
      </c>
      <c r="J643" s="600">
        <v>3.7</v>
      </c>
      <c r="K643" s="600" t="s">
        <v>1194</v>
      </c>
      <c r="L643" s="600" t="s">
        <v>1194</v>
      </c>
      <c r="M643" s="600" t="s">
        <v>7273</v>
      </c>
      <c r="N643" s="600" t="s">
        <v>79</v>
      </c>
      <c r="O643" s="600" t="s">
        <v>7274</v>
      </c>
      <c r="P643" s="600">
        <v>9</v>
      </c>
      <c r="Q643" s="600" t="s">
        <v>1180</v>
      </c>
      <c r="R643" s="600" t="s">
        <v>6653</v>
      </c>
      <c r="S643" s="600" t="s">
        <v>7473</v>
      </c>
      <c r="T643" s="600" t="s">
        <v>7275</v>
      </c>
      <c r="U643" s="600" t="s">
        <v>7451</v>
      </c>
      <c r="V643" s="600" t="s">
        <v>8055</v>
      </c>
      <c r="W643" s="600" t="s">
        <v>7299</v>
      </c>
      <c r="X643" s="600">
        <v>-1</v>
      </c>
      <c r="Y643" s="600">
        <v>1</v>
      </c>
      <c r="Z643" s="600" t="s">
        <v>7341</v>
      </c>
      <c r="AA643" s="600" t="s">
        <v>7342</v>
      </c>
      <c r="AB643" s="600" t="s">
        <v>8056</v>
      </c>
      <c r="AC643" s="600">
        <v>2570</v>
      </c>
      <c r="AD643" s="600">
        <v>2595</v>
      </c>
      <c r="AE643" s="600">
        <v>2620</v>
      </c>
      <c r="AF643" s="600">
        <v>4680</v>
      </c>
      <c r="AG643" s="600">
        <v>4735</v>
      </c>
      <c r="AH643" s="600">
        <v>4790</v>
      </c>
      <c r="AI643" s="600">
        <v>2110</v>
      </c>
      <c r="AJ643" s="600">
        <v>2140</v>
      </c>
      <c r="AK643" s="600">
        <v>2170</v>
      </c>
      <c r="AL643" s="600">
        <v>2510</v>
      </c>
      <c r="AM643" s="600">
        <v>2565</v>
      </c>
      <c r="AN643" s="600">
        <v>2620</v>
      </c>
      <c r="AO643" s="600">
        <v>3</v>
      </c>
      <c r="AP643" s="600">
        <v>3</v>
      </c>
      <c r="AQ643" s="600">
        <v>3</v>
      </c>
      <c r="AR643" s="600"/>
      <c r="AS643" s="600">
        <v>20</v>
      </c>
      <c r="AT643" s="600">
        <v>20</v>
      </c>
      <c r="AU643" s="600">
        <v>20</v>
      </c>
      <c r="AV643" s="600">
        <v>-26.3</v>
      </c>
      <c r="AW643" s="600">
        <v>-26.3</v>
      </c>
      <c r="AX643" s="600">
        <v>-26.3</v>
      </c>
      <c r="AY643" s="600">
        <v>-112.7</v>
      </c>
      <c r="AZ643" s="600"/>
      <c r="BA643" s="600"/>
      <c r="BB643" s="600"/>
      <c r="BC643" s="600" t="str">
        <f t="shared" si="27"/>
        <v>FAIL</v>
      </c>
      <c r="BD643" s="600" t="str">
        <f t="shared" si="28"/>
        <v>FAIL</v>
      </c>
      <c r="BE643" s="600" t="str">
        <f t="shared" si="29"/>
        <v>FAIL</v>
      </c>
      <c r="BF643" s="600" t="s">
        <v>21</v>
      </c>
    </row>
    <row r="644" spans="1:58" ht="17.350000000000001">
      <c r="A644" s="599"/>
      <c r="B644" s="599" t="s">
        <v>8057</v>
      </c>
      <c r="C644" s="599" t="s">
        <v>7272</v>
      </c>
      <c r="D644" s="599" t="s">
        <v>16</v>
      </c>
      <c r="E644" s="599" t="s">
        <v>1388</v>
      </c>
      <c r="F644" s="599" t="s">
        <v>4702</v>
      </c>
      <c r="G644" s="599" t="s">
        <v>39</v>
      </c>
      <c r="H644" s="599" t="s">
        <v>4168</v>
      </c>
      <c r="I644" s="599">
        <v>1.2</v>
      </c>
      <c r="J644" s="599">
        <v>3.7</v>
      </c>
      <c r="K644" s="599" t="s">
        <v>1194</v>
      </c>
      <c r="L644" s="599" t="s">
        <v>1194</v>
      </c>
      <c r="M644" s="599" t="s">
        <v>7273</v>
      </c>
      <c r="N644" s="599" t="s">
        <v>79</v>
      </c>
      <c r="O644" s="599" t="s">
        <v>7274</v>
      </c>
      <c r="P644" s="599">
        <v>9</v>
      </c>
      <c r="Q644" s="599" t="s">
        <v>1180</v>
      </c>
      <c r="R644" s="599" t="s">
        <v>6653</v>
      </c>
      <c r="S644" s="599" t="s">
        <v>7473</v>
      </c>
      <c r="T644" s="599" t="s">
        <v>7275</v>
      </c>
      <c r="U644" s="599" t="s">
        <v>7451</v>
      </c>
      <c r="V644" s="599" t="s">
        <v>8055</v>
      </c>
      <c r="W644" s="599" t="s">
        <v>7299</v>
      </c>
      <c r="X644" s="599">
        <v>1</v>
      </c>
      <c r="Y644" s="599">
        <v>-1</v>
      </c>
      <c r="Z644" s="599" t="s">
        <v>7440</v>
      </c>
      <c r="AA644" s="599" t="s">
        <v>7441</v>
      </c>
      <c r="AB644" s="599" t="s">
        <v>8057</v>
      </c>
      <c r="AC644" s="599">
        <v>2570</v>
      </c>
      <c r="AD644" s="599">
        <v>2595</v>
      </c>
      <c r="AE644" s="599">
        <v>2620</v>
      </c>
      <c r="AF644" s="599">
        <v>400</v>
      </c>
      <c r="AG644" s="599">
        <v>455</v>
      </c>
      <c r="AH644" s="599">
        <v>510</v>
      </c>
      <c r="AI644" s="599">
        <v>2170</v>
      </c>
      <c r="AJ644" s="599">
        <v>2140</v>
      </c>
      <c r="AK644" s="599">
        <v>2110</v>
      </c>
      <c r="AL644" s="599">
        <v>1710</v>
      </c>
      <c r="AM644" s="599">
        <v>1655</v>
      </c>
      <c r="AN644" s="599">
        <v>1600</v>
      </c>
      <c r="AO644" s="599">
        <v>3</v>
      </c>
      <c r="AP644" s="599">
        <v>3</v>
      </c>
      <c r="AQ644" s="599">
        <v>3</v>
      </c>
      <c r="AR644" s="599"/>
      <c r="AS644" s="599">
        <v>20</v>
      </c>
      <c r="AT644" s="599">
        <v>20</v>
      </c>
      <c r="AU644" s="599">
        <v>20</v>
      </c>
      <c r="AV644" s="599">
        <v>-35.5</v>
      </c>
      <c r="AW644" s="599">
        <v>-35.5</v>
      </c>
      <c r="AX644" s="599">
        <v>-35.5</v>
      </c>
      <c r="AY644" s="599">
        <v>-112.7</v>
      </c>
      <c r="AZ644" s="599"/>
      <c r="BA644" s="599"/>
      <c r="BB644" s="599"/>
      <c r="BC644" s="599" t="str">
        <f t="shared" si="27"/>
        <v>FAIL</v>
      </c>
      <c r="BD644" s="599" t="str">
        <f t="shared" si="28"/>
        <v>FAIL</v>
      </c>
      <c r="BE644" s="599" t="str">
        <f t="shared" si="29"/>
        <v>FAIL</v>
      </c>
      <c r="BF644" s="599" t="s">
        <v>21</v>
      </c>
    </row>
    <row r="645" spans="1:58" ht="17.350000000000001">
      <c r="A645" s="600"/>
      <c r="B645" s="600" t="s">
        <v>8058</v>
      </c>
      <c r="C645" s="600" t="s">
        <v>7272</v>
      </c>
      <c r="D645" s="600" t="s">
        <v>16</v>
      </c>
      <c r="E645" s="599" t="s">
        <v>1388</v>
      </c>
      <c r="F645" s="600" t="s">
        <v>4702</v>
      </c>
      <c r="G645" s="600" t="s">
        <v>39</v>
      </c>
      <c r="H645" s="600" t="s">
        <v>4168</v>
      </c>
      <c r="I645" s="600">
        <v>1.2</v>
      </c>
      <c r="J645" s="600">
        <v>3.7</v>
      </c>
      <c r="K645" s="600" t="s">
        <v>1194</v>
      </c>
      <c r="L645" s="600" t="s">
        <v>1194</v>
      </c>
      <c r="M645" s="600" t="s">
        <v>7273</v>
      </c>
      <c r="N645" s="600" t="s">
        <v>79</v>
      </c>
      <c r="O645" s="600" t="s">
        <v>7274</v>
      </c>
      <c r="P645" s="600">
        <v>9</v>
      </c>
      <c r="Q645" s="600" t="s">
        <v>1180</v>
      </c>
      <c r="R645" s="600" t="s">
        <v>6653</v>
      </c>
      <c r="S645" s="600" t="s">
        <v>7473</v>
      </c>
      <c r="T645" s="600" t="s">
        <v>7275</v>
      </c>
      <c r="U645" s="600" t="s">
        <v>7451</v>
      </c>
      <c r="V645" s="600" t="s">
        <v>8055</v>
      </c>
      <c r="W645" s="600" t="s">
        <v>4373</v>
      </c>
      <c r="X645" s="600">
        <v>-1</v>
      </c>
      <c r="Y645" s="600">
        <v>2</v>
      </c>
      <c r="Z645" s="600" t="s">
        <v>7347</v>
      </c>
      <c r="AA645" s="600" t="s">
        <v>7348</v>
      </c>
      <c r="AB645" s="600" t="s">
        <v>8058</v>
      </c>
      <c r="AC645" s="600">
        <v>2570</v>
      </c>
      <c r="AD645" s="600">
        <v>2595</v>
      </c>
      <c r="AE645" s="600">
        <v>2620</v>
      </c>
      <c r="AF645" s="600">
        <v>2340</v>
      </c>
      <c r="AG645" s="600">
        <v>2367.5</v>
      </c>
      <c r="AH645" s="600">
        <v>2395</v>
      </c>
      <c r="AI645" s="600">
        <v>2110</v>
      </c>
      <c r="AJ645" s="600">
        <v>2140</v>
      </c>
      <c r="AK645" s="600">
        <v>2170</v>
      </c>
      <c r="AL645" s="600">
        <v>170</v>
      </c>
      <c r="AM645" s="600">
        <v>197.5</v>
      </c>
      <c r="AN645" s="600">
        <v>225</v>
      </c>
      <c r="AO645" s="600">
        <v>3</v>
      </c>
      <c r="AP645" s="600">
        <v>3</v>
      </c>
      <c r="AQ645" s="600">
        <v>3</v>
      </c>
      <c r="AR645" s="600"/>
      <c r="AS645" s="600">
        <v>20</v>
      </c>
      <c r="AT645" s="600">
        <v>20</v>
      </c>
      <c r="AU645" s="600">
        <v>20</v>
      </c>
      <c r="AV645" s="600">
        <v>-16.2</v>
      </c>
      <c r="AW645" s="600">
        <v>-16.2</v>
      </c>
      <c r="AX645" s="600">
        <v>-16.2</v>
      </c>
      <c r="AY645" s="600">
        <v>-112.7</v>
      </c>
      <c r="AZ645" s="600"/>
      <c r="BA645" s="600"/>
      <c r="BB645" s="600"/>
      <c r="BC645" s="600" t="str">
        <f t="shared" si="27"/>
        <v>FAIL</v>
      </c>
      <c r="BD645" s="600" t="str">
        <f t="shared" si="28"/>
        <v>FAIL</v>
      </c>
      <c r="BE645" s="600" t="str">
        <f t="shared" si="29"/>
        <v>FAIL</v>
      </c>
      <c r="BF645" s="600" t="s">
        <v>21</v>
      </c>
    </row>
    <row r="646" spans="1:58" ht="17.350000000000001">
      <c r="A646" s="599"/>
      <c r="B646" s="599" t="s">
        <v>8059</v>
      </c>
      <c r="C646" s="599" t="s">
        <v>7272</v>
      </c>
      <c r="D646" s="599" t="s">
        <v>16</v>
      </c>
      <c r="E646" s="599" t="s">
        <v>1388</v>
      </c>
      <c r="F646" s="599" t="s">
        <v>4702</v>
      </c>
      <c r="G646" s="599" t="s">
        <v>39</v>
      </c>
      <c r="H646" s="599" t="s">
        <v>4168</v>
      </c>
      <c r="I646" s="599">
        <v>1.2</v>
      </c>
      <c r="J646" s="599">
        <v>3.7</v>
      </c>
      <c r="K646" s="599" t="s">
        <v>1194</v>
      </c>
      <c r="L646" s="599" t="s">
        <v>1194</v>
      </c>
      <c r="M646" s="599" t="s">
        <v>7273</v>
      </c>
      <c r="N646" s="599" t="s">
        <v>79</v>
      </c>
      <c r="O646" s="599" t="s">
        <v>7274</v>
      </c>
      <c r="P646" s="599">
        <v>9</v>
      </c>
      <c r="Q646" s="599" t="s">
        <v>1180</v>
      </c>
      <c r="R646" s="599" t="s">
        <v>6653</v>
      </c>
      <c r="S646" s="599" t="s">
        <v>7473</v>
      </c>
      <c r="T646" s="599" t="s">
        <v>7275</v>
      </c>
      <c r="U646" s="599" t="s">
        <v>7451</v>
      </c>
      <c r="V646" s="599" t="s">
        <v>8055</v>
      </c>
      <c r="W646" s="599" t="s">
        <v>4373</v>
      </c>
      <c r="X646" s="599">
        <v>1</v>
      </c>
      <c r="Y646" s="599">
        <v>-2</v>
      </c>
      <c r="Z646" s="599" t="s">
        <v>7444</v>
      </c>
      <c r="AA646" s="599" t="s">
        <v>7445</v>
      </c>
      <c r="AB646" s="599" t="s">
        <v>8059</v>
      </c>
      <c r="AC646" s="599">
        <v>2570</v>
      </c>
      <c r="AD646" s="599">
        <v>2595</v>
      </c>
      <c r="AE646" s="599">
        <v>2620</v>
      </c>
      <c r="AF646" s="599">
        <v>200</v>
      </c>
      <c r="AG646" s="599">
        <v>227.5</v>
      </c>
      <c r="AH646" s="599">
        <v>255</v>
      </c>
      <c r="AI646" s="599">
        <v>2170</v>
      </c>
      <c r="AJ646" s="599">
        <v>2140</v>
      </c>
      <c r="AK646" s="599">
        <v>2110</v>
      </c>
      <c r="AL646" s="599">
        <v>1910</v>
      </c>
      <c r="AM646" s="599">
        <v>1882.5</v>
      </c>
      <c r="AN646" s="599">
        <v>1855</v>
      </c>
      <c r="AO646" s="599">
        <v>3</v>
      </c>
      <c r="AP646" s="599">
        <v>3</v>
      </c>
      <c r="AQ646" s="599">
        <v>3</v>
      </c>
      <c r="AR646" s="599"/>
      <c r="AS646" s="599">
        <v>20</v>
      </c>
      <c r="AT646" s="599">
        <v>20</v>
      </c>
      <c r="AU646" s="599">
        <v>20</v>
      </c>
      <c r="AV646" s="599">
        <v>-35.5</v>
      </c>
      <c r="AW646" s="599">
        <v>-35.5</v>
      </c>
      <c r="AX646" s="599">
        <v>-35.5</v>
      </c>
      <c r="AY646" s="599">
        <v>-112.7</v>
      </c>
      <c r="AZ646" s="599"/>
      <c r="BA646" s="599"/>
      <c r="BB646" s="599"/>
      <c r="BC646" s="599" t="str">
        <f t="shared" si="27"/>
        <v>FAIL</v>
      </c>
      <c r="BD646" s="599" t="str">
        <f t="shared" si="28"/>
        <v>FAIL</v>
      </c>
      <c r="BE646" s="599" t="str">
        <f t="shared" si="29"/>
        <v>FAIL</v>
      </c>
      <c r="BF646" s="599" t="s">
        <v>21</v>
      </c>
    </row>
    <row r="647" spans="1:58" ht="17.350000000000001">
      <c r="A647" s="600"/>
      <c r="B647" s="600" t="s">
        <v>8060</v>
      </c>
      <c r="C647" s="600" t="s">
        <v>7272</v>
      </c>
      <c r="D647" s="600" t="s">
        <v>16</v>
      </c>
      <c r="E647" s="599" t="s">
        <v>1388</v>
      </c>
      <c r="F647" s="600" t="s">
        <v>4702</v>
      </c>
      <c r="G647" s="600" t="s">
        <v>39</v>
      </c>
      <c r="H647" s="600" t="s">
        <v>4168</v>
      </c>
      <c r="I647" s="600">
        <v>1.2</v>
      </c>
      <c r="J647" s="600">
        <v>3.7</v>
      </c>
      <c r="K647" s="600" t="s">
        <v>1194</v>
      </c>
      <c r="L647" s="600" t="s">
        <v>1194</v>
      </c>
      <c r="M647" s="600" t="s">
        <v>7273</v>
      </c>
      <c r="N647" s="600" t="s">
        <v>79</v>
      </c>
      <c r="O647" s="600" t="s">
        <v>7274</v>
      </c>
      <c r="P647" s="600">
        <v>9</v>
      </c>
      <c r="Q647" s="600" t="s">
        <v>1180</v>
      </c>
      <c r="R647" s="600" t="s">
        <v>6653</v>
      </c>
      <c r="S647" s="600" t="s">
        <v>7473</v>
      </c>
      <c r="T647" s="600" t="s">
        <v>7275</v>
      </c>
      <c r="U647" s="600" t="s">
        <v>7451</v>
      </c>
      <c r="V647" s="600" t="s">
        <v>8055</v>
      </c>
      <c r="W647" s="600" t="s">
        <v>4373</v>
      </c>
      <c r="X647" s="600">
        <v>-2</v>
      </c>
      <c r="Y647" s="600">
        <v>1</v>
      </c>
      <c r="Z647" s="600" t="s">
        <v>7353</v>
      </c>
      <c r="AA647" s="600" t="s">
        <v>7354</v>
      </c>
      <c r="AB647" s="600" t="s">
        <v>8060</v>
      </c>
      <c r="AC647" s="600">
        <v>2570</v>
      </c>
      <c r="AD647" s="600">
        <v>2595</v>
      </c>
      <c r="AE647" s="600">
        <v>2620</v>
      </c>
      <c r="AF647" s="600">
        <v>7250</v>
      </c>
      <c r="AG647" s="600">
        <v>7330</v>
      </c>
      <c r="AH647" s="600">
        <v>7410</v>
      </c>
      <c r="AI647" s="600">
        <v>2110</v>
      </c>
      <c r="AJ647" s="600">
        <v>2140</v>
      </c>
      <c r="AK647" s="600">
        <v>2170</v>
      </c>
      <c r="AL647" s="600">
        <v>5080</v>
      </c>
      <c r="AM647" s="600">
        <v>5160</v>
      </c>
      <c r="AN647" s="600">
        <v>5240</v>
      </c>
      <c r="AO647" s="600">
        <v>3</v>
      </c>
      <c r="AP647" s="600">
        <v>3</v>
      </c>
      <c r="AQ647" s="600">
        <v>3</v>
      </c>
      <c r="AR647" s="600"/>
      <c r="AS647" s="600">
        <v>20</v>
      </c>
      <c r="AT647" s="600">
        <v>20</v>
      </c>
      <c r="AU647" s="600">
        <v>20</v>
      </c>
      <c r="AV647" s="600">
        <v>-36.4</v>
      </c>
      <c r="AW647" s="600">
        <v>-36.4</v>
      </c>
      <c r="AX647" s="600">
        <v>-36.4</v>
      </c>
      <c r="AY647" s="600">
        <v>-112.7</v>
      </c>
      <c r="AZ647" s="600"/>
      <c r="BA647" s="600"/>
      <c r="BB647" s="600"/>
      <c r="BC647" s="600" t="str">
        <f t="shared" si="27"/>
        <v>FAIL</v>
      </c>
      <c r="BD647" s="600" t="str">
        <f t="shared" si="28"/>
        <v>FAIL</v>
      </c>
      <c r="BE647" s="600" t="str">
        <f t="shared" si="29"/>
        <v>FAIL</v>
      </c>
      <c r="BF647" s="600" t="s">
        <v>21</v>
      </c>
    </row>
    <row r="648" spans="1:58" ht="17.350000000000001">
      <c r="A648" s="599"/>
      <c r="B648" s="599" t="s">
        <v>8061</v>
      </c>
      <c r="C648" s="599" t="s">
        <v>7272</v>
      </c>
      <c r="D648" s="599" t="s">
        <v>16</v>
      </c>
      <c r="E648" s="599" t="s">
        <v>1388</v>
      </c>
      <c r="F648" s="599" t="s">
        <v>4702</v>
      </c>
      <c r="G648" s="599" t="s">
        <v>39</v>
      </c>
      <c r="H648" s="599" t="s">
        <v>4168</v>
      </c>
      <c r="I648" s="599">
        <v>1.2</v>
      </c>
      <c r="J648" s="599">
        <v>3.7</v>
      </c>
      <c r="K648" s="599" t="s">
        <v>1194</v>
      </c>
      <c r="L648" s="599" t="s">
        <v>1194</v>
      </c>
      <c r="M648" s="599" t="s">
        <v>7273</v>
      </c>
      <c r="N648" s="599" t="s">
        <v>79</v>
      </c>
      <c r="O648" s="599" t="s">
        <v>7274</v>
      </c>
      <c r="P648" s="599">
        <v>9</v>
      </c>
      <c r="Q648" s="599" t="s">
        <v>1180</v>
      </c>
      <c r="R648" s="599" t="s">
        <v>6653</v>
      </c>
      <c r="S648" s="599" t="s">
        <v>7473</v>
      </c>
      <c r="T648" s="599" t="s">
        <v>7275</v>
      </c>
      <c r="U648" s="599" t="s">
        <v>7451</v>
      </c>
      <c r="V648" s="599" t="s">
        <v>8055</v>
      </c>
      <c r="W648" s="599" t="s">
        <v>4373</v>
      </c>
      <c r="X648" s="599">
        <v>2</v>
      </c>
      <c r="Y648" s="599">
        <v>-1</v>
      </c>
      <c r="Z648" s="599" t="s">
        <v>7416</v>
      </c>
      <c r="AA648" s="599" t="s">
        <v>7417</v>
      </c>
      <c r="AB648" s="599" t="s">
        <v>8061</v>
      </c>
      <c r="AC648" s="599">
        <v>2570</v>
      </c>
      <c r="AD648" s="599">
        <v>2595</v>
      </c>
      <c r="AE648" s="599">
        <v>2620</v>
      </c>
      <c r="AF648" s="599">
        <v>2970</v>
      </c>
      <c r="AG648" s="599">
        <v>3050</v>
      </c>
      <c r="AH648" s="599">
        <v>3130</v>
      </c>
      <c r="AI648" s="599">
        <v>2170</v>
      </c>
      <c r="AJ648" s="599">
        <v>2140</v>
      </c>
      <c r="AK648" s="599">
        <v>2110</v>
      </c>
      <c r="AL648" s="599">
        <v>800</v>
      </c>
      <c r="AM648" s="599">
        <v>880</v>
      </c>
      <c r="AN648" s="599">
        <v>960</v>
      </c>
      <c r="AO648" s="599">
        <v>3</v>
      </c>
      <c r="AP648" s="599">
        <v>3</v>
      </c>
      <c r="AQ648" s="599">
        <v>3</v>
      </c>
      <c r="AR648" s="599"/>
      <c r="AS648" s="599">
        <v>20</v>
      </c>
      <c r="AT648" s="599">
        <v>20</v>
      </c>
      <c r="AU648" s="599">
        <v>20</v>
      </c>
      <c r="AV648" s="599">
        <v>-15.7</v>
      </c>
      <c r="AW648" s="599">
        <v>-15.7</v>
      </c>
      <c r="AX648" s="599">
        <v>-15.7</v>
      </c>
      <c r="AY648" s="599">
        <v>-112.7</v>
      </c>
      <c r="AZ648" s="599"/>
      <c r="BA648" s="599"/>
      <c r="BB648" s="599"/>
      <c r="BC648" s="599" t="str">
        <f t="shared" si="27"/>
        <v>FAIL</v>
      </c>
      <c r="BD648" s="599" t="str">
        <f t="shared" si="28"/>
        <v>FAIL</v>
      </c>
      <c r="BE648" s="599" t="str">
        <f t="shared" si="29"/>
        <v>FAIL</v>
      </c>
      <c r="BF648" s="599" t="s">
        <v>21</v>
      </c>
    </row>
    <row r="649" spans="1:58" ht="17.350000000000001">
      <c r="A649" s="600"/>
      <c r="B649" s="600" t="s">
        <v>7939</v>
      </c>
      <c r="C649" s="600" t="s">
        <v>7272</v>
      </c>
      <c r="D649" s="600" t="s">
        <v>16</v>
      </c>
      <c r="E649" s="599" t="s">
        <v>1388</v>
      </c>
      <c r="F649" s="600" t="s">
        <v>4702</v>
      </c>
      <c r="G649" s="600" t="s">
        <v>39</v>
      </c>
      <c r="H649" s="600" t="s">
        <v>4168</v>
      </c>
      <c r="I649" s="600">
        <v>1.2</v>
      </c>
      <c r="J649" s="600">
        <v>3.7</v>
      </c>
      <c r="K649" s="600" t="s">
        <v>1194</v>
      </c>
      <c r="L649" s="600" t="s">
        <v>1194</v>
      </c>
      <c r="M649" s="600" t="s">
        <v>7273</v>
      </c>
      <c r="N649" s="600" t="s">
        <v>79</v>
      </c>
      <c r="O649" s="600" t="s">
        <v>7274</v>
      </c>
      <c r="P649" s="600">
        <v>9</v>
      </c>
      <c r="Q649" s="600" t="s">
        <v>1180</v>
      </c>
      <c r="R649" s="600" t="s">
        <v>6653</v>
      </c>
      <c r="S649" s="600" t="s">
        <v>765</v>
      </c>
      <c r="T649" s="600"/>
      <c r="U649" s="600" t="s">
        <v>7451</v>
      </c>
      <c r="V649" s="600" t="s">
        <v>8062</v>
      </c>
      <c r="W649" s="600" t="s">
        <v>7299</v>
      </c>
      <c r="X649" s="600">
        <v>2</v>
      </c>
      <c r="Y649" s="600"/>
      <c r="Z649" s="600" t="s">
        <v>7339</v>
      </c>
      <c r="AA649" s="600"/>
      <c r="AB649" s="600" t="s">
        <v>7939</v>
      </c>
      <c r="AC649" s="600">
        <v>2500</v>
      </c>
      <c r="AD649" s="600">
        <v>2535</v>
      </c>
      <c r="AE649" s="600">
        <v>2570</v>
      </c>
      <c r="AF649" s="600"/>
      <c r="AG649" s="600"/>
      <c r="AH649" s="600"/>
      <c r="AI649" s="600">
        <v>2110</v>
      </c>
      <c r="AJ649" s="600">
        <v>2140</v>
      </c>
      <c r="AK649" s="600">
        <v>2170</v>
      </c>
      <c r="AL649" s="600"/>
      <c r="AM649" s="600"/>
      <c r="AN649" s="600"/>
      <c r="AO649" s="600"/>
      <c r="AP649" s="600"/>
      <c r="AQ649" s="600"/>
      <c r="AR649" s="600"/>
      <c r="AS649" s="600">
        <v>24</v>
      </c>
      <c r="AT649" s="600">
        <v>24</v>
      </c>
      <c r="AU649" s="600">
        <v>24</v>
      </c>
      <c r="AV649" s="600"/>
      <c r="AW649" s="600"/>
      <c r="AX649" s="600"/>
      <c r="AY649" s="600">
        <v>-112.7</v>
      </c>
      <c r="AZ649" s="600"/>
      <c r="BA649" s="600"/>
      <c r="BB649" s="600"/>
      <c r="BC649" s="600" t="str">
        <f t="shared" si="27"/>
        <v>FAIL</v>
      </c>
      <c r="BD649" s="600" t="str">
        <f t="shared" si="28"/>
        <v>FAIL</v>
      </c>
      <c r="BE649" s="600" t="str">
        <f t="shared" si="29"/>
        <v>FAIL</v>
      </c>
      <c r="BF649" s="600" t="s">
        <v>21</v>
      </c>
    </row>
    <row r="650" spans="1:58" ht="17.350000000000001">
      <c r="A650" s="599"/>
      <c r="B650" s="599" t="s">
        <v>8063</v>
      </c>
      <c r="C650" s="599" t="s">
        <v>7272</v>
      </c>
      <c r="D650" s="599" t="s">
        <v>16</v>
      </c>
      <c r="E650" s="599" t="s">
        <v>1388</v>
      </c>
      <c r="F650" s="599" t="s">
        <v>4702</v>
      </c>
      <c r="G650" s="599" t="s">
        <v>39</v>
      </c>
      <c r="H650" s="599" t="s">
        <v>4168</v>
      </c>
      <c r="I650" s="599">
        <v>1.2</v>
      </c>
      <c r="J650" s="599">
        <v>3.7</v>
      </c>
      <c r="K650" s="599" t="s">
        <v>1194</v>
      </c>
      <c r="L650" s="599" t="s">
        <v>1194</v>
      </c>
      <c r="M650" s="599" t="s">
        <v>7273</v>
      </c>
      <c r="N650" s="599" t="s">
        <v>79</v>
      </c>
      <c r="O650" s="599" t="s">
        <v>7274</v>
      </c>
      <c r="P650" s="599">
        <v>9</v>
      </c>
      <c r="Q650" s="599" t="s">
        <v>1180</v>
      </c>
      <c r="R650" s="599" t="s">
        <v>6653</v>
      </c>
      <c r="S650" s="599" t="s">
        <v>765</v>
      </c>
      <c r="T650" s="599" t="s">
        <v>7275</v>
      </c>
      <c r="U650" s="599" t="s">
        <v>7451</v>
      </c>
      <c r="V650" s="599" t="s">
        <v>8062</v>
      </c>
      <c r="W650" s="599" t="s">
        <v>7299</v>
      </c>
      <c r="X650" s="599">
        <v>-1</v>
      </c>
      <c r="Y650" s="599">
        <v>1</v>
      </c>
      <c r="Z650" s="599" t="s">
        <v>7341</v>
      </c>
      <c r="AA650" s="599" t="s">
        <v>7342</v>
      </c>
      <c r="AB650" s="599" t="s">
        <v>8063</v>
      </c>
      <c r="AC650" s="599">
        <v>2500</v>
      </c>
      <c r="AD650" s="599">
        <v>2535</v>
      </c>
      <c r="AE650" s="599">
        <v>2570</v>
      </c>
      <c r="AF650" s="599">
        <v>4610</v>
      </c>
      <c r="AG650" s="599">
        <v>4675</v>
      </c>
      <c r="AH650" s="599">
        <v>4740</v>
      </c>
      <c r="AI650" s="599">
        <v>2110</v>
      </c>
      <c r="AJ650" s="599">
        <v>2140</v>
      </c>
      <c r="AK650" s="599">
        <v>2170</v>
      </c>
      <c r="AL650" s="599">
        <v>2440</v>
      </c>
      <c r="AM650" s="599">
        <v>2505</v>
      </c>
      <c r="AN650" s="599">
        <v>2570</v>
      </c>
      <c r="AO650" s="599">
        <v>3</v>
      </c>
      <c r="AP650" s="599">
        <v>3</v>
      </c>
      <c r="AQ650" s="599">
        <v>3</v>
      </c>
      <c r="AR650" s="599"/>
      <c r="AS650" s="599">
        <v>20</v>
      </c>
      <c r="AT650" s="599">
        <v>20</v>
      </c>
      <c r="AU650" s="599">
        <v>20</v>
      </c>
      <c r="AV650" s="599">
        <v>-26.3</v>
      </c>
      <c r="AW650" s="599">
        <v>-26.3</v>
      </c>
      <c r="AX650" s="599">
        <v>-26.3</v>
      </c>
      <c r="AY650" s="599">
        <v>-112.7</v>
      </c>
      <c r="AZ650" s="599"/>
      <c r="BA650" s="599"/>
      <c r="BB650" s="599"/>
      <c r="BC650" s="599" t="str">
        <f t="shared" si="27"/>
        <v>FAIL</v>
      </c>
      <c r="BD650" s="599" t="str">
        <f t="shared" si="28"/>
        <v>FAIL</v>
      </c>
      <c r="BE650" s="599" t="str">
        <f t="shared" si="29"/>
        <v>FAIL</v>
      </c>
      <c r="BF650" s="599" t="s">
        <v>21</v>
      </c>
    </row>
    <row r="651" spans="1:58" ht="17.350000000000001">
      <c r="A651" s="600"/>
      <c r="B651" s="600" t="s">
        <v>8064</v>
      </c>
      <c r="C651" s="600" t="s">
        <v>7272</v>
      </c>
      <c r="D651" s="600" t="s">
        <v>16</v>
      </c>
      <c r="E651" s="599" t="s">
        <v>1388</v>
      </c>
      <c r="F651" s="600" t="s">
        <v>4702</v>
      </c>
      <c r="G651" s="600" t="s">
        <v>39</v>
      </c>
      <c r="H651" s="600" t="s">
        <v>4168</v>
      </c>
      <c r="I651" s="600">
        <v>1.2</v>
      </c>
      <c r="J651" s="600">
        <v>3.7</v>
      </c>
      <c r="K651" s="600" t="s">
        <v>1194</v>
      </c>
      <c r="L651" s="600" t="s">
        <v>1194</v>
      </c>
      <c r="M651" s="600" t="s">
        <v>7273</v>
      </c>
      <c r="N651" s="600" t="s">
        <v>79</v>
      </c>
      <c r="O651" s="600" t="s">
        <v>7274</v>
      </c>
      <c r="P651" s="600">
        <v>9</v>
      </c>
      <c r="Q651" s="600" t="s">
        <v>1180</v>
      </c>
      <c r="R651" s="600" t="s">
        <v>6653</v>
      </c>
      <c r="S651" s="600" t="s">
        <v>765</v>
      </c>
      <c r="T651" s="600" t="s">
        <v>7275</v>
      </c>
      <c r="U651" s="600" t="s">
        <v>7451</v>
      </c>
      <c r="V651" s="600" t="s">
        <v>8062</v>
      </c>
      <c r="W651" s="600" t="s">
        <v>7299</v>
      </c>
      <c r="X651" s="600">
        <v>1</v>
      </c>
      <c r="Y651" s="600">
        <v>-1</v>
      </c>
      <c r="Z651" s="600" t="s">
        <v>7440</v>
      </c>
      <c r="AA651" s="600" t="s">
        <v>7441</v>
      </c>
      <c r="AB651" s="600" t="s">
        <v>8064</v>
      </c>
      <c r="AC651" s="600">
        <v>2500</v>
      </c>
      <c r="AD651" s="600">
        <v>2535</v>
      </c>
      <c r="AE651" s="600">
        <v>2570</v>
      </c>
      <c r="AF651" s="600">
        <v>330</v>
      </c>
      <c r="AG651" s="600">
        <v>395</v>
      </c>
      <c r="AH651" s="600">
        <v>460</v>
      </c>
      <c r="AI651" s="600">
        <v>2170</v>
      </c>
      <c r="AJ651" s="600">
        <v>2140</v>
      </c>
      <c r="AK651" s="600">
        <v>2110</v>
      </c>
      <c r="AL651" s="600">
        <v>1780</v>
      </c>
      <c r="AM651" s="600">
        <v>1715</v>
      </c>
      <c r="AN651" s="600">
        <v>1650</v>
      </c>
      <c r="AO651" s="600">
        <v>3</v>
      </c>
      <c r="AP651" s="600">
        <v>3</v>
      </c>
      <c r="AQ651" s="600">
        <v>3</v>
      </c>
      <c r="AR651" s="600"/>
      <c r="AS651" s="600">
        <v>20</v>
      </c>
      <c r="AT651" s="600">
        <v>20</v>
      </c>
      <c r="AU651" s="600">
        <v>20</v>
      </c>
      <c r="AV651" s="600">
        <v>-35.5</v>
      </c>
      <c r="AW651" s="600">
        <v>-35.5</v>
      </c>
      <c r="AX651" s="600">
        <v>-35.5</v>
      </c>
      <c r="AY651" s="600">
        <v>-112.7</v>
      </c>
      <c r="AZ651" s="600"/>
      <c r="BA651" s="600"/>
      <c r="BB651" s="600"/>
      <c r="BC651" s="600" t="str">
        <f t="shared" si="27"/>
        <v>FAIL</v>
      </c>
      <c r="BD651" s="600" t="str">
        <f t="shared" si="28"/>
        <v>FAIL</v>
      </c>
      <c r="BE651" s="600" t="str">
        <f t="shared" si="29"/>
        <v>FAIL</v>
      </c>
      <c r="BF651" s="600" t="s">
        <v>21</v>
      </c>
    </row>
    <row r="652" spans="1:58" ht="17.350000000000001">
      <c r="A652" s="599"/>
      <c r="B652" s="599" t="s">
        <v>8065</v>
      </c>
      <c r="C652" s="599" t="s">
        <v>7272</v>
      </c>
      <c r="D652" s="599" t="s">
        <v>16</v>
      </c>
      <c r="E652" s="599" t="s">
        <v>1388</v>
      </c>
      <c r="F652" s="599" t="s">
        <v>4702</v>
      </c>
      <c r="G652" s="599" t="s">
        <v>39</v>
      </c>
      <c r="H652" s="599" t="s">
        <v>4168</v>
      </c>
      <c r="I652" s="599">
        <v>1.2</v>
      </c>
      <c r="J652" s="599">
        <v>3.7</v>
      </c>
      <c r="K652" s="599" t="s">
        <v>1194</v>
      </c>
      <c r="L652" s="599" t="s">
        <v>1194</v>
      </c>
      <c r="M652" s="599" t="s">
        <v>7273</v>
      </c>
      <c r="N652" s="599" t="s">
        <v>79</v>
      </c>
      <c r="O652" s="599" t="s">
        <v>7274</v>
      </c>
      <c r="P652" s="599">
        <v>9</v>
      </c>
      <c r="Q652" s="599" t="s">
        <v>1180</v>
      </c>
      <c r="R652" s="599" t="s">
        <v>6653</v>
      </c>
      <c r="S652" s="599" t="s">
        <v>765</v>
      </c>
      <c r="T652" s="599" t="s">
        <v>7275</v>
      </c>
      <c r="U652" s="599" t="s">
        <v>7451</v>
      </c>
      <c r="V652" s="599" t="s">
        <v>8062</v>
      </c>
      <c r="W652" s="599" t="s">
        <v>4373</v>
      </c>
      <c r="X652" s="599">
        <v>-1</v>
      </c>
      <c r="Y652" s="599">
        <v>2</v>
      </c>
      <c r="Z652" s="599" t="s">
        <v>7347</v>
      </c>
      <c r="AA652" s="599" t="s">
        <v>7348</v>
      </c>
      <c r="AB652" s="599" t="s">
        <v>8065</v>
      </c>
      <c r="AC652" s="599">
        <v>2500</v>
      </c>
      <c r="AD652" s="599">
        <v>2535</v>
      </c>
      <c r="AE652" s="599">
        <v>2570</v>
      </c>
      <c r="AF652" s="599">
        <v>2305</v>
      </c>
      <c r="AG652" s="599">
        <v>2337.5</v>
      </c>
      <c r="AH652" s="599">
        <v>2370</v>
      </c>
      <c r="AI652" s="599">
        <v>2110</v>
      </c>
      <c r="AJ652" s="599">
        <v>2140</v>
      </c>
      <c r="AK652" s="599">
        <v>2170</v>
      </c>
      <c r="AL652" s="599">
        <v>135</v>
      </c>
      <c r="AM652" s="599">
        <v>167.5</v>
      </c>
      <c r="AN652" s="599">
        <v>200</v>
      </c>
      <c r="AO652" s="599">
        <v>3</v>
      </c>
      <c r="AP652" s="599">
        <v>3</v>
      </c>
      <c r="AQ652" s="599">
        <v>3</v>
      </c>
      <c r="AR652" s="599"/>
      <c r="AS652" s="599">
        <v>20</v>
      </c>
      <c r="AT652" s="599">
        <v>20</v>
      </c>
      <c r="AU652" s="599">
        <v>20</v>
      </c>
      <c r="AV652" s="599">
        <v>-16.2</v>
      </c>
      <c r="AW652" s="599">
        <v>-16.2</v>
      </c>
      <c r="AX652" s="599">
        <v>-16.2</v>
      </c>
      <c r="AY652" s="599">
        <v>-112.7</v>
      </c>
      <c r="AZ652" s="599"/>
      <c r="BA652" s="599"/>
      <c r="BB652" s="599"/>
      <c r="BC652" s="599" t="str">
        <f t="shared" si="27"/>
        <v>FAIL</v>
      </c>
      <c r="BD652" s="599" t="str">
        <f t="shared" si="28"/>
        <v>FAIL</v>
      </c>
      <c r="BE652" s="599" t="str">
        <f t="shared" si="29"/>
        <v>FAIL</v>
      </c>
      <c r="BF652" s="599" t="s">
        <v>21</v>
      </c>
    </row>
    <row r="653" spans="1:58" ht="17.350000000000001">
      <c r="A653" s="600"/>
      <c r="B653" s="600" t="s">
        <v>8066</v>
      </c>
      <c r="C653" s="600" t="s">
        <v>7272</v>
      </c>
      <c r="D653" s="600" t="s">
        <v>16</v>
      </c>
      <c r="E653" s="599" t="s">
        <v>1388</v>
      </c>
      <c r="F653" s="600" t="s">
        <v>4702</v>
      </c>
      <c r="G653" s="600" t="s">
        <v>39</v>
      </c>
      <c r="H653" s="600" t="s">
        <v>4168</v>
      </c>
      <c r="I653" s="600">
        <v>1.2</v>
      </c>
      <c r="J653" s="600">
        <v>3.7</v>
      </c>
      <c r="K653" s="600" t="s">
        <v>1194</v>
      </c>
      <c r="L653" s="600" t="s">
        <v>1194</v>
      </c>
      <c r="M653" s="600" t="s">
        <v>7273</v>
      </c>
      <c r="N653" s="600" t="s">
        <v>79</v>
      </c>
      <c r="O653" s="600" t="s">
        <v>7274</v>
      </c>
      <c r="P653" s="600">
        <v>9</v>
      </c>
      <c r="Q653" s="600" t="s">
        <v>1180</v>
      </c>
      <c r="R653" s="600" t="s">
        <v>6653</v>
      </c>
      <c r="S653" s="600" t="s">
        <v>765</v>
      </c>
      <c r="T653" s="600" t="s">
        <v>7275</v>
      </c>
      <c r="U653" s="600" t="s">
        <v>7451</v>
      </c>
      <c r="V653" s="600" t="s">
        <v>8062</v>
      </c>
      <c r="W653" s="600" t="s">
        <v>4373</v>
      </c>
      <c r="X653" s="600">
        <v>1</v>
      </c>
      <c r="Y653" s="600">
        <v>-2</v>
      </c>
      <c r="Z653" s="600" t="s">
        <v>7444</v>
      </c>
      <c r="AA653" s="600" t="s">
        <v>7445</v>
      </c>
      <c r="AB653" s="600" t="s">
        <v>8066</v>
      </c>
      <c r="AC653" s="600">
        <v>2500</v>
      </c>
      <c r="AD653" s="600">
        <v>2535</v>
      </c>
      <c r="AE653" s="600">
        <v>2570</v>
      </c>
      <c r="AF653" s="600">
        <v>165</v>
      </c>
      <c r="AG653" s="600">
        <v>197.5</v>
      </c>
      <c r="AH653" s="600">
        <v>230</v>
      </c>
      <c r="AI653" s="600">
        <v>2170</v>
      </c>
      <c r="AJ653" s="600">
        <v>2140</v>
      </c>
      <c r="AK653" s="600">
        <v>2110</v>
      </c>
      <c r="AL653" s="600">
        <v>1945</v>
      </c>
      <c r="AM653" s="600">
        <v>1912.5</v>
      </c>
      <c r="AN653" s="600">
        <v>1880</v>
      </c>
      <c r="AO653" s="600">
        <v>3</v>
      </c>
      <c r="AP653" s="600">
        <v>3</v>
      </c>
      <c r="AQ653" s="600">
        <v>3</v>
      </c>
      <c r="AR653" s="600"/>
      <c r="AS653" s="600">
        <v>20</v>
      </c>
      <c r="AT653" s="600">
        <v>20</v>
      </c>
      <c r="AU653" s="600">
        <v>20</v>
      </c>
      <c r="AV653" s="600">
        <v>-35.5</v>
      </c>
      <c r="AW653" s="600">
        <v>-35.5</v>
      </c>
      <c r="AX653" s="600">
        <v>-35.5</v>
      </c>
      <c r="AY653" s="600">
        <v>-112.7</v>
      </c>
      <c r="AZ653" s="600"/>
      <c r="BA653" s="600"/>
      <c r="BB653" s="600"/>
      <c r="BC653" s="600" t="str">
        <f t="shared" si="27"/>
        <v>FAIL</v>
      </c>
      <c r="BD653" s="600" t="str">
        <f t="shared" si="28"/>
        <v>FAIL</v>
      </c>
      <c r="BE653" s="600" t="str">
        <f t="shared" si="29"/>
        <v>FAIL</v>
      </c>
      <c r="BF653" s="600" t="s">
        <v>21</v>
      </c>
    </row>
    <row r="654" spans="1:58" ht="17.350000000000001">
      <c r="A654" s="599"/>
      <c r="B654" s="599" t="s">
        <v>8067</v>
      </c>
      <c r="C654" s="599" t="s">
        <v>7272</v>
      </c>
      <c r="D654" s="599" t="s">
        <v>16</v>
      </c>
      <c r="E654" s="599" t="s">
        <v>1388</v>
      </c>
      <c r="F654" s="599" t="s">
        <v>4702</v>
      </c>
      <c r="G654" s="599" t="s">
        <v>39</v>
      </c>
      <c r="H654" s="599" t="s">
        <v>4168</v>
      </c>
      <c r="I654" s="599">
        <v>1.2</v>
      </c>
      <c r="J654" s="599">
        <v>3.7</v>
      </c>
      <c r="K654" s="599" t="s">
        <v>1194</v>
      </c>
      <c r="L654" s="599" t="s">
        <v>1194</v>
      </c>
      <c r="M654" s="599" t="s">
        <v>7273</v>
      </c>
      <c r="N654" s="599" t="s">
        <v>79</v>
      </c>
      <c r="O654" s="599" t="s">
        <v>7274</v>
      </c>
      <c r="P654" s="599">
        <v>9</v>
      </c>
      <c r="Q654" s="599" t="s">
        <v>1180</v>
      </c>
      <c r="R654" s="599" t="s">
        <v>6653</v>
      </c>
      <c r="S654" s="599" t="s">
        <v>765</v>
      </c>
      <c r="T654" s="599" t="s">
        <v>7275</v>
      </c>
      <c r="U654" s="599" t="s">
        <v>7451</v>
      </c>
      <c r="V654" s="599" t="s">
        <v>8062</v>
      </c>
      <c r="W654" s="599" t="s">
        <v>4373</v>
      </c>
      <c r="X654" s="599">
        <v>-2</v>
      </c>
      <c r="Y654" s="599">
        <v>1</v>
      </c>
      <c r="Z654" s="599" t="s">
        <v>7353</v>
      </c>
      <c r="AA654" s="599" t="s">
        <v>7354</v>
      </c>
      <c r="AB654" s="599" t="s">
        <v>8067</v>
      </c>
      <c r="AC654" s="599">
        <v>2500</v>
      </c>
      <c r="AD654" s="599">
        <v>2535</v>
      </c>
      <c r="AE654" s="599">
        <v>2570</v>
      </c>
      <c r="AF654" s="599">
        <v>7110</v>
      </c>
      <c r="AG654" s="599">
        <v>7210</v>
      </c>
      <c r="AH654" s="599">
        <v>7310</v>
      </c>
      <c r="AI654" s="599">
        <v>2110</v>
      </c>
      <c r="AJ654" s="599">
        <v>2140</v>
      </c>
      <c r="AK654" s="599">
        <v>2170</v>
      </c>
      <c r="AL654" s="599">
        <v>4940</v>
      </c>
      <c r="AM654" s="599">
        <v>5040</v>
      </c>
      <c r="AN654" s="599">
        <v>5140</v>
      </c>
      <c r="AO654" s="599">
        <v>3</v>
      </c>
      <c r="AP654" s="599">
        <v>3</v>
      </c>
      <c r="AQ654" s="599">
        <v>3</v>
      </c>
      <c r="AR654" s="599"/>
      <c r="AS654" s="599">
        <v>20</v>
      </c>
      <c r="AT654" s="599">
        <v>20</v>
      </c>
      <c r="AU654" s="599">
        <v>20</v>
      </c>
      <c r="AV654" s="599">
        <v>-36.4</v>
      </c>
      <c r="AW654" s="599">
        <v>-36.4</v>
      </c>
      <c r="AX654" s="599">
        <v>-36.4</v>
      </c>
      <c r="AY654" s="599">
        <v>-112.7</v>
      </c>
      <c r="AZ654" s="599"/>
      <c r="BA654" s="599"/>
      <c r="BB654" s="599"/>
      <c r="BC654" s="599" t="str">
        <f t="shared" si="27"/>
        <v>FAIL</v>
      </c>
      <c r="BD654" s="599" t="str">
        <f t="shared" si="28"/>
        <v>FAIL</v>
      </c>
      <c r="BE654" s="599" t="str">
        <f t="shared" si="29"/>
        <v>FAIL</v>
      </c>
      <c r="BF654" s="599" t="s">
        <v>21</v>
      </c>
    </row>
    <row r="655" spans="1:58" ht="17.350000000000001">
      <c r="A655" s="600"/>
      <c r="B655" s="600" t="s">
        <v>8068</v>
      </c>
      <c r="C655" s="600" t="s">
        <v>7272</v>
      </c>
      <c r="D655" s="600" t="s">
        <v>16</v>
      </c>
      <c r="E655" s="599" t="s">
        <v>1388</v>
      </c>
      <c r="F655" s="600" t="s">
        <v>4702</v>
      </c>
      <c r="G655" s="600" t="s">
        <v>39</v>
      </c>
      <c r="H655" s="600" t="s">
        <v>4168</v>
      </c>
      <c r="I655" s="600">
        <v>1.2</v>
      </c>
      <c r="J655" s="600">
        <v>3.7</v>
      </c>
      <c r="K655" s="600" t="s">
        <v>1194</v>
      </c>
      <c r="L655" s="600" t="s">
        <v>1194</v>
      </c>
      <c r="M655" s="600" t="s">
        <v>7273</v>
      </c>
      <c r="N655" s="600" t="s">
        <v>79</v>
      </c>
      <c r="O655" s="600" t="s">
        <v>7274</v>
      </c>
      <c r="P655" s="600">
        <v>9</v>
      </c>
      <c r="Q655" s="600" t="s">
        <v>1180</v>
      </c>
      <c r="R655" s="600" t="s">
        <v>6653</v>
      </c>
      <c r="S655" s="600" t="s">
        <v>765</v>
      </c>
      <c r="T655" s="600" t="s">
        <v>7275</v>
      </c>
      <c r="U655" s="600" t="s">
        <v>7451</v>
      </c>
      <c r="V655" s="600" t="s">
        <v>8062</v>
      </c>
      <c r="W655" s="600" t="s">
        <v>4373</v>
      </c>
      <c r="X655" s="600">
        <v>2</v>
      </c>
      <c r="Y655" s="600">
        <v>-1</v>
      </c>
      <c r="Z655" s="600" t="s">
        <v>7416</v>
      </c>
      <c r="AA655" s="600" t="s">
        <v>7417</v>
      </c>
      <c r="AB655" s="600" t="s">
        <v>8068</v>
      </c>
      <c r="AC655" s="600">
        <v>2500</v>
      </c>
      <c r="AD655" s="600">
        <v>2535</v>
      </c>
      <c r="AE655" s="600">
        <v>2570</v>
      </c>
      <c r="AF655" s="600">
        <v>2830</v>
      </c>
      <c r="AG655" s="600">
        <v>2930</v>
      </c>
      <c r="AH655" s="600">
        <v>3030</v>
      </c>
      <c r="AI655" s="600">
        <v>2170</v>
      </c>
      <c r="AJ655" s="600">
        <v>2140</v>
      </c>
      <c r="AK655" s="600">
        <v>2110</v>
      </c>
      <c r="AL655" s="600">
        <v>660</v>
      </c>
      <c r="AM655" s="600">
        <v>760</v>
      </c>
      <c r="AN655" s="600">
        <v>860</v>
      </c>
      <c r="AO655" s="600">
        <v>3</v>
      </c>
      <c r="AP655" s="600">
        <v>3</v>
      </c>
      <c r="AQ655" s="600">
        <v>3</v>
      </c>
      <c r="AR655" s="600"/>
      <c r="AS655" s="600">
        <v>20</v>
      </c>
      <c r="AT655" s="600">
        <v>20</v>
      </c>
      <c r="AU655" s="600">
        <v>20</v>
      </c>
      <c r="AV655" s="600">
        <v>-15.7</v>
      </c>
      <c r="AW655" s="600">
        <v>-15.7</v>
      </c>
      <c r="AX655" s="600">
        <v>-15.7</v>
      </c>
      <c r="AY655" s="600">
        <v>-112.7</v>
      </c>
      <c r="AZ655" s="600"/>
      <c r="BA655" s="600"/>
      <c r="BB655" s="600"/>
      <c r="BC655" s="600" t="str">
        <f t="shared" si="27"/>
        <v>FAIL</v>
      </c>
      <c r="BD655" s="600" t="str">
        <f t="shared" si="28"/>
        <v>FAIL</v>
      </c>
      <c r="BE655" s="600" t="str">
        <f t="shared" si="29"/>
        <v>FAIL</v>
      </c>
      <c r="BF655" s="600" t="s">
        <v>21</v>
      </c>
    </row>
    <row r="656" spans="1:58" ht="17.350000000000001">
      <c r="A656" s="599"/>
      <c r="B656" s="599" t="s">
        <v>7939</v>
      </c>
      <c r="C656" s="599" t="s">
        <v>7272</v>
      </c>
      <c r="D656" s="599" t="s">
        <v>16</v>
      </c>
      <c r="E656" s="599" t="s">
        <v>1388</v>
      </c>
      <c r="F656" s="599" t="s">
        <v>4702</v>
      </c>
      <c r="G656" s="599" t="s">
        <v>39</v>
      </c>
      <c r="H656" s="599" t="s">
        <v>4168</v>
      </c>
      <c r="I656" s="599">
        <v>1.2</v>
      </c>
      <c r="J656" s="599">
        <v>3.7</v>
      </c>
      <c r="K656" s="599" t="s">
        <v>1194</v>
      </c>
      <c r="L656" s="599" t="s">
        <v>1194</v>
      </c>
      <c r="M656" s="599" t="s">
        <v>7273</v>
      </c>
      <c r="N656" s="599" t="s">
        <v>79</v>
      </c>
      <c r="O656" s="599" t="s">
        <v>7274</v>
      </c>
      <c r="P656" s="599">
        <v>9</v>
      </c>
      <c r="Q656" s="599" t="s">
        <v>1180</v>
      </c>
      <c r="R656" s="599" t="s">
        <v>6653</v>
      </c>
      <c r="S656" s="599" t="s">
        <v>7488</v>
      </c>
      <c r="T656" s="599"/>
      <c r="U656" s="599" t="s">
        <v>7489</v>
      </c>
      <c r="V656" s="599" t="s">
        <v>8069</v>
      </c>
      <c r="W656" s="599" t="s">
        <v>7299</v>
      </c>
      <c r="X656" s="599">
        <v>2</v>
      </c>
      <c r="Y656" s="599"/>
      <c r="Z656" s="599" t="s">
        <v>7339</v>
      </c>
      <c r="AA656" s="599"/>
      <c r="AB656" s="599" t="s">
        <v>7939</v>
      </c>
      <c r="AC656" s="599">
        <v>3400</v>
      </c>
      <c r="AD656" s="599">
        <v>3500</v>
      </c>
      <c r="AE656" s="599">
        <v>3600</v>
      </c>
      <c r="AF656" s="599"/>
      <c r="AG656" s="599"/>
      <c r="AH656" s="599"/>
      <c r="AI656" s="599">
        <v>2110</v>
      </c>
      <c r="AJ656" s="599">
        <v>2140</v>
      </c>
      <c r="AK656" s="599">
        <v>2170</v>
      </c>
      <c r="AL656" s="599"/>
      <c r="AM656" s="599"/>
      <c r="AN656" s="599"/>
      <c r="AO656" s="599"/>
      <c r="AP656" s="599"/>
      <c r="AQ656" s="599"/>
      <c r="AR656" s="599"/>
      <c r="AS656" s="599">
        <v>-5.9</v>
      </c>
      <c r="AT656" s="599">
        <v>-5.9</v>
      </c>
      <c r="AU656" s="599">
        <v>-6</v>
      </c>
      <c r="AV656" s="599"/>
      <c r="AW656" s="599"/>
      <c r="AX656" s="599"/>
      <c r="AY656" s="599">
        <v>-112.7</v>
      </c>
      <c r="AZ656" s="599"/>
      <c r="BA656" s="599"/>
      <c r="BB656" s="599"/>
      <c r="BC656" s="599" t="str">
        <f t="shared" si="27"/>
        <v>FAIL</v>
      </c>
      <c r="BD656" s="599" t="str">
        <f t="shared" si="28"/>
        <v>FAIL</v>
      </c>
      <c r="BE656" s="599" t="str">
        <f t="shared" si="29"/>
        <v>FAIL</v>
      </c>
      <c r="BF656" s="599" t="s">
        <v>21</v>
      </c>
    </row>
    <row r="657" spans="1:59" ht="17.350000000000001">
      <c r="A657" s="600"/>
      <c r="B657" s="600" t="s">
        <v>8070</v>
      </c>
      <c r="C657" s="600" t="s">
        <v>7272</v>
      </c>
      <c r="D657" s="600" t="s">
        <v>16</v>
      </c>
      <c r="E657" s="599" t="s">
        <v>1388</v>
      </c>
      <c r="F657" s="600" t="s">
        <v>4702</v>
      </c>
      <c r="G657" s="600" t="s">
        <v>39</v>
      </c>
      <c r="H657" s="600" t="s">
        <v>4168</v>
      </c>
      <c r="I657" s="600">
        <v>1.2</v>
      </c>
      <c r="J657" s="600">
        <v>3.7</v>
      </c>
      <c r="K657" s="600" t="s">
        <v>1194</v>
      </c>
      <c r="L657" s="600" t="s">
        <v>1194</v>
      </c>
      <c r="M657" s="600" t="s">
        <v>7273</v>
      </c>
      <c r="N657" s="600" t="s">
        <v>79</v>
      </c>
      <c r="O657" s="600" t="s">
        <v>7274</v>
      </c>
      <c r="P657" s="600">
        <v>9</v>
      </c>
      <c r="Q657" s="600" t="s">
        <v>1180</v>
      </c>
      <c r="R657" s="600" t="s">
        <v>6653</v>
      </c>
      <c r="S657" s="600" t="s">
        <v>7488</v>
      </c>
      <c r="T657" s="600" t="s">
        <v>7275</v>
      </c>
      <c r="U657" s="600" t="s">
        <v>7489</v>
      </c>
      <c r="V657" s="600" t="s">
        <v>8069</v>
      </c>
      <c r="W657" s="600" t="s">
        <v>7299</v>
      </c>
      <c r="X657" s="600">
        <v>-1</v>
      </c>
      <c r="Y657" s="600">
        <v>1</v>
      </c>
      <c r="Z657" s="600" t="s">
        <v>7341</v>
      </c>
      <c r="AA657" s="600" t="s">
        <v>7342</v>
      </c>
      <c r="AB657" s="600" t="s">
        <v>8070</v>
      </c>
      <c r="AC657" s="600">
        <v>3400</v>
      </c>
      <c r="AD657" s="600">
        <v>3500</v>
      </c>
      <c r="AE657" s="600">
        <v>3600</v>
      </c>
      <c r="AF657" s="600">
        <v>5510</v>
      </c>
      <c r="AG657" s="600">
        <v>5640</v>
      </c>
      <c r="AH657" s="600">
        <v>5770</v>
      </c>
      <c r="AI657" s="600">
        <v>2110</v>
      </c>
      <c r="AJ657" s="600">
        <v>2140</v>
      </c>
      <c r="AK657" s="600">
        <v>2170</v>
      </c>
      <c r="AL657" s="600">
        <v>3340</v>
      </c>
      <c r="AM657" s="600">
        <v>3470</v>
      </c>
      <c r="AN657" s="600">
        <v>3600</v>
      </c>
      <c r="AO657" s="600">
        <v>3</v>
      </c>
      <c r="AP657" s="600">
        <v>3</v>
      </c>
      <c r="AQ657" s="600">
        <v>3</v>
      </c>
      <c r="AR657" s="600"/>
      <c r="AS657" s="600">
        <v>-9.9</v>
      </c>
      <c r="AT657" s="600">
        <v>-9.9</v>
      </c>
      <c r="AU657" s="600">
        <v>-10</v>
      </c>
      <c r="AV657" s="600">
        <v>-46.4</v>
      </c>
      <c r="AW657" s="600">
        <v>-46.4</v>
      </c>
      <c r="AX657" s="600">
        <v>-46.4</v>
      </c>
      <c r="AY657" s="600">
        <v>-112.7</v>
      </c>
      <c r="AZ657" s="600"/>
      <c r="BA657" s="600"/>
      <c r="BB657" s="600"/>
      <c r="BC657" s="600" t="str">
        <f t="shared" si="27"/>
        <v>FAIL</v>
      </c>
      <c r="BD657" s="600" t="str">
        <f t="shared" si="28"/>
        <v>FAIL</v>
      </c>
      <c r="BE657" s="600" t="str">
        <f t="shared" si="29"/>
        <v>FAIL</v>
      </c>
      <c r="BF657" s="600" t="s">
        <v>21</v>
      </c>
    </row>
    <row r="658" spans="1:59" ht="17.350000000000001">
      <c r="A658" s="599"/>
      <c r="B658" s="599" t="s">
        <v>8071</v>
      </c>
      <c r="C658" s="599" t="s">
        <v>7272</v>
      </c>
      <c r="D658" s="599" t="s">
        <v>16</v>
      </c>
      <c r="E658" s="599" t="s">
        <v>1388</v>
      </c>
      <c r="F658" s="599" t="s">
        <v>4702</v>
      </c>
      <c r="G658" s="599" t="s">
        <v>39</v>
      </c>
      <c r="H658" s="599" t="s">
        <v>4168</v>
      </c>
      <c r="I658" s="599">
        <v>1.2</v>
      </c>
      <c r="J658" s="599">
        <v>3.7</v>
      </c>
      <c r="K658" s="599" t="s">
        <v>1194</v>
      </c>
      <c r="L658" s="599" t="s">
        <v>1194</v>
      </c>
      <c r="M658" s="599" t="s">
        <v>7273</v>
      </c>
      <c r="N658" s="599" t="s">
        <v>79</v>
      </c>
      <c r="O658" s="599" t="s">
        <v>7274</v>
      </c>
      <c r="P658" s="599">
        <v>9</v>
      </c>
      <c r="Q658" s="599" t="s">
        <v>1180</v>
      </c>
      <c r="R658" s="599" t="s">
        <v>6653</v>
      </c>
      <c r="S658" s="599" t="s">
        <v>7488</v>
      </c>
      <c r="T658" s="599" t="s">
        <v>7283</v>
      </c>
      <c r="U658" s="599" t="s">
        <v>7489</v>
      </c>
      <c r="V658" s="599" t="s">
        <v>8069</v>
      </c>
      <c r="W658" s="599" t="s">
        <v>7299</v>
      </c>
      <c r="X658" s="599">
        <v>-1</v>
      </c>
      <c r="Y658" s="599">
        <v>1</v>
      </c>
      <c r="Z658" s="599" t="s">
        <v>7493</v>
      </c>
      <c r="AA658" s="599" t="s">
        <v>7494</v>
      </c>
      <c r="AB658" s="599" t="s">
        <v>8071</v>
      </c>
      <c r="AC658" s="599">
        <v>3400</v>
      </c>
      <c r="AD658" s="599">
        <v>3500</v>
      </c>
      <c r="AE658" s="599">
        <v>3400</v>
      </c>
      <c r="AF658" s="599">
        <v>5510</v>
      </c>
      <c r="AG658" s="599">
        <v>5640</v>
      </c>
      <c r="AH658" s="599">
        <v>5570</v>
      </c>
      <c r="AI658" s="599">
        <v>2110</v>
      </c>
      <c r="AJ658" s="599">
        <v>2140</v>
      </c>
      <c r="AK658" s="599">
        <v>2170</v>
      </c>
      <c r="AL658" s="599">
        <v>3340</v>
      </c>
      <c r="AM658" s="599">
        <v>3470</v>
      </c>
      <c r="AN658" s="599">
        <v>3400</v>
      </c>
      <c r="AO658" s="599"/>
      <c r="AP658" s="599"/>
      <c r="AQ658" s="599"/>
      <c r="AR658" s="599"/>
      <c r="AS658" s="599">
        <v>-5.9</v>
      </c>
      <c r="AT658" s="599">
        <v>-5.9</v>
      </c>
      <c r="AU658" s="599">
        <v>-5.9</v>
      </c>
      <c r="AV658" s="599">
        <v>-21.4</v>
      </c>
      <c r="AW658" s="599">
        <v>-21.4</v>
      </c>
      <c r="AX658" s="599">
        <v>-21.4</v>
      </c>
      <c r="AY658" s="599">
        <v>-112.7</v>
      </c>
      <c r="AZ658" s="599"/>
      <c r="BA658" s="599"/>
      <c r="BB658" s="599"/>
      <c r="BC658" s="599" t="str">
        <f t="shared" si="27"/>
        <v>FAIL</v>
      </c>
      <c r="BD658" s="599" t="str">
        <f t="shared" si="28"/>
        <v>FAIL</v>
      </c>
      <c r="BE658" s="599" t="str">
        <f t="shared" si="29"/>
        <v>FAIL</v>
      </c>
      <c r="BF658" s="599" t="s">
        <v>21</v>
      </c>
    </row>
    <row r="659" spans="1:59" ht="17.350000000000001">
      <c r="A659" s="600"/>
      <c r="B659" s="600" t="s">
        <v>8072</v>
      </c>
      <c r="C659" s="600" t="s">
        <v>7272</v>
      </c>
      <c r="D659" s="600" t="s">
        <v>16</v>
      </c>
      <c r="E659" s="599" t="s">
        <v>1388</v>
      </c>
      <c r="F659" s="600" t="s">
        <v>4702</v>
      </c>
      <c r="G659" s="600" t="s">
        <v>39</v>
      </c>
      <c r="H659" s="600" t="s">
        <v>4168</v>
      </c>
      <c r="I659" s="600">
        <v>1.2</v>
      </c>
      <c r="J659" s="600">
        <v>3.7</v>
      </c>
      <c r="K659" s="600" t="s">
        <v>1194</v>
      </c>
      <c r="L659" s="600" t="s">
        <v>1194</v>
      </c>
      <c r="M659" s="600" t="s">
        <v>7273</v>
      </c>
      <c r="N659" s="600" t="s">
        <v>79</v>
      </c>
      <c r="O659" s="600" t="s">
        <v>7274</v>
      </c>
      <c r="P659" s="600">
        <v>9</v>
      </c>
      <c r="Q659" s="600" t="s">
        <v>1180</v>
      </c>
      <c r="R659" s="600" t="s">
        <v>6653</v>
      </c>
      <c r="S659" s="600" t="s">
        <v>7488</v>
      </c>
      <c r="T659" s="600" t="s">
        <v>7275</v>
      </c>
      <c r="U659" s="600" t="s">
        <v>7489</v>
      </c>
      <c r="V659" s="600" t="s">
        <v>8069</v>
      </c>
      <c r="W659" s="600" t="s">
        <v>7299</v>
      </c>
      <c r="X659" s="600">
        <v>1</v>
      </c>
      <c r="Y659" s="600">
        <v>-1</v>
      </c>
      <c r="Z659" s="600" t="s">
        <v>7440</v>
      </c>
      <c r="AA659" s="600" t="s">
        <v>7441</v>
      </c>
      <c r="AB659" s="600" t="s">
        <v>8072</v>
      </c>
      <c r="AC659" s="600">
        <v>3400</v>
      </c>
      <c r="AD659" s="600">
        <v>3500</v>
      </c>
      <c r="AE659" s="600">
        <v>3600</v>
      </c>
      <c r="AF659" s="600">
        <v>1230</v>
      </c>
      <c r="AG659" s="600">
        <v>1360</v>
      </c>
      <c r="AH659" s="600">
        <v>1490</v>
      </c>
      <c r="AI659" s="600">
        <v>2170</v>
      </c>
      <c r="AJ659" s="600">
        <v>2140</v>
      </c>
      <c r="AK659" s="600">
        <v>2110</v>
      </c>
      <c r="AL659" s="600">
        <v>880</v>
      </c>
      <c r="AM659" s="600">
        <v>750</v>
      </c>
      <c r="AN659" s="600">
        <v>620</v>
      </c>
      <c r="AO659" s="600">
        <v>3</v>
      </c>
      <c r="AP659" s="600">
        <v>3</v>
      </c>
      <c r="AQ659" s="600">
        <v>3</v>
      </c>
      <c r="AR659" s="600"/>
      <c r="AS659" s="600">
        <v>-9.9</v>
      </c>
      <c r="AT659" s="600">
        <v>-9.9</v>
      </c>
      <c r="AU659" s="600">
        <v>-10</v>
      </c>
      <c r="AV659" s="600">
        <v>-15.8</v>
      </c>
      <c r="AW659" s="600">
        <v>-15.8</v>
      </c>
      <c r="AX659" s="600">
        <v>-16.3</v>
      </c>
      <c r="AY659" s="600">
        <v>-112.7</v>
      </c>
      <c r="AZ659" s="600"/>
      <c r="BA659" s="600"/>
      <c r="BB659" s="600"/>
      <c r="BC659" s="600" t="str">
        <f t="shared" si="27"/>
        <v>FAIL</v>
      </c>
      <c r="BD659" s="600" t="str">
        <f t="shared" si="28"/>
        <v>FAIL</v>
      </c>
      <c r="BE659" s="600" t="str">
        <f t="shared" si="29"/>
        <v>FAIL</v>
      </c>
      <c r="BF659" s="600" t="s">
        <v>21</v>
      </c>
    </row>
    <row r="660" spans="1:59" ht="17.350000000000001">
      <c r="A660" s="599"/>
      <c r="B660" s="599" t="s">
        <v>8073</v>
      </c>
      <c r="C660" s="599" t="s">
        <v>7272</v>
      </c>
      <c r="D660" s="599" t="s">
        <v>16</v>
      </c>
      <c r="E660" s="599" t="s">
        <v>1388</v>
      </c>
      <c r="F660" s="599" t="s">
        <v>4702</v>
      </c>
      <c r="G660" s="599" t="s">
        <v>39</v>
      </c>
      <c r="H660" s="599" t="s">
        <v>4168</v>
      </c>
      <c r="I660" s="599">
        <v>1.2</v>
      </c>
      <c r="J660" s="599">
        <v>3.7</v>
      </c>
      <c r="K660" s="599" t="s">
        <v>1194</v>
      </c>
      <c r="L660" s="599" t="s">
        <v>1194</v>
      </c>
      <c r="M660" s="599" t="s">
        <v>7273</v>
      </c>
      <c r="N660" s="599" t="s">
        <v>79</v>
      </c>
      <c r="O660" s="599" t="s">
        <v>7274</v>
      </c>
      <c r="P660" s="599">
        <v>9</v>
      </c>
      <c r="Q660" s="599" t="s">
        <v>1180</v>
      </c>
      <c r="R660" s="599" t="s">
        <v>6653</v>
      </c>
      <c r="S660" s="599" t="s">
        <v>7488</v>
      </c>
      <c r="T660" s="599" t="s">
        <v>7275</v>
      </c>
      <c r="U660" s="599" t="s">
        <v>7489</v>
      </c>
      <c r="V660" s="599" t="s">
        <v>8069</v>
      </c>
      <c r="W660" s="599" t="s">
        <v>4373</v>
      </c>
      <c r="X660" s="599">
        <v>-1</v>
      </c>
      <c r="Y660" s="599">
        <v>2</v>
      </c>
      <c r="Z660" s="599" t="s">
        <v>7347</v>
      </c>
      <c r="AA660" s="599" t="s">
        <v>7348</v>
      </c>
      <c r="AB660" s="599" t="s">
        <v>8073</v>
      </c>
      <c r="AC660" s="599">
        <v>3400</v>
      </c>
      <c r="AD660" s="599">
        <v>3500</v>
      </c>
      <c r="AE660" s="599">
        <v>3600</v>
      </c>
      <c r="AF660" s="599">
        <v>2755</v>
      </c>
      <c r="AG660" s="599">
        <v>2820</v>
      </c>
      <c r="AH660" s="599">
        <v>2885</v>
      </c>
      <c r="AI660" s="599">
        <v>2110</v>
      </c>
      <c r="AJ660" s="599">
        <v>2140</v>
      </c>
      <c r="AK660" s="599">
        <v>2170</v>
      </c>
      <c r="AL660" s="599">
        <v>585</v>
      </c>
      <c r="AM660" s="599">
        <v>650</v>
      </c>
      <c r="AN660" s="599">
        <v>715</v>
      </c>
      <c r="AO660" s="599">
        <v>3</v>
      </c>
      <c r="AP660" s="599">
        <v>3</v>
      </c>
      <c r="AQ660" s="599">
        <v>3</v>
      </c>
      <c r="AR660" s="599"/>
      <c r="AS660" s="599">
        <v>-9.9</v>
      </c>
      <c r="AT660" s="599">
        <v>-9.9</v>
      </c>
      <c r="AU660" s="599">
        <v>-10</v>
      </c>
      <c r="AV660" s="599">
        <v>-15.7</v>
      </c>
      <c r="AW660" s="599">
        <v>-15.7</v>
      </c>
      <c r="AX660" s="599">
        <v>-15.7</v>
      </c>
      <c r="AY660" s="599">
        <v>-112.7</v>
      </c>
      <c r="AZ660" s="599"/>
      <c r="BA660" s="599"/>
      <c r="BB660" s="599"/>
      <c r="BC660" s="599" t="str">
        <f t="shared" si="27"/>
        <v>FAIL</v>
      </c>
      <c r="BD660" s="599" t="str">
        <f t="shared" si="28"/>
        <v>FAIL</v>
      </c>
      <c r="BE660" s="599" t="str">
        <f t="shared" si="29"/>
        <v>FAIL</v>
      </c>
      <c r="BF660" s="599" t="s">
        <v>21</v>
      </c>
    </row>
    <row r="661" spans="1:59" ht="17.350000000000001">
      <c r="A661" s="600"/>
      <c r="B661" s="600" t="s">
        <v>8074</v>
      </c>
      <c r="C661" s="600" t="s">
        <v>7272</v>
      </c>
      <c r="D661" s="600" t="s">
        <v>16</v>
      </c>
      <c r="E661" s="599" t="s">
        <v>1388</v>
      </c>
      <c r="F661" s="600" t="s">
        <v>4702</v>
      </c>
      <c r="G661" s="600" t="s">
        <v>39</v>
      </c>
      <c r="H661" s="600" t="s">
        <v>4168</v>
      </c>
      <c r="I661" s="600">
        <v>1.2</v>
      </c>
      <c r="J661" s="600">
        <v>3.7</v>
      </c>
      <c r="K661" s="600" t="s">
        <v>1194</v>
      </c>
      <c r="L661" s="600" t="s">
        <v>1194</v>
      </c>
      <c r="M661" s="600" t="s">
        <v>7273</v>
      </c>
      <c r="N661" s="600" t="s">
        <v>79</v>
      </c>
      <c r="O661" s="600" t="s">
        <v>7274</v>
      </c>
      <c r="P661" s="600">
        <v>9</v>
      </c>
      <c r="Q661" s="600" t="s">
        <v>1180</v>
      </c>
      <c r="R661" s="600" t="s">
        <v>6653</v>
      </c>
      <c r="S661" s="600" t="s">
        <v>7488</v>
      </c>
      <c r="T661" s="600" t="s">
        <v>7275</v>
      </c>
      <c r="U661" s="600" t="s">
        <v>7489</v>
      </c>
      <c r="V661" s="600" t="s">
        <v>8069</v>
      </c>
      <c r="W661" s="600" t="s">
        <v>4373</v>
      </c>
      <c r="X661" s="600">
        <v>1</v>
      </c>
      <c r="Y661" s="600">
        <v>-2</v>
      </c>
      <c r="Z661" s="600" t="s">
        <v>7444</v>
      </c>
      <c r="AA661" s="600" t="s">
        <v>7445</v>
      </c>
      <c r="AB661" s="600" t="s">
        <v>8074</v>
      </c>
      <c r="AC661" s="600">
        <v>3400</v>
      </c>
      <c r="AD661" s="600">
        <v>3500</v>
      </c>
      <c r="AE661" s="600">
        <v>3600</v>
      </c>
      <c r="AF661" s="600">
        <v>615</v>
      </c>
      <c r="AG661" s="600">
        <v>680</v>
      </c>
      <c r="AH661" s="600">
        <v>745</v>
      </c>
      <c r="AI661" s="600">
        <v>2170</v>
      </c>
      <c r="AJ661" s="600">
        <v>2140</v>
      </c>
      <c r="AK661" s="600">
        <v>2110</v>
      </c>
      <c r="AL661" s="600">
        <v>1495</v>
      </c>
      <c r="AM661" s="600">
        <v>1430</v>
      </c>
      <c r="AN661" s="600">
        <v>1365</v>
      </c>
      <c r="AO661" s="600">
        <v>3</v>
      </c>
      <c r="AP661" s="600">
        <v>3</v>
      </c>
      <c r="AQ661" s="600">
        <v>3</v>
      </c>
      <c r="AR661" s="600"/>
      <c r="AS661" s="600">
        <v>-9.9</v>
      </c>
      <c r="AT661" s="600">
        <v>-9.9</v>
      </c>
      <c r="AU661" s="600">
        <v>-10</v>
      </c>
      <c r="AV661" s="600">
        <v>-35.5</v>
      </c>
      <c r="AW661" s="600">
        <v>-45.5</v>
      </c>
      <c r="AX661" s="600">
        <v>-45.5</v>
      </c>
      <c r="AY661" s="600">
        <v>-112.7</v>
      </c>
      <c r="AZ661" s="600"/>
      <c r="BA661" s="600"/>
      <c r="BB661" s="600"/>
      <c r="BC661" s="600" t="str">
        <f t="shared" si="27"/>
        <v>FAIL</v>
      </c>
      <c r="BD661" s="600" t="str">
        <f t="shared" si="28"/>
        <v>FAIL</v>
      </c>
      <c r="BE661" s="600" t="str">
        <f t="shared" si="29"/>
        <v>FAIL</v>
      </c>
      <c r="BF661" s="600" t="s">
        <v>21</v>
      </c>
    </row>
    <row r="662" spans="1:59" ht="17.350000000000001">
      <c r="A662" s="599"/>
      <c r="B662" s="599" t="s">
        <v>8075</v>
      </c>
      <c r="C662" s="599" t="s">
        <v>7272</v>
      </c>
      <c r="D662" s="599" t="s">
        <v>16</v>
      </c>
      <c r="E662" s="599" t="s">
        <v>1388</v>
      </c>
      <c r="F662" s="599" t="s">
        <v>4702</v>
      </c>
      <c r="G662" s="599" t="s">
        <v>39</v>
      </c>
      <c r="H662" s="599" t="s">
        <v>4168</v>
      </c>
      <c r="I662" s="599">
        <v>1.2</v>
      </c>
      <c r="J662" s="599">
        <v>3.7</v>
      </c>
      <c r="K662" s="599" t="s">
        <v>1194</v>
      </c>
      <c r="L662" s="599" t="s">
        <v>1194</v>
      </c>
      <c r="M662" s="599" t="s">
        <v>7273</v>
      </c>
      <c r="N662" s="599" t="s">
        <v>79</v>
      </c>
      <c r="O662" s="599" t="s">
        <v>7274</v>
      </c>
      <c r="P662" s="599">
        <v>9</v>
      </c>
      <c r="Q662" s="599" t="s">
        <v>1180</v>
      </c>
      <c r="R662" s="599" t="s">
        <v>6653</v>
      </c>
      <c r="S662" s="599" t="s">
        <v>7488</v>
      </c>
      <c r="T662" s="599" t="s">
        <v>7275</v>
      </c>
      <c r="U662" s="599" t="s">
        <v>7489</v>
      </c>
      <c r="V662" s="599" t="s">
        <v>8069</v>
      </c>
      <c r="W662" s="599" t="s">
        <v>4373</v>
      </c>
      <c r="X662" s="599">
        <v>-2</v>
      </c>
      <c r="Y662" s="599">
        <v>1</v>
      </c>
      <c r="Z662" s="599" t="s">
        <v>7353</v>
      </c>
      <c r="AA662" s="599" t="s">
        <v>7354</v>
      </c>
      <c r="AB662" s="599" t="s">
        <v>8075</v>
      </c>
      <c r="AC662" s="599">
        <v>3400</v>
      </c>
      <c r="AD662" s="599">
        <v>3500</v>
      </c>
      <c r="AE662" s="599">
        <v>3600</v>
      </c>
      <c r="AF662" s="599">
        <v>8910</v>
      </c>
      <c r="AG662" s="599">
        <v>9140</v>
      </c>
      <c r="AH662" s="599">
        <v>9370</v>
      </c>
      <c r="AI662" s="599">
        <v>2110</v>
      </c>
      <c r="AJ662" s="599">
        <v>2140</v>
      </c>
      <c r="AK662" s="599">
        <v>2170</v>
      </c>
      <c r="AL662" s="599">
        <v>6740</v>
      </c>
      <c r="AM662" s="599">
        <v>6970</v>
      </c>
      <c r="AN662" s="599">
        <v>7200</v>
      </c>
      <c r="AO662" s="599">
        <v>3</v>
      </c>
      <c r="AP662" s="599">
        <v>3</v>
      </c>
      <c r="AQ662" s="599">
        <v>3</v>
      </c>
      <c r="AR662" s="599"/>
      <c r="AS662" s="599">
        <v>-9.9</v>
      </c>
      <c r="AT662" s="599">
        <v>-9.9</v>
      </c>
      <c r="AU662" s="599">
        <v>-10</v>
      </c>
      <c r="AV662" s="599">
        <v>-26.4</v>
      </c>
      <c r="AW662" s="599">
        <v>-26.4</v>
      </c>
      <c r="AX662" s="599">
        <v>-26.4</v>
      </c>
      <c r="AY662" s="599">
        <v>-112.7</v>
      </c>
      <c r="AZ662" s="599"/>
      <c r="BA662" s="599"/>
      <c r="BB662" s="599"/>
      <c r="BC662" s="599" t="str">
        <f t="shared" si="27"/>
        <v>FAIL</v>
      </c>
      <c r="BD662" s="599" t="str">
        <f t="shared" si="28"/>
        <v>FAIL</v>
      </c>
      <c r="BE662" s="599" t="str">
        <f t="shared" si="29"/>
        <v>FAIL</v>
      </c>
      <c r="BF662" s="599" t="s">
        <v>21</v>
      </c>
    </row>
    <row r="663" spans="1:59" ht="17.350000000000001">
      <c r="A663" s="600"/>
      <c r="B663" s="600" t="s">
        <v>8076</v>
      </c>
      <c r="C663" s="600" t="s">
        <v>7272</v>
      </c>
      <c r="D663" s="600" t="s">
        <v>16</v>
      </c>
      <c r="E663" s="599" t="s">
        <v>1388</v>
      </c>
      <c r="F663" s="600" t="s">
        <v>4702</v>
      </c>
      <c r="G663" s="600" t="s">
        <v>39</v>
      </c>
      <c r="H663" s="600" t="s">
        <v>4168</v>
      </c>
      <c r="I663" s="600">
        <v>1.2</v>
      </c>
      <c r="J663" s="600">
        <v>3.7</v>
      </c>
      <c r="K663" s="600" t="s">
        <v>1194</v>
      </c>
      <c r="L663" s="600" t="s">
        <v>1194</v>
      </c>
      <c r="M663" s="600" t="s">
        <v>7273</v>
      </c>
      <c r="N663" s="600" t="s">
        <v>79</v>
      </c>
      <c r="O663" s="600" t="s">
        <v>7274</v>
      </c>
      <c r="P663" s="600">
        <v>9</v>
      </c>
      <c r="Q663" s="600" t="s">
        <v>1180</v>
      </c>
      <c r="R663" s="600" t="s">
        <v>6653</v>
      </c>
      <c r="S663" s="600" t="s">
        <v>7488</v>
      </c>
      <c r="T663" s="600" t="s">
        <v>7275</v>
      </c>
      <c r="U663" s="600" t="s">
        <v>7489</v>
      </c>
      <c r="V663" s="600" t="s">
        <v>8069</v>
      </c>
      <c r="W663" s="600" t="s">
        <v>4373</v>
      </c>
      <c r="X663" s="600">
        <v>2</v>
      </c>
      <c r="Y663" s="600">
        <v>-1</v>
      </c>
      <c r="Z663" s="600" t="s">
        <v>7416</v>
      </c>
      <c r="AA663" s="600" t="s">
        <v>7417</v>
      </c>
      <c r="AB663" s="600" t="s">
        <v>8076</v>
      </c>
      <c r="AC663" s="600">
        <v>3400</v>
      </c>
      <c r="AD663" s="600">
        <v>3500</v>
      </c>
      <c r="AE663" s="600">
        <v>3600</v>
      </c>
      <c r="AF663" s="600">
        <v>4630</v>
      </c>
      <c r="AG663" s="600">
        <v>4860</v>
      </c>
      <c r="AH663" s="600">
        <v>5090</v>
      </c>
      <c r="AI663" s="600">
        <v>2170</v>
      </c>
      <c r="AJ663" s="600">
        <v>2140</v>
      </c>
      <c r="AK663" s="600">
        <v>2110</v>
      </c>
      <c r="AL663" s="600">
        <v>2460</v>
      </c>
      <c r="AM663" s="600">
        <v>2690</v>
      </c>
      <c r="AN663" s="600">
        <v>2920</v>
      </c>
      <c r="AO663" s="600">
        <v>3</v>
      </c>
      <c r="AP663" s="600">
        <v>3</v>
      </c>
      <c r="AQ663" s="600">
        <v>3</v>
      </c>
      <c r="AR663" s="600"/>
      <c r="AS663" s="600">
        <v>-9.9</v>
      </c>
      <c r="AT663" s="600">
        <v>-9.9</v>
      </c>
      <c r="AU663" s="600">
        <v>-10</v>
      </c>
      <c r="AV663" s="600">
        <v>-26.3</v>
      </c>
      <c r="AW663" s="600">
        <v>-26.3</v>
      </c>
      <c r="AX663" s="600">
        <v>-26.3</v>
      </c>
      <c r="AY663" s="600">
        <v>-112.7</v>
      </c>
      <c r="AZ663" s="600"/>
      <c r="BA663" s="600"/>
      <c r="BB663" s="600"/>
      <c r="BC663" s="600" t="str">
        <f t="shared" si="27"/>
        <v>FAIL</v>
      </c>
      <c r="BD663" s="600" t="str">
        <f t="shared" si="28"/>
        <v>FAIL</v>
      </c>
      <c r="BE663" s="600" t="str">
        <f t="shared" si="29"/>
        <v>FAIL</v>
      </c>
      <c r="BF663" s="600" t="s">
        <v>21</v>
      </c>
    </row>
    <row r="664" spans="1:59" ht="17.350000000000001">
      <c r="A664" s="599"/>
      <c r="B664" s="599" t="s">
        <v>8077</v>
      </c>
      <c r="C664" s="599" t="s">
        <v>7272</v>
      </c>
      <c r="D664" s="599" t="s">
        <v>16</v>
      </c>
      <c r="E664" s="599" t="s">
        <v>1388</v>
      </c>
      <c r="F664" s="599" t="s">
        <v>4702</v>
      </c>
      <c r="G664" s="599" t="s">
        <v>39</v>
      </c>
      <c r="H664" s="599" t="s">
        <v>4168</v>
      </c>
      <c r="I664" s="599">
        <v>1.2</v>
      </c>
      <c r="J664" s="599">
        <v>3.7</v>
      </c>
      <c r="K664" s="599" t="s">
        <v>1194</v>
      </c>
      <c r="L664" s="599" t="s">
        <v>1194</v>
      </c>
      <c r="M664" s="599" t="s">
        <v>7273</v>
      </c>
      <c r="N664" s="599" t="s">
        <v>79</v>
      </c>
      <c r="O664" s="599" t="s">
        <v>7274</v>
      </c>
      <c r="P664" s="599">
        <v>9</v>
      </c>
      <c r="Q664" s="599" t="s">
        <v>1180</v>
      </c>
      <c r="R664" s="599" t="s">
        <v>6653</v>
      </c>
      <c r="S664" s="599" t="s">
        <v>7428</v>
      </c>
      <c r="T664" s="599" t="s">
        <v>7358</v>
      </c>
      <c r="U664" s="599" t="s">
        <v>8078</v>
      </c>
      <c r="V664" s="599" t="s">
        <v>8079</v>
      </c>
      <c r="W664" s="599" t="s">
        <v>7299</v>
      </c>
      <c r="X664" s="599">
        <v>1</v>
      </c>
      <c r="Y664" s="599">
        <v>1</v>
      </c>
      <c r="Z664" s="599" t="s">
        <v>8080</v>
      </c>
      <c r="AA664" s="599" t="s">
        <v>8081</v>
      </c>
      <c r="AB664" s="599" t="s">
        <v>8077</v>
      </c>
      <c r="AC664" s="599">
        <v>1447.9</v>
      </c>
      <c r="AD664" s="599">
        <v>1455.4</v>
      </c>
      <c r="AE664" s="599">
        <v>1462.9</v>
      </c>
      <c r="AF664" s="599">
        <v>703</v>
      </c>
      <c r="AG664" s="599">
        <v>705.05</v>
      </c>
      <c r="AH664" s="599">
        <v>707.1</v>
      </c>
      <c r="AI664" s="599">
        <v>2150.9</v>
      </c>
      <c r="AJ664" s="599">
        <v>2160.4499999999998</v>
      </c>
      <c r="AK664" s="599">
        <v>2170</v>
      </c>
      <c r="AL664" s="599">
        <v>1447.9</v>
      </c>
      <c r="AM664" s="599">
        <v>1445.85</v>
      </c>
      <c r="AN664" s="599">
        <v>1443.8</v>
      </c>
      <c r="AO664" s="599"/>
      <c r="AP664" s="599"/>
      <c r="AQ664" s="599"/>
      <c r="AR664" s="599"/>
      <c r="AS664" s="599">
        <v>5.9</v>
      </c>
      <c r="AT664" s="599">
        <v>5.9</v>
      </c>
      <c r="AU664" s="599">
        <v>5.9</v>
      </c>
      <c r="AV664" s="599">
        <v>-23.3</v>
      </c>
      <c r="AW664" s="599">
        <v>-23.3</v>
      </c>
      <c r="AX664" s="599">
        <v>-23.3</v>
      </c>
      <c r="AY664" s="599">
        <v>-112.7</v>
      </c>
      <c r="AZ664" s="599"/>
      <c r="BA664" s="599"/>
      <c r="BB664" s="599"/>
      <c r="BC664" s="599" t="str">
        <f t="shared" si="27"/>
        <v>FAIL</v>
      </c>
      <c r="BD664" s="599" t="str">
        <f t="shared" si="28"/>
        <v>FAIL</v>
      </c>
      <c r="BE664" s="599" t="str">
        <f t="shared" si="29"/>
        <v>FAIL</v>
      </c>
      <c r="BF664" s="599" t="s">
        <v>21</v>
      </c>
    </row>
    <row r="665" spans="1:59" ht="17.350000000000001">
      <c r="A665" s="600"/>
      <c r="B665" s="600" t="s">
        <v>8082</v>
      </c>
      <c r="C665" s="600" t="s">
        <v>7272</v>
      </c>
      <c r="D665" s="600" t="s">
        <v>16</v>
      </c>
      <c r="E665" s="599" t="s">
        <v>1388</v>
      </c>
      <c r="F665" s="600" t="s">
        <v>4702</v>
      </c>
      <c r="G665" s="600" t="s">
        <v>39</v>
      </c>
      <c r="H665" s="600" t="s">
        <v>4168</v>
      </c>
      <c r="I665" s="600">
        <v>1.2</v>
      </c>
      <c r="J665" s="600">
        <v>3.7</v>
      </c>
      <c r="K665" s="600" t="s">
        <v>1194</v>
      </c>
      <c r="L665" s="600" t="s">
        <v>1194</v>
      </c>
      <c r="M665" s="600" t="s">
        <v>7273</v>
      </c>
      <c r="N665" s="600" t="s">
        <v>79</v>
      </c>
      <c r="O665" s="600" t="s">
        <v>7274</v>
      </c>
      <c r="P665" s="600">
        <v>9</v>
      </c>
      <c r="Q665" s="600" t="s">
        <v>1180</v>
      </c>
      <c r="R665" s="600" t="s">
        <v>6653</v>
      </c>
      <c r="S665" s="600" t="s">
        <v>7428</v>
      </c>
      <c r="T665" s="600" t="s">
        <v>7366</v>
      </c>
      <c r="U665" s="600" t="s">
        <v>8078</v>
      </c>
      <c r="V665" s="600" t="s">
        <v>8083</v>
      </c>
      <c r="W665" s="600" t="s">
        <v>7299</v>
      </c>
      <c r="X665" s="600">
        <v>1</v>
      </c>
      <c r="Y665" s="600">
        <v>1</v>
      </c>
      <c r="Z665" s="600" t="s">
        <v>8080</v>
      </c>
      <c r="AA665" s="600" t="s">
        <v>8081</v>
      </c>
      <c r="AB665" s="600" t="s">
        <v>8082</v>
      </c>
      <c r="AC665" s="600">
        <v>1447.9</v>
      </c>
      <c r="AD665" s="600">
        <v>1449.95</v>
      </c>
      <c r="AE665" s="600">
        <v>1452</v>
      </c>
      <c r="AF665" s="600">
        <v>718</v>
      </c>
      <c r="AG665" s="600">
        <v>718</v>
      </c>
      <c r="AH665" s="600">
        <v>718</v>
      </c>
      <c r="AI665" s="600">
        <v>2165.9</v>
      </c>
      <c r="AJ665" s="600">
        <v>2167.9499999999998</v>
      </c>
      <c r="AK665" s="600">
        <v>2170</v>
      </c>
      <c r="AL665" s="600">
        <v>1447.9</v>
      </c>
      <c r="AM665" s="600">
        <v>1447.9</v>
      </c>
      <c r="AN665" s="600">
        <v>1447.9</v>
      </c>
      <c r="AO665" s="600"/>
      <c r="AP665" s="600"/>
      <c r="AQ665" s="600"/>
      <c r="AR665" s="600"/>
      <c r="AS665" s="600">
        <v>5.9</v>
      </c>
      <c r="AT665" s="600">
        <v>5.9</v>
      </c>
      <c r="AU665" s="600">
        <v>5.9</v>
      </c>
      <c r="AV665" s="600">
        <v>-23.3</v>
      </c>
      <c r="AW665" s="600">
        <v>-23.3</v>
      </c>
      <c r="AX665" s="600">
        <v>-23.3</v>
      </c>
      <c r="AY665" s="600">
        <v>-112.7</v>
      </c>
      <c r="AZ665" s="600"/>
      <c r="BA665" s="600"/>
      <c r="BB665" s="600"/>
      <c r="BC665" s="600" t="str">
        <f t="shared" si="27"/>
        <v>FAIL</v>
      </c>
      <c r="BD665" s="600" t="str">
        <f t="shared" si="28"/>
        <v>FAIL</v>
      </c>
      <c r="BE665" s="600" t="str">
        <f t="shared" si="29"/>
        <v>FAIL</v>
      </c>
      <c r="BF665" s="600" t="s">
        <v>21</v>
      </c>
    </row>
    <row r="666" spans="1:59" ht="17.350000000000001">
      <c r="A666" s="599"/>
      <c r="B666" s="599" t="s">
        <v>8084</v>
      </c>
      <c r="C666" s="599" t="s">
        <v>7272</v>
      </c>
      <c r="D666" s="599" t="s">
        <v>16</v>
      </c>
      <c r="E666" s="599" t="s">
        <v>1388</v>
      </c>
      <c r="F666" s="599" t="s">
        <v>4702</v>
      </c>
      <c r="G666" s="599" t="s">
        <v>39</v>
      </c>
      <c r="H666" s="599" t="s">
        <v>4168</v>
      </c>
      <c r="I666" s="599">
        <v>1.2</v>
      </c>
      <c r="J666" s="599">
        <v>3.7</v>
      </c>
      <c r="K666" s="599" t="s">
        <v>1194</v>
      </c>
      <c r="L666" s="599" t="s">
        <v>1194</v>
      </c>
      <c r="M666" s="599" t="s">
        <v>7273</v>
      </c>
      <c r="N666" s="599" t="s">
        <v>79</v>
      </c>
      <c r="O666" s="599" t="s">
        <v>7274</v>
      </c>
      <c r="P666" s="599">
        <v>9</v>
      </c>
      <c r="Q666" s="599" t="s">
        <v>1180</v>
      </c>
      <c r="R666" s="599" t="s">
        <v>6653</v>
      </c>
      <c r="S666" s="599" t="s">
        <v>7428</v>
      </c>
      <c r="T666" s="599" t="s">
        <v>7336</v>
      </c>
      <c r="U666" s="599" t="s">
        <v>8078</v>
      </c>
      <c r="V666" s="599" t="s">
        <v>8085</v>
      </c>
      <c r="W666" s="599" t="s">
        <v>7299</v>
      </c>
      <c r="X666" s="599">
        <v>1</v>
      </c>
      <c r="Y666" s="599">
        <v>1</v>
      </c>
      <c r="Z666" s="599" t="s">
        <v>8080</v>
      </c>
      <c r="AA666" s="599" t="s">
        <v>8081</v>
      </c>
      <c r="AB666" s="599" t="s">
        <v>8084</v>
      </c>
      <c r="AC666" s="599">
        <v>1447.9</v>
      </c>
      <c r="AD666" s="599">
        <v>1455.4</v>
      </c>
      <c r="AE666" s="599">
        <v>1462.9</v>
      </c>
      <c r="AF666" s="599">
        <v>703</v>
      </c>
      <c r="AG666" s="599">
        <v>705.05</v>
      </c>
      <c r="AH666" s="599">
        <v>707.1</v>
      </c>
      <c r="AI666" s="599">
        <v>2150.9</v>
      </c>
      <c r="AJ666" s="599">
        <v>2160.4499999999998</v>
      </c>
      <c r="AK666" s="599">
        <v>2170</v>
      </c>
      <c r="AL666" s="599">
        <v>1447.9</v>
      </c>
      <c r="AM666" s="599">
        <v>1445.85</v>
      </c>
      <c r="AN666" s="599">
        <v>1443.8</v>
      </c>
      <c r="AO666" s="599"/>
      <c r="AP666" s="599"/>
      <c r="AQ666" s="599"/>
      <c r="AR666" s="599"/>
      <c r="AS666" s="599">
        <v>5.9</v>
      </c>
      <c r="AT666" s="599">
        <v>5.9</v>
      </c>
      <c r="AU666" s="599">
        <v>5.9</v>
      </c>
      <c r="AV666" s="599">
        <v>-23.3</v>
      </c>
      <c r="AW666" s="599">
        <v>-23.3</v>
      </c>
      <c r="AX666" s="599">
        <v>-23.3</v>
      </c>
      <c r="AY666" s="599">
        <v>-112.7</v>
      </c>
      <c r="AZ666" s="599"/>
      <c r="BA666" s="599"/>
      <c r="BB666" s="599"/>
      <c r="BC666" s="599" t="str">
        <f t="shared" si="27"/>
        <v>FAIL</v>
      </c>
      <c r="BD666" s="599" t="str">
        <f t="shared" si="28"/>
        <v>FAIL</v>
      </c>
      <c r="BE666" s="599" t="str">
        <f t="shared" si="29"/>
        <v>FAIL</v>
      </c>
      <c r="BF666" s="599" t="s">
        <v>21</v>
      </c>
    </row>
    <row r="667" spans="1:59" ht="17.350000000000001">
      <c r="A667" s="600"/>
      <c r="B667" s="600" t="s">
        <v>8086</v>
      </c>
      <c r="C667" s="600" t="s">
        <v>7272</v>
      </c>
      <c r="D667" s="600" t="s">
        <v>16</v>
      </c>
      <c r="E667" s="599" t="s">
        <v>1388</v>
      </c>
      <c r="F667" s="600" t="s">
        <v>4702</v>
      </c>
      <c r="G667" s="600" t="s">
        <v>39</v>
      </c>
      <c r="H667" s="600" t="s">
        <v>4168</v>
      </c>
      <c r="I667" s="600">
        <v>1.2</v>
      </c>
      <c r="J667" s="600">
        <v>3.7</v>
      </c>
      <c r="K667" s="600" t="s">
        <v>1194</v>
      </c>
      <c r="L667" s="600" t="s">
        <v>1194</v>
      </c>
      <c r="M667" s="600" t="s">
        <v>7273</v>
      </c>
      <c r="N667" s="600" t="s">
        <v>79</v>
      </c>
      <c r="O667" s="600" t="s">
        <v>7274</v>
      </c>
      <c r="P667" s="600">
        <v>9</v>
      </c>
      <c r="Q667" s="600" t="s">
        <v>1180</v>
      </c>
      <c r="R667" s="600" t="s">
        <v>6653</v>
      </c>
      <c r="S667" s="600" t="s">
        <v>7488</v>
      </c>
      <c r="T667" s="600" t="s">
        <v>7336</v>
      </c>
      <c r="U667" s="600" t="s">
        <v>7504</v>
      </c>
      <c r="V667" s="600" t="s">
        <v>8087</v>
      </c>
      <c r="W667" s="600" t="s">
        <v>4373</v>
      </c>
      <c r="X667" s="600">
        <v>1</v>
      </c>
      <c r="Y667" s="600">
        <v>-2</v>
      </c>
      <c r="Z667" s="600" t="s">
        <v>7506</v>
      </c>
      <c r="AA667" s="600" t="s">
        <v>7507</v>
      </c>
      <c r="AB667" s="600" t="s">
        <v>8086</v>
      </c>
      <c r="AC667" s="600">
        <v>3516</v>
      </c>
      <c r="AD667" s="600">
        <v>3558</v>
      </c>
      <c r="AE667" s="600">
        <v>3600</v>
      </c>
      <c r="AF667" s="600">
        <v>703</v>
      </c>
      <c r="AG667" s="600">
        <v>709</v>
      </c>
      <c r="AH667" s="600">
        <v>715</v>
      </c>
      <c r="AI667" s="600">
        <v>2110</v>
      </c>
      <c r="AJ667" s="600">
        <v>2140</v>
      </c>
      <c r="AK667" s="600">
        <v>2170</v>
      </c>
      <c r="AL667" s="600">
        <v>1407</v>
      </c>
      <c r="AM667" s="600">
        <v>1401</v>
      </c>
      <c r="AN667" s="600">
        <v>1395</v>
      </c>
      <c r="AO667" s="600"/>
      <c r="AP667" s="600"/>
      <c r="AQ667" s="600"/>
      <c r="AR667" s="600"/>
      <c r="AS667" s="600">
        <v>-18.899999999999999</v>
      </c>
      <c r="AT667" s="600">
        <v>-18.899999999999999</v>
      </c>
      <c r="AU667" s="600">
        <v>-19</v>
      </c>
      <c r="AV667" s="600">
        <v>-23.3</v>
      </c>
      <c r="AW667" s="600">
        <v>-23.3</v>
      </c>
      <c r="AX667" s="600">
        <v>-23.3</v>
      </c>
      <c r="AY667" s="600">
        <v>-112.7</v>
      </c>
      <c r="AZ667" s="600"/>
      <c r="BA667" s="600"/>
      <c r="BB667" s="600"/>
      <c r="BC667" s="600" t="str">
        <f t="shared" si="27"/>
        <v>FAIL</v>
      </c>
      <c r="BD667" s="600" t="str">
        <f t="shared" si="28"/>
        <v>FAIL</v>
      </c>
      <c r="BE667" s="600" t="str">
        <f t="shared" si="29"/>
        <v>FAIL</v>
      </c>
      <c r="BF667" s="600" t="s">
        <v>21</v>
      </c>
    </row>
    <row r="668" spans="1:59" ht="17.350000000000001">
      <c r="A668" s="599"/>
      <c r="B668" s="599" t="s">
        <v>8088</v>
      </c>
      <c r="C668" s="599" t="s">
        <v>7272</v>
      </c>
      <c r="D668" s="599" t="s">
        <v>16</v>
      </c>
      <c r="E668" s="599" t="s">
        <v>3429</v>
      </c>
      <c r="F668" s="599" t="s">
        <v>4702</v>
      </c>
      <c r="G668" s="599" t="s">
        <v>39</v>
      </c>
      <c r="H668" s="599" t="s">
        <v>4168</v>
      </c>
      <c r="I668" s="599">
        <v>1.2</v>
      </c>
      <c r="J668" s="599">
        <v>3.7</v>
      </c>
      <c r="K668" s="599" t="s">
        <v>1194</v>
      </c>
      <c r="L668" s="599" t="s">
        <v>1194</v>
      </c>
      <c r="M668" s="599" t="s">
        <v>7273</v>
      </c>
      <c r="N668" s="599" t="s">
        <v>79</v>
      </c>
      <c r="O668" s="599" t="s">
        <v>7274</v>
      </c>
      <c r="P668" s="599">
        <v>9</v>
      </c>
      <c r="Q668" s="599" t="s">
        <v>1180</v>
      </c>
      <c r="R668" s="599" t="s">
        <v>6653</v>
      </c>
      <c r="S668" s="599" t="s">
        <v>7016</v>
      </c>
      <c r="T668" s="599" t="s">
        <v>7283</v>
      </c>
      <c r="U668" s="599" t="s">
        <v>7276</v>
      </c>
      <c r="V668" s="599" t="s">
        <v>7276</v>
      </c>
      <c r="W668" s="599" t="s">
        <v>7310</v>
      </c>
      <c r="X668" s="599">
        <v>4</v>
      </c>
      <c r="Y668" s="599">
        <v>-1</v>
      </c>
      <c r="Z668" s="599" t="s">
        <v>7528</v>
      </c>
      <c r="AA668" s="599" t="s">
        <v>7529</v>
      </c>
      <c r="AB668" s="599" t="s">
        <v>8088</v>
      </c>
      <c r="AC668" s="599">
        <v>1920</v>
      </c>
      <c r="AD668" s="599">
        <v>1950</v>
      </c>
      <c r="AE668" s="599">
        <v>1980</v>
      </c>
      <c r="AF668" s="599">
        <v>5570</v>
      </c>
      <c r="AG668" s="599">
        <v>5660</v>
      </c>
      <c r="AH668" s="599">
        <v>5750</v>
      </c>
      <c r="AI668" s="599">
        <v>2110</v>
      </c>
      <c r="AJ668" s="599">
        <v>2140</v>
      </c>
      <c r="AK668" s="599">
        <v>2170</v>
      </c>
      <c r="AL668" s="599">
        <v>3400</v>
      </c>
      <c r="AM668" s="599">
        <v>3490</v>
      </c>
      <c r="AN668" s="599">
        <v>3580</v>
      </c>
      <c r="AO668" s="599"/>
      <c r="AP668" s="599"/>
      <c r="AQ668" s="599"/>
      <c r="AR668" s="599"/>
      <c r="AS668" s="599">
        <v>26.5</v>
      </c>
      <c r="AT668" s="599">
        <v>26.5</v>
      </c>
      <c r="AU668" s="599">
        <v>26.5</v>
      </c>
      <c r="AV668" s="599">
        <v>-21.4</v>
      </c>
      <c r="AW668" s="599">
        <v>-21.4</v>
      </c>
      <c r="AX668" s="599">
        <v>-21.4</v>
      </c>
      <c r="AY668" s="599">
        <v>-112.7</v>
      </c>
      <c r="AZ668" s="599"/>
      <c r="BA668" s="599"/>
      <c r="BB668" s="599"/>
      <c r="BC668" s="599" t="s">
        <v>7525</v>
      </c>
      <c r="BD668" s="599" t="s">
        <v>7525</v>
      </c>
      <c r="BE668" s="599" t="s">
        <v>7525</v>
      </c>
      <c r="BF668" s="599" t="s">
        <v>21</v>
      </c>
      <c r="BG668" s="599" t="s">
        <v>7526</v>
      </c>
    </row>
    <row r="669" spans="1:59" ht="17.350000000000001">
      <c r="A669" s="599"/>
      <c r="B669" s="599" t="s">
        <v>8089</v>
      </c>
      <c r="C669" s="599" t="s">
        <v>7272</v>
      </c>
      <c r="D669" s="599" t="s">
        <v>16</v>
      </c>
      <c r="E669" s="599" t="s">
        <v>3429</v>
      </c>
      <c r="F669" s="599" t="s">
        <v>4702</v>
      </c>
      <c r="G669" s="599" t="s">
        <v>39</v>
      </c>
      <c r="H669" s="599" t="s">
        <v>4168</v>
      </c>
      <c r="I669" s="599">
        <v>1.2</v>
      </c>
      <c r="J669" s="599">
        <v>3.7</v>
      </c>
      <c r="K669" s="599" t="s">
        <v>1194</v>
      </c>
      <c r="L669" s="599" t="s">
        <v>1194</v>
      </c>
      <c r="M669" s="599" t="s">
        <v>7273</v>
      </c>
      <c r="N669" s="599" t="s">
        <v>79</v>
      </c>
      <c r="O669" s="599" t="s">
        <v>7274</v>
      </c>
      <c r="P669" s="599">
        <v>9</v>
      </c>
      <c r="Q669" s="599" t="s">
        <v>1180</v>
      </c>
      <c r="R669" s="599" t="s">
        <v>6653</v>
      </c>
      <c r="S669" s="599" t="s">
        <v>7374</v>
      </c>
      <c r="T669" s="599" t="s">
        <v>7283</v>
      </c>
      <c r="U669" s="599" t="s">
        <v>7337</v>
      </c>
      <c r="V669" s="599" t="s">
        <v>7964</v>
      </c>
      <c r="W669" s="599" t="s">
        <v>7310</v>
      </c>
      <c r="X669" s="599">
        <v>-4</v>
      </c>
      <c r="Y669" s="599">
        <v>1</v>
      </c>
      <c r="Z669" s="599" t="s">
        <v>7531</v>
      </c>
      <c r="AA669" s="599" t="s">
        <v>7532</v>
      </c>
      <c r="AB669" s="599" t="s">
        <v>8089</v>
      </c>
      <c r="AC669" s="599">
        <v>832</v>
      </c>
      <c r="AD669" s="599">
        <v>847</v>
      </c>
      <c r="AE669" s="599">
        <v>832</v>
      </c>
      <c r="AF669" s="599">
        <v>5438</v>
      </c>
      <c r="AG669" s="599">
        <v>5528</v>
      </c>
      <c r="AH669" s="599">
        <v>5498</v>
      </c>
      <c r="AI669" s="599">
        <v>2110</v>
      </c>
      <c r="AJ669" s="599">
        <v>2140</v>
      </c>
      <c r="AK669" s="599">
        <v>2170</v>
      </c>
      <c r="AL669" s="599">
        <v>3268</v>
      </c>
      <c r="AM669" s="599">
        <v>3358</v>
      </c>
      <c r="AN669" s="599">
        <v>3328</v>
      </c>
      <c r="AO669" s="599"/>
      <c r="AP669" s="599"/>
      <c r="AQ669" s="599"/>
      <c r="AR669" s="599"/>
      <c r="AS669" s="599">
        <v>-5.3</v>
      </c>
      <c r="AT669" s="599">
        <v>-5.3</v>
      </c>
      <c r="AU669" s="599">
        <v>-5.3</v>
      </c>
      <c r="AV669" s="599">
        <v>-21.3</v>
      </c>
      <c r="AW669" s="599">
        <v>-21.4</v>
      </c>
      <c r="AX669" s="599">
        <v>-21.4</v>
      </c>
      <c r="AY669" s="599">
        <v>-112.7</v>
      </c>
      <c r="AZ669" s="599"/>
      <c r="BA669" s="599"/>
      <c r="BB669" s="599"/>
      <c r="BC669" s="599" t="s">
        <v>7525</v>
      </c>
      <c r="BD669" s="599" t="s">
        <v>7525</v>
      </c>
      <c r="BE669" s="599" t="s">
        <v>7525</v>
      </c>
      <c r="BF669" s="599" t="s">
        <v>21</v>
      </c>
      <c r="BG669" s="599" t="s">
        <v>7526</v>
      </c>
    </row>
    <row r="670" spans="1:59" ht="17.350000000000001">
      <c r="A670" s="599"/>
      <c r="B670" s="599" t="s">
        <v>8090</v>
      </c>
      <c r="C670" s="599" t="s">
        <v>7272</v>
      </c>
      <c r="D670" s="599" t="s">
        <v>16</v>
      </c>
      <c r="E670" s="599" t="s">
        <v>3429</v>
      </c>
      <c r="F670" s="599" t="s">
        <v>4702</v>
      </c>
      <c r="G670" s="599" t="s">
        <v>39</v>
      </c>
      <c r="H670" s="599" t="s">
        <v>4168</v>
      </c>
      <c r="I670" s="599">
        <v>1.2</v>
      </c>
      <c r="J670" s="599">
        <v>3.7</v>
      </c>
      <c r="K670" s="599" t="s">
        <v>1194</v>
      </c>
      <c r="L670" s="599" t="s">
        <v>1194</v>
      </c>
      <c r="M670" s="599" t="s">
        <v>7273</v>
      </c>
      <c r="N670" s="599" t="s">
        <v>79</v>
      </c>
      <c r="O670" s="599" t="s">
        <v>7274</v>
      </c>
      <c r="P670" s="599">
        <v>9</v>
      </c>
      <c r="Q670" s="599" t="s">
        <v>1180</v>
      </c>
      <c r="R670" s="599" t="s">
        <v>6653</v>
      </c>
      <c r="S670" s="599" t="s">
        <v>7971</v>
      </c>
      <c r="T670" s="599" t="s">
        <v>7283</v>
      </c>
      <c r="U670" s="599" t="s">
        <v>7337</v>
      </c>
      <c r="V670" s="599" t="s">
        <v>7972</v>
      </c>
      <c r="W670" s="599" t="s">
        <v>7310</v>
      </c>
      <c r="X670" s="599">
        <v>-4</v>
      </c>
      <c r="Y670" s="599">
        <v>1</v>
      </c>
      <c r="Z670" s="599" t="s">
        <v>7531</v>
      </c>
      <c r="AA670" s="599" t="s">
        <v>7532</v>
      </c>
      <c r="AB670" s="599" t="s">
        <v>8090</v>
      </c>
      <c r="AC670" s="599">
        <v>815</v>
      </c>
      <c r="AD670" s="599">
        <v>822.5</v>
      </c>
      <c r="AE670" s="599">
        <v>815</v>
      </c>
      <c r="AF670" s="599">
        <v>5370</v>
      </c>
      <c r="AG670" s="599">
        <v>5430</v>
      </c>
      <c r="AH670" s="599">
        <v>5430</v>
      </c>
      <c r="AI670" s="599">
        <v>2110</v>
      </c>
      <c r="AJ670" s="599">
        <v>2140</v>
      </c>
      <c r="AK670" s="599">
        <v>2170</v>
      </c>
      <c r="AL670" s="599">
        <v>3200</v>
      </c>
      <c r="AM670" s="599">
        <v>3260</v>
      </c>
      <c r="AN670" s="599">
        <v>3260</v>
      </c>
      <c r="AO670" s="599"/>
      <c r="AP670" s="599"/>
      <c r="AQ670" s="599"/>
      <c r="AR670" s="599"/>
      <c r="AS670" s="599">
        <v>-5.3</v>
      </c>
      <c r="AT670" s="599">
        <v>-5.3</v>
      </c>
      <c r="AU670" s="599">
        <v>-5.3</v>
      </c>
      <c r="AV670" s="599">
        <v>-21.3</v>
      </c>
      <c r="AW670" s="599">
        <v>-21.3</v>
      </c>
      <c r="AX670" s="599">
        <v>-21.3</v>
      </c>
      <c r="AY670" s="599">
        <v>-112.7</v>
      </c>
      <c r="AZ670" s="599"/>
      <c r="BA670" s="599"/>
      <c r="BB670" s="599"/>
      <c r="BC670" s="599" t="s">
        <v>7525</v>
      </c>
      <c r="BD670" s="599" t="s">
        <v>7525</v>
      </c>
      <c r="BE670" s="599" t="s">
        <v>7525</v>
      </c>
      <c r="BF670" s="599" t="s">
        <v>21</v>
      </c>
      <c r="BG670" s="599" t="s">
        <v>7526</v>
      </c>
    </row>
    <row r="671" spans="1:59" ht="17.350000000000001">
      <c r="A671" s="599"/>
      <c r="B671" s="599" t="s">
        <v>8091</v>
      </c>
      <c r="C671" s="599" t="s">
        <v>7272</v>
      </c>
      <c r="D671" s="599" t="s">
        <v>16</v>
      </c>
      <c r="E671" s="599" t="s">
        <v>3429</v>
      </c>
      <c r="F671" s="599" t="s">
        <v>4702</v>
      </c>
      <c r="G671" s="599" t="s">
        <v>39</v>
      </c>
      <c r="H671" s="599" t="s">
        <v>4168</v>
      </c>
      <c r="I671" s="599">
        <v>1.2</v>
      </c>
      <c r="J671" s="599">
        <v>3.7</v>
      </c>
      <c r="K671" s="599" t="s">
        <v>1194</v>
      </c>
      <c r="L671" s="599" t="s">
        <v>1194</v>
      </c>
      <c r="M671" s="599" t="s">
        <v>7273</v>
      </c>
      <c r="N671" s="599" t="s">
        <v>79</v>
      </c>
      <c r="O671" s="599" t="s">
        <v>7274</v>
      </c>
      <c r="P671" s="599">
        <v>9</v>
      </c>
      <c r="Q671" s="599" t="s">
        <v>1180</v>
      </c>
      <c r="R671" s="599" t="s">
        <v>6653</v>
      </c>
      <c r="S671" s="599" t="s">
        <v>7382</v>
      </c>
      <c r="T671" s="599" t="s">
        <v>7283</v>
      </c>
      <c r="U671" s="599" t="s">
        <v>7337</v>
      </c>
      <c r="V671" s="599" t="s">
        <v>7979</v>
      </c>
      <c r="W671" s="599" t="s">
        <v>7310</v>
      </c>
      <c r="X671" s="599">
        <v>-4</v>
      </c>
      <c r="Y671" s="599">
        <v>1</v>
      </c>
      <c r="Z671" s="599" t="s">
        <v>7531</v>
      </c>
      <c r="AA671" s="599" t="s">
        <v>7532</v>
      </c>
      <c r="AB671" s="599" t="s">
        <v>8091</v>
      </c>
      <c r="AC671" s="599">
        <v>814</v>
      </c>
      <c r="AD671" s="599">
        <v>831.5</v>
      </c>
      <c r="AE671" s="599">
        <v>814</v>
      </c>
      <c r="AF671" s="599">
        <v>5366</v>
      </c>
      <c r="AG671" s="599">
        <v>5466</v>
      </c>
      <c r="AH671" s="599">
        <v>5426</v>
      </c>
      <c r="AI671" s="599">
        <v>2110</v>
      </c>
      <c r="AJ671" s="599">
        <v>2140</v>
      </c>
      <c r="AK671" s="599">
        <v>2170</v>
      </c>
      <c r="AL671" s="599">
        <v>3196</v>
      </c>
      <c r="AM671" s="599">
        <v>3296</v>
      </c>
      <c r="AN671" s="599">
        <v>3256</v>
      </c>
      <c r="AO671" s="599"/>
      <c r="AP671" s="599"/>
      <c r="AQ671" s="599"/>
      <c r="AR671" s="599"/>
      <c r="AS671" s="599">
        <v>-5.3</v>
      </c>
      <c r="AT671" s="599">
        <v>-5.3</v>
      </c>
      <c r="AU671" s="599">
        <v>-5.3</v>
      </c>
      <c r="AV671" s="599">
        <v>-21.3</v>
      </c>
      <c r="AW671" s="599">
        <v>-21.4</v>
      </c>
      <c r="AX671" s="599">
        <v>-21.3</v>
      </c>
      <c r="AY671" s="599">
        <v>-112.7</v>
      </c>
      <c r="AZ671" s="599"/>
      <c r="BA671" s="599"/>
      <c r="BB671" s="599"/>
      <c r="BC671" s="599" t="s">
        <v>7525</v>
      </c>
      <c r="BD671" s="599" t="s">
        <v>7525</v>
      </c>
      <c r="BE671" s="599" t="s">
        <v>7525</v>
      </c>
      <c r="BF671" s="599" t="s">
        <v>21</v>
      </c>
      <c r="BG671" s="599" t="s">
        <v>7526</v>
      </c>
    </row>
    <row r="672" spans="1:59" ht="17.350000000000001">
      <c r="A672" s="599"/>
      <c r="B672" s="599" t="s">
        <v>8092</v>
      </c>
      <c r="C672" s="599" t="s">
        <v>7272</v>
      </c>
      <c r="D672" s="599" t="s">
        <v>16</v>
      </c>
      <c r="E672" s="599" t="s">
        <v>3429</v>
      </c>
      <c r="F672" s="599" t="s">
        <v>4702</v>
      </c>
      <c r="G672" s="599" t="s">
        <v>39</v>
      </c>
      <c r="H672" s="599" t="s">
        <v>4168</v>
      </c>
      <c r="I672" s="599">
        <v>1.2</v>
      </c>
      <c r="J672" s="599">
        <v>3.7</v>
      </c>
      <c r="K672" s="599" t="s">
        <v>1194</v>
      </c>
      <c r="L672" s="599" t="s">
        <v>1194</v>
      </c>
      <c r="M672" s="599" t="s">
        <v>7273</v>
      </c>
      <c r="N672" s="599" t="s">
        <v>79</v>
      </c>
      <c r="O672" s="599" t="s">
        <v>7274</v>
      </c>
      <c r="P672" s="599">
        <v>9</v>
      </c>
      <c r="Q672" s="599" t="s">
        <v>1180</v>
      </c>
      <c r="R672" s="599" t="s">
        <v>6653</v>
      </c>
      <c r="S672" s="599" t="s">
        <v>7390</v>
      </c>
      <c r="T672" s="599" t="s">
        <v>7283</v>
      </c>
      <c r="U672" s="599" t="s">
        <v>7337</v>
      </c>
      <c r="V672" s="599" t="s">
        <v>7986</v>
      </c>
      <c r="W672" s="599" t="s">
        <v>7310</v>
      </c>
      <c r="X672" s="599">
        <v>-4</v>
      </c>
      <c r="Y672" s="599">
        <v>1</v>
      </c>
      <c r="Z672" s="599" t="s">
        <v>7531</v>
      </c>
      <c r="AA672" s="599" t="s">
        <v>7532</v>
      </c>
      <c r="AB672" s="599" t="s">
        <v>8092</v>
      </c>
      <c r="AC672" s="599">
        <v>824</v>
      </c>
      <c r="AD672" s="599">
        <v>836.5</v>
      </c>
      <c r="AE672" s="599">
        <v>824</v>
      </c>
      <c r="AF672" s="599">
        <v>5406</v>
      </c>
      <c r="AG672" s="599">
        <v>5486</v>
      </c>
      <c r="AH672" s="599">
        <v>5466</v>
      </c>
      <c r="AI672" s="599">
        <v>2110</v>
      </c>
      <c r="AJ672" s="599">
        <v>2140</v>
      </c>
      <c r="AK672" s="599">
        <v>2170</v>
      </c>
      <c r="AL672" s="599">
        <v>3236</v>
      </c>
      <c r="AM672" s="599">
        <v>3316</v>
      </c>
      <c r="AN672" s="599">
        <v>3296</v>
      </c>
      <c r="AO672" s="599"/>
      <c r="AP672" s="599"/>
      <c r="AQ672" s="599"/>
      <c r="AR672" s="599"/>
      <c r="AS672" s="599">
        <v>-5.3</v>
      </c>
      <c r="AT672" s="599">
        <v>-5.3</v>
      </c>
      <c r="AU672" s="599">
        <v>-5.3</v>
      </c>
      <c r="AV672" s="599">
        <v>-21.3</v>
      </c>
      <c r="AW672" s="599">
        <v>-21.4</v>
      </c>
      <c r="AX672" s="599">
        <v>-21.4</v>
      </c>
      <c r="AY672" s="599">
        <v>-112.7</v>
      </c>
      <c r="AZ672" s="599"/>
      <c r="BA672" s="599"/>
      <c r="BB672" s="599"/>
      <c r="BC672" s="599" t="s">
        <v>7525</v>
      </c>
      <c r="BD672" s="599" t="s">
        <v>7525</v>
      </c>
      <c r="BE672" s="599" t="s">
        <v>7525</v>
      </c>
      <c r="BF672" s="599" t="s">
        <v>21</v>
      </c>
      <c r="BG672" s="599" t="s">
        <v>7526</v>
      </c>
    </row>
    <row r="673" spans="1:59" ht="17.350000000000001">
      <c r="A673" s="599"/>
      <c r="B673" s="599" t="s">
        <v>8093</v>
      </c>
      <c r="C673" s="599" t="s">
        <v>7272</v>
      </c>
      <c r="D673" s="599" t="s">
        <v>16</v>
      </c>
      <c r="E673" s="599" t="s">
        <v>3429</v>
      </c>
      <c r="F673" s="599" t="s">
        <v>4702</v>
      </c>
      <c r="G673" s="599" t="s">
        <v>39</v>
      </c>
      <c r="H673" s="599" t="s">
        <v>4168</v>
      </c>
      <c r="I673" s="599">
        <v>1.2</v>
      </c>
      <c r="J673" s="599">
        <v>3.7</v>
      </c>
      <c r="K673" s="599" t="s">
        <v>1194</v>
      </c>
      <c r="L673" s="599" t="s">
        <v>1194</v>
      </c>
      <c r="M673" s="599" t="s">
        <v>7273</v>
      </c>
      <c r="N673" s="599" t="s">
        <v>79</v>
      </c>
      <c r="O673" s="599" t="s">
        <v>7274</v>
      </c>
      <c r="P673" s="599">
        <v>9</v>
      </c>
      <c r="Q673" s="599" t="s">
        <v>1180</v>
      </c>
      <c r="R673" s="599" t="s">
        <v>6653</v>
      </c>
      <c r="S673" s="599" t="s">
        <v>7398</v>
      </c>
      <c r="T673" s="599" t="s">
        <v>7283</v>
      </c>
      <c r="U673" s="599" t="s">
        <v>7337</v>
      </c>
      <c r="V673" s="599" t="s">
        <v>7993</v>
      </c>
      <c r="W673" s="599" t="s">
        <v>7310</v>
      </c>
      <c r="X673" s="599">
        <v>-4</v>
      </c>
      <c r="Y673" s="599">
        <v>1</v>
      </c>
      <c r="Z673" s="599" t="s">
        <v>7531</v>
      </c>
      <c r="AA673" s="599" t="s">
        <v>7532</v>
      </c>
      <c r="AB673" s="599" t="s">
        <v>8093</v>
      </c>
      <c r="AC673" s="599">
        <v>830</v>
      </c>
      <c r="AD673" s="599">
        <v>837.5</v>
      </c>
      <c r="AE673" s="599">
        <v>830</v>
      </c>
      <c r="AF673" s="599">
        <v>5430</v>
      </c>
      <c r="AG673" s="599">
        <v>5490</v>
      </c>
      <c r="AH673" s="599">
        <v>5490</v>
      </c>
      <c r="AI673" s="599">
        <v>2110</v>
      </c>
      <c r="AJ673" s="599">
        <v>2140</v>
      </c>
      <c r="AK673" s="599">
        <v>2170</v>
      </c>
      <c r="AL673" s="599">
        <v>3260</v>
      </c>
      <c r="AM673" s="599">
        <v>3320</v>
      </c>
      <c r="AN673" s="599">
        <v>3320</v>
      </c>
      <c r="AO673" s="599"/>
      <c r="AP673" s="599"/>
      <c r="AQ673" s="599"/>
      <c r="AR673" s="599"/>
      <c r="AS673" s="599">
        <v>-5.3</v>
      </c>
      <c r="AT673" s="599">
        <v>-5.3</v>
      </c>
      <c r="AU673" s="599">
        <v>-5.3</v>
      </c>
      <c r="AV673" s="599">
        <v>-21.3</v>
      </c>
      <c r="AW673" s="599">
        <v>-21.4</v>
      </c>
      <c r="AX673" s="599">
        <v>-21.4</v>
      </c>
      <c r="AY673" s="599">
        <v>-112.7</v>
      </c>
      <c r="AZ673" s="599"/>
      <c r="BA673" s="599"/>
      <c r="BB673" s="599"/>
      <c r="BC673" s="599" t="s">
        <v>7525</v>
      </c>
      <c r="BD673" s="599" t="s">
        <v>7525</v>
      </c>
      <c r="BE673" s="599" t="s">
        <v>7525</v>
      </c>
      <c r="BF673" s="599" t="s">
        <v>21</v>
      </c>
      <c r="BG673" s="599" t="s">
        <v>7526</v>
      </c>
    </row>
    <row r="674" spans="1:59" ht="17.350000000000001">
      <c r="A674" s="599"/>
      <c r="B674" s="599" t="s">
        <v>8094</v>
      </c>
      <c r="C674" s="599" t="s">
        <v>7272</v>
      </c>
      <c r="D674" s="599" t="s">
        <v>16</v>
      </c>
      <c r="E674" s="599" t="s">
        <v>3429</v>
      </c>
      <c r="F674" s="599" t="s">
        <v>4702</v>
      </c>
      <c r="G674" s="599" t="s">
        <v>39</v>
      </c>
      <c r="H674" s="599" t="s">
        <v>4168</v>
      </c>
      <c r="I674" s="599">
        <v>1.2</v>
      </c>
      <c r="J674" s="599">
        <v>3.7</v>
      </c>
      <c r="K674" s="599" t="s">
        <v>1194</v>
      </c>
      <c r="L674" s="599" t="s">
        <v>1194</v>
      </c>
      <c r="M674" s="599" t="s">
        <v>7273</v>
      </c>
      <c r="N674" s="599" t="s">
        <v>79</v>
      </c>
      <c r="O674" s="599" t="s">
        <v>7274</v>
      </c>
      <c r="P674" s="599">
        <v>9</v>
      </c>
      <c r="Q674" s="599" t="s">
        <v>1180</v>
      </c>
      <c r="R674" s="599" t="s">
        <v>6653</v>
      </c>
      <c r="S674" s="599" t="s">
        <v>7406</v>
      </c>
      <c r="T674" s="599" t="s">
        <v>7538</v>
      </c>
      <c r="U674" s="599" t="s">
        <v>7337</v>
      </c>
      <c r="V674" s="599" t="s">
        <v>8000</v>
      </c>
      <c r="W674" s="599" t="s">
        <v>7310</v>
      </c>
      <c r="X674" s="599">
        <v>-3</v>
      </c>
      <c r="Y674" s="599">
        <v>2</v>
      </c>
      <c r="Z674" s="599" t="s">
        <v>8095</v>
      </c>
      <c r="AA674" s="599" t="s">
        <v>8096</v>
      </c>
      <c r="AB674" s="599" t="s">
        <v>8094</v>
      </c>
      <c r="AC674" s="599">
        <v>897.33299999999997</v>
      </c>
      <c r="AD674" s="599">
        <v>901.16700000000003</v>
      </c>
      <c r="AE674" s="599">
        <v>880</v>
      </c>
      <c r="AF674" s="599">
        <v>2401</v>
      </c>
      <c r="AG674" s="599">
        <v>2421.75</v>
      </c>
      <c r="AH674" s="599">
        <v>2405</v>
      </c>
      <c r="AI674" s="599">
        <v>2110</v>
      </c>
      <c r="AJ674" s="599">
        <v>2140</v>
      </c>
      <c r="AK674" s="599">
        <v>2170</v>
      </c>
      <c r="AL674" s="599">
        <v>231</v>
      </c>
      <c r="AM674" s="599">
        <v>251.75</v>
      </c>
      <c r="AN674" s="599">
        <v>235</v>
      </c>
      <c r="AO674" s="599"/>
      <c r="AP674" s="599"/>
      <c r="AQ674" s="599"/>
      <c r="AR674" s="599"/>
      <c r="AS674" s="599">
        <v>-5.3</v>
      </c>
      <c r="AT674" s="599">
        <v>-5.4</v>
      </c>
      <c r="AU674" s="599">
        <v>-5.3</v>
      </c>
      <c r="AV674" s="599">
        <v>3.8</v>
      </c>
      <c r="AW674" s="599">
        <v>3.8</v>
      </c>
      <c r="AX674" s="599">
        <v>3.8</v>
      </c>
      <c r="AY674" s="599">
        <v>-112.7</v>
      </c>
      <c r="AZ674" s="599"/>
      <c r="BA674" s="599"/>
      <c r="BB674" s="599"/>
      <c r="BC674" s="599" t="s">
        <v>7525</v>
      </c>
      <c r="BD674" s="599" t="s">
        <v>7525</v>
      </c>
      <c r="BE674" s="599" t="s">
        <v>7525</v>
      </c>
      <c r="BF674" s="599" t="s">
        <v>21</v>
      </c>
      <c r="BG674" s="599" t="s">
        <v>7526</v>
      </c>
    </row>
    <row r="675" spans="1:59" ht="17.350000000000001">
      <c r="A675" s="600"/>
      <c r="B675" s="600" t="s">
        <v>8097</v>
      </c>
      <c r="C675" s="600" t="s">
        <v>7272</v>
      </c>
      <c r="D675" s="600" t="s">
        <v>16</v>
      </c>
      <c r="E675" s="600" t="s">
        <v>3429</v>
      </c>
      <c r="F675" s="600" t="s">
        <v>4702</v>
      </c>
      <c r="G675" s="600" t="s">
        <v>39</v>
      </c>
      <c r="H675" s="600" t="s">
        <v>4168</v>
      </c>
      <c r="I675" s="600">
        <v>1.2</v>
      </c>
      <c r="J675" s="600">
        <v>3.7</v>
      </c>
      <c r="K675" s="600" t="s">
        <v>1194</v>
      </c>
      <c r="L675" s="600" t="s">
        <v>1194</v>
      </c>
      <c r="M675" s="600" t="s">
        <v>7273</v>
      </c>
      <c r="N675" s="600" t="s">
        <v>79</v>
      </c>
      <c r="O675" s="600" t="s">
        <v>7274</v>
      </c>
      <c r="P675" s="600">
        <v>9</v>
      </c>
      <c r="Q675" s="600" t="s">
        <v>1180</v>
      </c>
      <c r="R675" s="600" t="s">
        <v>6653</v>
      </c>
      <c r="S675" s="600" t="s">
        <v>7406</v>
      </c>
      <c r="T675" s="600" t="s">
        <v>7283</v>
      </c>
      <c r="U675" s="600" t="s">
        <v>7337</v>
      </c>
      <c r="V675" s="600" t="s">
        <v>8000</v>
      </c>
      <c r="W675" s="600" t="s">
        <v>7310</v>
      </c>
      <c r="X675" s="600">
        <v>-4</v>
      </c>
      <c r="Y675" s="600">
        <v>1</v>
      </c>
      <c r="Z675" s="600" t="s">
        <v>7531</v>
      </c>
      <c r="AA675" s="600" t="s">
        <v>7532</v>
      </c>
      <c r="AB675" s="600" t="s">
        <v>8097</v>
      </c>
      <c r="AC675" s="600">
        <v>880</v>
      </c>
      <c r="AD675" s="600">
        <v>897.5</v>
      </c>
      <c r="AE675" s="600">
        <v>880</v>
      </c>
      <c r="AF675" s="600">
        <v>5630</v>
      </c>
      <c r="AG675" s="600">
        <v>5730</v>
      </c>
      <c r="AH675" s="600">
        <v>5690</v>
      </c>
      <c r="AI675" s="600">
        <v>2110</v>
      </c>
      <c r="AJ675" s="600">
        <v>2140</v>
      </c>
      <c r="AK675" s="600">
        <v>2170</v>
      </c>
      <c r="AL675" s="600">
        <v>3460</v>
      </c>
      <c r="AM675" s="600">
        <v>3560</v>
      </c>
      <c r="AN675" s="600">
        <v>3520</v>
      </c>
      <c r="AO675" s="600"/>
      <c r="AP675" s="600"/>
      <c r="AQ675" s="600"/>
      <c r="AR675" s="600"/>
      <c r="AS675" s="600">
        <v>-5.3</v>
      </c>
      <c r="AT675" s="600">
        <v>-5.3</v>
      </c>
      <c r="AU675" s="600">
        <v>-5.3</v>
      </c>
      <c r="AV675" s="600">
        <v>-21.4</v>
      </c>
      <c r="AW675" s="600">
        <v>-21.4</v>
      </c>
      <c r="AX675" s="600">
        <v>-21.4</v>
      </c>
      <c r="AY675" s="600">
        <v>-112.7</v>
      </c>
      <c r="AZ675" s="600"/>
      <c r="BA675" s="600"/>
      <c r="BB675" s="600"/>
      <c r="BC675" s="600" t="s">
        <v>7525</v>
      </c>
      <c r="BD675" s="600" t="s">
        <v>7525</v>
      </c>
      <c r="BE675" s="600" t="s">
        <v>7525</v>
      </c>
      <c r="BF675" s="600" t="s">
        <v>21</v>
      </c>
      <c r="BG675" s="600" t="s">
        <v>7526</v>
      </c>
    </row>
    <row r="676" spans="1:59" ht="17.350000000000001">
      <c r="A676" s="600"/>
      <c r="B676" s="600" t="s">
        <v>8098</v>
      </c>
      <c r="C676" s="600" t="s">
        <v>7272</v>
      </c>
      <c r="D676" s="600" t="s">
        <v>16</v>
      </c>
      <c r="E676" s="600" t="s">
        <v>3429</v>
      </c>
      <c r="F676" s="600" t="s">
        <v>4702</v>
      </c>
      <c r="G676" s="600" t="s">
        <v>39</v>
      </c>
      <c r="H676" s="600" t="s">
        <v>4168</v>
      </c>
      <c r="I676" s="600">
        <v>1.2</v>
      </c>
      <c r="J676" s="600">
        <v>3.7</v>
      </c>
      <c r="K676" s="600" t="s">
        <v>1194</v>
      </c>
      <c r="L676" s="600" t="s">
        <v>1194</v>
      </c>
      <c r="M676" s="600" t="s">
        <v>7273</v>
      </c>
      <c r="N676" s="600" t="s">
        <v>79</v>
      </c>
      <c r="O676" s="600" t="s">
        <v>7274</v>
      </c>
      <c r="P676" s="600">
        <v>9</v>
      </c>
      <c r="Q676" s="600" t="s">
        <v>1180</v>
      </c>
      <c r="R676" s="600" t="s">
        <v>6653</v>
      </c>
      <c r="S676" s="600" t="s">
        <v>845</v>
      </c>
      <c r="T676" s="600" t="s">
        <v>7538</v>
      </c>
      <c r="U676" s="600" t="s">
        <v>7451</v>
      </c>
      <c r="V676" s="600" t="s">
        <v>8029</v>
      </c>
      <c r="W676" s="600" t="s">
        <v>7310</v>
      </c>
      <c r="X676" s="600">
        <v>3</v>
      </c>
      <c r="Y676" s="600">
        <v>-2</v>
      </c>
      <c r="Z676" s="600" t="s">
        <v>7733</v>
      </c>
      <c r="AA676" s="600" t="s">
        <v>7734</v>
      </c>
      <c r="AB676" s="600" t="s">
        <v>8098</v>
      </c>
      <c r="AC676" s="600">
        <v>2324</v>
      </c>
      <c r="AD676" s="600">
        <v>2341</v>
      </c>
      <c r="AE676" s="600">
        <v>2304</v>
      </c>
      <c r="AF676" s="600">
        <v>2401</v>
      </c>
      <c r="AG676" s="600">
        <v>2441.5</v>
      </c>
      <c r="AH676" s="600">
        <v>2401</v>
      </c>
      <c r="AI676" s="600">
        <v>2170</v>
      </c>
      <c r="AJ676" s="600">
        <v>2140</v>
      </c>
      <c r="AK676" s="600">
        <v>2110</v>
      </c>
      <c r="AL676" s="600">
        <v>231</v>
      </c>
      <c r="AM676" s="600">
        <v>271.5</v>
      </c>
      <c r="AN676" s="600">
        <v>231</v>
      </c>
      <c r="AO676" s="600"/>
      <c r="AP676" s="600"/>
      <c r="AQ676" s="600"/>
      <c r="AR676" s="600"/>
      <c r="AS676" s="600">
        <v>24</v>
      </c>
      <c r="AT676" s="600">
        <v>24</v>
      </c>
      <c r="AU676" s="600">
        <v>24</v>
      </c>
      <c r="AV676" s="600">
        <v>3.8</v>
      </c>
      <c r="AW676" s="600">
        <v>3.8</v>
      </c>
      <c r="AX676" s="600">
        <v>3.8</v>
      </c>
      <c r="AY676" s="600">
        <v>-112.7</v>
      </c>
      <c r="AZ676" s="600"/>
      <c r="BA676" s="600"/>
      <c r="BB676" s="600"/>
      <c r="BC676" s="600" t="s">
        <v>7525</v>
      </c>
      <c r="BD676" s="600" t="s">
        <v>7525</v>
      </c>
      <c r="BE676" s="600" t="s">
        <v>7525</v>
      </c>
      <c r="BF676" s="600" t="s">
        <v>21</v>
      </c>
      <c r="BG676" s="600" t="s">
        <v>7526</v>
      </c>
    </row>
    <row r="677" spans="1:59" ht="17.350000000000001">
      <c r="A677" s="599"/>
      <c r="B677" s="599" t="s">
        <v>8099</v>
      </c>
      <c r="C677" s="599" t="s">
        <v>7272</v>
      </c>
      <c r="D677" s="599" t="s">
        <v>16</v>
      </c>
      <c r="E677" s="599" t="s">
        <v>3429</v>
      </c>
      <c r="F677" s="599" t="s">
        <v>4702</v>
      </c>
      <c r="G677" s="599" t="s">
        <v>39</v>
      </c>
      <c r="H677" s="599" t="s">
        <v>4168</v>
      </c>
      <c r="I677" s="599">
        <v>1.2</v>
      </c>
      <c r="J677" s="599">
        <v>3.7</v>
      </c>
      <c r="K677" s="599" t="s">
        <v>1194</v>
      </c>
      <c r="L677" s="599" t="s">
        <v>1194</v>
      </c>
      <c r="M677" s="599" t="s">
        <v>7273</v>
      </c>
      <c r="N677" s="599" t="s">
        <v>79</v>
      </c>
      <c r="O677" s="599" t="s">
        <v>7274</v>
      </c>
      <c r="P677" s="599">
        <v>9</v>
      </c>
      <c r="Q677" s="599" t="s">
        <v>1180</v>
      </c>
      <c r="R677" s="599" t="s">
        <v>6653</v>
      </c>
      <c r="S677" s="599" t="s">
        <v>7033</v>
      </c>
      <c r="T677" s="599" t="s">
        <v>7538</v>
      </c>
      <c r="U677" s="599" t="s">
        <v>7451</v>
      </c>
      <c r="V677" s="599" t="s">
        <v>8037</v>
      </c>
      <c r="W677" s="599" t="s">
        <v>7310</v>
      </c>
      <c r="X677" s="599">
        <v>3</v>
      </c>
      <c r="Y677" s="599">
        <v>-2</v>
      </c>
      <c r="Z677" s="599" t="s">
        <v>7733</v>
      </c>
      <c r="AA677" s="599" t="s">
        <v>7734</v>
      </c>
      <c r="AB677" s="599" t="s">
        <v>8099</v>
      </c>
      <c r="AC677" s="599">
        <v>2324</v>
      </c>
      <c r="AD677" s="599">
        <v>2341</v>
      </c>
      <c r="AE677" s="599">
        <v>2304</v>
      </c>
      <c r="AF677" s="599">
        <v>2401</v>
      </c>
      <c r="AG677" s="599">
        <v>2441.5</v>
      </c>
      <c r="AH677" s="599">
        <v>2401</v>
      </c>
      <c r="AI677" s="599">
        <v>2170</v>
      </c>
      <c r="AJ677" s="599">
        <v>2140</v>
      </c>
      <c r="AK677" s="599">
        <v>2110</v>
      </c>
      <c r="AL677" s="599">
        <v>231</v>
      </c>
      <c r="AM677" s="599">
        <v>271.5</v>
      </c>
      <c r="AN677" s="599">
        <v>231</v>
      </c>
      <c r="AO677" s="599"/>
      <c r="AP677" s="599"/>
      <c r="AQ677" s="599"/>
      <c r="AR677" s="599"/>
      <c r="AS677" s="599">
        <v>24</v>
      </c>
      <c r="AT677" s="599">
        <v>24</v>
      </c>
      <c r="AU677" s="599">
        <v>24</v>
      </c>
      <c r="AV677" s="599">
        <v>3.8</v>
      </c>
      <c r="AW677" s="599">
        <v>3.8</v>
      </c>
      <c r="AX677" s="599">
        <v>3.8</v>
      </c>
      <c r="AY677" s="599">
        <v>-112.7</v>
      </c>
      <c r="AZ677" s="599"/>
      <c r="BA677" s="599"/>
      <c r="BB677" s="599"/>
      <c r="BC677" s="599" t="s">
        <v>7525</v>
      </c>
      <c r="BD677" s="599" t="s">
        <v>7525</v>
      </c>
      <c r="BE677" s="599" t="s">
        <v>7525</v>
      </c>
      <c r="BF677" s="599" t="s">
        <v>21</v>
      </c>
      <c r="BG677" s="599" t="s">
        <v>7526</v>
      </c>
    </row>
    <row r="678" spans="1:59" ht="17.350000000000001">
      <c r="A678" s="600"/>
      <c r="B678" s="600" t="s">
        <v>8100</v>
      </c>
      <c r="C678" s="600" t="s">
        <v>7272</v>
      </c>
      <c r="D678" s="600" t="s">
        <v>16</v>
      </c>
      <c r="E678" s="600" t="s">
        <v>3429</v>
      </c>
      <c r="F678" s="600" t="s">
        <v>4702</v>
      </c>
      <c r="G678" s="600" t="s">
        <v>39</v>
      </c>
      <c r="H678" s="600" t="s">
        <v>4168</v>
      </c>
      <c r="I678" s="600">
        <v>1.2</v>
      </c>
      <c r="J678" s="600">
        <v>3.7</v>
      </c>
      <c r="K678" s="600" t="s">
        <v>1194</v>
      </c>
      <c r="L678" s="600" t="s">
        <v>1194</v>
      </c>
      <c r="M678" s="600" t="s">
        <v>7273</v>
      </c>
      <c r="N678" s="600" t="s">
        <v>79</v>
      </c>
      <c r="O678" s="600" t="s">
        <v>7274</v>
      </c>
      <c r="P678" s="600">
        <v>9</v>
      </c>
      <c r="Q678" s="600" t="s">
        <v>1180</v>
      </c>
      <c r="R678" s="600" t="s">
        <v>6653</v>
      </c>
      <c r="S678" s="600" t="s">
        <v>7117</v>
      </c>
      <c r="T678" s="600" t="s">
        <v>7283</v>
      </c>
      <c r="U678" s="600" t="s">
        <v>7451</v>
      </c>
      <c r="V678" s="600" t="s">
        <v>8045</v>
      </c>
      <c r="W678" s="600" t="s">
        <v>7306</v>
      </c>
      <c r="X678" s="600">
        <v>3</v>
      </c>
      <c r="Y678" s="600">
        <v>-1</v>
      </c>
      <c r="Z678" s="600" t="s">
        <v>7549</v>
      </c>
      <c r="AA678" s="600" t="s">
        <v>7550</v>
      </c>
      <c r="AB678" s="600" t="s">
        <v>8100</v>
      </c>
      <c r="AC678" s="600">
        <v>2496</v>
      </c>
      <c r="AD678" s="600">
        <v>2577.17</v>
      </c>
      <c r="AE678" s="600">
        <v>2496</v>
      </c>
      <c r="AF678" s="600">
        <v>5318</v>
      </c>
      <c r="AG678" s="600">
        <v>5591.5</v>
      </c>
      <c r="AH678" s="600">
        <v>5378</v>
      </c>
      <c r="AI678" s="600">
        <v>2170</v>
      </c>
      <c r="AJ678" s="600">
        <v>2140</v>
      </c>
      <c r="AK678" s="600">
        <v>2110</v>
      </c>
      <c r="AL678" s="600">
        <v>3148</v>
      </c>
      <c r="AM678" s="600">
        <v>3421.5</v>
      </c>
      <c r="AN678" s="600">
        <v>3208</v>
      </c>
      <c r="AO678" s="600"/>
      <c r="AP678" s="600"/>
      <c r="AQ678" s="600"/>
      <c r="AR678" s="600"/>
      <c r="AS678" s="600">
        <v>24</v>
      </c>
      <c r="AT678" s="600">
        <v>24</v>
      </c>
      <c r="AU678" s="600">
        <v>24</v>
      </c>
      <c r="AV678" s="600">
        <v>-21.3</v>
      </c>
      <c r="AW678" s="600">
        <v>-21.4</v>
      </c>
      <c r="AX678" s="600">
        <v>-21.3</v>
      </c>
      <c r="AY678" s="600">
        <v>-112.7</v>
      </c>
      <c r="AZ678" s="600"/>
      <c r="BA678" s="600"/>
      <c r="BB678" s="600"/>
      <c r="BC678" s="600" t="s">
        <v>7525</v>
      </c>
      <c r="BD678" s="600" t="s">
        <v>7525</v>
      </c>
      <c r="BE678" s="600" t="s">
        <v>7525</v>
      </c>
      <c r="BF678" s="600" t="s">
        <v>21</v>
      </c>
      <c r="BG678" s="600" t="s">
        <v>7526</v>
      </c>
    </row>
    <row r="679" spans="1:59" ht="17.350000000000001">
      <c r="A679" s="600"/>
      <c r="B679" s="600" t="s">
        <v>8101</v>
      </c>
      <c r="C679" s="600" t="s">
        <v>7272</v>
      </c>
      <c r="D679" s="600" t="s">
        <v>16</v>
      </c>
      <c r="E679" s="600" t="s">
        <v>3429</v>
      </c>
      <c r="F679" s="600" t="s">
        <v>4702</v>
      </c>
      <c r="G679" s="600" t="s">
        <v>39</v>
      </c>
      <c r="H679" s="600" t="s">
        <v>4168</v>
      </c>
      <c r="I679" s="600">
        <v>1.2</v>
      </c>
      <c r="J679" s="600">
        <v>3.7</v>
      </c>
      <c r="K679" s="600" t="s">
        <v>1194</v>
      </c>
      <c r="L679" s="600" t="s">
        <v>1194</v>
      </c>
      <c r="M679" s="600" t="s">
        <v>7273</v>
      </c>
      <c r="N679" s="600" t="s">
        <v>79</v>
      </c>
      <c r="O679" s="600" t="s">
        <v>7274</v>
      </c>
      <c r="P679" s="600">
        <v>9</v>
      </c>
      <c r="Q679" s="600" t="s">
        <v>1180</v>
      </c>
      <c r="R679" s="600" t="s">
        <v>6653</v>
      </c>
      <c r="S679" s="600" t="s">
        <v>7117</v>
      </c>
      <c r="T679" s="600" t="s">
        <v>7538</v>
      </c>
      <c r="U679" s="600" t="s">
        <v>7451</v>
      </c>
      <c r="V679" s="600" t="s">
        <v>8045</v>
      </c>
      <c r="W679" s="600" t="s">
        <v>7310</v>
      </c>
      <c r="X679" s="600">
        <v>-2</v>
      </c>
      <c r="Y679" s="600">
        <v>3</v>
      </c>
      <c r="Z679" s="600" t="s">
        <v>7554</v>
      </c>
      <c r="AA679" s="600" t="s">
        <v>7555</v>
      </c>
      <c r="AB679" s="600" t="s">
        <v>8101</v>
      </c>
      <c r="AC679" s="600">
        <v>2546.5</v>
      </c>
      <c r="AD679" s="600">
        <v>2592.25</v>
      </c>
      <c r="AE679" s="600">
        <v>2516.5</v>
      </c>
      <c r="AF679" s="600">
        <v>2401</v>
      </c>
      <c r="AG679" s="600">
        <v>2441.5</v>
      </c>
      <c r="AH679" s="600">
        <v>2401</v>
      </c>
      <c r="AI679" s="600">
        <v>2110</v>
      </c>
      <c r="AJ679" s="600">
        <v>2140</v>
      </c>
      <c r="AK679" s="600">
        <v>2170</v>
      </c>
      <c r="AL679" s="600">
        <v>231</v>
      </c>
      <c r="AM679" s="600">
        <v>271.5</v>
      </c>
      <c r="AN679" s="600">
        <v>231</v>
      </c>
      <c r="AO679" s="600"/>
      <c r="AP679" s="600"/>
      <c r="AQ679" s="600"/>
      <c r="AR679" s="600"/>
      <c r="AS679" s="600">
        <v>24</v>
      </c>
      <c r="AT679" s="600">
        <v>24</v>
      </c>
      <c r="AU679" s="600">
        <v>24</v>
      </c>
      <c r="AV679" s="600">
        <v>3.8</v>
      </c>
      <c r="AW679" s="600">
        <v>3.8</v>
      </c>
      <c r="AX679" s="600">
        <v>3.8</v>
      </c>
      <c r="AY679" s="600">
        <v>-112.7</v>
      </c>
      <c r="AZ679" s="600"/>
      <c r="BA679" s="600"/>
      <c r="BB679" s="600"/>
      <c r="BC679" s="600" t="s">
        <v>7525</v>
      </c>
      <c r="BD679" s="600" t="s">
        <v>7525</v>
      </c>
      <c r="BE679" s="600" t="s">
        <v>7525</v>
      </c>
      <c r="BF679" s="600" t="s">
        <v>21</v>
      </c>
      <c r="BG679" s="600" t="s">
        <v>7526</v>
      </c>
    </row>
    <row r="680" spans="1:59" ht="17.350000000000001">
      <c r="A680" s="599"/>
      <c r="B680" s="599" t="s">
        <v>8102</v>
      </c>
      <c r="C680" s="599" t="s">
        <v>7272</v>
      </c>
      <c r="D680" s="599" t="s">
        <v>16</v>
      </c>
      <c r="E680" s="599" t="s">
        <v>3429</v>
      </c>
      <c r="F680" s="599" t="s">
        <v>4702</v>
      </c>
      <c r="G680" s="599" t="s">
        <v>39</v>
      </c>
      <c r="H680" s="599" t="s">
        <v>4168</v>
      </c>
      <c r="I680" s="599">
        <v>1.2</v>
      </c>
      <c r="J680" s="599">
        <v>3.7</v>
      </c>
      <c r="K680" s="599" t="s">
        <v>1194</v>
      </c>
      <c r="L680" s="599" t="s">
        <v>1194</v>
      </c>
      <c r="M680" s="599" t="s">
        <v>7273</v>
      </c>
      <c r="N680" s="599" t="s">
        <v>79</v>
      </c>
      <c r="O680" s="599" t="s">
        <v>7274</v>
      </c>
      <c r="P680" s="599">
        <v>9</v>
      </c>
      <c r="Q680" s="599" t="s">
        <v>1180</v>
      </c>
      <c r="R680" s="599" t="s">
        <v>6653</v>
      </c>
      <c r="S680" s="599" t="s">
        <v>7473</v>
      </c>
      <c r="T680" s="599" t="s">
        <v>7283</v>
      </c>
      <c r="U680" s="599" t="s">
        <v>7451</v>
      </c>
      <c r="V680" s="599" t="s">
        <v>8055</v>
      </c>
      <c r="W680" s="599" t="s">
        <v>7306</v>
      </c>
      <c r="X680" s="599">
        <v>3</v>
      </c>
      <c r="Y680" s="599">
        <v>-1</v>
      </c>
      <c r="Z680" s="599" t="s">
        <v>7549</v>
      </c>
      <c r="AA680" s="599" t="s">
        <v>7550</v>
      </c>
      <c r="AB680" s="599" t="s">
        <v>8102</v>
      </c>
      <c r="AC680" s="599">
        <v>2570</v>
      </c>
      <c r="AD680" s="599">
        <v>2595</v>
      </c>
      <c r="AE680" s="599">
        <v>2570</v>
      </c>
      <c r="AF680" s="599">
        <v>5540</v>
      </c>
      <c r="AG680" s="599">
        <v>5645</v>
      </c>
      <c r="AH680" s="599">
        <v>5600</v>
      </c>
      <c r="AI680" s="599">
        <v>2170</v>
      </c>
      <c r="AJ680" s="599">
        <v>2140</v>
      </c>
      <c r="AK680" s="599">
        <v>2110</v>
      </c>
      <c r="AL680" s="599">
        <v>3370</v>
      </c>
      <c r="AM680" s="599">
        <v>3475</v>
      </c>
      <c r="AN680" s="599">
        <v>3430</v>
      </c>
      <c r="AO680" s="599"/>
      <c r="AP680" s="599"/>
      <c r="AQ680" s="599"/>
      <c r="AR680" s="599"/>
      <c r="AS680" s="599">
        <v>24</v>
      </c>
      <c r="AT680" s="599">
        <v>24</v>
      </c>
      <c r="AU680" s="599">
        <v>24</v>
      </c>
      <c r="AV680" s="599">
        <v>-21.4</v>
      </c>
      <c r="AW680" s="599">
        <v>-21.4</v>
      </c>
      <c r="AX680" s="599">
        <v>-21.4</v>
      </c>
      <c r="AY680" s="599">
        <v>-112.7</v>
      </c>
      <c r="AZ680" s="599"/>
      <c r="BA680" s="599"/>
      <c r="BB680" s="599"/>
      <c r="BC680" s="599" t="s">
        <v>7525</v>
      </c>
      <c r="BD680" s="599" t="s">
        <v>7525</v>
      </c>
      <c r="BE680" s="599" t="s">
        <v>7525</v>
      </c>
      <c r="BF680" s="599" t="s">
        <v>21</v>
      </c>
      <c r="BG680" s="599" t="s">
        <v>7526</v>
      </c>
    </row>
    <row r="681" spans="1:59" ht="17.350000000000001">
      <c r="A681" s="599"/>
      <c r="B681" s="599" t="s">
        <v>8103</v>
      </c>
      <c r="C681" s="599" t="s">
        <v>7272</v>
      </c>
      <c r="D681" s="599" t="s">
        <v>16</v>
      </c>
      <c r="E681" s="599" t="s">
        <v>3429</v>
      </c>
      <c r="F681" s="599" t="s">
        <v>4702</v>
      </c>
      <c r="G681" s="599" t="s">
        <v>39</v>
      </c>
      <c r="H681" s="599" t="s">
        <v>4168</v>
      </c>
      <c r="I681" s="599">
        <v>1.2</v>
      </c>
      <c r="J681" s="599">
        <v>3.7</v>
      </c>
      <c r="K681" s="599" t="s">
        <v>1194</v>
      </c>
      <c r="L681" s="599" t="s">
        <v>1194</v>
      </c>
      <c r="M681" s="599" t="s">
        <v>7273</v>
      </c>
      <c r="N681" s="599" t="s">
        <v>79</v>
      </c>
      <c r="O681" s="599" t="s">
        <v>7274</v>
      </c>
      <c r="P681" s="599">
        <v>9</v>
      </c>
      <c r="Q681" s="599" t="s">
        <v>1180</v>
      </c>
      <c r="R681" s="599" t="s">
        <v>6653</v>
      </c>
      <c r="S681" s="599" t="s">
        <v>7473</v>
      </c>
      <c r="T681" s="599" t="s">
        <v>7538</v>
      </c>
      <c r="U681" s="599" t="s">
        <v>7451</v>
      </c>
      <c r="V681" s="599" t="s">
        <v>8055</v>
      </c>
      <c r="W681" s="599" t="s">
        <v>7310</v>
      </c>
      <c r="X681" s="599">
        <v>-2</v>
      </c>
      <c r="Y681" s="599">
        <v>3</v>
      </c>
      <c r="Z681" s="599" t="s">
        <v>7554</v>
      </c>
      <c r="AA681" s="599" t="s">
        <v>7555</v>
      </c>
      <c r="AB681" s="599" t="s">
        <v>8103</v>
      </c>
      <c r="AC681" s="599">
        <v>2570</v>
      </c>
      <c r="AD681" s="599">
        <v>2595</v>
      </c>
      <c r="AE681" s="599">
        <v>2570</v>
      </c>
      <c r="AF681" s="599">
        <v>2416.67</v>
      </c>
      <c r="AG681" s="599">
        <v>2443.33</v>
      </c>
      <c r="AH681" s="599">
        <v>2436.67</v>
      </c>
      <c r="AI681" s="599">
        <v>2110</v>
      </c>
      <c r="AJ681" s="599">
        <v>2140</v>
      </c>
      <c r="AK681" s="599">
        <v>2170</v>
      </c>
      <c r="AL681" s="599">
        <v>246.667</v>
      </c>
      <c r="AM681" s="599">
        <v>273.33300000000003</v>
      </c>
      <c r="AN681" s="599">
        <v>266.66699999999997</v>
      </c>
      <c r="AO681" s="599"/>
      <c r="AP681" s="599"/>
      <c r="AQ681" s="599"/>
      <c r="AR681" s="599"/>
      <c r="AS681" s="599">
        <v>24</v>
      </c>
      <c r="AT681" s="599">
        <v>24</v>
      </c>
      <c r="AU681" s="599">
        <v>24</v>
      </c>
      <c r="AV681" s="599">
        <v>3.8</v>
      </c>
      <c r="AW681" s="599">
        <v>3.8</v>
      </c>
      <c r="AX681" s="599">
        <v>3.8</v>
      </c>
      <c r="AY681" s="599">
        <v>-112.7</v>
      </c>
      <c r="AZ681" s="599"/>
      <c r="BA681" s="599"/>
      <c r="BB681" s="599"/>
      <c r="BC681" s="599" t="s">
        <v>7525</v>
      </c>
      <c r="BD681" s="599" t="s">
        <v>7525</v>
      </c>
      <c r="BE681" s="599" t="s">
        <v>7525</v>
      </c>
      <c r="BF681" s="599" t="s">
        <v>21</v>
      </c>
      <c r="BG681" s="599" t="s">
        <v>7526</v>
      </c>
    </row>
    <row r="682" spans="1:59" ht="17.350000000000001">
      <c r="A682" s="600"/>
      <c r="B682" s="600" t="s">
        <v>8104</v>
      </c>
      <c r="C682" s="600" t="s">
        <v>7272</v>
      </c>
      <c r="D682" s="600" t="s">
        <v>16</v>
      </c>
      <c r="E682" s="600" t="s">
        <v>3429</v>
      </c>
      <c r="F682" s="600" t="s">
        <v>4702</v>
      </c>
      <c r="G682" s="600" t="s">
        <v>39</v>
      </c>
      <c r="H682" s="600" t="s">
        <v>4168</v>
      </c>
      <c r="I682" s="600">
        <v>1.2</v>
      </c>
      <c r="J682" s="600">
        <v>3.7</v>
      </c>
      <c r="K682" s="600" t="s">
        <v>1194</v>
      </c>
      <c r="L682" s="600" t="s">
        <v>1194</v>
      </c>
      <c r="M682" s="600" t="s">
        <v>7273</v>
      </c>
      <c r="N682" s="600" t="s">
        <v>79</v>
      </c>
      <c r="O682" s="600" t="s">
        <v>7274</v>
      </c>
      <c r="P682" s="600">
        <v>9</v>
      </c>
      <c r="Q682" s="600" t="s">
        <v>1180</v>
      </c>
      <c r="R682" s="600" t="s">
        <v>6653</v>
      </c>
      <c r="S682" s="600" t="s">
        <v>765</v>
      </c>
      <c r="T682" s="600" t="s">
        <v>7283</v>
      </c>
      <c r="U682" s="600" t="s">
        <v>7451</v>
      </c>
      <c r="V682" s="600" t="s">
        <v>8062</v>
      </c>
      <c r="W682" s="600" t="s">
        <v>7306</v>
      </c>
      <c r="X682" s="600">
        <v>3</v>
      </c>
      <c r="Y682" s="600">
        <v>-1</v>
      </c>
      <c r="Z682" s="600" t="s">
        <v>7549</v>
      </c>
      <c r="AA682" s="600" t="s">
        <v>7550</v>
      </c>
      <c r="AB682" s="600" t="s">
        <v>8104</v>
      </c>
      <c r="AC682" s="600">
        <v>2500</v>
      </c>
      <c r="AD682" s="600">
        <v>2535</v>
      </c>
      <c r="AE682" s="600">
        <v>2500</v>
      </c>
      <c r="AF682" s="600">
        <v>5330</v>
      </c>
      <c r="AG682" s="600">
        <v>5465</v>
      </c>
      <c r="AH682" s="600">
        <v>5390</v>
      </c>
      <c r="AI682" s="600">
        <v>2170</v>
      </c>
      <c r="AJ682" s="600">
        <v>2140</v>
      </c>
      <c r="AK682" s="600">
        <v>2110</v>
      </c>
      <c r="AL682" s="600">
        <v>3160</v>
      </c>
      <c r="AM682" s="600">
        <v>3295</v>
      </c>
      <c r="AN682" s="600">
        <v>3220</v>
      </c>
      <c r="AO682" s="600"/>
      <c r="AP682" s="600"/>
      <c r="AQ682" s="600"/>
      <c r="AR682" s="600"/>
      <c r="AS682" s="600">
        <v>24</v>
      </c>
      <c r="AT682" s="600">
        <v>24</v>
      </c>
      <c r="AU682" s="600">
        <v>24</v>
      </c>
      <c r="AV682" s="600">
        <v>-21.3</v>
      </c>
      <c r="AW682" s="600">
        <v>-21.4</v>
      </c>
      <c r="AX682" s="600">
        <v>-21.3</v>
      </c>
      <c r="AY682" s="600">
        <v>-112.7</v>
      </c>
      <c r="AZ682" s="600"/>
      <c r="BA682" s="600"/>
      <c r="BB682" s="600"/>
      <c r="BC682" s="600" t="s">
        <v>7525</v>
      </c>
      <c r="BD682" s="600" t="s">
        <v>7525</v>
      </c>
      <c r="BE682" s="600" t="s">
        <v>7525</v>
      </c>
      <c r="BF682" s="600" t="s">
        <v>21</v>
      </c>
      <c r="BG682" s="600" t="s">
        <v>7526</v>
      </c>
    </row>
    <row r="683" spans="1:59" ht="17.350000000000001">
      <c r="A683" s="600"/>
      <c r="B683" s="600" t="s">
        <v>8105</v>
      </c>
      <c r="C683" s="600" t="s">
        <v>7272</v>
      </c>
      <c r="D683" s="600" t="s">
        <v>16</v>
      </c>
      <c r="E683" s="600" t="s">
        <v>3429</v>
      </c>
      <c r="F683" s="600" t="s">
        <v>4702</v>
      </c>
      <c r="G683" s="600" t="s">
        <v>39</v>
      </c>
      <c r="H683" s="600" t="s">
        <v>4168</v>
      </c>
      <c r="I683" s="600">
        <v>1.2</v>
      </c>
      <c r="J683" s="600">
        <v>3.7</v>
      </c>
      <c r="K683" s="600" t="s">
        <v>1194</v>
      </c>
      <c r="L683" s="600" t="s">
        <v>1194</v>
      </c>
      <c r="M683" s="600" t="s">
        <v>7273</v>
      </c>
      <c r="N683" s="600" t="s">
        <v>79</v>
      </c>
      <c r="O683" s="600" t="s">
        <v>7274</v>
      </c>
      <c r="P683" s="600">
        <v>9</v>
      </c>
      <c r="Q683" s="600" t="s">
        <v>1180</v>
      </c>
      <c r="R683" s="600" t="s">
        <v>6653</v>
      </c>
      <c r="S683" s="600" t="s">
        <v>765</v>
      </c>
      <c r="T683" s="600" t="s">
        <v>7538</v>
      </c>
      <c r="U683" s="600" t="s">
        <v>7451</v>
      </c>
      <c r="V683" s="600" t="s">
        <v>8062</v>
      </c>
      <c r="W683" s="600" t="s">
        <v>7310</v>
      </c>
      <c r="X683" s="600">
        <v>-2</v>
      </c>
      <c r="Y683" s="600">
        <v>3</v>
      </c>
      <c r="Z683" s="600" t="s">
        <v>7554</v>
      </c>
      <c r="AA683" s="600" t="s">
        <v>7555</v>
      </c>
      <c r="AB683" s="600" t="s">
        <v>8105</v>
      </c>
      <c r="AC683" s="600">
        <v>2546.5</v>
      </c>
      <c r="AD683" s="600">
        <v>2550.75</v>
      </c>
      <c r="AE683" s="600">
        <v>2516.5</v>
      </c>
      <c r="AF683" s="600">
        <v>2401</v>
      </c>
      <c r="AG683" s="600">
        <v>2413.83</v>
      </c>
      <c r="AH683" s="600">
        <v>2401</v>
      </c>
      <c r="AI683" s="600">
        <v>2110</v>
      </c>
      <c r="AJ683" s="600">
        <v>2140</v>
      </c>
      <c r="AK683" s="600">
        <v>2170</v>
      </c>
      <c r="AL683" s="600">
        <v>231</v>
      </c>
      <c r="AM683" s="600">
        <v>243.833</v>
      </c>
      <c r="AN683" s="600">
        <v>231</v>
      </c>
      <c r="AO683" s="600"/>
      <c r="AP683" s="600"/>
      <c r="AQ683" s="600"/>
      <c r="AR683" s="600"/>
      <c r="AS683" s="600">
        <v>24</v>
      </c>
      <c r="AT683" s="600">
        <v>24</v>
      </c>
      <c r="AU683" s="600">
        <v>24</v>
      </c>
      <c r="AV683" s="600">
        <v>3.8</v>
      </c>
      <c r="AW683" s="600">
        <v>3.8</v>
      </c>
      <c r="AX683" s="600">
        <v>3.8</v>
      </c>
      <c r="AY683" s="600">
        <v>-112.7</v>
      </c>
      <c r="AZ683" s="600"/>
      <c r="BA683" s="600"/>
      <c r="BB683" s="600"/>
      <c r="BC683" s="600" t="s">
        <v>7525</v>
      </c>
      <c r="BD683" s="600" t="s">
        <v>7525</v>
      </c>
      <c r="BE683" s="600" t="s">
        <v>7525</v>
      </c>
      <c r="BF683" s="600" t="s">
        <v>21</v>
      </c>
      <c r="BG683" s="600" t="s">
        <v>7526</v>
      </c>
    </row>
    <row r="684" spans="1:59" ht="17.350000000000001">
      <c r="A684" s="600"/>
      <c r="B684" s="600" t="s">
        <v>8106</v>
      </c>
      <c r="C684" s="600" t="s">
        <v>7272</v>
      </c>
      <c r="D684" s="600" t="s">
        <v>16</v>
      </c>
      <c r="E684" s="600" t="s">
        <v>3429</v>
      </c>
      <c r="F684" s="600" t="s">
        <v>4702</v>
      </c>
      <c r="G684" s="600" t="s">
        <v>39</v>
      </c>
      <c r="H684" s="600" t="s">
        <v>4168</v>
      </c>
      <c r="I684" s="600">
        <v>1.2</v>
      </c>
      <c r="J684" s="600">
        <v>3.7</v>
      </c>
      <c r="K684" s="600" t="s">
        <v>1194</v>
      </c>
      <c r="L684" s="600" t="s">
        <v>1194</v>
      </c>
      <c r="M684" s="600" t="s">
        <v>7273</v>
      </c>
      <c r="N684" s="600" t="s">
        <v>79</v>
      </c>
      <c r="O684" s="600" t="s">
        <v>7274</v>
      </c>
      <c r="P684" s="600">
        <v>9</v>
      </c>
      <c r="Q684" s="600" t="s">
        <v>1180</v>
      </c>
      <c r="R684" s="600" t="s">
        <v>6653</v>
      </c>
      <c r="S684" s="600" t="s">
        <v>7488</v>
      </c>
      <c r="T684" s="600" t="s">
        <v>7538</v>
      </c>
      <c r="U684" s="600" t="s">
        <v>7489</v>
      </c>
      <c r="V684" s="600" t="s">
        <v>8069</v>
      </c>
      <c r="W684" s="600" t="s">
        <v>7306</v>
      </c>
      <c r="X684" s="600">
        <v>2</v>
      </c>
      <c r="Y684" s="600">
        <v>-2</v>
      </c>
      <c r="Z684" s="600" t="s">
        <v>7559</v>
      </c>
      <c r="AA684" s="600" t="s">
        <v>7560</v>
      </c>
      <c r="AB684" s="600" t="s">
        <v>8106</v>
      </c>
      <c r="AC684" s="600">
        <v>3486</v>
      </c>
      <c r="AD684" s="600">
        <v>3511.5</v>
      </c>
      <c r="AE684" s="600">
        <v>3456</v>
      </c>
      <c r="AF684" s="600">
        <v>2401</v>
      </c>
      <c r="AG684" s="600">
        <v>2441.5</v>
      </c>
      <c r="AH684" s="600">
        <v>2401</v>
      </c>
      <c r="AI684" s="600">
        <v>2170</v>
      </c>
      <c r="AJ684" s="600">
        <v>2140</v>
      </c>
      <c r="AK684" s="600">
        <v>2110</v>
      </c>
      <c r="AL684" s="600">
        <v>231</v>
      </c>
      <c r="AM684" s="600">
        <v>271.5</v>
      </c>
      <c r="AN684" s="600">
        <v>231</v>
      </c>
      <c r="AO684" s="600"/>
      <c r="AP684" s="600"/>
      <c r="AQ684" s="600"/>
      <c r="AR684" s="600"/>
      <c r="AS684" s="600">
        <v>-5.9</v>
      </c>
      <c r="AT684" s="600">
        <v>-5.9</v>
      </c>
      <c r="AU684" s="600">
        <v>-5.9</v>
      </c>
      <c r="AV684" s="600">
        <v>3.8</v>
      </c>
      <c r="AW684" s="600">
        <v>3.8</v>
      </c>
      <c r="AX684" s="600">
        <v>3.8</v>
      </c>
      <c r="AY684" s="600">
        <v>-112.7</v>
      </c>
      <c r="AZ684" s="600"/>
      <c r="BA684" s="600"/>
      <c r="BB684" s="600"/>
      <c r="BC684" s="600" t="s">
        <v>7525</v>
      </c>
      <c r="BD684" s="600" t="s">
        <v>7525</v>
      </c>
      <c r="BE684" s="600" t="s">
        <v>7525</v>
      </c>
      <c r="BF684" s="600" t="s">
        <v>21</v>
      </c>
      <c r="BG684" s="600" t="s">
        <v>7526</v>
      </c>
    </row>
    <row r="685" spans="1:59" ht="17.350000000000001">
      <c r="A685" s="599"/>
      <c r="B685" s="599" t="s">
        <v>8107</v>
      </c>
      <c r="C685" s="599" t="s">
        <v>7272</v>
      </c>
      <c r="D685" s="599" t="s">
        <v>16</v>
      </c>
      <c r="E685" s="599" t="s">
        <v>1388</v>
      </c>
      <c r="F685" s="599" t="s">
        <v>4702</v>
      </c>
      <c r="G685" s="599" t="s">
        <v>39</v>
      </c>
      <c r="H685" s="599" t="s">
        <v>4168</v>
      </c>
      <c r="I685" s="599">
        <v>1.2</v>
      </c>
      <c r="J685" s="599">
        <v>3.7</v>
      </c>
      <c r="K685" s="599" t="s">
        <v>1194</v>
      </c>
      <c r="L685" s="599" t="s">
        <v>1194</v>
      </c>
      <c r="M685" s="599" t="s">
        <v>7273</v>
      </c>
      <c r="N685" s="599" t="s">
        <v>79</v>
      </c>
      <c r="O685" s="599" t="s">
        <v>7274</v>
      </c>
      <c r="P685" s="599">
        <v>9</v>
      </c>
      <c r="Q685" s="599" t="s">
        <v>8108</v>
      </c>
      <c r="R685" s="599" t="s">
        <v>6653</v>
      </c>
      <c r="S685" s="599"/>
      <c r="T685" s="599" t="s">
        <v>7275</v>
      </c>
      <c r="U685" s="599" t="s">
        <v>7276</v>
      </c>
      <c r="V685" s="599" t="s">
        <v>7276</v>
      </c>
      <c r="W685" s="599"/>
      <c r="X685" s="599"/>
      <c r="Y685" s="599"/>
      <c r="Z685" s="599" t="s">
        <v>7277</v>
      </c>
      <c r="AA685" s="599" t="s">
        <v>7278</v>
      </c>
      <c r="AB685" s="599" t="s">
        <v>8107</v>
      </c>
      <c r="AC685" s="599"/>
      <c r="AD685" s="599"/>
      <c r="AE685" s="599"/>
      <c r="AF685" s="599">
        <v>4220</v>
      </c>
      <c r="AG685" s="599">
        <v>4310</v>
      </c>
      <c r="AH685" s="599">
        <v>4400</v>
      </c>
      <c r="AI685" s="599">
        <v>2110</v>
      </c>
      <c r="AJ685" s="599">
        <v>2155</v>
      </c>
      <c r="AK685" s="599">
        <v>2200</v>
      </c>
      <c r="AL685" s="599">
        <v>2020</v>
      </c>
      <c r="AM685" s="599">
        <v>2110</v>
      </c>
      <c r="AN685" s="599">
        <v>2200</v>
      </c>
      <c r="AO685" s="599">
        <v>3</v>
      </c>
      <c r="AP685" s="599">
        <v>3</v>
      </c>
      <c r="AQ685" s="599">
        <v>3</v>
      </c>
      <c r="AR685" s="599"/>
      <c r="AS685" s="599"/>
      <c r="AT685" s="599"/>
      <c r="AU685" s="599"/>
      <c r="AV685" s="599">
        <v>-21.2</v>
      </c>
      <c r="AW685" s="599">
        <v>-21.2</v>
      </c>
      <c r="AX685" s="599">
        <v>-21.2</v>
      </c>
      <c r="AY685" s="599">
        <v>-112.7</v>
      </c>
      <c r="AZ685" s="599"/>
      <c r="BA685" s="599"/>
      <c r="BB685" s="599"/>
      <c r="BC685" s="599" t="str">
        <f t="shared" ref="BC685:BC765" si="30">IF(AZ685&lt;=AY685,"PASS","FAIL")</f>
        <v>FAIL</v>
      </c>
      <c r="BD685" s="599" t="str">
        <f t="shared" ref="BD685:BD765" si="31">IF(BA685&lt;=AY685,"PASS","FAIL")</f>
        <v>FAIL</v>
      </c>
      <c r="BE685" s="599" t="str">
        <f t="shared" ref="BE685:BE765" si="32">IF(BB685&lt;=AY685,"PASS","FAIL")</f>
        <v>FAIL</v>
      </c>
      <c r="BF685" s="599" t="s">
        <v>21</v>
      </c>
    </row>
    <row r="686" spans="1:59" ht="17.350000000000001">
      <c r="A686" s="600"/>
      <c r="B686" s="600" t="s">
        <v>8109</v>
      </c>
      <c r="C686" s="600" t="s">
        <v>7272</v>
      </c>
      <c r="D686" s="600" t="s">
        <v>16</v>
      </c>
      <c r="E686" s="599" t="s">
        <v>1388</v>
      </c>
      <c r="F686" s="600" t="s">
        <v>4702</v>
      </c>
      <c r="G686" s="600" t="s">
        <v>39</v>
      </c>
      <c r="H686" s="600" t="s">
        <v>4168</v>
      </c>
      <c r="I686" s="600">
        <v>1.2</v>
      </c>
      <c r="J686" s="600">
        <v>3.7</v>
      </c>
      <c r="K686" s="600" t="s">
        <v>1194</v>
      </c>
      <c r="L686" s="600" t="s">
        <v>1194</v>
      </c>
      <c r="M686" s="600" t="s">
        <v>7273</v>
      </c>
      <c r="N686" s="600" t="s">
        <v>79</v>
      </c>
      <c r="O686" s="600" t="s">
        <v>7274</v>
      </c>
      <c r="P686" s="600">
        <v>9</v>
      </c>
      <c r="Q686" s="600" t="s">
        <v>8108</v>
      </c>
      <c r="R686" s="600" t="s">
        <v>6653</v>
      </c>
      <c r="S686" s="600"/>
      <c r="T686" s="600" t="s">
        <v>7275</v>
      </c>
      <c r="U686" s="600" t="s">
        <v>7276</v>
      </c>
      <c r="V686" s="600" t="s">
        <v>7276</v>
      </c>
      <c r="W686" s="600"/>
      <c r="X686" s="600"/>
      <c r="Y686" s="600"/>
      <c r="Z686" s="600" t="s">
        <v>7280</v>
      </c>
      <c r="AA686" s="600" t="s">
        <v>7281</v>
      </c>
      <c r="AB686" s="600" t="s">
        <v>8109</v>
      </c>
      <c r="AC686" s="600"/>
      <c r="AD686" s="600"/>
      <c r="AE686" s="600"/>
      <c r="AF686" s="600">
        <v>6330</v>
      </c>
      <c r="AG686" s="600">
        <v>6465</v>
      </c>
      <c r="AH686" s="600">
        <v>6600</v>
      </c>
      <c r="AI686" s="600">
        <v>2110</v>
      </c>
      <c r="AJ686" s="600">
        <v>2155</v>
      </c>
      <c r="AK686" s="600">
        <v>2200</v>
      </c>
      <c r="AL686" s="600">
        <v>4130</v>
      </c>
      <c r="AM686" s="600">
        <v>4265</v>
      </c>
      <c r="AN686" s="600">
        <v>4400</v>
      </c>
      <c r="AO686" s="600">
        <v>3</v>
      </c>
      <c r="AP686" s="600">
        <v>3</v>
      </c>
      <c r="AQ686" s="600">
        <v>3</v>
      </c>
      <c r="AR686" s="600"/>
      <c r="AS686" s="600"/>
      <c r="AT686" s="600"/>
      <c r="AU686" s="600"/>
      <c r="AV686" s="600">
        <v>-36.4</v>
      </c>
      <c r="AW686" s="600">
        <v>-36.4</v>
      </c>
      <c r="AX686" s="600">
        <v>-36.4</v>
      </c>
      <c r="AY686" s="600">
        <v>-112.7</v>
      </c>
      <c r="AZ686" s="600"/>
      <c r="BA686" s="600"/>
      <c r="BB686" s="600"/>
      <c r="BC686" s="600" t="str">
        <f t="shared" si="30"/>
        <v>FAIL</v>
      </c>
      <c r="BD686" s="600" t="str">
        <f t="shared" si="31"/>
        <v>FAIL</v>
      </c>
      <c r="BE686" s="600" t="str">
        <f t="shared" si="32"/>
        <v>FAIL</v>
      </c>
      <c r="BF686" s="600" t="s">
        <v>21</v>
      </c>
    </row>
    <row r="687" spans="1:59" ht="17.350000000000001">
      <c r="A687" s="599"/>
      <c r="B687" s="599" t="s">
        <v>8110</v>
      </c>
      <c r="C687" s="599" t="s">
        <v>7272</v>
      </c>
      <c r="D687" s="599" t="s">
        <v>16</v>
      </c>
      <c r="E687" s="599" t="s">
        <v>1388</v>
      </c>
      <c r="F687" s="599" t="s">
        <v>4702</v>
      </c>
      <c r="G687" s="599" t="s">
        <v>39</v>
      </c>
      <c r="H687" s="599" t="s">
        <v>4168</v>
      </c>
      <c r="I687" s="599">
        <v>1.2</v>
      </c>
      <c r="J687" s="599">
        <v>3.7</v>
      </c>
      <c r="K687" s="599" t="s">
        <v>1194</v>
      </c>
      <c r="L687" s="599" t="s">
        <v>1194</v>
      </c>
      <c r="M687" s="599" t="s">
        <v>7273</v>
      </c>
      <c r="N687" s="599" t="s">
        <v>79</v>
      </c>
      <c r="O687" s="599" t="s">
        <v>7274</v>
      </c>
      <c r="P687" s="599">
        <v>9</v>
      </c>
      <c r="Q687" s="599" t="s">
        <v>8108</v>
      </c>
      <c r="R687" s="599" t="s">
        <v>6653</v>
      </c>
      <c r="S687" s="599"/>
      <c r="T687" s="599" t="s">
        <v>7275</v>
      </c>
      <c r="U687" s="599" t="s">
        <v>7276</v>
      </c>
      <c r="V687" s="599" t="s">
        <v>7276</v>
      </c>
      <c r="W687" s="599"/>
      <c r="X687" s="599"/>
      <c r="Y687" s="599"/>
      <c r="Z687" s="599" t="s">
        <v>7287</v>
      </c>
      <c r="AA687" s="599" t="s">
        <v>7288</v>
      </c>
      <c r="AB687" s="599" t="s">
        <v>8110</v>
      </c>
      <c r="AC687" s="599"/>
      <c r="AD687" s="599"/>
      <c r="AE687" s="599"/>
      <c r="AF687" s="599">
        <v>8440</v>
      </c>
      <c r="AG687" s="599">
        <v>8620</v>
      </c>
      <c r="AH687" s="599">
        <v>8800</v>
      </c>
      <c r="AI687" s="599">
        <v>2110</v>
      </c>
      <c r="AJ687" s="599">
        <v>2155</v>
      </c>
      <c r="AK687" s="599">
        <v>2200</v>
      </c>
      <c r="AL687" s="599">
        <v>6240</v>
      </c>
      <c r="AM687" s="599">
        <v>6420</v>
      </c>
      <c r="AN687" s="599">
        <v>6600</v>
      </c>
      <c r="AO687" s="599">
        <v>3</v>
      </c>
      <c r="AP687" s="599">
        <v>3</v>
      </c>
      <c r="AQ687" s="599">
        <v>3</v>
      </c>
      <c r="AR687" s="599"/>
      <c r="AS687" s="599"/>
      <c r="AT687" s="599"/>
      <c r="AU687" s="599"/>
      <c r="AV687" s="599">
        <v>-26.4</v>
      </c>
      <c r="AW687" s="599">
        <v>-26.4</v>
      </c>
      <c r="AX687" s="599">
        <v>-26.4</v>
      </c>
      <c r="AY687" s="599">
        <v>-112.7</v>
      </c>
      <c r="AZ687" s="599"/>
      <c r="BA687" s="599"/>
      <c r="BB687" s="599"/>
      <c r="BC687" s="599" t="str">
        <f t="shared" si="30"/>
        <v>FAIL</v>
      </c>
      <c r="BD687" s="599" t="str">
        <f t="shared" si="31"/>
        <v>FAIL</v>
      </c>
      <c r="BE687" s="599" t="str">
        <f t="shared" si="32"/>
        <v>FAIL</v>
      </c>
      <c r="BF687" s="599" t="s">
        <v>21</v>
      </c>
    </row>
    <row r="688" spans="1:59" ht="17.350000000000001">
      <c r="A688" s="600"/>
      <c r="B688" s="600" t="s">
        <v>8111</v>
      </c>
      <c r="C688" s="600" t="s">
        <v>7272</v>
      </c>
      <c r="D688" s="600" t="s">
        <v>16</v>
      </c>
      <c r="E688" s="599" t="s">
        <v>1388</v>
      </c>
      <c r="F688" s="600" t="s">
        <v>4702</v>
      </c>
      <c r="G688" s="600" t="s">
        <v>39</v>
      </c>
      <c r="H688" s="600" t="s">
        <v>4168</v>
      </c>
      <c r="I688" s="600">
        <v>1.2</v>
      </c>
      <c r="J688" s="600">
        <v>3.7</v>
      </c>
      <c r="K688" s="600" t="s">
        <v>1194</v>
      </c>
      <c r="L688" s="600" t="s">
        <v>1194</v>
      </c>
      <c r="M688" s="600" t="s">
        <v>7273</v>
      </c>
      <c r="N688" s="600" t="s">
        <v>79</v>
      </c>
      <c r="O688" s="600" t="s">
        <v>7274</v>
      </c>
      <c r="P688" s="600">
        <v>9</v>
      </c>
      <c r="Q688" s="600" t="s">
        <v>8108</v>
      </c>
      <c r="R688" s="600" t="s">
        <v>6653</v>
      </c>
      <c r="S688" s="600"/>
      <c r="T688" s="600" t="s">
        <v>7275</v>
      </c>
      <c r="U688" s="600" t="s">
        <v>7276</v>
      </c>
      <c r="V688" s="600" t="s">
        <v>7276</v>
      </c>
      <c r="W688" s="600"/>
      <c r="X688" s="600"/>
      <c r="Y688" s="600"/>
      <c r="Z688" s="600" t="s">
        <v>7290</v>
      </c>
      <c r="AA688" s="600" t="s">
        <v>7291</v>
      </c>
      <c r="AB688" s="600" t="s">
        <v>8111</v>
      </c>
      <c r="AC688" s="600"/>
      <c r="AD688" s="600"/>
      <c r="AE688" s="600"/>
      <c r="AF688" s="600">
        <v>10550</v>
      </c>
      <c r="AG688" s="600">
        <v>10775</v>
      </c>
      <c r="AH688" s="600">
        <v>11000</v>
      </c>
      <c r="AI688" s="600">
        <v>2110</v>
      </c>
      <c r="AJ688" s="600">
        <v>2155</v>
      </c>
      <c r="AK688" s="600">
        <v>2200</v>
      </c>
      <c r="AL688" s="600">
        <v>8350</v>
      </c>
      <c r="AM688" s="600">
        <v>8575</v>
      </c>
      <c r="AN688" s="600">
        <v>8800</v>
      </c>
      <c r="AO688" s="600">
        <v>3</v>
      </c>
      <c r="AP688" s="600">
        <v>3</v>
      </c>
      <c r="AQ688" s="600">
        <v>3</v>
      </c>
      <c r="AR688" s="600"/>
      <c r="AS688" s="600"/>
      <c r="AT688" s="600"/>
      <c r="AU688" s="600"/>
      <c r="AV688" s="600">
        <v>-26.4</v>
      </c>
      <c r="AW688" s="600">
        <v>-26.4</v>
      </c>
      <c r="AX688" s="600">
        <v>-26.4</v>
      </c>
      <c r="AY688" s="600">
        <v>-112.7</v>
      </c>
      <c r="AZ688" s="600"/>
      <c r="BA688" s="600"/>
      <c r="BB688" s="600"/>
      <c r="BC688" s="600" t="str">
        <f t="shared" si="30"/>
        <v>FAIL</v>
      </c>
      <c r="BD688" s="600" t="str">
        <f t="shared" si="31"/>
        <v>FAIL</v>
      </c>
      <c r="BE688" s="600" t="str">
        <f t="shared" si="32"/>
        <v>FAIL</v>
      </c>
      <c r="BF688" s="600" t="s">
        <v>21</v>
      </c>
    </row>
    <row r="689" spans="1:58" ht="17.350000000000001">
      <c r="A689" s="599"/>
      <c r="B689" s="599" t="s">
        <v>8112</v>
      </c>
      <c r="C689" s="599" t="s">
        <v>7272</v>
      </c>
      <c r="D689" s="599" t="s">
        <v>16</v>
      </c>
      <c r="E689" s="599" t="s">
        <v>1388</v>
      </c>
      <c r="F689" s="599" t="s">
        <v>4702</v>
      </c>
      <c r="G689" s="599" t="s">
        <v>39</v>
      </c>
      <c r="H689" s="599" t="s">
        <v>4168</v>
      </c>
      <c r="I689" s="599">
        <v>1.2</v>
      </c>
      <c r="J689" s="599">
        <v>3.7</v>
      </c>
      <c r="K689" s="599" t="s">
        <v>1194</v>
      </c>
      <c r="L689" s="599" t="s">
        <v>1194</v>
      </c>
      <c r="M689" s="599" t="s">
        <v>7273</v>
      </c>
      <c r="N689" s="599" t="s">
        <v>79</v>
      </c>
      <c r="O689" s="599" t="s">
        <v>7274</v>
      </c>
      <c r="P689" s="599">
        <v>9</v>
      </c>
      <c r="Q689" s="599" t="s">
        <v>8108</v>
      </c>
      <c r="R689" s="599" t="s">
        <v>6653</v>
      </c>
      <c r="S689" s="599"/>
      <c r="T689" s="599" t="s">
        <v>7275</v>
      </c>
      <c r="U689" s="599" t="s">
        <v>7276</v>
      </c>
      <c r="V689" s="599" t="s">
        <v>7276</v>
      </c>
      <c r="W689" s="599"/>
      <c r="X689" s="599"/>
      <c r="Y689" s="599"/>
      <c r="Z689" s="599" t="s">
        <v>7293</v>
      </c>
      <c r="AA689" s="599" t="s">
        <v>7294</v>
      </c>
      <c r="AB689" s="599" t="s">
        <v>8112</v>
      </c>
      <c r="AC689" s="599"/>
      <c r="AD689" s="599"/>
      <c r="AE689" s="599"/>
      <c r="AF689" s="599">
        <v>12660</v>
      </c>
      <c r="AG689" s="599">
        <v>12660</v>
      </c>
      <c r="AH689" s="599">
        <v>12660</v>
      </c>
      <c r="AI689" s="599">
        <v>2110</v>
      </c>
      <c r="AJ689" s="599">
        <v>2110</v>
      </c>
      <c r="AK689" s="599">
        <v>2110</v>
      </c>
      <c r="AL689" s="599">
        <v>10550</v>
      </c>
      <c r="AM689" s="599">
        <v>10550</v>
      </c>
      <c r="AN689" s="599">
        <v>10550</v>
      </c>
      <c r="AO689" s="599">
        <v>3</v>
      </c>
      <c r="AP689" s="599">
        <v>3</v>
      </c>
      <c r="AQ689" s="599">
        <v>3</v>
      </c>
      <c r="AR689" s="599"/>
      <c r="AS689" s="599"/>
      <c r="AT689" s="599"/>
      <c r="AU689" s="599"/>
      <c r="AV689" s="599">
        <v>-26.4</v>
      </c>
      <c r="AW689" s="599">
        <v>-26.4</v>
      </c>
      <c r="AX689" s="599">
        <v>-26.4</v>
      </c>
      <c r="AY689" s="599">
        <v>-112.7</v>
      </c>
      <c r="AZ689" s="599"/>
      <c r="BA689" s="599"/>
      <c r="BB689" s="599"/>
      <c r="BC689" s="599" t="str">
        <f t="shared" si="30"/>
        <v>FAIL</v>
      </c>
      <c r="BD689" s="599" t="str">
        <f t="shared" si="31"/>
        <v>FAIL</v>
      </c>
      <c r="BE689" s="599" t="str">
        <f t="shared" si="32"/>
        <v>FAIL</v>
      </c>
      <c r="BF689" s="599" t="s">
        <v>21</v>
      </c>
    </row>
    <row r="690" spans="1:58" ht="17.350000000000001">
      <c r="A690" s="600"/>
      <c r="B690" s="600" t="s">
        <v>8113</v>
      </c>
      <c r="C690" s="600" t="s">
        <v>7272</v>
      </c>
      <c r="D690" s="600" t="s">
        <v>16</v>
      </c>
      <c r="E690" s="599" t="s">
        <v>1388</v>
      </c>
      <c r="F690" s="600" t="s">
        <v>4702</v>
      </c>
      <c r="G690" s="600" t="s">
        <v>39</v>
      </c>
      <c r="H690" s="600" t="s">
        <v>4168</v>
      </c>
      <c r="I690" s="600">
        <v>1.2</v>
      </c>
      <c r="J690" s="600">
        <v>3.7</v>
      </c>
      <c r="K690" s="600" t="s">
        <v>1194</v>
      </c>
      <c r="L690" s="600" t="s">
        <v>1194</v>
      </c>
      <c r="M690" s="600" t="s">
        <v>7273</v>
      </c>
      <c r="N690" s="600" t="s">
        <v>79</v>
      </c>
      <c r="O690" s="600" t="s">
        <v>7274</v>
      </c>
      <c r="P690" s="600">
        <v>9</v>
      </c>
      <c r="Q690" s="600" t="s">
        <v>8108</v>
      </c>
      <c r="R690" s="600" t="s">
        <v>6653</v>
      </c>
      <c r="S690" s="600"/>
      <c r="T690" s="600" t="s">
        <v>7275</v>
      </c>
      <c r="U690" s="600" t="s">
        <v>7276</v>
      </c>
      <c r="V690" s="600" t="s">
        <v>7276</v>
      </c>
      <c r="W690" s="600" t="s">
        <v>7299</v>
      </c>
      <c r="X690" s="600">
        <v>0</v>
      </c>
      <c r="Y690" s="600">
        <v>2</v>
      </c>
      <c r="Z690" s="600" t="s">
        <v>7300</v>
      </c>
      <c r="AA690" s="600" t="s">
        <v>7301</v>
      </c>
      <c r="AB690" s="600" t="s">
        <v>8113</v>
      </c>
      <c r="AC690" s="600"/>
      <c r="AD690" s="600"/>
      <c r="AE690" s="600"/>
      <c r="AF690" s="600">
        <v>1055</v>
      </c>
      <c r="AG690" s="600">
        <v>1077.5</v>
      </c>
      <c r="AH690" s="600">
        <v>1100</v>
      </c>
      <c r="AI690" s="600">
        <v>2110</v>
      </c>
      <c r="AJ690" s="600">
        <v>2155</v>
      </c>
      <c r="AK690" s="600">
        <v>2200</v>
      </c>
      <c r="AL690" s="600">
        <v>1055</v>
      </c>
      <c r="AM690" s="600">
        <v>1032.5</v>
      </c>
      <c r="AN690" s="600">
        <v>1010</v>
      </c>
      <c r="AO690" s="600">
        <v>3</v>
      </c>
      <c r="AP690" s="600">
        <v>3</v>
      </c>
      <c r="AQ690" s="600">
        <v>3</v>
      </c>
      <c r="AR690" s="600"/>
      <c r="AS690" s="600"/>
      <c r="AT690" s="600"/>
      <c r="AU690" s="600"/>
      <c r="AV690" s="600">
        <v>-15.8</v>
      </c>
      <c r="AW690" s="600">
        <v>-15.8</v>
      </c>
      <c r="AX690" s="600">
        <v>-15.8</v>
      </c>
      <c r="AY690" s="600">
        <v>-112.7</v>
      </c>
      <c r="AZ690" s="600"/>
      <c r="BA690" s="600"/>
      <c r="BB690" s="600"/>
      <c r="BC690" s="600" t="str">
        <f t="shared" si="30"/>
        <v>FAIL</v>
      </c>
      <c r="BD690" s="600" t="str">
        <f t="shared" si="31"/>
        <v>FAIL</v>
      </c>
      <c r="BE690" s="600" t="str">
        <f t="shared" si="32"/>
        <v>FAIL</v>
      </c>
      <c r="BF690" s="600" t="s">
        <v>21</v>
      </c>
    </row>
    <row r="691" spans="1:58" ht="17.350000000000001">
      <c r="A691" s="599"/>
      <c r="B691" s="599" t="s">
        <v>8114</v>
      </c>
      <c r="C691" s="599" t="s">
        <v>7272</v>
      </c>
      <c r="D691" s="599" t="s">
        <v>16</v>
      </c>
      <c r="E691" s="599" t="s">
        <v>1388</v>
      </c>
      <c r="F691" s="599" t="s">
        <v>4702</v>
      </c>
      <c r="G691" s="599" t="s">
        <v>39</v>
      </c>
      <c r="H691" s="599" t="s">
        <v>4168</v>
      </c>
      <c r="I691" s="599">
        <v>1.2</v>
      </c>
      <c r="J691" s="599">
        <v>3.7</v>
      </c>
      <c r="K691" s="599" t="s">
        <v>1194</v>
      </c>
      <c r="L691" s="599" t="s">
        <v>1194</v>
      </c>
      <c r="M691" s="599" t="s">
        <v>7273</v>
      </c>
      <c r="N691" s="599" t="s">
        <v>79</v>
      </c>
      <c r="O691" s="599" t="s">
        <v>7274</v>
      </c>
      <c r="P691" s="599">
        <v>9</v>
      </c>
      <c r="Q691" s="599" t="s">
        <v>8108</v>
      </c>
      <c r="R691" s="599" t="s">
        <v>6653</v>
      </c>
      <c r="S691" s="599"/>
      <c r="T691" s="599" t="s">
        <v>7275</v>
      </c>
      <c r="U691" s="599" t="s">
        <v>7276</v>
      </c>
      <c r="V691" s="599" t="s">
        <v>7276</v>
      </c>
      <c r="W691" s="599" t="s">
        <v>4373</v>
      </c>
      <c r="X691" s="599">
        <v>0</v>
      </c>
      <c r="Y691" s="599">
        <v>3</v>
      </c>
      <c r="Z691" s="599" t="s">
        <v>7303</v>
      </c>
      <c r="AA691" s="599" t="s">
        <v>7304</v>
      </c>
      <c r="AB691" s="599" t="s">
        <v>8114</v>
      </c>
      <c r="AC691" s="599"/>
      <c r="AD691" s="599"/>
      <c r="AE691" s="599"/>
      <c r="AF691" s="599">
        <v>703.33299999999997</v>
      </c>
      <c r="AG691" s="599">
        <v>718.33299999999997</v>
      </c>
      <c r="AH691" s="599">
        <v>733.33299999999997</v>
      </c>
      <c r="AI691" s="599">
        <v>2110</v>
      </c>
      <c r="AJ691" s="599">
        <v>2155</v>
      </c>
      <c r="AK691" s="599">
        <v>2200</v>
      </c>
      <c r="AL691" s="599">
        <v>1406.67</v>
      </c>
      <c r="AM691" s="599">
        <v>1391.67</v>
      </c>
      <c r="AN691" s="599">
        <v>1376.67</v>
      </c>
      <c r="AO691" s="599">
        <v>3</v>
      </c>
      <c r="AP691" s="599">
        <v>3</v>
      </c>
      <c r="AQ691" s="599">
        <v>3</v>
      </c>
      <c r="AR691" s="599"/>
      <c r="AS691" s="599"/>
      <c r="AT691" s="599"/>
      <c r="AU691" s="599"/>
      <c r="AV691" s="599">
        <v>-45.5</v>
      </c>
      <c r="AW691" s="599">
        <v>-45.5</v>
      </c>
      <c r="AX691" s="599">
        <v>-45.5</v>
      </c>
      <c r="AY691" s="599">
        <v>-112.7</v>
      </c>
      <c r="AZ691" s="599"/>
      <c r="BA691" s="599"/>
      <c r="BB691" s="599"/>
      <c r="BC691" s="599" t="str">
        <f t="shared" si="30"/>
        <v>FAIL</v>
      </c>
      <c r="BD691" s="599" t="str">
        <f t="shared" si="31"/>
        <v>FAIL</v>
      </c>
      <c r="BE691" s="599" t="str">
        <f t="shared" si="32"/>
        <v>FAIL</v>
      </c>
      <c r="BF691" s="599" t="s">
        <v>21</v>
      </c>
    </row>
    <row r="692" spans="1:58" ht="17.350000000000001">
      <c r="A692" s="600"/>
      <c r="B692" s="600" t="s">
        <v>8115</v>
      </c>
      <c r="C692" s="600" t="s">
        <v>7272</v>
      </c>
      <c r="D692" s="600" t="s">
        <v>16</v>
      </c>
      <c r="E692" s="599" t="s">
        <v>1388</v>
      </c>
      <c r="F692" s="600" t="s">
        <v>4702</v>
      </c>
      <c r="G692" s="600" t="s">
        <v>39</v>
      </c>
      <c r="H692" s="600" t="s">
        <v>4168</v>
      </c>
      <c r="I692" s="600">
        <v>1.2</v>
      </c>
      <c r="J692" s="600">
        <v>3.7</v>
      </c>
      <c r="K692" s="600" t="s">
        <v>1194</v>
      </c>
      <c r="L692" s="600" t="s">
        <v>1194</v>
      </c>
      <c r="M692" s="600" t="s">
        <v>7273</v>
      </c>
      <c r="N692" s="600" t="s">
        <v>79</v>
      </c>
      <c r="O692" s="600" t="s">
        <v>7274</v>
      </c>
      <c r="P692" s="600">
        <v>9</v>
      </c>
      <c r="Q692" s="600" t="s">
        <v>8108</v>
      </c>
      <c r="R692" s="600" t="s">
        <v>6653</v>
      </c>
      <c r="S692" s="600"/>
      <c r="T692" s="600" t="s">
        <v>7275</v>
      </c>
      <c r="U692" s="600" t="s">
        <v>7276</v>
      </c>
      <c r="V692" s="600" t="s">
        <v>7276</v>
      </c>
      <c r="W692" s="600" t="s">
        <v>7306</v>
      </c>
      <c r="X692" s="600">
        <v>0</v>
      </c>
      <c r="Y692" s="600">
        <v>4</v>
      </c>
      <c r="Z692" s="600" t="s">
        <v>7307</v>
      </c>
      <c r="AA692" s="600" t="s">
        <v>7308</v>
      </c>
      <c r="AB692" s="600" t="s">
        <v>8115</v>
      </c>
      <c r="AC692" s="600"/>
      <c r="AD692" s="600"/>
      <c r="AE692" s="600"/>
      <c r="AF692" s="600">
        <v>527.5</v>
      </c>
      <c r="AG692" s="600">
        <v>538.75</v>
      </c>
      <c r="AH692" s="600">
        <v>550</v>
      </c>
      <c r="AI692" s="600">
        <v>2110</v>
      </c>
      <c r="AJ692" s="600">
        <v>2155</v>
      </c>
      <c r="AK692" s="600">
        <v>2200</v>
      </c>
      <c r="AL692" s="600">
        <v>1582.5</v>
      </c>
      <c r="AM692" s="600">
        <v>1571.25</v>
      </c>
      <c r="AN692" s="600">
        <v>1560</v>
      </c>
      <c r="AO692" s="600">
        <v>3</v>
      </c>
      <c r="AP692" s="600">
        <v>3</v>
      </c>
      <c r="AQ692" s="600">
        <v>3</v>
      </c>
      <c r="AR692" s="600"/>
      <c r="AS692" s="600"/>
      <c r="AT692" s="600"/>
      <c r="AU692" s="600"/>
      <c r="AV692" s="600">
        <v>-35.5</v>
      </c>
      <c r="AW692" s="600">
        <v>-35.5</v>
      </c>
      <c r="AX692" s="600">
        <v>-35.5</v>
      </c>
      <c r="AY692" s="600">
        <v>-112.7</v>
      </c>
      <c r="AZ692" s="600"/>
      <c r="BA692" s="600"/>
      <c r="BB692" s="600"/>
      <c r="BC692" s="600" t="str">
        <f t="shared" si="30"/>
        <v>FAIL</v>
      </c>
      <c r="BD692" s="600" t="str">
        <f t="shared" si="31"/>
        <v>FAIL</v>
      </c>
      <c r="BE692" s="600" t="str">
        <f t="shared" si="32"/>
        <v>FAIL</v>
      </c>
      <c r="BF692" s="600" t="s">
        <v>21</v>
      </c>
    </row>
    <row r="693" spans="1:58" ht="17.350000000000001">
      <c r="A693" s="599"/>
      <c r="B693" s="599" t="s">
        <v>8116</v>
      </c>
      <c r="C693" s="599" t="s">
        <v>7272</v>
      </c>
      <c r="D693" s="599" t="s">
        <v>16</v>
      </c>
      <c r="E693" s="599" t="s">
        <v>1388</v>
      </c>
      <c r="F693" s="599" t="s">
        <v>4702</v>
      </c>
      <c r="G693" s="599" t="s">
        <v>39</v>
      </c>
      <c r="H693" s="599" t="s">
        <v>4168</v>
      </c>
      <c r="I693" s="599">
        <v>1.2</v>
      </c>
      <c r="J693" s="599">
        <v>3.7</v>
      </c>
      <c r="K693" s="599" t="s">
        <v>1194</v>
      </c>
      <c r="L693" s="599" t="s">
        <v>1194</v>
      </c>
      <c r="M693" s="599" t="s">
        <v>7273</v>
      </c>
      <c r="N693" s="599" t="s">
        <v>79</v>
      </c>
      <c r="O693" s="599" t="s">
        <v>7274</v>
      </c>
      <c r="P693" s="599">
        <v>9</v>
      </c>
      <c r="Q693" s="599" t="s">
        <v>8108</v>
      </c>
      <c r="R693" s="599" t="s">
        <v>6653</v>
      </c>
      <c r="S693" s="599"/>
      <c r="T693" s="599" t="s">
        <v>7275</v>
      </c>
      <c r="U693" s="599" t="s">
        <v>7276</v>
      </c>
      <c r="V693" s="599" t="s">
        <v>7276</v>
      </c>
      <c r="W693" s="599" t="s">
        <v>7310</v>
      </c>
      <c r="X693" s="599">
        <v>0</v>
      </c>
      <c r="Y693" s="599">
        <v>5</v>
      </c>
      <c r="Z693" s="599" t="s">
        <v>7311</v>
      </c>
      <c r="AA693" s="599" t="s">
        <v>7312</v>
      </c>
      <c r="AB693" s="599" t="s">
        <v>8116</v>
      </c>
      <c r="AC693" s="599"/>
      <c r="AD693" s="599"/>
      <c r="AE693" s="599"/>
      <c r="AF693" s="599">
        <v>422</v>
      </c>
      <c r="AG693" s="599">
        <v>431</v>
      </c>
      <c r="AH693" s="599">
        <v>440</v>
      </c>
      <c r="AI693" s="599">
        <v>2110</v>
      </c>
      <c r="AJ693" s="599">
        <v>2155</v>
      </c>
      <c r="AK693" s="599">
        <v>2200</v>
      </c>
      <c r="AL693" s="599">
        <v>1688</v>
      </c>
      <c r="AM693" s="599">
        <v>1679</v>
      </c>
      <c r="AN693" s="599">
        <v>1670</v>
      </c>
      <c r="AO693" s="599">
        <v>3</v>
      </c>
      <c r="AP693" s="599">
        <v>3</v>
      </c>
      <c r="AQ693" s="599">
        <v>3</v>
      </c>
      <c r="AR693" s="599"/>
      <c r="AS693" s="599"/>
      <c r="AT693" s="599"/>
      <c r="AU693" s="599"/>
      <c r="AV693" s="599">
        <v>-35.5</v>
      </c>
      <c r="AW693" s="599">
        <v>-35.5</v>
      </c>
      <c r="AX693" s="599">
        <v>-35.5</v>
      </c>
      <c r="AY693" s="599">
        <v>-112.7</v>
      </c>
      <c r="AZ693" s="599"/>
      <c r="BA693" s="599"/>
      <c r="BB693" s="599"/>
      <c r="BC693" s="599" t="str">
        <f t="shared" si="30"/>
        <v>FAIL</v>
      </c>
      <c r="BD693" s="599" t="str">
        <f t="shared" si="31"/>
        <v>FAIL</v>
      </c>
      <c r="BE693" s="599" t="str">
        <f t="shared" si="32"/>
        <v>FAIL</v>
      </c>
      <c r="BF693" s="599" t="s">
        <v>21</v>
      </c>
    </row>
    <row r="694" spans="1:58" ht="17.350000000000001">
      <c r="A694" s="600"/>
      <c r="B694" s="600" t="s">
        <v>8117</v>
      </c>
      <c r="C694" s="600" t="s">
        <v>7272</v>
      </c>
      <c r="D694" s="600" t="s">
        <v>16</v>
      </c>
      <c r="E694" s="599" t="s">
        <v>1388</v>
      </c>
      <c r="F694" s="600" t="s">
        <v>4702</v>
      </c>
      <c r="G694" s="600" t="s">
        <v>39</v>
      </c>
      <c r="H694" s="600" t="s">
        <v>4168</v>
      </c>
      <c r="I694" s="600">
        <v>1.2</v>
      </c>
      <c r="J694" s="600">
        <v>3.7</v>
      </c>
      <c r="K694" s="600" t="s">
        <v>1194</v>
      </c>
      <c r="L694" s="600" t="s">
        <v>1194</v>
      </c>
      <c r="M694" s="600" t="s">
        <v>7273</v>
      </c>
      <c r="N694" s="600" t="s">
        <v>79</v>
      </c>
      <c r="O694" s="600" t="s">
        <v>7274</v>
      </c>
      <c r="P694" s="600">
        <v>9</v>
      </c>
      <c r="Q694" s="600" t="s">
        <v>8108</v>
      </c>
      <c r="R694" s="600" t="s">
        <v>6653</v>
      </c>
      <c r="S694" s="600" t="s">
        <v>7071</v>
      </c>
      <c r="T694" s="600" t="s">
        <v>7275</v>
      </c>
      <c r="U694" s="600" t="s">
        <v>7276</v>
      </c>
      <c r="V694" s="600" t="s">
        <v>7276</v>
      </c>
      <c r="W694" s="600" t="s">
        <v>7299</v>
      </c>
      <c r="X694" s="600">
        <v>-1</v>
      </c>
      <c r="Y694" s="600">
        <v>1</v>
      </c>
      <c r="Z694" s="600" t="s">
        <v>7314</v>
      </c>
      <c r="AA694" s="600" t="s">
        <v>7315</v>
      </c>
      <c r="AB694" s="600" t="s">
        <v>8117</v>
      </c>
      <c r="AC694" s="600">
        <v>1710</v>
      </c>
      <c r="AD694" s="600">
        <v>1745</v>
      </c>
      <c r="AE694" s="600">
        <v>1780</v>
      </c>
      <c r="AF694" s="600">
        <v>3820</v>
      </c>
      <c r="AG694" s="600">
        <v>3900</v>
      </c>
      <c r="AH694" s="600">
        <v>3980</v>
      </c>
      <c r="AI694" s="600">
        <v>2110</v>
      </c>
      <c r="AJ694" s="600">
        <v>2155</v>
      </c>
      <c r="AK694" s="600">
        <v>2200</v>
      </c>
      <c r="AL694" s="600">
        <v>1620</v>
      </c>
      <c r="AM694" s="600">
        <v>1700</v>
      </c>
      <c r="AN694" s="600">
        <v>1780</v>
      </c>
      <c r="AO694" s="600">
        <v>3</v>
      </c>
      <c r="AP694" s="600">
        <v>3</v>
      </c>
      <c r="AQ694" s="600">
        <v>3</v>
      </c>
      <c r="AR694" s="600"/>
      <c r="AS694" s="600">
        <v>22.5</v>
      </c>
      <c r="AT694" s="600">
        <v>22.5</v>
      </c>
      <c r="AU694" s="600">
        <v>22.5</v>
      </c>
      <c r="AV694" s="600">
        <v>-21.2</v>
      </c>
      <c r="AW694" s="600">
        <v>-21.2</v>
      </c>
      <c r="AX694" s="600">
        <v>-21.2</v>
      </c>
      <c r="AY694" s="600">
        <v>-112.7</v>
      </c>
      <c r="AZ694" s="600"/>
      <c r="BA694" s="600"/>
      <c r="BB694" s="600"/>
      <c r="BC694" s="600" t="str">
        <f t="shared" si="30"/>
        <v>FAIL</v>
      </c>
      <c r="BD694" s="600" t="str">
        <f t="shared" si="31"/>
        <v>FAIL</v>
      </c>
      <c r="BE694" s="600" t="str">
        <f t="shared" si="32"/>
        <v>FAIL</v>
      </c>
      <c r="BF694" s="600" t="s">
        <v>21</v>
      </c>
    </row>
    <row r="695" spans="1:58" ht="17.350000000000001">
      <c r="A695" s="599"/>
      <c r="B695" s="599" t="s">
        <v>8118</v>
      </c>
      <c r="C695" s="599" t="s">
        <v>7272</v>
      </c>
      <c r="D695" s="599" t="s">
        <v>16</v>
      </c>
      <c r="E695" s="599" t="s">
        <v>1388</v>
      </c>
      <c r="F695" s="599" t="s">
        <v>4702</v>
      </c>
      <c r="G695" s="599" t="s">
        <v>39</v>
      </c>
      <c r="H695" s="599" t="s">
        <v>4168</v>
      </c>
      <c r="I695" s="599">
        <v>1.2</v>
      </c>
      <c r="J695" s="599">
        <v>3.7</v>
      </c>
      <c r="K695" s="599" t="s">
        <v>1194</v>
      </c>
      <c r="L695" s="599" t="s">
        <v>1194</v>
      </c>
      <c r="M695" s="599" t="s">
        <v>7273</v>
      </c>
      <c r="N695" s="599" t="s">
        <v>79</v>
      </c>
      <c r="O695" s="599" t="s">
        <v>7274</v>
      </c>
      <c r="P695" s="599">
        <v>9</v>
      </c>
      <c r="Q695" s="599" t="s">
        <v>8108</v>
      </c>
      <c r="R695" s="599" t="s">
        <v>6653</v>
      </c>
      <c r="S695" s="599" t="s">
        <v>7071</v>
      </c>
      <c r="T695" s="599" t="s">
        <v>7275</v>
      </c>
      <c r="U695" s="599" t="s">
        <v>7276</v>
      </c>
      <c r="V695" s="599" t="s">
        <v>7276</v>
      </c>
      <c r="W695" s="599" t="s">
        <v>7299</v>
      </c>
      <c r="X695" s="599">
        <v>1</v>
      </c>
      <c r="Y695" s="599">
        <v>1</v>
      </c>
      <c r="Z695" s="599" t="s">
        <v>7317</v>
      </c>
      <c r="AA695" s="599" t="s">
        <v>7318</v>
      </c>
      <c r="AB695" s="599" t="s">
        <v>8118</v>
      </c>
      <c r="AC695" s="599">
        <v>1710</v>
      </c>
      <c r="AD695" s="599">
        <v>1745</v>
      </c>
      <c r="AE695" s="599">
        <v>1780</v>
      </c>
      <c r="AF695" s="599">
        <v>400</v>
      </c>
      <c r="AG695" s="599">
        <v>410</v>
      </c>
      <c r="AH695" s="599">
        <v>420</v>
      </c>
      <c r="AI695" s="599">
        <v>2110</v>
      </c>
      <c r="AJ695" s="599">
        <v>2155</v>
      </c>
      <c r="AK695" s="599">
        <v>2200</v>
      </c>
      <c r="AL695" s="599">
        <v>1710</v>
      </c>
      <c r="AM695" s="599">
        <v>1700</v>
      </c>
      <c r="AN695" s="599">
        <v>1690</v>
      </c>
      <c r="AO695" s="599">
        <v>3</v>
      </c>
      <c r="AP695" s="599">
        <v>3</v>
      </c>
      <c r="AQ695" s="599">
        <v>3</v>
      </c>
      <c r="AR695" s="599"/>
      <c r="AS695" s="599">
        <v>22.5</v>
      </c>
      <c r="AT695" s="599">
        <v>22.5</v>
      </c>
      <c r="AU695" s="599">
        <v>22.5</v>
      </c>
      <c r="AV695" s="599">
        <v>-35.5</v>
      </c>
      <c r="AW695" s="599">
        <v>-35.5</v>
      </c>
      <c r="AX695" s="599">
        <v>-35.5</v>
      </c>
      <c r="AY695" s="599">
        <v>-112.7</v>
      </c>
      <c r="AZ695" s="599"/>
      <c r="BA695" s="599"/>
      <c r="BB695" s="599"/>
      <c r="BC695" s="599" t="str">
        <f t="shared" si="30"/>
        <v>FAIL</v>
      </c>
      <c r="BD695" s="599" t="str">
        <f t="shared" si="31"/>
        <v>FAIL</v>
      </c>
      <c r="BE695" s="599" t="str">
        <f t="shared" si="32"/>
        <v>FAIL</v>
      </c>
      <c r="BF695" s="599" t="s">
        <v>21</v>
      </c>
    </row>
    <row r="696" spans="1:58" ht="17.350000000000001">
      <c r="A696" s="600"/>
      <c r="B696" s="600" t="s">
        <v>8119</v>
      </c>
      <c r="C696" s="600" t="s">
        <v>7272</v>
      </c>
      <c r="D696" s="600" t="s">
        <v>16</v>
      </c>
      <c r="E696" s="599" t="s">
        <v>1388</v>
      </c>
      <c r="F696" s="600" t="s">
        <v>4702</v>
      </c>
      <c r="G696" s="600" t="s">
        <v>39</v>
      </c>
      <c r="H696" s="600" t="s">
        <v>4168</v>
      </c>
      <c r="I696" s="600">
        <v>1.2</v>
      </c>
      <c r="J696" s="600">
        <v>3.7</v>
      </c>
      <c r="K696" s="600" t="s">
        <v>1194</v>
      </c>
      <c r="L696" s="600" t="s">
        <v>1194</v>
      </c>
      <c r="M696" s="600" t="s">
        <v>7273</v>
      </c>
      <c r="N696" s="600" t="s">
        <v>79</v>
      </c>
      <c r="O696" s="600" t="s">
        <v>7274</v>
      </c>
      <c r="P696" s="600">
        <v>9</v>
      </c>
      <c r="Q696" s="600" t="s">
        <v>8108</v>
      </c>
      <c r="R696" s="600" t="s">
        <v>6653</v>
      </c>
      <c r="S696" s="600" t="s">
        <v>7071</v>
      </c>
      <c r="T696" s="600" t="s">
        <v>7275</v>
      </c>
      <c r="U696" s="600" t="s">
        <v>7276</v>
      </c>
      <c r="V696" s="600" t="s">
        <v>7276</v>
      </c>
      <c r="W696" s="600" t="s">
        <v>4373</v>
      </c>
      <c r="X696" s="600">
        <v>-1</v>
      </c>
      <c r="Y696" s="600">
        <v>2</v>
      </c>
      <c r="Z696" s="600" t="s">
        <v>7320</v>
      </c>
      <c r="AA696" s="600" t="s">
        <v>7321</v>
      </c>
      <c r="AB696" s="600" t="s">
        <v>8119</v>
      </c>
      <c r="AC696" s="600">
        <v>1710</v>
      </c>
      <c r="AD696" s="600">
        <v>1745</v>
      </c>
      <c r="AE696" s="600">
        <v>1780</v>
      </c>
      <c r="AF696" s="600">
        <v>1910</v>
      </c>
      <c r="AG696" s="600">
        <v>1950</v>
      </c>
      <c r="AH696" s="600">
        <v>1990</v>
      </c>
      <c r="AI696" s="600">
        <v>2110</v>
      </c>
      <c r="AJ696" s="600">
        <v>2155</v>
      </c>
      <c r="AK696" s="600">
        <v>2200</v>
      </c>
      <c r="AL696" s="600">
        <v>200</v>
      </c>
      <c r="AM696" s="600">
        <v>160</v>
      </c>
      <c r="AN696" s="600">
        <v>120</v>
      </c>
      <c r="AO696" s="600">
        <v>3</v>
      </c>
      <c r="AP696" s="600">
        <v>3</v>
      </c>
      <c r="AQ696" s="600">
        <v>3</v>
      </c>
      <c r="AR696" s="600"/>
      <c r="AS696" s="600">
        <v>22.5</v>
      </c>
      <c r="AT696" s="600">
        <v>22.5</v>
      </c>
      <c r="AU696" s="600">
        <v>22.5</v>
      </c>
      <c r="AV696" s="600">
        <v>-16.3</v>
      </c>
      <c r="AW696" s="600">
        <v>-16.3</v>
      </c>
      <c r="AX696" s="600">
        <v>-16.3</v>
      </c>
      <c r="AY696" s="600">
        <v>-112.7</v>
      </c>
      <c r="AZ696" s="600"/>
      <c r="BA696" s="600"/>
      <c r="BB696" s="600"/>
      <c r="BC696" s="600" t="str">
        <f t="shared" si="30"/>
        <v>FAIL</v>
      </c>
      <c r="BD696" s="600" t="str">
        <f t="shared" si="31"/>
        <v>FAIL</v>
      </c>
      <c r="BE696" s="600" t="str">
        <f t="shared" si="32"/>
        <v>FAIL</v>
      </c>
      <c r="BF696" s="600" t="s">
        <v>21</v>
      </c>
    </row>
    <row r="697" spans="1:58" ht="17.350000000000001">
      <c r="A697" s="599"/>
      <c r="B697" s="599" t="s">
        <v>8120</v>
      </c>
      <c r="C697" s="599" t="s">
        <v>7272</v>
      </c>
      <c r="D697" s="599" t="s">
        <v>16</v>
      </c>
      <c r="E697" s="599" t="s">
        <v>1388</v>
      </c>
      <c r="F697" s="599" t="s">
        <v>4702</v>
      </c>
      <c r="G697" s="599" t="s">
        <v>39</v>
      </c>
      <c r="H697" s="599" t="s">
        <v>4168</v>
      </c>
      <c r="I697" s="599">
        <v>1.2</v>
      </c>
      <c r="J697" s="599">
        <v>3.7</v>
      </c>
      <c r="K697" s="599" t="s">
        <v>1194</v>
      </c>
      <c r="L697" s="599" t="s">
        <v>1194</v>
      </c>
      <c r="M697" s="599" t="s">
        <v>7273</v>
      </c>
      <c r="N697" s="599" t="s">
        <v>79</v>
      </c>
      <c r="O697" s="599" t="s">
        <v>7274</v>
      </c>
      <c r="P697" s="599">
        <v>9</v>
      </c>
      <c r="Q697" s="599" t="s">
        <v>8108</v>
      </c>
      <c r="R697" s="599" t="s">
        <v>6653</v>
      </c>
      <c r="S697" s="599" t="s">
        <v>7071</v>
      </c>
      <c r="T697" s="599" t="s">
        <v>7275</v>
      </c>
      <c r="U697" s="599" t="s">
        <v>7276</v>
      </c>
      <c r="V697" s="599" t="s">
        <v>7276</v>
      </c>
      <c r="W697" s="599" t="s">
        <v>4373</v>
      </c>
      <c r="X697" s="599">
        <v>1</v>
      </c>
      <c r="Y697" s="599">
        <v>2</v>
      </c>
      <c r="Z697" s="599" t="s">
        <v>7323</v>
      </c>
      <c r="AA697" s="599" t="s">
        <v>7318</v>
      </c>
      <c r="AB697" s="599" t="s">
        <v>8120</v>
      </c>
      <c r="AC697" s="599">
        <v>1710</v>
      </c>
      <c r="AD697" s="599">
        <v>1745</v>
      </c>
      <c r="AE697" s="599">
        <v>1780</v>
      </c>
      <c r="AF697" s="599">
        <v>200</v>
      </c>
      <c r="AG697" s="599">
        <v>205</v>
      </c>
      <c r="AH697" s="599">
        <v>210</v>
      </c>
      <c r="AI697" s="599">
        <v>2110</v>
      </c>
      <c r="AJ697" s="599">
        <v>2155</v>
      </c>
      <c r="AK697" s="599">
        <v>2200</v>
      </c>
      <c r="AL697" s="599">
        <v>1910</v>
      </c>
      <c r="AM697" s="599">
        <v>1905</v>
      </c>
      <c r="AN697" s="599">
        <v>1900</v>
      </c>
      <c r="AO697" s="599">
        <v>3</v>
      </c>
      <c r="AP697" s="599">
        <v>3</v>
      </c>
      <c r="AQ697" s="599">
        <v>3</v>
      </c>
      <c r="AR697" s="599"/>
      <c r="AS697" s="599">
        <v>22.5</v>
      </c>
      <c r="AT697" s="599">
        <v>22.5</v>
      </c>
      <c r="AU697" s="599">
        <v>22.5</v>
      </c>
      <c r="AV697" s="599">
        <v>-35.5</v>
      </c>
      <c r="AW697" s="599">
        <v>-35.5</v>
      </c>
      <c r="AX697" s="599">
        <v>-35.5</v>
      </c>
      <c r="AY697" s="599">
        <v>-112.7</v>
      </c>
      <c r="AZ697" s="599"/>
      <c r="BA697" s="599"/>
      <c r="BB697" s="599"/>
      <c r="BC697" s="599" t="str">
        <f t="shared" si="30"/>
        <v>FAIL</v>
      </c>
      <c r="BD697" s="599" t="str">
        <f t="shared" si="31"/>
        <v>FAIL</v>
      </c>
      <c r="BE697" s="599" t="str">
        <f t="shared" si="32"/>
        <v>FAIL</v>
      </c>
      <c r="BF697" s="599" t="s">
        <v>21</v>
      </c>
    </row>
    <row r="698" spans="1:58" ht="17.350000000000001">
      <c r="A698" s="600"/>
      <c r="B698" s="600" t="s">
        <v>8121</v>
      </c>
      <c r="C698" s="600" t="s">
        <v>7272</v>
      </c>
      <c r="D698" s="600" t="s">
        <v>16</v>
      </c>
      <c r="E698" s="599" t="s">
        <v>1388</v>
      </c>
      <c r="F698" s="600" t="s">
        <v>4702</v>
      </c>
      <c r="G698" s="600" t="s">
        <v>39</v>
      </c>
      <c r="H698" s="600" t="s">
        <v>4168</v>
      </c>
      <c r="I698" s="600">
        <v>1.2</v>
      </c>
      <c r="J698" s="600">
        <v>3.7</v>
      </c>
      <c r="K698" s="600" t="s">
        <v>1194</v>
      </c>
      <c r="L698" s="600" t="s">
        <v>1194</v>
      </c>
      <c r="M698" s="600" t="s">
        <v>7273</v>
      </c>
      <c r="N698" s="600" t="s">
        <v>79</v>
      </c>
      <c r="O698" s="600" t="s">
        <v>7274</v>
      </c>
      <c r="P698" s="600">
        <v>9</v>
      </c>
      <c r="Q698" s="600" t="s">
        <v>8108</v>
      </c>
      <c r="R698" s="600" t="s">
        <v>6653</v>
      </c>
      <c r="S698" s="600" t="s">
        <v>7071</v>
      </c>
      <c r="T698" s="600"/>
      <c r="U698" s="600" t="s">
        <v>7276</v>
      </c>
      <c r="V698" s="600" t="s">
        <v>7276</v>
      </c>
      <c r="W698" s="600" t="s">
        <v>7299</v>
      </c>
      <c r="X698" s="600">
        <v>2</v>
      </c>
      <c r="Y698" s="600"/>
      <c r="Z698" s="600" t="s">
        <v>7325</v>
      </c>
      <c r="AA698" s="600"/>
      <c r="AB698" s="600" t="s">
        <v>8121</v>
      </c>
      <c r="AC698" s="600">
        <v>1710</v>
      </c>
      <c r="AD698" s="600">
        <v>1745</v>
      </c>
      <c r="AE698" s="600">
        <v>1780</v>
      </c>
      <c r="AF698" s="600"/>
      <c r="AG698" s="600"/>
      <c r="AH698" s="600"/>
      <c r="AI698" s="600">
        <v>2110</v>
      </c>
      <c r="AJ698" s="600">
        <v>2155</v>
      </c>
      <c r="AK698" s="600">
        <v>2200</v>
      </c>
      <c r="AL698" s="600"/>
      <c r="AM698" s="600"/>
      <c r="AN698" s="600"/>
      <c r="AO698" s="600"/>
      <c r="AP698" s="600"/>
      <c r="AQ698" s="600"/>
      <c r="AR698" s="600"/>
      <c r="AS698" s="600">
        <v>26.5</v>
      </c>
      <c r="AT698" s="600">
        <v>26.5</v>
      </c>
      <c r="AU698" s="600">
        <v>26.5</v>
      </c>
      <c r="AV698" s="600"/>
      <c r="AW698" s="600"/>
      <c r="AX698" s="600"/>
      <c r="AY698" s="600">
        <v>-112.7</v>
      </c>
      <c r="AZ698" s="600"/>
      <c r="BA698" s="600"/>
      <c r="BB698" s="600"/>
      <c r="BC698" s="600" t="str">
        <f t="shared" si="30"/>
        <v>FAIL</v>
      </c>
      <c r="BD698" s="600" t="str">
        <f t="shared" si="31"/>
        <v>FAIL</v>
      </c>
      <c r="BE698" s="600" t="str">
        <f t="shared" si="32"/>
        <v>FAIL</v>
      </c>
      <c r="BF698" s="600" t="s">
        <v>21</v>
      </c>
    </row>
    <row r="699" spans="1:58" ht="17.350000000000001">
      <c r="A699" s="599"/>
      <c r="B699" s="599" t="s">
        <v>8122</v>
      </c>
      <c r="C699" s="599" t="s">
        <v>7272</v>
      </c>
      <c r="D699" s="599" t="s">
        <v>16</v>
      </c>
      <c r="E699" s="599" t="s">
        <v>1388</v>
      </c>
      <c r="F699" s="599" t="s">
        <v>4702</v>
      </c>
      <c r="G699" s="599" t="s">
        <v>39</v>
      </c>
      <c r="H699" s="599" t="s">
        <v>4168</v>
      </c>
      <c r="I699" s="599">
        <v>1.2</v>
      </c>
      <c r="J699" s="599">
        <v>3.7</v>
      </c>
      <c r="K699" s="599" t="s">
        <v>1194</v>
      </c>
      <c r="L699" s="599" t="s">
        <v>1194</v>
      </c>
      <c r="M699" s="599" t="s">
        <v>7273</v>
      </c>
      <c r="N699" s="599" t="s">
        <v>79</v>
      </c>
      <c r="O699" s="599" t="s">
        <v>7274</v>
      </c>
      <c r="P699" s="599">
        <v>9</v>
      </c>
      <c r="Q699" s="599" t="s">
        <v>8108</v>
      </c>
      <c r="R699" s="599" t="s">
        <v>6653</v>
      </c>
      <c r="S699" s="599" t="s">
        <v>7071</v>
      </c>
      <c r="T699" s="599" t="s">
        <v>7275</v>
      </c>
      <c r="U699" s="599" t="s">
        <v>7276</v>
      </c>
      <c r="V699" s="599" t="s">
        <v>7276</v>
      </c>
      <c r="W699" s="599" t="s">
        <v>4373</v>
      </c>
      <c r="X699" s="599">
        <v>-2</v>
      </c>
      <c r="Y699" s="599">
        <v>1</v>
      </c>
      <c r="Z699" s="599" t="s">
        <v>7327</v>
      </c>
      <c r="AA699" s="599" t="s">
        <v>7328</v>
      </c>
      <c r="AB699" s="599" t="s">
        <v>8122</v>
      </c>
      <c r="AC699" s="599">
        <v>1710</v>
      </c>
      <c r="AD699" s="599">
        <v>1745</v>
      </c>
      <c r="AE699" s="599">
        <v>1780</v>
      </c>
      <c r="AF699" s="599">
        <v>5530</v>
      </c>
      <c r="AG699" s="599">
        <v>5645</v>
      </c>
      <c r="AH699" s="599">
        <v>5760</v>
      </c>
      <c r="AI699" s="599">
        <v>2110</v>
      </c>
      <c r="AJ699" s="599">
        <v>2155</v>
      </c>
      <c r="AK699" s="599">
        <v>2200</v>
      </c>
      <c r="AL699" s="599">
        <v>3330</v>
      </c>
      <c r="AM699" s="599">
        <v>3445</v>
      </c>
      <c r="AN699" s="599">
        <v>3560</v>
      </c>
      <c r="AO699" s="599">
        <v>3</v>
      </c>
      <c r="AP699" s="599">
        <v>3</v>
      </c>
      <c r="AQ699" s="599">
        <v>3</v>
      </c>
      <c r="AR699" s="599"/>
      <c r="AS699" s="599">
        <v>22.5</v>
      </c>
      <c r="AT699" s="599">
        <v>22.5</v>
      </c>
      <c r="AU699" s="599">
        <v>22.5</v>
      </c>
      <c r="AV699" s="599">
        <v>-46.4</v>
      </c>
      <c r="AW699" s="599">
        <v>-46.4</v>
      </c>
      <c r="AX699" s="599">
        <v>-46.4</v>
      </c>
      <c r="AY699" s="599">
        <v>-112.7</v>
      </c>
      <c r="AZ699" s="599"/>
      <c r="BA699" s="599"/>
      <c r="BB699" s="599"/>
      <c r="BC699" s="599" t="str">
        <f t="shared" si="30"/>
        <v>FAIL</v>
      </c>
      <c r="BD699" s="599" t="str">
        <f t="shared" si="31"/>
        <v>FAIL</v>
      </c>
      <c r="BE699" s="599" t="str">
        <f t="shared" si="32"/>
        <v>FAIL</v>
      </c>
      <c r="BF699" s="599" t="s">
        <v>21</v>
      </c>
    </row>
    <row r="700" spans="1:58" ht="17.350000000000001">
      <c r="A700" s="600"/>
      <c r="B700" s="600" t="s">
        <v>8123</v>
      </c>
      <c r="C700" s="600" t="s">
        <v>7272</v>
      </c>
      <c r="D700" s="600" t="s">
        <v>16</v>
      </c>
      <c r="E700" s="599" t="s">
        <v>1388</v>
      </c>
      <c r="F700" s="600" t="s">
        <v>4702</v>
      </c>
      <c r="G700" s="600" t="s">
        <v>39</v>
      </c>
      <c r="H700" s="600" t="s">
        <v>4168</v>
      </c>
      <c r="I700" s="600">
        <v>1.2</v>
      </c>
      <c r="J700" s="600">
        <v>3.7</v>
      </c>
      <c r="K700" s="600" t="s">
        <v>1194</v>
      </c>
      <c r="L700" s="600" t="s">
        <v>1194</v>
      </c>
      <c r="M700" s="600" t="s">
        <v>7273</v>
      </c>
      <c r="N700" s="600" t="s">
        <v>79</v>
      </c>
      <c r="O700" s="600" t="s">
        <v>7274</v>
      </c>
      <c r="P700" s="600">
        <v>9</v>
      </c>
      <c r="Q700" s="600" t="s">
        <v>8108</v>
      </c>
      <c r="R700" s="600" t="s">
        <v>6653</v>
      </c>
      <c r="S700" s="600" t="s">
        <v>7071</v>
      </c>
      <c r="T700" s="600" t="s">
        <v>7283</v>
      </c>
      <c r="U700" s="600" t="s">
        <v>7276</v>
      </c>
      <c r="V700" s="600" t="s">
        <v>7276</v>
      </c>
      <c r="W700" s="600" t="s">
        <v>4373</v>
      </c>
      <c r="X700" s="600">
        <v>-2</v>
      </c>
      <c r="Y700" s="600">
        <v>1</v>
      </c>
      <c r="Z700" s="600" t="s">
        <v>7330</v>
      </c>
      <c r="AA700" s="600" t="s">
        <v>7331</v>
      </c>
      <c r="AB700" s="600" t="s">
        <v>8123</v>
      </c>
      <c r="AC700" s="600">
        <v>1710</v>
      </c>
      <c r="AD700" s="600">
        <v>1745</v>
      </c>
      <c r="AE700" s="600">
        <v>1780</v>
      </c>
      <c r="AF700" s="600">
        <v>5530</v>
      </c>
      <c r="AG700" s="600">
        <v>5645</v>
      </c>
      <c r="AH700" s="600">
        <v>5760</v>
      </c>
      <c r="AI700" s="600">
        <v>2110</v>
      </c>
      <c r="AJ700" s="600">
        <v>2155</v>
      </c>
      <c r="AK700" s="600">
        <v>2200</v>
      </c>
      <c r="AL700" s="600">
        <v>3330</v>
      </c>
      <c r="AM700" s="600">
        <v>3445</v>
      </c>
      <c r="AN700" s="600">
        <v>3560</v>
      </c>
      <c r="AO700" s="600"/>
      <c r="AP700" s="600"/>
      <c r="AQ700" s="600"/>
      <c r="AR700" s="600"/>
      <c r="AS700" s="600">
        <v>26.5</v>
      </c>
      <c r="AT700" s="600">
        <v>26.5</v>
      </c>
      <c r="AU700" s="600">
        <v>26.5</v>
      </c>
      <c r="AV700" s="600">
        <v>-21.4</v>
      </c>
      <c r="AW700" s="600">
        <v>-21.4</v>
      </c>
      <c r="AX700" s="600">
        <v>-21.4</v>
      </c>
      <c r="AY700" s="600">
        <v>-112.7</v>
      </c>
      <c r="AZ700" s="600"/>
      <c r="BA700" s="600"/>
      <c r="BB700" s="600"/>
      <c r="BC700" s="600" t="str">
        <f t="shared" si="30"/>
        <v>FAIL</v>
      </c>
      <c r="BD700" s="600" t="str">
        <f t="shared" si="31"/>
        <v>FAIL</v>
      </c>
      <c r="BE700" s="600" t="str">
        <f t="shared" si="32"/>
        <v>FAIL</v>
      </c>
      <c r="BF700" s="600" t="s">
        <v>21</v>
      </c>
    </row>
    <row r="701" spans="1:58" ht="17.350000000000001">
      <c r="A701" s="599"/>
      <c r="B701" s="599" t="s">
        <v>8124</v>
      </c>
      <c r="C701" s="599" t="s">
        <v>7272</v>
      </c>
      <c r="D701" s="599" t="s">
        <v>16</v>
      </c>
      <c r="E701" s="599" t="s">
        <v>1388</v>
      </c>
      <c r="F701" s="599" t="s">
        <v>4702</v>
      </c>
      <c r="G701" s="599" t="s">
        <v>39</v>
      </c>
      <c r="H701" s="599" t="s">
        <v>4168</v>
      </c>
      <c r="I701" s="599">
        <v>1.2</v>
      </c>
      <c r="J701" s="599">
        <v>3.7</v>
      </c>
      <c r="K701" s="599" t="s">
        <v>1194</v>
      </c>
      <c r="L701" s="599" t="s">
        <v>1194</v>
      </c>
      <c r="M701" s="599" t="s">
        <v>7273</v>
      </c>
      <c r="N701" s="599" t="s">
        <v>79</v>
      </c>
      <c r="O701" s="599" t="s">
        <v>7274</v>
      </c>
      <c r="P701" s="599">
        <v>9</v>
      </c>
      <c r="Q701" s="599" t="s">
        <v>8108</v>
      </c>
      <c r="R701" s="599" t="s">
        <v>6653</v>
      </c>
      <c r="S701" s="599" t="s">
        <v>7071</v>
      </c>
      <c r="T701" s="599" t="s">
        <v>7275</v>
      </c>
      <c r="U701" s="599" t="s">
        <v>7276</v>
      </c>
      <c r="V701" s="599" t="s">
        <v>7276</v>
      </c>
      <c r="W701" s="599" t="s">
        <v>4373</v>
      </c>
      <c r="X701" s="599">
        <v>2</v>
      </c>
      <c r="Y701" s="599">
        <v>-1</v>
      </c>
      <c r="Z701" s="599" t="s">
        <v>7333</v>
      </c>
      <c r="AA701" s="599" t="s">
        <v>7334</v>
      </c>
      <c r="AB701" s="599" t="s">
        <v>8124</v>
      </c>
      <c r="AC701" s="599">
        <v>1710</v>
      </c>
      <c r="AD701" s="599">
        <v>1745</v>
      </c>
      <c r="AE701" s="599">
        <v>1780</v>
      </c>
      <c r="AF701" s="599">
        <v>1310</v>
      </c>
      <c r="AG701" s="599">
        <v>1335</v>
      </c>
      <c r="AH701" s="599">
        <v>1360</v>
      </c>
      <c r="AI701" s="599">
        <v>2110</v>
      </c>
      <c r="AJ701" s="599">
        <v>2155</v>
      </c>
      <c r="AK701" s="599">
        <v>2200</v>
      </c>
      <c r="AL701" s="599">
        <v>800</v>
      </c>
      <c r="AM701" s="599">
        <v>775</v>
      </c>
      <c r="AN701" s="599">
        <v>750</v>
      </c>
      <c r="AO701" s="599">
        <v>3</v>
      </c>
      <c r="AP701" s="599">
        <v>3</v>
      </c>
      <c r="AQ701" s="599">
        <v>3</v>
      </c>
      <c r="AR701" s="599"/>
      <c r="AS701" s="599">
        <v>22.5</v>
      </c>
      <c r="AT701" s="599">
        <v>22.5</v>
      </c>
      <c r="AU701" s="599">
        <v>22.5</v>
      </c>
      <c r="AV701" s="599">
        <v>-15.8</v>
      </c>
      <c r="AW701" s="599">
        <v>-15.8</v>
      </c>
      <c r="AX701" s="599">
        <v>-15.8</v>
      </c>
      <c r="AY701" s="599">
        <v>-112.7</v>
      </c>
      <c r="AZ701" s="599"/>
      <c r="BA701" s="599"/>
      <c r="BB701" s="599"/>
      <c r="BC701" s="599" t="str">
        <f t="shared" si="30"/>
        <v>FAIL</v>
      </c>
      <c r="BD701" s="599" t="str">
        <f t="shared" si="31"/>
        <v>FAIL</v>
      </c>
      <c r="BE701" s="599" t="str">
        <f t="shared" si="32"/>
        <v>FAIL</v>
      </c>
      <c r="BF701" s="599" t="s">
        <v>21</v>
      </c>
    </row>
    <row r="702" spans="1:58" ht="17.350000000000001">
      <c r="A702" s="600"/>
      <c r="B702" s="600" t="s">
        <v>8125</v>
      </c>
      <c r="C702" s="600" t="s">
        <v>7272</v>
      </c>
      <c r="D702" s="600" t="s">
        <v>16</v>
      </c>
      <c r="E702" s="599" t="s">
        <v>1388</v>
      </c>
      <c r="F702" s="600" t="s">
        <v>4702</v>
      </c>
      <c r="G702" s="600" t="s">
        <v>39</v>
      </c>
      <c r="H702" s="600" t="s">
        <v>4168</v>
      </c>
      <c r="I702" s="600">
        <v>1.2</v>
      </c>
      <c r="J702" s="600">
        <v>3.7</v>
      </c>
      <c r="K702" s="600" t="s">
        <v>1194</v>
      </c>
      <c r="L702" s="600" t="s">
        <v>1194</v>
      </c>
      <c r="M702" s="600" t="s">
        <v>7273</v>
      </c>
      <c r="N702" s="600" t="s">
        <v>79</v>
      </c>
      <c r="O702" s="600" t="s">
        <v>7274</v>
      </c>
      <c r="P702" s="600">
        <v>9</v>
      </c>
      <c r="Q702" s="600" t="s">
        <v>8108</v>
      </c>
      <c r="R702" s="600" t="s">
        <v>6653</v>
      </c>
      <c r="S702" s="600" t="s">
        <v>7601</v>
      </c>
      <c r="T702" s="600"/>
      <c r="U702" s="600" t="s">
        <v>7337</v>
      </c>
      <c r="V702" s="600" t="s">
        <v>8126</v>
      </c>
      <c r="W702" s="600" t="s">
        <v>7299</v>
      </c>
      <c r="X702" s="600">
        <v>2</v>
      </c>
      <c r="Y702" s="600"/>
      <c r="Z702" s="600" t="s">
        <v>7339</v>
      </c>
      <c r="AA702" s="600"/>
      <c r="AB702" s="600" t="s">
        <v>8125</v>
      </c>
      <c r="AC702" s="600">
        <v>663</v>
      </c>
      <c r="AD702" s="600">
        <v>675.5</v>
      </c>
      <c r="AE702" s="600">
        <v>688</v>
      </c>
      <c r="AF702" s="600"/>
      <c r="AG702" s="600"/>
      <c r="AH702" s="600"/>
      <c r="AI702" s="600">
        <v>2110</v>
      </c>
      <c r="AJ702" s="600">
        <v>2155</v>
      </c>
      <c r="AK702" s="600">
        <v>2200</v>
      </c>
      <c r="AL702" s="600"/>
      <c r="AM702" s="600"/>
      <c r="AN702" s="600"/>
      <c r="AO702" s="600"/>
      <c r="AP702" s="600"/>
      <c r="AQ702" s="600"/>
      <c r="AR702" s="600"/>
      <c r="AS702" s="600">
        <v>-5.3</v>
      </c>
      <c r="AT702" s="600">
        <v>-5.3</v>
      </c>
      <c r="AU702" s="600">
        <v>-5.3</v>
      </c>
      <c r="AV702" s="600"/>
      <c r="AW702" s="600"/>
      <c r="AX702" s="600"/>
      <c r="AY702" s="600">
        <v>-112.7</v>
      </c>
      <c r="AZ702" s="600"/>
      <c r="BA702" s="600"/>
      <c r="BB702" s="600"/>
      <c r="BC702" s="600" t="str">
        <f t="shared" si="30"/>
        <v>FAIL</v>
      </c>
      <c r="BD702" s="600" t="str">
        <f t="shared" si="31"/>
        <v>FAIL</v>
      </c>
      <c r="BE702" s="600" t="str">
        <f t="shared" si="32"/>
        <v>FAIL</v>
      </c>
      <c r="BF702" s="600" t="s">
        <v>21</v>
      </c>
    </row>
    <row r="703" spans="1:58" ht="17.350000000000001">
      <c r="A703" s="599"/>
      <c r="B703" s="599" t="s">
        <v>8127</v>
      </c>
      <c r="C703" s="599" t="s">
        <v>7272</v>
      </c>
      <c r="D703" s="599" t="s">
        <v>16</v>
      </c>
      <c r="E703" s="599" t="s">
        <v>1388</v>
      </c>
      <c r="F703" s="599" t="s">
        <v>4702</v>
      </c>
      <c r="G703" s="599" t="s">
        <v>39</v>
      </c>
      <c r="H703" s="599" t="s">
        <v>4168</v>
      </c>
      <c r="I703" s="599">
        <v>1.2</v>
      </c>
      <c r="J703" s="599">
        <v>3.7</v>
      </c>
      <c r="K703" s="599" t="s">
        <v>1194</v>
      </c>
      <c r="L703" s="599" t="s">
        <v>1194</v>
      </c>
      <c r="M703" s="599" t="s">
        <v>7273</v>
      </c>
      <c r="N703" s="599" t="s">
        <v>79</v>
      </c>
      <c r="O703" s="599" t="s">
        <v>7274</v>
      </c>
      <c r="P703" s="599">
        <v>9</v>
      </c>
      <c r="Q703" s="599" t="s">
        <v>8108</v>
      </c>
      <c r="R703" s="599" t="s">
        <v>6653</v>
      </c>
      <c r="S703" s="599" t="s">
        <v>7601</v>
      </c>
      <c r="T703" s="599" t="s">
        <v>7275</v>
      </c>
      <c r="U703" s="599" t="s">
        <v>7337</v>
      </c>
      <c r="V703" s="599" t="s">
        <v>8126</v>
      </c>
      <c r="W703" s="599" t="s">
        <v>7299</v>
      </c>
      <c r="X703" s="599">
        <v>-1</v>
      </c>
      <c r="Y703" s="599">
        <v>1</v>
      </c>
      <c r="Z703" s="599" t="s">
        <v>7341</v>
      </c>
      <c r="AA703" s="599" t="s">
        <v>7342</v>
      </c>
      <c r="AB703" s="599" t="s">
        <v>8127</v>
      </c>
      <c r="AC703" s="599">
        <v>663</v>
      </c>
      <c r="AD703" s="599">
        <v>675.5</v>
      </c>
      <c r="AE703" s="599">
        <v>688</v>
      </c>
      <c r="AF703" s="599">
        <v>2773</v>
      </c>
      <c r="AG703" s="599">
        <v>2830.5</v>
      </c>
      <c r="AH703" s="599">
        <v>2888</v>
      </c>
      <c r="AI703" s="599">
        <v>2110</v>
      </c>
      <c r="AJ703" s="599">
        <v>2155</v>
      </c>
      <c r="AK703" s="599">
        <v>2200</v>
      </c>
      <c r="AL703" s="599">
        <v>573</v>
      </c>
      <c r="AM703" s="599">
        <v>630.5</v>
      </c>
      <c r="AN703" s="599">
        <v>688</v>
      </c>
      <c r="AO703" s="599">
        <v>3</v>
      </c>
      <c r="AP703" s="599">
        <v>3</v>
      </c>
      <c r="AQ703" s="599">
        <v>3</v>
      </c>
      <c r="AR703" s="599"/>
      <c r="AS703" s="599">
        <v>-9.3000000000000007</v>
      </c>
      <c r="AT703" s="599">
        <v>-9.3000000000000007</v>
      </c>
      <c r="AU703" s="599">
        <v>-9.3000000000000007</v>
      </c>
      <c r="AV703" s="599">
        <v>-15.7</v>
      </c>
      <c r="AW703" s="599">
        <v>-15.7</v>
      </c>
      <c r="AX703" s="599">
        <v>-15.7</v>
      </c>
      <c r="AY703" s="599">
        <v>-112.7</v>
      </c>
      <c r="AZ703" s="599"/>
      <c r="BA703" s="599"/>
      <c r="BB703" s="599"/>
      <c r="BC703" s="599" t="str">
        <f t="shared" si="30"/>
        <v>FAIL</v>
      </c>
      <c r="BD703" s="599" t="str">
        <f t="shared" si="31"/>
        <v>FAIL</v>
      </c>
      <c r="BE703" s="599" t="str">
        <f t="shared" si="32"/>
        <v>FAIL</v>
      </c>
      <c r="BF703" s="599" t="s">
        <v>21</v>
      </c>
    </row>
    <row r="704" spans="1:58" ht="17.350000000000001">
      <c r="A704" s="600"/>
      <c r="B704" s="600" t="s">
        <v>8128</v>
      </c>
      <c r="C704" s="600" t="s">
        <v>7272</v>
      </c>
      <c r="D704" s="600" t="s">
        <v>16</v>
      </c>
      <c r="E704" s="599" t="s">
        <v>1388</v>
      </c>
      <c r="F704" s="600" t="s">
        <v>4702</v>
      </c>
      <c r="G704" s="600" t="s">
        <v>39</v>
      </c>
      <c r="H704" s="600" t="s">
        <v>4168</v>
      </c>
      <c r="I704" s="600">
        <v>1.2</v>
      </c>
      <c r="J704" s="600">
        <v>3.7</v>
      </c>
      <c r="K704" s="600" t="s">
        <v>1194</v>
      </c>
      <c r="L704" s="600" t="s">
        <v>1194</v>
      </c>
      <c r="M704" s="600" t="s">
        <v>7273</v>
      </c>
      <c r="N704" s="600" t="s">
        <v>79</v>
      </c>
      <c r="O704" s="600" t="s">
        <v>7274</v>
      </c>
      <c r="P704" s="600">
        <v>9</v>
      </c>
      <c r="Q704" s="600" t="s">
        <v>8108</v>
      </c>
      <c r="R704" s="600" t="s">
        <v>6653</v>
      </c>
      <c r="S704" s="600" t="s">
        <v>7601</v>
      </c>
      <c r="T704" s="600" t="s">
        <v>7275</v>
      </c>
      <c r="U704" s="600" t="s">
        <v>7337</v>
      </c>
      <c r="V704" s="600" t="s">
        <v>8126</v>
      </c>
      <c r="W704" s="600" t="s">
        <v>7299</v>
      </c>
      <c r="X704" s="600">
        <v>1</v>
      </c>
      <c r="Y704" s="600">
        <v>1</v>
      </c>
      <c r="Z704" s="600" t="s">
        <v>7344</v>
      </c>
      <c r="AA704" s="600" t="s">
        <v>7345</v>
      </c>
      <c r="AB704" s="600" t="s">
        <v>8128</v>
      </c>
      <c r="AC704" s="600">
        <v>688</v>
      </c>
      <c r="AD704" s="600">
        <v>675.5</v>
      </c>
      <c r="AE704" s="600">
        <v>663</v>
      </c>
      <c r="AF704" s="600">
        <v>1422</v>
      </c>
      <c r="AG704" s="600">
        <v>1479.5</v>
      </c>
      <c r="AH704" s="600">
        <v>1537</v>
      </c>
      <c r="AI704" s="600">
        <v>2110</v>
      </c>
      <c r="AJ704" s="600">
        <v>2155</v>
      </c>
      <c r="AK704" s="600">
        <v>2200</v>
      </c>
      <c r="AL704" s="600">
        <v>688</v>
      </c>
      <c r="AM704" s="600">
        <v>630.5</v>
      </c>
      <c r="AN704" s="600">
        <v>573</v>
      </c>
      <c r="AO704" s="600">
        <v>3</v>
      </c>
      <c r="AP704" s="600">
        <v>3</v>
      </c>
      <c r="AQ704" s="600">
        <v>3</v>
      </c>
      <c r="AR704" s="600"/>
      <c r="AS704" s="600">
        <v>-9.3000000000000007</v>
      </c>
      <c r="AT704" s="600">
        <v>-9.3000000000000007</v>
      </c>
      <c r="AU704" s="600">
        <v>-9.3000000000000007</v>
      </c>
      <c r="AV704" s="600">
        <v>-15.8</v>
      </c>
      <c r="AW704" s="600">
        <v>-16.3</v>
      </c>
      <c r="AX704" s="600">
        <v>-15.8</v>
      </c>
      <c r="AY704" s="600">
        <v>-112.7</v>
      </c>
      <c r="AZ704" s="600"/>
      <c r="BA704" s="600"/>
      <c r="BB704" s="600"/>
      <c r="BC704" s="600" t="str">
        <f t="shared" si="30"/>
        <v>FAIL</v>
      </c>
      <c r="BD704" s="600" t="str">
        <f t="shared" si="31"/>
        <v>FAIL</v>
      </c>
      <c r="BE704" s="600" t="str">
        <f t="shared" si="32"/>
        <v>FAIL</v>
      </c>
      <c r="BF704" s="600" t="s">
        <v>21</v>
      </c>
    </row>
    <row r="705" spans="1:58" ht="17.350000000000001">
      <c r="A705" s="599"/>
      <c r="B705" s="599" t="s">
        <v>8129</v>
      </c>
      <c r="C705" s="599" t="s">
        <v>7272</v>
      </c>
      <c r="D705" s="599" t="s">
        <v>16</v>
      </c>
      <c r="E705" s="599" t="s">
        <v>1388</v>
      </c>
      <c r="F705" s="599" t="s">
        <v>4702</v>
      </c>
      <c r="G705" s="599" t="s">
        <v>39</v>
      </c>
      <c r="H705" s="599" t="s">
        <v>4168</v>
      </c>
      <c r="I705" s="599">
        <v>1.2</v>
      </c>
      <c r="J705" s="599">
        <v>3.7</v>
      </c>
      <c r="K705" s="599" t="s">
        <v>1194</v>
      </c>
      <c r="L705" s="599" t="s">
        <v>1194</v>
      </c>
      <c r="M705" s="599" t="s">
        <v>7273</v>
      </c>
      <c r="N705" s="599" t="s">
        <v>79</v>
      </c>
      <c r="O705" s="599" t="s">
        <v>7274</v>
      </c>
      <c r="P705" s="599">
        <v>9</v>
      </c>
      <c r="Q705" s="599" t="s">
        <v>8108</v>
      </c>
      <c r="R705" s="599" t="s">
        <v>6653</v>
      </c>
      <c r="S705" s="599" t="s">
        <v>7601</v>
      </c>
      <c r="T705" s="599" t="s">
        <v>7275</v>
      </c>
      <c r="U705" s="599" t="s">
        <v>7337</v>
      </c>
      <c r="V705" s="599" t="s">
        <v>8126</v>
      </c>
      <c r="W705" s="599" t="s">
        <v>4373</v>
      </c>
      <c r="X705" s="599">
        <v>-1</v>
      </c>
      <c r="Y705" s="599">
        <v>2</v>
      </c>
      <c r="Z705" s="599" t="s">
        <v>7347</v>
      </c>
      <c r="AA705" s="599" t="s">
        <v>7348</v>
      </c>
      <c r="AB705" s="599" t="s">
        <v>8129</v>
      </c>
      <c r="AC705" s="599">
        <v>663</v>
      </c>
      <c r="AD705" s="599">
        <v>675.5</v>
      </c>
      <c r="AE705" s="599">
        <v>688</v>
      </c>
      <c r="AF705" s="599">
        <v>1386.5</v>
      </c>
      <c r="AG705" s="599">
        <v>1415.25</v>
      </c>
      <c r="AH705" s="599">
        <v>1444</v>
      </c>
      <c r="AI705" s="599">
        <v>2110</v>
      </c>
      <c r="AJ705" s="599">
        <v>2155</v>
      </c>
      <c r="AK705" s="599">
        <v>2200</v>
      </c>
      <c r="AL705" s="599">
        <v>723.5</v>
      </c>
      <c r="AM705" s="599">
        <v>694.75</v>
      </c>
      <c r="AN705" s="599">
        <v>666</v>
      </c>
      <c r="AO705" s="599">
        <v>3</v>
      </c>
      <c r="AP705" s="599">
        <v>3</v>
      </c>
      <c r="AQ705" s="599">
        <v>3</v>
      </c>
      <c r="AR705" s="599"/>
      <c r="AS705" s="599">
        <v>-9.3000000000000007</v>
      </c>
      <c r="AT705" s="599">
        <v>-9.3000000000000007</v>
      </c>
      <c r="AU705" s="599">
        <v>-9.3000000000000007</v>
      </c>
      <c r="AV705" s="599">
        <v>-15.8</v>
      </c>
      <c r="AW705" s="599">
        <v>-15.8</v>
      </c>
      <c r="AX705" s="599">
        <v>-16.3</v>
      </c>
      <c r="AY705" s="599">
        <v>-112.7</v>
      </c>
      <c r="AZ705" s="599"/>
      <c r="BA705" s="599"/>
      <c r="BB705" s="599"/>
      <c r="BC705" s="599" t="str">
        <f t="shared" si="30"/>
        <v>FAIL</v>
      </c>
      <c r="BD705" s="599" t="str">
        <f t="shared" si="31"/>
        <v>FAIL</v>
      </c>
      <c r="BE705" s="599" t="str">
        <f t="shared" si="32"/>
        <v>FAIL</v>
      </c>
      <c r="BF705" s="599" t="s">
        <v>21</v>
      </c>
    </row>
    <row r="706" spans="1:58" ht="17.350000000000001">
      <c r="A706" s="600"/>
      <c r="B706" s="600" t="s">
        <v>8130</v>
      </c>
      <c r="C706" s="600" t="s">
        <v>7272</v>
      </c>
      <c r="D706" s="600" t="s">
        <v>16</v>
      </c>
      <c r="E706" s="599" t="s">
        <v>1388</v>
      </c>
      <c r="F706" s="600" t="s">
        <v>4702</v>
      </c>
      <c r="G706" s="600" t="s">
        <v>39</v>
      </c>
      <c r="H706" s="600" t="s">
        <v>4168</v>
      </c>
      <c r="I706" s="600">
        <v>1.2</v>
      </c>
      <c r="J706" s="600">
        <v>3.7</v>
      </c>
      <c r="K706" s="600" t="s">
        <v>1194</v>
      </c>
      <c r="L706" s="600" t="s">
        <v>1194</v>
      </c>
      <c r="M706" s="600" t="s">
        <v>7273</v>
      </c>
      <c r="N706" s="600" t="s">
        <v>79</v>
      </c>
      <c r="O706" s="600" t="s">
        <v>7274</v>
      </c>
      <c r="P706" s="600">
        <v>9</v>
      </c>
      <c r="Q706" s="600" t="s">
        <v>8108</v>
      </c>
      <c r="R706" s="600" t="s">
        <v>6653</v>
      </c>
      <c r="S706" s="600" t="s">
        <v>7601</v>
      </c>
      <c r="T706" s="600" t="s">
        <v>7275</v>
      </c>
      <c r="U706" s="600" t="s">
        <v>7337</v>
      </c>
      <c r="V706" s="600" t="s">
        <v>8126</v>
      </c>
      <c r="W706" s="600" t="s">
        <v>4373</v>
      </c>
      <c r="X706" s="600">
        <v>1</v>
      </c>
      <c r="Y706" s="600">
        <v>2</v>
      </c>
      <c r="Z706" s="600" t="s">
        <v>7350</v>
      </c>
      <c r="AA706" s="600" t="s">
        <v>7351</v>
      </c>
      <c r="AB706" s="600" t="s">
        <v>8130</v>
      </c>
      <c r="AC706" s="600">
        <v>688</v>
      </c>
      <c r="AD706" s="600">
        <v>675.5</v>
      </c>
      <c r="AE706" s="600">
        <v>663</v>
      </c>
      <c r="AF706" s="600">
        <v>711</v>
      </c>
      <c r="AG706" s="600">
        <v>739.75</v>
      </c>
      <c r="AH706" s="600">
        <v>768.5</v>
      </c>
      <c r="AI706" s="600">
        <v>2110</v>
      </c>
      <c r="AJ706" s="600">
        <v>2155</v>
      </c>
      <c r="AK706" s="600">
        <v>2200</v>
      </c>
      <c r="AL706" s="600">
        <v>1399</v>
      </c>
      <c r="AM706" s="600">
        <v>1370.25</v>
      </c>
      <c r="AN706" s="600">
        <v>1341.5</v>
      </c>
      <c r="AO706" s="600">
        <v>3</v>
      </c>
      <c r="AP706" s="600">
        <v>3</v>
      </c>
      <c r="AQ706" s="600">
        <v>3</v>
      </c>
      <c r="AR706" s="600"/>
      <c r="AS706" s="600">
        <v>-9.3000000000000007</v>
      </c>
      <c r="AT706" s="600">
        <v>-9.3000000000000007</v>
      </c>
      <c r="AU706" s="600">
        <v>-9.3000000000000007</v>
      </c>
      <c r="AV706" s="600">
        <v>-45.5</v>
      </c>
      <c r="AW706" s="600">
        <v>-45.5</v>
      </c>
      <c r="AX706" s="600">
        <v>-45.5</v>
      </c>
      <c r="AY706" s="600">
        <v>-112.7</v>
      </c>
      <c r="AZ706" s="600"/>
      <c r="BA706" s="600"/>
      <c r="BB706" s="600"/>
      <c r="BC706" s="600" t="str">
        <f t="shared" si="30"/>
        <v>FAIL</v>
      </c>
      <c r="BD706" s="600" t="str">
        <f t="shared" si="31"/>
        <v>FAIL</v>
      </c>
      <c r="BE706" s="600" t="str">
        <f t="shared" si="32"/>
        <v>FAIL</v>
      </c>
      <c r="BF706" s="600" t="s">
        <v>21</v>
      </c>
    </row>
    <row r="707" spans="1:58" ht="17.350000000000001">
      <c r="A707" s="599"/>
      <c r="B707" s="599" t="s">
        <v>8131</v>
      </c>
      <c r="C707" s="599" t="s">
        <v>7272</v>
      </c>
      <c r="D707" s="599" t="s">
        <v>16</v>
      </c>
      <c r="E707" s="599" t="s">
        <v>1388</v>
      </c>
      <c r="F707" s="599" t="s">
        <v>4702</v>
      </c>
      <c r="G707" s="599" t="s">
        <v>39</v>
      </c>
      <c r="H707" s="599" t="s">
        <v>4168</v>
      </c>
      <c r="I707" s="599">
        <v>1.2</v>
      </c>
      <c r="J707" s="599">
        <v>3.7</v>
      </c>
      <c r="K707" s="599" t="s">
        <v>1194</v>
      </c>
      <c r="L707" s="599" t="s">
        <v>1194</v>
      </c>
      <c r="M707" s="599" t="s">
        <v>7273</v>
      </c>
      <c r="N707" s="599" t="s">
        <v>79</v>
      </c>
      <c r="O707" s="599" t="s">
        <v>7274</v>
      </c>
      <c r="P707" s="599">
        <v>9</v>
      </c>
      <c r="Q707" s="599" t="s">
        <v>8108</v>
      </c>
      <c r="R707" s="599" t="s">
        <v>6653</v>
      </c>
      <c r="S707" s="599" t="s">
        <v>7601</v>
      </c>
      <c r="T707" s="599" t="s">
        <v>7275</v>
      </c>
      <c r="U707" s="599" t="s">
        <v>7337</v>
      </c>
      <c r="V707" s="599" t="s">
        <v>8126</v>
      </c>
      <c r="W707" s="599" t="s">
        <v>4373</v>
      </c>
      <c r="X707" s="599">
        <v>-2</v>
      </c>
      <c r="Y707" s="599">
        <v>1</v>
      </c>
      <c r="Z707" s="599" t="s">
        <v>7353</v>
      </c>
      <c r="AA707" s="599" t="s">
        <v>7354</v>
      </c>
      <c r="AB707" s="599" t="s">
        <v>8131</v>
      </c>
      <c r="AC707" s="599">
        <v>663</v>
      </c>
      <c r="AD707" s="599">
        <v>675.5</v>
      </c>
      <c r="AE707" s="599">
        <v>688</v>
      </c>
      <c r="AF707" s="599">
        <v>3436</v>
      </c>
      <c r="AG707" s="599">
        <v>3506</v>
      </c>
      <c r="AH707" s="599">
        <v>3576</v>
      </c>
      <c r="AI707" s="599">
        <v>2110</v>
      </c>
      <c r="AJ707" s="599">
        <v>2155</v>
      </c>
      <c r="AK707" s="599">
        <v>2200</v>
      </c>
      <c r="AL707" s="599">
        <v>1236</v>
      </c>
      <c r="AM707" s="599">
        <v>1306</v>
      </c>
      <c r="AN707" s="599">
        <v>1376</v>
      </c>
      <c r="AO707" s="599">
        <v>3</v>
      </c>
      <c r="AP707" s="599">
        <v>3</v>
      </c>
      <c r="AQ707" s="599">
        <v>3</v>
      </c>
      <c r="AR707" s="599"/>
      <c r="AS707" s="599">
        <v>-9.3000000000000007</v>
      </c>
      <c r="AT707" s="599">
        <v>-9.3000000000000007</v>
      </c>
      <c r="AU707" s="599">
        <v>-9.3000000000000007</v>
      </c>
      <c r="AV707" s="599">
        <v>-46.1</v>
      </c>
      <c r="AW707" s="599">
        <v>-46.1</v>
      </c>
      <c r="AX707" s="599">
        <v>-46.1</v>
      </c>
      <c r="AY707" s="599">
        <v>-112.7</v>
      </c>
      <c r="AZ707" s="599"/>
      <c r="BA707" s="599"/>
      <c r="BB707" s="599"/>
      <c r="BC707" s="599" t="str">
        <f t="shared" si="30"/>
        <v>FAIL</v>
      </c>
      <c r="BD707" s="599" t="str">
        <f t="shared" si="31"/>
        <v>FAIL</v>
      </c>
      <c r="BE707" s="599" t="str">
        <f t="shared" si="32"/>
        <v>FAIL</v>
      </c>
      <c r="BF707" s="599" t="s">
        <v>21</v>
      </c>
    </row>
    <row r="708" spans="1:58" ht="17.350000000000001">
      <c r="A708" s="600"/>
      <c r="B708" s="600" t="s">
        <v>8132</v>
      </c>
      <c r="C708" s="600" t="s">
        <v>7272</v>
      </c>
      <c r="D708" s="600" t="s">
        <v>16</v>
      </c>
      <c r="E708" s="599" t="s">
        <v>1388</v>
      </c>
      <c r="F708" s="600" t="s">
        <v>4702</v>
      </c>
      <c r="G708" s="600" t="s">
        <v>39</v>
      </c>
      <c r="H708" s="600" t="s">
        <v>4168</v>
      </c>
      <c r="I708" s="600">
        <v>1.2</v>
      </c>
      <c r="J708" s="600">
        <v>3.7</v>
      </c>
      <c r="K708" s="600" t="s">
        <v>1194</v>
      </c>
      <c r="L708" s="600" t="s">
        <v>1194</v>
      </c>
      <c r="M708" s="600" t="s">
        <v>7273</v>
      </c>
      <c r="N708" s="600" t="s">
        <v>79</v>
      </c>
      <c r="O708" s="600" t="s">
        <v>7274</v>
      </c>
      <c r="P708" s="600">
        <v>9</v>
      </c>
      <c r="Q708" s="600" t="s">
        <v>8108</v>
      </c>
      <c r="R708" s="600" t="s">
        <v>6653</v>
      </c>
      <c r="S708" s="600" t="s">
        <v>7601</v>
      </c>
      <c r="T708" s="600" t="s">
        <v>7275</v>
      </c>
      <c r="U708" s="600" t="s">
        <v>7337</v>
      </c>
      <c r="V708" s="600" t="s">
        <v>8126</v>
      </c>
      <c r="W708" s="600" t="s">
        <v>4373</v>
      </c>
      <c r="X708" s="600">
        <v>2</v>
      </c>
      <c r="Y708" s="600">
        <v>1</v>
      </c>
      <c r="Z708" s="600" t="s">
        <v>7356</v>
      </c>
      <c r="AA708" s="600" t="s">
        <v>7357</v>
      </c>
      <c r="AB708" s="600" t="s">
        <v>8132</v>
      </c>
      <c r="AC708" s="600">
        <v>688</v>
      </c>
      <c r="AD708" s="600">
        <v>675.5</v>
      </c>
      <c r="AE708" s="600">
        <v>663</v>
      </c>
      <c r="AF708" s="600">
        <v>734</v>
      </c>
      <c r="AG708" s="600">
        <v>804</v>
      </c>
      <c r="AH708" s="600">
        <v>874</v>
      </c>
      <c r="AI708" s="600">
        <v>2110</v>
      </c>
      <c r="AJ708" s="600">
        <v>2155</v>
      </c>
      <c r="AK708" s="600">
        <v>2200</v>
      </c>
      <c r="AL708" s="600">
        <v>1376</v>
      </c>
      <c r="AM708" s="600">
        <v>1306</v>
      </c>
      <c r="AN708" s="600">
        <v>1236</v>
      </c>
      <c r="AO708" s="600">
        <v>3</v>
      </c>
      <c r="AP708" s="600">
        <v>3</v>
      </c>
      <c r="AQ708" s="600">
        <v>3</v>
      </c>
      <c r="AR708" s="600"/>
      <c r="AS708" s="600">
        <v>-9.3000000000000007</v>
      </c>
      <c r="AT708" s="600">
        <v>-9.3000000000000007</v>
      </c>
      <c r="AU708" s="600">
        <v>-9.3000000000000007</v>
      </c>
      <c r="AV708" s="600">
        <v>-45.5</v>
      </c>
      <c r="AW708" s="600">
        <v>-45.5</v>
      </c>
      <c r="AX708" s="600">
        <v>-45.5</v>
      </c>
      <c r="AY708" s="600">
        <v>-112.7</v>
      </c>
      <c r="AZ708" s="600"/>
      <c r="BA708" s="600"/>
      <c r="BB708" s="600"/>
      <c r="BC708" s="600" t="str">
        <f t="shared" si="30"/>
        <v>FAIL</v>
      </c>
      <c r="BD708" s="600" t="str">
        <f t="shared" si="31"/>
        <v>FAIL</v>
      </c>
      <c r="BE708" s="600" t="str">
        <f t="shared" si="32"/>
        <v>FAIL</v>
      </c>
      <c r="BF708" s="600" t="s">
        <v>21</v>
      </c>
    </row>
    <row r="709" spans="1:58" ht="17.350000000000001">
      <c r="A709" s="599"/>
      <c r="B709" s="599" t="s">
        <v>8125</v>
      </c>
      <c r="C709" s="599" t="s">
        <v>7272</v>
      </c>
      <c r="D709" s="599" t="s">
        <v>16</v>
      </c>
      <c r="E709" s="599" t="s">
        <v>1388</v>
      </c>
      <c r="F709" s="599" t="s">
        <v>4702</v>
      </c>
      <c r="G709" s="599" t="s">
        <v>39</v>
      </c>
      <c r="H709" s="599" t="s">
        <v>4168</v>
      </c>
      <c r="I709" s="599">
        <v>1.2</v>
      </c>
      <c r="J709" s="599">
        <v>3.7</v>
      </c>
      <c r="K709" s="599" t="s">
        <v>1194</v>
      </c>
      <c r="L709" s="599" t="s">
        <v>1194</v>
      </c>
      <c r="M709" s="599" t="s">
        <v>7273</v>
      </c>
      <c r="N709" s="599" t="s">
        <v>79</v>
      </c>
      <c r="O709" s="599" t="s">
        <v>7274</v>
      </c>
      <c r="P709" s="599">
        <v>9</v>
      </c>
      <c r="Q709" s="599" t="s">
        <v>8108</v>
      </c>
      <c r="R709" s="599" t="s">
        <v>6653</v>
      </c>
      <c r="S709" s="599" t="s">
        <v>7611</v>
      </c>
      <c r="T709" s="599"/>
      <c r="U709" s="599" t="s">
        <v>7337</v>
      </c>
      <c r="V709" s="599" t="s">
        <v>8133</v>
      </c>
      <c r="W709" s="599" t="s">
        <v>7299</v>
      </c>
      <c r="X709" s="599">
        <v>2</v>
      </c>
      <c r="Y709" s="599"/>
      <c r="Z709" s="599" t="s">
        <v>7339</v>
      </c>
      <c r="AA709" s="599"/>
      <c r="AB709" s="599" t="s">
        <v>8125</v>
      </c>
      <c r="AC709" s="599">
        <v>663</v>
      </c>
      <c r="AD709" s="599">
        <v>680.5</v>
      </c>
      <c r="AE709" s="599">
        <v>698</v>
      </c>
      <c r="AF709" s="599"/>
      <c r="AG709" s="599"/>
      <c r="AH709" s="599"/>
      <c r="AI709" s="599">
        <v>2110</v>
      </c>
      <c r="AJ709" s="599">
        <v>2155</v>
      </c>
      <c r="AK709" s="599">
        <v>2200</v>
      </c>
      <c r="AL709" s="599"/>
      <c r="AM709" s="599"/>
      <c r="AN709" s="599"/>
      <c r="AO709" s="599"/>
      <c r="AP709" s="599"/>
      <c r="AQ709" s="599"/>
      <c r="AR709" s="599"/>
      <c r="AS709" s="599">
        <v>-5.3</v>
      </c>
      <c r="AT709" s="599">
        <v>-5.3</v>
      </c>
      <c r="AU709" s="599">
        <v>-5.3</v>
      </c>
      <c r="AV709" s="599"/>
      <c r="AW709" s="599"/>
      <c r="AX709" s="599"/>
      <c r="AY709" s="599">
        <v>-112.7</v>
      </c>
      <c r="AZ709" s="599"/>
      <c r="BA709" s="599"/>
      <c r="BB709" s="599"/>
      <c r="BC709" s="599" t="str">
        <f t="shared" si="30"/>
        <v>FAIL</v>
      </c>
      <c r="BD709" s="599" t="str">
        <f t="shared" si="31"/>
        <v>FAIL</v>
      </c>
      <c r="BE709" s="599" t="str">
        <f t="shared" si="32"/>
        <v>FAIL</v>
      </c>
      <c r="BF709" s="599" t="s">
        <v>21</v>
      </c>
    </row>
    <row r="710" spans="1:58" ht="17.350000000000001">
      <c r="A710" s="600"/>
      <c r="B710" s="600" t="s">
        <v>8134</v>
      </c>
      <c r="C710" s="600" t="s">
        <v>7272</v>
      </c>
      <c r="D710" s="600" t="s">
        <v>16</v>
      </c>
      <c r="E710" s="599" t="s">
        <v>1388</v>
      </c>
      <c r="F710" s="600" t="s">
        <v>4702</v>
      </c>
      <c r="G710" s="600" t="s">
        <v>39</v>
      </c>
      <c r="H710" s="600" t="s">
        <v>4168</v>
      </c>
      <c r="I710" s="600">
        <v>1.2</v>
      </c>
      <c r="J710" s="600">
        <v>3.7</v>
      </c>
      <c r="K710" s="600" t="s">
        <v>1194</v>
      </c>
      <c r="L710" s="600" t="s">
        <v>1194</v>
      </c>
      <c r="M710" s="600" t="s">
        <v>7273</v>
      </c>
      <c r="N710" s="600" t="s">
        <v>79</v>
      </c>
      <c r="O710" s="600" t="s">
        <v>7274</v>
      </c>
      <c r="P710" s="600">
        <v>9</v>
      </c>
      <c r="Q710" s="600" t="s">
        <v>8108</v>
      </c>
      <c r="R710" s="600" t="s">
        <v>6653</v>
      </c>
      <c r="S710" s="600" t="s">
        <v>7611</v>
      </c>
      <c r="T710" s="600" t="s">
        <v>7275</v>
      </c>
      <c r="U710" s="600" t="s">
        <v>7337</v>
      </c>
      <c r="V710" s="600" t="s">
        <v>8133</v>
      </c>
      <c r="W710" s="600" t="s">
        <v>7299</v>
      </c>
      <c r="X710" s="600">
        <v>-1</v>
      </c>
      <c r="Y710" s="600">
        <v>1</v>
      </c>
      <c r="Z710" s="600" t="s">
        <v>7341</v>
      </c>
      <c r="AA710" s="600" t="s">
        <v>7342</v>
      </c>
      <c r="AB710" s="600" t="s">
        <v>8134</v>
      </c>
      <c r="AC710" s="600">
        <v>663</v>
      </c>
      <c r="AD710" s="600">
        <v>680.5</v>
      </c>
      <c r="AE710" s="600">
        <v>698</v>
      </c>
      <c r="AF710" s="600">
        <v>2773</v>
      </c>
      <c r="AG710" s="600">
        <v>2835.5</v>
      </c>
      <c r="AH710" s="600">
        <v>2898</v>
      </c>
      <c r="AI710" s="600">
        <v>2110</v>
      </c>
      <c r="AJ710" s="600">
        <v>2155</v>
      </c>
      <c r="AK710" s="600">
        <v>2200</v>
      </c>
      <c r="AL710" s="600">
        <v>573</v>
      </c>
      <c r="AM710" s="600">
        <v>635.5</v>
      </c>
      <c r="AN710" s="600">
        <v>698</v>
      </c>
      <c r="AO710" s="600">
        <v>3</v>
      </c>
      <c r="AP710" s="600">
        <v>3</v>
      </c>
      <c r="AQ710" s="600">
        <v>3</v>
      </c>
      <c r="AR710" s="600"/>
      <c r="AS710" s="600">
        <v>-9.3000000000000007</v>
      </c>
      <c r="AT710" s="600">
        <v>-9.3000000000000007</v>
      </c>
      <c r="AU710" s="600">
        <v>-9.3000000000000007</v>
      </c>
      <c r="AV710" s="600">
        <v>-15.7</v>
      </c>
      <c r="AW710" s="600">
        <v>-15.7</v>
      </c>
      <c r="AX710" s="600">
        <v>-15.7</v>
      </c>
      <c r="AY710" s="600">
        <v>-112.7</v>
      </c>
      <c r="AZ710" s="600"/>
      <c r="BA710" s="600"/>
      <c r="BB710" s="600"/>
      <c r="BC710" s="600" t="str">
        <f t="shared" si="30"/>
        <v>FAIL</v>
      </c>
      <c r="BD710" s="600" t="str">
        <f t="shared" si="31"/>
        <v>FAIL</v>
      </c>
      <c r="BE710" s="600" t="str">
        <f t="shared" si="32"/>
        <v>FAIL</v>
      </c>
      <c r="BF710" s="600" t="s">
        <v>21</v>
      </c>
    </row>
    <row r="711" spans="1:58" ht="17.350000000000001">
      <c r="A711" s="599"/>
      <c r="B711" s="599" t="s">
        <v>8135</v>
      </c>
      <c r="C711" s="599" t="s">
        <v>7272</v>
      </c>
      <c r="D711" s="599" t="s">
        <v>16</v>
      </c>
      <c r="E711" s="599" t="s">
        <v>1388</v>
      </c>
      <c r="F711" s="599" t="s">
        <v>4702</v>
      </c>
      <c r="G711" s="599" t="s">
        <v>39</v>
      </c>
      <c r="H711" s="599" t="s">
        <v>4168</v>
      </c>
      <c r="I711" s="599">
        <v>1.2</v>
      </c>
      <c r="J711" s="599">
        <v>3.7</v>
      </c>
      <c r="K711" s="599" t="s">
        <v>1194</v>
      </c>
      <c r="L711" s="599" t="s">
        <v>1194</v>
      </c>
      <c r="M711" s="599" t="s">
        <v>7273</v>
      </c>
      <c r="N711" s="599" t="s">
        <v>79</v>
      </c>
      <c r="O711" s="599" t="s">
        <v>7274</v>
      </c>
      <c r="P711" s="599">
        <v>9</v>
      </c>
      <c r="Q711" s="599" t="s">
        <v>8108</v>
      </c>
      <c r="R711" s="599" t="s">
        <v>6653</v>
      </c>
      <c r="S711" s="599" t="s">
        <v>7611</v>
      </c>
      <c r="T711" s="599" t="s">
        <v>7275</v>
      </c>
      <c r="U711" s="599" t="s">
        <v>7337</v>
      </c>
      <c r="V711" s="599" t="s">
        <v>8133</v>
      </c>
      <c r="W711" s="599" t="s">
        <v>7299</v>
      </c>
      <c r="X711" s="599">
        <v>1</v>
      </c>
      <c r="Y711" s="599">
        <v>1</v>
      </c>
      <c r="Z711" s="599" t="s">
        <v>7344</v>
      </c>
      <c r="AA711" s="599" t="s">
        <v>7345</v>
      </c>
      <c r="AB711" s="599" t="s">
        <v>8135</v>
      </c>
      <c r="AC711" s="599">
        <v>698</v>
      </c>
      <c r="AD711" s="599">
        <v>680.5</v>
      </c>
      <c r="AE711" s="599">
        <v>663</v>
      </c>
      <c r="AF711" s="599">
        <v>1412</v>
      </c>
      <c r="AG711" s="599">
        <v>1474.5</v>
      </c>
      <c r="AH711" s="599">
        <v>1537</v>
      </c>
      <c r="AI711" s="599">
        <v>2110</v>
      </c>
      <c r="AJ711" s="599">
        <v>2155</v>
      </c>
      <c r="AK711" s="599">
        <v>2200</v>
      </c>
      <c r="AL711" s="599">
        <v>698</v>
      </c>
      <c r="AM711" s="599">
        <v>635.5</v>
      </c>
      <c r="AN711" s="599">
        <v>573</v>
      </c>
      <c r="AO711" s="599">
        <v>3</v>
      </c>
      <c r="AP711" s="599">
        <v>3</v>
      </c>
      <c r="AQ711" s="599">
        <v>3</v>
      </c>
      <c r="AR711" s="599"/>
      <c r="AS711" s="599">
        <v>-9.3000000000000007</v>
      </c>
      <c r="AT711" s="599">
        <v>-9.3000000000000007</v>
      </c>
      <c r="AU711" s="599">
        <v>-9.3000000000000007</v>
      </c>
      <c r="AV711" s="599">
        <v>-15.8</v>
      </c>
      <c r="AW711" s="599">
        <v>-16.3</v>
      </c>
      <c r="AX711" s="599">
        <v>-15.8</v>
      </c>
      <c r="AY711" s="599">
        <v>-112.7</v>
      </c>
      <c r="AZ711" s="599"/>
      <c r="BA711" s="599"/>
      <c r="BB711" s="599"/>
      <c r="BC711" s="599" t="str">
        <f t="shared" si="30"/>
        <v>FAIL</v>
      </c>
      <c r="BD711" s="599" t="str">
        <f t="shared" si="31"/>
        <v>FAIL</v>
      </c>
      <c r="BE711" s="599" t="str">
        <f t="shared" si="32"/>
        <v>FAIL</v>
      </c>
      <c r="BF711" s="599" t="s">
        <v>21</v>
      </c>
    </row>
    <row r="712" spans="1:58" ht="17.350000000000001">
      <c r="A712" s="600"/>
      <c r="B712" s="600" t="s">
        <v>8136</v>
      </c>
      <c r="C712" s="600" t="s">
        <v>7272</v>
      </c>
      <c r="D712" s="600" t="s">
        <v>16</v>
      </c>
      <c r="E712" s="599" t="s">
        <v>1388</v>
      </c>
      <c r="F712" s="600" t="s">
        <v>4702</v>
      </c>
      <c r="G712" s="600" t="s">
        <v>39</v>
      </c>
      <c r="H712" s="600" t="s">
        <v>4168</v>
      </c>
      <c r="I712" s="600">
        <v>1.2</v>
      </c>
      <c r="J712" s="600">
        <v>3.7</v>
      </c>
      <c r="K712" s="600" t="s">
        <v>1194</v>
      </c>
      <c r="L712" s="600" t="s">
        <v>1194</v>
      </c>
      <c r="M712" s="600" t="s">
        <v>7273</v>
      </c>
      <c r="N712" s="600" t="s">
        <v>79</v>
      </c>
      <c r="O712" s="600" t="s">
        <v>7274</v>
      </c>
      <c r="P712" s="600">
        <v>9</v>
      </c>
      <c r="Q712" s="600" t="s">
        <v>8108</v>
      </c>
      <c r="R712" s="600" t="s">
        <v>6653</v>
      </c>
      <c r="S712" s="600" t="s">
        <v>7611</v>
      </c>
      <c r="T712" s="600" t="s">
        <v>7275</v>
      </c>
      <c r="U712" s="600" t="s">
        <v>7337</v>
      </c>
      <c r="V712" s="600" t="s">
        <v>8133</v>
      </c>
      <c r="W712" s="600" t="s">
        <v>4373</v>
      </c>
      <c r="X712" s="600">
        <v>-1</v>
      </c>
      <c r="Y712" s="600">
        <v>2</v>
      </c>
      <c r="Z712" s="600" t="s">
        <v>7347</v>
      </c>
      <c r="AA712" s="600" t="s">
        <v>7348</v>
      </c>
      <c r="AB712" s="600" t="s">
        <v>8136</v>
      </c>
      <c r="AC712" s="600">
        <v>663</v>
      </c>
      <c r="AD712" s="600">
        <v>680.5</v>
      </c>
      <c r="AE712" s="600">
        <v>698</v>
      </c>
      <c r="AF712" s="600">
        <v>1386.5</v>
      </c>
      <c r="AG712" s="600">
        <v>1417.75</v>
      </c>
      <c r="AH712" s="600">
        <v>1449</v>
      </c>
      <c r="AI712" s="600">
        <v>2110</v>
      </c>
      <c r="AJ712" s="600">
        <v>2155</v>
      </c>
      <c r="AK712" s="600">
        <v>2200</v>
      </c>
      <c r="AL712" s="600">
        <v>723.5</v>
      </c>
      <c r="AM712" s="600">
        <v>692.25</v>
      </c>
      <c r="AN712" s="600">
        <v>661</v>
      </c>
      <c r="AO712" s="600">
        <v>3</v>
      </c>
      <c r="AP712" s="600">
        <v>3</v>
      </c>
      <c r="AQ712" s="600">
        <v>3</v>
      </c>
      <c r="AR712" s="600"/>
      <c r="AS712" s="600">
        <v>-9.3000000000000007</v>
      </c>
      <c r="AT712" s="600">
        <v>-9.3000000000000007</v>
      </c>
      <c r="AU712" s="600">
        <v>-9.3000000000000007</v>
      </c>
      <c r="AV712" s="600">
        <v>-15.8</v>
      </c>
      <c r="AW712" s="600">
        <v>-15.8</v>
      </c>
      <c r="AX712" s="600">
        <v>-16.3</v>
      </c>
      <c r="AY712" s="600">
        <v>-112.7</v>
      </c>
      <c r="AZ712" s="600"/>
      <c r="BA712" s="600"/>
      <c r="BB712" s="600"/>
      <c r="BC712" s="600" t="str">
        <f t="shared" si="30"/>
        <v>FAIL</v>
      </c>
      <c r="BD712" s="600" t="str">
        <f t="shared" si="31"/>
        <v>FAIL</v>
      </c>
      <c r="BE712" s="600" t="str">
        <f t="shared" si="32"/>
        <v>FAIL</v>
      </c>
      <c r="BF712" s="600" t="s">
        <v>21</v>
      </c>
    </row>
    <row r="713" spans="1:58" ht="17.350000000000001">
      <c r="A713" s="599"/>
      <c r="B713" s="599" t="s">
        <v>8137</v>
      </c>
      <c r="C713" s="599" t="s">
        <v>7272</v>
      </c>
      <c r="D713" s="599" t="s">
        <v>16</v>
      </c>
      <c r="E713" s="599" t="s">
        <v>1388</v>
      </c>
      <c r="F713" s="599" t="s">
        <v>4702</v>
      </c>
      <c r="G713" s="599" t="s">
        <v>39</v>
      </c>
      <c r="H713" s="599" t="s">
        <v>4168</v>
      </c>
      <c r="I713" s="599">
        <v>1.2</v>
      </c>
      <c r="J713" s="599">
        <v>3.7</v>
      </c>
      <c r="K713" s="599" t="s">
        <v>1194</v>
      </c>
      <c r="L713" s="599" t="s">
        <v>1194</v>
      </c>
      <c r="M713" s="599" t="s">
        <v>7273</v>
      </c>
      <c r="N713" s="599" t="s">
        <v>79</v>
      </c>
      <c r="O713" s="599" t="s">
        <v>7274</v>
      </c>
      <c r="P713" s="599">
        <v>9</v>
      </c>
      <c r="Q713" s="599" t="s">
        <v>8108</v>
      </c>
      <c r="R713" s="599" t="s">
        <v>6653</v>
      </c>
      <c r="S713" s="599" t="s">
        <v>7611</v>
      </c>
      <c r="T713" s="599" t="s">
        <v>7275</v>
      </c>
      <c r="U713" s="599" t="s">
        <v>7337</v>
      </c>
      <c r="V713" s="599" t="s">
        <v>8133</v>
      </c>
      <c r="W713" s="599" t="s">
        <v>4373</v>
      </c>
      <c r="X713" s="599">
        <v>1</v>
      </c>
      <c r="Y713" s="599">
        <v>2</v>
      </c>
      <c r="Z713" s="599" t="s">
        <v>7350</v>
      </c>
      <c r="AA713" s="599" t="s">
        <v>7351</v>
      </c>
      <c r="AB713" s="599" t="s">
        <v>8137</v>
      </c>
      <c r="AC713" s="599">
        <v>698</v>
      </c>
      <c r="AD713" s="599">
        <v>680.5</v>
      </c>
      <c r="AE713" s="599">
        <v>663</v>
      </c>
      <c r="AF713" s="599">
        <v>706</v>
      </c>
      <c r="AG713" s="599">
        <v>737.25</v>
      </c>
      <c r="AH713" s="599">
        <v>768.5</v>
      </c>
      <c r="AI713" s="599">
        <v>2110</v>
      </c>
      <c r="AJ713" s="599">
        <v>2155</v>
      </c>
      <c r="AK713" s="599">
        <v>2200</v>
      </c>
      <c r="AL713" s="599">
        <v>1404</v>
      </c>
      <c r="AM713" s="599">
        <v>1372.75</v>
      </c>
      <c r="AN713" s="599">
        <v>1341.5</v>
      </c>
      <c r="AO713" s="599">
        <v>3</v>
      </c>
      <c r="AP713" s="599">
        <v>3</v>
      </c>
      <c r="AQ713" s="599">
        <v>3</v>
      </c>
      <c r="AR713" s="599"/>
      <c r="AS713" s="599">
        <v>-9.3000000000000007</v>
      </c>
      <c r="AT713" s="599">
        <v>-9.3000000000000007</v>
      </c>
      <c r="AU713" s="599">
        <v>-9.3000000000000007</v>
      </c>
      <c r="AV713" s="599">
        <v>-45.5</v>
      </c>
      <c r="AW713" s="599">
        <v>-45.5</v>
      </c>
      <c r="AX713" s="599">
        <v>-45.5</v>
      </c>
      <c r="AY713" s="599">
        <v>-112.7</v>
      </c>
      <c r="AZ713" s="599"/>
      <c r="BA713" s="599"/>
      <c r="BB713" s="599"/>
      <c r="BC713" s="599" t="str">
        <f t="shared" si="30"/>
        <v>FAIL</v>
      </c>
      <c r="BD713" s="599" t="str">
        <f t="shared" si="31"/>
        <v>FAIL</v>
      </c>
      <c r="BE713" s="599" t="str">
        <f t="shared" si="32"/>
        <v>FAIL</v>
      </c>
      <c r="BF713" s="599" t="s">
        <v>21</v>
      </c>
    </row>
    <row r="714" spans="1:58" ht="17.350000000000001">
      <c r="A714" s="600"/>
      <c r="B714" s="600" t="s">
        <v>8138</v>
      </c>
      <c r="C714" s="600" t="s">
        <v>7272</v>
      </c>
      <c r="D714" s="600" t="s">
        <v>16</v>
      </c>
      <c r="E714" s="599" t="s">
        <v>1388</v>
      </c>
      <c r="F714" s="600" t="s">
        <v>4702</v>
      </c>
      <c r="G714" s="600" t="s">
        <v>39</v>
      </c>
      <c r="H714" s="600" t="s">
        <v>4168</v>
      </c>
      <c r="I714" s="600">
        <v>1.2</v>
      </c>
      <c r="J714" s="600">
        <v>3.7</v>
      </c>
      <c r="K714" s="600" t="s">
        <v>1194</v>
      </c>
      <c r="L714" s="600" t="s">
        <v>1194</v>
      </c>
      <c r="M714" s="600" t="s">
        <v>7273</v>
      </c>
      <c r="N714" s="600" t="s">
        <v>79</v>
      </c>
      <c r="O714" s="600" t="s">
        <v>7274</v>
      </c>
      <c r="P714" s="600">
        <v>9</v>
      </c>
      <c r="Q714" s="600" t="s">
        <v>8108</v>
      </c>
      <c r="R714" s="600" t="s">
        <v>6653</v>
      </c>
      <c r="S714" s="600" t="s">
        <v>7611</v>
      </c>
      <c r="T714" s="600" t="s">
        <v>7275</v>
      </c>
      <c r="U714" s="600" t="s">
        <v>7337</v>
      </c>
      <c r="V714" s="600" t="s">
        <v>8133</v>
      </c>
      <c r="W714" s="600" t="s">
        <v>4373</v>
      </c>
      <c r="X714" s="600">
        <v>-2</v>
      </c>
      <c r="Y714" s="600">
        <v>1</v>
      </c>
      <c r="Z714" s="600" t="s">
        <v>7353</v>
      </c>
      <c r="AA714" s="600" t="s">
        <v>7354</v>
      </c>
      <c r="AB714" s="600" t="s">
        <v>8138</v>
      </c>
      <c r="AC714" s="600">
        <v>663</v>
      </c>
      <c r="AD714" s="600">
        <v>680.5</v>
      </c>
      <c r="AE714" s="600">
        <v>698</v>
      </c>
      <c r="AF714" s="600">
        <v>3436</v>
      </c>
      <c r="AG714" s="600">
        <v>3516</v>
      </c>
      <c r="AH714" s="600">
        <v>3596</v>
      </c>
      <c r="AI714" s="600">
        <v>2110</v>
      </c>
      <c r="AJ714" s="600">
        <v>2155</v>
      </c>
      <c r="AK714" s="600">
        <v>2200</v>
      </c>
      <c r="AL714" s="600">
        <v>1236</v>
      </c>
      <c r="AM714" s="600">
        <v>1316</v>
      </c>
      <c r="AN714" s="600">
        <v>1396</v>
      </c>
      <c r="AO714" s="600">
        <v>3</v>
      </c>
      <c r="AP714" s="600">
        <v>3</v>
      </c>
      <c r="AQ714" s="600">
        <v>3</v>
      </c>
      <c r="AR714" s="600"/>
      <c r="AS714" s="600">
        <v>-9.3000000000000007</v>
      </c>
      <c r="AT714" s="600">
        <v>-9.3000000000000007</v>
      </c>
      <c r="AU714" s="600">
        <v>-9.3000000000000007</v>
      </c>
      <c r="AV714" s="600">
        <v>-46.1</v>
      </c>
      <c r="AW714" s="600">
        <v>-46.1</v>
      </c>
      <c r="AX714" s="600">
        <v>-46.1</v>
      </c>
      <c r="AY714" s="600">
        <v>-112.7</v>
      </c>
      <c r="AZ714" s="600"/>
      <c r="BA714" s="600"/>
      <c r="BB714" s="600"/>
      <c r="BC714" s="600" t="str">
        <f t="shared" si="30"/>
        <v>FAIL</v>
      </c>
      <c r="BD714" s="600" t="str">
        <f t="shared" si="31"/>
        <v>FAIL</v>
      </c>
      <c r="BE714" s="600" t="str">
        <f t="shared" si="32"/>
        <v>FAIL</v>
      </c>
      <c r="BF714" s="600" t="s">
        <v>21</v>
      </c>
    </row>
    <row r="715" spans="1:58" ht="17.350000000000001">
      <c r="A715" s="599"/>
      <c r="B715" s="599" t="s">
        <v>8139</v>
      </c>
      <c r="C715" s="599" t="s">
        <v>7272</v>
      </c>
      <c r="D715" s="599" t="s">
        <v>16</v>
      </c>
      <c r="E715" s="599" t="s">
        <v>1388</v>
      </c>
      <c r="F715" s="599" t="s">
        <v>4702</v>
      </c>
      <c r="G715" s="599" t="s">
        <v>39</v>
      </c>
      <c r="H715" s="599" t="s">
        <v>4168</v>
      </c>
      <c r="I715" s="599">
        <v>1.2</v>
      </c>
      <c r="J715" s="599">
        <v>3.7</v>
      </c>
      <c r="K715" s="599" t="s">
        <v>1194</v>
      </c>
      <c r="L715" s="599" t="s">
        <v>1194</v>
      </c>
      <c r="M715" s="599" t="s">
        <v>7273</v>
      </c>
      <c r="N715" s="599" t="s">
        <v>79</v>
      </c>
      <c r="O715" s="599" t="s">
        <v>7274</v>
      </c>
      <c r="P715" s="599">
        <v>9</v>
      </c>
      <c r="Q715" s="599" t="s">
        <v>8108</v>
      </c>
      <c r="R715" s="599" t="s">
        <v>6653</v>
      </c>
      <c r="S715" s="599" t="s">
        <v>7611</v>
      </c>
      <c r="T715" s="599" t="s">
        <v>7275</v>
      </c>
      <c r="U715" s="599" t="s">
        <v>7337</v>
      </c>
      <c r="V715" s="599" t="s">
        <v>8133</v>
      </c>
      <c r="W715" s="599" t="s">
        <v>4373</v>
      </c>
      <c r="X715" s="599">
        <v>2</v>
      </c>
      <c r="Y715" s="599">
        <v>1</v>
      </c>
      <c r="Z715" s="599" t="s">
        <v>7356</v>
      </c>
      <c r="AA715" s="599" t="s">
        <v>7357</v>
      </c>
      <c r="AB715" s="599" t="s">
        <v>8139</v>
      </c>
      <c r="AC715" s="599">
        <v>698</v>
      </c>
      <c r="AD715" s="599">
        <v>680.5</v>
      </c>
      <c r="AE715" s="599">
        <v>663</v>
      </c>
      <c r="AF715" s="599">
        <v>714</v>
      </c>
      <c r="AG715" s="599">
        <v>794</v>
      </c>
      <c r="AH715" s="599">
        <v>874</v>
      </c>
      <c r="AI715" s="599">
        <v>2110</v>
      </c>
      <c r="AJ715" s="599">
        <v>2155</v>
      </c>
      <c r="AK715" s="599">
        <v>2200</v>
      </c>
      <c r="AL715" s="599">
        <v>1396</v>
      </c>
      <c r="AM715" s="599">
        <v>1316</v>
      </c>
      <c r="AN715" s="599">
        <v>1236</v>
      </c>
      <c r="AO715" s="599">
        <v>3</v>
      </c>
      <c r="AP715" s="599">
        <v>3</v>
      </c>
      <c r="AQ715" s="599">
        <v>3</v>
      </c>
      <c r="AR715" s="599"/>
      <c r="AS715" s="599">
        <v>-9.3000000000000007</v>
      </c>
      <c r="AT715" s="599">
        <v>-9.3000000000000007</v>
      </c>
      <c r="AU715" s="599">
        <v>-9.3000000000000007</v>
      </c>
      <c r="AV715" s="599">
        <v>-45.5</v>
      </c>
      <c r="AW715" s="599">
        <v>-45.5</v>
      </c>
      <c r="AX715" s="599">
        <v>-45.5</v>
      </c>
      <c r="AY715" s="599">
        <v>-112.7</v>
      </c>
      <c r="AZ715" s="599"/>
      <c r="BA715" s="599"/>
      <c r="BB715" s="599"/>
      <c r="BC715" s="599" t="str">
        <f t="shared" si="30"/>
        <v>FAIL</v>
      </c>
      <c r="BD715" s="599" t="str">
        <f t="shared" si="31"/>
        <v>FAIL</v>
      </c>
      <c r="BE715" s="599" t="str">
        <f t="shared" si="32"/>
        <v>FAIL</v>
      </c>
      <c r="BF715" s="599" t="s">
        <v>21</v>
      </c>
    </row>
    <row r="716" spans="1:58" ht="17.350000000000001">
      <c r="A716" s="600"/>
      <c r="B716" s="600" t="s">
        <v>8125</v>
      </c>
      <c r="C716" s="600" t="s">
        <v>7272</v>
      </c>
      <c r="D716" s="600" t="s">
        <v>16</v>
      </c>
      <c r="E716" s="599" t="s">
        <v>1388</v>
      </c>
      <c r="F716" s="600" t="s">
        <v>4702</v>
      </c>
      <c r="G716" s="600" t="s">
        <v>39</v>
      </c>
      <c r="H716" s="600" t="s">
        <v>4168</v>
      </c>
      <c r="I716" s="600">
        <v>1.2</v>
      </c>
      <c r="J716" s="600">
        <v>3.7</v>
      </c>
      <c r="K716" s="600" t="s">
        <v>1194</v>
      </c>
      <c r="L716" s="600" t="s">
        <v>1194</v>
      </c>
      <c r="M716" s="600" t="s">
        <v>7273</v>
      </c>
      <c r="N716" s="600" t="s">
        <v>79</v>
      </c>
      <c r="O716" s="600" t="s">
        <v>7274</v>
      </c>
      <c r="P716" s="600">
        <v>9</v>
      </c>
      <c r="Q716" s="600" t="s">
        <v>8108</v>
      </c>
      <c r="R716" s="600" t="s">
        <v>6653</v>
      </c>
      <c r="S716" s="600" t="s">
        <v>7620</v>
      </c>
      <c r="T716" s="600"/>
      <c r="U716" s="600" t="s">
        <v>7337</v>
      </c>
      <c r="V716" s="600" t="s">
        <v>8140</v>
      </c>
      <c r="W716" s="600" t="s">
        <v>7299</v>
      </c>
      <c r="X716" s="600">
        <v>2</v>
      </c>
      <c r="Y716" s="600"/>
      <c r="Z716" s="600" t="s">
        <v>7339</v>
      </c>
      <c r="AA716" s="600"/>
      <c r="AB716" s="600" t="s">
        <v>8125</v>
      </c>
      <c r="AC716" s="600">
        <v>673</v>
      </c>
      <c r="AD716" s="600">
        <v>685.5</v>
      </c>
      <c r="AE716" s="600">
        <v>698</v>
      </c>
      <c r="AF716" s="600"/>
      <c r="AG716" s="600"/>
      <c r="AH716" s="600"/>
      <c r="AI716" s="600">
        <v>2110</v>
      </c>
      <c r="AJ716" s="600">
        <v>2155</v>
      </c>
      <c r="AK716" s="600">
        <v>2200</v>
      </c>
      <c r="AL716" s="600"/>
      <c r="AM716" s="600"/>
      <c r="AN716" s="600"/>
      <c r="AO716" s="600"/>
      <c r="AP716" s="600"/>
      <c r="AQ716" s="600"/>
      <c r="AR716" s="600"/>
      <c r="AS716" s="600">
        <v>-5.3</v>
      </c>
      <c r="AT716" s="600">
        <v>-5.3</v>
      </c>
      <c r="AU716" s="600">
        <v>-5.3</v>
      </c>
      <c r="AV716" s="600"/>
      <c r="AW716" s="600"/>
      <c r="AX716" s="600"/>
      <c r="AY716" s="600">
        <v>-112.7</v>
      </c>
      <c r="AZ716" s="600"/>
      <c r="BA716" s="600"/>
      <c r="BB716" s="600"/>
      <c r="BC716" s="600" t="str">
        <f t="shared" si="30"/>
        <v>FAIL</v>
      </c>
      <c r="BD716" s="600" t="str">
        <f t="shared" si="31"/>
        <v>FAIL</v>
      </c>
      <c r="BE716" s="600" t="str">
        <f t="shared" si="32"/>
        <v>FAIL</v>
      </c>
      <c r="BF716" s="600" t="s">
        <v>21</v>
      </c>
    </row>
    <row r="717" spans="1:58" ht="17.350000000000001">
      <c r="A717" s="599"/>
      <c r="B717" s="599" t="s">
        <v>8141</v>
      </c>
      <c r="C717" s="599" t="s">
        <v>7272</v>
      </c>
      <c r="D717" s="599" t="s">
        <v>16</v>
      </c>
      <c r="E717" s="599" t="s">
        <v>1388</v>
      </c>
      <c r="F717" s="599" t="s">
        <v>4702</v>
      </c>
      <c r="G717" s="599" t="s">
        <v>39</v>
      </c>
      <c r="H717" s="599" t="s">
        <v>4168</v>
      </c>
      <c r="I717" s="599">
        <v>1.2</v>
      </c>
      <c r="J717" s="599">
        <v>3.7</v>
      </c>
      <c r="K717" s="599" t="s">
        <v>1194</v>
      </c>
      <c r="L717" s="599" t="s">
        <v>1194</v>
      </c>
      <c r="M717" s="599" t="s">
        <v>7273</v>
      </c>
      <c r="N717" s="599" t="s">
        <v>79</v>
      </c>
      <c r="O717" s="599" t="s">
        <v>7274</v>
      </c>
      <c r="P717" s="599">
        <v>9</v>
      </c>
      <c r="Q717" s="599" t="s">
        <v>8108</v>
      </c>
      <c r="R717" s="599" t="s">
        <v>6653</v>
      </c>
      <c r="S717" s="599" t="s">
        <v>7620</v>
      </c>
      <c r="T717" s="599" t="s">
        <v>7275</v>
      </c>
      <c r="U717" s="599" t="s">
        <v>7337</v>
      </c>
      <c r="V717" s="599" t="s">
        <v>8140</v>
      </c>
      <c r="W717" s="599" t="s">
        <v>7299</v>
      </c>
      <c r="X717" s="599">
        <v>-1</v>
      </c>
      <c r="Y717" s="599">
        <v>1</v>
      </c>
      <c r="Z717" s="599" t="s">
        <v>7341</v>
      </c>
      <c r="AA717" s="599" t="s">
        <v>7342</v>
      </c>
      <c r="AB717" s="599" t="s">
        <v>8141</v>
      </c>
      <c r="AC717" s="599">
        <v>673</v>
      </c>
      <c r="AD717" s="599">
        <v>685.5</v>
      </c>
      <c r="AE717" s="599">
        <v>698</v>
      </c>
      <c r="AF717" s="599">
        <v>2783</v>
      </c>
      <c r="AG717" s="599">
        <v>2840.5</v>
      </c>
      <c r="AH717" s="599">
        <v>2898</v>
      </c>
      <c r="AI717" s="599">
        <v>2110</v>
      </c>
      <c r="AJ717" s="599">
        <v>2155</v>
      </c>
      <c r="AK717" s="599">
        <v>2200</v>
      </c>
      <c r="AL717" s="599">
        <v>583</v>
      </c>
      <c r="AM717" s="599">
        <v>640.5</v>
      </c>
      <c r="AN717" s="599">
        <v>698</v>
      </c>
      <c r="AO717" s="599">
        <v>3</v>
      </c>
      <c r="AP717" s="599">
        <v>3</v>
      </c>
      <c r="AQ717" s="599">
        <v>3</v>
      </c>
      <c r="AR717" s="599"/>
      <c r="AS717" s="599">
        <v>-9.3000000000000007</v>
      </c>
      <c r="AT717" s="599">
        <v>-9.3000000000000007</v>
      </c>
      <c r="AU717" s="599">
        <v>-9.3000000000000007</v>
      </c>
      <c r="AV717" s="599">
        <v>-15.7</v>
      </c>
      <c r="AW717" s="599">
        <v>-15.7</v>
      </c>
      <c r="AX717" s="599">
        <v>-15.7</v>
      </c>
      <c r="AY717" s="599">
        <v>-112.7</v>
      </c>
      <c r="AZ717" s="599"/>
      <c r="BA717" s="599"/>
      <c r="BB717" s="599"/>
      <c r="BC717" s="599" t="str">
        <f t="shared" si="30"/>
        <v>FAIL</v>
      </c>
      <c r="BD717" s="599" t="str">
        <f t="shared" si="31"/>
        <v>FAIL</v>
      </c>
      <c r="BE717" s="599" t="str">
        <f t="shared" si="32"/>
        <v>FAIL</v>
      </c>
      <c r="BF717" s="599" t="s">
        <v>21</v>
      </c>
    </row>
    <row r="718" spans="1:58" ht="17.350000000000001">
      <c r="A718" s="600"/>
      <c r="B718" s="600" t="s">
        <v>8142</v>
      </c>
      <c r="C718" s="600" t="s">
        <v>7272</v>
      </c>
      <c r="D718" s="600" t="s">
        <v>16</v>
      </c>
      <c r="E718" s="599" t="s">
        <v>1388</v>
      </c>
      <c r="F718" s="600" t="s">
        <v>4702</v>
      </c>
      <c r="G718" s="600" t="s">
        <v>39</v>
      </c>
      <c r="H718" s="600" t="s">
        <v>4168</v>
      </c>
      <c r="I718" s="600">
        <v>1.2</v>
      </c>
      <c r="J718" s="600">
        <v>3.7</v>
      </c>
      <c r="K718" s="600" t="s">
        <v>1194</v>
      </c>
      <c r="L718" s="600" t="s">
        <v>1194</v>
      </c>
      <c r="M718" s="600" t="s">
        <v>7273</v>
      </c>
      <c r="N718" s="600" t="s">
        <v>79</v>
      </c>
      <c r="O718" s="600" t="s">
        <v>7274</v>
      </c>
      <c r="P718" s="600">
        <v>9</v>
      </c>
      <c r="Q718" s="600" t="s">
        <v>8108</v>
      </c>
      <c r="R718" s="600" t="s">
        <v>6653</v>
      </c>
      <c r="S718" s="600" t="s">
        <v>7620</v>
      </c>
      <c r="T718" s="600" t="s">
        <v>7275</v>
      </c>
      <c r="U718" s="600" t="s">
        <v>7337</v>
      </c>
      <c r="V718" s="600" t="s">
        <v>8140</v>
      </c>
      <c r="W718" s="600" t="s">
        <v>7299</v>
      </c>
      <c r="X718" s="600">
        <v>1</v>
      </c>
      <c r="Y718" s="600">
        <v>1</v>
      </c>
      <c r="Z718" s="600" t="s">
        <v>7344</v>
      </c>
      <c r="AA718" s="600" t="s">
        <v>7345</v>
      </c>
      <c r="AB718" s="600" t="s">
        <v>8142</v>
      </c>
      <c r="AC718" s="600">
        <v>698</v>
      </c>
      <c r="AD718" s="600">
        <v>685.5</v>
      </c>
      <c r="AE718" s="600">
        <v>673</v>
      </c>
      <c r="AF718" s="600">
        <v>1412</v>
      </c>
      <c r="AG718" s="600">
        <v>1469.5</v>
      </c>
      <c r="AH718" s="600">
        <v>1527</v>
      </c>
      <c r="AI718" s="600">
        <v>2110</v>
      </c>
      <c r="AJ718" s="600">
        <v>2155</v>
      </c>
      <c r="AK718" s="600">
        <v>2200</v>
      </c>
      <c r="AL718" s="600">
        <v>698</v>
      </c>
      <c r="AM718" s="600">
        <v>640.5</v>
      </c>
      <c r="AN718" s="600">
        <v>583</v>
      </c>
      <c r="AO718" s="600">
        <v>3</v>
      </c>
      <c r="AP718" s="600">
        <v>3</v>
      </c>
      <c r="AQ718" s="600">
        <v>3</v>
      </c>
      <c r="AR718" s="600"/>
      <c r="AS718" s="600">
        <v>-9.3000000000000007</v>
      </c>
      <c r="AT718" s="600">
        <v>-9.3000000000000007</v>
      </c>
      <c r="AU718" s="600">
        <v>-9.3000000000000007</v>
      </c>
      <c r="AV718" s="600">
        <v>-15.8</v>
      </c>
      <c r="AW718" s="600">
        <v>-16.3</v>
      </c>
      <c r="AX718" s="600">
        <v>-15.8</v>
      </c>
      <c r="AY718" s="600">
        <v>-112.7</v>
      </c>
      <c r="AZ718" s="600"/>
      <c r="BA718" s="600"/>
      <c r="BB718" s="600"/>
      <c r="BC718" s="600" t="str">
        <f t="shared" si="30"/>
        <v>FAIL</v>
      </c>
      <c r="BD718" s="600" t="str">
        <f t="shared" si="31"/>
        <v>FAIL</v>
      </c>
      <c r="BE718" s="600" t="str">
        <f t="shared" si="32"/>
        <v>FAIL</v>
      </c>
      <c r="BF718" s="600" t="s">
        <v>21</v>
      </c>
    </row>
    <row r="719" spans="1:58" ht="17.350000000000001">
      <c r="A719" s="599"/>
      <c r="B719" s="599" t="s">
        <v>8143</v>
      </c>
      <c r="C719" s="599" t="s">
        <v>7272</v>
      </c>
      <c r="D719" s="599" t="s">
        <v>16</v>
      </c>
      <c r="E719" s="599" t="s">
        <v>1388</v>
      </c>
      <c r="F719" s="599" t="s">
        <v>4702</v>
      </c>
      <c r="G719" s="599" t="s">
        <v>39</v>
      </c>
      <c r="H719" s="599" t="s">
        <v>4168</v>
      </c>
      <c r="I719" s="599">
        <v>1.2</v>
      </c>
      <c r="J719" s="599">
        <v>3.7</v>
      </c>
      <c r="K719" s="599" t="s">
        <v>1194</v>
      </c>
      <c r="L719" s="599" t="s">
        <v>1194</v>
      </c>
      <c r="M719" s="599" t="s">
        <v>7273</v>
      </c>
      <c r="N719" s="599" t="s">
        <v>79</v>
      </c>
      <c r="O719" s="599" t="s">
        <v>7274</v>
      </c>
      <c r="P719" s="599">
        <v>9</v>
      </c>
      <c r="Q719" s="599" t="s">
        <v>8108</v>
      </c>
      <c r="R719" s="599" t="s">
        <v>6653</v>
      </c>
      <c r="S719" s="599" t="s">
        <v>7620</v>
      </c>
      <c r="T719" s="599" t="s">
        <v>7275</v>
      </c>
      <c r="U719" s="599" t="s">
        <v>7337</v>
      </c>
      <c r="V719" s="599" t="s">
        <v>8140</v>
      </c>
      <c r="W719" s="599" t="s">
        <v>4373</v>
      </c>
      <c r="X719" s="599">
        <v>-1</v>
      </c>
      <c r="Y719" s="599">
        <v>2</v>
      </c>
      <c r="Z719" s="599" t="s">
        <v>7347</v>
      </c>
      <c r="AA719" s="599" t="s">
        <v>7348</v>
      </c>
      <c r="AB719" s="599" t="s">
        <v>8143</v>
      </c>
      <c r="AC719" s="599">
        <v>673</v>
      </c>
      <c r="AD719" s="599">
        <v>685.5</v>
      </c>
      <c r="AE719" s="599">
        <v>698</v>
      </c>
      <c r="AF719" s="599">
        <v>1391.5</v>
      </c>
      <c r="AG719" s="599">
        <v>1420.25</v>
      </c>
      <c r="AH719" s="599">
        <v>1449</v>
      </c>
      <c r="AI719" s="599">
        <v>2110</v>
      </c>
      <c r="AJ719" s="599">
        <v>2155</v>
      </c>
      <c r="AK719" s="599">
        <v>2200</v>
      </c>
      <c r="AL719" s="599">
        <v>718.5</v>
      </c>
      <c r="AM719" s="599">
        <v>689.75</v>
      </c>
      <c r="AN719" s="599">
        <v>661</v>
      </c>
      <c r="AO719" s="599">
        <v>3</v>
      </c>
      <c r="AP719" s="599">
        <v>3</v>
      </c>
      <c r="AQ719" s="599">
        <v>3</v>
      </c>
      <c r="AR719" s="599"/>
      <c r="AS719" s="599">
        <v>-9.3000000000000007</v>
      </c>
      <c r="AT719" s="599">
        <v>-9.3000000000000007</v>
      </c>
      <c r="AU719" s="599">
        <v>-9.3000000000000007</v>
      </c>
      <c r="AV719" s="599">
        <v>-15.8</v>
      </c>
      <c r="AW719" s="599">
        <v>-15.8</v>
      </c>
      <c r="AX719" s="599">
        <v>-16.3</v>
      </c>
      <c r="AY719" s="599">
        <v>-112.7</v>
      </c>
      <c r="AZ719" s="599"/>
      <c r="BA719" s="599"/>
      <c r="BB719" s="599"/>
      <c r="BC719" s="599" t="str">
        <f t="shared" si="30"/>
        <v>FAIL</v>
      </c>
      <c r="BD719" s="599" t="str">
        <f t="shared" si="31"/>
        <v>FAIL</v>
      </c>
      <c r="BE719" s="599" t="str">
        <f t="shared" si="32"/>
        <v>FAIL</v>
      </c>
      <c r="BF719" s="599" t="s">
        <v>21</v>
      </c>
    </row>
    <row r="720" spans="1:58" ht="17.350000000000001">
      <c r="A720" s="600"/>
      <c r="B720" s="600" t="s">
        <v>8144</v>
      </c>
      <c r="C720" s="600" t="s">
        <v>7272</v>
      </c>
      <c r="D720" s="600" t="s">
        <v>16</v>
      </c>
      <c r="E720" s="599" t="s">
        <v>1388</v>
      </c>
      <c r="F720" s="600" t="s">
        <v>4702</v>
      </c>
      <c r="G720" s="600" t="s">
        <v>39</v>
      </c>
      <c r="H720" s="600" t="s">
        <v>4168</v>
      </c>
      <c r="I720" s="600">
        <v>1.2</v>
      </c>
      <c r="J720" s="600">
        <v>3.7</v>
      </c>
      <c r="K720" s="600" t="s">
        <v>1194</v>
      </c>
      <c r="L720" s="600" t="s">
        <v>1194</v>
      </c>
      <c r="M720" s="600" t="s">
        <v>7273</v>
      </c>
      <c r="N720" s="600" t="s">
        <v>79</v>
      </c>
      <c r="O720" s="600" t="s">
        <v>7274</v>
      </c>
      <c r="P720" s="600">
        <v>9</v>
      </c>
      <c r="Q720" s="600" t="s">
        <v>8108</v>
      </c>
      <c r="R720" s="600" t="s">
        <v>6653</v>
      </c>
      <c r="S720" s="600" t="s">
        <v>7620</v>
      </c>
      <c r="T720" s="600" t="s">
        <v>7275</v>
      </c>
      <c r="U720" s="600" t="s">
        <v>7337</v>
      </c>
      <c r="V720" s="600" t="s">
        <v>8140</v>
      </c>
      <c r="W720" s="600" t="s">
        <v>4373</v>
      </c>
      <c r="X720" s="600">
        <v>1</v>
      </c>
      <c r="Y720" s="600">
        <v>2</v>
      </c>
      <c r="Z720" s="600" t="s">
        <v>7350</v>
      </c>
      <c r="AA720" s="600" t="s">
        <v>7351</v>
      </c>
      <c r="AB720" s="600" t="s">
        <v>8144</v>
      </c>
      <c r="AC720" s="600">
        <v>698</v>
      </c>
      <c r="AD720" s="600">
        <v>685.5</v>
      </c>
      <c r="AE720" s="600">
        <v>673</v>
      </c>
      <c r="AF720" s="600">
        <v>706</v>
      </c>
      <c r="AG720" s="600">
        <v>734.75</v>
      </c>
      <c r="AH720" s="600">
        <v>763.5</v>
      </c>
      <c r="AI720" s="600">
        <v>2110</v>
      </c>
      <c r="AJ720" s="600">
        <v>2155</v>
      </c>
      <c r="AK720" s="600">
        <v>2200</v>
      </c>
      <c r="AL720" s="600">
        <v>1404</v>
      </c>
      <c r="AM720" s="600">
        <v>1375.25</v>
      </c>
      <c r="AN720" s="600">
        <v>1346.5</v>
      </c>
      <c r="AO720" s="600">
        <v>3</v>
      </c>
      <c r="AP720" s="600">
        <v>3</v>
      </c>
      <c r="AQ720" s="600">
        <v>3</v>
      </c>
      <c r="AR720" s="600"/>
      <c r="AS720" s="600">
        <v>-9.3000000000000007</v>
      </c>
      <c r="AT720" s="600">
        <v>-9.3000000000000007</v>
      </c>
      <c r="AU720" s="600">
        <v>-9.3000000000000007</v>
      </c>
      <c r="AV720" s="600">
        <v>-45.5</v>
      </c>
      <c r="AW720" s="600">
        <v>-45.5</v>
      </c>
      <c r="AX720" s="600">
        <v>-45.5</v>
      </c>
      <c r="AY720" s="600">
        <v>-112.7</v>
      </c>
      <c r="AZ720" s="600"/>
      <c r="BA720" s="600"/>
      <c r="BB720" s="600"/>
      <c r="BC720" s="600" t="str">
        <f t="shared" si="30"/>
        <v>FAIL</v>
      </c>
      <c r="BD720" s="600" t="str">
        <f t="shared" si="31"/>
        <v>FAIL</v>
      </c>
      <c r="BE720" s="600" t="str">
        <f t="shared" si="32"/>
        <v>FAIL</v>
      </c>
      <c r="BF720" s="600" t="s">
        <v>21</v>
      </c>
    </row>
    <row r="721" spans="1:58" ht="17.350000000000001">
      <c r="A721" s="599"/>
      <c r="B721" s="599" t="s">
        <v>8145</v>
      </c>
      <c r="C721" s="599" t="s">
        <v>7272</v>
      </c>
      <c r="D721" s="599" t="s">
        <v>16</v>
      </c>
      <c r="E721" s="599" t="s">
        <v>1388</v>
      </c>
      <c r="F721" s="599" t="s">
        <v>4702</v>
      </c>
      <c r="G721" s="599" t="s">
        <v>39</v>
      </c>
      <c r="H721" s="599" t="s">
        <v>4168</v>
      </c>
      <c r="I721" s="599">
        <v>1.2</v>
      </c>
      <c r="J721" s="599">
        <v>3.7</v>
      </c>
      <c r="K721" s="599" t="s">
        <v>1194</v>
      </c>
      <c r="L721" s="599" t="s">
        <v>1194</v>
      </c>
      <c r="M721" s="599" t="s">
        <v>7273</v>
      </c>
      <c r="N721" s="599" t="s">
        <v>79</v>
      </c>
      <c r="O721" s="599" t="s">
        <v>7274</v>
      </c>
      <c r="P721" s="599">
        <v>9</v>
      </c>
      <c r="Q721" s="599" t="s">
        <v>8108</v>
      </c>
      <c r="R721" s="599" t="s">
        <v>6653</v>
      </c>
      <c r="S721" s="599" t="s">
        <v>7620</v>
      </c>
      <c r="T721" s="599" t="s">
        <v>7275</v>
      </c>
      <c r="U721" s="599" t="s">
        <v>7337</v>
      </c>
      <c r="V721" s="599" t="s">
        <v>8140</v>
      </c>
      <c r="W721" s="599" t="s">
        <v>4373</v>
      </c>
      <c r="X721" s="599">
        <v>-2</v>
      </c>
      <c r="Y721" s="599">
        <v>1</v>
      </c>
      <c r="Z721" s="599" t="s">
        <v>7353</v>
      </c>
      <c r="AA721" s="599" t="s">
        <v>7354</v>
      </c>
      <c r="AB721" s="599" t="s">
        <v>8145</v>
      </c>
      <c r="AC721" s="599">
        <v>673</v>
      </c>
      <c r="AD721" s="599">
        <v>685.5</v>
      </c>
      <c r="AE721" s="599">
        <v>698</v>
      </c>
      <c r="AF721" s="599">
        <v>3456</v>
      </c>
      <c r="AG721" s="599">
        <v>3526</v>
      </c>
      <c r="AH721" s="599">
        <v>3596</v>
      </c>
      <c r="AI721" s="599">
        <v>2110</v>
      </c>
      <c r="AJ721" s="599">
        <v>2155</v>
      </c>
      <c r="AK721" s="599">
        <v>2200</v>
      </c>
      <c r="AL721" s="599">
        <v>1256</v>
      </c>
      <c r="AM721" s="599">
        <v>1326</v>
      </c>
      <c r="AN721" s="599">
        <v>1396</v>
      </c>
      <c r="AO721" s="599">
        <v>3</v>
      </c>
      <c r="AP721" s="599">
        <v>3</v>
      </c>
      <c r="AQ721" s="599">
        <v>3</v>
      </c>
      <c r="AR721" s="599"/>
      <c r="AS721" s="599">
        <v>-9.3000000000000007</v>
      </c>
      <c r="AT721" s="599">
        <v>-9.3000000000000007</v>
      </c>
      <c r="AU721" s="599">
        <v>-9.3000000000000007</v>
      </c>
      <c r="AV721" s="599">
        <v>-46.1</v>
      </c>
      <c r="AW721" s="599">
        <v>-46.1</v>
      </c>
      <c r="AX721" s="599">
        <v>-46.1</v>
      </c>
      <c r="AY721" s="599">
        <v>-112.7</v>
      </c>
      <c r="AZ721" s="599"/>
      <c r="BA721" s="599"/>
      <c r="BB721" s="599"/>
      <c r="BC721" s="599" t="str">
        <f t="shared" si="30"/>
        <v>FAIL</v>
      </c>
      <c r="BD721" s="599" t="str">
        <f t="shared" si="31"/>
        <v>FAIL</v>
      </c>
      <c r="BE721" s="599" t="str">
        <f t="shared" si="32"/>
        <v>FAIL</v>
      </c>
      <c r="BF721" s="599" t="s">
        <v>21</v>
      </c>
    </row>
    <row r="722" spans="1:58" ht="17.350000000000001">
      <c r="A722" s="600"/>
      <c r="B722" s="600" t="s">
        <v>8146</v>
      </c>
      <c r="C722" s="600" t="s">
        <v>7272</v>
      </c>
      <c r="D722" s="600" t="s">
        <v>16</v>
      </c>
      <c r="E722" s="599" t="s">
        <v>1388</v>
      </c>
      <c r="F722" s="600" t="s">
        <v>4702</v>
      </c>
      <c r="G722" s="600" t="s">
        <v>39</v>
      </c>
      <c r="H722" s="600" t="s">
        <v>4168</v>
      </c>
      <c r="I722" s="600">
        <v>1.2</v>
      </c>
      <c r="J722" s="600">
        <v>3.7</v>
      </c>
      <c r="K722" s="600" t="s">
        <v>1194</v>
      </c>
      <c r="L722" s="600" t="s">
        <v>1194</v>
      </c>
      <c r="M722" s="600" t="s">
        <v>7273</v>
      </c>
      <c r="N722" s="600" t="s">
        <v>79</v>
      </c>
      <c r="O722" s="600" t="s">
        <v>7274</v>
      </c>
      <c r="P722" s="600">
        <v>9</v>
      </c>
      <c r="Q722" s="600" t="s">
        <v>8108</v>
      </c>
      <c r="R722" s="600" t="s">
        <v>6653</v>
      </c>
      <c r="S722" s="600" t="s">
        <v>7620</v>
      </c>
      <c r="T722" s="600" t="s">
        <v>7275</v>
      </c>
      <c r="U722" s="600" t="s">
        <v>7337</v>
      </c>
      <c r="V722" s="600" t="s">
        <v>8140</v>
      </c>
      <c r="W722" s="600" t="s">
        <v>4373</v>
      </c>
      <c r="X722" s="600">
        <v>2</v>
      </c>
      <c r="Y722" s="600">
        <v>1</v>
      </c>
      <c r="Z722" s="600" t="s">
        <v>7356</v>
      </c>
      <c r="AA722" s="600" t="s">
        <v>7357</v>
      </c>
      <c r="AB722" s="600" t="s">
        <v>8146</v>
      </c>
      <c r="AC722" s="600">
        <v>698</v>
      </c>
      <c r="AD722" s="600">
        <v>685.5</v>
      </c>
      <c r="AE722" s="600">
        <v>673</v>
      </c>
      <c r="AF722" s="600">
        <v>714</v>
      </c>
      <c r="AG722" s="600">
        <v>784</v>
      </c>
      <c r="AH722" s="600">
        <v>854</v>
      </c>
      <c r="AI722" s="600">
        <v>2110</v>
      </c>
      <c r="AJ722" s="600">
        <v>2155</v>
      </c>
      <c r="AK722" s="600">
        <v>2200</v>
      </c>
      <c r="AL722" s="600">
        <v>1396</v>
      </c>
      <c r="AM722" s="600">
        <v>1326</v>
      </c>
      <c r="AN722" s="600">
        <v>1256</v>
      </c>
      <c r="AO722" s="600">
        <v>3</v>
      </c>
      <c r="AP722" s="600">
        <v>3</v>
      </c>
      <c r="AQ722" s="600">
        <v>3</v>
      </c>
      <c r="AR722" s="600"/>
      <c r="AS722" s="600">
        <v>-9.3000000000000007</v>
      </c>
      <c r="AT722" s="600">
        <v>-9.3000000000000007</v>
      </c>
      <c r="AU722" s="600">
        <v>-9.3000000000000007</v>
      </c>
      <c r="AV722" s="600">
        <v>-45.5</v>
      </c>
      <c r="AW722" s="600">
        <v>-45.5</v>
      </c>
      <c r="AX722" s="600">
        <v>-45.5</v>
      </c>
      <c r="AY722" s="600">
        <v>-112.7</v>
      </c>
      <c r="AZ722" s="600"/>
      <c r="BA722" s="600"/>
      <c r="BB722" s="600"/>
      <c r="BC722" s="600" t="str">
        <f t="shared" si="30"/>
        <v>FAIL</v>
      </c>
      <c r="BD722" s="600" t="str">
        <f t="shared" si="31"/>
        <v>FAIL</v>
      </c>
      <c r="BE722" s="600" t="str">
        <f t="shared" si="32"/>
        <v>FAIL</v>
      </c>
      <c r="BF722" s="600" t="s">
        <v>21</v>
      </c>
    </row>
    <row r="723" spans="1:58" ht="17.350000000000001">
      <c r="A723" s="599"/>
      <c r="B723" s="599" t="s">
        <v>8125</v>
      </c>
      <c r="C723" s="599" t="s">
        <v>7272</v>
      </c>
      <c r="D723" s="599" t="s">
        <v>16</v>
      </c>
      <c r="E723" s="599" t="s">
        <v>1388</v>
      </c>
      <c r="F723" s="599" t="s">
        <v>4702</v>
      </c>
      <c r="G723" s="599" t="s">
        <v>39</v>
      </c>
      <c r="H723" s="599" t="s">
        <v>4168</v>
      </c>
      <c r="I723" s="599">
        <v>1.2</v>
      </c>
      <c r="J723" s="599">
        <v>3.7</v>
      </c>
      <c r="K723" s="599" t="s">
        <v>1194</v>
      </c>
      <c r="L723" s="599" t="s">
        <v>1194</v>
      </c>
      <c r="M723" s="599" t="s">
        <v>7273</v>
      </c>
      <c r="N723" s="599" t="s">
        <v>79</v>
      </c>
      <c r="O723" s="599" t="s">
        <v>7274</v>
      </c>
      <c r="P723" s="599">
        <v>9</v>
      </c>
      <c r="Q723" s="599" t="s">
        <v>8108</v>
      </c>
      <c r="R723" s="599" t="s">
        <v>6653</v>
      </c>
      <c r="S723" s="599" t="s">
        <v>7628</v>
      </c>
      <c r="T723" s="599"/>
      <c r="U723" s="599" t="s">
        <v>7337</v>
      </c>
      <c r="V723" s="599" t="s">
        <v>8147</v>
      </c>
      <c r="W723" s="599" t="s">
        <v>7299</v>
      </c>
      <c r="X723" s="599">
        <v>2</v>
      </c>
      <c r="Y723" s="599"/>
      <c r="Z723" s="599" t="s">
        <v>7339</v>
      </c>
      <c r="AA723" s="599"/>
      <c r="AB723" s="599" t="s">
        <v>8125</v>
      </c>
      <c r="AC723" s="599">
        <v>699</v>
      </c>
      <c r="AD723" s="599">
        <v>707.5</v>
      </c>
      <c r="AE723" s="599">
        <v>716</v>
      </c>
      <c r="AF723" s="599"/>
      <c r="AG723" s="599"/>
      <c r="AH723" s="599"/>
      <c r="AI723" s="599">
        <v>2110</v>
      </c>
      <c r="AJ723" s="599">
        <v>2155</v>
      </c>
      <c r="AK723" s="599">
        <v>2200</v>
      </c>
      <c r="AL723" s="599"/>
      <c r="AM723" s="599"/>
      <c r="AN723" s="599"/>
      <c r="AO723" s="599"/>
      <c r="AP723" s="599"/>
      <c r="AQ723" s="599"/>
      <c r="AR723" s="599"/>
      <c r="AS723" s="599">
        <v>-5.3</v>
      </c>
      <c r="AT723" s="599">
        <v>-5.3</v>
      </c>
      <c r="AU723" s="599">
        <v>-5.3</v>
      </c>
      <c r="AV723" s="599"/>
      <c r="AW723" s="599"/>
      <c r="AX723" s="599"/>
      <c r="AY723" s="599">
        <v>-112.7</v>
      </c>
      <c r="AZ723" s="599"/>
      <c r="BA723" s="599"/>
      <c r="BB723" s="599"/>
      <c r="BC723" s="599" t="str">
        <f t="shared" si="30"/>
        <v>FAIL</v>
      </c>
      <c r="BD723" s="599" t="str">
        <f t="shared" si="31"/>
        <v>FAIL</v>
      </c>
      <c r="BE723" s="599" t="str">
        <f t="shared" si="32"/>
        <v>FAIL</v>
      </c>
      <c r="BF723" s="599" t="s">
        <v>21</v>
      </c>
    </row>
    <row r="724" spans="1:58" ht="17.350000000000001">
      <c r="A724" s="600"/>
      <c r="B724" s="600" t="s">
        <v>8148</v>
      </c>
      <c r="C724" s="600" t="s">
        <v>7272</v>
      </c>
      <c r="D724" s="600" t="s">
        <v>16</v>
      </c>
      <c r="E724" s="599" t="s">
        <v>1388</v>
      </c>
      <c r="F724" s="600" t="s">
        <v>4702</v>
      </c>
      <c r="G724" s="600" t="s">
        <v>39</v>
      </c>
      <c r="H724" s="600" t="s">
        <v>4168</v>
      </c>
      <c r="I724" s="600">
        <v>1.2</v>
      </c>
      <c r="J724" s="600">
        <v>3.7</v>
      </c>
      <c r="K724" s="600" t="s">
        <v>1194</v>
      </c>
      <c r="L724" s="600" t="s">
        <v>1194</v>
      </c>
      <c r="M724" s="600" t="s">
        <v>7273</v>
      </c>
      <c r="N724" s="600" t="s">
        <v>79</v>
      </c>
      <c r="O724" s="600" t="s">
        <v>7274</v>
      </c>
      <c r="P724" s="600">
        <v>9</v>
      </c>
      <c r="Q724" s="600" t="s">
        <v>8108</v>
      </c>
      <c r="R724" s="600" t="s">
        <v>6653</v>
      </c>
      <c r="S724" s="600" t="s">
        <v>7628</v>
      </c>
      <c r="T724" s="600" t="s">
        <v>7275</v>
      </c>
      <c r="U724" s="600" t="s">
        <v>7337</v>
      </c>
      <c r="V724" s="600" t="s">
        <v>8147</v>
      </c>
      <c r="W724" s="600" t="s">
        <v>7299</v>
      </c>
      <c r="X724" s="600">
        <v>-1</v>
      </c>
      <c r="Y724" s="600">
        <v>1</v>
      </c>
      <c r="Z724" s="600" t="s">
        <v>7341</v>
      </c>
      <c r="AA724" s="600" t="s">
        <v>7342</v>
      </c>
      <c r="AB724" s="600" t="s">
        <v>8148</v>
      </c>
      <c r="AC724" s="600">
        <v>699</v>
      </c>
      <c r="AD724" s="600">
        <v>707.5</v>
      </c>
      <c r="AE724" s="600">
        <v>716</v>
      </c>
      <c r="AF724" s="600">
        <v>2809</v>
      </c>
      <c r="AG724" s="600">
        <v>2862.5</v>
      </c>
      <c r="AH724" s="600">
        <v>2916</v>
      </c>
      <c r="AI724" s="600">
        <v>2110</v>
      </c>
      <c r="AJ724" s="600">
        <v>2155</v>
      </c>
      <c r="AK724" s="600">
        <v>2200</v>
      </c>
      <c r="AL724" s="600">
        <v>609</v>
      </c>
      <c r="AM724" s="600">
        <v>662.5</v>
      </c>
      <c r="AN724" s="600">
        <v>716</v>
      </c>
      <c r="AO724" s="600">
        <v>3</v>
      </c>
      <c r="AP724" s="600">
        <v>3</v>
      </c>
      <c r="AQ724" s="600">
        <v>3</v>
      </c>
      <c r="AR724" s="600"/>
      <c r="AS724" s="600">
        <v>-9.3000000000000007</v>
      </c>
      <c r="AT724" s="600">
        <v>-9.3000000000000007</v>
      </c>
      <c r="AU724" s="600">
        <v>-9.3000000000000007</v>
      </c>
      <c r="AV724" s="600">
        <v>-15.7</v>
      </c>
      <c r="AW724" s="600">
        <v>-15.7</v>
      </c>
      <c r="AX724" s="600">
        <v>-15.7</v>
      </c>
      <c r="AY724" s="600">
        <v>-112.7</v>
      </c>
      <c r="AZ724" s="600"/>
      <c r="BA724" s="600"/>
      <c r="BB724" s="600"/>
      <c r="BC724" s="600" t="str">
        <f t="shared" si="30"/>
        <v>FAIL</v>
      </c>
      <c r="BD724" s="600" t="str">
        <f t="shared" si="31"/>
        <v>FAIL</v>
      </c>
      <c r="BE724" s="600" t="str">
        <f t="shared" si="32"/>
        <v>FAIL</v>
      </c>
      <c r="BF724" s="600" t="s">
        <v>21</v>
      </c>
    </row>
    <row r="725" spans="1:58" ht="17.350000000000001">
      <c r="A725" s="599"/>
      <c r="B725" s="599" t="s">
        <v>8149</v>
      </c>
      <c r="C725" s="599" t="s">
        <v>7272</v>
      </c>
      <c r="D725" s="599" t="s">
        <v>16</v>
      </c>
      <c r="E725" s="599" t="s">
        <v>1388</v>
      </c>
      <c r="F725" s="599" t="s">
        <v>4702</v>
      </c>
      <c r="G725" s="599" t="s">
        <v>39</v>
      </c>
      <c r="H725" s="599" t="s">
        <v>4168</v>
      </c>
      <c r="I725" s="599">
        <v>1.2</v>
      </c>
      <c r="J725" s="599">
        <v>3.7</v>
      </c>
      <c r="K725" s="599" t="s">
        <v>1194</v>
      </c>
      <c r="L725" s="599" t="s">
        <v>1194</v>
      </c>
      <c r="M725" s="599" t="s">
        <v>7273</v>
      </c>
      <c r="N725" s="599" t="s">
        <v>79</v>
      </c>
      <c r="O725" s="599" t="s">
        <v>7274</v>
      </c>
      <c r="P725" s="599">
        <v>9</v>
      </c>
      <c r="Q725" s="599" t="s">
        <v>8108</v>
      </c>
      <c r="R725" s="599" t="s">
        <v>6653</v>
      </c>
      <c r="S725" s="599" t="s">
        <v>7628</v>
      </c>
      <c r="T725" s="599" t="s">
        <v>7275</v>
      </c>
      <c r="U725" s="599" t="s">
        <v>7337</v>
      </c>
      <c r="V725" s="599" t="s">
        <v>8147</v>
      </c>
      <c r="W725" s="599" t="s">
        <v>7299</v>
      </c>
      <c r="X725" s="599">
        <v>1</v>
      </c>
      <c r="Y725" s="599">
        <v>1</v>
      </c>
      <c r="Z725" s="599" t="s">
        <v>7344</v>
      </c>
      <c r="AA725" s="599" t="s">
        <v>7345</v>
      </c>
      <c r="AB725" s="599" t="s">
        <v>8149</v>
      </c>
      <c r="AC725" s="599">
        <v>716</v>
      </c>
      <c r="AD725" s="599">
        <v>707.5</v>
      </c>
      <c r="AE725" s="599">
        <v>699</v>
      </c>
      <c r="AF725" s="599">
        <v>1394</v>
      </c>
      <c r="AG725" s="599">
        <v>1447.5</v>
      </c>
      <c r="AH725" s="599">
        <v>1501</v>
      </c>
      <c r="AI725" s="599">
        <v>2110</v>
      </c>
      <c r="AJ725" s="599">
        <v>2155</v>
      </c>
      <c r="AK725" s="599">
        <v>2200</v>
      </c>
      <c r="AL725" s="599">
        <v>716</v>
      </c>
      <c r="AM725" s="599">
        <v>662.5</v>
      </c>
      <c r="AN725" s="599">
        <v>609</v>
      </c>
      <c r="AO725" s="599">
        <v>3</v>
      </c>
      <c r="AP725" s="599">
        <v>3</v>
      </c>
      <c r="AQ725" s="599">
        <v>3</v>
      </c>
      <c r="AR725" s="599"/>
      <c r="AS725" s="599">
        <v>-9.3000000000000007</v>
      </c>
      <c r="AT725" s="599">
        <v>-9.3000000000000007</v>
      </c>
      <c r="AU725" s="599">
        <v>-9.3000000000000007</v>
      </c>
      <c r="AV725" s="599">
        <v>-15.8</v>
      </c>
      <c r="AW725" s="599">
        <v>-16.3</v>
      </c>
      <c r="AX725" s="599">
        <v>-16.3</v>
      </c>
      <c r="AY725" s="599">
        <v>-112.7</v>
      </c>
      <c r="AZ725" s="599"/>
      <c r="BA725" s="599"/>
      <c r="BB725" s="599"/>
      <c r="BC725" s="599" t="str">
        <f t="shared" si="30"/>
        <v>FAIL</v>
      </c>
      <c r="BD725" s="599" t="str">
        <f t="shared" si="31"/>
        <v>FAIL</v>
      </c>
      <c r="BE725" s="599" t="str">
        <f t="shared" si="32"/>
        <v>FAIL</v>
      </c>
      <c r="BF725" s="599" t="s">
        <v>21</v>
      </c>
    </row>
    <row r="726" spans="1:58" ht="17.350000000000001">
      <c r="A726" s="600"/>
      <c r="B726" s="600" t="s">
        <v>8150</v>
      </c>
      <c r="C726" s="600" t="s">
        <v>7272</v>
      </c>
      <c r="D726" s="600" t="s">
        <v>16</v>
      </c>
      <c r="E726" s="599" t="s">
        <v>1388</v>
      </c>
      <c r="F726" s="600" t="s">
        <v>4702</v>
      </c>
      <c r="G726" s="600" t="s">
        <v>39</v>
      </c>
      <c r="H726" s="600" t="s">
        <v>4168</v>
      </c>
      <c r="I726" s="600">
        <v>1.2</v>
      </c>
      <c r="J726" s="600">
        <v>3.7</v>
      </c>
      <c r="K726" s="600" t="s">
        <v>1194</v>
      </c>
      <c r="L726" s="600" t="s">
        <v>1194</v>
      </c>
      <c r="M726" s="600" t="s">
        <v>7273</v>
      </c>
      <c r="N726" s="600" t="s">
        <v>79</v>
      </c>
      <c r="O726" s="600" t="s">
        <v>7274</v>
      </c>
      <c r="P726" s="600">
        <v>9</v>
      </c>
      <c r="Q726" s="600" t="s">
        <v>8108</v>
      </c>
      <c r="R726" s="600" t="s">
        <v>6653</v>
      </c>
      <c r="S726" s="600" t="s">
        <v>7628</v>
      </c>
      <c r="T726" s="600"/>
      <c r="U726" s="600" t="s">
        <v>7337</v>
      </c>
      <c r="V726" s="600" t="s">
        <v>8147</v>
      </c>
      <c r="W726" s="600" t="s">
        <v>4373</v>
      </c>
      <c r="X726" s="600">
        <v>3</v>
      </c>
      <c r="Y726" s="600">
        <v>0</v>
      </c>
      <c r="Z726" s="600" t="s">
        <v>7606</v>
      </c>
      <c r="AA726" s="600"/>
      <c r="AB726" s="600" t="s">
        <v>8150</v>
      </c>
      <c r="AC726" s="600">
        <v>703.33299999999997</v>
      </c>
      <c r="AD726" s="600">
        <v>709.66700000000003</v>
      </c>
      <c r="AE726" s="600">
        <v>716</v>
      </c>
      <c r="AF726" s="600"/>
      <c r="AG726" s="600"/>
      <c r="AH726" s="600"/>
      <c r="AI726" s="600">
        <v>2110</v>
      </c>
      <c r="AJ726" s="600">
        <v>2129</v>
      </c>
      <c r="AK726" s="600">
        <v>2148</v>
      </c>
      <c r="AL726" s="600"/>
      <c r="AM726" s="600"/>
      <c r="AN726" s="600"/>
      <c r="AO726" s="600"/>
      <c r="AP726" s="600"/>
      <c r="AQ726" s="600"/>
      <c r="AR726" s="600"/>
      <c r="AS726" s="600">
        <v>-5.3</v>
      </c>
      <c r="AT726" s="600">
        <v>-5.3</v>
      </c>
      <c r="AU726" s="600">
        <v>-5.3</v>
      </c>
      <c r="AV726" s="600"/>
      <c r="AW726" s="600"/>
      <c r="AX726" s="600"/>
      <c r="AY726" s="600">
        <v>-112.7</v>
      </c>
      <c r="AZ726" s="600"/>
      <c r="BA726" s="600"/>
      <c r="BB726" s="600"/>
      <c r="BC726" s="600" t="str">
        <f t="shared" si="30"/>
        <v>FAIL</v>
      </c>
      <c r="BD726" s="600" t="str">
        <f t="shared" si="31"/>
        <v>FAIL</v>
      </c>
      <c r="BE726" s="600" t="str">
        <f t="shared" si="32"/>
        <v>FAIL</v>
      </c>
      <c r="BF726" s="600" t="s">
        <v>21</v>
      </c>
    </row>
    <row r="727" spans="1:58" ht="17.350000000000001">
      <c r="A727" s="599"/>
      <c r="B727" s="599" t="s">
        <v>8151</v>
      </c>
      <c r="C727" s="599" t="s">
        <v>7272</v>
      </c>
      <c r="D727" s="599" t="s">
        <v>16</v>
      </c>
      <c r="E727" s="599" t="s">
        <v>1388</v>
      </c>
      <c r="F727" s="599" t="s">
        <v>4702</v>
      </c>
      <c r="G727" s="599" t="s">
        <v>39</v>
      </c>
      <c r="H727" s="599" t="s">
        <v>4168</v>
      </c>
      <c r="I727" s="599">
        <v>1.2</v>
      </c>
      <c r="J727" s="599">
        <v>3.7</v>
      </c>
      <c r="K727" s="599" t="s">
        <v>1194</v>
      </c>
      <c r="L727" s="599" t="s">
        <v>1194</v>
      </c>
      <c r="M727" s="599" t="s">
        <v>7273</v>
      </c>
      <c r="N727" s="599" t="s">
        <v>79</v>
      </c>
      <c r="O727" s="599" t="s">
        <v>7274</v>
      </c>
      <c r="P727" s="599">
        <v>9</v>
      </c>
      <c r="Q727" s="599" t="s">
        <v>8108</v>
      </c>
      <c r="R727" s="599" t="s">
        <v>6653</v>
      </c>
      <c r="S727" s="599" t="s">
        <v>7628</v>
      </c>
      <c r="T727" s="599" t="s">
        <v>7275</v>
      </c>
      <c r="U727" s="599" t="s">
        <v>7337</v>
      </c>
      <c r="V727" s="599" t="s">
        <v>8147</v>
      </c>
      <c r="W727" s="599" t="s">
        <v>4373</v>
      </c>
      <c r="X727" s="599">
        <v>-1</v>
      </c>
      <c r="Y727" s="599">
        <v>2</v>
      </c>
      <c r="Z727" s="599" t="s">
        <v>7347</v>
      </c>
      <c r="AA727" s="599" t="s">
        <v>7348</v>
      </c>
      <c r="AB727" s="599" t="s">
        <v>8151</v>
      </c>
      <c r="AC727" s="599">
        <v>699</v>
      </c>
      <c r="AD727" s="599">
        <v>707.5</v>
      </c>
      <c r="AE727" s="599">
        <v>716</v>
      </c>
      <c r="AF727" s="599">
        <v>1404.5</v>
      </c>
      <c r="AG727" s="599">
        <v>1431.25</v>
      </c>
      <c r="AH727" s="599">
        <v>1458</v>
      </c>
      <c r="AI727" s="599">
        <v>2110</v>
      </c>
      <c r="AJ727" s="599">
        <v>2155</v>
      </c>
      <c r="AK727" s="599">
        <v>2200</v>
      </c>
      <c r="AL727" s="599">
        <v>705.5</v>
      </c>
      <c r="AM727" s="599">
        <v>678.75</v>
      </c>
      <c r="AN727" s="599">
        <v>652</v>
      </c>
      <c r="AO727" s="599">
        <v>3</v>
      </c>
      <c r="AP727" s="599">
        <v>3</v>
      </c>
      <c r="AQ727" s="599">
        <v>3</v>
      </c>
      <c r="AR727" s="599"/>
      <c r="AS727" s="599">
        <v>-9.3000000000000007</v>
      </c>
      <c r="AT727" s="599">
        <v>-9.3000000000000007</v>
      </c>
      <c r="AU727" s="599">
        <v>-9.3000000000000007</v>
      </c>
      <c r="AV727" s="599">
        <v>-15.8</v>
      </c>
      <c r="AW727" s="599">
        <v>-16.3</v>
      </c>
      <c r="AX727" s="599">
        <v>-16.3</v>
      </c>
      <c r="AY727" s="599">
        <v>-112.7</v>
      </c>
      <c r="AZ727" s="599"/>
      <c r="BA727" s="599"/>
      <c r="BB727" s="599"/>
      <c r="BC727" s="599" t="str">
        <f t="shared" si="30"/>
        <v>FAIL</v>
      </c>
      <c r="BD727" s="599" t="str">
        <f t="shared" si="31"/>
        <v>FAIL</v>
      </c>
      <c r="BE727" s="599" t="str">
        <f t="shared" si="32"/>
        <v>FAIL</v>
      </c>
      <c r="BF727" s="599" t="s">
        <v>21</v>
      </c>
    </row>
    <row r="728" spans="1:58" ht="17.350000000000001">
      <c r="A728" s="600"/>
      <c r="B728" s="600" t="s">
        <v>8152</v>
      </c>
      <c r="C728" s="600" t="s">
        <v>7272</v>
      </c>
      <c r="D728" s="600" t="s">
        <v>16</v>
      </c>
      <c r="E728" s="599" t="s">
        <v>1388</v>
      </c>
      <c r="F728" s="600" t="s">
        <v>4702</v>
      </c>
      <c r="G728" s="600" t="s">
        <v>39</v>
      </c>
      <c r="H728" s="600" t="s">
        <v>4168</v>
      </c>
      <c r="I728" s="600">
        <v>1.2</v>
      </c>
      <c r="J728" s="600">
        <v>3.7</v>
      </c>
      <c r="K728" s="600" t="s">
        <v>1194</v>
      </c>
      <c r="L728" s="600" t="s">
        <v>1194</v>
      </c>
      <c r="M728" s="600" t="s">
        <v>7273</v>
      </c>
      <c r="N728" s="600" t="s">
        <v>79</v>
      </c>
      <c r="O728" s="600" t="s">
        <v>7274</v>
      </c>
      <c r="P728" s="600">
        <v>9</v>
      </c>
      <c r="Q728" s="600" t="s">
        <v>8108</v>
      </c>
      <c r="R728" s="600" t="s">
        <v>6653</v>
      </c>
      <c r="S728" s="600" t="s">
        <v>7628</v>
      </c>
      <c r="T728" s="600" t="s">
        <v>7275</v>
      </c>
      <c r="U728" s="600" t="s">
        <v>7337</v>
      </c>
      <c r="V728" s="600" t="s">
        <v>8147</v>
      </c>
      <c r="W728" s="600" t="s">
        <v>4373</v>
      </c>
      <c r="X728" s="600">
        <v>1</v>
      </c>
      <c r="Y728" s="600">
        <v>2</v>
      </c>
      <c r="Z728" s="600" t="s">
        <v>7350</v>
      </c>
      <c r="AA728" s="600" t="s">
        <v>7351</v>
      </c>
      <c r="AB728" s="600" t="s">
        <v>8152</v>
      </c>
      <c r="AC728" s="600">
        <v>716</v>
      </c>
      <c r="AD728" s="600">
        <v>707.5</v>
      </c>
      <c r="AE728" s="600">
        <v>699</v>
      </c>
      <c r="AF728" s="600">
        <v>697</v>
      </c>
      <c r="AG728" s="600">
        <v>723.75</v>
      </c>
      <c r="AH728" s="600">
        <v>750.5</v>
      </c>
      <c r="AI728" s="600">
        <v>2110</v>
      </c>
      <c r="AJ728" s="600">
        <v>2155</v>
      </c>
      <c r="AK728" s="600">
        <v>2200</v>
      </c>
      <c r="AL728" s="600">
        <v>1413</v>
      </c>
      <c r="AM728" s="600">
        <v>1386.25</v>
      </c>
      <c r="AN728" s="600">
        <v>1359.5</v>
      </c>
      <c r="AO728" s="600">
        <v>3</v>
      </c>
      <c r="AP728" s="600">
        <v>3</v>
      </c>
      <c r="AQ728" s="600">
        <v>3</v>
      </c>
      <c r="AR728" s="600"/>
      <c r="AS728" s="600">
        <v>-9.3000000000000007</v>
      </c>
      <c r="AT728" s="600">
        <v>-9.3000000000000007</v>
      </c>
      <c r="AU728" s="600">
        <v>-9.3000000000000007</v>
      </c>
      <c r="AV728" s="600">
        <v>-45.5</v>
      </c>
      <c r="AW728" s="600">
        <v>-45.5</v>
      </c>
      <c r="AX728" s="600">
        <v>-45.5</v>
      </c>
      <c r="AY728" s="600">
        <v>-112.7</v>
      </c>
      <c r="AZ728" s="600"/>
      <c r="BA728" s="600"/>
      <c r="BB728" s="600"/>
      <c r="BC728" s="600" t="str">
        <f t="shared" si="30"/>
        <v>FAIL</v>
      </c>
      <c r="BD728" s="600" t="str">
        <f t="shared" si="31"/>
        <v>FAIL</v>
      </c>
      <c r="BE728" s="600" t="str">
        <f t="shared" si="32"/>
        <v>FAIL</v>
      </c>
      <c r="BF728" s="600" t="s">
        <v>21</v>
      </c>
    </row>
    <row r="729" spans="1:58" ht="17.350000000000001">
      <c r="A729" s="599"/>
      <c r="B729" s="599" t="s">
        <v>8153</v>
      </c>
      <c r="C729" s="599" t="s">
        <v>7272</v>
      </c>
      <c r="D729" s="599" t="s">
        <v>16</v>
      </c>
      <c r="E729" s="599" t="s">
        <v>1388</v>
      </c>
      <c r="F729" s="599" t="s">
        <v>4702</v>
      </c>
      <c r="G729" s="599" t="s">
        <v>39</v>
      </c>
      <c r="H729" s="599" t="s">
        <v>4168</v>
      </c>
      <c r="I729" s="599">
        <v>1.2</v>
      </c>
      <c r="J729" s="599">
        <v>3.7</v>
      </c>
      <c r="K729" s="599" t="s">
        <v>1194</v>
      </c>
      <c r="L729" s="599" t="s">
        <v>1194</v>
      </c>
      <c r="M729" s="599" t="s">
        <v>7273</v>
      </c>
      <c r="N729" s="599" t="s">
        <v>79</v>
      </c>
      <c r="O729" s="599" t="s">
        <v>7274</v>
      </c>
      <c r="P729" s="599">
        <v>9</v>
      </c>
      <c r="Q729" s="599" t="s">
        <v>8108</v>
      </c>
      <c r="R729" s="599" t="s">
        <v>6653</v>
      </c>
      <c r="S729" s="599" t="s">
        <v>7628</v>
      </c>
      <c r="T729" s="599" t="s">
        <v>7275</v>
      </c>
      <c r="U729" s="599" t="s">
        <v>7337</v>
      </c>
      <c r="V729" s="599" t="s">
        <v>8147</v>
      </c>
      <c r="W729" s="599" t="s">
        <v>4373</v>
      </c>
      <c r="X729" s="599">
        <v>-2</v>
      </c>
      <c r="Y729" s="599">
        <v>1</v>
      </c>
      <c r="Z729" s="599" t="s">
        <v>7353</v>
      </c>
      <c r="AA729" s="599" t="s">
        <v>7354</v>
      </c>
      <c r="AB729" s="599" t="s">
        <v>8153</v>
      </c>
      <c r="AC729" s="599">
        <v>699</v>
      </c>
      <c r="AD729" s="599">
        <v>707.5</v>
      </c>
      <c r="AE729" s="599">
        <v>716</v>
      </c>
      <c r="AF729" s="599">
        <v>3508</v>
      </c>
      <c r="AG729" s="599">
        <v>3570</v>
      </c>
      <c r="AH729" s="599">
        <v>3632</v>
      </c>
      <c r="AI729" s="599">
        <v>2110</v>
      </c>
      <c r="AJ729" s="599">
        <v>2155</v>
      </c>
      <c r="AK729" s="599">
        <v>2200</v>
      </c>
      <c r="AL729" s="599">
        <v>1308</v>
      </c>
      <c r="AM729" s="599">
        <v>1370</v>
      </c>
      <c r="AN729" s="599">
        <v>1432</v>
      </c>
      <c r="AO729" s="599">
        <v>3</v>
      </c>
      <c r="AP729" s="599">
        <v>3</v>
      </c>
      <c r="AQ729" s="599">
        <v>3</v>
      </c>
      <c r="AR729" s="599"/>
      <c r="AS729" s="599">
        <v>-9.3000000000000007</v>
      </c>
      <c r="AT729" s="599">
        <v>-9.3000000000000007</v>
      </c>
      <c r="AU729" s="599">
        <v>-9.3000000000000007</v>
      </c>
      <c r="AV729" s="599">
        <v>-46.1</v>
      </c>
      <c r="AW729" s="599">
        <v>-46.1</v>
      </c>
      <c r="AX729" s="599">
        <v>-46.2</v>
      </c>
      <c r="AY729" s="599">
        <v>-112.7</v>
      </c>
      <c r="AZ729" s="599"/>
      <c r="BA729" s="599"/>
      <c r="BB729" s="599"/>
      <c r="BC729" s="599" t="str">
        <f t="shared" si="30"/>
        <v>FAIL</v>
      </c>
      <c r="BD729" s="599" t="str">
        <f t="shared" si="31"/>
        <v>FAIL</v>
      </c>
      <c r="BE729" s="599" t="str">
        <f t="shared" si="32"/>
        <v>FAIL</v>
      </c>
      <c r="BF729" s="599" t="s">
        <v>21</v>
      </c>
    </row>
    <row r="730" spans="1:58" ht="17.350000000000001">
      <c r="A730" s="600"/>
      <c r="B730" s="600" t="s">
        <v>8154</v>
      </c>
      <c r="C730" s="600" t="s">
        <v>7272</v>
      </c>
      <c r="D730" s="600" t="s">
        <v>16</v>
      </c>
      <c r="E730" s="599" t="s">
        <v>1388</v>
      </c>
      <c r="F730" s="600" t="s">
        <v>4702</v>
      </c>
      <c r="G730" s="600" t="s">
        <v>39</v>
      </c>
      <c r="H730" s="600" t="s">
        <v>4168</v>
      </c>
      <c r="I730" s="600">
        <v>1.2</v>
      </c>
      <c r="J730" s="600">
        <v>3.7</v>
      </c>
      <c r="K730" s="600" t="s">
        <v>1194</v>
      </c>
      <c r="L730" s="600" t="s">
        <v>1194</v>
      </c>
      <c r="M730" s="600" t="s">
        <v>7273</v>
      </c>
      <c r="N730" s="600" t="s">
        <v>79</v>
      </c>
      <c r="O730" s="600" t="s">
        <v>7274</v>
      </c>
      <c r="P730" s="600">
        <v>9</v>
      </c>
      <c r="Q730" s="600" t="s">
        <v>8108</v>
      </c>
      <c r="R730" s="600" t="s">
        <v>6653</v>
      </c>
      <c r="S730" s="600" t="s">
        <v>7628</v>
      </c>
      <c r="T730" s="600" t="s">
        <v>7275</v>
      </c>
      <c r="U730" s="600" t="s">
        <v>7337</v>
      </c>
      <c r="V730" s="600" t="s">
        <v>8147</v>
      </c>
      <c r="W730" s="600" t="s">
        <v>4373</v>
      </c>
      <c r="X730" s="600">
        <v>2</v>
      </c>
      <c r="Y730" s="600">
        <v>1</v>
      </c>
      <c r="Z730" s="600" t="s">
        <v>7356</v>
      </c>
      <c r="AA730" s="600" t="s">
        <v>7357</v>
      </c>
      <c r="AB730" s="600" t="s">
        <v>8154</v>
      </c>
      <c r="AC730" s="600">
        <v>716</v>
      </c>
      <c r="AD730" s="600">
        <v>707.5</v>
      </c>
      <c r="AE730" s="600">
        <v>699</v>
      </c>
      <c r="AF730" s="600">
        <v>678</v>
      </c>
      <c r="AG730" s="600">
        <v>740</v>
      </c>
      <c r="AH730" s="600">
        <v>802</v>
      </c>
      <c r="AI730" s="600">
        <v>2110</v>
      </c>
      <c r="AJ730" s="600">
        <v>2155</v>
      </c>
      <c r="AK730" s="600">
        <v>2200</v>
      </c>
      <c r="AL730" s="600">
        <v>1432</v>
      </c>
      <c r="AM730" s="600">
        <v>1370</v>
      </c>
      <c r="AN730" s="600">
        <v>1308</v>
      </c>
      <c r="AO730" s="600">
        <v>3</v>
      </c>
      <c r="AP730" s="600">
        <v>3</v>
      </c>
      <c r="AQ730" s="600">
        <v>3</v>
      </c>
      <c r="AR730" s="600"/>
      <c r="AS730" s="600">
        <v>-9.3000000000000007</v>
      </c>
      <c r="AT730" s="600">
        <v>-9.3000000000000007</v>
      </c>
      <c r="AU730" s="600">
        <v>-9.3000000000000007</v>
      </c>
      <c r="AV730" s="600">
        <v>-45.5</v>
      </c>
      <c r="AW730" s="600">
        <v>-45.5</v>
      </c>
      <c r="AX730" s="600">
        <v>-45.5</v>
      </c>
      <c r="AY730" s="600">
        <v>-112.7</v>
      </c>
      <c r="AZ730" s="600"/>
      <c r="BA730" s="600"/>
      <c r="BB730" s="600"/>
      <c r="BC730" s="600" t="str">
        <f t="shared" si="30"/>
        <v>FAIL</v>
      </c>
      <c r="BD730" s="600" t="str">
        <f t="shared" si="31"/>
        <v>FAIL</v>
      </c>
      <c r="BE730" s="600" t="str">
        <f t="shared" si="32"/>
        <v>FAIL</v>
      </c>
      <c r="BF730" s="600" t="s">
        <v>21</v>
      </c>
    </row>
    <row r="731" spans="1:58" ht="17.350000000000001">
      <c r="A731" s="599"/>
      <c r="B731" s="599" t="s">
        <v>8125</v>
      </c>
      <c r="C731" s="599" t="s">
        <v>7272</v>
      </c>
      <c r="D731" s="599" t="s">
        <v>16</v>
      </c>
      <c r="E731" s="599" t="s">
        <v>1388</v>
      </c>
      <c r="F731" s="599" t="s">
        <v>4702</v>
      </c>
      <c r="G731" s="599" t="s">
        <v>39</v>
      </c>
      <c r="H731" s="599" t="s">
        <v>4168</v>
      </c>
      <c r="I731" s="599">
        <v>1.2</v>
      </c>
      <c r="J731" s="599">
        <v>3.7</v>
      </c>
      <c r="K731" s="599" t="s">
        <v>1194</v>
      </c>
      <c r="L731" s="599" t="s">
        <v>1194</v>
      </c>
      <c r="M731" s="599" t="s">
        <v>7273</v>
      </c>
      <c r="N731" s="599" t="s">
        <v>79</v>
      </c>
      <c r="O731" s="599" t="s">
        <v>7274</v>
      </c>
      <c r="P731" s="599">
        <v>9</v>
      </c>
      <c r="Q731" s="599" t="s">
        <v>8108</v>
      </c>
      <c r="R731" s="599" t="s">
        <v>6653</v>
      </c>
      <c r="S731" s="599" t="s">
        <v>7644</v>
      </c>
      <c r="T731" s="599"/>
      <c r="U731" s="599" t="s">
        <v>7337</v>
      </c>
      <c r="V731" s="599" t="s">
        <v>8155</v>
      </c>
      <c r="W731" s="599" t="s">
        <v>7299</v>
      </c>
      <c r="X731" s="599">
        <v>2</v>
      </c>
      <c r="Y731" s="599"/>
      <c r="Z731" s="599" t="s">
        <v>7339</v>
      </c>
      <c r="AA731" s="599"/>
      <c r="AB731" s="599" t="s">
        <v>8125</v>
      </c>
      <c r="AC731" s="599">
        <v>777</v>
      </c>
      <c r="AD731" s="599">
        <v>782</v>
      </c>
      <c r="AE731" s="599">
        <v>787</v>
      </c>
      <c r="AF731" s="599"/>
      <c r="AG731" s="599"/>
      <c r="AH731" s="599"/>
      <c r="AI731" s="599">
        <v>2110</v>
      </c>
      <c r="AJ731" s="599">
        <v>2155</v>
      </c>
      <c r="AK731" s="599">
        <v>2200</v>
      </c>
      <c r="AL731" s="599"/>
      <c r="AM731" s="599"/>
      <c r="AN731" s="599"/>
      <c r="AO731" s="599"/>
      <c r="AP731" s="599"/>
      <c r="AQ731" s="599"/>
      <c r="AR731" s="599"/>
      <c r="AS731" s="599">
        <v>-5.3</v>
      </c>
      <c r="AT731" s="599">
        <v>-5.3</v>
      </c>
      <c r="AU731" s="599">
        <v>-5.3</v>
      </c>
      <c r="AV731" s="599"/>
      <c r="AW731" s="599"/>
      <c r="AX731" s="599"/>
      <c r="AY731" s="599">
        <v>-112.7</v>
      </c>
      <c r="AZ731" s="599"/>
      <c r="BA731" s="599"/>
      <c r="BB731" s="599"/>
      <c r="BC731" s="599" t="str">
        <f t="shared" si="30"/>
        <v>FAIL</v>
      </c>
      <c r="BD731" s="599" t="str">
        <f t="shared" si="31"/>
        <v>FAIL</v>
      </c>
      <c r="BE731" s="599" t="str">
        <f t="shared" si="32"/>
        <v>FAIL</v>
      </c>
      <c r="BF731" s="599" t="s">
        <v>21</v>
      </c>
    </row>
    <row r="732" spans="1:58" ht="17.350000000000001">
      <c r="A732" s="600"/>
      <c r="B732" s="600" t="s">
        <v>8156</v>
      </c>
      <c r="C732" s="600" t="s">
        <v>7272</v>
      </c>
      <c r="D732" s="600" t="s">
        <v>16</v>
      </c>
      <c r="E732" s="599" t="s">
        <v>1388</v>
      </c>
      <c r="F732" s="600" t="s">
        <v>4702</v>
      </c>
      <c r="G732" s="600" t="s">
        <v>39</v>
      </c>
      <c r="H732" s="600" t="s">
        <v>4168</v>
      </c>
      <c r="I732" s="600">
        <v>1.2</v>
      </c>
      <c r="J732" s="600">
        <v>3.7</v>
      </c>
      <c r="K732" s="600" t="s">
        <v>1194</v>
      </c>
      <c r="L732" s="600" t="s">
        <v>1194</v>
      </c>
      <c r="M732" s="600" t="s">
        <v>7273</v>
      </c>
      <c r="N732" s="600" t="s">
        <v>79</v>
      </c>
      <c r="O732" s="600" t="s">
        <v>7274</v>
      </c>
      <c r="P732" s="600">
        <v>9</v>
      </c>
      <c r="Q732" s="600" t="s">
        <v>8108</v>
      </c>
      <c r="R732" s="600" t="s">
        <v>6653</v>
      </c>
      <c r="S732" s="600" t="s">
        <v>7644</v>
      </c>
      <c r="T732" s="600" t="s">
        <v>7275</v>
      </c>
      <c r="U732" s="600" t="s">
        <v>7337</v>
      </c>
      <c r="V732" s="600" t="s">
        <v>8155</v>
      </c>
      <c r="W732" s="600" t="s">
        <v>7299</v>
      </c>
      <c r="X732" s="600">
        <v>-1</v>
      </c>
      <c r="Y732" s="600">
        <v>1</v>
      </c>
      <c r="Z732" s="600" t="s">
        <v>7341</v>
      </c>
      <c r="AA732" s="600" t="s">
        <v>7342</v>
      </c>
      <c r="AB732" s="600" t="s">
        <v>8156</v>
      </c>
      <c r="AC732" s="600">
        <v>777</v>
      </c>
      <c r="AD732" s="600">
        <v>782</v>
      </c>
      <c r="AE732" s="600">
        <v>787</v>
      </c>
      <c r="AF732" s="600">
        <v>2887</v>
      </c>
      <c r="AG732" s="600">
        <v>2937</v>
      </c>
      <c r="AH732" s="600">
        <v>2987</v>
      </c>
      <c r="AI732" s="600">
        <v>2110</v>
      </c>
      <c r="AJ732" s="600">
        <v>2155</v>
      </c>
      <c r="AK732" s="600">
        <v>2200</v>
      </c>
      <c r="AL732" s="600">
        <v>687</v>
      </c>
      <c r="AM732" s="600">
        <v>737</v>
      </c>
      <c r="AN732" s="600">
        <v>787</v>
      </c>
      <c r="AO732" s="600">
        <v>3</v>
      </c>
      <c r="AP732" s="600">
        <v>3</v>
      </c>
      <c r="AQ732" s="600">
        <v>3</v>
      </c>
      <c r="AR732" s="600"/>
      <c r="AS732" s="600">
        <v>-9.3000000000000007</v>
      </c>
      <c r="AT732" s="600">
        <v>-9.3000000000000007</v>
      </c>
      <c r="AU732" s="600">
        <v>-9.3000000000000007</v>
      </c>
      <c r="AV732" s="600">
        <v>-15.7</v>
      </c>
      <c r="AW732" s="600">
        <v>-15.7</v>
      </c>
      <c r="AX732" s="600">
        <v>-15.7</v>
      </c>
      <c r="AY732" s="600">
        <v>-112.7</v>
      </c>
      <c r="AZ732" s="600"/>
      <c r="BA732" s="600"/>
      <c r="BB732" s="600"/>
      <c r="BC732" s="600" t="str">
        <f t="shared" si="30"/>
        <v>FAIL</v>
      </c>
      <c r="BD732" s="600" t="str">
        <f t="shared" si="31"/>
        <v>FAIL</v>
      </c>
      <c r="BE732" s="600" t="str">
        <f t="shared" si="32"/>
        <v>FAIL</v>
      </c>
      <c r="BF732" s="600" t="s">
        <v>21</v>
      </c>
    </row>
    <row r="733" spans="1:58" ht="17.350000000000001">
      <c r="A733" s="599"/>
      <c r="B733" s="599" t="s">
        <v>8157</v>
      </c>
      <c r="C733" s="599" t="s">
        <v>7272</v>
      </c>
      <c r="D733" s="599" t="s">
        <v>16</v>
      </c>
      <c r="E733" s="599" t="s">
        <v>1388</v>
      </c>
      <c r="F733" s="599" t="s">
        <v>4702</v>
      </c>
      <c r="G733" s="599" t="s">
        <v>39</v>
      </c>
      <c r="H733" s="599" t="s">
        <v>4168</v>
      </c>
      <c r="I733" s="599">
        <v>1.2</v>
      </c>
      <c r="J733" s="599">
        <v>3.7</v>
      </c>
      <c r="K733" s="599" t="s">
        <v>1194</v>
      </c>
      <c r="L733" s="599" t="s">
        <v>1194</v>
      </c>
      <c r="M733" s="599" t="s">
        <v>7273</v>
      </c>
      <c r="N733" s="599" t="s">
        <v>79</v>
      </c>
      <c r="O733" s="599" t="s">
        <v>7274</v>
      </c>
      <c r="P733" s="599">
        <v>9</v>
      </c>
      <c r="Q733" s="599" t="s">
        <v>8108</v>
      </c>
      <c r="R733" s="599" t="s">
        <v>6653</v>
      </c>
      <c r="S733" s="599" t="s">
        <v>7644</v>
      </c>
      <c r="T733" s="599" t="s">
        <v>7275</v>
      </c>
      <c r="U733" s="599" t="s">
        <v>7337</v>
      </c>
      <c r="V733" s="599" t="s">
        <v>8155</v>
      </c>
      <c r="W733" s="599" t="s">
        <v>7299</v>
      </c>
      <c r="X733" s="599">
        <v>1</v>
      </c>
      <c r="Y733" s="599">
        <v>1</v>
      </c>
      <c r="Z733" s="599" t="s">
        <v>7344</v>
      </c>
      <c r="AA733" s="599" t="s">
        <v>7345</v>
      </c>
      <c r="AB733" s="599" t="s">
        <v>8157</v>
      </c>
      <c r="AC733" s="599">
        <v>787</v>
      </c>
      <c r="AD733" s="599">
        <v>782</v>
      </c>
      <c r="AE733" s="599">
        <v>777</v>
      </c>
      <c r="AF733" s="599">
        <v>1323</v>
      </c>
      <c r="AG733" s="599">
        <v>1373</v>
      </c>
      <c r="AH733" s="599">
        <v>1423</v>
      </c>
      <c r="AI733" s="599">
        <v>2110</v>
      </c>
      <c r="AJ733" s="599">
        <v>2155</v>
      </c>
      <c r="AK733" s="599">
        <v>2200</v>
      </c>
      <c r="AL733" s="599">
        <v>787</v>
      </c>
      <c r="AM733" s="599">
        <v>737</v>
      </c>
      <c r="AN733" s="599">
        <v>687</v>
      </c>
      <c r="AO733" s="599">
        <v>3</v>
      </c>
      <c r="AP733" s="599">
        <v>3</v>
      </c>
      <c r="AQ733" s="599">
        <v>3</v>
      </c>
      <c r="AR733" s="599"/>
      <c r="AS733" s="599">
        <v>-9.3000000000000007</v>
      </c>
      <c r="AT733" s="599">
        <v>-9.3000000000000007</v>
      </c>
      <c r="AU733" s="599">
        <v>-9.3000000000000007</v>
      </c>
      <c r="AV733" s="599">
        <v>-15.8</v>
      </c>
      <c r="AW733" s="599">
        <v>-15.8</v>
      </c>
      <c r="AX733" s="599">
        <v>-15.8</v>
      </c>
      <c r="AY733" s="599">
        <v>-112.7</v>
      </c>
      <c r="AZ733" s="599"/>
      <c r="BA733" s="599"/>
      <c r="BB733" s="599"/>
      <c r="BC733" s="599" t="str">
        <f t="shared" si="30"/>
        <v>FAIL</v>
      </c>
      <c r="BD733" s="599" t="str">
        <f t="shared" si="31"/>
        <v>FAIL</v>
      </c>
      <c r="BE733" s="599" t="str">
        <f t="shared" si="32"/>
        <v>FAIL</v>
      </c>
      <c r="BF733" s="599" t="s">
        <v>21</v>
      </c>
    </row>
    <row r="734" spans="1:58" ht="17.350000000000001">
      <c r="A734" s="600"/>
      <c r="B734" s="600" t="s">
        <v>8158</v>
      </c>
      <c r="C734" s="600" t="s">
        <v>7272</v>
      </c>
      <c r="D734" s="600" t="s">
        <v>16</v>
      </c>
      <c r="E734" s="599" t="s">
        <v>1388</v>
      </c>
      <c r="F734" s="600" t="s">
        <v>4702</v>
      </c>
      <c r="G734" s="600" t="s">
        <v>39</v>
      </c>
      <c r="H734" s="600" t="s">
        <v>4168</v>
      </c>
      <c r="I734" s="600">
        <v>1.2</v>
      </c>
      <c r="J734" s="600">
        <v>3.7</v>
      </c>
      <c r="K734" s="600" t="s">
        <v>1194</v>
      </c>
      <c r="L734" s="600" t="s">
        <v>1194</v>
      </c>
      <c r="M734" s="600" t="s">
        <v>7273</v>
      </c>
      <c r="N734" s="600" t="s">
        <v>79</v>
      </c>
      <c r="O734" s="600" t="s">
        <v>7274</v>
      </c>
      <c r="P734" s="600">
        <v>9</v>
      </c>
      <c r="Q734" s="600" t="s">
        <v>8108</v>
      </c>
      <c r="R734" s="600" t="s">
        <v>6653</v>
      </c>
      <c r="S734" s="600" t="s">
        <v>7644</v>
      </c>
      <c r="T734" s="600" t="s">
        <v>7275</v>
      </c>
      <c r="U734" s="600" t="s">
        <v>7337</v>
      </c>
      <c r="V734" s="600" t="s">
        <v>8155</v>
      </c>
      <c r="W734" s="600" t="s">
        <v>4373</v>
      </c>
      <c r="X734" s="600">
        <v>-1</v>
      </c>
      <c r="Y734" s="600">
        <v>2</v>
      </c>
      <c r="Z734" s="600" t="s">
        <v>7347</v>
      </c>
      <c r="AA734" s="600" t="s">
        <v>7348</v>
      </c>
      <c r="AB734" s="600" t="s">
        <v>8158</v>
      </c>
      <c r="AC734" s="600">
        <v>777</v>
      </c>
      <c r="AD734" s="600">
        <v>782</v>
      </c>
      <c r="AE734" s="600">
        <v>787</v>
      </c>
      <c r="AF734" s="600">
        <v>1443.5</v>
      </c>
      <c r="AG734" s="600">
        <v>1468.5</v>
      </c>
      <c r="AH734" s="600">
        <v>1493.5</v>
      </c>
      <c r="AI734" s="600">
        <v>2110</v>
      </c>
      <c r="AJ734" s="600">
        <v>2155</v>
      </c>
      <c r="AK734" s="600">
        <v>2200</v>
      </c>
      <c r="AL734" s="600">
        <v>666.5</v>
      </c>
      <c r="AM734" s="600">
        <v>641.5</v>
      </c>
      <c r="AN734" s="600">
        <v>616.5</v>
      </c>
      <c r="AO734" s="600">
        <v>3</v>
      </c>
      <c r="AP734" s="600">
        <v>3</v>
      </c>
      <c r="AQ734" s="600">
        <v>3</v>
      </c>
      <c r="AR734" s="600"/>
      <c r="AS734" s="600">
        <v>-9.3000000000000007</v>
      </c>
      <c r="AT734" s="600">
        <v>-9.3000000000000007</v>
      </c>
      <c r="AU734" s="600">
        <v>-9.3000000000000007</v>
      </c>
      <c r="AV734" s="600">
        <v>-16.3</v>
      </c>
      <c r="AW734" s="600">
        <v>-16.3</v>
      </c>
      <c r="AX734" s="600">
        <v>-16.3</v>
      </c>
      <c r="AY734" s="600">
        <v>-112.7</v>
      </c>
      <c r="AZ734" s="600"/>
      <c r="BA734" s="600"/>
      <c r="BB734" s="600"/>
      <c r="BC734" s="600" t="str">
        <f t="shared" si="30"/>
        <v>FAIL</v>
      </c>
      <c r="BD734" s="600" t="str">
        <f t="shared" si="31"/>
        <v>FAIL</v>
      </c>
      <c r="BE734" s="600" t="str">
        <f t="shared" si="32"/>
        <v>FAIL</v>
      </c>
      <c r="BF734" s="600" t="s">
        <v>21</v>
      </c>
    </row>
    <row r="735" spans="1:58" ht="17.350000000000001">
      <c r="A735" s="599"/>
      <c r="B735" s="599" t="s">
        <v>8159</v>
      </c>
      <c r="C735" s="599" t="s">
        <v>7272</v>
      </c>
      <c r="D735" s="599" t="s">
        <v>16</v>
      </c>
      <c r="E735" s="599" t="s">
        <v>1388</v>
      </c>
      <c r="F735" s="599" t="s">
        <v>4702</v>
      </c>
      <c r="G735" s="599" t="s">
        <v>39</v>
      </c>
      <c r="H735" s="599" t="s">
        <v>4168</v>
      </c>
      <c r="I735" s="599">
        <v>1.2</v>
      </c>
      <c r="J735" s="599">
        <v>3.7</v>
      </c>
      <c r="K735" s="599" t="s">
        <v>1194</v>
      </c>
      <c r="L735" s="599" t="s">
        <v>1194</v>
      </c>
      <c r="M735" s="599" t="s">
        <v>7273</v>
      </c>
      <c r="N735" s="599" t="s">
        <v>79</v>
      </c>
      <c r="O735" s="599" t="s">
        <v>7274</v>
      </c>
      <c r="P735" s="599">
        <v>9</v>
      </c>
      <c r="Q735" s="599" t="s">
        <v>8108</v>
      </c>
      <c r="R735" s="599" t="s">
        <v>6653</v>
      </c>
      <c r="S735" s="599" t="s">
        <v>7644</v>
      </c>
      <c r="T735" s="599" t="s">
        <v>7275</v>
      </c>
      <c r="U735" s="599" t="s">
        <v>7337</v>
      </c>
      <c r="V735" s="599" t="s">
        <v>8155</v>
      </c>
      <c r="W735" s="599" t="s">
        <v>4373</v>
      </c>
      <c r="X735" s="599">
        <v>1</v>
      </c>
      <c r="Y735" s="599">
        <v>2</v>
      </c>
      <c r="Z735" s="599" t="s">
        <v>7350</v>
      </c>
      <c r="AA735" s="599" t="s">
        <v>7351</v>
      </c>
      <c r="AB735" s="599" t="s">
        <v>8159</v>
      </c>
      <c r="AC735" s="599">
        <v>787</v>
      </c>
      <c r="AD735" s="599">
        <v>782</v>
      </c>
      <c r="AE735" s="599">
        <v>777</v>
      </c>
      <c r="AF735" s="599">
        <v>661.5</v>
      </c>
      <c r="AG735" s="599">
        <v>686.5</v>
      </c>
      <c r="AH735" s="599">
        <v>711.5</v>
      </c>
      <c r="AI735" s="599">
        <v>2110</v>
      </c>
      <c r="AJ735" s="599">
        <v>2155</v>
      </c>
      <c r="AK735" s="599">
        <v>2200</v>
      </c>
      <c r="AL735" s="599">
        <v>1448.5</v>
      </c>
      <c r="AM735" s="599">
        <v>1423.5</v>
      </c>
      <c r="AN735" s="599">
        <v>1398.5</v>
      </c>
      <c r="AO735" s="599">
        <v>3</v>
      </c>
      <c r="AP735" s="599">
        <v>3</v>
      </c>
      <c r="AQ735" s="599">
        <v>3</v>
      </c>
      <c r="AR735" s="599"/>
      <c r="AS735" s="599">
        <v>-9.3000000000000007</v>
      </c>
      <c r="AT735" s="599">
        <v>-9.3000000000000007</v>
      </c>
      <c r="AU735" s="599">
        <v>-9.3000000000000007</v>
      </c>
      <c r="AV735" s="599">
        <v>-45.5</v>
      </c>
      <c r="AW735" s="599">
        <v>-45.5</v>
      </c>
      <c r="AX735" s="599">
        <v>-45.5</v>
      </c>
      <c r="AY735" s="599">
        <v>-112.7</v>
      </c>
      <c r="AZ735" s="599"/>
      <c r="BA735" s="599"/>
      <c r="BB735" s="599"/>
      <c r="BC735" s="599" t="str">
        <f t="shared" si="30"/>
        <v>FAIL</v>
      </c>
      <c r="BD735" s="599" t="str">
        <f t="shared" si="31"/>
        <v>FAIL</v>
      </c>
      <c r="BE735" s="599" t="str">
        <f t="shared" si="32"/>
        <v>FAIL</v>
      </c>
      <c r="BF735" s="599" t="s">
        <v>21</v>
      </c>
    </row>
    <row r="736" spans="1:58" ht="17.350000000000001">
      <c r="A736" s="600"/>
      <c r="B736" s="600" t="s">
        <v>8160</v>
      </c>
      <c r="C736" s="600" t="s">
        <v>7272</v>
      </c>
      <c r="D736" s="600" t="s">
        <v>16</v>
      </c>
      <c r="E736" s="599" t="s">
        <v>1388</v>
      </c>
      <c r="F736" s="600" t="s">
        <v>4702</v>
      </c>
      <c r="G736" s="600" t="s">
        <v>39</v>
      </c>
      <c r="H736" s="600" t="s">
        <v>4168</v>
      </c>
      <c r="I736" s="600">
        <v>1.2</v>
      </c>
      <c r="J736" s="600">
        <v>3.7</v>
      </c>
      <c r="K736" s="600" t="s">
        <v>1194</v>
      </c>
      <c r="L736" s="600" t="s">
        <v>1194</v>
      </c>
      <c r="M736" s="600" t="s">
        <v>7273</v>
      </c>
      <c r="N736" s="600" t="s">
        <v>79</v>
      </c>
      <c r="O736" s="600" t="s">
        <v>7274</v>
      </c>
      <c r="P736" s="600">
        <v>9</v>
      </c>
      <c r="Q736" s="600" t="s">
        <v>8108</v>
      </c>
      <c r="R736" s="600" t="s">
        <v>6653</v>
      </c>
      <c r="S736" s="600" t="s">
        <v>7644</v>
      </c>
      <c r="T736" s="600" t="s">
        <v>7275</v>
      </c>
      <c r="U736" s="600" t="s">
        <v>7337</v>
      </c>
      <c r="V736" s="600" t="s">
        <v>8155</v>
      </c>
      <c r="W736" s="600" t="s">
        <v>4373</v>
      </c>
      <c r="X736" s="600">
        <v>-2</v>
      </c>
      <c r="Y736" s="600">
        <v>1</v>
      </c>
      <c r="Z736" s="600" t="s">
        <v>7353</v>
      </c>
      <c r="AA736" s="600" t="s">
        <v>7354</v>
      </c>
      <c r="AB736" s="600" t="s">
        <v>8160</v>
      </c>
      <c r="AC736" s="600">
        <v>777</v>
      </c>
      <c r="AD736" s="600">
        <v>782</v>
      </c>
      <c r="AE736" s="600">
        <v>787</v>
      </c>
      <c r="AF736" s="600">
        <v>3664</v>
      </c>
      <c r="AG736" s="600">
        <v>3719</v>
      </c>
      <c r="AH736" s="600">
        <v>3774</v>
      </c>
      <c r="AI736" s="600">
        <v>2110</v>
      </c>
      <c r="AJ736" s="600">
        <v>2155</v>
      </c>
      <c r="AK736" s="600">
        <v>2200</v>
      </c>
      <c r="AL736" s="600">
        <v>1464</v>
      </c>
      <c r="AM736" s="600">
        <v>1519</v>
      </c>
      <c r="AN736" s="600">
        <v>1574</v>
      </c>
      <c r="AO736" s="600">
        <v>3</v>
      </c>
      <c r="AP736" s="600">
        <v>3</v>
      </c>
      <c r="AQ736" s="600">
        <v>3</v>
      </c>
      <c r="AR736" s="600"/>
      <c r="AS736" s="600">
        <v>-9.3000000000000007</v>
      </c>
      <c r="AT736" s="600">
        <v>-9.3000000000000007</v>
      </c>
      <c r="AU736" s="600">
        <v>-9.3000000000000007</v>
      </c>
      <c r="AV736" s="600">
        <v>-46.2</v>
      </c>
      <c r="AW736" s="600">
        <v>-21.2</v>
      </c>
      <c r="AX736" s="600">
        <v>-21.2</v>
      </c>
      <c r="AY736" s="600">
        <v>-112.7</v>
      </c>
      <c r="AZ736" s="600"/>
      <c r="BA736" s="600"/>
      <c r="BB736" s="600"/>
      <c r="BC736" s="600" t="str">
        <f t="shared" si="30"/>
        <v>FAIL</v>
      </c>
      <c r="BD736" s="600" t="str">
        <f t="shared" si="31"/>
        <v>FAIL</v>
      </c>
      <c r="BE736" s="600" t="str">
        <f t="shared" si="32"/>
        <v>FAIL</v>
      </c>
      <c r="BF736" s="600" t="s">
        <v>21</v>
      </c>
    </row>
    <row r="737" spans="1:58" ht="17.350000000000001">
      <c r="A737" s="599"/>
      <c r="B737" s="599" t="s">
        <v>8161</v>
      </c>
      <c r="C737" s="599" t="s">
        <v>7272</v>
      </c>
      <c r="D737" s="599" t="s">
        <v>16</v>
      </c>
      <c r="E737" s="599" t="s">
        <v>1388</v>
      </c>
      <c r="F737" s="599" t="s">
        <v>4702</v>
      </c>
      <c r="G737" s="599" t="s">
        <v>39</v>
      </c>
      <c r="H737" s="599" t="s">
        <v>4168</v>
      </c>
      <c r="I737" s="599">
        <v>1.2</v>
      </c>
      <c r="J737" s="599">
        <v>3.7</v>
      </c>
      <c r="K737" s="599" t="s">
        <v>1194</v>
      </c>
      <c r="L737" s="599" t="s">
        <v>1194</v>
      </c>
      <c r="M737" s="599" t="s">
        <v>7273</v>
      </c>
      <c r="N737" s="599" t="s">
        <v>79</v>
      </c>
      <c r="O737" s="599" t="s">
        <v>7274</v>
      </c>
      <c r="P737" s="599">
        <v>9</v>
      </c>
      <c r="Q737" s="599" t="s">
        <v>8108</v>
      </c>
      <c r="R737" s="599" t="s">
        <v>6653</v>
      </c>
      <c r="S737" s="599" t="s">
        <v>7644</v>
      </c>
      <c r="T737" s="599" t="s">
        <v>7275</v>
      </c>
      <c r="U737" s="599" t="s">
        <v>7337</v>
      </c>
      <c r="V737" s="599" t="s">
        <v>8155</v>
      </c>
      <c r="W737" s="599" t="s">
        <v>4373</v>
      </c>
      <c r="X737" s="599">
        <v>2</v>
      </c>
      <c r="Y737" s="599">
        <v>1</v>
      </c>
      <c r="Z737" s="599" t="s">
        <v>7356</v>
      </c>
      <c r="AA737" s="599" t="s">
        <v>7357</v>
      </c>
      <c r="AB737" s="599" t="s">
        <v>8161</v>
      </c>
      <c r="AC737" s="599">
        <v>787</v>
      </c>
      <c r="AD737" s="599">
        <v>782</v>
      </c>
      <c r="AE737" s="599">
        <v>777</v>
      </c>
      <c r="AF737" s="599">
        <v>536</v>
      </c>
      <c r="AG737" s="599">
        <v>591</v>
      </c>
      <c r="AH737" s="599">
        <v>646</v>
      </c>
      <c r="AI737" s="599">
        <v>2110</v>
      </c>
      <c r="AJ737" s="599">
        <v>2155</v>
      </c>
      <c r="AK737" s="599">
        <v>2200</v>
      </c>
      <c r="AL737" s="599">
        <v>1574</v>
      </c>
      <c r="AM737" s="599">
        <v>1519</v>
      </c>
      <c r="AN737" s="599">
        <v>1464</v>
      </c>
      <c r="AO737" s="599">
        <v>3</v>
      </c>
      <c r="AP737" s="599">
        <v>3</v>
      </c>
      <c r="AQ737" s="599">
        <v>3</v>
      </c>
      <c r="AR737" s="599"/>
      <c r="AS737" s="599">
        <v>-9.3000000000000007</v>
      </c>
      <c r="AT737" s="599">
        <v>-9.3000000000000007</v>
      </c>
      <c r="AU737" s="599">
        <v>-9.3000000000000007</v>
      </c>
      <c r="AV737" s="599">
        <v>-35.5</v>
      </c>
      <c r="AW737" s="599">
        <v>-35.5</v>
      </c>
      <c r="AX737" s="599">
        <v>-45.5</v>
      </c>
      <c r="AY737" s="599">
        <v>-112.7</v>
      </c>
      <c r="AZ737" s="599"/>
      <c r="BA737" s="599"/>
      <c r="BB737" s="599"/>
      <c r="BC737" s="599" t="str">
        <f t="shared" si="30"/>
        <v>FAIL</v>
      </c>
      <c r="BD737" s="599" t="str">
        <f t="shared" si="31"/>
        <v>FAIL</v>
      </c>
      <c r="BE737" s="599" t="str">
        <f t="shared" si="32"/>
        <v>FAIL</v>
      </c>
      <c r="BF737" s="599" t="s">
        <v>21</v>
      </c>
    </row>
    <row r="738" spans="1:58" ht="17.350000000000001">
      <c r="A738" s="600"/>
      <c r="B738" s="600" t="s">
        <v>8125</v>
      </c>
      <c r="C738" s="600" t="s">
        <v>7272</v>
      </c>
      <c r="D738" s="600" t="s">
        <v>16</v>
      </c>
      <c r="E738" s="599" t="s">
        <v>1388</v>
      </c>
      <c r="F738" s="600" t="s">
        <v>4702</v>
      </c>
      <c r="G738" s="600" t="s">
        <v>39</v>
      </c>
      <c r="H738" s="600" t="s">
        <v>4168</v>
      </c>
      <c r="I738" s="600">
        <v>1.2</v>
      </c>
      <c r="J738" s="600">
        <v>3.7</v>
      </c>
      <c r="K738" s="600" t="s">
        <v>1194</v>
      </c>
      <c r="L738" s="600" t="s">
        <v>1194</v>
      </c>
      <c r="M738" s="600" t="s">
        <v>7273</v>
      </c>
      <c r="N738" s="600" t="s">
        <v>79</v>
      </c>
      <c r="O738" s="600" t="s">
        <v>7274</v>
      </c>
      <c r="P738" s="600">
        <v>9</v>
      </c>
      <c r="Q738" s="600" t="s">
        <v>8108</v>
      </c>
      <c r="R738" s="600" t="s">
        <v>6653</v>
      </c>
      <c r="S738" s="600" t="s">
        <v>7652</v>
      </c>
      <c r="T738" s="600"/>
      <c r="U738" s="600" t="s">
        <v>7337</v>
      </c>
      <c r="V738" s="600" t="s">
        <v>8162</v>
      </c>
      <c r="W738" s="600" t="s">
        <v>7299</v>
      </c>
      <c r="X738" s="600">
        <v>2</v>
      </c>
      <c r="Y738" s="600"/>
      <c r="Z738" s="600" t="s">
        <v>7339</v>
      </c>
      <c r="AA738" s="600"/>
      <c r="AB738" s="600" t="s">
        <v>8125</v>
      </c>
      <c r="AC738" s="600">
        <v>788</v>
      </c>
      <c r="AD738" s="600">
        <v>793</v>
      </c>
      <c r="AE738" s="600">
        <v>798</v>
      </c>
      <c r="AF738" s="600"/>
      <c r="AG738" s="600"/>
      <c r="AH738" s="600"/>
      <c r="AI738" s="600">
        <v>2110</v>
      </c>
      <c r="AJ738" s="600">
        <v>2155</v>
      </c>
      <c r="AK738" s="600">
        <v>2200</v>
      </c>
      <c r="AL738" s="600"/>
      <c r="AM738" s="600"/>
      <c r="AN738" s="600"/>
      <c r="AO738" s="600"/>
      <c r="AP738" s="600"/>
      <c r="AQ738" s="600"/>
      <c r="AR738" s="600"/>
      <c r="AS738" s="600">
        <v>-5.3</v>
      </c>
      <c r="AT738" s="600">
        <v>-5.3</v>
      </c>
      <c r="AU738" s="600">
        <v>-5.3</v>
      </c>
      <c r="AV738" s="600"/>
      <c r="AW738" s="600"/>
      <c r="AX738" s="600"/>
      <c r="AY738" s="600">
        <v>-112.7</v>
      </c>
      <c r="AZ738" s="600"/>
      <c r="BA738" s="600"/>
      <c r="BB738" s="600"/>
      <c r="BC738" s="600" t="str">
        <f t="shared" si="30"/>
        <v>FAIL</v>
      </c>
      <c r="BD738" s="600" t="str">
        <f t="shared" si="31"/>
        <v>FAIL</v>
      </c>
      <c r="BE738" s="600" t="str">
        <f t="shared" si="32"/>
        <v>FAIL</v>
      </c>
      <c r="BF738" s="600" t="s">
        <v>21</v>
      </c>
    </row>
    <row r="739" spans="1:58" ht="17.350000000000001">
      <c r="A739" s="599"/>
      <c r="B739" s="599" t="s">
        <v>8163</v>
      </c>
      <c r="C739" s="599" t="s">
        <v>7272</v>
      </c>
      <c r="D739" s="599" t="s">
        <v>16</v>
      </c>
      <c r="E739" s="599" t="s">
        <v>1388</v>
      </c>
      <c r="F739" s="599" t="s">
        <v>4702</v>
      </c>
      <c r="G739" s="599" t="s">
        <v>39</v>
      </c>
      <c r="H739" s="599" t="s">
        <v>4168</v>
      </c>
      <c r="I739" s="599">
        <v>1.2</v>
      </c>
      <c r="J739" s="599">
        <v>3.7</v>
      </c>
      <c r="K739" s="599" t="s">
        <v>1194</v>
      </c>
      <c r="L739" s="599" t="s">
        <v>1194</v>
      </c>
      <c r="M739" s="599" t="s">
        <v>7273</v>
      </c>
      <c r="N739" s="599" t="s">
        <v>79</v>
      </c>
      <c r="O739" s="599" t="s">
        <v>7274</v>
      </c>
      <c r="P739" s="599">
        <v>9</v>
      </c>
      <c r="Q739" s="599" t="s">
        <v>8108</v>
      </c>
      <c r="R739" s="599" t="s">
        <v>6653</v>
      </c>
      <c r="S739" s="599" t="s">
        <v>7652</v>
      </c>
      <c r="T739" s="599" t="s">
        <v>7275</v>
      </c>
      <c r="U739" s="599" t="s">
        <v>7337</v>
      </c>
      <c r="V739" s="599" t="s">
        <v>8162</v>
      </c>
      <c r="W739" s="599" t="s">
        <v>7299</v>
      </c>
      <c r="X739" s="599">
        <v>-1</v>
      </c>
      <c r="Y739" s="599">
        <v>1</v>
      </c>
      <c r="Z739" s="599" t="s">
        <v>7341</v>
      </c>
      <c r="AA739" s="599" t="s">
        <v>7342</v>
      </c>
      <c r="AB739" s="599" t="s">
        <v>8163</v>
      </c>
      <c r="AC739" s="599">
        <v>788</v>
      </c>
      <c r="AD739" s="599">
        <v>793</v>
      </c>
      <c r="AE739" s="599">
        <v>798</v>
      </c>
      <c r="AF739" s="599">
        <v>2898</v>
      </c>
      <c r="AG739" s="599">
        <v>2948</v>
      </c>
      <c r="AH739" s="599">
        <v>2998</v>
      </c>
      <c r="AI739" s="599">
        <v>2110</v>
      </c>
      <c r="AJ739" s="599">
        <v>2155</v>
      </c>
      <c r="AK739" s="599">
        <v>2200</v>
      </c>
      <c r="AL739" s="599">
        <v>698</v>
      </c>
      <c r="AM739" s="599">
        <v>748</v>
      </c>
      <c r="AN739" s="599">
        <v>798</v>
      </c>
      <c r="AO739" s="599">
        <v>3</v>
      </c>
      <c r="AP739" s="599">
        <v>3</v>
      </c>
      <c r="AQ739" s="599">
        <v>3</v>
      </c>
      <c r="AR739" s="599"/>
      <c r="AS739" s="599">
        <v>-9.3000000000000007</v>
      </c>
      <c r="AT739" s="599">
        <v>-9.3000000000000007</v>
      </c>
      <c r="AU739" s="599">
        <v>-9.3000000000000007</v>
      </c>
      <c r="AV739" s="599">
        <v>-15.7</v>
      </c>
      <c r="AW739" s="599">
        <v>-15.7</v>
      </c>
      <c r="AX739" s="599">
        <v>-15.7</v>
      </c>
      <c r="AY739" s="599">
        <v>-112.7</v>
      </c>
      <c r="AZ739" s="599"/>
      <c r="BA739" s="599"/>
      <c r="BB739" s="599"/>
      <c r="BC739" s="599" t="str">
        <f t="shared" si="30"/>
        <v>FAIL</v>
      </c>
      <c r="BD739" s="599" t="str">
        <f t="shared" si="31"/>
        <v>FAIL</v>
      </c>
      <c r="BE739" s="599" t="str">
        <f t="shared" si="32"/>
        <v>FAIL</v>
      </c>
      <c r="BF739" s="599" t="s">
        <v>21</v>
      </c>
    </row>
    <row r="740" spans="1:58" ht="17.350000000000001">
      <c r="A740" s="600"/>
      <c r="B740" s="600" t="s">
        <v>8164</v>
      </c>
      <c r="C740" s="600" t="s">
        <v>7272</v>
      </c>
      <c r="D740" s="600" t="s">
        <v>16</v>
      </c>
      <c r="E740" s="599" t="s">
        <v>1388</v>
      </c>
      <c r="F740" s="600" t="s">
        <v>4702</v>
      </c>
      <c r="G740" s="600" t="s">
        <v>39</v>
      </c>
      <c r="H740" s="600" t="s">
        <v>4168</v>
      </c>
      <c r="I740" s="600">
        <v>1.2</v>
      </c>
      <c r="J740" s="600">
        <v>3.7</v>
      </c>
      <c r="K740" s="600" t="s">
        <v>1194</v>
      </c>
      <c r="L740" s="600" t="s">
        <v>1194</v>
      </c>
      <c r="M740" s="600" t="s">
        <v>7273</v>
      </c>
      <c r="N740" s="600" t="s">
        <v>79</v>
      </c>
      <c r="O740" s="600" t="s">
        <v>7274</v>
      </c>
      <c r="P740" s="600">
        <v>9</v>
      </c>
      <c r="Q740" s="600" t="s">
        <v>8108</v>
      </c>
      <c r="R740" s="600" t="s">
        <v>6653</v>
      </c>
      <c r="S740" s="600" t="s">
        <v>7652</v>
      </c>
      <c r="T740" s="600" t="s">
        <v>7275</v>
      </c>
      <c r="U740" s="600" t="s">
        <v>7337</v>
      </c>
      <c r="V740" s="600" t="s">
        <v>8162</v>
      </c>
      <c r="W740" s="600" t="s">
        <v>7299</v>
      </c>
      <c r="X740" s="600">
        <v>1</v>
      </c>
      <c r="Y740" s="600">
        <v>1</v>
      </c>
      <c r="Z740" s="600" t="s">
        <v>7344</v>
      </c>
      <c r="AA740" s="600" t="s">
        <v>7345</v>
      </c>
      <c r="AB740" s="600" t="s">
        <v>8164</v>
      </c>
      <c r="AC740" s="600">
        <v>798</v>
      </c>
      <c r="AD740" s="600">
        <v>793</v>
      </c>
      <c r="AE740" s="600">
        <v>788</v>
      </c>
      <c r="AF740" s="600">
        <v>1312</v>
      </c>
      <c r="AG740" s="600">
        <v>1362</v>
      </c>
      <c r="AH740" s="600">
        <v>1412</v>
      </c>
      <c r="AI740" s="600">
        <v>2110</v>
      </c>
      <c r="AJ740" s="600">
        <v>2155</v>
      </c>
      <c r="AK740" s="600">
        <v>2200</v>
      </c>
      <c r="AL740" s="600">
        <v>798</v>
      </c>
      <c r="AM740" s="600">
        <v>748</v>
      </c>
      <c r="AN740" s="600">
        <v>698</v>
      </c>
      <c r="AO740" s="600">
        <v>3</v>
      </c>
      <c r="AP740" s="600">
        <v>3</v>
      </c>
      <c r="AQ740" s="600">
        <v>3</v>
      </c>
      <c r="AR740" s="600"/>
      <c r="AS740" s="600">
        <v>-9.3000000000000007</v>
      </c>
      <c r="AT740" s="600">
        <v>-9.3000000000000007</v>
      </c>
      <c r="AU740" s="600">
        <v>-9.3000000000000007</v>
      </c>
      <c r="AV740" s="600">
        <v>-15.8</v>
      </c>
      <c r="AW740" s="600">
        <v>-15.8</v>
      </c>
      <c r="AX740" s="600">
        <v>-15.8</v>
      </c>
      <c r="AY740" s="600">
        <v>-112.7</v>
      </c>
      <c r="AZ740" s="600"/>
      <c r="BA740" s="600"/>
      <c r="BB740" s="600"/>
      <c r="BC740" s="600" t="str">
        <f t="shared" si="30"/>
        <v>FAIL</v>
      </c>
      <c r="BD740" s="600" t="str">
        <f t="shared" si="31"/>
        <v>FAIL</v>
      </c>
      <c r="BE740" s="600" t="str">
        <f t="shared" si="32"/>
        <v>FAIL</v>
      </c>
      <c r="BF740" s="600" t="s">
        <v>21</v>
      </c>
    </row>
    <row r="741" spans="1:58" ht="17.350000000000001">
      <c r="A741" s="599"/>
      <c r="B741" s="599" t="s">
        <v>8165</v>
      </c>
      <c r="C741" s="599" t="s">
        <v>7272</v>
      </c>
      <c r="D741" s="599" t="s">
        <v>16</v>
      </c>
      <c r="E741" s="599" t="s">
        <v>1388</v>
      </c>
      <c r="F741" s="599" t="s">
        <v>4702</v>
      </c>
      <c r="G741" s="599" t="s">
        <v>39</v>
      </c>
      <c r="H741" s="599" t="s">
        <v>4168</v>
      </c>
      <c r="I741" s="599">
        <v>1.2</v>
      </c>
      <c r="J741" s="599">
        <v>3.7</v>
      </c>
      <c r="K741" s="599" t="s">
        <v>1194</v>
      </c>
      <c r="L741" s="599" t="s">
        <v>1194</v>
      </c>
      <c r="M741" s="599" t="s">
        <v>7273</v>
      </c>
      <c r="N741" s="599" t="s">
        <v>79</v>
      </c>
      <c r="O741" s="599" t="s">
        <v>7274</v>
      </c>
      <c r="P741" s="599">
        <v>9</v>
      </c>
      <c r="Q741" s="599" t="s">
        <v>8108</v>
      </c>
      <c r="R741" s="599" t="s">
        <v>6653</v>
      </c>
      <c r="S741" s="599" t="s">
        <v>7652</v>
      </c>
      <c r="T741" s="599" t="s">
        <v>7275</v>
      </c>
      <c r="U741" s="599" t="s">
        <v>7337</v>
      </c>
      <c r="V741" s="599" t="s">
        <v>8162</v>
      </c>
      <c r="W741" s="599" t="s">
        <v>4373</v>
      </c>
      <c r="X741" s="599">
        <v>-1</v>
      </c>
      <c r="Y741" s="599">
        <v>2</v>
      </c>
      <c r="Z741" s="599" t="s">
        <v>7347</v>
      </c>
      <c r="AA741" s="599" t="s">
        <v>7348</v>
      </c>
      <c r="AB741" s="599" t="s">
        <v>8165</v>
      </c>
      <c r="AC741" s="599">
        <v>788</v>
      </c>
      <c r="AD741" s="599">
        <v>793</v>
      </c>
      <c r="AE741" s="599">
        <v>798</v>
      </c>
      <c r="AF741" s="599">
        <v>1449</v>
      </c>
      <c r="AG741" s="599">
        <v>1474</v>
      </c>
      <c r="AH741" s="599">
        <v>1499</v>
      </c>
      <c r="AI741" s="599">
        <v>2110</v>
      </c>
      <c r="AJ741" s="599">
        <v>2155</v>
      </c>
      <c r="AK741" s="599">
        <v>2200</v>
      </c>
      <c r="AL741" s="599">
        <v>661</v>
      </c>
      <c r="AM741" s="599">
        <v>636</v>
      </c>
      <c r="AN741" s="599">
        <v>611</v>
      </c>
      <c r="AO741" s="599">
        <v>3</v>
      </c>
      <c r="AP741" s="599">
        <v>3</v>
      </c>
      <c r="AQ741" s="599">
        <v>3</v>
      </c>
      <c r="AR741" s="599"/>
      <c r="AS741" s="599">
        <v>-9.3000000000000007</v>
      </c>
      <c r="AT741" s="599">
        <v>-9.3000000000000007</v>
      </c>
      <c r="AU741" s="599">
        <v>-9.3000000000000007</v>
      </c>
      <c r="AV741" s="599">
        <v>-16.3</v>
      </c>
      <c r="AW741" s="599">
        <v>-16.3</v>
      </c>
      <c r="AX741" s="599">
        <v>-16.3</v>
      </c>
      <c r="AY741" s="599">
        <v>-112.7</v>
      </c>
      <c r="AZ741" s="599"/>
      <c r="BA741" s="599"/>
      <c r="BB741" s="599"/>
      <c r="BC741" s="599" t="str">
        <f t="shared" si="30"/>
        <v>FAIL</v>
      </c>
      <c r="BD741" s="599" t="str">
        <f t="shared" si="31"/>
        <v>FAIL</v>
      </c>
      <c r="BE741" s="599" t="str">
        <f t="shared" si="32"/>
        <v>FAIL</v>
      </c>
      <c r="BF741" s="599" t="s">
        <v>21</v>
      </c>
    </row>
    <row r="742" spans="1:58" ht="17.350000000000001">
      <c r="A742" s="600"/>
      <c r="B742" s="600" t="s">
        <v>8166</v>
      </c>
      <c r="C742" s="600" t="s">
        <v>7272</v>
      </c>
      <c r="D742" s="600" t="s">
        <v>16</v>
      </c>
      <c r="E742" s="599" t="s">
        <v>1388</v>
      </c>
      <c r="F742" s="600" t="s">
        <v>4702</v>
      </c>
      <c r="G742" s="600" t="s">
        <v>39</v>
      </c>
      <c r="H742" s="600" t="s">
        <v>4168</v>
      </c>
      <c r="I742" s="600">
        <v>1.2</v>
      </c>
      <c r="J742" s="600">
        <v>3.7</v>
      </c>
      <c r="K742" s="600" t="s">
        <v>1194</v>
      </c>
      <c r="L742" s="600" t="s">
        <v>1194</v>
      </c>
      <c r="M742" s="600" t="s">
        <v>7273</v>
      </c>
      <c r="N742" s="600" t="s">
        <v>79</v>
      </c>
      <c r="O742" s="600" t="s">
        <v>7274</v>
      </c>
      <c r="P742" s="600">
        <v>9</v>
      </c>
      <c r="Q742" s="600" t="s">
        <v>8108</v>
      </c>
      <c r="R742" s="600" t="s">
        <v>6653</v>
      </c>
      <c r="S742" s="600" t="s">
        <v>7652</v>
      </c>
      <c r="T742" s="600" t="s">
        <v>7275</v>
      </c>
      <c r="U742" s="600" t="s">
        <v>7337</v>
      </c>
      <c r="V742" s="600" t="s">
        <v>8162</v>
      </c>
      <c r="W742" s="600" t="s">
        <v>4373</v>
      </c>
      <c r="X742" s="600">
        <v>1</v>
      </c>
      <c r="Y742" s="600">
        <v>2</v>
      </c>
      <c r="Z742" s="600" t="s">
        <v>7350</v>
      </c>
      <c r="AA742" s="600" t="s">
        <v>7351</v>
      </c>
      <c r="AB742" s="600" t="s">
        <v>8166</v>
      </c>
      <c r="AC742" s="600">
        <v>798</v>
      </c>
      <c r="AD742" s="600">
        <v>793</v>
      </c>
      <c r="AE742" s="600">
        <v>788</v>
      </c>
      <c r="AF742" s="600">
        <v>656</v>
      </c>
      <c r="AG742" s="600">
        <v>681</v>
      </c>
      <c r="AH742" s="600">
        <v>706</v>
      </c>
      <c r="AI742" s="600">
        <v>2110</v>
      </c>
      <c r="AJ742" s="600">
        <v>2155</v>
      </c>
      <c r="AK742" s="600">
        <v>2200</v>
      </c>
      <c r="AL742" s="600">
        <v>1454</v>
      </c>
      <c r="AM742" s="600">
        <v>1429</v>
      </c>
      <c r="AN742" s="600">
        <v>1404</v>
      </c>
      <c r="AO742" s="600">
        <v>3</v>
      </c>
      <c r="AP742" s="600">
        <v>3</v>
      </c>
      <c r="AQ742" s="600">
        <v>3</v>
      </c>
      <c r="AR742" s="600"/>
      <c r="AS742" s="600">
        <v>-9.3000000000000007</v>
      </c>
      <c r="AT742" s="600">
        <v>-9.3000000000000007</v>
      </c>
      <c r="AU742" s="600">
        <v>-9.3000000000000007</v>
      </c>
      <c r="AV742" s="600">
        <v>-45.5</v>
      </c>
      <c r="AW742" s="600">
        <v>-45.5</v>
      </c>
      <c r="AX742" s="600">
        <v>-45.5</v>
      </c>
      <c r="AY742" s="600">
        <v>-112.7</v>
      </c>
      <c r="AZ742" s="600"/>
      <c r="BA742" s="600"/>
      <c r="BB742" s="600"/>
      <c r="BC742" s="600" t="str">
        <f t="shared" si="30"/>
        <v>FAIL</v>
      </c>
      <c r="BD742" s="600" t="str">
        <f t="shared" si="31"/>
        <v>FAIL</v>
      </c>
      <c r="BE742" s="600" t="str">
        <f t="shared" si="32"/>
        <v>FAIL</v>
      </c>
      <c r="BF742" s="600" t="s">
        <v>21</v>
      </c>
    </row>
    <row r="743" spans="1:58" ht="17.350000000000001">
      <c r="A743" s="599"/>
      <c r="B743" s="599" t="s">
        <v>8167</v>
      </c>
      <c r="C743" s="599" t="s">
        <v>7272</v>
      </c>
      <c r="D743" s="599" t="s">
        <v>16</v>
      </c>
      <c r="E743" s="599" t="s">
        <v>1388</v>
      </c>
      <c r="F743" s="599" t="s">
        <v>4702</v>
      </c>
      <c r="G743" s="599" t="s">
        <v>39</v>
      </c>
      <c r="H743" s="599" t="s">
        <v>4168</v>
      </c>
      <c r="I743" s="599">
        <v>1.2</v>
      </c>
      <c r="J743" s="599">
        <v>3.7</v>
      </c>
      <c r="K743" s="599" t="s">
        <v>1194</v>
      </c>
      <c r="L743" s="599" t="s">
        <v>1194</v>
      </c>
      <c r="M743" s="599" t="s">
        <v>7273</v>
      </c>
      <c r="N743" s="599" t="s">
        <v>79</v>
      </c>
      <c r="O743" s="599" t="s">
        <v>7274</v>
      </c>
      <c r="P743" s="599">
        <v>9</v>
      </c>
      <c r="Q743" s="599" t="s">
        <v>8108</v>
      </c>
      <c r="R743" s="599" t="s">
        <v>6653</v>
      </c>
      <c r="S743" s="599" t="s">
        <v>7652</v>
      </c>
      <c r="T743" s="599" t="s">
        <v>7275</v>
      </c>
      <c r="U743" s="599" t="s">
        <v>7337</v>
      </c>
      <c r="V743" s="599" t="s">
        <v>8162</v>
      </c>
      <c r="W743" s="599" t="s">
        <v>4373</v>
      </c>
      <c r="X743" s="599">
        <v>-2</v>
      </c>
      <c r="Y743" s="599">
        <v>1</v>
      </c>
      <c r="Z743" s="599" t="s">
        <v>7353</v>
      </c>
      <c r="AA743" s="599" t="s">
        <v>7354</v>
      </c>
      <c r="AB743" s="599" t="s">
        <v>8167</v>
      </c>
      <c r="AC743" s="599">
        <v>788</v>
      </c>
      <c r="AD743" s="599">
        <v>793</v>
      </c>
      <c r="AE743" s="599">
        <v>798</v>
      </c>
      <c r="AF743" s="599">
        <v>3686</v>
      </c>
      <c r="AG743" s="599">
        <v>3741</v>
      </c>
      <c r="AH743" s="599">
        <v>3796</v>
      </c>
      <c r="AI743" s="599">
        <v>2110</v>
      </c>
      <c r="AJ743" s="599">
        <v>2155</v>
      </c>
      <c r="AK743" s="599">
        <v>2200</v>
      </c>
      <c r="AL743" s="599">
        <v>1486</v>
      </c>
      <c r="AM743" s="599">
        <v>1541</v>
      </c>
      <c r="AN743" s="599">
        <v>1596</v>
      </c>
      <c r="AO743" s="599">
        <v>3</v>
      </c>
      <c r="AP743" s="599">
        <v>3</v>
      </c>
      <c r="AQ743" s="599">
        <v>3</v>
      </c>
      <c r="AR743" s="599"/>
      <c r="AS743" s="599">
        <v>-9.3000000000000007</v>
      </c>
      <c r="AT743" s="599">
        <v>-9.3000000000000007</v>
      </c>
      <c r="AU743" s="599">
        <v>-9.3000000000000007</v>
      </c>
      <c r="AV743" s="599">
        <v>-46.2</v>
      </c>
      <c r="AW743" s="599">
        <v>-21.2</v>
      </c>
      <c r="AX743" s="599">
        <v>-21.2</v>
      </c>
      <c r="AY743" s="599">
        <v>-112.7</v>
      </c>
      <c r="AZ743" s="599"/>
      <c r="BA743" s="599"/>
      <c r="BB743" s="599"/>
      <c r="BC743" s="599" t="str">
        <f t="shared" si="30"/>
        <v>FAIL</v>
      </c>
      <c r="BD743" s="599" t="str">
        <f t="shared" si="31"/>
        <v>FAIL</v>
      </c>
      <c r="BE743" s="599" t="str">
        <f t="shared" si="32"/>
        <v>FAIL</v>
      </c>
      <c r="BF743" s="599" t="s">
        <v>21</v>
      </c>
    </row>
    <row r="744" spans="1:58" ht="17.350000000000001">
      <c r="A744" s="600"/>
      <c r="B744" s="600" t="s">
        <v>8168</v>
      </c>
      <c r="C744" s="600" t="s">
        <v>7272</v>
      </c>
      <c r="D744" s="600" t="s">
        <v>16</v>
      </c>
      <c r="E744" s="599" t="s">
        <v>1388</v>
      </c>
      <c r="F744" s="600" t="s">
        <v>4702</v>
      </c>
      <c r="G744" s="600" t="s">
        <v>39</v>
      </c>
      <c r="H744" s="600" t="s">
        <v>4168</v>
      </c>
      <c r="I744" s="600">
        <v>1.2</v>
      </c>
      <c r="J744" s="600">
        <v>3.7</v>
      </c>
      <c r="K744" s="600" t="s">
        <v>1194</v>
      </c>
      <c r="L744" s="600" t="s">
        <v>1194</v>
      </c>
      <c r="M744" s="600" t="s">
        <v>7273</v>
      </c>
      <c r="N744" s="600" t="s">
        <v>79</v>
      </c>
      <c r="O744" s="600" t="s">
        <v>7274</v>
      </c>
      <c r="P744" s="600">
        <v>9</v>
      </c>
      <c r="Q744" s="600" t="s">
        <v>8108</v>
      </c>
      <c r="R744" s="600" t="s">
        <v>6653</v>
      </c>
      <c r="S744" s="600" t="s">
        <v>7652</v>
      </c>
      <c r="T744" s="600" t="s">
        <v>7275</v>
      </c>
      <c r="U744" s="600" t="s">
        <v>7337</v>
      </c>
      <c r="V744" s="600" t="s">
        <v>8162</v>
      </c>
      <c r="W744" s="600" t="s">
        <v>4373</v>
      </c>
      <c r="X744" s="600">
        <v>2</v>
      </c>
      <c r="Y744" s="600">
        <v>1</v>
      </c>
      <c r="Z744" s="600" t="s">
        <v>7356</v>
      </c>
      <c r="AA744" s="600" t="s">
        <v>7357</v>
      </c>
      <c r="AB744" s="600" t="s">
        <v>8168</v>
      </c>
      <c r="AC744" s="600">
        <v>798</v>
      </c>
      <c r="AD744" s="600">
        <v>793</v>
      </c>
      <c r="AE744" s="600">
        <v>788</v>
      </c>
      <c r="AF744" s="600">
        <v>514</v>
      </c>
      <c r="AG744" s="600">
        <v>569</v>
      </c>
      <c r="AH744" s="600">
        <v>624</v>
      </c>
      <c r="AI744" s="600">
        <v>2110</v>
      </c>
      <c r="AJ744" s="600">
        <v>2155</v>
      </c>
      <c r="AK744" s="600">
        <v>2200</v>
      </c>
      <c r="AL744" s="600">
        <v>1596</v>
      </c>
      <c r="AM744" s="600">
        <v>1541</v>
      </c>
      <c r="AN744" s="600">
        <v>1486</v>
      </c>
      <c r="AO744" s="600">
        <v>3</v>
      </c>
      <c r="AP744" s="600">
        <v>3</v>
      </c>
      <c r="AQ744" s="600">
        <v>3</v>
      </c>
      <c r="AR744" s="600"/>
      <c r="AS744" s="600">
        <v>-9.3000000000000007</v>
      </c>
      <c r="AT744" s="600">
        <v>-9.3000000000000007</v>
      </c>
      <c r="AU744" s="600">
        <v>-9.3000000000000007</v>
      </c>
      <c r="AV744" s="600">
        <v>-35.5</v>
      </c>
      <c r="AW744" s="600">
        <v>-35.5</v>
      </c>
      <c r="AX744" s="600">
        <v>-45.5</v>
      </c>
      <c r="AY744" s="600">
        <v>-112.7</v>
      </c>
      <c r="AZ744" s="600"/>
      <c r="BA744" s="600"/>
      <c r="BB744" s="600"/>
      <c r="BC744" s="600" t="str">
        <f t="shared" si="30"/>
        <v>FAIL</v>
      </c>
      <c r="BD744" s="600" t="str">
        <f t="shared" si="31"/>
        <v>FAIL</v>
      </c>
      <c r="BE744" s="600" t="str">
        <f t="shared" si="32"/>
        <v>FAIL</v>
      </c>
      <c r="BF744" s="600" t="s">
        <v>21</v>
      </c>
    </row>
    <row r="745" spans="1:58" ht="17.350000000000001">
      <c r="A745" s="599"/>
      <c r="B745" s="599" t="s">
        <v>8125</v>
      </c>
      <c r="C745" s="599" t="s">
        <v>7272</v>
      </c>
      <c r="D745" s="599" t="s">
        <v>16</v>
      </c>
      <c r="E745" s="599" t="s">
        <v>1388</v>
      </c>
      <c r="F745" s="599" t="s">
        <v>4702</v>
      </c>
      <c r="G745" s="599" t="s">
        <v>39</v>
      </c>
      <c r="H745" s="599" t="s">
        <v>4168</v>
      </c>
      <c r="I745" s="599">
        <v>1.2</v>
      </c>
      <c r="J745" s="599">
        <v>3.7</v>
      </c>
      <c r="K745" s="599" t="s">
        <v>1194</v>
      </c>
      <c r="L745" s="599" t="s">
        <v>1194</v>
      </c>
      <c r="M745" s="599" t="s">
        <v>7273</v>
      </c>
      <c r="N745" s="599" t="s">
        <v>79</v>
      </c>
      <c r="O745" s="599" t="s">
        <v>7274</v>
      </c>
      <c r="P745" s="599">
        <v>9</v>
      </c>
      <c r="Q745" s="599" t="s">
        <v>8108</v>
      </c>
      <c r="R745" s="599" t="s">
        <v>6653</v>
      </c>
      <c r="S745" s="599" t="s">
        <v>7390</v>
      </c>
      <c r="T745" s="599"/>
      <c r="U745" s="599" t="s">
        <v>7337</v>
      </c>
      <c r="V745" s="599" t="s">
        <v>8169</v>
      </c>
      <c r="W745" s="599" t="s">
        <v>7299</v>
      </c>
      <c r="X745" s="599">
        <v>2</v>
      </c>
      <c r="Y745" s="599"/>
      <c r="Z745" s="599" t="s">
        <v>7339</v>
      </c>
      <c r="AA745" s="599"/>
      <c r="AB745" s="599" t="s">
        <v>8125</v>
      </c>
      <c r="AC745" s="599">
        <v>824</v>
      </c>
      <c r="AD745" s="599">
        <v>836.5</v>
      </c>
      <c r="AE745" s="599">
        <v>849</v>
      </c>
      <c r="AF745" s="599"/>
      <c r="AG745" s="599"/>
      <c r="AH745" s="599"/>
      <c r="AI745" s="599">
        <v>2110</v>
      </c>
      <c r="AJ745" s="599">
        <v>2155</v>
      </c>
      <c r="AK745" s="599">
        <v>2200</v>
      </c>
      <c r="AL745" s="599"/>
      <c r="AM745" s="599"/>
      <c r="AN745" s="599"/>
      <c r="AO745" s="599"/>
      <c r="AP745" s="599"/>
      <c r="AQ745" s="599"/>
      <c r="AR745" s="599"/>
      <c r="AS745" s="599">
        <v>-5.3</v>
      </c>
      <c r="AT745" s="599">
        <v>-5.3</v>
      </c>
      <c r="AU745" s="599">
        <v>-5.3</v>
      </c>
      <c r="AV745" s="599"/>
      <c r="AW745" s="599"/>
      <c r="AX745" s="599"/>
      <c r="AY745" s="599">
        <v>-112.7</v>
      </c>
      <c r="AZ745" s="599"/>
      <c r="BA745" s="599"/>
      <c r="BB745" s="599"/>
      <c r="BC745" s="599" t="str">
        <f t="shared" si="30"/>
        <v>FAIL</v>
      </c>
      <c r="BD745" s="599" t="str">
        <f t="shared" si="31"/>
        <v>FAIL</v>
      </c>
      <c r="BE745" s="599" t="str">
        <f t="shared" si="32"/>
        <v>FAIL</v>
      </c>
      <c r="BF745" s="599" t="s">
        <v>21</v>
      </c>
    </row>
    <row r="746" spans="1:58" ht="17.350000000000001">
      <c r="A746" s="600"/>
      <c r="B746" s="600" t="s">
        <v>8170</v>
      </c>
      <c r="C746" s="600" t="s">
        <v>7272</v>
      </c>
      <c r="D746" s="600" t="s">
        <v>16</v>
      </c>
      <c r="E746" s="599" t="s">
        <v>1388</v>
      </c>
      <c r="F746" s="600" t="s">
        <v>4702</v>
      </c>
      <c r="G746" s="600" t="s">
        <v>39</v>
      </c>
      <c r="H746" s="600" t="s">
        <v>4168</v>
      </c>
      <c r="I746" s="600">
        <v>1.2</v>
      </c>
      <c r="J746" s="600">
        <v>3.7</v>
      </c>
      <c r="K746" s="600" t="s">
        <v>1194</v>
      </c>
      <c r="L746" s="600" t="s">
        <v>1194</v>
      </c>
      <c r="M746" s="600" t="s">
        <v>7273</v>
      </c>
      <c r="N746" s="600" t="s">
        <v>79</v>
      </c>
      <c r="O746" s="600" t="s">
        <v>7274</v>
      </c>
      <c r="P746" s="600">
        <v>9</v>
      </c>
      <c r="Q746" s="600" t="s">
        <v>8108</v>
      </c>
      <c r="R746" s="600" t="s">
        <v>6653</v>
      </c>
      <c r="S746" s="600" t="s">
        <v>7390</v>
      </c>
      <c r="T746" s="600" t="s">
        <v>7275</v>
      </c>
      <c r="U746" s="600" t="s">
        <v>7337</v>
      </c>
      <c r="V746" s="600" t="s">
        <v>8169</v>
      </c>
      <c r="W746" s="600" t="s">
        <v>7299</v>
      </c>
      <c r="X746" s="600">
        <v>-1</v>
      </c>
      <c r="Y746" s="600">
        <v>1</v>
      </c>
      <c r="Z746" s="600" t="s">
        <v>7341</v>
      </c>
      <c r="AA746" s="600" t="s">
        <v>7342</v>
      </c>
      <c r="AB746" s="600" t="s">
        <v>8170</v>
      </c>
      <c r="AC746" s="600">
        <v>824</v>
      </c>
      <c r="AD746" s="600">
        <v>836.5</v>
      </c>
      <c r="AE746" s="600">
        <v>849</v>
      </c>
      <c r="AF746" s="600">
        <v>2934</v>
      </c>
      <c r="AG746" s="600">
        <v>2991.5</v>
      </c>
      <c r="AH746" s="600">
        <v>3049</v>
      </c>
      <c r="AI746" s="600">
        <v>2110</v>
      </c>
      <c r="AJ746" s="600">
        <v>2155</v>
      </c>
      <c r="AK746" s="600">
        <v>2200</v>
      </c>
      <c r="AL746" s="600">
        <v>734</v>
      </c>
      <c r="AM746" s="600">
        <v>791.5</v>
      </c>
      <c r="AN746" s="600">
        <v>849</v>
      </c>
      <c r="AO746" s="600">
        <v>3</v>
      </c>
      <c r="AP746" s="600">
        <v>3</v>
      </c>
      <c r="AQ746" s="600">
        <v>3</v>
      </c>
      <c r="AR746" s="600"/>
      <c r="AS746" s="600">
        <v>-9.3000000000000007</v>
      </c>
      <c r="AT746" s="600">
        <v>-9.3000000000000007</v>
      </c>
      <c r="AU746" s="600">
        <v>-9.3000000000000007</v>
      </c>
      <c r="AV746" s="600">
        <v>-15.7</v>
      </c>
      <c r="AW746" s="600">
        <v>-15.7</v>
      </c>
      <c r="AX746" s="600">
        <v>-15.7</v>
      </c>
      <c r="AY746" s="600">
        <v>-112.7</v>
      </c>
      <c r="AZ746" s="600"/>
      <c r="BA746" s="600"/>
      <c r="BB746" s="600"/>
      <c r="BC746" s="600" t="str">
        <f t="shared" si="30"/>
        <v>FAIL</v>
      </c>
      <c r="BD746" s="600" t="str">
        <f t="shared" si="31"/>
        <v>FAIL</v>
      </c>
      <c r="BE746" s="600" t="str">
        <f t="shared" si="32"/>
        <v>FAIL</v>
      </c>
      <c r="BF746" s="600" t="s">
        <v>21</v>
      </c>
    </row>
    <row r="747" spans="1:58" ht="17.350000000000001">
      <c r="A747" s="599"/>
      <c r="B747" s="599" t="s">
        <v>8171</v>
      </c>
      <c r="C747" s="599" t="s">
        <v>7272</v>
      </c>
      <c r="D747" s="599" t="s">
        <v>16</v>
      </c>
      <c r="E747" s="599" t="s">
        <v>1388</v>
      </c>
      <c r="F747" s="599" t="s">
        <v>4702</v>
      </c>
      <c r="G747" s="599" t="s">
        <v>39</v>
      </c>
      <c r="H747" s="599" t="s">
        <v>4168</v>
      </c>
      <c r="I747" s="599">
        <v>1.2</v>
      </c>
      <c r="J747" s="599">
        <v>3.7</v>
      </c>
      <c r="K747" s="599" t="s">
        <v>1194</v>
      </c>
      <c r="L747" s="599" t="s">
        <v>1194</v>
      </c>
      <c r="M747" s="599" t="s">
        <v>7273</v>
      </c>
      <c r="N747" s="599" t="s">
        <v>79</v>
      </c>
      <c r="O747" s="599" t="s">
        <v>7274</v>
      </c>
      <c r="P747" s="599">
        <v>9</v>
      </c>
      <c r="Q747" s="599" t="s">
        <v>8108</v>
      </c>
      <c r="R747" s="599" t="s">
        <v>6653</v>
      </c>
      <c r="S747" s="599" t="s">
        <v>7390</v>
      </c>
      <c r="T747" s="599" t="s">
        <v>7275</v>
      </c>
      <c r="U747" s="599" t="s">
        <v>7337</v>
      </c>
      <c r="V747" s="599" t="s">
        <v>8169</v>
      </c>
      <c r="W747" s="599" t="s">
        <v>7299</v>
      </c>
      <c r="X747" s="599">
        <v>1</v>
      </c>
      <c r="Y747" s="599">
        <v>1</v>
      </c>
      <c r="Z747" s="599" t="s">
        <v>7344</v>
      </c>
      <c r="AA747" s="599" t="s">
        <v>7345</v>
      </c>
      <c r="AB747" s="599" t="s">
        <v>8171</v>
      </c>
      <c r="AC747" s="599">
        <v>849</v>
      </c>
      <c r="AD747" s="599">
        <v>836.5</v>
      </c>
      <c r="AE747" s="599">
        <v>824</v>
      </c>
      <c r="AF747" s="599">
        <v>1261</v>
      </c>
      <c r="AG747" s="599">
        <v>1318.5</v>
      </c>
      <c r="AH747" s="599">
        <v>1376</v>
      </c>
      <c r="AI747" s="599">
        <v>2110</v>
      </c>
      <c r="AJ747" s="599">
        <v>2155</v>
      </c>
      <c r="AK747" s="599">
        <v>2200</v>
      </c>
      <c r="AL747" s="599">
        <v>849</v>
      </c>
      <c r="AM747" s="599">
        <v>791.5</v>
      </c>
      <c r="AN747" s="599">
        <v>734</v>
      </c>
      <c r="AO747" s="599">
        <v>3</v>
      </c>
      <c r="AP747" s="599">
        <v>3</v>
      </c>
      <c r="AQ747" s="599">
        <v>3</v>
      </c>
      <c r="AR747" s="599"/>
      <c r="AS747" s="599">
        <v>-9.3000000000000007</v>
      </c>
      <c r="AT747" s="599">
        <v>-9.3000000000000007</v>
      </c>
      <c r="AU747" s="599">
        <v>-9.3000000000000007</v>
      </c>
      <c r="AV747" s="599">
        <v>-15.8</v>
      </c>
      <c r="AW747" s="599">
        <v>-15.8</v>
      </c>
      <c r="AX747" s="599">
        <v>-15.8</v>
      </c>
      <c r="AY747" s="599">
        <v>-112.7</v>
      </c>
      <c r="AZ747" s="599"/>
      <c r="BA747" s="599"/>
      <c r="BB747" s="599"/>
      <c r="BC747" s="599" t="str">
        <f t="shared" si="30"/>
        <v>FAIL</v>
      </c>
      <c r="BD747" s="599" t="str">
        <f t="shared" si="31"/>
        <v>FAIL</v>
      </c>
      <c r="BE747" s="599" t="str">
        <f t="shared" si="32"/>
        <v>FAIL</v>
      </c>
      <c r="BF747" s="599" t="s">
        <v>21</v>
      </c>
    </row>
    <row r="748" spans="1:58" ht="17.350000000000001">
      <c r="A748" s="600"/>
      <c r="B748" s="600" t="s">
        <v>8172</v>
      </c>
      <c r="C748" s="600" t="s">
        <v>7272</v>
      </c>
      <c r="D748" s="600" t="s">
        <v>16</v>
      </c>
      <c r="E748" s="599" t="s">
        <v>1388</v>
      </c>
      <c r="F748" s="600" t="s">
        <v>4702</v>
      </c>
      <c r="G748" s="600" t="s">
        <v>39</v>
      </c>
      <c r="H748" s="600" t="s">
        <v>4168</v>
      </c>
      <c r="I748" s="600">
        <v>1.2</v>
      </c>
      <c r="J748" s="600">
        <v>3.7</v>
      </c>
      <c r="K748" s="600" t="s">
        <v>1194</v>
      </c>
      <c r="L748" s="600" t="s">
        <v>1194</v>
      </c>
      <c r="M748" s="600" t="s">
        <v>7273</v>
      </c>
      <c r="N748" s="600" t="s">
        <v>79</v>
      </c>
      <c r="O748" s="600" t="s">
        <v>7274</v>
      </c>
      <c r="P748" s="600">
        <v>9</v>
      </c>
      <c r="Q748" s="600" t="s">
        <v>8108</v>
      </c>
      <c r="R748" s="600" t="s">
        <v>6653</v>
      </c>
      <c r="S748" s="600" t="s">
        <v>7390</v>
      </c>
      <c r="T748" s="600" t="s">
        <v>7275</v>
      </c>
      <c r="U748" s="600" t="s">
        <v>7337</v>
      </c>
      <c r="V748" s="600" t="s">
        <v>8169</v>
      </c>
      <c r="W748" s="600" t="s">
        <v>4373</v>
      </c>
      <c r="X748" s="600">
        <v>-1</v>
      </c>
      <c r="Y748" s="600">
        <v>2</v>
      </c>
      <c r="Z748" s="600" t="s">
        <v>7347</v>
      </c>
      <c r="AA748" s="600" t="s">
        <v>7348</v>
      </c>
      <c r="AB748" s="600" t="s">
        <v>8172</v>
      </c>
      <c r="AC748" s="600">
        <v>824</v>
      </c>
      <c r="AD748" s="600">
        <v>836.5</v>
      </c>
      <c r="AE748" s="600">
        <v>849</v>
      </c>
      <c r="AF748" s="600">
        <v>1467</v>
      </c>
      <c r="AG748" s="600">
        <v>1495.75</v>
      </c>
      <c r="AH748" s="600">
        <v>1524.5</v>
      </c>
      <c r="AI748" s="600">
        <v>2110</v>
      </c>
      <c r="AJ748" s="600">
        <v>2155</v>
      </c>
      <c r="AK748" s="600">
        <v>2200</v>
      </c>
      <c r="AL748" s="600">
        <v>643</v>
      </c>
      <c r="AM748" s="600">
        <v>614.25</v>
      </c>
      <c r="AN748" s="600">
        <v>585.5</v>
      </c>
      <c r="AO748" s="600">
        <v>3</v>
      </c>
      <c r="AP748" s="600">
        <v>3</v>
      </c>
      <c r="AQ748" s="600">
        <v>3</v>
      </c>
      <c r="AR748" s="600"/>
      <c r="AS748" s="600">
        <v>-9.3000000000000007</v>
      </c>
      <c r="AT748" s="600">
        <v>-9.3000000000000007</v>
      </c>
      <c r="AU748" s="600">
        <v>-9.3000000000000007</v>
      </c>
      <c r="AV748" s="600">
        <v>-16.3</v>
      </c>
      <c r="AW748" s="600">
        <v>-16.3</v>
      </c>
      <c r="AX748" s="600">
        <v>-15.8</v>
      </c>
      <c r="AY748" s="600">
        <v>-112.7</v>
      </c>
      <c r="AZ748" s="600"/>
      <c r="BA748" s="600"/>
      <c r="BB748" s="600"/>
      <c r="BC748" s="600" t="str">
        <f t="shared" si="30"/>
        <v>FAIL</v>
      </c>
      <c r="BD748" s="600" t="str">
        <f t="shared" si="31"/>
        <v>FAIL</v>
      </c>
      <c r="BE748" s="600" t="str">
        <f t="shared" si="32"/>
        <v>FAIL</v>
      </c>
      <c r="BF748" s="600" t="s">
        <v>21</v>
      </c>
    </row>
    <row r="749" spans="1:58" ht="17.350000000000001">
      <c r="A749" s="599"/>
      <c r="B749" s="599" t="s">
        <v>8173</v>
      </c>
      <c r="C749" s="599" t="s">
        <v>7272</v>
      </c>
      <c r="D749" s="599" t="s">
        <v>16</v>
      </c>
      <c r="E749" s="599" t="s">
        <v>1388</v>
      </c>
      <c r="F749" s="599" t="s">
        <v>4702</v>
      </c>
      <c r="G749" s="599" t="s">
        <v>39</v>
      </c>
      <c r="H749" s="599" t="s">
        <v>4168</v>
      </c>
      <c r="I749" s="599">
        <v>1.2</v>
      </c>
      <c r="J749" s="599">
        <v>3.7</v>
      </c>
      <c r="K749" s="599" t="s">
        <v>1194</v>
      </c>
      <c r="L749" s="599" t="s">
        <v>1194</v>
      </c>
      <c r="M749" s="599" t="s">
        <v>7273</v>
      </c>
      <c r="N749" s="599" t="s">
        <v>79</v>
      </c>
      <c r="O749" s="599" t="s">
        <v>7274</v>
      </c>
      <c r="P749" s="599">
        <v>9</v>
      </c>
      <c r="Q749" s="599" t="s">
        <v>8108</v>
      </c>
      <c r="R749" s="599" t="s">
        <v>6653</v>
      </c>
      <c r="S749" s="599" t="s">
        <v>7390</v>
      </c>
      <c r="T749" s="599" t="s">
        <v>7275</v>
      </c>
      <c r="U749" s="599" t="s">
        <v>7337</v>
      </c>
      <c r="V749" s="599" t="s">
        <v>8169</v>
      </c>
      <c r="W749" s="599" t="s">
        <v>4373</v>
      </c>
      <c r="X749" s="599">
        <v>1</v>
      </c>
      <c r="Y749" s="599">
        <v>2</v>
      </c>
      <c r="Z749" s="599" t="s">
        <v>7350</v>
      </c>
      <c r="AA749" s="599" t="s">
        <v>7351</v>
      </c>
      <c r="AB749" s="599" t="s">
        <v>8173</v>
      </c>
      <c r="AC749" s="599">
        <v>849</v>
      </c>
      <c r="AD749" s="599">
        <v>836.5</v>
      </c>
      <c r="AE749" s="599">
        <v>824</v>
      </c>
      <c r="AF749" s="599">
        <v>630.5</v>
      </c>
      <c r="AG749" s="599">
        <v>659.25</v>
      </c>
      <c r="AH749" s="599">
        <v>688</v>
      </c>
      <c r="AI749" s="599">
        <v>2110</v>
      </c>
      <c r="AJ749" s="599">
        <v>2155</v>
      </c>
      <c r="AK749" s="599">
        <v>2200</v>
      </c>
      <c r="AL749" s="599">
        <v>1479.5</v>
      </c>
      <c r="AM749" s="599">
        <v>1450.75</v>
      </c>
      <c r="AN749" s="599">
        <v>1422</v>
      </c>
      <c r="AO749" s="599">
        <v>3</v>
      </c>
      <c r="AP749" s="599">
        <v>3</v>
      </c>
      <c r="AQ749" s="599">
        <v>3</v>
      </c>
      <c r="AR749" s="599"/>
      <c r="AS749" s="599">
        <v>-9.3000000000000007</v>
      </c>
      <c r="AT749" s="599">
        <v>-9.3000000000000007</v>
      </c>
      <c r="AU749" s="599">
        <v>-9.3000000000000007</v>
      </c>
      <c r="AV749" s="599">
        <v>-45.5</v>
      </c>
      <c r="AW749" s="599">
        <v>-45.5</v>
      </c>
      <c r="AX749" s="599">
        <v>-45.5</v>
      </c>
      <c r="AY749" s="599">
        <v>-112.7</v>
      </c>
      <c r="AZ749" s="599"/>
      <c r="BA749" s="599"/>
      <c r="BB749" s="599"/>
      <c r="BC749" s="599" t="str">
        <f t="shared" si="30"/>
        <v>FAIL</v>
      </c>
      <c r="BD749" s="599" t="str">
        <f t="shared" si="31"/>
        <v>FAIL</v>
      </c>
      <c r="BE749" s="599" t="str">
        <f t="shared" si="32"/>
        <v>FAIL</v>
      </c>
      <c r="BF749" s="599" t="s">
        <v>21</v>
      </c>
    </row>
    <row r="750" spans="1:58" ht="17.350000000000001">
      <c r="A750" s="600"/>
      <c r="B750" s="600" t="s">
        <v>8174</v>
      </c>
      <c r="C750" s="600" t="s">
        <v>7272</v>
      </c>
      <c r="D750" s="600" t="s">
        <v>16</v>
      </c>
      <c r="E750" s="599" t="s">
        <v>1388</v>
      </c>
      <c r="F750" s="600" t="s">
        <v>4702</v>
      </c>
      <c r="G750" s="600" t="s">
        <v>39</v>
      </c>
      <c r="H750" s="600" t="s">
        <v>4168</v>
      </c>
      <c r="I750" s="600">
        <v>1.2</v>
      </c>
      <c r="J750" s="600">
        <v>3.7</v>
      </c>
      <c r="K750" s="600" t="s">
        <v>1194</v>
      </c>
      <c r="L750" s="600" t="s">
        <v>1194</v>
      </c>
      <c r="M750" s="600" t="s">
        <v>7273</v>
      </c>
      <c r="N750" s="600" t="s">
        <v>79</v>
      </c>
      <c r="O750" s="600" t="s">
        <v>7274</v>
      </c>
      <c r="P750" s="600">
        <v>9</v>
      </c>
      <c r="Q750" s="600" t="s">
        <v>8108</v>
      </c>
      <c r="R750" s="600" t="s">
        <v>6653</v>
      </c>
      <c r="S750" s="600" t="s">
        <v>7390</v>
      </c>
      <c r="T750" s="600" t="s">
        <v>7275</v>
      </c>
      <c r="U750" s="600" t="s">
        <v>7337</v>
      </c>
      <c r="V750" s="600" t="s">
        <v>8169</v>
      </c>
      <c r="W750" s="600" t="s">
        <v>4373</v>
      </c>
      <c r="X750" s="600">
        <v>-2</v>
      </c>
      <c r="Y750" s="600">
        <v>1</v>
      </c>
      <c r="Z750" s="600" t="s">
        <v>7353</v>
      </c>
      <c r="AA750" s="600" t="s">
        <v>7354</v>
      </c>
      <c r="AB750" s="600" t="s">
        <v>8174</v>
      </c>
      <c r="AC750" s="600">
        <v>824</v>
      </c>
      <c r="AD750" s="600">
        <v>836.5</v>
      </c>
      <c r="AE750" s="600">
        <v>849</v>
      </c>
      <c r="AF750" s="600">
        <v>3758</v>
      </c>
      <c r="AG750" s="600">
        <v>3828</v>
      </c>
      <c r="AH750" s="600">
        <v>3898</v>
      </c>
      <c r="AI750" s="600">
        <v>2110</v>
      </c>
      <c r="AJ750" s="600">
        <v>2155</v>
      </c>
      <c r="AK750" s="600">
        <v>2200</v>
      </c>
      <c r="AL750" s="600">
        <v>1558</v>
      </c>
      <c r="AM750" s="600">
        <v>1628</v>
      </c>
      <c r="AN750" s="600">
        <v>1698</v>
      </c>
      <c r="AO750" s="600">
        <v>3</v>
      </c>
      <c r="AP750" s="600">
        <v>3</v>
      </c>
      <c r="AQ750" s="600">
        <v>3</v>
      </c>
      <c r="AR750" s="600"/>
      <c r="AS750" s="600">
        <v>-9.3000000000000007</v>
      </c>
      <c r="AT750" s="600">
        <v>-9.3000000000000007</v>
      </c>
      <c r="AU750" s="600">
        <v>-9.3000000000000007</v>
      </c>
      <c r="AV750" s="600">
        <v>-21.2</v>
      </c>
      <c r="AW750" s="600">
        <v>-21.2</v>
      </c>
      <c r="AX750" s="600">
        <v>-21.2</v>
      </c>
      <c r="AY750" s="600">
        <v>-112.7</v>
      </c>
      <c r="AZ750" s="600"/>
      <c r="BA750" s="600"/>
      <c r="BB750" s="600"/>
      <c r="BC750" s="600" t="str">
        <f t="shared" si="30"/>
        <v>FAIL</v>
      </c>
      <c r="BD750" s="600" t="str">
        <f t="shared" si="31"/>
        <v>FAIL</v>
      </c>
      <c r="BE750" s="600" t="str">
        <f t="shared" si="32"/>
        <v>FAIL</v>
      </c>
      <c r="BF750" s="600" t="s">
        <v>21</v>
      </c>
    </row>
    <row r="751" spans="1:58" ht="17.350000000000001">
      <c r="A751" s="599"/>
      <c r="B751" s="599" t="s">
        <v>8175</v>
      </c>
      <c r="C751" s="599" t="s">
        <v>7272</v>
      </c>
      <c r="D751" s="599" t="s">
        <v>16</v>
      </c>
      <c r="E751" s="599" t="s">
        <v>1388</v>
      </c>
      <c r="F751" s="599" t="s">
        <v>4702</v>
      </c>
      <c r="G751" s="599" t="s">
        <v>39</v>
      </c>
      <c r="H751" s="599" t="s">
        <v>4168</v>
      </c>
      <c r="I751" s="599">
        <v>1.2</v>
      </c>
      <c r="J751" s="599">
        <v>3.7</v>
      </c>
      <c r="K751" s="599" t="s">
        <v>1194</v>
      </c>
      <c r="L751" s="599" t="s">
        <v>1194</v>
      </c>
      <c r="M751" s="599" t="s">
        <v>7273</v>
      </c>
      <c r="N751" s="599" t="s">
        <v>79</v>
      </c>
      <c r="O751" s="599" t="s">
        <v>7274</v>
      </c>
      <c r="P751" s="599">
        <v>9</v>
      </c>
      <c r="Q751" s="599" t="s">
        <v>8108</v>
      </c>
      <c r="R751" s="599" t="s">
        <v>6653</v>
      </c>
      <c r="S751" s="599" t="s">
        <v>7390</v>
      </c>
      <c r="T751" s="599" t="s">
        <v>7275</v>
      </c>
      <c r="U751" s="599" t="s">
        <v>7337</v>
      </c>
      <c r="V751" s="599" t="s">
        <v>8169</v>
      </c>
      <c r="W751" s="599" t="s">
        <v>4373</v>
      </c>
      <c r="X751" s="599">
        <v>2</v>
      </c>
      <c r="Y751" s="599">
        <v>1</v>
      </c>
      <c r="Z751" s="599" t="s">
        <v>7356</v>
      </c>
      <c r="AA751" s="599" t="s">
        <v>7357</v>
      </c>
      <c r="AB751" s="599" t="s">
        <v>8175</v>
      </c>
      <c r="AC751" s="599">
        <v>849</v>
      </c>
      <c r="AD751" s="599">
        <v>836.5</v>
      </c>
      <c r="AE751" s="599">
        <v>824</v>
      </c>
      <c r="AF751" s="599">
        <v>412</v>
      </c>
      <c r="AG751" s="599">
        <v>482</v>
      </c>
      <c r="AH751" s="599">
        <v>552</v>
      </c>
      <c r="AI751" s="599">
        <v>2110</v>
      </c>
      <c r="AJ751" s="599">
        <v>2155</v>
      </c>
      <c r="AK751" s="599">
        <v>2200</v>
      </c>
      <c r="AL751" s="599">
        <v>1698</v>
      </c>
      <c r="AM751" s="599">
        <v>1628</v>
      </c>
      <c r="AN751" s="599">
        <v>1558</v>
      </c>
      <c r="AO751" s="599">
        <v>3</v>
      </c>
      <c r="AP751" s="599">
        <v>3</v>
      </c>
      <c r="AQ751" s="599">
        <v>3</v>
      </c>
      <c r="AR751" s="599"/>
      <c r="AS751" s="599">
        <v>-9.3000000000000007</v>
      </c>
      <c r="AT751" s="599">
        <v>-9.3000000000000007</v>
      </c>
      <c r="AU751" s="599">
        <v>-9.3000000000000007</v>
      </c>
      <c r="AV751" s="599">
        <v>-35.5</v>
      </c>
      <c r="AW751" s="599">
        <v>-35.5</v>
      </c>
      <c r="AX751" s="599">
        <v>-35.5</v>
      </c>
      <c r="AY751" s="599">
        <v>-112.7</v>
      </c>
      <c r="AZ751" s="599"/>
      <c r="BA751" s="599"/>
      <c r="BB751" s="599"/>
      <c r="BC751" s="599" t="str">
        <f t="shared" si="30"/>
        <v>FAIL</v>
      </c>
      <c r="BD751" s="599" t="str">
        <f t="shared" si="31"/>
        <v>FAIL</v>
      </c>
      <c r="BE751" s="599" t="str">
        <f t="shared" si="32"/>
        <v>FAIL</v>
      </c>
      <c r="BF751" s="599" t="s">
        <v>21</v>
      </c>
    </row>
    <row r="752" spans="1:58" ht="17.350000000000001">
      <c r="A752" s="600"/>
      <c r="B752" s="600" t="s">
        <v>8125</v>
      </c>
      <c r="C752" s="600" t="s">
        <v>7272</v>
      </c>
      <c r="D752" s="600" t="s">
        <v>16</v>
      </c>
      <c r="E752" s="599" t="s">
        <v>1388</v>
      </c>
      <c r="F752" s="600" t="s">
        <v>4702</v>
      </c>
      <c r="G752" s="600" t="s">
        <v>39</v>
      </c>
      <c r="H752" s="600" t="s">
        <v>4168</v>
      </c>
      <c r="I752" s="600">
        <v>1.2</v>
      </c>
      <c r="J752" s="600">
        <v>3.7</v>
      </c>
      <c r="K752" s="600" t="s">
        <v>1194</v>
      </c>
      <c r="L752" s="600" t="s">
        <v>1194</v>
      </c>
      <c r="M752" s="600" t="s">
        <v>7273</v>
      </c>
      <c r="N752" s="600" t="s">
        <v>79</v>
      </c>
      <c r="O752" s="600" t="s">
        <v>7274</v>
      </c>
      <c r="P752" s="600">
        <v>9</v>
      </c>
      <c r="Q752" s="600" t="s">
        <v>8108</v>
      </c>
      <c r="R752" s="600" t="s">
        <v>6653</v>
      </c>
      <c r="S752" s="600" t="s">
        <v>7592</v>
      </c>
      <c r="T752" s="600"/>
      <c r="U752" s="600" t="s">
        <v>7436</v>
      </c>
      <c r="V752" s="600" t="s">
        <v>8176</v>
      </c>
      <c r="W752" s="600" t="s">
        <v>7299</v>
      </c>
      <c r="X752" s="600">
        <v>2</v>
      </c>
      <c r="Y752" s="600"/>
      <c r="Z752" s="600" t="s">
        <v>7339</v>
      </c>
      <c r="AA752" s="600"/>
      <c r="AB752" s="600" t="s">
        <v>8125</v>
      </c>
      <c r="AC752" s="600">
        <v>1850</v>
      </c>
      <c r="AD752" s="600">
        <v>1880</v>
      </c>
      <c r="AE752" s="600">
        <v>1910</v>
      </c>
      <c r="AF752" s="600"/>
      <c r="AG752" s="600"/>
      <c r="AH752" s="600"/>
      <c r="AI752" s="600">
        <v>2110</v>
      </c>
      <c r="AJ752" s="600">
        <v>2155</v>
      </c>
      <c r="AK752" s="600">
        <v>2200</v>
      </c>
      <c r="AL752" s="600"/>
      <c r="AM752" s="600"/>
      <c r="AN752" s="600"/>
      <c r="AO752" s="600"/>
      <c r="AP752" s="600"/>
      <c r="AQ752" s="600"/>
      <c r="AR752" s="600"/>
      <c r="AS752" s="600">
        <v>23.9</v>
      </c>
      <c r="AT752" s="600">
        <v>23.9</v>
      </c>
      <c r="AU752" s="600">
        <v>23.9</v>
      </c>
      <c r="AV752" s="600"/>
      <c r="AW752" s="600"/>
      <c r="AX752" s="600"/>
      <c r="AY752" s="600">
        <v>-112.7</v>
      </c>
      <c r="AZ752" s="600"/>
      <c r="BA752" s="600"/>
      <c r="BB752" s="600"/>
      <c r="BC752" s="600" t="str">
        <f t="shared" si="30"/>
        <v>FAIL</v>
      </c>
      <c r="BD752" s="600" t="str">
        <f t="shared" si="31"/>
        <v>FAIL</v>
      </c>
      <c r="BE752" s="600" t="str">
        <f t="shared" si="32"/>
        <v>FAIL</v>
      </c>
      <c r="BF752" s="600" t="s">
        <v>21</v>
      </c>
    </row>
    <row r="753" spans="1:58" ht="17.350000000000001">
      <c r="A753" s="599"/>
      <c r="B753" s="599" t="s">
        <v>8177</v>
      </c>
      <c r="C753" s="599" t="s">
        <v>7272</v>
      </c>
      <c r="D753" s="599" t="s">
        <v>16</v>
      </c>
      <c r="E753" s="599" t="s">
        <v>1388</v>
      </c>
      <c r="F753" s="599" t="s">
        <v>4702</v>
      </c>
      <c r="G753" s="599" t="s">
        <v>39</v>
      </c>
      <c r="H753" s="599" t="s">
        <v>4168</v>
      </c>
      <c r="I753" s="599">
        <v>1.2</v>
      </c>
      <c r="J753" s="599">
        <v>3.7</v>
      </c>
      <c r="K753" s="599" t="s">
        <v>1194</v>
      </c>
      <c r="L753" s="599" t="s">
        <v>1194</v>
      </c>
      <c r="M753" s="599" t="s">
        <v>7273</v>
      </c>
      <c r="N753" s="599" t="s">
        <v>79</v>
      </c>
      <c r="O753" s="599" t="s">
        <v>7274</v>
      </c>
      <c r="P753" s="599">
        <v>9</v>
      </c>
      <c r="Q753" s="599" t="s">
        <v>8108</v>
      </c>
      <c r="R753" s="599" t="s">
        <v>6653</v>
      </c>
      <c r="S753" s="599" t="s">
        <v>7592</v>
      </c>
      <c r="T753" s="599" t="s">
        <v>7275</v>
      </c>
      <c r="U753" s="599" t="s">
        <v>7436</v>
      </c>
      <c r="V753" s="599" t="s">
        <v>8176</v>
      </c>
      <c r="W753" s="599" t="s">
        <v>7299</v>
      </c>
      <c r="X753" s="599">
        <v>-1</v>
      </c>
      <c r="Y753" s="599">
        <v>1</v>
      </c>
      <c r="Z753" s="599" t="s">
        <v>7341</v>
      </c>
      <c r="AA753" s="599" t="s">
        <v>7342</v>
      </c>
      <c r="AB753" s="599" t="s">
        <v>8177</v>
      </c>
      <c r="AC753" s="599">
        <v>1850</v>
      </c>
      <c r="AD753" s="599">
        <v>1880</v>
      </c>
      <c r="AE753" s="599">
        <v>1910</v>
      </c>
      <c r="AF753" s="599">
        <v>3960</v>
      </c>
      <c r="AG753" s="599">
        <v>4035</v>
      </c>
      <c r="AH753" s="599">
        <v>4110</v>
      </c>
      <c r="AI753" s="599">
        <v>2110</v>
      </c>
      <c r="AJ753" s="599">
        <v>2155</v>
      </c>
      <c r="AK753" s="599">
        <v>2200</v>
      </c>
      <c r="AL753" s="599">
        <v>1760</v>
      </c>
      <c r="AM753" s="599">
        <v>1835</v>
      </c>
      <c r="AN753" s="599">
        <v>1910</v>
      </c>
      <c r="AO753" s="599">
        <v>3</v>
      </c>
      <c r="AP753" s="599">
        <v>3</v>
      </c>
      <c r="AQ753" s="599">
        <v>3</v>
      </c>
      <c r="AR753" s="599"/>
      <c r="AS753" s="599">
        <v>19.899999999999999</v>
      </c>
      <c r="AT753" s="599">
        <v>19.899999999999999</v>
      </c>
      <c r="AU753" s="599">
        <v>19.899999999999999</v>
      </c>
      <c r="AV753" s="599">
        <v>-21.2</v>
      </c>
      <c r="AW753" s="599">
        <v>-21.2</v>
      </c>
      <c r="AX753" s="599">
        <v>-21.2</v>
      </c>
      <c r="AY753" s="599">
        <v>-112.7</v>
      </c>
      <c r="AZ753" s="599"/>
      <c r="BA753" s="599"/>
      <c r="BB753" s="599"/>
      <c r="BC753" s="599" t="str">
        <f t="shared" si="30"/>
        <v>FAIL</v>
      </c>
      <c r="BD753" s="599" t="str">
        <f t="shared" si="31"/>
        <v>FAIL</v>
      </c>
      <c r="BE753" s="599" t="str">
        <f t="shared" si="32"/>
        <v>FAIL</v>
      </c>
      <c r="BF753" s="599" t="s">
        <v>21</v>
      </c>
    </row>
    <row r="754" spans="1:58" ht="17.350000000000001">
      <c r="A754" s="600"/>
      <c r="B754" s="600" t="s">
        <v>8178</v>
      </c>
      <c r="C754" s="600" t="s">
        <v>7272</v>
      </c>
      <c r="D754" s="600" t="s">
        <v>16</v>
      </c>
      <c r="E754" s="599" t="s">
        <v>1388</v>
      </c>
      <c r="F754" s="600" t="s">
        <v>4702</v>
      </c>
      <c r="G754" s="600" t="s">
        <v>39</v>
      </c>
      <c r="H754" s="600" t="s">
        <v>4168</v>
      </c>
      <c r="I754" s="600">
        <v>1.2</v>
      </c>
      <c r="J754" s="600">
        <v>3.7</v>
      </c>
      <c r="K754" s="600" t="s">
        <v>1194</v>
      </c>
      <c r="L754" s="600" t="s">
        <v>1194</v>
      </c>
      <c r="M754" s="600" t="s">
        <v>7273</v>
      </c>
      <c r="N754" s="600" t="s">
        <v>79</v>
      </c>
      <c r="O754" s="600" t="s">
        <v>7274</v>
      </c>
      <c r="P754" s="600">
        <v>9</v>
      </c>
      <c r="Q754" s="600" t="s">
        <v>8108</v>
      </c>
      <c r="R754" s="600" t="s">
        <v>6653</v>
      </c>
      <c r="S754" s="600" t="s">
        <v>7592</v>
      </c>
      <c r="T754" s="600" t="s">
        <v>7275</v>
      </c>
      <c r="U754" s="600" t="s">
        <v>7436</v>
      </c>
      <c r="V754" s="600" t="s">
        <v>8176</v>
      </c>
      <c r="W754" s="600" t="s">
        <v>7299</v>
      </c>
      <c r="X754" s="600">
        <v>1</v>
      </c>
      <c r="Y754" s="600">
        <v>1</v>
      </c>
      <c r="Z754" s="600" t="s">
        <v>7344</v>
      </c>
      <c r="AA754" s="600" t="s">
        <v>7345</v>
      </c>
      <c r="AB754" s="600" t="s">
        <v>8178</v>
      </c>
      <c r="AC754" s="600">
        <v>1910</v>
      </c>
      <c r="AD754" s="600">
        <v>1880</v>
      </c>
      <c r="AE754" s="600">
        <v>1850</v>
      </c>
      <c r="AF754" s="600">
        <v>200</v>
      </c>
      <c r="AG754" s="600">
        <v>275</v>
      </c>
      <c r="AH754" s="600">
        <v>350</v>
      </c>
      <c r="AI754" s="600">
        <v>2110</v>
      </c>
      <c r="AJ754" s="600">
        <v>2155</v>
      </c>
      <c r="AK754" s="600">
        <v>2200</v>
      </c>
      <c r="AL754" s="600">
        <v>1910</v>
      </c>
      <c r="AM754" s="600">
        <v>1835</v>
      </c>
      <c r="AN754" s="600">
        <v>1760</v>
      </c>
      <c r="AO754" s="600">
        <v>3</v>
      </c>
      <c r="AP754" s="600">
        <v>3</v>
      </c>
      <c r="AQ754" s="600">
        <v>3</v>
      </c>
      <c r="AR754" s="600"/>
      <c r="AS754" s="600">
        <v>19.899999999999999</v>
      </c>
      <c r="AT754" s="600">
        <v>19.899999999999999</v>
      </c>
      <c r="AU754" s="600">
        <v>19.899999999999999</v>
      </c>
      <c r="AV754" s="600">
        <v>-35.5</v>
      </c>
      <c r="AW754" s="600">
        <v>-35.5</v>
      </c>
      <c r="AX754" s="600">
        <v>-35.5</v>
      </c>
      <c r="AY754" s="600">
        <v>-112.7</v>
      </c>
      <c r="AZ754" s="600"/>
      <c r="BA754" s="600"/>
      <c r="BB754" s="600"/>
      <c r="BC754" s="600" t="str">
        <f t="shared" si="30"/>
        <v>FAIL</v>
      </c>
      <c r="BD754" s="600" t="str">
        <f t="shared" si="31"/>
        <v>FAIL</v>
      </c>
      <c r="BE754" s="600" t="str">
        <f t="shared" si="32"/>
        <v>FAIL</v>
      </c>
      <c r="BF754" s="600" t="s">
        <v>21</v>
      </c>
    </row>
    <row r="755" spans="1:58" ht="17.350000000000001">
      <c r="A755" s="599"/>
      <c r="B755" s="599" t="s">
        <v>8179</v>
      </c>
      <c r="C755" s="599" t="s">
        <v>7272</v>
      </c>
      <c r="D755" s="599" t="s">
        <v>16</v>
      </c>
      <c r="E755" s="599" t="s">
        <v>1388</v>
      </c>
      <c r="F755" s="599" t="s">
        <v>4702</v>
      </c>
      <c r="G755" s="599" t="s">
        <v>39</v>
      </c>
      <c r="H755" s="599" t="s">
        <v>4168</v>
      </c>
      <c r="I755" s="599">
        <v>1.2</v>
      </c>
      <c r="J755" s="599">
        <v>3.7</v>
      </c>
      <c r="K755" s="599" t="s">
        <v>1194</v>
      </c>
      <c r="L755" s="599" t="s">
        <v>1194</v>
      </c>
      <c r="M755" s="599" t="s">
        <v>7273</v>
      </c>
      <c r="N755" s="599" t="s">
        <v>79</v>
      </c>
      <c r="O755" s="599" t="s">
        <v>7274</v>
      </c>
      <c r="P755" s="599">
        <v>9</v>
      </c>
      <c r="Q755" s="599" t="s">
        <v>8108</v>
      </c>
      <c r="R755" s="599" t="s">
        <v>6653</v>
      </c>
      <c r="S755" s="599" t="s">
        <v>7592</v>
      </c>
      <c r="T755" s="599" t="s">
        <v>7275</v>
      </c>
      <c r="U755" s="599" t="s">
        <v>7436</v>
      </c>
      <c r="V755" s="599" t="s">
        <v>8176</v>
      </c>
      <c r="W755" s="599" t="s">
        <v>4373</v>
      </c>
      <c r="X755" s="599">
        <v>-1</v>
      </c>
      <c r="Y755" s="599">
        <v>2</v>
      </c>
      <c r="Z755" s="599" t="s">
        <v>7347</v>
      </c>
      <c r="AA755" s="599" t="s">
        <v>7348</v>
      </c>
      <c r="AB755" s="599" t="s">
        <v>8179</v>
      </c>
      <c r="AC755" s="599">
        <v>1850</v>
      </c>
      <c r="AD755" s="599">
        <v>1880</v>
      </c>
      <c r="AE755" s="599">
        <v>1910</v>
      </c>
      <c r="AF755" s="599">
        <v>1980</v>
      </c>
      <c r="AG755" s="599">
        <v>2017.5</v>
      </c>
      <c r="AH755" s="599">
        <v>2055</v>
      </c>
      <c r="AI755" s="599">
        <v>2110</v>
      </c>
      <c r="AJ755" s="599">
        <v>2155</v>
      </c>
      <c r="AK755" s="599">
        <v>2200</v>
      </c>
      <c r="AL755" s="599">
        <v>130</v>
      </c>
      <c r="AM755" s="599">
        <v>92.5</v>
      </c>
      <c r="AN755" s="599">
        <v>55</v>
      </c>
      <c r="AO755" s="599">
        <v>3</v>
      </c>
      <c r="AP755" s="599">
        <v>3</v>
      </c>
      <c r="AQ755" s="599">
        <v>1</v>
      </c>
      <c r="AR755" s="599"/>
      <c r="AS755" s="599">
        <v>19.899999999999999</v>
      </c>
      <c r="AT755" s="599">
        <v>19.899999999999999</v>
      </c>
      <c r="AU755" s="599">
        <v>19.899999999999999</v>
      </c>
      <c r="AV755" s="599">
        <v>-16.3</v>
      </c>
      <c r="AW755" s="599">
        <v>-16.3</v>
      </c>
      <c r="AX755" s="599">
        <v>-45.3</v>
      </c>
      <c r="AY755" s="599">
        <v>-112.7</v>
      </c>
      <c r="AZ755" s="599"/>
      <c r="BA755" s="599"/>
      <c r="BB755" s="599"/>
      <c r="BC755" s="599" t="str">
        <f t="shared" si="30"/>
        <v>FAIL</v>
      </c>
      <c r="BD755" s="599" t="str">
        <f t="shared" si="31"/>
        <v>FAIL</v>
      </c>
      <c r="BE755" s="599" t="str">
        <f t="shared" si="32"/>
        <v>FAIL</v>
      </c>
      <c r="BF755" s="599" t="s">
        <v>21</v>
      </c>
    </row>
    <row r="756" spans="1:58" ht="17.350000000000001">
      <c r="A756" s="600"/>
      <c r="B756" s="600" t="s">
        <v>8180</v>
      </c>
      <c r="C756" s="600" t="s">
        <v>7272</v>
      </c>
      <c r="D756" s="600" t="s">
        <v>16</v>
      </c>
      <c r="E756" s="599" t="s">
        <v>1388</v>
      </c>
      <c r="F756" s="600" t="s">
        <v>4702</v>
      </c>
      <c r="G756" s="600" t="s">
        <v>39</v>
      </c>
      <c r="H756" s="600" t="s">
        <v>4168</v>
      </c>
      <c r="I756" s="600">
        <v>1.2</v>
      </c>
      <c r="J756" s="600">
        <v>3.7</v>
      </c>
      <c r="K756" s="600" t="s">
        <v>1194</v>
      </c>
      <c r="L756" s="600" t="s">
        <v>1194</v>
      </c>
      <c r="M756" s="600" t="s">
        <v>7273</v>
      </c>
      <c r="N756" s="600" t="s">
        <v>79</v>
      </c>
      <c r="O756" s="600" t="s">
        <v>7274</v>
      </c>
      <c r="P756" s="600">
        <v>9</v>
      </c>
      <c r="Q756" s="600" t="s">
        <v>8108</v>
      </c>
      <c r="R756" s="600" t="s">
        <v>6653</v>
      </c>
      <c r="S756" s="600" t="s">
        <v>7592</v>
      </c>
      <c r="T756" s="600" t="s">
        <v>7275</v>
      </c>
      <c r="U756" s="600" t="s">
        <v>7436</v>
      </c>
      <c r="V756" s="600" t="s">
        <v>8176</v>
      </c>
      <c r="W756" s="600" t="s">
        <v>4373</v>
      </c>
      <c r="X756" s="600">
        <v>1</v>
      </c>
      <c r="Y756" s="600">
        <v>2</v>
      </c>
      <c r="Z756" s="600" t="s">
        <v>7350</v>
      </c>
      <c r="AA756" s="600" t="s">
        <v>7351</v>
      </c>
      <c r="AB756" s="600" t="s">
        <v>8180</v>
      </c>
      <c r="AC756" s="600">
        <v>1910</v>
      </c>
      <c r="AD756" s="600">
        <v>1880</v>
      </c>
      <c r="AE756" s="600">
        <v>1850</v>
      </c>
      <c r="AF756" s="600">
        <v>100</v>
      </c>
      <c r="AG756" s="600">
        <v>137.5</v>
      </c>
      <c r="AH756" s="600">
        <v>175</v>
      </c>
      <c r="AI756" s="600">
        <v>2110</v>
      </c>
      <c r="AJ756" s="600">
        <v>2155</v>
      </c>
      <c r="AK756" s="600">
        <v>2200</v>
      </c>
      <c r="AL756" s="600">
        <v>2010</v>
      </c>
      <c r="AM756" s="600">
        <v>1972.5</v>
      </c>
      <c r="AN756" s="600">
        <v>1935</v>
      </c>
      <c r="AO756" s="600">
        <v>3</v>
      </c>
      <c r="AP756" s="600">
        <v>3</v>
      </c>
      <c r="AQ756" s="600">
        <v>3</v>
      </c>
      <c r="AR756" s="600"/>
      <c r="AS756" s="600">
        <v>19.899999999999999</v>
      </c>
      <c r="AT756" s="600">
        <v>19.899999999999999</v>
      </c>
      <c r="AU756" s="600">
        <v>19.899999999999999</v>
      </c>
      <c r="AV756" s="600">
        <v>-35.5</v>
      </c>
      <c r="AW756" s="600">
        <v>-35.5</v>
      </c>
      <c r="AX756" s="600">
        <v>-35.5</v>
      </c>
      <c r="AY756" s="600">
        <v>-112.7</v>
      </c>
      <c r="AZ756" s="600"/>
      <c r="BA756" s="600"/>
      <c r="BB756" s="600"/>
      <c r="BC756" s="600" t="str">
        <f t="shared" si="30"/>
        <v>FAIL</v>
      </c>
      <c r="BD756" s="600" t="str">
        <f t="shared" si="31"/>
        <v>FAIL</v>
      </c>
      <c r="BE756" s="600" t="str">
        <f t="shared" si="32"/>
        <v>FAIL</v>
      </c>
      <c r="BF756" s="600" t="s">
        <v>21</v>
      </c>
    </row>
    <row r="757" spans="1:58" ht="17.350000000000001">
      <c r="A757" s="599"/>
      <c r="B757" s="599" t="s">
        <v>8181</v>
      </c>
      <c r="C757" s="599" t="s">
        <v>7272</v>
      </c>
      <c r="D757" s="599" t="s">
        <v>16</v>
      </c>
      <c r="E757" s="599" t="s">
        <v>1388</v>
      </c>
      <c r="F757" s="599" t="s">
        <v>4702</v>
      </c>
      <c r="G757" s="599" t="s">
        <v>39</v>
      </c>
      <c r="H757" s="599" t="s">
        <v>4168</v>
      </c>
      <c r="I757" s="599">
        <v>1.2</v>
      </c>
      <c r="J757" s="599">
        <v>3.7</v>
      </c>
      <c r="K757" s="599" t="s">
        <v>1194</v>
      </c>
      <c r="L757" s="599" t="s">
        <v>1194</v>
      </c>
      <c r="M757" s="599" t="s">
        <v>7273</v>
      </c>
      <c r="N757" s="599" t="s">
        <v>79</v>
      </c>
      <c r="O757" s="599" t="s">
        <v>7274</v>
      </c>
      <c r="P757" s="599">
        <v>9</v>
      </c>
      <c r="Q757" s="599" t="s">
        <v>8108</v>
      </c>
      <c r="R757" s="599" t="s">
        <v>6653</v>
      </c>
      <c r="S757" s="599" t="s">
        <v>7592</v>
      </c>
      <c r="T757" s="599" t="s">
        <v>7275</v>
      </c>
      <c r="U757" s="599" t="s">
        <v>7436</v>
      </c>
      <c r="V757" s="599" t="s">
        <v>8176</v>
      </c>
      <c r="W757" s="599" t="s">
        <v>4373</v>
      </c>
      <c r="X757" s="599">
        <v>-2</v>
      </c>
      <c r="Y757" s="599">
        <v>1</v>
      </c>
      <c r="Z757" s="599" t="s">
        <v>7353</v>
      </c>
      <c r="AA757" s="599" t="s">
        <v>7354</v>
      </c>
      <c r="AB757" s="599" t="s">
        <v>8181</v>
      </c>
      <c r="AC757" s="599">
        <v>1850</v>
      </c>
      <c r="AD757" s="599">
        <v>1880</v>
      </c>
      <c r="AE757" s="599">
        <v>1910</v>
      </c>
      <c r="AF757" s="599">
        <v>5810</v>
      </c>
      <c r="AG757" s="599">
        <v>5915</v>
      </c>
      <c r="AH757" s="599">
        <v>6020</v>
      </c>
      <c r="AI757" s="599">
        <v>2110</v>
      </c>
      <c r="AJ757" s="599">
        <v>2155</v>
      </c>
      <c r="AK757" s="599">
        <v>2200</v>
      </c>
      <c r="AL757" s="599">
        <v>3610</v>
      </c>
      <c r="AM757" s="599">
        <v>3715</v>
      </c>
      <c r="AN757" s="599">
        <v>3820</v>
      </c>
      <c r="AO757" s="599">
        <v>3</v>
      </c>
      <c r="AP757" s="599">
        <v>3</v>
      </c>
      <c r="AQ757" s="599">
        <v>3</v>
      </c>
      <c r="AR757" s="599"/>
      <c r="AS757" s="599">
        <v>19.899999999999999</v>
      </c>
      <c r="AT757" s="599">
        <v>19.899999999999999</v>
      </c>
      <c r="AU757" s="599">
        <v>19.899999999999999</v>
      </c>
      <c r="AV757" s="599">
        <v>-46.4</v>
      </c>
      <c r="AW757" s="599">
        <v>-41.4</v>
      </c>
      <c r="AX757" s="599">
        <v>-36.4</v>
      </c>
      <c r="AY757" s="599">
        <v>-112.7</v>
      </c>
      <c r="AZ757" s="599"/>
      <c r="BA757" s="599"/>
      <c r="BB757" s="599"/>
      <c r="BC757" s="599" t="str">
        <f t="shared" si="30"/>
        <v>FAIL</v>
      </c>
      <c r="BD757" s="599" t="str">
        <f t="shared" si="31"/>
        <v>FAIL</v>
      </c>
      <c r="BE757" s="599" t="str">
        <f t="shared" si="32"/>
        <v>FAIL</v>
      </c>
      <c r="BF757" s="599" t="s">
        <v>21</v>
      </c>
    </row>
    <row r="758" spans="1:58" ht="17.350000000000001">
      <c r="A758" s="600"/>
      <c r="B758" s="600" t="s">
        <v>8182</v>
      </c>
      <c r="C758" s="600" t="s">
        <v>7272</v>
      </c>
      <c r="D758" s="600" t="s">
        <v>16</v>
      </c>
      <c r="E758" s="599" t="s">
        <v>1388</v>
      </c>
      <c r="F758" s="600" t="s">
        <v>4702</v>
      </c>
      <c r="G758" s="600" t="s">
        <v>39</v>
      </c>
      <c r="H758" s="600" t="s">
        <v>4168</v>
      </c>
      <c r="I758" s="600">
        <v>1.2</v>
      </c>
      <c r="J758" s="600">
        <v>3.7</v>
      </c>
      <c r="K758" s="600" t="s">
        <v>1194</v>
      </c>
      <c r="L758" s="600" t="s">
        <v>1194</v>
      </c>
      <c r="M758" s="600" t="s">
        <v>7273</v>
      </c>
      <c r="N758" s="600" t="s">
        <v>79</v>
      </c>
      <c r="O758" s="600" t="s">
        <v>7274</v>
      </c>
      <c r="P758" s="600">
        <v>9</v>
      </c>
      <c r="Q758" s="600" t="s">
        <v>8108</v>
      </c>
      <c r="R758" s="600" t="s">
        <v>6653</v>
      </c>
      <c r="S758" s="600" t="s">
        <v>7592</v>
      </c>
      <c r="T758" s="600" t="s">
        <v>7283</v>
      </c>
      <c r="U758" s="600" t="s">
        <v>7436</v>
      </c>
      <c r="V758" s="600" t="s">
        <v>8176</v>
      </c>
      <c r="W758" s="600" t="s">
        <v>4373</v>
      </c>
      <c r="X758" s="600">
        <v>-2</v>
      </c>
      <c r="Y758" s="600">
        <v>1</v>
      </c>
      <c r="Z758" s="600" t="s">
        <v>7448</v>
      </c>
      <c r="AA758" s="600" t="s">
        <v>7449</v>
      </c>
      <c r="AB758" s="600" t="s">
        <v>8182</v>
      </c>
      <c r="AC758" s="600">
        <v>1850</v>
      </c>
      <c r="AD758" s="600">
        <v>1853.12</v>
      </c>
      <c r="AE758" s="600">
        <v>1850</v>
      </c>
      <c r="AF758" s="600">
        <v>5810</v>
      </c>
      <c r="AG758" s="600">
        <v>5828.75</v>
      </c>
      <c r="AH758" s="600">
        <v>5835</v>
      </c>
      <c r="AI758" s="600">
        <v>2110</v>
      </c>
      <c r="AJ758" s="600">
        <v>2122.5</v>
      </c>
      <c r="AK758" s="600">
        <v>2135</v>
      </c>
      <c r="AL758" s="600">
        <v>3675</v>
      </c>
      <c r="AM758" s="600">
        <v>3693.75</v>
      </c>
      <c r="AN758" s="600">
        <v>3700</v>
      </c>
      <c r="AO758" s="600"/>
      <c r="AP758" s="600"/>
      <c r="AQ758" s="600"/>
      <c r="AR758" s="600"/>
      <c r="AS758" s="600">
        <v>23.9</v>
      </c>
      <c r="AT758" s="600">
        <v>23.9</v>
      </c>
      <c r="AU758" s="600">
        <v>23.9</v>
      </c>
      <c r="AV758" s="600">
        <v>-21.4</v>
      </c>
      <c r="AW758" s="600">
        <v>-21.4</v>
      </c>
      <c r="AX758" s="600">
        <v>-21.4</v>
      </c>
      <c r="AY758" s="600">
        <v>-112.7</v>
      </c>
      <c r="AZ758" s="600"/>
      <c r="BA758" s="600"/>
      <c r="BB758" s="600"/>
      <c r="BC758" s="600" t="str">
        <f t="shared" si="30"/>
        <v>FAIL</v>
      </c>
      <c r="BD758" s="600" t="str">
        <f t="shared" si="31"/>
        <v>FAIL</v>
      </c>
      <c r="BE758" s="600" t="str">
        <f t="shared" si="32"/>
        <v>FAIL</v>
      </c>
      <c r="BF758" s="600" t="s">
        <v>21</v>
      </c>
    </row>
    <row r="759" spans="1:58" ht="17.350000000000001">
      <c r="A759" s="599"/>
      <c r="B759" s="599" t="s">
        <v>8183</v>
      </c>
      <c r="C759" s="599" t="s">
        <v>7272</v>
      </c>
      <c r="D759" s="599" t="s">
        <v>16</v>
      </c>
      <c r="E759" s="599" t="s">
        <v>1388</v>
      </c>
      <c r="F759" s="599" t="s">
        <v>4702</v>
      </c>
      <c r="G759" s="599" t="s">
        <v>39</v>
      </c>
      <c r="H759" s="599" t="s">
        <v>4168</v>
      </c>
      <c r="I759" s="599">
        <v>1.2</v>
      </c>
      <c r="J759" s="599">
        <v>3.7</v>
      </c>
      <c r="K759" s="599" t="s">
        <v>1194</v>
      </c>
      <c r="L759" s="599" t="s">
        <v>1194</v>
      </c>
      <c r="M759" s="599" t="s">
        <v>7273</v>
      </c>
      <c r="N759" s="599" t="s">
        <v>79</v>
      </c>
      <c r="O759" s="599" t="s">
        <v>7274</v>
      </c>
      <c r="P759" s="599">
        <v>9</v>
      </c>
      <c r="Q759" s="599" t="s">
        <v>8108</v>
      </c>
      <c r="R759" s="599" t="s">
        <v>6653</v>
      </c>
      <c r="S759" s="599" t="s">
        <v>7592</v>
      </c>
      <c r="T759" s="599" t="s">
        <v>7275</v>
      </c>
      <c r="U759" s="599" t="s">
        <v>7436</v>
      </c>
      <c r="V759" s="599" t="s">
        <v>8176</v>
      </c>
      <c r="W759" s="599" t="s">
        <v>4373</v>
      </c>
      <c r="X759" s="599">
        <v>2</v>
      </c>
      <c r="Y759" s="599">
        <v>-1</v>
      </c>
      <c r="Z759" s="599" t="s">
        <v>7416</v>
      </c>
      <c r="AA759" s="599" t="s">
        <v>7417</v>
      </c>
      <c r="AB759" s="599" t="s">
        <v>8183</v>
      </c>
      <c r="AC759" s="599">
        <v>1850</v>
      </c>
      <c r="AD759" s="599">
        <v>1880</v>
      </c>
      <c r="AE759" s="599">
        <v>1910</v>
      </c>
      <c r="AF759" s="599">
        <v>1500</v>
      </c>
      <c r="AG759" s="599">
        <v>1605</v>
      </c>
      <c r="AH759" s="599">
        <v>1710</v>
      </c>
      <c r="AI759" s="599">
        <v>2200</v>
      </c>
      <c r="AJ759" s="599">
        <v>2155</v>
      </c>
      <c r="AK759" s="599">
        <v>2110</v>
      </c>
      <c r="AL759" s="599">
        <v>610</v>
      </c>
      <c r="AM759" s="599">
        <v>505</v>
      </c>
      <c r="AN759" s="599">
        <v>400</v>
      </c>
      <c r="AO759" s="599">
        <v>3</v>
      </c>
      <c r="AP759" s="599">
        <v>3</v>
      </c>
      <c r="AQ759" s="599">
        <v>3</v>
      </c>
      <c r="AR759" s="599"/>
      <c r="AS759" s="599">
        <v>19.899999999999999</v>
      </c>
      <c r="AT759" s="599">
        <v>19.899999999999999</v>
      </c>
      <c r="AU759" s="599">
        <v>19.899999999999999</v>
      </c>
      <c r="AV759" s="599">
        <v>-16.3</v>
      </c>
      <c r="AW759" s="599">
        <v>-15.8</v>
      </c>
      <c r="AX759" s="599">
        <v>-16.3</v>
      </c>
      <c r="AY759" s="599">
        <v>-112.7</v>
      </c>
      <c r="AZ759" s="599"/>
      <c r="BA759" s="599"/>
      <c r="BB759" s="599"/>
      <c r="BC759" s="599" t="str">
        <f t="shared" si="30"/>
        <v>FAIL</v>
      </c>
      <c r="BD759" s="599" t="str">
        <f t="shared" si="31"/>
        <v>FAIL</v>
      </c>
      <c r="BE759" s="599" t="str">
        <f t="shared" si="32"/>
        <v>FAIL</v>
      </c>
      <c r="BF759" s="599" t="s">
        <v>21</v>
      </c>
    </row>
    <row r="760" spans="1:58" ht="17.350000000000001">
      <c r="A760" s="600"/>
      <c r="B760" s="600" t="s">
        <v>8125</v>
      </c>
      <c r="C760" s="600" t="s">
        <v>7272</v>
      </c>
      <c r="D760" s="600" t="s">
        <v>16</v>
      </c>
      <c r="E760" s="599" t="s">
        <v>1388</v>
      </c>
      <c r="F760" s="600" t="s">
        <v>4702</v>
      </c>
      <c r="G760" s="600" t="s">
        <v>39</v>
      </c>
      <c r="H760" s="600" t="s">
        <v>4168</v>
      </c>
      <c r="I760" s="600">
        <v>1.2</v>
      </c>
      <c r="J760" s="600">
        <v>3.7</v>
      </c>
      <c r="K760" s="600" t="s">
        <v>1194</v>
      </c>
      <c r="L760" s="600" t="s">
        <v>1194</v>
      </c>
      <c r="M760" s="600" t="s">
        <v>7273</v>
      </c>
      <c r="N760" s="600" t="s">
        <v>79</v>
      </c>
      <c r="O760" s="600" t="s">
        <v>7274</v>
      </c>
      <c r="P760" s="600">
        <v>9</v>
      </c>
      <c r="Q760" s="600" t="s">
        <v>8108</v>
      </c>
      <c r="R760" s="600" t="s">
        <v>6653</v>
      </c>
      <c r="S760" s="600" t="s">
        <v>764</v>
      </c>
      <c r="T760" s="600"/>
      <c r="U760" s="600" t="s">
        <v>7451</v>
      </c>
      <c r="V760" s="600" t="s">
        <v>8184</v>
      </c>
      <c r="W760" s="600" t="s">
        <v>7299</v>
      </c>
      <c r="X760" s="600">
        <v>2</v>
      </c>
      <c r="Y760" s="600"/>
      <c r="Z760" s="600" t="s">
        <v>7339</v>
      </c>
      <c r="AA760" s="600"/>
      <c r="AB760" s="600" t="s">
        <v>8125</v>
      </c>
      <c r="AC760" s="600">
        <v>2305</v>
      </c>
      <c r="AD760" s="600">
        <v>2310</v>
      </c>
      <c r="AE760" s="600">
        <v>2315</v>
      </c>
      <c r="AF760" s="600"/>
      <c r="AG760" s="600"/>
      <c r="AH760" s="600"/>
      <c r="AI760" s="600">
        <v>2110</v>
      </c>
      <c r="AJ760" s="600">
        <v>2155</v>
      </c>
      <c r="AK760" s="600">
        <v>2200</v>
      </c>
      <c r="AL760" s="600"/>
      <c r="AM760" s="600"/>
      <c r="AN760" s="600"/>
      <c r="AO760" s="600"/>
      <c r="AP760" s="600"/>
      <c r="AQ760" s="600"/>
      <c r="AR760" s="600"/>
      <c r="AS760" s="600">
        <v>24</v>
      </c>
      <c r="AT760" s="600">
        <v>24</v>
      </c>
      <c r="AU760" s="600">
        <v>24</v>
      </c>
      <c r="AV760" s="600"/>
      <c r="AW760" s="600"/>
      <c r="AX760" s="600"/>
      <c r="AY760" s="600">
        <v>-112.7</v>
      </c>
      <c r="AZ760" s="600"/>
      <c r="BA760" s="600"/>
      <c r="BB760" s="600"/>
      <c r="BC760" s="600" t="str">
        <f t="shared" si="30"/>
        <v>FAIL</v>
      </c>
      <c r="BD760" s="600" t="str">
        <f t="shared" si="31"/>
        <v>FAIL</v>
      </c>
      <c r="BE760" s="600" t="str">
        <f t="shared" si="32"/>
        <v>FAIL</v>
      </c>
      <c r="BF760" s="600" t="s">
        <v>21</v>
      </c>
    </row>
    <row r="761" spans="1:58" ht="17.350000000000001">
      <c r="A761" s="599"/>
      <c r="B761" s="599" t="s">
        <v>8185</v>
      </c>
      <c r="C761" s="599" t="s">
        <v>7272</v>
      </c>
      <c r="D761" s="599" t="s">
        <v>16</v>
      </c>
      <c r="E761" s="599" t="s">
        <v>1388</v>
      </c>
      <c r="F761" s="599" t="s">
        <v>4702</v>
      </c>
      <c r="G761" s="599" t="s">
        <v>39</v>
      </c>
      <c r="H761" s="599" t="s">
        <v>4168</v>
      </c>
      <c r="I761" s="599">
        <v>1.2</v>
      </c>
      <c r="J761" s="599">
        <v>3.7</v>
      </c>
      <c r="K761" s="599" t="s">
        <v>1194</v>
      </c>
      <c r="L761" s="599" t="s">
        <v>1194</v>
      </c>
      <c r="M761" s="599" t="s">
        <v>7273</v>
      </c>
      <c r="N761" s="599" t="s">
        <v>79</v>
      </c>
      <c r="O761" s="599" t="s">
        <v>7274</v>
      </c>
      <c r="P761" s="599">
        <v>9</v>
      </c>
      <c r="Q761" s="599" t="s">
        <v>8108</v>
      </c>
      <c r="R761" s="599" t="s">
        <v>6653</v>
      </c>
      <c r="S761" s="599" t="s">
        <v>764</v>
      </c>
      <c r="T761" s="599" t="s">
        <v>7275</v>
      </c>
      <c r="U761" s="599" t="s">
        <v>7451</v>
      </c>
      <c r="V761" s="599" t="s">
        <v>8184</v>
      </c>
      <c r="W761" s="599" t="s">
        <v>7299</v>
      </c>
      <c r="X761" s="599">
        <v>-1</v>
      </c>
      <c r="Y761" s="599">
        <v>1</v>
      </c>
      <c r="Z761" s="599" t="s">
        <v>7341</v>
      </c>
      <c r="AA761" s="599" t="s">
        <v>7342</v>
      </c>
      <c r="AB761" s="599" t="s">
        <v>8185</v>
      </c>
      <c r="AC761" s="599">
        <v>2305</v>
      </c>
      <c r="AD761" s="599">
        <v>2310</v>
      </c>
      <c r="AE761" s="599">
        <v>2315</v>
      </c>
      <c r="AF761" s="599">
        <v>4415</v>
      </c>
      <c r="AG761" s="599">
        <v>4465</v>
      </c>
      <c r="AH761" s="599">
        <v>4515</v>
      </c>
      <c r="AI761" s="599">
        <v>2110</v>
      </c>
      <c r="AJ761" s="599">
        <v>2155</v>
      </c>
      <c r="AK761" s="599">
        <v>2200</v>
      </c>
      <c r="AL761" s="599">
        <v>2215</v>
      </c>
      <c r="AM761" s="599">
        <v>2265</v>
      </c>
      <c r="AN761" s="599">
        <v>2315</v>
      </c>
      <c r="AO761" s="599">
        <v>3</v>
      </c>
      <c r="AP761" s="599">
        <v>3</v>
      </c>
      <c r="AQ761" s="599">
        <v>3</v>
      </c>
      <c r="AR761" s="599"/>
      <c r="AS761" s="599">
        <v>20</v>
      </c>
      <c r="AT761" s="599">
        <v>20</v>
      </c>
      <c r="AU761" s="599">
        <v>20</v>
      </c>
      <c r="AV761" s="599">
        <v>-21.3</v>
      </c>
      <c r="AW761" s="599">
        <v>-23.8</v>
      </c>
      <c r="AX761" s="599">
        <v>-26.3</v>
      </c>
      <c r="AY761" s="599">
        <v>-112.7</v>
      </c>
      <c r="AZ761" s="599"/>
      <c r="BA761" s="599"/>
      <c r="BB761" s="599"/>
      <c r="BC761" s="599" t="str">
        <f t="shared" si="30"/>
        <v>FAIL</v>
      </c>
      <c r="BD761" s="599" t="str">
        <f t="shared" si="31"/>
        <v>FAIL</v>
      </c>
      <c r="BE761" s="599" t="str">
        <f t="shared" si="32"/>
        <v>FAIL</v>
      </c>
      <c r="BF761" s="599" t="s">
        <v>21</v>
      </c>
    </row>
    <row r="762" spans="1:58" ht="17.350000000000001">
      <c r="A762" s="600"/>
      <c r="B762" s="600" t="s">
        <v>8186</v>
      </c>
      <c r="C762" s="600" t="s">
        <v>7272</v>
      </c>
      <c r="D762" s="600" t="s">
        <v>16</v>
      </c>
      <c r="E762" s="599" t="s">
        <v>1388</v>
      </c>
      <c r="F762" s="600" t="s">
        <v>4702</v>
      </c>
      <c r="G762" s="600" t="s">
        <v>39</v>
      </c>
      <c r="H762" s="600" t="s">
        <v>4168</v>
      </c>
      <c r="I762" s="600">
        <v>1.2</v>
      </c>
      <c r="J762" s="600">
        <v>3.7</v>
      </c>
      <c r="K762" s="600" t="s">
        <v>1194</v>
      </c>
      <c r="L762" s="600" t="s">
        <v>1194</v>
      </c>
      <c r="M762" s="600" t="s">
        <v>7273</v>
      </c>
      <c r="N762" s="600" t="s">
        <v>79</v>
      </c>
      <c r="O762" s="600" t="s">
        <v>7274</v>
      </c>
      <c r="P762" s="600">
        <v>9</v>
      </c>
      <c r="Q762" s="600" t="s">
        <v>8108</v>
      </c>
      <c r="R762" s="600" t="s">
        <v>6653</v>
      </c>
      <c r="S762" s="600" t="s">
        <v>764</v>
      </c>
      <c r="T762" s="600" t="s">
        <v>7275</v>
      </c>
      <c r="U762" s="600" t="s">
        <v>7451</v>
      </c>
      <c r="V762" s="600" t="s">
        <v>8184</v>
      </c>
      <c r="W762" s="600" t="s">
        <v>7299</v>
      </c>
      <c r="X762" s="600">
        <v>1</v>
      </c>
      <c r="Y762" s="600">
        <v>-1</v>
      </c>
      <c r="Z762" s="600" t="s">
        <v>7440</v>
      </c>
      <c r="AA762" s="600" t="s">
        <v>7441</v>
      </c>
      <c r="AB762" s="600" t="s">
        <v>8186</v>
      </c>
      <c r="AC762" s="600">
        <v>2305</v>
      </c>
      <c r="AD762" s="600">
        <v>2310</v>
      </c>
      <c r="AE762" s="600">
        <v>2315</v>
      </c>
      <c r="AF762" s="600">
        <v>105</v>
      </c>
      <c r="AG762" s="600">
        <v>155</v>
      </c>
      <c r="AH762" s="600">
        <v>205</v>
      </c>
      <c r="AI762" s="600">
        <v>2200</v>
      </c>
      <c r="AJ762" s="600">
        <v>2155</v>
      </c>
      <c r="AK762" s="600">
        <v>2110</v>
      </c>
      <c r="AL762" s="600">
        <v>2005</v>
      </c>
      <c r="AM762" s="600">
        <v>1955</v>
      </c>
      <c r="AN762" s="600">
        <v>1905</v>
      </c>
      <c r="AO762" s="600">
        <v>3</v>
      </c>
      <c r="AP762" s="600">
        <v>3</v>
      </c>
      <c r="AQ762" s="600">
        <v>3</v>
      </c>
      <c r="AR762" s="600"/>
      <c r="AS762" s="600">
        <v>20</v>
      </c>
      <c r="AT762" s="600">
        <v>20</v>
      </c>
      <c r="AU762" s="600">
        <v>20</v>
      </c>
      <c r="AV762" s="600">
        <v>-35.5</v>
      </c>
      <c r="AW762" s="600">
        <v>-35.5</v>
      </c>
      <c r="AX762" s="600">
        <v>-35.5</v>
      </c>
      <c r="AY762" s="600">
        <v>-112.7</v>
      </c>
      <c r="AZ762" s="600"/>
      <c r="BA762" s="600"/>
      <c r="BB762" s="600"/>
      <c r="BC762" s="600" t="str">
        <f t="shared" si="30"/>
        <v>FAIL</v>
      </c>
      <c r="BD762" s="600" t="str">
        <f t="shared" si="31"/>
        <v>FAIL</v>
      </c>
      <c r="BE762" s="600" t="str">
        <f t="shared" si="32"/>
        <v>FAIL</v>
      </c>
      <c r="BF762" s="600" t="s">
        <v>21</v>
      </c>
    </row>
    <row r="763" spans="1:58" ht="17.350000000000001">
      <c r="A763" s="599"/>
      <c r="B763" s="599" t="s">
        <v>8187</v>
      </c>
      <c r="C763" s="599" t="s">
        <v>7272</v>
      </c>
      <c r="D763" s="599" t="s">
        <v>16</v>
      </c>
      <c r="E763" s="599" t="s">
        <v>1388</v>
      </c>
      <c r="F763" s="599" t="s">
        <v>4702</v>
      </c>
      <c r="G763" s="599" t="s">
        <v>39</v>
      </c>
      <c r="H763" s="599" t="s">
        <v>4168</v>
      </c>
      <c r="I763" s="599">
        <v>1.2</v>
      </c>
      <c r="J763" s="599">
        <v>3.7</v>
      </c>
      <c r="K763" s="599" t="s">
        <v>1194</v>
      </c>
      <c r="L763" s="599" t="s">
        <v>1194</v>
      </c>
      <c r="M763" s="599" t="s">
        <v>7273</v>
      </c>
      <c r="N763" s="599" t="s">
        <v>79</v>
      </c>
      <c r="O763" s="599" t="s">
        <v>7274</v>
      </c>
      <c r="P763" s="599">
        <v>9</v>
      </c>
      <c r="Q763" s="599" t="s">
        <v>8108</v>
      </c>
      <c r="R763" s="599" t="s">
        <v>6653</v>
      </c>
      <c r="S763" s="599" t="s">
        <v>764</v>
      </c>
      <c r="T763" s="599" t="s">
        <v>7275</v>
      </c>
      <c r="U763" s="599" t="s">
        <v>7451</v>
      </c>
      <c r="V763" s="599" t="s">
        <v>8184</v>
      </c>
      <c r="W763" s="599" t="s">
        <v>4373</v>
      </c>
      <c r="X763" s="599">
        <v>-1</v>
      </c>
      <c r="Y763" s="599">
        <v>2</v>
      </c>
      <c r="Z763" s="599" t="s">
        <v>7347</v>
      </c>
      <c r="AA763" s="599" t="s">
        <v>7348</v>
      </c>
      <c r="AB763" s="599" t="s">
        <v>8187</v>
      </c>
      <c r="AC763" s="599">
        <v>2310</v>
      </c>
      <c r="AD763" s="599">
        <v>2315</v>
      </c>
      <c r="AE763" s="599">
        <v>2310</v>
      </c>
      <c r="AF763" s="599">
        <v>2232.5</v>
      </c>
      <c r="AG763" s="599">
        <v>2257.5</v>
      </c>
      <c r="AH763" s="599">
        <v>2232.5</v>
      </c>
      <c r="AI763" s="599">
        <v>2155</v>
      </c>
      <c r="AJ763" s="599">
        <v>2200</v>
      </c>
      <c r="AK763" s="599">
        <v>2155</v>
      </c>
      <c r="AL763" s="599">
        <v>32.5</v>
      </c>
      <c r="AM763" s="599">
        <v>57.5</v>
      </c>
      <c r="AN763" s="599">
        <v>32.5</v>
      </c>
      <c r="AO763" s="599">
        <v>1</v>
      </c>
      <c r="AP763" s="599">
        <v>1</v>
      </c>
      <c r="AQ763" s="599">
        <v>1</v>
      </c>
      <c r="AR763" s="599"/>
      <c r="AS763" s="599">
        <v>20</v>
      </c>
      <c r="AT763" s="599">
        <v>20</v>
      </c>
      <c r="AU763" s="599">
        <v>20</v>
      </c>
      <c r="AV763" s="599">
        <v>-45.3</v>
      </c>
      <c r="AW763" s="599">
        <v>-45.3</v>
      </c>
      <c r="AX763" s="599">
        <v>-45.3</v>
      </c>
      <c r="AY763" s="599">
        <v>-112.7</v>
      </c>
      <c r="AZ763" s="599"/>
      <c r="BA763" s="599"/>
      <c r="BB763" s="599"/>
      <c r="BC763" s="599" t="str">
        <f t="shared" si="30"/>
        <v>FAIL</v>
      </c>
      <c r="BD763" s="599" t="str">
        <f t="shared" si="31"/>
        <v>FAIL</v>
      </c>
      <c r="BE763" s="599" t="str">
        <f t="shared" si="32"/>
        <v>FAIL</v>
      </c>
      <c r="BF763" s="599" t="s">
        <v>21</v>
      </c>
    </row>
    <row r="764" spans="1:58" ht="17.350000000000001">
      <c r="A764" s="600"/>
      <c r="B764" s="600" t="s">
        <v>8188</v>
      </c>
      <c r="C764" s="600" t="s">
        <v>7272</v>
      </c>
      <c r="D764" s="600" t="s">
        <v>16</v>
      </c>
      <c r="E764" s="599" t="s">
        <v>1388</v>
      </c>
      <c r="F764" s="600" t="s">
        <v>4702</v>
      </c>
      <c r="G764" s="600" t="s">
        <v>39</v>
      </c>
      <c r="H764" s="600" t="s">
        <v>4168</v>
      </c>
      <c r="I764" s="600">
        <v>1.2</v>
      </c>
      <c r="J764" s="600">
        <v>3.7</v>
      </c>
      <c r="K764" s="600" t="s">
        <v>1194</v>
      </c>
      <c r="L764" s="600" t="s">
        <v>1194</v>
      </c>
      <c r="M764" s="600" t="s">
        <v>7273</v>
      </c>
      <c r="N764" s="600" t="s">
        <v>79</v>
      </c>
      <c r="O764" s="600" t="s">
        <v>7274</v>
      </c>
      <c r="P764" s="600">
        <v>9</v>
      </c>
      <c r="Q764" s="600" t="s">
        <v>8108</v>
      </c>
      <c r="R764" s="600" t="s">
        <v>6653</v>
      </c>
      <c r="S764" s="600" t="s">
        <v>764</v>
      </c>
      <c r="T764" s="600" t="s">
        <v>7275</v>
      </c>
      <c r="U764" s="600" t="s">
        <v>7451</v>
      </c>
      <c r="V764" s="600" t="s">
        <v>8184</v>
      </c>
      <c r="W764" s="600" t="s">
        <v>4373</v>
      </c>
      <c r="X764" s="600">
        <v>1</v>
      </c>
      <c r="Y764" s="600">
        <v>-2</v>
      </c>
      <c r="Z764" s="600" t="s">
        <v>7444</v>
      </c>
      <c r="AA764" s="600" t="s">
        <v>7445</v>
      </c>
      <c r="AB764" s="600" t="s">
        <v>8188</v>
      </c>
      <c r="AC764" s="600">
        <v>2305</v>
      </c>
      <c r="AD764" s="600">
        <v>2310</v>
      </c>
      <c r="AE764" s="600">
        <v>2315</v>
      </c>
      <c r="AF764" s="600">
        <v>52.5</v>
      </c>
      <c r="AG764" s="600">
        <v>77.5</v>
      </c>
      <c r="AH764" s="600">
        <v>102.5</v>
      </c>
      <c r="AI764" s="600">
        <v>2200</v>
      </c>
      <c r="AJ764" s="600">
        <v>2155</v>
      </c>
      <c r="AK764" s="600">
        <v>2110</v>
      </c>
      <c r="AL764" s="600">
        <v>2057.5</v>
      </c>
      <c r="AM764" s="600">
        <v>2032.5</v>
      </c>
      <c r="AN764" s="600">
        <v>2007.5</v>
      </c>
      <c r="AO764" s="600">
        <v>3</v>
      </c>
      <c r="AP764" s="600">
        <v>3</v>
      </c>
      <c r="AQ764" s="600">
        <v>3</v>
      </c>
      <c r="AR764" s="600"/>
      <c r="AS764" s="600">
        <v>20</v>
      </c>
      <c r="AT764" s="600">
        <v>20</v>
      </c>
      <c r="AU764" s="600">
        <v>20</v>
      </c>
      <c r="AV764" s="600">
        <v>-35.5</v>
      </c>
      <c r="AW764" s="600">
        <v>-35.5</v>
      </c>
      <c r="AX764" s="600">
        <v>-35.5</v>
      </c>
      <c r="AY764" s="600">
        <v>-112.7</v>
      </c>
      <c r="AZ764" s="600"/>
      <c r="BA764" s="600"/>
      <c r="BB764" s="600"/>
      <c r="BC764" s="600" t="str">
        <f t="shared" si="30"/>
        <v>FAIL</v>
      </c>
      <c r="BD764" s="600" t="str">
        <f t="shared" si="31"/>
        <v>FAIL</v>
      </c>
      <c r="BE764" s="600" t="str">
        <f t="shared" si="32"/>
        <v>FAIL</v>
      </c>
      <c r="BF764" s="600" t="s">
        <v>21</v>
      </c>
    </row>
    <row r="765" spans="1:58" ht="17.350000000000001">
      <c r="A765" s="599"/>
      <c r="B765" s="599" t="s">
        <v>8189</v>
      </c>
      <c r="C765" s="599" t="s">
        <v>7272</v>
      </c>
      <c r="D765" s="599" t="s">
        <v>16</v>
      </c>
      <c r="E765" s="599" t="s">
        <v>1388</v>
      </c>
      <c r="F765" s="599" t="s">
        <v>4702</v>
      </c>
      <c r="G765" s="599" t="s">
        <v>39</v>
      </c>
      <c r="H765" s="599" t="s">
        <v>4168</v>
      </c>
      <c r="I765" s="599">
        <v>1.2</v>
      </c>
      <c r="J765" s="599">
        <v>3.7</v>
      </c>
      <c r="K765" s="599" t="s">
        <v>1194</v>
      </c>
      <c r="L765" s="599" t="s">
        <v>1194</v>
      </c>
      <c r="M765" s="599" t="s">
        <v>7273</v>
      </c>
      <c r="N765" s="599" t="s">
        <v>79</v>
      </c>
      <c r="O765" s="599" t="s">
        <v>7274</v>
      </c>
      <c r="P765" s="599">
        <v>9</v>
      </c>
      <c r="Q765" s="599" t="s">
        <v>8108</v>
      </c>
      <c r="R765" s="599" t="s">
        <v>6653</v>
      </c>
      <c r="S765" s="599" t="s">
        <v>764</v>
      </c>
      <c r="T765" s="599" t="s">
        <v>7275</v>
      </c>
      <c r="U765" s="599" t="s">
        <v>7451</v>
      </c>
      <c r="V765" s="599" t="s">
        <v>8184</v>
      </c>
      <c r="W765" s="599" t="s">
        <v>4373</v>
      </c>
      <c r="X765" s="599">
        <v>-2</v>
      </c>
      <c r="Y765" s="599">
        <v>1</v>
      </c>
      <c r="Z765" s="599" t="s">
        <v>7353</v>
      </c>
      <c r="AA765" s="599" t="s">
        <v>7354</v>
      </c>
      <c r="AB765" s="599" t="s">
        <v>8189</v>
      </c>
      <c r="AC765" s="599">
        <v>2305</v>
      </c>
      <c r="AD765" s="599">
        <v>2310</v>
      </c>
      <c r="AE765" s="599">
        <v>2315</v>
      </c>
      <c r="AF765" s="599">
        <v>6720</v>
      </c>
      <c r="AG765" s="599">
        <v>6775</v>
      </c>
      <c r="AH765" s="599">
        <v>6830</v>
      </c>
      <c r="AI765" s="599">
        <v>2110</v>
      </c>
      <c r="AJ765" s="599">
        <v>2155</v>
      </c>
      <c r="AK765" s="599">
        <v>2200</v>
      </c>
      <c r="AL765" s="599">
        <v>4520</v>
      </c>
      <c r="AM765" s="599">
        <v>4575</v>
      </c>
      <c r="AN765" s="599">
        <v>4630</v>
      </c>
      <c r="AO765" s="599">
        <v>3</v>
      </c>
      <c r="AP765" s="599">
        <v>3</v>
      </c>
      <c r="AQ765" s="599">
        <v>3</v>
      </c>
      <c r="AR765" s="599"/>
      <c r="AS765" s="599">
        <v>20</v>
      </c>
      <c r="AT765" s="599">
        <v>20</v>
      </c>
      <c r="AU765" s="599">
        <v>20</v>
      </c>
      <c r="AV765" s="599">
        <v>-36.4</v>
      </c>
      <c r="AW765" s="599">
        <v>-36.4</v>
      </c>
      <c r="AX765" s="599">
        <v>-36.4</v>
      </c>
      <c r="AY765" s="599">
        <v>-112.7</v>
      </c>
      <c r="AZ765" s="599"/>
      <c r="BA765" s="599"/>
      <c r="BB765" s="599"/>
      <c r="BC765" s="599" t="str">
        <f t="shared" si="30"/>
        <v>FAIL</v>
      </c>
      <c r="BD765" s="599" t="str">
        <f t="shared" si="31"/>
        <v>FAIL</v>
      </c>
      <c r="BE765" s="599" t="str">
        <f t="shared" si="32"/>
        <v>FAIL</v>
      </c>
      <c r="BF765" s="599" t="s">
        <v>21</v>
      </c>
    </row>
    <row r="766" spans="1:58" ht="17.350000000000001">
      <c r="A766" s="600"/>
      <c r="B766" s="600" t="s">
        <v>8190</v>
      </c>
      <c r="C766" s="600" t="s">
        <v>7272</v>
      </c>
      <c r="D766" s="600" t="s">
        <v>16</v>
      </c>
      <c r="E766" s="599" t="s">
        <v>1388</v>
      </c>
      <c r="F766" s="600" t="s">
        <v>4702</v>
      </c>
      <c r="G766" s="600" t="s">
        <v>39</v>
      </c>
      <c r="H766" s="600" t="s">
        <v>4168</v>
      </c>
      <c r="I766" s="600">
        <v>1.2</v>
      </c>
      <c r="J766" s="600">
        <v>3.7</v>
      </c>
      <c r="K766" s="600" t="s">
        <v>1194</v>
      </c>
      <c r="L766" s="600" t="s">
        <v>1194</v>
      </c>
      <c r="M766" s="600" t="s">
        <v>7273</v>
      </c>
      <c r="N766" s="600" t="s">
        <v>79</v>
      </c>
      <c r="O766" s="600" t="s">
        <v>7274</v>
      </c>
      <c r="P766" s="600">
        <v>9</v>
      </c>
      <c r="Q766" s="600" t="s">
        <v>8108</v>
      </c>
      <c r="R766" s="600" t="s">
        <v>6653</v>
      </c>
      <c r="S766" s="600" t="s">
        <v>764</v>
      </c>
      <c r="T766" s="600" t="s">
        <v>7275</v>
      </c>
      <c r="U766" s="600" t="s">
        <v>7451</v>
      </c>
      <c r="V766" s="600" t="s">
        <v>8184</v>
      </c>
      <c r="W766" s="600" t="s">
        <v>4373</v>
      </c>
      <c r="X766" s="600">
        <v>2</v>
      </c>
      <c r="Y766" s="600">
        <v>-1</v>
      </c>
      <c r="Z766" s="600" t="s">
        <v>7416</v>
      </c>
      <c r="AA766" s="600" t="s">
        <v>7417</v>
      </c>
      <c r="AB766" s="600" t="s">
        <v>8190</v>
      </c>
      <c r="AC766" s="600">
        <v>2305</v>
      </c>
      <c r="AD766" s="600">
        <v>2310</v>
      </c>
      <c r="AE766" s="600">
        <v>2315</v>
      </c>
      <c r="AF766" s="600">
        <v>2410</v>
      </c>
      <c r="AG766" s="600">
        <v>2465</v>
      </c>
      <c r="AH766" s="600">
        <v>2520</v>
      </c>
      <c r="AI766" s="600">
        <v>2200</v>
      </c>
      <c r="AJ766" s="600">
        <v>2155</v>
      </c>
      <c r="AK766" s="600">
        <v>2110</v>
      </c>
      <c r="AL766" s="600">
        <v>210</v>
      </c>
      <c r="AM766" s="600">
        <v>265</v>
      </c>
      <c r="AN766" s="600">
        <v>320</v>
      </c>
      <c r="AO766" s="600">
        <v>3</v>
      </c>
      <c r="AP766" s="600">
        <v>3</v>
      </c>
      <c r="AQ766" s="600">
        <v>3</v>
      </c>
      <c r="AR766" s="600"/>
      <c r="AS766" s="600">
        <v>20</v>
      </c>
      <c r="AT766" s="600">
        <v>20</v>
      </c>
      <c r="AU766" s="600">
        <v>20</v>
      </c>
      <c r="AV766" s="600">
        <v>-16.2</v>
      </c>
      <c r="AW766" s="600">
        <v>-16.2</v>
      </c>
      <c r="AX766" s="600">
        <v>-16.2</v>
      </c>
      <c r="AY766" s="600">
        <v>-112.7</v>
      </c>
      <c r="AZ766" s="600"/>
      <c r="BA766" s="600"/>
      <c r="BB766" s="600"/>
      <c r="BC766" s="600" t="str">
        <f t="shared" ref="BC766:BC837" si="33">IF(AZ766&lt;=AY766,"PASS","FAIL")</f>
        <v>FAIL</v>
      </c>
      <c r="BD766" s="600" t="str">
        <f t="shared" ref="BD766:BD837" si="34">IF(BA766&lt;=AY766,"PASS","FAIL")</f>
        <v>FAIL</v>
      </c>
      <c r="BE766" s="600" t="str">
        <f t="shared" ref="BE766:BE837" si="35">IF(BB766&lt;=AY766,"PASS","FAIL")</f>
        <v>FAIL</v>
      </c>
      <c r="BF766" s="600" t="s">
        <v>21</v>
      </c>
    </row>
    <row r="767" spans="1:58" ht="17.350000000000001">
      <c r="A767" s="599"/>
      <c r="B767" s="599" t="s">
        <v>8191</v>
      </c>
      <c r="C767" s="599" t="s">
        <v>7272</v>
      </c>
      <c r="D767" s="599" t="s">
        <v>16</v>
      </c>
      <c r="E767" s="599" t="s">
        <v>1388</v>
      </c>
      <c r="F767" s="599" t="s">
        <v>4702</v>
      </c>
      <c r="G767" s="599" t="s">
        <v>39</v>
      </c>
      <c r="H767" s="599" t="s">
        <v>4168</v>
      </c>
      <c r="I767" s="599">
        <v>1.2</v>
      </c>
      <c r="J767" s="599">
        <v>3.7</v>
      </c>
      <c r="K767" s="599" t="s">
        <v>1194</v>
      </c>
      <c r="L767" s="599" t="s">
        <v>1194</v>
      </c>
      <c r="M767" s="599" t="s">
        <v>7273</v>
      </c>
      <c r="N767" s="599" t="s">
        <v>79</v>
      </c>
      <c r="O767" s="599" t="s">
        <v>7274</v>
      </c>
      <c r="P767" s="599">
        <v>9</v>
      </c>
      <c r="Q767" s="599" t="s">
        <v>8108</v>
      </c>
      <c r="R767" s="599" t="s">
        <v>6653</v>
      </c>
      <c r="S767" s="599" t="s">
        <v>764</v>
      </c>
      <c r="T767" s="599" t="s">
        <v>7538</v>
      </c>
      <c r="U767" s="599" t="s">
        <v>7451</v>
      </c>
      <c r="V767" s="599" t="s">
        <v>8184</v>
      </c>
      <c r="W767" s="599" t="s">
        <v>4373</v>
      </c>
      <c r="X767" s="599">
        <v>2</v>
      </c>
      <c r="Y767" s="599">
        <v>-1</v>
      </c>
      <c r="Z767" s="599" t="s">
        <v>7908</v>
      </c>
      <c r="AA767" s="599" t="s">
        <v>7909</v>
      </c>
      <c r="AB767" s="599" t="s">
        <v>8191</v>
      </c>
      <c r="AC767" s="599">
        <v>2305</v>
      </c>
      <c r="AD767" s="599">
        <v>2310</v>
      </c>
      <c r="AE767" s="599">
        <v>2305</v>
      </c>
      <c r="AF767" s="599">
        <v>2410</v>
      </c>
      <c r="AG767" s="599">
        <v>2456</v>
      </c>
      <c r="AH767" s="599">
        <v>2482</v>
      </c>
      <c r="AI767" s="599">
        <v>2200</v>
      </c>
      <c r="AJ767" s="599">
        <v>2164</v>
      </c>
      <c r="AK767" s="599">
        <v>2128</v>
      </c>
      <c r="AL767" s="599">
        <v>210</v>
      </c>
      <c r="AM767" s="599">
        <v>256</v>
      </c>
      <c r="AN767" s="599">
        <v>282</v>
      </c>
      <c r="AO767" s="599"/>
      <c r="AP767" s="599"/>
      <c r="AQ767" s="599"/>
      <c r="AR767" s="599"/>
      <c r="AS767" s="599">
        <v>24</v>
      </c>
      <c r="AT767" s="599">
        <v>24</v>
      </c>
      <c r="AU767" s="599">
        <v>24</v>
      </c>
      <c r="AV767" s="599">
        <v>3.8</v>
      </c>
      <c r="AW767" s="599">
        <v>3.8</v>
      </c>
      <c r="AX767" s="599">
        <v>3.8</v>
      </c>
      <c r="AY767" s="599">
        <v>-112.7</v>
      </c>
      <c r="AZ767" s="599"/>
      <c r="BA767" s="599"/>
      <c r="BB767" s="599"/>
      <c r="BC767" s="599" t="str">
        <f t="shared" si="33"/>
        <v>FAIL</v>
      </c>
      <c r="BD767" s="599" t="str">
        <f t="shared" si="34"/>
        <v>FAIL</v>
      </c>
      <c r="BE767" s="599" t="str">
        <f t="shared" si="35"/>
        <v>FAIL</v>
      </c>
      <c r="BF767" s="599" t="s">
        <v>21</v>
      </c>
    </row>
    <row r="768" spans="1:58" ht="17.350000000000001">
      <c r="A768" s="600"/>
      <c r="B768" s="600" t="s">
        <v>8125</v>
      </c>
      <c r="C768" s="600" t="s">
        <v>7272</v>
      </c>
      <c r="D768" s="600" t="s">
        <v>16</v>
      </c>
      <c r="E768" s="599" t="s">
        <v>1388</v>
      </c>
      <c r="F768" s="600" t="s">
        <v>4702</v>
      </c>
      <c r="G768" s="600" t="s">
        <v>39</v>
      </c>
      <c r="H768" s="600" t="s">
        <v>4168</v>
      </c>
      <c r="I768" s="600">
        <v>1.2</v>
      </c>
      <c r="J768" s="600">
        <v>3.7</v>
      </c>
      <c r="K768" s="600" t="s">
        <v>1194</v>
      </c>
      <c r="L768" s="600" t="s">
        <v>1194</v>
      </c>
      <c r="M768" s="600" t="s">
        <v>7273</v>
      </c>
      <c r="N768" s="600" t="s">
        <v>79</v>
      </c>
      <c r="O768" s="600" t="s">
        <v>7274</v>
      </c>
      <c r="P768" s="600">
        <v>9</v>
      </c>
      <c r="Q768" s="600" t="s">
        <v>8108</v>
      </c>
      <c r="R768" s="600" t="s">
        <v>6653</v>
      </c>
      <c r="S768" s="600" t="s">
        <v>765</v>
      </c>
      <c r="T768" s="600"/>
      <c r="U768" s="600" t="s">
        <v>7451</v>
      </c>
      <c r="V768" s="600" t="s">
        <v>8192</v>
      </c>
      <c r="W768" s="600" t="s">
        <v>7299</v>
      </c>
      <c r="X768" s="600">
        <v>2</v>
      </c>
      <c r="Y768" s="600"/>
      <c r="Z768" s="600" t="s">
        <v>7339</v>
      </c>
      <c r="AA768" s="600"/>
      <c r="AB768" s="600" t="s">
        <v>8125</v>
      </c>
      <c r="AC768" s="600">
        <v>2500</v>
      </c>
      <c r="AD768" s="600">
        <v>2535</v>
      </c>
      <c r="AE768" s="600">
        <v>2570</v>
      </c>
      <c r="AF768" s="600"/>
      <c r="AG768" s="600"/>
      <c r="AH768" s="600"/>
      <c r="AI768" s="600">
        <v>2110</v>
      </c>
      <c r="AJ768" s="600">
        <v>2155</v>
      </c>
      <c r="AK768" s="600">
        <v>2200</v>
      </c>
      <c r="AL768" s="600"/>
      <c r="AM768" s="600"/>
      <c r="AN768" s="600"/>
      <c r="AO768" s="600"/>
      <c r="AP768" s="600"/>
      <c r="AQ768" s="600"/>
      <c r="AR768" s="600"/>
      <c r="AS768" s="600">
        <v>24</v>
      </c>
      <c r="AT768" s="600">
        <v>24</v>
      </c>
      <c r="AU768" s="600">
        <v>24</v>
      </c>
      <c r="AV768" s="600"/>
      <c r="AW768" s="600"/>
      <c r="AX768" s="600"/>
      <c r="AY768" s="600">
        <v>-112.7</v>
      </c>
      <c r="AZ768" s="600"/>
      <c r="BA768" s="600"/>
      <c r="BB768" s="600"/>
      <c r="BC768" s="600" t="str">
        <f t="shared" si="33"/>
        <v>FAIL</v>
      </c>
      <c r="BD768" s="600" t="str">
        <f t="shared" si="34"/>
        <v>FAIL</v>
      </c>
      <c r="BE768" s="600" t="str">
        <f t="shared" si="35"/>
        <v>FAIL</v>
      </c>
      <c r="BF768" s="600" t="s">
        <v>21</v>
      </c>
    </row>
    <row r="769" spans="1:58" ht="17.350000000000001">
      <c r="A769" s="599"/>
      <c r="B769" s="599" t="s">
        <v>8193</v>
      </c>
      <c r="C769" s="599" t="s">
        <v>7272</v>
      </c>
      <c r="D769" s="599" t="s">
        <v>16</v>
      </c>
      <c r="E769" s="599" t="s">
        <v>1388</v>
      </c>
      <c r="F769" s="599" t="s">
        <v>4702</v>
      </c>
      <c r="G769" s="599" t="s">
        <v>39</v>
      </c>
      <c r="H769" s="599" t="s">
        <v>4168</v>
      </c>
      <c r="I769" s="599">
        <v>1.2</v>
      </c>
      <c r="J769" s="599">
        <v>3.7</v>
      </c>
      <c r="K769" s="599" t="s">
        <v>1194</v>
      </c>
      <c r="L769" s="599" t="s">
        <v>1194</v>
      </c>
      <c r="M769" s="599" t="s">
        <v>7273</v>
      </c>
      <c r="N769" s="599" t="s">
        <v>79</v>
      </c>
      <c r="O769" s="599" t="s">
        <v>7274</v>
      </c>
      <c r="P769" s="599">
        <v>9</v>
      </c>
      <c r="Q769" s="599" t="s">
        <v>8108</v>
      </c>
      <c r="R769" s="599" t="s">
        <v>6653</v>
      </c>
      <c r="S769" s="599" t="s">
        <v>765</v>
      </c>
      <c r="T769" s="599" t="s">
        <v>7275</v>
      </c>
      <c r="U769" s="599" t="s">
        <v>7451</v>
      </c>
      <c r="V769" s="599" t="s">
        <v>8192</v>
      </c>
      <c r="W769" s="599" t="s">
        <v>7299</v>
      </c>
      <c r="X769" s="599">
        <v>-1</v>
      </c>
      <c r="Y769" s="599">
        <v>1</v>
      </c>
      <c r="Z769" s="599" t="s">
        <v>7341</v>
      </c>
      <c r="AA769" s="599" t="s">
        <v>7342</v>
      </c>
      <c r="AB769" s="599" t="s">
        <v>8193</v>
      </c>
      <c r="AC769" s="599">
        <v>2500</v>
      </c>
      <c r="AD769" s="599">
        <v>2535</v>
      </c>
      <c r="AE769" s="599">
        <v>2570</v>
      </c>
      <c r="AF769" s="599">
        <v>4610</v>
      </c>
      <c r="AG769" s="599">
        <v>4690</v>
      </c>
      <c r="AH769" s="599">
        <v>4770</v>
      </c>
      <c r="AI769" s="599">
        <v>2110</v>
      </c>
      <c r="AJ769" s="599">
        <v>2155</v>
      </c>
      <c r="AK769" s="599">
        <v>2200</v>
      </c>
      <c r="AL769" s="599">
        <v>2410</v>
      </c>
      <c r="AM769" s="599">
        <v>2490</v>
      </c>
      <c r="AN769" s="599">
        <v>2570</v>
      </c>
      <c r="AO769" s="599">
        <v>3</v>
      </c>
      <c r="AP769" s="599">
        <v>3</v>
      </c>
      <c r="AQ769" s="599">
        <v>3</v>
      </c>
      <c r="AR769" s="599"/>
      <c r="AS769" s="599">
        <v>20</v>
      </c>
      <c r="AT769" s="599">
        <v>20</v>
      </c>
      <c r="AU769" s="599">
        <v>20</v>
      </c>
      <c r="AV769" s="599">
        <v>-26.3</v>
      </c>
      <c r="AW769" s="599">
        <v>-26.3</v>
      </c>
      <c r="AX769" s="599">
        <v>-26.3</v>
      </c>
      <c r="AY769" s="599">
        <v>-112.7</v>
      </c>
      <c r="AZ769" s="599"/>
      <c r="BA769" s="599"/>
      <c r="BB769" s="599"/>
      <c r="BC769" s="599" t="str">
        <f t="shared" si="33"/>
        <v>FAIL</v>
      </c>
      <c r="BD769" s="599" t="str">
        <f t="shared" si="34"/>
        <v>FAIL</v>
      </c>
      <c r="BE769" s="599" t="str">
        <f t="shared" si="35"/>
        <v>FAIL</v>
      </c>
      <c r="BF769" s="599" t="s">
        <v>21</v>
      </c>
    </row>
    <row r="770" spans="1:58" ht="17.350000000000001">
      <c r="A770" s="600"/>
      <c r="B770" s="600" t="s">
        <v>8194</v>
      </c>
      <c r="C770" s="600" t="s">
        <v>7272</v>
      </c>
      <c r="D770" s="600" t="s">
        <v>16</v>
      </c>
      <c r="E770" s="599" t="s">
        <v>1388</v>
      </c>
      <c r="F770" s="600" t="s">
        <v>4702</v>
      </c>
      <c r="G770" s="600" t="s">
        <v>39</v>
      </c>
      <c r="H770" s="600" t="s">
        <v>4168</v>
      </c>
      <c r="I770" s="600">
        <v>1.2</v>
      </c>
      <c r="J770" s="600">
        <v>3.7</v>
      </c>
      <c r="K770" s="600" t="s">
        <v>1194</v>
      </c>
      <c r="L770" s="600" t="s">
        <v>1194</v>
      </c>
      <c r="M770" s="600" t="s">
        <v>7273</v>
      </c>
      <c r="N770" s="600" t="s">
        <v>79</v>
      </c>
      <c r="O770" s="600" t="s">
        <v>7274</v>
      </c>
      <c r="P770" s="600">
        <v>9</v>
      </c>
      <c r="Q770" s="600" t="s">
        <v>8108</v>
      </c>
      <c r="R770" s="600" t="s">
        <v>6653</v>
      </c>
      <c r="S770" s="600" t="s">
        <v>765</v>
      </c>
      <c r="T770" s="600" t="s">
        <v>7275</v>
      </c>
      <c r="U770" s="600" t="s">
        <v>7451</v>
      </c>
      <c r="V770" s="600" t="s">
        <v>8192</v>
      </c>
      <c r="W770" s="600" t="s">
        <v>7299</v>
      </c>
      <c r="X770" s="600">
        <v>1</v>
      </c>
      <c r="Y770" s="600">
        <v>-1</v>
      </c>
      <c r="Z770" s="600" t="s">
        <v>7440</v>
      </c>
      <c r="AA770" s="600" t="s">
        <v>7441</v>
      </c>
      <c r="AB770" s="600" t="s">
        <v>8194</v>
      </c>
      <c r="AC770" s="600">
        <v>2500</v>
      </c>
      <c r="AD770" s="600">
        <v>2535</v>
      </c>
      <c r="AE770" s="600">
        <v>2570</v>
      </c>
      <c r="AF770" s="600">
        <v>300</v>
      </c>
      <c r="AG770" s="600">
        <v>380</v>
      </c>
      <c r="AH770" s="600">
        <v>460</v>
      </c>
      <c r="AI770" s="600">
        <v>2200</v>
      </c>
      <c r="AJ770" s="600">
        <v>2155</v>
      </c>
      <c r="AK770" s="600">
        <v>2110</v>
      </c>
      <c r="AL770" s="600">
        <v>1810</v>
      </c>
      <c r="AM770" s="600">
        <v>1730</v>
      </c>
      <c r="AN770" s="600">
        <v>1650</v>
      </c>
      <c r="AO770" s="600">
        <v>3</v>
      </c>
      <c r="AP770" s="600">
        <v>3</v>
      </c>
      <c r="AQ770" s="600">
        <v>3</v>
      </c>
      <c r="AR770" s="600"/>
      <c r="AS770" s="600">
        <v>20</v>
      </c>
      <c r="AT770" s="600">
        <v>20</v>
      </c>
      <c r="AU770" s="600">
        <v>20</v>
      </c>
      <c r="AV770" s="600">
        <v>-35.5</v>
      </c>
      <c r="AW770" s="600">
        <v>-35.5</v>
      </c>
      <c r="AX770" s="600">
        <v>-35.5</v>
      </c>
      <c r="AY770" s="600">
        <v>-112.7</v>
      </c>
      <c r="AZ770" s="600"/>
      <c r="BA770" s="600"/>
      <c r="BB770" s="600"/>
      <c r="BC770" s="600" t="str">
        <f t="shared" si="33"/>
        <v>FAIL</v>
      </c>
      <c r="BD770" s="600" t="str">
        <f t="shared" si="34"/>
        <v>FAIL</v>
      </c>
      <c r="BE770" s="600" t="str">
        <f t="shared" si="35"/>
        <v>FAIL</v>
      </c>
      <c r="BF770" s="600" t="s">
        <v>21</v>
      </c>
    </row>
    <row r="771" spans="1:58" ht="17.350000000000001">
      <c r="A771" s="599"/>
      <c r="B771" s="599" t="s">
        <v>8195</v>
      </c>
      <c r="C771" s="599" t="s">
        <v>7272</v>
      </c>
      <c r="D771" s="599" t="s">
        <v>16</v>
      </c>
      <c r="E771" s="599" t="s">
        <v>1388</v>
      </c>
      <c r="F771" s="599" t="s">
        <v>4702</v>
      </c>
      <c r="G771" s="599" t="s">
        <v>39</v>
      </c>
      <c r="H771" s="599" t="s">
        <v>4168</v>
      </c>
      <c r="I771" s="599">
        <v>1.2</v>
      </c>
      <c r="J771" s="599">
        <v>3.7</v>
      </c>
      <c r="K771" s="599" t="s">
        <v>1194</v>
      </c>
      <c r="L771" s="599" t="s">
        <v>1194</v>
      </c>
      <c r="M771" s="599" t="s">
        <v>7273</v>
      </c>
      <c r="N771" s="599" t="s">
        <v>79</v>
      </c>
      <c r="O771" s="599" t="s">
        <v>7274</v>
      </c>
      <c r="P771" s="599">
        <v>9</v>
      </c>
      <c r="Q771" s="599" t="s">
        <v>8108</v>
      </c>
      <c r="R771" s="599" t="s">
        <v>6653</v>
      </c>
      <c r="S771" s="599" t="s">
        <v>765</v>
      </c>
      <c r="T771" s="599" t="s">
        <v>7275</v>
      </c>
      <c r="U771" s="599" t="s">
        <v>7451</v>
      </c>
      <c r="V771" s="599" t="s">
        <v>8192</v>
      </c>
      <c r="W771" s="599" t="s">
        <v>4373</v>
      </c>
      <c r="X771" s="599">
        <v>-1</v>
      </c>
      <c r="Y771" s="599">
        <v>2</v>
      </c>
      <c r="Z771" s="599" t="s">
        <v>7347</v>
      </c>
      <c r="AA771" s="599" t="s">
        <v>7348</v>
      </c>
      <c r="AB771" s="599" t="s">
        <v>8195</v>
      </c>
      <c r="AC771" s="599">
        <v>2500</v>
      </c>
      <c r="AD771" s="599">
        <v>2535</v>
      </c>
      <c r="AE771" s="599">
        <v>2570</v>
      </c>
      <c r="AF771" s="599">
        <v>2305</v>
      </c>
      <c r="AG771" s="599">
        <v>2345</v>
      </c>
      <c r="AH771" s="599">
        <v>2385</v>
      </c>
      <c r="AI771" s="599">
        <v>2110</v>
      </c>
      <c r="AJ771" s="599">
        <v>2155</v>
      </c>
      <c r="AK771" s="599">
        <v>2200</v>
      </c>
      <c r="AL771" s="599">
        <v>105</v>
      </c>
      <c r="AM771" s="599">
        <v>145</v>
      </c>
      <c r="AN771" s="599">
        <v>185</v>
      </c>
      <c r="AO771" s="599">
        <v>3</v>
      </c>
      <c r="AP771" s="599">
        <v>3</v>
      </c>
      <c r="AQ771" s="599">
        <v>3</v>
      </c>
      <c r="AR771" s="599"/>
      <c r="AS771" s="599">
        <v>20</v>
      </c>
      <c r="AT771" s="599">
        <v>20</v>
      </c>
      <c r="AU771" s="599">
        <v>20</v>
      </c>
      <c r="AV771" s="599">
        <v>-16.2</v>
      </c>
      <c r="AW771" s="599">
        <v>-16.2</v>
      </c>
      <c r="AX771" s="599">
        <v>-16.2</v>
      </c>
      <c r="AY771" s="599">
        <v>-112.7</v>
      </c>
      <c r="AZ771" s="599"/>
      <c r="BA771" s="599"/>
      <c r="BB771" s="599"/>
      <c r="BC771" s="599" t="str">
        <f t="shared" si="33"/>
        <v>FAIL</v>
      </c>
      <c r="BD771" s="599" t="str">
        <f t="shared" si="34"/>
        <v>FAIL</v>
      </c>
      <c r="BE771" s="599" t="str">
        <f t="shared" si="35"/>
        <v>FAIL</v>
      </c>
      <c r="BF771" s="599" t="s">
        <v>21</v>
      </c>
    </row>
    <row r="772" spans="1:58" ht="17.350000000000001">
      <c r="A772" s="600"/>
      <c r="B772" s="600" t="s">
        <v>8196</v>
      </c>
      <c r="C772" s="600" t="s">
        <v>7272</v>
      </c>
      <c r="D772" s="600" t="s">
        <v>16</v>
      </c>
      <c r="E772" s="599" t="s">
        <v>1388</v>
      </c>
      <c r="F772" s="600" t="s">
        <v>4702</v>
      </c>
      <c r="G772" s="600" t="s">
        <v>39</v>
      </c>
      <c r="H772" s="600" t="s">
        <v>4168</v>
      </c>
      <c r="I772" s="600">
        <v>1.2</v>
      </c>
      <c r="J772" s="600">
        <v>3.7</v>
      </c>
      <c r="K772" s="600" t="s">
        <v>1194</v>
      </c>
      <c r="L772" s="600" t="s">
        <v>1194</v>
      </c>
      <c r="M772" s="600" t="s">
        <v>7273</v>
      </c>
      <c r="N772" s="600" t="s">
        <v>79</v>
      </c>
      <c r="O772" s="600" t="s">
        <v>7274</v>
      </c>
      <c r="P772" s="600">
        <v>9</v>
      </c>
      <c r="Q772" s="600" t="s">
        <v>8108</v>
      </c>
      <c r="R772" s="600" t="s">
        <v>6653</v>
      </c>
      <c r="S772" s="600" t="s">
        <v>765</v>
      </c>
      <c r="T772" s="600" t="s">
        <v>7275</v>
      </c>
      <c r="U772" s="600" t="s">
        <v>7451</v>
      </c>
      <c r="V772" s="600" t="s">
        <v>8192</v>
      </c>
      <c r="W772" s="600" t="s">
        <v>4373</v>
      </c>
      <c r="X772" s="600">
        <v>1</v>
      </c>
      <c r="Y772" s="600">
        <v>-2</v>
      </c>
      <c r="Z772" s="600" t="s">
        <v>7444</v>
      </c>
      <c r="AA772" s="600" t="s">
        <v>7445</v>
      </c>
      <c r="AB772" s="600" t="s">
        <v>8196</v>
      </c>
      <c r="AC772" s="600">
        <v>2500</v>
      </c>
      <c r="AD772" s="600">
        <v>2535</v>
      </c>
      <c r="AE772" s="600">
        <v>2570</v>
      </c>
      <c r="AF772" s="600">
        <v>150</v>
      </c>
      <c r="AG772" s="600">
        <v>190</v>
      </c>
      <c r="AH772" s="600">
        <v>230</v>
      </c>
      <c r="AI772" s="600">
        <v>2200</v>
      </c>
      <c r="AJ772" s="600">
        <v>2155</v>
      </c>
      <c r="AK772" s="600">
        <v>2110</v>
      </c>
      <c r="AL772" s="600">
        <v>1960</v>
      </c>
      <c r="AM772" s="600">
        <v>1920</v>
      </c>
      <c r="AN772" s="600">
        <v>1880</v>
      </c>
      <c r="AO772" s="600">
        <v>3</v>
      </c>
      <c r="AP772" s="600">
        <v>3</v>
      </c>
      <c r="AQ772" s="600">
        <v>3</v>
      </c>
      <c r="AR772" s="600"/>
      <c r="AS772" s="600">
        <v>20</v>
      </c>
      <c r="AT772" s="600">
        <v>20</v>
      </c>
      <c r="AU772" s="600">
        <v>20</v>
      </c>
      <c r="AV772" s="600">
        <v>-35.5</v>
      </c>
      <c r="AW772" s="600">
        <v>-35.5</v>
      </c>
      <c r="AX772" s="600">
        <v>-35.5</v>
      </c>
      <c r="AY772" s="600">
        <v>-112.7</v>
      </c>
      <c r="AZ772" s="600"/>
      <c r="BA772" s="600"/>
      <c r="BB772" s="600"/>
      <c r="BC772" s="600" t="str">
        <f t="shared" si="33"/>
        <v>FAIL</v>
      </c>
      <c r="BD772" s="600" t="str">
        <f t="shared" si="34"/>
        <v>FAIL</v>
      </c>
      <c r="BE772" s="600" t="str">
        <f t="shared" si="35"/>
        <v>FAIL</v>
      </c>
      <c r="BF772" s="600" t="s">
        <v>21</v>
      </c>
    </row>
    <row r="773" spans="1:58" ht="17.350000000000001">
      <c r="A773" s="599"/>
      <c r="B773" s="599" t="s">
        <v>8197</v>
      </c>
      <c r="C773" s="599" t="s">
        <v>7272</v>
      </c>
      <c r="D773" s="599" t="s">
        <v>16</v>
      </c>
      <c r="E773" s="599" t="s">
        <v>1388</v>
      </c>
      <c r="F773" s="599" t="s">
        <v>4702</v>
      </c>
      <c r="G773" s="599" t="s">
        <v>39</v>
      </c>
      <c r="H773" s="599" t="s">
        <v>4168</v>
      </c>
      <c r="I773" s="599">
        <v>1.2</v>
      </c>
      <c r="J773" s="599">
        <v>3.7</v>
      </c>
      <c r="K773" s="599" t="s">
        <v>1194</v>
      </c>
      <c r="L773" s="599" t="s">
        <v>1194</v>
      </c>
      <c r="M773" s="599" t="s">
        <v>7273</v>
      </c>
      <c r="N773" s="599" t="s">
        <v>79</v>
      </c>
      <c r="O773" s="599" t="s">
        <v>7274</v>
      </c>
      <c r="P773" s="599">
        <v>9</v>
      </c>
      <c r="Q773" s="599" t="s">
        <v>8108</v>
      </c>
      <c r="R773" s="599" t="s">
        <v>6653</v>
      </c>
      <c r="S773" s="599" t="s">
        <v>765</v>
      </c>
      <c r="T773" s="599" t="s">
        <v>7275</v>
      </c>
      <c r="U773" s="599" t="s">
        <v>7451</v>
      </c>
      <c r="V773" s="599" t="s">
        <v>8192</v>
      </c>
      <c r="W773" s="599" t="s">
        <v>4373</v>
      </c>
      <c r="X773" s="599">
        <v>-2</v>
      </c>
      <c r="Y773" s="599">
        <v>1</v>
      </c>
      <c r="Z773" s="599" t="s">
        <v>7353</v>
      </c>
      <c r="AA773" s="599" t="s">
        <v>7354</v>
      </c>
      <c r="AB773" s="599" t="s">
        <v>8197</v>
      </c>
      <c r="AC773" s="599">
        <v>2500</v>
      </c>
      <c r="AD773" s="599">
        <v>2535</v>
      </c>
      <c r="AE773" s="599">
        <v>2570</v>
      </c>
      <c r="AF773" s="599">
        <v>7110</v>
      </c>
      <c r="AG773" s="599">
        <v>7225</v>
      </c>
      <c r="AH773" s="599">
        <v>7340</v>
      </c>
      <c r="AI773" s="599">
        <v>2110</v>
      </c>
      <c r="AJ773" s="599">
        <v>2155</v>
      </c>
      <c r="AK773" s="599">
        <v>2200</v>
      </c>
      <c r="AL773" s="599">
        <v>4910</v>
      </c>
      <c r="AM773" s="599">
        <v>5025</v>
      </c>
      <c r="AN773" s="599">
        <v>5140</v>
      </c>
      <c r="AO773" s="599">
        <v>3</v>
      </c>
      <c r="AP773" s="599">
        <v>3</v>
      </c>
      <c r="AQ773" s="599">
        <v>3</v>
      </c>
      <c r="AR773" s="599"/>
      <c r="AS773" s="599">
        <v>20</v>
      </c>
      <c r="AT773" s="599">
        <v>20</v>
      </c>
      <c r="AU773" s="599">
        <v>20</v>
      </c>
      <c r="AV773" s="599">
        <v>-36.4</v>
      </c>
      <c r="AW773" s="599">
        <v>-36.4</v>
      </c>
      <c r="AX773" s="599">
        <v>-36.4</v>
      </c>
      <c r="AY773" s="599">
        <v>-112.7</v>
      </c>
      <c r="AZ773" s="599"/>
      <c r="BA773" s="599"/>
      <c r="BB773" s="599"/>
      <c r="BC773" s="599" t="str">
        <f t="shared" si="33"/>
        <v>FAIL</v>
      </c>
      <c r="BD773" s="599" t="str">
        <f t="shared" si="34"/>
        <v>FAIL</v>
      </c>
      <c r="BE773" s="599" t="str">
        <f t="shared" si="35"/>
        <v>FAIL</v>
      </c>
      <c r="BF773" s="599" t="s">
        <v>21</v>
      </c>
    </row>
    <row r="774" spans="1:58" ht="17.350000000000001">
      <c r="A774" s="600"/>
      <c r="B774" s="600" t="s">
        <v>8198</v>
      </c>
      <c r="C774" s="600" t="s">
        <v>7272</v>
      </c>
      <c r="D774" s="600" t="s">
        <v>16</v>
      </c>
      <c r="E774" s="599" t="s">
        <v>1388</v>
      </c>
      <c r="F774" s="600" t="s">
        <v>4702</v>
      </c>
      <c r="G774" s="600" t="s">
        <v>39</v>
      </c>
      <c r="H774" s="600" t="s">
        <v>4168</v>
      </c>
      <c r="I774" s="600">
        <v>1.2</v>
      </c>
      <c r="J774" s="600">
        <v>3.7</v>
      </c>
      <c r="K774" s="600" t="s">
        <v>1194</v>
      </c>
      <c r="L774" s="600" t="s">
        <v>1194</v>
      </c>
      <c r="M774" s="600" t="s">
        <v>7273</v>
      </c>
      <c r="N774" s="600" t="s">
        <v>79</v>
      </c>
      <c r="O774" s="600" t="s">
        <v>7274</v>
      </c>
      <c r="P774" s="600">
        <v>9</v>
      </c>
      <c r="Q774" s="600" t="s">
        <v>8108</v>
      </c>
      <c r="R774" s="600" t="s">
        <v>6653</v>
      </c>
      <c r="S774" s="600" t="s">
        <v>765</v>
      </c>
      <c r="T774" s="600" t="s">
        <v>7275</v>
      </c>
      <c r="U774" s="600" t="s">
        <v>7451</v>
      </c>
      <c r="V774" s="600" t="s">
        <v>8192</v>
      </c>
      <c r="W774" s="600" t="s">
        <v>4373</v>
      </c>
      <c r="X774" s="600">
        <v>2</v>
      </c>
      <c r="Y774" s="600">
        <v>-1</v>
      </c>
      <c r="Z774" s="600" t="s">
        <v>7416</v>
      </c>
      <c r="AA774" s="600" t="s">
        <v>7417</v>
      </c>
      <c r="AB774" s="600" t="s">
        <v>8198</v>
      </c>
      <c r="AC774" s="600">
        <v>2500</v>
      </c>
      <c r="AD774" s="600">
        <v>2535</v>
      </c>
      <c r="AE774" s="600">
        <v>2570</v>
      </c>
      <c r="AF774" s="600">
        <v>2800</v>
      </c>
      <c r="AG774" s="600">
        <v>2915</v>
      </c>
      <c r="AH774" s="600">
        <v>3030</v>
      </c>
      <c r="AI774" s="600">
        <v>2200</v>
      </c>
      <c r="AJ774" s="600">
        <v>2155</v>
      </c>
      <c r="AK774" s="600">
        <v>2110</v>
      </c>
      <c r="AL774" s="600">
        <v>600</v>
      </c>
      <c r="AM774" s="600">
        <v>715</v>
      </c>
      <c r="AN774" s="600">
        <v>830</v>
      </c>
      <c r="AO774" s="600">
        <v>3</v>
      </c>
      <c r="AP774" s="600">
        <v>3</v>
      </c>
      <c r="AQ774" s="600">
        <v>3</v>
      </c>
      <c r="AR774" s="600"/>
      <c r="AS774" s="600">
        <v>20</v>
      </c>
      <c r="AT774" s="600">
        <v>20</v>
      </c>
      <c r="AU774" s="600">
        <v>20</v>
      </c>
      <c r="AV774" s="600">
        <v>-15.7</v>
      </c>
      <c r="AW774" s="600">
        <v>-15.7</v>
      </c>
      <c r="AX774" s="600">
        <v>-15.7</v>
      </c>
      <c r="AY774" s="600">
        <v>-112.7</v>
      </c>
      <c r="AZ774" s="600"/>
      <c r="BA774" s="600"/>
      <c r="BB774" s="600"/>
      <c r="BC774" s="600" t="str">
        <f t="shared" si="33"/>
        <v>FAIL</v>
      </c>
      <c r="BD774" s="600" t="str">
        <f t="shared" si="34"/>
        <v>FAIL</v>
      </c>
      <c r="BE774" s="600" t="str">
        <f t="shared" si="35"/>
        <v>FAIL</v>
      </c>
      <c r="BF774" s="600" t="s">
        <v>21</v>
      </c>
    </row>
    <row r="775" spans="1:58" ht="17.350000000000001">
      <c r="A775" s="599"/>
      <c r="B775" s="599" t="s">
        <v>8125</v>
      </c>
      <c r="C775" s="599" t="s">
        <v>7272</v>
      </c>
      <c r="D775" s="599" t="s">
        <v>16</v>
      </c>
      <c r="E775" s="599" t="s">
        <v>1388</v>
      </c>
      <c r="F775" s="599" t="s">
        <v>4702</v>
      </c>
      <c r="G775" s="599" t="s">
        <v>39</v>
      </c>
      <c r="H775" s="599" t="s">
        <v>4168</v>
      </c>
      <c r="I775" s="599">
        <v>1.2</v>
      </c>
      <c r="J775" s="599">
        <v>3.7</v>
      </c>
      <c r="K775" s="599" t="s">
        <v>1194</v>
      </c>
      <c r="L775" s="599" t="s">
        <v>1194</v>
      </c>
      <c r="M775" s="599" t="s">
        <v>7273</v>
      </c>
      <c r="N775" s="599" t="s">
        <v>79</v>
      </c>
      <c r="O775" s="599" t="s">
        <v>7274</v>
      </c>
      <c r="P775" s="599">
        <v>9</v>
      </c>
      <c r="Q775" s="599" t="s">
        <v>8108</v>
      </c>
      <c r="R775" s="599" t="s">
        <v>6653</v>
      </c>
      <c r="S775" s="599" t="s">
        <v>7719</v>
      </c>
      <c r="T775" s="599"/>
      <c r="U775" s="599" t="s">
        <v>7489</v>
      </c>
      <c r="V775" s="599" t="s">
        <v>8199</v>
      </c>
      <c r="W775" s="599" t="s">
        <v>7299</v>
      </c>
      <c r="X775" s="599">
        <v>2</v>
      </c>
      <c r="Y775" s="599"/>
      <c r="Z775" s="599" t="s">
        <v>7339</v>
      </c>
      <c r="AA775" s="599"/>
      <c r="AB775" s="599" t="s">
        <v>8125</v>
      </c>
      <c r="AC775" s="599">
        <v>3550</v>
      </c>
      <c r="AD775" s="599">
        <v>3625</v>
      </c>
      <c r="AE775" s="599">
        <v>3700</v>
      </c>
      <c r="AF775" s="599"/>
      <c r="AG775" s="599"/>
      <c r="AH775" s="599"/>
      <c r="AI775" s="599">
        <v>2110</v>
      </c>
      <c r="AJ775" s="599">
        <v>2155</v>
      </c>
      <c r="AK775" s="599">
        <v>2200</v>
      </c>
      <c r="AL775" s="599"/>
      <c r="AM775" s="599"/>
      <c r="AN775" s="599"/>
      <c r="AO775" s="599"/>
      <c r="AP775" s="599"/>
      <c r="AQ775" s="599"/>
      <c r="AR775" s="599"/>
      <c r="AS775" s="599">
        <v>-5.9</v>
      </c>
      <c r="AT775" s="599">
        <v>-6</v>
      </c>
      <c r="AU775" s="599">
        <v>6.5</v>
      </c>
      <c r="AV775" s="599"/>
      <c r="AW775" s="599"/>
      <c r="AX775" s="599"/>
      <c r="AY775" s="599">
        <v>-112.7</v>
      </c>
      <c r="AZ775" s="599"/>
      <c r="BA775" s="599"/>
      <c r="BB775" s="599"/>
      <c r="BC775" s="599" t="str">
        <f t="shared" si="33"/>
        <v>FAIL</v>
      </c>
      <c r="BD775" s="599" t="str">
        <f t="shared" si="34"/>
        <v>FAIL</v>
      </c>
      <c r="BE775" s="599" t="str">
        <f t="shared" si="35"/>
        <v>FAIL</v>
      </c>
      <c r="BF775" s="599" t="s">
        <v>21</v>
      </c>
    </row>
    <row r="776" spans="1:58" ht="17.350000000000001">
      <c r="A776" s="600"/>
      <c r="B776" s="600" t="s">
        <v>8200</v>
      </c>
      <c r="C776" s="600" t="s">
        <v>7272</v>
      </c>
      <c r="D776" s="600" t="s">
        <v>16</v>
      </c>
      <c r="E776" s="599" t="s">
        <v>1388</v>
      </c>
      <c r="F776" s="600" t="s">
        <v>4702</v>
      </c>
      <c r="G776" s="600" t="s">
        <v>39</v>
      </c>
      <c r="H776" s="600" t="s">
        <v>4168</v>
      </c>
      <c r="I776" s="600">
        <v>1.2</v>
      </c>
      <c r="J776" s="600">
        <v>3.7</v>
      </c>
      <c r="K776" s="600" t="s">
        <v>1194</v>
      </c>
      <c r="L776" s="600" t="s">
        <v>1194</v>
      </c>
      <c r="M776" s="600" t="s">
        <v>7273</v>
      </c>
      <c r="N776" s="600" t="s">
        <v>79</v>
      </c>
      <c r="O776" s="600" t="s">
        <v>7274</v>
      </c>
      <c r="P776" s="600">
        <v>9</v>
      </c>
      <c r="Q776" s="600" t="s">
        <v>8108</v>
      </c>
      <c r="R776" s="600" t="s">
        <v>6653</v>
      </c>
      <c r="S776" s="600" t="s">
        <v>7719</v>
      </c>
      <c r="T776" s="600" t="s">
        <v>7275</v>
      </c>
      <c r="U776" s="600" t="s">
        <v>7489</v>
      </c>
      <c r="V776" s="600" t="s">
        <v>8199</v>
      </c>
      <c r="W776" s="600" t="s">
        <v>7299</v>
      </c>
      <c r="X776" s="600">
        <v>-1</v>
      </c>
      <c r="Y776" s="600">
        <v>1</v>
      </c>
      <c r="Z776" s="600" t="s">
        <v>7341</v>
      </c>
      <c r="AA776" s="600" t="s">
        <v>7342</v>
      </c>
      <c r="AB776" s="600" t="s">
        <v>8200</v>
      </c>
      <c r="AC776" s="600">
        <v>3550</v>
      </c>
      <c r="AD776" s="600">
        <v>3625</v>
      </c>
      <c r="AE776" s="600">
        <v>3700</v>
      </c>
      <c r="AF776" s="600">
        <v>5660</v>
      </c>
      <c r="AG776" s="600">
        <v>5780</v>
      </c>
      <c r="AH776" s="600">
        <v>5900</v>
      </c>
      <c r="AI776" s="600">
        <v>2110</v>
      </c>
      <c r="AJ776" s="600">
        <v>2155</v>
      </c>
      <c r="AK776" s="600">
        <v>2200</v>
      </c>
      <c r="AL776" s="600">
        <v>3460</v>
      </c>
      <c r="AM776" s="600">
        <v>3580</v>
      </c>
      <c r="AN776" s="600">
        <v>3700</v>
      </c>
      <c r="AO776" s="600">
        <v>3</v>
      </c>
      <c r="AP776" s="600">
        <v>3</v>
      </c>
      <c r="AQ776" s="600">
        <v>3</v>
      </c>
      <c r="AR776" s="600"/>
      <c r="AS776" s="600">
        <v>-9.9</v>
      </c>
      <c r="AT776" s="600">
        <v>-10</v>
      </c>
      <c r="AU776" s="600">
        <v>2.5</v>
      </c>
      <c r="AV776" s="600">
        <v>-46.4</v>
      </c>
      <c r="AW776" s="600">
        <v>-46.4</v>
      </c>
      <c r="AX776" s="600">
        <v>-42.4</v>
      </c>
      <c r="AY776" s="600">
        <v>-112.7</v>
      </c>
      <c r="AZ776" s="600"/>
      <c r="BA776" s="600"/>
      <c r="BB776" s="600"/>
      <c r="BC776" s="600" t="str">
        <f t="shared" si="33"/>
        <v>FAIL</v>
      </c>
      <c r="BD776" s="600" t="str">
        <f t="shared" si="34"/>
        <v>FAIL</v>
      </c>
      <c r="BE776" s="600" t="str">
        <f t="shared" si="35"/>
        <v>FAIL</v>
      </c>
      <c r="BF776" s="600" t="s">
        <v>21</v>
      </c>
    </row>
    <row r="777" spans="1:58" ht="17.350000000000001">
      <c r="A777" s="599"/>
      <c r="B777" s="599" t="s">
        <v>8201</v>
      </c>
      <c r="C777" s="599" t="s">
        <v>7272</v>
      </c>
      <c r="D777" s="599" t="s">
        <v>16</v>
      </c>
      <c r="E777" s="599" t="s">
        <v>1388</v>
      </c>
      <c r="F777" s="599" t="s">
        <v>4702</v>
      </c>
      <c r="G777" s="599" t="s">
        <v>39</v>
      </c>
      <c r="H777" s="599" t="s">
        <v>4168</v>
      </c>
      <c r="I777" s="599">
        <v>1.2</v>
      </c>
      <c r="J777" s="599">
        <v>3.7</v>
      </c>
      <c r="K777" s="599" t="s">
        <v>1194</v>
      </c>
      <c r="L777" s="599" t="s">
        <v>1194</v>
      </c>
      <c r="M777" s="599" t="s">
        <v>7273</v>
      </c>
      <c r="N777" s="599" t="s">
        <v>79</v>
      </c>
      <c r="O777" s="599" t="s">
        <v>7274</v>
      </c>
      <c r="P777" s="599">
        <v>9</v>
      </c>
      <c r="Q777" s="599" t="s">
        <v>8108</v>
      </c>
      <c r="R777" s="599" t="s">
        <v>6653</v>
      </c>
      <c r="S777" s="599" t="s">
        <v>7719</v>
      </c>
      <c r="T777" s="599" t="s">
        <v>7283</v>
      </c>
      <c r="U777" s="599" t="s">
        <v>7489</v>
      </c>
      <c r="V777" s="599" t="s">
        <v>8199</v>
      </c>
      <c r="W777" s="599" t="s">
        <v>7299</v>
      </c>
      <c r="X777" s="599">
        <v>-1</v>
      </c>
      <c r="Y777" s="599">
        <v>1</v>
      </c>
      <c r="Z777" s="599" t="s">
        <v>7493</v>
      </c>
      <c r="AA777" s="599" t="s">
        <v>7494</v>
      </c>
      <c r="AB777" s="599" t="s">
        <v>8201</v>
      </c>
      <c r="AC777" s="599">
        <v>3550</v>
      </c>
      <c r="AD777" s="599">
        <v>3615</v>
      </c>
      <c r="AE777" s="599">
        <v>3550</v>
      </c>
      <c r="AF777" s="599">
        <v>5660</v>
      </c>
      <c r="AG777" s="599">
        <v>5770</v>
      </c>
      <c r="AH777" s="599">
        <v>5750</v>
      </c>
      <c r="AI777" s="599">
        <v>2110</v>
      </c>
      <c r="AJ777" s="599">
        <v>2155</v>
      </c>
      <c r="AK777" s="599">
        <v>2200</v>
      </c>
      <c r="AL777" s="599">
        <v>3460</v>
      </c>
      <c r="AM777" s="599">
        <v>3570</v>
      </c>
      <c r="AN777" s="599">
        <v>3550</v>
      </c>
      <c r="AO777" s="599"/>
      <c r="AP777" s="599"/>
      <c r="AQ777" s="599"/>
      <c r="AR777" s="599"/>
      <c r="AS777" s="599">
        <v>-5.9</v>
      </c>
      <c r="AT777" s="599">
        <v>-6</v>
      </c>
      <c r="AU777" s="599">
        <v>-5.9</v>
      </c>
      <c r="AV777" s="599">
        <v>-21.4</v>
      </c>
      <c r="AW777" s="599">
        <v>-21.4</v>
      </c>
      <c r="AX777" s="599">
        <v>-21.4</v>
      </c>
      <c r="AY777" s="599">
        <v>-112.7</v>
      </c>
      <c r="AZ777" s="599"/>
      <c r="BA777" s="599"/>
      <c r="BB777" s="599"/>
      <c r="BC777" s="599" t="str">
        <f t="shared" si="33"/>
        <v>FAIL</v>
      </c>
      <c r="BD777" s="599" t="str">
        <f t="shared" si="34"/>
        <v>FAIL</v>
      </c>
      <c r="BE777" s="599" t="str">
        <f t="shared" si="35"/>
        <v>FAIL</v>
      </c>
      <c r="BF777" s="599" t="s">
        <v>21</v>
      </c>
    </row>
    <row r="778" spans="1:58" ht="17.350000000000001">
      <c r="A778" s="600"/>
      <c r="B778" s="600" t="s">
        <v>8202</v>
      </c>
      <c r="C778" s="600" t="s">
        <v>7272</v>
      </c>
      <c r="D778" s="600" t="s">
        <v>16</v>
      </c>
      <c r="E778" s="599" t="s">
        <v>1388</v>
      </c>
      <c r="F778" s="600" t="s">
        <v>4702</v>
      </c>
      <c r="G778" s="600" t="s">
        <v>39</v>
      </c>
      <c r="H778" s="600" t="s">
        <v>4168</v>
      </c>
      <c r="I778" s="600">
        <v>1.2</v>
      </c>
      <c r="J778" s="600">
        <v>3.7</v>
      </c>
      <c r="K778" s="600" t="s">
        <v>1194</v>
      </c>
      <c r="L778" s="600" t="s">
        <v>1194</v>
      </c>
      <c r="M778" s="600" t="s">
        <v>7273</v>
      </c>
      <c r="N778" s="600" t="s">
        <v>79</v>
      </c>
      <c r="O778" s="600" t="s">
        <v>7274</v>
      </c>
      <c r="P778" s="600">
        <v>9</v>
      </c>
      <c r="Q778" s="600" t="s">
        <v>8108</v>
      </c>
      <c r="R778" s="600" t="s">
        <v>6653</v>
      </c>
      <c r="S778" s="600" t="s">
        <v>7719</v>
      </c>
      <c r="T778" s="600" t="s">
        <v>7275</v>
      </c>
      <c r="U778" s="600" t="s">
        <v>7489</v>
      </c>
      <c r="V778" s="600" t="s">
        <v>8199</v>
      </c>
      <c r="W778" s="600" t="s">
        <v>7299</v>
      </c>
      <c r="X778" s="600">
        <v>1</v>
      </c>
      <c r="Y778" s="600">
        <v>-1</v>
      </c>
      <c r="Z778" s="600" t="s">
        <v>7440</v>
      </c>
      <c r="AA778" s="600" t="s">
        <v>7441</v>
      </c>
      <c r="AB778" s="600" t="s">
        <v>8202</v>
      </c>
      <c r="AC778" s="600">
        <v>3550</v>
      </c>
      <c r="AD778" s="600">
        <v>3625</v>
      </c>
      <c r="AE778" s="600">
        <v>3700</v>
      </c>
      <c r="AF778" s="600">
        <v>1350</v>
      </c>
      <c r="AG778" s="600">
        <v>1470</v>
      </c>
      <c r="AH778" s="600">
        <v>1590</v>
      </c>
      <c r="AI778" s="600">
        <v>2200</v>
      </c>
      <c r="AJ778" s="600">
        <v>2155</v>
      </c>
      <c r="AK778" s="600">
        <v>2110</v>
      </c>
      <c r="AL778" s="600">
        <v>760</v>
      </c>
      <c r="AM778" s="600">
        <v>640</v>
      </c>
      <c r="AN778" s="600">
        <v>520</v>
      </c>
      <c r="AO778" s="600">
        <v>3</v>
      </c>
      <c r="AP778" s="600">
        <v>3</v>
      </c>
      <c r="AQ778" s="600">
        <v>3</v>
      </c>
      <c r="AR778" s="600"/>
      <c r="AS778" s="600">
        <v>-9.9</v>
      </c>
      <c r="AT778" s="600">
        <v>-10</v>
      </c>
      <c r="AU778" s="600">
        <v>2.5</v>
      </c>
      <c r="AV778" s="600">
        <v>-15.8</v>
      </c>
      <c r="AW778" s="600">
        <v>-16.3</v>
      </c>
      <c r="AX778" s="600">
        <v>-15.8</v>
      </c>
      <c r="AY778" s="600">
        <v>-112.7</v>
      </c>
      <c r="AZ778" s="600"/>
      <c r="BA778" s="600"/>
      <c r="BB778" s="600"/>
      <c r="BC778" s="600" t="str">
        <f t="shared" si="33"/>
        <v>FAIL</v>
      </c>
      <c r="BD778" s="600" t="str">
        <f t="shared" si="34"/>
        <v>FAIL</v>
      </c>
      <c r="BE778" s="600" t="str">
        <f t="shared" si="35"/>
        <v>FAIL</v>
      </c>
      <c r="BF778" s="600" t="s">
        <v>21</v>
      </c>
    </row>
    <row r="779" spans="1:58" ht="17.350000000000001">
      <c r="A779" s="599"/>
      <c r="B779" s="599" t="s">
        <v>8203</v>
      </c>
      <c r="C779" s="599" t="s">
        <v>7272</v>
      </c>
      <c r="D779" s="599" t="s">
        <v>16</v>
      </c>
      <c r="E779" s="599" t="s">
        <v>1388</v>
      </c>
      <c r="F779" s="599" t="s">
        <v>4702</v>
      </c>
      <c r="G779" s="599" t="s">
        <v>39</v>
      </c>
      <c r="H779" s="599" t="s">
        <v>4168</v>
      </c>
      <c r="I779" s="599">
        <v>1.2</v>
      </c>
      <c r="J779" s="599">
        <v>3.7</v>
      </c>
      <c r="K779" s="599" t="s">
        <v>1194</v>
      </c>
      <c r="L779" s="599" t="s">
        <v>1194</v>
      </c>
      <c r="M779" s="599" t="s">
        <v>7273</v>
      </c>
      <c r="N779" s="599" t="s">
        <v>79</v>
      </c>
      <c r="O779" s="599" t="s">
        <v>7274</v>
      </c>
      <c r="P779" s="599">
        <v>9</v>
      </c>
      <c r="Q779" s="599" t="s">
        <v>8108</v>
      </c>
      <c r="R779" s="599" t="s">
        <v>6653</v>
      </c>
      <c r="S779" s="599" t="s">
        <v>7719</v>
      </c>
      <c r="T779" s="599" t="s">
        <v>7275</v>
      </c>
      <c r="U779" s="599" t="s">
        <v>7489</v>
      </c>
      <c r="V779" s="599" t="s">
        <v>8199</v>
      </c>
      <c r="W779" s="599" t="s">
        <v>4373</v>
      </c>
      <c r="X779" s="599">
        <v>-1</v>
      </c>
      <c r="Y779" s="599">
        <v>2</v>
      </c>
      <c r="Z779" s="599" t="s">
        <v>7347</v>
      </c>
      <c r="AA779" s="599" t="s">
        <v>7348</v>
      </c>
      <c r="AB779" s="599" t="s">
        <v>8203</v>
      </c>
      <c r="AC779" s="599">
        <v>3550</v>
      </c>
      <c r="AD779" s="599">
        <v>3625</v>
      </c>
      <c r="AE779" s="599">
        <v>3700</v>
      </c>
      <c r="AF779" s="599">
        <v>2830</v>
      </c>
      <c r="AG779" s="599">
        <v>2890</v>
      </c>
      <c r="AH779" s="599">
        <v>2950</v>
      </c>
      <c r="AI779" s="599">
        <v>2110</v>
      </c>
      <c r="AJ779" s="599">
        <v>2155</v>
      </c>
      <c r="AK779" s="599">
        <v>2200</v>
      </c>
      <c r="AL779" s="599">
        <v>630</v>
      </c>
      <c r="AM779" s="599">
        <v>690</v>
      </c>
      <c r="AN779" s="599">
        <v>750</v>
      </c>
      <c r="AO779" s="599">
        <v>3</v>
      </c>
      <c r="AP779" s="599">
        <v>3</v>
      </c>
      <c r="AQ779" s="599">
        <v>3</v>
      </c>
      <c r="AR779" s="599"/>
      <c r="AS779" s="599">
        <v>-9.9</v>
      </c>
      <c r="AT779" s="599">
        <v>-10</v>
      </c>
      <c r="AU779" s="599">
        <v>2.5</v>
      </c>
      <c r="AV779" s="599">
        <v>-15.7</v>
      </c>
      <c r="AW779" s="599">
        <v>-15.7</v>
      </c>
      <c r="AX779" s="599">
        <v>-15.7</v>
      </c>
      <c r="AY779" s="599">
        <v>-112.7</v>
      </c>
      <c r="AZ779" s="599"/>
      <c r="BA779" s="599"/>
      <c r="BB779" s="599"/>
      <c r="BC779" s="599" t="str">
        <f t="shared" si="33"/>
        <v>FAIL</v>
      </c>
      <c r="BD779" s="599" t="str">
        <f t="shared" si="34"/>
        <v>FAIL</v>
      </c>
      <c r="BE779" s="599" t="str">
        <f t="shared" si="35"/>
        <v>FAIL</v>
      </c>
      <c r="BF779" s="599" t="s">
        <v>21</v>
      </c>
    </row>
    <row r="780" spans="1:58" ht="17.350000000000001">
      <c r="A780" s="600"/>
      <c r="B780" s="600" t="s">
        <v>8204</v>
      </c>
      <c r="C780" s="600" t="s">
        <v>7272</v>
      </c>
      <c r="D780" s="600" t="s">
        <v>16</v>
      </c>
      <c r="E780" s="599" t="s">
        <v>1388</v>
      </c>
      <c r="F780" s="600" t="s">
        <v>4702</v>
      </c>
      <c r="G780" s="600" t="s">
        <v>39</v>
      </c>
      <c r="H780" s="600" t="s">
        <v>4168</v>
      </c>
      <c r="I780" s="600">
        <v>1.2</v>
      </c>
      <c r="J780" s="600">
        <v>3.7</v>
      </c>
      <c r="K780" s="600" t="s">
        <v>1194</v>
      </c>
      <c r="L780" s="600" t="s">
        <v>1194</v>
      </c>
      <c r="M780" s="600" t="s">
        <v>7273</v>
      </c>
      <c r="N780" s="600" t="s">
        <v>79</v>
      </c>
      <c r="O780" s="600" t="s">
        <v>7274</v>
      </c>
      <c r="P780" s="600">
        <v>9</v>
      </c>
      <c r="Q780" s="600" t="s">
        <v>8108</v>
      </c>
      <c r="R780" s="600" t="s">
        <v>6653</v>
      </c>
      <c r="S780" s="600" t="s">
        <v>7719</v>
      </c>
      <c r="T780" s="600" t="s">
        <v>7275</v>
      </c>
      <c r="U780" s="600" t="s">
        <v>7489</v>
      </c>
      <c r="V780" s="600" t="s">
        <v>8199</v>
      </c>
      <c r="W780" s="600" t="s">
        <v>4373</v>
      </c>
      <c r="X780" s="600">
        <v>1</v>
      </c>
      <c r="Y780" s="600">
        <v>-2</v>
      </c>
      <c r="Z780" s="600" t="s">
        <v>7444</v>
      </c>
      <c r="AA780" s="600" t="s">
        <v>7445</v>
      </c>
      <c r="AB780" s="600" t="s">
        <v>8204</v>
      </c>
      <c r="AC780" s="600">
        <v>3550</v>
      </c>
      <c r="AD780" s="600">
        <v>3625</v>
      </c>
      <c r="AE780" s="600">
        <v>3700</v>
      </c>
      <c r="AF780" s="600">
        <v>675</v>
      </c>
      <c r="AG780" s="600">
        <v>735</v>
      </c>
      <c r="AH780" s="600">
        <v>795</v>
      </c>
      <c r="AI780" s="600">
        <v>2200</v>
      </c>
      <c r="AJ780" s="600">
        <v>2155</v>
      </c>
      <c r="AK780" s="600">
        <v>2110</v>
      </c>
      <c r="AL780" s="600">
        <v>1435</v>
      </c>
      <c r="AM780" s="600">
        <v>1375</v>
      </c>
      <c r="AN780" s="600">
        <v>1315</v>
      </c>
      <c r="AO780" s="600">
        <v>3</v>
      </c>
      <c r="AP780" s="600">
        <v>3</v>
      </c>
      <c r="AQ780" s="600">
        <v>3</v>
      </c>
      <c r="AR780" s="600"/>
      <c r="AS780" s="600">
        <v>-9.9</v>
      </c>
      <c r="AT780" s="600">
        <v>-10</v>
      </c>
      <c r="AU780" s="600">
        <v>2.5</v>
      </c>
      <c r="AV780" s="600">
        <v>-45.5</v>
      </c>
      <c r="AW780" s="600">
        <v>-45.5</v>
      </c>
      <c r="AX780" s="600">
        <v>-45.5</v>
      </c>
      <c r="AY780" s="600">
        <v>-112.7</v>
      </c>
      <c r="AZ780" s="600"/>
      <c r="BA780" s="600"/>
      <c r="BB780" s="600"/>
      <c r="BC780" s="600" t="str">
        <f t="shared" si="33"/>
        <v>FAIL</v>
      </c>
      <c r="BD780" s="600" t="str">
        <f t="shared" si="34"/>
        <v>FAIL</v>
      </c>
      <c r="BE780" s="600" t="str">
        <f t="shared" si="35"/>
        <v>FAIL</v>
      </c>
      <c r="BF780" s="600" t="s">
        <v>21</v>
      </c>
    </row>
    <row r="781" spans="1:58" ht="17.350000000000001">
      <c r="A781" s="599"/>
      <c r="B781" s="599" t="s">
        <v>8205</v>
      </c>
      <c r="C781" s="599" t="s">
        <v>7272</v>
      </c>
      <c r="D781" s="599" t="s">
        <v>16</v>
      </c>
      <c r="E781" s="599" t="s">
        <v>1388</v>
      </c>
      <c r="F781" s="599" t="s">
        <v>4702</v>
      </c>
      <c r="G781" s="599" t="s">
        <v>39</v>
      </c>
      <c r="H781" s="599" t="s">
        <v>4168</v>
      </c>
      <c r="I781" s="599">
        <v>1.2</v>
      </c>
      <c r="J781" s="599">
        <v>3.7</v>
      </c>
      <c r="K781" s="599" t="s">
        <v>1194</v>
      </c>
      <c r="L781" s="599" t="s">
        <v>1194</v>
      </c>
      <c r="M781" s="599" t="s">
        <v>7273</v>
      </c>
      <c r="N781" s="599" t="s">
        <v>79</v>
      </c>
      <c r="O781" s="599" t="s">
        <v>7274</v>
      </c>
      <c r="P781" s="599">
        <v>9</v>
      </c>
      <c r="Q781" s="599" t="s">
        <v>8108</v>
      </c>
      <c r="R781" s="599" t="s">
        <v>6653</v>
      </c>
      <c r="S781" s="599" t="s">
        <v>7719</v>
      </c>
      <c r="T781" s="599" t="s">
        <v>7275</v>
      </c>
      <c r="U781" s="599" t="s">
        <v>7489</v>
      </c>
      <c r="V781" s="599" t="s">
        <v>8199</v>
      </c>
      <c r="W781" s="599" t="s">
        <v>4373</v>
      </c>
      <c r="X781" s="599">
        <v>-2</v>
      </c>
      <c r="Y781" s="599">
        <v>1</v>
      </c>
      <c r="Z781" s="599" t="s">
        <v>7353</v>
      </c>
      <c r="AA781" s="599" t="s">
        <v>7354</v>
      </c>
      <c r="AB781" s="599" t="s">
        <v>8205</v>
      </c>
      <c r="AC781" s="599">
        <v>3550</v>
      </c>
      <c r="AD781" s="599">
        <v>3625</v>
      </c>
      <c r="AE781" s="599">
        <v>3700</v>
      </c>
      <c r="AF781" s="599">
        <v>9210</v>
      </c>
      <c r="AG781" s="599">
        <v>9405</v>
      </c>
      <c r="AH781" s="599">
        <v>9600</v>
      </c>
      <c r="AI781" s="599">
        <v>2110</v>
      </c>
      <c r="AJ781" s="599">
        <v>2155</v>
      </c>
      <c r="AK781" s="599">
        <v>2200</v>
      </c>
      <c r="AL781" s="599">
        <v>7010</v>
      </c>
      <c r="AM781" s="599">
        <v>7205</v>
      </c>
      <c r="AN781" s="599">
        <v>7400</v>
      </c>
      <c r="AO781" s="599">
        <v>3</v>
      </c>
      <c r="AP781" s="599">
        <v>3</v>
      </c>
      <c r="AQ781" s="599">
        <v>3</v>
      </c>
      <c r="AR781" s="599"/>
      <c r="AS781" s="599">
        <v>-9.9</v>
      </c>
      <c r="AT781" s="599">
        <v>-10</v>
      </c>
      <c r="AU781" s="599">
        <v>2.5</v>
      </c>
      <c r="AV781" s="599">
        <v>-26.4</v>
      </c>
      <c r="AW781" s="599">
        <v>-26.4</v>
      </c>
      <c r="AX781" s="599">
        <v>-26.4</v>
      </c>
      <c r="AY781" s="599">
        <v>-112.7</v>
      </c>
      <c r="AZ781" s="599"/>
      <c r="BA781" s="599"/>
      <c r="BB781" s="599"/>
      <c r="BC781" s="599" t="str">
        <f t="shared" si="33"/>
        <v>FAIL</v>
      </c>
      <c r="BD781" s="599" t="str">
        <f t="shared" si="34"/>
        <v>FAIL</v>
      </c>
      <c r="BE781" s="599" t="str">
        <f t="shared" si="35"/>
        <v>FAIL</v>
      </c>
      <c r="BF781" s="599" t="s">
        <v>21</v>
      </c>
    </row>
    <row r="782" spans="1:58" ht="17.350000000000001">
      <c r="A782" s="600"/>
      <c r="B782" s="600" t="s">
        <v>8206</v>
      </c>
      <c r="C782" s="600" t="s">
        <v>7272</v>
      </c>
      <c r="D782" s="600" t="s">
        <v>16</v>
      </c>
      <c r="E782" s="599" t="s">
        <v>1388</v>
      </c>
      <c r="F782" s="600" t="s">
        <v>4702</v>
      </c>
      <c r="G782" s="600" t="s">
        <v>39</v>
      </c>
      <c r="H782" s="600" t="s">
        <v>4168</v>
      </c>
      <c r="I782" s="600">
        <v>1.2</v>
      </c>
      <c r="J782" s="600">
        <v>3.7</v>
      </c>
      <c r="K782" s="600" t="s">
        <v>1194</v>
      </c>
      <c r="L782" s="600" t="s">
        <v>1194</v>
      </c>
      <c r="M782" s="600" t="s">
        <v>7273</v>
      </c>
      <c r="N782" s="600" t="s">
        <v>79</v>
      </c>
      <c r="O782" s="600" t="s">
        <v>7274</v>
      </c>
      <c r="P782" s="600">
        <v>9</v>
      </c>
      <c r="Q782" s="600" t="s">
        <v>8108</v>
      </c>
      <c r="R782" s="600" t="s">
        <v>6653</v>
      </c>
      <c r="S782" s="600" t="s">
        <v>7719</v>
      </c>
      <c r="T782" s="600" t="s">
        <v>7275</v>
      </c>
      <c r="U782" s="600" t="s">
        <v>7489</v>
      </c>
      <c r="V782" s="600" t="s">
        <v>8199</v>
      </c>
      <c r="W782" s="600" t="s">
        <v>4373</v>
      </c>
      <c r="X782" s="600">
        <v>2</v>
      </c>
      <c r="Y782" s="600">
        <v>-1</v>
      </c>
      <c r="Z782" s="600" t="s">
        <v>7416</v>
      </c>
      <c r="AA782" s="600" t="s">
        <v>7417</v>
      </c>
      <c r="AB782" s="600" t="s">
        <v>8206</v>
      </c>
      <c r="AC782" s="600">
        <v>3550</v>
      </c>
      <c r="AD782" s="600">
        <v>3625</v>
      </c>
      <c r="AE782" s="600">
        <v>3700</v>
      </c>
      <c r="AF782" s="600">
        <v>4900</v>
      </c>
      <c r="AG782" s="600">
        <v>5095</v>
      </c>
      <c r="AH782" s="600">
        <v>5290</v>
      </c>
      <c r="AI782" s="600">
        <v>2200</v>
      </c>
      <c r="AJ782" s="600">
        <v>2155</v>
      </c>
      <c r="AK782" s="600">
        <v>2110</v>
      </c>
      <c r="AL782" s="600">
        <v>2700</v>
      </c>
      <c r="AM782" s="600">
        <v>2895</v>
      </c>
      <c r="AN782" s="600">
        <v>3090</v>
      </c>
      <c r="AO782" s="600">
        <v>3</v>
      </c>
      <c r="AP782" s="600">
        <v>3</v>
      </c>
      <c r="AQ782" s="600">
        <v>3</v>
      </c>
      <c r="AR782" s="600"/>
      <c r="AS782" s="600">
        <v>-9.9</v>
      </c>
      <c r="AT782" s="600">
        <v>-10</v>
      </c>
      <c r="AU782" s="600">
        <v>2.5</v>
      </c>
      <c r="AV782" s="600">
        <v>-26.3</v>
      </c>
      <c r="AW782" s="600">
        <v>-26.3</v>
      </c>
      <c r="AX782" s="600">
        <v>-46.3</v>
      </c>
      <c r="AY782" s="600">
        <v>-112.7</v>
      </c>
      <c r="AZ782" s="600"/>
      <c r="BA782" s="600"/>
      <c r="BB782" s="600"/>
      <c r="BC782" s="600" t="str">
        <f t="shared" si="33"/>
        <v>FAIL</v>
      </c>
      <c r="BD782" s="600" t="str">
        <f t="shared" si="34"/>
        <v>FAIL</v>
      </c>
      <c r="BE782" s="600" t="str">
        <f t="shared" si="35"/>
        <v>FAIL</v>
      </c>
      <c r="BF782" s="600" t="s">
        <v>21</v>
      </c>
    </row>
    <row r="783" spans="1:58" ht="17.350000000000001">
      <c r="A783" s="599"/>
      <c r="B783" s="599" t="s">
        <v>8207</v>
      </c>
      <c r="C783" s="599" t="s">
        <v>7272</v>
      </c>
      <c r="D783" s="599" t="s">
        <v>16</v>
      </c>
      <c r="E783" s="599" t="s">
        <v>1388</v>
      </c>
      <c r="F783" s="599" t="s">
        <v>4702</v>
      </c>
      <c r="G783" s="599" t="s">
        <v>39</v>
      </c>
      <c r="H783" s="599" t="s">
        <v>4168</v>
      </c>
      <c r="I783" s="599">
        <v>1.2</v>
      </c>
      <c r="J783" s="599">
        <v>3.7</v>
      </c>
      <c r="K783" s="599" t="s">
        <v>1194</v>
      </c>
      <c r="L783" s="599" t="s">
        <v>1194</v>
      </c>
      <c r="M783" s="599" t="s">
        <v>7273</v>
      </c>
      <c r="N783" s="599" t="s">
        <v>79</v>
      </c>
      <c r="O783" s="599" t="s">
        <v>7274</v>
      </c>
      <c r="P783" s="599">
        <v>9</v>
      </c>
      <c r="Q783" s="599" t="s">
        <v>8108</v>
      </c>
      <c r="R783" s="599" t="s">
        <v>6653</v>
      </c>
      <c r="S783" s="599" t="s">
        <v>7719</v>
      </c>
      <c r="T783" s="599" t="s">
        <v>7283</v>
      </c>
      <c r="U783" s="599" t="s">
        <v>7489</v>
      </c>
      <c r="V783" s="599" t="s">
        <v>8199</v>
      </c>
      <c r="W783" s="599" t="s">
        <v>4373</v>
      </c>
      <c r="X783" s="599">
        <v>2</v>
      </c>
      <c r="Y783" s="599">
        <v>-1</v>
      </c>
      <c r="Z783" s="599" t="s">
        <v>7501</v>
      </c>
      <c r="AA783" s="599" t="s">
        <v>7502</v>
      </c>
      <c r="AB783" s="599" t="s">
        <v>8207</v>
      </c>
      <c r="AC783" s="599">
        <v>3685</v>
      </c>
      <c r="AD783" s="599">
        <v>3681.25</v>
      </c>
      <c r="AE783" s="599">
        <v>3640</v>
      </c>
      <c r="AF783" s="599">
        <v>5170</v>
      </c>
      <c r="AG783" s="599">
        <v>5207.5</v>
      </c>
      <c r="AH783" s="599">
        <v>5170</v>
      </c>
      <c r="AI783" s="599">
        <v>2200</v>
      </c>
      <c r="AJ783" s="599">
        <v>2155</v>
      </c>
      <c r="AK783" s="599">
        <v>2110</v>
      </c>
      <c r="AL783" s="599">
        <v>2970</v>
      </c>
      <c r="AM783" s="599">
        <v>3007.5</v>
      </c>
      <c r="AN783" s="599">
        <v>2970</v>
      </c>
      <c r="AO783" s="599"/>
      <c r="AP783" s="599"/>
      <c r="AQ783" s="599"/>
      <c r="AR783" s="599"/>
      <c r="AS783" s="599">
        <v>-6</v>
      </c>
      <c r="AT783" s="599">
        <v>-6</v>
      </c>
      <c r="AU783" s="599">
        <v>-6</v>
      </c>
      <c r="AV783" s="599">
        <v>-21.3</v>
      </c>
      <c r="AW783" s="599">
        <v>-21.3</v>
      </c>
      <c r="AX783" s="599">
        <v>-21.3</v>
      </c>
      <c r="AY783" s="599">
        <v>-112.7</v>
      </c>
      <c r="AZ783" s="599"/>
      <c r="BA783" s="599"/>
      <c r="BB783" s="599"/>
      <c r="BC783" s="599" t="str">
        <f t="shared" si="33"/>
        <v>FAIL</v>
      </c>
      <c r="BD783" s="599" t="str">
        <f t="shared" si="34"/>
        <v>FAIL</v>
      </c>
      <c r="BE783" s="599" t="str">
        <f t="shared" si="35"/>
        <v>FAIL</v>
      </c>
      <c r="BF783" s="599" t="s">
        <v>21</v>
      </c>
    </row>
    <row r="784" spans="1:58" ht="17.350000000000001">
      <c r="A784" s="600"/>
      <c r="B784" s="600" t="s">
        <v>8208</v>
      </c>
      <c r="C784" s="600" t="s">
        <v>7272</v>
      </c>
      <c r="D784" s="600" t="s">
        <v>16</v>
      </c>
      <c r="E784" s="599" t="s">
        <v>1388</v>
      </c>
      <c r="F784" s="600" t="s">
        <v>4702</v>
      </c>
      <c r="G784" s="600" t="s">
        <v>39</v>
      </c>
      <c r="H784" s="600" t="s">
        <v>4168</v>
      </c>
      <c r="I784" s="600">
        <v>1.2</v>
      </c>
      <c r="J784" s="600">
        <v>3.7</v>
      </c>
      <c r="K784" s="600" t="s">
        <v>1194</v>
      </c>
      <c r="L784" s="600" t="s">
        <v>1194</v>
      </c>
      <c r="M784" s="600" t="s">
        <v>7273</v>
      </c>
      <c r="N784" s="600" t="s">
        <v>79</v>
      </c>
      <c r="O784" s="600" t="s">
        <v>7274</v>
      </c>
      <c r="P784" s="600">
        <v>9</v>
      </c>
      <c r="Q784" s="600" t="s">
        <v>8108</v>
      </c>
      <c r="R784" s="600" t="s">
        <v>6653</v>
      </c>
      <c r="S784" s="600" t="s">
        <v>7719</v>
      </c>
      <c r="T784" s="600" t="s">
        <v>7644</v>
      </c>
      <c r="U784" s="600" t="s">
        <v>7504</v>
      </c>
      <c r="V784" s="600" t="s">
        <v>8209</v>
      </c>
      <c r="W784" s="600" t="s">
        <v>4373</v>
      </c>
      <c r="X784" s="600">
        <v>1</v>
      </c>
      <c r="Y784" s="600">
        <v>-2</v>
      </c>
      <c r="Z784" s="600" t="s">
        <v>7506</v>
      </c>
      <c r="AA784" s="600" t="s">
        <v>7507</v>
      </c>
      <c r="AB784" s="600" t="s">
        <v>8208</v>
      </c>
      <c r="AC784" s="600">
        <v>3664</v>
      </c>
      <c r="AD784" s="600">
        <v>3682</v>
      </c>
      <c r="AE784" s="600">
        <v>3700</v>
      </c>
      <c r="AF784" s="600">
        <v>777</v>
      </c>
      <c r="AG784" s="600">
        <v>777</v>
      </c>
      <c r="AH784" s="600">
        <v>777</v>
      </c>
      <c r="AI784" s="600">
        <v>2110</v>
      </c>
      <c r="AJ784" s="600">
        <v>2128</v>
      </c>
      <c r="AK784" s="600">
        <v>2146</v>
      </c>
      <c r="AL784" s="600">
        <v>1333</v>
      </c>
      <c r="AM784" s="600">
        <v>1333</v>
      </c>
      <c r="AN784" s="600">
        <v>1333</v>
      </c>
      <c r="AO784" s="600"/>
      <c r="AP784" s="600"/>
      <c r="AQ784" s="600"/>
      <c r="AR784" s="600"/>
      <c r="AS784" s="600">
        <v>-19</v>
      </c>
      <c r="AT784" s="600">
        <v>-19</v>
      </c>
      <c r="AU784" s="600">
        <v>-6.5</v>
      </c>
      <c r="AV784" s="600">
        <v>-23.3</v>
      </c>
      <c r="AW784" s="600">
        <v>-23.3</v>
      </c>
      <c r="AX784" s="600">
        <v>-23.3</v>
      </c>
      <c r="AY784" s="600">
        <v>-112.7</v>
      </c>
      <c r="AZ784" s="600"/>
      <c r="BA784" s="600"/>
      <c r="BB784" s="600"/>
      <c r="BC784" s="600" t="str">
        <f t="shared" si="33"/>
        <v>FAIL</v>
      </c>
      <c r="BD784" s="600" t="str">
        <f t="shared" si="34"/>
        <v>FAIL</v>
      </c>
      <c r="BE784" s="600" t="str">
        <f t="shared" si="35"/>
        <v>FAIL</v>
      </c>
      <c r="BF784" s="600" t="s">
        <v>21</v>
      </c>
    </row>
    <row r="785" spans="1:59" ht="17.350000000000001">
      <c r="A785" s="599"/>
      <c r="B785" s="599" t="s">
        <v>8210</v>
      </c>
      <c r="C785" s="599" t="s">
        <v>7272</v>
      </c>
      <c r="D785" s="599" t="s">
        <v>16</v>
      </c>
      <c r="E785" s="599" t="s">
        <v>3429</v>
      </c>
      <c r="F785" s="599" t="s">
        <v>4702</v>
      </c>
      <c r="G785" s="599" t="s">
        <v>39</v>
      </c>
      <c r="H785" s="599" t="s">
        <v>4168</v>
      </c>
      <c r="I785" s="599">
        <v>1.2</v>
      </c>
      <c r="J785" s="599">
        <v>3.7</v>
      </c>
      <c r="K785" s="599" t="s">
        <v>1194</v>
      </c>
      <c r="L785" s="599" t="s">
        <v>1194</v>
      </c>
      <c r="M785" s="599" t="s">
        <v>7273</v>
      </c>
      <c r="N785" s="599" t="s">
        <v>79</v>
      </c>
      <c r="O785" s="599" t="s">
        <v>7274</v>
      </c>
      <c r="P785" s="599">
        <v>9</v>
      </c>
      <c r="Q785" s="599" t="s">
        <v>8108</v>
      </c>
      <c r="R785" s="599" t="s">
        <v>6653</v>
      </c>
      <c r="S785" s="599" t="s">
        <v>7644</v>
      </c>
      <c r="T785" s="599" t="s">
        <v>7283</v>
      </c>
      <c r="U785" s="599" t="s">
        <v>7337</v>
      </c>
      <c r="V785" s="599" t="s">
        <v>8155</v>
      </c>
      <c r="W785" s="599" t="s">
        <v>7310</v>
      </c>
      <c r="X785" s="599">
        <v>-4</v>
      </c>
      <c r="Y785" s="599">
        <v>1</v>
      </c>
      <c r="Z785" s="599" t="s">
        <v>7531</v>
      </c>
      <c r="AA785" s="599" t="s">
        <v>7532</v>
      </c>
      <c r="AB785" s="599" t="s">
        <v>8210</v>
      </c>
      <c r="AC785" s="599">
        <v>777</v>
      </c>
      <c r="AD785" s="599">
        <v>782</v>
      </c>
      <c r="AE785" s="599">
        <v>777</v>
      </c>
      <c r="AF785" s="599">
        <v>5218</v>
      </c>
      <c r="AG785" s="599">
        <v>5283</v>
      </c>
      <c r="AH785" s="599">
        <v>5308</v>
      </c>
      <c r="AI785" s="599">
        <v>2110</v>
      </c>
      <c r="AJ785" s="599">
        <v>2155</v>
      </c>
      <c r="AK785" s="599">
        <v>2200</v>
      </c>
      <c r="AL785" s="599">
        <v>3018</v>
      </c>
      <c r="AM785" s="599">
        <v>3083</v>
      </c>
      <c r="AN785" s="599">
        <v>3108</v>
      </c>
      <c r="AO785" s="599"/>
      <c r="AP785" s="599"/>
      <c r="AQ785" s="599"/>
      <c r="AR785" s="599"/>
      <c r="AS785" s="599">
        <v>-5.3</v>
      </c>
      <c r="AT785" s="599">
        <v>-5.3</v>
      </c>
      <c r="AU785" s="599">
        <v>-5.3</v>
      </c>
      <c r="AV785" s="599">
        <v>-21.3</v>
      </c>
      <c r="AW785" s="599">
        <v>-21.3</v>
      </c>
      <c r="AX785" s="599">
        <v>-21.3</v>
      </c>
      <c r="AY785" s="599">
        <v>-112.7</v>
      </c>
      <c r="AZ785" s="599"/>
      <c r="BA785" s="599"/>
      <c r="BB785" s="599"/>
      <c r="BC785" s="599" t="s">
        <v>7525</v>
      </c>
      <c r="BD785" s="599" t="s">
        <v>7525</v>
      </c>
      <c r="BE785" s="599" t="s">
        <v>7525</v>
      </c>
      <c r="BF785" s="599" t="s">
        <v>21</v>
      </c>
      <c r="BG785" s="599" t="s">
        <v>7526</v>
      </c>
    </row>
    <row r="786" spans="1:59" ht="17.350000000000001">
      <c r="A786" s="599"/>
      <c r="B786" s="599" t="s">
        <v>8211</v>
      </c>
      <c r="C786" s="599" t="s">
        <v>7272</v>
      </c>
      <c r="D786" s="599" t="s">
        <v>16</v>
      </c>
      <c r="E786" s="599" t="s">
        <v>3429</v>
      </c>
      <c r="F786" s="599" t="s">
        <v>4702</v>
      </c>
      <c r="G786" s="599" t="s">
        <v>39</v>
      </c>
      <c r="H786" s="599" t="s">
        <v>4168</v>
      </c>
      <c r="I786" s="599">
        <v>1.2</v>
      </c>
      <c r="J786" s="599">
        <v>3.7</v>
      </c>
      <c r="K786" s="599" t="s">
        <v>1194</v>
      </c>
      <c r="L786" s="599" t="s">
        <v>1194</v>
      </c>
      <c r="M786" s="599" t="s">
        <v>7273</v>
      </c>
      <c r="N786" s="599" t="s">
        <v>79</v>
      </c>
      <c r="O786" s="599" t="s">
        <v>7274</v>
      </c>
      <c r="P786" s="599">
        <v>9</v>
      </c>
      <c r="Q786" s="599" t="s">
        <v>8108</v>
      </c>
      <c r="R786" s="599" t="s">
        <v>6653</v>
      </c>
      <c r="S786" s="599" t="s">
        <v>7652</v>
      </c>
      <c r="T786" s="599" t="s">
        <v>7283</v>
      </c>
      <c r="U786" s="599" t="s">
        <v>7337</v>
      </c>
      <c r="V786" s="599" t="s">
        <v>8162</v>
      </c>
      <c r="W786" s="599" t="s">
        <v>7310</v>
      </c>
      <c r="X786" s="599">
        <v>-4</v>
      </c>
      <c r="Y786" s="599">
        <v>1</v>
      </c>
      <c r="Z786" s="599" t="s">
        <v>7531</v>
      </c>
      <c r="AA786" s="599" t="s">
        <v>7532</v>
      </c>
      <c r="AB786" s="599" t="s">
        <v>8211</v>
      </c>
      <c r="AC786" s="599">
        <v>788</v>
      </c>
      <c r="AD786" s="599">
        <v>793</v>
      </c>
      <c r="AE786" s="599">
        <v>788</v>
      </c>
      <c r="AF786" s="599">
        <v>5262</v>
      </c>
      <c r="AG786" s="599">
        <v>5327</v>
      </c>
      <c r="AH786" s="599">
        <v>5352</v>
      </c>
      <c r="AI786" s="599">
        <v>2110</v>
      </c>
      <c r="AJ786" s="599">
        <v>2155</v>
      </c>
      <c r="AK786" s="599">
        <v>2200</v>
      </c>
      <c r="AL786" s="599">
        <v>3062</v>
      </c>
      <c r="AM786" s="599">
        <v>3127</v>
      </c>
      <c r="AN786" s="599">
        <v>3152</v>
      </c>
      <c r="AO786" s="599"/>
      <c r="AP786" s="599"/>
      <c r="AQ786" s="599"/>
      <c r="AR786" s="599"/>
      <c r="AS786" s="599">
        <v>-5.3</v>
      </c>
      <c r="AT786" s="599">
        <v>-5.3</v>
      </c>
      <c r="AU786" s="599">
        <v>-5.3</v>
      </c>
      <c r="AV786" s="599">
        <v>-21.3</v>
      </c>
      <c r="AW786" s="599">
        <v>-21.3</v>
      </c>
      <c r="AX786" s="599">
        <v>-21.3</v>
      </c>
      <c r="AY786" s="599">
        <v>-112.7</v>
      </c>
      <c r="AZ786" s="599"/>
      <c r="BA786" s="599"/>
      <c r="BB786" s="599"/>
      <c r="BC786" s="599" t="s">
        <v>7525</v>
      </c>
      <c r="BD786" s="599" t="s">
        <v>7525</v>
      </c>
      <c r="BE786" s="599" t="s">
        <v>7525</v>
      </c>
      <c r="BF786" s="599" t="s">
        <v>21</v>
      </c>
      <c r="BG786" s="599" t="s">
        <v>7526</v>
      </c>
    </row>
    <row r="787" spans="1:59" ht="17.350000000000001">
      <c r="A787" s="599"/>
      <c r="B787" s="599" t="s">
        <v>8212</v>
      </c>
      <c r="C787" s="599" t="s">
        <v>7272</v>
      </c>
      <c r="D787" s="599" t="s">
        <v>16</v>
      </c>
      <c r="E787" s="599" t="s">
        <v>3429</v>
      </c>
      <c r="F787" s="599" t="s">
        <v>4702</v>
      </c>
      <c r="G787" s="599" t="s">
        <v>39</v>
      </c>
      <c r="H787" s="599" t="s">
        <v>4168</v>
      </c>
      <c r="I787" s="599">
        <v>1.2</v>
      </c>
      <c r="J787" s="599">
        <v>3.7</v>
      </c>
      <c r="K787" s="599" t="s">
        <v>1194</v>
      </c>
      <c r="L787" s="599" t="s">
        <v>1194</v>
      </c>
      <c r="M787" s="599" t="s">
        <v>7273</v>
      </c>
      <c r="N787" s="599" t="s">
        <v>79</v>
      </c>
      <c r="O787" s="599" t="s">
        <v>7274</v>
      </c>
      <c r="P787" s="599">
        <v>9</v>
      </c>
      <c r="Q787" s="599" t="s">
        <v>8108</v>
      </c>
      <c r="R787" s="599" t="s">
        <v>6653</v>
      </c>
      <c r="S787" s="599" t="s">
        <v>7390</v>
      </c>
      <c r="T787" s="599" t="s">
        <v>7283</v>
      </c>
      <c r="U787" s="599" t="s">
        <v>7337</v>
      </c>
      <c r="V787" s="599" t="s">
        <v>8169</v>
      </c>
      <c r="W787" s="599" t="s">
        <v>7310</v>
      </c>
      <c r="X787" s="599">
        <v>-4</v>
      </c>
      <c r="Y787" s="599">
        <v>1</v>
      </c>
      <c r="Z787" s="599" t="s">
        <v>7531</v>
      </c>
      <c r="AA787" s="599" t="s">
        <v>7532</v>
      </c>
      <c r="AB787" s="599" t="s">
        <v>8212</v>
      </c>
      <c r="AC787" s="599">
        <v>824</v>
      </c>
      <c r="AD787" s="599">
        <v>836.5</v>
      </c>
      <c r="AE787" s="599">
        <v>824</v>
      </c>
      <c r="AF787" s="599">
        <v>5406</v>
      </c>
      <c r="AG787" s="599">
        <v>5501</v>
      </c>
      <c r="AH787" s="599">
        <v>5496</v>
      </c>
      <c r="AI787" s="599">
        <v>2110</v>
      </c>
      <c r="AJ787" s="599">
        <v>2155</v>
      </c>
      <c r="AK787" s="599">
        <v>2200</v>
      </c>
      <c r="AL787" s="599">
        <v>3206</v>
      </c>
      <c r="AM787" s="599">
        <v>3301</v>
      </c>
      <c r="AN787" s="599">
        <v>3296</v>
      </c>
      <c r="AO787" s="599"/>
      <c r="AP787" s="599"/>
      <c r="AQ787" s="599"/>
      <c r="AR787" s="599"/>
      <c r="AS787" s="599">
        <v>-5.3</v>
      </c>
      <c r="AT787" s="599">
        <v>-5.3</v>
      </c>
      <c r="AU787" s="599">
        <v>-5.3</v>
      </c>
      <c r="AV787" s="599">
        <v>-21.3</v>
      </c>
      <c r="AW787" s="599">
        <v>-21.4</v>
      </c>
      <c r="AX787" s="599">
        <v>-21.4</v>
      </c>
      <c r="AY787" s="599">
        <v>-112.7</v>
      </c>
      <c r="AZ787" s="599"/>
      <c r="BA787" s="599"/>
      <c r="BB787" s="599"/>
      <c r="BC787" s="599" t="s">
        <v>7525</v>
      </c>
      <c r="BD787" s="599" t="s">
        <v>7525</v>
      </c>
      <c r="BE787" s="599" t="s">
        <v>7525</v>
      </c>
      <c r="BF787" s="599" t="s">
        <v>21</v>
      </c>
      <c r="BG787" s="599" t="s">
        <v>7526</v>
      </c>
    </row>
    <row r="788" spans="1:59" ht="17.350000000000001">
      <c r="A788" s="599"/>
      <c r="B788" s="599" t="s">
        <v>8213</v>
      </c>
      <c r="C788" s="599" t="s">
        <v>7272</v>
      </c>
      <c r="D788" s="599" t="s">
        <v>16</v>
      </c>
      <c r="E788" s="599" t="s">
        <v>3429</v>
      </c>
      <c r="F788" s="599" t="s">
        <v>4702</v>
      </c>
      <c r="G788" s="599" t="s">
        <v>39</v>
      </c>
      <c r="H788" s="599" t="s">
        <v>4168</v>
      </c>
      <c r="I788" s="599">
        <v>1.2</v>
      </c>
      <c r="J788" s="599">
        <v>3.7</v>
      </c>
      <c r="K788" s="599" t="s">
        <v>1194</v>
      </c>
      <c r="L788" s="599" t="s">
        <v>1194</v>
      </c>
      <c r="M788" s="599" t="s">
        <v>7273</v>
      </c>
      <c r="N788" s="599" t="s">
        <v>79</v>
      </c>
      <c r="O788" s="599" t="s">
        <v>7274</v>
      </c>
      <c r="P788" s="599">
        <v>9</v>
      </c>
      <c r="Q788" s="599" t="s">
        <v>8108</v>
      </c>
      <c r="R788" s="599" t="s">
        <v>6653</v>
      </c>
      <c r="S788" s="599" t="s">
        <v>7592</v>
      </c>
      <c r="T788" s="599" t="s">
        <v>7283</v>
      </c>
      <c r="U788" s="599" t="s">
        <v>7436</v>
      </c>
      <c r="V788" s="599" t="s">
        <v>8176</v>
      </c>
      <c r="W788" s="599" t="s">
        <v>7310</v>
      </c>
      <c r="X788" s="599">
        <v>4</v>
      </c>
      <c r="Y788" s="599">
        <v>-1</v>
      </c>
      <c r="Z788" s="599" t="s">
        <v>7546</v>
      </c>
      <c r="AA788" s="599" t="s">
        <v>7547</v>
      </c>
      <c r="AB788" s="599" t="s">
        <v>8213</v>
      </c>
      <c r="AC788" s="599">
        <v>1850</v>
      </c>
      <c r="AD788" s="599">
        <v>1880</v>
      </c>
      <c r="AE788" s="599">
        <v>1850</v>
      </c>
      <c r="AF788" s="599">
        <v>5200</v>
      </c>
      <c r="AG788" s="599">
        <v>5365</v>
      </c>
      <c r="AH788" s="599">
        <v>5290</v>
      </c>
      <c r="AI788" s="599">
        <v>2200</v>
      </c>
      <c r="AJ788" s="599">
        <v>2155</v>
      </c>
      <c r="AK788" s="599">
        <v>2110</v>
      </c>
      <c r="AL788" s="599">
        <v>3000</v>
      </c>
      <c r="AM788" s="599">
        <v>3165</v>
      </c>
      <c r="AN788" s="599">
        <v>3090</v>
      </c>
      <c r="AO788" s="599"/>
      <c r="AP788" s="599"/>
      <c r="AQ788" s="599"/>
      <c r="AR788" s="599"/>
      <c r="AS788" s="599">
        <v>23.9</v>
      </c>
      <c r="AT788" s="599">
        <v>23.9</v>
      </c>
      <c r="AU788" s="599">
        <v>23.9</v>
      </c>
      <c r="AV788" s="599">
        <v>-21.3</v>
      </c>
      <c r="AW788" s="599">
        <v>-21.3</v>
      </c>
      <c r="AX788" s="599">
        <v>-21.3</v>
      </c>
      <c r="AY788" s="599">
        <v>-112.7</v>
      </c>
      <c r="AZ788" s="599"/>
      <c r="BA788" s="599"/>
      <c r="BB788" s="599"/>
      <c r="BC788" s="599" t="s">
        <v>7525</v>
      </c>
      <c r="BD788" s="599" t="s">
        <v>7525</v>
      </c>
      <c r="BE788" s="599" t="s">
        <v>7525</v>
      </c>
      <c r="BF788" s="599" t="s">
        <v>21</v>
      </c>
      <c r="BG788" s="599" t="s">
        <v>7526</v>
      </c>
    </row>
    <row r="789" spans="1:59" ht="17.350000000000001">
      <c r="A789" s="600"/>
      <c r="B789" s="600" t="s">
        <v>8214</v>
      </c>
      <c r="C789" s="600" t="s">
        <v>7272</v>
      </c>
      <c r="D789" s="600" t="s">
        <v>16</v>
      </c>
      <c r="E789" s="600" t="s">
        <v>3429</v>
      </c>
      <c r="F789" s="600" t="s">
        <v>4702</v>
      </c>
      <c r="G789" s="600" t="s">
        <v>39</v>
      </c>
      <c r="H789" s="600" t="s">
        <v>4168</v>
      </c>
      <c r="I789" s="600">
        <v>1.2</v>
      </c>
      <c r="J789" s="600">
        <v>3.7</v>
      </c>
      <c r="K789" s="600" t="s">
        <v>1194</v>
      </c>
      <c r="L789" s="600" t="s">
        <v>1194</v>
      </c>
      <c r="M789" s="600" t="s">
        <v>7273</v>
      </c>
      <c r="N789" s="600" t="s">
        <v>79</v>
      </c>
      <c r="O789" s="600" t="s">
        <v>7274</v>
      </c>
      <c r="P789" s="600">
        <v>9</v>
      </c>
      <c r="Q789" s="600" t="s">
        <v>8108</v>
      </c>
      <c r="R789" s="600" t="s">
        <v>6653</v>
      </c>
      <c r="S789" s="600" t="s">
        <v>764</v>
      </c>
      <c r="T789" s="600" t="s">
        <v>7538</v>
      </c>
      <c r="U789" s="600" t="s">
        <v>7451</v>
      </c>
      <c r="V789" s="600" t="s">
        <v>8184</v>
      </c>
      <c r="W789" s="600" t="s">
        <v>7310</v>
      </c>
      <c r="X789" s="600">
        <v>3</v>
      </c>
      <c r="Y789" s="600">
        <v>-2</v>
      </c>
      <c r="Z789" s="600" t="s">
        <v>7733</v>
      </c>
      <c r="AA789" s="600" t="s">
        <v>7734</v>
      </c>
      <c r="AB789" s="600" t="s">
        <v>8214</v>
      </c>
      <c r="AC789" s="600">
        <v>2315</v>
      </c>
      <c r="AD789" s="600">
        <v>2312.25</v>
      </c>
      <c r="AE789" s="600">
        <v>2305</v>
      </c>
      <c r="AF789" s="600">
        <v>2401</v>
      </c>
      <c r="AG789" s="600">
        <v>2405.12</v>
      </c>
      <c r="AH789" s="600">
        <v>2402.5</v>
      </c>
      <c r="AI789" s="600">
        <v>2143</v>
      </c>
      <c r="AJ789" s="600">
        <v>2126.5</v>
      </c>
      <c r="AK789" s="600">
        <v>2110</v>
      </c>
      <c r="AL789" s="600">
        <v>258</v>
      </c>
      <c r="AM789" s="600">
        <v>262.125</v>
      </c>
      <c r="AN789" s="600">
        <v>259.5</v>
      </c>
      <c r="AO789" s="600"/>
      <c r="AP789" s="600"/>
      <c r="AQ789" s="600"/>
      <c r="AR789" s="600"/>
      <c r="AS789" s="600">
        <v>24</v>
      </c>
      <c r="AT789" s="600">
        <v>24</v>
      </c>
      <c r="AU789" s="600">
        <v>24</v>
      </c>
      <c r="AV789" s="600">
        <v>3.8</v>
      </c>
      <c r="AW789" s="600">
        <v>3.8</v>
      </c>
      <c r="AX789" s="600">
        <v>3.8</v>
      </c>
      <c r="AY789" s="600">
        <v>-112.7</v>
      </c>
      <c r="AZ789" s="600"/>
      <c r="BA789" s="600"/>
      <c r="BB789" s="600"/>
      <c r="BC789" s="600" t="s">
        <v>7525</v>
      </c>
      <c r="BD789" s="600" t="s">
        <v>7525</v>
      </c>
      <c r="BE789" s="600" t="s">
        <v>7525</v>
      </c>
      <c r="BF789" s="600" t="s">
        <v>21</v>
      </c>
      <c r="BG789" s="600" t="s">
        <v>7526</v>
      </c>
    </row>
    <row r="790" spans="1:59" ht="17.350000000000001">
      <c r="A790" s="600"/>
      <c r="B790" s="600" t="s">
        <v>8215</v>
      </c>
      <c r="C790" s="600" t="s">
        <v>7272</v>
      </c>
      <c r="D790" s="600" t="s">
        <v>16</v>
      </c>
      <c r="E790" s="600" t="s">
        <v>3429</v>
      </c>
      <c r="F790" s="600" t="s">
        <v>4702</v>
      </c>
      <c r="G790" s="600" t="s">
        <v>39</v>
      </c>
      <c r="H790" s="600" t="s">
        <v>4168</v>
      </c>
      <c r="I790" s="600">
        <v>1.2</v>
      </c>
      <c r="J790" s="600">
        <v>3.7</v>
      </c>
      <c r="K790" s="600" t="s">
        <v>1194</v>
      </c>
      <c r="L790" s="600" t="s">
        <v>1194</v>
      </c>
      <c r="M790" s="600" t="s">
        <v>7273</v>
      </c>
      <c r="N790" s="600" t="s">
        <v>79</v>
      </c>
      <c r="O790" s="600" t="s">
        <v>7274</v>
      </c>
      <c r="P790" s="600">
        <v>9</v>
      </c>
      <c r="Q790" s="600" t="s">
        <v>8108</v>
      </c>
      <c r="R790" s="600" t="s">
        <v>6653</v>
      </c>
      <c r="S790" s="600" t="s">
        <v>765</v>
      </c>
      <c r="T790" s="600" t="s">
        <v>7283</v>
      </c>
      <c r="U790" s="600" t="s">
        <v>7451</v>
      </c>
      <c r="V790" s="600" t="s">
        <v>8192</v>
      </c>
      <c r="W790" s="600" t="s">
        <v>7306</v>
      </c>
      <c r="X790" s="600">
        <v>3</v>
      </c>
      <c r="Y790" s="600">
        <v>-1</v>
      </c>
      <c r="Z790" s="600" t="s">
        <v>7549</v>
      </c>
      <c r="AA790" s="600" t="s">
        <v>7550</v>
      </c>
      <c r="AB790" s="600" t="s">
        <v>8215</v>
      </c>
      <c r="AC790" s="600">
        <v>2500</v>
      </c>
      <c r="AD790" s="600">
        <v>2535</v>
      </c>
      <c r="AE790" s="600">
        <v>2500</v>
      </c>
      <c r="AF790" s="600">
        <v>5300</v>
      </c>
      <c r="AG790" s="600">
        <v>5450</v>
      </c>
      <c r="AH790" s="600">
        <v>5390</v>
      </c>
      <c r="AI790" s="600">
        <v>2200</v>
      </c>
      <c r="AJ790" s="600">
        <v>2155</v>
      </c>
      <c r="AK790" s="600">
        <v>2110</v>
      </c>
      <c r="AL790" s="600">
        <v>3100</v>
      </c>
      <c r="AM790" s="600">
        <v>3250</v>
      </c>
      <c r="AN790" s="600">
        <v>3190</v>
      </c>
      <c r="AO790" s="600"/>
      <c r="AP790" s="600"/>
      <c r="AQ790" s="600"/>
      <c r="AR790" s="600"/>
      <c r="AS790" s="600">
        <v>24</v>
      </c>
      <c r="AT790" s="600">
        <v>24</v>
      </c>
      <c r="AU790" s="600">
        <v>24</v>
      </c>
      <c r="AV790" s="600">
        <v>-21.3</v>
      </c>
      <c r="AW790" s="600">
        <v>-21.3</v>
      </c>
      <c r="AX790" s="600">
        <v>-21.3</v>
      </c>
      <c r="AY790" s="600">
        <v>-112.7</v>
      </c>
      <c r="AZ790" s="600"/>
      <c r="BA790" s="600"/>
      <c r="BB790" s="600"/>
      <c r="BC790" s="600" t="s">
        <v>7525</v>
      </c>
      <c r="BD790" s="600" t="s">
        <v>7525</v>
      </c>
      <c r="BE790" s="600" t="s">
        <v>7525</v>
      </c>
      <c r="BF790" s="600" t="s">
        <v>21</v>
      </c>
      <c r="BG790" s="600" t="s">
        <v>7526</v>
      </c>
    </row>
    <row r="791" spans="1:59" ht="17.350000000000001">
      <c r="A791" s="600"/>
      <c r="B791" s="600" t="s">
        <v>8216</v>
      </c>
      <c r="C791" s="600" t="s">
        <v>7272</v>
      </c>
      <c r="D791" s="600" t="s">
        <v>16</v>
      </c>
      <c r="E791" s="600" t="s">
        <v>3429</v>
      </c>
      <c r="F791" s="600" t="s">
        <v>4702</v>
      </c>
      <c r="G791" s="600" t="s">
        <v>39</v>
      </c>
      <c r="H791" s="600" t="s">
        <v>4168</v>
      </c>
      <c r="I791" s="600">
        <v>1.2</v>
      </c>
      <c r="J791" s="600">
        <v>3.7</v>
      </c>
      <c r="K791" s="600" t="s">
        <v>1194</v>
      </c>
      <c r="L791" s="600" t="s">
        <v>1194</v>
      </c>
      <c r="M791" s="600" t="s">
        <v>7273</v>
      </c>
      <c r="N791" s="600" t="s">
        <v>79</v>
      </c>
      <c r="O791" s="600" t="s">
        <v>7274</v>
      </c>
      <c r="P791" s="600">
        <v>9</v>
      </c>
      <c r="Q791" s="600" t="s">
        <v>8108</v>
      </c>
      <c r="R791" s="600" t="s">
        <v>6653</v>
      </c>
      <c r="S791" s="600" t="s">
        <v>765</v>
      </c>
      <c r="T791" s="600" t="s">
        <v>7538</v>
      </c>
      <c r="U791" s="600" t="s">
        <v>7451</v>
      </c>
      <c r="V791" s="600" t="s">
        <v>8192</v>
      </c>
      <c r="W791" s="600" t="s">
        <v>7310</v>
      </c>
      <c r="X791" s="600">
        <v>-2</v>
      </c>
      <c r="Y791" s="600">
        <v>3</v>
      </c>
      <c r="Z791" s="600" t="s">
        <v>7554</v>
      </c>
      <c r="AA791" s="600" t="s">
        <v>7555</v>
      </c>
      <c r="AB791" s="600" t="s">
        <v>8216</v>
      </c>
      <c r="AC791" s="600">
        <v>2546.5</v>
      </c>
      <c r="AD791" s="600">
        <v>2547</v>
      </c>
      <c r="AE791" s="600">
        <v>2501.5</v>
      </c>
      <c r="AF791" s="600">
        <v>2401</v>
      </c>
      <c r="AG791" s="600">
        <v>2416.33</v>
      </c>
      <c r="AH791" s="600">
        <v>2401</v>
      </c>
      <c r="AI791" s="600">
        <v>2110</v>
      </c>
      <c r="AJ791" s="600">
        <v>2155</v>
      </c>
      <c r="AK791" s="600">
        <v>2200</v>
      </c>
      <c r="AL791" s="600">
        <v>201</v>
      </c>
      <c r="AM791" s="600">
        <v>216.333</v>
      </c>
      <c r="AN791" s="600">
        <v>201</v>
      </c>
      <c r="AO791" s="600"/>
      <c r="AP791" s="600"/>
      <c r="AQ791" s="600"/>
      <c r="AR791" s="600"/>
      <c r="AS791" s="600">
        <v>24</v>
      </c>
      <c r="AT791" s="600">
        <v>24</v>
      </c>
      <c r="AU791" s="600">
        <v>24</v>
      </c>
      <c r="AV791" s="600">
        <v>3.8</v>
      </c>
      <c r="AW791" s="600">
        <v>3.8</v>
      </c>
      <c r="AX791" s="600">
        <v>3.8</v>
      </c>
      <c r="AY791" s="600">
        <v>-112.7</v>
      </c>
      <c r="AZ791" s="600"/>
      <c r="BA791" s="600"/>
      <c r="BB791" s="600"/>
      <c r="BC791" s="600" t="s">
        <v>7525</v>
      </c>
      <c r="BD791" s="600" t="s">
        <v>7525</v>
      </c>
      <c r="BE791" s="600" t="s">
        <v>7525</v>
      </c>
      <c r="BF791" s="600" t="s">
        <v>21</v>
      </c>
      <c r="BG791" s="600" t="s">
        <v>7526</v>
      </c>
    </row>
    <row r="792" spans="1:59" ht="17.350000000000001">
      <c r="A792" s="599"/>
      <c r="B792" s="599" t="s">
        <v>8217</v>
      </c>
      <c r="C792" s="599" t="s">
        <v>7272</v>
      </c>
      <c r="D792" s="599" t="s">
        <v>16</v>
      </c>
      <c r="E792" s="599" t="s">
        <v>3429</v>
      </c>
      <c r="F792" s="599" t="s">
        <v>4702</v>
      </c>
      <c r="G792" s="599" t="s">
        <v>39</v>
      </c>
      <c r="H792" s="599" t="s">
        <v>4168</v>
      </c>
      <c r="I792" s="599">
        <v>1.2</v>
      </c>
      <c r="J792" s="599">
        <v>3.7</v>
      </c>
      <c r="K792" s="599" t="s">
        <v>1194</v>
      </c>
      <c r="L792" s="599" t="s">
        <v>1194</v>
      </c>
      <c r="M792" s="599" t="s">
        <v>7273</v>
      </c>
      <c r="N792" s="599" t="s">
        <v>79</v>
      </c>
      <c r="O792" s="599" t="s">
        <v>7274</v>
      </c>
      <c r="P792" s="599">
        <v>9</v>
      </c>
      <c r="Q792" s="599" t="s">
        <v>8108</v>
      </c>
      <c r="R792" s="599" t="s">
        <v>6653</v>
      </c>
      <c r="S792" s="599" t="s">
        <v>7719</v>
      </c>
      <c r="T792" s="599" t="s">
        <v>7538</v>
      </c>
      <c r="U792" s="599" t="s">
        <v>7489</v>
      </c>
      <c r="V792" s="599" t="s">
        <v>8199</v>
      </c>
      <c r="W792" s="599" t="s">
        <v>7306</v>
      </c>
      <c r="X792" s="599">
        <v>2</v>
      </c>
      <c r="Y792" s="599">
        <v>-2</v>
      </c>
      <c r="Z792" s="599" t="s">
        <v>7559</v>
      </c>
      <c r="AA792" s="599" t="s">
        <v>7560</v>
      </c>
      <c r="AB792" s="599" t="s">
        <v>8217</v>
      </c>
      <c r="AC792" s="599">
        <v>3550</v>
      </c>
      <c r="AD792" s="599">
        <v>3558</v>
      </c>
      <c r="AE792" s="599">
        <v>3550</v>
      </c>
      <c r="AF792" s="599">
        <v>2450</v>
      </c>
      <c r="AG792" s="599">
        <v>2474</v>
      </c>
      <c r="AH792" s="599">
        <v>2482</v>
      </c>
      <c r="AI792" s="599">
        <v>2200</v>
      </c>
      <c r="AJ792" s="599">
        <v>2168</v>
      </c>
      <c r="AK792" s="599">
        <v>2136</v>
      </c>
      <c r="AL792" s="599">
        <v>250</v>
      </c>
      <c r="AM792" s="599">
        <v>274</v>
      </c>
      <c r="AN792" s="599">
        <v>282</v>
      </c>
      <c r="AO792" s="599"/>
      <c r="AP792" s="599"/>
      <c r="AQ792" s="599"/>
      <c r="AR792" s="599"/>
      <c r="AS792" s="599">
        <v>-5.9</v>
      </c>
      <c r="AT792" s="599">
        <v>-5.9</v>
      </c>
      <c r="AU792" s="599">
        <v>-5.9</v>
      </c>
      <c r="AV792" s="599">
        <v>3.8</v>
      </c>
      <c r="AW792" s="599">
        <v>3.8</v>
      </c>
      <c r="AX792" s="599">
        <v>3.8</v>
      </c>
      <c r="AY792" s="599">
        <v>-112.7</v>
      </c>
      <c r="AZ792" s="599"/>
      <c r="BA792" s="599"/>
      <c r="BB792" s="599"/>
      <c r="BC792" s="599" t="s">
        <v>7525</v>
      </c>
      <c r="BD792" s="599" t="s">
        <v>7525</v>
      </c>
      <c r="BE792" s="599" t="s">
        <v>7525</v>
      </c>
      <c r="BF792" s="599" t="s">
        <v>21</v>
      </c>
      <c r="BG792" s="599" t="s">
        <v>7526</v>
      </c>
    </row>
    <row r="793" spans="1:59" ht="17.350000000000001">
      <c r="A793" s="599"/>
      <c r="B793" s="599" t="s">
        <v>8218</v>
      </c>
      <c r="C793" s="599" t="s">
        <v>7272</v>
      </c>
      <c r="D793" s="599" t="s">
        <v>16</v>
      </c>
      <c r="E793" s="599" t="s">
        <v>1388</v>
      </c>
      <c r="F793" s="599" t="s">
        <v>4702</v>
      </c>
      <c r="G793" s="599" t="s">
        <v>39</v>
      </c>
      <c r="H793" s="599" t="s">
        <v>4168</v>
      </c>
      <c r="I793" s="599">
        <v>1.2</v>
      </c>
      <c r="J793" s="599">
        <v>3.7</v>
      </c>
      <c r="K793" s="599" t="s">
        <v>1194</v>
      </c>
      <c r="L793" s="599" t="s">
        <v>1194</v>
      </c>
      <c r="M793" s="599" t="s">
        <v>7273</v>
      </c>
      <c r="N793" s="599" t="s">
        <v>79</v>
      </c>
      <c r="O793" s="599" t="s">
        <v>7274</v>
      </c>
      <c r="P793" s="599">
        <v>9</v>
      </c>
      <c r="Q793" s="599" t="s">
        <v>1186</v>
      </c>
      <c r="R793" s="599" t="s">
        <v>6747</v>
      </c>
      <c r="S793" s="599"/>
      <c r="T793" s="599" t="s">
        <v>7275</v>
      </c>
      <c r="U793" s="599" t="s">
        <v>7276</v>
      </c>
      <c r="V793" s="599" t="s">
        <v>7276</v>
      </c>
      <c r="W793" s="599"/>
      <c r="X793" s="599"/>
      <c r="Y793" s="599"/>
      <c r="Z793" s="599" t="s">
        <v>7277</v>
      </c>
      <c r="AA793" s="599" t="s">
        <v>7278</v>
      </c>
      <c r="AB793" s="599" t="s">
        <v>8218</v>
      </c>
      <c r="AC793" s="599"/>
      <c r="AD793" s="599"/>
      <c r="AE793" s="599"/>
      <c r="AF793" s="599">
        <v>4600</v>
      </c>
      <c r="AG793" s="599">
        <v>4670</v>
      </c>
      <c r="AH793" s="599">
        <v>4740</v>
      </c>
      <c r="AI793" s="599">
        <v>2300</v>
      </c>
      <c r="AJ793" s="599">
        <v>2335</v>
      </c>
      <c r="AK793" s="599">
        <v>2370</v>
      </c>
      <c r="AL793" s="599">
        <v>2230</v>
      </c>
      <c r="AM793" s="599">
        <v>2300</v>
      </c>
      <c r="AN793" s="599">
        <v>2370</v>
      </c>
      <c r="AO793" s="599">
        <v>3</v>
      </c>
      <c r="AP793" s="599">
        <v>3</v>
      </c>
      <c r="AQ793" s="599">
        <v>3</v>
      </c>
      <c r="AR793" s="599"/>
      <c r="AS793" s="599"/>
      <c r="AT793" s="599"/>
      <c r="AU793" s="599"/>
      <c r="AV793" s="599">
        <v>-26.3</v>
      </c>
      <c r="AW793" s="599">
        <v>-26.3</v>
      </c>
      <c r="AX793" s="599">
        <v>-26.3</v>
      </c>
      <c r="AY793" s="599">
        <v>-112.9</v>
      </c>
      <c r="AZ793" s="599"/>
      <c r="BA793" s="599"/>
      <c r="BB793" s="599"/>
      <c r="BC793" s="599" t="str">
        <f t="shared" si="33"/>
        <v>FAIL</v>
      </c>
      <c r="BD793" s="599" t="str">
        <f t="shared" si="34"/>
        <v>FAIL</v>
      </c>
      <c r="BE793" s="599" t="str">
        <f t="shared" si="35"/>
        <v>FAIL</v>
      </c>
      <c r="BF793" s="599" t="s">
        <v>21</v>
      </c>
    </row>
    <row r="794" spans="1:59" ht="17.350000000000001">
      <c r="A794" s="600"/>
      <c r="B794" s="600" t="s">
        <v>8219</v>
      </c>
      <c r="C794" s="600" t="s">
        <v>7272</v>
      </c>
      <c r="D794" s="600" t="s">
        <v>16</v>
      </c>
      <c r="E794" s="599" t="s">
        <v>1388</v>
      </c>
      <c r="F794" s="600" t="s">
        <v>4702</v>
      </c>
      <c r="G794" s="600" t="s">
        <v>39</v>
      </c>
      <c r="H794" s="600" t="s">
        <v>4168</v>
      </c>
      <c r="I794" s="600">
        <v>1.2</v>
      </c>
      <c r="J794" s="600">
        <v>3.7</v>
      </c>
      <c r="K794" s="600" t="s">
        <v>1194</v>
      </c>
      <c r="L794" s="600" t="s">
        <v>1194</v>
      </c>
      <c r="M794" s="600" t="s">
        <v>7273</v>
      </c>
      <c r="N794" s="600" t="s">
        <v>79</v>
      </c>
      <c r="O794" s="600" t="s">
        <v>7274</v>
      </c>
      <c r="P794" s="600">
        <v>9</v>
      </c>
      <c r="Q794" s="600" t="s">
        <v>1186</v>
      </c>
      <c r="R794" s="600" t="s">
        <v>6747</v>
      </c>
      <c r="S794" s="600"/>
      <c r="T794" s="600" t="s">
        <v>7275</v>
      </c>
      <c r="U794" s="600" t="s">
        <v>7276</v>
      </c>
      <c r="V794" s="600" t="s">
        <v>7276</v>
      </c>
      <c r="W794" s="600"/>
      <c r="X794" s="600"/>
      <c r="Y794" s="600"/>
      <c r="Z794" s="600" t="s">
        <v>7280</v>
      </c>
      <c r="AA794" s="600" t="s">
        <v>7281</v>
      </c>
      <c r="AB794" s="600" t="s">
        <v>8219</v>
      </c>
      <c r="AC794" s="600"/>
      <c r="AD794" s="600"/>
      <c r="AE794" s="600"/>
      <c r="AF794" s="600">
        <v>6900</v>
      </c>
      <c r="AG794" s="600">
        <v>7005</v>
      </c>
      <c r="AH794" s="600">
        <v>7110</v>
      </c>
      <c r="AI794" s="600">
        <v>2300</v>
      </c>
      <c r="AJ794" s="600">
        <v>2335</v>
      </c>
      <c r="AK794" s="600">
        <v>2370</v>
      </c>
      <c r="AL794" s="600">
        <v>4530</v>
      </c>
      <c r="AM794" s="600">
        <v>4635</v>
      </c>
      <c r="AN794" s="600">
        <v>4740</v>
      </c>
      <c r="AO794" s="600">
        <v>3</v>
      </c>
      <c r="AP794" s="600">
        <v>3</v>
      </c>
      <c r="AQ794" s="600">
        <v>3</v>
      </c>
      <c r="AR794" s="600"/>
      <c r="AS794" s="600"/>
      <c r="AT794" s="600"/>
      <c r="AU794" s="600"/>
      <c r="AV794" s="600">
        <v>-36.4</v>
      </c>
      <c r="AW794" s="600">
        <v>-36.4</v>
      </c>
      <c r="AX794" s="600">
        <v>-36.4</v>
      </c>
      <c r="AY794" s="600">
        <v>-112.9</v>
      </c>
      <c r="AZ794" s="600"/>
      <c r="BA794" s="600"/>
      <c r="BB794" s="600"/>
      <c r="BC794" s="600" t="str">
        <f t="shared" si="33"/>
        <v>FAIL</v>
      </c>
      <c r="BD794" s="600" t="str">
        <f t="shared" si="34"/>
        <v>FAIL</v>
      </c>
      <c r="BE794" s="600" t="str">
        <f t="shared" si="35"/>
        <v>FAIL</v>
      </c>
      <c r="BF794" s="600" t="s">
        <v>21</v>
      </c>
    </row>
    <row r="795" spans="1:59" ht="17.350000000000001">
      <c r="A795" s="599"/>
      <c r="B795" s="599" t="s">
        <v>8220</v>
      </c>
      <c r="C795" s="599" t="s">
        <v>7272</v>
      </c>
      <c r="D795" s="599" t="s">
        <v>16</v>
      </c>
      <c r="E795" s="599" t="s">
        <v>1388</v>
      </c>
      <c r="F795" s="599" t="s">
        <v>4702</v>
      </c>
      <c r="G795" s="599" t="s">
        <v>39</v>
      </c>
      <c r="H795" s="599" t="s">
        <v>4168</v>
      </c>
      <c r="I795" s="599">
        <v>1.2</v>
      </c>
      <c r="J795" s="599">
        <v>3.7</v>
      </c>
      <c r="K795" s="599" t="s">
        <v>1194</v>
      </c>
      <c r="L795" s="599" t="s">
        <v>1194</v>
      </c>
      <c r="M795" s="599" t="s">
        <v>7273</v>
      </c>
      <c r="N795" s="599" t="s">
        <v>79</v>
      </c>
      <c r="O795" s="599" t="s">
        <v>7274</v>
      </c>
      <c r="P795" s="599">
        <v>9</v>
      </c>
      <c r="Q795" s="599" t="s">
        <v>1186</v>
      </c>
      <c r="R795" s="599" t="s">
        <v>6747</v>
      </c>
      <c r="S795" s="599"/>
      <c r="T795" s="599" t="s">
        <v>7275</v>
      </c>
      <c r="U795" s="599" t="s">
        <v>7276</v>
      </c>
      <c r="V795" s="599" t="s">
        <v>7276</v>
      </c>
      <c r="W795" s="599"/>
      <c r="X795" s="599"/>
      <c r="Y795" s="599"/>
      <c r="Z795" s="599" t="s">
        <v>7287</v>
      </c>
      <c r="AA795" s="599" t="s">
        <v>7288</v>
      </c>
      <c r="AB795" s="599" t="s">
        <v>8220</v>
      </c>
      <c r="AC795" s="599"/>
      <c r="AD795" s="599"/>
      <c r="AE795" s="599"/>
      <c r="AF795" s="599">
        <v>9200</v>
      </c>
      <c r="AG795" s="599">
        <v>9340</v>
      </c>
      <c r="AH795" s="599">
        <v>9480</v>
      </c>
      <c r="AI795" s="599">
        <v>2300</v>
      </c>
      <c r="AJ795" s="599">
        <v>2335</v>
      </c>
      <c r="AK795" s="599">
        <v>2370</v>
      </c>
      <c r="AL795" s="599">
        <v>6830</v>
      </c>
      <c r="AM795" s="599">
        <v>6970</v>
      </c>
      <c r="AN795" s="599">
        <v>7110</v>
      </c>
      <c r="AO795" s="599">
        <v>3</v>
      </c>
      <c r="AP795" s="599">
        <v>3</v>
      </c>
      <c r="AQ795" s="599">
        <v>3</v>
      </c>
      <c r="AR795" s="599"/>
      <c r="AS795" s="599"/>
      <c r="AT795" s="599"/>
      <c r="AU795" s="599"/>
      <c r="AV795" s="599">
        <v>-26.4</v>
      </c>
      <c r="AW795" s="599">
        <v>-26.4</v>
      </c>
      <c r="AX795" s="599">
        <v>-26.4</v>
      </c>
      <c r="AY795" s="599">
        <v>-112.9</v>
      </c>
      <c r="AZ795" s="599"/>
      <c r="BA795" s="599"/>
      <c r="BB795" s="599"/>
      <c r="BC795" s="599" t="str">
        <f t="shared" si="33"/>
        <v>FAIL</v>
      </c>
      <c r="BD795" s="599" t="str">
        <f t="shared" si="34"/>
        <v>FAIL</v>
      </c>
      <c r="BE795" s="599" t="str">
        <f t="shared" si="35"/>
        <v>FAIL</v>
      </c>
      <c r="BF795" s="599" t="s">
        <v>21</v>
      </c>
    </row>
    <row r="796" spans="1:59" ht="17.350000000000001">
      <c r="A796" s="600"/>
      <c r="B796" s="600" t="s">
        <v>8221</v>
      </c>
      <c r="C796" s="600" t="s">
        <v>7272</v>
      </c>
      <c r="D796" s="600" t="s">
        <v>16</v>
      </c>
      <c r="E796" s="599" t="s">
        <v>1388</v>
      </c>
      <c r="F796" s="600" t="s">
        <v>4702</v>
      </c>
      <c r="G796" s="600" t="s">
        <v>39</v>
      </c>
      <c r="H796" s="600" t="s">
        <v>4168</v>
      </c>
      <c r="I796" s="600">
        <v>1.2</v>
      </c>
      <c r="J796" s="600">
        <v>3.7</v>
      </c>
      <c r="K796" s="600" t="s">
        <v>1194</v>
      </c>
      <c r="L796" s="600" t="s">
        <v>1194</v>
      </c>
      <c r="M796" s="600" t="s">
        <v>7273</v>
      </c>
      <c r="N796" s="600" t="s">
        <v>79</v>
      </c>
      <c r="O796" s="600" t="s">
        <v>7274</v>
      </c>
      <c r="P796" s="600">
        <v>9</v>
      </c>
      <c r="Q796" s="600" t="s">
        <v>1186</v>
      </c>
      <c r="R796" s="600" t="s">
        <v>6747</v>
      </c>
      <c r="S796" s="600"/>
      <c r="T796" s="600" t="s">
        <v>7275</v>
      </c>
      <c r="U796" s="600" t="s">
        <v>7276</v>
      </c>
      <c r="V796" s="600" t="s">
        <v>7276</v>
      </c>
      <c r="W796" s="600"/>
      <c r="X796" s="600"/>
      <c r="Y796" s="600"/>
      <c r="Z796" s="600" t="s">
        <v>7290</v>
      </c>
      <c r="AA796" s="600" t="s">
        <v>7291</v>
      </c>
      <c r="AB796" s="600" t="s">
        <v>8221</v>
      </c>
      <c r="AC796" s="600"/>
      <c r="AD796" s="600"/>
      <c r="AE796" s="600"/>
      <c r="AF796" s="600">
        <v>11500</v>
      </c>
      <c r="AG796" s="600">
        <v>11675</v>
      </c>
      <c r="AH796" s="600">
        <v>11850</v>
      </c>
      <c r="AI796" s="600">
        <v>2300</v>
      </c>
      <c r="AJ796" s="600">
        <v>2335</v>
      </c>
      <c r="AK796" s="600">
        <v>2370</v>
      </c>
      <c r="AL796" s="600">
        <v>9130</v>
      </c>
      <c r="AM796" s="600">
        <v>9305</v>
      </c>
      <c r="AN796" s="600">
        <v>9480</v>
      </c>
      <c r="AO796" s="600">
        <v>3</v>
      </c>
      <c r="AP796" s="600">
        <v>3</v>
      </c>
      <c r="AQ796" s="600">
        <v>3</v>
      </c>
      <c r="AR796" s="600"/>
      <c r="AS796" s="600"/>
      <c r="AT796" s="600"/>
      <c r="AU796" s="600"/>
      <c r="AV796" s="600">
        <v>-26.4</v>
      </c>
      <c r="AW796" s="600">
        <v>-26.4</v>
      </c>
      <c r="AX796" s="600">
        <v>-26.4</v>
      </c>
      <c r="AY796" s="600">
        <v>-112.9</v>
      </c>
      <c r="AZ796" s="600"/>
      <c r="BA796" s="600"/>
      <c r="BB796" s="600"/>
      <c r="BC796" s="600" t="str">
        <f t="shared" si="33"/>
        <v>FAIL</v>
      </c>
      <c r="BD796" s="600" t="str">
        <f t="shared" si="34"/>
        <v>FAIL</v>
      </c>
      <c r="BE796" s="600" t="str">
        <f t="shared" si="35"/>
        <v>FAIL</v>
      </c>
      <c r="BF796" s="600" t="s">
        <v>21</v>
      </c>
    </row>
    <row r="797" spans="1:59" ht="17.350000000000001">
      <c r="A797" s="599"/>
      <c r="B797" s="599" t="s">
        <v>8222</v>
      </c>
      <c r="C797" s="599" t="s">
        <v>7272</v>
      </c>
      <c r="D797" s="599" t="s">
        <v>16</v>
      </c>
      <c r="E797" s="599" t="s">
        <v>1388</v>
      </c>
      <c r="F797" s="599" t="s">
        <v>4702</v>
      </c>
      <c r="G797" s="599" t="s">
        <v>39</v>
      </c>
      <c r="H797" s="599" t="s">
        <v>4168</v>
      </c>
      <c r="I797" s="599">
        <v>1.2</v>
      </c>
      <c r="J797" s="599">
        <v>3.7</v>
      </c>
      <c r="K797" s="599" t="s">
        <v>1194</v>
      </c>
      <c r="L797" s="599" t="s">
        <v>1194</v>
      </c>
      <c r="M797" s="599" t="s">
        <v>7273</v>
      </c>
      <c r="N797" s="599" t="s">
        <v>79</v>
      </c>
      <c r="O797" s="599" t="s">
        <v>7274</v>
      </c>
      <c r="P797" s="599">
        <v>9</v>
      </c>
      <c r="Q797" s="599" t="s">
        <v>1186</v>
      </c>
      <c r="R797" s="599" t="s">
        <v>6747</v>
      </c>
      <c r="S797" s="599"/>
      <c r="T797" s="599" t="s">
        <v>7275</v>
      </c>
      <c r="U797" s="599" t="s">
        <v>7276</v>
      </c>
      <c r="V797" s="599" t="s">
        <v>7276</v>
      </c>
      <c r="W797" s="599" t="s">
        <v>7299</v>
      </c>
      <c r="X797" s="599">
        <v>0</v>
      </c>
      <c r="Y797" s="599">
        <v>2</v>
      </c>
      <c r="Z797" s="599" t="s">
        <v>7300</v>
      </c>
      <c r="AA797" s="599" t="s">
        <v>7301</v>
      </c>
      <c r="AB797" s="599" t="s">
        <v>8222</v>
      </c>
      <c r="AC797" s="599"/>
      <c r="AD797" s="599"/>
      <c r="AE797" s="599"/>
      <c r="AF797" s="599">
        <v>1150</v>
      </c>
      <c r="AG797" s="599">
        <v>1167.5</v>
      </c>
      <c r="AH797" s="599">
        <v>1185</v>
      </c>
      <c r="AI797" s="599">
        <v>2300</v>
      </c>
      <c r="AJ797" s="599">
        <v>2335</v>
      </c>
      <c r="AK797" s="599">
        <v>2370</v>
      </c>
      <c r="AL797" s="599">
        <v>1150</v>
      </c>
      <c r="AM797" s="599">
        <v>1132.5</v>
      </c>
      <c r="AN797" s="599">
        <v>1115</v>
      </c>
      <c r="AO797" s="599">
        <v>3</v>
      </c>
      <c r="AP797" s="599">
        <v>3</v>
      </c>
      <c r="AQ797" s="599">
        <v>3</v>
      </c>
      <c r="AR797" s="599"/>
      <c r="AS797" s="599"/>
      <c r="AT797" s="599"/>
      <c r="AU797" s="599"/>
      <c r="AV797" s="599">
        <v>-15.8</v>
      </c>
      <c r="AW797" s="599">
        <v>-15.8</v>
      </c>
      <c r="AX797" s="599">
        <v>-15.8</v>
      </c>
      <c r="AY797" s="599">
        <v>-112.9</v>
      </c>
      <c r="AZ797" s="599"/>
      <c r="BA797" s="599"/>
      <c r="BB797" s="599"/>
      <c r="BC797" s="599" t="str">
        <f t="shared" si="33"/>
        <v>FAIL</v>
      </c>
      <c r="BD797" s="599" t="str">
        <f t="shared" si="34"/>
        <v>FAIL</v>
      </c>
      <c r="BE797" s="599" t="str">
        <f t="shared" si="35"/>
        <v>FAIL</v>
      </c>
      <c r="BF797" s="599" t="s">
        <v>21</v>
      </c>
    </row>
    <row r="798" spans="1:59" ht="17.350000000000001">
      <c r="A798" s="600"/>
      <c r="B798" s="600" t="s">
        <v>8223</v>
      </c>
      <c r="C798" s="600" t="s">
        <v>7272</v>
      </c>
      <c r="D798" s="600" t="s">
        <v>16</v>
      </c>
      <c r="E798" s="599" t="s">
        <v>1388</v>
      </c>
      <c r="F798" s="600" t="s">
        <v>4702</v>
      </c>
      <c r="G798" s="600" t="s">
        <v>39</v>
      </c>
      <c r="H798" s="600" t="s">
        <v>4168</v>
      </c>
      <c r="I798" s="600">
        <v>1.2</v>
      </c>
      <c r="J798" s="600">
        <v>3.7</v>
      </c>
      <c r="K798" s="600" t="s">
        <v>1194</v>
      </c>
      <c r="L798" s="600" t="s">
        <v>1194</v>
      </c>
      <c r="M798" s="600" t="s">
        <v>7273</v>
      </c>
      <c r="N798" s="600" t="s">
        <v>79</v>
      </c>
      <c r="O798" s="600" t="s">
        <v>7274</v>
      </c>
      <c r="P798" s="600">
        <v>9</v>
      </c>
      <c r="Q798" s="600" t="s">
        <v>1186</v>
      </c>
      <c r="R798" s="600" t="s">
        <v>6747</v>
      </c>
      <c r="S798" s="600"/>
      <c r="T798" s="600" t="s">
        <v>7275</v>
      </c>
      <c r="U798" s="600" t="s">
        <v>7276</v>
      </c>
      <c r="V798" s="600" t="s">
        <v>7276</v>
      </c>
      <c r="W798" s="600" t="s">
        <v>4373</v>
      </c>
      <c r="X798" s="600">
        <v>0</v>
      </c>
      <c r="Y798" s="600">
        <v>3</v>
      </c>
      <c r="Z798" s="600" t="s">
        <v>7303</v>
      </c>
      <c r="AA798" s="600" t="s">
        <v>7304</v>
      </c>
      <c r="AB798" s="600" t="s">
        <v>8223</v>
      </c>
      <c r="AC798" s="600"/>
      <c r="AD798" s="600"/>
      <c r="AE798" s="600"/>
      <c r="AF798" s="600">
        <v>766.66700000000003</v>
      </c>
      <c r="AG798" s="600">
        <v>778.33299999999997</v>
      </c>
      <c r="AH798" s="600">
        <v>790</v>
      </c>
      <c r="AI798" s="600">
        <v>2300</v>
      </c>
      <c r="AJ798" s="600">
        <v>2335</v>
      </c>
      <c r="AK798" s="600">
        <v>2370</v>
      </c>
      <c r="AL798" s="600">
        <v>1533.33</v>
      </c>
      <c r="AM798" s="600">
        <v>1521.67</v>
      </c>
      <c r="AN798" s="600">
        <v>1510</v>
      </c>
      <c r="AO798" s="600">
        <v>3</v>
      </c>
      <c r="AP798" s="600">
        <v>3</v>
      </c>
      <c r="AQ798" s="600">
        <v>3</v>
      </c>
      <c r="AR798" s="600"/>
      <c r="AS798" s="600"/>
      <c r="AT798" s="600"/>
      <c r="AU798" s="600"/>
      <c r="AV798" s="600">
        <v>-45.5</v>
      </c>
      <c r="AW798" s="600">
        <v>-45.5</v>
      </c>
      <c r="AX798" s="600">
        <v>-45.5</v>
      </c>
      <c r="AY798" s="600">
        <v>-112.9</v>
      </c>
      <c r="AZ798" s="600"/>
      <c r="BA798" s="600"/>
      <c r="BB798" s="600"/>
      <c r="BC798" s="600" t="str">
        <f t="shared" si="33"/>
        <v>FAIL</v>
      </c>
      <c r="BD798" s="600" t="str">
        <f t="shared" si="34"/>
        <v>FAIL</v>
      </c>
      <c r="BE798" s="600" t="str">
        <f t="shared" si="35"/>
        <v>FAIL</v>
      </c>
      <c r="BF798" s="600" t="s">
        <v>21</v>
      </c>
    </row>
    <row r="799" spans="1:59" ht="17.350000000000001">
      <c r="A799" s="599"/>
      <c r="B799" s="599" t="s">
        <v>8224</v>
      </c>
      <c r="C799" s="599" t="s">
        <v>7272</v>
      </c>
      <c r="D799" s="599" t="s">
        <v>16</v>
      </c>
      <c r="E799" s="599" t="s">
        <v>1388</v>
      </c>
      <c r="F799" s="599" t="s">
        <v>4702</v>
      </c>
      <c r="G799" s="599" t="s">
        <v>39</v>
      </c>
      <c r="H799" s="599" t="s">
        <v>4168</v>
      </c>
      <c r="I799" s="599">
        <v>1.2</v>
      </c>
      <c r="J799" s="599">
        <v>3.7</v>
      </c>
      <c r="K799" s="599" t="s">
        <v>1194</v>
      </c>
      <c r="L799" s="599" t="s">
        <v>1194</v>
      </c>
      <c r="M799" s="599" t="s">
        <v>7273</v>
      </c>
      <c r="N799" s="599" t="s">
        <v>79</v>
      </c>
      <c r="O799" s="599" t="s">
        <v>7274</v>
      </c>
      <c r="P799" s="599">
        <v>9</v>
      </c>
      <c r="Q799" s="599" t="s">
        <v>1186</v>
      </c>
      <c r="R799" s="599" t="s">
        <v>6747</v>
      </c>
      <c r="S799" s="599"/>
      <c r="T799" s="599" t="s">
        <v>7275</v>
      </c>
      <c r="U799" s="599" t="s">
        <v>7276</v>
      </c>
      <c r="V799" s="599" t="s">
        <v>7276</v>
      </c>
      <c r="W799" s="599" t="s">
        <v>7306</v>
      </c>
      <c r="X799" s="599">
        <v>0</v>
      </c>
      <c r="Y799" s="599">
        <v>4</v>
      </c>
      <c r="Z799" s="599" t="s">
        <v>7307</v>
      </c>
      <c r="AA799" s="599" t="s">
        <v>7308</v>
      </c>
      <c r="AB799" s="599" t="s">
        <v>8224</v>
      </c>
      <c r="AC799" s="599"/>
      <c r="AD799" s="599"/>
      <c r="AE799" s="599"/>
      <c r="AF799" s="599">
        <v>575</v>
      </c>
      <c r="AG799" s="599">
        <v>583.75</v>
      </c>
      <c r="AH799" s="599">
        <v>592.5</v>
      </c>
      <c r="AI799" s="599">
        <v>2300</v>
      </c>
      <c r="AJ799" s="599">
        <v>2335</v>
      </c>
      <c r="AK799" s="599">
        <v>2370</v>
      </c>
      <c r="AL799" s="599">
        <v>1725</v>
      </c>
      <c r="AM799" s="599">
        <v>1716.25</v>
      </c>
      <c r="AN799" s="599">
        <v>1707.5</v>
      </c>
      <c r="AO799" s="599">
        <v>3</v>
      </c>
      <c r="AP799" s="599">
        <v>3</v>
      </c>
      <c r="AQ799" s="599">
        <v>3</v>
      </c>
      <c r="AR799" s="599"/>
      <c r="AS799" s="599"/>
      <c r="AT799" s="599"/>
      <c r="AU799" s="599"/>
      <c r="AV799" s="599">
        <v>-35.5</v>
      </c>
      <c r="AW799" s="599">
        <v>-35.5</v>
      </c>
      <c r="AX799" s="599">
        <v>-35.5</v>
      </c>
      <c r="AY799" s="599">
        <v>-112.9</v>
      </c>
      <c r="AZ799" s="599"/>
      <c r="BA799" s="599"/>
      <c r="BB799" s="599"/>
      <c r="BC799" s="599" t="str">
        <f t="shared" si="33"/>
        <v>FAIL</v>
      </c>
      <c r="BD799" s="599" t="str">
        <f t="shared" si="34"/>
        <v>FAIL</v>
      </c>
      <c r="BE799" s="599" t="str">
        <f t="shared" si="35"/>
        <v>FAIL</v>
      </c>
      <c r="BF799" s="599" t="s">
        <v>21</v>
      </c>
    </row>
    <row r="800" spans="1:59" ht="17.350000000000001">
      <c r="A800" s="600"/>
      <c r="B800" s="600" t="s">
        <v>8225</v>
      </c>
      <c r="C800" s="600" t="s">
        <v>7272</v>
      </c>
      <c r="D800" s="600" t="s">
        <v>16</v>
      </c>
      <c r="E800" s="599" t="s">
        <v>1388</v>
      </c>
      <c r="F800" s="600" t="s">
        <v>4702</v>
      </c>
      <c r="G800" s="600" t="s">
        <v>39</v>
      </c>
      <c r="H800" s="600" t="s">
        <v>4168</v>
      </c>
      <c r="I800" s="600">
        <v>1.2</v>
      </c>
      <c r="J800" s="600">
        <v>3.7</v>
      </c>
      <c r="K800" s="600" t="s">
        <v>1194</v>
      </c>
      <c r="L800" s="600" t="s">
        <v>1194</v>
      </c>
      <c r="M800" s="600" t="s">
        <v>7273</v>
      </c>
      <c r="N800" s="600" t="s">
        <v>79</v>
      </c>
      <c r="O800" s="600" t="s">
        <v>7274</v>
      </c>
      <c r="P800" s="600">
        <v>9</v>
      </c>
      <c r="Q800" s="600" t="s">
        <v>1186</v>
      </c>
      <c r="R800" s="600" t="s">
        <v>6747</v>
      </c>
      <c r="S800" s="600"/>
      <c r="T800" s="600" t="s">
        <v>7275</v>
      </c>
      <c r="U800" s="600" t="s">
        <v>7276</v>
      </c>
      <c r="V800" s="600" t="s">
        <v>7276</v>
      </c>
      <c r="W800" s="600" t="s">
        <v>7310</v>
      </c>
      <c r="X800" s="600">
        <v>0</v>
      </c>
      <c r="Y800" s="600">
        <v>5</v>
      </c>
      <c r="Z800" s="600" t="s">
        <v>7311</v>
      </c>
      <c r="AA800" s="600" t="s">
        <v>7312</v>
      </c>
      <c r="AB800" s="600" t="s">
        <v>8225</v>
      </c>
      <c r="AC800" s="600"/>
      <c r="AD800" s="600"/>
      <c r="AE800" s="600"/>
      <c r="AF800" s="600">
        <v>460</v>
      </c>
      <c r="AG800" s="600">
        <v>467</v>
      </c>
      <c r="AH800" s="600">
        <v>474</v>
      </c>
      <c r="AI800" s="600">
        <v>2300</v>
      </c>
      <c r="AJ800" s="600">
        <v>2335</v>
      </c>
      <c r="AK800" s="600">
        <v>2370</v>
      </c>
      <c r="AL800" s="600">
        <v>1840</v>
      </c>
      <c r="AM800" s="600">
        <v>1833</v>
      </c>
      <c r="AN800" s="600">
        <v>1826</v>
      </c>
      <c r="AO800" s="600">
        <v>3</v>
      </c>
      <c r="AP800" s="600">
        <v>3</v>
      </c>
      <c r="AQ800" s="600">
        <v>3</v>
      </c>
      <c r="AR800" s="600"/>
      <c r="AS800" s="600"/>
      <c r="AT800" s="600"/>
      <c r="AU800" s="600"/>
      <c r="AV800" s="600">
        <v>-35.5</v>
      </c>
      <c r="AW800" s="600">
        <v>-35.5</v>
      </c>
      <c r="AX800" s="600">
        <v>-35.5</v>
      </c>
      <c r="AY800" s="600">
        <v>-112.9</v>
      </c>
      <c r="AZ800" s="600"/>
      <c r="BA800" s="600"/>
      <c r="BB800" s="600"/>
      <c r="BC800" s="600" t="str">
        <f t="shared" si="33"/>
        <v>FAIL</v>
      </c>
      <c r="BD800" s="600" t="str">
        <f t="shared" si="34"/>
        <v>FAIL</v>
      </c>
      <c r="BE800" s="600" t="str">
        <f t="shared" si="35"/>
        <v>FAIL</v>
      </c>
      <c r="BF800" s="600" t="s">
        <v>21</v>
      </c>
    </row>
    <row r="801" spans="1:58" ht="17.350000000000001">
      <c r="A801" s="599"/>
      <c r="B801" s="599" t="s">
        <v>8226</v>
      </c>
      <c r="C801" s="599" t="s">
        <v>7272</v>
      </c>
      <c r="D801" s="599" t="s">
        <v>16</v>
      </c>
      <c r="E801" s="599" t="s">
        <v>1388</v>
      </c>
      <c r="F801" s="599" t="s">
        <v>4702</v>
      </c>
      <c r="G801" s="599" t="s">
        <v>39</v>
      </c>
      <c r="H801" s="599" t="s">
        <v>4168</v>
      </c>
      <c r="I801" s="599">
        <v>1.2</v>
      </c>
      <c r="J801" s="599">
        <v>3.7</v>
      </c>
      <c r="K801" s="599" t="s">
        <v>1194</v>
      </c>
      <c r="L801" s="599" t="s">
        <v>1194</v>
      </c>
      <c r="M801" s="599" t="s">
        <v>7273</v>
      </c>
      <c r="N801" s="599" t="s">
        <v>79</v>
      </c>
      <c r="O801" s="599" t="s">
        <v>7274</v>
      </c>
      <c r="P801" s="599">
        <v>9</v>
      </c>
      <c r="Q801" s="599" t="s">
        <v>1186</v>
      </c>
      <c r="R801" s="599" t="s">
        <v>6747</v>
      </c>
      <c r="S801" s="599" t="s">
        <v>7336</v>
      </c>
      <c r="T801" s="599"/>
      <c r="U801" s="599" t="s">
        <v>8227</v>
      </c>
      <c r="V801" s="599" t="s">
        <v>8228</v>
      </c>
      <c r="W801" s="599" t="s">
        <v>7299</v>
      </c>
      <c r="X801" s="599">
        <v>2</v>
      </c>
      <c r="Y801" s="599"/>
      <c r="Z801" s="599" t="s">
        <v>7339</v>
      </c>
      <c r="AA801" s="599"/>
      <c r="AB801" s="599" t="s">
        <v>8226</v>
      </c>
      <c r="AC801" s="599">
        <v>703</v>
      </c>
      <c r="AD801" s="599">
        <v>718</v>
      </c>
      <c r="AE801" s="599">
        <v>733</v>
      </c>
      <c r="AF801" s="599"/>
      <c r="AG801" s="599"/>
      <c r="AH801" s="599"/>
      <c r="AI801" s="599">
        <v>2300</v>
      </c>
      <c r="AJ801" s="599">
        <v>2335</v>
      </c>
      <c r="AK801" s="599">
        <v>2370</v>
      </c>
      <c r="AL801" s="599"/>
      <c r="AM801" s="599"/>
      <c r="AN801" s="599"/>
      <c r="AO801" s="599"/>
      <c r="AP801" s="599"/>
      <c r="AQ801" s="599"/>
      <c r="AR801" s="599"/>
      <c r="AS801" s="599">
        <v>-5.3</v>
      </c>
      <c r="AT801" s="599">
        <v>-5.3</v>
      </c>
      <c r="AU801" s="599">
        <v>-5.3</v>
      </c>
      <c r="AV801" s="599"/>
      <c r="AW801" s="599"/>
      <c r="AX801" s="599"/>
      <c r="AY801" s="599">
        <v>-112.9</v>
      </c>
      <c r="AZ801" s="599"/>
      <c r="BA801" s="599"/>
      <c r="BB801" s="599"/>
      <c r="BC801" s="599" t="str">
        <f t="shared" si="33"/>
        <v>FAIL</v>
      </c>
      <c r="BD801" s="599" t="str">
        <f t="shared" si="34"/>
        <v>FAIL</v>
      </c>
      <c r="BE801" s="599" t="str">
        <f t="shared" si="35"/>
        <v>FAIL</v>
      </c>
      <c r="BF801" s="599" t="s">
        <v>21</v>
      </c>
    </row>
    <row r="802" spans="1:58" ht="17.350000000000001">
      <c r="A802" s="600"/>
      <c r="B802" s="600" t="s">
        <v>8229</v>
      </c>
      <c r="C802" s="600" t="s">
        <v>7272</v>
      </c>
      <c r="D802" s="600" t="s">
        <v>16</v>
      </c>
      <c r="E802" s="599" t="s">
        <v>1388</v>
      </c>
      <c r="F802" s="600" t="s">
        <v>4702</v>
      </c>
      <c r="G802" s="600" t="s">
        <v>39</v>
      </c>
      <c r="H802" s="600" t="s">
        <v>4168</v>
      </c>
      <c r="I802" s="600">
        <v>1.2</v>
      </c>
      <c r="J802" s="600">
        <v>3.7</v>
      </c>
      <c r="K802" s="600" t="s">
        <v>1194</v>
      </c>
      <c r="L802" s="600" t="s">
        <v>1194</v>
      </c>
      <c r="M802" s="600" t="s">
        <v>7273</v>
      </c>
      <c r="N802" s="600" t="s">
        <v>79</v>
      </c>
      <c r="O802" s="600" t="s">
        <v>7274</v>
      </c>
      <c r="P802" s="600">
        <v>9</v>
      </c>
      <c r="Q802" s="600" t="s">
        <v>1186</v>
      </c>
      <c r="R802" s="600" t="s">
        <v>6747</v>
      </c>
      <c r="S802" s="600" t="s">
        <v>7336</v>
      </c>
      <c r="T802" s="600" t="s">
        <v>7275</v>
      </c>
      <c r="U802" s="600" t="s">
        <v>8227</v>
      </c>
      <c r="V802" s="600" t="s">
        <v>8228</v>
      </c>
      <c r="W802" s="600" t="s">
        <v>7299</v>
      </c>
      <c r="X802" s="600">
        <v>-1</v>
      </c>
      <c r="Y802" s="600">
        <v>1</v>
      </c>
      <c r="Z802" s="600" t="s">
        <v>7341</v>
      </c>
      <c r="AA802" s="600" t="s">
        <v>7342</v>
      </c>
      <c r="AB802" s="600" t="s">
        <v>8229</v>
      </c>
      <c r="AC802" s="600">
        <v>703</v>
      </c>
      <c r="AD802" s="600">
        <v>718</v>
      </c>
      <c r="AE802" s="600">
        <v>733</v>
      </c>
      <c r="AF802" s="600">
        <v>3003</v>
      </c>
      <c r="AG802" s="600">
        <v>3053</v>
      </c>
      <c r="AH802" s="600">
        <v>3103</v>
      </c>
      <c r="AI802" s="600">
        <v>2300</v>
      </c>
      <c r="AJ802" s="600">
        <v>2335</v>
      </c>
      <c r="AK802" s="600">
        <v>2370</v>
      </c>
      <c r="AL802" s="600">
        <v>633</v>
      </c>
      <c r="AM802" s="600">
        <v>683</v>
      </c>
      <c r="AN802" s="600">
        <v>733</v>
      </c>
      <c r="AO802" s="600">
        <v>3</v>
      </c>
      <c r="AP802" s="600">
        <v>3</v>
      </c>
      <c r="AQ802" s="600">
        <v>3</v>
      </c>
      <c r="AR802" s="600"/>
      <c r="AS802" s="600">
        <v>-9.3000000000000007</v>
      </c>
      <c r="AT802" s="600">
        <v>-9.3000000000000007</v>
      </c>
      <c r="AU802" s="600">
        <v>-9.3000000000000007</v>
      </c>
      <c r="AV802" s="600">
        <v>-15.7</v>
      </c>
      <c r="AW802" s="600">
        <v>-15.7</v>
      </c>
      <c r="AX802" s="600">
        <v>-15.7</v>
      </c>
      <c r="AY802" s="600">
        <v>-112.9</v>
      </c>
      <c r="AZ802" s="600"/>
      <c r="BA802" s="600"/>
      <c r="BB802" s="600"/>
      <c r="BC802" s="600" t="str">
        <f t="shared" si="33"/>
        <v>FAIL</v>
      </c>
      <c r="BD802" s="600" t="str">
        <f t="shared" si="34"/>
        <v>FAIL</v>
      </c>
      <c r="BE802" s="600" t="str">
        <f t="shared" si="35"/>
        <v>FAIL</v>
      </c>
      <c r="BF802" s="600" t="s">
        <v>21</v>
      </c>
    </row>
    <row r="803" spans="1:58" ht="17.350000000000001">
      <c r="A803" s="599"/>
      <c r="B803" s="599" t="s">
        <v>8230</v>
      </c>
      <c r="C803" s="599" t="s">
        <v>7272</v>
      </c>
      <c r="D803" s="599" t="s">
        <v>16</v>
      </c>
      <c r="E803" s="599" t="s">
        <v>1388</v>
      </c>
      <c r="F803" s="599" t="s">
        <v>4702</v>
      </c>
      <c r="G803" s="599" t="s">
        <v>39</v>
      </c>
      <c r="H803" s="599" t="s">
        <v>4168</v>
      </c>
      <c r="I803" s="599">
        <v>1.2</v>
      </c>
      <c r="J803" s="599">
        <v>3.7</v>
      </c>
      <c r="K803" s="599" t="s">
        <v>1194</v>
      </c>
      <c r="L803" s="599" t="s">
        <v>1194</v>
      </c>
      <c r="M803" s="599" t="s">
        <v>7273</v>
      </c>
      <c r="N803" s="599" t="s">
        <v>79</v>
      </c>
      <c r="O803" s="599" t="s">
        <v>7274</v>
      </c>
      <c r="P803" s="599">
        <v>9</v>
      </c>
      <c r="Q803" s="599" t="s">
        <v>1186</v>
      </c>
      <c r="R803" s="599" t="s">
        <v>6747</v>
      </c>
      <c r="S803" s="599" t="s">
        <v>7336</v>
      </c>
      <c r="T803" s="599" t="s">
        <v>7275</v>
      </c>
      <c r="U803" s="599" t="s">
        <v>8227</v>
      </c>
      <c r="V803" s="599" t="s">
        <v>8228</v>
      </c>
      <c r="W803" s="599" t="s">
        <v>7299</v>
      </c>
      <c r="X803" s="599">
        <v>1</v>
      </c>
      <c r="Y803" s="599">
        <v>1</v>
      </c>
      <c r="Z803" s="599" t="s">
        <v>7344</v>
      </c>
      <c r="AA803" s="599" t="s">
        <v>7345</v>
      </c>
      <c r="AB803" s="599" t="s">
        <v>8230</v>
      </c>
      <c r="AC803" s="599">
        <v>733</v>
      </c>
      <c r="AD803" s="599">
        <v>718</v>
      </c>
      <c r="AE803" s="599">
        <v>703</v>
      </c>
      <c r="AF803" s="599">
        <v>1567</v>
      </c>
      <c r="AG803" s="599">
        <v>1617</v>
      </c>
      <c r="AH803" s="599">
        <v>1667</v>
      </c>
      <c r="AI803" s="599">
        <v>2300</v>
      </c>
      <c r="AJ803" s="599">
        <v>2335</v>
      </c>
      <c r="AK803" s="599">
        <v>2370</v>
      </c>
      <c r="AL803" s="599">
        <v>733</v>
      </c>
      <c r="AM803" s="599">
        <v>683</v>
      </c>
      <c r="AN803" s="599">
        <v>633</v>
      </c>
      <c r="AO803" s="599">
        <v>3</v>
      </c>
      <c r="AP803" s="599">
        <v>3</v>
      </c>
      <c r="AQ803" s="599">
        <v>3</v>
      </c>
      <c r="AR803" s="599"/>
      <c r="AS803" s="599">
        <v>-9.3000000000000007</v>
      </c>
      <c r="AT803" s="599">
        <v>-9.3000000000000007</v>
      </c>
      <c r="AU803" s="599">
        <v>-9.3000000000000007</v>
      </c>
      <c r="AV803" s="599">
        <v>-15.8</v>
      </c>
      <c r="AW803" s="599">
        <v>-15.8</v>
      </c>
      <c r="AX803" s="599">
        <v>-15.8</v>
      </c>
      <c r="AY803" s="599">
        <v>-112.9</v>
      </c>
      <c r="AZ803" s="599"/>
      <c r="BA803" s="599"/>
      <c r="BB803" s="599"/>
      <c r="BC803" s="599" t="str">
        <f t="shared" si="33"/>
        <v>FAIL</v>
      </c>
      <c r="BD803" s="599" t="str">
        <f t="shared" si="34"/>
        <v>FAIL</v>
      </c>
      <c r="BE803" s="599" t="str">
        <f t="shared" si="35"/>
        <v>FAIL</v>
      </c>
      <c r="BF803" s="599" t="s">
        <v>21</v>
      </c>
    </row>
    <row r="804" spans="1:58" ht="17.350000000000001">
      <c r="A804" s="600"/>
      <c r="B804" s="600" t="s">
        <v>8231</v>
      </c>
      <c r="C804" s="600" t="s">
        <v>7272</v>
      </c>
      <c r="D804" s="600" t="s">
        <v>16</v>
      </c>
      <c r="E804" s="599" t="s">
        <v>1388</v>
      </c>
      <c r="F804" s="600" t="s">
        <v>4702</v>
      </c>
      <c r="G804" s="600" t="s">
        <v>39</v>
      </c>
      <c r="H804" s="600" t="s">
        <v>4168</v>
      </c>
      <c r="I804" s="600">
        <v>1.2</v>
      </c>
      <c r="J804" s="600">
        <v>3.7</v>
      </c>
      <c r="K804" s="600" t="s">
        <v>1194</v>
      </c>
      <c r="L804" s="600" t="s">
        <v>1194</v>
      </c>
      <c r="M804" s="600" t="s">
        <v>7273</v>
      </c>
      <c r="N804" s="600" t="s">
        <v>79</v>
      </c>
      <c r="O804" s="600" t="s">
        <v>7274</v>
      </c>
      <c r="P804" s="600">
        <v>9</v>
      </c>
      <c r="Q804" s="600" t="s">
        <v>1186</v>
      </c>
      <c r="R804" s="600" t="s">
        <v>6747</v>
      </c>
      <c r="S804" s="600" t="s">
        <v>7336</v>
      </c>
      <c r="T804" s="600" t="s">
        <v>7275</v>
      </c>
      <c r="U804" s="600" t="s">
        <v>8227</v>
      </c>
      <c r="V804" s="600" t="s">
        <v>8228</v>
      </c>
      <c r="W804" s="600" t="s">
        <v>4373</v>
      </c>
      <c r="X804" s="600">
        <v>-1</v>
      </c>
      <c r="Y804" s="600">
        <v>2</v>
      </c>
      <c r="Z804" s="600" t="s">
        <v>7347</v>
      </c>
      <c r="AA804" s="600" t="s">
        <v>7348</v>
      </c>
      <c r="AB804" s="600" t="s">
        <v>8231</v>
      </c>
      <c r="AC804" s="600">
        <v>703</v>
      </c>
      <c r="AD804" s="600">
        <v>718</v>
      </c>
      <c r="AE804" s="600">
        <v>733</v>
      </c>
      <c r="AF804" s="600">
        <v>1501.5</v>
      </c>
      <c r="AG804" s="600">
        <v>1526.5</v>
      </c>
      <c r="AH804" s="600">
        <v>1551.5</v>
      </c>
      <c r="AI804" s="600">
        <v>2300</v>
      </c>
      <c r="AJ804" s="600">
        <v>2335</v>
      </c>
      <c r="AK804" s="600">
        <v>2370</v>
      </c>
      <c r="AL804" s="600">
        <v>798.5</v>
      </c>
      <c r="AM804" s="600">
        <v>773.5</v>
      </c>
      <c r="AN804" s="600">
        <v>748.5</v>
      </c>
      <c r="AO804" s="600">
        <v>3</v>
      </c>
      <c r="AP804" s="600">
        <v>3</v>
      </c>
      <c r="AQ804" s="600">
        <v>3</v>
      </c>
      <c r="AR804" s="600"/>
      <c r="AS804" s="600">
        <v>-9.3000000000000007</v>
      </c>
      <c r="AT804" s="600">
        <v>-9.3000000000000007</v>
      </c>
      <c r="AU804" s="600">
        <v>-9.3000000000000007</v>
      </c>
      <c r="AV804" s="600">
        <v>-16.3</v>
      </c>
      <c r="AW804" s="600">
        <v>-15.8</v>
      </c>
      <c r="AX804" s="600">
        <v>-15.8</v>
      </c>
      <c r="AY804" s="600">
        <v>-112.9</v>
      </c>
      <c r="AZ804" s="600"/>
      <c r="BA804" s="600"/>
      <c r="BB804" s="600"/>
      <c r="BC804" s="600" t="str">
        <f t="shared" si="33"/>
        <v>FAIL</v>
      </c>
      <c r="BD804" s="600" t="str">
        <f t="shared" si="34"/>
        <v>FAIL</v>
      </c>
      <c r="BE804" s="600" t="str">
        <f t="shared" si="35"/>
        <v>FAIL</v>
      </c>
      <c r="BF804" s="600" t="s">
        <v>21</v>
      </c>
    </row>
    <row r="805" spans="1:58" ht="17.350000000000001">
      <c r="A805" s="599"/>
      <c r="B805" s="599" t="s">
        <v>8232</v>
      </c>
      <c r="C805" s="599" t="s">
        <v>7272</v>
      </c>
      <c r="D805" s="599" t="s">
        <v>16</v>
      </c>
      <c r="E805" s="599" t="s">
        <v>1388</v>
      </c>
      <c r="F805" s="599" t="s">
        <v>4702</v>
      </c>
      <c r="G805" s="599" t="s">
        <v>39</v>
      </c>
      <c r="H805" s="599" t="s">
        <v>4168</v>
      </c>
      <c r="I805" s="599">
        <v>1.2</v>
      </c>
      <c r="J805" s="599">
        <v>3.7</v>
      </c>
      <c r="K805" s="599" t="s">
        <v>1194</v>
      </c>
      <c r="L805" s="599" t="s">
        <v>1194</v>
      </c>
      <c r="M805" s="599" t="s">
        <v>7273</v>
      </c>
      <c r="N805" s="599" t="s">
        <v>79</v>
      </c>
      <c r="O805" s="599" t="s">
        <v>7274</v>
      </c>
      <c r="P805" s="599">
        <v>9</v>
      </c>
      <c r="Q805" s="599" t="s">
        <v>1186</v>
      </c>
      <c r="R805" s="599" t="s">
        <v>6747</v>
      </c>
      <c r="S805" s="599" t="s">
        <v>7336</v>
      </c>
      <c r="T805" s="599" t="s">
        <v>7275</v>
      </c>
      <c r="U805" s="599" t="s">
        <v>8227</v>
      </c>
      <c r="V805" s="599" t="s">
        <v>8228</v>
      </c>
      <c r="W805" s="599" t="s">
        <v>4373</v>
      </c>
      <c r="X805" s="599">
        <v>1</v>
      </c>
      <c r="Y805" s="599">
        <v>2</v>
      </c>
      <c r="Z805" s="599" t="s">
        <v>7350</v>
      </c>
      <c r="AA805" s="599" t="s">
        <v>7351</v>
      </c>
      <c r="AB805" s="599" t="s">
        <v>8232</v>
      </c>
      <c r="AC805" s="599">
        <v>733</v>
      </c>
      <c r="AD805" s="599">
        <v>718</v>
      </c>
      <c r="AE805" s="599">
        <v>703</v>
      </c>
      <c r="AF805" s="599">
        <v>783.5</v>
      </c>
      <c r="AG805" s="599">
        <v>808.5</v>
      </c>
      <c r="AH805" s="599">
        <v>833.5</v>
      </c>
      <c r="AI805" s="599">
        <v>2300</v>
      </c>
      <c r="AJ805" s="599">
        <v>2335</v>
      </c>
      <c r="AK805" s="599">
        <v>2370</v>
      </c>
      <c r="AL805" s="599">
        <v>1516.5</v>
      </c>
      <c r="AM805" s="599">
        <v>1491.5</v>
      </c>
      <c r="AN805" s="599">
        <v>1466.5</v>
      </c>
      <c r="AO805" s="599">
        <v>3</v>
      </c>
      <c r="AP805" s="599">
        <v>3</v>
      </c>
      <c r="AQ805" s="599">
        <v>3</v>
      </c>
      <c r="AR805" s="599"/>
      <c r="AS805" s="599">
        <v>-9.3000000000000007</v>
      </c>
      <c r="AT805" s="599">
        <v>-9.3000000000000007</v>
      </c>
      <c r="AU805" s="599">
        <v>-9.3000000000000007</v>
      </c>
      <c r="AV805" s="599">
        <v>-45.5</v>
      </c>
      <c r="AW805" s="599">
        <v>-45.5</v>
      </c>
      <c r="AX805" s="599">
        <v>-45.5</v>
      </c>
      <c r="AY805" s="599">
        <v>-112.9</v>
      </c>
      <c r="AZ805" s="599"/>
      <c r="BA805" s="599"/>
      <c r="BB805" s="599"/>
      <c r="BC805" s="599" t="str">
        <f t="shared" si="33"/>
        <v>FAIL</v>
      </c>
      <c r="BD805" s="599" t="str">
        <f t="shared" si="34"/>
        <v>FAIL</v>
      </c>
      <c r="BE805" s="599" t="str">
        <f t="shared" si="35"/>
        <v>FAIL</v>
      </c>
      <c r="BF805" s="599" t="s">
        <v>21</v>
      </c>
    </row>
    <row r="806" spans="1:58" ht="17.350000000000001">
      <c r="A806" s="600"/>
      <c r="B806" s="600" t="s">
        <v>8233</v>
      </c>
      <c r="C806" s="600" t="s">
        <v>7272</v>
      </c>
      <c r="D806" s="600" t="s">
        <v>16</v>
      </c>
      <c r="E806" s="599" t="s">
        <v>1388</v>
      </c>
      <c r="F806" s="600" t="s">
        <v>4702</v>
      </c>
      <c r="G806" s="600" t="s">
        <v>39</v>
      </c>
      <c r="H806" s="600" t="s">
        <v>4168</v>
      </c>
      <c r="I806" s="600">
        <v>1.2</v>
      </c>
      <c r="J806" s="600">
        <v>3.7</v>
      </c>
      <c r="K806" s="600" t="s">
        <v>1194</v>
      </c>
      <c r="L806" s="600" t="s">
        <v>1194</v>
      </c>
      <c r="M806" s="600" t="s">
        <v>7273</v>
      </c>
      <c r="N806" s="600" t="s">
        <v>79</v>
      </c>
      <c r="O806" s="600" t="s">
        <v>7274</v>
      </c>
      <c r="P806" s="600">
        <v>9</v>
      </c>
      <c r="Q806" s="600" t="s">
        <v>1186</v>
      </c>
      <c r="R806" s="600" t="s">
        <v>6747</v>
      </c>
      <c r="S806" s="600" t="s">
        <v>7336</v>
      </c>
      <c r="T806" s="600" t="s">
        <v>7275</v>
      </c>
      <c r="U806" s="600" t="s">
        <v>8227</v>
      </c>
      <c r="V806" s="600" t="s">
        <v>8228</v>
      </c>
      <c r="W806" s="600" t="s">
        <v>4373</v>
      </c>
      <c r="X806" s="600">
        <v>-2</v>
      </c>
      <c r="Y806" s="600">
        <v>1</v>
      </c>
      <c r="Z806" s="600" t="s">
        <v>7353</v>
      </c>
      <c r="AA806" s="600" t="s">
        <v>7354</v>
      </c>
      <c r="AB806" s="600" t="s">
        <v>8233</v>
      </c>
      <c r="AC806" s="600">
        <v>703</v>
      </c>
      <c r="AD806" s="600">
        <v>718</v>
      </c>
      <c r="AE806" s="600">
        <v>733</v>
      </c>
      <c r="AF806" s="600">
        <v>3706</v>
      </c>
      <c r="AG806" s="600">
        <v>3771</v>
      </c>
      <c r="AH806" s="600">
        <v>3836</v>
      </c>
      <c r="AI806" s="600">
        <v>2300</v>
      </c>
      <c r="AJ806" s="600">
        <v>2335</v>
      </c>
      <c r="AK806" s="600">
        <v>2370</v>
      </c>
      <c r="AL806" s="600">
        <v>1336</v>
      </c>
      <c r="AM806" s="600">
        <v>1401</v>
      </c>
      <c r="AN806" s="600">
        <v>1466</v>
      </c>
      <c r="AO806" s="600">
        <v>3</v>
      </c>
      <c r="AP806" s="600">
        <v>3</v>
      </c>
      <c r="AQ806" s="600">
        <v>3</v>
      </c>
      <c r="AR806" s="600"/>
      <c r="AS806" s="600">
        <v>-9.3000000000000007</v>
      </c>
      <c r="AT806" s="600">
        <v>-9.3000000000000007</v>
      </c>
      <c r="AU806" s="600">
        <v>-9.3000000000000007</v>
      </c>
      <c r="AV806" s="600">
        <v>-21.2</v>
      </c>
      <c r="AW806" s="600">
        <v>-21.2</v>
      </c>
      <c r="AX806" s="600">
        <v>-21.2</v>
      </c>
      <c r="AY806" s="600">
        <v>-112.9</v>
      </c>
      <c r="AZ806" s="600"/>
      <c r="BA806" s="600"/>
      <c r="BB806" s="600"/>
      <c r="BC806" s="600" t="str">
        <f t="shared" si="33"/>
        <v>FAIL</v>
      </c>
      <c r="BD806" s="600" t="str">
        <f t="shared" si="34"/>
        <v>FAIL</v>
      </c>
      <c r="BE806" s="600" t="str">
        <f t="shared" si="35"/>
        <v>FAIL</v>
      </c>
      <c r="BF806" s="600" t="s">
        <v>21</v>
      </c>
    </row>
    <row r="807" spans="1:58" ht="17.350000000000001">
      <c r="A807" s="599"/>
      <c r="B807" s="599" t="s">
        <v>8234</v>
      </c>
      <c r="C807" s="599" t="s">
        <v>7272</v>
      </c>
      <c r="D807" s="599" t="s">
        <v>16</v>
      </c>
      <c r="E807" s="599" t="s">
        <v>1388</v>
      </c>
      <c r="F807" s="599" t="s">
        <v>4702</v>
      </c>
      <c r="G807" s="599" t="s">
        <v>39</v>
      </c>
      <c r="H807" s="599" t="s">
        <v>4168</v>
      </c>
      <c r="I807" s="599">
        <v>1.2</v>
      </c>
      <c r="J807" s="599">
        <v>3.7</v>
      </c>
      <c r="K807" s="599" t="s">
        <v>1194</v>
      </c>
      <c r="L807" s="599" t="s">
        <v>1194</v>
      </c>
      <c r="M807" s="599" t="s">
        <v>7273</v>
      </c>
      <c r="N807" s="599" t="s">
        <v>79</v>
      </c>
      <c r="O807" s="599" t="s">
        <v>7274</v>
      </c>
      <c r="P807" s="599">
        <v>9</v>
      </c>
      <c r="Q807" s="599" t="s">
        <v>1186</v>
      </c>
      <c r="R807" s="599" t="s">
        <v>6747</v>
      </c>
      <c r="S807" s="599" t="s">
        <v>7336</v>
      </c>
      <c r="T807" s="599" t="s">
        <v>7275</v>
      </c>
      <c r="U807" s="599" t="s">
        <v>8227</v>
      </c>
      <c r="V807" s="599" t="s">
        <v>8228</v>
      </c>
      <c r="W807" s="599" t="s">
        <v>4373</v>
      </c>
      <c r="X807" s="599">
        <v>2</v>
      </c>
      <c r="Y807" s="599">
        <v>1</v>
      </c>
      <c r="Z807" s="599" t="s">
        <v>7356</v>
      </c>
      <c r="AA807" s="599" t="s">
        <v>7357</v>
      </c>
      <c r="AB807" s="599" t="s">
        <v>8234</v>
      </c>
      <c r="AC807" s="599">
        <v>733</v>
      </c>
      <c r="AD807" s="599">
        <v>718</v>
      </c>
      <c r="AE807" s="599">
        <v>703</v>
      </c>
      <c r="AF807" s="599">
        <v>834</v>
      </c>
      <c r="AG807" s="599">
        <v>899</v>
      </c>
      <c r="AH807" s="599">
        <v>964</v>
      </c>
      <c r="AI807" s="599">
        <v>2300</v>
      </c>
      <c r="AJ807" s="599">
        <v>2335</v>
      </c>
      <c r="AK807" s="599">
        <v>2370</v>
      </c>
      <c r="AL807" s="599">
        <v>1466</v>
      </c>
      <c r="AM807" s="599">
        <v>1401</v>
      </c>
      <c r="AN807" s="599">
        <v>1336</v>
      </c>
      <c r="AO807" s="599">
        <v>3</v>
      </c>
      <c r="AP807" s="599">
        <v>3</v>
      </c>
      <c r="AQ807" s="599">
        <v>3</v>
      </c>
      <c r="AR807" s="599"/>
      <c r="AS807" s="599">
        <v>-9.3000000000000007</v>
      </c>
      <c r="AT807" s="599">
        <v>-9.3000000000000007</v>
      </c>
      <c r="AU807" s="599">
        <v>-9.3000000000000007</v>
      </c>
      <c r="AV807" s="599">
        <v>-45.5</v>
      </c>
      <c r="AW807" s="599">
        <v>-45.5</v>
      </c>
      <c r="AX807" s="599">
        <v>-15.7</v>
      </c>
      <c r="AY807" s="599">
        <v>-112.9</v>
      </c>
      <c r="AZ807" s="599"/>
      <c r="BA807" s="599"/>
      <c r="BB807" s="599"/>
      <c r="BC807" s="599" t="str">
        <f t="shared" si="33"/>
        <v>FAIL</v>
      </c>
      <c r="BD807" s="599" t="str">
        <f t="shared" si="34"/>
        <v>FAIL</v>
      </c>
      <c r="BE807" s="599" t="str">
        <f t="shared" si="35"/>
        <v>FAIL</v>
      </c>
      <c r="BF807" s="599" t="s">
        <v>21</v>
      </c>
    </row>
    <row r="808" spans="1:58" ht="17.350000000000001">
      <c r="A808" s="600"/>
      <c r="B808" s="600" t="s">
        <v>8226</v>
      </c>
      <c r="C808" s="600" t="s">
        <v>7272</v>
      </c>
      <c r="D808" s="600" t="s">
        <v>16</v>
      </c>
      <c r="E808" s="599" t="s">
        <v>1388</v>
      </c>
      <c r="F808" s="600" t="s">
        <v>4702</v>
      </c>
      <c r="G808" s="600" t="s">
        <v>39</v>
      </c>
      <c r="H808" s="600" t="s">
        <v>4168</v>
      </c>
      <c r="I808" s="600">
        <v>1.2</v>
      </c>
      <c r="J808" s="600">
        <v>3.7</v>
      </c>
      <c r="K808" s="600" t="s">
        <v>1194</v>
      </c>
      <c r="L808" s="600" t="s">
        <v>1194</v>
      </c>
      <c r="M808" s="600" t="s">
        <v>7273</v>
      </c>
      <c r="N808" s="600" t="s">
        <v>79</v>
      </c>
      <c r="O808" s="600" t="s">
        <v>7274</v>
      </c>
      <c r="P808" s="600">
        <v>9</v>
      </c>
      <c r="Q808" s="600" t="s">
        <v>1186</v>
      </c>
      <c r="R808" s="600" t="s">
        <v>6747</v>
      </c>
      <c r="S808" s="600" t="s">
        <v>7358</v>
      </c>
      <c r="T808" s="600"/>
      <c r="U808" s="600" t="s">
        <v>8227</v>
      </c>
      <c r="V808" s="600" t="s">
        <v>8235</v>
      </c>
      <c r="W808" s="600" t="s">
        <v>7299</v>
      </c>
      <c r="X808" s="600">
        <v>2</v>
      </c>
      <c r="Y808" s="600"/>
      <c r="Z808" s="600" t="s">
        <v>7339</v>
      </c>
      <c r="AA808" s="600"/>
      <c r="AB808" s="600" t="s">
        <v>8226</v>
      </c>
      <c r="AC808" s="600">
        <v>703</v>
      </c>
      <c r="AD808" s="600">
        <v>725.5</v>
      </c>
      <c r="AE808" s="600">
        <v>748</v>
      </c>
      <c r="AF808" s="600"/>
      <c r="AG808" s="600"/>
      <c r="AH808" s="600"/>
      <c r="AI808" s="600">
        <v>2300</v>
      </c>
      <c r="AJ808" s="600">
        <v>2335</v>
      </c>
      <c r="AK808" s="600">
        <v>2370</v>
      </c>
      <c r="AL808" s="600"/>
      <c r="AM808" s="600"/>
      <c r="AN808" s="600"/>
      <c r="AO808" s="600"/>
      <c r="AP808" s="600"/>
      <c r="AQ808" s="600"/>
      <c r="AR808" s="600"/>
      <c r="AS808" s="600">
        <v>-5.3</v>
      </c>
      <c r="AT808" s="600">
        <v>-5.3</v>
      </c>
      <c r="AU808" s="600">
        <v>-5.3</v>
      </c>
      <c r="AV808" s="600"/>
      <c r="AW808" s="600"/>
      <c r="AX808" s="600"/>
      <c r="AY808" s="600">
        <v>-112.9</v>
      </c>
      <c r="AZ808" s="600"/>
      <c r="BA808" s="600"/>
      <c r="BB808" s="600"/>
      <c r="BC808" s="600" t="str">
        <f t="shared" si="33"/>
        <v>FAIL</v>
      </c>
      <c r="BD808" s="600" t="str">
        <f t="shared" si="34"/>
        <v>FAIL</v>
      </c>
      <c r="BE808" s="600" t="str">
        <f t="shared" si="35"/>
        <v>FAIL</v>
      </c>
      <c r="BF808" s="600" t="s">
        <v>21</v>
      </c>
    </row>
    <row r="809" spans="1:58" ht="17.350000000000001">
      <c r="A809" s="599"/>
      <c r="B809" s="599" t="s">
        <v>8236</v>
      </c>
      <c r="C809" s="599" t="s">
        <v>7272</v>
      </c>
      <c r="D809" s="599" t="s">
        <v>16</v>
      </c>
      <c r="E809" s="599" t="s">
        <v>1388</v>
      </c>
      <c r="F809" s="599" t="s">
        <v>4702</v>
      </c>
      <c r="G809" s="599" t="s">
        <v>39</v>
      </c>
      <c r="H809" s="599" t="s">
        <v>4168</v>
      </c>
      <c r="I809" s="599">
        <v>1.2</v>
      </c>
      <c r="J809" s="599">
        <v>3.7</v>
      </c>
      <c r="K809" s="599" t="s">
        <v>1194</v>
      </c>
      <c r="L809" s="599" t="s">
        <v>1194</v>
      </c>
      <c r="M809" s="599" t="s">
        <v>7273</v>
      </c>
      <c r="N809" s="599" t="s">
        <v>79</v>
      </c>
      <c r="O809" s="599" t="s">
        <v>7274</v>
      </c>
      <c r="P809" s="599">
        <v>9</v>
      </c>
      <c r="Q809" s="599" t="s">
        <v>1186</v>
      </c>
      <c r="R809" s="599" t="s">
        <v>6747</v>
      </c>
      <c r="S809" s="599" t="s">
        <v>7358</v>
      </c>
      <c r="T809" s="599" t="s">
        <v>7275</v>
      </c>
      <c r="U809" s="599" t="s">
        <v>8227</v>
      </c>
      <c r="V809" s="599" t="s">
        <v>8235</v>
      </c>
      <c r="W809" s="599" t="s">
        <v>7299</v>
      </c>
      <c r="X809" s="599">
        <v>-1</v>
      </c>
      <c r="Y809" s="599">
        <v>1</v>
      </c>
      <c r="Z809" s="599" t="s">
        <v>7341</v>
      </c>
      <c r="AA809" s="599" t="s">
        <v>7342</v>
      </c>
      <c r="AB809" s="599" t="s">
        <v>8236</v>
      </c>
      <c r="AC809" s="599">
        <v>703</v>
      </c>
      <c r="AD809" s="599">
        <v>725.5</v>
      </c>
      <c r="AE809" s="599">
        <v>748</v>
      </c>
      <c r="AF809" s="599">
        <v>3003</v>
      </c>
      <c r="AG809" s="599">
        <v>3060.5</v>
      </c>
      <c r="AH809" s="599">
        <v>3118</v>
      </c>
      <c r="AI809" s="599">
        <v>2300</v>
      </c>
      <c r="AJ809" s="599">
        <v>2335</v>
      </c>
      <c r="AK809" s="599">
        <v>2370</v>
      </c>
      <c r="AL809" s="599">
        <v>633</v>
      </c>
      <c r="AM809" s="599">
        <v>690.5</v>
      </c>
      <c r="AN809" s="599">
        <v>748</v>
      </c>
      <c r="AO809" s="599">
        <v>3</v>
      </c>
      <c r="AP809" s="599">
        <v>3</v>
      </c>
      <c r="AQ809" s="599">
        <v>3</v>
      </c>
      <c r="AR809" s="599"/>
      <c r="AS809" s="599">
        <v>-9.3000000000000007</v>
      </c>
      <c r="AT809" s="599">
        <v>-9.3000000000000007</v>
      </c>
      <c r="AU809" s="599">
        <v>-9.3000000000000007</v>
      </c>
      <c r="AV809" s="599">
        <v>-15.7</v>
      </c>
      <c r="AW809" s="599">
        <v>-15.7</v>
      </c>
      <c r="AX809" s="599">
        <v>-15.7</v>
      </c>
      <c r="AY809" s="599">
        <v>-112.9</v>
      </c>
      <c r="AZ809" s="599"/>
      <c r="BA809" s="599"/>
      <c r="BB809" s="599"/>
      <c r="BC809" s="599" t="str">
        <f t="shared" si="33"/>
        <v>FAIL</v>
      </c>
      <c r="BD809" s="599" t="str">
        <f t="shared" si="34"/>
        <v>FAIL</v>
      </c>
      <c r="BE809" s="599" t="str">
        <f t="shared" si="35"/>
        <v>FAIL</v>
      </c>
      <c r="BF809" s="599" t="s">
        <v>21</v>
      </c>
    </row>
    <row r="810" spans="1:58" ht="17.350000000000001">
      <c r="A810" s="600"/>
      <c r="B810" s="600" t="s">
        <v>8237</v>
      </c>
      <c r="C810" s="600" t="s">
        <v>7272</v>
      </c>
      <c r="D810" s="600" t="s">
        <v>16</v>
      </c>
      <c r="E810" s="599" t="s">
        <v>1388</v>
      </c>
      <c r="F810" s="600" t="s">
        <v>4702</v>
      </c>
      <c r="G810" s="600" t="s">
        <v>39</v>
      </c>
      <c r="H810" s="600" t="s">
        <v>4168</v>
      </c>
      <c r="I810" s="600">
        <v>1.2</v>
      </c>
      <c r="J810" s="600">
        <v>3.7</v>
      </c>
      <c r="K810" s="600" t="s">
        <v>1194</v>
      </c>
      <c r="L810" s="600" t="s">
        <v>1194</v>
      </c>
      <c r="M810" s="600" t="s">
        <v>7273</v>
      </c>
      <c r="N810" s="600" t="s">
        <v>79</v>
      </c>
      <c r="O810" s="600" t="s">
        <v>7274</v>
      </c>
      <c r="P810" s="600">
        <v>9</v>
      </c>
      <c r="Q810" s="600" t="s">
        <v>1186</v>
      </c>
      <c r="R810" s="600" t="s">
        <v>6747</v>
      </c>
      <c r="S810" s="600" t="s">
        <v>7358</v>
      </c>
      <c r="T810" s="600" t="s">
        <v>7275</v>
      </c>
      <c r="U810" s="600" t="s">
        <v>8227</v>
      </c>
      <c r="V810" s="600" t="s">
        <v>8235</v>
      </c>
      <c r="W810" s="600" t="s">
        <v>7299</v>
      </c>
      <c r="X810" s="600">
        <v>1</v>
      </c>
      <c r="Y810" s="600">
        <v>1</v>
      </c>
      <c r="Z810" s="600" t="s">
        <v>7344</v>
      </c>
      <c r="AA810" s="600" t="s">
        <v>7345</v>
      </c>
      <c r="AB810" s="600" t="s">
        <v>8237</v>
      </c>
      <c r="AC810" s="600">
        <v>748</v>
      </c>
      <c r="AD810" s="600">
        <v>725.5</v>
      </c>
      <c r="AE810" s="600">
        <v>703</v>
      </c>
      <c r="AF810" s="600">
        <v>1552</v>
      </c>
      <c r="AG810" s="600">
        <v>1609.5</v>
      </c>
      <c r="AH810" s="600">
        <v>1667</v>
      </c>
      <c r="AI810" s="600">
        <v>2300</v>
      </c>
      <c r="AJ810" s="600">
        <v>2335</v>
      </c>
      <c r="AK810" s="600">
        <v>2370</v>
      </c>
      <c r="AL810" s="600">
        <v>748</v>
      </c>
      <c r="AM810" s="600">
        <v>690.5</v>
      </c>
      <c r="AN810" s="600">
        <v>633</v>
      </c>
      <c r="AO810" s="600">
        <v>3</v>
      </c>
      <c r="AP810" s="600">
        <v>3</v>
      </c>
      <c r="AQ810" s="600">
        <v>3</v>
      </c>
      <c r="AR810" s="600"/>
      <c r="AS810" s="600">
        <v>-9.3000000000000007</v>
      </c>
      <c r="AT810" s="600">
        <v>-9.3000000000000007</v>
      </c>
      <c r="AU810" s="600">
        <v>-9.3000000000000007</v>
      </c>
      <c r="AV810" s="600">
        <v>-15.8</v>
      </c>
      <c r="AW810" s="600">
        <v>-15.8</v>
      </c>
      <c r="AX810" s="600">
        <v>-15.8</v>
      </c>
      <c r="AY810" s="600">
        <v>-112.9</v>
      </c>
      <c r="AZ810" s="600"/>
      <c r="BA810" s="600"/>
      <c r="BB810" s="600"/>
      <c r="BC810" s="600" t="str">
        <f t="shared" si="33"/>
        <v>FAIL</v>
      </c>
      <c r="BD810" s="600" t="str">
        <f t="shared" si="34"/>
        <v>FAIL</v>
      </c>
      <c r="BE810" s="600" t="str">
        <f t="shared" si="35"/>
        <v>FAIL</v>
      </c>
      <c r="BF810" s="600" t="s">
        <v>21</v>
      </c>
    </row>
    <row r="811" spans="1:58" ht="17.350000000000001">
      <c r="A811" s="599"/>
      <c r="B811" s="599" t="s">
        <v>8238</v>
      </c>
      <c r="C811" s="599" t="s">
        <v>7272</v>
      </c>
      <c r="D811" s="599" t="s">
        <v>16</v>
      </c>
      <c r="E811" s="599" t="s">
        <v>1388</v>
      </c>
      <c r="F811" s="599" t="s">
        <v>4702</v>
      </c>
      <c r="G811" s="599" t="s">
        <v>39</v>
      </c>
      <c r="H811" s="599" t="s">
        <v>4168</v>
      </c>
      <c r="I811" s="599">
        <v>1.2</v>
      </c>
      <c r="J811" s="599">
        <v>3.7</v>
      </c>
      <c r="K811" s="599" t="s">
        <v>1194</v>
      </c>
      <c r="L811" s="599" t="s">
        <v>1194</v>
      </c>
      <c r="M811" s="599" t="s">
        <v>7273</v>
      </c>
      <c r="N811" s="599" t="s">
        <v>79</v>
      </c>
      <c r="O811" s="599" t="s">
        <v>7274</v>
      </c>
      <c r="P811" s="599">
        <v>9</v>
      </c>
      <c r="Q811" s="599" t="s">
        <v>1186</v>
      </c>
      <c r="R811" s="599" t="s">
        <v>6747</v>
      </c>
      <c r="S811" s="599" t="s">
        <v>7358</v>
      </c>
      <c r="T811" s="599" t="s">
        <v>7275</v>
      </c>
      <c r="U811" s="599" t="s">
        <v>8227</v>
      </c>
      <c r="V811" s="599" t="s">
        <v>8235</v>
      </c>
      <c r="W811" s="599" t="s">
        <v>4373</v>
      </c>
      <c r="X811" s="599">
        <v>-1</v>
      </c>
      <c r="Y811" s="599">
        <v>2</v>
      </c>
      <c r="Z811" s="599" t="s">
        <v>7347</v>
      </c>
      <c r="AA811" s="599" t="s">
        <v>7348</v>
      </c>
      <c r="AB811" s="599" t="s">
        <v>8238</v>
      </c>
      <c r="AC811" s="599">
        <v>703</v>
      </c>
      <c r="AD811" s="599">
        <v>725.5</v>
      </c>
      <c r="AE811" s="599">
        <v>748</v>
      </c>
      <c r="AF811" s="599">
        <v>1501.5</v>
      </c>
      <c r="AG811" s="599">
        <v>1530.25</v>
      </c>
      <c r="AH811" s="599">
        <v>1559</v>
      </c>
      <c r="AI811" s="599">
        <v>2300</v>
      </c>
      <c r="AJ811" s="599">
        <v>2335</v>
      </c>
      <c r="AK811" s="599">
        <v>2370</v>
      </c>
      <c r="AL811" s="599">
        <v>798.5</v>
      </c>
      <c r="AM811" s="599">
        <v>769.75</v>
      </c>
      <c r="AN811" s="599">
        <v>741</v>
      </c>
      <c r="AO811" s="599">
        <v>3</v>
      </c>
      <c r="AP811" s="599">
        <v>3</v>
      </c>
      <c r="AQ811" s="599">
        <v>3</v>
      </c>
      <c r="AR811" s="599"/>
      <c r="AS811" s="599">
        <v>-9.3000000000000007</v>
      </c>
      <c r="AT811" s="599">
        <v>-9.3000000000000007</v>
      </c>
      <c r="AU811" s="599">
        <v>-9.3000000000000007</v>
      </c>
      <c r="AV811" s="599">
        <v>-16.3</v>
      </c>
      <c r="AW811" s="599">
        <v>-15.8</v>
      </c>
      <c r="AX811" s="599">
        <v>-15.8</v>
      </c>
      <c r="AY811" s="599">
        <v>-112.9</v>
      </c>
      <c r="AZ811" s="599"/>
      <c r="BA811" s="599"/>
      <c r="BB811" s="599"/>
      <c r="BC811" s="599" t="str">
        <f t="shared" si="33"/>
        <v>FAIL</v>
      </c>
      <c r="BD811" s="599" t="str">
        <f t="shared" si="34"/>
        <v>FAIL</v>
      </c>
      <c r="BE811" s="599" t="str">
        <f t="shared" si="35"/>
        <v>FAIL</v>
      </c>
      <c r="BF811" s="599" t="s">
        <v>21</v>
      </c>
    </row>
    <row r="812" spans="1:58" ht="17.350000000000001">
      <c r="A812" s="600"/>
      <c r="B812" s="600" t="s">
        <v>8239</v>
      </c>
      <c r="C812" s="600" t="s">
        <v>7272</v>
      </c>
      <c r="D812" s="600" t="s">
        <v>16</v>
      </c>
      <c r="E812" s="599" t="s">
        <v>1388</v>
      </c>
      <c r="F812" s="600" t="s">
        <v>4702</v>
      </c>
      <c r="G812" s="600" t="s">
        <v>39</v>
      </c>
      <c r="H812" s="600" t="s">
        <v>4168</v>
      </c>
      <c r="I812" s="600">
        <v>1.2</v>
      </c>
      <c r="J812" s="600">
        <v>3.7</v>
      </c>
      <c r="K812" s="600" t="s">
        <v>1194</v>
      </c>
      <c r="L812" s="600" t="s">
        <v>1194</v>
      </c>
      <c r="M812" s="600" t="s">
        <v>7273</v>
      </c>
      <c r="N812" s="600" t="s">
        <v>79</v>
      </c>
      <c r="O812" s="600" t="s">
        <v>7274</v>
      </c>
      <c r="P812" s="600">
        <v>9</v>
      </c>
      <c r="Q812" s="600" t="s">
        <v>1186</v>
      </c>
      <c r="R812" s="600" t="s">
        <v>6747</v>
      </c>
      <c r="S812" s="600" t="s">
        <v>7358</v>
      </c>
      <c r="T812" s="600" t="s">
        <v>7275</v>
      </c>
      <c r="U812" s="600" t="s">
        <v>8227</v>
      </c>
      <c r="V812" s="600" t="s">
        <v>8235</v>
      </c>
      <c r="W812" s="600" t="s">
        <v>4373</v>
      </c>
      <c r="X812" s="600">
        <v>1</v>
      </c>
      <c r="Y812" s="600">
        <v>2</v>
      </c>
      <c r="Z812" s="600" t="s">
        <v>7350</v>
      </c>
      <c r="AA812" s="600" t="s">
        <v>7351</v>
      </c>
      <c r="AB812" s="600" t="s">
        <v>8239</v>
      </c>
      <c r="AC812" s="600">
        <v>748</v>
      </c>
      <c r="AD812" s="600">
        <v>725.5</v>
      </c>
      <c r="AE812" s="600">
        <v>703</v>
      </c>
      <c r="AF812" s="600">
        <v>776</v>
      </c>
      <c r="AG812" s="600">
        <v>804.75</v>
      </c>
      <c r="AH812" s="600">
        <v>833.5</v>
      </c>
      <c r="AI812" s="600">
        <v>2300</v>
      </c>
      <c r="AJ812" s="600">
        <v>2335</v>
      </c>
      <c r="AK812" s="600">
        <v>2370</v>
      </c>
      <c r="AL812" s="600">
        <v>1524</v>
      </c>
      <c r="AM812" s="600">
        <v>1495.25</v>
      </c>
      <c r="AN812" s="600">
        <v>1466.5</v>
      </c>
      <c r="AO812" s="600">
        <v>3</v>
      </c>
      <c r="AP812" s="600">
        <v>3</v>
      </c>
      <c r="AQ812" s="600">
        <v>3</v>
      </c>
      <c r="AR812" s="600"/>
      <c r="AS812" s="600">
        <v>-9.3000000000000007</v>
      </c>
      <c r="AT812" s="600">
        <v>-9.3000000000000007</v>
      </c>
      <c r="AU812" s="600">
        <v>-9.3000000000000007</v>
      </c>
      <c r="AV812" s="600">
        <v>-45.5</v>
      </c>
      <c r="AW812" s="600">
        <v>-45.5</v>
      </c>
      <c r="AX812" s="600">
        <v>-45.5</v>
      </c>
      <c r="AY812" s="600">
        <v>-112.9</v>
      </c>
      <c r="AZ812" s="600"/>
      <c r="BA812" s="600"/>
      <c r="BB812" s="600"/>
      <c r="BC812" s="600" t="str">
        <f t="shared" si="33"/>
        <v>FAIL</v>
      </c>
      <c r="BD812" s="600" t="str">
        <f t="shared" si="34"/>
        <v>FAIL</v>
      </c>
      <c r="BE812" s="600" t="str">
        <f t="shared" si="35"/>
        <v>FAIL</v>
      </c>
      <c r="BF812" s="600" t="s">
        <v>21</v>
      </c>
    </row>
    <row r="813" spans="1:58" ht="17.350000000000001">
      <c r="A813" s="599"/>
      <c r="B813" s="599" t="s">
        <v>8240</v>
      </c>
      <c r="C813" s="599" t="s">
        <v>7272</v>
      </c>
      <c r="D813" s="599" t="s">
        <v>16</v>
      </c>
      <c r="E813" s="599" t="s">
        <v>1388</v>
      </c>
      <c r="F813" s="599" t="s">
        <v>4702</v>
      </c>
      <c r="G813" s="599" t="s">
        <v>39</v>
      </c>
      <c r="H813" s="599" t="s">
        <v>4168</v>
      </c>
      <c r="I813" s="599">
        <v>1.2</v>
      </c>
      <c r="J813" s="599">
        <v>3.7</v>
      </c>
      <c r="K813" s="599" t="s">
        <v>1194</v>
      </c>
      <c r="L813" s="599" t="s">
        <v>1194</v>
      </c>
      <c r="M813" s="599" t="s">
        <v>7273</v>
      </c>
      <c r="N813" s="599" t="s">
        <v>79</v>
      </c>
      <c r="O813" s="599" t="s">
        <v>7274</v>
      </c>
      <c r="P813" s="599">
        <v>9</v>
      </c>
      <c r="Q813" s="599" t="s">
        <v>1186</v>
      </c>
      <c r="R813" s="599" t="s">
        <v>6747</v>
      </c>
      <c r="S813" s="599" t="s">
        <v>7358</v>
      </c>
      <c r="T813" s="599" t="s">
        <v>7275</v>
      </c>
      <c r="U813" s="599" t="s">
        <v>8227</v>
      </c>
      <c r="V813" s="599" t="s">
        <v>8235</v>
      </c>
      <c r="W813" s="599" t="s">
        <v>4373</v>
      </c>
      <c r="X813" s="599">
        <v>-2</v>
      </c>
      <c r="Y813" s="599">
        <v>1</v>
      </c>
      <c r="Z813" s="599" t="s">
        <v>7353</v>
      </c>
      <c r="AA813" s="599" t="s">
        <v>7354</v>
      </c>
      <c r="AB813" s="599" t="s">
        <v>8240</v>
      </c>
      <c r="AC813" s="599">
        <v>703</v>
      </c>
      <c r="AD813" s="599">
        <v>725.5</v>
      </c>
      <c r="AE813" s="599">
        <v>748</v>
      </c>
      <c r="AF813" s="599">
        <v>3706</v>
      </c>
      <c r="AG813" s="599">
        <v>3786</v>
      </c>
      <c r="AH813" s="599">
        <v>3866</v>
      </c>
      <c r="AI813" s="599">
        <v>2300</v>
      </c>
      <c r="AJ813" s="599">
        <v>2335</v>
      </c>
      <c r="AK813" s="599">
        <v>2370</v>
      </c>
      <c r="AL813" s="599">
        <v>1336</v>
      </c>
      <c r="AM813" s="599">
        <v>1416</v>
      </c>
      <c r="AN813" s="599">
        <v>1496</v>
      </c>
      <c r="AO813" s="599">
        <v>3</v>
      </c>
      <c r="AP813" s="599">
        <v>3</v>
      </c>
      <c r="AQ813" s="599">
        <v>3</v>
      </c>
      <c r="AR813" s="599"/>
      <c r="AS813" s="599">
        <v>-9.3000000000000007</v>
      </c>
      <c r="AT813" s="599">
        <v>-9.3000000000000007</v>
      </c>
      <c r="AU813" s="599">
        <v>-9.3000000000000007</v>
      </c>
      <c r="AV813" s="599">
        <v>-21.2</v>
      </c>
      <c r="AW813" s="599">
        <v>-21.2</v>
      </c>
      <c r="AX813" s="599">
        <v>-21.2</v>
      </c>
      <c r="AY813" s="599">
        <v>-112.9</v>
      </c>
      <c r="AZ813" s="599"/>
      <c r="BA813" s="599"/>
      <c r="BB813" s="599"/>
      <c r="BC813" s="599" t="str">
        <f t="shared" si="33"/>
        <v>FAIL</v>
      </c>
      <c r="BD813" s="599" t="str">
        <f t="shared" si="34"/>
        <v>FAIL</v>
      </c>
      <c r="BE813" s="599" t="str">
        <f t="shared" si="35"/>
        <v>FAIL</v>
      </c>
      <c r="BF813" s="599" t="s">
        <v>21</v>
      </c>
    </row>
    <row r="814" spans="1:58" ht="17.350000000000001">
      <c r="A814" s="600"/>
      <c r="B814" s="600" t="s">
        <v>8241</v>
      </c>
      <c r="C814" s="600" t="s">
        <v>7272</v>
      </c>
      <c r="D814" s="600" t="s">
        <v>16</v>
      </c>
      <c r="E814" s="599" t="s">
        <v>1388</v>
      </c>
      <c r="F814" s="600" t="s">
        <v>4702</v>
      </c>
      <c r="G814" s="600" t="s">
        <v>39</v>
      </c>
      <c r="H814" s="600" t="s">
        <v>4168</v>
      </c>
      <c r="I814" s="600">
        <v>1.2</v>
      </c>
      <c r="J814" s="600">
        <v>3.7</v>
      </c>
      <c r="K814" s="600" t="s">
        <v>1194</v>
      </c>
      <c r="L814" s="600" t="s">
        <v>1194</v>
      </c>
      <c r="M814" s="600" t="s">
        <v>7273</v>
      </c>
      <c r="N814" s="600" t="s">
        <v>79</v>
      </c>
      <c r="O814" s="600" t="s">
        <v>7274</v>
      </c>
      <c r="P814" s="600">
        <v>9</v>
      </c>
      <c r="Q814" s="600" t="s">
        <v>1186</v>
      </c>
      <c r="R814" s="600" t="s">
        <v>6747</v>
      </c>
      <c r="S814" s="600" t="s">
        <v>7358</v>
      </c>
      <c r="T814" s="600" t="s">
        <v>7275</v>
      </c>
      <c r="U814" s="600" t="s">
        <v>8227</v>
      </c>
      <c r="V814" s="600" t="s">
        <v>8235</v>
      </c>
      <c r="W814" s="600" t="s">
        <v>4373</v>
      </c>
      <c r="X814" s="600">
        <v>2</v>
      </c>
      <c r="Y814" s="600">
        <v>1</v>
      </c>
      <c r="Z814" s="600" t="s">
        <v>7356</v>
      </c>
      <c r="AA814" s="600" t="s">
        <v>7357</v>
      </c>
      <c r="AB814" s="600" t="s">
        <v>8241</v>
      </c>
      <c r="AC814" s="600">
        <v>748</v>
      </c>
      <c r="AD814" s="600">
        <v>725.5</v>
      </c>
      <c r="AE814" s="600">
        <v>703</v>
      </c>
      <c r="AF814" s="600">
        <v>804</v>
      </c>
      <c r="AG814" s="600">
        <v>884</v>
      </c>
      <c r="AH814" s="600">
        <v>964</v>
      </c>
      <c r="AI814" s="600">
        <v>2300</v>
      </c>
      <c r="AJ814" s="600">
        <v>2335</v>
      </c>
      <c r="AK814" s="600">
        <v>2370</v>
      </c>
      <c r="AL814" s="600">
        <v>1496</v>
      </c>
      <c r="AM814" s="600">
        <v>1416</v>
      </c>
      <c r="AN814" s="600">
        <v>1336</v>
      </c>
      <c r="AO814" s="600">
        <v>3</v>
      </c>
      <c r="AP814" s="600">
        <v>3</v>
      </c>
      <c r="AQ814" s="600">
        <v>3</v>
      </c>
      <c r="AR814" s="600"/>
      <c r="AS814" s="600">
        <v>-9.3000000000000007</v>
      </c>
      <c r="AT814" s="600">
        <v>-9.3000000000000007</v>
      </c>
      <c r="AU814" s="600">
        <v>-9.3000000000000007</v>
      </c>
      <c r="AV814" s="600">
        <v>-45.5</v>
      </c>
      <c r="AW814" s="600">
        <v>-45.5</v>
      </c>
      <c r="AX814" s="600">
        <v>-15.7</v>
      </c>
      <c r="AY814" s="600">
        <v>-112.9</v>
      </c>
      <c r="AZ814" s="600"/>
      <c r="BA814" s="600"/>
      <c r="BB814" s="600"/>
      <c r="BC814" s="600" t="str">
        <f t="shared" si="33"/>
        <v>FAIL</v>
      </c>
      <c r="BD814" s="600" t="str">
        <f t="shared" si="34"/>
        <v>FAIL</v>
      </c>
      <c r="BE814" s="600" t="str">
        <f t="shared" si="35"/>
        <v>FAIL</v>
      </c>
      <c r="BF814" s="600" t="s">
        <v>21</v>
      </c>
    </row>
    <row r="815" spans="1:58" ht="17.350000000000001">
      <c r="A815" s="599"/>
      <c r="B815" s="599" t="s">
        <v>8226</v>
      </c>
      <c r="C815" s="599" t="s">
        <v>7272</v>
      </c>
      <c r="D815" s="599" t="s">
        <v>16</v>
      </c>
      <c r="E815" s="599" t="s">
        <v>1388</v>
      </c>
      <c r="F815" s="599" t="s">
        <v>4702</v>
      </c>
      <c r="G815" s="599" t="s">
        <v>39</v>
      </c>
      <c r="H815" s="599" t="s">
        <v>4168</v>
      </c>
      <c r="I815" s="599">
        <v>1.2</v>
      </c>
      <c r="J815" s="599">
        <v>3.7</v>
      </c>
      <c r="K815" s="599" t="s">
        <v>1194</v>
      </c>
      <c r="L815" s="599" t="s">
        <v>1194</v>
      </c>
      <c r="M815" s="599" t="s">
        <v>7273</v>
      </c>
      <c r="N815" s="599" t="s">
        <v>79</v>
      </c>
      <c r="O815" s="599" t="s">
        <v>7274</v>
      </c>
      <c r="P815" s="599">
        <v>9</v>
      </c>
      <c r="Q815" s="599" t="s">
        <v>1186</v>
      </c>
      <c r="R815" s="599" t="s">
        <v>6747</v>
      </c>
      <c r="S815" s="599" t="s">
        <v>7366</v>
      </c>
      <c r="T815" s="599"/>
      <c r="U815" s="599" t="s">
        <v>8227</v>
      </c>
      <c r="V815" s="599" t="s">
        <v>8242</v>
      </c>
      <c r="W815" s="599" t="s">
        <v>7299</v>
      </c>
      <c r="X815" s="599">
        <v>2</v>
      </c>
      <c r="Y815" s="599"/>
      <c r="Z815" s="599" t="s">
        <v>7339</v>
      </c>
      <c r="AA815" s="599"/>
      <c r="AB815" s="599" t="s">
        <v>8226</v>
      </c>
      <c r="AC815" s="599">
        <v>718</v>
      </c>
      <c r="AD815" s="599">
        <v>733</v>
      </c>
      <c r="AE815" s="599">
        <v>748</v>
      </c>
      <c r="AF815" s="599"/>
      <c r="AG815" s="599"/>
      <c r="AH815" s="599"/>
      <c r="AI815" s="599">
        <v>2300</v>
      </c>
      <c r="AJ815" s="599">
        <v>2335</v>
      </c>
      <c r="AK815" s="599">
        <v>2370</v>
      </c>
      <c r="AL815" s="599"/>
      <c r="AM815" s="599"/>
      <c r="AN815" s="599"/>
      <c r="AO815" s="599"/>
      <c r="AP815" s="599"/>
      <c r="AQ815" s="599"/>
      <c r="AR815" s="599"/>
      <c r="AS815" s="599">
        <v>-5.3</v>
      </c>
      <c r="AT815" s="599">
        <v>-5.3</v>
      </c>
      <c r="AU815" s="599">
        <v>-5.3</v>
      </c>
      <c r="AV815" s="599"/>
      <c r="AW815" s="599"/>
      <c r="AX815" s="599"/>
      <c r="AY815" s="599">
        <v>-112.9</v>
      </c>
      <c r="AZ815" s="599"/>
      <c r="BA815" s="599"/>
      <c r="BB815" s="599"/>
      <c r="BC815" s="599" t="str">
        <f t="shared" si="33"/>
        <v>FAIL</v>
      </c>
      <c r="BD815" s="599" t="str">
        <f t="shared" si="34"/>
        <v>FAIL</v>
      </c>
      <c r="BE815" s="599" t="str">
        <f t="shared" si="35"/>
        <v>FAIL</v>
      </c>
      <c r="BF815" s="599" t="s">
        <v>21</v>
      </c>
    </row>
    <row r="816" spans="1:58" ht="17.350000000000001">
      <c r="A816" s="600"/>
      <c r="B816" s="600" t="s">
        <v>8243</v>
      </c>
      <c r="C816" s="600" t="s">
        <v>7272</v>
      </c>
      <c r="D816" s="600" t="s">
        <v>16</v>
      </c>
      <c r="E816" s="599" t="s">
        <v>1388</v>
      </c>
      <c r="F816" s="600" t="s">
        <v>4702</v>
      </c>
      <c r="G816" s="600" t="s">
        <v>39</v>
      </c>
      <c r="H816" s="600" t="s">
        <v>4168</v>
      </c>
      <c r="I816" s="600">
        <v>1.2</v>
      </c>
      <c r="J816" s="600">
        <v>3.7</v>
      </c>
      <c r="K816" s="600" t="s">
        <v>1194</v>
      </c>
      <c r="L816" s="600" t="s">
        <v>1194</v>
      </c>
      <c r="M816" s="600" t="s">
        <v>7273</v>
      </c>
      <c r="N816" s="600" t="s">
        <v>79</v>
      </c>
      <c r="O816" s="600" t="s">
        <v>7274</v>
      </c>
      <c r="P816" s="600">
        <v>9</v>
      </c>
      <c r="Q816" s="600" t="s">
        <v>1186</v>
      </c>
      <c r="R816" s="600" t="s">
        <v>6747</v>
      </c>
      <c r="S816" s="600" t="s">
        <v>7366</v>
      </c>
      <c r="T816" s="600" t="s">
        <v>7275</v>
      </c>
      <c r="U816" s="600" t="s">
        <v>8227</v>
      </c>
      <c r="V816" s="600" t="s">
        <v>8242</v>
      </c>
      <c r="W816" s="600" t="s">
        <v>7299</v>
      </c>
      <c r="X816" s="600">
        <v>-1</v>
      </c>
      <c r="Y816" s="600">
        <v>1</v>
      </c>
      <c r="Z816" s="600" t="s">
        <v>7341</v>
      </c>
      <c r="AA816" s="600" t="s">
        <v>7342</v>
      </c>
      <c r="AB816" s="600" t="s">
        <v>8243</v>
      </c>
      <c r="AC816" s="600">
        <v>718</v>
      </c>
      <c r="AD816" s="600">
        <v>733</v>
      </c>
      <c r="AE816" s="600">
        <v>748</v>
      </c>
      <c r="AF816" s="600">
        <v>3018</v>
      </c>
      <c r="AG816" s="600">
        <v>3068</v>
      </c>
      <c r="AH816" s="600">
        <v>3118</v>
      </c>
      <c r="AI816" s="600">
        <v>2300</v>
      </c>
      <c r="AJ816" s="600">
        <v>2335</v>
      </c>
      <c r="AK816" s="600">
        <v>2370</v>
      </c>
      <c r="AL816" s="600">
        <v>648</v>
      </c>
      <c r="AM816" s="600">
        <v>698</v>
      </c>
      <c r="AN816" s="600">
        <v>748</v>
      </c>
      <c r="AO816" s="600">
        <v>3</v>
      </c>
      <c r="AP816" s="600">
        <v>3</v>
      </c>
      <c r="AQ816" s="600">
        <v>3</v>
      </c>
      <c r="AR816" s="600"/>
      <c r="AS816" s="600">
        <v>-9.3000000000000007</v>
      </c>
      <c r="AT816" s="600">
        <v>-9.3000000000000007</v>
      </c>
      <c r="AU816" s="600">
        <v>-9.3000000000000007</v>
      </c>
      <c r="AV816" s="600">
        <v>-15.7</v>
      </c>
      <c r="AW816" s="600">
        <v>-15.7</v>
      </c>
      <c r="AX816" s="600">
        <v>-15.7</v>
      </c>
      <c r="AY816" s="600">
        <v>-112.9</v>
      </c>
      <c r="AZ816" s="600"/>
      <c r="BA816" s="600"/>
      <c r="BB816" s="600"/>
      <c r="BC816" s="600" t="str">
        <f t="shared" si="33"/>
        <v>FAIL</v>
      </c>
      <c r="BD816" s="600" t="str">
        <f t="shared" si="34"/>
        <v>FAIL</v>
      </c>
      <c r="BE816" s="600" t="str">
        <f t="shared" si="35"/>
        <v>FAIL</v>
      </c>
      <c r="BF816" s="600" t="s">
        <v>21</v>
      </c>
    </row>
    <row r="817" spans="1:58" ht="17.350000000000001">
      <c r="A817" s="599"/>
      <c r="B817" s="599" t="s">
        <v>8244</v>
      </c>
      <c r="C817" s="599" t="s">
        <v>7272</v>
      </c>
      <c r="D817" s="599" t="s">
        <v>16</v>
      </c>
      <c r="E817" s="599" t="s">
        <v>1388</v>
      </c>
      <c r="F817" s="599" t="s">
        <v>4702</v>
      </c>
      <c r="G817" s="599" t="s">
        <v>39</v>
      </c>
      <c r="H817" s="599" t="s">
        <v>4168</v>
      </c>
      <c r="I817" s="599">
        <v>1.2</v>
      </c>
      <c r="J817" s="599">
        <v>3.7</v>
      </c>
      <c r="K817" s="599" t="s">
        <v>1194</v>
      </c>
      <c r="L817" s="599" t="s">
        <v>1194</v>
      </c>
      <c r="M817" s="599" t="s">
        <v>7273</v>
      </c>
      <c r="N817" s="599" t="s">
        <v>79</v>
      </c>
      <c r="O817" s="599" t="s">
        <v>7274</v>
      </c>
      <c r="P817" s="599">
        <v>9</v>
      </c>
      <c r="Q817" s="599" t="s">
        <v>1186</v>
      </c>
      <c r="R817" s="599" t="s">
        <v>6747</v>
      </c>
      <c r="S817" s="599" t="s">
        <v>7366</v>
      </c>
      <c r="T817" s="599" t="s">
        <v>7275</v>
      </c>
      <c r="U817" s="599" t="s">
        <v>8227</v>
      </c>
      <c r="V817" s="599" t="s">
        <v>8242</v>
      </c>
      <c r="W817" s="599" t="s">
        <v>7299</v>
      </c>
      <c r="X817" s="599">
        <v>1</v>
      </c>
      <c r="Y817" s="599">
        <v>1</v>
      </c>
      <c r="Z817" s="599" t="s">
        <v>7344</v>
      </c>
      <c r="AA817" s="599" t="s">
        <v>7345</v>
      </c>
      <c r="AB817" s="599" t="s">
        <v>8244</v>
      </c>
      <c r="AC817" s="599">
        <v>748</v>
      </c>
      <c r="AD817" s="599">
        <v>733</v>
      </c>
      <c r="AE817" s="599">
        <v>718</v>
      </c>
      <c r="AF817" s="599">
        <v>1552</v>
      </c>
      <c r="AG817" s="599">
        <v>1602</v>
      </c>
      <c r="AH817" s="599">
        <v>1652</v>
      </c>
      <c r="AI817" s="599">
        <v>2300</v>
      </c>
      <c r="AJ817" s="599">
        <v>2335</v>
      </c>
      <c r="AK817" s="599">
        <v>2370</v>
      </c>
      <c r="AL817" s="599">
        <v>748</v>
      </c>
      <c r="AM817" s="599">
        <v>698</v>
      </c>
      <c r="AN817" s="599">
        <v>648</v>
      </c>
      <c r="AO817" s="599">
        <v>3</v>
      </c>
      <c r="AP817" s="599">
        <v>3</v>
      </c>
      <c r="AQ817" s="599">
        <v>3</v>
      </c>
      <c r="AR817" s="599"/>
      <c r="AS817" s="599">
        <v>-9.3000000000000007</v>
      </c>
      <c r="AT817" s="599">
        <v>-9.3000000000000007</v>
      </c>
      <c r="AU817" s="599">
        <v>-9.3000000000000007</v>
      </c>
      <c r="AV817" s="599">
        <v>-15.8</v>
      </c>
      <c r="AW817" s="599">
        <v>-15.8</v>
      </c>
      <c r="AX817" s="599">
        <v>-15.8</v>
      </c>
      <c r="AY817" s="599">
        <v>-112.9</v>
      </c>
      <c r="AZ817" s="599"/>
      <c r="BA817" s="599"/>
      <c r="BB817" s="599"/>
      <c r="BC817" s="599" t="str">
        <f t="shared" si="33"/>
        <v>FAIL</v>
      </c>
      <c r="BD817" s="599" t="str">
        <f t="shared" si="34"/>
        <v>FAIL</v>
      </c>
      <c r="BE817" s="599" t="str">
        <f t="shared" si="35"/>
        <v>FAIL</v>
      </c>
      <c r="BF817" s="599" t="s">
        <v>21</v>
      </c>
    </row>
    <row r="818" spans="1:58" ht="17.350000000000001">
      <c r="A818" s="600"/>
      <c r="B818" s="600" t="s">
        <v>8245</v>
      </c>
      <c r="C818" s="600" t="s">
        <v>7272</v>
      </c>
      <c r="D818" s="600" t="s">
        <v>16</v>
      </c>
      <c r="E818" s="599" t="s">
        <v>1388</v>
      </c>
      <c r="F818" s="600" t="s">
        <v>4702</v>
      </c>
      <c r="G818" s="600" t="s">
        <v>39</v>
      </c>
      <c r="H818" s="600" t="s">
        <v>4168</v>
      </c>
      <c r="I818" s="600">
        <v>1.2</v>
      </c>
      <c r="J818" s="600">
        <v>3.7</v>
      </c>
      <c r="K818" s="600" t="s">
        <v>1194</v>
      </c>
      <c r="L818" s="600" t="s">
        <v>1194</v>
      </c>
      <c r="M818" s="600" t="s">
        <v>7273</v>
      </c>
      <c r="N818" s="600" t="s">
        <v>79</v>
      </c>
      <c r="O818" s="600" t="s">
        <v>7274</v>
      </c>
      <c r="P818" s="600">
        <v>9</v>
      </c>
      <c r="Q818" s="600" t="s">
        <v>1186</v>
      </c>
      <c r="R818" s="600" t="s">
        <v>6747</v>
      </c>
      <c r="S818" s="600" t="s">
        <v>7366</v>
      </c>
      <c r="T818" s="600" t="s">
        <v>7275</v>
      </c>
      <c r="U818" s="600" t="s">
        <v>8227</v>
      </c>
      <c r="V818" s="600" t="s">
        <v>8242</v>
      </c>
      <c r="W818" s="600" t="s">
        <v>4373</v>
      </c>
      <c r="X818" s="600">
        <v>-1</v>
      </c>
      <c r="Y818" s="600">
        <v>2</v>
      </c>
      <c r="Z818" s="600" t="s">
        <v>7347</v>
      </c>
      <c r="AA818" s="600" t="s">
        <v>7348</v>
      </c>
      <c r="AB818" s="600" t="s">
        <v>8245</v>
      </c>
      <c r="AC818" s="600">
        <v>718</v>
      </c>
      <c r="AD818" s="600">
        <v>733</v>
      </c>
      <c r="AE818" s="600">
        <v>748</v>
      </c>
      <c r="AF818" s="600">
        <v>1509</v>
      </c>
      <c r="AG818" s="600">
        <v>1534</v>
      </c>
      <c r="AH818" s="600">
        <v>1559</v>
      </c>
      <c r="AI818" s="600">
        <v>2300</v>
      </c>
      <c r="AJ818" s="600">
        <v>2335</v>
      </c>
      <c r="AK818" s="600">
        <v>2370</v>
      </c>
      <c r="AL818" s="600">
        <v>791</v>
      </c>
      <c r="AM818" s="600">
        <v>766</v>
      </c>
      <c r="AN818" s="600">
        <v>741</v>
      </c>
      <c r="AO818" s="600">
        <v>3</v>
      </c>
      <c r="AP818" s="600">
        <v>3</v>
      </c>
      <c r="AQ818" s="600">
        <v>3</v>
      </c>
      <c r="AR818" s="600"/>
      <c r="AS818" s="600">
        <v>-9.3000000000000007</v>
      </c>
      <c r="AT818" s="600">
        <v>-9.3000000000000007</v>
      </c>
      <c r="AU818" s="600">
        <v>-9.3000000000000007</v>
      </c>
      <c r="AV818" s="600">
        <v>-16.3</v>
      </c>
      <c r="AW818" s="600">
        <v>-15.8</v>
      </c>
      <c r="AX818" s="600">
        <v>-15.8</v>
      </c>
      <c r="AY818" s="600">
        <v>-112.9</v>
      </c>
      <c r="AZ818" s="600"/>
      <c r="BA818" s="600"/>
      <c r="BB818" s="600"/>
      <c r="BC818" s="600" t="str">
        <f t="shared" si="33"/>
        <v>FAIL</v>
      </c>
      <c r="BD818" s="600" t="str">
        <f t="shared" si="34"/>
        <v>FAIL</v>
      </c>
      <c r="BE818" s="600" t="str">
        <f t="shared" si="35"/>
        <v>FAIL</v>
      </c>
      <c r="BF818" s="600" t="s">
        <v>21</v>
      </c>
    </row>
    <row r="819" spans="1:58" ht="17.350000000000001">
      <c r="A819" s="599"/>
      <c r="B819" s="599" t="s">
        <v>8246</v>
      </c>
      <c r="C819" s="599" t="s">
        <v>7272</v>
      </c>
      <c r="D819" s="599" t="s">
        <v>16</v>
      </c>
      <c r="E819" s="599" t="s">
        <v>1388</v>
      </c>
      <c r="F819" s="599" t="s">
        <v>4702</v>
      </c>
      <c r="G819" s="599" t="s">
        <v>39</v>
      </c>
      <c r="H819" s="599" t="s">
        <v>4168</v>
      </c>
      <c r="I819" s="599">
        <v>1.2</v>
      </c>
      <c r="J819" s="599">
        <v>3.7</v>
      </c>
      <c r="K819" s="599" t="s">
        <v>1194</v>
      </c>
      <c r="L819" s="599" t="s">
        <v>1194</v>
      </c>
      <c r="M819" s="599" t="s">
        <v>7273</v>
      </c>
      <c r="N819" s="599" t="s">
        <v>79</v>
      </c>
      <c r="O819" s="599" t="s">
        <v>7274</v>
      </c>
      <c r="P819" s="599">
        <v>9</v>
      </c>
      <c r="Q819" s="599" t="s">
        <v>1186</v>
      </c>
      <c r="R819" s="599" t="s">
        <v>6747</v>
      </c>
      <c r="S819" s="599" t="s">
        <v>7366</v>
      </c>
      <c r="T819" s="599" t="s">
        <v>7275</v>
      </c>
      <c r="U819" s="599" t="s">
        <v>8227</v>
      </c>
      <c r="V819" s="599" t="s">
        <v>8242</v>
      </c>
      <c r="W819" s="599" t="s">
        <v>4373</v>
      </c>
      <c r="X819" s="599">
        <v>1</v>
      </c>
      <c r="Y819" s="599">
        <v>2</v>
      </c>
      <c r="Z819" s="599" t="s">
        <v>7350</v>
      </c>
      <c r="AA819" s="599" t="s">
        <v>7351</v>
      </c>
      <c r="AB819" s="599" t="s">
        <v>8246</v>
      </c>
      <c r="AC819" s="599">
        <v>748</v>
      </c>
      <c r="AD819" s="599">
        <v>733</v>
      </c>
      <c r="AE819" s="599">
        <v>718</v>
      </c>
      <c r="AF819" s="599">
        <v>776</v>
      </c>
      <c r="AG819" s="599">
        <v>801</v>
      </c>
      <c r="AH819" s="599">
        <v>826</v>
      </c>
      <c r="AI819" s="599">
        <v>2300</v>
      </c>
      <c r="AJ819" s="599">
        <v>2335</v>
      </c>
      <c r="AK819" s="599">
        <v>2370</v>
      </c>
      <c r="AL819" s="599">
        <v>1524</v>
      </c>
      <c r="AM819" s="599">
        <v>1499</v>
      </c>
      <c r="AN819" s="599">
        <v>1474</v>
      </c>
      <c r="AO819" s="599">
        <v>3</v>
      </c>
      <c r="AP819" s="599">
        <v>3</v>
      </c>
      <c r="AQ819" s="599">
        <v>3</v>
      </c>
      <c r="AR819" s="599"/>
      <c r="AS819" s="599">
        <v>-9.3000000000000007</v>
      </c>
      <c r="AT819" s="599">
        <v>-9.3000000000000007</v>
      </c>
      <c r="AU819" s="599">
        <v>-9.3000000000000007</v>
      </c>
      <c r="AV819" s="599">
        <v>-45.5</v>
      </c>
      <c r="AW819" s="599">
        <v>-45.5</v>
      </c>
      <c r="AX819" s="599">
        <v>-45.5</v>
      </c>
      <c r="AY819" s="599">
        <v>-112.9</v>
      </c>
      <c r="AZ819" s="599"/>
      <c r="BA819" s="599"/>
      <c r="BB819" s="599"/>
      <c r="BC819" s="599" t="str">
        <f t="shared" si="33"/>
        <v>FAIL</v>
      </c>
      <c r="BD819" s="599" t="str">
        <f t="shared" si="34"/>
        <v>FAIL</v>
      </c>
      <c r="BE819" s="599" t="str">
        <f t="shared" si="35"/>
        <v>FAIL</v>
      </c>
      <c r="BF819" s="599" t="s">
        <v>21</v>
      </c>
    </row>
    <row r="820" spans="1:58" ht="17.350000000000001">
      <c r="A820" s="600"/>
      <c r="B820" s="600" t="s">
        <v>8247</v>
      </c>
      <c r="C820" s="600" t="s">
        <v>7272</v>
      </c>
      <c r="D820" s="600" t="s">
        <v>16</v>
      </c>
      <c r="E820" s="599" t="s">
        <v>1388</v>
      </c>
      <c r="F820" s="600" t="s">
        <v>4702</v>
      </c>
      <c r="G820" s="600" t="s">
        <v>39</v>
      </c>
      <c r="H820" s="600" t="s">
        <v>4168</v>
      </c>
      <c r="I820" s="600">
        <v>1.2</v>
      </c>
      <c r="J820" s="600">
        <v>3.7</v>
      </c>
      <c r="K820" s="600" t="s">
        <v>1194</v>
      </c>
      <c r="L820" s="600" t="s">
        <v>1194</v>
      </c>
      <c r="M820" s="600" t="s">
        <v>7273</v>
      </c>
      <c r="N820" s="600" t="s">
        <v>79</v>
      </c>
      <c r="O820" s="600" t="s">
        <v>7274</v>
      </c>
      <c r="P820" s="600">
        <v>9</v>
      </c>
      <c r="Q820" s="600" t="s">
        <v>1186</v>
      </c>
      <c r="R820" s="600" t="s">
        <v>6747</v>
      </c>
      <c r="S820" s="600" t="s">
        <v>7366</v>
      </c>
      <c r="T820" s="600" t="s">
        <v>7275</v>
      </c>
      <c r="U820" s="600" t="s">
        <v>8227</v>
      </c>
      <c r="V820" s="600" t="s">
        <v>8242</v>
      </c>
      <c r="W820" s="600" t="s">
        <v>4373</v>
      </c>
      <c r="X820" s="600">
        <v>-2</v>
      </c>
      <c r="Y820" s="600">
        <v>1</v>
      </c>
      <c r="Z820" s="600" t="s">
        <v>7353</v>
      </c>
      <c r="AA820" s="600" t="s">
        <v>7354</v>
      </c>
      <c r="AB820" s="600" t="s">
        <v>8247</v>
      </c>
      <c r="AC820" s="600">
        <v>718</v>
      </c>
      <c r="AD820" s="600">
        <v>733</v>
      </c>
      <c r="AE820" s="600">
        <v>748</v>
      </c>
      <c r="AF820" s="600">
        <v>3736</v>
      </c>
      <c r="AG820" s="600">
        <v>3801</v>
      </c>
      <c r="AH820" s="600">
        <v>3866</v>
      </c>
      <c r="AI820" s="600">
        <v>2300</v>
      </c>
      <c r="AJ820" s="600">
        <v>2335</v>
      </c>
      <c r="AK820" s="600">
        <v>2370</v>
      </c>
      <c r="AL820" s="600">
        <v>1366</v>
      </c>
      <c r="AM820" s="600">
        <v>1431</v>
      </c>
      <c r="AN820" s="600">
        <v>1496</v>
      </c>
      <c r="AO820" s="600">
        <v>3</v>
      </c>
      <c r="AP820" s="600">
        <v>3</v>
      </c>
      <c r="AQ820" s="600">
        <v>3</v>
      </c>
      <c r="AR820" s="600"/>
      <c r="AS820" s="600">
        <v>-9.3000000000000007</v>
      </c>
      <c r="AT820" s="600">
        <v>-9.3000000000000007</v>
      </c>
      <c r="AU820" s="600">
        <v>-9.3000000000000007</v>
      </c>
      <c r="AV820" s="600">
        <v>-21.2</v>
      </c>
      <c r="AW820" s="600">
        <v>-21.2</v>
      </c>
      <c r="AX820" s="600">
        <v>-21.2</v>
      </c>
      <c r="AY820" s="600">
        <v>-112.9</v>
      </c>
      <c r="AZ820" s="600"/>
      <c r="BA820" s="600"/>
      <c r="BB820" s="600"/>
      <c r="BC820" s="600" t="str">
        <f t="shared" si="33"/>
        <v>FAIL</v>
      </c>
      <c r="BD820" s="600" t="str">
        <f t="shared" si="34"/>
        <v>FAIL</v>
      </c>
      <c r="BE820" s="600" t="str">
        <f t="shared" si="35"/>
        <v>FAIL</v>
      </c>
      <c r="BF820" s="600" t="s">
        <v>21</v>
      </c>
    </row>
    <row r="821" spans="1:58" ht="17.350000000000001">
      <c r="A821" s="599"/>
      <c r="B821" s="599" t="s">
        <v>8248</v>
      </c>
      <c r="C821" s="599" t="s">
        <v>7272</v>
      </c>
      <c r="D821" s="599" t="s">
        <v>16</v>
      </c>
      <c r="E821" s="599" t="s">
        <v>1388</v>
      </c>
      <c r="F821" s="599" t="s">
        <v>4702</v>
      </c>
      <c r="G821" s="599" t="s">
        <v>39</v>
      </c>
      <c r="H821" s="599" t="s">
        <v>4168</v>
      </c>
      <c r="I821" s="599">
        <v>1.2</v>
      </c>
      <c r="J821" s="599">
        <v>3.7</v>
      </c>
      <c r="K821" s="599" t="s">
        <v>1194</v>
      </c>
      <c r="L821" s="599" t="s">
        <v>1194</v>
      </c>
      <c r="M821" s="599" t="s">
        <v>7273</v>
      </c>
      <c r="N821" s="599" t="s">
        <v>79</v>
      </c>
      <c r="O821" s="599" t="s">
        <v>7274</v>
      </c>
      <c r="P821" s="599">
        <v>9</v>
      </c>
      <c r="Q821" s="599" t="s">
        <v>1186</v>
      </c>
      <c r="R821" s="599" t="s">
        <v>6747</v>
      </c>
      <c r="S821" s="599" t="s">
        <v>7366</v>
      </c>
      <c r="T821" s="599" t="s">
        <v>7275</v>
      </c>
      <c r="U821" s="599" t="s">
        <v>8227</v>
      </c>
      <c r="V821" s="599" t="s">
        <v>8242</v>
      </c>
      <c r="W821" s="599" t="s">
        <v>4373</v>
      </c>
      <c r="X821" s="599">
        <v>2</v>
      </c>
      <c r="Y821" s="599">
        <v>1</v>
      </c>
      <c r="Z821" s="599" t="s">
        <v>7356</v>
      </c>
      <c r="AA821" s="599" t="s">
        <v>7357</v>
      </c>
      <c r="AB821" s="599" t="s">
        <v>8248</v>
      </c>
      <c r="AC821" s="599">
        <v>748</v>
      </c>
      <c r="AD821" s="599">
        <v>733</v>
      </c>
      <c r="AE821" s="599">
        <v>718</v>
      </c>
      <c r="AF821" s="599">
        <v>804</v>
      </c>
      <c r="AG821" s="599">
        <v>869</v>
      </c>
      <c r="AH821" s="599">
        <v>934</v>
      </c>
      <c r="AI821" s="599">
        <v>2300</v>
      </c>
      <c r="AJ821" s="599">
        <v>2335</v>
      </c>
      <c r="AK821" s="599">
        <v>2370</v>
      </c>
      <c r="AL821" s="599">
        <v>1496</v>
      </c>
      <c r="AM821" s="599">
        <v>1431</v>
      </c>
      <c r="AN821" s="599">
        <v>1366</v>
      </c>
      <c r="AO821" s="599">
        <v>3</v>
      </c>
      <c r="AP821" s="599">
        <v>3</v>
      </c>
      <c r="AQ821" s="599">
        <v>3</v>
      </c>
      <c r="AR821" s="599"/>
      <c r="AS821" s="599">
        <v>-9.3000000000000007</v>
      </c>
      <c r="AT821" s="599">
        <v>-9.3000000000000007</v>
      </c>
      <c r="AU821" s="599">
        <v>-9.3000000000000007</v>
      </c>
      <c r="AV821" s="599">
        <v>-45.5</v>
      </c>
      <c r="AW821" s="599">
        <v>-45.5</v>
      </c>
      <c r="AX821" s="599">
        <v>-45.5</v>
      </c>
      <c r="AY821" s="599">
        <v>-112.9</v>
      </c>
      <c r="AZ821" s="599"/>
      <c r="BA821" s="599"/>
      <c r="BB821" s="599"/>
      <c r="BC821" s="599" t="str">
        <f t="shared" si="33"/>
        <v>FAIL</v>
      </c>
      <c r="BD821" s="599" t="str">
        <f t="shared" si="34"/>
        <v>FAIL</v>
      </c>
      <c r="BE821" s="599" t="str">
        <f t="shared" si="35"/>
        <v>FAIL</v>
      </c>
      <c r="BF821" s="599" t="s">
        <v>21</v>
      </c>
    </row>
    <row r="822" spans="1:58" ht="17.350000000000001">
      <c r="A822" s="600"/>
      <c r="B822" s="600" t="s">
        <v>8226</v>
      </c>
      <c r="C822" s="600" t="s">
        <v>7272</v>
      </c>
      <c r="D822" s="600" t="s">
        <v>16</v>
      </c>
      <c r="E822" s="599" t="s">
        <v>1388</v>
      </c>
      <c r="F822" s="600" t="s">
        <v>4702</v>
      </c>
      <c r="G822" s="600" t="s">
        <v>39</v>
      </c>
      <c r="H822" s="600" t="s">
        <v>4168</v>
      </c>
      <c r="I822" s="600">
        <v>1.2</v>
      </c>
      <c r="J822" s="600">
        <v>3.7</v>
      </c>
      <c r="K822" s="600" t="s">
        <v>1194</v>
      </c>
      <c r="L822" s="600" t="s">
        <v>1194</v>
      </c>
      <c r="M822" s="600" t="s">
        <v>7273</v>
      </c>
      <c r="N822" s="600" t="s">
        <v>79</v>
      </c>
      <c r="O822" s="600" t="s">
        <v>7274</v>
      </c>
      <c r="P822" s="600">
        <v>9</v>
      </c>
      <c r="Q822" s="600" t="s">
        <v>1186</v>
      </c>
      <c r="R822" s="600" t="s">
        <v>6747</v>
      </c>
      <c r="S822" s="600" t="s">
        <v>7390</v>
      </c>
      <c r="T822" s="600"/>
      <c r="U822" s="600" t="s">
        <v>8227</v>
      </c>
      <c r="V822" s="600" t="s">
        <v>8249</v>
      </c>
      <c r="W822" s="600" t="s">
        <v>7299</v>
      </c>
      <c r="X822" s="600">
        <v>2</v>
      </c>
      <c r="Y822" s="600"/>
      <c r="Z822" s="600" t="s">
        <v>7339</v>
      </c>
      <c r="AA822" s="600"/>
      <c r="AB822" s="600" t="s">
        <v>8226</v>
      </c>
      <c r="AC822" s="600">
        <v>824</v>
      </c>
      <c r="AD822" s="600">
        <v>836.5</v>
      </c>
      <c r="AE822" s="600">
        <v>849</v>
      </c>
      <c r="AF822" s="600"/>
      <c r="AG822" s="600"/>
      <c r="AH822" s="600"/>
      <c r="AI822" s="600">
        <v>2300</v>
      </c>
      <c r="AJ822" s="600">
        <v>2335</v>
      </c>
      <c r="AK822" s="600">
        <v>2370</v>
      </c>
      <c r="AL822" s="600"/>
      <c r="AM822" s="600"/>
      <c r="AN822" s="600"/>
      <c r="AO822" s="600"/>
      <c r="AP822" s="600"/>
      <c r="AQ822" s="600"/>
      <c r="AR822" s="600"/>
      <c r="AS822" s="600">
        <v>-5.3</v>
      </c>
      <c r="AT822" s="600">
        <v>-5.3</v>
      </c>
      <c r="AU822" s="600">
        <v>-5.3</v>
      </c>
      <c r="AV822" s="600"/>
      <c r="AW822" s="600"/>
      <c r="AX822" s="600"/>
      <c r="AY822" s="600">
        <v>-112.9</v>
      </c>
      <c r="AZ822" s="600"/>
      <c r="BA822" s="600"/>
      <c r="BB822" s="600"/>
      <c r="BC822" s="600" t="str">
        <f t="shared" si="33"/>
        <v>FAIL</v>
      </c>
      <c r="BD822" s="600" t="str">
        <f t="shared" si="34"/>
        <v>FAIL</v>
      </c>
      <c r="BE822" s="600" t="str">
        <f t="shared" si="35"/>
        <v>FAIL</v>
      </c>
      <c r="BF822" s="600" t="s">
        <v>21</v>
      </c>
    </row>
    <row r="823" spans="1:58" ht="17.350000000000001">
      <c r="A823" s="599"/>
      <c r="B823" s="599" t="s">
        <v>8250</v>
      </c>
      <c r="C823" s="599" t="s">
        <v>7272</v>
      </c>
      <c r="D823" s="599" t="s">
        <v>16</v>
      </c>
      <c r="E823" s="599" t="s">
        <v>1388</v>
      </c>
      <c r="F823" s="599" t="s">
        <v>4702</v>
      </c>
      <c r="G823" s="599" t="s">
        <v>39</v>
      </c>
      <c r="H823" s="599" t="s">
        <v>4168</v>
      </c>
      <c r="I823" s="599">
        <v>1.2</v>
      </c>
      <c r="J823" s="599">
        <v>3.7</v>
      </c>
      <c r="K823" s="599" t="s">
        <v>1194</v>
      </c>
      <c r="L823" s="599" t="s">
        <v>1194</v>
      </c>
      <c r="M823" s="599" t="s">
        <v>7273</v>
      </c>
      <c r="N823" s="599" t="s">
        <v>79</v>
      </c>
      <c r="O823" s="599" t="s">
        <v>7274</v>
      </c>
      <c r="P823" s="599">
        <v>9</v>
      </c>
      <c r="Q823" s="599" t="s">
        <v>1186</v>
      </c>
      <c r="R823" s="599" t="s">
        <v>6747</v>
      </c>
      <c r="S823" s="599" t="s">
        <v>7390</v>
      </c>
      <c r="T823" s="599" t="s">
        <v>7275</v>
      </c>
      <c r="U823" s="599" t="s">
        <v>8227</v>
      </c>
      <c r="V823" s="599" t="s">
        <v>8249</v>
      </c>
      <c r="W823" s="599" t="s">
        <v>7299</v>
      </c>
      <c r="X823" s="599">
        <v>-1</v>
      </c>
      <c r="Y823" s="599">
        <v>1</v>
      </c>
      <c r="Z823" s="599" t="s">
        <v>7341</v>
      </c>
      <c r="AA823" s="599" t="s">
        <v>7342</v>
      </c>
      <c r="AB823" s="599" t="s">
        <v>8250</v>
      </c>
      <c r="AC823" s="599">
        <v>824</v>
      </c>
      <c r="AD823" s="599">
        <v>836.5</v>
      </c>
      <c r="AE823" s="599">
        <v>849</v>
      </c>
      <c r="AF823" s="599">
        <v>3124</v>
      </c>
      <c r="AG823" s="599">
        <v>3171.5</v>
      </c>
      <c r="AH823" s="599">
        <v>3219</v>
      </c>
      <c r="AI823" s="599">
        <v>2300</v>
      </c>
      <c r="AJ823" s="599">
        <v>2335</v>
      </c>
      <c r="AK823" s="599">
        <v>2370</v>
      </c>
      <c r="AL823" s="599">
        <v>754</v>
      </c>
      <c r="AM823" s="599">
        <v>801.5</v>
      </c>
      <c r="AN823" s="599">
        <v>849</v>
      </c>
      <c r="AO823" s="599">
        <v>3</v>
      </c>
      <c r="AP823" s="599">
        <v>3</v>
      </c>
      <c r="AQ823" s="599">
        <v>3</v>
      </c>
      <c r="AR823" s="599"/>
      <c r="AS823" s="599">
        <v>-9.3000000000000007</v>
      </c>
      <c r="AT823" s="599">
        <v>-9.3000000000000007</v>
      </c>
      <c r="AU823" s="599">
        <v>-9.3000000000000007</v>
      </c>
      <c r="AV823" s="599">
        <v>-15.7</v>
      </c>
      <c r="AW823" s="599">
        <v>-15.8</v>
      </c>
      <c r="AX823" s="599">
        <v>-15.8</v>
      </c>
      <c r="AY823" s="599">
        <v>-112.9</v>
      </c>
      <c r="AZ823" s="599"/>
      <c r="BA823" s="599"/>
      <c r="BB823" s="599"/>
      <c r="BC823" s="599" t="str">
        <f t="shared" si="33"/>
        <v>FAIL</v>
      </c>
      <c r="BD823" s="599" t="str">
        <f t="shared" si="34"/>
        <v>FAIL</v>
      </c>
      <c r="BE823" s="599" t="str">
        <f t="shared" si="35"/>
        <v>FAIL</v>
      </c>
      <c r="BF823" s="599" t="s">
        <v>21</v>
      </c>
    </row>
    <row r="824" spans="1:58" ht="17.350000000000001">
      <c r="A824" s="600"/>
      <c r="B824" s="600" t="s">
        <v>8251</v>
      </c>
      <c r="C824" s="600" t="s">
        <v>7272</v>
      </c>
      <c r="D824" s="600" t="s">
        <v>16</v>
      </c>
      <c r="E824" s="599" t="s">
        <v>1388</v>
      </c>
      <c r="F824" s="600" t="s">
        <v>4702</v>
      </c>
      <c r="G824" s="600" t="s">
        <v>39</v>
      </c>
      <c r="H824" s="600" t="s">
        <v>4168</v>
      </c>
      <c r="I824" s="600">
        <v>1.2</v>
      </c>
      <c r="J824" s="600">
        <v>3.7</v>
      </c>
      <c r="K824" s="600" t="s">
        <v>1194</v>
      </c>
      <c r="L824" s="600" t="s">
        <v>1194</v>
      </c>
      <c r="M824" s="600" t="s">
        <v>7273</v>
      </c>
      <c r="N824" s="600" t="s">
        <v>79</v>
      </c>
      <c r="O824" s="600" t="s">
        <v>7274</v>
      </c>
      <c r="P824" s="600">
        <v>9</v>
      </c>
      <c r="Q824" s="600" t="s">
        <v>1186</v>
      </c>
      <c r="R824" s="600" t="s">
        <v>6747</v>
      </c>
      <c r="S824" s="600" t="s">
        <v>7390</v>
      </c>
      <c r="T824" s="600" t="s">
        <v>7275</v>
      </c>
      <c r="U824" s="600" t="s">
        <v>8227</v>
      </c>
      <c r="V824" s="600" t="s">
        <v>8249</v>
      </c>
      <c r="W824" s="600" t="s">
        <v>7299</v>
      </c>
      <c r="X824" s="600">
        <v>1</v>
      </c>
      <c r="Y824" s="600">
        <v>1</v>
      </c>
      <c r="Z824" s="600" t="s">
        <v>7344</v>
      </c>
      <c r="AA824" s="600" t="s">
        <v>7345</v>
      </c>
      <c r="AB824" s="600" t="s">
        <v>8251</v>
      </c>
      <c r="AC824" s="600">
        <v>849</v>
      </c>
      <c r="AD824" s="600">
        <v>836.5</v>
      </c>
      <c r="AE824" s="600">
        <v>824</v>
      </c>
      <c r="AF824" s="600">
        <v>1451</v>
      </c>
      <c r="AG824" s="600">
        <v>1498.5</v>
      </c>
      <c r="AH824" s="600">
        <v>1546</v>
      </c>
      <c r="AI824" s="600">
        <v>2300</v>
      </c>
      <c r="AJ824" s="600">
        <v>2335</v>
      </c>
      <c r="AK824" s="600">
        <v>2370</v>
      </c>
      <c r="AL824" s="600">
        <v>849</v>
      </c>
      <c r="AM824" s="600">
        <v>801.5</v>
      </c>
      <c r="AN824" s="600">
        <v>754</v>
      </c>
      <c r="AO824" s="600">
        <v>3</v>
      </c>
      <c r="AP824" s="600">
        <v>3</v>
      </c>
      <c r="AQ824" s="600">
        <v>3</v>
      </c>
      <c r="AR824" s="600"/>
      <c r="AS824" s="600">
        <v>-9.3000000000000007</v>
      </c>
      <c r="AT824" s="600">
        <v>-9.3000000000000007</v>
      </c>
      <c r="AU824" s="600">
        <v>-9.3000000000000007</v>
      </c>
      <c r="AV824" s="600">
        <v>-16.3</v>
      </c>
      <c r="AW824" s="600">
        <v>-16.3</v>
      </c>
      <c r="AX824" s="600">
        <v>-15.8</v>
      </c>
      <c r="AY824" s="600">
        <v>-112.9</v>
      </c>
      <c r="AZ824" s="600"/>
      <c r="BA824" s="600"/>
      <c r="BB824" s="600"/>
      <c r="BC824" s="600" t="str">
        <f t="shared" si="33"/>
        <v>FAIL</v>
      </c>
      <c r="BD824" s="600" t="str">
        <f t="shared" si="34"/>
        <v>FAIL</v>
      </c>
      <c r="BE824" s="600" t="str">
        <f t="shared" si="35"/>
        <v>FAIL</v>
      </c>
      <c r="BF824" s="600" t="s">
        <v>21</v>
      </c>
    </row>
    <row r="825" spans="1:58" ht="17.350000000000001">
      <c r="A825" s="599"/>
      <c r="B825" s="599" t="s">
        <v>8252</v>
      </c>
      <c r="C825" s="599" t="s">
        <v>7272</v>
      </c>
      <c r="D825" s="599" t="s">
        <v>16</v>
      </c>
      <c r="E825" s="599" t="s">
        <v>1388</v>
      </c>
      <c r="F825" s="599" t="s">
        <v>4702</v>
      </c>
      <c r="G825" s="599" t="s">
        <v>39</v>
      </c>
      <c r="H825" s="599" t="s">
        <v>4168</v>
      </c>
      <c r="I825" s="599">
        <v>1.2</v>
      </c>
      <c r="J825" s="599">
        <v>3.7</v>
      </c>
      <c r="K825" s="599" t="s">
        <v>1194</v>
      </c>
      <c r="L825" s="599" t="s">
        <v>1194</v>
      </c>
      <c r="M825" s="599" t="s">
        <v>7273</v>
      </c>
      <c r="N825" s="599" t="s">
        <v>79</v>
      </c>
      <c r="O825" s="599" t="s">
        <v>7274</v>
      </c>
      <c r="P825" s="599">
        <v>9</v>
      </c>
      <c r="Q825" s="599" t="s">
        <v>1186</v>
      </c>
      <c r="R825" s="599" t="s">
        <v>6747</v>
      </c>
      <c r="S825" s="599" t="s">
        <v>7390</v>
      </c>
      <c r="T825" s="599" t="s">
        <v>7275</v>
      </c>
      <c r="U825" s="599" t="s">
        <v>8227</v>
      </c>
      <c r="V825" s="599" t="s">
        <v>8249</v>
      </c>
      <c r="W825" s="599" t="s">
        <v>4373</v>
      </c>
      <c r="X825" s="599">
        <v>-1</v>
      </c>
      <c r="Y825" s="599">
        <v>2</v>
      </c>
      <c r="Z825" s="599" t="s">
        <v>7347</v>
      </c>
      <c r="AA825" s="599" t="s">
        <v>7348</v>
      </c>
      <c r="AB825" s="599" t="s">
        <v>8252</v>
      </c>
      <c r="AC825" s="599">
        <v>824</v>
      </c>
      <c r="AD825" s="599">
        <v>836.5</v>
      </c>
      <c r="AE825" s="599">
        <v>849</v>
      </c>
      <c r="AF825" s="599">
        <v>1562</v>
      </c>
      <c r="AG825" s="599">
        <v>1585.75</v>
      </c>
      <c r="AH825" s="599">
        <v>1609.5</v>
      </c>
      <c r="AI825" s="599">
        <v>2300</v>
      </c>
      <c r="AJ825" s="599">
        <v>2335</v>
      </c>
      <c r="AK825" s="599">
        <v>2370</v>
      </c>
      <c r="AL825" s="599">
        <v>738</v>
      </c>
      <c r="AM825" s="599">
        <v>714.25</v>
      </c>
      <c r="AN825" s="599">
        <v>690.5</v>
      </c>
      <c r="AO825" s="599">
        <v>3</v>
      </c>
      <c r="AP825" s="599">
        <v>3</v>
      </c>
      <c r="AQ825" s="599">
        <v>3</v>
      </c>
      <c r="AR825" s="599"/>
      <c r="AS825" s="599">
        <v>-9.3000000000000007</v>
      </c>
      <c r="AT825" s="599">
        <v>-9.3000000000000007</v>
      </c>
      <c r="AU825" s="599">
        <v>-9.3000000000000007</v>
      </c>
      <c r="AV825" s="599">
        <v>-15.8</v>
      </c>
      <c r="AW825" s="599">
        <v>-15.8</v>
      </c>
      <c r="AX825" s="599">
        <v>-15.8</v>
      </c>
      <c r="AY825" s="599">
        <v>-112.9</v>
      </c>
      <c r="AZ825" s="599"/>
      <c r="BA825" s="599"/>
      <c r="BB825" s="599"/>
      <c r="BC825" s="599" t="str">
        <f t="shared" si="33"/>
        <v>FAIL</v>
      </c>
      <c r="BD825" s="599" t="str">
        <f t="shared" si="34"/>
        <v>FAIL</v>
      </c>
      <c r="BE825" s="599" t="str">
        <f t="shared" si="35"/>
        <v>FAIL</v>
      </c>
      <c r="BF825" s="599" t="s">
        <v>21</v>
      </c>
    </row>
    <row r="826" spans="1:58" ht="17.350000000000001">
      <c r="A826" s="600"/>
      <c r="B826" s="600" t="s">
        <v>8253</v>
      </c>
      <c r="C826" s="600" t="s">
        <v>7272</v>
      </c>
      <c r="D826" s="600" t="s">
        <v>16</v>
      </c>
      <c r="E826" s="599" t="s">
        <v>1388</v>
      </c>
      <c r="F826" s="600" t="s">
        <v>4702</v>
      </c>
      <c r="G826" s="600" t="s">
        <v>39</v>
      </c>
      <c r="H826" s="600" t="s">
        <v>4168</v>
      </c>
      <c r="I826" s="600">
        <v>1.2</v>
      </c>
      <c r="J826" s="600">
        <v>3.7</v>
      </c>
      <c r="K826" s="600" t="s">
        <v>1194</v>
      </c>
      <c r="L826" s="600" t="s">
        <v>1194</v>
      </c>
      <c r="M826" s="600" t="s">
        <v>7273</v>
      </c>
      <c r="N826" s="600" t="s">
        <v>79</v>
      </c>
      <c r="O826" s="600" t="s">
        <v>7274</v>
      </c>
      <c r="P826" s="600">
        <v>9</v>
      </c>
      <c r="Q826" s="600" t="s">
        <v>1186</v>
      </c>
      <c r="R826" s="600" t="s">
        <v>6747</v>
      </c>
      <c r="S826" s="600" t="s">
        <v>7390</v>
      </c>
      <c r="T826" s="600" t="s">
        <v>7275</v>
      </c>
      <c r="U826" s="600" t="s">
        <v>8227</v>
      </c>
      <c r="V826" s="600" t="s">
        <v>8249</v>
      </c>
      <c r="W826" s="600" t="s">
        <v>4373</v>
      </c>
      <c r="X826" s="600">
        <v>1</v>
      </c>
      <c r="Y826" s="600">
        <v>2</v>
      </c>
      <c r="Z826" s="600" t="s">
        <v>7350</v>
      </c>
      <c r="AA826" s="600" t="s">
        <v>7351</v>
      </c>
      <c r="AB826" s="600" t="s">
        <v>8253</v>
      </c>
      <c r="AC826" s="600">
        <v>849</v>
      </c>
      <c r="AD826" s="600">
        <v>836.5</v>
      </c>
      <c r="AE826" s="600">
        <v>824</v>
      </c>
      <c r="AF826" s="600">
        <v>725.5</v>
      </c>
      <c r="AG826" s="600">
        <v>749.25</v>
      </c>
      <c r="AH826" s="600">
        <v>773</v>
      </c>
      <c r="AI826" s="600">
        <v>2300</v>
      </c>
      <c r="AJ826" s="600">
        <v>2335</v>
      </c>
      <c r="AK826" s="600">
        <v>2370</v>
      </c>
      <c r="AL826" s="600">
        <v>1574.5</v>
      </c>
      <c r="AM826" s="600">
        <v>1550.75</v>
      </c>
      <c r="AN826" s="600">
        <v>1527</v>
      </c>
      <c r="AO826" s="600">
        <v>3</v>
      </c>
      <c r="AP826" s="600">
        <v>3</v>
      </c>
      <c r="AQ826" s="600">
        <v>3</v>
      </c>
      <c r="AR826" s="600"/>
      <c r="AS826" s="600">
        <v>-9.3000000000000007</v>
      </c>
      <c r="AT826" s="600">
        <v>-9.3000000000000007</v>
      </c>
      <c r="AU826" s="600">
        <v>-9.3000000000000007</v>
      </c>
      <c r="AV826" s="600">
        <v>-45.5</v>
      </c>
      <c r="AW826" s="600">
        <v>-45.5</v>
      </c>
      <c r="AX826" s="600">
        <v>-45.5</v>
      </c>
      <c r="AY826" s="600">
        <v>-112.9</v>
      </c>
      <c r="AZ826" s="600"/>
      <c r="BA826" s="600"/>
      <c r="BB826" s="600"/>
      <c r="BC826" s="600" t="str">
        <f t="shared" si="33"/>
        <v>FAIL</v>
      </c>
      <c r="BD826" s="600" t="str">
        <f t="shared" si="34"/>
        <v>FAIL</v>
      </c>
      <c r="BE826" s="600" t="str">
        <f t="shared" si="35"/>
        <v>FAIL</v>
      </c>
      <c r="BF826" s="600" t="s">
        <v>21</v>
      </c>
    </row>
    <row r="827" spans="1:58" ht="17.350000000000001">
      <c r="A827" s="599"/>
      <c r="B827" s="599" t="s">
        <v>8254</v>
      </c>
      <c r="C827" s="599" t="s">
        <v>7272</v>
      </c>
      <c r="D827" s="599" t="s">
        <v>16</v>
      </c>
      <c r="E827" s="599" t="s">
        <v>1388</v>
      </c>
      <c r="F827" s="599" t="s">
        <v>4702</v>
      </c>
      <c r="G827" s="599" t="s">
        <v>39</v>
      </c>
      <c r="H827" s="599" t="s">
        <v>4168</v>
      </c>
      <c r="I827" s="599">
        <v>1.2</v>
      </c>
      <c r="J827" s="599">
        <v>3.7</v>
      </c>
      <c r="K827" s="599" t="s">
        <v>1194</v>
      </c>
      <c r="L827" s="599" t="s">
        <v>1194</v>
      </c>
      <c r="M827" s="599" t="s">
        <v>7273</v>
      </c>
      <c r="N827" s="599" t="s">
        <v>79</v>
      </c>
      <c r="O827" s="599" t="s">
        <v>7274</v>
      </c>
      <c r="P827" s="599">
        <v>9</v>
      </c>
      <c r="Q827" s="599" t="s">
        <v>1186</v>
      </c>
      <c r="R827" s="599" t="s">
        <v>6747</v>
      </c>
      <c r="S827" s="599" t="s">
        <v>7390</v>
      </c>
      <c r="T827" s="599" t="s">
        <v>7275</v>
      </c>
      <c r="U827" s="599" t="s">
        <v>8227</v>
      </c>
      <c r="V827" s="599" t="s">
        <v>8249</v>
      </c>
      <c r="W827" s="599" t="s">
        <v>4373</v>
      </c>
      <c r="X827" s="599">
        <v>-2</v>
      </c>
      <c r="Y827" s="599">
        <v>1</v>
      </c>
      <c r="Z827" s="599" t="s">
        <v>7353</v>
      </c>
      <c r="AA827" s="599" t="s">
        <v>7354</v>
      </c>
      <c r="AB827" s="599" t="s">
        <v>8254</v>
      </c>
      <c r="AC827" s="599">
        <v>824</v>
      </c>
      <c r="AD827" s="599">
        <v>836.5</v>
      </c>
      <c r="AE827" s="599">
        <v>849</v>
      </c>
      <c r="AF827" s="599">
        <v>3948</v>
      </c>
      <c r="AG827" s="599">
        <v>4008</v>
      </c>
      <c r="AH827" s="599">
        <v>4068</v>
      </c>
      <c r="AI827" s="599">
        <v>2300</v>
      </c>
      <c r="AJ827" s="599">
        <v>2335</v>
      </c>
      <c r="AK827" s="599">
        <v>2370</v>
      </c>
      <c r="AL827" s="599">
        <v>1578</v>
      </c>
      <c r="AM827" s="599">
        <v>1638</v>
      </c>
      <c r="AN827" s="599">
        <v>1698</v>
      </c>
      <c r="AO827" s="599">
        <v>3</v>
      </c>
      <c r="AP827" s="599">
        <v>3</v>
      </c>
      <c r="AQ827" s="599">
        <v>3</v>
      </c>
      <c r="AR827" s="599"/>
      <c r="AS827" s="599">
        <v>-9.3000000000000007</v>
      </c>
      <c r="AT827" s="599">
        <v>-9.3000000000000007</v>
      </c>
      <c r="AU827" s="599">
        <v>-9.3000000000000007</v>
      </c>
      <c r="AV827" s="599">
        <v>-21.2</v>
      </c>
      <c r="AW827" s="599">
        <v>-21.2</v>
      </c>
      <c r="AX827" s="599">
        <v>-21.2</v>
      </c>
      <c r="AY827" s="599">
        <v>-112.9</v>
      </c>
      <c r="AZ827" s="599"/>
      <c r="BA827" s="599"/>
      <c r="BB827" s="599"/>
      <c r="BC827" s="599" t="str">
        <f t="shared" si="33"/>
        <v>FAIL</v>
      </c>
      <c r="BD827" s="599" t="str">
        <f t="shared" si="34"/>
        <v>FAIL</v>
      </c>
      <c r="BE827" s="599" t="str">
        <f t="shared" si="35"/>
        <v>FAIL</v>
      </c>
      <c r="BF827" s="599" t="s">
        <v>21</v>
      </c>
    </row>
    <row r="828" spans="1:58" ht="17.350000000000001">
      <c r="A828" s="600"/>
      <c r="B828" s="600" t="s">
        <v>8255</v>
      </c>
      <c r="C828" s="600" t="s">
        <v>7272</v>
      </c>
      <c r="D828" s="600" t="s">
        <v>16</v>
      </c>
      <c r="E828" s="599" t="s">
        <v>1388</v>
      </c>
      <c r="F828" s="600" t="s">
        <v>4702</v>
      </c>
      <c r="G828" s="600" t="s">
        <v>39</v>
      </c>
      <c r="H828" s="600" t="s">
        <v>4168</v>
      </c>
      <c r="I828" s="600">
        <v>1.2</v>
      </c>
      <c r="J828" s="600">
        <v>3.7</v>
      </c>
      <c r="K828" s="600" t="s">
        <v>1194</v>
      </c>
      <c r="L828" s="600" t="s">
        <v>1194</v>
      </c>
      <c r="M828" s="600" t="s">
        <v>7273</v>
      </c>
      <c r="N828" s="600" t="s">
        <v>79</v>
      </c>
      <c r="O828" s="600" t="s">
        <v>7274</v>
      </c>
      <c r="P828" s="600">
        <v>9</v>
      </c>
      <c r="Q828" s="600" t="s">
        <v>1186</v>
      </c>
      <c r="R828" s="600" t="s">
        <v>6747</v>
      </c>
      <c r="S828" s="600" t="s">
        <v>7390</v>
      </c>
      <c r="T828" s="600" t="s">
        <v>7275</v>
      </c>
      <c r="U828" s="600" t="s">
        <v>8227</v>
      </c>
      <c r="V828" s="600" t="s">
        <v>8249</v>
      </c>
      <c r="W828" s="600" t="s">
        <v>4373</v>
      </c>
      <c r="X828" s="600">
        <v>2</v>
      </c>
      <c r="Y828" s="600">
        <v>1</v>
      </c>
      <c r="Z828" s="600" t="s">
        <v>7356</v>
      </c>
      <c r="AA828" s="600" t="s">
        <v>7357</v>
      </c>
      <c r="AB828" s="600" t="s">
        <v>8255</v>
      </c>
      <c r="AC828" s="600">
        <v>849</v>
      </c>
      <c r="AD828" s="600">
        <v>836.5</v>
      </c>
      <c r="AE828" s="600">
        <v>824</v>
      </c>
      <c r="AF828" s="600">
        <v>602</v>
      </c>
      <c r="AG828" s="600">
        <v>662</v>
      </c>
      <c r="AH828" s="600">
        <v>722</v>
      </c>
      <c r="AI828" s="600">
        <v>2300</v>
      </c>
      <c r="AJ828" s="600">
        <v>2335</v>
      </c>
      <c r="AK828" s="600">
        <v>2370</v>
      </c>
      <c r="AL828" s="600">
        <v>1698</v>
      </c>
      <c r="AM828" s="600">
        <v>1638</v>
      </c>
      <c r="AN828" s="600">
        <v>1578</v>
      </c>
      <c r="AO828" s="600">
        <v>3</v>
      </c>
      <c r="AP828" s="600">
        <v>3</v>
      </c>
      <c r="AQ828" s="600">
        <v>3</v>
      </c>
      <c r="AR828" s="600"/>
      <c r="AS828" s="600">
        <v>-9.3000000000000007</v>
      </c>
      <c r="AT828" s="600">
        <v>-9.3000000000000007</v>
      </c>
      <c r="AU828" s="600">
        <v>-9.3000000000000007</v>
      </c>
      <c r="AV828" s="600">
        <v>-35.5</v>
      </c>
      <c r="AW828" s="600">
        <v>-45.5</v>
      </c>
      <c r="AX828" s="600">
        <v>-45.5</v>
      </c>
      <c r="AY828" s="600">
        <v>-112.9</v>
      </c>
      <c r="AZ828" s="600"/>
      <c r="BA828" s="600"/>
      <c r="BB828" s="600"/>
      <c r="BC828" s="600" t="str">
        <f t="shared" si="33"/>
        <v>FAIL</v>
      </c>
      <c r="BD828" s="600" t="str">
        <f t="shared" si="34"/>
        <v>FAIL</v>
      </c>
      <c r="BE828" s="600" t="str">
        <f t="shared" si="35"/>
        <v>FAIL</v>
      </c>
      <c r="BF828" s="600" t="s">
        <v>21</v>
      </c>
    </row>
    <row r="829" spans="1:58" ht="17.350000000000001">
      <c r="A829" s="599"/>
      <c r="B829" s="599" t="s">
        <v>8226</v>
      </c>
      <c r="C829" s="599" t="s">
        <v>7272</v>
      </c>
      <c r="D829" s="599" t="s">
        <v>16</v>
      </c>
      <c r="E829" s="599" t="s">
        <v>1388</v>
      </c>
      <c r="F829" s="599" t="s">
        <v>4702</v>
      </c>
      <c r="G829" s="599" t="s">
        <v>39</v>
      </c>
      <c r="H829" s="599" t="s">
        <v>4168</v>
      </c>
      <c r="I829" s="599">
        <v>1.2</v>
      </c>
      <c r="J829" s="599">
        <v>3.7</v>
      </c>
      <c r="K829" s="599" t="s">
        <v>1194</v>
      </c>
      <c r="L829" s="599" t="s">
        <v>1194</v>
      </c>
      <c r="M829" s="599" t="s">
        <v>7273</v>
      </c>
      <c r="N829" s="599" t="s">
        <v>79</v>
      </c>
      <c r="O829" s="599" t="s">
        <v>7274</v>
      </c>
      <c r="P829" s="599">
        <v>9</v>
      </c>
      <c r="Q829" s="599" t="s">
        <v>1186</v>
      </c>
      <c r="R829" s="599" t="s">
        <v>6747</v>
      </c>
      <c r="S829" s="599" t="s">
        <v>7406</v>
      </c>
      <c r="T829" s="599"/>
      <c r="U829" s="599" t="s">
        <v>8227</v>
      </c>
      <c r="V829" s="599" t="s">
        <v>8256</v>
      </c>
      <c r="W829" s="599" t="s">
        <v>7299</v>
      </c>
      <c r="X829" s="599">
        <v>2</v>
      </c>
      <c r="Y829" s="599"/>
      <c r="Z829" s="599" t="s">
        <v>7339</v>
      </c>
      <c r="AA829" s="599"/>
      <c r="AB829" s="599" t="s">
        <v>8226</v>
      </c>
      <c r="AC829" s="599">
        <v>880</v>
      </c>
      <c r="AD829" s="599">
        <v>897.5</v>
      </c>
      <c r="AE829" s="599">
        <v>915</v>
      </c>
      <c r="AF829" s="599"/>
      <c r="AG829" s="599"/>
      <c r="AH829" s="599"/>
      <c r="AI829" s="599">
        <v>2300</v>
      </c>
      <c r="AJ829" s="599">
        <v>2335</v>
      </c>
      <c r="AK829" s="599">
        <v>2370</v>
      </c>
      <c r="AL829" s="599"/>
      <c r="AM829" s="599"/>
      <c r="AN829" s="599"/>
      <c r="AO829" s="599"/>
      <c r="AP829" s="599"/>
      <c r="AQ829" s="599"/>
      <c r="AR829" s="599"/>
      <c r="AS829" s="599">
        <v>-5.3</v>
      </c>
      <c r="AT829" s="599">
        <v>-5.3</v>
      </c>
      <c r="AU829" s="599">
        <v>-5.4</v>
      </c>
      <c r="AV829" s="599"/>
      <c r="AW829" s="599"/>
      <c r="AX829" s="599"/>
      <c r="AY829" s="599">
        <v>-112.9</v>
      </c>
      <c r="AZ829" s="599"/>
      <c r="BA829" s="599"/>
      <c r="BB829" s="599"/>
      <c r="BC829" s="599" t="str">
        <f t="shared" si="33"/>
        <v>FAIL</v>
      </c>
      <c r="BD829" s="599" t="str">
        <f t="shared" si="34"/>
        <v>FAIL</v>
      </c>
      <c r="BE829" s="599" t="str">
        <f t="shared" si="35"/>
        <v>FAIL</v>
      </c>
      <c r="BF829" s="599" t="s">
        <v>21</v>
      </c>
    </row>
    <row r="830" spans="1:58" ht="17.350000000000001">
      <c r="A830" s="600"/>
      <c r="B830" s="600" t="s">
        <v>8257</v>
      </c>
      <c r="C830" s="600" t="s">
        <v>7272</v>
      </c>
      <c r="D830" s="600" t="s">
        <v>16</v>
      </c>
      <c r="E830" s="599" t="s">
        <v>1388</v>
      </c>
      <c r="F830" s="600" t="s">
        <v>4702</v>
      </c>
      <c r="G830" s="600" t="s">
        <v>39</v>
      </c>
      <c r="H830" s="600" t="s">
        <v>4168</v>
      </c>
      <c r="I830" s="600">
        <v>1.2</v>
      </c>
      <c r="J830" s="600">
        <v>3.7</v>
      </c>
      <c r="K830" s="600" t="s">
        <v>1194</v>
      </c>
      <c r="L830" s="600" t="s">
        <v>1194</v>
      </c>
      <c r="M830" s="600" t="s">
        <v>7273</v>
      </c>
      <c r="N830" s="600" t="s">
        <v>79</v>
      </c>
      <c r="O830" s="600" t="s">
        <v>7274</v>
      </c>
      <c r="P830" s="600">
        <v>9</v>
      </c>
      <c r="Q830" s="600" t="s">
        <v>1186</v>
      </c>
      <c r="R830" s="600" t="s">
        <v>6747</v>
      </c>
      <c r="S830" s="600" t="s">
        <v>7406</v>
      </c>
      <c r="T830" s="600" t="s">
        <v>7275</v>
      </c>
      <c r="U830" s="600" t="s">
        <v>8227</v>
      </c>
      <c r="V830" s="600" t="s">
        <v>8256</v>
      </c>
      <c r="W830" s="600" t="s">
        <v>7299</v>
      </c>
      <c r="X830" s="600">
        <v>-1</v>
      </c>
      <c r="Y830" s="600">
        <v>1</v>
      </c>
      <c r="Z830" s="600" t="s">
        <v>7341</v>
      </c>
      <c r="AA830" s="600" t="s">
        <v>7342</v>
      </c>
      <c r="AB830" s="600" t="s">
        <v>8257</v>
      </c>
      <c r="AC830" s="600">
        <v>880</v>
      </c>
      <c r="AD830" s="600">
        <v>897.5</v>
      </c>
      <c r="AE830" s="600">
        <v>915</v>
      </c>
      <c r="AF830" s="600">
        <v>3180</v>
      </c>
      <c r="AG830" s="600">
        <v>3232.5</v>
      </c>
      <c r="AH830" s="600">
        <v>3285</v>
      </c>
      <c r="AI830" s="600">
        <v>2300</v>
      </c>
      <c r="AJ830" s="600">
        <v>2335</v>
      </c>
      <c r="AK830" s="600">
        <v>2370</v>
      </c>
      <c r="AL830" s="600">
        <v>810</v>
      </c>
      <c r="AM830" s="600">
        <v>862.5</v>
      </c>
      <c r="AN830" s="600">
        <v>915</v>
      </c>
      <c r="AO830" s="600">
        <v>3</v>
      </c>
      <c r="AP830" s="600">
        <v>3</v>
      </c>
      <c r="AQ830" s="600">
        <v>3</v>
      </c>
      <c r="AR830" s="600"/>
      <c r="AS830" s="600">
        <v>-9.3000000000000007</v>
      </c>
      <c r="AT830" s="600">
        <v>-9.3000000000000007</v>
      </c>
      <c r="AU830" s="600">
        <v>-9.4</v>
      </c>
      <c r="AV830" s="600">
        <v>-15.8</v>
      </c>
      <c r="AW830" s="600">
        <v>-15.8</v>
      </c>
      <c r="AX830" s="600">
        <v>-15.8</v>
      </c>
      <c r="AY830" s="600">
        <v>-112.9</v>
      </c>
      <c r="AZ830" s="600"/>
      <c r="BA830" s="600"/>
      <c r="BB830" s="600"/>
      <c r="BC830" s="600" t="str">
        <f t="shared" si="33"/>
        <v>FAIL</v>
      </c>
      <c r="BD830" s="600" t="str">
        <f t="shared" si="34"/>
        <v>FAIL</v>
      </c>
      <c r="BE830" s="600" t="str">
        <f t="shared" si="35"/>
        <v>FAIL</v>
      </c>
      <c r="BF830" s="600" t="s">
        <v>21</v>
      </c>
    </row>
    <row r="831" spans="1:58" ht="17.350000000000001">
      <c r="A831" s="599"/>
      <c r="B831" s="599" t="s">
        <v>8258</v>
      </c>
      <c r="C831" s="599" t="s">
        <v>7272</v>
      </c>
      <c r="D831" s="599" t="s">
        <v>16</v>
      </c>
      <c r="E831" s="599" t="s">
        <v>1388</v>
      </c>
      <c r="F831" s="599" t="s">
        <v>4702</v>
      </c>
      <c r="G831" s="599" t="s">
        <v>39</v>
      </c>
      <c r="H831" s="599" t="s">
        <v>4168</v>
      </c>
      <c r="I831" s="599">
        <v>1.2</v>
      </c>
      <c r="J831" s="599">
        <v>3.7</v>
      </c>
      <c r="K831" s="599" t="s">
        <v>1194</v>
      </c>
      <c r="L831" s="599" t="s">
        <v>1194</v>
      </c>
      <c r="M831" s="599" t="s">
        <v>7273</v>
      </c>
      <c r="N831" s="599" t="s">
        <v>79</v>
      </c>
      <c r="O831" s="599" t="s">
        <v>7274</v>
      </c>
      <c r="P831" s="599">
        <v>9</v>
      </c>
      <c r="Q831" s="599" t="s">
        <v>1186</v>
      </c>
      <c r="R831" s="599" t="s">
        <v>6747</v>
      </c>
      <c r="S831" s="599" t="s">
        <v>7406</v>
      </c>
      <c r="T831" s="599" t="s">
        <v>7275</v>
      </c>
      <c r="U831" s="599" t="s">
        <v>8227</v>
      </c>
      <c r="V831" s="599" t="s">
        <v>8256</v>
      </c>
      <c r="W831" s="599" t="s">
        <v>7299</v>
      </c>
      <c r="X831" s="599">
        <v>1</v>
      </c>
      <c r="Y831" s="599">
        <v>1</v>
      </c>
      <c r="Z831" s="599" t="s">
        <v>7344</v>
      </c>
      <c r="AA831" s="599" t="s">
        <v>7345</v>
      </c>
      <c r="AB831" s="599" t="s">
        <v>8258</v>
      </c>
      <c r="AC831" s="599">
        <v>915</v>
      </c>
      <c r="AD831" s="599">
        <v>897.5</v>
      </c>
      <c r="AE831" s="599">
        <v>880</v>
      </c>
      <c r="AF831" s="599">
        <v>1385</v>
      </c>
      <c r="AG831" s="599">
        <v>1437.5</v>
      </c>
      <c r="AH831" s="599">
        <v>1490</v>
      </c>
      <c r="AI831" s="599">
        <v>2300</v>
      </c>
      <c r="AJ831" s="599">
        <v>2335</v>
      </c>
      <c r="AK831" s="599">
        <v>2370</v>
      </c>
      <c r="AL831" s="599">
        <v>915</v>
      </c>
      <c r="AM831" s="599">
        <v>862.5</v>
      </c>
      <c r="AN831" s="599">
        <v>810</v>
      </c>
      <c r="AO831" s="599">
        <v>3</v>
      </c>
      <c r="AP831" s="599">
        <v>3</v>
      </c>
      <c r="AQ831" s="599">
        <v>3</v>
      </c>
      <c r="AR831" s="599"/>
      <c r="AS831" s="599">
        <v>-9.4</v>
      </c>
      <c r="AT831" s="599">
        <v>-9.3000000000000007</v>
      </c>
      <c r="AU831" s="599">
        <v>-9.3000000000000007</v>
      </c>
      <c r="AV831" s="599">
        <v>-15.8</v>
      </c>
      <c r="AW831" s="599">
        <v>-16.3</v>
      </c>
      <c r="AX831" s="599">
        <v>-16.3</v>
      </c>
      <c r="AY831" s="599">
        <v>-112.9</v>
      </c>
      <c r="AZ831" s="599"/>
      <c r="BA831" s="599"/>
      <c r="BB831" s="599"/>
      <c r="BC831" s="599" t="str">
        <f t="shared" si="33"/>
        <v>FAIL</v>
      </c>
      <c r="BD831" s="599" t="str">
        <f t="shared" si="34"/>
        <v>FAIL</v>
      </c>
      <c r="BE831" s="599" t="str">
        <f t="shared" si="35"/>
        <v>FAIL</v>
      </c>
      <c r="BF831" s="599" t="s">
        <v>21</v>
      </c>
    </row>
    <row r="832" spans="1:58" ht="17.350000000000001">
      <c r="A832" s="600"/>
      <c r="B832" s="600" t="s">
        <v>8259</v>
      </c>
      <c r="C832" s="600" t="s">
        <v>7272</v>
      </c>
      <c r="D832" s="600" t="s">
        <v>16</v>
      </c>
      <c r="E832" s="599" t="s">
        <v>1388</v>
      </c>
      <c r="F832" s="600" t="s">
        <v>4702</v>
      </c>
      <c r="G832" s="600" t="s">
        <v>39</v>
      </c>
      <c r="H832" s="600" t="s">
        <v>4168</v>
      </c>
      <c r="I832" s="600">
        <v>1.2</v>
      </c>
      <c r="J832" s="600">
        <v>3.7</v>
      </c>
      <c r="K832" s="600" t="s">
        <v>1194</v>
      </c>
      <c r="L832" s="600" t="s">
        <v>1194</v>
      </c>
      <c r="M832" s="600" t="s">
        <v>7273</v>
      </c>
      <c r="N832" s="600" t="s">
        <v>79</v>
      </c>
      <c r="O832" s="600" t="s">
        <v>7274</v>
      </c>
      <c r="P832" s="600">
        <v>9</v>
      </c>
      <c r="Q832" s="600" t="s">
        <v>1186</v>
      </c>
      <c r="R832" s="600" t="s">
        <v>6747</v>
      </c>
      <c r="S832" s="600" t="s">
        <v>7406</v>
      </c>
      <c r="T832" s="600" t="s">
        <v>7275</v>
      </c>
      <c r="U832" s="600" t="s">
        <v>8227</v>
      </c>
      <c r="V832" s="600" t="s">
        <v>8256</v>
      </c>
      <c r="W832" s="600" t="s">
        <v>4373</v>
      </c>
      <c r="X832" s="600">
        <v>-1</v>
      </c>
      <c r="Y832" s="600">
        <v>2</v>
      </c>
      <c r="Z832" s="600" t="s">
        <v>7347</v>
      </c>
      <c r="AA832" s="600" t="s">
        <v>7348</v>
      </c>
      <c r="AB832" s="600" t="s">
        <v>8259</v>
      </c>
      <c r="AC832" s="600">
        <v>880</v>
      </c>
      <c r="AD832" s="600">
        <v>897.5</v>
      </c>
      <c r="AE832" s="600">
        <v>915</v>
      </c>
      <c r="AF832" s="600">
        <v>1590</v>
      </c>
      <c r="AG832" s="600">
        <v>1616.25</v>
      </c>
      <c r="AH832" s="600">
        <v>1642.5</v>
      </c>
      <c r="AI832" s="600">
        <v>2300</v>
      </c>
      <c r="AJ832" s="600">
        <v>2335</v>
      </c>
      <c r="AK832" s="600">
        <v>2370</v>
      </c>
      <c r="AL832" s="600">
        <v>710</v>
      </c>
      <c r="AM832" s="600">
        <v>683.75</v>
      </c>
      <c r="AN832" s="600">
        <v>657.5</v>
      </c>
      <c r="AO832" s="600">
        <v>3</v>
      </c>
      <c r="AP832" s="600">
        <v>3</v>
      </c>
      <c r="AQ832" s="600">
        <v>3</v>
      </c>
      <c r="AR832" s="600"/>
      <c r="AS832" s="600">
        <v>-9.3000000000000007</v>
      </c>
      <c r="AT832" s="600">
        <v>-9.3000000000000007</v>
      </c>
      <c r="AU832" s="600">
        <v>-9.4</v>
      </c>
      <c r="AV832" s="600">
        <v>-15.8</v>
      </c>
      <c r="AW832" s="600">
        <v>-15.8</v>
      </c>
      <c r="AX832" s="600">
        <v>-15.8</v>
      </c>
      <c r="AY832" s="600">
        <v>-112.9</v>
      </c>
      <c r="AZ832" s="600"/>
      <c r="BA832" s="600"/>
      <c r="BB832" s="600"/>
      <c r="BC832" s="600" t="str">
        <f t="shared" si="33"/>
        <v>FAIL</v>
      </c>
      <c r="BD832" s="600" t="str">
        <f t="shared" si="34"/>
        <v>FAIL</v>
      </c>
      <c r="BE832" s="600" t="str">
        <f t="shared" si="35"/>
        <v>FAIL</v>
      </c>
      <c r="BF832" s="600" t="s">
        <v>21</v>
      </c>
    </row>
    <row r="833" spans="1:58" ht="17.350000000000001">
      <c r="A833" s="599"/>
      <c r="B833" s="599" t="s">
        <v>8260</v>
      </c>
      <c r="C833" s="599" t="s">
        <v>7272</v>
      </c>
      <c r="D833" s="599" t="s">
        <v>16</v>
      </c>
      <c r="E833" s="599" t="s">
        <v>1388</v>
      </c>
      <c r="F833" s="599" t="s">
        <v>4702</v>
      </c>
      <c r="G833" s="599" t="s">
        <v>39</v>
      </c>
      <c r="H833" s="599" t="s">
        <v>4168</v>
      </c>
      <c r="I833" s="599">
        <v>1.2</v>
      </c>
      <c r="J833" s="599">
        <v>3.7</v>
      </c>
      <c r="K833" s="599" t="s">
        <v>1194</v>
      </c>
      <c r="L833" s="599" t="s">
        <v>1194</v>
      </c>
      <c r="M833" s="599" t="s">
        <v>7273</v>
      </c>
      <c r="N833" s="599" t="s">
        <v>79</v>
      </c>
      <c r="O833" s="599" t="s">
        <v>7274</v>
      </c>
      <c r="P833" s="599">
        <v>9</v>
      </c>
      <c r="Q833" s="599" t="s">
        <v>1186</v>
      </c>
      <c r="R833" s="599" t="s">
        <v>6747</v>
      </c>
      <c r="S833" s="599" t="s">
        <v>7406</v>
      </c>
      <c r="T833" s="599" t="s">
        <v>7275</v>
      </c>
      <c r="U833" s="599" t="s">
        <v>8227</v>
      </c>
      <c r="V833" s="599" t="s">
        <v>8256</v>
      </c>
      <c r="W833" s="599" t="s">
        <v>4373</v>
      </c>
      <c r="X833" s="599">
        <v>1</v>
      </c>
      <c r="Y833" s="599">
        <v>2</v>
      </c>
      <c r="Z833" s="599" t="s">
        <v>7350</v>
      </c>
      <c r="AA833" s="599" t="s">
        <v>7351</v>
      </c>
      <c r="AB833" s="599" t="s">
        <v>8260</v>
      </c>
      <c r="AC833" s="599">
        <v>915</v>
      </c>
      <c r="AD833" s="599">
        <v>897.5</v>
      </c>
      <c r="AE833" s="599">
        <v>880</v>
      </c>
      <c r="AF833" s="599">
        <v>692.5</v>
      </c>
      <c r="AG833" s="599">
        <v>718.75</v>
      </c>
      <c r="AH833" s="599">
        <v>745</v>
      </c>
      <c r="AI833" s="599">
        <v>2300</v>
      </c>
      <c r="AJ833" s="599">
        <v>2335</v>
      </c>
      <c r="AK833" s="599">
        <v>2370</v>
      </c>
      <c r="AL833" s="599">
        <v>1607.5</v>
      </c>
      <c r="AM833" s="599">
        <v>1581.25</v>
      </c>
      <c r="AN833" s="599">
        <v>1555</v>
      </c>
      <c r="AO833" s="599">
        <v>3</v>
      </c>
      <c r="AP833" s="599">
        <v>3</v>
      </c>
      <c r="AQ833" s="599">
        <v>3</v>
      </c>
      <c r="AR833" s="599"/>
      <c r="AS833" s="599">
        <v>-9.4</v>
      </c>
      <c r="AT833" s="599">
        <v>-9.3000000000000007</v>
      </c>
      <c r="AU833" s="599">
        <v>-9.3000000000000007</v>
      </c>
      <c r="AV833" s="599">
        <v>-45.5</v>
      </c>
      <c r="AW833" s="599">
        <v>-45.5</v>
      </c>
      <c r="AX833" s="599">
        <v>-45.5</v>
      </c>
      <c r="AY833" s="599">
        <v>-112.9</v>
      </c>
      <c r="AZ833" s="599"/>
      <c r="BA833" s="599"/>
      <c r="BB833" s="599"/>
      <c r="BC833" s="599" t="str">
        <f t="shared" si="33"/>
        <v>FAIL</v>
      </c>
      <c r="BD833" s="599" t="str">
        <f t="shared" si="34"/>
        <v>FAIL</v>
      </c>
      <c r="BE833" s="599" t="str">
        <f t="shared" si="35"/>
        <v>FAIL</v>
      </c>
      <c r="BF833" s="599" t="s">
        <v>21</v>
      </c>
    </row>
    <row r="834" spans="1:58" ht="17.350000000000001">
      <c r="A834" s="600"/>
      <c r="B834" s="600" t="s">
        <v>8261</v>
      </c>
      <c r="C834" s="600" t="s">
        <v>7272</v>
      </c>
      <c r="D834" s="600" t="s">
        <v>16</v>
      </c>
      <c r="E834" s="599" t="s">
        <v>1388</v>
      </c>
      <c r="F834" s="600" t="s">
        <v>4702</v>
      </c>
      <c r="G834" s="600" t="s">
        <v>39</v>
      </c>
      <c r="H834" s="600" t="s">
        <v>4168</v>
      </c>
      <c r="I834" s="600">
        <v>1.2</v>
      </c>
      <c r="J834" s="600">
        <v>3.7</v>
      </c>
      <c r="K834" s="600" t="s">
        <v>1194</v>
      </c>
      <c r="L834" s="600" t="s">
        <v>1194</v>
      </c>
      <c r="M834" s="600" t="s">
        <v>7273</v>
      </c>
      <c r="N834" s="600" t="s">
        <v>79</v>
      </c>
      <c r="O834" s="600" t="s">
        <v>7274</v>
      </c>
      <c r="P834" s="600">
        <v>9</v>
      </c>
      <c r="Q834" s="600" t="s">
        <v>1186</v>
      </c>
      <c r="R834" s="600" t="s">
        <v>6747</v>
      </c>
      <c r="S834" s="600" t="s">
        <v>7406</v>
      </c>
      <c r="T834" s="600" t="s">
        <v>7275</v>
      </c>
      <c r="U834" s="600" t="s">
        <v>8227</v>
      </c>
      <c r="V834" s="600" t="s">
        <v>8256</v>
      </c>
      <c r="W834" s="600" t="s">
        <v>4373</v>
      </c>
      <c r="X834" s="600">
        <v>-2</v>
      </c>
      <c r="Y834" s="600">
        <v>1</v>
      </c>
      <c r="Z834" s="600" t="s">
        <v>7353</v>
      </c>
      <c r="AA834" s="600" t="s">
        <v>7354</v>
      </c>
      <c r="AB834" s="600" t="s">
        <v>8261</v>
      </c>
      <c r="AC834" s="600">
        <v>880</v>
      </c>
      <c r="AD834" s="600">
        <v>897.5</v>
      </c>
      <c r="AE834" s="600">
        <v>915</v>
      </c>
      <c r="AF834" s="600">
        <v>4060</v>
      </c>
      <c r="AG834" s="600">
        <v>4130</v>
      </c>
      <c r="AH834" s="600">
        <v>4200</v>
      </c>
      <c r="AI834" s="600">
        <v>2300</v>
      </c>
      <c r="AJ834" s="600">
        <v>2335</v>
      </c>
      <c r="AK834" s="600">
        <v>2370</v>
      </c>
      <c r="AL834" s="600">
        <v>1690</v>
      </c>
      <c r="AM834" s="600">
        <v>1760</v>
      </c>
      <c r="AN834" s="600">
        <v>1830</v>
      </c>
      <c r="AO834" s="600">
        <v>3</v>
      </c>
      <c r="AP834" s="600">
        <v>3</v>
      </c>
      <c r="AQ834" s="600">
        <v>3</v>
      </c>
      <c r="AR834" s="600"/>
      <c r="AS834" s="600">
        <v>-9.3000000000000007</v>
      </c>
      <c r="AT834" s="600">
        <v>-9.3000000000000007</v>
      </c>
      <c r="AU834" s="600">
        <v>-9.4</v>
      </c>
      <c r="AV834" s="600">
        <v>-21.2</v>
      </c>
      <c r="AW834" s="600">
        <v>-21.2</v>
      </c>
      <c r="AX834" s="600">
        <v>-21.2</v>
      </c>
      <c r="AY834" s="600">
        <v>-112.9</v>
      </c>
      <c r="AZ834" s="600"/>
      <c r="BA834" s="600"/>
      <c r="BB834" s="600"/>
      <c r="BC834" s="600" t="str">
        <f t="shared" si="33"/>
        <v>FAIL</v>
      </c>
      <c r="BD834" s="600" t="str">
        <f t="shared" si="34"/>
        <v>FAIL</v>
      </c>
      <c r="BE834" s="600" t="str">
        <f t="shared" si="35"/>
        <v>FAIL</v>
      </c>
      <c r="BF834" s="600" t="s">
        <v>21</v>
      </c>
    </row>
    <row r="835" spans="1:58" ht="17.350000000000001">
      <c r="A835" s="599"/>
      <c r="B835" s="599" t="s">
        <v>8262</v>
      </c>
      <c r="C835" s="599" t="s">
        <v>7272</v>
      </c>
      <c r="D835" s="599" t="s">
        <v>16</v>
      </c>
      <c r="E835" s="599" t="s">
        <v>1388</v>
      </c>
      <c r="F835" s="599" t="s">
        <v>4702</v>
      </c>
      <c r="G835" s="599" t="s">
        <v>39</v>
      </c>
      <c r="H835" s="599" t="s">
        <v>4168</v>
      </c>
      <c r="I835" s="599">
        <v>1.2</v>
      </c>
      <c r="J835" s="599">
        <v>3.7</v>
      </c>
      <c r="K835" s="599" t="s">
        <v>1194</v>
      </c>
      <c r="L835" s="599" t="s">
        <v>1194</v>
      </c>
      <c r="M835" s="599" t="s">
        <v>7273</v>
      </c>
      <c r="N835" s="599" t="s">
        <v>79</v>
      </c>
      <c r="O835" s="599" t="s">
        <v>7274</v>
      </c>
      <c r="P835" s="599">
        <v>9</v>
      </c>
      <c r="Q835" s="599" t="s">
        <v>1186</v>
      </c>
      <c r="R835" s="599" t="s">
        <v>6747</v>
      </c>
      <c r="S835" s="599" t="s">
        <v>7406</v>
      </c>
      <c r="T835" s="599" t="s">
        <v>7275</v>
      </c>
      <c r="U835" s="599" t="s">
        <v>8227</v>
      </c>
      <c r="V835" s="599" t="s">
        <v>8256</v>
      </c>
      <c r="W835" s="599" t="s">
        <v>4373</v>
      </c>
      <c r="X835" s="599">
        <v>2</v>
      </c>
      <c r="Y835" s="599">
        <v>1</v>
      </c>
      <c r="Z835" s="599" t="s">
        <v>7356</v>
      </c>
      <c r="AA835" s="599" t="s">
        <v>7357</v>
      </c>
      <c r="AB835" s="599" t="s">
        <v>8262</v>
      </c>
      <c r="AC835" s="599">
        <v>915</v>
      </c>
      <c r="AD835" s="599">
        <v>897.5</v>
      </c>
      <c r="AE835" s="599">
        <v>880</v>
      </c>
      <c r="AF835" s="599">
        <v>470</v>
      </c>
      <c r="AG835" s="599">
        <v>540</v>
      </c>
      <c r="AH835" s="599">
        <v>610</v>
      </c>
      <c r="AI835" s="599">
        <v>2300</v>
      </c>
      <c r="AJ835" s="599">
        <v>2335</v>
      </c>
      <c r="AK835" s="599">
        <v>2370</v>
      </c>
      <c r="AL835" s="599">
        <v>1830</v>
      </c>
      <c r="AM835" s="599">
        <v>1760</v>
      </c>
      <c r="AN835" s="599">
        <v>1690</v>
      </c>
      <c r="AO835" s="599">
        <v>3</v>
      </c>
      <c r="AP835" s="599">
        <v>3</v>
      </c>
      <c r="AQ835" s="599">
        <v>3</v>
      </c>
      <c r="AR835" s="599"/>
      <c r="AS835" s="599">
        <v>-9.4</v>
      </c>
      <c r="AT835" s="599">
        <v>-9.3000000000000007</v>
      </c>
      <c r="AU835" s="599">
        <v>-9.3000000000000007</v>
      </c>
      <c r="AV835" s="599">
        <v>-35.5</v>
      </c>
      <c r="AW835" s="599">
        <v>-35.5</v>
      </c>
      <c r="AX835" s="599">
        <v>-35.5</v>
      </c>
      <c r="AY835" s="599">
        <v>-112.9</v>
      </c>
      <c r="AZ835" s="599"/>
      <c r="BA835" s="599"/>
      <c r="BB835" s="599"/>
      <c r="BC835" s="599" t="str">
        <f t="shared" si="33"/>
        <v>FAIL</v>
      </c>
      <c r="BD835" s="599" t="str">
        <f t="shared" si="34"/>
        <v>FAIL</v>
      </c>
      <c r="BE835" s="599" t="str">
        <f t="shared" si="35"/>
        <v>FAIL</v>
      </c>
      <c r="BF835" s="599" t="s">
        <v>21</v>
      </c>
    </row>
    <row r="836" spans="1:58" ht="17.350000000000001">
      <c r="A836" s="600"/>
      <c r="B836" s="600" t="s">
        <v>8226</v>
      </c>
      <c r="C836" s="600" t="s">
        <v>7272</v>
      </c>
      <c r="D836" s="600" t="s">
        <v>16</v>
      </c>
      <c r="E836" s="599" t="s">
        <v>1388</v>
      </c>
      <c r="F836" s="600" t="s">
        <v>4702</v>
      </c>
      <c r="G836" s="600" t="s">
        <v>39</v>
      </c>
      <c r="H836" s="600" t="s">
        <v>4168</v>
      </c>
      <c r="I836" s="600">
        <v>1.2</v>
      </c>
      <c r="J836" s="600">
        <v>3.7</v>
      </c>
      <c r="K836" s="600" t="s">
        <v>1194</v>
      </c>
      <c r="L836" s="600" t="s">
        <v>1194</v>
      </c>
      <c r="M836" s="600" t="s">
        <v>7273</v>
      </c>
      <c r="N836" s="600" t="s">
        <v>79</v>
      </c>
      <c r="O836" s="600" t="s">
        <v>7274</v>
      </c>
      <c r="P836" s="600">
        <v>9</v>
      </c>
      <c r="Q836" s="600" t="s">
        <v>1186</v>
      </c>
      <c r="R836" s="600" t="s">
        <v>6747</v>
      </c>
      <c r="S836" s="600" t="s">
        <v>7037</v>
      </c>
      <c r="T836" s="600"/>
      <c r="U836" s="600" t="s">
        <v>7451</v>
      </c>
      <c r="V836" s="600" t="s">
        <v>8263</v>
      </c>
      <c r="W836" s="600" t="s">
        <v>7299</v>
      </c>
      <c r="X836" s="600">
        <v>2</v>
      </c>
      <c r="Y836" s="600"/>
      <c r="Z836" s="600" t="s">
        <v>7339</v>
      </c>
      <c r="AA836" s="600"/>
      <c r="AB836" s="600" t="s">
        <v>8226</v>
      </c>
      <c r="AC836" s="600">
        <v>1710</v>
      </c>
      <c r="AD836" s="600">
        <v>1747.5</v>
      </c>
      <c r="AE836" s="600">
        <v>1785</v>
      </c>
      <c r="AF836" s="600"/>
      <c r="AG836" s="600"/>
      <c r="AH836" s="600"/>
      <c r="AI836" s="600">
        <v>2300</v>
      </c>
      <c r="AJ836" s="600">
        <v>2335</v>
      </c>
      <c r="AK836" s="600">
        <v>2370</v>
      </c>
      <c r="AL836" s="600"/>
      <c r="AM836" s="600"/>
      <c r="AN836" s="600"/>
      <c r="AO836" s="600"/>
      <c r="AP836" s="600"/>
      <c r="AQ836" s="600"/>
      <c r="AR836" s="600"/>
      <c r="AS836" s="600">
        <v>23.9</v>
      </c>
      <c r="AT836" s="600">
        <v>23.9</v>
      </c>
      <c r="AU836" s="600">
        <v>23.9</v>
      </c>
      <c r="AV836" s="600"/>
      <c r="AW836" s="600"/>
      <c r="AX836" s="600"/>
      <c r="AY836" s="600">
        <v>-112.9</v>
      </c>
      <c r="AZ836" s="600"/>
      <c r="BA836" s="600"/>
      <c r="BB836" s="600"/>
      <c r="BC836" s="600" t="str">
        <f t="shared" si="33"/>
        <v>FAIL</v>
      </c>
      <c r="BD836" s="600" t="str">
        <f t="shared" si="34"/>
        <v>FAIL</v>
      </c>
      <c r="BE836" s="600" t="str">
        <f t="shared" si="35"/>
        <v>FAIL</v>
      </c>
      <c r="BF836" s="600" t="s">
        <v>21</v>
      </c>
    </row>
    <row r="837" spans="1:58" ht="17.350000000000001">
      <c r="A837" s="599"/>
      <c r="B837" s="599" t="s">
        <v>8264</v>
      </c>
      <c r="C837" s="599" t="s">
        <v>7272</v>
      </c>
      <c r="D837" s="599" t="s">
        <v>16</v>
      </c>
      <c r="E837" s="599" t="s">
        <v>1388</v>
      </c>
      <c r="F837" s="599" t="s">
        <v>4702</v>
      </c>
      <c r="G837" s="599" t="s">
        <v>39</v>
      </c>
      <c r="H837" s="599" t="s">
        <v>4168</v>
      </c>
      <c r="I837" s="599">
        <v>1.2</v>
      </c>
      <c r="J837" s="599">
        <v>3.7</v>
      </c>
      <c r="K837" s="599" t="s">
        <v>1194</v>
      </c>
      <c r="L837" s="599" t="s">
        <v>1194</v>
      </c>
      <c r="M837" s="599" t="s">
        <v>7273</v>
      </c>
      <c r="N837" s="599" t="s">
        <v>79</v>
      </c>
      <c r="O837" s="599" t="s">
        <v>7274</v>
      </c>
      <c r="P837" s="599">
        <v>9</v>
      </c>
      <c r="Q837" s="599" t="s">
        <v>1186</v>
      </c>
      <c r="R837" s="599" t="s">
        <v>6747</v>
      </c>
      <c r="S837" s="599" t="s">
        <v>7037</v>
      </c>
      <c r="T837" s="599" t="s">
        <v>7275</v>
      </c>
      <c r="U837" s="599" t="s">
        <v>7451</v>
      </c>
      <c r="V837" s="599" t="s">
        <v>8263</v>
      </c>
      <c r="W837" s="599" t="s">
        <v>7299</v>
      </c>
      <c r="X837" s="599">
        <v>-1</v>
      </c>
      <c r="Y837" s="599">
        <v>1</v>
      </c>
      <c r="Z837" s="599" t="s">
        <v>7341</v>
      </c>
      <c r="AA837" s="599" t="s">
        <v>7342</v>
      </c>
      <c r="AB837" s="599" t="s">
        <v>8264</v>
      </c>
      <c r="AC837" s="599">
        <v>1710</v>
      </c>
      <c r="AD837" s="599">
        <v>1747.5</v>
      </c>
      <c r="AE837" s="599">
        <v>1785</v>
      </c>
      <c r="AF837" s="599">
        <v>4010</v>
      </c>
      <c r="AG837" s="599">
        <v>4082.5</v>
      </c>
      <c r="AH837" s="599">
        <v>4155</v>
      </c>
      <c r="AI837" s="599">
        <v>2300</v>
      </c>
      <c r="AJ837" s="599">
        <v>2335</v>
      </c>
      <c r="AK837" s="599">
        <v>2370</v>
      </c>
      <c r="AL837" s="599">
        <v>1640</v>
      </c>
      <c r="AM837" s="599">
        <v>1712.5</v>
      </c>
      <c r="AN837" s="599">
        <v>1785</v>
      </c>
      <c r="AO837" s="599">
        <v>3</v>
      </c>
      <c r="AP837" s="599">
        <v>3</v>
      </c>
      <c r="AQ837" s="599">
        <v>3</v>
      </c>
      <c r="AR837" s="599"/>
      <c r="AS837" s="599">
        <v>19.899999999999999</v>
      </c>
      <c r="AT837" s="599">
        <v>19.899999999999999</v>
      </c>
      <c r="AU837" s="599">
        <v>19.899999999999999</v>
      </c>
      <c r="AV837" s="599">
        <v>-21.2</v>
      </c>
      <c r="AW837" s="599">
        <v>-21.2</v>
      </c>
      <c r="AX837" s="599">
        <v>-21.2</v>
      </c>
      <c r="AY837" s="599">
        <v>-112.9</v>
      </c>
      <c r="AZ837" s="599"/>
      <c r="BA837" s="599"/>
      <c r="BB837" s="599"/>
      <c r="BC837" s="599" t="str">
        <f t="shared" si="33"/>
        <v>FAIL</v>
      </c>
      <c r="BD837" s="599" t="str">
        <f t="shared" si="34"/>
        <v>FAIL</v>
      </c>
      <c r="BE837" s="599" t="str">
        <f t="shared" si="35"/>
        <v>FAIL</v>
      </c>
      <c r="BF837" s="599" t="s">
        <v>21</v>
      </c>
    </row>
    <row r="838" spans="1:58" ht="17.350000000000001">
      <c r="A838" s="600"/>
      <c r="B838" s="600" t="s">
        <v>8265</v>
      </c>
      <c r="C838" s="600" t="s">
        <v>7272</v>
      </c>
      <c r="D838" s="600" t="s">
        <v>16</v>
      </c>
      <c r="E838" s="599" t="s">
        <v>1388</v>
      </c>
      <c r="F838" s="600" t="s">
        <v>4702</v>
      </c>
      <c r="G838" s="600" t="s">
        <v>39</v>
      </c>
      <c r="H838" s="600" t="s">
        <v>4168</v>
      </c>
      <c r="I838" s="600">
        <v>1.2</v>
      </c>
      <c r="J838" s="600">
        <v>3.7</v>
      </c>
      <c r="K838" s="600" t="s">
        <v>1194</v>
      </c>
      <c r="L838" s="600" t="s">
        <v>1194</v>
      </c>
      <c r="M838" s="600" t="s">
        <v>7273</v>
      </c>
      <c r="N838" s="600" t="s">
        <v>79</v>
      </c>
      <c r="O838" s="600" t="s">
        <v>7274</v>
      </c>
      <c r="P838" s="600">
        <v>9</v>
      </c>
      <c r="Q838" s="600" t="s">
        <v>1186</v>
      </c>
      <c r="R838" s="600" t="s">
        <v>6747</v>
      </c>
      <c r="S838" s="600" t="s">
        <v>7037</v>
      </c>
      <c r="T838" s="600" t="s">
        <v>7275</v>
      </c>
      <c r="U838" s="600" t="s">
        <v>7451</v>
      </c>
      <c r="V838" s="600" t="s">
        <v>8263</v>
      </c>
      <c r="W838" s="600" t="s">
        <v>7299</v>
      </c>
      <c r="X838" s="600">
        <v>1</v>
      </c>
      <c r="Y838" s="600">
        <v>1</v>
      </c>
      <c r="Z838" s="600" t="s">
        <v>7344</v>
      </c>
      <c r="AA838" s="600" t="s">
        <v>7345</v>
      </c>
      <c r="AB838" s="600" t="s">
        <v>8265</v>
      </c>
      <c r="AC838" s="600">
        <v>1785</v>
      </c>
      <c r="AD838" s="600">
        <v>1747.5</v>
      </c>
      <c r="AE838" s="600">
        <v>1710</v>
      </c>
      <c r="AF838" s="600">
        <v>515</v>
      </c>
      <c r="AG838" s="600">
        <v>587.5</v>
      </c>
      <c r="AH838" s="600">
        <v>660</v>
      </c>
      <c r="AI838" s="600">
        <v>2300</v>
      </c>
      <c r="AJ838" s="600">
        <v>2335</v>
      </c>
      <c r="AK838" s="600">
        <v>2370</v>
      </c>
      <c r="AL838" s="600">
        <v>1785</v>
      </c>
      <c r="AM838" s="600">
        <v>1712.5</v>
      </c>
      <c r="AN838" s="600">
        <v>1640</v>
      </c>
      <c r="AO838" s="600">
        <v>3</v>
      </c>
      <c r="AP838" s="600">
        <v>3</v>
      </c>
      <c r="AQ838" s="600">
        <v>3</v>
      </c>
      <c r="AR838" s="600"/>
      <c r="AS838" s="600">
        <v>19.899999999999999</v>
      </c>
      <c r="AT838" s="600">
        <v>19.899999999999999</v>
      </c>
      <c r="AU838" s="600">
        <v>19.899999999999999</v>
      </c>
      <c r="AV838" s="600">
        <v>-35.5</v>
      </c>
      <c r="AW838" s="600">
        <v>-35.5</v>
      </c>
      <c r="AX838" s="600">
        <v>-45.5</v>
      </c>
      <c r="AY838" s="600">
        <v>-112.9</v>
      </c>
      <c r="AZ838" s="600"/>
      <c r="BA838" s="600"/>
      <c r="BB838" s="600"/>
      <c r="BC838" s="600" t="str">
        <f t="shared" ref="BC838:BC911" si="36">IF(AZ838&lt;=AY838,"PASS","FAIL")</f>
        <v>FAIL</v>
      </c>
      <c r="BD838" s="600" t="str">
        <f t="shared" ref="BD838:BD911" si="37">IF(BA838&lt;=AY838,"PASS","FAIL")</f>
        <v>FAIL</v>
      </c>
      <c r="BE838" s="600" t="str">
        <f t="shared" ref="BE838:BE911" si="38">IF(BB838&lt;=AY838,"PASS","FAIL")</f>
        <v>FAIL</v>
      </c>
      <c r="BF838" s="600" t="s">
        <v>21</v>
      </c>
    </row>
    <row r="839" spans="1:58" ht="17.350000000000001">
      <c r="A839" s="599"/>
      <c r="B839" s="599" t="s">
        <v>8266</v>
      </c>
      <c r="C839" s="599" t="s">
        <v>7272</v>
      </c>
      <c r="D839" s="599" t="s">
        <v>16</v>
      </c>
      <c r="E839" s="599" t="s">
        <v>1388</v>
      </c>
      <c r="F839" s="599" t="s">
        <v>4702</v>
      </c>
      <c r="G839" s="599" t="s">
        <v>39</v>
      </c>
      <c r="H839" s="599" t="s">
        <v>4168</v>
      </c>
      <c r="I839" s="599">
        <v>1.2</v>
      </c>
      <c r="J839" s="599">
        <v>3.7</v>
      </c>
      <c r="K839" s="599" t="s">
        <v>1194</v>
      </c>
      <c r="L839" s="599" t="s">
        <v>1194</v>
      </c>
      <c r="M839" s="599" t="s">
        <v>7273</v>
      </c>
      <c r="N839" s="599" t="s">
        <v>79</v>
      </c>
      <c r="O839" s="599" t="s">
        <v>7274</v>
      </c>
      <c r="P839" s="599">
        <v>9</v>
      </c>
      <c r="Q839" s="599" t="s">
        <v>1186</v>
      </c>
      <c r="R839" s="599" t="s">
        <v>6747</v>
      </c>
      <c r="S839" s="599" t="s">
        <v>7037</v>
      </c>
      <c r="T839" s="599" t="s">
        <v>7275</v>
      </c>
      <c r="U839" s="599" t="s">
        <v>7451</v>
      </c>
      <c r="V839" s="599" t="s">
        <v>8263</v>
      </c>
      <c r="W839" s="599" t="s">
        <v>4373</v>
      </c>
      <c r="X839" s="599">
        <v>-1</v>
      </c>
      <c r="Y839" s="599">
        <v>2</v>
      </c>
      <c r="Z839" s="599" t="s">
        <v>7347</v>
      </c>
      <c r="AA839" s="599" t="s">
        <v>7348</v>
      </c>
      <c r="AB839" s="599" t="s">
        <v>8266</v>
      </c>
      <c r="AC839" s="599">
        <v>1710</v>
      </c>
      <c r="AD839" s="599">
        <v>1747.5</v>
      </c>
      <c r="AE839" s="599">
        <v>1785</v>
      </c>
      <c r="AF839" s="599">
        <v>2005</v>
      </c>
      <c r="AG839" s="599">
        <v>2041.25</v>
      </c>
      <c r="AH839" s="599">
        <v>2077.5</v>
      </c>
      <c r="AI839" s="599">
        <v>2300</v>
      </c>
      <c r="AJ839" s="599">
        <v>2335</v>
      </c>
      <c r="AK839" s="599">
        <v>2370</v>
      </c>
      <c r="AL839" s="599">
        <v>295</v>
      </c>
      <c r="AM839" s="599">
        <v>258.75</v>
      </c>
      <c r="AN839" s="599">
        <v>222.5</v>
      </c>
      <c r="AO839" s="599">
        <v>3</v>
      </c>
      <c r="AP839" s="599">
        <v>3</v>
      </c>
      <c r="AQ839" s="599">
        <v>3</v>
      </c>
      <c r="AR839" s="599"/>
      <c r="AS839" s="599">
        <v>19.899999999999999</v>
      </c>
      <c r="AT839" s="599">
        <v>19.899999999999999</v>
      </c>
      <c r="AU839" s="599">
        <v>19.899999999999999</v>
      </c>
      <c r="AV839" s="599">
        <v>-16.3</v>
      </c>
      <c r="AW839" s="599">
        <v>-16.3</v>
      </c>
      <c r="AX839" s="599">
        <v>-16.3</v>
      </c>
      <c r="AY839" s="599">
        <v>-112.9</v>
      </c>
      <c r="AZ839" s="599"/>
      <c r="BA839" s="599"/>
      <c r="BB839" s="599"/>
      <c r="BC839" s="599" t="str">
        <f t="shared" si="36"/>
        <v>FAIL</v>
      </c>
      <c r="BD839" s="599" t="str">
        <f t="shared" si="37"/>
        <v>FAIL</v>
      </c>
      <c r="BE839" s="599" t="str">
        <f t="shared" si="38"/>
        <v>FAIL</v>
      </c>
      <c r="BF839" s="599" t="s">
        <v>21</v>
      </c>
    </row>
    <row r="840" spans="1:58" ht="17.350000000000001">
      <c r="A840" s="600"/>
      <c r="B840" s="600" t="s">
        <v>8267</v>
      </c>
      <c r="C840" s="600" t="s">
        <v>7272</v>
      </c>
      <c r="D840" s="600" t="s">
        <v>16</v>
      </c>
      <c r="E840" s="599" t="s">
        <v>1388</v>
      </c>
      <c r="F840" s="600" t="s">
        <v>4702</v>
      </c>
      <c r="G840" s="600" t="s">
        <v>39</v>
      </c>
      <c r="H840" s="600" t="s">
        <v>4168</v>
      </c>
      <c r="I840" s="600">
        <v>1.2</v>
      </c>
      <c r="J840" s="600">
        <v>3.7</v>
      </c>
      <c r="K840" s="600" t="s">
        <v>1194</v>
      </c>
      <c r="L840" s="600" t="s">
        <v>1194</v>
      </c>
      <c r="M840" s="600" t="s">
        <v>7273</v>
      </c>
      <c r="N840" s="600" t="s">
        <v>79</v>
      </c>
      <c r="O840" s="600" t="s">
        <v>7274</v>
      </c>
      <c r="P840" s="600">
        <v>9</v>
      </c>
      <c r="Q840" s="600" t="s">
        <v>1186</v>
      </c>
      <c r="R840" s="600" t="s">
        <v>6747</v>
      </c>
      <c r="S840" s="600" t="s">
        <v>7037</v>
      </c>
      <c r="T840" s="600" t="s">
        <v>7275</v>
      </c>
      <c r="U840" s="600" t="s">
        <v>7451</v>
      </c>
      <c r="V840" s="600" t="s">
        <v>8263</v>
      </c>
      <c r="W840" s="600" t="s">
        <v>4373</v>
      </c>
      <c r="X840" s="600">
        <v>1</v>
      </c>
      <c r="Y840" s="600">
        <v>2</v>
      </c>
      <c r="Z840" s="600" t="s">
        <v>7350</v>
      </c>
      <c r="AA840" s="600" t="s">
        <v>7351</v>
      </c>
      <c r="AB840" s="600" t="s">
        <v>8267</v>
      </c>
      <c r="AC840" s="600">
        <v>1785</v>
      </c>
      <c r="AD840" s="600">
        <v>1747.5</v>
      </c>
      <c r="AE840" s="600">
        <v>1710</v>
      </c>
      <c r="AF840" s="600">
        <v>257.5</v>
      </c>
      <c r="AG840" s="600">
        <v>293.75</v>
      </c>
      <c r="AH840" s="600">
        <v>330</v>
      </c>
      <c r="AI840" s="600">
        <v>2300</v>
      </c>
      <c r="AJ840" s="600">
        <v>2335</v>
      </c>
      <c r="AK840" s="600">
        <v>2370</v>
      </c>
      <c r="AL840" s="600">
        <v>2042.5</v>
      </c>
      <c r="AM840" s="600">
        <v>2006.25</v>
      </c>
      <c r="AN840" s="600">
        <v>1970</v>
      </c>
      <c r="AO840" s="600">
        <v>3</v>
      </c>
      <c r="AP840" s="600">
        <v>3</v>
      </c>
      <c r="AQ840" s="600">
        <v>3</v>
      </c>
      <c r="AR840" s="600"/>
      <c r="AS840" s="600">
        <v>19.899999999999999</v>
      </c>
      <c r="AT840" s="600">
        <v>19.899999999999999</v>
      </c>
      <c r="AU840" s="600">
        <v>19.899999999999999</v>
      </c>
      <c r="AV840" s="600">
        <v>-35.5</v>
      </c>
      <c r="AW840" s="600">
        <v>-35.5</v>
      </c>
      <c r="AX840" s="600">
        <v>-35.5</v>
      </c>
      <c r="AY840" s="600">
        <v>-112.9</v>
      </c>
      <c r="AZ840" s="600"/>
      <c r="BA840" s="600"/>
      <c r="BB840" s="600"/>
      <c r="BC840" s="600" t="str">
        <f t="shared" si="36"/>
        <v>FAIL</v>
      </c>
      <c r="BD840" s="600" t="str">
        <f t="shared" si="37"/>
        <v>FAIL</v>
      </c>
      <c r="BE840" s="600" t="str">
        <f t="shared" si="38"/>
        <v>FAIL</v>
      </c>
      <c r="BF840" s="600" t="s">
        <v>21</v>
      </c>
    </row>
    <row r="841" spans="1:58" ht="17.350000000000001">
      <c r="A841" s="599"/>
      <c r="B841" s="599" t="s">
        <v>8268</v>
      </c>
      <c r="C841" s="599" t="s">
        <v>7272</v>
      </c>
      <c r="D841" s="599" t="s">
        <v>16</v>
      </c>
      <c r="E841" s="599" t="s">
        <v>1388</v>
      </c>
      <c r="F841" s="599" t="s">
        <v>4702</v>
      </c>
      <c r="G841" s="599" t="s">
        <v>39</v>
      </c>
      <c r="H841" s="599" t="s">
        <v>4168</v>
      </c>
      <c r="I841" s="599">
        <v>1.2</v>
      </c>
      <c r="J841" s="599">
        <v>3.7</v>
      </c>
      <c r="K841" s="599" t="s">
        <v>1194</v>
      </c>
      <c r="L841" s="599" t="s">
        <v>1194</v>
      </c>
      <c r="M841" s="599" t="s">
        <v>7273</v>
      </c>
      <c r="N841" s="599" t="s">
        <v>79</v>
      </c>
      <c r="O841" s="599" t="s">
        <v>7274</v>
      </c>
      <c r="P841" s="599">
        <v>9</v>
      </c>
      <c r="Q841" s="599" t="s">
        <v>1186</v>
      </c>
      <c r="R841" s="599" t="s">
        <v>6747</v>
      </c>
      <c r="S841" s="599" t="s">
        <v>7037</v>
      </c>
      <c r="T841" s="599" t="s">
        <v>7275</v>
      </c>
      <c r="U841" s="599" t="s">
        <v>7451</v>
      </c>
      <c r="V841" s="599" t="s">
        <v>8263</v>
      </c>
      <c r="W841" s="599" t="s">
        <v>4373</v>
      </c>
      <c r="X841" s="599">
        <v>-2</v>
      </c>
      <c r="Y841" s="599">
        <v>1</v>
      </c>
      <c r="Z841" s="599" t="s">
        <v>7353</v>
      </c>
      <c r="AA841" s="599" t="s">
        <v>7354</v>
      </c>
      <c r="AB841" s="599" t="s">
        <v>8268</v>
      </c>
      <c r="AC841" s="599">
        <v>1710</v>
      </c>
      <c r="AD841" s="599">
        <v>1747.5</v>
      </c>
      <c r="AE841" s="599">
        <v>1785</v>
      </c>
      <c r="AF841" s="599">
        <v>5720</v>
      </c>
      <c r="AG841" s="599">
        <v>5830</v>
      </c>
      <c r="AH841" s="599">
        <v>5940</v>
      </c>
      <c r="AI841" s="599">
        <v>2300</v>
      </c>
      <c r="AJ841" s="599">
        <v>2335</v>
      </c>
      <c r="AK841" s="599">
        <v>2370</v>
      </c>
      <c r="AL841" s="599">
        <v>3350</v>
      </c>
      <c r="AM841" s="599">
        <v>3460</v>
      </c>
      <c r="AN841" s="599">
        <v>3570</v>
      </c>
      <c r="AO841" s="599">
        <v>3</v>
      </c>
      <c r="AP841" s="599">
        <v>3</v>
      </c>
      <c r="AQ841" s="599">
        <v>3</v>
      </c>
      <c r="AR841" s="599"/>
      <c r="AS841" s="599">
        <v>19.899999999999999</v>
      </c>
      <c r="AT841" s="599">
        <v>19.899999999999999</v>
      </c>
      <c r="AU841" s="599">
        <v>19.899999999999999</v>
      </c>
      <c r="AV841" s="599">
        <v>-46.4</v>
      </c>
      <c r="AW841" s="599">
        <v>-46.4</v>
      </c>
      <c r="AX841" s="599">
        <v>-41.4</v>
      </c>
      <c r="AY841" s="599">
        <v>-112.9</v>
      </c>
      <c r="AZ841" s="599"/>
      <c r="BA841" s="599"/>
      <c r="BB841" s="599"/>
      <c r="BC841" s="599" t="str">
        <f t="shared" si="36"/>
        <v>FAIL</v>
      </c>
      <c r="BD841" s="599" t="str">
        <f t="shared" si="37"/>
        <v>FAIL</v>
      </c>
      <c r="BE841" s="599" t="str">
        <f t="shared" si="38"/>
        <v>FAIL</v>
      </c>
      <c r="BF841" s="599" t="s">
        <v>21</v>
      </c>
    </row>
    <row r="842" spans="1:58" ht="17.350000000000001">
      <c r="A842" s="600"/>
      <c r="B842" s="600" t="s">
        <v>8269</v>
      </c>
      <c r="C842" s="600" t="s">
        <v>7272</v>
      </c>
      <c r="D842" s="600" t="s">
        <v>16</v>
      </c>
      <c r="E842" s="599" t="s">
        <v>1388</v>
      </c>
      <c r="F842" s="600" t="s">
        <v>4702</v>
      </c>
      <c r="G842" s="600" t="s">
        <v>39</v>
      </c>
      <c r="H842" s="600" t="s">
        <v>4168</v>
      </c>
      <c r="I842" s="600">
        <v>1.2</v>
      </c>
      <c r="J842" s="600">
        <v>3.7</v>
      </c>
      <c r="K842" s="600" t="s">
        <v>1194</v>
      </c>
      <c r="L842" s="600" t="s">
        <v>1194</v>
      </c>
      <c r="M842" s="600" t="s">
        <v>7273</v>
      </c>
      <c r="N842" s="600" t="s">
        <v>79</v>
      </c>
      <c r="O842" s="600" t="s">
        <v>7274</v>
      </c>
      <c r="P842" s="600">
        <v>9</v>
      </c>
      <c r="Q842" s="600" t="s">
        <v>1186</v>
      </c>
      <c r="R842" s="600" t="s">
        <v>6747</v>
      </c>
      <c r="S842" s="600" t="s">
        <v>7037</v>
      </c>
      <c r="T842" s="600" t="s">
        <v>7283</v>
      </c>
      <c r="U842" s="600" t="s">
        <v>7451</v>
      </c>
      <c r="V842" s="600" t="s">
        <v>8263</v>
      </c>
      <c r="W842" s="600" t="s">
        <v>4373</v>
      </c>
      <c r="X842" s="600">
        <v>-2</v>
      </c>
      <c r="Y842" s="600">
        <v>1</v>
      </c>
      <c r="Z842" s="600" t="s">
        <v>7448</v>
      </c>
      <c r="AA842" s="600" t="s">
        <v>7449</v>
      </c>
      <c r="AB842" s="600" t="s">
        <v>8269</v>
      </c>
      <c r="AC842" s="600">
        <v>1710</v>
      </c>
      <c r="AD842" s="600">
        <v>1730</v>
      </c>
      <c r="AE842" s="600">
        <v>1710</v>
      </c>
      <c r="AF842" s="600">
        <v>5720</v>
      </c>
      <c r="AG842" s="600">
        <v>5795</v>
      </c>
      <c r="AH842" s="600">
        <v>5790</v>
      </c>
      <c r="AI842" s="600">
        <v>2300</v>
      </c>
      <c r="AJ842" s="600">
        <v>2335</v>
      </c>
      <c r="AK842" s="600">
        <v>2370</v>
      </c>
      <c r="AL842" s="600">
        <v>3350</v>
      </c>
      <c r="AM842" s="600">
        <v>3425</v>
      </c>
      <c r="AN842" s="600">
        <v>3420</v>
      </c>
      <c r="AO842" s="600"/>
      <c r="AP842" s="600"/>
      <c r="AQ842" s="600"/>
      <c r="AR842" s="600"/>
      <c r="AS842" s="600">
        <v>23.9</v>
      </c>
      <c r="AT842" s="600">
        <v>23.9</v>
      </c>
      <c r="AU842" s="600">
        <v>23.9</v>
      </c>
      <c r="AV842" s="600">
        <v>-21.4</v>
      </c>
      <c r="AW842" s="600">
        <v>-21.4</v>
      </c>
      <c r="AX842" s="600">
        <v>-21.4</v>
      </c>
      <c r="AY842" s="600">
        <v>-112.9</v>
      </c>
      <c r="AZ842" s="600"/>
      <c r="BA842" s="600"/>
      <c r="BB842" s="600"/>
      <c r="BC842" s="600" t="str">
        <f t="shared" si="36"/>
        <v>FAIL</v>
      </c>
      <c r="BD842" s="600" t="str">
        <f t="shared" si="37"/>
        <v>FAIL</v>
      </c>
      <c r="BE842" s="600" t="str">
        <f t="shared" si="38"/>
        <v>FAIL</v>
      </c>
      <c r="BF842" s="600" t="s">
        <v>21</v>
      </c>
    </row>
    <row r="843" spans="1:58" ht="17.350000000000001">
      <c r="A843" s="599"/>
      <c r="B843" s="599" t="s">
        <v>8270</v>
      </c>
      <c r="C843" s="599" t="s">
        <v>7272</v>
      </c>
      <c r="D843" s="599" t="s">
        <v>16</v>
      </c>
      <c r="E843" s="599" t="s">
        <v>1388</v>
      </c>
      <c r="F843" s="599" t="s">
        <v>4702</v>
      </c>
      <c r="G843" s="599" t="s">
        <v>39</v>
      </c>
      <c r="H843" s="599" t="s">
        <v>4168</v>
      </c>
      <c r="I843" s="599">
        <v>1.2</v>
      </c>
      <c r="J843" s="599">
        <v>3.7</v>
      </c>
      <c r="K843" s="599" t="s">
        <v>1194</v>
      </c>
      <c r="L843" s="599" t="s">
        <v>1194</v>
      </c>
      <c r="M843" s="599" t="s">
        <v>7273</v>
      </c>
      <c r="N843" s="599" t="s">
        <v>79</v>
      </c>
      <c r="O843" s="599" t="s">
        <v>7274</v>
      </c>
      <c r="P843" s="599">
        <v>9</v>
      </c>
      <c r="Q843" s="599" t="s">
        <v>1186</v>
      </c>
      <c r="R843" s="599" t="s">
        <v>6747</v>
      </c>
      <c r="S843" s="599" t="s">
        <v>7037</v>
      </c>
      <c r="T843" s="599" t="s">
        <v>7275</v>
      </c>
      <c r="U843" s="599" t="s">
        <v>7451</v>
      </c>
      <c r="V843" s="599" t="s">
        <v>8263</v>
      </c>
      <c r="W843" s="599" t="s">
        <v>4373</v>
      </c>
      <c r="X843" s="599">
        <v>2</v>
      </c>
      <c r="Y843" s="599">
        <v>-1</v>
      </c>
      <c r="Z843" s="599" t="s">
        <v>7416</v>
      </c>
      <c r="AA843" s="599" t="s">
        <v>7417</v>
      </c>
      <c r="AB843" s="599" t="s">
        <v>8270</v>
      </c>
      <c r="AC843" s="599">
        <v>1710</v>
      </c>
      <c r="AD843" s="599">
        <v>1747.5</v>
      </c>
      <c r="AE843" s="599">
        <v>1785</v>
      </c>
      <c r="AF843" s="599">
        <v>1050</v>
      </c>
      <c r="AG843" s="599">
        <v>1160</v>
      </c>
      <c r="AH843" s="599">
        <v>1270</v>
      </c>
      <c r="AI843" s="599">
        <v>2370</v>
      </c>
      <c r="AJ843" s="599">
        <v>2335</v>
      </c>
      <c r="AK843" s="599">
        <v>2300</v>
      </c>
      <c r="AL843" s="599">
        <v>1250</v>
      </c>
      <c r="AM843" s="599">
        <v>1140</v>
      </c>
      <c r="AN843" s="599">
        <v>1030</v>
      </c>
      <c r="AO843" s="599">
        <v>3</v>
      </c>
      <c r="AP843" s="599">
        <v>3</v>
      </c>
      <c r="AQ843" s="599">
        <v>3</v>
      </c>
      <c r="AR843" s="599"/>
      <c r="AS843" s="599">
        <v>19.899999999999999</v>
      </c>
      <c r="AT843" s="599">
        <v>19.899999999999999</v>
      </c>
      <c r="AU843" s="599">
        <v>19.899999999999999</v>
      </c>
      <c r="AV843" s="599">
        <v>-15.8</v>
      </c>
      <c r="AW843" s="599">
        <v>-15.8</v>
      </c>
      <c r="AX843" s="599">
        <v>-15.8</v>
      </c>
      <c r="AY843" s="599">
        <v>-112.9</v>
      </c>
      <c r="AZ843" s="599"/>
      <c r="BA843" s="599"/>
      <c r="BB843" s="599"/>
      <c r="BC843" s="599" t="str">
        <f t="shared" si="36"/>
        <v>FAIL</v>
      </c>
      <c r="BD843" s="599" t="str">
        <f t="shared" si="37"/>
        <v>FAIL</v>
      </c>
      <c r="BE843" s="599" t="str">
        <f t="shared" si="38"/>
        <v>FAIL</v>
      </c>
      <c r="BF843" s="599" t="s">
        <v>21</v>
      </c>
    </row>
    <row r="844" spans="1:58" ht="17.350000000000001">
      <c r="A844" s="600"/>
      <c r="B844" s="600" t="s">
        <v>8226</v>
      </c>
      <c r="C844" s="600" t="s">
        <v>7272</v>
      </c>
      <c r="D844" s="600" t="s">
        <v>16</v>
      </c>
      <c r="E844" s="599" t="s">
        <v>1388</v>
      </c>
      <c r="F844" s="600" t="s">
        <v>4702</v>
      </c>
      <c r="G844" s="600" t="s">
        <v>39</v>
      </c>
      <c r="H844" s="600" t="s">
        <v>4168</v>
      </c>
      <c r="I844" s="600">
        <v>1.2</v>
      </c>
      <c r="J844" s="600">
        <v>3.7</v>
      </c>
      <c r="K844" s="600" t="s">
        <v>1194</v>
      </c>
      <c r="L844" s="600" t="s">
        <v>1194</v>
      </c>
      <c r="M844" s="600" t="s">
        <v>7273</v>
      </c>
      <c r="N844" s="600" t="s">
        <v>79</v>
      </c>
      <c r="O844" s="600" t="s">
        <v>7274</v>
      </c>
      <c r="P844" s="600">
        <v>9</v>
      </c>
      <c r="Q844" s="600" t="s">
        <v>1186</v>
      </c>
      <c r="R844" s="600" t="s">
        <v>6747</v>
      </c>
      <c r="S844" s="600" t="s">
        <v>7016</v>
      </c>
      <c r="T844" s="600"/>
      <c r="U844" s="600" t="s">
        <v>7451</v>
      </c>
      <c r="V844" s="600" t="s">
        <v>8271</v>
      </c>
      <c r="W844" s="600" t="s">
        <v>7299</v>
      </c>
      <c r="X844" s="600">
        <v>2</v>
      </c>
      <c r="Y844" s="600"/>
      <c r="Z844" s="600" t="s">
        <v>7339</v>
      </c>
      <c r="AA844" s="600"/>
      <c r="AB844" s="600" t="s">
        <v>8226</v>
      </c>
      <c r="AC844" s="600">
        <v>1920</v>
      </c>
      <c r="AD844" s="600">
        <v>1950</v>
      </c>
      <c r="AE844" s="600">
        <v>1980</v>
      </c>
      <c r="AF844" s="600"/>
      <c r="AG844" s="600"/>
      <c r="AH844" s="600"/>
      <c r="AI844" s="600">
        <v>2300</v>
      </c>
      <c r="AJ844" s="600">
        <v>2335</v>
      </c>
      <c r="AK844" s="600">
        <v>2370</v>
      </c>
      <c r="AL844" s="600"/>
      <c r="AM844" s="600"/>
      <c r="AN844" s="600"/>
      <c r="AO844" s="600"/>
      <c r="AP844" s="600"/>
      <c r="AQ844" s="600"/>
      <c r="AR844" s="600"/>
      <c r="AS844" s="600">
        <v>23.9</v>
      </c>
      <c r="AT844" s="600">
        <v>23.9</v>
      </c>
      <c r="AU844" s="600">
        <v>23.9</v>
      </c>
      <c r="AV844" s="600"/>
      <c r="AW844" s="600"/>
      <c r="AX844" s="600"/>
      <c r="AY844" s="600">
        <v>-112.9</v>
      </c>
      <c r="AZ844" s="600"/>
      <c r="BA844" s="600"/>
      <c r="BB844" s="600"/>
      <c r="BC844" s="600" t="str">
        <f t="shared" si="36"/>
        <v>FAIL</v>
      </c>
      <c r="BD844" s="600" t="str">
        <f t="shared" si="37"/>
        <v>FAIL</v>
      </c>
      <c r="BE844" s="600" t="str">
        <f t="shared" si="38"/>
        <v>FAIL</v>
      </c>
      <c r="BF844" s="600" t="s">
        <v>21</v>
      </c>
    </row>
    <row r="845" spans="1:58" ht="17.350000000000001">
      <c r="A845" s="599"/>
      <c r="B845" s="599" t="s">
        <v>8272</v>
      </c>
      <c r="C845" s="599" t="s">
        <v>7272</v>
      </c>
      <c r="D845" s="599" t="s">
        <v>16</v>
      </c>
      <c r="E845" s="599" t="s">
        <v>1388</v>
      </c>
      <c r="F845" s="599" t="s">
        <v>4702</v>
      </c>
      <c r="G845" s="599" t="s">
        <v>39</v>
      </c>
      <c r="H845" s="599" t="s">
        <v>4168</v>
      </c>
      <c r="I845" s="599">
        <v>1.2</v>
      </c>
      <c r="J845" s="599">
        <v>3.7</v>
      </c>
      <c r="K845" s="599" t="s">
        <v>1194</v>
      </c>
      <c r="L845" s="599" t="s">
        <v>1194</v>
      </c>
      <c r="M845" s="599" t="s">
        <v>7273</v>
      </c>
      <c r="N845" s="599" t="s">
        <v>79</v>
      </c>
      <c r="O845" s="599" t="s">
        <v>7274</v>
      </c>
      <c r="P845" s="599">
        <v>9</v>
      </c>
      <c r="Q845" s="599" t="s">
        <v>1186</v>
      </c>
      <c r="R845" s="599" t="s">
        <v>6747</v>
      </c>
      <c r="S845" s="599" t="s">
        <v>7016</v>
      </c>
      <c r="T845" s="599" t="s">
        <v>7275</v>
      </c>
      <c r="U845" s="599" t="s">
        <v>7451</v>
      </c>
      <c r="V845" s="599" t="s">
        <v>8271</v>
      </c>
      <c r="W845" s="599" t="s">
        <v>7299</v>
      </c>
      <c r="X845" s="599">
        <v>-1</v>
      </c>
      <c r="Y845" s="599">
        <v>1</v>
      </c>
      <c r="Z845" s="599" t="s">
        <v>7341</v>
      </c>
      <c r="AA845" s="599" t="s">
        <v>7342</v>
      </c>
      <c r="AB845" s="599" t="s">
        <v>8272</v>
      </c>
      <c r="AC845" s="599">
        <v>1920</v>
      </c>
      <c r="AD845" s="599">
        <v>1950</v>
      </c>
      <c r="AE845" s="599">
        <v>1980</v>
      </c>
      <c r="AF845" s="599">
        <v>4220</v>
      </c>
      <c r="AG845" s="599">
        <v>4285</v>
      </c>
      <c r="AH845" s="599">
        <v>4350</v>
      </c>
      <c r="AI845" s="599">
        <v>2300</v>
      </c>
      <c r="AJ845" s="599">
        <v>2335</v>
      </c>
      <c r="AK845" s="599">
        <v>2370</v>
      </c>
      <c r="AL845" s="599">
        <v>1850</v>
      </c>
      <c r="AM845" s="599">
        <v>1915</v>
      </c>
      <c r="AN845" s="599">
        <v>1980</v>
      </c>
      <c r="AO845" s="599">
        <v>3</v>
      </c>
      <c r="AP845" s="599">
        <v>3</v>
      </c>
      <c r="AQ845" s="599">
        <v>3</v>
      </c>
      <c r="AR845" s="599"/>
      <c r="AS845" s="599">
        <v>19.899999999999999</v>
      </c>
      <c r="AT845" s="599">
        <v>19.899999999999999</v>
      </c>
      <c r="AU845" s="599">
        <v>19.899999999999999</v>
      </c>
      <c r="AV845" s="599">
        <v>-21.2</v>
      </c>
      <c r="AW845" s="599">
        <v>-21.2</v>
      </c>
      <c r="AX845" s="599">
        <v>-21.2</v>
      </c>
      <c r="AY845" s="599">
        <v>-112.9</v>
      </c>
      <c r="AZ845" s="599"/>
      <c r="BA845" s="599"/>
      <c r="BB845" s="599"/>
      <c r="BC845" s="599" t="str">
        <f t="shared" si="36"/>
        <v>FAIL</v>
      </c>
      <c r="BD845" s="599" t="str">
        <f t="shared" si="37"/>
        <v>FAIL</v>
      </c>
      <c r="BE845" s="599" t="str">
        <f t="shared" si="38"/>
        <v>FAIL</v>
      </c>
      <c r="BF845" s="599" t="s">
        <v>21</v>
      </c>
    </row>
    <row r="846" spans="1:58" ht="17.350000000000001">
      <c r="A846" s="600"/>
      <c r="B846" s="600" t="s">
        <v>8273</v>
      </c>
      <c r="C846" s="600" t="s">
        <v>7272</v>
      </c>
      <c r="D846" s="600" t="s">
        <v>16</v>
      </c>
      <c r="E846" s="599" t="s">
        <v>1388</v>
      </c>
      <c r="F846" s="600" t="s">
        <v>4702</v>
      </c>
      <c r="G846" s="600" t="s">
        <v>39</v>
      </c>
      <c r="H846" s="600" t="s">
        <v>4168</v>
      </c>
      <c r="I846" s="600">
        <v>1.2</v>
      </c>
      <c r="J846" s="600">
        <v>3.7</v>
      </c>
      <c r="K846" s="600" t="s">
        <v>1194</v>
      </c>
      <c r="L846" s="600" t="s">
        <v>1194</v>
      </c>
      <c r="M846" s="600" t="s">
        <v>7273</v>
      </c>
      <c r="N846" s="600" t="s">
        <v>79</v>
      </c>
      <c r="O846" s="600" t="s">
        <v>7274</v>
      </c>
      <c r="P846" s="600">
        <v>9</v>
      </c>
      <c r="Q846" s="600" t="s">
        <v>1186</v>
      </c>
      <c r="R846" s="600" t="s">
        <v>6747</v>
      </c>
      <c r="S846" s="600" t="s">
        <v>7016</v>
      </c>
      <c r="T846" s="600" t="s">
        <v>7275</v>
      </c>
      <c r="U846" s="600" t="s">
        <v>7451</v>
      </c>
      <c r="V846" s="600" t="s">
        <v>8271</v>
      </c>
      <c r="W846" s="600" t="s">
        <v>7299</v>
      </c>
      <c r="X846" s="600">
        <v>1</v>
      </c>
      <c r="Y846" s="600">
        <v>1</v>
      </c>
      <c r="Z846" s="600" t="s">
        <v>7344</v>
      </c>
      <c r="AA846" s="600" t="s">
        <v>7345</v>
      </c>
      <c r="AB846" s="600" t="s">
        <v>8273</v>
      </c>
      <c r="AC846" s="600">
        <v>1980</v>
      </c>
      <c r="AD846" s="600">
        <v>1950</v>
      </c>
      <c r="AE846" s="600">
        <v>1920</v>
      </c>
      <c r="AF846" s="600">
        <v>320</v>
      </c>
      <c r="AG846" s="600">
        <v>385</v>
      </c>
      <c r="AH846" s="600">
        <v>450</v>
      </c>
      <c r="AI846" s="600">
        <v>2300</v>
      </c>
      <c r="AJ846" s="600">
        <v>2335</v>
      </c>
      <c r="AK846" s="600">
        <v>2370</v>
      </c>
      <c r="AL846" s="600">
        <v>1980</v>
      </c>
      <c r="AM846" s="600">
        <v>1915</v>
      </c>
      <c r="AN846" s="600">
        <v>1850</v>
      </c>
      <c r="AO846" s="600">
        <v>3</v>
      </c>
      <c r="AP846" s="600">
        <v>3</v>
      </c>
      <c r="AQ846" s="600">
        <v>3</v>
      </c>
      <c r="AR846" s="600"/>
      <c r="AS846" s="600">
        <v>19.899999999999999</v>
      </c>
      <c r="AT846" s="600">
        <v>19.899999999999999</v>
      </c>
      <c r="AU846" s="600">
        <v>19.899999999999999</v>
      </c>
      <c r="AV846" s="600">
        <v>-35.5</v>
      </c>
      <c r="AW846" s="600">
        <v>-35.5</v>
      </c>
      <c r="AX846" s="600">
        <v>-35.5</v>
      </c>
      <c r="AY846" s="600">
        <v>-112.9</v>
      </c>
      <c r="AZ846" s="600"/>
      <c r="BA846" s="600"/>
      <c r="BB846" s="600"/>
      <c r="BC846" s="600" t="str">
        <f t="shared" si="36"/>
        <v>FAIL</v>
      </c>
      <c r="BD846" s="600" t="str">
        <f t="shared" si="37"/>
        <v>FAIL</v>
      </c>
      <c r="BE846" s="600" t="str">
        <f t="shared" si="38"/>
        <v>FAIL</v>
      </c>
      <c r="BF846" s="600" t="s">
        <v>21</v>
      </c>
    </row>
    <row r="847" spans="1:58" ht="17.350000000000001">
      <c r="A847" s="599"/>
      <c r="B847" s="599" t="s">
        <v>8274</v>
      </c>
      <c r="C847" s="599" t="s">
        <v>7272</v>
      </c>
      <c r="D847" s="599" t="s">
        <v>16</v>
      </c>
      <c r="E847" s="599" t="s">
        <v>1388</v>
      </c>
      <c r="F847" s="599" t="s">
        <v>4702</v>
      </c>
      <c r="G847" s="599" t="s">
        <v>39</v>
      </c>
      <c r="H847" s="599" t="s">
        <v>4168</v>
      </c>
      <c r="I847" s="599">
        <v>1.2</v>
      </c>
      <c r="J847" s="599">
        <v>3.7</v>
      </c>
      <c r="K847" s="599" t="s">
        <v>1194</v>
      </c>
      <c r="L847" s="599" t="s">
        <v>1194</v>
      </c>
      <c r="M847" s="599" t="s">
        <v>7273</v>
      </c>
      <c r="N847" s="599" t="s">
        <v>79</v>
      </c>
      <c r="O847" s="599" t="s">
        <v>7274</v>
      </c>
      <c r="P847" s="599">
        <v>9</v>
      </c>
      <c r="Q847" s="599" t="s">
        <v>1186</v>
      </c>
      <c r="R847" s="599" t="s">
        <v>6747</v>
      </c>
      <c r="S847" s="599" t="s">
        <v>7016</v>
      </c>
      <c r="T847" s="599" t="s">
        <v>7275</v>
      </c>
      <c r="U847" s="599" t="s">
        <v>7451</v>
      </c>
      <c r="V847" s="599" t="s">
        <v>8271</v>
      </c>
      <c r="W847" s="599" t="s">
        <v>4373</v>
      </c>
      <c r="X847" s="599">
        <v>-1</v>
      </c>
      <c r="Y847" s="599">
        <v>2</v>
      </c>
      <c r="Z847" s="599" t="s">
        <v>7347</v>
      </c>
      <c r="AA847" s="599" t="s">
        <v>7348</v>
      </c>
      <c r="AB847" s="599" t="s">
        <v>8274</v>
      </c>
      <c r="AC847" s="599">
        <v>1920</v>
      </c>
      <c r="AD847" s="599">
        <v>1950</v>
      </c>
      <c r="AE847" s="599">
        <v>1980</v>
      </c>
      <c r="AF847" s="599">
        <v>2110</v>
      </c>
      <c r="AG847" s="599">
        <v>2142.5</v>
      </c>
      <c r="AH847" s="599">
        <v>2175</v>
      </c>
      <c r="AI847" s="599">
        <v>2300</v>
      </c>
      <c r="AJ847" s="599">
        <v>2335</v>
      </c>
      <c r="AK847" s="599">
        <v>2370</v>
      </c>
      <c r="AL847" s="599">
        <v>190</v>
      </c>
      <c r="AM847" s="599">
        <v>157.5</v>
      </c>
      <c r="AN847" s="599">
        <v>125</v>
      </c>
      <c r="AO847" s="599">
        <v>3</v>
      </c>
      <c r="AP847" s="599">
        <v>3</v>
      </c>
      <c r="AQ847" s="599">
        <v>3</v>
      </c>
      <c r="AR847" s="599"/>
      <c r="AS847" s="599">
        <v>19.899999999999999</v>
      </c>
      <c r="AT847" s="599">
        <v>19.899999999999999</v>
      </c>
      <c r="AU847" s="599">
        <v>19.899999999999999</v>
      </c>
      <c r="AV847" s="599">
        <v>-16.3</v>
      </c>
      <c r="AW847" s="599">
        <v>-16.3</v>
      </c>
      <c r="AX847" s="599">
        <v>-16.3</v>
      </c>
      <c r="AY847" s="599">
        <v>-112.9</v>
      </c>
      <c r="AZ847" s="599"/>
      <c r="BA847" s="599"/>
      <c r="BB847" s="599"/>
      <c r="BC847" s="599" t="str">
        <f t="shared" si="36"/>
        <v>FAIL</v>
      </c>
      <c r="BD847" s="599" t="str">
        <f t="shared" si="37"/>
        <v>FAIL</v>
      </c>
      <c r="BE847" s="599" t="str">
        <f t="shared" si="38"/>
        <v>FAIL</v>
      </c>
      <c r="BF847" s="599" t="s">
        <v>21</v>
      </c>
    </row>
    <row r="848" spans="1:58" ht="17.350000000000001">
      <c r="A848" s="600"/>
      <c r="B848" s="600" t="s">
        <v>8275</v>
      </c>
      <c r="C848" s="600" t="s">
        <v>7272</v>
      </c>
      <c r="D848" s="600" t="s">
        <v>16</v>
      </c>
      <c r="E848" s="599" t="s">
        <v>1388</v>
      </c>
      <c r="F848" s="600" t="s">
        <v>4702</v>
      </c>
      <c r="G848" s="600" t="s">
        <v>39</v>
      </c>
      <c r="H848" s="600" t="s">
        <v>4168</v>
      </c>
      <c r="I848" s="600">
        <v>1.2</v>
      </c>
      <c r="J848" s="600">
        <v>3.7</v>
      </c>
      <c r="K848" s="600" t="s">
        <v>1194</v>
      </c>
      <c r="L848" s="600" t="s">
        <v>1194</v>
      </c>
      <c r="M848" s="600" t="s">
        <v>7273</v>
      </c>
      <c r="N848" s="600" t="s">
        <v>79</v>
      </c>
      <c r="O848" s="600" t="s">
        <v>7274</v>
      </c>
      <c r="P848" s="600">
        <v>9</v>
      </c>
      <c r="Q848" s="600" t="s">
        <v>1186</v>
      </c>
      <c r="R848" s="600" t="s">
        <v>6747</v>
      </c>
      <c r="S848" s="600" t="s">
        <v>7016</v>
      </c>
      <c r="T848" s="600" t="s">
        <v>7275</v>
      </c>
      <c r="U848" s="600" t="s">
        <v>7451</v>
      </c>
      <c r="V848" s="600" t="s">
        <v>8271</v>
      </c>
      <c r="W848" s="600" t="s">
        <v>4373</v>
      </c>
      <c r="X848" s="600">
        <v>1</v>
      </c>
      <c r="Y848" s="600">
        <v>2</v>
      </c>
      <c r="Z848" s="600" t="s">
        <v>7350</v>
      </c>
      <c r="AA848" s="600" t="s">
        <v>7351</v>
      </c>
      <c r="AB848" s="600" t="s">
        <v>8275</v>
      </c>
      <c r="AC848" s="600">
        <v>1980</v>
      </c>
      <c r="AD848" s="600">
        <v>1950</v>
      </c>
      <c r="AE848" s="600">
        <v>1920</v>
      </c>
      <c r="AF848" s="600">
        <v>160</v>
      </c>
      <c r="AG848" s="600">
        <v>192.5</v>
      </c>
      <c r="AH848" s="600">
        <v>225</v>
      </c>
      <c r="AI848" s="600">
        <v>2300</v>
      </c>
      <c r="AJ848" s="600">
        <v>2335</v>
      </c>
      <c r="AK848" s="600">
        <v>2370</v>
      </c>
      <c r="AL848" s="600">
        <v>2140</v>
      </c>
      <c r="AM848" s="600">
        <v>2107.5</v>
      </c>
      <c r="AN848" s="600">
        <v>2075</v>
      </c>
      <c r="AO848" s="600">
        <v>3</v>
      </c>
      <c r="AP848" s="600">
        <v>3</v>
      </c>
      <c r="AQ848" s="600">
        <v>3</v>
      </c>
      <c r="AR848" s="600"/>
      <c r="AS848" s="600">
        <v>19.899999999999999</v>
      </c>
      <c r="AT848" s="600">
        <v>19.899999999999999</v>
      </c>
      <c r="AU848" s="600">
        <v>19.899999999999999</v>
      </c>
      <c r="AV848" s="600">
        <v>-35.5</v>
      </c>
      <c r="AW848" s="600">
        <v>-35.5</v>
      </c>
      <c r="AX848" s="600">
        <v>-35.5</v>
      </c>
      <c r="AY848" s="600">
        <v>-112.9</v>
      </c>
      <c r="AZ848" s="600"/>
      <c r="BA848" s="600"/>
      <c r="BB848" s="600"/>
      <c r="BC848" s="600" t="str">
        <f t="shared" si="36"/>
        <v>FAIL</v>
      </c>
      <c r="BD848" s="600" t="str">
        <f t="shared" si="37"/>
        <v>FAIL</v>
      </c>
      <c r="BE848" s="600" t="str">
        <f t="shared" si="38"/>
        <v>FAIL</v>
      </c>
      <c r="BF848" s="600" t="s">
        <v>21</v>
      </c>
    </row>
    <row r="849" spans="1:59" ht="17.350000000000001">
      <c r="A849" s="599"/>
      <c r="B849" s="599" t="s">
        <v>8276</v>
      </c>
      <c r="C849" s="599" t="s">
        <v>7272</v>
      </c>
      <c r="D849" s="599" t="s">
        <v>16</v>
      </c>
      <c r="E849" s="599" t="s">
        <v>1388</v>
      </c>
      <c r="F849" s="599" t="s">
        <v>4702</v>
      </c>
      <c r="G849" s="599" t="s">
        <v>39</v>
      </c>
      <c r="H849" s="599" t="s">
        <v>4168</v>
      </c>
      <c r="I849" s="599">
        <v>1.2</v>
      </c>
      <c r="J849" s="599">
        <v>3.7</v>
      </c>
      <c r="K849" s="599" t="s">
        <v>1194</v>
      </c>
      <c r="L849" s="599" t="s">
        <v>1194</v>
      </c>
      <c r="M849" s="599" t="s">
        <v>7273</v>
      </c>
      <c r="N849" s="599" t="s">
        <v>79</v>
      </c>
      <c r="O849" s="599" t="s">
        <v>7274</v>
      </c>
      <c r="P849" s="599">
        <v>9</v>
      </c>
      <c r="Q849" s="599" t="s">
        <v>1186</v>
      </c>
      <c r="R849" s="599" t="s">
        <v>6747</v>
      </c>
      <c r="S849" s="599" t="s">
        <v>7016</v>
      </c>
      <c r="T849" s="599" t="s">
        <v>7275</v>
      </c>
      <c r="U849" s="599" t="s">
        <v>7451</v>
      </c>
      <c r="V849" s="599" t="s">
        <v>8271</v>
      </c>
      <c r="W849" s="599" t="s">
        <v>4373</v>
      </c>
      <c r="X849" s="599">
        <v>-2</v>
      </c>
      <c r="Y849" s="599">
        <v>1</v>
      </c>
      <c r="Z849" s="599" t="s">
        <v>7353</v>
      </c>
      <c r="AA849" s="599" t="s">
        <v>7354</v>
      </c>
      <c r="AB849" s="599" t="s">
        <v>8276</v>
      </c>
      <c r="AC849" s="599">
        <v>1920</v>
      </c>
      <c r="AD849" s="599">
        <v>1950</v>
      </c>
      <c r="AE849" s="599">
        <v>1980</v>
      </c>
      <c r="AF849" s="599">
        <v>6140</v>
      </c>
      <c r="AG849" s="599">
        <v>6235</v>
      </c>
      <c r="AH849" s="599">
        <v>6330</v>
      </c>
      <c r="AI849" s="599">
        <v>2300</v>
      </c>
      <c r="AJ849" s="599">
        <v>2335</v>
      </c>
      <c r="AK849" s="599">
        <v>2370</v>
      </c>
      <c r="AL849" s="599">
        <v>3770</v>
      </c>
      <c r="AM849" s="599">
        <v>3865</v>
      </c>
      <c r="AN849" s="599">
        <v>3960</v>
      </c>
      <c r="AO849" s="599">
        <v>3</v>
      </c>
      <c r="AP849" s="599">
        <v>3</v>
      </c>
      <c r="AQ849" s="599">
        <v>3</v>
      </c>
      <c r="AR849" s="599"/>
      <c r="AS849" s="599">
        <v>19.899999999999999</v>
      </c>
      <c r="AT849" s="599">
        <v>19.899999999999999</v>
      </c>
      <c r="AU849" s="599">
        <v>19.899999999999999</v>
      </c>
      <c r="AV849" s="599">
        <v>-36.4</v>
      </c>
      <c r="AW849" s="599">
        <v>-36.4</v>
      </c>
      <c r="AX849" s="599">
        <v>-36.4</v>
      </c>
      <c r="AY849" s="599">
        <v>-112.9</v>
      </c>
      <c r="AZ849" s="599"/>
      <c r="BA849" s="599"/>
      <c r="BB849" s="599"/>
      <c r="BC849" s="599" t="str">
        <f t="shared" si="36"/>
        <v>FAIL</v>
      </c>
      <c r="BD849" s="599" t="str">
        <f t="shared" si="37"/>
        <v>FAIL</v>
      </c>
      <c r="BE849" s="599" t="str">
        <f t="shared" si="38"/>
        <v>FAIL</v>
      </c>
      <c r="BF849" s="599" t="s">
        <v>21</v>
      </c>
    </row>
    <row r="850" spans="1:59" ht="17.350000000000001">
      <c r="A850" s="600"/>
      <c r="B850" s="600" t="s">
        <v>8277</v>
      </c>
      <c r="C850" s="600" t="s">
        <v>7272</v>
      </c>
      <c r="D850" s="600" t="s">
        <v>16</v>
      </c>
      <c r="E850" s="599" t="s">
        <v>1388</v>
      </c>
      <c r="F850" s="600" t="s">
        <v>4702</v>
      </c>
      <c r="G850" s="600" t="s">
        <v>39</v>
      </c>
      <c r="H850" s="600" t="s">
        <v>4168</v>
      </c>
      <c r="I850" s="600">
        <v>1.2</v>
      </c>
      <c r="J850" s="600">
        <v>3.7</v>
      </c>
      <c r="K850" s="600" t="s">
        <v>1194</v>
      </c>
      <c r="L850" s="600" t="s">
        <v>1194</v>
      </c>
      <c r="M850" s="600" t="s">
        <v>7273</v>
      </c>
      <c r="N850" s="600" t="s">
        <v>79</v>
      </c>
      <c r="O850" s="600" t="s">
        <v>7274</v>
      </c>
      <c r="P850" s="600">
        <v>9</v>
      </c>
      <c r="Q850" s="600" t="s">
        <v>1186</v>
      </c>
      <c r="R850" s="600" t="s">
        <v>6747</v>
      </c>
      <c r="S850" s="600" t="s">
        <v>7016</v>
      </c>
      <c r="T850" s="600" t="s">
        <v>7275</v>
      </c>
      <c r="U850" s="600" t="s">
        <v>7451</v>
      </c>
      <c r="V850" s="600" t="s">
        <v>8271</v>
      </c>
      <c r="W850" s="600" t="s">
        <v>4373</v>
      </c>
      <c r="X850" s="600">
        <v>2</v>
      </c>
      <c r="Y850" s="600">
        <v>-1</v>
      </c>
      <c r="Z850" s="600" t="s">
        <v>7416</v>
      </c>
      <c r="AA850" s="600" t="s">
        <v>7417</v>
      </c>
      <c r="AB850" s="600" t="s">
        <v>8277</v>
      </c>
      <c r="AC850" s="600">
        <v>1920</v>
      </c>
      <c r="AD850" s="600">
        <v>1950</v>
      </c>
      <c r="AE850" s="600">
        <v>1980</v>
      </c>
      <c r="AF850" s="600">
        <v>1470</v>
      </c>
      <c r="AG850" s="600">
        <v>1565</v>
      </c>
      <c r="AH850" s="600">
        <v>1660</v>
      </c>
      <c r="AI850" s="600">
        <v>2370</v>
      </c>
      <c r="AJ850" s="600">
        <v>2335</v>
      </c>
      <c r="AK850" s="600">
        <v>2300</v>
      </c>
      <c r="AL850" s="600">
        <v>830</v>
      </c>
      <c r="AM850" s="600">
        <v>735</v>
      </c>
      <c r="AN850" s="600">
        <v>640</v>
      </c>
      <c r="AO850" s="600">
        <v>3</v>
      </c>
      <c r="AP850" s="600">
        <v>3</v>
      </c>
      <c r="AQ850" s="600">
        <v>3</v>
      </c>
      <c r="AR850" s="600"/>
      <c r="AS850" s="600">
        <v>19.899999999999999</v>
      </c>
      <c r="AT850" s="600">
        <v>19.899999999999999</v>
      </c>
      <c r="AU850" s="600">
        <v>19.899999999999999</v>
      </c>
      <c r="AV850" s="600">
        <v>-16.3</v>
      </c>
      <c r="AW850" s="600">
        <v>-15.8</v>
      </c>
      <c r="AX850" s="600">
        <v>-15.8</v>
      </c>
      <c r="AY850" s="600">
        <v>-112.9</v>
      </c>
      <c r="AZ850" s="600"/>
      <c r="BA850" s="600"/>
      <c r="BB850" s="600"/>
      <c r="BC850" s="600" t="str">
        <f t="shared" si="36"/>
        <v>FAIL</v>
      </c>
      <c r="BD850" s="600" t="str">
        <f t="shared" si="37"/>
        <v>FAIL</v>
      </c>
      <c r="BE850" s="600" t="str">
        <f t="shared" si="38"/>
        <v>FAIL</v>
      </c>
      <c r="BF850" s="600" t="s">
        <v>21</v>
      </c>
    </row>
    <row r="851" spans="1:59" ht="17.350000000000001">
      <c r="A851" s="599"/>
      <c r="B851" s="599" t="s">
        <v>8226</v>
      </c>
      <c r="C851" s="599" t="s">
        <v>7272</v>
      </c>
      <c r="D851" s="599" t="s">
        <v>16</v>
      </c>
      <c r="E851" s="599" t="s">
        <v>1388</v>
      </c>
      <c r="F851" s="599" t="s">
        <v>4702</v>
      </c>
      <c r="G851" s="599" t="s">
        <v>39</v>
      </c>
      <c r="H851" s="599" t="s">
        <v>4168</v>
      </c>
      <c r="I851" s="599">
        <v>1.2</v>
      </c>
      <c r="J851" s="599">
        <v>3.7</v>
      </c>
      <c r="K851" s="599" t="s">
        <v>1194</v>
      </c>
      <c r="L851" s="599" t="s">
        <v>1194</v>
      </c>
      <c r="M851" s="599" t="s">
        <v>7273</v>
      </c>
      <c r="N851" s="599" t="s">
        <v>79</v>
      </c>
      <c r="O851" s="599" t="s">
        <v>7274</v>
      </c>
      <c r="P851" s="599">
        <v>9</v>
      </c>
      <c r="Q851" s="599" t="s">
        <v>1186</v>
      </c>
      <c r="R851" s="599" t="s">
        <v>6747</v>
      </c>
      <c r="S851" s="599" t="s">
        <v>765</v>
      </c>
      <c r="T851" s="599"/>
      <c r="U851" s="599" t="s">
        <v>8278</v>
      </c>
      <c r="V851" s="599" t="s">
        <v>8279</v>
      </c>
      <c r="W851" s="599" t="s">
        <v>7299</v>
      </c>
      <c r="X851" s="599">
        <v>2</v>
      </c>
      <c r="Y851" s="599"/>
      <c r="Z851" s="599" t="s">
        <v>7339</v>
      </c>
      <c r="AA851" s="599"/>
      <c r="AB851" s="599" t="s">
        <v>8226</v>
      </c>
      <c r="AC851" s="599">
        <v>2500</v>
      </c>
      <c r="AD851" s="599">
        <v>2535</v>
      </c>
      <c r="AE851" s="599">
        <v>2570</v>
      </c>
      <c r="AF851" s="599"/>
      <c r="AG851" s="599"/>
      <c r="AH851" s="599"/>
      <c r="AI851" s="599">
        <v>2300</v>
      </c>
      <c r="AJ851" s="599">
        <v>2335</v>
      </c>
      <c r="AK851" s="599">
        <v>2370</v>
      </c>
      <c r="AL851" s="599"/>
      <c r="AM851" s="599"/>
      <c r="AN851" s="599"/>
      <c r="AO851" s="599"/>
      <c r="AP851" s="599"/>
      <c r="AQ851" s="599"/>
      <c r="AR851" s="599"/>
      <c r="AS851" s="599">
        <v>24</v>
      </c>
      <c r="AT851" s="599">
        <v>24</v>
      </c>
      <c r="AU851" s="599">
        <v>24</v>
      </c>
      <c r="AV851" s="599"/>
      <c r="AW851" s="599"/>
      <c r="AX851" s="599"/>
      <c r="AY851" s="599">
        <v>-112.9</v>
      </c>
      <c r="AZ851" s="599"/>
      <c r="BA851" s="599"/>
      <c r="BB851" s="599"/>
      <c r="BC851" s="599" t="str">
        <f t="shared" si="36"/>
        <v>FAIL</v>
      </c>
      <c r="BD851" s="599" t="str">
        <f t="shared" si="37"/>
        <v>FAIL</v>
      </c>
      <c r="BE851" s="599" t="str">
        <f t="shared" si="38"/>
        <v>FAIL</v>
      </c>
      <c r="BF851" s="599" t="s">
        <v>21</v>
      </c>
    </row>
    <row r="852" spans="1:59" ht="17.350000000000001">
      <c r="A852" s="600"/>
      <c r="B852" s="600" t="s">
        <v>8280</v>
      </c>
      <c r="C852" s="600" t="s">
        <v>7272</v>
      </c>
      <c r="D852" s="600" t="s">
        <v>16</v>
      </c>
      <c r="E852" s="599" t="s">
        <v>1388</v>
      </c>
      <c r="F852" s="600" t="s">
        <v>4702</v>
      </c>
      <c r="G852" s="600" t="s">
        <v>39</v>
      </c>
      <c r="H852" s="600" t="s">
        <v>4168</v>
      </c>
      <c r="I852" s="600">
        <v>1.2</v>
      </c>
      <c r="J852" s="600">
        <v>3.7</v>
      </c>
      <c r="K852" s="600" t="s">
        <v>1194</v>
      </c>
      <c r="L852" s="600" t="s">
        <v>1194</v>
      </c>
      <c r="M852" s="600" t="s">
        <v>7273</v>
      </c>
      <c r="N852" s="600" t="s">
        <v>79</v>
      </c>
      <c r="O852" s="600" t="s">
        <v>7274</v>
      </c>
      <c r="P852" s="600">
        <v>9</v>
      </c>
      <c r="Q852" s="600" t="s">
        <v>1186</v>
      </c>
      <c r="R852" s="600" t="s">
        <v>6747</v>
      </c>
      <c r="S852" s="600" t="s">
        <v>765</v>
      </c>
      <c r="T852" s="600" t="s">
        <v>7275</v>
      </c>
      <c r="U852" s="600" t="s">
        <v>8278</v>
      </c>
      <c r="V852" s="600" t="s">
        <v>8279</v>
      </c>
      <c r="W852" s="600" t="s">
        <v>7299</v>
      </c>
      <c r="X852" s="600">
        <v>-1</v>
      </c>
      <c r="Y852" s="600">
        <v>1</v>
      </c>
      <c r="Z852" s="600" t="s">
        <v>7341</v>
      </c>
      <c r="AA852" s="600" t="s">
        <v>7342</v>
      </c>
      <c r="AB852" s="600" t="s">
        <v>8280</v>
      </c>
      <c r="AC852" s="600">
        <v>2500</v>
      </c>
      <c r="AD852" s="600">
        <v>2535</v>
      </c>
      <c r="AE852" s="600">
        <v>2570</v>
      </c>
      <c r="AF852" s="600">
        <v>4800</v>
      </c>
      <c r="AG852" s="600">
        <v>4870</v>
      </c>
      <c r="AH852" s="600">
        <v>4940</v>
      </c>
      <c r="AI852" s="600">
        <v>2300</v>
      </c>
      <c r="AJ852" s="600">
        <v>2335</v>
      </c>
      <c r="AK852" s="600">
        <v>2370</v>
      </c>
      <c r="AL852" s="600">
        <v>2430</v>
      </c>
      <c r="AM852" s="600">
        <v>2500</v>
      </c>
      <c r="AN852" s="600">
        <v>2570</v>
      </c>
      <c r="AO852" s="600">
        <v>3</v>
      </c>
      <c r="AP852" s="600">
        <v>3</v>
      </c>
      <c r="AQ852" s="600">
        <v>3</v>
      </c>
      <c r="AR852" s="600"/>
      <c r="AS852" s="600">
        <v>20</v>
      </c>
      <c r="AT852" s="600">
        <v>20</v>
      </c>
      <c r="AU852" s="600">
        <v>20</v>
      </c>
      <c r="AV852" s="600">
        <v>-26.3</v>
      </c>
      <c r="AW852" s="600">
        <v>-26.3</v>
      </c>
      <c r="AX852" s="600">
        <v>-26.3</v>
      </c>
      <c r="AY852" s="600">
        <v>-112.9</v>
      </c>
      <c r="AZ852" s="600"/>
      <c r="BA852" s="600"/>
      <c r="BB852" s="600"/>
      <c r="BC852" s="600" t="str">
        <f t="shared" si="36"/>
        <v>FAIL</v>
      </c>
      <c r="BD852" s="600" t="str">
        <f t="shared" si="37"/>
        <v>FAIL</v>
      </c>
      <c r="BE852" s="600" t="str">
        <f t="shared" si="38"/>
        <v>FAIL</v>
      </c>
      <c r="BF852" s="600" t="s">
        <v>21</v>
      </c>
    </row>
    <row r="853" spans="1:59" ht="17.350000000000001">
      <c r="A853" s="599"/>
      <c r="B853" s="599" t="s">
        <v>8281</v>
      </c>
      <c r="C853" s="599" t="s">
        <v>7272</v>
      </c>
      <c r="D853" s="599" t="s">
        <v>16</v>
      </c>
      <c r="E853" s="599" t="s">
        <v>1388</v>
      </c>
      <c r="F853" s="599" t="s">
        <v>4702</v>
      </c>
      <c r="G853" s="599" t="s">
        <v>39</v>
      </c>
      <c r="H853" s="599" t="s">
        <v>4168</v>
      </c>
      <c r="I853" s="599">
        <v>1.2</v>
      </c>
      <c r="J853" s="599">
        <v>3.7</v>
      </c>
      <c r="K853" s="599" t="s">
        <v>1194</v>
      </c>
      <c r="L853" s="599" t="s">
        <v>1194</v>
      </c>
      <c r="M853" s="599" t="s">
        <v>7273</v>
      </c>
      <c r="N853" s="599" t="s">
        <v>79</v>
      </c>
      <c r="O853" s="599" t="s">
        <v>7274</v>
      </c>
      <c r="P853" s="599">
        <v>9</v>
      </c>
      <c r="Q853" s="599" t="s">
        <v>1186</v>
      </c>
      <c r="R853" s="599" t="s">
        <v>6747</v>
      </c>
      <c r="S853" s="599" t="s">
        <v>765</v>
      </c>
      <c r="T853" s="599" t="s">
        <v>7275</v>
      </c>
      <c r="U853" s="599" t="s">
        <v>8278</v>
      </c>
      <c r="V853" s="599" t="s">
        <v>8279</v>
      </c>
      <c r="W853" s="599" t="s">
        <v>7299</v>
      </c>
      <c r="X853" s="599">
        <v>1</v>
      </c>
      <c r="Y853" s="599">
        <v>-1</v>
      </c>
      <c r="Z853" s="599" t="s">
        <v>7440</v>
      </c>
      <c r="AA853" s="599" t="s">
        <v>7441</v>
      </c>
      <c r="AB853" s="599" t="s">
        <v>8281</v>
      </c>
      <c r="AC853" s="599">
        <v>2500</v>
      </c>
      <c r="AD853" s="599">
        <v>2535</v>
      </c>
      <c r="AE853" s="599">
        <v>2570</v>
      </c>
      <c r="AF853" s="599">
        <v>130</v>
      </c>
      <c r="AG853" s="599">
        <v>200</v>
      </c>
      <c r="AH853" s="599">
        <v>270</v>
      </c>
      <c r="AI853" s="599">
        <v>2370</v>
      </c>
      <c r="AJ853" s="599">
        <v>2335</v>
      </c>
      <c r="AK853" s="599">
        <v>2300</v>
      </c>
      <c r="AL853" s="599">
        <v>2170</v>
      </c>
      <c r="AM853" s="599">
        <v>2100</v>
      </c>
      <c r="AN853" s="599">
        <v>2030</v>
      </c>
      <c r="AO853" s="599">
        <v>3</v>
      </c>
      <c r="AP853" s="599">
        <v>3</v>
      </c>
      <c r="AQ853" s="599">
        <v>3</v>
      </c>
      <c r="AR853" s="599"/>
      <c r="AS853" s="599">
        <v>20</v>
      </c>
      <c r="AT853" s="599">
        <v>20</v>
      </c>
      <c r="AU853" s="599">
        <v>20</v>
      </c>
      <c r="AV853" s="599">
        <v>-35.5</v>
      </c>
      <c r="AW853" s="599">
        <v>-35.5</v>
      </c>
      <c r="AX853" s="599">
        <v>-35.5</v>
      </c>
      <c r="AY853" s="599">
        <v>-112.9</v>
      </c>
      <c r="AZ853" s="599"/>
      <c r="BA853" s="599"/>
      <c r="BB853" s="599"/>
      <c r="BC853" s="599" t="str">
        <f t="shared" si="36"/>
        <v>FAIL</v>
      </c>
      <c r="BD853" s="599" t="str">
        <f t="shared" si="37"/>
        <v>FAIL</v>
      </c>
      <c r="BE853" s="599" t="str">
        <f t="shared" si="38"/>
        <v>FAIL</v>
      </c>
      <c r="BF853" s="599" t="s">
        <v>21</v>
      </c>
    </row>
    <row r="854" spans="1:59" ht="17.350000000000001">
      <c r="A854" s="600"/>
      <c r="B854" s="600" t="s">
        <v>8282</v>
      </c>
      <c r="C854" s="600" t="s">
        <v>7272</v>
      </c>
      <c r="D854" s="600" t="s">
        <v>16</v>
      </c>
      <c r="E854" s="599" t="s">
        <v>1388</v>
      </c>
      <c r="F854" s="600" t="s">
        <v>4702</v>
      </c>
      <c r="G854" s="600" t="s">
        <v>39</v>
      </c>
      <c r="H854" s="600" t="s">
        <v>4168</v>
      </c>
      <c r="I854" s="600">
        <v>1.2</v>
      </c>
      <c r="J854" s="600">
        <v>3.7</v>
      </c>
      <c r="K854" s="600" t="s">
        <v>1194</v>
      </c>
      <c r="L854" s="600" t="s">
        <v>1194</v>
      </c>
      <c r="M854" s="600" t="s">
        <v>7273</v>
      </c>
      <c r="N854" s="600" t="s">
        <v>79</v>
      </c>
      <c r="O854" s="600" t="s">
        <v>7274</v>
      </c>
      <c r="P854" s="600">
        <v>9</v>
      </c>
      <c r="Q854" s="600" t="s">
        <v>1186</v>
      </c>
      <c r="R854" s="600" t="s">
        <v>6747</v>
      </c>
      <c r="S854" s="600" t="s">
        <v>765</v>
      </c>
      <c r="T854" s="600" t="s">
        <v>7275</v>
      </c>
      <c r="U854" s="600" t="s">
        <v>8278</v>
      </c>
      <c r="V854" s="600" t="s">
        <v>8279</v>
      </c>
      <c r="W854" s="600" t="s">
        <v>4373</v>
      </c>
      <c r="X854" s="600">
        <v>-1</v>
      </c>
      <c r="Y854" s="600">
        <v>2</v>
      </c>
      <c r="Z854" s="600" t="s">
        <v>7347</v>
      </c>
      <c r="AA854" s="600" t="s">
        <v>7348</v>
      </c>
      <c r="AB854" s="600" t="s">
        <v>8282</v>
      </c>
      <c r="AC854" s="600">
        <v>2500</v>
      </c>
      <c r="AD854" s="600">
        <v>2535</v>
      </c>
      <c r="AE854" s="600">
        <v>2570</v>
      </c>
      <c r="AF854" s="600">
        <v>2400</v>
      </c>
      <c r="AG854" s="600">
        <v>2435</v>
      </c>
      <c r="AH854" s="600">
        <v>2470</v>
      </c>
      <c r="AI854" s="600">
        <v>2300</v>
      </c>
      <c r="AJ854" s="600">
        <v>2335</v>
      </c>
      <c r="AK854" s="600">
        <v>2370</v>
      </c>
      <c r="AL854" s="600">
        <v>30</v>
      </c>
      <c r="AM854" s="600">
        <v>65</v>
      </c>
      <c r="AN854" s="600">
        <v>100</v>
      </c>
      <c r="AO854" s="600">
        <v>1</v>
      </c>
      <c r="AP854" s="600">
        <v>2</v>
      </c>
      <c r="AQ854" s="600">
        <v>3</v>
      </c>
      <c r="AR854" s="600"/>
      <c r="AS854" s="600">
        <v>20</v>
      </c>
      <c r="AT854" s="600">
        <v>20</v>
      </c>
      <c r="AU854" s="600">
        <v>20</v>
      </c>
      <c r="AV854" s="600">
        <v>-45.2</v>
      </c>
      <c r="AW854" s="600">
        <v>-31.2</v>
      </c>
      <c r="AX854" s="600">
        <v>-16.2</v>
      </c>
      <c r="AY854" s="600">
        <v>-112.9</v>
      </c>
      <c r="AZ854" s="600"/>
      <c r="BA854" s="600"/>
      <c r="BB854" s="600"/>
      <c r="BC854" s="600" t="str">
        <f t="shared" si="36"/>
        <v>FAIL</v>
      </c>
      <c r="BD854" s="600" t="str">
        <f t="shared" si="37"/>
        <v>FAIL</v>
      </c>
      <c r="BE854" s="600" t="str">
        <f t="shared" si="38"/>
        <v>FAIL</v>
      </c>
      <c r="BF854" s="600" t="s">
        <v>21</v>
      </c>
    </row>
    <row r="855" spans="1:59" ht="17.350000000000001">
      <c r="A855" s="599"/>
      <c r="B855" s="599" t="s">
        <v>8283</v>
      </c>
      <c r="C855" s="599" t="s">
        <v>7272</v>
      </c>
      <c r="D855" s="599" t="s">
        <v>16</v>
      </c>
      <c r="E855" s="599" t="s">
        <v>1388</v>
      </c>
      <c r="F855" s="599" t="s">
        <v>4702</v>
      </c>
      <c r="G855" s="599" t="s">
        <v>39</v>
      </c>
      <c r="H855" s="599" t="s">
        <v>4168</v>
      </c>
      <c r="I855" s="599">
        <v>1.2</v>
      </c>
      <c r="J855" s="599">
        <v>3.7</v>
      </c>
      <c r="K855" s="599" t="s">
        <v>1194</v>
      </c>
      <c r="L855" s="599" t="s">
        <v>1194</v>
      </c>
      <c r="M855" s="599" t="s">
        <v>7273</v>
      </c>
      <c r="N855" s="599" t="s">
        <v>79</v>
      </c>
      <c r="O855" s="599" t="s">
        <v>7274</v>
      </c>
      <c r="P855" s="599">
        <v>9</v>
      </c>
      <c r="Q855" s="599" t="s">
        <v>1186</v>
      </c>
      <c r="R855" s="599" t="s">
        <v>6747</v>
      </c>
      <c r="S855" s="599" t="s">
        <v>765</v>
      </c>
      <c r="T855" s="599" t="s">
        <v>7538</v>
      </c>
      <c r="U855" s="599" t="s">
        <v>8278</v>
      </c>
      <c r="V855" s="599" t="s">
        <v>8279</v>
      </c>
      <c r="W855" s="599" t="s">
        <v>4373</v>
      </c>
      <c r="X855" s="599">
        <v>-1</v>
      </c>
      <c r="Y855" s="599">
        <v>2</v>
      </c>
      <c r="Z855" s="599" t="s">
        <v>8050</v>
      </c>
      <c r="AA855" s="599" t="s">
        <v>8051</v>
      </c>
      <c r="AB855" s="599" t="s">
        <v>8283</v>
      </c>
      <c r="AC855" s="599">
        <v>2502</v>
      </c>
      <c r="AD855" s="599">
        <v>2535</v>
      </c>
      <c r="AE855" s="599">
        <v>2500</v>
      </c>
      <c r="AF855" s="599">
        <v>2401</v>
      </c>
      <c r="AG855" s="599">
        <v>2435</v>
      </c>
      <c r="AH855" s="599">
        <v>2435</v>
      </c>
      <c r="AI855" s="599">
        <v>2300</v>
      </c>
      <c r="AJ855" s="599">
        <v>2335</v>
      </c>
      <c r="AK855" s="599">
        <v>2370</v>
      </c>
      <c r="AL855" s="599">
        <v>31</v>
      </c>
      <c r="AM855" s="599">
        <v>65</v>
      </c>
      <c r="AN855" s="599">
        <v>65</v>
      </c>
      <c r="AO855" s="599"/>
      <c r="AP855" s="599"/>
      <c r="AQ855" s="599"/>
      <c r="AR855" s="599"/>
      <c r="AS855" s="599">
        <v>24</v>
      </c>
      <c r="AT855" s="599">
        <v>24</v>
      </c>
      <c r="AU855" s="599">
        <v>24</v>
      </c>
      <c r="AV855" s="599">
        <v>3.8</v>
      </c>
      <c r="AW855" s="599">
        <v>3.8</v>
      </c>
      <c r="AX855" s="599">
        <v>3.8</v>
      </c>
      <c r="AY855" s="599">
        <v>-112.9</v>
      </c>
      <c r="AZ855" s="599"/>
      <c r="BA855" s="599"/>
      <c r="BB855" s="599"/>
      <c r="BC855" s="599" t="str">
        <f t="shared" si="36"/>
        <v>FAIL</v>
      </c>
      <c r="BD855" s="599" t="str">
        <f t="shared" si="37"/>
        <v>FAIL</v>
      </c>
      <c r="BE855" s="599" t="str">
        <f t="shared" si="38"/>
        <v>FAIL</v>
      </c>
      <c r="BF855" s="599" t="s">
        <v>21</v>
      </c>
    </row>
    <row r="856" spans="1:59" ht="17.350000000000001">
      <c r="A856" s="600"/>
      <c r="B856" s="600" t="s">
        <v>8284</v>
      </c>
      <c r="C856" s="600" t="s">
        <v>7272</v>
      </c>
      <c r="D856" s="600" t="s">
        <v>16</v>
      </c>
      <c r="E856" s="599" t="s">
        <v>1388</v>
      </c>
      <c r="F856" s="600" t="s">
        <v>4702</v>
      </c>
      <c r="G856" s="600" t="s">
        <v>39</v>
      </c>
      <c r="H856" s="600" t="s">
        <v>4168</v>
      </c>
      <c r="I856" s="600">
        <v>1.2</v>
      </c>
      <c r="J856" s="600">
        <v>3.7</v>
      </c>
      <c r="K856" s="600" t="s">
        <v>1194</v>
      </c>
      <c r="L856" s="600" t="s">
        <v>1194</v>
      </c>
      <c r="M856" s="600" t="s">
        <v>7273</v>
      </c>
      <c r="N856" s="600" t="s">
        <v>79</v>
      </c>
      <c r="O856" s="600" t="s">
        <v>7274</v>
      </c>
      <c r="P856" s="600">
        <v>9</v>
      </c>
      <c r="Q856" s="600" t="s">
        <v>1186</v>
      </c>
      <c r="R856" s="600" t="s">
        <v>6747</v>
      </c>
      <c r="S856" s="600" t="s">
        <v>765</v>
      </c>
      <c r="T856" s="600" t="s">
        <v>7275</v>
      </c>
      <c r="U856" s="600" t="s">
        <v>8278</v>
      </c>
      <c r="V856" s="600" t="s">
        <v>8279</v>
      </c>
      <c r="W856" s="600" t="s">
        <v>4373</v>
      </c>
      <c r="X856" s="600">
        <v>1</v>
      </c>
      <c r="Y856" s="600">
        <v>-2</v>
      </c>
      <c r="Z856" s="600" t="s">
        <v>7444</v>
      </c>
      <c r="AA856" s="600" t="s">
        <v>7445</v>
      </c>
      <c r="AB856" s="600" t="s">
        <v>8284</v>
      </c>
      <c r="AC856" s="600">
        <v>2500</v>
      </c>
      <c r="AD856" s="600">
        <v>2535</v>
      </c>
      <c r="AE856" s="600">
        <v>2570</v>
      </c>
      <c r="AF856" s="600">
        <v>65</v>
      </c>
      <c r="AG856" s="600">
        <v>100</v>
      </c>
      <c r="AH856" s="600">
        <v>135</v>
      </c>
      <c r="AI856" s="600">
        <v>2370</v>
      </c>
      <c r="AJ856" s="600">
        <v>2335</v>
      </c>
      <c r="AK856" s="600">
        <v>2300</v>
      </c>
      <c r="AL856" s="600">
        <v>2235</v>
      </c>
      <c r="AM856" s="600">
        <v>2200</v>
      </c>
      <c r="AN856" s="600">
        <v>2165</v>
      </c>
      <c r="AO856" s="600">
        <v>3</v>
      </c>
      <c r="AP856" s="600">
        <v>3</v>
      </c>
      <c r="AQ856" s="600">
        <v>3</v>
      </c>
      <c r="AR856" s="600"/>
      <c r="AS856" s="600">
        <v>20</v>
      </c>
      <c r="AT856" s="600">
        <v>20</v>
      </c>
      <c r="AU856" s="600">
        <v>20</v>
      </c>
      <c r="AV856" s="600">
        <v>-35.5</v>
      </c>
      <c r="AW856" s="600">
        <v>-35.5</v>
      </c>
      <c r="AX856" s="600">
        <v>-35.5</v>
      </c>
      <c r="AY856" s="600">
        <v>-112.9</v>
      </c>
      <c r="AZ856" s="600"/>
      <c r="BA856" s="600"/>
      <c r="BB856" s="600"/>
      <c r="BC856" s="600" t="str">
        <f t="shared" si="36"/>
        <v>FAIL</v>
      </c>
      <c r="BD856" s="600" t="str">
        <f t="shared" si="37"/>
        <v>FAIL</v>
      </c>
      <c r="BE856" s="600" t="str">
        <f t="shared" si="38"/>
        <v>FAIL</v>
      </c>
      <c r="BF856" s="600" t="s">
        <v>21</v>
      </c>
    </row>
    <row r="857" spans="1:59" ht="17.350000000000001">
      <c r="A857" s="599"/>
      <c r="B857" s="599" t="s">
        <v>8285</v>
      </c>
      <c r="C857" s="599" t="s">
        <v>7272</v>
      </c>
      <c r="D857" s="599" t="s">
        <v>16</v>
      </c>
      <c r="E857" s="599" t="s">
        <v>1388</v>
      </c>
      <c r="F857" s="599" t="s">
        <v>4702</v>
      </c>
      <c r="G857" s="599" t="s">
        <v>39</v>
      </c>
      <c r="H857" s="599" t="s">
        <v>4168</v>
      </c>
      <c r="I857" s="599">
        <v>1.2</v>
      </c>
      <c r="J857" s="599">
        <v>3.7</v>
      </c>
      <c r="K857" s="599" t="s">
        <v>1194</v>
      </c>
      <c r="L857" s="599" t="s">
        <v>1194</v>
      </c>
      <c r="M857" s="599" t="s">
        <v>7273</v>
      </c>
      <c r="N857" s="599" t="s">
        <v>79</v>
      </c>
      <c r="O857" s="599" t="s">
        <v>7274</v>
      </c>
      <c r="P857" s="599">
        <v>9</v>
      </c>
      <c r="Q857" s="599" t="s">
        <v>1186</v>
      </c>
      <c r="R857" s="599" t="s">
        <v>6747</v>
      </c>
      <c r="S857" s="599" t="s">
        <v>765</v>
      </c>
      <c r="T857" s="599" t="s">
        <v>7275</v>
      </c>
      <c r="U857" s="599" t="s">
        <v>8278</v>
      </c>
      <c r="V857" s="599" t="s">
        <v>8279</v>
      </c>
      <c r="W857" s="599" t="s">
        <v>4373</v>
      </c>
      <c r="X857" s="599">
        <v>-2</v>
      </c>
      <c r="Y857" s="599">
        <v>1</v>
      </c>
      <c r="Z857" s="599" t="s">
        <v>7353</v>
      </c>
      <c r="AA857" s="599" t="s">
        <v>7354</v>
      </c>
      <c r="AB857" s="599" t="s">
        <v>8285</v>
      </c>
      <c r="AC857" s="599">
        <v>2500</v>
      </c>
      <c r="AD857" s="599">
        <v>2535</v>
      </c>
      <c r="AE857" s="599">
        <v>2570</v>
      </c>
      <c r="AF857" s="599">
        <v>7300</v>
      </c>
      <c r="AG857" s="599">
        <v>7405</v>
      </c>
      <c r="AH857" s="599">
        <v>7510</v>
      </c>
      <c r="AI857" s="599">
        <v>2300</v>
      </c>
      <c r="AJ857" s="599">
        <v>2335</v>
      </c>
      <c r="AK857" s="599">
        <v>2370</v>
      </c>
      <c r="AL857" s="599">
        <v>4930</v>
      </c>
      <c r="AM857" s="599">
        <v>5035</v>
      </c>
      <c r="AN857" s="599">
        <v>5140</v>
      </c>
      <c r="AO857" s="599">
        <v>3</v>
      </c>
      <c r="AP857" s="599">
        <v>3</v>
      </c>
      <c r="AQ857" s="599">
        <v>3</v>
      </c>
      <c r="AR857" s="599"/>
      <c r="AS857" s="599">
        <v>20</v>
      </c>
      <c r="AT857" s="599">
        <v>20</v>
      </c>
      <c r="AU857" s="599">
        <v>20</v>
      </c>
      <c r="AV857" s="599">
        <v>-36.4</v>
      </c>
      <c r="AW857" s="599">
        <v>-36.4</v>
      </c>
      <c r="AX857" s="599">
        <v>-36.4</v>
      </c>
      <c r="AY857" s="599">
        <v>-112.9</v>
      </c>
      <c r="AZ857" s="599"/>
      <c r="BA857" s="599"/>
      <c r="BB857" s="599"/>
      <c r="BC857" s="599" t="str">
        <f t="shared" si="36"/>
        <v>FAIL</v>
      </c>
      <c r="BD857" s="599" t="str">
        <f t="shared" si="37"/>
        <v>FAIL</v>
      </c>
      <c r="BE857" s="599" t="str">
        <f t="shared" si="38"/>
        <v>FAIL</v>
      </c>
      <c r="BF857" s="599" t="s">
        <v>21</v>
      </c>
    </row>
    <row r="858" spans="1:59" ht="17.350000000000001">
      <c r="A858" s="600"/>
      <c r="B858" s="600" t="s">
        <v>8286</v>
      </c>
      <c r="C858" s="600" t="s">
        <v>7272</v>
      </c>
      <c r="D858" s="600" t="s">
        <v>16</v>
      </c>
      <c r="E858" s="599" t="s">
        <v>1388</v>
      </c>
      <c r="F858" s="600" t="s">
        <v>4702</v>
      </c>
      <c r="G858" s="600" t="s">
        <v>39</v>
      </c>
      <c r="H858" s="600" t="s">
        <v>4168</v>
      </c>
      <c r="I858" s="600">
        <v>1.2</v>
      </c>
      <c r="J858" s="600">
        <v>3.7</v>
      </c>
      <c r="K858" s="600" t="s">
        <v>1194</v>
      </c>
      <c r="L858" s="600" t="s">
        <v>1194</v>
      </c>
      <c r="M858" s="600" t="s">
        <v>7273</v>
      </c>
      <c r="N858" s="600" t="s">
        <v>79</v>
      </c>
      <c r="O858" s="600" t="s">
        <v>7274</v>
      </c>
      <c r="P858" s="600">
        <v>9</v>
      </c>
      <c r="Q858" s="600" t="s">
        <v>1186</v>
      </c>
      <c r="R858" s="600" t="s">
        <v>6747</v>
      </c>
      <c r="S858" s="600" t="s">
        <v>765</v>
      </c>
      <c r="T858" s="600" t="s">
        <v>7275</v>
      </c>
      <c r="U858" s="600" t="s">
        <v>8278</v>
      </c>
      <c r="V858" s="600" t="s">
        <v>8279</v>
      </c>
      <c r="W858" s="600" t="s">
        <v>4373</v>
      </c>
      <c r="X858" s="600">
        <v>2</v>
      </c>
      <c r="Y858" s="600">
        <v>-1</v>
      </c>
      <c r="Z858" s="600" t="s">
        <v>7416</v>
      </c>
      <c r="AA858" s="600" t="s">
        <v>7417</v>
      </c>
      <c r="AB858" s="600" t="s">
        <v>8286</v>
      </c>
      <c r="AC858" s="600">
        <v>2500</v>
      </c>
      <c r="AD858" s="600">
        <v>2535</v>
      </c>
      <c r="AE858" s="600">
        <v>2570</v>
      </c>
      <c r="AF858" s="600">
        <v>2630</v>
      </c>
      <c r="AG858" s="600">
        <v>2735</v>
      </c>
      <c r="AH858" s="600">
        <v>2840</v>
      </c>
      <c r="AI858" s="600">
        <v>2370</v>
      </c>
      <c r="AJ858" s="600">
        <v>2335</v>
      </c>
      <c r="AK858" s="600">
        <v>2300</v>
      </c>
      <c r="AL858" s="600">
        <v>260</v>
      </c>
      <c r="AM858" s="600">
        <v>365</v>
      </c>
      <c r="AN858" s="600">
        <v>470</v>
      </c>
      <c r="AO858" s="600">
        <v>3</v>
      </c>
      <c r="AP858" s="600">
        <v>3</v>
      </c>
      <c r="AQ858" s="600">
        <v>3</v>
      </c>
      <c r="AR858" s="600"/>
      <c r="AS858" s="600">
        <v>20</v>
      </c>
      <c r="AT858" s="600">
        <v>20</v>
      </c>
      <c r="AU858" s="600">
        <v>20</v>
      </c>
      <c r="AV858" s="600">
        <v>-16.2</v>
      </c>
      <c r="AW858" s="600">
        <v>-15.7</v>
      </c>
      <c r="AX858" s="600">
        <v>-15.7</v>
      </c>
      <c r="AY858" s="600">
        <v>-112.9</v>
      </c>
      <c r="AZ858" s="600"/>
      <c r="BA858" s="600"/>
      <c r="BB858" s="600"/>
      <c r="BC858" s="600" t="str">
        <f t="shared" si="36"/>
        <v>FAIL</v>
      </c>
      <c r="BD858" s="600" t="str">
        <f t="shared" si="37"/>
        <v>FAIL</v>
      </c>
      <c r="BE858" s="600" t="str">
        <f t="shared" si="38"/>
        <v>FAIL</v>
      </c>
      <c r="BF858" s="600" t="s">
        <v>21</v>
      </c>
    </row>
    <row r="859" spans="1:59" ht="17.350000000000001">
      <c r="A859" s="600"/>
      <c r="B859" s="600" t="s">
        <v>8287</v>
      </c>
      <c r="C859" s="600" t="s">
        <v>7272</v>
      </c>
      <c r="D859" s="600" t="s">
        <v>16</v>
      </c>
      <c r="E859" s="600" t="s">
        <v>3429</v>
      </c>
      <c r="F859" s="600" t="s">
        <v>4702</v>
      </c>
      <c r="G859" s="600" t="s">
        <v>39</v>
      </c>
      <c r="H859" s="600" t="s">
        <v>4168</v>
      </c>
      <c r="I859" s="600">
        <v>1.2</v>
      </c>
      <c r="J859" s="600">
        <v>3.7</v>
      </c>
      <c r="K859" s="600" t="s">
        <v>1194</v>
      </c>
      <c r="L859" s="600" t="s">
        <v>1194</v>
      </c>
      <c r="M859" s="600" t="s">
        <v>7273</v>
      </c>
      <c r="N859" s="600" t="s">
        <v>79</v>
      </c>
      <c r="O859" s="600" t="s">
        <v>7274</v>
      </c>
      <c r="P859" s="600">
        <v>9</v>
      </c>
      <c r="Q859" s="600" t="s">
        <v>1186</v>
      </c>
      <c r="R859" s="600" t="s">
        <v>6747</v>
      </c>
      <c r="S859" s="600" t="s">
        <v>7336</v>
      </c>
      <c r="T859" s="600" t="s">
        <v>7283</v>
      </c>
      <c r="U859" s="600" t="s">
        <v>8227</v>
      </c>
      <c r="V859" s="600" t="s">
        <v>8228</v>
      </c>
      <c r="W859" s="600" t="s">
        <v>7310</v>
      </c>
      <c r="X859" s="600">
        <v>-4</v>
      </c>
      <c r="Y859" s="600">
        <v>1</v>
      </c>
      <c r="Z859" s="600" t="s">
        <v>7531</v>
      </c>
      <c r="AA859" s="600" t="s">
        <v>7532</v>
      </c>
      <c r="AB859" s="600" t="s">
        <v>8287</v>
      </c>
      <c r="AC859" s="600">
        <v>717.5</v>
      </c>
      <c r="AD859" s="600">
        <v>720.875</v>
      </c>
      <c r="AE859" s="600">
        <v>703</v>
      </c>
      <c r="AF859" s="600">
        <v>5170</v>
      </c>
      <c r="AG859" s="600">
        <v>5218.5</v>
      </c>
      <c r="AH859" s="600">
        <v>5182</v>
      </c>
      <c r="AI859" s="600">
        <v>2300</v>
      </c>
      <c r="AJ859" s="600">
        <v>2335</v>
      </c>
      <c r="AK859" s="600">
        <v>2370</v>
      </c>
      <c r="AL859" s="600">
        <v>2800</v>
      </c>
      <c r="AM859" s="600">
        <v>2848.5</v>
      </c>
      <c r="AN859" s="600">
        <v>2812</v>
      </c>
      <c r="AO859" s="600"/>
      <c r="AP859" s="600"/>
      <c r="AQ859" s="600"/>
      <c r="AR859" s="600"/>
      <c r="AS859" s="600">
        <v>-5.3</v>
      </c>
      <c r="AT859" s="600">
        <v>-5.3</v>
      </c>
      <c r="AU859" s="600">
        <v>-5.3</v>
      </c>
      <c r="AV859" s="600">
        <v>-21.3</v>
      </c>
      <c r="AW859" s="600">
        <v>-21.3</v>
      </c>
      <c r="AX859" s="600">
        <v>-21.3</v>
      </c>
      <c r="AY859" s="600">
        <v>-112.9</v>
      </c>
      <c r="AZ859" s="600"/>
      <c r="BA859" s="600"/>
      <c r="BB859" s="600"/>
      <c r="BC859" s="600" t="s">
        <v>7525</v>
      </c>
      <c r="BD859" s="600" t="s">
        <v>7525</v>
      </c>
      <c r="BE859" s="600" t="s">
        <v>7525</v>
      </c>
      <c r="BF859" s="600" t="s">
        <v>21</v>
      </c>
      <c r="BG859" s="600" t="s">
        <v>7526</v>
      </c>
    </row>
    <row r="860" spans="1:59" ht="17.350000000000001">
      <c r="A860" s="600"/>
      <c r="B860" s="600" t="s">
        <v>8288</v>
      </c>
      <c r="C860" s="600" t="s">
        <v>7272</v>
      </c>
      <c r="D860" s="600" t="s">
        <v>16</v>
      </c>
      <c r="E860" s="600" t="s">
        <v>3429</v>
      </c>
      <c r="F860" s="600" t="s">
        <v>4702</v>
      </c>
      <c r="G860" s="600" t="s">
        <v>39</v>
      </c>
      <c r="H860" s="600" t="s">
        <v>4168</v>
      </c>
      <c r="I860" s="600">
        <v>1.2</v>
      </c>
      <c r="J860" s="600">
        <v>3.7</v>
      </c>
      <c r="K860" s="600" t="s">
        <v>1194</v>
      </c>
      <c r="L860" s="600" t="s">
        <v>1194</v>
      </c>
      <c r="M860" s="600" t="s">
        <v>7273</v>
      </c>
      <c r="N860" s="600" t="s">
        <v>79</v>
      </c>
      <c r="O860" s="600" t="s">
        <v>7274</v>
      </c>
      <c r="P860" s="600">
        <v>9</v>
      </c>
      <c r="Q860" s="600" t="s">
        <v>1186</v>
      </c>
      <c r="R860" s="600" t="s">
        <v>6747</v>
      </c>
      <c r="S860" s="600" t="s">
        <v>7358</v>
      </c>
      <c r="T860" s="600" t="s">
        <v>7283</v>
      </c>
      <c r="U860" s="600" t="s">
        <v>8227</v>
      </c>
      <c r="V860" s="600" t="s">
        <v>8235</v>
      </c>
      <c r="W860" s="600" t="s">
        <v>7310</v>
      </c>
      <c r="X860" s="600">
        <v>-4</v>
      </c>
      <c r="Y860" s="600">
        <v>1</v>
      </c>
      <c r="Z860" s="600" t="s">
        <v>7531</v>
      </c>
      <c r="AA860" s="600" t="s">
        <v>7532</v>
      </c>
      <c r="AB860" s="600" t="s">
        <v>8288</v>
      </c>
      <c r="AC860" s="600">
        <v>717.5</v>
      </c>
      <c r="AD860" s="600">
        <v>728.375</v>
      </c>
      <c r="AE860" s="600">
        <v>703</v>
      </c>
      <c r="AF860" s="600">
        <v>5170</v>
      </c>
      <c r="AG860" s="600">
        <v>5248.5</v>
      </c>
      <c r="AH860" s="600">
        <v>5182</v>
      </c>
      <c r="AI860" s="600">
        <v>2300</v>
      </c>
      <c r="AJ860" s="600">
        <v>2335</v>
      </c>
      <c r="AK860" s="600">
        <v>2370</v>
      </c>
      <c r="AL860" s="600">
        <v>2800</v>
      </c>
      <c r="AM860" s="600">
        <v>2878.5</v>
      </c>
      <c r="AN860" s="600">
        <v>2812</v>
      </c>
      <c r="AO860" s="600"/>
      <c r="AP860" s="600"/>
      <c r="AQ860" s="600"/>
      <c r="AR860" s="600"/>
      <c r="AS860" s="600">
        <v>-5.3</v>
      </c>
      <c r="AT860" s="600">
        <v>-5.3</v>
      </c>
      <c r="AU860" s="600">
        <v>-5.3</v>
      </c>
      <c r="AV860" s="600">
        <v>-21.3</v>
      </c>
      <c r="AW860" s="600">
        <v>-21.3</v>
      </c>
      <c r="AX860" s="600">
        <v>-21.3</v>
      </c>
      <c r="AY860" s="600">
        <v>-112.9</v>
      </c>
      <c r="AZ860" s="600"/>
      <c r="BA860" s="600"/>
      <c r="BB860" s="600"/>
      <c r="BC860" s="600" t="s">
        <v>7525</v>
      </c>
      <c r="BD860" s="600" t="s">
        <v>7525</v>
      </c>
      <c r="BE860" s="600" t="s">
        <v>7525</v>
      </c>
      <c r="BF860" s="600" t="s">
        <v>21</v>
      </c>
      <c r="BG860" s="600" t="s">
        <v>7526</v>
      </c>
    </row>
    <row r="861" spans="1:59" ht="17.350000000000001">
      <c r="A861" s="600"/>
      <c r="B861" s="600" t="s">
        <v>8289</v>
      </c>
      <c r="C861" s="600" t="s">
        <v>7272</v>
      </c>
      <c r="D861" s="600" t="s">
        <v>16</v>
      </c>
      <c r="E861" s="600" t="s">
        <v>3429</v>
      </c>
      <c r="F861" s="600" t="s">
        <v>4702</v>
      </c>
      <c r="G861" s="600" t="s">
        <v>39</v>
      </c>
      <c r="H861" s="600" t="s">
        <v>4168</v>
      </c>
      <c r="I861" s="600">
        <v>1.2</v>
      </c>
      <c r="J861" s="600">
        <v>3.7</v>
      </c>
      <c r="K861" s="600" t="s">
        <v>1194</v>
      </c>
      <c r="L861" s="600" t="s">
        <v>1194</v>
      </c>
      <c r="M861" s="600" t="s">
        <v>7273</v>
      </c>
      <c r="N861" s="600" t="s">
        <v>79</v>
      </c>
      <c r="O861" s="600" t="s">
        <v>7274</v>
      </c>
      <c r="P861" s="600">
        <v>9</v>
      </c>
      <c r="Q861" s="600" t="s">
        <v>1186</v>
      </c>
      <c r="R861" s="600" t="s">
        <v>6747</v>
      </c>
      <c r="S861" s="600" t="s">
        <v>7366</v>
      </c>
      <c r="T861" s="600" t="s">
        <v>7283</v>
      </c>
      <c r="U861" s="600" t="s">
        <v>8227</v>
      </c>
      <c r="V861" s="600" t="s">
        <v>8242</v>
      </c>
      <c r="W861" s="600" t="s">
        <v>7310</v>
      </c>
      <c r="X861" s="600">
        <v>-4</v>
      </c>
      <c r="Y861" s="600">
        <v>1</v>
      </c>
      <c r="Z861" s="600" t="s">
        <v>7531</v>
      </c>
      <c r="AA861" s="600" t="s">
        <v>7532</v>
      </c>
      <c r="AB861" s="600" t="s">
        <v>8289</v>
      </c>
      <c r="AC861" s="600">
        <v>718</v>
      </c>
      <c r="AD861" s="600">
        <v>733</v>
      </c>
      <c r="AE861" s="600">
        <v>718</v>
      </c>
      <c r="AF861" s="600">
        <v>5172</v>
      </c>
      <c r="AG861" s="600">
        <v>5267</v>
      </c>
      <c r="AH861" s="600">
        <v>5242</v>
      </c>
      <c r="AI861" s="600">
        <v>2300</v>
      </c>
      <c r="AJ861" s="600">
        <v>2335</v>
      </c>
      <c r="AK861" s="600">
        <v>2370</v>
      </c>
      <c r="AL861" s="600">
        <v>2802</v>
      </c>
      <c r="AM861" s="600">
        <v>2897</v>
      </c>
      <c r="AN861" s="600">
        <v>2872</v>
      </c>
      <c r="AO861" s="600"/>
      <c r="AP861" s="600"/>
      <c r="AQ861" s="600"/>
      <c r="AR861" s="600"/>
      <c r="AS861" s="600">
        <v>-5.3</v>
      </c>
      <c r="AT861" s="600">
        <v>-5.3</v>
      </c>
      <c r="AU861" s="600">
        <v>-5.3</v>
      </c>
      <c r="AV861" s="600">
        <v>-21.3</v>
      </c>
      <c r="AW861" s="600">
        <v>-21.3</v>
      </c>
      <c r="AX861" s="600">
        <v>-21.3</v>
      </c>
      <c r="AY861" s="600">
        <v>-112.9</v>
      </c>
      <c r="AZ861" s="600"/>
      <c r="BA861" s="600"/>
      <c r="BB861" s="600"/>
      <c r="BC861" s="600" t="s">
        <v>7525</v>
      </c>
      <c r="BD861" s="600" t="s">
        <v>7525</v>
      </c>
      <c r="BE861" s="600" t="s">
        <v>7525</v>
      </c>
      <c r="BF861" s="600" t="s">
        <v>21</v>
      </c>
      <c r="BG861" s="600" t="s">
        <v>7526</v>
      </c>
    </row>
    <row r="862" spans="1:59" ht="17.350000000000001">
      <c r="A862" s="600"/>
      <c r="B862" s="600" t="s">
        <v>8290</v>
      </c>
      <c r="C862" s="600" t="s">
        <v>7272</v>
      </c>
      <c r="D862" s="600" t="s">
        <v>16</v>
      </c>
      <c r="E862" s="600" t="s">
        <v>3429</v>
      </c>
      <c r="F862" s="600" t="s">
        <v>4702</v>
      </c>
      <c r="G862" s="600" t="s">
        <v>39</v>
      </c>
      <c r="H862" s="600" t="s">
        <v>4168</v>
      </c>
      <c r="I862" s="600">
        <v>1.2</v>
      </c>
      <c r="J862" s="600">
        <v>3.7</v>
      </c>
      <c r="K862" s="600" t="s">
        <v>1194</v>
      </c>
      <c r="L862" s="600" t="s">
        <v>1194</v>
      </c>
      <c r="M862" s="600" t="s">
        <v>7273</v>
      </c>
      <c r="N862" s="600" t="s">
        <v>79</v>
      </c>
      <c r="O862" s="600" t="s">
        <v>7274</v>
      </c>
      <c r="P862" s="600">
        <v>9</v>
      </c>
      <c r="Q862" s="600" t="s">
        <v>1186</v>
      </c>
      <c r="R862" s="600" t="s">
        <v>6747</v>
      </c>
      <c r="S862" s="600" t="s">
        <v>7390</v>
      </c>
      <c r="T862" s="600" t="s">
        <v>7538</v>
      </c>
      <c r="U862" s="600" t="s">
        <v>8227</v>
      </c>
      <c r="V862" s="600" t="s">
        <v>8249</v>
      </c>
      <c r="W862" s="600" t="s">
        <v>7310</v>
      </c>
      <c r="X862" s="600">
        <v>-3</v>
      </c>
      <c r="Y862" s="600">
        <v>2</v>
      </c>
      <c r="Z862" s="600" t="s">
        <v>8095</v>
      </c>
      <c r="AA862" s="600" t="s">
        <v>8096</v>
      </c>
      <c r="AB862" s="600" t="s">
        <v>8290</v>
      </c>
      <c r="AC862" s="600">
        <v>834</v>
      </c>
      <c r="AD862" s="600">
        <v>836.5</v>
      </c>
      <c r="AE862" s="600">
        <v>824</v>
      </c>
      <c r="AF862" s="600">
        <v>2401</v>
      </c>
      <c r="AG862" s="600">
        <v>2422.25</v>
      </c>
      <c r="AH862" s="600">
        <v>2421</v>
      </c>
      <c r="AI862" s="600">
        <v>2300</v>
      </c>
      <c r="AJ862" s="600">
        <v>2335</v>
      </c>
      <c r="AK862" s="600">
        <v>2370</v>
      </c>
      <c r="AL862" s="600">
        <v>31</v>
      </c>
      <c r="AM862" s="600">
        <v>52.25</v>
      </c>
      <c r="AN862" s="600">
        <v>51</v>
      </c>
      <c r="AO862" s="600"/>
      <c r="AP862" s="600"/>
      <c r="AQ862" s="600"/>
      <c r="AR862" s="600"/>
      <c r="AS862" s="600">
        <v>-5.3</v>
      </c>
      <c r="AT862" s="600">
        <v>-5.3</v>
      </c>
      <c r="AU862" s="600">
        <v>-5.3</v>
      </c>
      <c r="AV862" s="600">
        <v>3.8</v>
      </c>
      <c r="AW862" s="600">
        <v>3.8</v>
      </c>
      <c r="AX862" s="600">
        <v>3.8</v>
      </c>
      <c r="AY862" s="600">
        <v>-112.9</v>
      </c>
      <c r="AZ862" s="600"/>
      <c r="BA862" s="600"/>
      <c r="BB862" s="600"/>
      <c r="BC862" s="600" t="s">
        <v>7525</v>
      </c>
      <c r="BD862" s="600" t="s">
        <v>7525</v>
      </c>
      <c r="BE862" s="600" t="s">
        <v>7525</v>
      </c>
      <c r="BF862" s="600" t="s">
        <v>21</v>
      </c>
      <c r="BG862" s="600" t="s">
        <v>7526</v>
      </c>
    </row>
    <row r="863" spans="1:59" ht="17.350000000000001">
      <c r="A863" s="599"/>
      <c r="B863" s="599" t="s">
        <v>8291</v>
      </c>
      <c r="C863" s="599" t="s">
        <v>7272</v>
      </c>
      <c r="D863" s="599" t="s">
        <v>16</v>
      </c>
      <c r="E863" s="599" t="s">
        <v>3429</v>
      </c>
      <c r="F863" s="599" t="s">
        <v>4702</v>
      </c>
      <c r="G863" s="599" t="s">
        <v>39</v>
      </c>
      <c r="H863" s="599" t="s">
        <v>4168</v>
      </c>
      <c r="I863" s="599">
        <v>1.2</v>
      </c>
      <c r="J863" s="599">
        <v>3.7</v>
      </c>
      <c r="K863" s="599" t="s">
        <v>1194</v>
      </c>
      <c r="L863" s="599" t="s">
        <v>1194</v>
      </c>
      <c r="M863" s="599" t="s">
        <v>7273</v>
      </c>
      <c r="N863" s="599" t="s">
        <v>79</v>
      </c>
      <c r="O863" s="599" t="s">
        <v>7274</v>
      </c>
      <c r="P863" s="599">
        <v>9</v>
      </c>
      <c r="Q863" s="599" t="s">
        <v>1186</v>
      </c>
      <c r="R863" s="599" t="s">
        <v>6747</v>
      </c>
      <c r="S863" s="599" t="s">
        <v>7390</v>
      </c>
      <c r="T863" s="599" t="s">
        <v>7283</v>
      </c>
      <c r="U863" s="599" t="s">
        <v>8227</v>
      </c>
      <c r="V863" s="599" t="s">
        <v>8249</v>
      </c>
      <c r="W863" s="599" t="s">
        <v>7310</v>
      </c>
      <c r="X863" s="599">
        <v>-4</v>
      </c>
      <c r="Y863" s="599">
        <v>1</v>
      </c>
      <c r="Z863" s="599" t="s">
        <v>7531</v>
      </c>
      <c r="AA863" s="599" t="s">
        <v>7532</v>
      </c>
      <c r="AB863" s="599" t="s">
        <v>8291</v>
      </c>
      <c r="AC863" s="599">
        <v>824</v>
      </c>
      <c r="AD863" s="599">
        <v>836.5</v>
      </c>
      <c r="AE863" s="599">
        <v>824</v>
      </c>
      <c r="AF863" s="599">
        <v>5596</v>
      </c>
      <c r="AG863" s="599">
        <v>5681</v>
      </c>
      <c r="AH863" s="599">
        <v>5666</v>
      </c>
      <c r="AI863" s="599">
        <v>2300</v>
      </c>
      <c r="AJ863" s="599">
        <v>2335</v>
      </c>
      <c r="AK863" s="599">
        <v>2370</v>
      </c>
      <c r="AL863" s="599">
        <v>3226</v>
      </c>
      <c r="AM863" s="599">
        <v>3311</v>
      </c>
      <c r="AN863" s="599">
        <v>3296</v>
      </c>
      <c r="AO863" s="599"/>
      <c r="AP863" s="599"/>
      <c r="AQ863" s="599"/>
      <c r="AR863" s="599"/>
      <c r="AS863" s="599">
        <v>-5.3</v>
      </c>
      <c r="AT863" s="599">
        <v>-5.3</v>
      </c>
      <c r="AU863" s="599">
        <v>-5.3</v>
      </c>
      <c r="AV863" s="599">
        <v>-21.4</v>
      </c>
      <c r="AW863" s="599">
        <v>-21.4</v>
      </c>
      <c r="AX863" s="599">
        <v>-21.4</v>
      </c>
      <c r="AY863" s="599">
        <v>-112.9</v>
      </c>
      <c r="AZ863" s="599"/>
      <c r="BA863" s="599"/>
      <c r="BB863" s="599"/>
      <c r="BC863" s="599" t="s">
        <v>7525</v>
      </c>
      <c r="BD863" s="599" t="s">
        <v>7525</v>
      </c>
      <c r="BE863" s="599" t="s">
        <v>7525</v>
      </c>
      <c r="BF863" s="599" t="s">
        <v>21</v>
      </c>
      <c r="BG863" s="599" t="s">
        <v>7526</v>
      </c>
    </row>
    <row r="864" spans="1:59" ht="17.350000000000001">
      <c r="A864" s="599"/>
      <c r="B864" s="599" t="s">
        <v>8292</v>
      </c>
      <c r="C864" s="599" t="s">
        <v>7272</v>
      </c>
      <c r="D864" s="599" t="s">
        <v>16</v>
      </c>
      <c r="E864" s="599" t="s">
        <v>3429</v>
      </c>
      <c r="F864" s="599" t="s">
        <v>4702</v>
      </c>
      <c r="G864" s="599" t="s">
        <v>39</v>
      </c>
      <c r="H864" s="599" t="s">
        <v>4168</v>
      </c>
      <c r="I864" s="599">
        <v>1.2</v>
      </c>
      <c r="J864" s="599">
        <v>3.7</v>
      </c>
      <c r="K864" s="599" t="s">
        <v>1194</v>
      </c>
      <c r="L864" s="599" t="s">
        <v>1194</v>
      </c>
      <c r="M864" s="599" t="s">
        <v>7273</v>
      </c>
      <c r="N864" s="599" t="s">
        <v>79</v>
      </c>
      <c r="O864" s="599" t="s">
        <v>7274</v>
      </c>
      <c r="P864" s="599">
        <v>9</v>
      </c>
      <c r="Q864" s="599" t="s">
        <v>1186</v>
      </c>
      <c r="R864" s="599" t="s">
        <v>6747</v>
      </c>
      <c r="S864" s="599" t="s">
        <v>7406</v>
      </c>
      <c r="T864" s="599" t="s">
        <v>7538</v>
      </c>
      <c r="U864" s="599" t="s">
        <v>8227</v>
      </c>
      <c r="V864" s="599" t="s">
        <v>8256</v>
      </c>
      <c r="W864" s="599" t="s">
        <v>7310</v>
      </c>
      <c r="X864" s="599">
        <v>-3</v>
      </c>
      <c r="Y864" s="599">
        <v>2</v>
      </c>
      <c r="Z864" s="599" t="s">
        <v>8095</v>
      </c>
      <c r="AA864" s="599" t="s">
        <v>8096</v>
      </c>
      <c r="AB864" s="599" t="s">
        <v>8292</v>
      </c>
      <c r="AC864" s="599">
        <v>880</v>
      </c>
      <c r="AD864" s="599">
        <v>882</v>
      </c>
      <c r="AE864" s="599">
        <v>880</v>
      </c>
      <c r="AF864" s="599">
        <v>2470</v>
      </c>
      <c r="AG864" s="599">
        <v>2479</v>
      </c>
      <c r="AH864" s="599">
        <v>2482</v>
      </c>
      <c r="AI864" s="599">
        <v>2300</v>
      </c>
      <c r="AJ864" s="599">
        <v>2312</v>
      </c>
      <c r="AK864" s="599">
        <v>2324</v>
      </c>
      <c r="AL864" s="599">
        <v>146</v>
      </c>
      <c r="AM864" s="599">
        <v>155</v>
      </c>
      <c r="AN864" s="599">
        <v>158</v>
      </c>
      <c r="AO864" s="599"/>
      <c r="AP864" s="599"/>
      <c r="AQ864" s="599"/>
      <c r="AR864" s="599"/>
      <c r="AS864" s="599">
        <v>-5.3</v>
      </c>
      <c r="AT864" s="599">
        <v>-5.3</v>
      </c>
      <c r="AU864" s="599">
        <v>-5.3</v>
      </c>
      <c r="AV864" s="599">
        <v>3.8</v>
      </c>
      <c r="AW864" s="599">
        <v>3.8</v>
      </c>
      <c r="AX864" s="599">
        <v>3.8</v>
      </c>
      <c r="AY864" s="599">
        <v>-112.9</v>
      </c>
      <c r="AZ864" s="599"/>
      <c r="BA864" s="599"/>
      <c r="BB864" s="599"/>
      <c r="BC864" s="599" t="s">
        <v>7525</v>
      </c>
      <c r="BD864" s="599" t="s">
        <v>7525</v>
      </c>
      <c r="BE864" s="599" t="s">
        <v>7525</v>
      </c>
      <c r="BF864" s="599" t="s">
        <v>21</v>
      </c>
      <c r="BG864" s="599" t="s">
        <v>7526</v>
      </c>
    </row>
    <row r="865" spans="1:59" ht="17.350000000000001">
      <c r="A865" s="600"/>
      <c r="B865" s="600" t="s">
        <v>8293</v>
      </c>
      <c r="C865" s="600" t="s">
        <v>7272</v>
      </c>
      <c r="D865" s="600" t="s">
        <v>16</v>
      </c>
      <c r="E865" s="600" t="s">
        <v>3429</v>
      </c>
      <c r="F865" s="600" t="s">
        <v>4702</v>
      </c>
      <c r="G865" s="600" t="s">
        <v>39</v>
      </c>
      <c r="H865" s="600" t="s">
        <v>4168</v>
      </c>
      <c r="I865" s="600">
        <v>1.2</v>
      </c>
      <c r="J865" s="600">
        <v>3.7</v>
      </c>
      <c r="K865" s="600" t="s">
        <v>1194</v>
      </c>
      <c r="L865" s="600" t="s">
        <v>1194</v>
      </c>
      <c r="M865" s="600" t="s">
        <v>7273</v>
      </c>
      <c r="N865" s="600" t="s">
        <v>79</v>
      </c>
      <c r="O865" s="600" t="s">
        <v>7274</v>
      </c>
      <c r="P865" s="600">
        <v>9</v>
      </c>
      <c r="Q865" s="600" t="s">
        <v>1186</v>
      </c>
      <c r="R865" s="600" t="s">
        <v>6747</v>
      </c>
      <c r="S865" s="600" t="s">
        <v>7406</v>
      </c>
      <c r="T865" s="600" t="s">
        <v>7283</v>
      </c>
      <c r="U865" s="600" t="s">
        <v>8227</v>
      </c>
      <c r="V865" s="600" t="s">
        <v>8256</v>
      </c>
      <c r="W865" s="600" t="s">
        <v>7310</v>
      </c>
      <c r="X865" s="600">
        <v>-4</v>
      </c>
      <c r="Y865" s="600">
        <v>1</v>
      </c>
      <c r="Z865" s="600" t="s">
        <v>7531</v>
      </c>
      <c r="AA865" s="600" t="s">
        <v>7532</v>
      </c>
      <c r="AB865" s="600" t="s">
        <v>8293</v>
      </c>
      <c r="AC865" s="600">
        <v>880</v>
      </c>
      <c r="AD865" s="600">
        <v>880.93799999999999</v>
      </c>
      <c r="AE865" s="600">
        <v>880</v>
      </c>
      <c r="AF865" s="600">
        <v>5820</v>
      </c>
      <c r="AG865" s="600">
        <v>5831.25</v>
      </c>
      <c r="AH865" s="600">
        <v>5835</v>
      </c>
      <c r="AI865" s="600">
        <v>2300</v>
      </c>
      <c r="AJ865" s="600">
        <v>2307.5</v>
      </c>
      <c r="AK865" s="600">
        <v>2315</v>
      </c>
      <c r="AL865" s="600">
        <v>3505</v>
      </c>
      <c r="AM865" s="600">
        <v>3516.25</v>
      </c>
      <c r="AN865" s="600">
        <v>3520</v>
      </c>
      <c r="AO865" s="600"/>
      <c r="AP865" s="600"/>
      <c r="AQ865" s="600"/>
      <c r="AR865" s="600"/>
      <c r="AS865" s="600">
        <v>-5.3</v>
      </c>
      <c r="AT865" s="600">
        <v>-5.3</v>
      </c>
      <c r="AU865" s="600">
        <v>-5.3</v>
      </c>
      <c r="AV865" s="600">
        <v>-21.4</v>
      </c>
      <c r="AW865" s="600">
        <v>-21.4</v>
      </c>
      <c r="AX865" s="600">
        <v>-21.4</v>
      </c>
      <c r="AY865" s="600">
        <v>-112.9</v>
      </c>
      <c r="AZ865" s="600"/>
      <c r="BA865" s="600"/>
      <c r="BB865" s="600"/>
      <c r="BC865" s="600" t="s">
        <v>7525</v>
      </c>
      <c r="BD865" s="600" t="s">
        <v>7525</v>
      </c>
      <c r="BE865" s="600" t="s">
        <v>7525</v>
      </c>
      <c r="BF865" s="600" t="s">
        <v>21</v>
      </c>
      <c r="BG865" s="600" t="s">
        <v>7526</v>
      </c>
    </row>
    <row r="866" spans="1:59" ht="17.350000000000001">
      <c r="A866" s="599"/>
      <c r="B866" s="599" t="s">
        <v>8294</v>
      </c>
      <c r="C866" s="599" t="s">
        <v>7272</v>
      </c>
      <c r="D866" s="599" t="s">
        <v>16</v>
      </c>
      <c r="E866" s="599" t="s">
        <v>3429</v>
      </c>
      <c r="F866" s="599" t="s">
        <v>4702</v>
      </c>
      <c r="G866" s="599" t="s">
        <v>39</v>
      </c>
      <c r="H866" s="599" t="s">
        <v>4168</v>
      </c>
      <c r="I866" s="599">
        <v>1.2</v>
      </c>
      <c r="J866" s="599">
        <v>3.7</v>
      </c>
      <c r="K866" s="599" t="s">
        <v>1194</v>
      </c>
      <c r="L866" s="599" t="s">
        <v>1194</v>
      </c>
      <c r="M866" s="599" t="s">
        <v>7273</v>
      </c>
      <c r="N866" s="599" t="s">
        <v>79</v>
      </c>
      <c r="O866" s="599" t="s">
        <v>7274</v>
      </c>
      <c r="P866" s="599">
        <v>9</v>
      </c>
      <c r="Q866" s="599" t="s">
        <v>1186</v>
      </c>
      <c r="R866" s="599" t="s">
        <v>6747</v>
      </c>
      <c r="S866" s="599" t="s">
        <v>7016</v>
      </c>
      <c r="T866" s="599" t="s">
        <v>7283</v>
      </c>
      <c r="U866" s="599" t="s">
        <v>7451</v>
      </c>
      <c r="V866" s="599" t="s">
        <v>8271</v>
      </c>
      <c r="W866" s="599" t="s">
        <v>7310</v>
      </c>
      <c r="X866" s="599">
        <v>4</v>
      </c>
      <c r="Y866" s="599">
        <v>-1</v>
      </c>
      <c r="Z866" s="599" t="s">
        <v>7546</v>
      </c>
      <c r="AA866" s="599" t="s">
        <v>7547</v>
      </c>
      <c r="AB866" s="599" t="s">
        <v>8294</v>
      </c>
      <c r="AC866" s="599">
        <v>1920</v>
      </c>
      <c r="AD866" s="599">
        <v>1950</v>
      </c>
      <c r="AE866" s="599">
        <v>1920</v>
      </c>
      <c r="AF866" s="599">
        <v>5310</v>
      </c>
      <c r="AG866" s="599">
        <v>5465</v>
      </c>
      <c r="AH866" s="599">
        <v>5380</v>
      </c>
      <c r="AI866" s="599">
        <v>2370</v>
      </c>
      <c r="AJ866" s="599">
        <v>2335</v>
      </c>
      <c r="AK866" s="599">
        <v>2300</v>
      </c>
      <c r="AL866" s="599">
        <v>2940</v>
      </c>
      <c r="AM866" s="599">
        <v>3095</v>
      </c>
      <c r="AN866" s="599">
        <v>3010</v>
      </c>
      <c r="AO866" s="599"/>
      <c r="AP866" s="599"/>
      <c r="AQ866" s="599"/>
      <c r="AR866" s="599"/>
      <c r="AS866" s="599">
        <v>23.9</v>
      </c>
      <c r="AT866" s="599">
        <v>23.9</v>
      </c>
      <c r="AU866" s="599">
        <v>23.9</v>
      </c>
      <c r="AV866" s="599">
        <v>-21.3</v>
      </c>
      <c r="AW866" s="599">
        <v>-21.4</v>
      </c>
      <c r="AX866" s="599">
        <v>-21.3</v>
      </c>
      <c r="AY866" s="599">
        <v>-112.9</v>
      </c>
      <c r="AZ866" s="599"/>
      <c r="BA866" s="599"/>
      <c r="BB866" s="599"/>
      <c r="BC866" s="599" t="s">
        <v>7525</v>
      </c>
      <c r="BD866" s="599" t="s">
        <v>7525</v>
      </c>
      <c r="BE866" s="599" t="s">
        <v>7525</v>
      </c>
      <c r="BF866" s="599" t="s">
        <v>21</v>
      </c>
      <c r="BG866" s="599" t="s">
        <v>7526</v>
      </c>
    </row>
    <row r="867" spans="1:59" ht="17.350000000000001">
      <c r="A867" s="600"/>
      <c r="B867" s="600" t="s">
        <v>8295</v>
      </c>
      <c r="C867" s="600" t="s">
        <v>7272</v>
      </c>
      <c r="D867" s="600" t="s">
        <v>16</v>
      </c>
      <c r="E867" s="600" t="s">
        <v>3429</v>
      </c>
      <c r="F867" s="600" t="s">
        <v>4702</v>
      </c>
      <c r="G867" s="600" t="s">
        <v>39</v>
      </c>
      <c r="H867" s="600" t="s">
        <v>4168</v>
      </c>
      <c r="I867" s="600">
        <v>1.2</v>
      </c>
      <c r="J867" s="600">
        <v>3.7</v>
      </c>
      <c r="K867" s="600" t="s">
        <v>1194</v>
      </c>
      <c r="L867" s="600" t="s">
        <v>1194</v>
      </c>
      <c r="M867" s="600" t="s">
        <v>7273</v>
      </c>
      <c r="N867" s="600" t="s">
        <v>79</v>
      </c>
      <c r="O867" s="600" t="s">
        <v>7274</v>
      </c>
      <c r="P867" s="600">
        <v>9</v>
      </c>
      <c r="Q867" s="600" t="s">
        <v>1186</v>
      </c>
      <c r="R867" s="600" t="s">
        <v>6747</v>
      </c>
      <c r="S867" s="600" t="s">
        <v>765</v>
      </c>
      <c r="T867" s="600" t="s">
        <v>7283</v>
      </c>
      <c r="U867" s="600" t="s">
        <v>8278</v>
      </c>
      <c r="V867" s="600" t="s">
        <v>8279</v>
      </c>
      <c r="W867" s="600" t="s">
        <v>7306</v>
      </c>
      <c r="X867" s="600">
        <v>3</v>
      </c>
      <c r="Y867" s="600">
        <v>-1</v>
      </c>
      <c r="Z867" s="600" t="s">
        <v>7549</v>
      </c>
      <c r="AA867" s="600" t="s">
        <v>7550</v>
      </c>
      <c r="AB867" s="600" t="s">
        <v>8295</v>
      </c>
      <c r="AC867" s="600">
        <v>2513.33</v>
      </c>
      <c r="AD867" s="600">
        <v>2535.83</v>
      </c>
      <c r="AE867" s="600">
        <v>2500</v>
      </c>
      <c r="AF867" s="600">
        <v>5170</v>
      </c>
      <c r="AG867" s="600">
        <v>5272.5</v>
      </c>
      <c r="AH867" s="600">
        <v>5200</v>
      </c>
      <c r="AI867" s="600">
        <v>2370</v>
      </c>
      <c r="AJ867" s="600">
        <v>2335</v>
      </c>
      <c r="AK867" s="600">
        <v>2300</v>
      </c>
      <c r="AL867" s="600">
        <v>2800</v>
      </c>
      <c r="AM867" s="600">
        <v>2902.5</v>
      </c>
      <c r="AN867" s="600">
        <v>2830</v>
      </c>
      <c r="AO867" s="600"/>
      <c r="AP867" s="600"/>
      <c r="AQ867" s="600"/>
      <c r="AR867" s="600"/>
      <c r="AS867" s="600">
        <v>24</v>
      </c>
      <c r="AT867" s="600">
        <v>24</v>
      </c>
      <c r="AU867" s="600">
        <v>24</v>
      </c>
      <c r="AV867" s="600">
        <v>-21.3</v>
      </c>
      <c r="AW867" s="600">
        <v>-21.3</v>
      </c>
      <c r="AX867" s="600">
        <v>-21.3</v>
      </c>
      <c r="AY867" s="600">
        <v>-112.9</v>
      </c>
      <c r="AZ867" s="600"/>
      <c r="BA867" s="600"/>
      <c r="BB867" s="600"/>
      <c r="BC867" s="600" t="s">
        <v>7525</v>
      </c>
      <c r="BD867" s="600" t="s">
        <v>7525</v>
      </c>
      <c r="BE867" s="600" t="s">
        <v>7525</v>
      </c>
      <c r="BF867" s="600" t="s">
        <v>21</v>
      </c>
      <c r="BG867" s="600" t="s">
        <v>7526</v>
      </c>
    </row>
    <row r="868" spans="1:59" ht="17.350000000000001">
      <c r="A868" s="600"/>
      <c r="B868" s="600" t="s">
        <v>8296</v>
      </c>
      <c r="C868" s="600" t="s">
        <v>7272</v>
      </c>
      <c r="D868" s="600" t="s">
        <v>16</v>
      </c>
      <c r="E868" s="600" t="s">
        <v>3429</v>
      </c>
      <c r="F868" s="600" t="s">
        <v>4702</v>
      </c>
      <c r="G868" s="600" t="s">
        <v>39</v>
      </c>
      <c r="H868" s="600" t="s">
        <v>4168</v>
      </c>
      <c r="I868" s="600">
        <v>1.2</v>
      </c>
      <c r="J868" s="600">
        <v>3.7</v>
      </c>
      <c r="K868" s="600" t="s">
        <v>1194</v>
      </c>
      <c r="L868" s="600" t="s">
        <v>1194</v>
      </c>
      <c r="M868" s="600" t="s">
        <v>7273</v>
      </c>
      <c r="N868" s="600" t="s">
        <v>79</v>
      </c>
      <c r="O868" s="600" t="s">
        <v>7274</v>
      </c>
      <c r="P868" s="600">
        <v>9</v>
      </c>
      <c r="Q868" s="600" t="s">
        <v>1186</v>
      </c>
      <c r="R868" s="600" t="s">
        <v>6747</v>
      </c>
      <c r="S868" s="600" t="s">
        <v>765</v>
      </c>
      <c r="T868" s="600" t="s">
        <v>7538</v>
      </c>
      <c r="U868" s="600" t="s">
        <v>8278</v>
      </c>
      <c r="V868" s="600" t="s">
        <v>8279</v>
      </c>
      <c r="W868" s="600" t="s">
        <v>7310</v>
      </c>
      <c r="X868" s="600">
        <v>-2</v>
      </c>
      <c r="Y868" s="600">
        <v>3</v>
      </c>
      <c r="Z868" s="600" t="s">
        <v>7554</v>
      </c>
      <c r="AA868" s="600" t="s">
        <v>7555</v>
      </c>
      <c r="AB868" s="600" t="s">
        <v>8296</v>
      </c>
      <c r="AC868" s="600">
        <v>2500</v>
      </c>
      <c r="AD868" s="600">
        <v>2527.75</v>
      </c>
      <c r="AE868" s="600">
        <v>2500</v>
      </c>
      <c r="AF868" s="600">
        <v>2433.33</v>
      </c>
      <c r="AG868" s="600">
        <v>2463.5</v>
      </c>
      <c r="AH868" s="600">
        <v>2456.67</v>
      </c>
      <c r="AI868" s="600">
        <v>2300</v>
      </c>
      <c r="AJ868" s="600">
        <v>2335</v>
      </c>
      <c r="AK868" s="600">
        <v>2370</v>
      </c>
      <c r="AL868" s="600">
        <v>63.333300000000001</v>
      </c>
      <c r="AM868" s="600">
        <v>93.5</v>
      </c>
      <c r="AN868" s="600">
        <v>86.666700000000006</v>
      </c>
      <c r="AO868" s="600"/>
      <c r="AP868" s="600"/>
      <c r="AQ868" s="600"/>
      <c r="AR868" s="600"/>
      <c r="AS868" s="600">
        <v>24</v>
      </c>
      <c r="AT868" s="600">
        <v>24</v>
      </c>
      <c r="AU868" s="600">
        <v>24</v>
      </c>
      <c r="AV868" s="600">
        <v>3.8</v>
      </c>
      <c r="AW868" s="600">
        <v>3.8</v>
      </c>
      <c r="AX868" s="600">
        <v>3.8</v>
      </c>
      <c r="AY868" s="600">
        <v>-112.9</v>
      </c>
      <c r="AZ868" s="600"/>
      <c r="BA868" s="600"/>
      <c r="BB868" s="600"/>
      <c r="BC868" s="600" t="s">
        <v>7525</v>
      </c>
      <c r="BD868" s="600" t="s">
        <v>7525</v>
      </c>
      <c r="BE868" s="600" t="s">
        <v>7525</v>
      </c>
      <c r="BF868" s="600" t="s">
        <v>21</v>
      </c>
      <c r="BG868" s="600" t="s">
        <v>7526</v>
      </c>
    </row>
    <row r="869" spans="1:59" ht="17.350000000000001">
      <c r="A869" s="599"/>
      <c r="B869" s="599" t="s">
        <v>8297</v>
      </c>
      <c r="C869" s="599" t="s">
        <v>7272</v>
      </c>
      <c r="D869" s="599" t="s">
        <v>16</v>
      </c>
      <c r="E869" s="599" t="s">
        <v>1388</v>
      </c>
      <c r="F869" s="599" t="s">
        <v>4702</v>
      </c>
      <c r="G869" s="599" t="s">
        <v>39</v>
      </c>
      <c r="H869" s="599" t="s">
        <v>4168</v>
      </c>
      <c r="I869" s="599">
        <v>1.2</v>
      </c>
      <c r="J869" s="599">
        <v>3.7</v>
      </c>
      <c r="K869" s="599" t="s">
        <v>1194</v>
      </c>
      <c r="L869" s="599" t="s">
        <v>1194</v>
      </c>
      <c r="M869" s="599" t="s">
        <v>7273</v>
      </c>
      <c r="N869" s="599" t="s">
        <v>79</v>
      </c>
      <c r="O869" s="599" t="s">
        <v>7274</v>
      </c>
      <c r="P869" s="599">
        <v>9</v>
      </c>
      <c r="Q869" s="599" t="s">
        <v>8298</v>
      </c>
      <c r="R869" s="599" t="s">
        <v>6747</v>
      </c>
      <c r="S869" s="599"/>
      <c r="T869" s="599" t="s">
        <v>7275</v>
      </c>
      <c r="U869" s="599" t="s">
        <v>7276</v>
      </c>
      <c r="V869" s="599" t="s">
        <v>7276</v>
      </c>
      <c r="W869" s="599"/>
      <c r="X869" s="599"/>
      <c r="Y869" s="599"/>
      <c r="Z869" s="599" t="s">
        <v>7277</v>
      </c>
      <c r="AA869" s="599" t="s">
        <v>7278</v>
      </c>
      <c r="AB869" s="599" t="s">
        <v>8297</v>
      </c>
      <c r="AC869" s="599"/>
      <c r="AD869" s="599"/>
      <c r="AE869" s="599"/>
      <c r="AF869" s="599">
        <v>4600</v>
      </c>
      <c r="AG869" s="599">
        <v>4700</v>
      </c>
      <c r="AH869" s="599">
        <v>4800</v>
      </c>
      <c r="AI869" s="599">
        <v>2300</v>
      </c>
      <c r="AJ869" s="599">
        <v>2350</v>
      </c>
      <c r="AK869" s="599">
        <v>2400</v>
      </c>
      <c r="AL869" s="599">
        <v>2200</v>
      </c>
      <c r="AM869" s="599">
        <v>2300</v>
      </c>
      <c r="AN869" s="599">
        <v>2400</v>
      </c>
      <c r="AO869" s="599">
        <v>3</v>
      </c>
      <c r="AP869" s="599">
        <v>3</v>
      </c>
      <c r="AQ869" s="599">
        <v>3</v>
      </c>
      <c r="AR869" s="599"/>
      <c r="AS869" s="599"/>
      <c r="AT869" s="599"/>
      <c r="AU869" s="599"/>
      <c r="AV869" s="599">
        <v>-26.3</v>
      </c>
      <c r="AW869" s="599">
        <v>-26.3</v>
      </c>
      <c r="AX869" s="599">
        <v>-26.3</v>
      </c>
      <c r="AY869" s="599">
        <v>-112.9</v>
      </c>
      <c r="AZ869" s="599"/>
      <c r="BA869" s="599"/>
      <c r="BB869" s="599"/>
      <c r="BC869" s="599" t="str">
        <f t="shared" si="36"/>
        <v>FAIL</v>
      </c>
      <c r="BD869" s="599" t="str">
        <f t="shared" si="37"/>
        <v>FAIL</v>
      </c>
      <c r="BE869" s="599" t="str">
        <f t="shared" si="38"/>
        <v>FAIL</v>
      </c>
      <c r="BF869" s="599" t="s">
        <v>21</v>
      </c>
    </row>
    <row r="870" spans="1:59" ht="17.350000000000001">
      <c r="A870" s="600"/>
      <c r="B870" s="600" t="s">
        <v>8299</v>
      </c>
      <c r="C870" s="600" t="s">
        <v>7272</v>
      </c>
      <c r="D870" s="600" t="s">
        <v>16</v>
      </c>
      <c r="E870" s="599" t="s">
        <v>1388</v>
      </c>
      <c r="F870" s="600" t="s">
        <v>4702</v>
      </c>
      <c r="G870" s="600" t="s">
        <v>39</v>
      </c>
      <c r="H870" s="600" t="s">
        <v>4168</v>
      </c>
      <c r="I870" s="600">
        <v>1.2</v>
      </c>
      <c r="J870" s="600">
        <v>3.7</v>
      </c>
      <c r="K870" s="600" t="s">
        <v>1194</v>
      </c>
      <c r="L870" s="600" t="s">
        <v>1194</v>
      </c>
      <c r="M870" s="600" t="s">
        <v>7273</v>
      </c>
      <c r="N870" s="600" t="s">
        <v>79</v>
      </c>
      <c r="O870" s="600" t="s">
        <v>7274</v>
      </c>
      <c r="P870" s="600">
        <v>9</v>
      </c>
      <c r="Q870" s="600" t="s">
        <v>8298</v>
      </c>
      <c r="R870" s="600" t="s">
        <v>6747</v>
      </c>
      <c r="S870" s="600"/>
      <c r="T870" s="600" t="s">
        <v>7275</v>
      </c>
      <c r="U870" s="600" t="s">
        <v>7276</v>
      </c>
      <c r="V870" s="600" t="s">
        <v>7276</v>
      </c>
      <c r="W870" s="600"/>
      <c r="X870" s="600"/>
      <c r="Y870" s="600"/>
      <c r="Z870" s="600" t="s">
        <v>7280</v>
      </c>
      <c r="AA870" s="600" t="s">
        <v>7281</v>
      </c>
      <c r="AB870" s="600" t="s">
        <v>8299</v>
      </c>
      <c r="AC870" s="600"/>
      <c r="AD870" s="600"/>
      <c r="AE870" s="600"/>
      <c r="AF870" s="600">
        <v>6900</v>
      </c>
      <c r="AG870" s="600">
        <v>7050</v>
      </c>
      <c r="AH870" s="600">
        <v>7200</v>
      </c>
      <c r="AI870" s="600">
        <v>2300</v>
      </c>
      <c r="AJ870" s="600">
        <v>2350</v>
      </c>
      <c r="AK870" s="600">
        <v>2400</v>
      </c>
      <c r="AL870" s="600">
        <v>4500</v>
      </c>
      <c r="AM870" s="600">
        <v>4650</v>
      </c>
      <c r="AN870" s="600">
        <v>4800</v>
      </c>
      <c r="AO870" s="600">
        <v>3</v>
      </c>
      <c r="AP870" s="600">
        <v>3</v>
      </c>
      <c r="AQ870" s="600">
        <v>3</v>
      </c>
      <c r="AR870" s="600"/>
      <c r="AS870" s="600"/>
      <c r="AT870" s="600"/>
      <c r="AU870" s="600"/>
      <c r="AV870" s="600">
        <v>-36.4</v>
      </c>
      <c r="AW870" s="600">
        <v>-36.4</v>
      </c>
      <c r="AX870" s="600">
        <v>-36.4</v>
      </c>
      <c r="AY870" s="600">
        <v>-112.9</v>
      </c>
      <c r="AZ870" s="600"/>
      <c r="BA870" s="600"/>
      <c r="BB870" s="600"/>
      <c r="BC870" s="600" t="str">
        <f t="shared" si="36"/>
        <v>FAIL</v>
      </c>
      <c r="BD870" s="600" t="str">
        <f t="shared" si="37"/>
        <v>FAIL</v>
      </c>
      <c r="BE870" s="600" t="str">
        <f t="shared" si="38"/>
        <v>FAIL</v>
      </c>
      <c r="BF870" s="600" t="s">
        <v>21</v>
      </c>
    </row>
    <row r="871" spans="1:59" ht="17.350000000000001">
      <c r="A871" s="599"/>
      <c r="B871" s="599" t="s">
        <v>8300</v>
      </c>
      <c r="C871" s="599" t="s">
        <v>7272</v>
      </c>
      <c r="D871" s="599" t="s">
        <v>16</v>
      </c>
      <c r="E871" s="599" t="s">
        <v>1388</v>
      </c>
      <c r="F871" s="599" t="s">
        <v>4702</v>
      </c>
      <c r="G871" s="599" t="s">
        <v>39</v>
      </c>
      <c r="H871" s="599" t="s">
        <v>4168</v>
      </c>
      <c r="I871" s="599">
        <v>1.2</v>
      </c>
      <c r="J871" s="599">
        <v>3.7</v>
      </c>
      <c r="K871" s="599" t="s">
        <v>1194</v>
      </c>
      <c r="L871" s="599" t="s">
        <v>1194</v>
      </c>
      <c r="M871" s="599" t="s">
        <v>7273</v>
      </c>
      <c r="N871" s="599" t="s">
        <v>79</v>
      </c>
      <c r="O871" s="599" t="s">
        <v>7274</v>
      </c>
      <c r="P871" s="599">
        <v>9</v>
      </c>
      <c r="Q871" s="599" t="s">
        <v>8298</v>
      </c>
      <c r="R871" s="599" t="s">
        <v>6747</v>
      </c>
      <c r="S871" s="599"/>
      <c r="T871" s="599" t="s">
        <v>7275</v>
      </c>
      <c r="U871" s="599" t="s">
        <v>7276</v>
      </c>
      <c r="V871" s="599" t="s">
        <v>7276</v>
      </c>
      <c r="W871" s="599"/>
      <c r="X871" s="599"/>
      <c r="Y871" s="599"/>
      <c r="Z871" s="599" t="s">
        <v>7287</v>
      </c>
      <c r="AA871" s="599" t="s">
        <v>7288</v>
      </c>
      <c r="AB871" s="599" t="s">
        <v>8300</v>
      </c>
      <c r="AC871" s="599"/>
      <c r="AD871" s="599"/>
      <c r="AE871" s="599"/>
      <c r="AF871" s="599">
        <v>9200</v>
      </c>
      <c r="AG871" s="599">
        <v>9400</v>
      </c>
      <c r="AH871" s="599">
        <v>9600</v>
      </c>
      <c r="AI871" s="599">
        <v>2300</v>
      </c>
      <c r="AJ871" s="599">
        <v>2350</v>
      </c>
      <c r="AK871" s="599">
        <v>2400</v>
      </c>
      <c r="AL871" s="599">
        <v>6800</v>
      </c>
      <c r="AM871" s="599">
        <v>7000</v>
      </c>
      <c r="AN871" s="599">
        <v>7200</v>
      </c>
      <c r="AO871" s="599">
        <v>3</v>
      </c>
      <c r="AP871" s="599">
        <v>3</v>
      </c>
      <c r="AQ871" s="599">
        <v>3</v>
      </c>
      <c r="AR871" s="599"/>
      <c r="AS871" s="599"/>
      <c r="AT871" s="599"/>
      <c r="AU871" s="599"/>
      <c r="AV871" s="599">
        <v>-26.4</v>
      </c>
      <c r="AW871" s="599">
        <v>-26.4</v>
      </c>
      <c r="AX871" s="599">
        <v>-26.4</v>
      </c>
      <c r="AY871" s="599">
        <v>-112.9</v>
      </c>
      <c r="AZ871" s="599"/>
      <c r="BA871" s="599"/>
      <c r="BB871" s="599"/>
      <c r="BC871" s="599" t="str">
        <f t="shared" si="36"/>
        <v>FAIL</v>
      </c>
      <c r="BD871" s="599" t="str">
        <f t="shared" si="37"/>
        <v>FAIL</v>
      </c>
      <c r="BE871" s="599" t="str">
        <f t="shared" si="38"/>
        <v>FAIL</v>
      </c>
      <c r="BF871" s="599" t="s">
        <v>21</v>
      </c>
    </row>
    <row r="872" spans="1:59" ht="17.350000000000001">
      <c r="A872" s="600"/>
      <c r="B872" s="600" t="s">
        <v>8301</v>
      </c>
      <c r="C872" s="600" t="s">
        <v>7272</v>
      </c>
      <c r="D872" s="600" t="s">
        <v>16</v>
      </c>
      <c r="E872" s="599" t="s">
        <v>1388</v>
      </c>
      <c r="F872" s="600" t="s">
        <v>4702</v>
      </c>
      <c r="G872" s="600" t="s">
        <v>39</v>
      </c>
      <c r="H872" s="600" t="s">
        <v>4168</v>
      </c>
      <c r="I872" s="600">
        <v>1.2</v>
      </c>
      <c r="J872" s="600">
        <v>3.7</v>
      </c>
      <c r="K872" s="600" t="s">
        <v>1194</v>
      </c>
      <c r="L872" s="600" t="s">
        <v>1194</v>
      </c>
      <c r="M872" s="600" t="s">
        <v>7273</v>
      </c>
      <c r="N872" s="600" t="s">
        <v>79</v>
      </c>
      <c r="O872" s="600" t="s">
        <v>7274</v>
      </c>
      <c r="P872" s="600">
        <v>9</v>
      </c>
      <c r="Q872" s="600" t="s">
        <v>8298</v>
      </c>
      <c r="R872" s="600" t="s">
        <v>6747</v>
      </c>
      <c r="S872" s="600"/>
      <c r="T872" s="600" t="s">
        <v>7275</v>
      </c>
      <c r="U872" s="600" t="s">
        <v>7276</v>
      </c>
      <c r="V872" s="600" t="s">
        <v>7276</v>
      </c>
      <c r="W872" s="600"/>
      <c r="X872" s="600"/>
      <c r="Y872" s="600"/>
      <c r="Z872" s="600" t="s">
        <v>7290</v>
      </c>
      <c r="AA872" s="600" t="s">
        <v>7291</v>
      </c>
      <c r="AB872" s="600" t="s">
        <v>8301</v>
      </c>
      <c r="AC872" s="600"/>
      <c r="AD872" s="600"/>
      <c r="AE872" s="600"/>
      <c r="AF872" s="600">
        <v>11500</v>
      </c>
      <c r="AG872" s="600">
        <v>11750</v>
      </c>
      <c r="AH872" s="600">
        <v>12000</v>
      </c>
      <c r="AI872" s="600">
        <v>2300</v>
      </c>
      <c r="AJ872" s="600">
        <v>2350</v>
      </c>
      <c r="AK872" s="600">
        <v>2400</v>
      </c>
      <c r="AL872" s="600">
        <v>9100</v>
      </c>
      <c r="AM872" s="600">
        <v>9350</v>
      </c>
      <c r="AN872" s="600">
        <v>9600</v>
      </c>
      <c r="AO872" s="600">
        <v>3</v>
      </c>
      <c r="AP872" s="600">
        <v>3</v>
      </c>
      <c r="AQ872" s="600">
        <v>3</v>
      </c>
      <c r="AR872" s="600"/>
      <c r="AS872" s="600"/>
      <c r="AT872" s="600"/>
      <c r="AU872" s="600"/>
      <c r="AV872" s="600">
        <v>-26.4</v>
      </c>
      <c r="AW872" s="600">
        <v>-26.4</v>
      </c>
      <c r="AX872" s="600">
        <v>-26.4</v>
      </c>
      <c r="AY872" s="600">
        <v>-112.9</v>
      </c>
      <c r="AZ872" s="600"/>
      <c r="BA872" s="600"/>
      <c r="BB872" s="600"/>
      <c r="BC872" s="600" t="str">
        <f t="shared" si="36"/>
        <v>FAIL</v>
      </c>
      <c r="BD872" s="600" t="str">
        <f t="shared" si="37"/>
        <v>FAIL</v>
      </c>
      <c r="BE872" s="600" t="str">
        <f t="shared" si="38"/>
        <v>FAIL</v>
      </c>
      <c r="BF872" s="600" t="s">
        <v>21</v>
      </c>
    </row>
    <row r="873" spans="1:59" ht="17.350000000000001">
      <c r="A873" s="599"/>
      <c r="B873" s="599" t="s">
        <v>8302</v>
      </c>
      <c r="C873" s="599" t="s">
        <v>7272</v>
      </c>
      <c r="D873" s="599" t="s">
        <v>16</v>
      </c>
      <c r="E873" s="599" t="s">
        <v>1388</v>
      </c>
      <c r="F873" s="599" t="s">
        <v>4702</v>
      </c>
      <c r="G873" s="599" t="s">
        <v>39</v>
      </c>
      <c r="H873" s="599" t="s">
        <v>4168</v>
      </c>
      <c r="I873" s="599">
        <v>1.2</v>
      </c>
      <c r="J873" s="599">
        <v>3.7</v>
      </c>
      <c r="K873" s="599" t="s">
        <v>1194</v>
      </c>
      <c r="L873" s="599" t="s">
        <v>1194</v>
      </c>
      <c r="M873" s="599" t="s">
        <v>7273</v>
      </c>
      <c r="N873" s="599" t="s">
        <v>79</v>
      </c>
      <c r="O873" s="599" t="s">
        <v>7274</v>
      </c>
      <c r="P873" s="599">
        <v>9</v>
      </c>
      <c r="Q873" s="599" t="s">
        <v>8298</v>
      </c>
      <c r="R873" s="599" t="s">
        <v>6747</v>
      </c>
      <c r="S873" s="599"/>
      <c r="T873" s="599" t="s">
        <v>7275</v>
      </c>
      <c r="U873" s="599" t="s">
        <v>7276</v>
      </c>
      <c r="V873" s="599" t="s">
        <v>7276</v>
      </c>
      <c r="W873" s="599" t="s">
        <v>7299</v>
      </c>
      <c r="X873" s="599">
        <v>0</v>
      </c>
      <c r="Y873" s="599">
        <v>2</v>
      </c>
      <c r="Z873" s="599" t="s">
        <v>7300</v>
      </c>
      <c r="AA873" s="599" t="s">
        <v>7301</v>
      </c>
      <c r="AB873" s="599" t="s">
        <v>8302</v>
      </c>
      <c r="AC873" s="599"/>
      <c r="AD873" s="599"/>
      <c r="AE873" s="599"/>
      <c r="AF873" s="599">
        <v>1150</v>
      </c>
      <c r="AG873" s="599">
        <v>1175</v>
      </c>
      <c r="AH873" s="599">
        <v>1200</v>
      </c>
      <c r="AI873" s="599">
        <v>2300</v>
      </c>
      <c r="AJ873" s="599">
        <v>2350</v>
      </c>
      <c r="AK873" s="599">
        <v>2400</v>
      </c>
      <c r="AL873" s="599">
        <v>1150</v>
      </c>
      <c r="AM873" s="599">
        <v>1125</v>
      </c>
      <c r="AN873" s="599">
        <v>1100</v>
      </c>
      <c r="AO873" s="599">
        <v>3</v>
      </c>
      <c r="AP873" s="599">
        <v>3</v>
      </c>
      <c r="AQ873" s="599">
        <v>3</v>
      </c>
      <c r="AR873" s="599"/>
      <c r="AS873" s="599"/>
      <c r="AT873" s="599"/>
      <c r="AU873" s="599"/>
      <c r="AV873" s="599">
        <v>-15.8</v>
      </c>
      <c r="AW873" s="599">
        <v>-15.8</v>
      </c>
      <c r="AX873" s="599">
        <v>-15.8</v>
      </c>
      <c r="AY873" s="599">
        <v>-112.9</v>
      </c>
      <c r="AZ873" s="599"/>
      <c r="BA873" s="599"/>
      <c r="BB873" s="599"/>
      <c r="BC873" s="599" t="str">
        <f t="shared" si="36"/>
        <v>FAIL</v>
      </c>
      <c r="BD873" s="599" t="str">
        <f t="shared" si="37"/>
        <v>FAIL</v>
      </c>
      <c r="BE873" s="599" t="str">
        <f t="shared" si="38"/>
        <v>FAIL</v>
      </c>
      <c r="BF873" s="599" t="s">
        <v>21</v>
      </c>
    </row>
    <row r="874" spans="1:59" ht="17.350000000000001">
      <c r="A874" s="600"/>
      <c r="B874" s="600" t="s">
        <v>8303</v>
      </c>
      <c r="C874" s="600" t="s">
        <v>7272</v>
      </c>
      <c r="D874" s="600" t="s">
        <v>16</v>
      </c>
      <c r="E874" s="599" t="s">
        <v>1388</v>
      </c>
      <c r="F874" s="600" t="s">
        <v>4702</v>
      </c>
      <c r="G874" s="600" t="s">
        <v>39</v>
      </c>
      <c r="H874" s="600" t="s">
        <v>4168</v>
      </c>
      <c r="I874" s="600">
        <v>1.2</v>
      </c>
      <c r="J874" s="600">
        <v>3.7</v>
      </c>
      <c r="K874" s="600" t="s">
        <v>1194</v>
      </c>
      <c r="L874" s="600" t="s">
        <v>1194</v>
      </c>
      <c r="M874" s="600" t="s">
        <v>7273</v>
      </c>
      <c r="N874" s="600" t="s">
        <v>79</v>
      </c>
      <c r="O874" s="600" t="s">
        <v>7274</v>
      </c>
      <c r="P874" s="600">
        <v>9</v>
      </c>
      <c r="Q874" s="600" t="s">
        <v>8298</v>
      </c>
      <c r="R874" s="600" t="s">
        <v>6747</v>
      </c>
      <c r="S874" s="600"/>
      <c r="T874" s="600" t="s">
        <v>7275</v>
      </c>
      <c r="U874" s="600" t="s">
        <v>7276</v>
      </c>
      <c r="V874" s="600" t="s">
        <v>7276</v>
      </c>
      <c r="W874" s="600" t="s">
        <v>4373</v>
      </c>
      <c r="X874" s="600">
        <v>0</v>
      </c>
      <c r="Y874" s="600">
        <v>3</v>
      </c>
      <c r="Z874" s="600" t="s">
        <v>7303</v>
      </c>
      <c r="AA874" s="600" t="s">
        <v>7304</v>
      </c>
      <c r="AB874" s="600" t="s">
        <v>8303</v>
      </c>
      <c r="AC874" s="600"/>
      <c r="AD874" s="600"/>
      <c r="AE874" s="600"/>
      <c r="AF874" s="600">
        <v>766.66700000000003</v>
      </c>
      <c r="AG874" s="600">
        <v>783.33299999999997</v>
      </c>
      <c r="AH874" s="600">
        <v>800</v>
      </c>
      <c r="AI874" s="600">
        <v>2300</v>
      </c>
      <c r="AJ874" s="600">
        <v>2350</v>
      </c>
      <c r="AK874" s="600">
        <v>2400</v>
      </c>
      <c r="AL874" s="600">
        <v>1533.33</v>
      </c>
      <c r="AM874" s="600">
        <v>1516.67</v>
      </c>
      <c r="AN874" s="600">
        <v>1500</v>
      </c>
      <c r="AO874" s="600">
        <v>3</v>
      </c>
      <c r="AP874" s="600">
        <v>3</v>
      </c>
      <c r="AQ874" s="600">
        <v>3</v>
      </c>
      <c r="AR874" s="600"/>
      <c r="AS874" s="600"/>
      <c r="AT874" s="600"/>
      <c r="AU874" s="600"/>
      <c r="AV874" s="600">
        <v>-45.5</v>
      </c>
      <c r="AW874" s="600">
        <v>-45.5</v>
      </c>
      <c r="AX874" s="600">
        <v>-45.5</v>
      </c>
      <c r="AY874" s="600">
        <v>-112.9</v>
      </c>
      <c r="AZ874" s="600"/>
      <c r="BA874" s="600"/>
      <c r="BB874" s="600"/>
      <c r="BC874" s="600" t="str">
        <f t="shared" si="36"/>
        <v>FAIL</v>
      </c>
      <c r="BD874" s="600" t="str">
        <f t="shared" si="37"/>
        <v>FAIL</v>
      </c>
      <c r="BE874" s="600" t="str">
        <f t="shared" si="38"/>
        <v>FAIL</v>
      </c>
      <c r="BF874" s="600" t="s">
        <v>21</v>
      </c>
    </row>
    <row r="875" spans="1:59" ht="17.350000000000001">
      <c r="A875" s="599"/>
      <c r="B875" s="599" t="s">
        <v>8304</v>
      </c>
      <c r="C875" s="599" t="s">
        <v>7272</v>
      </c>
      <c r="D875" s="599" t="s">
        <v>16</v>
      </c>
      <c r="E875" s="599" t="s">
        <v>1388</v>
      </c>
      <c r="F875" s="599" t="s">
        <v>4702</v>
      </c>
      <c r="G875" s="599" t="s">
        <v>39</v>
      </c>
      <c r="H875" s="599" t="s">
        <v>4168</v>
      </c>
      <c r="I875" s="599">
        <v>1.2</v>
      </c>
      <c r="J875" s="599">
        <v>3.7</v>
      </c>
      <c r="K875" s="599" t="s">
        <v>1194</v>
      </c>
      <c r="L875" s="599" t="s">
        <v>1194</v>
      </c>
      <c r="M875" s="599" t="s">
        <v>7273</v>
      </c>
      <c r="N875" s="599" t="s">
        <v>79</v>
      </c>
      <c r="O875" s="599" t="s">
        <v>7274</v>
      </c>
      <c r="P875" s="599">
        <v>9</v>
      </c>
      <c r="Q875" s="599" t="s">
        <v>8298</v>
      </c>
      <c r="R875" s="599" t="s">
        <v>6747</v>
      </c>
      <c r="S875" s="599"/>
      <c r="T875" s="599" t="s">
        <v>7275</v>
      </c>
      <c r="U875" s="599" t="s">
        <v>7276</v>
      </c>
      <c r="V875" s="599" t="s">
        <v>7276</v>
      </c>
      <c r="W875" s="599" t="s">
        <v>7306</v>
      </c>
      <c r="X875" s="599">
        <v>0</v>
      </c>
      <c r="Y875" s="599">
        <v>4</v>
      </c>
      <c r="Z875" s="599" t="s">
        <v>7307</v>
      </c>
      <c r="AA875" s="599" t="s">
        <v>7308</v>
      </c>
      <c r="AB875" s="599" t="s">
        <v>8304</v>
      </c>
      <c r="AC875" s="599"/>
      <c r="AD875" s="599"/>
      <c r="AE875" s="599"/>
      <c r="AF875" s="599">
        <v>575</v>
      </c>
      <c r="AG875" s="599">
        <v>587.5</v>
      </c>
      <c r="AH875" s="599">
        <v>600</v>
      </c>
      <c r="AI875" s="599">
        <v>2300</v>
      </c>
      <c r="AJ875" s="599">
        <v>2350</v>
      </c>
      <c r="AK875" s="599">
        <v>2400</v>
      </c>
      <c r="AL875" s="599">
        <v>1725</v>
      </c>
      <c r="AM875" s="599">
        <v>1712.5</v>
      </c>
      <c r="AN875" s="599">
        <v>1700</v>
      </c>
      <c r="AO875" s="599">
        <v>3</v>
      </c>
      <c r="AP875" s="599">
        <v>3</v>
      </c>
      <c r="AQ875" s="599">
        <v>3</v>
      </c>
      <c r="AR875" s="599"/>
      <c r="AS875" s="599"/>
      <c r="AT875" s="599"/>
      <c r="AU875" s="599"/>
      <c r="AV875" s="599">
        <v>-35.5</v>
      </c>
      <c r="AW875" s="599">
        <v>-35.5</v>
      </c>
      <c r="AX875" s="599">
        <v>-35.5</v>
      </c>
      <c r="AY875" s="599">
        <v>-112.9</v>
      </c>
      <c r="AZ875" s="599"/>
      <c r="BA875" s="599"/>
      <c r="BB875" s="599"/>
      <c r="BC875" s="599" t="str">
        <f t="shared" si="36"/>
        <v>FAIL</v>
      </c>
      <c r="BD875" s="599" t="str">
        <f t="shared" si="37"/>
        <v>FAIL</v>
      </c>
      <c r="BE875" s="599" t="str">
        <f t="shared" si="38"/>
        <v>FAIL</v>
      </c>
      <c r="BF875" s="599" t="s">
        <v>21</v>
      </c>
    </row>
    <row r="876" spans="1:59" ht="17.350000000000001">
      <c r="A876" s="600"/>
      <c r="B876" s="600" t="s">
        <v>8305</v>
      </c>
      <c r="C876" s="600" t="s">
        <v>7272</v>
      </c>
      <c r="D876" s="600" t="s">
        <v>16</v>
      </c>
      <c r="E876" s="599" t="s">
        <v>1388</v>
      </c>
      <c r="F876" s="600" t="s">
        <v>4702</v>
      </c>
      <c r="G876" s="600" t="s">
        <v>39</v>
      </c>
      <c r="H876" s="600" t="s">
        <v>4168</v>
      </c>
      <c r="I876" s="600">
        <v>1.2</v>
      </c>
      <c r="J876" s="600">
        <v>3.7</v>
      </c>
      <c r="K876" s="600" t="s">
        <v>1194</v>
      </c>
      <c r="L876" s="600" t="s">
        <v>1194</v>
      </c>
      <c r="M876" s="600" t="s">
        <v>7273</v>
      </c>
      <c r="N876" s="600" t="s">
        <v>79</v>
      </c>
      <c r="O876" s="600" t="s">
        <v>7274</v>
      </c>
      <c r="P876" s="600">
        <v>9</v>
      </c>
      <c r="Q876" s="600" t="s">
        <v>8298</v>
      </c>
      <c r="R876" s="600" t="s">
        <v>6747</v>
      </c>
      <c r="S876" s="600"/>
      <c r="T876" s="600" t="s">
        <v>7275</v>
      </c>
      <c r="U876" s="600" t="s">
        <v>7276</v>
      </c>
      <c r="V876" s="600" t="s">
        <v>7276</v>
      </c>
      <c r="W876" s="600" t="s">
        <v>7310</v>
      </c>
      <c r="X876" s="600">
        <v>0</v>
      </c>
      <c r="Y876" s="600">
        <v>5</v>
      </c>
      <c r="Z876" s="600" t="s">
        <v>7311</v>
      </c>
      <c r="AA876" s="600" t="s">
        <v>7312</v>
      </c>
      <c r="AB876" s="600" t="s">
        <v>8305</v>
      </c>
      <c r="AC876" s="600"/>
      <c r="AD876" s="600"/>
      <c r="AE876" s="600"/>
      <c r="AF876" s="600">
        <v>460</v>
      </c>
      <c r="AG876" s="600">
        <v>470</v>
      </c>
      <c r="AH876" s="600">
        <v>480</v>
      </c>
      <c r="AI876" s="600">
        <v>2300</v>
      </c>
      <c r="AJ876" s="600">
        <v>2350</v>
      </c>
      <c r="AK876" s="600">
        <v>2400</v>
      </c>
      <c r="AL876" s="600">
        <v>1840</v>
      </c>
      <c r="AM876" s="600">
        <v>1830</v>
      </c>
      <c r="AN876" s="600">
        <v>1820</v>
      </c>
      <c r="AO876" s="600">
        <v>3</v>
      </c>
      <c r="AP876" s="600">
        <v>3</v>
      </c>
      <c r="AQ876" s="600">
        <v>3</v>
      </c>
      <c r="AR876" s="600"/>
      <c r="AS876" s="600"/>
      <c r="AT876" s="600"/>
      <c r="AU876" s="600"/>
      <c r="AV876" s="600">
        <v>-35.5</v>
      </c>
      <c r="AW876" s="600">
        <v>-35.5</v>
      </c>
      <c r="AX876" s="600">
        <v>-35.5</v>
      </c>
      <c r="AY876" s="600">
        <v>-112.9</v>
      </c>
      <c r="AZ876" s="600"/>
      <c r="BA876" s="600"/>
      <c r="BB876" s="600"/>
      <c r="BC876" s="600" t="str">
        <f t="shared" si="36"/>
        <v>FAIL</v>
      </c>
      <c r="BD876" s="600" t="str">
        <f t="shared" si="37"/>
        <v>FAIL</v>
      </c>
      <c r="BE876" s="600" t="str">
        <f t="shared" si="38"/>
        <v>FAIL</v>
      </c>
      <c r="BF876" s="600" t="s">
        <v>21</v>
      </c>
    </row>
    <row r="877" spans="1:59" ht="17.350000000000001">
      <c r="A877" s="599"/>
      <c r="B877" s="599" t="s">
        <v>8306</v>
      </c>
      <c r="C877" s="599" t="s">
        <v>7272</v>
      </c>
      <c r="D877" s="599" t="s">
        <v>16</v>
      </c>
      <c r="E877" s="599" t="s">
        <v>1388</v>
      </c>
      <c r="F877" s="599" t="s">
        <v>4702</v>
      </c>
      <c r="G877" s="599" t="s">
        <v>39</v>
      </c>
      <c r="H877" s="599" t="s">
        <v>4168</v>
      </c>
      <c r="I877" s="599">
        <v>1.2</v>
      </c>
      <c r="J877" s="599">
        <v>3.7</v>
      </c>
      <c r="K877" s="599" t="s">
        <v>1194</v>
      </c>
      <c r="L877" s="599" t="s">
        <v>1194</v>
      </c>
      <c r="M877" s="599" t="s">
        <v>7273</v>
      </c>
      <c r="N877" s="599" t="s">
        <v>79</v>
      </c>
      <c r="O877" s="599" t="s">
        <v>7274</v>
      </c>
      <c r="P877" s="599">
        <v>9</v>
      </c>
      <c r="Q877" s="599" t="s">
        <v>8298</v>
      </c>
      <c r="R877" s="599" t="s">
        <v>6747</v>
      </c>
      <c r="S877" s="599" t="s">
        <v>7336</v>
      </c>
      <c r="T877" s="599"/>
      <c r="U877" s="599" t="s">
        <v>8227</v>
      </c>
      <c r="V877" s="599" t="s">
        <v>8307</v>
      </c>
      <c r="W877" s="599" t="s">
        <v>7299</v>
      </c>
      <c r="X877" s="599">
        <v>2</v>
      </c>
      <c r="Y877" s="599"/>
      <c r="Z877" s="599" t="s">
        <v>7339</v>
      </c>
      <c r="AA877" s="599"/>
      <c r="AB877" s="599" t="s">
        <v>8306</v>
      </c>
      <c r="AC877" s="599">
        <v>703</v>
      </c>
      <c r="AD877" s="599">
        <v>718</v>
      </c>
      <c r="AE877" s="599">
        <v>733</v>
      </c>
      <c r="AF877" s="599"/>
      <c r="AG877" s="599"/>
      <c r="AH877" s="599"/>
      <c r="AI877" s="599">
        <v>2300</v>
      </c>
      <c r="AJ877" s="599">
        <v>2350</v>
      </c>
      <c r="AK877" s="599">
        <v>2400</v>
      </c>
      <c r="AL877" s="599"/>
      <c r="AM877" s="599"/>
      <c r="AN877" s="599"/>
      <c r="AO877" s="599"/>
      <c r="AP877" s="599"/>
      <c r="AQ877" s="599"/>
      <c r="AR877" s="599"/>
      <c r="AS877" s="599">
        <v>-5.3</v>
      </c>
      <c r="AT877" s="599">
        <v>-5.3</v>
      </c>
      <c r="AU877" s="599">
        <v>-5.3</v>
      </c>
      <c r="AV877" s="599"/>
      <c r="AW877" s="599"/>
      <c r="AX877" s="599"/>
      <c r="AY877" s="599">
        <v>-112.9</v>
      </c>
      <c r="AZ877" s="599"/>
      <c r="BA877" s="599"/>
      <c r="BB877" s="599"/>
      <c r="BC877" s="599" t="str">
        <f t="shared" si="36"/>
        <v>FAIL</v>
      </c>
      <c r="BD877" s="599" t="str">
        <f t="shared" si="37"/>
        <v>FAIL</v>
      </c>
      <c r="BE877" s="599" t="str">
        <f t="shared" si="38"/>
        <v>FAIL</v>
      </c>
      <c r="BF877" s="599" t="s">
        <v>21</v>
      </c>
    </row>
    <row r="878" spans="1:59" ht="17.350000000000001">
      <c r="A878" s="600"/>
      <c r="B878" s="600" t="s">
        <v>8308</v>
      </c>
      <c r="C878" s="600" t="s">
        <v>7272</v>
      </c>
      <c r="D878" s="600" t="s">
        <v>16</v>
      </c>
      <c r="E878" s="599" t="s">
        <v>1388</v>
      </c>
      <c r="F878" s="600" t="s">
        <v>4702</v>
      </c>
      <c r="G878" s="600" t="s">
        <v>39</v>
      </c>
      <c r="H878" s="600" t="s">
        <v>4168</v>
      </c>
      <c r="I878" s="600">
        <v>1.2</v>
      </c>
      <c r="J878" s="600">
        <v>3.7</v>
      </c>
      <c r="K878" s="600" t="s">
        <v>1194</v>
      </c>
      <c r="L878" s="600" t="s">
        <v>1194</v>
      </c>
      <c r="M878" s="600" t="s">
        <v>7273</v>
      </c>
      <c r="N878" s="600" t="s">
        <v>79</v>
      </c>
      <c r="O878" s="600" t="s">
        <v>7274</v>
      </c>
      <c r="P878" s="600">
        <v>9</v>
      </c>
      <c r="Q878" s="600" t="s">
        <v>8298</v>
      </c>
      <c r="R878" s="600" t="s">
        <v>6747</v>
      </c>
      <c r="S878" s="600" t="s">
        <v>7336</v>
      </c>
      <c r="T878" s="600" t="s">
        <v>7275</v>
      </c>
      <c r="U878" s="600" t="s">
        <v>8227</v>
      </c>
      <c r="V878" s="600" t="s">
        <v>8307</v>
      </c>
      <c r="W878" s="600" t="s">
        <v>7299</v>
      </c>
      <c r="X878" s="600">
        <v>-1</v>
      </c>
      <c r="Y878" s="600">
        <v>1</v>
      </c>
      <c r="Z878" s="600" t="s">
        <v>7341</v>
      </c>
      <c r="AA878" s="600" t="s">
        <v>7342</v>
      </c>
      <c r="AB878" s="600" t="s">
        <v>8308</v>
      </c>
      <c r="AC878" s="600">
        <v>703</v>
      </c>
      <c r="AD878" s="600">
        <v>718</v>
      </c>
      <c r="AE878" s="600">
        <v>733</v>
      </c>
      <c r="AF878" s="600">
        <v>3003</v>
      </c>
      <c r="AG878" s="600">
        <v>3068</v>
      </c>
      <c r="AH878" s="600">
        <v>3133</v>
      </c>
      <c r="AI878" s="600">
        <v>2300</v>
      </c>
      <c r="AJ878" s="600">
        <v>2350</v>
      </c>
      <c r="AK878" s="600">
        <v>2400</v>
      </c>
      <c r="AL878" s="600">
        <v>603</v>
      </c>
      <c r="AM878" s="600">
        <v>668</v>
      </c>
      <c r="AN878" s="600">
        <v>733</v>
      </c>
      <c r="AO878" s="600">
        <v>3</v>
      </c>
      <c r="AP878" s="600">
        <v>3</v>
      </c>
      <c r="AQ878" s="600">
        <v>3</v>
      </c>
      <c r="AR878" s="600"/>
      <c r="AS878" s="600">
        <v>-9.3000000000000007</v>
      </c>
      <c r="AT878" s="600">
        <v>-9.3000000000000007</v>
      </c>
      <c r="AU878" s="600">
        <v>-9.3000000000000007</v>
      </c>
      <c r="AV878" s="600">
        <v>-15.7</v>
      </c>
      <c r="AW878" s="600">
        <v>-15.7</v>
      </c>
      <c r="AX878" s="600">
        <v>-15.7</v>
      </c>
      <c r="AY878" s="600">
        <v>-112.9</v>
      </c>
      <c r="AZ878" s="600"/>
      <c r="BA878" s="600"/>
      <c r="BB878" s="600"/>
      <c r="BC878" s="600" t="str">
        <f t="shared" si="36"/>
        <v>FAIL</v>
      </c>
      <c r="BD878" s="600" t="str">
        <f t="shared" si="37"/>
        <v>FAIL</v>
      </c>
      <c r="BE878" s="600" t="str">
        <f t="shared" si="38"/>
        <v>FAIL</v>
      </c>
      <c r="BF878" s="600" t="s">
        <v>21</v>
      </c>
    </row>
    <row r="879" spans="1:59" ht="17.350000000000001">
      <c r="A879" s="599"/>
      <c r="B879" s="599" t="s">
        <v>8309</v>
      </c>
      <c r="C879" s="599" t="s">
        <v>7272</v>
      </c>
      <c r="D879" s="599" t="s">
        <v>16</v>
      </c>
      <c r="E879" s="599" t="s">
        <v>1388</v>
      </c>
      <c r="F879" s="599" t="s">
        <v>4702</v>
      </c>
      <c r="G879" s="599" t="s">
        <v>39</v>
      </c>
      <c r="H879" s="599" t="s">
        <v>4168</v>
      </c>
      <c r="I879" s="599">
        <v>1.2</v>
      </c>
      <c r="J879" s="599">
        <v>3.7</v>
      </c>
      <c r="K879" s="599" t="s">
        <v>1194</v>
      </c>
      <c r="L879" s="599" t="s">
        <v>1194</v>
      </c>
      <c r="M879" s="599" t="s">
        <v>7273</v>
      </c>
      <c r="N879" s="599" t="s">
        <v>79</v>
      </c>
      <c r="O879" s="599" t="s">
        <v>7274</v>
      </c>
      <c r="P879" s="599">
        <v>9</v>
      </c>
      <c r="Q879" s="599" t="s">
        <v>8298</v>
      </c>
      <c r="R879" s="599" t="s">
        <v>6747</v>
      </c>
      <c r="S879" s="599" t="s">
        <v>7336</v>
      </c>
      <c r="T879" s="599" t="s">
        <v>7275</v>
      </c>
      <c r="U879" s="599" t="s">
        <v>8227</v>
      </c>
      <c r="V879" s="599" t="s">
        <v>8307</v>
      </c>
      <c r="W879" s="599" t="s">
        <v>7299</v>
      </c>
      <c r="X879" s="599">
        <v>1</v>
      </c>
      <c r="Y879" s="599">
        <v>1</v>
      </c>
      <c r="Z879" s="599" t="s">
        <v>7344</v>
      </c>
      <c r="AA879" s="599" t="s">
        <v>7345</v>
      </c>
      <c r="AB879" s="599" t="s">
        <v>8309</v>
      </c>
      <c r="AC879" s="599">
        <v>733</v>
      </c>
      <c r="AD879" s="599">
        <v>718</v>
      </c>
      <c r="AE879" s="599">
        <v>703</v>
      </c>
      <c r="AF879" s="599">
        <v>1567</v>
      </c>
      <c r="AG879" s="599">
        <v>1632</v>
      </c>
      <c r="AH879" s="599">
        <v>1697</v>
      </c>
      <c r="AI879" s="599">
        <v>2300</v>
      </c>
      <c r="AJ879" s="599">
        <v>2350</v>
      </c>
      <c r="AK879" s="599">
        <v>2400</v>
      </c>
      <c r="AL879" s="599">
        <v>733</v>
      </c>
      <c r="AM879" s="599">
        <v>668</v>
      </c>
      <c r="AN879" s="599">
        <v>603</v>
      </c>
      <c r="AO879" s="599">
        <v>3</v>
      </c>
      <c r="AP879" s="599">
        <v>3</v>
      </c>
      <c r="AQ879" s="599">
        <v>3</v>
      </c>
      <c r="AR879" s="599"/>
      <c r="AS879" s="599">
        <v>-9.3000000000000007</v>
      </c>
      <c r="AT879" s="599">
        <v>-9.3000000000000007</v>
      </c>
      <c r="AU879" s="599">
        <v>-9.3000000000000007</v>
      </c>
      <c r="AV879" s="599">
        <v>-15.8</v>
      </c>
      <c r="AW879" s="599">
        <v>-15.8</v>
      </c>
      <c r="AX879" s="599">
        <v>-15.8</v>
      </c>
      <c r="AY879" s="599">
        <v>-112.9</v>
      </c>
      <c r="AZ879" s="599"/>
      <c r="BA879" s="599"/>
      <c r="BB879" s="599"/>
      <c r="BC879" s="599" t="str">
        <f t="shared" si="36"/>
        <v>FAIL</v>
      </c>
      <c r="BD879" s="599" t="str">
        <f t="shared" si="37"/>
        <v>FAIL</v>
      </c>
      <c r="BE879" s="599" t="str">
        <f t="shared" si="38"/>
        <v>FAIL</v>
      </c>
      <c r="BF879" s="599" t="s">
        <v>21</v>
      </c>
    </row>
    <row r="880" spans="1:59" ht="17.350000000000001">
      <c r="A880" s="600"/>
      <c r="B880" s="600" t="s">
        <v>8310</v>
      </c>
      <c r="C880" s="600" t="s">
        <v>7272</v>
      </c>
      <c r="D880" s="600" t="s">
        <v>16</v>
      </c>
      <c r="E880" s="599" t="s">
        <v>1388</v>
      </c>
      <c r="F880" s="600" t="s">
        <v>4702</v>
      </c>
      <c r="G880" s="600" t="s">
        <v>39</v>
      </c>
      <c r="H880" s="600" t="s">
        <v>4168</v>
      </c>
      <c r="I880" s="600">
        <v>1.2</v>
      </c>
      <c r="J880" s="600">
        <v>3.7</v>
      </c>
      <c r="K880" s="600" t="s">
        <v>1194</v>
      </c>
      <c r="L880" s="600" t="s">
        <v>1194</v>
      </c>
      <c r="M880" s="600" t="s">
        <v>7273</v>
      </c>
      <c r="N880" s="600" t="s">
        <v>79</v>
      </c>
      <c r="O880" s="600" t="s">
        <v>7274</v>
      </c>
      <c r="P880" s="600">
        <v>9</v>
      </c>
      <c r="Q880" s="600" t="s">
        <v>8298</v>
      </c>
      <c r="R880" s="600" t="s">
        <v>6747</v>
      </c>
      <c r="S880" s="600" t="s">
        <v>7336</v>
      </c>
      <c r="T880" s="600" t="s">
        <v>7275</v>
      </c>
      <c r="U880" s="600" t="s">
        <v>8227</v>
      </c>
      <c r="V880" s="600" t="s">
        <v>8307</v>
      </c>
      <c r="W880" s="600" t="s">
        <v>4373</v>
      </c>
      <c r="X880" s="600">
        <v>-1</v>
      </c>
      <c r="Y880" s="600">
        <v>2</v>
      </c>
      <c r="Z880" s="600" t="s">
        <v>7347</v>
      </c>
      <c r="AA880" s="600" t="s">
        <v>7348</v>
      </c>
      <c r="AB880" s="600" t="s">
        <v>8310</v>
      </c>
      <c r="AC880" s="600">
        <v>703</v>
      </c>
      <c r="AD880" s="600">
        <v>718</v>
      </c>
      <c r="AE880" s="600">
        <v>733</v>
      </c>
      <c r="AF880" s="600">
        <v>1501.5</v>
      </c>
      <c r="AG880" s="600">
        <v>1534</v>
      </c>
      <c r="AH880" s="600">
        <v>1566.5</v>
      </c>
      <c r="AI880" s="600">
        <v>2300</v>
      </c>
      <c r="AJ880" s="600">
        <v>2350</v>
      </c>
      <c r="AK880" s="600">
        <v>2400</v>
      </c>
      <c r="AL880" s="600">
        <v>798.5</v>
      </c>
      <c r="AM880" s="600">
        <v>766</v>
      </c>
      <c r="AN880" s="600">
        <v>733.5</v>
      </c>
      <c r="AO880" s="600">
        <v>3</v>
      </c>
      <c r="AP880" s="600">
        <v>3</v>
      </c>
      <c r="AQ880" s="600">
        <v>3</v>
      </c>
      <c r="AR880" s="600"/>
      <c r="AS880" s="600">
        <v>-9.3000000000000007</v>
      </c>
      <c r="AT880" s="600">
        <v>-9.3000000000000007</v>
      </c>
      <c r="AU880" s="600">
        <v>-9.3000000000000007</v>
      </c>
      <c r="AV880" s="600">
        <v>-16.3</v>
      </c>
      <c r="AW880" s="600">
        <v>-15.8</v>
      </c>
      <c r="AX880" s="600">
        <v>-15.8</v>
      </c>
      <c r="AY880" s="600">
        <v>-112.9</v>
      </c>
      <c r="AZ880" s="600"/>
      <c r="BA880" s="600"/>
      <c r="BB880" s="600"/>
      <c r="BC880" s="600" t="str">
        <f t="shared" si="36"/>
        <v>FAIL</v>
      </c>
      <c r="BD880" s="600" t="str">
        <f t="shared" si="37"/>
        <v>FAIL</v>
      </c>
      <c r="BE880" s="600" t="str">
        <f t="shared" si="38"/>
        <v>FAIL</v>
      </c>
      <c r="BF880" s="600" t="s">
        <v>21</v>
      </c>
    </row>
    <row r="881" spans="1:58" ht="17.350000000000001">
      <c r="A881" s="599"/>
      <c r="B881" s="599" t="s">
        <v>8311</v>
      </c>
      <c r="C881" s="599" t="s">
        <v>7272</v>
      </c>
      <c r="D881" s="599" t="s">
        <v>16</v>
      </c>
      <c r="E881" s="599" t="s">
        <v>1388</v>
      </c>
      <c r="F881" s="599" t="s">
        <v>4702</v>
      </c>
      <c r="G881" s="599" t="s">
        <v>39</v>
      </c>
      <c r="H881" s="599" t="s">
        <v>4168</v>
      </c>
      <c r="I881" s="599">
        <v>1.2</v>
      </c>
      <c r="J881" s="599">
        <v>3.7</v>
      </c>
      <c r="K881" s="599" t="s">
        <v>1194</v>
      </c>
      <c r="L881" s="599" t="s">
        <v>1194</v>
      </c>
      <c r="M881" s="599" t="s">
        <v>7273</v>
      </c>
      <c r="N881" s="599" t="s">
        <v>79</v>
      </c>
      <c r="O881" s="599" t="s">
        <v>7274</v>
      </c>
      <c r="P881" s="599">
        <v>9</v>
      </c>
      <c r="Q881" s="599" t="s">
        <v>8298</v>
      </c>
      <c r="R881" s="599" t="s">
        <v>6747</v>
      </c>
      <c r="S881" s="599" t="s">
        <v>7336</v>
      </c>
      <c r="T881" s="599" t="s">
        <v>7275</v>
      </c>
      <c r="U881" s="599" t="s">
        <v>8227</v>
      </c>
      <c r="V881" s="599" t="s">
        <v>8307</v>
      </c>
      <c r="W881" s="599" t="s">
        <v>4373</v>
      </c>
      <c r="X881" s="599">
        <v>1</v>
      </c>
      <c r="Y881" s="599">
        <v>2</v>
      </c>
      <c r="Z881" s="599" t="s">
        <v>7350</v>
      </c>
      <c r="AA881" s="599" t="s">
        <v>7351</v>
      </c>
      <c r="AB881" s="599" t="s">
        <v>8311</v>
      </c>
      <c r="AC881" s="599">
        <v>733</v>
      </c>
      <c r="AD881" s="599">
        <v>718</v>
      </c>
      <c r="AE881" s="599">
        <v>703</v>
      </c>
      <c r="AF881" s="599">
        <v>783.5</v>
      </c>
      <c r="AG881" s="599">
        <v>816</v>
      </c>
      <c r="AH881" s="599">
        <v>848.5</v>
      </c>
      <c r="AI881" s="599">
        <v>2300</v>
      </c>
      <c r="AJ881" s="599">
        <v>2350</v>
      </c>
      <c r="AK881" s="599">
        <v>2400</v>
      </c>
      <c r="AL881" s="599">
        <v>1516.5</v>
      </c>
      <c r="AM881" s="599">
        <v>1484</v>
      </c>
      <c r="AN881" s="599">
        <v>1451.5</v>
      </c>
      <c r="AO881" s="599">
        <v>3</v>
      </c>
      <c r="AP881" s="599">
        <v>3</v>
      </c>
      <c r="AQ881" s="599">
        <v>3</v>
      </c>
      <c r="AR881" s="599"/>
      <c r="AS881" s="599">
        <v>-9.3000000000000007</v>
      </c>
      <c r="AT881" s="599">
        <v>-9.3000000000000007</v>
      </c>
      <c r="AU881" s="599">
        <v>-9.3000000000000007</v>
      </c>
      <c r="AV881" s="599">
        <v>-45.5</v>
      </c>
      <c r="AW881" s="599">
        <v>-45.5</v>
      </c>
      <c r="AX881" s="599">
        <v>-45.5</v>
      </c>
      <c r="AY881" s="599">
        <v>-112.9</v>
      </c>
      <c r="AZ881" s="599"/>
      <c r="BA881" s="599"/>
      <c r="BB881" s="599"/>
      <c r="BC881" s="599" t="str">
        <f t="shared" si="36"/>
        <v>FAIL</v>
      </c>
      <c r="BD881" s="599" t="str">
        <f t="shared" si="37"/>
        <v>FAIL</v>
      </c>
      <c r="BE881" s="599" t="str">
        <f t="shared" si="38"/>
        <v>FAIL</v>
      </c>
      <c r="BF881" s="599" t="s">
        <v>21</v>
      </c>
    </row>
    <row r="882" spans="1:58" ht="17.350000000000001">
      <c r="A882" s="600"/>
      <c r="B882" s="600" t="s">
        <v>8312</v>
      </c>
      <c r="C882" s="600" t="s">
        <v>7272</v>
      </c>
      <c r="D882" s="600" t="s">
        <v>16</v>
      </c>
      <c r="E882" s="599" t="s">
        <v>1388</v>
      </c>
      <c r="F882" s="600" t="s">
        <v>4702</v>
      </c>
      <c r="G882" s="600" t="s">
        <v>39</v>
      </c>
      <c r="H882" s="600" t="s">
        <v>4168</v>
      </c>
      <c r="I882" s="600">
        <v>1.2</v>
      </c>
      <c r="J882" s="600">
        <v>3.7</v>
      </c>
      <c r="K882" s="600" t="s">
        <v>1194</v>
      </c>
      <c r="L882" s="600" t="s">
        <v>1194</v>
      </c>
      <c r="M882" s="600" t="s">
        <v>7273</v>
      </c>
      <c r="N882" s="600" t="s">
        <v>79</v>
      </c>
      <c r="O882" s="600" t="s">
        <v>7274</v>
      </c>
      <c r="P882" s="600">
        <v>9</v>
      </c>
      <c r="Q882" s="600" t="s">
        <v>8298</v>
      </c>
      <c r="R882" s="600" t="s">
        <v>6747</v>
      </c>
      <c r="S882" s="600" t="s">
        <v>7336</v>
      </c>
      <c r="T882" s="600" t="s">
        <v>7275</v>
      </c>
      <c r="U882" s="600" t="s">
        <v>8227</v>
      </c>
      <c r="V882" s="600" t="s">
        <v>8307</v>
      </c>
      <c r="W882" s="600" t="s">
        <v>4373</v>
      </c>
      <c r="X882" s="600">
        <v>-2</v>
      </c>
      <c r="Y882" s="600">
        <v>1</v>
      </c>
      <c r="Z882" s="600" t="s">
        <v>7353</v>
      </c>
      <c r="AA882" s="600" t="s">
        <v>7354</v>
      </c>
      <c r="AB882" s="600" t="s">
        <v>8312</v>
      </c>
      <c r="AC882" s="600">
        <v>703</v>
      </c>
      <c r="AD882" s="600">
        <v>718</v>
      </c>
      <c r="AE882" s="600">
        <v>733</v>
      </c>
      <c r="AF882" s="600">
        <v>3706</v>
      </c>
      <c r="AG882" s="600">
        <v>3786</v>
      </c>
      <c r="AH882" s="600">
        <v>3866</v>
      </c>
      <c r="AI882" s="600">
        <v>2300</v>
      </c>
      <c r="AJ882" s="600">
        <v>2350</v>
      </c>
      <c r="AK882" s="600">
        <v>2400</v>
      </c>
      <c r="AL882" s="600">
        <v>1306</v>
      </c>
      <c r="AM882" s="600">
        <v>1386</v>
      </c>
      <c r="AN882" s="600">
        <v>1466</v>
      </c>
      <c r="AO882" s="600">
        <v>3</v>
      </c>
      <c r="AP882" s="600">
        <v>3</v>
      </c>
      <c r="AQ882" s="600">
        <v>3</v>
      </c>
      <c r="AR882" s="600"/>
      <c r="AS882" s="600">
        <v>-9.3000000000000007</v>
      </c>
      <c r="AT882" s="600">
        <v>-9.3000000000000007</v>
      </c>
      <c r="AU882" s="600">
        <v>-9.3000000000000007</v>
      </c>
      <c r="AV882" s="600">
        <v>-21.2</v>
      </c>
      <c r="AW882" s="600">
        <v>-21.2</v>
      </c>
      <c r="AX882" s="600">
        <v>-21.2</v>
      </c>
      <c r="AY882" s="600">
        <v>-112.9</v>
      </c>
      <c r="AZ882" s="600"/>
      <c r="BA882" s="600"/>
      <c r="BB882" s="600"/>
      <c r="BC882" s="600" t="str">
        <f t="shared" si="36"/>
        <v>FAIL</v>
      </c>
      <c r="BD882" s="600" t="str">
        <f t="shared" si="37"/>
        <v>FAIL</v>
      </c>
      <c r="BE882" s="600" t="str">
        <f t="shared" si="38"/>
        <v>FAIL</v>
      </c>
      <c r="BF882" s="600" t="s">
        <v>21</v>
      </c>
    </row>
    <row r="883" spans="1:58" ht="17.350000000000001">
      <c r="A883" s="599"/>
      <c r="B883" s="599" t="s">
        <v>8313</v>
      </c>
      <c r="C883" s="599" t="s">
        <v>7272</v>
      </c>
      <c r="D883" s="599" t="s">
        <v>16</v>
      </c>
      <c r="E883" s="599" t="s">
        <v>1388</v>
      </c>
      <c r="F883" s="599" t="s">
        <v>4702</v>
      </c>
      <c r="G883" s="599" t="s">
        <v>39</v>
      </c>
      <c r="H883" s="599" t="s">
        <v>4168</v>
      </c>
      <c r="I883" s="599">
        <v>1.2</v>
      </c>
      <c r="J883" s="599">
        <v>3.7</v>
      </c>
      <c r="K883" s="599" t="s">
        <v>1194</v>
      </c>
      <c r="L883" s="599" t="s">
        <v>1194</v>
      </c>
      <c r="M883" s="599" t="s">
        <v>7273</v>
      </c>
      <c r="N883" s="599" t="s">
        <v>79</v>
      </c>
      <c r="O883" s="599" t="s">
        <v>7274</v>
      </c>
      <c r="P883" s="599">
        <v>9</v>
      </c>
      <c r="Q883" s="599" t="s">
        <v>8298</v>
      </c>
      <c r="R883" s="599" t="s">
        <v>6747</v>
      </c>
      <c r="S883" s="599" t="s">
        <v>7336</v>
      </c>
      <c r="T883" s="599" t="s">
        <v>7275</v>
      </c>
      <c r="U883" s="599" t="s">
        <v>8227</v>
      </c>
      <c r="V883" s="599" t="s">
        <v>8307</v>
      </c>
      <c r="W883" s="599" t="s">
        <v>4373</v>
      </c>
      <c r="X883" s="599">
        <v>2</v>
      </c>
      <c r="Y883" s="599">
        <v>1</v>
      </c>
      <c r="Z883" s="599" t="s">
        <v>7356</v>
      </c>
      <c r="AA883" s="599" t="s">
        <v>7357</v>
      </c>
      <c r="AB883" s="599" t="s">
        <v>8313</v>
      </c>
      <c r="AC883" s="599">
        <v>733</v>
      </c>
      <c r="AD883" s="599">
        <v>718</v>
      </c>
      <c r="AE883" s="599">
        <v>703</v>
      </c>
      <c r="AF883" s="599">
        <v>834</v>
      </c>
      <c r="AG883" s="599">
        <v>914</v>
      </c>
      <c r="AH883" s="599">
        <v>994</v>
      </c>
      <c r="AI883" s="599">
        <v>2300</v>
      </c>
      <c r="AJ883" s="599">
        <v>2350</v>
      </c>
      <c r="AK883" s="599">
        <v>2400</v>
      </c>
      <c r="AL883" s="599">
        <v>1466</v>
      </c>
      <c r="AM883" s="599">
        <v>1386</v>
      </c>
      <c r="AN883" s="599">
        <v>1306</v>
      </c>
      <c r="AO883" s="599">
        <v>3</v>
      </c>
      <c r="AP883" s="599">
        <v>3</v>
      </c>
      <c r="AQ883" s="599">
        <v>3</v>
      </c>
      <c r="AR883" s="599"/>
      <c r="AS883" s="599">
        <v>-9.3000000000000007</v>
      </c>
      <c r="AT883" s="599">
        <v>-9.3000000000000007</v>
      </c>
      <c r="AU883" s="599">
        <v>-9.3000000000000007</v>
      </c>
      <c r="AV883" s="599">
        <v>-45.5</v>
      </c>
      <c r="AW883" s="599">
        <v>-45.5</v>
      </c>
      <c r="AX883" s="599">
        <v>-15.7</v>
      </c>
      <c r="AY883" s="599">
        <v>-112.9</v>
      </c>
      <c r="AZ883" s="599"/>
      <c r="BA883" s="599"/>
      <c r="BB883" s="599"/>
      <c r="BC883" s="599" t="str">
        <f t="shared" si="36"/>
        <v>FAIL</v>
      </c>
      <c r="BD883" s="599" t="str">
        <f t="shared" si="37"/>
        <v>FAIL</v>
      </c>
      <c r="BE883" s="599" t="str">
        <f t="shared" si="38"/>
        <v>FAIL</v>
      </c>
      <c r="BF883" s="599" t="s">
        <v>21</v>
      </c>
    </row>
    <row r="884" spans="1:58" ht="17.350000000000001">
      <c r="A884" s="600"/>
      <c r="B884" s="600" t="s">
        <v>8306</v>
      </c>
      <c r="C884" s="600" t="s">
        <v>7272</v>
      </c>
      <c r="D884" s="600" t="s">
        <v>16</v>
      </c>
      <c r="E884" s="599" t="s">
        <v>1388</v>
      </c>
      <c r="F884" s="600" t="s">
        <v>4702</v>
      </c>
      <c r="G884" s="600" t="s">
        <v>39</v>
      </c>
      <c r="H884" s="600" t="s">
        <v>4168</v>
      </c>
      <c r="I884" s="600">
        <v>1.2</v>
      </c>
      <c r="J884" s="600">
        <v>3.7</v>
      </c>
      <c r="K884" s="600" t="s">
        <v>1194</v>
      </c>
      <c r="L884" s="600" t="s">
        <v>1194</v>
      </c>
      <c r="M884" s="600" t="s">
        <v>7273</v>
      </c>
      <c r="N884" s="600" t="s">
        <v>79</v>
      </c>
      <c r="O884" s="600" t="s">
        <v>7274</v>
      </c>
      <c r="P884" s="600">
        <v>9</v>
      </c>
      <c r="Q884" s="600" t="s">
        <v>8298</v>
      </c>
      <c r="R884" s="600" t="s">
        <v>6747</v>
      </c>
      <c r="S884" s="600" t="s">
        <v>7358</v>
      </c>
      <c r="T884" s="600"/>
      <c r="U884" s="600" t="s">
        <v>8227</v>
      </c>
      <c r="V884" s="600" t="s">
        <v>8314</v>
      </c>
      <c r="W884" s="600" t="s">
        <v>7299</v>
      </c>
      <c r="X884" s="600">
        <v>2</v>
      </c>
      <c r="Y884" s="600"/>
      <c r="Z884" s="600" t="s">
        <v>7339</v>
      </c>
      <c r="AA884" s="600"/>
      <c r="AB884" s="600" t="s">
        <v>8306</v>
      </c>
      <c r="AC884" s="600">
        <v>703</v>
      </c>
      <c r="AD884" s="600">
        <v>725.5</v>
      </c>
      <c r="AE884" s="600">
        <v>748</v>
      </c>
      <c r="AF884" s="600"/>
      <c r="AG884" s="600"/>
      <c r="AH884" s="600"/>
      <c r="AI884" s="600">
        <v>2300</v>
      </c>
      <c r="AJ884" s="600">
        <v>2350</v>
      </c>
      <c r="AK884" s="600">
        <v>2400</v>
      </c>
      <c r="AL884" s="600"/>
      <c r="AM884" s="600"/>
      <c r="AN884" s="600"/>
      <c r="AO884" s="600"/>
      <c r="AP884" s="600"/>
      <c r="AQ884" s="600"/>
      <c r="AR884" s="600"/>
      <c r="AS884" s="600">
        <v>-5.3</v>
      </c>
      <c r="AT884" s="600">
        <v>-5.3</v>
      </c>
      <c r="AU884" s="600">
        <v>-5.3</v>
      </c>
      <c r="AV884" s="600"/>
      <c r="AW884" s="600"/>
      <c r="AX884" s="600"/>
      <c r="AY884" s="600">
        <v>-112.9</v>
      </c>
      <c r="AZ884" s="600"/>
      <c r="BA884" s="600"/>
      <c r="BB884" s="600"/>
      <c r="BC884" s="600" t="str">
        <f t="shared" si="36"/>
        <v>FAIL</v>
      </c>
      <c r="BD884" s="600" t="str">
        <f t="shared" si="37"/>
        <v>FAIL</v>
      </c>
      <c r="BE884" s="600" t="str">
        <f t="shared" si="38"/>
        <v>FAIL</v>
      </c>
      <c r="BF884" s="600" t="s">
        <v>21</v>
      </c>
    </row>
    <row r="885" spans="1:58" ht="17.350000000000001">
      <c r="A885" s="599"/>
      <c r="B885" s="599" t="s">
        <v>8315</v>
      </c>
      <c r="C885" s="599" t="s">
        <v>7272</v>
      </c>
      <c r="D885" s="599" t="s">
        <v>16</v>
      </c>
      <c r="E885" s="599" t="s">
        <v>1388</v>
      </c>
      <c r="F885" s="599" t="s">
        <v>4702</v>
      </c>
      <c r="G885" s="599" t="s">
        <v>39</v>
      </c>
      <c r="H885" s="599" t="s">
        <v>4168</v>
      </c>
      <c r="I885" s="599">
        <v>1.2</v>
      </c>
      <c r="J885" s="599">
        <v>3.7</v>
      </c>
      <c r="K885" s="599" t="s">
        <v>1194</v>
      </c>
      <c r="L885" s="599" t="s">
        <v>1194</v>
      </c>
      <c r="M885" s="599" t="s">
        <v>7273</v>
      </c>
      <c r="N885" s="599" t="s">
        <v>79</v>
      </c>
      <c r="O885" s="599" t="s">
        <v>7274</v>
      </c>
      <c r="P885" s="599">
        <v>9</v>
      </c>
      <c r="Q885" s="599" t="s">
        <v>8298</v>
      </c>
      <c r="R885" s="599" t="s">
        <v>6747</v>
      </c>
      <c r="S885" s="599" t="s">
        <v>7358</v>
      </c>
      <c r="T885" s="599" t="s">
        <v>7275</v>
      </c>
      <c r="U885" s="599" t="s">
        <v>8227</v>
      </c>
      <c r="V885" s="599" t="s">
        <v>8314</v>
      </c>
      <c r="W885" s="599" t="s">
        <v>7299</v>
      </c>
      <c r="X885" s="599">
        <v>-1</v>
      </c>
      <c r="Y885" s="599">
        <v>1</v>
      </c>
      <c r="Z885" s="599" t="s">
        <v>7341</v>
      </c>
      <c r="AA885" s="599" t="s">
        <v>7342</v>
      </c>
      <c r="AB885" s="599" t="s">
        <v>8315</v>
      </c>
      <c r="AC885" s="599">
        <v>703</v>
      </c>
      <c r="AD885" s="599">
        <v>725.5</v>
      </c>
      <c r="AE885" s="599">
        <v>748</v>
      </c>
      <c r="AF885" s="599">
        <v>3003</v>
      </c>
      <c r="AG885" s="599">
        <v>3075.5</v>
      </c>
      <c r="AH885" s="599">
        <v>3148</v>
      </c>
      <c r="AI885" s="599">
        <v>2300</v>
      </c>
      <c r="AJ885" s="599">
        <v>2350</v>
      </c>
      <c r="AK885" s="599">
        <v>2400</v>
      </c>
      <c r="AL885" s="599">
        <v>603</v>
      </c>
      <c r="AM885" s="599">
        <v>675.5</v>
      </c>
      <c r="AN885" s="599">
        <v>748</v>
      </c>
      <c r="AO885" s="599">
        <v>3</v>
      </c>
      <c r="AP885" s="599">
        <v>3</v>
      </c>
      <c r="AQ885" s="599">
        <v>3</v>
      </c>
      <c r="AR885" s="599"/>
      <c r="AS885" s="599">
        <v>-9.3000000000000007</v>
      </c>
      <c r="AT885" s="599">
        <v>-9.3000000000000007</v>
      </c>
      <c r="AU885" s="599">
        <v>-9.3000000000000007</v>
      </c>
      <c r="AV885" s="599">
        <v>-15.7</v>
      </c>
      <c r="AW885" s="599">
        <v>-15.7</v>
      </c>
      <c r="AX885" s="599">
        <v>-15.7</v>
      </c>
      <c r="AY885" s="599">
        <v>-112.9</v>
      </c>
      <c r="AZ885" s="599"/>
      <c r="BA885" s="599"/>
      <c r="BB885" s="599"/>
      <c r="BC885" s="599" t="str">
        <f t="shared" si="36"/>
        <v>FAIL</v>
      </c>
      <c r="BD885" s="599" t="str">
        <f t="shared" si="37"/>
        <v>FAIL</v>
      </c>
      <c r="BE885" s="599" t="str">
        <f t="shared" si="38"/>
        <v>FAIL</v>
      </c>
      <c r="BF885" s="599" t="s">
        <v>21</v>
      </c>
    </row>
    <row r="886" spans="1:58" ht="17.350000000000001">
      <c r="A886" s="600"/>
      <c r="B886" s="600" t="s">
        <v>8316</v>
      </c>
      <c r="C886" s="600" t="s">
        <v>7272</v>
      </c>
      <c r="D886" s="600" t="s">
        <v>16</v>
      </c>
      <c r="E886" s="599" t="s">
        <v>1388</v>
      </c>
      <c r="F886" s="600" t="s">
        <v>4702</v>
      </c>
      <c r="G886" s="600" t="s">
        <v>39</v>
      </c>
      <c r="H886" s="600" t="s">
        <v>4168</v>
      </c>
      <c r="I886" s="600">
        <v>1.2</v>
      </c>
      <c r="J886" s="600">
        <v>3.7</v>
      </c>
      <c r="K886" s="600" t="s">
        <v>1194</v>
      </c>
      <c r="L886" s="600" t="s">
        <v>1194</v>
      </c>
      <c r="M886" s="600" t="s">
        <v>7273</v>
      </c>
      <c r="N886" s="600" t="s">
        <v>79</v>
      </c>
      <c r="O886" s="600" t="s">
        <v>7274</v>
      </c>
      <c r="P886" s="600">
        <v>9</v>
      </c>
      <c r="Q886" s="600" t="s">
        <v>8298</v>
      </c>
      <c r="R886" s="600" t="s">
        <v>6747</v>
      </c>
      <c r="S886" s="600" t="s">
        <v>7358</v>
      </c>
      <c r="T886" s="600" t="s">
        <v>7275</v>
      </c>
      <c r="U886" s="600" t="s">
        <v>8227</v>
      </c>
      <c r="V886" s="600" t="s">
        <v>8314</v>
      </c>
      <c r="W886" s="600" t="s">
        <v>7299</v>
      </c>
      <c r="X886" s="600">
        <v>1</v>
      </c>
      <c r="Y886" s="600">
        <v>1</v>
      </c>
      <c r="Z886" s="600" t="s">
        <v>7344</v>
      </c>
      <c r="AA886" s="600" t="s">
        <v>7345</v>
      </c>
      <c r="AB886" s="600" t="s">
        <v>8316</v>
      </c>
      <c r="AC886" s="600">
        <v>748</v>
      </c>
      <c r="AD886" s="600">
        <v>725.5</v>
      </c>
      <c r="AE886" s="600">
        <v>703</v>
      </c>
      <c r="AF886" s="600">
        <v>1552</v>
      </c>
      <c r="AG886" s="600">
        <v>1624.5</v>
      </c>
      <c r="AH886" s="600">
        <v>1697</v>
      </c>
      <c r="AI886" s="600">
        <v>2300</v>
      </c>
      <c r="AJ886" s="600">
        <v>2350</v>
      </c>
      <c r="AK886" s="600">
        <v>2400</v>
      </c>
      <c r="AL886" s="600">
        <v>748</v>
      </c>
      <c r="AM886" s="600">
        <v>675.5</v>
      </c>
      <c r="AN886" s="600">
        <v>603</v>
      </c>
      <c r="AO886" s="600">
        <v>3</v>
      </c>
      <c r="AP886" s="600">
        <v>3</v>
      </c>
      <c r="AQ886" s="600">
        <v>3</v>
      </c>
      <c r="AR886" s="600"/>
      <c r="AS886" s="600">
        <v>-9.3000000000000007</v>
      </c>
      <c r="AT886" s="600">
        <v>-9.3000000000000007</v>
      </c>
      <c r="AU886" s="600">
        <v>-9.3000000000000007</v>
      </c>
      <c r="AV886" s="600">
        <v>-15.8</v>
      </c>
      <c r="AW886" s="600">
        <v>-15.8</v>
      </c>
      <c r="AX886" s="600">
        <v>-15.8</v>
      </c>
      <c r="AY886" s="600">
        <v>-112.9</v>
      </c>
      <c r="AZ886" s="600"/>
      <c r="BA886" s="600"/>
      <c r="BB886" s="600"/>
      <c r="BC886" s="600" t="str">
        <f t="shared" si="36"/>
        <v>FAIL</v>
      </c>
      <c r="BD886" s="600" t="str">
        <f t="shared" si="37"/>
        <v>FAIL</v>
      </c>
      <c r="BE886" s="600" t="str">
        <f t="shared" si="38"/>
        <v>FAIL</v>
      </c>
      <c r="BF886" s="600" t="s">
        <v>21</v>
      </c>
    </row>
    <row r="887" spans="1:58" ht="17.350000000000001">
      <c r="A887" s="599"/>
      <c r="B887" s="599" t="s">
        <v>8317</v>
      </c>
      <c r="C887" s="599" t="s">
        <v>7272</v>
      </c>
      <c r="D887" s="599" t="s">
        <v>16</v>
      </c>
      <c r="E887" s="599" t="s">
        <v>1388</v>
      </c>
      <c r="F887" s="599" t="s">
        <v>4702</v>
      </c>
      <c r="G887" s="599" t="s">
        <v>39</v>
      </c>
      <c r="H887" s="599" t="s">
        <v>4168</v>
      </c>
      <c r="I887" s="599">
        <v>1.2</v>
      </c>
      <c r="J887" s="599">
        <v>3.7</v>
      </c>
      <c r="K887" s="599" t="s">
        <v>1194</v>
      </c>
      <c r="L887" s="599" t="s">
        <v>1194</v>
      </c>
      <c r="M887" s="599" t="s">
        <v>7273</v>
      </c>
      <c r="N887" s="599" t="s">
        <v>79</v>
      </c>
      <c r="O887" s="599" t="s">
        <v>7274</v>
      </c>
      <c r="P887" s="599">
        <v>9</v>
      </c>
      <c r="Q887" s="599" t="s">
        <v>8298</v>
      </c>
      <c r="R887" s="599" t="s">
        <v>6747</v>
      </c>
      <c r="S887" s="599" t="s">
        <v>7358</v>
      </c>
      <c r="T887" s="599" t="s">
        <v>7275</v>
      </c>
      <c r="U887" s="599" t="s">
        <v>8227</v>
      </c>
      <c r="V887" s="599" t="s">
        <v>8314</v>
      </c>
      <c r="W887" s="599" t="s">
        <v>4373</v>
      </c>
      <c r="X887" s="599">
        <v>-1</v>
      </c>
      <c r="Y887" s="599">
        <v>2</v>
      </c>
      <c r="Z887" s="599" t="s">
        <v>7347</v>
      </c>
      <c r="AA887" s="599" t="s">
        <v>7348</v>
      </c>
      <c r="AB887" s="599" t="s">
        <v>8317</v>
      </c>
      <c r="AC887" s="599">
        <v>703</v>
      </c>
      <c r="AD887" s="599">
        <v>725.5</v>
      </c>
      <c r="AE887" s="599">
        <v>748</v>
      </c>
      <c r="AF887" s="599">
        <v>1501.5</v>
      </c>
      <c r="AG887" s="599">
        <v>1537.75</v>
      </c>
      <c r="AH887" s="599">
        <v>1574</v>
      </c>
      <c r="AI887" s="599">
        <v>2300</v>
      </c>
      <c r="AJ887" s="599">
        <v>2350</v>
      </c>
      <c r="AK887" s="599">
        <v>2400</v>
      </c>
      <c r="AL887" s="599">
        <v>798.5</v>
      </c>
      <c r="AM887" s="599">
        <v>762.25</v>
      </c>
      <c r="AN887" s="599">
        <v>726</v>
      </c>
      <c r="AO887" s="599">
        <v>3</v>
      </c>
      <c r="AP887" s="599">
        <v>3</v>
      </c>
      <c r="AQ887" s="599">
        <v>3</v>
      </c>
      <c r="AR887" s="599"/>
      <c r="AS887" s="599">
        <v>-9.3000000000000007</v>
      </c>
      <c r="AT887" s="599">
        <v>-9.3000000000000007</v>
      </c>
      <c r="AU887" s="599">
        <v>-9.3000000000000007</v>
      </c>
      <c r="AV887" s="599">
        <v>-16.3</v>
      </c>
      <c r="AW887" s="599">
        <v>-15.8</v>
      </c>
      <c r="AX887" s="599">
        <v>-15.8</v>
      </c>
      <c r="AY887" s="599">
        <v>-112.9</v>
      </c>
      <c r="AZ887" s="599"/>
      <c r="BA887" s="599"/>
      <c r="BB887" s="599"/>
      <c r="BC887" s="599" t="str">
        <f t="shared" si="36"/>
        <v>FAIL</v>
      </c>
      <c r="BD887" s="599" t="str">
        <f t="shared" si="37"/>
        <v>FAIL</v>
      </c>
      <c r="BE887" s="599" t="str">
        <f t="shared" si="38"/>
        <v>FAIL</v>
      </c>
      <c r="BF887" s="599" t="s">
        <v>21</v>
      </c>
    </row>
    <row r="888" spans="1:58" ht="17.350000000000001">
      <c r="A888" s="600"/>
      <c r="B888" s="600" t="s">
        <v>8318</v>
      </c>
      <c r="C888" s="600" t="s">
        <v>7272</v>
      </c>
      <c r="D888" s="600" t="s">
        <v>16</v>
      </c>
      <c r="E888" s="599" t="s">
        <v>1388</v>
      </c>
      <c r="F888" s="600" t="s">
        <v>4702</v>
      </c>
      <c r="G888" s="600" t="s">
        <v>39</v>
      </c>
      <c r="H888" s="600" t="s">
        <v>4168</v>
      </c>
      <c r="I888" s="600">
        <v>1.2</v>
      </c>
      <c r="J888" s="600">
        <v>3.7</v>
      </c>
      <c r="K888" s="600" t="s">
        <v>1194</v>
      </c>
      <c r="L888" s="600" t="s">
        <v>1194</v>
      </c>
      <c r="M888" s="600" t="s">
        <v>7273</v>
      </c>
      <c r="N888" s="600" t="s">
        <v>79</v>
      </c>
      <c r="O888" s="600" t="s">
        <v>7274</v>
      </c>
      <c r="P888" s="600">
        <v>9</v>
      </c>
      <c r="Q888" s="600" t="s">
        <v>8298</v>
      </c>
      <c r="R888" s="600" t="s">
        <v>6747</v>
      </c>
      <c r="S888" s="600" t="s">
        <v>7358</v>
      </c>
      <c r="T888" s="600" t="s">
        <v>7275</v>
      </c>
      <c r="U888" s="600" t="s">
        <v>8227</v>
      </c>
      <c r="V888" s="600" t="s">
        <v>8314</v>
      </c>
      <c r="W888" s="600" t="s">
        <v>4373</v>
      </c>
      <c r="X888" s="600">
        <v>1</v>
      </c>
      <c r="Y888" s="600">
        <v>2</v>
      </c>
      <c r="Z888" s="600" t="s">
        <v>7350</v>
      </c>
      <c r="AA888" s="600" t="s">
        <v>7351</v>
      </c>
      <c r="AB888" s="600" t="s">
        <v>8318</v>
      </c>
      <c r="AC888" s="600">
        <v>748</v>
      </c>
      <c r="AD888" s="600">
        <v>725.5</v>
      </c>
      <c r="AE888" s="600">
        <v>703</v>
      </c>
      <c r="AF888" s="600">
        <v>776</v>
      </c>
      <c r="AG888" s="600">
        <v>812.25</v>
      </c>
      <c r="AH888" s="600">
        <v>848.5</v>
      </c>
      <c r="AI888" s="600">
        <v>2300</v>
      </c>
      <c r="AJ888" s="600">
        <v>2350</v>
      </c>
      <c r="AK888" s="600">
        <v>2400</v>
      </c>
      <c r="AL888" s="600">
        <v>1524</v>
      </c>
      <c r="AM888" s="600">
        <v>1487.75</v>
      </c>
      <c r="AN888" s="600">
        <v>1451.5</v>
      </c>
      <c r="AO888" s="600">
        <v>3</v>
      </c>
      <c r="AP888" s="600">
        <v>3</v>
      </c>
      <c r="AQ888" s="600">
        <v>3</v>
      </c>
      <c r="AR888" s="600"/>
      <c r="AS888" s="600">
        <v>-9.3000000000000007</v>
      </c>
      <c r="AT888" s="600">
        <v>-9.3000000000000007</v>
      </c>
      <c r="AU888" s="600">
        <v>-9.3000000000000007</v>
      </c>
      <c r="AV888" s="600">
        <v>-45.5</v>
      </c>
      <c r="AW888" s="600">
        <v>-45.5</v>
      </c>
      <c r="AX888" s="600">
        <v>-45.5</v>
      </c>
      <c r="AY888" s="600">
        <v>-112.9</v>
      </c>
      <c r="AZ888" s="600"/>
      <c r="BA888" s="600"/>
      <c r="BB888" s="600"/>
      <c r="BC888" s="600" t="str">
        <f t="shared" si="36"/>
        <v>FAIL</v>
      </c>
      <c r="BD888" s="600" t="str">
        <f t="shared" si="37"/>
        <v>FAIL</v>
      </c>
      <c r="BE888" s="600" t="str">
        <f t="shared" si="38"/>
        <v>FAIL</v>
      </c>
      <c r="BF888" s="600" t="s">
        <v>21</v>
      </c>
    </row>
    <row r="889" spans="1:58" ht="17.350000000000001">
      <c r="A889" s="599"/>
      <c r="B889" s="599" t="s">
        <v>8319</v>
      </c>
      <c r="C889" s="599" t="s">
        <v>7272</v>
      </c>
      <c r="D889" s="599" t="s">
        <v>16</v>
      </c>
      <c r="E889" s="599" t="s">
        <v>1388</v>
      </c>
      <c r="F889" s="599" t="s">
        <v>4702</v>
      </c>
      <c r="G889" s="599" t="s">
        <v>39</v>
      </c>
      <c r="H889" s="599" t="s">
        <v>4168</v>
      </c>
      <c r="I889" s="599">
        <v>1.2</v>
      </c>
      <c r="J889" s="599">
        <v>3.7</v>
      </c>
      <c r="K889" s="599" t="s">
        <v>1194</v>
      </c>
      <c r="L889" s="599" t="s">
        <v>1194</v>
      </c>
      <c r="M889" s="599" t="s">
        <v>7273</v>
      </c>
      <c r="N889" s="599" t="s">
        <v>79</v>
      </c>
      <c r="O889" s="599" t="s">
        <v>7274</v>
      </c>
      <c r="P889" s="599">
        <v>9</v>
      </c>
      <c r="Q889" s="599" t="s">
        <v>8298</v>
      </c>
      <c r="R889" s="599" t="s">
        <v>6747</v>
      </c>
      <c r="S889" s="599" t="s">
        <v>7358</v>
      </c>
      <c r="T889" s="599" t="s">
        <v>7275</v>
      </c>
      <c r="U889" s="599" t="s">
        <v>8227</v>
      </c>
      <c r="V889" s="599" t="s">
        <v>8314</v>
      </c>
      <c r="W889" s="599" t="s">
        <v>4373</v>
      </c>
      <c r="X889" s="599">
        <v>-2</v>
      </c>
      <c r="Y889" s="599">
        <v>1</v>
      </c>
      <c r="Z889" s="599" t="s">
        <v>7353</v>
      </c>
      <c r="AA889" s="599" t="s">
        <v>7354</v>
      </c>
      <c r="AB889" s="599" t="s">
        <v>8319</v>
      </c>
      <c r="AC889" s="599">
        <v>703</v>
      </c>
      <c r="AD889" s="599">
        <v>725.5</v>
      </c>
      <c r="AE889" s="599">
        <v>748</v>
      </c>
      <c r="AF889" s="599">
        <v>3706</v>
      </c>
      <c r="AG889" s="599">
        <v>3801</v>
      </c>
      <c r="AH889" s="599">
        <v>3896</v>
      </c>
      <c r="AI889" s="599">
        <v>2300</v>
      </c>
      <c r="AJ889" s="599">
        <v>2350</v>
      </c>
      <c r="AK889" s="599">
        <v>2400</v>
      </c>
      <c r="AL889" s="599">
        <v>1306</v>
      </c>
      <c r="AM889" s="599">
        <v>1401</v>
      </c>
      <c r="AN889" s="599">
        <v>1496</v>
      </c>
      <c r="AO889" s="599">
        <v>3</v>
      </c>
      <c r="AP889" s="599">
        <v>3</v>
      </c>
      <c r="AQ889" s="599">
        <v>3</v>
      </c>
      <c r="AR889" s="599"/>
      <c r="AS889" s="599">
        <v>-9.3000000000000007</v>
      </c>
      <c r="AT889" s="599">
        <v>-9.3000000000000007</v>
      </c>
      <c r="AU889" s="599">
        <v>-9.3000000000000007</v>
      </c>
      <c r="AV889" s="599">
        <v>-21.2</v>
      </c>
      <c r="AW889" s="599">
        <v>-21.2</v>
      </c>
      <c r="AX889" s="599">
        <v>-21.2</v>
      </c>
      <c r="AY889" s="599">
        <v>-112.9</v>
      </c>
      <c r="AZ889" s="599"/>
      <c r="BA889" s="599"/>
      <c r="BB889" s="599"/>
      <c r="BC889" s="599" t="str">
        <f t="shared" si="36"/>
        <v>FAIL</v>
      </c>
      <c r="BD889" s="599" t="str">
        <f t="shared" si="37"/>
        <v>FAIL</v>
      </c>
      <c r="BE889" s="599" t="str">
        <f t="shared" si="38"/>
        <v>FAIL</v>
      </c>
      <c r="BF889" s="599" t="s">
        <v>21</v>
      </c>
    </row>
    <row r="890" spans="1:58" ht="17.350000000000001">
      <c r="A890" s="600"/>
      <c r="B890" s="600" t="s">
        <v>8320</v>
      </c>
      <c r="C890" s="600" t="s">
        <v>7272</v>
      </c>
      <c r="D890" s="600" t="s">
        <v>16</v>
      </c>
      <c r="E890" s="599" t="s">
        <v>1388</v>
      </c>
      <c r="F890" s="600" t="s">
        <v>4702</v>
      </c>
      <c r="G890" s="600" t="s">
        <v>39</v>
      </c>
      <c r="H890" s="600" t="s">
        <v>4168</v>
      </c>
      <c r="I890" s="600">
        <v>1.2</v>
      </c>
      <c r="J890" s="600">
        <v>3.7</v>
      </c>
      <c r="K890" s="600" t="s">
        <v>1194</v>
      </c>
      <c r="L890" s="600" t="s">
        <v>1194</v>
      </c>
      <c r="M890" s="600" t="s">
        <v>7273</v>
      </c>
      <c r="N890" s="600" t="s">
        <v>79</v>
      </c>
      <c r="O890" s="600" t="s">
        <v>7274</v>
      </c>
      <c r="P890" s="600">
        <v>9</v>
      </c>
      <c r="Q890" s="600" t="s">
        <v>8298</v>
      </c>
      <c r="R890" s="600" t="s">
        <v>6747</v>
      </c>
      <c r="S890" s="600" t="s">
        <v>7358</v>
      </c>
      <c r="T890" s="600" t="s">
        <v>7275</v>
      </c>
      <c r="U890" s="600" t="s">
        <v>8227</v>
      </c>
      <c r="V890" s="600" t="s">
        <v>8314</v>
      </c>
      <c r="W890" s="600" t="s">
        <v>4373</v>
      </c>
      <c r="X890" s="600">
        <v>2</v>
      </c>
      <c r="Y890" s="600">
        <v>1</v>
      </c>
      <c r="Z890" s="600" t="s">
        <v>7356</v>
      </c>
      <c r="AA890" s="600" t="s">
        <v>7357</v>
      </c>
      <c r="AB890" s="600" t="s">
        <v>8320</v>
      </c>
      <c r="AC890" s="600">
        <v>748</v>
      </c>
      <c r="AD890" s="600">
        <v>725.5</v>
      </c>
      <c r="AE890" s="600">
        <v>703</v>
      </c>
      <c r="AF890" s="600">
        <v>804</v>
      </c>
      <c r="AG890" s="600">
        <v>899</v>
      </c>
      <c r="AH890" s="600">
        <v>994</v>
      </c>
      <c r="AI890" s="600">
        <v>2300</v>
      </c>
      <c r="AJ890" s="600">
        <v>2350</v>
      </c>
      <c r="AK890" s="600">
        <v>2400</v>
      </c>
      <c r="AL890" s="600">
        <v>1496</v>
      </c>
      <c r="AM890" s="600">
        <v>1401</v>
      </c>
      <c r="AN890" s="600">
        <v>1306</v>
      </c>
      <c r="AO890" s="600">
        <v>3</v>
      </c>
      <c r="AP890" s="600">
        <v>3</v>
      </c>
      <c r="AQ890" s="600">
        <v>3</v>
      </c>
      <c r="AR890" s="600"/>
      <c r="AS890" s="600">
        <v>-9.3000000000000007</v>
      </c>
      <c r="AT890" s="600">
        <v>-9.3000000000000007</v>
      </c>
      <c r="AU890" s="600">
        <v>-9.3000000000000007</v>
      </c>
      <c r="AV890" s="600">
        <v>-45.5</v>
      </c>
      <c r="AW890" s="600">
        <v>-45.5</v>
      </c>
      <c r="AX890" s="600">
        <v>-15.7</v>
      </c>
      <c r="AY890" s="600">
        <v>-112.9</v>
      </c>
      <c r="AZ890" s="600"/>
      <c r="BA890" s="600"/>
      <c r="BB890" s="600"/>
      <c r="BC890" s="600" t="str">
        <f t="shared" si="36"/>
        <v>FAIL</v>
      </c>
      <c r="BD890" s="600" t="str">
        <f t="shared" si="37"/>
        <v>FAIL</v>
      </c>
      <c r="BE890" s="600" t="str">
        <f t="shared" si="38"/>
        <v>FAIL</v>
      </c>
      <c r="BF890" s="600" t="s">
        <v>21</v>
      </c>
    </row>
    <row r="891" spans="1:58" ht="17.350000000000001">
      <c r="A891" s="599"/>
      <c r="B891" s="599" t="s">
        <v>8306</v>
      </c>
      <c r="C891" s="599" t="s">
        <v>7272</v>
      </c>
      <c r="D891" s="599" t="s">
        <v>16</v>
      </c>
      <c r="E891" s="599" t="s">
        <v>1388</v>
      </c>
      <c r="F891" s="599" t="s">
        <v>4702</v>
      </c>
      <c r="G891" s="599" t="s">
        <v>39</v>
      </c>
      <c r="H891" s="599" t="s">
        <v>4168</v>
      </c>
      <c r="I891" s="599">
        <v>1.2</v>
      </c>
      <c r="J891" s="599">
        <v>3.7</v>
      </c>
      <c r="K891" s="599" t="s">
        <v>1194</v>
      </c>
      <c r="L891" s="599" t="s">
        <v>1194</v>
      </c>
      <c r="M891" s="599" t="s">
        <v>7273</v>
      </c>
      <c r="N891" s="599" t="s">
        <v>79</v>
      </c>
      <c r="O891" s="599" t="s">
        <v>7274</v>
      </c>
      <c r="P891" s="599">
        <v>9</v>
      </c>
      <c r="Q891" s="599" t="s">
        <v>8298</v>
      </c>
      <c r="R891" s="599" t="s">
        <v>6747</v>
      </c>
      <c r="S891" s="599" t="s">
        <v>7366</v>
      </c>
      <c r="T891" s="599"/>
      <c r="U891" s="599" t="s">
        <v>8227</v>
      </c>
      <c r="V891" s="599" t="s">
        <v>8321</v>
      </c>
      <c r="W891" s="599" t="s">
        <v>7299</v>
      </c>
      <c r="X891" s="599">
        <v>2</v>
      </c>
      <c r="Y891" s="599"/>
      <c r="Z891" s="599" t="s">
        <v>7339</v>
      </c>
      <c r="AA891" s="599"/>
      <c r="AB891" s="599" t="s">
        <v>8306</v>
      </c>
      <c r="AC891" s="599">
        <v>718</v>
      </c>
      <c r="AD891" s="599">
        <v>733</v>
      </c>
      <c r="AE891" s="599">
        <v>748</v>
      </c>
      <c r="AF891" s="599"/>
      <c r="AG891" s="599"/>
      <c r="AH891" s="599"/>
      <c r="AI891" s="599">
        <v>2300</v>
      </c>
      <c r="AJ891" s="599">
        <v>2350</v>
      </c>
      <c r="AK891" s="599">
        <v>2400</v>
      </c>
      <c r="AL891" s="599"/>
      <c r="AM891" s="599"/>
      <c r="AN891" s="599"/>
      <c r="AO891" s="599"/>
      <c r="AP891" s="599"/>
      <c r="AQ891" s="599"/>
      <c r="AR891" s="599"/>
      <c r="AS891" s="599">
        <v>-5.3</v>
      </c>
      <c r="AT891" s="599">
        <v>-5.3</v>
      </c>
      <c r="AU891" s="599">
        <v>-5.3</v>
      </c>
      <c r="AV891" s="599"/>
      <c r="AW891" s="599"/>
      <c r="AX891" s="599"/>
      <c r="AY891" s="599">
        <v>-112.9</v>
      </c>
      <c r="AZ891" s="599"/>
      <c r="BA891" s="599"/>
      <c r="BB891" s="599"/>
      <c r="BC891" s="599" t="str">
        <f t="shared" si="36"/>
        <v>FAIL</v>
      </c>
      <c r="BD891" s="599" t="str">
        <f t="shared" si="37"/>
        <v>FAIL</v>
      </c>
      <c r="BE891" s="599" t="str">
        <f t="shared" si="38"/>
        <v>FAIL</v>
      </c>
      <c r="BF891" s="599" t="s">
        <v>21</v>
      </c>
    </row>
    <row r="892" spans="1:58" ht="17.350000000000001">
      <c r="A892" s="600"/>
      <c r="B892" s="600" t="s">
        <v>8322</v>
      </c>
      <c r="C892" s="600" t="s">
        <v>7272</v>
      </c>
      <c r="D892" s="600" t="s">
        <v>16</v>
      </c>
      <c r="E892" s="599" t="s">
        <v>1388</v>
      </c>
      <c r="F892" s="600" t="s">
        <v>4702</v>
      </c>
      <c r="G892" s="600" t="s">
        <v>39</v>
      </c>
      <c r="H892" s="600" t="s">
        <v>4168</v>
      </c>
      <c r="I892" s="600">
        <v>1.2</v>
      </c>
      <c r="J892" s="600">
        <v>3.7</v>
      </c>
      <c r="K892" s="600" t="s">
        <v>1194</v>
      </c>
      <c r="L892" s="600" t="s">
        <v>1194</v>
      </c>
      <c r="M892" s="600" t="s">
        <v>7273</v>
      </c>
      <c r="N892" s="600" t="s">
        <v>79</v>
      </c>
      <c r="O892" s="600" t="s">
        <v>7274</v>
      </c>
      <c r="P892" s="600">
        <v>9</v>
      </c>
      <c r="Q892" s="600" t="s">
        <v>8298</v>
      </c>
      <c r="R892" s="600" t="s">
        <v>6747</v>
      </c>
      <c r="S892" s="600" t="s">
        <v>7366</v>
      </c>
      <c r="T892" s="600" t="s">
        <v>7275</v>
      </c>
      <c r="U892" s="600" t="s">
        <v>8227</v>
      </c>
      <c r="V892" s="600" t="s">
        <v>8321</v>
      </c>
      <c r="W892" s="600" t="s">
        <v>7299</v>
      </c>
      <c r="X892" s="600">
        <v>-1</v>
      </c>
      <c r="Y892" s="600">
        <v>1</v>
      </c>
      <c r="Z892" s="600" t="s">
        <v>7341</v>
      </c>
      <c r="AA892" s="600" t="s">
        <v>7342</v>
      </c>
      <c r="AB892" s="600" t="s">
        <v>8322</v>
      </c>
      <c r="AC892" s="600">
        <v>718</v>
      </c>
      <c r="AD892" s="600">
        <v>733</v>
      </c>
      <c r="AE892" s="600">
        <v>748</v>
      </c>
      <c r="AF892" s="600">
        <v>3018</v>
      </c>
      <c r="AG892" s="600">
        <v>3083</v>
      </c>
      <c r="AH892" s="600">
        <v>3148</v>
      </c>
      <c r="AI892" s="600">
        <v>2300</v>
      </c>
      <c r="AJ892" s="600">
        <v>2350</v>
      </c>
      <c r="AK892" s="600">
        <v>2400</v>
      </c>
      <c r="AL892" s="600">
        <v>618</v>
      </c>
      <c r="AM892" s="600">
        <v>683</v>
      </c>
      <c r="AN892" s="600">
        <v>748</v>
      </c>
      <c r="AO892" s="600">
        <v>3</v>
      </c>
      <c r="AP892" s="600">
        <v>3</v>
      </c>
      <c r="AQ892" s="600">
        <v>3</v>
      </c>
      <c r="AR892" s="600"/>
      <c r="AS892" s="600">
        <v>-9.3000000000000007</v>
      </c>
      <c r="AT892" s="600">
        <v>-9.3000000000000007</v>
      </c>
      <c r="AU892" s="600">
        <v>-9.3000000000000007</v>
      </c>
      <c r="AV892" s="600">
        <v>-15.7</v>
      </c>
      <c r="AW892" s="600">
        <v>-15.7</v>
      </c>
      <c r="AX892" s="600">
        <v>-15.7</v>
      </c>
      <c r="AY892" s="600">
        <v>-112.9</v>
      </c>
      <c r="AZ892" s="600"/>
      <c r="BA892" s="600"/>
      <c r="BB892" s="600"/>
      <c r="BC892" s="600" t="str">
        <f t="shared" si="36"/>
        <v>FAIL</v>
      </c>
      <c r="BD892" s="600" t="str">
        <f t="shared" si="37"/>
        <v>FAIL</v>
      </c>
      <c r="BE892" s="600" t="str">
        <f t="shared" si="38"/>
        <v>FAIL</v>
      </c>
      <c r="BF892" s="600" t="s">
        <v>21</v>
      </c>
    </row>
    <row r="893" spans="1:58" ht="17.350000000000001">
      <c r="A893" s="599"/>
      <c r="B893" s="599" t="s">
        <v>8323</v>
      </c>
      <c r="C893" s="599" t="s">
        <v>7272</v>
      </c>
      <c r="D893" s="599" t="s">
        <v>16</v>
      </c>
      <c r="E893" s="599" t="s">
        <v>1388</v>
      </c>
      <c r="F893" s="599" t="s">
        <v>4702</v>
      </c>
      <c r="G893" s="599" t="s">
        <v>39</v>
      </c>
      <c r="H893" s="599" t="s">
        <v>4168</v>
      </c>
      <c r="I893" s="599">
        <v>1.2</v>
      </c>
      <c r="J893" s="599">
        <v>3.7</v>
      </c>
      <c r="K893" s="599" t="s">
        <v>1194</v>
      </c>
      <c r="L893" s="599" t="s">
        <v>1194</v>
      </c>
      <c r="M893" s="599" t="s">
        <v>7273</v>
      </c>
      <c r="N893" s="599" t="s">
        <v>79</v>
      </c>
      <c r="O893" s="599" t="s">
        <v>7274</v>
      </c>
      <c r="P893" s="599">
        <v>9</v>
      </c>
      <c r="Q893" s="599" t="s">
        <v>8298</v>
      </c>
      <c r="R893" s="599" t="s">
        <v>6747</v>
      </c>
      <c r="S893" s="599" t="s">
        <v>7366</v>
      </c>
      <c r="T893" s="599" t="s">
        <v>7275</v>
      </c>
      <c r="U893" s="599" t="s">
        <v>8227</v>
      </c>
      <c r="V893" s="599" t="s">
        <v>8321</v>
      </c>
      <c r="W893" s="599" t="s">
        <v>7299</v>
      </c>
      <c r="X893" s="599">
        <v>1</v>
      </c>
      <c r="Y893" s="599">
        <v>1</v>
      </c>
      <c r="Z893" s="599" t="s">
        <v>7344</v>
      </c>
      <c r="AA893" s="599" t="s">
        <v>7345</v>
      </c>
      <c r="AB893" s="599" t="s">
        <v>8323</v>
      </c>
      <c r="AC893" s="599">
        <v>748</v>
      </c>
      <c r="AD893" s="599">
        <v>733</v>
      </c>
      <c r="AE893" s="599">
        <v>718</v>
      </c>
      <c r="AF893" s="599">
        <v>1552</v>
      </c>
      <c r="AG893" s="599">
        <v>1617</v>
      </c>
      <c r="AH893" s="599">
        <v>1682</v>
      </c>
      <c r="AI893" s="599">
        <v>2300</v>
      </c>
      <c r="AJ893" s="599">
        <v>2350</v>
      </c>
      <c r="AK893" s="599">
        <v>2400</v>
      </c>
      <c r="AL893" s="599">
        <v>748</v>
      </c>
      <c r="AM893" s="599">
        <v>683</v>
      </c>
      <c r="AN893" s="599">
        <v>618</v>
      </c>
      <c r="AO893" s="599">
        <v>3</v>
      </c>
      <c r="AP893" s="599">
        <v>3</v>
      </c>
      <c r="AQ893" s="599">
        <v>3</v>
      </c>
      <c r="AR893" s="599"/>
      <c r="AS893" s="599">
        <v>-9.3000000000000007</v>
      </c>
      <c r="AT893" s="599">
        <v>-9.3000000000000007</v>
      </c>
      <c r="AU893" s="599">
        <v>-9.3000000000000007</v>
      </c>
      <c r="AV893" s="599">
        <v>-15.8</v>
      </c>
      <c r="AW893" s="599">
        <v>-15.8</v>
      </c>
      <c r="AX893" s="599">
        <v>-15.8</v>
      </c>
      <c r="AY893" s="599">
        <v>-112.9</v>
      </c>
      <c r="AZ893" s="599"/>
      <c r="BA893" s="599"/>
      <c r="BB893" s="599"/>
      <c r="BC893" s="599" t="str">
        <f t="shared" si="36"/>
        <v>FAIL</v>
      </c>
      <c r="BD893" s="599" t="str">
        <f t="shared" si="37"/>
        <v>FAIL</v>
      </c>
      <c r="BE893" s="599" t="str">
        <f t="shared" si="38"/>
        <v>FAIL</v>
      </c>
      <c r="BF893" s="599" t="s">
        <v>21</v>
      </c>
    </row>
    <row r="894" spans="1:58" ht="17.350000000000001">
      <c r="A894" s="600"/>
      <c r="B894" s="600" t="s">
        <v>8324</v>
      </c>
      <c r="C894" s="600" t="s">
        <v>7272</v>
      </c>
      <c r="D894" s="600" t="s">
        <v>16</v>
      </c>
      <c r="E894" s="599" t="s">
        <v>1388</v>
      </c>
      <c r="F894" s="600" t="s">
        <v>4702</v>
      </c>
      <c r="G894" s="600" t="s">
        <v>39</v>
      </c>
      <c r="H894" s="600" t="s">
        <v>4168</v>
      </c>
      <c r="I894" s="600">
        <v>1.2</v>
      </c>
      <c r="J894" s="600">
        <v>3.7</v>
      </c>
      <c r="K894" s="600" t="s">
        <v>1194</v>
      </c>
      <c r="L894" s="600" t="s">
        <v>1194</v>
      </c>
      <c r="M894" s="600" t="s">
        <v>7273</v>
      </c>
      <c r="N894" s="600" t="s">
        <v>79</v>
      </c>
      <c r="O894" s="600" t="s">
        <v>7274</v>
      </c>
      <c r="P894" s="600">
        <v>9</v>
      </c>
      <c r="Q894" s="600" t="s">
        <v>8298</v>
      </c>
      <c r="R894" s="600" t="s">
        <v>6747</v>
      </c>
      <c r="S894" s="600" t="s">
        <v>7366</v>
      </c>
      <c r="T894" s="600" t="s">
        <v>7275</v>
      </c>
      <c r="U894" s="600" t="s">
        <v>8227</v>
      </c>
      <c r="V894" s="600" t="s">
        <v>8321</v>
      </c>
      <c r="W894" s="600" t="s">
        <v>4373</v>
      </c>
      <c r="X894" s="600">
        <v>-1</v>
      </c>
      <c r="Y894" s="600">
        <v>2</v>
      </c>
      <c r="Z894" s="600" t="s">
        <v>7347</v>
      </c>
      <c r="AA894" s="600" t="s">
        <v>7348</v>
      </c>
      <c r="AB894" s="600" t="s">
        <v>8324</v>
      </c>
      <c r="AC894" s="600">
        <v>718</v>
      </c>
      <c r="AD894" s="600">
        <v>733</v>
      </c>
      <c r="AE894" s="600">
        <v>748</v>
      </c>
      <c r="AF894" s="600">
        <v>1509</v>
      </c>
      <c r="AG894" s="600">
        <v>1541.5</v>
      </c>
      <c r="AH894" s="600">
        <v>1574</v>
      </c>
      <c r="AI894" s="600">
        <v>2300</v>
      </c>
      <c r="AJ894" s="600">
        <v>2350</v>
      </c>
      <c r="AK894" s="600">
        <v>2400</v>
      </c>
      <c r="AL894" s="600">
        <v>791</v>
      </c>
      <c r="AM894" s="600">
        <v>758.5</v>
      </c>
      <c r="AN894" s="600">
        <v>726</v>
      </c>
      <c r="AO894" s="600">
        <v>3</v>
      </c>
      <c r="AP894" s="600">
        <v>3</v>
      </c>
      <c r="AQ894" s="600">
        <v>3</v>
      </c>
      <c r="AR894" s="600"/>
      <c r="AS894" s="600">
        <v>-9.3000000000000007</v>
      </c>
      <c r="AT894" s="600">
        <v>-9.3000000000000007</v>
      </c>
      <c r="AU894" s="600">
        <v>-9.3000000000000007</v>
      </c>
      <c r="AV894" s="600">
        <v>-16.3</v>
      </c>
      <c r="AW894" s="600">
        <v>-15.8</v>
      </c>
      <c r="AX894" s="600">
        <v>-15.8</v>
      </c>
      <c r="AY894" s="600">
        <v>-112.9</v>
      </c>
      <c r="AZ894" s="600"/>
      <c r="BA894" s="600"/>
      <c r="BB894" s="600"/>
      <c r="BC894" s="600" t="str">
        <f t="shared" si="36"/>
        <v>FAIL</v>
      </c>
      <c r="BD894" s="600" t="str">
        <f t="shared" si="37"/>
        <v>FAIL</v>
      </c>
      <c r="BE894" s="600" t="str">
        <f t="shared" si="38"/>
        <v>FAIL</v>
      </c>
      <c r="BF894" s="600" t="s">
        <v>21</v>
      </c>
    </row>
    <row r="895" spans="1:58" ht="17.350000000000001">
      <c r="A895" s="599"/>
      <c r="B895" s="599" t="s">
        <v>8325</v>
      </c>
      <c r="C895" s="599" t="s">
        <v>7272</v>
      </c>
      <c r="D895" s="599" t="s">
        <v>16</v>
      </c>
      <c r="E895" s="599" t="s">
        <v>1388</v>
      </c>
      <c r="F895" s="599" t="s">
        <v>4702</v>
      </c>
      <c r="G895" s="599" t="s">
        <v>39</v>
      </c>
      <c r="H895" s="599" t="s">
        <v>4168</v>
      </c>
      <c r="I895" s="599">
        <v>1.2</v>
      </c>
      <c r="J895" s="599">
        <v>3.7</v>
      </c>
      <c r="K895" s="599" t="s">
        <v>1194</v>
      </c>
      <c r="L895" s="599" t="s">
        <v>1194</v>
      </c>
      <c r="M895" s="599" t="s">
        <v>7273</v>
      </c>
      <c r="N895" s="599" t="s">
        <v>79</v>
      </c>
      <c r="O895" s="599" t="s">
        <v>7274</v>
      </c>
      <c r="P895" s="599">
        <v>9</v>
      </c>
      <c r="Q895" s="599" t="s">
        <v>8298</v>
      </c>
      <c r="R895" s="599" t="s">
        <v>6747</v>
      </c>
      <c r="S895" s="599" t="s">
        <v>7366</v>
      </c>
      <c r="T895" s="599" t="s">
        <v>7275</v>
      </c>
      <c r="U895" s="599" t="s">
        <v>8227</v>
      </c>
      <c r="V895" s="599" t="s">
        <v>8321</v>
      </c>
      <c r="W895" s="599" t="s">
        <v>4373</v>
      </c>
      <c r="X895" s="599">
        <v>1</v>
      </c>
      <c r="Y895" s="599">
        <v>2</v>
      </c>
      <c r="Z895" s="599" t="s">
        <v>7350</v>
      </c>
      <c r="AA895" s="599" t="s">
        <v>7351</v>
      </c>
      <c r="AB895" s="599" t="s">
        <v>8325</v>
      </c>
      <c r="AC895" s="599">
        <v>748</v>
      </c>
      <c r="AD895" s="599">
        <v>733</v>
      </c>
      <c r="AE895" s="599">
        <v>718</v>
      </c>
      <c r="AF895" s="599">
        <v>776</v>
      </c>
      <c r="AG895" s="599">
        <v>808.5</v>
      </c>
      <c r="AH895" s="599">
        <v>841</v>
      </c>
      <c r="AI895" s="599">
        <v>2300</v>
      </c>
      <c r="AJ895" s="599">
        <v>2350</v>
      </c>
      <c r="AK895" s="599">
        <v>2400</v>
      </c>
      <c r="AL895" s="599">
        <v>1524</v>
      </c>
      <c r="AM895" s="599">
        <v>1491.5</v>
      </c>
      <c r="AN895" s="599">
        <v>1459</v>
      </c>
      <c r="AO895" s="599">
        <v>3</v>
      </c>
      <c r="AP895" s="599">
        <v>3</v>
      </c>
      <c r="AQ895" s="599">
        <v>3</v>
      </c>
      <c r="AR895" s="599"/>
      <c r="AS895" s="599">
        <v>-9.3000000000000007</v>
      </c>
      <c r="AT895" s="599">
        <v>-9.3000000000000007</v>
      </c>
      <c r="AU895" s="599">
        <v>-9.3000000000000007</v>
      </c>
      <c r="AV895" s="599">
        <v>-45.5</v>
      </c>
      <c r="AW895" s="599">
        <v>-45.5</v>
      </c>
      <c r="AX895" s="599">
        <v>-45.5</v>
      </c>
      <c r="AY895" s="599">
        <v>-112.9</v>
      </c>
      <c r="AZ895" s="599"/>
      <c r="BA895" s="599"/>
      <c r="BB895" s="599"/>
      <c r="BC895" s="599" t="str">
        <f t="shared" si="36"/>
        <v>FAIL</v>
      </c>
      <c r="BD895" s="599" t="str">
        <f t="shared" si="37"/>
        <v>FAIL</v>
      </c>
      <c r="BE895" s="599" t="str">
        <f t="shared" si="38"/>
        <v>FAIL</v>
      </c>
      <c r="BF895" s="599" t="s">
        <v>21</v>
      </c>
    </row>
    <row r="896" spans="1:58" ht="17.350000000000001">
      <c r="A896" s="600"/>
      <c r="B896" s="600" t="s">
        <v>8326</v>
      </c>
      <c r="C896" s="600" t="s">
        <v>7272</v>
      </c>
      <c r="D896" s="600" t="s">
        <v>16</v>
      </c>
      <c r="E896" s="599" t="s">
        <v>1388</v>
      </c>
      <c r="F896" s="600" t="s">
        <v>4702</v>
      </c>
      <c r="G896" s="600" t="s">
        <v>39</v>
      </c>
      <c r="H896" s="600" t="s">
        <v>4168</v>
      </c>
      <c r="I896" s="600">
        <v>1.2</v>
      </c>
      <c r="J896" s="600">
        <v>3.7</v>
      </c>
      <c r="K896" s="600" t="s">
        <v>1194</v>
      </c>
      <c r="L896" s="600" t="s">
        <v>1194</v>
      </c>
      <c r="M896" s="600" t="s">
        <v>7273</v>
      </c>
      <c r="N896" s="600" t="s">
        <v>79</v>
      </c>
      <c r="O896" s="600" t="s">
        <v>7274</v>
      </c>
      <c r="P896" s="600">
        <v>9</v>
      </c>
      <c r="Q896" s="600" t="s">
        <v>8298</v>
      </c>
      <c r="R896" s="600" t="s">
        <v>6747</v>
      </c>
      <c r="S896" s="600" t="s">
        <v>7366</v>
      </c>
      <c r="T896" s="600" t="s">
        <v>7275</v>
      </c>
      <c r="U896" s="600" t="s">
        <v>8227</v>
      </c>
      <c r="V896" s="600" t="s">
        <v>8321</v>
      </c>
      <c r="W896" s="600" t="s">
        <v>4373</v>
      </c>
      <c r="X896" s="600">
        <v>-2</v>
      </c>
      <c r="Y896" s="600">
        <v>1</v>
      </c>
      <c r="Z896" s="600" t="s">
        <v>7353</v>
      </c>
      <c r="AA896" s="600" t="s">
        <v>7354</v>
      </c>
      <c r="AB896" s="600" t="s">
        <v>8326</v>
      </c>
      <c r="AC896" s="600">
        <v>718</v>
      </c>
      <c r="AD896" s="600">
        <v>733</v>
      </c>
      <c r="AE896" s="600">
        <v>748</v>
      </c>
      <c r="AF896" s="600">
        <v>3736</v>
      </c>
      <c r="AG896" s="600">
        <v>3816</v>
      </c>
      <c r="AH896" s="600">
        <v>3896</v>
      </c>
      <c r="AI896" s="600">
        <v>2300</v>
      </c>
      <c r="AJ896" s="600">
        <v>2350</v>
      </c>
      <c r="AK896" s="600">
        <v>2400</v>
      </c>
      <c r="AL896" s="600">
        <v>1336</v>
      </c>
      <c r="AM896" s="600">
        <v>1416</v>
      </c>
      <c r="AN896" s="600">
        <v>1496</v>
      </c>
      <c r="AO896" s="600">
        <v>3</v>
      </c>
      <c r="AP896" s="600">
        <v>3</v>
      </c>
      <c r="AQ896" s="600">
        <v>3</v>
      </c>
      <c r="AR896" s="600"/>
      <c r="AS896" s="600">
        <v>-9.3000000000000007</v>
      </c>
      <c r="AT896" s="600">
        <v>-9.3000000000000007</v>
      </c>
      <c r="AU896" s="600">
        <v>-9.3000000000000007</v>
      </c>
      <c r="AV896" s="600">
        <v>-21.2</v>
      </c>
      <c r="AW896" s="600">
        <v>-21.2</v>
      </c>
      <c r="AX896" s="600">
        <v>-21.2</v>
      </c>
      <c r="AY896" s="600">
        <v>-112.9</v>
      </c>
      <c r="AZ896" s="600"/>
      <c r="BA896" s="600"/>
      <c r="BB896" s="600"/>
      <c r="BC896" s="600" t="str">
        <f t="shared" si="36"/>
        <v>FAIL</v>
      </c>
      <c r="BD896" s="600" t="str">
        <f t="shared" si="37"/>
        <v>FAIL</v>
      </c>
      <c r="BE896" s="600" t="str">
        <f t="shared" si="38"/>
        <v>FAIL</v>
      </c>
      <c r="BF896" s="600" t="s">
        <v>21</v>
      </c>
    </row>
    <row r="897" spans="1:58" ht="17.350000000000001">
      <c r="A897" s="599"/>
      <c r="B897" s="599" t="s">
        <v>8327</v>
      </c>
      <c r="C897" s="599" t="s">
        <v>7272</v>
      </c>
      <c r="D897" s="599" t="s">
        <v>16</v>
      </c>
      <c r="E897" s="599" t="s">
        <v>1388</v>
      </c>
      <c r="F897" s="599" t="s">
        <v>4702</v>
      </c>
      <c r="G897" s="599" t="s">
        <v>39</v>
      </c>
      <c r="H897" s="599" t="s">
        <v>4168</v>
      </c>
      <c r="I897" s="599">
        <v>1.2</v>
      </c>
      <c r="J897" s="599">
        <v>3.7</v>
      </c>
      <c r="K897" s="599" t="s">
        <v>1194</v>
      </c>
      <c r="L897" s="599" t="s">
        <v>1194</v>
      </c>
      <c r="M897" s="599" t="s">
        <v>7273</v>
      </c>
      <c r="N897" s="599" t="s">
        <v>79</v>
      </c>
      <c r="O897" s="599" t="s">
        <v>7274</v>
      </c>
      <c r="P897" s="599">
        <v>9</v>
      </c>
      <c r="Q897" s="599" t="s">
        <v>8298</v>
      </c>
      <c r="R897" s="599" t="s">
        <v>6747</v>
      </c>
      <c r="S897" s="599" t="s">
        <v>7366</v>
      </c>
      <c r="T897" s="599" t="s">
        <v>7275</v>
      </c>
      <c r="U897" s="599" t="s">
        <v>8227</v>
      </c>
      <c r="V897" s="599" t="s">
        <v>8321</v>
      </c>
      <c r="W897" s="599" t="s">
        <v>4373</v>
      </c>
      <c r="X897" s="599">
        <v>2</v>
      </c>
      <c r="Y897" s="599">
        <v>1</v>
      </c>
      <c r="Z897" s="599" t="s">
        <v>7356</v>
      </c>
      <c r="AA897" s="599" t="s">
        <v>7357</v>
      </c>
      <c r="AB897" s="599" t="s">
        <v>8327</v>
      </c>
      <c r="AC897" s="599">
        <v>748</v>
      </c>
      <c r="AD897" s="599">
        <v>733</v>
      </c>
      <c r="AE897" s="599">
        <v>718</v>
      </c>
      <c r="AF897" s="599">
        <v>804</v>
      </c>
      <c r="AG897" s="599">
        <v>884</v>
      </c>
      <c r="AH897" s="599">
        <v>964</v>
      </c>
      <c r="AI897" s="599">
        <v>2300</v>
      </c>
      <c r="AJ897" s="599">
        <v>2350</v>
      </c>
      <c r="AK897" s="599">
        <v>2400</v>
      </c>
      <c r="AL897" s="599">
        <v>1496</v>
      </c>
      <c r="AM897" s="599">
        <v>1416</v>
      </c>
      <c r="AN897" s="599">
        <v>1336</v>
      </c>
      <c r="AO897" s="599">
        <v>3</v>
      </c>
      <c r="AP897" s="599">
        <v>3</v>
      </c>
      <c r="AQ897" s="599">
        <v>3</v>
      </c>
      <c r="AR897" s="599"/>
      <c r="AS897" s="599">
        <v>-9.3000000000000007</v>
      </c>
      <c r="AT897" s="599">
        <v>-9.3000000000000007</v>
      </c>
      <c r="AU897" s="599">
        <v>-9.3000000000000007</v>
      </c>
      <c r="AV897" s="599">
        <v>-45.5</v>
      </c>
      <c r="AW897" s="599">
        <v>-45.5</v>
      </c>
      <c r="AX897" s="599">
        <v>-15.7</v>
      </c>
      <c r="AY897" s="599">
        <v>-112.9</v>
      </c>
      <c r="AZ897" s="599"/>
      <c r="BA897" s="599"/>
      <c r="BB897" s="599"/>
      <c r="BC897" s="599" t="str">
        <f t="shared" si="36"/>
        <v>FAIL</v>
      </c>
      <c r="BD897" s="599" t="str">
        <f t="shared" si="37"/>
        <v>FAIL</v>
      </c>
      <c r="BE897" s="599" t="str">
        <f t="shared" si="38"/>
        <v>FAIL</v>
      </c>
      <c r="BF897" s="599" t="s">
        <v>21</v>
      </c>
    </row>
    <row r="898" spans="1:58" ht="17.350000000000001">
      <c r="A898" s="600"/>
      <c r="B898" s="600" t="s">
        <v>8306</v>
      </c>
      <c r="C898" s="600" t="s">
        <v>7272</v>
      </c>
      <c r="D898" s="600" t="s">
        <v>16</v>
      </c>
      <c r="E898" s="599" t="s">
        <v>1388</v>
      </c>
      <c r="F898" s="600" t="s">
        <v>4702</v>
      </c>
      <c r="G898" s="600" t="s">
        <v>39</v>
      </c>
      <c r="H898" s="600" t="s">
        <v>4168</v>
      </c>
      <c r="I898" s="600">
        <v>1.2</v>
      </c>
      <c r="J898" s="600">
        <v>3.7</v>
      </c>
      <c r="K898" s="600" t="s">
        <v>1194</v>
      </c>
      <c r="L898" s="600" t="s">
        <v>1194</v>
      </c>
      <c r="M898" s="600" t="s">
        <v>7273</v>
      </c>
      <c r="N898" s="600" t="s">
        <v>79</v>
      </c>
      <c r="O898" s="600" t="s">
        <v>7274</v>
      </c>
      <c r="P898" s="600">
        <v>9</v>
      </c>
      <c r="Q898" s="600" t="s">
        <v>8298</v>
      </c>
      <c r="R898" s="600" t="s">
        <v>6747</v>
      </c>
      <c r="S898" s="600" t="s">
        <v>7390</v>
      </c>
      <c r="T898" s="600"/>
      <c r="U898" s="600" t="s">
        <v>8227</v>
      </c>
      <c r="V898" s="600" t="s">
        <v>8328</v>
      </c>
      <c r="W898" s="600" t="s">
        <v>7299</v>
      </c>
      <c r="X898" s="600">
        <v>2</v>
      </c>
      <c r="Y898" s="600"/>
      <c r="Z898" s="600" t="s">
        <v>7339</v>
      </c>
      <c r="AA898" s="600"/>
      <c r="AB898" s="600" t="s">
        <v>8306</v>
      </c>
      <c r="AC898" s="600">
        <v>824</v>
      </c>
      <c r="AD898" s="600">
        <v>836.5</v>
      </c>
      <c r="AE898" s="600">
        <v>849</v>
      </c>
      <c r="AF898" s="600"/>
      <c r="AG898" s="600"/>
      <c r="AH898" s="600"/>
      <c r="AI898" s="600">
        <v>2300</v>
      </c>
      <c r="AJ898" s="600">
        <v>2350</v>
      </c>
      <c r="AK898" s="600">
        <v>2400</v>
      </c>
      <c r="AL898" s="600"/>
      <c r="AM898" s="600"/>
      <c r="AN898" s="600"/>
      <c r="AO898" s="600"/>
      <c r="AP898" s="600"/>
      <c r="AQ898" s="600"/>
      <c r="AR898" s="600"/>
      <c r="AS898" s="600">
        <v>-5.3</v>
      </c>
      <c r="AT898" s="600">
        <v>-5.3</v>
      </c>
      <c r="AU898" s="600">
        <v>-5.3</v>
      </c>
      <c r="AV898" s="600"/>
      <c r="AW898" s="600"/>
      <c r="AX898" s="600"/>
      <c r="AY898" s="600">
        <v>-112.9</v>
      </c>
      <c r="AZ898" s="600"/>
      <c r="BA898" s="600"/>
      <c r="BB898" s="600"/>
      <c r="BC898" s="600" t="str">
        <f t="shared" si="36"/>
        <v>FAIL</v>
      </c>
      <c r="BD898" s="600" t="str">
        <f t="shared" si="37"/>
        <v>FAIL</v>
      </c>
      <c r="BE898" s="600" t="str">
        <f t="shared" si="38"/>
        <v>FAIL</v>
      </c>
      <c r="BF898" s="600" t="s">
        <v>21</v>
      </c>
    </row>
    <row r="899" spans="1:58" ht="17.350000000000001">
      <c r="A899" s="599"/>
      <c r="B899" s="599" t="s">
        <v>8329</v>
      </c>
      <c r="C899" s="599" t="s">
        <v>7272</v>
      </c>
      <c r="D899" s="599" t="s">
        <v>16</v>
      </c>
      <c r="E899" s="599" t="s">
        <v>1388</v>
      </c>
      <c r="F899" s="599" t="s">
        <v>4702</v>
      </c>
      <c r="G899" s="599" t="s">
        <v>39</v>
      </c>
      <c r="H899" s="599" t="s">
        <v>4168</v>
      </c>
      <c r="I899" s="599">
        <v>1.2</v>
      </c>
      <c r="J899" s="599">
        <v>3.7</v>
      </c>
      <c r="K899" s="599" t="s">
        <v>1194</v>
      </c>
      <c r="L899" s="599" t="s">
        <v>1194</v>
      </c>
      <c r="M899" s="599" t="s">
        <v>7273</v>
      </c>
      <c r="N899" s="599" t="s">
        <v>79</v>
      </c>
      <c r="O899" s="599" t="s">
        <v>7274</v>
      </c>
      <c r="P899" s="599">
        <v>9</v>
      </c>
      <c r="Q899" s="599" t="s">
        <v>8298</v>
      </c>
      <c r="R899" s="599" t="s">
        <v>6747</v>
      </c>
      <c r="S899" s="599" t="s">
        <v>7390</v>
      </c>
      <c r="T899" s="599" t="s">
        <v>7275</v>
      </c>
      <c r="U899" s="599" t="s">
        <v>8227</v>
      </c>
      <c r="V899" s="599" t="s">
        <v>8328</v>
      </c>
      <c r="W899" s="599" t="s">
        <v>7299</v>
      </c>
      <c r="X899" s="599">
        <v>-1</v>
      </c>
      <c r="Y899" s="599">
        <v>1</v>
      </c>
      <c r="Z899" s="599" t="s">
        <v>7341</v>
      </c>
      <c r="AA899" s="599" t="s">
        <v>7342</v>
      </c>
      <c r="AB899" s="599" t="s">
        <v>8329</v>
      </c>
      <c r="AC899" s="599">
        <v>824</v>
      </c>
      <c r="AD899" s="599">
        <v>836.5</v>
      </c>
      <c r="AE899" s="599">
        <v>849</v>
      </c>
      <c r="AF899" s="599">
        <v>3124</v>
      </c>
      <c r="AG899" s="599">
        <v>3186.5</v>
      </c>
      <c r="AH899" s="599">
        <v>3249</v>
      </c>
      <c r="AI899" s="599">
        <v>2300</v>
      </c>
      <c r="AJ899" s="599">
        <v>2350</v>
      </c>
      <c r="AK899" s="599">
        <v>2400</v>
      </c>
      <c r="AL899" s="599">
        <v>724</v>
      </c>
      <c r="AM899" s="599">
        <v>786.5</v>
      </c>
      <c r="AN899" s="599">
        <v>849</v>
      </c>
      <c r="AO899" s="599">
        <v>3</v>
      </c>
      <c r="AP899" s="599">
        <v>3</v>
      </c>
      <c r="AQ899" s="599">
        <v>3</v>
      </c>
      <c r="AR899" s="599"/>
      <c r="AS899" s="599">
        <v>-9.3000000000000007</v>
      </c>
      <c r="AT899" s="599">
        <v>-9.3000000000000007</v>
      </c>
      <c r="AU899" s="599">
        <v>-9.3000000000000007</v>
      </c>
      <c r="AV899" s="599">
        <v>-15.7</v>
      </c>
      <c r="AW899" s="599">
        <v>-15.8</v>
      </c>
      <c r="AX899" s="599">
        <v>-15.8</v>
      </c>
      <c r="AY899" s="599">
        <v>-112.9</v>
      </c>
      <c r="AZ899" s="599"/>
      <c r="BA899" s="599"/>
      <c r="BB899" s="599"/>
      <c r="BC899" s="599" t="str">
        <f t="shared" si="36"/>
        <v>FAIL</v>
      </c>
      <c r="BD899" s="599" t="str">
        <f t="shared" si="37"/>
        <v>FAIL</v>
      </c>
      <c r="BE899" s="599" t="str">
        <f t="shared" si="38"/>
        <v>FAIL</v>
      </c>
      <c r="BF899" s="599" t="s">
        <v>21</v>
      </c>
    </row>
    <row r="900" spans="1:58" ht="17.350000000000001">
      <c r="A900" s="600"/>
      <c r="B900" s="600" t="s">
        <v>8330</v>
      </c>
      <c r="C900" s="600" t="s">
        <v>7272</v>
      </c>
      <c r="D900" s="600" t="s">
        <v>16</v>
      </c>
      <c r="E900" s="599" t="s">
        <v>1388</v>
      </c>
      <c r="F900" s="600" t="s">
        <v>4702</v>
      </c>
      <c r="G900" s="600" t="s">
        <v>39</v>
      </c>
      <c r="H900" s="600" t="s">
        <v>4168</v>
      </c>
      <c r="I900" s="600">
        <v>1.2</v>
      </c>
      <c r="J900" s="600">
        <v>3.7</v>
      </c>
      <c r="K900" s="600" t="s">
        <v>1194</v>
      </c>
      <c r="L900" s="600" t="s">
        <v>1194</v>
      </c>
      <c r="M900" s="600" t="s">
        <v>7273</v>
      </c>
      <c r="N900" s="600" t="s">
        <v>79</v>
      </c>
      <c r="O900" s="600" t="s">
        <v>7274</v>
      </c>
      <c r="P900" s="600">
        <v>9</v>
      </c>
      <c r="Q900" s="600" t="s">
        <v>8298</v>
      </c>
      <c r="R900" s="600" t="s">
        <v>6747</v>
      </c>
      <c r="S900" s="600" t="s">
        <v>7390</v>
      </c>
      <c r="T900" s="600" t="s">
        <v>7275</v>
      </c>
      <c r="U900" s="600" t="s">
        <v>8227</v>
      </c>
      <c r="V900" s="600" t="s">
        <v>8328</v>
      </c>
      <c r="W900" s="600" t="s">
        <v>7299</v>
      </c>
      <c r="X900" s="600">
        <v>1</v>
      </c>
      <c r="Y900" s="600">
        <v>1</v>
      </c>
      <c r="Z900" s="600" t="s">
        <v>7344</v>
      </c>
      <c r="AA900" s="600" t="s">
        <v>7345</v>
      </c>
      <c r="AB900" s="600" t="s">
        <v>8330</v>
      </c>
      <c r="AC900" s="600">
        <v>849</v>
      </c>
      <c r="AD900" s="600">
        <v>836.5</v>
      </c>
      <c r="AE900" s="600">
        <v>824</v>
      </c>
      <c r="AF900" s="600">
        <v>1451</v>
      </c>
      <c r="AG900" s="600">
        <v>1513.5</v>
      </c>
      <c r="AH900" s="600">
        <v>1576</v>
      </c>
      <c r="AI900" s="600">
        <v>2300</v>
      </c>
      <c r="AJ900" s="600">
        <v>2350</v>
      </c>
      <c r="AK900" s="600">
        <v>2400</v>
      </c>
      <c r="AL900" s="600">
        <v>849</v>
      </c>
      <c r="AM900" s="600">
        <v>786.5</v>
      </c>
      <c r="AN900" s="600">
        <v>724</v>
      </c>
      <c r="AO900" s="600">
        <v>3</v>
      </c>
      <c r="AP900" s="600">
        <v>3</v>
      </c>
      <c r="AQ900" s="600">
        <v>3</v>
      </c>
      <c r="AR900" s="600"/>
      <c r="AS900" s="600">
        <v>-9.3000000000000007</v>
      </c>
      <c r="AT900" s="600">
        <v>-9.3000000000000007</v>
      </c>
      <c r="AU900" s="600">
        <v>-9.3000000000000007</v>
      </c>
      <c r="AV900" s="600">
        <v>-16.3</v>
      </c>
      <c r="AW900" s="600">
        <v>-15.8</v>
      </c>
      <c r="AX900" s="600">
        <v>-15.8</v>
      </c>
      <c r="AY900" s="600">
        <v>-112.9</v>
      </c>
      <c r="AZ900" s="600"/>
      <c r="BA900" s="600"/>
      <c r="BB900" s="600"/>
      <c r="BC900" s="600" t="str">
        <f t="shared" si="36"/>
        <v>FAIL</v>
      </c>
      <c r="BD900" s="600" t="str">
        <f t="shared" si="37"/>
        <v>FAIL</v>
      </c>
      <c r="BE900" s="600" t="str">
        <f t="shared" si="38"/>
        <v>FAIL</v>
      </c>
      <c r="BF900" s="600" t="s">
        <v>21</v>
      </c>
    </row>
    <row r="901" spans="1:58" ht="17.350000000000001">
      <c r="A901" s="599"/>
      <c r="B901" s="599" t="s">
        <v>8331</v>
      </c>
      <c r="C901" s="599" t="s">
        <v>7272</v>
      </c>
      <c r="D901" s="599" t="s">
        <v>16</v>
      </c>
      <c r="E901" s="599" t="s">
        <v>1388</v>
      </c>
      <c r="F901" s="599" t="s">
        <v>4702</v>
      </c>
      <c r="G901" s="599" t="s">
        <v>39</v>
      </c>
      <c r="H901" s="599" t="s">
        <v>4168</v>
      </c>
      <c r="I901" s="599">
        <v>1.2</v>
      </c>
      <c r="J901" s="599">
        <v>3.7</v>
      </c>
      <c r="K901" s="599" t="s">
        <v>1194</v>
      </c>
      <c r="L901" s="599" t="s">
        <v>1194</v>
      </c>
      <c r="M901" s="599" t="s">
        <v>7273</v>
      </c>
      <c r="N901" s="599" t="s">
        <v>79</v>
      </c>
      <c r="O901" s="599" t="s">
        <v>7274</v>
      </c>
      <c r="P901" s="599">
        <v>9</v>
      </c>
      <c r="Q901" s="599" t="s">
        <v>8298</v>
      </c>
      <c r="R901" s="599" t="s">
        <v>6747</v>
      </c>
      <c r="S901" s="599" t="s">
        <v>7390</v>
      </c>
      <c r="T901" s="599" t="s">
        <v>7275</v>
      </c>
      <c r="U901" s="599" t="s">
        <v>8227</v>
      </c>
      <c r="V901" s="599" t="s">
        <v>8328</v>
      </c>
      <c r="W901" s="599" t="s">
        <v>4373</v>
      </c>
      <c r="X901" s="599">
        <v>-1</v>
      </c>
      <c r="Y901" s="599">
        <v>2</v>
      </c>
      <c r="Z901" s="599" t="s">
        <v>7347</v>
      </c>
      <c r="AA901" s="599" t="s">
        <v>7348</v>
      </c>
      <c r="AB901" s="599" t="s">
        <v>8331</v>
      </c>
      <c r="AC901" s="599">
        <v>824</v>
      </c>
      <c r="AD901" s="599">
        <v>836.5</v>
      </c>
      <c r="AE901" s="599">
        <v>849</v>
      </c>
      <c r="AF901" s="599">
        <v>1562</v>
      </c>
      <c r="AG901" s="599">
        <v>1593.25</v>
      </c>
      <c r="AH901" s="599">
        <v>1624.5</v>
      </c>
      <c r="AI901" s="599">
        <v>2300</v>
      </c>
      <c r="AJ901" s="599">
        <v>2350</v>
      </c>
      <c r="AK901" s="599">
        <v>2400</v>
      </c>
      <c r="AL901" s="599">
        <v>738</v>
      </c>
      <c r="AM901" s="599">
        <v>706.75</v>
      </c>
      <c r="AN901" s="599">
        <v>675.5</v>
      </c>
      <c r="AO901" s="599">
        <v>3</v>
      </c>
      <c r="AP901" s="599">
        <v>3</v>
      </c>
      <c r="AQ901" s="599">
        <v>3</v>
      </c>
      <c r="AR901" s="599"/>
      <c r="AS901" s="599">
        <v>-9.3000000000000007</v>
      </c>
      <c r="AT901" s="599">
        <v>-9.3000000000000007</v>
      </c>
      <c r="AU901" s="599">
        <v>-9.3000000000000007</v>
      </c>
      <c r="AV901" s="599">
        <v>-15.8</v>
      </c>
      <c r="AW901" s="599">
        <v>-15.8</v>
      </c>
      <c r="AX901" s="599">
        <v>-15.8</v>
      </c>
      <c r="AY901" s="599">
        <v>-112.9</v>
      </c>
      <c r="AZ901" s="599"/>
      <c r="BA901" s="599"/>
      <c r="BB901" s="599"/>
      <c r="BC901" s="599" t="str">
        <f t="shared" si="36"/>
        <v>FAIL</v>
      </c>
      <c r="BD901" s="599" t="str">
        <f t="shared" si="37"/>
        <v>FAIL</v>
      </c>
      <c r="BE901" s="599" t="str">
        <f t="shared" si="38"/>
        <v>FAIL</v>
      </c>
      <c r="BF901" s="599" t="s">
        <v>21</v>
      </c>
    </row>
    <row r="902" spans="1:58" ht="17.350000000000001">
      <c r="A902" s="600"/>
      <c r="B902" s="600" t="s">
        <v>8332</v>
      </c>
      <c r="C902" s="600" t="s">
        <v>7272</v>
      </c>
      <c r="D902" s="600" t="s">
        <v>16</v>
      </c>
      <c r="E902" s="599" t="s">
        <v>1388</v>
      </c>
      <c r="F902" s="600" t="s">
        <v>4702</v>
      </c>
      <c r="G902" s="600" t="s">
        <v>39</v>
      </c>
      <c r="H902" s="600" t="s">
        <v>4168</v>
      </c>
      <c r="I902" s="600">
        <v>1.2</v>
      </c>
      <c r="J902" s="600">
        <v>3.7</v>
      </c>
      <c r="K902" s="600" t="s">
        <v>1194</v>
      </c>
      <c r="L902" s="600" t="s">
        <v>1194</v>
      </c>
      <c r="M902" s="600" t="s">
        <v>7273</v>
      </c>
      <c r="N902" s="600" t="s">
        <v>79</v>
      </c>
      <c r="O902" s="600" t="s">
        <v>7274</v>
      </c>
      <c r="P902" s="600">
        <v>9</v>
      </c>
      <c r="Q902" s="600" t="s">
        <v>8298</v>
      </c>
      <c r="R902" s="600" t="s">
        <v>6747</v>
      </c>
      <c r="S902" s="600" t="s">
        <v>7390</v>
      </c>
      <c r="T902" s="600" t="s">
        <v>7275</v>
      </c>
      <c r="U902" s="600" t="s">
        <v>8227</v>
      </c>
      <c r="V902" s="600" t="s">
        <v>8328</v>
      </c>
      <c r="W902" s="600" t="s">
        <v>4373</v>
      </c>
      <c r="X902" s="600">
        <v>1</v>
      </c>
      <c r="Y902" s="600">
        <v>2</v>
      </c>
      <c r="Z902" s="600" t="s">
        <v>7350</v>
      </c>
      <c r="AA902" s="600" t="s">
        <v>7351</v>
      </c>
      <c r="AB902" s="600" t="s">
        <v>8332</v>
      </c>
      <c r="AC902" s="600">
        <v>849</v>
      </c>
      <c r="AD902" s="600">
        <v>836.5</v>
      </c>
      <c r="AE902" s="600">
        <v>824</v>
      </c>
      <c r="AF902" s="600">
        <v>725.5</v>
      </c>
      <c r="AG902" s="600">
        <v>756.75</v>
      </c>
      <c r="AH902" s="600">
        <v>788</v>
      </c>
      <c r="AI902" s="600">
        <v>2300</v>
      </c>
      <c r="AJ902" s="600">
        <v>2350</v>
      </c>
      <c r="AK902" s="600">
        <v>2400</v>
      </c>
      <c r="AL902" s="600">
        <v>1574.5</v>
      </c>
      <c r="AM902" s="600">
        <v>1543.25</v>
      </c>
      <c r="AN902" s="600">
        <v>1512</v>
      </c>
      <c r="AO902" s="600">
        <v>3</v>
      </c>
      <c r="AP902" s="600">
        <v>3</v>
      </c>
      <c r="AQ902" s="600">
        <v>3</v>
      </c>
      <c r="AR902" s="600"/>
      <c r="AS902" s="600">
        <v>-9.3000000000000007</v>
      </c>
      <c r="AT902" s="600">
        <v>-9.3000000000000007</v>
      </c>
      <c r="AU902" s="600">
        <v>-9.3000000000000007</v>
      </c>
      <c r="AV902" s="600">
        <v>-45.5</v>
      </c>
      <c r="AW902" s="600">
        <v>-45.5</v>
      </c>
      <c r="AX902" s="600">
        <v>-45.5</v>
      </c>
      <c r="AY902" s="600">
        <v>-112.9</v>
      </c>
      <c r="AZ902" s="600"/>
      <c r="BA902" s="600"/>
      <c r="BB902" s="600"/>
      <c r="BC902" s="600" t="str">
        <f t="shared" si="36"/>
        <v>FAIL</v>
      </c>
      <c r="BD902" s="600" t="str">
        <f t="shared" si="37"/>
        <v>FAIL</v>
      </c>
      <c r="BE902" s="600" t="str">
        <f t="shared" si="38"/>
        <v>FAIL</v>
      </c>
      <c r="BF902" s="600" t="s">
        <v>21</v>
      </c>
    </row>
    <row r="903" spans="1:58" ht="17.350000000000001">
      <c r="A903" s="599"/>
      <c r="B903" s="599" t="s">
        <v>8333</v>
      </c>
      <c r="C903" s="599" t="s">
        <v>7272</v>
      </c>
      <c r="D903" s="599" t="s">
        <v>16</v>
      </c>
      <c r="E903" s="599" t="s">
        <v>1388</v>
      </c>
      <c r="F903" s="599" t="s">
        <v>4702</v>
      </c>
      <c r="G903" s="599" t="s">
        <v>39</v>
      </c>
      <c r="H903" s="599" t="s">
        <v>4168</v>
      </c>
      <c r="I903" s="599">
        <v>1.2</v>
      </c>
      <c r="J903" s="599">
        <v>3.7</v>
      </c>
      <c r="K903" s="599" t="s">
        <v>1194</v>
      </c>
      <c r="L903" s="599" t="s">
        <v>1194</v>
      </c>
      <c r="M903" s="599" t="s">
        <v>7273</v>
      </c>
      <c r="N903" s="599" t="s">
        <v>79</v>
      </c>
      <c r="O903" s="599" t="s">
        <v>7274</v>
      </c>
      <c r="P903" s="599">
        <v>9</v>
      </c>
      <c r="Q903" s="599" t="s">
        <v>8298</v>
      </c>
      <c r="R903" s="599" t="s">
        <v>6747</v>
      </c>
      <c r="S903" s="599" t="s">
        <v>7390</v>
      </c>
      <c r="T903" s="599" t="s">
        <v>7275</v>
      </c>
      <c r="U903" s="599" t="s">
        <v>8227</v>
      </c>
      <c r="V903" s="599" t="s">
        <v>8328</v>
      </c>
      <c r="W903" s="599" t="s">
        <v>4373</v>
      </c>
      <c r="X903" s="599">
        <v>-2</v>
      </c>
      <c r="Y903" s="599">
        <v>1</v>
      </c>
      <c r="Z903" s="599" t="s">
        <v>7353</v>
      </c>
      <c r="AA903" s="599" t="s">
        <v>7354</v>
      </c>
      <c r="AB903" s="599" t="s">
        <v>8333</v>
      </c>
      <c r="AC903" s="599">
        <v>824</v>
      </c>
      <c r="AD903" s="599">
        <v>836.5</v>
      </c>
      <c r="AE903" s="599">
        <v>849</v>
      </c>
      <c r="AF903" s="599">
        <v>3948</v>
      </c>
      <c r="AG903" s="599">
        <v>4023</v>
      </c>
      <c r="AH903" s="599">
        <v>4098</v>
      </c>
      <c r="AI903" s="599">
        <v>2300</v>
      </c>
      <c r="AJ903" s="599">
        <v>2350</v>
      </c>
      <c r="AK903" s="599">
        <v>2400</v>
      </c>
      <c r="AL903" s="599">
        <v>1548</v>
      </c>
      <c r="AM903" s="599">
        <v>1623</v>
      </c>
      <c r="AN903" s="599">
        <v>1698</v>
      </c>
      <c r="AO903" s="599">
        <v>3</v>
      </c>
      <c r="AP903" s="599">
        <v>3</v>
      </c>
      <c r="AQ903" s="599">
        <v>3</v>
      </c>
      <c r="AR903" s="599"/>
      <c r="AS903" s="599">
        <v>-9.3000000000000007</v>
      </c>
      <c r="AT903" s="599">
        <v>-9.3000000000000007</v>
      </c>
      <c r="AU903" s="599">
        <v>-9.3000000000000007</v>
      </c>
      <c r="AV903" s="599">
        <v>-21.2</v>
      </c>
      <c r="AW903" s="599">
        <v>-21.2</v>
      </c>
      <c r="AX903" s="599">
        <v>-21.2</v>
      </c>
      <c r="AY903" s="599">
        <v>-112.9</v>
      </c>
      <c r="AZ903" s="599"/>
      <c r="BA903" s="599"/>
      <c r="BB903" s="599"/>
      <c r="BC903" s="599" t="str">
        <f t="shared" si="36"/>
        <v>FAIL</v>
      </c>
      <c r="BD903" s="599" t="str">
        <f t="shared" si="37"/>
        <v>FAIL</v>
      </c>
      <c r="BE903" s="599" t="str">
        <f t="shared" si="38"/>
        <v>FAIL</v>
      </c>
      <c r="BF903" s="599" t="s">
        <v>21</v>
      </c>
    </row>
    <row r="904" spans="1:58" ht="17.350000000000001">
      <c r="A904" s="600"/>
      <c r="B904" s="600" t="s">
        <v>8334</v>
      </c>
      <c r="C904" s="600" t="s">
        <v>7272</v>
      </c>
      <c r="D904" s="600" t="s">
        <v>16</v>
      </c>
      <c r="E904" s="599" t="s">
        <v>1388</v>
      </c>
      <c r="F904" s="600" t="s">
        <v>4702</v>
      </c>
      <c r="G904" s="600" t="s">
        <v>39</v>
      </c>
      <c r="H904" s="600" t="s">
        <v>4168</v>
      </c>
      <c r="I904" s="600">
        <v>1.2</v>
      </c>
      <c r="J904" s="600">
        <v>3.7</v>
      </c>
      <c r="K904" s="600" t="s">
        <v>1194</v>
      </c>
      <c r="L904" s="600" t="s">
        <v>1194</v>
      </c>
      <c r="M904" s="600" t="s">
        <v>7273</v>
      </c>
      <c r="N904" s="600" t="s">
        <v>79</v>
      </c>
      <c r="O904" s="600" t="s">
        <v>7274</v>
      </c>
      <c r="P904" s="600">
        <v>9</v>
      </c>
      <c r="Q904" s="600" t="s">
        <v>8298</v>
      </c>
      <c r="R904" s="600" t="s">
        <v>6747</v>
      </c>
      <c r="S904" s="600" t="s">
        <v>7390</v>
      </c>
      <c r="T904" s="600" t="s">
        <v>7275</v>
      </c>
      <c r="U904" s="600" t="s">
        <v>8227</v>
      </c>
      <c r="V904" s="600" t="s">
        <v>8328</v>
      </c>
      <c r="W904" s="600" t="s">
        <v>4373</v>
      </c>
      <c r="X904" s="600">
        <v>2</v>
      </c>
      <c r="Y904" s="600">
        <v>1</v>
      </c>
      <c r="Z904" s="600" t="s">
        <v>7356</v>
      </c>
      <c r="AA904" s="600" t="s">
        <v>7357</v>
      </c>
      <c r="AB904" s="600" t="s">
        <v>8334</v>
      </c>
      <c r="AC904" s="600">
        <v>849</v>
      </c>
      <c r="AD904" s="600">
        <v>836.5</v>
      </c>
      <c r="AE904" s="600">
        <v>824</v>
      </c>
      <c r="AF904" s="600">
        <v>602</v>
      </c>
      <c r="AG904" s="600">
        <v>677</v>
      </c>
      <c r="AH904" s="600">
        <v>752</v>
      </c>
      <c r="AI904" s="600">
        <v>2300</v>
      </c>
      <c r="AJ904" s="600">
        <v>2350</v>
      </c>
      <c r="AK904" s="600">
        <v>2400</v>
      </c>
      <c r="AL904" s="600">
        <v>1698</v>
      </c>
      <c r="AM904" s="600">
        <v>1623</v>
      </c>
      <c r="AN904" s="600">
        <v>1548</v>
      </c>
      <c r="AO904" s="600">
        <v>3</v>
      </c>
      <c r="AP904" s="600">
        <v>3</v>
      </c>
      <c r="AQ904" s="600">
        <v>3</v>
      </c>
      <c r="AR904" s="600"/>
      <c r="AS904" s="600">
        <v>-9.3000000000000007</v>
      </c>
      <c r="AT904" s="600">
        <v>-9.3000000000000007</v>
      </c>
      <c r="AU904" s="600">
        <v>-9.3000000000000007</v>
      </c>
      <c r="AV904" s="600">
        <v>-35.5</v>
      </c>
      <c r="AW904" s="600">
        <v>-45.5</v>
      </c>
      <c r="AX904" s="600">
        <v>-45.5</v>
      </c>
      <c r="AY904" s="600">
        <v>-112.9</v>
      </c>
      <c r="AZ904" s="600"/>
      <c r="BA904" s="600"/>
      <c r="BB904" s="600"/>
      <c r="BC904" s="600" t="str">
        <f t="shared" si="36"/>
        <v>FAIL</v>
      </c>
      <c r="BD904" s="600" t="str">
        <f t="shared" si="37"/>
        <v>FAIL</v>
      </c>
      <c r="BE904" s="600" t="str">
        <f t="shared" si="38"/>
        <v>FAIL</v>
      </c>
      <c r="BF904" s="600" t="s">
        <v>21</v>
      </c>
    </row>
    <row r="905" spans="1:58" ht="17.350000000000001">
      <c r="A905" s="599"/>
      <c r="B905" s="599" t="s">
        <v>8306</v>
      </c>
      <c r="C905" s="599" t="s">
        <v>7272</v>
      </c>
      <c r="D905" s="599" t="s">
        <v>16</v>
      </c>
      <c r="E905" s="599" t="s">
        <v>1388</v>
      </c>
      <c r="F905" s="599" t="s">
        <v>4702</v>
      </c>
      <c r="G905" s="599" t="s">
        <v>39</v>
      </c>
      <c r="H905" s="599" t="s">
        <v>4168</v>
      </c>
      <c r="I905" s="599">
        <v>1.2</v>
      </c>
      <c r="J905" s="599">
        <v>3.7</v>
      </c>
      <c r="K905" s="599" t="s">
        <v>1194</v>
      </c>
      <c r="L905" s="599" t="s">
        <v>1194</v>
      </c>
      <c r="M905" s="599" t="s">
        <v>7273</v>
      </c>
      <c r="N905" s="599" t="s">
        <v>79</v>
      </c>
      <c r="O905" s="599" t="s">
        <v>7274</v>
      </c>
      <c r="P905" s="599">
        <v>9</v>
      </c>
      <c r="Q905" s="599" t="s">
        <v>8298</v>
      </c>
      <c r="R905" s="599" t="s">
        <v>6747</v>
      </c>
      <c r="S905" s="599" t="s">
        <v>7406</v>
      </c>
      <c r="T905" s="599"/>
      <c r="U905" s="599" t="s">
        <v>8227</v>
      </c>
      <c r="V905" s="599" t="s">
        <v>8335</v>
      </c>
      <c r="W905" s="599" t="s">
        <v>7299</v>
      </c>
      <c r="X905" s="599">
        <v>2</v>
      </c>
      <c r="Y905" s="599"/>
      <c r="Z905" s="599" t="s">
        <v>7339</v>
      </c>
      <c r="AA905" s="599"/>
      <c r="AB905" s="599" t="s">
        <v>8306</v>
      </c>
      <c r="AC905" s="599">
        <v>880</v>
      </c>
      <c r="AD905" s="599">
        <v>897.5</v>
      </c>
      <c r="AE905" s="599">
        <v>915</v>
      </c>
      <c r="AF905" s="599"/>
      <c r="AG905" s="599"/>
      <c r="AH905" s="599"/>
      <c r="AI905" s="599">
        <v>2300</v>
      </c>
      <c r="AJ905" s="599">
        <v>2350</v>
      </c>
      <c r="AK905" s="599">
        <v>2400</v>
      </c>
      <c r="AL905" s="599"/>
      <c r="AM905" s="599"/>
      <c r="AN905" s="599"/>
      <c r="AO905" s="599"/>
      <c r="AP905" s="599"/>
      <c r="AQ905" s="599"/>
      <c r="AR905" s="599"/>
      <c r="AS905" s="599">
        <v>-5.3</v>
      </c>
      <c r="AT905" s="599">
        <v>-5.3</v>
      </c>
      <c r="AU905" s="599">
        <v>-5.4</v>
      </c>
      <c r="AV905" s="599"/>
      <c r="AW905" s="599"/>
      <c r="AX905" s="599"/>
      <c r="AY905" s="599">
        <v>-112.9</v>
      </c>
      <c r="AZ905" s="599"/>
      <c r="BA905" s="599"/>
      <c r="BB905" s="599"/>
      <c r="BC905" s="599" t="str">
        <f t="shared" si="36"/>
        <v>FAIL</v>
      </c>
      <c r="BD905" s="599" t="str">
        <f t="shared" si="37"/>
        <v>FAIL</v>
      </c>
      <c r="BE905" s="599" t="str">
        <f t="shared" si="38"/>
        <v>FAIL</v>
      </c>
      <c r="BF905" s="599" t="s">
        <v>21</v>
      </c>
    </row>
    <row r="906" spans="1:58" ht="17.350000000000001">
      <c r="A906" s="600"/>
      <c r="B906" s="600" t="s">
        <v>8336</v>
      </c>
      <c r="C906" s="600" t="s">
        <v>7272</v>
      </c>
      <c r="D906" s="600" t="s">
        <v>16</v>
      </c>
      <c r="E906" s="599" t="s">
        <v>1388</v>
      </c>
      <c r="F906" s="600" t="s">
        <v>4702</v>
      </c>
      <c r="G906" s="600" t="s">
        <v>39</v>
      </c>
      <c r="H906" s="600" t="s">
        <v>4168</v>
      </c>
      <c r="I906" s="600">
        <v>1.2</v>
      </c>
      <c r="J906" s="600">
        <v>3.7</v>
      </c>
      <c r="K906" s="600" t="s">
        <v>1194</v>
      </c>
      <c r="L906" s="600" t="s">
        <v>1194</v>
      </c>
      <c r="M906" s="600" t="s">
        <v>7273</v>
      </c>
      <c r="N906" s="600" t="s">
        <v>79</v>
      </c>
      <c r="O906" s="600" t="s">
        <v>7274</v>
      </c>
      <c r="P906" s="600">
        <v>9</v>
      </c>
      <c r="Q906" s="600" t="s">
        <v>8298</v>
      </c>
      <c r="R906" s="600" t="s">
        <v>6747</v>
      </c>
      <c r="S906" s="600" t="s">
        <v>7406</v>
      </c>
      <c r="T906" s="600" t="s">
        <v>7275</v>
      </c>
      <c r="U906" s="600" t="s">
        <v>8227</v>
      </c>
      <c r="V906" s="600" t="s">
        <v>8335</v>
      </c>
      <c r="W906" s="600" t="s">
        <v>7299</v>
      </c>
      <c r="X906" s="600">
        <v>-1</v>
      </c>
      <c r="Y906" s="600">
        <v>1</v>
      </c>
      <c r="Z906" s="600" t="s">
        <v>7341</v>
      </c>
      <c r="AA906" s="600" t="s">
        <v>7342</v>
      </c>
      <c r="AB906" s="600" t="s">
        <v>8336</v>
      </c>
      <c r="AC906" s="600">
        <v>880</v>
      </c>
      <c r="AD906" s="600">
        <v>897.5</v>
      </c>
      <c r="AE906" s="600">
        <v>915</v>
      </c>
      <c r="AF906" s="600">
        <v>3180</v>
      </c>
      <c r="AG906" s="600">
        <v>3247.5</v>
      </c>
      <c r="AH906" s="600">
        <v>3315</v>
      </c>
      <c r="AI906" s="600">
        <v>2300</v>
      </c>
      <c r="AJ906" s="600">
        <v>2350</v>
      </c>
      <c r="AK906" s="600">
        <v>2400</v>
      </c>
      <c r="AL906" s="600">
        <v>780</v>
      </c>
      <c r="AM906" s="600">
        <v>847.5</v>
      </c>
      <c r="AN906" s="600">
        <v>915</v>
      </c>
      <c r="AO906" s="600">
        <v>3</v>
      </c>
      <c r="AP906" s="600">
        <v>3</v>
      </c>
      <c r="AQ906" s="600">
        <v>3</v>
      </c>
      <c r="AR906" s="600"/>
      <c r="AS906" s="600">
        <v>-9.3000000000000007</v>
      </c>
      <c r="AT906" s="600">
        <v>-9.3000000000000007</v>
      </c>
      <c r="AU906" s="600">
        <v>-9.4</v>
      </c>
      <c r="AV906" s="600">
        <v>-15.8</v>
      </c>
      <c r="AW906" s="600">
        <v>-15.8</v>
      </c>
      <c r="AX906" s="600">
        <v>-15.8</v>
      </c>
      <c r="AY906" s="600">
        <v>-112.9</v>
      </c>
      <c r="AZ906" s="600"/>
      <c r="BA906" s="600"/>
      <c r="BB906" s="600"/>
      <c r="BC906" s="600" t="str">
        <f t="shared" si="36"/>
        <v>FAIL</v>
      </c>
      <c r="BD906" s="600" t="str">
        <f t="shared" si="37"/>
        <v>FAIL</v>
      </c>
      <c r="BE906" s="600" t="str">
        <f t="shared" si="38"/>
        <v>FAIL</v>
      </c>
      <c r="BF906" s="600" t="s">
        <v>21</v>
      </c>
    </row>
    <row r="907" spans="1:58" ht="17.350000000000001">
      <c r="A907" s="599"/>
      <c r="B907" s="599" t="s">
        <v>8337</v>
      </c>
      <c r="C907" s="599" t="s">
        <v>7272</v>
      </c>
      <c r="D907" s="599" t="s">
        <v>16</v>
      </c>
      <c r="E907" s="599" t="s">
        <v>1388</v>
      </c>
      <c r="F907" s="599" t="s">
        <v>4702</v>
      </c>
      <c r="G907" s="599" t="s">
        <v>39</v>
      </c>
      <c r="H907" s="599" t="s">
        <v>4168</v>
      </c>
      <c r="I907" s="599">
        <v>1.2</v>
      </c>
      <c r="J907" s="599">
        <v>3.7</v>
      </c>
      <c r="K907" s="599" t="s">
        <v>1194</v>
      </c>
      <c r="L907" s="599" t="s">
        <v>1194</v>
      </c>
      <c r="M907" s="599" t="s">
        <v>7273</v>
      </c>
      <c r="N907" s="599" t="s">
        <v>79</v>
      </c>
      <c r="O907" s="599" t="s">
        <v>7274</v>
      </c>
      <c r="P907" s="599">
        <v>9</v>
      </c>
      <c r="Q907" s="599" t="s">
        <v>8298</v>
      </c>
      <c r="R907" s="599" t="s">
        <v>6747</v>
      </c>
      <c r="S907" s="599" t="s">
        <v>7406</v>
      </c>
      <c r="T907" s="599" t="s">
        <v>7275</v>
      </c>
      <c r="U907" s="599" t="s">
        <v>8227</v>
      </c>
      <c r="V907" s="599" t="s">
        <v>8335</v>
      </c>
      <c r="W907" s="599" t="s">
        <v>7299</v>
      </c>
      <c r="X907" s="599">
        <v>1</v>
      </c>
      <c r="Y907" s="599">
        <v>1</v>
      </c>
      <c r="Z907" s="599" t="s">
        <v>7344</v>
      </c>
      <c r="AA907" s="599" t="s">
        <v>7345</v>
      </c>
      <c r="AB907" s="599" t="s">
        <v>8337</v>
      </c>
      <c r="AC907" s="599">
        <v>915</v>
      </c>
      <c r="AD907" s="599">
        <v>897.5</v>
      </c>
      <c r="AE907" s="599">
        <v>880</v>
      </c>
      <c r="AF907" s="599">
        <v>1385</v>
      </c>
      <c r="AG907" s="599">
        <v>1452.5</v>
      </c>
      <c r="AH907" s="599">
        <v>1520</v>
      </c>
      <c r="AI907" s="599">
        <v>2300</v>
      </c>
      <c r="AJ907" s="599">
        <v>2350</v>
      </c>
      <c r="AK907" s="599">
        <v>2400</v>
      </c>
      <c r="AL907" s="599">
        <v>915</v>
      </c>
      <c r="AM907" s="599">
        <v>847.5</v>
      </c>
      <c r="AN907" s="599">
        <v>780</v>
      </c>
      <c r="AO907" s="599">
        <v>3</v>
      </c>
      <c r="AP907" s="599">
        <v>3</v>
      </c>
      <c r="AQ907" s="599">
        <v>3</v>
      </c>
      <c r="AR907" s="599"/>
      <c r="AS907" s="599">
        <v>-9.4</v>
      </c>
      <c r="AT907" s="599">
        <v>-9.3000000000000007</v>
      </c>
      <c r="AU907" s="599">
        <v>-9.3000000000000007</v>
      </c>
      <c r="AV907" s="599">
        <v>-15.8</v>
      </c>
      <c r="AW907" s="599">
        <v>-16.3</v>
      </c>
      <c r="AX907" s="599">
        <v>-15.8</v>
      </c>
      <c r="AY907" s="599">
        <v>-112.9</v>
      </c>
      <c r="AZ907" s="599"/>
      <c r="BA907" s="599"/>
      <c r="BB907" s="599"/>
      <c r="BC907" s="599" t="str">
        <f t="shared" si="36"/>
        <v>FAIL</v>
      </c>
      <c r="BD907" s="599" t="str">
        <f t="shared" si="37"/>
        <v>FAIL</v>
      </c>
      <c r="BE907" s="599" t="str">
        <f t="shared" si="38"/>
        <v>FAIL</v>
      </c>
      <c r="BF907" s="599" t="s">
        <v>21</v>
      </c>
    </row>
    <row r="908" spans="1:58" ht="17.350000000000001">
      <c r="A908" s="600"/>
      <c r="B908" s="600" t="s">
        <v>8338</v>
      </c>
      <c r="C908" s="600" t="s">
        <v>7272</v>
      </c>
      <c r="D908" s="600" t="s">
        <v>16</v>
      </c>
      <c r="E908" s="599" t="s">
        <v>1388</v>
      </c>
      <c r="F908" s="600" t="s">
        <v>4702</v>
      </c>
      <c r="G908" s="600" t="s">
        <v>39</v>
      </c>
      <c r="H908" s="600" t="s">
        <v>4168</v>
      </c>
      <c r="I908" s="600">
        <v>1.2</v>
      </c>
      <c r="J908" s="600">
        <v>3.7</v>
      </c>
      <c r="K908" s="600" t="s">
        <v>1194</v>
      </c>
      <c r="L908" s="600" t="s">
        <v>1194</v>
      </c>
      <c r="M908" s="600" t="s">
        <v>7273</v>
      </c>
      <c r="N908" s="600" t="s">
        <v>79</v>
      </c>
      <c r="O908" s="600" t="s">
        <v>7274</v>
      </c>
      <c r="P908" s="600">
        <v>9</v>
      </c>
      <c r="Q908" s="600" t="s">
        <v>8298</v>
      </c>
      <c r="R908" s="600" t="s">
        <v>6747</v>
      </c>
      <c r="S908" s="600" t="s">
        <v>7406</v>
      </c>
      <c r="T908" s="600" t="s">
        <v>7275</v>
      </c>
      <c r="U908" s="600" t="s">
        <v>8227</v>
      </c>
      <c r="V908" s="600" t="s">
        <v>8335</v>
      </c>
      <c r="W908" s="600" t="s">
        <v>4373</v>
      </c>
      <c r="X908" s="600">
        <v>-1</v>
      </c>
      <c r="Y908" s="600">
        <v>2</v>
      </c>
      <c r="Z908" s="600" t="s">
        <v>7347</v>
      </c>
      <c r="AA908" s="600" t="s">
        <v>7348</v>
      </c>
      <c r="AB908" s="600" t="s">
        <v>8338</v>
      </c>
      <c r="AC908" s="600">
        <v>880</v>
      </c>
      <c r="AD908" s="600">
        <v>897.5</v>
      </c>
      <c r="AE908" s="600">
        <v>915</v>
      </c>
      <c r="AF908" s="600">
        <v>1590</v>
      </c>
      <c r="AG908" s="600">
        <v>1623.75</v>
      </c>
      <c r="AH908" s="600">
        <v>1657.5</v>
      </c>
      <c r="AI908" s="600">
        <v>2300</v>
      </c>
      <c r="AJ908" s="600">
        <v>2350</v>
      </c>
      <c r="AK908" s="600">
        <v>2400</v>
      </c>
      <c r="AL908" s="600">
        <v>710</v>
      </c>
      <c r="AM908" s="600">
        <v>676.25</v>
      </c>
      <c r="AN908" s="600">
        <v>642.5</v>
      </c>
      <c r="AO908" s="600">
        <v>3</v>
      </c>
      <c r="AP908" s="600">
        <v>3</v>
      </c>
      <c r="AQ908" s="600">
        <v>3</v>
      </c>
      <c r="AR908" s="600"/>
      <c r="AS908" s="600">
        <v>-9.3000000000000007</v>
      </c>
      <c r="AT908" s="600">
        <v>-9.3000000000000007</v>
      </c>
      <c r="AU908" s="600">
        <v>-9.4</v>
      </c>
      <c r="AV908" s="600">
        <v>-15.8</v>
      </c>
      <c r="AW908" s="600">
        <v>-15.8</v>
      </c>
      <c r="AX908" s="600">
        <v>-15.8</v>
      </c>
      <c r="AY908" s="600">
        <v>-112.9</v>
      </c>
      <c r="AZ908" s="600"/>
      <c r="BA908" s="600"/>
      <c r="BB908" s="600"/>
      <c r="BC908" s="600" t="str">
        <f t="shared" si="36"/>
        <v>FAIL</v>
      </c>
      <c r="BD908" s="600" t="str">
        <f t="shared" si="37"/>
        <v>FAIL</v>
      </c>
      <c r="BE908" s="600" t="str">
        <f t="shared" si="38"/>
        <v>FAIL</v>
      </c>
      <c r="BF908" s="600" t="s">
        <v>21</v>
      </c>
    </row>
    <row r="909" spans="1:58" ht="17.350000000000001">
      <c r="A909" s="599"/>
      <c r="B909" s="599" t="s">
        <v>8339</v>
      </c>
      <c r="C909" s="599" t="s">
        <v>7272</v>
      </c>
      <c r="D909" s="599" t="s">
        <v>16</v>
      </c>
      <c r="E909" s="599" t="s">
        <v>1388</v>
      </c>
      <c r="F909" s="599" t="s">
        <v>4702</v>
      </c>
      <c r="G909" s="599" t="s">
        <v>39</v>
      </c>
      <c r="H909" s="599" t="s">
        <v>4168</v>
      </c>
      <c r="I909" s="599">
        <v>1.2</v>
      </c>
      <c r="J909" s="599">
        <v>3.7</v>
      </c>
      <c r="K909" s="599" t="s">
        <v>1194</v>
      </c>
      <c r="L909" s="599" t="s">
        <v>1194</v>
      </c>
      <c r="M909" s="599" t="s">
        <v>7273</v>
      </c>
      <c r="N909" s="599" t="s">
        <v>79</v>
      </c>
      <c r="O909" s="599" t="s">
        <v>7274</v>
      </c>
      <c r="P909" s="599">
        <v>9</v>
      </c>
      <c r="Q909" s="599" t="s">
        <v>8298</v>
      </c>
      <c r="R909" s="599" t="s">
        <v>6747</v>
      </c>
      <c r="S909" s="599" t="s">
        <v>7406</v>
      </c>
      <c r="T909" s="599" t="s">
        <v>7275</v>
      </c>
      <c r="U909" s="599" t="s">
        <v>8227</v>
      </c>
      <c r="V909" s="599" t="s">
        <v>8335</v>
      </c>
      <c r="W909" s="599" t="s">
        <v>4373</v>
      </c>
      <c r="X909" s="599">
        <v>1</v>
      </c>
      <c r="Y909" s="599">
        <v>2</v>
      </c>
      <c r="Z909" s="599" t="s">
        <v>7350</v>
      </c>
      <c r="AA909" s="599" t="s">
        <v>7351</v>
      </c>
      <c r="AB909" s="599" t="s">
        <v>8339</v>
      </c>
      <c r="AC909" s="599">
        <v>915</v>
      </c>
      <c r="AD909" s="599">
        <v>897.5</v>
      </c>
      <c r="AE909" s="599">
        <v>880</v>
      </c>
      <c r="AF909" s="599">
        <v>692.5</v>
      </c>
      <c r="AG909" s="599">
        <v>726.25</v>
      </c>
      <c r="AH909" s="599">
        <v>760</v>
      </c>
      <c r="AI909" s="599">
        <v>2300</v>
      </c>
      <c r="AJ909" s="599">
        <v>2350</v>
      </c>
      <c r="AK909" s="599">
        <v>2400</v>
      </c>
      <c r="AL909" s="599">
        <v>1607.5</v>
      </c>
      <c r="AM909" s="599">
        <v>1573.75</v>
      </c>
      <c r="AN909" s="599">
        <v>1540</v>
      </c>
      <c r="AO909" s="599">
        <v>3</v>
      </c>
      <c r="AP909" s="599">
        <v>3</v>
      </c>
      <c r="AQ909" s="599">
        <v>3</v>
      </c>
      <c r="AR909" s="599"/>
      <c r="AS909" s="599">
        <v>-9.4</v>
      </c>
      <c r="AT909" s="599">
        <v>-9.3000000000000007</v>
      </c>
      <c r="AU909" s="599">
        <v>-9.3000000000000007</v>
      </c>
      <c r="AV909" s="599">
        <v>-45.5</v>
      </c>
      <c r="AW909" s="599">
        <v>-45.5</v>
      </c>
      <c r="AX909" s="599">
        <v>-45.5</v>
      </c>
      <c r="AY909" s="599">
        <v>-112.9</v>
      </c>
      <c r="AZ909" s="599"/>
      <c r="BA909" s="599"/>
      <c r="BB909" s="599"/>
      <c r="BC909" s="599" t="str">
        <f t="shared" si="36"/>
        <v>FAIL</v>
      </c>
      <c r="BD909" s="599" t="str">
        <f t="shared" si="37"/>
        <v>FAIL</v>
      </c>
      <c r="BE909" s="599" t="str">
        <f t="shared" si="38"/>
        <v>FAIL</v>
      </c>
      <c r="BF909" s="599" t="s">
        <v>21</v>
      </c>
    </row>
    <row r="910" spans="1:58" ht="17.350000000000001">
      <c r="A910" s="600"/>
      <c r="B910" s="600" t="s">
        <v>8340</v>
      </c>
      <c r="C910" s="600" t="s">
        <v>7272</v>
      </c>
      <c r="D910" s="600" t="s">
        <v>16</v>
      </c>
      <c r="E910" s="599" t="s">
        <v>1388</v>
      </c>
      <c r="F910" s="600" t="s">
        <v>4702</v>
      </c>
      <c r="G910" s="600" t="s">
        <v>39</v>
      </c>
      <c r="H910" s="600" t="s">
        <v>4168</v>
      </c>
      <c r="I910" s="600">
        <v>1.2</v>
      </c>
      <c r="J910" s="600">
        <v>3.7</v>
      </c>
      <c r="K910" s="600" t="s">
        <v>1194</v>
      </c>
      <c r="L910" s="600" t="s">
        <v>1194</v>
      </c>
      <c r="M910" s="600" t="s">
        <v>7273</v>
      </c>
      <c r="N910" s="600" t="s">
        <v>79</v>
      </c>
      <c r="O910" s="600" t="s">
        <v>7274</v>
      </c>
      <c r="P910" s="600">
        <v>9</v>
      </c>
      <c r="Q910" s="600" t="s">
        <v>8298</v>
      </c>
      <c r="R910" s="600" t="s">
        <v>6747</v>
      </c>
      <c r="S910" s="600" t="s">
        <v>7406</v>
      </c>
      <c r="T910" s="600" t="s">
        <v>7275</v>
      </c>
      <c r="U910" s="600" t="s">
        <v>8227</v>
      </c>
      <c r="V910" s="600" t="s">
        <v>8335</v>
      </c>
      <c r="W910" s="600" t="s">
        <v>4373</v>
      </c>
      <c r="X910" s="600">
        <v>-2</v>
      </c>
      <c r="Y910" s="600">
        <v>1</v>
      </c>
      <c r="Z910" s="600" t="s">
        <v>7353</v>
      </c>
      <c r="AA910" s="600" t="s">
        <v>7354</v>
      </c>
      <c r="AB910" s="600" t="s">
        <v>8340</v>
      </c>
      <c r="AC910" s="600">
        <v>880</v>
      </c>
      <c r="AD910" s="600">
        <v>897.5</v>
      </c>
      <c r="AE910" s="600">
        <v>915</v>
      </c>
      <c r="AF910" s="600">
        <v>4060</v>
      </c>
      <c r="AG910" s="600">
        <v>4145</v>
      </c>
      <c r="AH910" s="600">
        <v>4230</v>
      </c>
      <c r="AI910" s="600">
        <v>2300</v>
      </c>
      <c r="AJ910" s="600">
        <v>2350</v>
      </c>
      <c r="AK910" s="600">
        <v>2400</v>
      </c>
      <c r="AL910" s="600">
        <v>1660</v>
      </c>
      <c r="AM910" s="600">
        <v>1745</v>
      </c>
      <c r="AN910" s="600">
        <v>1830</v>
      </c>
      <c r="AO910" s="600">
        <v>3</v>
      </c>
      <c r="AP910" s="600">
        <v>3</v>
      </c>
      <c r="AQ910" s="600">
        <v>3</v>
      </c>
      <c r="AR910" s="600"/>
      <c r="AS910" s="600">
        <v>-9.3000000000000007</v>
      </c>
      <c r="AT910" s="600">
        <v>-9.3000000000000007</v>
      </c>
      <c r="AU910" s="600">
        <v>-9.4</v>
      </c>
      <c r="AV910" s="600">
        <v>-21.2</v>
      </c>
      <c r="AW910" s="600">
        <v>-21.2</v>
      </c>
      <c r="AX910" s="600">
        <v>-21.2</v>
      </c>
      <c r="AY910" s="600">
        <v>-112.9</v>
      </c>
      <c r="AZ910" s="600"/>
      <c r="BA910" s="600"/>
      <c r="BB910" s="600"/>
      <c r="BC910" s="600" t="str">
        <f t="shared" si="36"/>
        <v>FAIL</v>
      </c>
      <c r="BD910" s="600" t="str">
        <f t="shared" si="37"/>
        <v>FAIL</v>
      </c>
      <c r="BE910" s="600" t="str">
        <f t="shared" si="38"/>
        <v>FAIL</v>
      </c>
      <c r="BF910" s="600" t="s">
        <v>21</v>
      </c>
    </row>
    <row r="911" spans="1:58" ht="17.350000000000001">
      <c r="A911" s="599"/>
      <c r="B911" s="599" t="s">
        <v>8341</v>
      </c>
      <c r="C911" s="599" t="s">
        <v>7272</v>
      </c>
      <c r="D911" s="599" t="s">
        <v>16</v>
      </c>
      <c r="E911" s="599" t="s">
        <v>1388</v>
      </c>
      <c r="F911" s="599" t="s">
        <v>4702</v>
      </c>
      <c r="G911" s="599" t="s">
        <v>39</v>
      </c>
      <c r="H911" s="599" t="s">
        <v>4168</v>
      </c>
      <c r="I911" s="599">
        <v>1.2</v>
      </c>
      <c r="J911" s="599">
        <v>3.7</v>
      </c>
      <c r="K911" s="599" t="s">
        <v>1194</v>
      </c>
      <c r="L911" s="599" t="s">
        <v>1194</v>
      </c>
      <c r="M911" s="599" t="s">
        <v>7273</v>
      </c>
      <c r="N911" s="599" t="s">
        <v>79</v>
      </c>
      <c r="O911" s="599" t="s">
        <v>7274</v>
      </c>
      <c r="P911" s="599">
        <v>9</v>
      </c>
      <c r="Q911" s="599" t="s">
        <v>8298</v>
      </c>
      <c r="R911" s="599" t="s">
        <v>6747</v>
      </c>
      <c r="S911" s="599" t="s">
        <v>7406</v>
      </c>
      <c r="T911" s="599" t="s">
        <v>7275</v>
      </c>
      <c r="U911" s="599" t="s">
        <v>8227</v>
      </c>
      <c r="V911" s="599" t="s">
        <v>8335</v>
      </c>
      <c r="W911" s="599" t="s">
        <v>4373</v>
      </c>
      <c r="X911" s="599">
        <v>2</v>
      </c>
      <c r="Y911" s="599">
        <v>1</v>
      </c>
      <c r="Z911" s="599" t="s">
        <v>7356</v>
      </c>
      <c r="AA911" s="599" t="s">
        <v>7357</v>
      </c>
      <c r="AB911" s="599" t="s">
        <v>8341</v>
      </c>
      <c r="AC911" s="599">
        <v>915</v>
      </c>
      <c r="AD911" s="599">
        <v>897.5</v>
      </c>
      <c r="AE911" s="599">
        <v>880</v>
      </c>
      <c r="AF911" s="599">
        <v>470</v>
      </c>
      <c r="AG911" s="599">
        <v>555</v>
      </c>
      <c r="AH911" s="599">
        <v>640</v>
      </c>
      <c r="AI911" s="599">
        <v>2300</v>
      </c>
      <c r="AJ911" s="599">
        <v>2350</v>
      </c>
      <c r="AK911" s="599">
        <v>2400</v>
      </c>
      <c r="AL911" s="599">
        <v>1830</v>
      </c>
      <c r="AM911" s="599">
        <v>1745</v>
      </c>
      <c r="AN911" s="599">
        <v>1660</v>
      </c>
      <c r="AO911" s="599">
        <v>3</v>
      </c>
      <c r="AP911" s="599">
        <v>3</v>
      </c>
      <c r="AQ911" s="599">
        <v>3</v>
      </c>
      <c r="AR911" s="599"/>
      <c r="AS911" s="599">
        <v>-9.4</v>
      </c>
      <c r="AT911" s="599">
        <v>-9.3000000000000007</v>
      </c>
      <c r="AU911" s="599">
        <v>-9.3000000000000007</v>
      </c>
      <c r="AV911" s="599">
        <v>-35.5</v>
      </c>
      <c r="AW911" s="599">
        <v>-35.5</v>
      </c>
      <c r="AX911" s="599">
        <v>-45.5</v>
      </c>
      <c r="AY911" s="599">
        <v>-112.9</v>
      </c>
      <c r="AZ911" s="599"/>
      <c r="BA911" s="599"/>
      <c r="BB911" s="599"/>
      <c r="BC911" s="599" t="str">
        <f t="shared" si="36"/>
        <v>FAIL</v>
      </c>
      <c r="BD911" s="599" t="str">
        <f t="shared" si="37"/>
        <v>FAIL</v>
      </c>
      <c r="BE911" s="599" t="str">
        <f t="shared" si="38"/>
        <v>FAIL</v>
      </c>
      <c r="BF911" s="599" t="s">
        <v>21</v>
      </c>
    </row>
    <row r="912" spans="1:58" ht="17.350000000000001">
      <c r="A912" s="600"/>
      <c r="B912" s="600" t="s">
        <v>8306</v>
      </c>
      <c r="C912" s="600" t="s">
        <v>7272</v>
      </c>
      <c r="D912" s="600" t="s">
        <v>16</v>
      </c>
      <c r="E912" s="599" t="s">
        <v>1388</v>
      </c>
      <c r="F912" s="600" t="s">
        <v>4702</v>
      </c>
      <c r="G912" s="600" t="s">
        <v>39</v>
      </c>
      <c r="H912" s="600" t="s">
        <v>4168</v>
      </c>
      <c r="I912" s="600">
        <v>1.2</v>
      </c>
      <c r="J912" s="600">
        <v>3.7</v>
      </c>
      <c r="K912" s="600" t="s">
        <v>1194</v>
      </c>
      <c r="L912" s="600" t="s">
        <v>1194</v>
      </c>
      <c r="M912" s="600" t="s">
        <v>7273</v>
      </c>
      <c r="N912" s="600" t="s">
        <v>79</v>
      </c>
      <c r="O912" s="600" t="s">
        <v>7274</v>
      </c>
      <c r="P912" s="600">
        <v>9</v>
      </c>
      <c r="Q912" s="600" t="s">
        <v>8298</v>
      </c>
      <c r="R912" s="600" t="s">
        <v>6747</v>
      </c>
      <c r="S912" s="600" t="s">
        <v>7037</v>
      </c>
      <c r="T912" s="600"/>
      <c r="U912" s="600" t="s">
        <v>7451</v>
      </c>
      <c r="V912" s="600" t="s">
        <v>8342</v>
      </c>
      <c r="W912" s="600" t="s">
        <v>7299</v>
      </c>
      <c r="X912" s="600">
        <v>2</v>
      </c>
      <c r="Y912" s="600"/>
      <c r="Z912" s="600" t="s">
        <v>7339</v>
      </c>
      <c r="AA912" s="600"/>
      <c r="AB912" s="600" t="s">
        <v>8306</v>
      </c>
      <c r="AC912" s="600">
        <v>1710</v>
      </c>
      <c r="AD912" s="600">
        <v>1747.5</v>
      </c>
      <c r="AE912" s="600">
        <v>1785</v>
      </c>
      <c r="AF912" s="600"/>
      <c r="AG912" s="600"/>
      <c r="AH912" s="600"/>
      <c r="AI912" s="600">
        <v>2300</v>
      </c>
      <c r="AJ912" s="600">
        <v>2350</v>
      </c>
      <c r="AK912" s="600">
        <v>2400</v>
      </c>
      <c r="AL912" s="600"/>
      <c r="AM912" s="600"/>
      <c r="AN912" s="600"/>
      <c r="AO912" s="600"/>
      <c r="AP912" s="600"/>
      <c r="AQ912" s="600"/>
      <c r="AR912" s="600"/>
      <c r="AS912" s="600">
        <v>23.9</v>
      </c>
      <c r="AT912" s="600">
        <v>23.9</v>
      </c>
      <c r="AU912" s="600">
        <v>23.9</v>
      </c>
      <c r="AV912" s="600"/>
      <c r="AW912" s="600"/>
      <c r="AX912" s="600"/>
      <c r="AY912" s="600">
        <v>-112.9</v>
      </c>
      <c r="AZ912" s="600"/>
      <c r="BA912" s="600"/>
      <c r="BB912" s="600"/>
      <c r="BC912" s="600" t="str">
        <f t="shared" ref="BC912:BC985" si="39">IF(AZ912&lt;=AY912,"PASS","FAIL")</f>
        <v>FAIL</v>
      </c>
      <c r="BD912" s="600" t="str">
        <f t="shared" ref="BD912:BD985" si="40">IF(BA912&lt;=AY912,"PASS","FAIL")</f>
        <v>FAIL</v>
      </c>
      <c r="BE912" s="600" t="str">
        <f t="shared" ref="BE912:BE985" si="41">IF(BB912&lt;=AY912,"PASS","FAIL")</f>
        <v>FAIL</v>
      </c>
      <c r="BF912" s="600" t="s">
        <v>21</v>
      </c>
    </row>
    <row r="913" spans="1:58" ht="17.350000000000001">
      <c r="A913" s="599"/>
      <c r="B913" s="599" t="s">
        <v>8343</v>
      </c>
      <c r="C913" s="599" t="s">
        <v>7272</v>
      </c>
      <c r="D913" s="599" t="s">
        <v>16</v>
      </c>
      <c r="E913" s="599" t="s">
        <v>1388</v>
      </c>
      <c r="F913" s="599" t="s">
        <v>4702</v>
      </c>
      <c r="G913" s="599" t="s">
        <v>39</v>
      </c>
      <c r="H913" s="599" t="s">
        <v>4168</v>
      </c>
      <c r="I913" s="599">
        <v>1.2</v>
      </c>
      <c r="J913" s="599">
        <v>3.7</v>
      </c>
      <c r="K913" s="599" t="s">
        <v>1194</v>
      </c>
      <c r="L913" s="599" t="s">
        <v>1194</v>
      </c>
      <c r="M913" s="599" t="s">
        <v>7273</v>
      </c>
      <c r="N913" s="599" t="s">
        <v>79</v>
      </c>
      <c r="O913" s="599" t="s">
        <v>7274</v>
      </c>
      <c r="P913" s="599">
        <v>9</v>
      </c>
      <c r="Q913" s="599" t="s">
        <v>8298</v>
      </c>
      <c r="R913" s="599" t="s">
        <v>6747</v>
      </c>
      <c r="S913" s="599" t="s">
        <v>7037</v>
      </c>
      <c r="T913" s="599" t="s">
        <v>7275</v>
      </c>
      <c r="U913" s="599" t="s">
        <v>7451</v>
      </c>
      <c r="V913" s="599" t="s">
        <v>8342</v>
      </c>
      <c r="W913" s="599" t="s">
        <v>7299</v>
      </c>
      <c r="X913" s="599">
        <v>-1</v>
      </c>
      <c r="Y913" s="599">
        <v>1</v>
      </c>
      <c r="Z913" s="599" t="s">
        <v>7341</v>
      </c>
      <c r="AA913" s="599" t="s">
        <v>7342</v>
      </c>
      <c r="AB913" s="599" t="s">
        <v>8343</v>
      </c>
      <c r="AC913" s="599">
        <v>1710</v>
      </c>
      <c r="AD913" s="599">
        <v>1747.5</v>
      </c>
      <c r="AE913" s="599">
        <v>1785</v>
      </c>
      <c r="AF913" s="599">
        <v>4010</v>
      </c>
      <c r="AG913" s="599">
        <v>4097.5</v>
      </c>
      <c r="AH913" s="599">
        <v>4185</v>
      </c>
      <c r="AI913" s="599">
        <v>2300</v>
      </c>
      <c r="AJ913" s="599">
        <v>2350</v>
      </c>
      <c r="AK913" s="599">
        <v>2400</v>
      </c>
      <c r="AL913" s="599">
        <v>1610</v>
      </c>
      <c r="AM913" s="599">
        <v>1697.5</v>
      </c>
      <c r="AN913" s="599">
        <v>1785</v>
      </c>
      <c r="AO913" s="599">
        <v>3</v>
      </c>
      <c r="AP913" s="599">
        <v>3</v>
      </c>
      <c r="AQ913" s="599">
        <v>3</v>
      </c>
      <c r="AR913" s="599"/>
      <c r="AS913" s="599">
        <v>19.899999999999999</v>
      </c>
      <c r="AT913" s="599">
        <v>19.899999999999999</v>
      </c>
      <c r="AU913" s="599">
        <v>19.899999999999999</v>
      </c>
      <c r="AV913" s="599">
        <v>-21.2</v>
      </c>
      <c r="AW913" s="599">
        <v>-21.2</v>
      </c>
      <c r="AX913" s="599">
        <v>-21.2</v>
      </c>
      <c r="AY913" s="599">
        <v>-112.9</v>
      </c>
      <c r="AZ913" s="599"/>
      <c r="BA913" s="599"/>
      <c r="BB913" s="599"/>
      <c r="BC913" s="599" t="str">
        <f t="shared" si="39"/>
        <v>FAIL</v>
      </c>
      <c r="BD913" s="599" t="str">
        <f t="shared" si="40"/>
        <v>FAIL</v>
      </c>
      <c r="BE913" s="599" t="str">
        <f t="shared" si="41"/>
        <v>FAIL</v>
      </c>
      <c r="BF913" s="599" t="s">
        <v>21</v>
      </c>
    </row>
    <row r="914" spans="1:58" ht="17.350000000000001">
      <c r="A914" s="600"/>
      <c r="B914" s="600" t="s">
        <v>8344</v>
      </c>
      <c r="C914" s="600" t="s">
        <v>7272</v>
      </c>
      <c r="D914" s="600" t="s">
        <v>16</v>
      </c>
      <c r="E914" s="599" t="s">
        <v>1388</v>
      </c>
      <c r="F914" s="600" t="s">
        <v>4702</v>
      </c>
      <c r="G914" s="600" t="s">
        <v>39</v>
      </c>
      <c r="H914" s="600" t="s">
        <v>4168</v>
      </c>
      <c r="I914" s="600">
        <v>1.2</v>
      </c>
      <c r="J914" s="600">
        <v>3.7</v>
      </c>
      <c r="K914" s="600" t="s">
        <v>1194</v>
      </c>
      <c r="L914" s="600" t="s">
        <v>1194</v>
      </c>
      <c r="M914" s="600" t="s">
        <v>7273</v>
      </c>
      <c r="N914" s="600" t="s">
        <v>79</v>
      </c>
      <c r="O914" s="600" t="s">
        <v>7274</v>
      </c>
      <c r="P914" s="600">
        <v>9</v>
      </c>
      <c r="Q914" s="600" t="s">
        <v>8298</v>
      </c>
      <c r="R914" s="600" t="s">
        <v>6747</v>
      </c>
      <c r="S914" s="600" t="s">
        <v>7037</v>
      </c>
      <c r="T914" s="600" t="s">
        <v>7275</v>
      </c>
      <c r="U914" s="600" t="s">
        <v>7451</v>
      </c>
      <c r="V914" s="600" t="s">
        <v>8342</v>
      </c>
      <c r="W914" s="600" t="s">
        <v>7299</v>
      </c>
      <c r="X914" s="600">
        <v>1</v>
      </c>
      <c r="Y914" s="600">
        <v>1</v>
      </c>
      <c r="Z914" s="600" t="s">
        <v>7344</v>
      </c>
      <c r="AA914" s="600" t="s">
        <v>7345</v>
      </c>
      <c r="AB914" s="600" t="s">
        <v>8344</v>
      </c>
      <c r="AC914" s="600">
        <v>1785</v>
      </c>
      <c r="AD914" s="600">
        <v>1747.5</v>
      </c>
      <c r="AE914" s="600">
        <v>1710</v>
      </c>
      <c r="AF914" s="600">
        <v>515</v>
      </c>
      <c r="AG914" s="600">
        <v>602.5</v>
      </c>
      <c r="AH914" s="600">
        <v>690</v>
      </c>
      <c r="AI914" s="600">
        <v>2300</v>
      </c>
      <c r="AJ914" s="600">
        <v>2350</v>
      </c>
      <c r="AK914" s="600">
        <v>2400</v>
      </c>
      <c r="AL914" s="600">
        <v>1785</v>
      </c>
      <c r="AM914" s="600">
        <v>1697.5</v>
      </c>
      <c r="AN914" s="600">
        <v>1610</v>
      </c>
      <c r="AO914" s="600">
        <v>3</v>
      </c>
      <c r="AP914" s="600">
        <v>3</v>
      </c>
      <c r="AQ914" s="600">
        <v>3</v>
      </c>
      <c r="AR914" s="600"/>
      <c r="AS914" s="600">
        <v>19.899999999999999</v>
      </c>
      <c r="AT914" s="600">
        <v>19.899999999999999</v>
      </c>
      <c r="AU914" s="600">
        <v>19.899999999999999</v>
      </c>
      <c r="AV914" s="600">
        <v>-35.5</v>
      </c>
      <c r="AW914" s="600">
        <v>-35.5</v>
      </c>
      <c r="AX914" s="600">
        <v>-45.5</v>
      </c>
      <c r="AY914" s="600">
        <v>-112.9</v>
      </c>
      <c r="AZ914" s="600"/>
      <c r="BA914" s="600"/>
      <c r="BB914" s="600"/>
      <c r="BC914" s="600" t="str">
        <f t="shared" si="39"/>
        <v>FAIL</v>
      </c>
      <c r="BD914" s="600" t="str">
        <f t="shared" si="40"/>
        <v>FAIL</v>
      </c>
      <c r="BE914" s="600" t="str">
        <f t="shared" si="41"/>
        <v>FAIL</v>
      </c>
      <c r="BF914" s="600" t="s">
        <v>21</v>
      </c>
    </row>
    <row r="915" spans="1:58" ht="17.350000000000001">
      <c r="A915" s="599"/>
      <c r="B915" s="599" t="s">
        <v>8345</v>
      </c>
      <c r="C915" s="599" t="s">
        <v>7272</v>
      </c>
      <c r="D915" s="599" t="s">
        <v>16</v>
      </c>
      <c r="E915" s="599" t="s">
        <v>1388</v>
      </c>
      <c r="F915" s="599" t="s">
        <v>4702</v>
      </c>
      <c r="G915" s="599" t="s">
        <v>39</v>
      </c>
      <c r="H915" s="599" t="s">
        <v>4168</v>
      </c>
      <c r="I915" s="599">
        <v>1.2</v>
      </c>
      <c r="J915" s="599">
        <v>3.7</v>
      </c>
      <c r="K915" s="599" t="s">
        <v>1194</v>
      </c>
      <c r="L915" s="599" t="s">
        <v>1194</v>
      </c>
      <c r="M915" s="599" t="s">
        <v>7273</v>
      </c>
      <c r="N915" s="599" t="s">
        <v>79</v>
      </c>
      <c r="O915" s="599" t="s">
        <v>7274</v>
      </c>
      <c r="P915" s="599">
        <v>9</v>
      </c>
      <c r="Q915" s="599" t="s">
        <v>8298</v>
      </c>
      <c r="R915" s="599" t="s">
        <v>6747</v>
      </c>
      <c r="S915" s="599" t="s">
        <v>7037</v>
      </c>
      <c r="T915" s="599" t="s">
        <v>7275</v>
      </c>
      <c r="U915" s="599" t="s">
        <v>7451</v>
      </c>
      <c r="V915" s="599" t="s">
        <v>8342</v>
      </c>
      <c r="W915" s="599" t="s">
        <v>4373</v>
      </c>
      <c r="X915" s="599">
        <v>-1</v>
      </c>
      <c r="Y915" s="599">
        <v>2</v>
      </c>
      <c r="Z915" s="599" t="s">
        <v>7347</v>
      </c>
      <c r="AA915" s="599" t="s">
        <v>7348</v>
      </c>
      <c r="AB915" s="599" t="s">
        <v>8345</v>
      </c>
      <c r="AC915" s="599">
        <v>1710</v>
      </c>
      <c r="AD915" s="599">
        <v>1747.5</v>
      </c>
      <c r="AE915" s="599">
        <v>1785</v>
      </c>
      <c r="AF915" s="599">
        <v>2005</v>
      </c>
      <c r="AG915" s="599">
        <v>2048.75</v>
      </c>
      <c r="AH915" s="599">
        <v>2092.5</v>
      </c>
      <c r="AI915" s="599">
        <v>2300</v>
      </c>
      <c r="AJ915" s="599">
        <v>2350</v>
      </c>
      <c r="AK915" s="599">
        <v>2400</v>
      </c>
      <c r="AL915" s="599">
        <v>295</v>
      </c>
      <c r="AM915" s="599">
        <v>251.25</v>
      </c>
      <c r="AN915" s="599">
        <v>207.5</v>
      </c>
      <c r="AO915" s="599">
        <v>3</v>
      </c>
      <c r="AP915" s="599">
        <v>3</v>
      </c>
      <c r="AQ915" s="599">
        <v>3</v>
      </c>
      <c r="AR915" s="599"/>
      <c r="AS915" s="599">
        <v>19.899999999999999</v>
      </c>
      <c r="AT915" s="599">
        <v>19.899999999999999</v>
      </c>
      <c r="AU915" s="599">
        <v>19.899999999999999</v>
      </c>
      <c r="AV915" s="599">
        <v>-16.3</v>
      </c>
      <c r="AW915" s="599">
        <v>-16.3</v>
      </c>
      <c r="AX915" s="599">
        <v>-16.3</v>
      </c>
      <c r="AY915" s="599">
        <v>-112.9</v>
      </c>
      <c r="AZ915" s="599"/>
      <c r="BA915" s="599"/>
      <c r="BB915" s="599"/>
      <c r="BC915" s="599" t="str">
        <f t="shared" si="39"/>
        <v>FAIL</v>
      </c>
      <c r="BD915" s="599" t="str">
        <f t="shared" si="40"/>
        <v>FAIL</v>
      </c>
      <c r="BE915" s="599" t="str">
        <f t="shared" si="41"/>
        <v>FAIL</v>
      </c>
      <c r="BF915" s="599" t="s">
        <v>21</v>
      </c>
    </row>
    <row r="916" spans="1:58" ht="17.350000000000001">
      <c r="A916" s="600"/>
      <c r="B916" s="600" t="s">
        <v>8346</v>
      </c>
      <c r="C916" s="600" t="s">
        <v>7272</v>
      </c>
      <c r="D916" s="600" t="s">
        <v>16</v>
      </c>
      <c r="E916" s="599" t="s">
        <v>1388</v>
      </c>
      <c r="F916" s="600" t="s">
        <v>4702</v>
      </c>
      <c r="G916" s="600" t="s">
        <v>39</v>
      </c>
      <c r="H916" s="600" t="s">
        <v>4168</v>
      </c>
      <c r="I916" s="600">
        <v>1.2</v>
      </c>
      <c r="J916" s="600">
        <v>3.7</v>
      </c>
      <c r="K916" s="600" t="s">
        <v>1194</v>
      </c>
      <c r="L916" s="600" t="s">
        <v>1194</v>
      </c>
      <c r="M916" s="600" t="s">
        <v>7273</v>
      </c>
      <c r="N916" s="600" t="s">
        <v>79</v>
      </c>
      <c r="O916" s="600" t="s">
        <v>7274</v>
      </c>
      <c r="P916" s="600">
        <v>9</v>
      </c>
      <c r="Q916" s="600" t="s">
        <v>8298</v>
      </c>
      <c r="R916" s="600" t="s">
        <v>6747</v>
      </c>
      <c r="S916" s="600" t="s">
        <v>7037</v>
      </c>
      <c r="T916" s="600" t="s">
        <v>7275</v>
      </c>
      <c r="U916" s="600" t="s">
        <v>7451</v>
      </c>
      <c r="V916" s="600" t="s">
        <v>8342</v>
      </c>
      <c r="W916" s="600" t="s">
        <v>4373</v>
      </c>
      <c r="X916" s="600">
        <v>1</v>
      </c>
      <c r="Y916" s="600">
        <v>2</v>
      </c>
      <c r="Z916" s="600" t="s">
        <v>7350</v>
      </c>
      <c r="AA916" s="600" t="s">
        <v>7351</v>
      </c>
      <c r="AB916" s="600" t="s">
        <v>8346</v>
      </c>
      <c r="AC916" s="600">
        <v>1785</v>
      </c>
      <c r="AD916" s="600">
        <v>1747.5</v>
      </c>
      <c r="AE916" s="600">
        <v>1710</v>
      </c>
      <c r="AF916" s="600">
        <v>257.5</v>
      </c>
      <c r="AG916" s="600">
        <v>301.25</v>
      </c>
      <c r="AH916" s="600">
        <v>345</v>
      </c>
      <c r="AI916" s="600">
        <v>2300</v>
      </c>
      <c r="AJ916" s="600">
        <v>2350</v>
      </c>
      <c r="AK916" s="600">
        <v>2400</v>
      </c>
      <c r="AL916" s="600">
        <v>2042.5</v>
      </c>
      <c r="AM916" s="600">
        <v>1998.75</v>
      </c>
      <c r="AN916" s="600">
        <v>1955</v>
      </c>
      <c r="AO916" s="600">
        <v>3</v>
      </c>
      <c r="AP916" s="600">
        <v>3</v>
      </c>
      <c r="AQ916" s="600">
        <v>3</v>
      </c>
      <c r="AR916" s="600"/>
      <c r="AS916" s="600">
        <v>19.899999999999999</v>
      </c>
      <c r="AT916" s="600">
        <v>19.899999999999999</v>
      </c>
      <c r="AU916" s="600">
        <v>19.899999999999999</v>
      </c>
      <c r="AV916" s="600">
        <v>-35.5</v>
      </c>
      <c r="AW916" s="600">
        <v>-35.5</v>
      </c>
      <c r="AX916" s="600">
        <v>-35.5</v>
      </c>
      <c r="AY916" s="600">
        <v>-112.9</v>
      </c>
      <c r="AZ916" s="600"/>
      <c r="BA916" s="600"/>
      <c r="BB916" s="600"/>
      <c r="BC916" s="600" t="str">
        <f t="shared" si="39"/>
        <v>FAIL</v>
      </c>
      <c r="BD916" s="600" t="str">
        <f t="shared" si="40"/>
        <v>FAIL</v>
      </c>
      <c r="BE916" s="600" t="str">
        <f t="shared" si="41"/>
        <v>FAIL</v>
      </c>
      <c r="BF916" s="600" t="s">
        <v>21</v>
      </c>
    </row>
    <row r="917" spans="1:58" ht="17.350000000000001">
      <c r="A917" s="599"/>
      <c r="B917" s="599" t="s">
        <v>8347</v>
      </c>
      <c r="C917" s="599" t="s">
        <v>7272</v>
      </c>
      <c r="D917" s="599" t="s">
        <v>16</v>
      </c>
      <c r="E917" s="599" t="s">
        <v>1388</v>
      </c>
      <c r="F917" s="599" t="s">
        <v>4702</v>
      </c>
      <c r="G917" s="599" t="s">
        <v>39</v>
      </c>
      <c r="H917" s="599" t="s">
        <v>4168</v>
      </c>
      <c r="I917" s="599">
        <v>1.2</v>
      </c>
      <c r="J917" s="599">
        <v>3.7</v>
      </c>
      <c r="K917" s="599" t="s">
        <v>1194</v>
      </c>
      <c r="L917" s="599" t="s">
        <v>1194</v>
      </c>
      <c r="M917" s="599" t="s">
        <v>7273</v>
      </c>
      <c r="N917" s="599" t="s">
        <v>79</v>
      </c>
      <c r="O917" s="599" t="s">
        <v>7274</v>
      </c>
      <c r="P917" s="599">
        <v>9</v>
      </c>
      <c r="Q917" s="599" t="s">
        <v>8298</v>
      </c>
      <c r="R917" s="599" t="s">
        <v>6747</v>
      </c>
      <c r="S917" s="599" t="s">
        <v>7037</v>
      </c>
      <c r="T917" s="599" t="s">
        <v>7275</v>
      </c>
      <c r="U917" s="599" t="s">
        <v>7451</v>
      </c>
      <c r="V917" s="599" t="s">
        <v>8342</v>
      </c>
      <c r="W917" s="599" t="s">
        <v>4373</v>
      </c>
      <c r="X917" s="599">
        <v>-2</v>
      </c>
      <c r="Y917" s="599">
        <v>1</v>
      </c>
      <c r="Z917" s="599" t="s">
        <v>7353</v>
      </c>
      <c r="AA917" s="599" t="s">
        <v>7354</v>
      </c>
      <c r="AB917" s="599" t="s">
        <v>8347</v>
      </c>
      <c r="AC917" s="599">
        <v>1710</v>
      </c>
      <c r="AD917" s="599">
        <v>1747.5</v>
      </c>
      <c r="AE917" s="599">
        <v>1785</v>
      </c>
      <c r="AF917" s="599">
        <v>5720</v>
      </c>
      <c r="AG917" s="599">
        <v>5845</v>
      </c>
      <c r="AH917" s="599">
        <v>5970</v>
      </c>
      <c r="AI917" s="599">
        <v>2300</v>
      </c>
      <c r="AJ917" s="599">
        <v>2350</v>
      </c>
      <c r="AK917" s="599">
        <v>2400</v>
      </c>
      <c r="AL917" s="599">
        <v>3320</v>
      </c>
      <c r="AM917" s="599">
        <v>3445</v>
      </c>
      <c r="AN917" s="599">
        <v>3570</v>
      </c>
      <c r="AO917" s="599">
        <v>3</v>
      </c>
      <c r="AP917" s="599">
        <v>3</v>
      </c>
      <c r="AQ917" s="599">
        <v>3</v>
      </c>
      <c r="AR917" s="599"/>
      <c r="AS917" s="599">
        <v>19.899999999999999</v>
      </c>
      <c r="AT917" s="599">
        <v>19.899999999999999</v>
      </c>
      <c r="AU917" s="599">
        <v>19.899999999999999</v>
      </c>
      <c r="AV917" s="599">
        <v>-46.4</v>
      </c>
      <c r="AW917" s="599">
        <v>-46.4</v>
      </c>
      <c r="AX917" s="599">
        <v>-36.4</v>
      </c>
      <c r="AY917" s="599">
        <v>-112.9</v>
      </c>
      <c r="AZ917" s="599"/>
      <c r="BA917" s="599"/>
      <c r="BB917" s="599"/>
      <c r="BC917" s="599" t="str">
        <f t="shared" si="39"/>
        <v>FAIL</v>
      </c>
      <c r="BD917" s="599" t="str">
        <f t="shared" si="40"/>
        <v>FAIL</v>
      </c>
      <c r="BE917" s="599" t="str">
        <f t="shared" si="41"/>
        <v>FAIL</v>
      </c>
      <c r="BF917" s="599" t="s">
        <v>21</v>
      </c>
    </row>
    <row r="918" spans="1:58" ht="17.350000000000001">
      <c r="A918" s="600"/>
      <c r="B918" s="600" t="s">
        <v>8348</v>
      </c>
      <c r="C918" s="600" t="s">
        <v>7272</v>
      </c>
      <c r="D918" s="600" t="s">
        <v>16</v>
      </c>
      <c r="E918" s="599" t="s">
        <v>1388</v>
      </c>
      <c r="F918" s="600" t="s">
        <v>4702</v>
      </c>
      <c r="G918" s="600" t="s">
        <v>39</v>
      </c>
      <c r="H918" s="600" t="s">
        <v>4168</v>
      </c>
      <c r="I918" s="600">
        <v>1.2</v>
      </c>
      <c r="J918" s="600">
        <v>3.7</v>
      </c>
      <c r="K918" s="600" t="s">
        <v>1194</v>
      </c>
      <c r="L918" s="600" t="s">
        <v>1194</v>
      </c>
      <c r="M918" s="600" t="s">
        <v>7273</v>
      </c>
      <c r="N918" s="600" t="s">
        <v>79</v>
      </c>
      <c r="O918" s="600" t="s">
        <v>7274</v>
      </c>
      <c r="P918" s="600">
        <v>9</v>
      </c>
      <c r="Q918" s="600" t="s">
        <v>8298</v>
      </c>
      <c r="R918" s="600" t="s">
        <v>6747</v>
      </c>
      <c r="S918" s="600" t="s">
        <v>7037</v>
      </c>
      <c r="T918" s="600" t="s">
        <v>7283</v>
      </c>
      <c r="U918" s="600" t="s">
        <v>7451</v>
      </c>
      <c r="V918" s="600" t="s">
        <v>8342</v>
      </c>
      <c r="W918" s="600" t="s">
        <v>4373</v>
      </c>
      <c r="X918" s="600">
        <v>-2</v>
      </c>
      <c r="Y918" s="600">
        <v>1</v>
      </c>
      <c r="Z918" s="600" t="s">
        <v>7448</v>
      </c>
      <c r="AA918" s="600" t="s">
        <v>7449</v>
      </c>
      <c r="AB918" s="600" t="s">
        <v>8348</v>
      </c>
      <c r="AC918" s="600">
        <v>1710</v>
      </c>
      <c r="AD918" s="600">
        <v>1726.25</v>
      </c>
      <c r="AE918" s="600">
        <v>1710</v>
      </c>
      <c r="AF918" s="600">
        <v>5720</v>
      </c>
      <c r="AG918" s="600">
        <v>5802.5</v>
      </c>
      <c r="AH918" s="600">
        <v>5820</v>
      </c>
      <c r="AI918" s="600">
        <v>2300</v>
      </c>
      <c r="AJ918" s="600">
        <v>2350</v>
      </c>
      <c r="AK918" s="600">
        <v>2400</v>
      </c>
      <c r="AL918" s="600">
        <v>3320</v>
      </c>
      <c r="AM918" s="600">
        <v>3402.5</v>
      </c>
      <c r="AN918" s="600">
        <v>3420</v>
      </c>
      <c r="AO918" s="600"/>
      <c r="AP918" s="600"/>
      <c r="AQ918" s="600"/>
      <c r="AR918" s="600"/>
      <c r="AS918" s="600">
        <v>23.9</v>
      </c>
      <c r="AT918" s="600">
        <v>23.9</v>
      </c>
      <c r="AU918" s="600">
        <v>23.9</v>
      </c>
      <c r="AV918" s="600">
        <v>-21.4</v>
      </c>
      <c r="AW918" s="600">
        <v>-21.4</v>
      </c>
      <c r="AX918" s="600">
        <v>-21.4</v>
      </c>
      <c r="AY918" s="600">
        <v>-112.9</v>
      </c>
      <c r="AZ918" s="600"/>
      <c r="BA918" s="600"/>
      <c r="BB918" s="600"/>
      <c r="BC918" s="600" t="str">
        <f t="shared" si="39"/>
        <v>FAIL</v>
      </c>
      <c r="BD918" s="600" t="str">
        <f t="shared" si="40"/>
        <v>FAIL</v>
      </c>
      <c r="BE918" s="600" t="str">
        <f t="shared" si="41"/>
        <v>FAIL</v>
      </c>
      <c r="BF918" s="600" t="s">
        <v>21</v>
      </c>
    </row>
    <row r="919" spans="1:58" ht="17.350000000000001">
      <c r="A919" s="599"/>
      <c r="B919" s="599" t="s">
        <v>8349</v>
      </c>
      <c r="C919" s="599" t="s">
        <v>7272</v>
      </c>
      <c r="D919" s="599" t="s">
        <v>16</v>
      </c>
      <c r="E919" s="599" t="s">
        <v>1388</v>
      </c>
      <c r="F919" s="599" t="s">
        <v>4702</v>
      </c>
      <c r="G919" s="599" t="s">
        <v>39</v>
      </c>
      <c r="H919" s="599" t="s">
        <v>4168</v>
      </c>
      <c r="I919" s="599">
        <v>1.2</v>
      </c>
      <c r="J919" s="599">
        <v>3.7</v>
      </c>
      <c r="K919" s="599" t="s">
        <v>1194</v>
      </c>
      <c r="L919" s="599" t="s">
        <v>1194</v>
      </c>
      <c r="M919" s="599" t="s">
        <v>7273</v>
      </c>
      <c r="N919" s="599" t="s">
        <v>79</v>
      </c>
      <c r="O919" s="599" t="s">
        <v>7274</v>
      </c>
      <c r="P919" s="599">
        <v>9</v>
      </c>
      <c r="Q919" s="599" t="s">
        <v>8298</v>
      </c>
      <c r="R919" s="599" t="s">
        <v>6747</v>
      </c>
      <c r="S919" s="599" t="s">
        <v>7037</v>
      </c>
      <c r="T919" s="599" t="s">
        <v>7275</v>
      </c>
      <c r="U919" s="599" t="s">
        <v>7451</v>
      </c>
      <c r="V919" s="599" t="s">
        <v>8342</v>
      </c>
      <c r="W919" s="599" t="s">
        <v>4373</v>
      </c>
      <c r="X919" s="599">
        <v>2</v>
      </c>
      <c r="Y919" s="599">
        <v>-1</v>
      </c>
      <c r="Z919" s="599" t="s">
        <v>7416</v>
      </c>
      <c r="AA919" s="599" t="s">
        <v>7417</v>
      </c>
      <c r="AB919" s="599" t="s">
        <v>8349</v>
      </c>
      <c r="AC919" s="599">
        <v>1710</v>
      </c>
      <c r="AD919" s="599">
        <v>1747.5</v>
      </c>
      <c r="AE919" s="599">
        <v>1785</v>
      </c>
      <c r="AF919" s="599">
        <v>1020</v>
      </c>
      <c r="AG919" s="599">
        <v>1145</v>
      </c>
      <c r="AH919" s="599">
        <v>1270</v>
      </c>
      <c r="AI919" s="599">
        <v>2400</v>
      </c>
      <c r="AJ919" s="599">
        <v>2350</v>
      </c>
      <c r="AK919" s="599">
        <v>2300</v>
      </c>
      <c r="AL919" s="599">
        <v>1280</v>
      </c>
      <c r="AM919" s="599">
        <v>1155</v>
      </c>
      <c r="AN919" s="599">
        <v>1030</v>
      </c>
      <c r="AO919" s="599">
        <v>3</v>
      </c>
      <c r="AP919" s="599">
        <v>3</v>
      </c>
      <c r="AQ919" s="599">
        <v>3</v>
      </c>
      <c r="AR919" s="599"/>
      <c r="AS919" s="599">
        <v>19.899999999999999</v>
      </c>
      <c r="AT919" s="599">
        <v>19.899999999999999</v>
      </c>
      <c r="AU919" s="599">
        <v>19.899999999999999</v>
      </c>
      <c r="AV919" s="599">
        <v>-15.8</v>
      </c>
      <c r="AW919" s="599">
        <v>-15.8</v>
      </c>
      <c r="AX919" s="599">
        <v>-15.8</v>
      </c>
      <c r="AY919" s="599">
        <v>-112.9</v>
      </c>
      <c r="AZ919" s="599"/>
      <c r="BA919" s="599"/>
      <c r="BB919" s="599"/>
      <c r="BC919" s="599" t="str">
        <f t="shared" si="39"/>
        <v>FAIL</v>
      </c>
      <c r="BD919" s="599" t="str">
        <f t="shared" si="40"/>
        <v>FAIL</v>
      </c>
      <c r="BE919" s="599" t="str">
        <f t="shared" si="41"/>
        <v>FAIL</v>
      </c>
      <c r="BF919" s="599" t="s">
        <v>21</v>
      </c>
    </row>
    <row r="920" spans="1:58" ht="17.350000000000001">
      <c r="A920" s="600"/>
      <c r="B920" s="600" t="s">
        <v>8306</v>
      </c>
      <c r="C920" s="600" t="s">
        <v>7272</v>
      </c>
      <c r="D920" s="600" t="s">
        <v>16</v>
      </c>
      <c r="E920" s="599" t="s">
        <v>1388</v>
      </c>
      <c r="F920" s="600" t="s">
        <v>4702</v>
      </c>
      <c r="G920" s="600" t="s">
        <v>39</v>
      </c>
      <c r="H920" s="600" t="s">
        <v>4168</v>
      </c>
      <c r="I920" s="600">
        <v>1.2</v>
      </c>
      <c r="J920" s="600">
        <v>3.7</v>
      </c>
      <c r="K920" s="600" t="s">
        <v>1194</v>
      </c>
      <c r="L920" s="600" t="s">
        <v>1194</v>
      </c>
      <c r="M920" s="600" t="s">
        <v>7273</v>
      </c>
      <c r="N920" s="600" t="s">
        <v>79</v>
      </c>
      <c r="O920" s="600" t="s">
        <v>7274</v>
      </c>
      <c r="P920" s="600">
        <v>9</v>
      </c>
      <c r="Q920" s="600" t="s">
        <v>8298</v>
      </c>
      <c r="R920" s="600" t="s">
        <v>6747</v>
      </c>
      <c r="S920" s="600" t="s">
        <v>7016</v>
      </c>
      <c r="T920" s="600"/>
      <c r="U920" s="600" t="s">
        <v>7451</v>
      </c>
      <c r="V920" s="600" t="s">
        <v>8350</v>
      </c>
      <c r="W920" s="600" t="s">
        <v>7299</v>
      </c>
      <c r="X920" s="600">
        <v>2</v>
      </c>
      <c r="Y920" s="600"/>
      <c r="Z920" s="600" t="s">
        <v>7339</v>
      </c>
      <c r="AA920" s="600"/>
      <c r="AB920" s="600" t="s">
        <v>8306</v>
      </c>
      <c r="AC920" s="600">
        <v>1920</v>
      </c>
      <c r="AD920" s="600">
        <v>1950</v>
      </c>
      <c r="AE920" s="600">
        <v>1980</v>
      </c>
      <c r="AF920" s="600"/>
      <c r="AG920" s="600"/>
      <c r="AH920" s="600"/>
      <c r="AI920" s="600">
        <v>2300</v>
      </c>
      <c r="AJ920" s="600">
        <v>2350</v>
      </c>
      <c r="AK920" s="600">
        <v>2400</v>
      </c>
      <c r="AL920" s="600"/>
      <c r="AM920" s="600"/>
      <c r="AN920" s="600"/>
      <c r="AO920" s="600"/>
      <c r="AP920" s="600"/>
      <c r="AQ920" s="600"/>
      <c r="AR920" s="600"/>
      <c r="AS920" s="600">
        <v>23.9</v>
      </c>
      <c r="AT920" s="600">
        <v>23.9</v>
      </c>
      <c r="AU920" s="600">
        <v>23.9</v>
      </c>
      <c r="AV920" s="600"/>
      <c r="AW920" s="600"/>
      <c r="AX920" s="600"/>
      <c r="AY920" s="600">
        <v>-112.9</v>
      </c>
      <c r="AZ920" s="600"/>
      <c r="BA920" s="600"/>
      <c r="BB920" s="600"/>
      <c r="BC920" s="600" t="str">
        <f t="shared" si="39"/>
        <v>FAIL</v>
      </c>
      <c r="BD920" s="600" t="str">
        <f t="shared" si="40"/>
        <v>FAIL</v>
      </c>
      <c r="BE920" s="600" t="str">
        <f t="shared" si="41"/>
        <v>FAIL</v>
      </c>
      <c r="BF920" s="600" t="s">
        <v>21</v>
      </c>
    </row>
    <row r="921" spans="1:58" ht="17.350000000000001">
      <c r="A921" s="599"/>
      <c r="B921" s="599" t="s">
        <v>8351</v>
      </c>
      <c r="C921" s="599" t="s">
        <v>7272</v>
      </c>
      <c r="D921" s="599" t="s">
        <v>16</v>
      </c>
      <c r="E921" s="599" t="s">
        <v>1388</v>
      </c>
      <c r="F921" s="599" t="s">
        <v>4702</v>
      </c>
      <c r="G921" s="599" t="s">
        <v>39</v>
      </c>
      <c r="H921" s="599" t="s">
        <v>4168</v>
      </c>
      <c r="I921" s="599">
        <v>1.2</v>
      </c>
      <c r="J921" s="599">
        <v>3.7</v>
      </c>
      <c r="K921" s="599" t="s">
        <v>1194</v>
      </c>
      <c r="L921" s="599" t="s">
        <v>1194</v>
      </c>
      <c r="M921" s="599" t="s">
        <v>7273</v>
      </c>
      <c r="N921" s="599" t="s">
        <v>79</v>
      </c>
      <c r="O921" s="599" t="s">
        <v>7274</v>
      </c>
      <c r="P921" s="599">
        <v>9</v>
      </c>
      <c r="Q921" s="599" t="s">
        <v>8298</v>
      </c>
      <c r="R921" s="599" t="s">
        <v>6747</v>
      </c>
      <c r="S921" s="599" t="s">
        <v>7016</v>
      </c>
      <c r="T921" s="599" t="s">
        <v>7275</v>
      </c>
      <c r="U921" s="599" t="s">
        <v>7451</v>
      </c>
      <c r="V921" s="599" t="s">
        <v>8350</v>
      </c>
      <c r="W921" s="599" t="s">
        <v>7299</v>
      </c>
      <c r="X921" s="599">
        <v>-1</v>
      </c>
      <c r="Y921" s="599">
        <v>1</v>
      </c>
      <c r="Z921" s="599" t="s">
        <v>7341</v>
      </c>
      <c r="AA921" s="599" t="s">
        <v>7342</v>
      </c>
      <c r="AB921" s="599" t="s">
        <v>8351</v>
      </c>
      <c r="AC921" s="599">
        <v>1920</v>
      </c>
      <c r="AD921" s="599">
        <v>1950</v>
      </c>
      <c r="AE921" s="599">
        <v>1980</v>
      </c>
      <c r="AF921" s="599">
        <v>4220</v>
      </c>
      <c r="AG921" s="599">
        <v>4300</v>
      </c>
      <c r="AH921" s="599">
        <v>4380</v>
      </c>
      <c r="AI921" s="599">
        <v>2300</v>
      </c>
      <c r="AJ921" s="599">
        <v>2350</v>
      </c>
      <c r="AK921" s="599">
        <v>2400</v>
      </c>
      <c r="AL921" s="599">
        <v>1820</v>
      </c>
      <c r="AM921" s="599">
        <v>1900</v>
      </c>
      <c r="AN921" s="599">
        <v>1980</v>
      </c>
      <c r="AO921" s="599">
        <v>3</v>
      </c>
      <c r="AP921" s="599">
        <v>3</v>
      </c>
      <c r="AQ921" s="599">
        <v>3</v>
      </c>
      <c r="AR921" s="599"/>
      <c r="AS921" s="599">
        <v>19.899999999999999</v>
      </c>
      <c r="AT921" s="599">
        <v>19.899999999999999</v>
      </c>
      <c r="AU921" s="599">
        <v>19.899999999999999</v>
      </c>
      <c r="AV921" s="599">
        <v>-21.2</v>
      </c>
      <c r="AW921" s="599">
        <v>-21.2</v>
      </c>
      <c r="AX921" s="599">
        <v>-21.2</v>
      </c>
      <c r="AY921" s="599">
        <v>-112.9</v>
      </c>
      <c r="AZ921" s="599"/>
      <c r="BA921" s="599"/>
      <c r="BB921" s="599"/>
      <c r="BC921" s="599" t="str">
        <f t="shared" si="39"/>
        <v>FAIL</v>
      </c>
      <c r="BD921" s="599" t="str">
        <f t="shared" si="40"/>
        <v>FAIL</v>
      </c>
      <c r="BE921" s="599" t="str">
        <f t="shared" si="41"/>
        <v>FAIL</v>
      </c>
      <c r="BF921" s="599" t="s">
        <v>21</v>
      </c>
    </row>
    <row r="922" spans="1:58" ht="17.350000000000001">
      <c r="A922" s="600"/>
      <c r="B922" s="600" t="s">
        <v>8352</v>
      </c>
      <c r="C922" s="600" t="s">
        <v>7272</v>
      </c>
      <c r="D922" s="600" t="s">
        <v>16</v>
      </c>
      <c r="E922" s="599" t="s">
        <v>1388</v>
      </c>
      <c r="F922" s="600" t="s">
        <v>4702</v>
      </c>
      <c r="G922" s="600" t="s">
        <v>39</v>
      </c>
      <c r="H922" s="600" t="s">
        <v>4168</v>
      </c>
      <c r="I922" s="600">
        <v>1.2</v>
      </c>
      <c r="J922" s="600">
        <v>3.7</v>
      </c>
      <c r="K922" s="600" t="s">
        <v>1194</v>
      </c>
      <c r="L922" s="600" t="s">
        <v>1194</v>
      </c>
      <c r="M922" s="600" t="s">
        <v>7273</v>
      </c>
      <c r="N922" s="600" t="s">
        <v>79</v>
      </c>
      <c r="O922" s="600" t="s">
        <v>7274</v>
      </c>
      <c r="P922" s="600">
        <v>9</v>
      </c>
      <c r="Q922" s="600" t="s">
        <v>8298</v>
      </c>
      <c r="R922" s="600" t="s">
        <v>6747</v>
      </c>
      <c r="S922" s="600" t="s">
        <v>7016</v>
      </c>
      <c r="T922" s="600" t="s">
        <v>7275</v>
      </c>
      <c r="U922" s="600" t="s">
        <v>7451</v>
      </c>
      <c r="V922" s="600" t="s">
        <v>8350</v>
      </c>
      <c r="W922" s="600" t="s">
        <v>7299</v>
      </c>
      <c r="X922" s="600">
        <v>1</v>
      </c>
      <c r="Y922" s="600">
        <v>1</v>
      </c>
      <c r="Z922" s="600" t="s">
        <v>7344</v>
      </c>
      <c r="AA922" s="600" t="s">
        <v>7345</v>
      </c>
      <c r="AB922" s="600" t="s">
        <v>8352</v>
      </c>
      <c r="AC922" s="600">
        <v>1980</v>
      </c>
      <c r="AD922" s="600">
        <v>1950</v>
      </c>
      <c r="AE922" s="600">
        <v>1920</v>
      </c>
      <c r="AF922" s="600">
        <v>320</v>
      </c>
      <c r="AG922" s="600">
        <v>400</v>
      </c>
      <c r="AH922" s="600">
        <v>480</v>
      </c>
      <c r="AI922" s="600">
        <v>2300</v>
      </c>
      <c r="AJ922" s="600">
        <v>2350</v>
      </c>
      <c r="AK922" s="600">
        <v>2400</v>
      </c>
      <c r="AL922" s="600">
        <v>1980</v>
      </c>
      <c r="AM922" s="600">
        <v>1900</v>
      </c>
      <c r="AN922" s="600">
        <v>1820</v>
      </c>
      <c r="AO922" s="600">
        <v>3</v>
      </c>
      <c r="AP922" s="600">
        <v>3</v>
      </c>
      <c r="AQ922" s="600">
        <v>3</v>
      </c>
      <c r="AR922" s="600"/>
      <c r="AS922" s="600">
        <v>19.899999999999999</v>
      </c>
      <c r="AT922" s="600">
        <v>19.899999999999999</v>
      </c>
      <c r="AU922" s="600">
        <v>19.899999999999999</v>
      </c>
      <c r="AV922" s="600">
        <v>-35.5</v>
      </c>
      <c r="AW922" s="600">
        <v>-35.5</v>
      </c>
      <c r="AX922" s="600">
        <v>-35.5</v>
      </c>
      <c r="AY922" s="600">
        <v>-112.9</v>
      </c>
      <c r="AZ922" s="600"/>
      <c r="BA922" s="600"/>
      <c r="BB922" s="600"/>
      <c r="BC922" s="600" t="str">
        <f t="shared" si="39"/>
        <v>FAIL</v>
      </c>
      <c r="BD922" s="600" t="str">
        <f t="shared" si="40"/>
        <v>FAIL</v>
      </c>
      <c r="BE922" s="600" t="str">
        <f t="shared" si="41"/>
        <v>FAIL</v>
      </c>
      <c r="BF922" s="600" t="s">
        <v>21</v>
      </c>
    </row>
    <row r="923" spans="1:58" ht="17.350000000000001">
      <c r="A923" s="599"/>
      <c r="B923" s="599" t="s">
        <v>8353</v>
      </c>
      <c r="C923" s="599" t="s">
        <v>7272</v>
      </c>
      <c r="D923" s="599" t="s">
        <v>16</v>
      </c>
      <c r="E923" s="599" t="s">
        <v>1388</v>
      </c>
      <c r="F923" s="599" t="s">
        <v>4702</v>
      </c>
      <c r="G923" s="599" t="s">
        <v>39</v>
      </c>
      <c r="H923" s="599" t="s">
        <v>4168</v>
      </c>
      <c r="I923" s="599">
        <v>1.2</v>
      </c>
      <c r="J923" s="599">
        <v>3.7</v>
      </c>
      <c r="K923" s="599" t="s">
        <v>1194</v>
      </c>
      <c r="L923" s="599" t="s">
        <v>1194</v>
      </c>
      <c r="M923" s="599" t="s">
        <v>7273</v>
      </c>
      <c r="N923" s="599" t="s">
        <v>79</v>
      </c>
      <c r="O923" s="599" t="s">
        <v>7274</v>
      </c>
      <c r="P923" s="599">
        <v>9</v>
      </c>
      <c r="Q923" s="599" t="s">
        <v>8298</v>
      </c>
      <c r="R923" s="599" t="s">
        <v>6747</v>
      </c>
      <c r="S923" s="599" t="s">
        <v>7016</v>
      </c>
      <c r="T923" s="599" t="s">
        <v>7275</v>
      </c>
      <c r="U923" s="599" t="s">
        <v>7451</v>
      </c>
      <c r="V923" s="599" t="s">
        <v>8350</v>
      </c>
      <c r="W923" s="599" t="s">
        <v>4373</v>
      </c>
      <c r="X923" s="599">
        <v>-1</v>
      </c>
      <c r="Y923" s="599">
        <v>2</v>
      </c>
      <c r="Z923" s="599" t="s">
        <v>7347</v>
      </c>
      <c r="AA923" s="599" t="s">
        <v>7348</v>
      </c>
      <c r="AB923" s="599" t="s">
        <v>8353</v>
      </c>
      <c r="AC923" s="599">
        <v>1920</v>
      </c>
      <c r="AD923" s="599">
        <v>1950</v>
      </c>
      <c r="AE923" s="599">
        <v>1980</v>
      </c>
      <c r="AF923" s="599">
        <v>2110</v>
      </c>
      <c r="AG923" s="599">
        <v>2150</v>
      </c>
      <c r="AH923" s="599">
        <v>2190</v>
      </c>
      <c r="AI923" s="599">
        <v>2300</v>
      </c>
      <c r="AJ923" s="599">
        <v>2350</v>
      </c>
      <c r="AK923" s="599">
        <v>2400</v>
      </c>
      <c r="AL923" s="599">
        <v>190</v>
      </c>
      <c r="AM923" s="599">
        <v>150</v>
      </c>
      <c r="AN923" s="599">
        <v>110</v>
      </c>
      <c r="AO923" s="599">
        <v>3</v>
      </c>
      <c r="AP923" s="599">
        <v>3</v>
      </c>
      <c r="AQ923" s="599">
        <v>3</v>
      </c>
      <c r="AR923" s="599"/>
      <c r="AS923" s="599">
        <v>19.899999999999999</v>
      </c>
      <c r="AT923" s="599">
        <v>19.899999999999999</v>
      </c>
      <c r="AU923" s="599">
        <v>19.899999999999999</v>
      </c>
      <c r="AV923" s="599">
        <v>-16.3</v>
      </c>
      <c r="AW923" s="599">
        <v>-16.3</v>
      </c>
      <c r="AX923" s="599">
        <v>-16.3</v>
      </c>
      <c r="AY923" s="599">
        <v>-112.9</v>
      </c>
      <c r="AZ923" s="599"/>
      <c r="BA923" s="599"/>
      <c r="BB923" s="599"/>
      <c r="BC923" s="599" t="str">
        <f t="shared" si="39"/>
        <v>FAIL</v>
      </c>
      <c r="BD923" s="599" t="str">
        <f t="shared" si="40"/>
        <v>FAIL</v>
      </c>
      <c r="BE923" s="599" t="str">
        <f t="shared" si="41"/>
        <v>FAIL</v>
      </c>
      <c r="BF923" s="599" t="s">
        <v>21</v>
      </c>
    </row>
    <row r="924" spans="1:58" ht="17.350000000000001">
      <c r="A924" s="600"/>
      <c r="B924" s="600" t="s">
        <v>8354</v>
      </c>
      <c r="C924" s="600" t="s">
        <v>7272</v>
      </c>
      <c r="D924" s="600" t="s">
        <v>16</v>
      </c>
      <c r="E924" s="599" t="s">
        <v>1388</v>
      </c>
      <c r="F924" s="600" t="s">
        <v>4702</v>
      </c>
      <c r="G924" s="600" t="s">
        <v>39</v>
      </c>
      <c r="H924" s="600" t="s">
        <v>4168</v>
      </c>
      <c r="I924" s="600">
        <v>1.2</v>
      </c>
      <c r="J924" s="600">
        <v>3.7</v>
      </c>
      <c r="K924" s="600" t="s">
        <v>1194</v>
      </c>
      <c r="L924" s="600" t="s">
        <v>1194</v>
      </c>
      <c r="M924" s="600" t="s">
        <v>7273</v>
      </c>
      <c r="N924" s="600" t="s">
        <v>79</v>
      </c>
      <c r="O924" s="600" t="s">
        <v>7274</v>
      </c>
      <c r="P924" s="600">
        <v>9</v>
      </c>
      <c r="Q924" s="600" t="s">
        <v>8298</v>
      </c>
      <c r="R924" s="600" t="s">
        <v>6747</v>
      </c>
      <c r="S924" s="600" t="s">
        <v>7016</v>
      </c>
      <c r="T924" s="600" t="s">
        <v>7275</v>
      </c>
      <c r="U924" s="600" t="s">
        <v>7451</v>
      </c>
      <c r="V924" s="600" t="s">
        <v>8350</v>
      </c>
      <c r="W924" s="600" t="s">
        <v>4373</v>
      </c>
      <c r="X924" s="600">
        <v>1</v>
      </c>
      <c r="Y924" s="600">
        <v>2</v>
      </c>
      <c r="Z924" s="600" t="s">
        <v>7350</v>
      </c>
      <c r="AA924" s="600" t="s">
        <v>7351</v>
      </c>
      <c r="AB924" s="600" t="s">
        <v>8354</v>
      </c>
      <c r="AC924" s="600">
        <v>1980</v>
      </c>
      <c r="AD924" s="600">
        <v>1950</v>
      </c>
      <c r="AE924" s="600">
        <v>1920</v>
      </c>
      <c r="AF924" s="600">
        <v>160</v>
      </c>
      <c r="AG924" s="600">
        <v>200</v>
      </c>
      <c r="AH924" s="600">
        <v>240</v>
      </c>
      <c r="AI924" s="600">
        <v>2300</v>
      </c>
      <c r="AJ924" s="600">
        <v>2350</v>
      </c>
      <c r="AK924" s="600">
        <v>2400</v>
      </c>
      <c r="AL924" s="600">
        <v>2140</v>
      </c>
      <c r="AM924" s="600">
        <v>2100</v>
      </c>
      <c r="AN924" s="600">
        <v>2060</v>
      </c>
      <c r="AO924" s="600">
        <v>3</v>
      </c>
      <c r="AP924" s="600">
        <v>3</v>
      </c>
      <c r="AQ924" s="600">
        <v>3</v>
      </c>
      <c r="AR924" s="600"/>
      <c r="AS924" s="600">
        <v>19.899999999999999</v>
      </c>
      <c r="AT924" s="600">
        <v>19.899999999999999</v>
      </c>
      <c r="AU924" s="600">
        <v>19.899999999999999</v>
      </c>
      <c r="AV924" s="600">
        <v>-35.5</v>
      </c>
      <c r="AW924" s="600">
        <v>-35.5</v>
      </c>
      <c r="AX924" s="600">
        <v>-35.5</v>
      </c>
      <c r="AY924" s="600">
        <v>-112.9</v>
      </c>
      <c r="AZ924" s="600"/>
      <c r="BA924" s="600"/>
      <c r="BB924" s="600"/>
      <c r="BC924" s="600" t="str">
        <f t="shared" si="39"/>
        <v>FAIL</v>
      </c>
      <c r="BD924" s="600" t="str">
        <f t="shared" si="40"/>
        <v>FAIL</v>
      </c>
      <c r="BE924" s="600" t="str">
        <f t="shared" si="41"/>
        <v>FAIL</v>
      </c>
      <c r="BF924" s="600" t="s">
        <v>21</v>
      </c>
    </row>
    <row r="925" spans="1:58" ht="17.350000000000001">
      <c r="A925" s="599"/>
      <c r="B925" s="599" t="s">
        <v>8355</v>
      </c>
      <c r="C925" s="599" t="s">
        <v>7272</v>
      </c>
      <c r="D925" s="599" t="s">
        <v>16</v>
      </c>
      <c r="E925" s="599" t="s">
        <v>1388</v>
      </c>
      <c r="F925" s="599" t="s">
        <v>4702</v>
      </c>
      <c r="G925" s="599" t="s">
        <v>39</v>
      </c>
      <c r="H925" s="599" t="s">
        <v>4168</v>
      </c>
      <c r="I925" s="599">
        <v>1.2</v>
      </c>
      <c r="J925" s="599">
        <v>3.7</v>
      </c>
      <c r="K925" s="599" t="s">
        <v>1194</v>
      </c>
      <c r="L925" s="599" t="s">
        <v>1194</v>
      </c>
      <c r="M925" s="599" t="s">
        <v>7273</v>
      </c>
      <c r="N925" s="599" t="s">
        <v>79</v>
      </c>
      <c r="O925" s="599" t="s">
        <v>7274</v>
      </c>
      <c r="P925" s="599">
        <v>9</v>
      </c>
      <c r="Q925" s="599" t="s">
        <v>8298</v>
      </c>
      <c r="R925" s="599" t="s">
        <v>6747</v>
      </c>
      <c r="S925" s="599" t="s">
        <v>7016</v>
      </c>
      <c r="T925" s="599" t="s">
        <v>7275</v>
      </c>
      <c r="U925" s="599" t="s">
        <v>7451</v>
      </c>
      <c r="V925" s="599" t="s">
        <v>8350</v>
      </c>
      <c r="W925" s="599" t="s">
        <v>4373</v>
      </c>
      <c r="X925" s="599">
        <v>-2</v>
      </c>
      <c r="Y925" s="599">
        <v>1</v>
      </c>
      <c r="Z925" s="599" t="s">
        <v>7353</v>
      </c>
      <c r="AA925" s="599" t="s">
        <v>7354</v>
      </c>
      <c r="AB925" s="599" t="s">
        <v>8355</v>
      </c>
      <c r="AC925" s="599">
        <v>1920</v>
      </c>
      <c r="AD925" s="599">
        <v>1950</v>
      </c>
      <c r="AE925" s="599">
        <v>1980</v>
      </c>
      <c r="AF925" s="599">
        <v>6140</v>
      </c>
      <c r="AG925" s="599">
        <v>6250</v>
      </c>
      <c r="AH925" s="599">
        <v>6360</v>
      </c>
      <c r="AI925" s="599">
        <v>2300</v>
      </c>
      <c r="AJ925" s="599">
        <v>2350</v>
      </c>
      <c r="AK925" s="599">
        <v>2400</v>
      </c>
      <c r="AL925" s="599">
        <v>3740</v>
      </c>
      <c r="AM925" s="599">
        <v>3850</v>
      </c>
      <c r="AN925" s="599">
        <v>3960</v>
      </c>
      <c r="AO925" s="599">
        <v>3</v>
      </c>
      <c r="AP925" s="599">
        <v>3</v>
      </c>
      <c r="AQ925" s="599">
        <v>3</v>
      </c>
      <c r="AR925" s="599"/>
      <c r="AS925" s="599">
        <v>19.899999999999999</v>
      </c>
      <c r="AT925" s="599">
        <v>19.899999999999999</v>
      </c>
      <c r="AU925" s="599">
        <v>19.899999999999999</v>
      </c>
      <c r="AV925" s="599">
        <v>-36.4</v>
      </c>
      <c r="AW925" s="599">
        <v>-36.4</v>
      </c>
      <c r="AX925" s="599">
        <v>-36.4</v>
      </c>
      <c r="AY925" s="599">
        <v>-112.9</v>
      </c>
      <c r="AZ925" s="599"/>
      <c r="BA925" s="599"/>
      <c r="BB925" s="599"/>
      <c r="BC925" s="599" t="str">
        <f t="shared" si="39"/>
        <v>FAIL</v>
      </c>
      <c r="BD925" s="599" t="str">
        <f t="shared" si="40"/>
        <v>FAIL</v>
      </c>
      <c r="BE925" s="599" t="str">
        <f t="shared" si="41"/>
        <v>FAIL</v>
      </c>
      <c r="BF925" s="599" t="s">
        <v>21</v>
      </c>
    </row>
    <row r="926" spans="1:58" ht="17.350000000000001">
      <c r="A926" s="600"/>
      <c r="B926" s="600" t="s">
        <v>8356</v>
      </c>
      <c r="C926" s="600" t="s">
        <v>7272</v>
      </c>
      <c r="D926" s="600" t="s">
        <v>16</v>
      </c>
      <c r="E926" s="599" t="s">
        <v>1388</v>
      </c>
      <c r="F926" s="600" t="s">
        <v>4702</v>
      </c>
      <c r="G926" s="600" t="s">
        <v>39</v>
      </c>
      <c r="H926" s="600" t="s">
        <v>4168</v>
      </c>
      <c r="I926" s="600">
        <v>1.2</v>
      </c>
      <c r="J926" s="600">
        <v>3.7</v>
      </c>
      <c r="K926" s="600" t="s">
        <v>1194</v>
      </c>
      <c r="L926" s="600" t="s">
        <v>1194</v>
      </c>
      <c r="M926" s="600" t="s">
        <v>7273</v>
      </c>
      <c r="N926" s="600" t="s">
        <v>79</v>
      </c>
      <c r="O926" s="600" t="s">
        <v>7274</v>
      </c>
      <c r="P926" s="600">
        <v>9</v>
      </c>
      <c r="Q926" s="600" t="s">
        <v>8298</v>
      </c>
      <c r="R926" s="600" t="s">
        <v>6747</v>
      </c>
      <c r="S926" s="600" t="s">
        <v>7016</v>
      </c>
      <c r="T926" s="600" t="s">
        <v>7275</v>
      </c>
      <c r="U926" s="600" t="s">
        <v>7451</v>
      </c>
      <c r="V926" s="600" t="s">
        <v>8350</v>
      </c>
      <c r="W926" s="600" t="s">
        <v>4373</v>
      </c>
      <c r="X926" s="600">
        <v>2</v>
      </c>
      <c r="Y926" s="600">
        <v>-1</v>
      </c>
      <c r="Z926" s="600" t="s">
        <v>7416</v>
      </c>
      <c r="AA926" s="600" t="s">
        <v>7417</v>
      </c>
      <c r="AB926" s="600" t="s">
        <v>8356</v>
      </c>
      <c r="AC926" s="600">
        <v>1920</v>
      </c>
      <c r="AD926" s="600">
        <v>1950</v>
      </c>
      <c r="AE926" s="600">
        <v>1980</v>
      </c>
      <c r="AF926" s="600">
        <v>1440</v>
      </c>
      <c r="AG926" s="600">
        <v>1550</v>
      </c>
      <c r="AH926" s="600">
        <v>1660</v>
      </c>
      <c r="AI926" s="600">
        <v>2400</v>
      </c>
      <c r="AJ926" s="600">
        <v>2350</v>
      </c>
      <c r="AK926" s="600">
        <v>2300</v>
      </c>
      <c r="AL926" s="600">
        <v>860</v>
      </c>
      <c r="AM926" s="600">
        <v>750</v>
      </c>
      <c r="AN926" s="600">
        <v>640</v>
      </c>
      <c r="AO926" s="600">
        <v>3</v>
      </c>
      <c r="AP926" s="600">
        <v>3</v>
      </c>
      <c r="AQ926" s="600">
        <v>3</v>
      </c>
      <c r="AR926" s="600"/>
      <c r="AS926" s="600">
        <v>19.899999999999999</v>
      </c>
      <c r="AT926" s="600">
        <v>19.899999999999999</v>
      </c>
      <c r="AU926" s="600">
        <v>19.899999999999999</v>
      </c>
      <c r="AV926" s="600">
        <v>-16.3</v>
      </c>
      <c r="AW926" s="600">
        <v>-15.8</v>
      </c>
      <c r="AX926" s="600">
        <v>-15.8</v>
      </c>
      <c r="AY926" s="600">
        <v>-112.9</v>
      </c>
      <c r="AZ926" s="600"/>
      <c r="BA926" s="600"/>
      <c r="BB926" s="600"/>
      <c r="BC926" s="600" t="str">
        <f t="shared" si="39"/>
        <v>FAIL</v>
      </c>
      <c r="BD926" s="600" t="str">
        <f t="shared" si="40"/>
        <v>FAIL</v>
      </c>
      <c r="BE926" s="600" t="str">
        <f t="shared" si="41"/>
        <v>FAIL</v>
      </c>
      <c r="BF926" s="600" t="s">
        <v>21</v>
      </c>
    </row>
    <row r="927" spans="1:58" ht="17.350000000000001">
      <c r="A927" s="599"/>
      <c r="B927" s="599" t="s">
        <v>8306</v>
      </c>
      <c r="C927" s="599" t="s">
        <v>7272</v>
      </c>
      <c r="D927" s="599" t="s">
        <v>16</v>
      </c>
      <c r="E927" s="599" t="s">
        <v>1388</v>
      </c>
      <c r="F927" s="599" t="s">
        <v>4702</v>
      </c>
      <c r="G927" s="599" t="s">
        <v>39</v>
      </c>
      <c r="H927" s="599" t="s">
        <v>4168</v>
      </c>
      <c r="I927" s="599">
        <v>1.2</v>
      </c>
      <c r="J927" s="599">
        <v>3.7</v>
      </c>
      <c r="K927" s="599" t="s">
        <v>1194</v>
      </c>
      <c r="L927" s="599" t="s">
        <v>1194</v>
      </c>
      <c r="M927" s="599" t="s">
        <v>7273</v>
      </c>
      <c r="N927" s="599" t="s">
        <v>79</v>
      </c>
      <c r="O927" s="599" t="s">
        <v>7274</v>
      </c>
      <c r="P927" s="599">
        <v>9</v>
      </c>
      <c r="Q927" s="599" t="s">
        <v>8298</v>
      </c>
      <c r="R927" s="599" t="s">
        <v>6747</v>
      </c>
      <c r="S927" s="599" t="s">
        <v>765</v>
      </c>
      <c r="T927" s="599"/>
      <c r="U927" s="599" t="s">
        <v>8278</v>
      </c>
      <c r="V927" s="599" t="s">
        <v>8357</v>
      </c>
      <c r="W927" s="599" t="s">
        <v>7299</v>
      </c>
      <c r="X927" s="599">
        <v>2</v>
      </c>
      <c r="Y927" s="599"/>
      <c r="Z927" s="599" t="s">
        <v>7339</v>
      </c>
      <c r="AA927" s="599"/>
      <c r="AB927" s="599" t="s">
        <v>8306</v>
      </c>
      <c r="AC927" s="599">
        <v>2500</v>
      </c>
      <c r="AD927" s="599">
        <v>2535</v>
      </c>
      <c r="AE927" s="599">
        <v>2570</v>
      </c>
      <c r="AF927" s="599"/>
      <c r="AG927" s="599"/>
      <c r="AH927" s="599"/>
      <c r="AI927" s="599">
        <v>2300</v>
      </c>
      <c r="AJ927" s="599">
        <v>2350</v>
      </c>
      <c r="AK927" s="599">
        <v>2400</v>
      </c>
      <c r="AL927" s="599"/>
      <c r="AM927" s="599"/>
      <c r="AN927" s="599"/>
      <c r="AO927" s="599"/>
      <c r="AP927" s="599"/>
      <c r="AQ927" s="599"/>
      <c r="AR927" s="599"/>
      <c r="AS927" s="599">
        <v>24</v>
      </c>
      <c r="AT927" s="599">
        <v>24</v>
      </c>
      <c r="AU927" s="599">
        <v>24</v>
      </c>
      <c r="AV927" s="599"/>
      <c r="AW927" s="599"/>
      <c r="AX927" s="599"/>
      <c r="AY927" s="599">
        <v>-112.9</v>
      </c>
      <c r="AZ927" s="599"/>
      <c r="BA927" s="599"/>
      <c r="BB927" s="599"/>
      <c r="BC927" s="599" t="str">
        <f t="shared" si="39"/>
        <v>FAIL</v>
      </c>
      <c r="BD927" s="599" t="str">
        <f t="shared" si="40"/>
        <v>FAIL</v>
      </c>
      <c r="BE927" s="599" t="str">
        <f t="shared" si="41"/>
        <v>FAIL</v>
      </c>
      <c r="BF927" s="599" t="s">
        <v>21</v>
      </c>
    </row>
    <row r="928" spans="1:58" ht="17.350000000000001">
      <c r="A928" s="600"/>
      <c r="B928" s="600" t="s">
        <v>8358</v>
      </c>
      <c r="C928" s="600" t="s">
        <v>7272</v>
      </c>
      <c r="D928" s="600" t="s">
        <v>16</v>
      </c>
      <c r="E928" s="599" t="s">
        <v>1388</v>
      </c>
      <c r="F928" s="600" t="s">
        <v>4702</v>
      </c>
      <c r="G928" s="600" t="s">
        <v>39</v>
      </c>
      <c r="H928" s="600" t="s">
        <v>4168</v>
      </c>
      <c r="I928" s="600">
        <v>1.2</v>
      </c>
      <c r="J928" s="600">
        <v>3.7</v>
      </c>
      <c r="K928" s="600" t="s">
        <v>1194</v>
      </c>
      <c r="L928" s="600" t="s">
        <v>1194</v>
      </c>
      <c r="M928" s="600" t="s">
        <v>7273</v>
      </c>
      <c r="N928" s="600" t="s">
        <v>79</v>
      </c>
      <c r="O928" s="600" t="s">
        <v>7274</v>
      </c>
      <c r="P928" s="600">
        <v>9</v>
      </c>
      <c r="Q928" s="600" t="s">
        <v>8298</v>
      </c>
      <c r="R928" s="600" t="s">
        <v>6747</v>
      </c>
      <c r="S928" s="600" t="s">
        <v>765</v>
      </c>
      <c r="T928" s="600" t="s">
        <v>7275</v>
      </c>
      <c r="U928" s="600" t="s">
        <v>8278</v>
      </c>
      <c r="V928" s="600" t="s">
        <v>8357</v>
      </c>
      <c r="W928" s="600" t="s">
        <v>7299</v>
      </c>
      <c r="X928" s="600">
        <v>-1</v>
      </c>
      <c r="Y928" s="600">
        <v>1</v>
      </c>
      <c r="Z928" s="600" t="s">
        <v>7341</v>
      </c>
      <c r="AA928" s="600" t="s">
        <v>7342</v>
      </c>
      <c r="AB928" s="600" t="s">
        <v>8358</v>
      </c>
      <c r="AC928" s="600">
        <v>2500</v>
      </c>
      <c r="AD928" s="600">
        <v>2535</v>
      </c>
      <c r="AE928" s="600">
        <v>2570</v>
      </c>
      <c r="AF928" s="600">
        <v>4800</v>
      </c>
      <c r="AG928" s="600">
        <v>4885</v>
      </c>
      <c r="AH928" s="600">
        <v>4970</v>
      </c>
      <c r="AI928" s="600">
        <v>2300</v>
      </c>
      <c r="AJ928" s="600">
        <v>2350</v>
      </c>
      <c r="AK928" s="600">
        <v>2400</v>
      </c>
      <c r="AL928" s="600">
        <v>2400</v>
      </c>
      <c r="AM928" s="600">
        <v>2485</v>
      </c>
      <c r="AN928" s="600">
        <v>2570</v>
      </c>
      <c r="AO928" s="600">
        <v>3</v>
      </c>
      <c r="AP928" s="600">
        <v>3</v>
      </c>
      <c r="AQ928" s="600">
        <v>3</v>
      </c>
      <c r="AR928" s="600"/>
      <c r="AS928" s="600">
        <v>20</v>
      </c>
      <c r="AT928" s="600">
        <v>20</v>
      </c>
      <c r="AU928" s="600">
        <v>20</v>
      </c>
      <c r="AV928" s="600">
        <v>-26.3</v>
      </c>
      <c r="AW928" s="600">
        <v>-26.3</v>
      </c>
      <c r="AX928" s="600">
        <v>-26.3</v>
      </c>
      <c r="AY928" s="600">
        <v>-112.9</v>
      </c>
      <c r="AZ928" s="600"/>
      <c r="BA928" s="600"/>
      <c r="BB928" s="600"/>
      <c r="BC928" s="600" t="str">
        <f t="shared" si="39"/>
        <v>FAIL</v>
      </c>
      <c r="BD928" s="600" t="str">
        <f t="shared" si="40"/>
        <v>FAIL</v>
      </c>
      <c r="BE928" s="600" t="str">
        <f t="shared" si="41"/>
        <v>FAIL</v>
      </c>
      <c r="BF928" s="600" t="s">
        <v>21</v>
      </c>
    </row>
    <row r="929" spans="1:59" ht="17.350000000000001">
      <c r="A929" s="599"/>
      <c r="B929" s="599" t="s">
        <v>8359</v>
      </c>
      <c r="C929" s="599" t="s">
        <v>7272</v>
      </c>
      <c r="D929" s="599" t="s">
        <v>16</v>
      </c>
      <c r="E929" s="599" t="s">
        <v>1388</v>
      </c>
      <c r="F929" s="599" t="s">
        <v>4702</v>
      </c>
      <c r="G929" s="599" t="s">
        <v>39</v>
      </c>
      <c r="H929" s="599" t="s">
        <v>4168</v>
      </c>
      <c r="I929" s="599">
        <v>1.2</v>
      </c>
      <c r="J929" s="599">
        <v>3.7</v>
      </c>
      <c r="K929" s="599" t="s">
        <v>1194</v>
      </c>
      <c r="L929" s="599" t="s">
        <v>1194</v>
      </c>
      <c r="M929" s="599" t="s">
        <v>7273</v>
      </c>
      <c r="N929" s="599" t="s">
        <v>79</v>
      </c>
      <c r="O929" s="599" t="s">
        <v>7274</v>
      </c>
      <c r="P929" s="599">
        <v>9</v>
      </c>
      <c r="Q929" s="599" t="s">
        <v>8298</v>
      </c>
      <c r="R929" s="599" t="s">
        <v>6747</v>
      </c>
      <c r="S929" s="599" t="s">
        <v>765</v>
      </c>
      <c r="T929" s="599" t="s">
        <v>7275</v>
      </c>
      <c r="U929" s="599" t="s">
        <v>8278</v>
      </c>
      <c r="V929" s="599" t="s">
        <v>8357</v>
      </c>
      <c r="W929" s="599" t="s">
        <v>7299</v>
      </c>
      <c r="X929" s="599">
        <v>1</v>
      </c>
      <c r="Y929" s="599">
        <v>-1</v>
      </c>
      <c r="Z929" s="599" t="s">
        <v>7440</v>
      </c>
      <c r="AA929" s="599" t="s">
        <v>7441</v>
      </c>
      <c r="AB929" s="599" t="s">
        <v>8359</v>
      </c>
      <c r="AC929" s="599">
        <v>2500</v>
      </c>
      <c r="AD929" s="599">
        <v>2535</v>
      </c>
      <c r="AE929" s="599">
        <v>2570</v>
      </c>
      <c r="AF929" s="599">
        <v>100</v>
      </c>
      <c r="AG929" s="599">
        <v>185</v>
      </c>
      <c r="AH929" s="599">
        <v>270</v>
      </c>
      <c r="AI929" s="599">
        <v>2400</v>
      </c>
      <c r="AJ929" s="599">
        <v>2350</v>
      </c>
      <c r="AK929" s="599">
        <v>2300</v>
      </c>
      <c r="AL929" s="599">
        <v>2200</v>
      </c>
      <c r="AM929" s="599">
        <v>2115</v>
      </c>
      <c r="AN929" s="599">
        <v>2030</v>
      </c>
      <c r="AO929" s="599">
        <v>3</v>
      </c>
      <c r="AP929" s="599">
        <v>3</v>
      </c>
      <c r="AQ929" s="599">
        <v>3</v>
      </c>
      <c r="AR929" s="599"/>
      <c r="AS929" s="599">
        <v>20</v>
      </c>
      <c r="AT929" s="599">
        <v>20</v>
      </c>
      <c r="AU929" s="599">
        <v>20</v>
      </c>
      <c r="AV929" s="599">
        <v>-35.5</v>
      </c>
      <c r="AW929" s="599">
        <v>-35.5</v>
      </c>
      <c r="AX929" s="599">
        <v>-35.5</v>
      </c>
      <c r="AY929" s="599">
        <v>-112.9</v>
      </c>
      <c r="AZ929" s="599"/>
      <c r="BA929" s="599"/>
      <c r="BB929" s="599"/>
      <c r="BC929" s="599" t="str">
        <f t="shared" si="39"/>
        <v>FAIL</v>
      </c>
      <c r="BD929" s="599" t="str">
        <f t="shared" si="40"/>
        <v>FAIL</v>
      </c>
      <c r="BE929" s="599" t="str">
        <f t="shared" si="41"/>
        <v>FAIL</v>
      </c>
      <c r="BF929" s="599" t="s">
        <v>21</v>
      </c>
    </row>
    <row r="930" spans="1:59" ht="17.350000000000001">
      <c r="A930" s="600"/>
      <c r="B930" s="600" t="s">
        <v>8360</v>
      </c>
      <c r="C930" s="600" t="s">
        <v>7272</v>
      </c>
      <c r="D930" s="600" t="s">
        <v>16</v>
      </c>
      <c r="E930" s="599" t="s">
        <v>1388</v>
      </c>
      <c r="F930" s="600" t="s">
        <v>4702</v>
      </c>
      <c r="G930" s="600" t="s">
        <v>39</v>
      </c>
      <c r="H930" s="600" t="s">
        <v>4168</v>
      </c>
      <c r="I930" s="600">
        <v>1.2</v>
      </c>
      <c r="J930" s="600">
        <v>3.7</v>
      </c>
      <c r="K930" s="600" t="s">
        <v>1194</v>
      </c>
      <c r="L930" s="600" t="s">
        <v>1194</v>
      </c>
      <c r="M930" s="600" t="s">
        <v>7273</v>
      </c>
      <c r="N930" s="600" t="s">
        <v>79</v>
      </c>
      <c r="O930" s="600" t="s">
        <v>7274</v>
      </c>
      <c r="P930" s="600">
        <v>9</v>
      </c>
      <c r="Q930" s="600" t="s">
        <v>8298</v>
      </c>
      <c r="R930" s="600" t="s">
        <v>6747</v>
      </c>
      <c r="S930" s="600" t="s">
        <v>765</v>
      </c>
      <c r="T930" s="600" t="s">
        <v>7275</v>
      </c>
      <c r="U930" s="600" t="s">
        <v>8278</v>
      </c>
      <c r="V930" s="600" t="s">
        <v>8357</v>
      </c>
      <c r="W930" s="600" t="s">
        <v>4373</v>
      </c>
      <c r="X930" s="600">
        <v>-1</v>
      </c>
      <c r="Y930" s="600">
        <v>2</v>
      </c>
      <c r="Z930" s="600" t="s">
        <v>7347</v>
      </c>
      <c r="AA930" s="600" t="s">
        <v>7348</v>
      </c>
      <c r="AB930" s="600" t="s">
        <v>8360</v>
      </c>
      <c r="AC930" s="600">
        <v>2535</v>
      </c>
      <c r="AD930" s="600">
        <v>2570</v>
      </c>
      <c r="AE930" s="600">
        <v>2535</v>
      </c>
      <c r="AF930" s="600">
        <v>2442.5</v>
      </c>
      <c r="AG930" s="600">
        <v>2485</v>
      </c>
      <c r="AH930" s="600">
        <v>2442.5</v>
      </c>
      <c r="AI930" s="600">
        <v>2350</v>
      </c>
      <c r="AJ930" s="600">
        <v>2400</v>
      </c>
      <c r="AK930" s="600">
        <v>2350</v>
      </c>
      <c r="AL930" s="600">
        <v>42.5</v>
      </c>
      <c r="AM930" s="600">
        <v>85</v>
      </c>
      <c r="AN930" s="600">
        <v>42.5</v>
      </c>
      <c r="AO930" s="600">
        <v>1</v>
      </c>
      <c r="AP930" s="600">
        <v>3</v>
      </c>
      <c r="AQ930" s="600">
        <v>1</v>
      </c>
      <c r="AR930" s="600"/>
      <c r="AS930" s="600">
        <v>20</v>
      </c>
      <c r="AT930" s="600">
        <v>20</v>
      </c>
      <c r="AU930" s="600">
        <v>20</v>
      </c>
      <c r="AV930" s="600">
        <v>-45.2</v>
      </c>
      <c r="AW930" s="600">
        <v>-16.2</v>
      </c>
      <c r="AX930" s="600">
        <v>-45.2</v>
      </c>
      <c r="AY930" s="600">
        <v>-112.8</v>
      </c>
      <c r="AZ930" s="600"/>
      <c r="BA930" s="600"/>
      <c r="BB930" s="600"/>
      <c r="BC930" s="600" t="str">
        <f t="shared" si="39"/>
        <v>FAIL</v>
      </c>
      <c r="BD930" s="600" t="str">
        <f t="shared" si="40"/>
        <v>FAIL</v>
      </c>
      <c r="BE930" s="600" t="str">
        <f t="shared" si="41"/>
        <v>FAIL</v>
      </c>
      <c r="BF930" s="600" t="s">
        <v>21</v>
      </c>
    </row>
    <row r="931" spans="1:59" ht="17.350000000000001">
      <c r="A931" s="599"/>
      <c r="B931" s="599" t="s">
        <v>8361</v>
      </c>
      <c r="C931" s="599" t="s">
        <v>7272</v>
      </c>
      <c r="D931" s="599" t="s">
        <v>16</v>
      </c>
      <c r="E931" s="599" t="s">
        <v>1388</v>
      </c>
      <c r="F931" s="599" t="s">
        <v>4702</v>
      </c>
      <c r="G931" s="599" t="s">
        <v>39</v>
      </c>
      <c r="H931" s="599" t="s">
        <v>4168</v>
      </c>
      <c r="I931" s="599">
        <v>1.2</v>
      </c>
      <c r="J931" s="599">
        <v>3.7</v>
      </c>
      <c r="K931" s="599" t="s">
        <v>1194</v>
      </c>
      <c r="L931" s="599" t="s">
        <v>1194</v>
      </c>
      <c r="M931" s="599" t="s">
        <v>7273</v>
      </c>
      <c r="N931" s="599" t="s">
        <v>79</v>
      </c>
      <c r="O931" s="599" t="s">
        <v>7274</v>
      </c>
      <c r="P931" s="599">
        <v>9</v>
      </c>
      <c r="Q931" s="599" t="s">
        <v>8298</v>
      </c>
      <c r="R931" s="599" t="s">
        <v>6747</v>
      </c>
      <c r="S931" s="599" t="s">
        <v>765</v>
      </c>
      <c r="T931" s="599" t="s">
        <v>7538</v>
      </c>
      <c r="U931" s="599" t="s">
        <v>8278</v>
      </c>
      <c r="V931" s="599" t="s">
        <v>8357</v>
      </c>
      <c r="W931" s="599" t="s">
        <v>4373</v>
      </c>
      <c r="X931" s="599">
        <v>-1</v>
      </c>
      <c r="Y931" s="599">
        <v>2</v>
      </c>
      <c r="Z931" s="599" t="s">
        <v>8050</v>
      </c>
      <c r="AA931" s="599" t="s">
        <v>8051</v>
      </c>
      <c r="AB931" s="599" t="s">
        <v>8361</v>
      </c>
      <c r="AC931" s="599">
        <v>2502</v>
      </c>
      <c r="AD931" s="599">
        <v>2535</v>
      </c>
      <c r="AE931" s="599">
        <v>2500</v>
      </c>
      <c r="AF931" s="599">
        <v>2401</v>
      </c>
      <c r="AG931" s="599">
        <v>2442.5</v>
      </c>
      <c r="AH931" s="599">
        <v>2450</v>
      </c>
      <c r="AI931" s="599">
        <v>2300</v>
      </c>
      <c r="AJ931" s="599">
        <v>2350</v>
      </c>
      <c r="AK931" s="599">
        <v>2400</v>
      </c>
      <c r="AL931" s="599">
        <v>1</v>
      </c>
      <c r="AM931" s="599">
        <v>42.5</v>
      </c>
      <c r="AN931" s="599">
        <v>50</v>
      </c>
      <c r="AO931" s="599"/>
      <c r="AP931" s="599"/>
      <c r="AQ931" s="599"/>
      <c r="AR931" s="599"/>
      <c r="AS931" s="599">
        <v>24</v>
      </c>
      <c r="AT931" s="599">
        <v>24</v>
      </c>
      <c r="AU931" s="599">
        <v>24</v>
      </c>
      <c r="AV931" s="599">
        <v>3.8</v>
      </c>
      <c r="AW931" s="599">
        <v>3.8</v>
      </c>
      <c r="AX931" s="599">
        <v>3.8</v>
      </c>
      <c r="AY931" s="599">
        <v>-112.9</v>
      </c>
      <c r="AZ931" s="599"/>
      <c r="BA931" s="599"/>
      <c r="BB931" s="599"/>
      <c r="BC931" s="599" t="str">
        <f t="shared" si="39"/>
        <v>FAIL</v>
      </c>
      <c r="BD931" s="599" t="str">
        <f t="shared" si="40"/>
        <v>FAIL</v>
      </c>
      <c r="BE931" s="599" t="str">
        <f t="shared" si="41"/>
        <v>FAIL</v>
      </c>
      <c r="BF931" s="599" t="s">
        <v>21</v>
      </c>
    </row>
    <row r="932" spans="1:59" ht="17.350000000000001">
      <c r="A932" s="600"/>
      <c r="B932" s="600" t="s">
        <v>8362</v>
      </c>
      <c r="C932" s="600" t="s">
        <v>7272</v>
      </c>
      <c r="D932" s="600" t="s">
        <v>16</v>
      </c>
      <c r="E932" s="599" t="s">
        <v>1388</v>
      </c>
      <c r="F932" s="600" t="s">
        <v>4702</v>
      </c>
      <c r="G932" s="600" t="s">
        <v>39</v>
      </c>
      <c r="H932" s="600" t="s">
        <v>4168</v>
      </c>
      <c r="I932" s="600">
        <v>1.2</v>
      </c>
      <c r="J932" s="600">
        <v>3.7</v>
      </c>
      <c r="K932" s="600" t="s">
        <v>1194</v>
      </c>
      <c r="L932" s="600" t="s">
        <v>1194</v>
      </c>
      <c r="M932" s="600" t="s">
        <v>7273</v>
      </c>
      <c r="N932" s="600" t="s">
        <v>79</v>
      </c>
      <c r="O932" s="600" t="s">
        <v>7274</v>
      </c>
      <c r="P932" s="600">
        <v>9</v>
      </c>
      <c r="Q932" s="600" t="s">
        <v>8298</v>
      </c>
      <c r="R932" s="600" t="s">
        <v>6747</v>
      </c>
      <c r="S932" s="600" t="s">
        <v>765</v>
      </c>
      <c r="T932" s="600" t="s">
        <v>7275</v>
      </c>
      <c r="U932" s="600" t="s">
        <v>8278</v>
      </c>
      <c r="V932" s="600" t="s">
        <v>8357</v>
      </c>
      <c r="W932" s="600" t="s">
        <v>4373</v>
      </c>
      <c r="X932" s="600">
        <v>1</v>
      </c>
      <c r="Y932" s="600">
        <v>-2</v>
      </c>
      <c r="Z932" s="600" t="s">
        <v>7444</v>
      </c>
      <c r="AA932" s="600" t="s">
        <v>7445</v>
      </c>
      <c r="AB932" s="600" t="s">
        <v>8362</v>
      </c>
      <c r="AC932" s="600">
        <v>2500</v>
      </c>
      <c r="AD932" s="600">
        <v>2535</v>
      </c>
      <c r="AE932" s="600">
        <v>2570</v>
      </c>
      <c r="AF932" s="600">
        <v>50</v>
      </c>
      <c r="AG932" s="600">
        <v>92.5</v>
      </c>
      <c r="AH932" s="600">
        <v>135</v>
      </c>
      <c r="AI932" s="600">
        <v>2400</v>
      </c>
      <c r="AJ932" s="600">
        <v>2350</v>
      </c>
      <c r="AK932" s="600">
        <v>2300</v>
      </c>
      <c r="AL932" s="600">
        <v>2250</v>
      </c>
      <c r="AM932" s="600">
        <v>2207.5</v>
      </c>
      <c r="AN932" s="600">
        <v>2165</v>
      </c>
      <c r="AO932" s="600">
        <v>3</v>
      </c>
      <c r="AP932" s="600">
        <v>3</v>
      </c>
      <c r="AQ932" s="600">
        <v>3</v>
      </c>
      <c r="AR932" s="600"/>
      <c r="AS932" s="600">
        <v>20</v>
      </c>
      <c r="AT932" s="600">
        <v>20</v>
      </c>
      <c r="AU932" s="600">
        <v>20</v>
      </c>
      <c r="AV932" s="600">
        <v>-35.5</v>
      </c>
      <c r="AW932" s="600">
        <v>-35.5</v>
      </c>
      <c r="AX932" s="600">
        <v>-35.5</v>
      </c>
      <c r="AY932" s="600">
        <v>-112.9</v>
      </c>
      <c r="AZ932" s="600"/>
      <c r="BA932" s="600"/>
      <c r="BB932" s="600"/>
      <c r="BC932" s="600" t="str">
        <f t="shared" si="39"/>
        <v>FAIL</v>
      </c>
      <c r="BD932" s="600" t="str">
        <f t="shared" si="40"/>
        <v>FAIL</v>
      </c>
      <c r="BE932" s="600" t="str">
        <f t="shared" si="41"/>
        <v>FAIL</v>
      </c>
      <c r="BF932" s="600" t="s">
        <v>21</v>
      </c>
    </row>
    <row r="933" spans="1:59" ht="17.350000000000001">
      <c r="A933" s="599"/>
      <c r="B933" s="599" t="s">
        <v>8363</v>
      </c>
      <c r="C933" s="599" t="s">
        <v>7272</v>
      </c>
      <c r="D933" s="599" t="s">
        <v>16</v>
      </c>
      <c r="E933" s="599" t="s">
        <v>1388</v>
      </c>
      <c r="F933" s="599" t="s">
        <v>4702</v>
      </c>
      <c r="G933" s="599" t="s">
        <v>39</v>
      </c>
      <c r="H933" s="599" t="s">
        <v>4168</v>
      </c>
      <c r="I933" s="599">
        <v>1.2</v>
      </c>
      <c r="J933" s="599">
        <v>3.7</v>
      </c>
      <c r="K933" s="599" t="s">
        <v>1194</v>
      </c>
      <c r="L933" s="599" t="s">
        <v>1194</v>
      </c>
      <c r="M933" s="599" t="s">
        <v>7273</v>
      </c>
      <c r="N933" s="599" t="s">
        <v>79</v>
      </c>
      <c r="O933" s="599" t="s">
        <v>7274</v>
      </c>
      <c r="P933" s="599">
        <v>9</v>
      </c>
      <c r="Q933" s="599" t="s">
        <v>8298</v>
      </c>
      <c r="R933" s="599" t="s">
        <v>6747</v>
      </c>
      <c r="S933" s="599" t="s">
        <v>765</v>
      </c>
      <c r="T933" s="599" t="s">
        <v>7275</v>
      </c>
      <c r="U933" s="599" t="s">
        <v>8278</v>
      </c>
      <c r="V933" s="599" t="s">
        <v>8357</v>
      </c>
      <c r="W933" s="599" t="s">
        <v>4373</v>
      </c>
      <c r="X933" s="599">
        <v>-2</v>
      </c>
      <c r="Y933" s="599">
        <v>1</v>
      </c>
      <c r="Z933" s="599" t="s">
        <v>7353</v>
      </c>
      <c r="AA933" s="599" t="s">
        <v>7354</v>
      </c>
      <c r="AB933" s="599" t="s">
        <v>8363</v>
      </c>
      <c r="AC933" s="599">
        <v>2500</v>
      </c>
      <c r="AD933" s="599">
        <v>2535</v>
      </c>
      <c r="AE933" s="599">
        <v>2570</v>
      </c>
      <c r="AF933" s="599">
        <v>7300</v>
      </c>
      <c r="AG933" s="599">
        <v>7420</v>
      </c>
      <c r="AH933" s="599">
        <v>7540</v>
      </c>
      <c r="AI933" s="599">
        <v>2300</v>
      </c>
      <c r="AJ933" s="599">
        <v>2350</v>
      </c>
      <c r="AK933" s="599">
        <v>2400</v>
      </c>
      <c r="AL933" s="599">
        <v>4900</v>
      </c>
      <c r="AM933" s="599">
        <v>5020</v>
      </c>
      <c r="AN933" s="599">
        <v>5140</v>
      </c>
      <c r="AO933" s="599">
        <v>3</v>
      </c>
      <c r="AP933" s="599">
        <v>3</v>
      </c>
      <c r="AQ933" s="599">
        <v>3</v>
      </c>
      <c r="AR933" s="599"/>
      <c r="AS933" s="599">
        <v>20</v>
      </c>
      <c r="AT933" s="599">
        <v>20</v>
      </c>
      <c r="AU933" s="599">
        <v>20</v>
      </c>
      <c r="AV933" s="599">
        <v>-36.4</v>
      </c>
      <c r="AW933" s="599">
        <v>-36.4</v>
      </c>
      <c r="AX933" s="599">
        <v>-36.4</v>
      </c>
      <c r="AY933" s="599">
        <v>-112.9</v>
      </c>
      <c r="AZ933" s="599"/>
      <c r="BA933" s="599"/>
      <c r="BB933" s="599"/>
      <c r="BC933" s="599" t="str">
        <f t="shared" si="39"/>
        <v>FAIL</v>
      </c>
      <c r="BD933" s="599" t="str">
        <f t="shared" si="40"/>
        <v>FAIL</v>
      </c>
      <c r="BE933" s="599" t="str">
        <f t="shared" si="41"/>
        <v>FAIL</v>
      </c>
      <c r="BF933" s="599" t="s">
        <v>21</v>
      </c>
    </row>
    <row r="934" spans="1:59" ht="17.350000000000001">
      <c r="A934" s="600"/>
      <c r="B934" s="600" t="s">
        <v>8364</v>
      </c>
      <c r="C934" s="600" t="s">
        <v>7272</v>
      </c>
      <c r="D934" s="600" t="s">
        <v>16</v>
      </c>
      <c r="E934" s="599" t="s">
        <v>1388</v>
      </c>
      <c r="F934" s="600" t="s">
        <v>4702</v>
      </c>
      <c r="G934" s="600" t="s">
        <v>39</v>
      </c>
      <c r="H934" s="600" t="s">
        <v>4168</v>
      </c>
      <c r="I934" s="600">
        <v>1.2</v>
      </c>
      <c r="J934" s="600">
        <v>3.7</v>
      </c>
      <c r="K934" s="600" t="s">
        <v>1194</v>
      </c>
      <c r="L934" s="600" t="s">
        <v>1194</v>
      </c>
      <c r="M934" s="600" t="s">
        <v>7273</v>
      </c>
      <c r="N934" s="600" t="s">
        <v>79</v>
      </c>
      <c r="O934" s="600" t="s">
        <v>7274</v>
      </c>
      <c r="P934" s="600">
        <v>9</v>
      </c>
      <c r="Q934" s="600" t="s">
        <v>8298</v>
      </c>
      <c r="R934" s="600" t="s">
        <v>6747</v>
      </c>
      <c r="S934" s="600" t="s">
        <v>765</v>
      </c>
      <c r="T934" s="600" t="s">
        <v>7275</v>
      </c>
      <c r="U934" s="600" t="s">
        <v>8278</v>
      </c>
      <c r="V934" s="600" t="s">
        <v>8357</v>
      </c>
      <c r="W934" s="600" t="s">
        <v>4373</v>
      </c>
      <c r="X934" s="600">
        <v>2</v>
      </c>
      <c r="Y934" s="600">
        <v>-1</v>
      </c>
      <c r="Z934" s="600" t="s">
        <v>7416</v>
      </c>
      <c r="AA934" s="600" t="s">
        <v>7417</v>
      </c>
      <c r="AB934" s="600" t="s">
        <v>8364</v>
      </c>
      <c r="AC934" s="600">
        <v>2500</v>
      </c>
      <c r="AD934" s="600">
        <v>2535</v>
      </c>
      <c r="AE934" s="600">
        <v>2570</v>
      </c>
      <c r="AF934" s="600">
        <v>2600</v>
      </c>
      <c r="AG934" s="600">
        <v>2720</v>
      </c>
      <c r="AH934" s="600">
        <v>2840</v>
      </c>
      <c r="AI934" s="600">
        <v>2400</v>
      </c>
      <c r="AJ934" s="600">
        <v>2350</v>
      </c>
      <c r="AK934" s="600">
        <v>2300</v>
      </c>
      <c r="AL934" s="600">
        <v>200</v>
      </c>
      <c r="AM934" s="600">
        <v>320</v>
      </c>
      <c r="AN934" s="600">
        <v>440</v>
      </c>
      <c r="AO934" s="600">
        <v>3</v>
      </c>
      <c r="AP934" s="600">
        <v>3</v>
      </c>
      <c r="AQ934" s="600">
        <v>3</v>
      </c>
      <c r="AR934" s="600"/>
      <c r="AS934" s="600">
        <v>20</v>
      </c>
      <c r="AT934" s="600">
        <v>20</v>
      </c>
      <c r="AU934" s="600">
        <v>20</v>
      </c>
      <c r="AV934" s="600">
        <v>-16.2</v>
      </c>
      <c r="AW934" s="600">
        <v>-15.7</v>
      </c>
      <c r="AX934" s="600">
        <v>-15.7</v>
      </c>
      <c r="AY934" s="600">
        <v>-112.9</v>
      </c>
      <c r="AZ934" s="600"/>
      <c r="BA934" s="600"/>
      <c r="BB934" s="600"/>
      <c r="BC934" s="600" t="str">
        <f t="shared" si="39"/>
        <v>FAIL</v>
      </c>
      <c r="BD934" s="600" t="str">
        <f t="shared" si="40"/>
        <v>FAIL</v>
      </c>
      <c r="BE934" s="600" t="str">
        <f t="shared" si="41"/>
        <v>FAIL</v>
      </c>
      <c r="BF934" s="600" t="s">
        <v>21</v>
      </c>
    </row>
    <row r="935" spans="1:59" ht="17.350000000000001">
      <c r="A935" s="600"/>
      <c r="B935" s="600" t="s">
        <v>8365</v>
      </c>
      <c r="C935" s="600" t="s">
        <v>7272</v>
      </c>
      <c r="D935" s="600" t="s">
        <v>16</v>
      </c>
      <c r="E935" s="600" t="s">
        <v>3429</v>
      </c>
      <c r="F935" s="600" t="s">
        <v>4702</v>
      </c>
      <c r="G935" s="600" t="s">
        <v>39</v>
      </c>
      <c r="H935" s="600" t="s">
        <v>4168</v>
      </c>
      <c r="I935" s="600">
        <v>1.2</v>
      </c>
      <c r="J935" s="600">
        <v>3.7</v>
      </c>
      <c r="K935" s="600" t="s">
        <v>1194</v>
      </c>
      <c r="L935" s="600" t="s">
        <v>1194</v>
      </c>
      <c r="M935" s="600" t="s">
        <v>7273</v>
      </c>
      <c r="N935" s="600" t="s">
        <v>79</v>
      </c>
      <c r="O935" s="600" t="s">
        <v>7274</v>
      </c>
      <c r="P935" s="600">
        <v>9</v>
      </c>
      <c r="Q935" s="600" t="s">
        <v>8298</v>
      </c>
      <c r="R935" s="600" t="s">
        <v>6747</v>
      </c>
      <c r="S935" s="600" t="s">
        <v>7336</v>
      </c>
      <c r="T935" s="600" t="s">
        <v>7283</v>
      </c>
      <c r="U935" s="600" t="s">
        <v>8227</v>
      </c>
      <c r="V935" s="600" t="s">
        <v>8307</v>
      </c>
      <c r="W935" s="600" t="s">
        <v>7310</v>
      </c>
      <c r="X935" s="600">
        <v>-4</v>
      </c>
      <c r="Y935" s="600">
        <v>1</v>
      </c>
      <c r="Z935" s="600" t="s">
        <v>7531</v>
      </c>
      <c r="AA935" s="600" t="s">
        <v>7532</v>
      </c>
      <c r="AB935" s="600" t="s">
        <v>8365</v>
      </c>
      <c r="AC935" s="600">
        <v>717.5</v>
      </c>
      <c r="AD935" s="600">
        <v>719</v>
      </c>
      <c r="AE935" s="600">
        <v>703</v>
      </c>
      <c r="AF935" s="600">
        <v>5170</v>
      </c>
      <c r="AG935" s="600">
        <v>5226</v>
      </c>
      <c r="AH935" s="600">
        <v>5212</v>
      </c>
      <c r="AI935" s="600">
        <v>2300</v>
      </c>
      <c r="AJ935" s="600">
        <v>2350</v>
      </c>
      <c r="AK935" s="600">
        <v>2400</v>
      </c>
      <c r="AL935" s="600">
        <v>2770</v>
      </c>
      <c r="AM935" s="600">
        <v>2826</v>
      </c>
      <c r="AN935" s="600">
        <v>2812</v>
      </c>
      <c r="AO935" s="600"/>
      <c r="AP935" s="600"/>
      <c r="AQ935" s="600"/>
      <c r="AR935" s="600"/>
      <c r="AS935" s="600">
        <v>-5.3</v>
      </c>
      <c r="AT935" s="600">
        <v>-5.3</v>
      </c>
      <c r="AU935" s="600">
        <v>-5.3</v>
      </c>
      <c r="AV935" s="600">
        <v>-21.3</v>
      </c>
      <c r="AW935" s="600">
        <v>-21.3</v>
      </c>
      <c r="AX935" s="600">
        <v>-21.3</v>
      </c>
      <c r="AY935" s="600">
        <v>-112.9</v>
      </c>
      <c r="AZ935" s="600"/>
      <c r="BA935" s="600"/>
      <c r="BB935" s="600"/>
      <c r="BC935" s="600" t="s">
        <v>7525</v>
      </c>
      <c r="BD935" s="600" t="s">
        <v>7525</v>
      </c>
      <c r="BE935" s="600" t="s">
        <v>7525</v>
      </c>
      <c r="BF935" s="600" t="s">
        <v>21</v>
      </c>
      <c r="BG935" s="600" t="s">
        <v>7526</v>
      </c>
    </row>
    <row r="936" spans="1:59" ht="17.350000000000001">
      <c r="A936" s="600"/>
      <c r="B936" s="600" t="s">
        <v>8366</v>
      </c>
      <c r="C936" s="600" t="s">
        <v>7272</v>
      </c>
      <c r="D936" s="600" t="s">
        <v>16</v>
      </c>
      <c r="E936" s="600" t="s">
        <v>3429</v>
      </c>
      <c r="F936" s="600" t="s">
        <v>4702</v>
      </c>
      <c r="G936" s="600" t="s">
        <v>39</v>
      </c>
      <c r="H936" s="600" t="s">
        <v>4168</v>
      </c>
      <c r="I936" s="600">
        <v>1.2</v>
      </c>
      <c r="J936" s="600">
        <v>3.7</v>
      </c>
      <c r="K936" s="600" t="s">
        <v>1194</v>
      </c>
      <c r="L936" s="600" t="s">
        <v>1194</v>
      </c>
      <c r="M936" s="600" t="s">
        <v>7273</v>
      </c>
      <c r="N936" s="600" t="s">
        <v>79</v>
      </c>
      <c r="O936" s="600" t="s">
        <v>7274</v>
      </c>
      <c r="P936" s="600">
        <v>9</v>
      </c>
      <c r="Q936" s="600" t="s">
        <v>8298</v>
      </c>
      <c r="R936" s="600" t="s">
        <v>6747</v>
      </c>
      <c r="S936" s="600" t="s">
        <v>7358</v>
      </c>
      <c r="T936" s="600" t="s">
        <v>7283</v>
      </c>
      <c r="U936" s="600" t="s">
        <v>8227</v>
      </c>
      <c r="V936" s="600" t="s">
        <v>8314</v>
      </c>
      <c r="W936" s="600" t="s">
        <v>7310</v>
      </c>
      <c r="X936" s="600">
        <v>-4</v>
      </c>
      <c r="Y936" s="600">
        <v>1</v>
      </c>
      <c r="Z936" s="600" t="s">
        <v>7531</v>
      </c>
      <c r="AA936" s="600" t="s">
        <v>7532</v>
      </c>
      <c r="AB936" s="600" t="s">
        <v>8366</v>
      </c>
      <c r="AC936" s="600">
        <v>717.5</v>
      </c>
      <c r="AD936" s="600">
        <v>726.5</v>
      </c>
      <c r="AE936" s="600">
        <v>703</v>
      </c>
      <c r="AF936" s="600">
        <v>5170</v>
      </c>
      <c r="AG936" s="600">
        <v>5256</v>
      </c>
      <c r="AH936" s="600">
        <v>5212</v>
      </c>
      <c r="AI936" s="600">
        <v>2300</v>
      </c>
      <c r="AJ936" s="600">
        <v>2350</v>
      </c>
      <c r="AK936" s="600">
        <v>2400</v>
      </c>
      <c r="AL936" s="600">
        <v>2770</v>
      </c>
      <c r="AM936" s="600">
        <v>2856</v>
      </c>
      <c r="AN936" s="600">
        <v>2812</v>
      </c>
      <c r="AO936" s="600"/>
      <c r="AP936" s="600"/>
      <c r="AQ936" s="600"/>
      <c r="AR936" s="600"/>
      <c r="AS936" s="600">
        <v>-5.3</v>
      </c>
      <c r="AT936" s="600">
        <v>-5.3</v>
      </c>
      <c r="AU936" s="600">
        <v>-5.3</v>
      </c>
      <c r="AV936" s="600">
        <v>-21.3</v>
      </c>
      <c r="AW936" s="600">
        <v>-21.3</v>
      </c>
      <c r="AX936" s="600">
        <v>-21.3</v>
      </c>
      <c r="AY936" s="600">
        <v>-112.9</v>
      </c>
      <c r="AZ936" s="600"/>
      <c r="BA936" s="600"/>
      <c r="BB936" s="600"/>
      <c r="BC936" s="600" t="s">
        <v>7525</v>
      </c>
      <c r="BD936" s="600" t="s">
        <v>7525</v>
      </c>
      <c r="BE936" s="600" t="s">
        <v>7525</v>
      </c>
      <c r="BF936" s="600" t="s">
        <v>21</v>
      </c>
      <c r="BG936" s="600" t="s">
        <v>7526</v>
      </c>
    </row>
    <row r="937" spans="1:59" ht="17.350000000000001">
      <c r="A937" s="600"/>
      <c r="B937" s="600" t="s">
        <v>8367</v>
      </c>
      <c r="C937" s="600" t="s">
        <v>7272</v>
      </c>
      <c r="D937" s="600" t="s">
        <v>16</v>
      </c>
      <c r="E937" s="600" t="s">
        <v>3429</v>
      </c>
      <c r="F937" s="600" t="s">
        <v>4702</v>
      </c>
      <c r="G937" s="600" t="s">
        <v>39</v>
      </c>
      <c r="H937" s="600" t="s">
        <v>4168</v>
      </c>
      <c r="I937" s="600">
        <v>1.2</v>
      </c>
      <c r="J937" s="600">
        <v>3.7</v>
      </c>
      <c r="K937" s="600" t="s">
        <v>1194</v>
      </c>
      <c r="L937" s="600" t="s">
        <v>1194</v>
      </c>
      <c r="M937" s="600" t="s">
        <v>7273</v>
      </c>
      <c r="N937" s="600" t="s">
        <v>79</v>
      </c>
      <c r="O937" s="600" t="s">
        <v>7274</v>
      </c>
      <c r="P937" s="600">
        <v>9</v>
      </c>
      <c r="Q937" s="600" t="s">
        <v>8298</v>
      </c>
      <c r="R937" s="600" t="s">
        <v>6747</v>
      </c>
      <c r="S937" s="600" t="s">
        <v>7366</v>
      </c>
      <c r="T937" s="600" t="s">
        <v>7283</v>
      </c>
      <c r="U937" s="600" t="s">
        <v>8227</v>
      </c>
      <c r="V937" s="600" t="s">
        <v>8321</v>
      </c>
      <c r="W937" s="600" t="s">
        <v>7310</v>
      </c>
      <c r="X937" s="600">
        <v>-4</v>
      </c>
      <c r="Y937" s="600">
        <v>1</v>
      </c>
      <c r="Z937" s="600" t="s">
        <v>7531</v>
      </c>
      <c r="AA937" s="600" t="s">
        <v>7532</v>
      </c>
      <c r="AB937" s="600" t="s">
        <v>8367</v>
      </c>
      <c r="AC937" s="600">
        <v>718</v>
      </c>
      <c r="AD937" s="600">
        <v>733</v>
      </c>
      <c r="AE937" s="600">
        <v>718</v>
      </c>
      <c r="AF937" s="600">
        <v>5172</v>
      </c>
      <c r="AG937" s="600">
        <v>5282</v>
      </c>
      <c r="AH937" s="600">
        <v>5272</v>
      </c>
      <c r="AI937" s="600">
        <v>2300</v>
      </c>
      <c r="AJ937" s="600">
        <v>2350</v>
      </c>
      <c r="AK937" s="600">
        <v>2400</v>
      </c>
      <c r="AL937" s="600">
        <v>2772</v>
      </c>
      <c r="AM937" s="600">
        <v>2882</v>
      </c>
      <c r="AN937" s="600">
        <v>2872</v>
      </c>
      <c r="AO937" s="600"/>
      <c r="AP937" s="600"/>
      <c r="AQ937" s="600"/>
      <c r="AR937" s="600"/>
      <c r="AS937" s="600">
        <v>-5.3</v>
      </c>
      <c r="AT937" s="600">
        <v>-5.3</v>
      </c>
      <c r="AU937" s="600">
        <v>-5.3</v>
      </c>
      <c r="AV937" s="600">
        <v>-21.3</v>
      </c>
      <c r="AW937" s="600">
        <v>-21.3</v>
      </c>
      <c r="AX937" s="600">
        <v>-21.3</v>
      </c>
      <c r="AY937" s="600">
        <v>-112.9</v>
      </c>
      <c r="AZ937" s="600"/>
      <c r="BA937" s="600"/>
      <c r="BB937" s="600"/>
      <c r="BC937" s="600" t="s">
        <v>7525</v>
      </c>
      <c r="BD937" s="600" t="s">
        <v>7525</v>
      </c>
      <c r="BE937" s="600" t="s">
        <v>7525</v>
      </c>
      <c r="BF937" s="600" t="s">
        <v>21</v>
      </c>
      <c r="BG937" s="600" t="s">
        <v>7526</v>
      </c>
    </row>
    <row r="938" spans="1:59" ht="17.350000000000001">
      <c r="A938" s="600"/>
      <c r="B938" s="600" t="s">
        <v>8368</v>
      </c>
      <c r="C938" s="600" t="s">
        <v>7272</v>
      </c>
      <c r="D938" s="600" t="s">
        <v>16</v>
      </c>
      <c r="E938" s="600" t="s">
        <v>3429</v>
      </c>
      <c r="F938" s="600" t="s">
        <v>4702</v>
      </c>
      <c r="G938" s="600" t="s">
        <v>39</v>
      </c>
      <c r="H938" s="600" t="s">
        <v>4168</v>
      </c>
      <c r="I938" s="600">
        <v>1.2</v>
      </c>
      <c r="J938" s="600">
        <v>3.7</v>
      </c>
      <c r="K938" s="600" t="s">
        <v>1194</v>
      </c>
      <c r="L938" s="600" t="s">
        <v>1194</v>
      </c>
      <c r="M938" s="600" t="s">
        <v>7273</v>
      </c>
      <c r="N938" s="600" t="s">
        <v>79</v>
      </c>
      <c r="O938" s="600" t="s">
        <v>7274</v>
      </c>
      <c r="P938" s="600">
        <v>9</v>
      </c>
      <c r="Q938" s="600" t="s">
        <v>8298</v>
      </c>
      <c r="R938" s="600" t="s">
        <v>6747</v>
      </c>
      <c r="S938" s="600" t="s">
        <v>7390</v>
      </c>
      <c r="T938" s="600" t="s">
        <v>7538</v>
      </c>
      <c r="U938" s="600" t="s">
        <v>8227</v>
      </c>
      <c r="V938" s="600" t="s">
        <v>8328</v>
      </c>
      <c r="W938" s="600" t="s">
        <v>7310</v>
      </c>
      <c r="X938" s="600">
        <v>-3</v>
      </c>
      <c r="Y938" s="600">
        <v>2</v>
      </c>
      <c r="Z938" s="600" t="s">
        <v>8095</v>
      </c>
      <c r="AA938" s="600" t="s">
        <v>8096</v>
      </c>
      <c r="AB938" s="600" t="s">
        <v>8368</v>
      </c>
      <c r="AC938" s="600">
        <v>834</v>
      </c>
      <c r="AD938" s="600">
        <v>836.5</v>
      </c>
      <c r="AE938" s="600">
        <v>824</v>
      </c>
      <c r="AF938" s="600">
        <v>2401</v>
      </c>
      <c r="AG938" s="600">
        <v>2429.75</v>
      </c>
      <c r="AH938" s="600">
        <v>2436</v>
      </c>
      <c r="AI938" s="600">
        <v>2300</v>
      </c>
      <c r="AJ938" s="600">
        <v>2350</v>
      </c>
      <c r="AK938" s="600">
        <v>2400</v>
      </c>
      <c r="AL938" s="600">
        <v>1</v>
      </c>
      <c r="AM938" s="600">
        <v>29.75</v>
      </c>
      <c r="AN938" s="600">
        <v>36</v>
      </c>
      <c r="AO938" s="600"/>
      <c r="AP938" s="600"/>
      <c r="AQ938" s="600"/>
      <c r="AR938" s="600"/>
      <c r="AS938" s="600">
        <v>-5.3</v>
      </c>
      <c r="AT938" s="600">
        <v>-5.3</v>
      </c>
      <c r="AU938" s="600">
        <v>-5.3</v>
      </c>
      <c r="AV938" s="600">
        <v>3.8</v>
      </c>
      <c r="AW938" s="600">
        <v>3.8</v>
      </c>
      <c r="AX938" s="600">
        <v>3.8</v>
      </c>
      <c r="AY938" s="600">
        <v>-112.9</v>
      </c>
      <c r="AZ938" s="600"/>
      <c r="BA938" s="600"/>
      <c r="BB938" s="600"/>
      <c r="BC938" s="600" t="s">
        <v>7525</v>
      </c>
      <c r="BD938" s="600" t="s">
        <v>7525</v>
      </c>
      <c r="BE938" s="600" t="s">
        <v>7525</v>
      </c>
      <c r="BF938" s="600" t="s">
        <v>21</v>
      </c>
      <c r="BG938" s="600" t="s">
        <v>7526</v>
      </c>
    </row>
    <row r="939" spans="1:59" ht="17.350000000000001">
      <c r="A939" s="599"/>
      <c r="B939" s="599" t="s">
        <v>8369</v>
      </c>
      <c r="C939" s="599" t="s">
        <v>7272</v>
      </c>
      <c r="D939" s="599" t="s">
        <v>16</v>
      </c>
      <c r="E939" s="599" t="s">
        <v>3429</v>
      </c>
      <c r="F939" s="599" t="s">
        <v>4702</v>
      </c>
      <c r="G939" s="599" t="s">
        <v>39</v>
      </c>
      <c r="H939" s="599" t="s">
        <v>4168</v>
      </c>
      <c r="I939" s="599">
        <v>1.2</v>
      </c>
      <c r="J939" s="599">
        <v>3.7</v>
      </c>
      <c r="K939" s="599" t="s">
        <v>1194</v>
      </c>
      <c r="L939" s="599" t="s">
        <v>1194</v>
      </c>
      <c r="M939" s="599" t="s">
        <v>7273</v>
      </c>
      <c r="N939" s="599" t="s">
        <v>79</v>
      </c>
      <c r="O939" s="599" t="s">
        <v>7274</v>
      </c>
      <c r="P939" s="599">
        <v>9</v>
      </c>
      <c r="Q939" s="599" t="s">
        <v>8298</v>
      </c>
      <c r="R939" s="599" t="s">
        <v>6747</v>
      </c>
      <c r="S939" s="599" t="s">
        <v>7390</v>
      </c>
      <c r="T939" s="599" t="s">
        <v>7283</v>
      </c>
      <c r="U939" s="599" t="s">
        <v>8227</v>
      </c>
      <c r="V939" s="599" t="s">
        <v>8328</v>
      </c>
      <c r="W939" s="599" t="s">
        <v>7310</v>
      </c>
      <c r="X939" s="599">
        <v>-4</v>
      </c>
      <c r="Y939" s="599">
        <v>1</v>
      </c>
      <c r="Z939" s="599" t="s">
        <v>7531</v>
      </c>
      <c r="AA939" s="599" t="s">
        <v>7532</v>
      </c>
      <c r="AB939" s="599" t="s">
        <v>8369</v>
      </c>
      <c r="AC939" s="599">
        <v>824</v>
      </c>
      <c r="AD939" s="599">
        <v>836.5</v>
      </c>
      <c r="AE939" s="599">
        <v>824</v>
      </c>
      <c r="AF939" s="599">
        <v>5596</v>
      </c>
      <c r="AG939" s="599">
        <v>5696</v>
      </c>
      <c r="AH939" s="599">
        <v>5696</v>
      </c>
      <c r="AI939" s="599">
        <v>2300</v>
      </c>
      <c r="AJ939" s="599">
        <v>2350</v>
      </c>
      <c r="AK939" s="599">
        <v>2400</v>
      </c>
      <c r="AL939" s="599">
        <v>3196</v>
      </c>
      <c r="AM939" s="599">
        <v>3296</v>
      </c>
      <c r="AN939" s="599">
        <v>3296</v>
      </c>
      <c r="AO939" s="599"/>
      <c r="AP939" s="599"/>
      <c r="AQ939" s="599"/>
      <c r="AR939" s="599"/>
      <c r="AS939" s="599">
        <v>-5.3</v>
      </c>
      <c r="AT939" s="599">
        <v>-5.3</v>
      </c>
      <c r="AU939" s="599">
        <v>-5.3</v>
      </c>
      <c r="AV939" s="599">
        <v>-21.4</v>
      </c>
      <c r="AW939" s="599">
        <v>-21.4</v>
      </c>
      <c r="AX939" s="599">
        <v>-21.4</v>
      </c>
      <c r="AY939" s="599">
        <v>-112.9</v>
      </c>
      <c r="AZ939" s="599"/>
      <c r="BA939" s="599"/>
      <c r="BB939" s="599"/>
      <c r="BC939" s="599" t="s">
        <v>7525</v>
      </c>
      <c r="BD939" s="599" t="s">
        <v>7525</v>
      </c>
      <c r="BE939" s="599" t="s">
        <v>7525</v>
      </c>
      <c r="BF939" s="599" t="s">
        <v>21</v>
      </c>
      <c r="BG939" s="599" t="s">
        <v>7526</v>
      </c>
    </row>
    <row r="940" spans="1:59" ht="17.350000000000001">
      <c r="A940" s="599"/>
      <c r="B940" s="599" t="s">
        <v>8370</v>
      </c>
      <c r="C940" s="599" t="s">
        <v>7272</v>
      </c>
      <c r="D940" s="599" t="s">
        <v>16</v>
      </c>
      <c r="E940" s="599" t="s">
        <v>3429</v>
      </c>
      <c r="F940" s="599" t="s">
        <v>4702</v>
      </c>
      <c r="G940" s="599" t="s">
        <v>39</v>
      </c>
      <c r="H940" s="599" t="s">
        <v>4168</v>
      </c>
      <c r="I940" s="599">
        <v>1.2</v>
      </c>
      <c r="J940" s="599">
        <v>3.7</v>
      </c>
      <c r="K940" s="599" t="s">
        <v>1194</v>
      </c>
      <c r="L940" s="599" t="s">
        <v>1194</v>
      </c>
      <c r="M940" s="599" t="s">
        <v>7273</v>
      </c>
      <c r="N940" s="599" t="s">
        <v>79</v>
      </c>
      <c r="O940" s="599" t="s">
        <v>7274</v>
      </c>
      <c r="P940" s="599">
        <v>9</v>
      </c>
      <c r="Q940" s="599" t="s">
        <v>8298</v>
      </c>
      <c r="R940" s="599" t="s">
        <v>6747</v>
      </c>
      <c r="S940" s="599" t="s">
        <v>7406</v>
      </c>
      <c r="T940" s="599" t="s">
        <v>7538</v>
      </c>
      <c r="U940" s="599" t="s">
        <v>8227</v>
      </c>
      <c r="V940" s="599" t="s">
        <v>8335</v>
      </c>
      <c r="W940" s="599" t="s">
        <v>7310</v>
      </c>
      <c r="X940" s="599">
        <v>-3</v>
      </c>
      <c r="Y940" s="599">
        <v>2</v>
      </c>
      <c r="Z940" s="599" t="s">
        <v>8095</v>
      </c>
      <c r="AA940" s="599" t="s">
        <v>8096</v>
      </c>
      <c r="AB940" s="599" t="s">
        <v>8370</v>
      </c>
      <c r="AC940" s="599">
        <v>880</v>
      </c>
      <c r="AD940" s="599">
        <v>882</v>
      </c>
      <c r="AE940" s="599">
        <v>880</v>
      </c>
      <c r="AF940" s="599">
        <v>2470</v>
      </c>
      <c r="AG940" s="599">
        <v>2479</v>
      </c>
      <c r="AH940" s="599">
        <v>2482</v>
      </c>
      <c r="AI940" s="599">
        <v>2300</v>
      </c>
      <c r="AJ940" s="599">
        <v>2312</v>
      </c>
      <c r="AK940" s="599">
        <v>2324</v>
      </c>
      <c r="AL940" s="599">
        <v>146</v>
      </c>
      <c r="AM940" s="599">
        <v>155</v>
      </c>
      <c r="AN940" s="599">
        <v>158</v>
      </c>
      <c r="AO940" s="599"/>
      <c r="AP940" s="599"/>
      <c r="AQ940" s="599"/>
      <c r="AR940" s="599"/>
      <c r="AS940" s="599">
        <v>-5.3</v>
      </c>
      <c r="AT940" s="599">
        <v>-5.3</v>
      </c>
      <c r="AU940" s="599">
        <v>-5.3</v>
      </c>
      <c r="AV940" s="599">
        <v>3.8</v>
      </c>
      <c r="AW940" s="599">
        <v>3.8</v>
      </c>
      <c r="AX940" s="599">
        <v>3.8</v>
      </c>
      <c r="AY940" s="599">
        <v>-112.9</v>
      </c>
      <c r="AZ940" s="599"/>
      <c r="BA940" s="599"/>
      <c r="BB940" s="599"/>
      <c r="BC940" s="599" t="s">
        <v>7525</v>
      </c>
      <c r="BD940" s="599" t="s">
        <v>7525</v>
      </c>
      <c r="BE940" s="599" t="s">
        <v>7525</v>
      </c>
      <c r="BF940" s="599" t="s">
        <v>21</v>
      </c>
      <c r="BG940" s="599" t="s">
        <v>7526</v>
      </c>
    </row>
    <row r="941" spans="1:59" ht="17.350000000000001">
      <c r="A941" s="600"/>
      <c r="B941" s="600" t="s">
        <v>8371</v>
      </c>
      <c r="C941" s="600" t="s">
        <v>7272</v>
      </c>
      <c r="D941" s="600" t="s">
        <v>16</v>
      </c>
      <c r="E941" s="600" t="s">
        <v>3429</v>
      </c>
      <c r="F941" s="600" t="s">
        <v>4702</v>
      </c>
      <c r="G941" s="600" t="s">
        <v>39</v>
      </c>
      <c r="H941" s="600" t="s">
        <v>4168</v>
      </c>
      <c r="I941" s="600">
        <v>1.2</v>
      </c>
      <c r="J941" s="600">
        <v>3.7</v>
      </c>
      <c r="K941" s="600" t="s">
        <v>1194</v>
      </c>
      <c r="L941" s="600" t="s">
        <v>1194</v>
      </c>
      <c r="M941" s="600" t="s">
        <v>7273</v>
      </c>
      <c r="N941" s="600" t="s">
        <v>79</v>
      </c>
      <c r="O941" s="600" t="s">
        <v>7274</v>
      </c>
      <c r="P941" s="600">
        <v>9</v>
      </c>
      <c r="Q941" s="600" t="s">
        <v>8298</v>
      </c>
      <c r="R941" s="600" t="s">
        <v>6747</v>
      </c>
      <c r="S941" s="600" t="s">
        <v>7406</v>
      </c>
      <c r="T941" s="600" t="s">
        <v>7283</v>
      </c>
      <c r="U941" s="600" t="s">
        <v>8227</v>
      </c>
      <c r="V941" s="600" t="s">
        <v>8335</v>
      </c>
      <c r="W941" s="600" t="s">
        <v>7310</v>
      </c>
      <c r="X941" s="600">
        <v>-4</v>
      </c>
      <c r="Y941" s="600">
        <v>1</v>
      </c>
      <c r="Z941" s="600" t="s">
        <v>7531</v>
      </c>
      <c r="AA941" s="600" t="s">
        <v>7532</v>
      </c>
      <c r="AB941" s="600" t="s">
        <v>8371</v>
      </c>
      <c r="AC941" s="600">
        <v>880</v>
      </c>
      <c r="AD941" s="600">
        <v>880.93799999999999</v>
      </c>
      <c r="AE941" s="600">
        <v>880</v>
      </c>
      <c r="AF941" s="600">
        <v>5820</v>
      </c>
      <c r="AG941" s="600">
        <v>5831.25</v>
      </c>
      <c r="AH941" s="600">
        <v>5835</v>
      </c>
      <c r="AI941" s="600">
        <v>2300</v>
      </c>
      <c r="AJ941" s="600">
        <v>2307.5</v>
      </c>
      <c r="AK941" s="600">
        <v>2315</v>
      </c>
      <c r="AL941" s="600">
        <v>3505</v>
      </c>
      <c r="AM941" s="600">
        <v>3516.25</v>
      </c>
      <c r="AN941" s="600">
        <v>3520</v>
      </c>
      <c r="AO941" s="600"/>
      <c r="AP941" s="600"/>
      <c r="AQ941" s="600"/>
      <c r="AR941" s="600"/>
      <c r="AS941" s="600">
        <v>-5.3</v>
      </c>
      <c r="AT941" s="600">
        <v>-5.3</v>
      </c>
      <c r="AU941" s="600">
        <v>-5.3</v>
      </c>
      <c r="AV941" s="600">
        <v>-21.4</v>
      </c>
      <c r="AW941" s="600">
        <v>-21.4</v>
      </c>
      <c r="AX941" s="600">
        <v>-21.4</v>
      </c>
      <c r="AY941" s="600">
        <v>-112.9</v>
      </c>
      <c r="AZ941" s="600"/>
      <c r="BA941" s="600"/>
      <c r="BB941" s="600"/>
      <c r="BC941" s="600" t="s">
        <v>7525</v>
      </c>
      <c r="BD941" s="600" t="s">
        <v>7525</v>
      </c>
      <c r="BE941" s="600" t="s">
        <v>7525</v>
      </c>
      <c r="BF941" s="600" t="s">
        <v>21</v>
      </c>
      <c r="BG941" s="600" t="s">
        <v>7526</v>
      </c>
    </row>
    <row r="942" spans="1:59" ht="17.350000000000001">
      <c r="A942" s="599"/>
      <c r="B942" s="599" t="s">
        <v>8372</v>
      </c>
      <c r="C942" s="599" t="s">
        <v>7272</v>
      </c>
      <c r="D942" s="599" t="s">
        <v>16</v>
      </c>
      <c r="E942" s="599" t="s">
        <v>3429</v>
      </c>
      <c r="F942" s="599" t="s">
        <v>4702</v>
      </c>
      <c r="G942" s="599" t="s">
        <v>39</v>
      </c>
      <c r="H942" s="599" t="s">
        <v>4168</v>
      </c>
      <c r="I942" s="599">
        <v>1.2</v>
      </c>
      <c r="J942" s="599">
        <v>3.7</v>
      </c>
      <c r="K942" s="599" t="s">
        <v>1194</v>
      </c>
      <c r="L942" s="599" t="s">
        <v>1194</v>
      </c>
      <c r="M942" s="599" t="s">
        <v>7273</v>
      </c>
      <c r="N942" s="599" t="s">
        <v>79</v>
      </c>
      <c r="O942" s="599" t="s">
        <v>7274</v>
      </c>
      <c r="P942" s="599">
        <v>9</v>
      </c>
      <c r="Q942" s="599" t="s">
        <v>8298</v>
      </c>
      <c r="R942" s="599" t="s">
        <v>6747</v>
      </c>
      <c r="S942" s="599" t="s">
        <v>7016</v>
      </c>
      <c r="T942" s="599" t="s">
        <v>7283</v>
      </c>
      <c r="U942" s="599" t="s">
        <v>7451</v>
      </c>
      <c r="V942" s="599" t="s">
        <v>8350</v>
      </c>
      <c r="W942" s="599" t="s">
        <v>7310</v>
      </c>
      <c r="X942" s="599">
        <v>4</v>
      </c>
      <c r="Y942" s="599">
        <v>-1</v>
      </c>
      <c r="Z942" s="599" t="s">
        <v>7546</v>
      </c>
      <c r="AA942" s="599" t="s">
        <v>7547</v>
      </c>
      <c r="AB942" s="599" t="s">
        <v>8372</v>
      </c>
      <c r="AC942" s="599">
        <v>1920</v>
      </c>
      <c r="AD942" s="599">
        <v>1950</v>
      </c>
      <c r="AE942" s="599">
        <v>1920</v>
      </c>
      <c r="AF942" s="599">
        <v>5280</v>
      </c>
      <c r="AG942" s="599">
        <v>5450</v>
      </c>
      <c r="AH942" s="599">
        <v>5380</v>
      </c>
      <c r="AI942" s="599">
        <v>2400</v>
      </c>
      <c r="AJ942" s="599">
        <v>2350</v>
      </c>
      <c r="AK942" s="599">
        <v>2300</v>
      </c>
      <c r="AL942" s="599">
        <v>2880</v>
      </c>
      <c r="AM942" s="599">
        <v>3050</v>
      </c>
      <c r="AN942" s="599">
        <v>2980</v>
      </c>
      <c r="AO942" s="599"/>
      <c r="AP942" s="599"/>
      <c r="AQ942" s="599"/>
      <c r="AR942" s="599"/>
      <c r="AS942" s="599">
        <v>23.9</v>
      </c>
      <c r="AT942" s="599">
        <v>23.9</v>
      </c>
      <c r="AU942" s="599">
        <v>23.9</v>
      </c>
      <c r="AV942" s="599">
        <v>-21.3</v>
      </c>
      <c r="AW942" s="599">
        <v>-21.3</v>
      </c>
      <c r="AX942" s="599">
        <v>-21.3</v>
      </c>
      <c r="AY942" s="599">
        <v>-112.9</v>
      </c>
      <c r="AZ942" s="599"/>
      <c r="BA942" s="599"/>
      <c r="BB942" s="599"/>
      <c r="BC942" s="599" t="s">
        <v>7525</v>
      </c>
      <c r="BD942" s="599" t="s">
        <v>7525</v>
      </c>
      <c r="BE942" s="599" t="s">
        <v>7525</v>
      </c>
      <c r="BF942" s="599" t="s">
        <v>21</v>
      </c>
      <c r="BG942" s="599" t="s">
        <v>7526</v>
      </c>
    </row>
    <row r="943" spans="1:59" ht="17.350000000000001">
      <c r="A943" s="600"/>
      <c r="B943" s="600" t="s">
        <v>8373</v>
      </c>
      <c r="C943" s="600" t="s">
        <v>7272</v>
      </c>
      <c r="D943" s="600" t="s">
        <v>16</v>
      </c>
      <c r="E943" s="600" t="s">
        <v>3429</v>
      </c>
      <c r="F943" s="600" t="s">
        <v>4702</v>
      </c>
      <c r="G943" s="600" t="s">
        <v>39</v>
      </c>
      <c r="H943" s="600" t="s">
        <v>4168</v>
      </c>
      <c r="I943" s="600">
        <v>1.2</v>
      </c>
      <c r="J943" s="600">
        <v>3.7</v>
      </c>
      <c r="K943" s="600" t="s">
        <v>1194</v>
      </c>
      <c r="L943" s="600" t="s">
        <v>1194</v>
      </c>
      <c r="M943" s="600" t="s">
        <v>7273</v>
      </c>
      <c r="N943" s="600" t="s">
        <v>79</v>
      </c>
      <c r="O943" s="600" t="s">
        <v>7274</v>
      </c>
      <c r="P943" s="600">
        <v>9</v>
      </c>
      <c r="Q943" s="600" t="s">
        <v>8298</v>
      </c>
      <c r="R943" s="600" t="s">
        <v>6747</v>
      </c>
      <c r="S943" s="600" t="s">
        <v>765</v>
      </c>
      <c r="T943" s="600" t="s">
        <v>7283</v>
      </c>
      <c r="U943" s="600" t="s">
        <v>8278</v>
      </c>
      <c r="V943" s="600" t="s">
        <v>8357</v>
      </c>
      <c r="W943" s="600" t="s">
        <v>7306</v>
      </c>
      <c r="X943" s="600">
        <v>3</v>
      </c>
      <c r="Y943" s="600">
        <v>-1</v>
      </c>
      <c r="Z943" s="600" t="s">
        <v>7549</v>
      </c>
      <c r="AA943" s="600" t="s">
        <v>7550</v>
      </c>
      <c r="AB943" s="600" t="s">
        <v>8373</v>
      </c>
      <c r="AC943" s="600">
        <v>2523.33</v>
      </c>
      <c r="AD943" s="600">
        <v>2538.33</v>
      </c>
      <c r="AE943" s="600">
        <v>2500</v>
      </c>
      <c r="AF943" s="600">
        <v>5170</v>
      </c>
      <c r="AG943" s="600">
        <v>5265</v>
      </c>
      <c r="AH943" s="600">
        <v>5200</v>
      </c>
      <c r="AI943" s="600">
        <v>2400</v>
      </c>
      <c r="AJ943" s="600">
        <v>2350</v>
      </c>
      <c r="AK943" s="600">
        <v>2300</v>
      </c>
      <c r="AL943" s="600">
        <v>2770</v>
      </c>
      <c r="AM943" s="600">
        <v>2865</v>
      </c>
      <c r="AN943" s="600">
        <v>2800</v>
      </c>
      <c r="AO943" s="600"/>
      <c r="AP943" s="600"/>
      <c r="AQ943" s="600"/>
      <c r="AR943" s="600"/>
      <c r="AS943" s="600">
        <v>24</v>
      </c>
      <c r="AT943" s="600">
        <v>24</v>
      </c>
      <c r="AU943" s="600">
        <v>24</v>
      </c>
      <c r="AV943" s="600">
        <v>-21.3</v>
      </c>
      <c r="AW943" s="600">
        <v>-21.3</v>
      </c>
      <c r="AX943" s="600">
        <v>-21.3</v>
      </c>
      <c r="AY943" s="600">
        <v>-112.9</v>
      </c>
      <c r="AZ943" s="600"/>
      <c r="BA943" s="600"/>
      <c r="BB943" s="600"/>
      <c r="BC943" s="600" t="s">
        <v>7525</v>
      </c>
      <c r="BD943" s="600" t="s">
        <v>7525</v>
      </c>
      <c r="BE943" s="600" t="s">
        <v>7525</v>
      </c>
      <c r="BF943" s="600" t="s">
        <v>21</v>
      </c>
      <c r="BG943" s="600" t="s">
        <v>7526</v>
      </c>
    </row>
    <row r="944" spans="1:59" ht="17.350000000000001">
      <c r="A944" s="600"/>
      <c r="B944" s="600" t="s">
        <v>8374</v>
      </c>
      <c r="C944" s="600" t="s">
        <v>7272</v>
      </c>
      <c r="D944" s="600" t="s">
        <v>16</v>
      </c>
      <c r="E944" s="600" t="s">
        <v>3429</v>
      </c>
      <c r="F944" s="600" t="s">
        <v>4702</v>
      </c>
      <c r="G944" s="600" t="s">
        <v>39</v>
      </c>
      <c r="H944" s="600" t="s">
        <v>4168</v>
      </c>
      <c r="I944" s="600">
        <v>1.2</v>
      </c>
      <c r="J944" s="600">
        <v>3.7</v>
      </c>
      <c r="K944" s="600" t="s">
        <v>1194</v>
      </c>
      <c r="L944" s="600" t="s">
        <v>1194</v>
      </c>
      <c r="M944" s="600" t="s">
        <v>7273</v>
      </c>
      <c r="N944" s="600" t="s">
        <v>79</v>
      </c>
      <c r="O944" s="600" t="s">
        <v>7274</v>
      </c>
      <c r="P944" s="600">
        <v>9</v>
      </c>
      <c r="Q944" s="600" t="s">
        <v>8298</v>
      </c>
      <c r="R944" s="600" t="s">
        <v>6747</v>
      </c>
      <c r="S944" s="600" t="s">
        <v>765</v>
      </c>
      <c r="T944" s="600" t="s">
        <v>7538</v>
      </c>
      <c r="U944" s="600" t="s">
        <v>8278</v>
      </c>
      <c r="V944" s="600" t="s">
        <v>8357</v>
      </c>
      <c r="W944" s="600" t="s">
        <v>7310</v>
      </c>
      <c r="X944" s="600">
        <v>-2</v>
      </c>
      <c r="Y944" s="600">
        <v>3</v>
      </c>
      <c r="Z944" s="600" t="s">
        <v>7554</v>
      </c>
      <c r="AA944" s="600" t="s">
        <v>7555</v>
      </c>
      <c r="AB944" s="600" t="s">
        <v>8374</v>
      </c>
      <c r="AC944" s="600">
        <v>2500</v>
      </c>
      <c r="AD944" s="600">
        <v>2524</v>
      </c>
      <c r="AE944" s="600">
        <v>2500</v>
      </c>
      <c r="AF944" s="600">
        <v>2433.33</v>
      </c>
      <c r="AG944" s="600">
        <v>2466</v>
      </c>
      <c r="AH944" s="600">
        <v>2466.67</v>
      </c>
      <c r="AI944" s="600">
        <v>2300</v>
      </c>
      <c r="AJ944" s="600">
        <v>2350</v>
      </c>
      <c r="AK944" s="600">
        <v>2400</v>
      </c>
      <c r="AL944" s="600">
        <v>33.333300000000001</v>
      </c>
      <c r="AM944" s="600">
        <v>66</v>
      </c>
      <c r="AN944" s="600">
        <v>66.666700000000006</v>
      </c>
      <c r="AO944" s="600"/>
      <c r="AP944" s="600"/>
      <c r="AQ944" s="600"/>
      <c r="AR944" s="600"/>
      <c r="AS944" s="600">
        <v>24</v>
      </c>
      <c r="AT944" s="600">
        <v>24</v>
      </c>
      <c r="AU944" s="600">
        <v>24</v>
      </c>
      <c r="AV944" s="600">
        <v>3.8</v>
      </c>
      <c r="AW944" s="600">
        <v>3.8</v>
      </c>
      <c r="AX944" s="600">
        <v>3.8</v>
      </c>
      <c r="AY944" s="600">
        <v>-112.9</v>
      </c>
      <c r="AZ944" s="600"/>
      <c r="BA944" s="600"/>
      <c r="BB944" s="600"/>
      <c r="BC944" s="600" t="s">
        <v>7525</v>
      </c>
      <c r="BD944" s="600" t="s">
        <v>7525</v>
      </c>
      <c r="BE944" s="600" t="s">
        <v>7525</v>
      </c>
      <c r="BF944" s="600" t="s">
        <v>21</v>
      </c>
      <c r="BG944" s="600" t="s">
        <v>7526</v>
      </c>
    </row>
    <row r="945" spans="1:58" ht="17.350000000000001">
      <c r="A945" s="599"/>
      <c r="B945" s="599" t="s">
        <v>8375</v>
      </c>
      <c r="C945" s="599" t="s">
        <v>7272</v>
      </c>
      <c r="D945" s="599" t="s">
        <v>16</v>
      </c>
      <c r="E945" s="599" t="s">
        <v>1388</v>
      </c>
      <c r="F945" s="599" t="s">
        <v>4702</v>
      </c>
      <c r="G945" s="599" t="s">
        <v>39</v>
      </c>
      <c r="H945" s="599" t="s">
        <v>4168</v>
      </c>
      <c r="I945" s="599">
        <v>1.2</v>
      </c>
      <c r="J945" s="599">
        <v>3.7</v>
      </c>
      <c r="K945" s="599" t="s">
        <v>1194</v>
      </c>
      <c r="L945" s="599" t="s">
        <v>1194</v>
      </c>
      <c r="M945" s="599" t="s">
        <v>7273</v>
      </c>
      <c r="N945" s="599" t="s">
        <v>79</v>
      </c>
      <c r="O945" s="599" t="s">
        <v>7274</v>
      </c>
      <c r="P945" s="599">
        <v>9</v>
      </c>
      <c r="Q945" s="599" t="s">
        <v>1182</v>
      </c>
      <c r="R945" s="599" t="s">
        <v>6747</v>
      </c>
      <c r="S945" s="599"/>
      <c r="T945" s="599" t="s">
        <v>7275</v>
      </c>
      <c r="U945" s="599" t="s">
        <v>7276</v>
      </c>
      <c r="V945" s="599" t="s">
        <v>7276</v>
      </c>
      <c r="W945" s="599"/>
      <c r="X945" s="599"/>
      <c r="Y945" s="599"/>
      <c r="Z945" s="599" t="s">
        <v>7277</v>
      </c>
      <c r="AA945" s="599" t="s">
        <v>7278</v>
      </c>
      <c r="AB945" s="599" t="s">
        <v>8375</v>
      </c>
      <c r="AC945" s="599"/>
      <c r="AD945" s="599"/>
      <c r="AE945" s="599"/>
      <c r="AF945" s="599">
        <v>4700</v>
      </c>
      <c r="AG945" s="599">
        <v>4710</v>
      </c>
      <c r="AH945" s="599">
        <v>4720</v>
      </c>
      <c r="AI945" s="599">
        <v>2350</v>
      </c>
      <c r="AJ945" s="599">
        <v>2355</v>
      </c>
      <c r="AK945" s="599">
        <v>2360</v>
      </c>
      <c r="AL945" s="599">
        <v>2340</v>
      </c>
      <c r="AM945" s="599">
        <v>2350</v>
      </c>
      <c r="AN945" s="599">
        <v>2360</v>
      </c>
      <c r="AO945" s="599">
        <v>3</v>
      </c>
      <c r="AP945" s="599">
        <v>3</v>
      </c>
      <c r="AQ945" s="599">
        <v>3</v>
      </c>
      <c r="AR945" s="599"/>
      <c r="AS945" s="599"/>
      <c r="AT945" s="599"/>
      <c r="AU945" s="599"/>
      <c r="AV945" s="599">
        <v>-26.3</v>
      </c>
      <c r="AW945" s="599">
        <v>-26.3</v>
      </c>
      <c r="AX945" s="599">
        <v>-26.3</v>
      </c>
      <c r="AY945" s="599">
        <v>-112.8</v>
      </c>
      <c r="AZ945" s="599"/>
      <c r="BA945" s="599"/>
      <c r="BB945" s="599"/>
      <c r="BC945" s="599" t="str">
        <f t="shared" si="39"/>
        <v>FAIL</v>
      </c>
      <c r="BD945" s="599" t="str">
        <f t="shared" si="40"/>
        <v>FAIL</v>
      </c>
      <c r="BE945" s="599" t="str">
        <f t="shared" si="41"/>
        <v>FAIL</v>
      </c>
      <c r="BF945" s="599" t="s">
        <v>21</v>
      </c>
    </row>
    <row r="946" spans="1:58" ht="17.350000000000001">
      <c r="A946" s="600"/>
      <c r="B946" s="600" t="s">
        <v>8376</v>
      </c>
      <c r="C946" s="600" t="s">
        <v>7272</v>
      </c>
      <c r="D946" s="600" t="s">
        <v>16</v>
      </c>
      <c r="E946" s="599" t="s">
        <v>1388</v>
      </c>
      <c r="F946" s="600" t="s">
        <v>4702</v>
      </c>
      <c r="G946" s="600" t="s">
        <v>39</v>
      </c>
      <c r="H946" s="600" t="s">
        <v>4168</v>
      </c>
      <c r="I946" s="600">
        <v>1.2</v>
      </c>
      <c r="J946" s="600">
        <v>3.7</v>
      </c>
      <c r="K946" s="600" t="s">
        <v>1194</v>
      </c>
      <c r="L946" s="600" t="s">
        <v>1194</v>
      </c>
      <c r="M946" s="600" t="s">
        <v>7273</v>
      </c>
      <c r="N946" s="600" t="s">
        <v>79</v>
      </c>
      <c r="O946" s="600" t="s">
        <v>7274</v>
      </c>
      <c r="P946" s="600">
        <v>9</v>
      </c>
      <c r="Q946" s="600" t="s">
        <v>1182</v>
      </c>
      <c r="R946" s="600" t="s">
        <v>6747</v>
      </c>
      <c r="S946" s="600"/>
      <c r="T946" s="600" t="s">
        <v>7275</v>
      </c>
      <c r="U946" s="600" t="s">
        <v>7276</v>
      </c>
      <c r="V946" s="600" t="s">
        <v>7276</v>
      </c>
      <c r="W946" s="600"/>
      <c r="X946" s="600"/>
      <c r="Y946" s="600"/>
      <c r="Z946" s="600" t="s">
        <v>7280</v>
      </c>
      <c r="AA946" s="600" t="s">
        <v>7281</v>
      </c>
      <c r="AB946" s="600" t="s">
        <v>8376</v>
      </c>
      <c r="AC946" s="600"/>
      <c r="AD946" s="600"/>
      <c r="AE946" s="600"/>
      <c r="AF946" s="600">
        <v>7050</v>
      </c>
      <c r="AG946" s="600">
        <v>7065</v>
      </c>
      <c r="AH946" s="600">
        <v>7080</v>
      </c>
      <c r="AI946" s="600">
        <v>2350</v>
      </c>
      <c r="AJ946" s="600">
        <v>2355</v>
      </c>
      <c r="AK946" s="600">
        <v>2360</v>
      </c>
      <c r="AL946" s="600">
        <v>4690</v>
      </c>
      <c r="AM946" s="600">
        <v>4705</v>
      </c>
      <c r="AN946" s="600">
        <v>4720</v>
      </c>
      <c r="AO946" s="600">
        <v>3</v>
      </c>
      <c r="AP946" s="600">
        <v>3</v>
      </c>
      <c r="AQ946" s="600">
        <v>3</v>
      </c>
      <c r="AR946" s="600"/>
      <c r="AS946" s="600"/>
      <c r="AT946" s="600"/>
      <c r="AU946" s="600"/>
      <c r="AV946" s="600">
        <v>-36.4</v>
      </c>
      <c r="AW946" s="600">
        <v>-36.4</v>
      </c>
      <c r="AX946" s="600">
        <v>-36.4</v>
      </c>
      <c r="AY946" s="600">
        <v>-112.8</v>
      </c>
      <c r="AZ946" s="600"/>
      <c r="BA946" s="600"/>
      <c r="BB946" s="600"/>
      <c r="BC946" s="600" t="str">
        <f t="shared" si="39"/>
        <v>FAIL</v>
      </c>
      <c r="BD946" s="600" t="str">
        <f t="shared" si="40"/>
        <v>FAIL</v>
      </c>
      <c r="BE946" s="600" t="str">
        <f t="shared" si="41"/>
        <v>FAIL</v>
      </c>
      <c r="BF946" s="600" t="s">
        <v>21</v>
      </c>
    </row>
    <row r="947" spans="1:58" ht="17.350000000000001">
      <c r="A947" s="599"/>
      <c r="B947" s="599" t="s">
        <v>8377</v>
      </c>
      <c r="C947" s="599" t="s">
        <v>7272</v>
      </c>
      <c r="D947" s="599" t="s">
        <v>16</v>
      </c>
      <c r="E947" s="599" t="s">
        <v>1388</v>
      </c>
      <c r="F947" s="599" t="s">
        <v>4702</v>
      </c>
      <c r="G947" s="599" t="s">
        <v>39</v>
      </c>
      <c r="H947" s="599" t="s">
        <v>4168</v>
      </c>
      <c r="I947" s="599">
        <v>1.2</v>
      </c>
      <c r="J947" s="599">
        <v>3.7</v>
      </c>
      <c r="K947" s="599" t="s">
        <v>1194</v>
      </c>
      <c r="L947" s="599" t="s">
        <v>1194</v>
      </c>
      <c r="M947" s="599" t="s">
        <v>7273</v>
      </c>
      <c r="N947" s="599" t="s">
        <v>79</v>
      </c>
      <c r="O947" s="599" t="s">
        <v>7274</v>
      </c>
      <c r="P947" s="599">
        <v>9</v>
      </c>
      <c r="Q947" s="599" t="s">
        <v>1182</v>
      </c>
      <c r="R947" s="599" t="s">
        <v>6747</v>
      </c>
      <c r="S947" s="599"/>
      <c r="T947" s="599" t="s">
        <v>7275</v>
      </c>
      <c r="U947" s="599" t="s">
        <v>7276</v>
      </c>
      <c r="V947" s="599" t="s">
        <v>7276</v>
      </c>
      <c r="W947" s="599"/>
      <c r="X947" s="599"/>
      <c r="Y947" s="599"/>
      <c r="Z947" s="599" t="s">
        <v>7287</v>
      </c>
      <c r="AA947" s="599" t="s">
        <v>7288</v>
      </c>
      <c r="AB947" s="599" t="s">
        <v>8377</v>
      </c>
      <c r="AC947" s="599"/>
      <c r="AD947" s="599"/>
      <c r="AE947" s="599"/>
      <c r="AF947" s="599">
        <v>9400</v>
      </c>
      <c r="AG947" s="599">
        <v>9420</v>
      </c>
      <c r="AH947" s="599">
        <v>9440</v>
      </c>
      <c r="AI947" s="599">
        <v>2350</v>
      </c>
      <c r="AJ947" s="599">
        <v>2355</v>
      </c>
      <c r="AK947" s="599">
        <v>2360</v>
      </c>
      <c r="AL947" s="599">
        <v>7040</v>
      </c>
      <c r="AM947" s="599">
        <v>7060</v>
      </c>
      <c r="AN947" s="599">
        <v>7080</v>
      </c>
      <c r="AO947" s="599">
        <v>3</v>
      </c>
      <c r="AP947" s="599">
        <v>3</v>
      </c>
      <c r="AQ947" s="599">
        <v>3</v>
      </c>
      <c r="AR947" s="599"/>
      <c r="AS947" s="599"/>
      <c r="AT947" s="599"/>
      <c r="AU947" s="599"/>
      <c r="AV947" s="599">
        <v>-26.4</v>
      </c>
      <c r="AW947" s="599">
        <v>-26.4</v>
      </c>
      <c r="AX947" s="599">
        <v>-26.4</v>
      </c>
      <c r="AY947" s="599">
        <v>-112.8</v>
      </c>
      <c r="AZ947" s="599"/>
      <c r="BA947" s="599"/>
      <c r="BB947" s="599"/>
      <c r="BC947" s="599" t="str">
        <f t="shared" si="39"/>
        <v>FAIL</v>
      </c>
      <c r="BD947" s="599" t="str">
        <f t="shared" si="40"/>
        <v>FAIL</v>
      </c>
      <c r="BE947" s="599" t="str">
        <f t="shared" si="41"/>
        <v>FAIL</v>
      </c>
      <c r="BF947" s="599" t="s">
        <v>21</v>
      </c>
    </row>
    <row r="948" spans="1:58" ht="17.350000000000001">
      <c r="A948" s="600"/>
      <c r="B948" s="600" t="s">
        <v>8378</v>
      </c>
      <c r="C948" s="600" t="s">
        <v>7272</v>
      </c>
      <c r="D948" s="600" t="s">
        <v>16</v>
      </c>
      <c r="E948" s="599" t="s">
        <v>1388</v>
      </c>
      <c r="F948" s="600" t="s">
        <v>4702</v>
      </c>
      <c r="G948" s="600" t="s">
        <v>39</v>
      </c>
      <c r="H948" s="600" t="s">
        <v>4168</v>
      </c>
      <c r="I948" s="600">
        <v>1.2</v>
      </c>
      <c r="J948" s="600">
        <v>3.7</v>
      </c>
      <c r="K948" s="600" t="s">
        <v>1194</v>
      </c>
      <c r="L948" s="600" t="s">
        <v>1194</v>
      </c>
      <c r="M948" s="600" t="s">
        <v>7273</v>
      </c>
      <c r="N948" s="600" t="s">
        <v>79</v>
      </c>
      <c r="O948" s="600" t="s">
        <v>7274</v>
      </c>
      <c r="P948" s="600">
        <v>9</v>
      </c>
      <c r="Q948" s="600" t="s">
        <v>1182</v>
      </c>
      <c r="R948" s="600" t="s">
        <v>6747</v>
      </c>
      <c r="S948" s="600"/>
      <c r="T948" s="600" t="s">
        <v>7275</v>
      </c>
      <c r="U948" s="600" t="s">
        <v>7276</v>
      </c>
      <c r="V948" s="600" t="s">
        <v>7276</v>
      </c>
      <c r="W948" s="600"/>
      <c r="X948" s="600"/>
      <c r="Y948" s="600"/>
      <c r="Z948" s="600" t="s">
        <v>7290</v>
      </c>
      <c r="AA948" s="600" t="s">
        <v>7291</v>
      </c>
      <c r="AB948" s="600" t="s">
        <v>8378</v>
      </c>
      <c r="AC948" s="600"/>
      <c r="AD948" s="600"/>
      <c r="AE948" s="600"/>
      <c r="AF948" s="600">
        <v>11750</v>
      </c>
      <c r="AG948" s="600">
        <v>11775</v>
      </c>
      <c r="AH948" s="600">
        <v>11800</v>
      </c>
      <c r="AI948" s="600">
        <v>2350</v>
      </c>
      <c r="AJ948" s="600">
        <v>2355</v>
      </c>
      <c r="AK948" s="600">
        <v>2360</v>
      </c>
      <c r="AL948" s="600">
        <v>9390</v>
      </c>
      <c r="AM948" s="600">
        <v>9415</v>
      </c>
      <c r="AN948" s="600">
        <v>9440</v>
      </c>
      <c r="AO948" s="600">
        <v>3</v>
      </c>
      <c r="AP948" s="600">
        <v>3</v>
      </c>
      <c r="AQ948" s="600">
        <v>3</v>
      </c>
      <c r="AR948" s="600"/>
      <c r="AS948" s="600"/>
      <c r="AT948" s="600"/>
      <c r="AU948" s="600"/>
      <c r="AV948" s="600">
        <v>-26.4</v>
      </c>
      <c r="AW948" s="600">
        <v>-26.4</v>
      </c>
      <c r="AX948" s="600">
        <v>-26.4</v>
      </c>
      <c r="AY948" s="600">
        <v>-112.8</v>
      </c>
      <c r="AZ948" s="600"/>
      <c r="BA948" s="600"/>
      <c r="BB948" s="600"/>
      <c r="BC948" s="600" t="str">
        <f t="shared" si="39"/>
        <v>FAIL</v>
      </c>
      <c r="BD948" s="600" t="str">
        <f t="shared" si="40"/>
        <v>FAIL</v>
      </c>
      <c r="BE948" s="600" t="str">
        <f t="shared" si="41"/>
        <v>FAIL</v>
      </c>
      <c r="BF948" s="600" t="s">
        <v>21</v>
      </c>
    </row>
    <row r="949" spans="1:58" ht="17.350000000000001">
      <c r="A949" s="599"/>
      <c r="B949" s="599" t="s">
        <v>8379</v>
      </c>
      <c r="C949" s="599" t="s">
        <v>7272</v>
      </c>
      <c r="D949" s="599" t="s">
        <v>16</v>
      </c>
      <c r="E949" s="599" t="s">
        <v>1388</v>
      </c>
      <c r="F949" s="599" t="s">
        <v>4702</v>
      </c>
      <c r="G949" s="599" t="s">
        <v>39</v>
      </c>
      <c r="H949" s="599" t="s">
        <v>4168</v>
      </c>
      <c r="I949" s="599">
        <v>1.2</v>
      </c>
      <c r="J949" s="599">
        <v>3.7</v>
      </c>
      <c r="K949" s="599" t="s">
        <v>1194</v>
      </c>
      <c r="L949" s="599" t="s">
        <v>1194</v>
      </c>
      <c r="M949" s="599" t="s">
        <v>7273</v>
      </c>
      <c r="N949" s="599" t="s">
        <v>79</v>
      </c>
      <c r="O949" s="599" t="s">
        <v>7274</v>
      </c>
      <c r="P949" s="599">
        <v>9</v>
      </c>
      <c r="Q949" s="599" t="s">
        <v>1182</v>
      </c>
      <c r="R949" s="599" t="s">
        <v>6747</v>
      </c>
      <c r="S949" s="599"/>
      <c r="T949" s="599" t="s">
        <v>7275</v>
      </c>
      <c r="U949" s="599" t="s">
        <v>7276</v>
      </c>
      <c r="V949" s="599" t="s">
        <v>7276</v>
      </c>
      <c r="W949" s="599" t="s">
        <v>7299</v>
      </c>
      <c r="X949" s="599">
        <v>0</v>
      </c>
      <c r="Y949" s="599">
        <v>2</v>
      </c>
      <c r="Z949" s="599" t="s">
        <v>7300</v>
      </c>
      <c r="AA949" s="599" t="s">
        <v>7301</v>
      </c>
      <c r="AB949" s="599" t="s">
        <v>8379</v>
      </c>
      <c r="AC949" s="599"/>
      <c r="AD949" s="599"/>
      <c r="AE949" s="599"/>
      <c r="AF949" s="599">
        <v>1175</v>
      </c>
      <c r="AG949" s="599">
        <v>1177.5</v>
      </c>
      <c r="AH949" s="599">
        <v>1180</v>
      </c>
      <c r="AI949" s="599">
        <v>2350</v>
      </c>
      <c r="AJ949" s="599">
        <v>2355</v>
      </c>
      <c r="AK949" s="599">
        <v>2360</v>
      </c>
      <c r="AL949" s="599">
        <v>1175</v>
      </c>
      <c r="AM949" s="599">
        <v>1172.5</v>
      </c>
      <c r="AN949" s="599">
        <v>1170</v>
      </c>
      <c r="AO949" s="599">
        <v>3</v>
      </c>
      <c r="AP949" s="599">
        <v>3</v>
      </c>
      <c r="AQ949" s="599">
        <v>3</v>
      </c>
      <c r="AR949" s="599"/>
      <c r="AS949" s="599"/>
      <c r="AT949" s="599"/>
      <c r="AU949" s="599"/>
      <c r="AV949" s="599">
        <v>-15.8</v>
      </c>
      <c r="AW949" s="599">
        <v>-15.8</v>
      </c>
      <c r="AX949" s="599">
        <v>-15.8</v>
      </c>
      <c r="AY949" s="599">
        <v>-112.8</v>
      </c>
      <c r="AZ949" s="599"/>
      <c r="BA949" s="599"/>
      <c r="BB949" s="599"/>
      <c r="BC949" s="599" t="str">
        <f t="shared" si="39"/>
        <v>FAIL</v>
      </c>
      <c r="BD949" s="599" t="str">
        <f t="shared" si="40"/>
        <v>FAIL</v>
      </c>
      <c r="BE949" s="599" t="str">
        <f t="shared" si="41"/>
        <v>FAIL</v>
      </c>
      <c r="BF949" s="599" t="s">
        <v>21</v>
      </c>
    </row>
    <row r="950" spans="1:58" ht="17.350000000000001">
      <c r="A950" s="600"/>
      <c r="B950" s="600" t="s">
        <v>8380</v>
      </c>
      <c r="C950" s="600" t="s">
        <v>7272</v>
      </c>
      <c r="D950" s="600" t="s">
        <v>16</v>
      </c>
      <c r="E950" s="599" t="s">
        <v>1388</v>
      </c>
      <c r="F950" s="600" t="s">
        <v>4702</v>
      </c>
      <c r="G950" s="600" t="s">
        <v>39</v>
      </c>
      <c r="H950" s="600" t="s">
        <v>4168</v>
      </c>
      <c r="I950" s="600">
        <v>1.2</v>
      </c>
      <c r="J950" s="600">
        <v>3.7</v>
      </c>
      <c r="K950" s="600" t="s">
        <v>1194</v>
      </c>
      <c r="L950" s="600" t="s">
        <v>1194</v>
      </c>
      <c r="M950" s="600" t="s">
        <v>7273</v>
      </c>
      <c r="N950" s="600" t="s">
        <v>79</v>
      </c>
      <c r="O950" s="600" t="s">
        <v>7274</v>
      </c>
      <c r="P950" s="600">
        <v>9</v>
      </c>
      <c r="Q950" s="600" t="s">
        <v>1182</v>
      </c>
      <c r="R950" s="600" t="s">
        <v>6747</v>
      </c>
      <c r="S950" s="600"/>
      <c r="T950" s="600" t="s">
        <v>7275</v>
      </c>
      <c r="U950" s="600" t="s">
        <v>7276</v>
      </c>
      <c r="V950" s="600" t="s">
        <v>7276</v>
      </c>
      <c r="W950" s="600" t="s">
        <v>4373</v>
      </c>
      <c r="X950" s="600">
        <v>0</v>
      </c>
      <c r="Y950" s="600">
        <v>3</v>
      </c>
      <c r="Z950" s="600" t="s">
        <v>7303</v>
      </c>
      <c r="AA950" s="600" t="s">
        <v>7304</v>
      </c>
      <c r="AB950" s="600" t="s">
        <v>8380</v>
      </c>
      <c r="AC950" s="600"/>
      <c r="AD950" s="600"/>
      <c r="AE950" s="600"/>
      <c r="AF950" s="600">
        <v>783.33299999999997</v>
      </c>
      <c r="AG950" s="600">
        <v>785</v>
      </c>
      <c r="AH950" s="600">
        <v>786.66700000000003</v>
      </c>
      <c r="AI950" s="600">
        <v>2350</v>
      </c>
      <c r="AJ950" s="600">
        <v>2355</v>
      </c>
      <c r="AK950" s="600">
        <v>2360</v>
      </c>
      <c r="AL950" s="600">
        <v>1566.67</v>
      </c>
      <c r="AM950" s="600">
        <v>1565</v>
      </c>
      <c r="AN950" s="600">
        <v>1563.33</v>
      </c>
      <c r="AO950" s="600">
        <v>3</v>
      </c>
      <c r="AP950" s="600">
        <v>3</v>
      </c>
      <c r="AQ950" s="600">
        <v>3</v>
      </c>
      <c r="AR950" s="600"/>
      <c r="AS950" s="600"/>
      <c r="AT950" s="600"/>
      <c r="AU950" s="600"/>
      <c r="AV950" s="600">
        <v>-45.5</v>
      </c>
      <c r="AW950" s="600">
        <v>-45.5</v>
      </c>
      <c r="AX950" s="600">
        <v>-45.5</v>
      </c>
      <c r="AY950" s="600">
        <v>-112.8</v>
      </c>
      <c r="AZ950" s="600"/>
      <c r="BA950" s="600"/>
      <c r="BB950" s="600"/>
      <c r="BC950" s="600" t="str">
        <f t="shared" si="39"/>
        <v>FAIL</v>
      </c>
      <c r="BD950" s="600" t="str">
        <f t="shared" si="40"/>
        <v>FAIL</v>
      </c>
      <c r="BE950" s="600" t="str">
        <f t="shared" si="41"/>
        <v>FAIL</v>
      </c>
      <c r="BF950" s="600" t="s">
        <v>21</v>
      </c>
    </row>
    <row r="951" spans="1:58" ht="17.350000000000001">
      <c r="A951" s="599"/>
      <c r="B951" s="599" t="s">
        <v>8381</v>
      </c>
      <c r="C951" s="599" t="s">
        <v>7272</v>
      </c>
      <c r="D951" s="599" t="s">
        <v>16</v>
      </c>
      <c r="E951" s="599" t="s">
        <v>1388</v>
      </c>
      <c r="F951" s="599" t="s">
        <v>4702</v>
      </c>
      <c r="G951" s="599" t="s">
        <v>39</v>
      </c>
      <c r="H951" s="599" t="s">
        <v>4168</v>
      </c>
      <c r="I951" s="599">
        <v>1.2</v>
      </c>
      <c r="J951" s="599">
        <v>3.7</v>
      </c>
      <c r="K951" s="599" t="s">
        <v>1194</v>
      </c>
      <c r="L951" s="599" t="s">
        <v>1194</v>
      </c>
      <c r="M951" s="599" t="s">
        <v>7273</v>
      </c>
      <c r="N951" s="599" t="s">
        <v>79</v>
      </c>
      <c r="O951" s="599" t="s">
        <v>7274</v>
      </c>
      <c r="P951" s="599">
        <v>9</v>
      </c>
      <c r="Q951" s="599" t="s">
        <v>1182</v>
      </c>
      <c r="R951" s="599" t="s">
        <v>6747</v>
      </c>
      <c r="S951" s="599"/>
      <c r="T951" s="599" t="s">
        <v>7275</v>
      </c>
      <c r="U951" s="599" t="s">
        <v>7276</v>
      </c>
      <c r="V951" s="599" t="s">
        <v>7276</v>
      </c>
      <c r="W951" s="599" t="s">
        <v>7306</v>
      </c>
      <c r="X951" s="599">
        <v>0</v>
      </c>
      <c r="Y951" s="599">
        <v>4</v>
      </c>
      <c r="Z951" s="599" t="s">
        <v>7307</v>
      </c>
      <c r="AA951" s="599" t="s">
        <v>7308</v>
      </c>
      <c r="AB951" s="599" t="s">
        <v>8381</v>
      </c>
      <c r="AC951" s="599"/>
      <c r="AD951" s="599"/>
      <c r="AE951" s="599"/>
      <c r="AF951" s="599">
        <v>587.5</v>
      </c>
      <c r="AG951" s="599">
        <v>588.75</v>
      </c>
      <c r="AH951" s="599">
        <v>590</v>
      </c>
      <c r="AI951" s="599">
        <v>2350</v>
      </c>
      <c r="AJ951" s="599">
        <v>2355</v>
      </c>
      <c r="AK951" s="599">
        <v>2360</v>
      </c>
      <c r="AL951" s="599">
        <v>1762.5</v>
      </c>
      <c r="AM951" s="599">
        <v>1761.25</v>
      </c>
      <c r="AN951" s="599">
        <v>1760</v>
      </c>
      <c r="AO951" s="599">
        <v>3</v>
      </c>
      <c r="AP951" s="599">
        <v>3</v>
      </c>
      <c r="AQ951" s="599">
        <v>3</v>
      </c>
      <c r="AR951" s="599"/>
      <c r="AS951" s="599"/>
      <c r="AT951" s="599"/>
      <c r="AU951" s="599"/>
      <c r="AV951" s="599">
        <v>-35.5</v>
      </c>
      <c r="AW951" s="599">
        <v>-35.5</v>
      </c>
      <c r="AX951" s="599">
        <v>-35.5</v>
      </c>
      <c r="AY951" s="599">
        <v>-112.8</v>
      </c>
      <c r="AZ951" s="599"/>
      <c r="BA951" s="599"/>
      <c r="BB951" s="599"/>
      <c r="BC951" s="599" t="str">
        <f t="shared" si="39"/>
        <v>FAIL</v>
      </c>
      <c r="BD951" s="599" t="str">
        <f t="shared" si="40"/>
        <v>FAIL</v>
      </c>
      <c r="BE951" s="599" t="str">
        <f t="shared" si="41"/>
        <v>FAIL</v>
      </c>
      <c r="BF951" s="599" t="s">
        <v>21</v>
      </c>
    </row>
    <row r="952" spans="1:58" ht="17.350000000000001">
      <c r="A952" s="600"/>
      <c r="B952" s="600" t="s">
        <v>8382</v>
      </c>
      <c r="C952" s="600" t="s">
        <v>7272</v>
      </c>
      <c r="D952" s="600" t="s">
        <v>16</v>
      </c>
      <c r="E952" s="599" t="s">
        <v>1388</v>
      </c>
      <c r="F952" s="600" t="s">
        <v>4702</v>
      </c>
      <c r="G952" s="600" t="s">
        <v>39</v>
      </c>
      <c r="H952" s="600" t="s">
        <v>4168</v>
      </c>
      <c r="I952" s="600">
        <v>1.2</v>
      </c>
      <c r="J952" s="600">
        <v>3.7</v>
      </c>
      <c r="K952" s="600" t="s">
        <v>1194</v>
      </c>
      <c r="L952" s="600" t="s">
        <v>1194</v>
      </c>
      <c r="M952" s="600" t="s">
        <v>7273</v>
      </c>
      <c r="N952" s="600" t="s">
        <v>79</v>
      </c>
      <c r="O952" s="600" t="s">
        <v>7274</v>
      </c>
      <c r="P952" s="600">
        <v>9</v>
      </c>
      <c r="Q952" s="600" t="s">
        <v>1182</v>
      </c>
      <c r="R952" s="600" t="s">
        <v>6747</v>
      </c>
      <c r="S952" s="600"/>
      <c r="T952" s="600" t="s">
        <v>7275</v>
      </c>
      <c r="U952" s="600" t="s">
        <v>7276</v>
      </c>
      <c r="V952" s="600" t="s">
        <v>7276</v>
      </c>
      <c r="W952" s="600" t="s">
        <v>7310</v>
      </c>
      <c r="X952" s="600">
        <v>0</v>
      </c>
      <c r="Y952" s="600">
        <v>5</v>
      </c>
      <c r="Z952" s="600" t="s">
        <v>7311</v>
      </c>
      <c r="AA952" s="600" t="s">
        <v>7312</v>
      </c>
      <c r="AB952" s="600" t="s">
        <v>8382</v>
      </c>
      <c r="AC952" s="600"/>
      <c r="AD952" s="600"/>
      <c r="AE952" s="600"/>
      <c r="AF952" s="600">
        <v>470</v>
      </c>
      <c r="AG952" s="600">
        <v>471</v>
      </c>
      <c r="AH952" s="600">
        <v>472</v>
      </c>
      <c r="AI952" s="600">
        <v>2350</v>
      </c>
      <c r="AJ952" s="600">
        <v>2355</v>
      </c>
      <c r="AK952" s="600">
        <v>2360</v>
      </c>
      <c r="AL952" s="600">
        <v>1880</v>
      </c>
      <c r="AM952" s="600">
        <v>1879</v>
      </c>
      <c r="AN952" s="600">
        <v>1878</v>
      </c>
      <c r="AO952" s="600">
        <v>3</v>
      </c>
      <c r="AP952" s="600">
        <v>3</v>
      </c>
      <c r="AQ952" s="600">
        <v>3</v>
      </c>
      <c r="AR952" s="600"/>
      <c r="AS952" s="600"/>
      <c r="AT952" s="600"/>
      <c r="AU952" s="600"/>
      <c r="AV952" s="600">
        <v>-35.5</v>
      </c>
      <c r="AW952" s="600">
        <v>-35.5</v>
      </c>
      <c r="AX952" s="600">
        <v>-35.5</v>
      </c>
      <c r="AY952" s="600">
        <v>-112.8</v>
      </c>
      <c r="AZ952" s="600"/>
      <c r="BA952" s="600"/>
      <c r="BB952" s="600"/>
      <c r="BC952" s="600" t="str">
        <f t="shared" si="39"/>
        <v>FAIL</v>
      </c>
      <c r="BD952" s="600" t="str">
        <f t="shared" si="40"/>
        <v>FAIL</v>
      </c>
      <c r="BE952" s="600" t="str">
        <f t="shared" si="41"/>
        <v>FAIL</v>
      </c>
      <c r="BF952" s="600" t="s">
        <v>21</v>
      </c>
    </row>
    <row r="953" spans="1:58" ht="17.350000000000001">
      <c r="A953" s="599"/>
      <c r="B953" s="599" t="s">
        <v>8383</v>
      </c>
      <c r="C953" s="599" t="s">
        <v>7272</v>
      </c>
      <c r="D953" s="599" t="s">
        <v>16</v>
      </c>
      <c r="E953" s="599" t="s">
        <v>1388</v>
      </c>
      <c r="F953" s="599" t="s">
        <v>4702</v>
      </c>
      <c r="G953" s="599" t="s">
        <v>39</v>
      </c>
      <c r="H953" s="599" t="s">
        <v>4168</v>
      </c>
      <c r="I953" s="599">
        <v>1.2</v>
      </c>
      <c r="J953" s="599">
        <v>3.7</v>
      </c>
      <c r="K953" s="599" t="s">
        <v>1194</v>
      </c>
      <c r="L953" s="599" t="s">
        <v>1194</v>
      </c>
      <c r="M953" s="599" t="s">
        <v>7273</v>
      </c>
      <c r="N953" s="599" t="s">
        <v>79</v>
      </c>
      <c r="O953" s="599" t="s">
        <v>7274</v>
      </c>
      <c r="P953" s="599">
        <v>9</v>
      </c>
      <c r="Q953" s="599" t="s">
        <v>1182</v>
      </c>
      <c r="R953" s="599" t="s">
        <v>6747</v>
      </c>
      <c r="S953" s="599" t="s">
        <v>764</v>
      </c>
      <c r="T953" s="599" t="s">
        <v>7275</v>
      </c>
      <c r="U953" s="599" t="s">
        <v>7276</v>
      </c>
      <c r="V953" s="599" t="s">
        <v>7276</v>
      </c>
      <c r="W953" s="599" t="s">
        <v>7299</v>
      </c>
      <c r="X953" s="599">
        <v>-1</v>
      </c>
      <c r="Y953" s="599">
        <v>1</v>
      </c>
      <c r="Z953" s="599" t="s">
        <v>7314</v>
      </c>
      <c r="AA953" s="599" t="s">
        <v>7315</v>
      </c>
      <c r="AB953" s="599" t="s">
        <v>8383</v>
      </c>
      <c r="AC953" s="599">
        <v>2305</v>
      </c>
      <c r="AD953" s="599">
        <v>2310</v>
      </c>
      <c r="AE953" s="599">
        <v>2315</v>
      </c>
      <c r="AF953" s="599">
        <v>4655</v>
      </c>
      <c r="AG953" s="599">
        <v>4665</v>
      </c>
      <c r="AH953" s="599">
        <v>4675</v>
      </c>
      <c r="AI953" s="599">
        <v>2350</v>
      </c>
      <c r="AJ953" s="599">
        <v>2355</v>
      </c>
      <c r="AK953" s="599">
        <v>2360</v>
      </c>
      <c r="AL953" s="599">
        <v>2295</v>
      </c>
      <c r="AM953" s="599">
        <v>2305</v>
      </c>
      <c r="AN953" s="599">
        <v>2315</v>
      </c>
      <c r="AO953" s="599">
        <v>3</v>
      </c>
      <c r="AP953" s="599">
        <v>3</v>
      </c>
      <c r="AQ953" s="599">
        <v>3</v>
      </c>
      <c r="AR953" s="599"/>
      <c r="AS953" s="599">
        <v>22.4</v>
      </c>
      <c r="AT953" s="599">
        <v>22.4</v>
      </c>
      <c r="AU953" s="599">
        <v>22.4</v>
      </c>
      <c r="AV953" s="599">
        <v>-26.3</v>
      </c>
      <c r="AW953" s="599">
        <v>-26.3</v>
      </c>
      <c r="AX953" s="599">
        <v>-26.3</v>
      </c>
      <c r="AY953" s="599">
        <v>-112.8</v>
      </c>
      <c r="AZ953" s="599"/>
      <c r="BA953" s="599"/>
      <c r="BB953" s="599"/>
      <c r="BC953" s="599" t="str">
        <f t="shared" si="39"/>
        <v>FAIL</v>
      </c>
      <c r="BD953" s="599" t="str">
        <f t="shared" si="40"/>
        <v>FAIL</v>
      </c>
      <c r="BE953" s="599" t="str">
        <f t="shared" si="41"/>
        <v>FAIL</v>
      </c>
      <c r="BF953" s="599" t="s">
        <v>21</v>
      </c>
    </row>
    <row r="954" spans="1:58" ht="17.350000000000001">
      <c r="A954" s="600"/>
      <c r="B954" s="600" t="s">
        <v>8384</v>
      </c>
      <c r="C954" s="600" t="s">
        <v>7272</v>
      </c>
      <c r="D954" s="600" t="s">
        <v>16</v>
      </c>
      <c r="E954" s="599" t="s">
        <v>1388</v>
      </c>
      <c r="F954" s="600" t="s">
        <v>4702</v>
      </c>
      <c r="G954" s="600" t="s">
        <v>39</v>
      </c>
      <c r="H954" s="600" t="s">
        <v>4168</v>
      </c>
      <c r="I954" s="600">
        <v>1.2</v>
      </c>
      <c r="J954" s="600">
        <v>3.7</v>
      </c>
      <c r="K954" s="600" t="s">
        <v>1194</v>
      </c>
      <c r="L954" s="600" t="s">
        <v>1194</v>
      </c>
      <c r="M954" s="600" t="s">
        <v>7273</v>
      </c>
      <c r="N954" s="600" t="s">
        <v>79</v>
      </c>
      <c r="O954" s="600" t="s">
        <v>7274</v>
      </c>
      <c r="P954" s="600">
        <v>9</v>
      </c>
      <c r="Q954" s="600" t="s">
        <v>1182</v>
      </c>
      <c r="R954" s="600" t="s">
        <v>6747</v>
      </c>
      <c r="S954" s="600" t="s">
        <v>764</v>
      </c>
      <c r="T954" s="600" t="s">
        <v>7275</v>
      </c>
      <c r="U954" s="600" t="s">
        <v>7276</v>
      </c>
      <c r="V954" s="600" t="s">
        <v>7276</v>
      </c>
      <c r="W954" s="600" t="s">
        <v>7299</v>
      </c>
      <c r="X954" s="600">
        <v>1</v>
      </c>
      <c r="Y954" s="600">
        <v>1</v>
      </c>
      <c r="Z954" s="600" t="s">
        <v>7317</v>
      </c>
      <c r="AA954" s="600" t="s">
        <v>7318</v>
      </c>
      <c r="AB954" s="600" t="s">
        <v>8384</v>
      </c>
      <c r="AC954" s="600">
        <v>2305</v>
      </c>
      <c r="AD954" s="600">
        <v>2310</v>
      </c>
      <c r="AE954" s="600">
        <v>2315</v>
      </c>
      <c r="AF954" s="600">
        <v>45</v>
      </c>
      <c r="AG954" s="600">
        <v>45</v>
      </c>
      <c r="AH954" s="600">
        <v>45</v>
      </c>
      <c r="AI954" s="600">
        <v>2350</v>
      </c>
      <c r="AJ954" s="600">
        <v>2355</v>
      </c>
      <c r="AK954" s="600">
        <v>2360</v>
      </c>
      <c r="AL954" s="600">
        <v>2305</v>
      </c>
      <c r="AM954" s="600">
        <v>2305</v>
      </c>
      <c r="AN954" s="600">
        <v>2305</v>
      </c>
      <c r="AO954" s="600">
        <v>3</v>
      </c>
      <c r="AP954" s="600">
        <v>3</v>
      </c>
      <c r="AQ954" s="600">
        <v>3</v>
      </c>
      <c r="AR954" s="600"/>
      <c r="AS954" s="600">
        <v>22.4</v>
      </c>
      <c r="AT954" s="600">
        <v>22.4</v>
      </c>
      <c r="AU954" s="600">
        <v>22.4</v>
      </c>
      <c r="AV954" s="600">
        <v>-35.5</v>
      </c>
      <c r="AW954" s="600">
        <v>-35.5</v>
      </c>
      <c r="AX954" s="600">
        <v>-35.5</v>
      </c>
      <c r="AY954" s="600">
        <v>-112.8</v>
      </c>
      <c r="AZ954" s="600"/>
      <c r="BA954" s="600"/>
      <c r="BB954" s="600"/>
      <c r="BC954" s="600" t="str">
        <f t="shared" si="39"/>
        <v>FAIL</v>
      </c>
      <c r="BD954" s="600" t="str">
        <f t="shared" si="40"/>
        <v>FAIL</v>
      </c>
      <c r="BE954" s="600" t="str">
        <f t="shared" si="41"/>
        <v>FAIL</v>
      </c>
      <c r="BF954" s="600" t="s">
        <v>21</v>
      </c>
    </row>
    <row r="955" spans="1:58" ht="17.350000000000001">
      <c r="A955" s="599"/>
      <c r="B955" s="599" t="s">
        <v>8385</v>
      </c>
      <c r="C955" s="599" t="s">
        <v>7272</v>
      </c>
      <c r="D955" s="599" t="s">
        <v>16</v>
      </c>
      <c r="E955" s="599" t="s">
        <v>1388</v>
      </c>
      <c r="F955" s="599" t="s">
        <v>4702</v>
      </c>
      <c r="G955" s="599" t="s">
        <v>39</v>
      </c>
      <c r="H955" s="599" t="s">
        <v>4168</v>
      </c>
      <c r="I955" s="599">
        <v>1.2</v>
      </c>
      <c r="J955" s="599">
        <v>3.7</v>
      </c>
      <c r="K955" s="599" t="s">
        <v>1194</v>
      </c>
      <c r="L955" s="599" t="s">
        <v>1194</v>
      </c>
      <c r="M955" s="599" t="s">
        <v>7273</v>
      </c>
      <c r="N955" s="599" t="s">
        <v>79</v>
      </c>
      <c r="O955" s="599" t="s">
        <v>7274</v>
      </c>
      <c r="P955" s="599">
        <v>9</v>
      </c>
      <c r="Q955" s="599" t="s">
        <v>1182</v>
      </c>
      <c r="R955" s="599" t="s">
        <v>6747</v>
      </c>
      <c r="S955" s="599" t="s">
        <v>764</v>
      </c>
      <c r="T955" s="599" t="s">
        <v>7275</v>
      </c>
      <c r="U955" s="599" t="s">
        <v>7276</v>
      </c>
      <c r="V955" s="599" t="s">
        <v>7276</v>
      </c>
      <c r="W955" s="599" t="s">
        <v>4373</v>
      </c>
      <c r="X955" s="599">
        <v>-1</v>
      </c>
      <c r="Y955" s="599">
        <v>2</v>
      </c>
      <c r="Z955" s="599" t="s">
        <v>7320</v>
      </c>
      <c r="AA955" s="599" t="s">
        <v>7321</v>
      </c>
      <c r="AB955" s="599" t="s">
        <v>8385</v>
      </c>
      <c r="AC955" s="599">
        <v>2305</v>
      </c>
      <c r="AD955" s="599">
        <v>2310</v>
      </c>
      <c r="AE955" s="599">
        <v>2305</v>
      </c>
      <c r="AF955" s="599">
        <v>2327.5</v>
      </c>
      <c r="AG955" s="599">
        <v>2332.5</v>
      </c>
      <c r="AH955" s="599">
        <v>2327.5</v>
      </c>
      <c r="AI955" s="599">
        <v>2350</v>
      </c>
      <c r="AJ955" s="599">
        <v>2355</v>
      </c>
      <c r="AK955" s="599">
        <v>2350</v>
      </c>
      <c r="AL955" s="599">
        <v>22.5</v>
      </c>
      <c r="AM955" s="599">
        <v>17.5</v>
      </c>
      <c r="AN955" s="599">
        <v>22.5</v>
      </c>
      <c r="AO955" s="599">
        <v>1</v>
      </c>
      <c r="AP955" s="599">
        <v>1</v>
      </c>
      <c r="AQ955" s="599">
        <v>1</v>
      </c>
      <c r="AR955" s="599"/>
      <c r="AS955" s="599">
        <v>22.4</v>
      </c>
      <c r="AT955" s="599">
        <v>22.4</v>
      </c>
      <c r="AU955" s="599">
        <v>22.4</v>
      </c>
      <c r="AV955" s="599">
        <v>-45.2</v>
      </c>
      <c r="AW955" s="599">
        <v>-45.2</v>
      </c>
      <c r="AX955" s="599">
        <v>-45.2</v>
      </c>
      <c r="AY955" s="599">
        <v>-112.8</v>
      </c>
      <c r="AZ955" s="599"/>
      <c r="BA955" s="599"/>
      <c r="BB955" s="599"/>
      <c r="BC955" s="599" t="str">
        <f t="shared" si="39"/>
        <v>FAIL</v>
      </c>
      <c r="BD955" s="599" t="str">
        <f t="shared" si="40"/>
        <v>FAIL</v>
      </c>
      <c r="BE955" s="599" t="str">
        <f t="shared" si="41"/>
        <v>FAIL</v>
      </c>
      <c r="BF955" s="599" t="s">
        <v>21</v>
      </c>
    </row>
    <row r="956" spans="1:58" ht="17.350000000000001">
      <c r="A956" s="600"/>
      <c r="B956" s="600" t="s">
        <v>8386</v>
      </c>
      <c r="C956" s="600" t="s">
        <v>7272</v>
      </c>
      <c r="D956" s="600" t="s">
        <v>16</v>
      </c>
      <c r="E956" s="599" t="s">
        <v>1388</v>
      </c>
      <c r="F956" s="600" t="s">
        <v>4702</v>
      </c>
      <c r="G956" s="600" t="s">
        <v>39</v>
      </c>
      <c r="H956" s="600" t="s">
        <v>4168</v>
      </c>
      <c r="I956" s="600">
        <v>1.2</v>
      </c>
      <c r="J956" s="600">
        <v>3.7</v>
      </c>
      <c r="K956" s="600" t="s">
        <v>1194</v>
      </c>
      <c r="L956" s="600" t="s">
        <v>1194</v>
      </c>
      <c r="M956" s="600" t="s">
        <v>7273</v>
      </c>
      <c r="N956" s="600" t="s">
        <v>79</v>
      </c>
      <c r="O956" s="600" t="s">
        <v>7274</v>
      </c>
      <c r="P956" s="600">
        <v>9</v>
      </c>
      <c r="Q956" s="600" t="s">
        <v>1182</v>
      </c>
      <c r="R956" s="600" t="s">
        <v>6747</v>
      </c>
      <c r="S956" s="600" t="s">
        <v>764</v>
      </c>
      <c r="T956" s="600" t="s">
        <v>7275</v>
      </c>
      <c r="U956" s="600" t="s">
        <v>7276</v>
      </c>
      <c r="V956" s="600" t="s">
        <v>7276</v>
      </c>
      <c r="W956" s="600" t="s">
        <v>4373</v>
      </c>
      <c r="X956" s="600">
        <v>1</v>
      </c>
      <c r="Y956" s="600">
        <v>2</v>
      </c>
      <c r="Z956" s="600" t="s">
        <v>7323</v>
      </c>
      <c r="AA956" s="600" t="s">
        <v>7318</v>
      </c>
      <c r="AB956" s="600" t="s">
        <v>8386</v>
      </c>
      <c r="AC956" s="600">
        <v>2305</v>
      </c>
      <c r="AD956" s="600">
        <v>2310</v>
      </c>
      <c r="AE956" s="600">
        <v>2315</v>
      </c>
      <c r="AF956" s="600">
        <v>22.5</v>
      </c>
      <c r="AG956" s="600">
        <v>22.5</v>
      </c>
      <c r="AH956" s="600">
        <v>22.5</v>
      </c>
      <c r="AI956" s="600">
        <v>2350</v>
      </c>
      <c r="AJ956" s="600">
        <v>2355</v>
      </c>
      <c r="AK956" s="600">
        <v>2360</v>
      </c>
      <c r="AL956" s="600">
        <v>2327.5</v>
      </c>
      <c r="AM956" s="600">
        <v>2327.5</v>
      </c>
      <c r="AN956" s="600">
        <v>2327.5</v>
      </c>
      <c r="AO956" s="600">
        <v>3</v>
      </c>
      <c r="AP956" s="600">
        <v>3</v>
      </c>
      <c r="AQ956" s="600">
        <v>3</v>
      </c>
      <c r="AR956" s="600"/>
      <c r="AS956" s="600">
        <v>22.4</v>
      </c>
      <c r="AT956" s="600">
        <v>22.4</v>
      </c>
      <c r="AU956" s="600">
        <v>22.4</v>
      </c>
      <c r="AV956" s="600">
        <v>-15.5</v>
      </c>
      <c r="AW956" s="600">
        <v>-15.5</v>
      </c>
      <c r="AX956" s="600">
        <v>-15.5</v>
      </c>
      <c r="AY956" s="600">
        <v>-112.8</v>
      </c>
      <c r="AZ956" s="600"/>
      <c r="BA956" s="600"/>
      <c r="BB956" s="600"/>
      <c r="BC956" s="600" t="str">
        <f t="shared" si="39"/>
        <v>FAIL</v>
      </c>
      <c r="BD956" s="600" t="str">
        <f t="shared" si="40"/>
        <v>FAIL</v>
      </c>
      <c r="BE956" s="600" t="str">
        <f t="shared" si="41"/>
        <v>FAIL</v>
      </c>
      <c r="BF956" s="600" t="s">
        <v>21</v>
      </c>
    </row>
    <row r="957" spans="1:58" ht="17.350000000000001">
      <c r="A957" s="599"/>
      <c r="B957" s="599" t="s">
        <v>8387</v>
      </c>
      <c r="C957" s="599" t="s">
        <v>7272</v>
      </c>
      <c r="D957" s="599" t="s">
        <v>16</v>
      </c>
      <c r="E957" s="599" t="s">
        <v>1388</v>
      </c>
      <c r="F957" s="599" t="s">
        <v>4702</v>
      </c>
      <c r="G957" s="599" t="s">
        <v>39</v>
      </c>
      <c r="H957" s="599" t="s">
        <v>4168</v>
      </c>
      <c r="I957" s="599">
        <v>1.2</v>
      </c>
      <c r="J957" s="599">
        <v>3.7</v>
      </c>
      <c r="K957" s="599" t="s">
        <v>1194</v>
      </c>
      <c r="L957" s="599" t="s">
        <v>1194</v>
      </c>
      <c r="M957" s="599" t="s">
        <v>7273</v>
      </c>
      <c r="N957" s="599" t="s">
        <v>79</v>
      </c>
      <c r="O957" s="599" t="s">
        <v>7274</v>
      </c>
      <c r="P957" s="599">
        <v>9</v>
      </c>
      <c r="Q957" s="599" t="s">
        <v>1182</v>
      </c>
      <c r="R957" s="599" t="s">
        <v>6747</v>
      </c>
      <c r="S957" s="599" t="s">
        <v>764</v>
      </c>
      <c r="T957" s="599"/>
      <c r="U957" s="599" t="s">
        <v>7276</v>
      </c>
      <c r="V957" s="599" t="s">
        <v>7276</v>
      </c>
      <c r="W957" s="599" t="s">
        <v>7299</v>
      </c>
      <c r="X957" s="599">
        <v>2</v>
      </c>
      <c r="Y957" s="599"/>
      <c r="Z957" s="599" t="s">
        <v>7325</v>
      </c>
      <c r="AA957" s="599"/>
      <c r="AB957" s="599" t="s">
        <v>8387</v>
      </c>
      <c r="AC957" s="599">
        <v>2305</v>
      </c>
      <c r="AD957" s="599">
        <v>2310</v>
      </c>
      <c r="AE957" s="599">
        <v>2315</v>
      </c>
      <c r="AF957" s="599"/>
      <c r="AG957" s="599"/>
      <c r="AH957" s="599"/>
      <c r="AI957" s="599">
        <v>2350</v>
      </c>
      <c r="AJ957" s="599">
        <v>2355</v>
      </c>
      <c r="AK957" s="599">
        <v>2360</v>
      </c>
      <c r="AL957" s="599"/>
      <c r="AM957" s="599"/>
      <c r="AN957" s="599"/>
      <c r="AO957" s="599"/>
      <c r="AP957" s="599"/>
      <c r="AQ957" s="599"/>
      <c r="AR957" s="599"/>
      <c r="AS957" s="599">
        <v>26.4</v>
      </c>
      <c r="AT957" s="599">
        <v>26.4</v>
      </c>
      <c r="AU957" s="599">
        <v>26.4</v>
      </c>
      <c r="AV957" s="599"/>
      <c r="AW957" s="599"/>
      <c r="AX957" s="599"/>
      <c r="AY957" s="599">
        <v>-112.8</v>
      </c>
      <c r="AZ957" s="599"/>
      <c r="BA957" s="599"/>
      <c r="BB957" s="599"/>
      <c r="BC957" s="599" t="str">
        <f t="shared" si="39"/>
        <v>FAIL</v>
      </c>
      <c r="BD957" s="599" t="str">
        <f t="shared" si="40"/>
        <v>FAIL</v>
      </c>
      <c r="BE957" s="599" t="str">
        <f t="shared" si="41"/>
        <v>FAIL</v>
      </c>
      <c r="BF957" s="599" t="s">
        <v>21</v>
      </c>
    </row>
    <row r="958" spans="1:58" ht="17.350000000000001">
      <c r="A958" s="600"/>
      <c r="B958" s="600" t="s">
        <v>8388</v>
      </c>
      <c r="C958" s="600" t="s">
        <v>7272</v>
      </c>
      <c r="D958" s="600" t="s">
        <v>16</v>
      </c>
      <c r="E958" s="599" t="s">
        <v>1388</v>
      </c>
      <c r="F958" s="600" t="s">
        <v>4702</v>
      </c>
      <c r="G958" s="600" t="s">
        <v>39</v>
      </c>
      <c r="H958" s="600" t="s">
        <v>4168</v>
      </c>
      <c r="I958" s="600">
        <v>1.2</v>
      </c>
      <c r="J958" s="600">
        <v>3.7</v>
      </c>
      <c r="K958" s="600" t="s">
        <v>1194</v>
      </c>
      <c r="L958" s="600" t="s">
        <v>1194</v>
      </c>
      <c r="M958" s="600" t="s">
        <v>7273</v>
      </c>
      <c r="N958" s="600" t="s">
        <v>79</v>
      </c>
      <c r="O958" s="600" t="s">
        <v>7274</v>
      </c>
      <c r="P958" s="600">
        <v>9</v>
      </c>
      <c r="Q958" s="600" t="s">
        <v>1182</v>
      </c>
      <c r="R958" s="600" t="s">
        <v>6747</v>
      </c>
      <c r="S958" s="600" t="s">
        <v>764</v>
      </c>
      <c r="T958" s="600" t="s">
        <v>7275</v>
      </c>
      <c r="U958" s="600" t="s">
        <v>7276</v>
      </c>
      <c r="V958" s="600" t="s">
        <v>7276</v>
      </c>
      <c r="W958" s="600" t="s">
        <v>4373</v>
      </c>
      <c r="X958" s="600">
        <v>-2</v>
      </c>
      <c r="Y958" s="600">
        <v>1</v>
      </c>
      <c r="Z958" s="600" t="s">
        <v>7327</v>
      </c>
      <c r="AA958" s="600" t="s">
        <v>7328</v>
      </c>
      <c r="AB958" s="600" t="s">
        <v>8388</v>
      </c>
      <c r="AC958" s="600">
        <v>2305</v>
      </c>
      <c r="AD958" s="600">
        <v>2310</v>
      </c>
      <c r="AE958" s="600">
        <v>2315</v>
      </c>
      <c r="AF958" s="600">
        <v>6960</v>
      </c>
      <c r="AG958" s="600">
        <v>6975</v>
      </c>
      <c r="AH958" s="600">
        <v>6990</v>
      </c>
      <c r="AI958" s="600">
        <v>2350</v>
      </c>
      <c r="AJ958" s="600">
        <v>2355</v>
      </c>
      <c r="AK958" s="600">
        <v>2360</v>
      </c>
      <c r="AL958" s="600">
        <v>4600</v>
      </c>
      <c r="AM958" s="600">
        <v>4615</v>
      </c>
      <c r="AN958" s="600">
        <v>4630</v>
      </c>
      <c r="AO958" s="600">
        <v>3</v>
      </c>
      <c r="AP958" s="600">
        <v>3</v>
      </c>
      <c r="AQ958" s="600">
        <v>3</v>
      </c>
      <c r="AR958" s="600"/>
      <c r="AS958" s="600">
        <v>22.4</v>
      </c>
      <c r="AT958" s="600">
        <v>22.4</v>
      </c>
      <c r="AU958" s="600">
        <v>22.4</v>
      </c>
      <c r="AV958" s="600">
        <v>-36.4</v>
      </c>
      <c r="AW958" s="600">
        <v>-36.4</v>
      </c>
      <c r="AX958" s="600">
        <v>-36.4</v>
      </c>
      <c r="AY958" s="600">
        <v>-112.8</v>
      </c>
      <c r="AZ958" s="600"/>
      <c r="BA958" s="600"/>
      <c r="BB958" s="600"/>
      <c r="BC958" s="600" t="str">
        <f t="shared" si="39"/>
        <v>FAIL</v>
      </c>
      <c r="BD958" s="600" t="str">
        <f t="shared" si="40"/>
        <v>FAIL</v>
      </c>
      <c r="BE958" s="600" t="str">
        <f t="shared" si="41"/>
        <v>FAIL</v>
      </c>
      <c r="BF958" s="600" t="s">
        <v>21</v>
      </c>
    </row>
    <row r="959" spans="1:58" ht="17.350000000000001">
      <c r="A959" s="599"/>
      <c r="B959" s="599" t="s">
        <v>8389</v>
      </c>
      <c r="C959" s="599" t="s">
        <v>7272</v>
      </c>
      <c r="D959" s="599" t="s">
        <v>16</v>
      </c>
      <c r="E959" s="599" t="s">
        <v>1388</v>
      </c>
      <c r="F959" s="599" t="s">
        <v>4702</v>
      </c>
      <c r="G959" s="599" t="s">
        <v>39</v>
      </c>
      <c r="H959" s="599" t="s">
        <v>4168</v>
      </c>
      <c r="I959" s="599">
        <v>1.2</v>
      </c>
      <c r="J959" s="599">
        <v>3.7</v>
      </c>
      <c r="K959" s="599" t="s">
        <v>1194</v>
      </c>
      <c r="L959" s="599" t="s">
        <v>1194</v>
      </c>
      <c r="M959" s="599" t="s">
        <v>7273</v>
      </c>
      <c r="N959" s="599" t="s">
        <v>79</v>
      </c>
      <c r="O959" s="599" t="s">
        <v>7274</v>
      </c>
      <c r="P959" s="599">
        <v>9</v>
      </c>
      <c r="Q959" s="599" t="s">
        <v>1182</v>
      </c>
      <c r="R959" s="599" t="s">
        <v>6747</v>
      </c>
      <c r="S959" s="599" t="s">
        <v>764</v>
      </c>
      <c r="T959" s="599" t="s">
        <v>7275</v>
      </c>
      <c r="U959" s="599" t="s">
        <v>7276</v>
      </c>
      <c r="V959" s="599" t="s">
        <v>7276</v>
      </c>
      <c r="W959" s="599" t="s">
        <v>4373</v>
      </c>
      <c r="X959" s="599">
        <v>2</v>
      </c>
      <c r="Y959" s="599">
        <v>-1</v>
      </c>
      <c r="Z959" s="599" t="s">
        <v>7333</v>
      </c>
      <c r="AA959" s="599" t="s">
        <v>7334</v>
      </c>
      <c r="AB959" s="599" t="s">
        <v>8389</v>
      </c>
      <c r="AC959" s="599">
        <v>2305</v>
      </c>
      <c r="AD959" s="599">
        <v>2310</v>
      </c>
      <c r="AE959" s="599">
        <v>2315</v>
      </c>
      <c r="AF959" s="599">
        <v>2260</v>
      </c>
      <c r="AG959" s="599">
        <v>2265</v>
      </c>
      <c r="AH959" s="599">
        <v>2270</v>
      </c>
      <c r="AI959" s="599">
        <v>2350</v>
      </c>
      <c r="AJ959" s="599">
        <v>2355</v>
      </c>
      <c r="AK959" s="599">
        <v>2360</v>
      </c>
      <c r="AL959" s="599">
        <v>90</v>
      </c>
      <c r="AM959" s="599">
        <v>85</v>
      </c>
      <c r="AN959" s="599">
        <v>80</v>
      </c>
      <c r="AO959" s="599">
        <v>3</v>
      </c>
      <c r="AP959" s="599">
        <v>3</v>
      </c>
      <c r="AQ959" s="599">
        <v>2</v>
      </c>
      <c r="AR959" s="599"/>
      <c r="AS959" s="599">
        <v>22.4</v>
      </c>
      <c r="AT959" s="599">
        <v>22.4</v>
      </c>
      <c r="AU959" s="599">
        <v>22.4</v>
      </c>
      <c r="AV959" s="599">
        <v>-16.3</v>
      </c>
      <c r="AW959" s="599">
        <v>-16.3</v>
      </c>
      <c r="AX959" s="599">
        <v>-31.3</v>
      </c>
      <c r="AY959" s="599">
        <v>-112.8</v>
      </c>
      <c r="AZ959" s="599"/>
      <c r="BA959" s="599"/>
      <c r="BB959" s="599"/>
      <c r="BC959" s="599" t="str">
        <f t="shared" si="39"/>
        <v>FAIL</v>
      </c>
      <c r="BD959" s="599" t="str">
        <f t="shared" si="40"/>
        <v>FAIL</v>
      </c>
      <c r="BE959" s="599" t="str">
        <f t="shared" si="41"/>
        <v>FAIL</v>
      </c>
      <c r="BF959" s="599" t="s">
        <v>21</v>
      </c>
    </row>
    <row r="960" spans="1:58" ht="17.350000000000001">
      <c r="A960" s="600"/>
      <c r="B960" s="600" t="s">
        <v>8390</v>
      </c>
      <c r="C960" s="600" t="s">
        <v>7272</v>
      </c>
      <c r="D960" s="600" t="s">
        <v>16</v>
      </c>
      <c r="E960" s="599" t="s">
        <v>1388</v>
      </c>
      <c r="F960" s="600" t="s">
        <v>4702</v>
      </c>
      <c r="G960" s="600" t="s">
        <v>39</v>
      </c>
      <c r="H960" s="600" t="s">
        <v>4168</v>
      </c>
      <c r="I960" s="600">
        <v>1.2</v>
      </c>
      <c r="J960" s="600">
        <v>3.7</v>
      </c>
      <c r="K960" s="600" t="s">
        <v>1194</v>
      </c>
      <c r="L960" s="600" t="s">
        <v>1194</v>
      </c>
      <c r="M960" s="600" t="s">
        <v>7273</v>
      </c>
      <c r="N960" s="600" t="s">
        <v>79</v>
      </c>
      <c r="O960" s="600" t="s">
        <v>7274</v>
      </c>
      <c r="P960" s="600">
        <v>9</v>
      </c>
      <c r="Q960" s="600" t="s">
        <v>1182</v>
      </c>
      <c r="R960" s="600" t="s">
        <v>6747</v>
      </c>
      <c r="S960" s="600" t="s">
        <v>7628</v>
      </c>
      <c r="T960" s="600"/>
      <c r="U960" s="600" t="s">
        <v>8227</v>
      </c>
      <c r="V960" s="600" t="s">
        <v>8391</v>
      </c>
      <c r="W960" s="600" t="s">
        <v>7299</v>
      </c>
      <c r="X960" s="600">
        <v>2</v>
      </c>
      <c r="Y960" s="600"/>
      <c r="Z960" s="600" t="s">
        <v>7339</v>
      </c>
      <c r="AA960" s="600"/>
      <c r="AB960" s="600" t="s">
        <v>8390</v>
      </c>
      <c r="AC960" s="600">
        <v>699</v>
      </c>
      <c r="AD960" s="600">
        <v>707.5</v>
      </c>
      <c r="AE960" s="600">
        <v>716</v>
      </c>
      <c r="AF960" s="600"/>
      <c r="AG960" s="600"/>
      <c r="AH960" s="600"/>
      <c r="AI960" s="600">
        <v>2350</v>
      </c>
      <c r="AJ960" s="600">
        <v>2355</v>
      </c>
      <c r="AK960" s="600">
        <v>2360</v>
      </c>
      <c r="AL960" s="600"/>
      <c r="AM960" s="600"/>
      <c r="AN960" s="600"/>
      <c r="AO960" s="600"/>
      <c r="AP960" s="600"/>
      <c r="AQ960" s="600"/>
      <c r="AR960" s="600"/>
      <c r="AS960" s="600">
        <v>-5.3</v>
      </c>
      <c r="AT960" s="600">
        <v>-5.3</v>
      </c>
      <c r="AU960" s="600">
        <v>-5.3</v>
      </c>
      <c r="AV960" s="600"/>
      <c r="AW960" s="600"/>
      <c r="AX960" s="600"/>
      <c r="AY960" s="600">
        <v>-112.8</v>
      </c>
      <c r="AZ960" s="600"/>
      <c r="BA960" s="600"/>
      <c r="BB960" s="600"/>
      <c r="BC960" s="600" t="str">
        <f t="shared" si="39"/>
        <v>FAIL</v>
      </c>
      <c r="BD960" s="600" t="str">
        <f t="shared" si="40"/>
        <v>FAIL</v>
      </c>
      <c r="BE960" s="600" t="str">
        <f t="shared" si="41"/>
        <v>FAIL</v>
      </c>
      <c r="BF960" s="600" t="s">
        <v>21</v>
      </c>
    </row>
    <row r="961" spans="1:58" ht="17.350000000000001">
      <c r="A961" s="599"/>
      <c r="B961" s="599" t="s">
        <v>8392</v>
      </c>
      <c r="C961" s="599" t="s">
        <v>7272</v>
      </c>
      <c r="D961" s="599" t="s">
        <v>16</v>
      </c>
      <c r="E961" s="599" t="s">
        <v>1388</v>
      </c>
      <c r="F961" s="599" t="s">
        <v>4702</v>
      </c>
      <c r="G961" s="599" t="s">
        <v>39</v>
      </c>
      <c r="H961" s="599" t="s">
        <v>4168</v>
      </c>
      <c r="I961" s="599">
        <v>1.2</v>
      </c>
      <c r="J961" s="599">
        <v>3.7</v>
      </c>
      <c r="K961" s="599" t="s">
        <v>1194</v>
      </c>
      <c r="L961" s="599" t="s">
        <v>1194</v>
      </c>
      <c r="M961" s="599" t="s">
        <v>7273</v>
      </c>
      <c r="N961" s="599" t="s">
        <v>79</v>
      </c>
      <c r="O961" s="599" t="s">
        <v>7274</v>
      </c>
      <c r="P961" s="599">
        <v>9</v>
      </c>
      <c r="Q961" s="599" t="s">
        <v>1182</v>
      </c>
      <c r="R961" s="599" t="s">
        <v>6747</v>
      </c>
      <c r="S961" s="599" t="s">
        <v>7628</v>
      </c>
      <c r="T961" s="599" t="s">
        <v>7275</v>
      </c>
      <c r="U961" s="599" t="s">
        <v>8227</v>
      </c>
      <c r="V961" s="599" t="s">
        <v>8391</v>
      </c>
      <c r="W961" s="599" t="s">
        <v>7299</v>
      </c>
      <c r="X961" s="599">
        <v>-1</v>
      </c>
      <c r="Y961" s="599">
        <v>1</v>
      </c>
      <c r="Z961" s="599" t="s">
        <v>7341</v>
      </c>
      <c r="AA961" s="599" t="s">
        <v>7342</v>
      </c>
      <c r="AB961" s="599" t="s">
        <v>8392</v>
      </c>
      <c r="AC961" s="599">
        <v>699</v>
      </c>
      <c r="AD961" s="599">
        <v>707.5</v>
      </c>
      <c r="AE961" s="599">
        <v>716</v>
      </c>
      <c r="AF961" s="599">
        <v>3049</v>
      </c>
      <c r="AG961" s="599">
        <v>3062.5</v>
      </c>
      <c r="AH961" s="599">
        <v>3076</v>
      </c>
      <c r="AI961" s="599">
        <v>2350</v>
      </c>
      <c r="AJ961" s="599">
        <v>2355</v>
      </c>
      <c r="AK961" s="599">
        <v>2360</v>
      </c>
      <c r="AL961" s="599">
        <v>689</v>
      </c>
      <c r="AM961" s="599">
        <v>702.5</v>
      </c>
      <c r="AN961" s="599">
        <v>716</v>
      </c>
      <c r="AO961" s="599">
        <v>3</v>
      </c>
      <c r="AP961" s="599">
        <v>3</v>
      </c>
      <c r="AQ961" s="599">
        <v>3</v>
      </c>
      <c r="AR961" s="599"/>
      <c r="AS961" s="599">
        <v>-9.3000000000000007</v>
      </c>
      <c r="AT961" s="599">
        <v>-9.3000000000000007</v>
      </c>
      <c r="AU961" s="599">
        <v>-9.3000000000000007</v>
      </c>
      <c r="AV961" s="599">
        <v>-15.7</v>
      </c>
      <c r="AW961" s="599">
        <v>-15.7</v>
      </c>
      <c r="AX961" s="599">
        <v>-15.7</v>
      </c>
      <c r="AY961" s="599">
        <v>-112.8</v>
      </c>
      <c r="AZ961" s="599"/>
      <c r="BA961" s="599"/>
      <c r="BB961" s="599"/>
      <c r="BC961" s="599" t="str">
        <f t="shared" si="39"/>
        <v>FAIL</v>
      </c>
      <c r="BD961" s="599" t="str">
        <f t="shared" si="40"/>
        <v>FAIL</v>
      </c>
      <c r="BE961" s="599" t="str">
        <f t="shared" si="41"/>
        <v>FAIL</v>
      </c>
      <c r="BF961" s="599" t="s">
        <v>21</v>
      </c>
    </row>
    <row r="962" spans="1:58" ht="17.350000000000001">
      <c r="A962" s="600"/>
      <c r="B962" s="600" t="s">
        <v>8393</v>
      </c>
      <c r="C962" s="600" t="s">
        <v>7272</v>
      </c>
      <c r="D962" s="600" t="s">
        <v>16</v>
      </c>
      <c r="E962" s="599" t="s">
        <v>1388</v>
      </c>
      <c r="F962" s="600" t="s">
        <v>4702</v>
      </c>
      <c r="G962" s="600" t="s">
        <v>39</v>
      </c>
      <c r="H962" s="600" t="s">
        <v>4168</v>
      </c>
      <c r="I962" s="600">
        <v>1.2</v>
      </c>
      <c r="J962" s="600">
        <v>3.7</v>
      </c>
      <c r="K962" s="600" t="s">
        <v>1194</v>
      </c>
      <c r="L962" s="600" t="s">
        <v>1194</v>
      </c>
      <c r="M962" s="600" t="s">
        <v>7273</v>
      </c>
      <c r="N962" s="600" t="s">
        <v>79</v>
      </c>
      <c r="O962" s="600" t="s">
        <v>7274</v>
      </c>
      <c r="P962" s="600">
        <v>9</v>
      </c>
      <c r="Q962" s="600" t="s">
        <v>1182</v>
      </c>
      <c r="R962" s="600" t="s">
        <v>6747</v>
      </c>
      <c r="S962" s="600" t="s">
        <v>7628</v>
      </c>
      <c r="T962" s="600" t="s">
        <v>7275</v>
      </c>
      <c r="U962" s="600" t="s">
        <v>8227</v>
      </c>
      <c r="V962" s="600" t="s">
        <v>8391</v>
      </c>
      <c r="W962" s="600" t="s">
        <v>7299</v>
      </c>
      <c r="X962" s="600">
        <v>1</v>
      </c>
      <c r="Y962" s="600">
        <v>1</v>
      </c>
      <c r="Z962" s="600" t="s">
        <v>7344</v>
      </c>
      <c r="AA962" s="600" t="s">
        <v>7345</v>
      </c>
      <c r="AB962" s="600" t="s">
        <v>8393</v>
      </c>
      <c r="AC962" s="600">
        <v>716</v>
      </c>
      <c r="AD962" s="600">
        <v>707.5</v>
      </c>
      <c r="AE962" s="600">
        <v>699</v>
      </c>
      <c r="AF962" s="600">
        <v>1634</v>
      </c>
      <c r="AG962" s="600">
        <v>1647.5</v>
      </c>
      <c r="AH962" s="600">
        <v>1661</v>
      </c>
      <c r="AI962" s="600">
        <v>2350</v>
      </c>
      <c r="AJ962" s="600">
        <v>2355</v>
      </c>
      <c r="AK962" s="600">
        <v>2360</v>
      </c>
      <c r="AL962" s="600">
        <v>716</v>
      </c>
      <c r="AM962" s="600">
        <v>702.5</v>
      </c>
      <c r="AN962" s="600">
        <v>689</v>
      </c>
      <c r="AO962" s="600">
        <v>3</v>
      </c>
      <c r="AP962" s="600">
        <v>3</v>
      </c>
      <c r="AQ962" s="600">
        <v>3</v>
      </c>
      <c r="AR962" s="600"/>
      <c r="AS962" s="600">
        <v>-9.3000000000000007</v>
      </c>
      <c r="AT962" s="600">
        <v>-9.3000000000000007</v>
      </c>
      <c r="AU962" s="600">
        <v>-9.3000000000000007</v>
      </c>
      <c r="AV962" s="600">
        <v>-15.8</v>
      </c>
      <c r="AW962" s="600">
        <v>-15.8</v>
      </c>
      <c r="AX962" s="600">
        <v>-15.8</v>
      </c>
      <c r="AY962" s="600">
        <v>-112.8</v>
      </c>
      <c r="AZ962" s="600"/>
      <c r="BA962" s="600"/>
      <c r="BB962" s="600"/>
      <c r="BC962" s="600" t="str">
        <f t="shared" si="39"/>
        <v>FAIL</v>
      </c>
      <c r="BD962" s="600" t="str">
        <f t="shared" si="40"/>
        <v>FAIL</v>
      </c>
      <c r="BE962" s="600" t="str">
        <f t="shared" si="41"/>
        <v>FAIL</v>
      </c>
      <c r="BF962" s="600" t="s">
        <v>21</v>
      </c>
    </row>
    <row r="963" spans="1:58" ht="17.350000000000001">
      <c r="A963" s="599"/>
      <c r="B963" s="599" t="s">
        <v>8394</v>
      </c>
      <c r="C963" s="599" t="s">
        <v>7272</v>
      </c>
      <c r="D963" s="599" t="s">
        <v>16</v>
      </c>
      <c r="E963" s="599" t="s">
        <v>1388</v>
      </c>
      <c r="F963" s="599" t="s">
        <v>4702</v>
      </c>
      <c r="G963" s="599" t="s">
        <v>39</v>
      </c>
      <c r="H963" s="599" t="s">
        <v>4168</v>
      </c>
      <c r="I963" s="599">
        <v>1.2</v>
      </c>
      <c r="J963" s="599">
        <v>3.7</v>
      </c>
      <c r="K963" s="599" t="s">
        <v>1194</v>
      </c>
      <c r="L963" s="599" t="s">
        <v>1194</v>
      </c>
      <c r="M963" s="599" t="s">
        <v>7273</v>
      </c>
      <c r="N963" s="599" t="s">
        <v>79</v>
      </c>
      <c r="O963" s="599" t="s">
        <v>7274</v>
      </c>
      <c r="P963" s="599">
        <v>9</v>
      </c>
      <c r="Q963" s="599" t="s">
        <v>1182</v>
      </c>
      <c r="R963" s="599" t="s">
        <v>6747</v>
      </c>
      <c r="S963" s="599" t="s">
        <v>7628</v>
      </c>
      <c r="T963" s="599" t="s">
        <v>7275</v>
      </c>
      <c r="U963" s="599" t="s">
        <v>8227</v>
      </c>
      <c r="V963" s="599" t="s">
        <v>8391</v>
      </c>
      <c r="W963" s="599" t="s">
        <v>4373</v>
      </c>
      <c r="X963" s="599">
        <v>-1</v>
      </c>
      <c r="Y963" s="599">
        <v>2</v>
      </c>
      <c r="Z963" s="599" t="s">
        <v>7347</v>
      </c>
      <c r="AA963" s="599" t="s">
        <v>7348</v>
      </c>
      <c r="AB963" s="599" t="s">
        <v>8394</v>
      </c>
      <c r="AC963" s="599">
        <v>699</v>
      </c>
      <c r="AD963" s="599">
        <v>707.5</v>
      </c>
      <c r="AE963" s="599">
        <v>716</v>
      </c>
      <c r="AF963" s="599">
        <v>1524.5</v>
      </c>
      <c r="AG963" s="599">
        <v>1531.25</v>
      </c>
      <c r="AH963" s="599">
        <v>1538</v>
      </c>
      <c r="AI963" s="599">
        <v>2350</v>
      </c>
      <c r="AJ963" s="599">
        <v>2355</v>
      </c>
      <c r="AK963" s="599">
        <v>2360</v>
      </c>
      <c r="AL963" s="599">
        <v>825.5</v>
      </c>
      <c r="AM963" s="599">
        <v>818.75</v>
      </c>
      <c r="AN963" s="599">
        <v>812</v>
      </c>
      <c r="AO963" s="599">
        <v>3</v>
      </c>
      <c r="AP963" s="599">
        <v>3</v>
      </c>
      <c r="AQ963" s="599">
        <v>3</v>
      </c>
      <c r="AR963" s="599"/>
      <c r="AS963" s="599">
        <v>-9.3000000000000007</v>
      </c>
      <c r="AT963" s="599">
        <v>-9.3000000000000007</v>
      </c>
      <c r="AU963" s="599">
        <v>-9.3000000000000007</v>
      </c>
      <c r="AV963" s="599">
        <v>-15.8</v>
      </c>
      <c r="AW963" s="599">
        <v>-15.8</v>
      </c>
      <c r="AX963" s="599">
        <v>-15.8</v>
      </c>
      <c r="AY963" s="599">
        <v>-112.8</v>
      </c>
      <c r="AZ963" s="599"/>
      <c r="BA963" s="599"/>
      <c r="BB963" s="599"/>
      <c r="BC963" s="599" t="str">
        <f t="shared" si="39"/>
        <v>FAIL</v>
      </c>
      <c r="BD963" s="599" t="str">
        <f t="shared" si="40"/>
        <v>FAIL</v>
      </c>
      <c r="BE963" s="599" t="str">
        <f t="shared" si="41"/>
        <v>FAIL</v>
      </c>
      <c r="BF963" s="599" t="s">
        <v>21</v>
      </c>
    </row>
    <row r="964" spans="1:58" ht="17.350000000000001">
      <c r="A964" s="600"/>
      <c r="B964" s="600" t="s">
        <v>8395</v>
      </c>
      <c r="C964" s="600" t="s">
        <v>7272</v>
      </c>
      <c r="D964" s="600" t="s">
        <v>16</v>
      </c>
      <c r="E964" s="599" t="s">
        <v>1388</v>
      </c>
      <c r="F964" s="600" t="s">
        <v>4702</v>
      </c>
      <c r="G964" s="600" t="s">
        <v>39</v>
      </c>
      <c r="H964" s="600" t="s">
        <v>4168</v>
      </c>
      <c r="I964" s="600">
        <v>1.2</v>
      </c>
      <c r="J964" s="600">
        <v>3.7</v>
      </c>
      <c r="K964" s="600" t="s">
        <v>1194</v>
      </c>
      <c r="L964" s="600" t="s">
        <v>1194</v>
      </c>
      <c r="M964" s="600" t="s">
        <v>7273</v>
      </c>
      <c r="N964" s="600" t="s">
        <v>79</v>
      </c>
      <c r="O964" s="600" t="s">
        <v>7274</v>
      </c>
      <c r="P964" s="600">
        <v>9</v>
      </c>
      <c r="Q964" s="600" t="s">
        <v>1182</v>
      </c>
      <c r="R964" s="600" t="s">
        <v>6747</v>
      </c>
      <c r="S964" s="600" t="s">
        <v>7628</v>
      </c>
      <c r="T964" s="600" t="s">
        <v>7275</v>
      </c>
      <c r="U964" s="600" t="s">
        <v>8227</v>
      </c>
      <c r="V964" s="600" t="s">
        <v>8391</v>
      </c>
      <c r="W964" s="600" t="s">
        <v>4373</v>
      </c>
      <c r="X964" s="600">
        <v>1</v>
      </c>
      <c r="Y964" s="600">
        <v>2</v>
      </c>
      <c r="Z964" s="600" t="s">
        <v>7350</v>
      </c>
      <c r="AA964" s="600" t="s">
        <v>7351</v>
      </c>
      <c r="AB964" s="600" t="s">
        <v>8395</v>
      </c>
      <c r="AC964" s="600">
        <v>716</v>
      </c>
      <c r="AD964" s="600">
        <v>707.5</v>
      </c>
      <c r="AE964" s="600">
        <v>699</v>
      </c>
      <c r="AF964" s="600">
        <v>817</v>
      </c>
      <c r="AG964" s="600">
        <v>823.75</v>
      </c>
      <c r="AH964" s="600">
        <v>830.5</v>
      </c>
      <c r="AI964" s="600">
        <v>2350</v>
      </c>
      <c r="AJ964" s="600">
        <v>2355</v>
      </c>
      <c r="AK964" s="600">
        <v>2360</v>
      </c>
      <c r="AL964" s="600">
        <v>1533</v>
      </c>
      <c r="AM964" s="600">
        <v>1526.25</v>
      </c>
      <c r="AN964" s="600">
        <v>1519.5</v>
      </c>
      <c r="AO964" s="600">
        <v>3</v>
      </c>
      <c r="AP964" s="600">
        <v>3</v>
      </c>
      <c r="AQ964" s="600">
        <v>3</v>
      </c>
      <c r="AR964" s="600"/>
      <c r="AS964" s="600">
        <v>-9.3000000000000007</v>
      </c>
      <c r="AT964" s="600">
        <v>-9.3000000000000007</v>
      </c>
      <c r="AU964" s="600">
        <v>-9.3000000000000007</v>
      </c>
      <c r="AV964" s="600">
        <v>-45.5</v>
      </c>
      <c r="AW964" s="600">
        <v>-45.5</v>
      </c>
      <c r="AX964" s="600">
        <v>-45.5</v>
      </c>
      <c r="AY964" s="600">
        <v>-112.8</v>
      </c>
      <c r="AZ964" s="600"/>
      <c r="BA964" s="600"/>
      <c r="BB964" s="600"/>
      <c r="BC964" s="600" t="str">
        <f t="shared" si="39"/>
        <v>FAIL</v>
      </c>
      <c r="BD964" s="600" t="str">
        <f t="shared" si="40"/>
        <v>FAIL</v>
      </c>
      <c r="BE964" s="600" t="str">
        <f t="shared" si="41"/>
        <v>FAIL</v>
      </c>
      <c r="BF964" s="600" t="s">
        <v>21</v>
      </c>
    </row>
    <row r="965" spans="1:58" ht="17.350000000000001">
      <c r="A965" s="599"/>
      <c r="B965" s="599" t="s">
        <v>8396</v>
      </c>
      <c r="C965" s="599" t="s">
        <v>7272</v>
      </c>
      <c r="D965" s="599" t="s">
        <v>16</v>
      </c>
      <c r="E965" s="599" t="s">
        <v>1388</v>
      </c>
      <c r="F965" s="599" t="s">
        <v>4702</v>
      </c>
      <c r="G965" s="599" t="s">
        <v>39</v>
      </c>
      <c r="H965" s="599" t="s">
        <v>4168</v>
      </c>
      <c r="I965" s="599">
        <v>1.2</v>
      </c>
      <c r="J965" s="599">
        <v>3.7</v>
      </c>
      <c r="K965" s="599" t="s">
        <v>1194</v>
      </c>
      <c r="L965" s="599" t="s">
        <v>1194</v>
      </c>
      <c r="M965" s="599" t="s">
        <v>7273</v>
      </c>
      <c r="N965" s="599" t="s">
        <v>79</v>
      </c>
      <c r="O965" s="599" t="s">
        <v>7274</v>
      </c>
      <c r="P965" s="599">
        <v>9</v>
      </c>
      <c r="Q965" s="599" t="s">
        <v>1182</v>
      </c>
      <c r="R965" s="599" t="s">
        <v>6747</v>
      </c>
      <c r="S965" s="599" t="s">
        <v>7628</v>
      </c>
      <c r="T965" s="599" t="s">
        <v>7275</v>
      </c>
      <c r="U965" s="599" t="s">
        <v>8227</v>
      </c>
      <c r="V965" s="599" t="s">
        <v>8391</v>
      </c>
      <c r="W965" s="599" t="s">
        <v>4373</v>
      </c>
      <c r="X965" s="599">
        <v>-2</v>
      </c>
      <c r="Y965" s="599">
        <v>1</v>
      </c>
      <c r="Z965" s="599" t="s">
        <v>7353</v>
      </c>
      <c r="AA965" s="599" t="s">
        <v>7354</v>
      </c>
      <c r="AB965" s="599" t="s">
        <v>8396</v>
      </c>
      <c r="AC965" s="599">
        <v>699</v>
      </c>
      <c r="AD965" s="599">
        <v>707.5</v>
      </c>
      <c r="AE965" s="599">
        <v>716</v>
      </c>
      <c r="AF965" s="599">
        <v>3748</v>
      </c>
      <c r="AG965" s="599">
        <v>3770</v>
      </c>
      <c r="AH965" s="599">
        <v>3792</v>
      </c>
      <c r="AI965" s="599">
        <v>2350</v>
      </c>
      <c r="AJ965" s="599">
        <v>2355</v>
      </c>
      <c r="AK965" s="599">
        <v>2360</v>
      </c>
      <c r="AL965" s="599">
        <v>1388</v>
      </c>
      <c r="AM965" s="599">
        <v>1410</v>
      </c>
      <c r="AN965" s="599">
        <v>1432</v>
      </c>
      <c r="AO965" s="599">
        <v>3</v>
      </c>
      <c r="AP965" s="599">
        <v>3</v>
      </c>
      <c r="AQ965" s="599">
        <v>3</v>
      </c>
      <c r="AR965" s="599"/>
      <c r="AS965" s="599">
        <v>-9.3000000000000007</v>
      </c>
      <c r="AT965" s="599">
        <v>-9.3000000000000007</v>
      </c>
      <c r="AU965" s="599">
        <v>-9.3000000000000007</v>
      </c>
      <c r="AV965" s="599">
        <v>-21.2</v>
      </c>
      <c r="AW965" s="599">
        <v>-21.2</v>
      </c>
      <c r="AX965" s="599">
        <v>-21.2</v>
      </c>
      <c r="AY965" s="599">
        <v>-112.8</v>
      </c>
      <c r="AZ965" s="599"/>
      <c r="BA965" s="599"/>
      <c r="BB965" s="599"/>
      <c r="BC965" s="599" t="str">
        <f t="shared" si="39"/>
        <v>FAIL</v>
      </c>
      <c r="BD965" s="599" t="str">
        <f t="shared" si="40"/>
        <v>FAIL</v>
      </c>
      <c r="BE965" s="599" t="str">
        <f t="shared" si="41"/>
        <v>FAIL</v>
      </c>
      <c r="BF965" s="599" t="s">
        <v>21</v>
      </c>
    </row>
    <row r="966" spans="1:58" ht="17.350000000000001">
      <c r="A966" s="600"/>
      <c r="B966" s="600" t="s">
        <v>8397</v>
      </c>
      <c r="C966" s="600" t="s">
        <v>7272</v>
      </c>
      <c r="D966" s="600" t="s">
        <v>16</v>
      </c>
      <c r="E966" s="599" t="s">
        <v>1388</v>
      </c>
      <c r="F966" s="600" t="s">
        <v>4702</v>
      </c>
      <c r="G966" s="600" t="s">
        <v>39</v>
      </c>
      <c r="H966" s="600" t="s">
        <v>4168</v>
      </c>
      <c r="I966" s="600">
        <v>1.2</v>
      </c>
      <c r="J966" s="600">
        <v>3.7</v>
      </c>
      <c r="K966" s="600" t="s">
        <v>1194</v>
      </c>
      <c r="L966" s="600" t="s">
        <v>1194</v>
      </c>
      <c r="M966" s="600" t="s">
        <v>7273</v>
      </c>
      <c r="N966" s="600" t="s">
        <v>79</v>
      </c>
      <c r="O966" s="600" t="s">
        <v>7274</v>
      </c>
      <c r="P966" s="600">
        <v>9</v>
      </c>
      <c r="Q966" s="600" t="s">
        <v>1182</v>
      </c>
      <c r="R966" s="600" t="s">
        <v>6747</v>
      </c>
      <c r="S966" s="600" t="s">
        <v>7628</v>
      </c>
      <c r="T966" s="600" t="s">
        <v>7275</v>
      </c>
      <c r="U966" s="600" t="s">
        <v>8227</v>
      </c>
      <c r="V966" s="600" t="s">
        <v>8391</v>
      </c>
      <c r="W966" s="600" t="s">
        <v>4373</v>
      </c>
      <c r="X966" s="600">
        <v>2</v>
      </c>
      <c r="Y966" s="600">
        <v>1</v>
      </c>
      <c r="Z966" s="600" t="s">
        <v>7356</v>
      </c>
      <c r="AA966" s="600" t="s">
        <v>7357</v>
      </c>
      <c r="AB966" s="600" t="s">
        <v>8397</v>
      </c>
      <c r="AC966" s="600">
        <v>716</v>
      </c>
      <c r="AD966" s="600">
        <v>707.5</v>
      </c>
      <c r="AE966" s="600">
        <v>699</v>
      </c>
      <c r="AF966" s="600">
        <v>918</v>
      </c>
      <c r="AG966" s="600">
        <v>940</v>
      </c>
      <c r="AH966" s="600">
        <v>962</v>
      </c>
      <c r="AI966" s="600">
        <v>2350</v>
      </c>
      <c r="AJ966" s="600">
        <v>2355</v>
      </c>
      <c r="AK966" s="600">
        <v>2360</v>
      </c>
      <c r="AL966" s="600">
        <v>1432</v>
      </c>
      <c r="AM966" s="600">
        <v>1410</v>
      </c>
      <c r="AN966" s="600">
        <v>1388</v>
      </c>
      <c r="AO966" s="600">
        <v>3</v>
      </c>
      <c r="AP966" s="600">
        <v>3</v>
      </c>
      <c r="AQ966" s="600">
        <v>3</v>
      </c>
      <c r="AR966" s="600"/>
      <c r="AS966" s="600">
        <v>-9.3000000000000007</v>
      </c>
      <c r="AT966" s="600">
        <v>-9.3000000000000007</v>
      </c>
      <c r="AU966" s="600">
        <v>-9.3000000000000007</v>
      </c>
      <c r="AV966" s="600">
        <v>-45.5</v>
      </c>
      <c r="AW966" s="600">
        <v>-45.5</v>
      </c>
      <c r="AX966" s="600">
        <v>-15.7</v>
      </c>
      <c r="AY966" s="600">
        <v>-112.8</v>
      </c>
      <c r="AZ966" s="600"/>
      <c r="BA966" s="600"/>
      <c r="BB966" s="600"/>
      <c r="BC966" s="600" t="str">
        <f t="shared" si="39"/>
        <v>FAIL</v>
      </c>
      <c r="BD966" s="600" t="str">
        <f t="shared" si="40"/>
        <v>FAIL</v>
      </c>
      <c r="BE966" s="600" t="str">
        <f t="shared" si="41"/>
        <v>FAIL</v>
      </c>
      <c r="BF966" s="600" t="s">
        <v>21</v>
      </c>
    </row>
    <row r="967" spans="1:58" ht="17.350000000000001">
      <c r="A967" s="599"/>
      <c r="B967" s="599" t="s">
        <v>8390</v>
      </c>
      <c r="C967" s="599" t="s">
        <v>7272</v>
      </c>
      <c r="D967" s="599" t="s">
        <v>16</v>
      </c>
      <c r="E967" s="599" t="s">
        <v>1388</v>
      </c>
      <c r="F967" s="599" t="s">
        <v>4702</v>
      </c>
      <c r="G967" s="599" t="s">
        <v>39</v>
      </c>
      <c r="H967" s="599" t="s">
        <v>4168</v>
      </c>
      <c r="I967" s="599">
        <v>1.2</v>
      </c>
      <c r="J967" s="599">
        <v>3.7</v>
      </c>
      <c r="K967" s="599" t="s">
        <v>1194</v>
      </c>
      <c r="L967" s="599" t="s">
        <v>1194</v>
      </c>
      <c r="M967" s="599" t="s">
        <v>7273</v>
      </c>
      <c r="N967" s="599" t="s">
        <v>79</v>
      </c>
      <c r="O967" s="599" t="s">
        <v>7274</v>
      </c>
      <c r="P967" s="599">
        <v>9</v>
      </c>
      <c r="Q967" s="599" t="s">
        <v>1182</v>
      </c>
      <c r="R967" s="599" t="s">
        <v>6747</v>
      </c>
      <c r="S967" s="599" t="s">
        <v>7652</v>
      </c>
      <c r="T967" s="599"/>
      <c r="U967" s="599" t="s">
        <v>8227</v>
      </c>
      <c r="V967" s="599" t="s">
        <v>8398</v>
      </c>
      <c r="W967" s="599" t="s">
        <v>7299</v>
      </c>
      <c r="X967" s="599">
        <v>2</v>
      </c>
      <c r="Y967" s="599"/>
      <c r="Z967" s="599" t="s">
        <v>7339</v>
      </c>
      <c r="AA967" s="599"/>
      <c r="AB967" s="599" t="s">
        <v>8390</v>
      </c>
      <c r="AC967" s="599">
        <v>788</v>
      </c>
      <c r="AD967" s="599">
        <v>793</v>
      </c>
      <c r="AE967" s="599">
        <v>798</v>
      </c>
      <c r="AF967" s="599"/>
      <c r="AG967" s="599"/>
      <c r="AH967" s="599"/>
      <c r="AI967" s="599">
        <v>2350</v>
      </c>
      <c r="AJ967" s="599">
        <v>2355</v>
      </c>
      <c r="AK967" s="599">
        <v>2360</v>
      </c>
      <c r="AL967" s="599"/>
      <c r="AM967" s="599"/>
      <c r="AN967" s="599"/>
      <c r="AO967" s="599"/>
      <c r="AP967" s="599"/>
      <c r="AQ967" s="599"/>
      <c r="AR967" s="599"/>
      <c r="AS967" s="599">
        <v>-5.3</v>
      </c>
      <c r="AT967" s="599">
        <v>-5.3</v>
      </c>
      <c r="AU967" s="599">
        <v>-5.3</v>
      </c>
      <c r="AV967" s="599"/>
      <c r="AW967" s="599"/>
      <c r="AX967" s="599"/>
      <c r="AY967" s="599">
        <v>-112.8</v>
      </c>
      <c r="AZ967" s="599"/>
      <c r="BA967" s="599"/>
      <c r="BB967" s="599"/>
      <c r="BC967" s="599" t="str">
        <f t="shared" si="39"/>
        <v>FAIL</v>
      </c>
      <c r="BD967" s="599" t="str">
        <f t="shared" si="40"/>
        <v>FAIL</v>
      </c>
      <c r="BE967" s="599" t="str">
        <f t="shared" si="41"/>
        <v>FAIL</v>
      </c>
      <c r="BF967" s="599" t="s">
        <v>21</v>
      </c>
    </row>
    <row r="968" spans="1:58" ht="17.350000000000001">
      <c r="A968" s="600"/>
      <c r="B968" s="600" t="s">
        <v>8399</v>
      </c>
      <c r="C968" s="600" t="s">
        <v>7272</v>
      </c>
      <c r="D968" s="600" t="s">
        <v>16</v>
      </c>
      <c r="E968" s="599" t="s">
        <v>1388</v>
      </c>
      <c r="F968" s="600" t="s">
        <v>4702</v>
      </c>
      <c r="G968" s="600" t="s">
        <v>39</v>
      </c>
      <c r="H968" s="600" t="s">
        <v>4168</v>
      </c>
      <c r="I968" s="600">
        <v>1.2</v>
      </c>
      <c r="J968" s="600">
        <v>3.7</v>
      </c>
      <c r="K968" s="600" t="s">
        <v>1194</v>
      </c>
      <c r="L968" s="600" t="s">
        <v>1194</v>
      </c>
      <c r="M968" s="600" t="s">
        <v>7273</v>
      </c>
      <c r="N968" s="600" t="s">
        <v>79</v>
      </c>
      <c r="O968" s="600" t="s">
        <v>7274</v>
      </c>
      <c r="P968" s="600">
        <v>9</v>
      </c>
      <c r="Q968" s="600" t="s">
        <v>1182</v>
      </c>
      <c r="R968" s="600" t="s">
        <v>6747</v>
      </c>
      <c r="S968" s="600" t="s">
        <v>7652</v>
      </c>
      <c r="T968" s="600" t="s">
        <v>7275</v>
      </c>
      <c r="U968" s="600" t="s">
        <v>8227</v>
      </c>
      <c r="V968" s="600" t="s">
        <v>8398</v>
      </c>
      <c r="W968" s="600" t="s">
        <v>7299</v>
      </c>
      <c r="X968" s="600">
        <v>-1</v>
      </c>
      <c r="Y968" s="600">
        <v>1</v>
      </c>
      <c r="Z968" s="600" t="s">
        <v>7341</v>
      </c>
      <c r="AA968" s="600" t="s">
        <v>7342</v>
      </c>
      <c r="AB968" s="600" t="s">
        <v>8399</v>
      </c>
      <c r="AC968" s="600">
        <v>788</v>
      </c>
      <c r="AD968" s="600">
        <v>793</v>
      </c>
      <c r="AE968" s="600">
        <v>798</v>
      </c>
      <c r="AF968" s="600">
        <v>3138</v>
      </c>
      <c r="AG968" s="600">
        <v>3148</v>
      </c>
      <c r="AH968" s="600">
        <v>3158</v>
      </c>
      <c r="AI968" s="600">
        <v>2350</v>
      </c>
      <c r="AJ968" s="600">
        <v>2355</v>
      </c>
      <c r="AK968" s="600">
        <v>2360</v>
      </c>
      <c r="AL968" s="600">
        <v>778</v>
      </c>
      <c r="AM968" s="600">
        <v>788</v>
      </c>
      <c r="AN968" s="600">
        <v>798</v>
      </c>
      <c r="AO968" s="600">
        <v>3</v>
      </c>
      <c r="AP968" s="600">
        <v>3</v>
      </c>
      <c r="AQ968" s="600">
        <v>3</v>
      </c>
      <c r="AR968" s="600"/>
      <c r="AS968" s="600">
        <v>-9.3000000000000007</v>
      </c>
      <c r="AT968" s="600">
        <v>-9.3000000000000007</v>
      </c>
      <c r="AU968" s="600">
        <v>-9.3000000000000007</v>
      </c>
      <c r="AV968" s="600">
        <v>-15.7</v>
      </c>
      <c r="AW968" s="600">
        <v>-15.7</v>
      </c>
      <c r="AX968" s="600">
        <v>-15.8</v>
      </c>
      <c r="AY968" s="600">
        <v>-112.8</v>
      </c>
      <c r="AZ968" s="600"/>
      <c r="BA968" s="600"/>
      <c r="BB968" s="600"/>
      <c r="BC968" s="600" t="str">
        <f t="shared" si="39"/>
        <v>FAIL</v>
      </c>
      <c r="BD968" s="600" t="str">
        <f t="shared" si="40"/>
        <v>FAIL</v>
      </c>
      <c r="BE968" s="600" t="str">
        <f t="shared" si="41"/>
        <v>FAIL</v>
      </c>
      <c r="BF968" s="600" t="s">
        <v>21</v>
      </c>
    </row>
    <row r="969" spans="1:58" ht="17.350000000000001">
      <c r="A969" s="599"/>
      <c r="B969" s="599" t="s">
        <v>8400</v>
      </c>
      <c r="C969" s="599" t="s">
        <v>7272</v>
      </c>
      <c r="D969" s="599" t="s">
        <v>16</v>
      </c>
      <c r="E969" s="599" t="s">
        <v>1388</v>
      </c>
      <c r="F969" s="599" t="s">
        <v>4702</v>
      </c>
      <c r="G969" s="599" t="s">
        <v>39</v>
      </c>
      <c r="H969" s="599" t="s">
        <v>4168</v>
      </c>
      <c r="I969" s="599">
        <v>1.2</v>
      </c>
      <c r="J969" s="599">
        <v>3.7</v>
      </c>
      <c r="K969" s="599" t="s">
        <v>1194</v>
      </c>
      <c r="L969" s="599" t="s">
        <v>1194</v>
      </c>
      <c r="M969" s="599" t="s">
        <v>7273</v>
      </c>
      <c r="N969" s="599" t="s">
        <v>79</v>
      </c>
      <c r="O969" s="599" t="s">
        <v>7274</v>
      </c>
      <c r="P969" s="599">
        <v>9</v>
      </c>
      <c r="Q969" s="599" t="s">
        <v>1182</v>
      </c>
      <c r="R969" s="599" t="s">
        <v>6747</v>
      </c>
      <c r="S969" s="599" t="s">
        <v>7652</v>
      </c>
      <c r="T969" s="599" t="s">
        <v>7275</v>
      </c>
      <c r="U969" s="599" t="s">
        <v>8227</v>
      </c>
      <c r="V969" s="599" t="s">
        <v>8398</v>
      </c>
      <c r="W969" s="599" t="s">
        <v>7299</v>
      </c>
      <c r="X969" s="599">
        <v>1</v>
      </c>
      <c r="Y969" s="599">
        <v>1</v>
      </c>
      <c r="Z969" s="599" t="s">
        <v>7344</v>
      </c>
      <c r="AA969" s="599" t="s">
        <v>7345</v>
      </c>
      <c r="AB969" s="599" t="s">
        <v>8400</v>
      </c>
      <c r="AC969" s="599">
        <v>798</v>
      </c>
      <c r="AD969" s="599">
        <v>793</v>
      </c>
      <c r="AE969" s="599">
        <v>788</v>
      </c>
      <c r="AF969" s="599">
        <v>1552</v>
      </c>
      <c r="AG969" s="599">
        <v>1562</v>
      </c>
      <c r="AH969" s="599">
        <v>1572</v>
      </c>
      <c r="AI969" s="599">
        <v>2350</v>
      </c>
      <c r="AJ969" s="599">
        <v>2355</v>
      </c>
      <c r="AK969" s="599">
        <v>2360</v>
      </c>
      <c r="AL969" s="599">
        <v>798</v>
      </c>
      <c r="AM969" s="599">
        <v>788</v>
      </c>
      <c r="AN969" s="599">
        <v>778</v>
      </c>
      <c r="AO969" s="599">
        <v>3</v>
      </c>
      <c r="AP969" s="599">
        <v>3</v>
      </c>
      <c r="AQ969" s="599">
        <v>3</v>
      </c>
      <c r="AR969" s="599"/>
      <c r="AS969" s="599">
        <v>-9.3000000000000007</v>
      </c>
      <c r="AT969" s="599">
        <v>-9.3000000000000007</v>
      </c>
      <c r="AU969" s="599">
        <v>-9.3000000000000007</v>
      </c>
      <c r="AV969" s="599">
        <v>-15.8</v>
      </c>
      <c r="AW969" s="599">
        <v>-15.8</v>
      </c>
      <c r="AX969" s="599">
        <v>-15.8</v>
      </c>
      <c r="AY969" s="599">
        <v>-112.8</v>
      </c>
      <c r="AZ969" s="599"/>
      <c r="BA969" s="599"/>
      <c r="BB969" s="599"/>
      <c r="BC969" s="599" t="str">
        <f t="shared" si="39"/>
        <v>FAIL</v>
      </c>
      <c r="BD969" s="599" t="str">
        <f t="shared" si="40"/>
        <v>FAIL</v>
      </c>
      <c r="BE969" s="599" t="str">
        <f t="shared" si="41"/>
        <v>FAIL</v>
      </c>
      <c r="BF969" s="599" t="s">
        <v>21</v>
      </c>
    </row>
    <row r="970" spans="1:58" ht="17.350000000000001">
      <c r="A970" s="600"/>
      <c r="B970" s="600" t="s">
        <v>8401</v>
      </c>
      <c r="C970" s="600" t="s">
        <v>7272</v>
      </c>
      <c r="D970" s="600" t="s">
        <v>16</v>
      </c>
      <c r="E970" s="599" t="s">
        <v>1388</v>
      </c>
      <c r="F970" s="600" t="s">
        <v>4702</v>
      </c>
      <c r="G970" s="600" t="s">
        <v>39</v>
      </c>
      <c r="H970" s="600" t="s">
        <v>4168</v>
      </c>
      <c r="I970" s="600">
        <v>1.2</v>
      </c>
      <c r="J970" s="600">
        <v>3.7</v>
      </c>
      <c r="K970" s="600" t="s">
        <v>1194</v>
      </c>
      <c r="L970" s="600" t="s">
        <v>1194</v>
      </c>
      <c r="M970" s="600" t="s">
        <v>7273</v>
      </c>
      <c r="N970" s="600" t="s">
        <v>79</v>
      </c>
      <c r="O970" s="600" t="s">
        <v>7274</v>
      </c>
      <c r="P970" s="600">
        <v>9</v>
      </c>
      <c r="Q970" s="600" t="s">
        <v>1182</v>
      </c>
      <c r="R970" s="600" t="s">
        <v>6747</v>
      </c>
      <c r="S970" s="600" t="s">
        <v>7652</v>
      </c>
      <c r="T970" s="600" t="s">
        <v>7275</v>
      </c>
      <c r="U970" s="600" t="s">
        <v>8227</v>
      </c>
      <c r="V970" s="600" t="s">
        <v>8398</v>
      </c>
      <c r="W970" s="600" t="s">
        <v>4373</v>
      </c>
      <c r="X970" s="600">
        <v>-1</v>
      </c>
      <c r="Y970" s="600">
        <v>2</v>
      </c>
      <c r="Z970" s="600" t="s">
        <v>7347</v>
      </c>
      <c r="AA970" s="600" t="s">
        <v>7348</v>
      </c>
      <c r="AB970" s="600" t="s">
        <v>8401</v>
      </c>
      <c r="AC970" s="600">
        <v>788</v>
      </c>
      <c r="AD970" s="600">
        <v>793</v>
      </c>
      <c r="AE970" s="600">
        <v>798</v>
      </c>
      <c r="AF970" s="600">
        <v>1569</v>
      </c>
      <c r="AG970" s="600">
        <v>1574</v>
      </c>
      <c r="AH970" s="600">
        <v>1579</v>
      </c>
      <c r="AI970" s="600">
        <v>2350</v>
      </c>
      <c r="AJ970" s="600">
        <v>2355</v>
      </c>
      <c r="AK970" s="600">
        <v>2360</v>
      </c>
      <c r="AL970" s="600">
        <v>781</v>
      </c>
      <c r="AM970" s="600">
        <v>776</v>
      </c>
      <c r="AN970" s="600">
        <v>771</v>
      </c>
      <c r="AO970" s="600">
        <v>3</v>
      </c>
      <c r="AP970" s="600">
        <v>3</v>
      </c>
      <c r="AQ970" s="600">
        <v>3</v>
      </c>
      <c r="AR970" s="600"/>
      <c r="AS970" s="600">
        <v>-9.3000000000000007</v>
      </c>
      <c r="AT970" s="600">
        <v>-9.3000000000000007</v>
      </c>
      <c r="AU970" s="600">
        <v>-9.3000000000000007</v>
      </c>
      <c r="AV970" s="600">
        <v>-15.8</v>
      </c>
      <c r="AW970" s="600">
        <v>-15.8</v>
      </c>
      <c r="AX970" s="600">
        <v>-15.8</v>
      </c>
      <c r="AY970" s="600">
        <v>-112.8</v>
      </c>
      <c r="AZ970" s="600"/>
      <c r="BA970" s="600"/>
      <c r="BB970" s="600"/>
      <c r="BC970" s="600" t="str">
        <f t="shared" si="39"/>
        <v>FAIL</v>
      </c>
      <c r="BD970" s="600" t="str">
        <f t="shared" si="40"/>
        <v>FAIL</v>
      </c>
      <c r="BE970" s="600" t="str">
        <f t="shared" si="41"/>
        <v>FAIL</v>
      </c>
      <c r="BF970" s="600" t="s">
        <v>21</v>
      </c>
    </row>
    <row r="971" spans="1:58" ht="17.350000000000001">
      <c r="A971" s="599"/>
      <c r="B971" s="599" t="s">
        <v>8402</v>
      </c>
      <c r="C971" s="599" t="s">
        <v>7272</v>
      </c>
      <c r="D971" s="599" t="s">
        <v>16</v>
      </c>
      <c r="E971" s="599" t="s">
        <v>1388</v>
      </c>
      <c r="F971" s="599" t="s">
        <v>4702</v>
      </c>
      <c r="G971" s="599" t="s">
        <v>39</v>
      </c>
      <c r="H971" s="599" t="s">
        <v>4168</v>
      </c>
      <c r="I971" s="599">
        <v>1.2</v>
      </c>
      <c r="J971" s="599">
        <v>3.7</v>
      </c>
      <c r="K971" s="599" t="s">
        <v>1194</v>
      </c>
      <c r="L971" s="599" t="s">
        <v>1194</v>
      </c>
      <c r="M971" s="599" t="s">
        <v>7273</v>
      </c>
      <c r="N971" s="599" t="s">
        <v>79</v>
      </c>
      <c r="O971" s="599" t="s">
        <v>7274</v>
      </c>
      <c r="P971" s="599">
        <v>9</v>
      </c>
      <c r="Q971" s="599" t="s">
        <v>1182</v>
      </c>
      <c r="R971" s="599" t="s">
        <v>6747</v>
      </c>
      <c r="S971" s="599" t="s">
        <v>7652</v>
      </c>
      <c r="T971" s="599" t="s">
        <v>7275</v>
      </c>
      <c r="U971" s="599" t="s">
        <v>8227</v>
      </c>
      <c r="V971" s="599" t="s">
        <v>8398</v>
      </c>
      <c r="W971" s="599" t="s">
        <v>4373</v>
      </c>
      <c r="X971" s="599">
        <v>1</v>
      </c>
      <c r="Y971" s="599">
        <v>2</v>
      </c>
      <c r="Z971" s="599" t="s">
        <v>7350</v>
      </c>
      <c r="AA971" s="599" t="s">
        <v>7351</v>
      </c>
      <c r="AB971" s="599" t="s">
        <v>8402</v>
      </c>
      <c r="AC971" s="599">
        <v>798</v>
      </c>
      <c r="AD971" s="599">
        <v>793</v>
      </c>
      <c r="AE971" s="599">
        <v>788</v>
      </c>
      <c r="AF971" s="599">
        <v>776</v>
      </c>
      <c r="AG971" s="599">
        <v>781</v>
      </c>
      <c r="AH971" s="599">
        <v>786</v>
      </c>
      <c r="AI971" s="599">
        <v>2350</v>
      </c>
      <c r="AJ971" s="599">
        <v>2355</v>
      </c>
      <c r="AK971" s="599">
        <v>2360</v>
      </c>
      <c r="AL971" s="599">
        <v>1574</v>
      </c>
      <c r="AM971" s="599">
        <v>1569</v>
      </c>
      <c r="AN971" s="599">
        <v>1564</v>
      </c>
      <c r="AO971" s="599">
        <v>3</v>
      </c>
      <c r="AP971" s="599">
        <v>3</v>
      </c>
      <c r="AQ971" s="599">
        <v>3</v>
      </c>
      <c r="AR971" s="599"/>
      <c r="AS971" s="599">
        <v>-9.3000000000000007</v>
      </c>
      <c r="AT971" s="599">
        <v>-9.3000000000000007</v>
      </c>
      <c r="AU971" s="599">
        <v>-9.3000000000000007</v>
      </c>
      <c r="AV971" s="599">
        <v>-45.5</v>
      </c>
      <c r="AW971" s="599">
        <v>-45.5</v>
      </c>
      <c r="AX971" s="599">
        <v>-45.5</v>
      </c>
      <c r="AY971" s="599">
        <v>-112.8</v>
      </c>
      <c r="AZ971" s="599"/>
      <c r="BA971" s="599"/>
      <c r="BB971" s="599"/>
      <c r="BC971" s="599" t="str">
        <f t="shared" si="39"/>
        <v>FAIL</v>
      </c>
      <c r="BD971" s="599" t="str">
        <f t="shared" si="40"/>
        <v>FAIL</v>
      </c>
      <c r="BE971" s="599" t="str">
        <f t="shared" si="41"/>
        <v>FAIL</v>
      </c>
      <c r="BF971" s="599" t="s">
        <v>21</v>
      </c>
    </row>
    <row r="972" spans="1:58" ht="17.350000000000001">
      <c r="A972" s="600"/>
      <c r="B972" s="600" t="s">
        <v>8403</v>
      </c>
      <c r="C972" s="600" t="s">
        <v>7272</v>
      </c>
      <c r="D972" s="600" t="s">
        <v>16</v>
      </c>
      <c r="E972" s="599" t="s">
        <v>1388</v>
      </c>
      <c r="F972" s="600" t="s">
        <v>4702</v>
      </c>
      <c r="G972" s="600" t="s">
        <v>39</v>
      </c>
      <c r="H972" s="600" t="s">
        <v>4168</v>
      </c>
      <c r="I972" s="600">
        <v>1.2</v>
      </c>
      <c r="J972" s="600">
        <v>3.7</v>
      </c>
      <c r="K972" s="600" t="s">
        <v>1194</v>
      </c>
      <c r="L972" s="600" t="s">
        <v>1194</v>
      </c>
      <c r="M972" s="600" t="s">
        <v>7273</v>
      </c>
      <c r="N972" s="600" t="s">
        <v>79</v>
      </c>
      <c r="O972" s="600" t="s">
        <v>7274</v>
      </c>
      <c r="P972" s="600">
        <v>9</v>
      </c>
      <c r="Q972" s="600" t="s">
        <v>1182</v>
      </c>
      <c r="R972" s="600" t="s">
        <v>6747</v>
      </c>
      <c r="S972" s="600" t="s">
        <v>7652</v>
      </c>
      <c r="T972" s="600" t="s">
        <v>7275</v>
      </c>
      <c r="U972" s="600" t="s">
        <v>8227</v>
      </c>
      <c r="V972" s="600" t="s">
        <v>8398</v>
      </c>
      <c r="W972" s="600" t="s">
        <v>4373</v>
      </c>
      <c r="X972" s="600">
        <v>-2</v>
      </c>
      <c r="Y972" s="600">
        <v>1</v>
      </c>
      <c r="Z972" s="600" t="s">
        <v>7353</v>
      </c>
      <c r="AA972" s="600" t="s">
        <v>7354</v>
      </c>
      <c r="AB972" s="600" t="s">
        <v>8403</v>
      </c>
      <c r="AC972" s="600">
        <v>788</v>
      </c>
      <c r="AD972" s="600">
        <v>793</v>
      </c>
      <c r="AE972" s="600">
        <v>798</v>
      </c>
      <c r="AF972" s="600">
        <v>3926</v>
      </c>
      <c r="AG972" s="600">
        <v>3941</v>
      </c>
      <c r="AH972" s="600">
        <v>3956</v>
      </c>
      <c r="AI972" s="600">
        <v>2350</v>
      </c>
      <c r="AJ972" s="600">
        <v>2355</v>
      </c>
      <c r="AK972" s="600">
        <v>2360</v>
      </c>
      <c r="AL972" s="600">
        <v>1566</v>
      </c>
      <c r="AM972" s="600">
        <v>1581</v>
      </c>
      <c r="AN972" s="600">
        <v>1596</v>
      </c>
      <c r="AO972" s="600">
        <v>3</v>
      </c>
      <c r="AP972" s="600">
        <v>3</v>
      </c>
      <c r="AQ972" s="600">
        <v>3</v>
      </c>
      <c r="AR972" s="600"/>
      <c r="AS972" s="600">
        <v>-9.3000000000000007</v>
      </c>
      <c r="AT972" s="600">
        <v>-9.3000000000000007</v>
      </c>
      <c r="AU972" s="600">
        <v>-9.3000000000000007</v>
      </c>
      <c r="AV972" s="600">
        <v>-21.2</v>
      </c>
      <c r="AW972" s="600">
        <v>-21.2</v>
      </c>
      <c r="AX972" s="600">
        <v>-21.2</v>
      </c>
      <c r="AY972" s="600">
        <v>-112.8</v>
      </c>
      <c r="AZ972" s="600"/>
      <c r="BA972" s="600"/>
      <c r="BB972" s="600"/>
      <c r="BC972" s="600" t="str">
        <f t="shared" si="39"/>
        <v>FAIL</v>
      </c>
      <c r="BD972" s="600" t="str">
        <f t="shared" si="40"/>
        <v>FAIL</v>
      </c>
      <c r="BE972" s="600" t="str">
        <f t="shared" si="41"/>
        <v>FAIL</v>
      </c>
      <c r="BF972" s="600" t="s">
        <v>21</v>
      </c>
    </row>
    <row r="973" spans="1:58" ht="17.350000000000001">
      <c r="A973" s="599"/>
      <c r="B973" s="599" t="s">
        <v>8404</v>
      </c>
      <c r="C973" s="599" t="s">
        <v>7272</v>
      </c>
      <c r="D973" s="599" t="s">
        <v>16</v>
      </c>
      <c r="E973" s="599" t="s">
        <v>1388</v>
      </c>
      <c r="F973" s="599" t="s">
        <v>4702</v>
      </c>
      <c r="G973" s="599" t="s">
        <v>39</v>
      </c>
      <c r="H973" s="599" t="s">
        <v>4168</v>
      </c>
      <c r="I973" s="599">
        <v>1.2</v>
      </c>
      <c r="J973" s="599">
        <v>3.7</v>
      </c>
      <c r="K973" s="599" t="s">
        <v>1194</v>
      </c>
      <c r="L973" s="599" t="s">
        <v>1194</v>
      </c>
      <c r="M973" s="599" t="s">
        <v>7273</v>
      </c>
      <c r="N973" s="599" t="s">
        <v>79</v>
      </c>
      <c r="O973" s="599" t="s">
        <v>7274</v>
      </c>
      <c r="P973" s="599">
        <v>9</v>
      </c>
      <c r="Q973" s="599" t="s">
        <v>1182</v>
      </c>
      <c r="R973" s="599" t="s">
        <v>6747</v>
      </c>
      <c r="S973" s="599" t="s">
        <v>7652</v>
      </c>
      <c r="T973" s="599" t="s">
        <v>7275</v>
      </c>
      <c r="U973" s="599" t="s">
        <v>8227</v>
      </c>
      <c r="V973" s="599" t="s">
        <v>8398</v>
      </c>
      <c r="W973" s="599" t="s">
        <v>4373</v>
      </c>
      <c r="X973" s="599">
        <v>2</v>
      </c>
      <c r="Y973" s="599">
        <v>1</v>
      </c>
      <c r="Z973" s="599" t="s">
        <v>7356</v>
      </c>
      <c r="AA973" s="599" t="s">
        <v>7357</v>
      </c>
      <c r="AB973" s="599" t="s">
        <v>8404</v>
      </c>
      <c r="AC973" s="599">
        <v>798</v>
      </c>
      <c r="AD973" s="599">
        <v>793</v>
      </c>
      <c r="AE973" s="599">
        <v>788</v>
      </c>
      <c r="AF973" s="599">
        <v>754</v>
      </c>
      <c r="AG973" s="599">
        <v>769</v>
      </c>
      <c r="AH973" s="599">
        <v>784</v>
      </c>
      <c r="AI973" s="599">
        <v>2350</v>
      </c>
      <c r="AJ973" s="599">
        <v>2355</v>
      </c>
      <c r="AK973" s="599">
        <v>2360</v>
      </c>
      <c r="AL973" s="599">
        <v>1596</v>
      </c>
      <c r="AM973" s="599">
        <v>1581</v>
      </c>
      <c r="AN973" s="599">
        <v>1566</v>
      </c>
      <c r="AO973" s="599">
        <v>3</v>
      </c>
      <c r="AP973" s="599">
        <v>3</v>
      </c>
      <c r="AQ973" s="599">
        <v>3</v>
      </c>
      <c r="AR973" s="599"/>
      <c r="AS973" s="599">
        <v>-9.3000000000000007</v>
      </c>
      <c r="AT973" s="599">
        <v>-9.3000000000000007</v>
      </c>
      <c r="AU973" s="599">
        <v>-9.3000000000000007</v>
      </c>
      <c r="AV973" s="599">
        <v>-45.5</v>
      </c>
      <c r="AW973" s="599">
        <v>-45.5</v>
      </c>
      <c r="AX973" s="599">
        <v>-45.5</v>
      </c>
      <c r="AY973" s="599">
        <v>-112.8</v>
      </c>
      <c r="AZ973" s="599"/>
      <c r="BA973" s="599"/>
      <c r="BB973" s="599"/>
      <c r="BC973" s="599" t="str">
        <f t="shared" si="39"/>
        <v>FAIL</v>
      </c>
      <c r="BD973" s="599" t="str">
        <f t="shared" si="40"/>
        <v>FAIL</v>
      </c>
      <c r="BE973" s="599" t="str">
        <f t="shared" si="41"/>
        <v>FAIL</v>
      </c>
      <c r="BF973" s="599" t="s">
        <v>21</v>
      </c>
    </row>
    <row r="974" spans="1:58" ht="17.350000000000001">
      <c r="A974" s="600"/>
      <c r="B974" s="600" t="s">
        <v>8390</v>
      </c>
      <c r="C974" s="600" t="s">
        <v>7272</v>
      </c>
      <c r="D974" s="600" t="s">
        <v>16</v>
      </c>
      <c r="E974" s="599" t="s">
        <v>1388</v>
      </c>
      <c r="F974" s="600" t="s">
        <v>4702</v>
      </c>
      <c r="G974" s="600" t="s">
        <v>39</v>
      </c>
      <c r="H974" s="600" t="s">
        <v>4168</v>
      </c>
      <c r="I974" s="600">
        <v>1.2</v>
      </c>
      <c r="J974" s="600">
        <v>3.7</v>
      </c>
      <c r="K974" s="600" t="s">
        <v>1194</v>
      </c>
      <c r="L974" s="600" t="s">
        <v>1194</v>
      </c>
      <c r="M974" s="600" t="s">
        <v>7273</v>
      </c>
      <c r="N974" s="600" t="s">
        <v>79</v>
      </c>
      <c r="O974" s="600" t="s">
        <v>7274</v>
      </c>
      <c r="P974" s="600">
        <v>9</v>
      </c>
      <c r="Q974" s="600" t="s">
        <v>1182</v>
      </c>
      <c r="R974" s="600" t="s">
        <v>6747</v>
      </c>
      <c r="S974" s="600" t="s">
        <v>7390</v>
      </c>
      <c r="T974" s="600"/>
      <c r="U974" s="600" t="s">
        <v>8227</v>
      </c>
      <c r="V974" s="600" t="s">
        <v>8405</v>
      </c>
      <c r="W974" s="600" t="s">
        <v>7299</v>
      </c>
      <c r="X974" s="600">
        <v>2</v>
      </c>
      <c r="Y974" s="600"/>
      <c r="Z974" s="600" t="s">
        <v>7339</v>
      </c>
      <c r="AA974" s="600"/>
      <c r="AB974" s="600" t="s">
        <v>8390</v>
      </c>
      <c r="AC974" s="600">
        <v>824</v>
      </c>
      <c r="AD974" s="600">
        <v>836.5</v>
      </c>
      <c r="AE974" s="600">
        <v>849</v>
      </c>
      <c r="AF974" s="600"/>
      <c r="AG974" s="600"/>
      <c r="AH974" s="600"/>
      <c r="AI974" s="600">
        <v>2350</v>
      </c>
      <c r="AJ974" s="600">
        <v>2355</v>
      </c>
      <c r="AK974" s="600">
        <v>2360</v>
      </c>
      <c r="AL974" s="600"/>
      <c r="AM974" s="600"/>
      <c r="AN974" s="600"/>
      <c r="AO974" s="600"/>
      <c r="AP974" s="600"/>
      <c r="AQ974" s="600"/>
      <c r="AR974" s="600"/>
      <c r="AS974" s="600">
        <v>-5.3</v>
      </c>
      <c r="AT974" s="600">
        <v>-5.3</v>
      </c>
      <c r="AU974" s="600">
        <v>-5.3</v>
      </c>
      <c r="AV974" s="600"/>
      <c r="AW974" s="600"/>
      <c r="AX974" s="600"/>
      <c r="AY974" s="600">
        <v>-112.8</v>
      </c>
      <c r="AZ974" s="600"/>
      <c r="BA974" s="600"/>
      <c r="BB974" s="600"/>
      <c r="BC974" s="600" t="str">
        <f t="shared" si="39"/>
        <v>FAIL</v>
      </c>
      <c r="BD974" s="600" t="str">
        <f t="shared" si="40"/>
        <v>FAIL</v>
      </c>
      <c r="BE974" s="600" t="str">
        <f t="shared" si="41"/>
        <v>FAIL</v>
      </c>
      <c r="BF974" s="600" t="s">
        <v>21</v>
      </c>
    </row>
    <row r="975" spans="1:58" ht="17.350000000000001">
      <c r="A975" s="599"/>
      <c r="B975" s="599" t="s">
        <v>8406</v>
      </c>
      <c r="C975" s="599" t="s">
        <v>7272</v>
      </c>
      <c r="D975" s="599" t="s">
        <v>16</v>
      </c>
      <c r="E975" s="599" t="s">
        <v>1388</v>
      </c>
      <c r="F975" s="599" t="s">
        <v>4702</v>
      </c>
      <c r="G975" s="599" t="s">
        <v>39</v>
      </c>
      <c r="H975" s="599" t="s">
        <v>4168</v>
      </c>
      <c r="I975" s="599">
        <v>1.2</v>
      </c>
      <c r="J975" s="599">
        <v>3.7</v>
      </c>
      <c r="K975" s="599" t="s">
        <v>1194</v>
      </c>
      <c r="L975" s="599" t="s">
        <v>1194</v>
      </c>
      <c r="M975" s="599" t="s">
        <v>7273</v>
      </c>
      <c r="N975" s="599" t="s">
        <v>79</v>
      </c>
      <c r="O975" s="599" t="s">
        <v>7274</v>
      </c>
      <c r="P975" s="599">
        <v>9</v>
      </c>
      <c r="Q975" s="599" t="s">
        <v>1182</v>
      </c>
      <c r="R975" s="599" t="s">
        <v>6747</v>
      </c>
      <c r="S975" s="599" t="s">
        <v>7390</v>
      </c>
      <c r="T975" s="599" t="s">
        <v>7275</v>
      </c>
      <c r="U975" s="599" t="s">
        <v>8227</v>
      </c>
      <c r="V975" s="599" t="s">
        <v>8405</v>
      </c>
      <c r="W975" s="599" t="s">
        <v>7299</v>
      </c>
      <c r="X975" s="599">
        <v>-1</v>
      </c>
      <c r="Y975" s="599">
        <v>1</v>
      </c>
      <c r="Z975" s="599" t="s">
        <v>7341</v>
      </c>
      <c r="AA975" s="599" t="s">
        <v>7342</v>
      </c>
      <c r="AB975" s="599" t="s">
        <v>8406</v>
      </c>
      <c r="AC975" s="599">
        <v>824</v>
      </c>
      <c r="AD975" s="599">
        <v>836.5</v>
      </c>
      <c r="AE975" s="599">
        <v>849</v>
      </c>
      <c r="AF975" s="599">
        <v>3174</v>
      </c>
      <c r="AG975" s="599">
        <v>3191.5</v>
      </c>
      <c r="AH975" s="599">
        <v>3209</v>
      </c>
      <c r="AI975" s="599">
        <v>2350</v>
      </c>
      <c r="AJ975" s="599">
        <v>2355</v>
      </c>
      <c r="AK975" s="599">
        <v>2360</v>
      </c>
      <c r="AL975" s="599">
        <v>814</v>
      </c>
      <c r="AM975" s="599">
        <v>831.5</v>
      </c>
      <c r="AN975" s="599">
        <v>849</v>
      </c>
      <c r="AO975" s="599">
        <v>3</v>
      </c>
      <c r="AP975" s="599">
        <v>3</v>
      </c>
      <c r="AQ975" s="599">
        <v>3</v>
      </c>
      <c r="AR975" s="599"/>
      <c r="AS975" s="599">
        <v>-9.3000000000000007</v>
      </c>
      <c r="AT975" s="599">
        <v>-9.3000000000000007</v>
      </c>
      <c r="AU975" s="599">
        <v>-9.3000000000000007</v>
      </c>
      <c r="AV975" s="599">
        <v>-15.8</v>
      </c>
      <c r="AW975" s="599">
        <v>-15.8</v>
      </c>
      <c r="AX975" s="599">
        <v>-15.8</v>
      </c>
      <c r="AY975" s="599">
        <v>-112.8</v>
      </c>
      <c r="AZ975" s="599"/>
      <c r="BA975" s="599"/>
      <c r="BB975" s="599"/>
      <c r="BC975" s="599" t="str">
        <f t="shared" si="39"/>
        <v>FAIL</v>
      </c>
      <c r="BD975" s="599" t="str">
        <f t="shared" si="40"/>
        <v>FAIL</v>
      </c>
      <c r="BE975" s="599" t="str">
        <f t="shared" si="41"/>
        <v>FAIL</v>
      </c>
      <c r="BF975" s="599" t="s">
        <v>21</v>
      </c>
    </row>
    <row r="976" spans="1:58" ht="17.350000000000001">
      <c r="A976" s="600"/>
      <c r="B976" s="600" t="s">
        <v>8407</v>
      </c>
      <c r="C976" s="600" t="s">
        <v>7272</v>
      </c>
      <c r="D976" s="600" t="s">
        <v>16</v>
      </c>
      <c r="E976" s="599" t="s">
        <v>1388</v>
      </c>
      <c r="F976" s="600" t="s">
        <v>4702</v>
      </c>
      <c r="G976" s="600" t="s">
        <v>39</v>
      </c>
      <c r="H976" s="600" t="s">
        <v>4168</v>
      </c>
      <c r="I976" s="600">
        <v>1.2</v>
      </c>
      <c r="J976" s="600">
        <v>3.7</v>
      </c>
      <c r="K976" s="600" t="s">
        <v>1194</v>
      </c>
      <c r="L976" s="600" t="s">
        <v>1194</v>
      </c>
      <c r="M976" s="600" t="s">
        <v>7273</v>
      </c>
      <c r="N976" s="600" t="s">
        <v>79</v>
      </c>
      <c r="O976" s="600" t="s">
        <v>7274</v>
      </c>
      <c r="P976" s="600">
        <v>9</v>
      </c>
      <c r="Q976" s="600" t="s">
        <v>1182</v>
      </c>
      <c r="R976" s="600" t="s">
        <v>6747</v>
      </c>
      <c r="S976" s="600" t="s">
        <v>7390</v>
      </c>
      <c r="T976" s="600" t="s">
        <v>7275</v>
      </c>
      <c r="U976" s="600" t="s">
        <v>8227</v>
      </c>
      <c r="V976" s="600" t="s">
        <v>8405</v>
      </c>
      <c r="W976" s="600" t="s">
        <v>7299</v>
      </c>
      <c r="X976" s="600">
        <v>1</v>
      </c>
      <c r="Y976" s="600">
        <v>1</v>
      </c>
      <c r="Z976" s="600" t="s">
        <v>7344</v>
      </c>
      <c r="AA976" s="600" t="s">
        <v>7345</v>
      </c>
      <c r="AB976" s="600" t="s">
        <v>8407</v>
      </c>
      <c r="AC976" s="600">
        <v>849</v>
      </c>
      <c r="AD976" s="600">
        <v>836.5</v>
      </c>
      <c r="AE976" s="600">
        <v>824</v>
      </c>
      <c r="AF976" s="600">
        <v>1501</v>
      </c>
      <c r="AG976" s="600">
        <v>1518.5</v>
      </c>
      <c r="AH976" s="600">
        <v>1536</v>
      </c>
      <c r="AI976" s="600">
        <v>2350</v>
      </c>
      <c r="AJ976" s="600">
        <v>2355</v>
      </c>
      <c r="AK976" s="600">
        <v>2360</v>
      </c>
      <c r="AL976" s="600">
        <v>849</v>
      </c>
      <c r="AM976" s="600">
        <v>831.5</v>
      </c>
      <c r="AN976" s="600">
        <v>814</v>
      </c>
      <c r="AO976" s="600">
        <v>3</v>
      </c>
      <c r="AP976" s="600">
        <v>3</v>
      </c>
      <c r="AQ976" s="600">
        <v>3</v>
      </c>
      <c r="AR976" s="600"/>
      <c r="AS976" s="600">
        <v>-9.3000000000000007</v>
      </c>
      <c r="AT976" s="600">
        <v>-9.3000000000000007</v>
      </c>
      <c r="AU976" s="600">
        <v>-9.3000000000000007</v>
      </c>
      <c r="AV976" s="600">
        <v>-16.3</v>
      </c>
      <c r="AW976" s="600">
        <v>-15.8</v>
      </c>
      <c r="AX976" s="600">
        <v>-15.8</v>
      </c>
      <c r="AY976" s="600">
        <v>-112.8</v>
      </c>
      <c r="AZ976" s="600"/>
      <c r="BA976" s="600"/>
      <c r="BB976" s="600"/>
      <c r="BC976" s="600" t="str">
        <f t="shared" si="39"/>
        <v>FAIL</v>
      </c>
      <c r="BD976" s="600" t="str">
        <f t="shared" si="40"/>
        <v>FAIL</v>
      </c>
      <c r="BE976" s="600" t="str">
        <f t="shared" si="41"/>
        <v>FAIL</v>
      </c>
      <c r="BF976" s="600" t="s">
        <v>21</v>
      </c>
    </row>
    <row r="977" spans="1:58" ht="17.350000000000001">
      <c r="A977" s="599"/>
      <c r="B977" s="599" t="s">
        <v>8408</v>
      </c>
      <c r="C977" s="599" t="s">
        <v>7272</v>
      </c>
      <c r="D977" s="599" t="s">
        <v>16</v>
      </c>
      <c r="E977" s="599" t="s">
        <v>1388</v>
      </c>
      <c r="F977" s="599" t="s">
        <v>4702</v>
      </c>
      <c r="G977" s="599" t="s">
        <v>39</v>
      </c>
      <c r="H977" s="599" t="s">
        <v>4168</v>
      </c>
      <c r="I977" s="599">
        <v>1.2</v>
      </c>
      <c r="J977" s="599">
        <v>3.7</v>
      </c>
      <c r="K977" s="599" t="s">
        <v>1194</v>
      </c>
      <c r="L977" s="599" t="s">
        <v>1194</v>
      </c>
      <c r="M977" s="599" t="s">
        <v>7273</v>
      </c>
      <c r="N977" s="599" t="s">
        <v>79</v>
      </c>
      <c r="O977" s="599" t="s">
        <v>7274</v>
      </c>
      <c r="P977" s="599">
        <v>9</v>
      </c>
      <c r="Q977" s="599" t="s">
        <v>1182</v>
      </c>
      <c r="R977" s="599" t="s">
        <v>6747</v>
      </c>
      <c r="S977" s="599" t="s">
        <v>7390</v>
      </c>
      <c r="T977" s="599" t="s">
        <v>7275</v>
      </c>
      <c r="U977" s="599" t="s">
        <v>8227</v>
      </c>
      <c r="V977" s="599" t="s">
        <v>8405</v>
      </c>
      <c r="W977" s="599" t="s">
        <v>4373</v>
      </c>
      <c r="X977" s="599">
        <v>-1</v>
      </c>
      <c r="Y977" s="599">
        <v>2</v>
      </c>
      <c r="Z977" s="599" t="s">
        <v>7347</v>
      </c>
      <c r="AA977" s="599" t="s">
        <v>7348</v>
      </c>
      <c r="AB977" s="599" t="s">
        <v>8408</v>
      </c>
      <c r="AC977" s="599">
        <v>824</v>
      </c>
      <c r="AD977" s="599">
        <v>836.5</v>
      </c>
      <c r="AE977" s="599">
        <v>849</v>
      </c>
      <c r="AF977" s="599">
        <v>1587</v>
      </c>
      <c r="AG977" s="599">
        <v>1595.75</v>
      </c>
      <c r="AH977" s="599">
        <v>1604.5</v>
      </c>
      <c r="AI977" s="599">
        <v>2350</v>
      </c>
      <c r="AJ977" s="599">
        <v>2355</v>
      </c>
      <c r="AK977" s="599">
        <v>2360</v>
      </c>
      <c r="AL977" s="599">
        <v>763</v>
      </c>
      <c r="AM977" s="599">
        <v>754.25</v>
      </c>
      <c r="AN977" s="599">
        <v>745.5</v>
      </c>
      <c r="AO977" s="599">
        <v>3</v>
      </c>
      <c r="AP977" s="599">
        <v>3</v>
      </c>
      <c r="AQ977" s="599">
        <v>3</v>
      </c>
      <c r="AR977" s="599"/>
      <c r="AS977" s="599">
        <v>-9.3000000000000007</v>
      </c>
      <c r="AT977" s="599">
        <v>-9.3000000000000007</v>
      </c>
      <c r="AU977" s="599">
        <v>-9.3000000000000007</v>
      </c>
      <c r="AV977" s="599">
        <v>-15.8</v>
      </c>
      <c r="AW977" s="599">
        <v>-15.8</v>
      </c>
      <c r="AX977" s="599">
        <v>-15.8</v>
      </c>
      <c r="AY977" s="599">
        <v>-112.8</v>
      </c>
      <c r="AZ977" s="599"/>
      <c r="BA977" s="599"/>
      <c r="BB977" s="599"/>
      <c r="BC977" s="599" t="str">
        <f t="shared" si="39"/>
        <v>FAIL</v>
      </c>
      <c r="BD977" s="599" t="str">
        <f t="shared" si="40"/>
        <v>FAIL</v>
      </c>
      <c r="BE977" s="599" t="str">
        <f t="shared" si="41"/>
        <v>FAIL</v>
      </c>
      <c r="BF977" s="599" t="s">
        <v>21</v>
      </c>
    </row>
    <row r="978" spans="1:58" ht="17.350000000000001">
      <c r="A978" s="600"/>
      <c r="B978" s="600" t="s">
        <v>8409</v>
      </c>
      <c r="C978" s="600" t="s">
        <v>7272</v>
      </c>
      <c r="D978" s="600" t="s">
        <v>16</v>
      </c>
      <c r="E978" s="599" t="s">
        <v>1388</v>
      </c>
      <c r="F978" s="600" t="s">
        <v>4702</v>
      </c>
      <c r="G978" s="600" t="s">
        <v>39</v>
      </c>
      <c r="H978" s="600" t="s">
        <v>4168</v>
      </c>
      <c r="I978" s="600">
        <v>1.2</v>
      </c>
      <c r="J978" s="600">
        <v>3.7</v>
      </c>
      <c r="K978" s="600" t="s">
        <v>1194</v>
      </c>
      <c r="L978" s="600" t="s">
        <v>1194</v>
      </c>
      <c r="M978" s="600" t="s">
        <v>7273</v>
      </c>
      <c r="N978" s="600" t="s">
        <v>79</v>
      </c>
      <c r="O978" s="600" t="s">
        <v>7274</v>
      </c>
      <c r="P978" s="600">
        <v>9</v>
      </c>
      <c r="Q978" s="600" t="s">
        <v>1182</v>
      </c>
      <c r="R978" s="600" t="s">
        <v>6747</v>
      </c>
      <c r="S978" s="600" t="s">
        <v>7390</v>
      </c>
      <c r="T978" s="600" t="s">
        <v>7275</v>
      </c>
      <c r="U978" s="600" t="s">
        <v>8227</v>
      </c>
      <c r="V978" s="600" t="s">
        <v>8405</v>
      </c>
      <c r="W978" s="600" t="s">
        <v>4373</v>
      </c>
      <c r="X978" s="600">
        <v>1</v>
      </c>
      <c r="Y978" s="600">
        <v>2</v>
      </c>
      <c r="Z978" s="600" t="s">
        <v>7350</v>
      </c>
      <c r="AA978" s="600" t="s">
        <v>7351</v>
      </c>
      <c r="AB978" s="600" t="s">
        <v>8409</v>
      </c>
      <c r="AC978" s="600">
        <v>849</v>
      </c>
      <c r="AD978" s="600">
        <v>836.5</v>
      </c>
      <c r="AE978" s="600">
        <v>824</v>
      </c>
      <c r="AF978" s="600">
        <v>750.5</v>
      </c>
      <c r="AG978" s="600">
        <v>759.25</v>
      </c>
      <c r="AH978" s="600">
        <v>768</v>
      </c>
      <c r="AI978" s="600">
        <v>2350</v>
      </c>
      <c r="AJ978" s="600">
        <v>2355</v>
      </c>
      <c r="AK978" s="600">
        <v>2360</v>
      </c>
      <c r="AL978" s="600">
        <v>1599.5</v>
      </c>
      <c r="AM978" s="600">
        <v>1590.75</v>
      </c>
      <c r="AN978" s="600">
        <v>1582</v>
      </c>
      <c r="AO978" s="600">
        <v>3</v>
      </c>
      <c r="AP978" s="600">
        <v>3</v>
      </c>
      <c r="AQ978" s="600">
        <v>3</v>
      </c>
      <c r="AR978" s="600"/>
      <c r="AS978" s="600">
        <v>-9.3000000000000007</v>
      </c>
      <c r="AT978" s="600">
        <v>-9.3000000000000007</v>
      </c>
      <c r="AU978" s="600">
        <v>-9.3000000000000007</v>
      </c>
      <c r="AV978" s="600">
        <v>-45.5</v>
      </c>
      <c r="AW978" s="600">
        <v>-45.5</v>
      </c>
      <c r="AX978" s="600">
        <v>-45.5</v>
      </c>
      <c r="AY978" s="600">
        <v>-112.8</v>
      </c>
      <c r="AZ978" s="600"/>
      <c r="BA978" s="600"/>
      <c r="BB978" s="600"/>
      <c r="BC978" s="600" t="str">
        <f t="shared" si="39"/>
        <v>FAIL</v>
      </c>
      <c r="BD978" s="600" t="str">
        <f t="shared" si="40"/>
        <v>FAIL</v>
      </c>
      <c r="BE978" s="600" t="str">
        <f t="shared" si="41"/>
        <v>FAIL</v>
      </c>
      <c r="BF978" s="600" t="s">
        <v>21</v>
      </c>
    </row>
    <row r="979" spans="1:58" ht="17.350000000000001">
      <c r="A979" s="599"/>
      <c r="B979" s="599" t="s">
        <v>8410</v>
      </c>
      <c r="C979" s="599" t="s">
        <v>7272</v>
      </c>
      <c r="D979" s="599" t="s">
        <v>16</v>
      </c>
      <c r="E979" s="599" t="s">
        <v>1388</v>
      </c>
      <c r="F979" s="599" t="s">
        <v>4702</v>
      </c>
      <c r="G979" s="599" t="s">
        <v>39</v>
      </c>
      <c r="H979" s="599" t="s">
        <v>4168</v>
      </c>
      <c r="I979" s="599">
        <v>1.2</v>
      </c>
      <c r="J979" s="599">
        <v>3.7</v>
      </c>
      <c r="K979" s="599" t="s">
        <v>1194</v>
      </c>
      <c r="L979" s="599" t="s">
        <v>1194</v>
      </c>
      <c r="M979" s="599" t="s">
        <v>7273</v>
      </c>
      <c r="N979" s="599" t="s">
        <v>79</v>
      </c>
      <c r="O979" s="599" t="s">
        <v>7274</v>
      </c>
      <c r="P979" s="599">
        <v>9</v>
      </c>
      <c r="Q979" s="599" t="s">
        <v>1182</v>
      </c>
      <c r="R979" s="599" t="s">
        <v>6747</v>
      </c>
      <c r="S979" s="599" t="s">
        <v>7390</v>
      </c>
      <c r="T979" s="599" t="s">
        <v>7275</v>
      </c>
      <c r="U979" s="599" t="s">
        <v>8227</v>
      </c>
      <c r="V979" s="599" t="s">
        <v>8405</v>
      </c>
      <c r="W979" s="599" t="s">
        <v>4373</v>
      </c>
      <c r="X979" s="599">
        <v>-2</v>
      </c>
      <c r="Y979" s="599">
        <v>1</v>
      </c>
      <c r="Z979" s="599" t="s">
        <v>7353</v>
      </c>
      <c r="AA979" s="599" t="s">
        <v>7354</v>
      </c>
      <c r="AB979" s="599" t="s">
        <v>8410</v>
      </c>
      <c r="AC979" s="599">
        <v>824</v>
      </c>
      <c r="AD979" s="599">
        <v>836.5</v>
      </c>
      <c r="AE979" s="599">
        <v>849</v>
      </c>
      <c r="AF979" s="599">
        <v>3998</v>
      </c>
      <c r="AG979" s="599">
        <v>4028</v>
      </c>
      <c r="AH979" s="599">
        <v>4058</v>
      </c>
      <c r="AI979" s="599">
        <v>2350</v>
      </c>
      <c r="AJ979" s="599">
        <v>2355</v>
      </c>
      <c r="AK979" s="599">
        <v>2360</v>
      </c>
      <c r="AL979" s="599">
        <v>1638</v>
      </c>
      <c r="AM979" s="599">
        <v>1668</v>
      </c>
      <c r="AN979" s="599">
        <v>1698</v>
      </c>
      <c r="AO979" s="599">
        <v>3</v>
      </c>
      <c r="AP979" s="599">
        <v>3</v>
      </c>
      <c r="AQ979" s="599">
        <v>3</v>
      </c>
      <c r="AR979" s="599"/>
      <c r="AS979" s="599">
        <v>-9.3000000000000007</v>
      </c>
      <c r="AT979" s="599">
        <v>-9.3000000000000007</v>
      </c>
      <c r="AU979" s="599">
        <v>-9.3000000000000007</v>
      </c>
      <c r="AV979" s="599">
        <v>-21.2</v>
      </c>
      <c r="AW979" s="599">
        <v>-21.2</v>
      </c>
      <c r="AX979" s="599">
        <v>-21.2</v>
      </c>
      <c r="AY979" s="599">
        <v>-112.8</v>
      </c>
      <c r="AZ979" s="599"/>
      <c r="BA979" s="599"/>
      <c r="BB979" s="599"/>
      <c r="BC979" s="599" t="str">
        <f t="shared" si="39"/>
        <v>FAIL</v>
      </c>
      <c r="BD979" s="599" t="str">
        <f t="shared" si="40"/>
        <v>FAIL</v>
      </c>
      <c r="BE979" s="599" t="str">
        <f t="shared" si="41"/>
        <v>FAIL</v>
      </c>
      <c r="BF979" s="599" t="s">
        <v>21</v>
      </c>
    </row>
    <row r="980" spans="1:58" ht="17.350000000000001">
      <c r="A980" s="600"/>
      <c r="B980" s="600" t="s">
        <v>8411</v>
      </c>
      <c r="C980" s="600" t="s">
        <v>7272</v>
      </c>
      <c r="D980" s="600" t="s">
        <v>16</v>
      </c>
      <c r="E980" s="599" t="s">
        <v>1388</v>
      </c>
      <c r="F980" s="600" t="s">
        <v>4702</v>
      </c>
      <c r="G980" s="600" t="s">
        <v>39</v>
      </c>
      <c r="H980" s="600" t="s">
        <v>4168</v>
      </c>
      <c r="I980" s="600">
        <v>1.2</v>
      </c>
      <c r="J980" s="600">
        <v>3.7</v>
      </c>
      <c r="K980" s="600" t="s">
        <v>1194</v>
      </c>
      <c r="L980" s="600" t="s">
        <v>1194</v>
      </c>
      <c r="M980" s="600" t="s">
        <v>7273</v>
      </c>
      <c r="N980" s="600" t="s">
        <v>79</v>
      </c>
      <c r="O980" s="600" t="s">
        <v>7274</v>
      </c>
      <c r="P980" s="600">
        <v>9</v>
      </c>
      <c r="Q980" s="600" t="s">
        <v>1182</v>
      </c>
      <c r="R980" s="600" t="s">
        <v>6747</v>
      </c>
      <c r="S980" s="600" t="s">
        <v>7390</v>
      </c>
      <c r="T980" s="600" t="s">
        <v>7275</v>
      </c>
      <c r="U980" s="600" t="s">
        <v>8227</v>
      </c>
      <c r="V980" s="600" t="s">
        <v>8405</v>
      </c>
      <c r="W980" s="600" t="s">
        <v>4373</v>
      </c>
      <c r="X980" s="600">
        <v>2</v>
      </c>
      <c r="Y980" s="600">
        <v>1</v>
      </c>
      <c r="Z980" s="600" t="s">
        <v>7356</v>
      </c>
      <c r="AA980" s="600" t="s">
        <v>7357</v>
      </c>
      <c r="AB980" s="600" t="s">
        <v>8411</v>
      </c>
      <c r="AC980" s="600">
        <v>849</v>
      </c>
      <c r="AD980" s="600">
        <v>836.5</v>
      </c>
      <c r="AE980" s="600">
        <v>824</v>
      </c>
      <c r="AF980" s="600">
        <v>652</v>
      </c>
      <c r="AG980" s="600">
        <v>682</v>
      </c>
      <c r="AH980" s="600">
        <v>712</v>
      </c>
      <c r="AI980" s="600">
        <v>2350</v>
      </c>
      <c r="AJ980" s="600">
        <v>2355</v>
      </c>
      <c r="AK980" s="600">
        <v>2360</v>
      </c>
      <c r="AL980" s="600">
        <v>1698</v>
      </c>
      <c r="AM980" s="600">
        <v>1668</v>
      </c>
      <c r="AN980" s="600">
        <v>1638</v>
      </c>
      <c r="AO980" s="600">
        <v>3</v>
      </c>
      <c r="AP980" s="600">
        <v>3</v>
      </c>
      <c r="AQ980" s="600">
        <v>3</v>
      </c>
      <c r="AR980" s="600"/>
      <c r="AS980" s="600">
        <v>-9.3000000000000007</v>
      </c>
      <c r="AT980" s="600">
        <v>-9.3000000000000007</v>
      </c>
      <c r="AU980" s="600">
        <v>-9.3000000000000007</v>
      </c>
      <c r="AV980" s="600">
        <v>-45.5</v>
      </c>
      <c r="AW980" s="600">
        <v>-45.5</v>
      </c>
      <c r="AX980" s="600">
        <v>-45.5</v>
      </c>
      <c r="AY980" s="600">
        <v>-112.8</v>
      </c>
      <c r="AZ980" s="600"/>
      <c r="BA980" s="600"/>
      <c r="BB980" s="600"/>
      <c r="BC980" s="600" t="str">
        <f t="shared" si="39"/>
        <v>FAIL</v>
      </c>
      <c r="BD980" s="600" t="str">
        <f t="shared" si="40"/>
        <v>FAIL</v>
      </c>
      <c r="BE980" s="600" t="str">
        <f t="shared" si="41"/>
        <v>FAIL</v>
      </c>
      <c r="BF980" s="600" t="s">
        <v>21</v>
      </c>
    </row>
    <row r="981" spans="1:58" ht="17.350000000000001">
      <c r="A981" s="599"/>
      <c r="B981" s="599" t="s">
        <v>8390</v>
      </c>
      <c r="C981" s="599" t="s">
        <v>7272</v>
      </c>
      <c r="D981" s="599" t="s">
        <v>16</v>
      </c>
      <c r="E981" s="599" t="s">
        <v>1388</v>
      </c>
      <c r="F981" s="599" t="s">
        <v>4702</v>
      </c>
      <c r="G981" s="599" t="s">
        <v>39</v>
      </c>
      <c r="H981" s="599" t="s">
        <v>4168</v>
      </c>
      <c r="I981" s="599">
        <v>1.2</v>
      </c>
      <c r="J981" s="599">
        <v>3.7</v>
      </c>
      <c r="K981" s="599" t="s">
        <v>1194</v>
      </c>
      <c r="L981" s="599" t="s">
        <v>1194</v>
      </c>
      <c r="M981" s="599" t="s">
        <v>7273</v>
      </c>
      <c r="N981" s="599" t="s">
        <v>79</v>
      </c>
      <c r="O981" s="599" t="s">
        <v>7274</v>
      </c>
      <c r="P981" s="599">
        <v>9</v>
      </c>
      <c r="Q981" s="599" t="s">
        <v>1182</v>
      </c>
      <c r="R981" s="599" t="s">
        <v>6747</v>
      </c>
      <c r="S981" s="599" t="s">
        <v>7592</v>
      </c>
      <c r="T981" s="599"/>
      <c r="U981" s="599" t="s">
        <v>7451</v>
      </c>
      <c r="V981" s="599" t="s">
        <v>8412</v>
      </c>
      <c r="W981" s="599" t="s">
        <v>7299</v>
      </c>
      <c r="X981" s="599">
        <v>2</v>
      </c>
      <c r="Y981" s="599"/>
      <c r="Z981" s="599" t="s">
        <v>7339</v>
      </c>
      <c r="AA981" s="599"/>
      <c r="AB981" s="599" t="s">
        <v>8390</v>
      </c>
      <c r="AC981" s="599">
        <v>1850</v>
      </c>
      <c r="AD981" s="599">
        <v>1880</v>
      </c>
      <c r="AE981" s="599">
        <v>1910</v>
      </c>
      <c r="AF981" s="599"/>
      <c r="AG981" s="599"/>
      <c r="AH981" s="599"/>
      <c r="AI981" s="599">
        <v>2350</v>
      </c>
      <c r="AJ981" s="599">
        <v>2355</v>
      </c>
      <c r="AK981" s="599">
        <v>2360</v>
      </c>
      <c r="AL981" s="599"/>
      <c r="AM981" s="599"/>
      <c r="AN981" s="599"/>
      <c r="AO981" s="599"/>
      <c r="AP981" s="599"/>
      <c r="AQ981" s="599"/>
      <c r="AR981" s="599"/>
      <c r="AS981" s="599">
        <v>23.9</v>
      </c>
      <c r="AT981" s="599">
        <v>23.9</v>
      </c>
      <c r="AU981" s="599">
        <v>23.9</v>
      </c>
      <c r="AV981" s="599"/>
      <c r="AW981" s="599"/>
      <c r="AX981" s="599"/>
      <c r="AY981" s="599">
        <v>-112.8</v>
      </c>
      <c r="AZ981" s="599"/>
      <c r="BA981" s="599"/>
      <c r="BB981" s="599"/>
      <c r="BC981" s="599" t="str">
        <f t="shared" si="39"/>
        <v>FAIL</v>
      </c>
      <c r="BD981" s="599" t="str">
        <f t="shared" si="40"/>
        <v>FAIL</v>
      </c>
      <c r="BE981" s="599" t="str">
        <f t="shared" si="41"/>
        <v>FAIL</v>
      </c>
      <c r="BF981" s="599" t="s">
        <v>21</v>
      </c>
    </row>
    <row r="982" spans="1:58" ht="17.350000000000001">
      <c r="A982" s="600"/>
      <c r="B982" s="600" t="s">
        <v>8413</v>
      </c>
      <c r="C982" s="600" t="s">
        <v>7272</v>
      </c>
      <c r="D982" s="600" t="s">
        <v>16</v>
      </c>
      <c r="E982" s="599" t="s">
        <v>1388</v>
      </c>
      <c r="F982" s="600" t="s">
        <v>4702</v>
      </c>
      <c r="G982" s="600" t="s">
        <v>39</v>
      </c>
      <c r="H982" s="600" t="s">
        <v>4168</v>
      </c>
      <c r="I982" s="600">
        <v>1.2</v>
      </c>
      <c r="J982" s="600">
        <v>3.7</v>
      </c>
      <c r="K982" s="600" t="s">
        <v>1194</v>
      </c>
      <c r="L982" s="600" t="s">
        <v>1194</v>
      </c>
      <c r="M982" s="600" t="s">
        <v>7273</v>
      </c>
      <c r="N982" s="600" t="s">
        <v>79</v>
      </c>
      <c r="O982" s="600" t="s">
        <v>7274</v>
      </c>
      <c r="P982" s="600">
        <v>9</v>
      </c>
      <c r="Q982" s="600" t="s">
        <v>1182</v>
      </c>
      <c r="R982" s="600" t="s">
        <v>6747</v>
      </c>
      <c r="S982" s="600" t="s">
        <v>7592</v>
      </c>
      <c r="T982" s="600" t="s">
        <v>7275</v>
      </c>
      <c r="U982" s="600" t="s">
        <v>7451</v>
      </c>
      <c r="V982" s="600" t="s">
        <v>8412</v>
      </c>
      <c r="W982" s="600" t="s">
        <v>7299</v>
      </c>
      <c r="X982" s="600">
        <v>-1</v>
      </c>
      <c r="Y982" s="600">
        <v>1</v>
      </c>
      <c r="Z982" s="600" t="s">
        <v>7341</v>
      </c>
      <c r="AA982" s="600" t="s">
        <v>7342</v>
      </c>
      <c r="AB982" s="600" t="s">
        <v>8413</v>
      </c>
      <c r="AC982" s="600">
        <v>1850</v>
      </c>
      <c r="AD982" s="600">
        <v>1880</v>
      </c>
      <c r="AE982" s="600">
        <v>1910</v>
      </c>
      <c r="AF982" s="600">
        <v>4200</v>
      </c>
      <c r="AG982" s="600">
        <v>4235</v>
      </c>
      <c r="AH982" s="600">
        <v>4270</v>
      </c>
      <c r="AI982" s="600">
        <v>2350</v>
      </c>
      <c r="AJ982" s="600">
        <v>2355</v>
      </c>
      <c r="AK982" s="600">
        <v>2360</v>
      </c>
      <c r="AL982" s="600">
        <v>1840</v>
      </c>
      <c r="AM982" s="600">
        <v>1875</v>
      </c>
      <c r="AN982" s="600">
        <v>1910</v>
      </c>
      <c r="AO982" s="600">
        <v>3</v>
      </c>
      <c r="AP982" s="600">
        <v>3</v>
      </c>
      <c r="AQ982" s="600">
        <v>3</v>
      </c>
      <c r="AR982" s="600"/>
      <c r="AS982" s="600">
        <v>19.899999999999999</v>
      </c>
      <c r="AT982" s="600">
        <v>19.899999999999999</v>
      </c>
      <c r="AU982" s="600">
        <v>19.899999999999999</v>
      </c>
      <c r="AV982" s="600">
        <v>-21.2</v>
      </c>
      <c r="AW982" s="600">
        <v>-21.2</v>
      </c>
      <c r="AX982" s="600">
        <v>-21.2</v>
      </c>
      <c r="AY982" s="600">
        <v>-112.8</v>
      </c>
      <c r="AZ982" s="600"/>
      <c r="BA982" s="600"/>
      <c r="BB982" s="600"/>
      <c r="BC982" s="600" t="str">
        <f t="shared" si="39"/>
        <v>FAIL</v>
      </c>
      <c r="BD982" s="600" t="str">
        <f t="shared" si="40"/>
        <v>FAIL</v>
      </c>
      <c r="BE982" s="600" t="str">
        <f t="shared" si="41"/>
        <v>FAIL</v>
      </c>
      <c r="BF982" s="600" t="s">
        <v>21</v>
      </c>
    </row>
    <row r="983" spans="1:58" ht="17.350000000000001">
      <c r="A983" s="599"/>
      <c r="B983" s="599" t="s">
        <v>8414</v>
      </c>
      <c r="C983" s="599" t="s">
        <v>7272</v>
      </c>
      <c r="D983" s="599" t="s">
        <v>16</v>
      </c>
      <c r="E983" s="599" t="s">
        <v>1388</v>
      </c>
      <c r="F983" s="599" t="s">
        <v>4702</v>
      </c>
      <c r="G983" s="599" t="s">
        <v>39</v>
      </c>
      <c r="H983" s="599" t="s">
        <v>4168</v>
      </c>
      <c r="I983" s="599">
        <v>1.2</v>
      </c>
      <c r="J983" s="599">
        <v>3.7</v>
      </c>
      <c r="K983" s="599" t="s">
        <v>1194</v>
      </c>
      <c r="L983" s="599" t="s">
        <v>1194</v>
      </c>
      <c r="M983" s="599" t="s">
        <v>7273</v>
      </c>
      <c r="N983" s="599" t="s">
        <v>79</v>
      </c>
      <c r="O983" s="599" t="s">
        <v>7274</v>
      </c>
      <c r="P983" s="599">
        <v>9</v>
      </c>
      <c r="Q983" s="599" t="s">
        <v>1182</v>
      </c>
      <c r="R983" s="599" t="s">
        <v>6747</v>
      </c>
      <c r="S983" s="599" t="s">
        <v>7592</v>
      </c>
      <c r="T983" s="599" t="s">
        <v>7275</v>
      </c>
      <c r="U983" s="599" t="s">
        <v>7451</v>
      </c>
      <c r="V983" s="599" t="s">
        <v>8412</v>
      </c>
      <c r="W983" s="599" t="s">
        <v>7299</v>
      </c>
      <c r="X983" s="599">
        <v>1</v>
      </c>
      <c r="Y983" s="599">
        <v>1</v>
      </c>
      <c r="Z983" s="599" t="s">
        <v>7344</v>
      </c>
      <c r="AA983" s="599" t="s">
        <v>7345</v>
      </c>
      <c r="AB983" s="599" t="s">
        <v>8414</v>
      </c>
      <c r="AC983" s="599">
        <v>1910</v>
      </c>
      <c r="AD983" s="599">
        <v>1880</v>
      </c>
      <c r="AE983" s="599">
        <v>1850</v>
      </c>
      <c r="AF983" s="599">
        <v>440</v>
      </c>
      <c r="AG983" s="599">
        <v>475</v>
      </c>
      <c r="AH983" s="599">
        <v>510</v>
      </c>
      <c r="AI983" s="599">
        <v>2350</v>
      </c>
      <c r="AJ983" s="599">
        <v>2355</v>
      </c>
      <c r="AK983" s="599">
        <v>2360</v>
      </c>
      <c r="AL983" s="599">
        <v>1910</v>
      </c>
      <c r="AM983" s="599">
        <v>1875</v>
      </c>
      <c r="AN983" s="599">
        <v>1840</v>
      </c>
      <c r="AO983" s="599">
        <v>3</v>
      </c>
      <c r="AP983" s="599">
        <v>3</v>
      </c>
      <c r="AQ983" s="599">
        <v>3</v>
      </c>
      <c r="AR983" s="599"/>
      <c r="AS983" s="599">
        <v>19.899999999999999</v>
      </c>
      <c r="AT983" s="599">
        <v>19.899999999999999</v>
      </c>
      <c r="AU983" s="599">
        <v>19.899999999999999</v>
      </c>
      <c r="AV983" s="599">
        <v>-35.5</v>
      </c>
      <c r="AW983" s="599">
        <v>-35.5</v>
      </c>
      <c r="AX983" s="599">
        <v>-35.5</v>
      </c>
      <c r="AY983" s="599">
        <v>-112.8</v>
      </c>
      <c r="AZ983" s="599"/>
      <c r="BA983" s="599"/>
      <c r="BB983" s="599"/>
      <c r="BC983" s="599" t="str">
        <f t="shared" si="39"/>
        <v>FAIL</v>
      </c>
      <c r="BD983" s="599" t="str">
        <f t="shared" si="40"/>
        <v>FAIL</v>
      </c>
      <c r="BE983" s="599" t="str">
        <f t="shared" si="41"/>
        <v>FAIL</v>
      </c>
      <c r="BF983" s="599" t="s">
        <v>21</v>
      </c>
    </row>
    <row r="984" spans="1:58" ht="17.350000000000001">
      <c r="A984" s="600"/>
      <c r="B984" s="600" t="s">
        <v>8415</v>
      </c>
      <c r="C984" s="600" t="s">
        <v>7272</v>
      </c>
      <c r="D984" s="600" t="s">
        <v>16</v>
      </c>
      <c r="E984" s="599" t="s">
        <v>1388</v>
      </c>
      <c r="F984" s="600" t="s">
        <v>4702</v>
      </c>
      <c r="G984" s="600" t="s">
        <v>39</v>
      </c>
      <c r="H984" s="600" t="s">
        <v>4168</v>
      </c>
      <c r="I984" s="600">
        <v>1.2</v>
      </c>
      <c r="J984" s="600">
        <v>3.7</v>
      </c>
      <c r="K984" s="600" t="s">
        <v>1194</v>
      </c>
      <c r="L984" s="600" t="s">
        <v>1194</v>
      </c>
      <c r="M984" s="600" t="s">
        <v>7273</v>
      </c>
      <c r="N984" s="600" t="s">
        <v>79</v>
      </c>
      <c r="O984" s="600" t="s">
        <v>7274</v>
      </c>
      <c r="P984" s="600">
        <v>9</v>
      </c>
      <c r="Q984" s="600" t="s">
        <v>1182</v>
      </c>
      <c r="R984" s="600" t="s">
        <v>6747</v>
      </c>
      <c r="S984" s="600" t="s">
        <v>7592</v>
      </c>
      <c r="T984" s="600" t="s">
        <v>7275</v>
      </c>
      <c r="U984" s="600" t="s">
        <v>7451</v>
      </c>
      <c r="V984" s="600" t="s">
        <v>8412</v>
      </c>
      <c r="W984" s="600" t="s">
        <v>4373</v>
      </c>
      <c r="X984" s="600">
        <v>-1</v>
      </c>
      <c r="Y984" s="600">
        <v>2</v>
      </c>
      <c r="Z984" s="600" t="s">
        <v>7347</v>
      </c>
      <c r="AA984" s="600" t="s">
        <v>7348</v>
      </c>
      <c r="AB984" s="600" t="s">
        <v>8415</v>
      </c>
      <c r="AC984" s="600">
        <v>1850</v>
      </c>
      <c r="AD984" s="600">
        <v>1880</v>
      </c>
      <c r="AE984" s="600">
        <v>1910</v>
      </c>
      <c r="AF984" s="600">
        <v>2100</v>
      </c>
      <c r="AG984" s="600">
        <v>2117.5</v>
      </c>
      <c r="AH984" s="600">
        <v>2135</v>
      </c>
      <c r="AI984" s="600">
        <v>2350</v>
      </c>
      <c r="AJ984" s="600">
        <v>2355</v>
      </c>
      <c r="AK984" s="600">
        <v>2360</v>
      </c>
      <c r="AL984" s="600">
        <v>250</v>
      </c>
      <c r="AM984" s="600">
        <v>232.5</v>
      </c>
      <c r="AN984" s="600">
        <v>215</v>
      </c>
      <c r="AO984" s="600">
        <v>3</v>
      </c>
      <c r="AP984" s="600">
        <v>3</v>
      </c>
      <c r="AQ984" s="600">
        <v>3</v>
      </c>
      <c r="AR984" s="600"/>
      <c r="AS984" s="600">
        <v>19.899999999999999</v>
      </c>
      <c r="AT984" s="600">
        <v>19.899999999999999</v>
      </c>
      <c r="AU984" s="600">
        <v>19.899999999999999</v>
      </c>
      <c r="AV984" s="600">
        <v>-16.3</v>
      </c>
      <c r="AW984" s="600">
        <v>-16.3</v>
      </c>
      <c r="AX984" s="600">
        <v>-16.3</v>
      </c>
      <c r="AY984" s="600">
        <v>-112.8</v>
      </c>
      <c r="AZ984" s="600"/>
      <c r="BA984" s="600"/>
      <c r="BB984" s="600"/>
      <c r="BC984" s="600" t="str">
        <f t="shared" si="39"/>
        <v>FAIL</v>
      </c>
      <c r="BD984" s="600" t="str">
        <f t="shared" si="40"/>
        <v>FAIL</v>
      </c>
      <c r="BE984" s="600" t="str">
        <f t="shared" si="41"/>
        <v>FAIL</v>
      </c>
      <c r="BF984" s="600" t="s">
        <v>21</v>
      </c>
    </row>
    <row r="985" spans="1:58" ht="17.350000000000001">
      <c r="A985" s="599"/>
      <c r="B985" s="599" t="s">
        <v>8416</v>
      </c>
      <c r="C985" s="599" t="s">
        <v>7272</v>
      </c>
      <c r="D985" s="599" t="s">
        <v>16</v>
      </c>
      <c r="E985" s="599" t="s">
        <v>1388</v>
      </c>
      <c r="F985" s="599" t="s">
        <v>4702</v>
      </c>
      <c r="G985" s="599" t="s">
        <v>39</v>
      </c>
      <c r="H985" s="599" t="s">
        <v>4168</v>
      </c>
      <c r="I985" s="599">
        <v>1.2</v>
      </c>
      <c r="J985" s="599">
        <v>3.7</v>
      </c>
      <c r="K985" s="599" t="s">
        <v>1194</v>
      </c>
      <c r="L985" s="599" t="s">
        <v>1194</v>
      </c>
      <c r="M985" s="599" t="s">
        <v>7273</v>
      </c>
      <c r="N985" s="599" t="s">
        <v>79</v>
      </c>
      <c r="O985" s="599" t="s">
        <v>7274</v>
      </c>
      <c r="P985" s="599">
        <v>9</v>
      </c>
      <c r="Q985" s="599" t="s">
        <v>1182</v>
      </c>
      <c r="R985" s="599" t="s">
        <v>6747</v>
      </c>
      <c r="S985" s="599" t="s">
        <v>7592</v>
      </c>
      <c r="T985" s="599" t="s">
        <v>7275</v>
      </c>
      <c r="U985" s="599" t="s">
        <v>7451</v>
      </c>
      <c r="V985" s="599" t="s">
        <v>8412</v>
      </c>
      <c r="W985" s="599" t="s">
        <v>4373</v>
      </c>
      <c r="X985" s="599">
        <v>1</v>
      </c>
      <c r="Y985" s="599">
        <v>2</v>
      </c>
      <c r="Z985" s="599" t="s">
        <v>7350</v>
      </c>
      <c r="AA985" s="599" t="s">
        <v>7351</v>
      </c>
      <c r="AB985" s="599" t="s">
        <v>8416</v>
      </c>
      <c r="AC985" s="599">
        <v>1910</v>
      </c>
      <c r="AD985" s="599">
        <v>1880</v>
      </c>
      <c r="AE985" s="599">
        <v>1850</v>
      </c>
      <c r="AF985" s="599">
        <v>220</v>
      </c>
      <c r="AG985" s="599">
        <v>237.5</v>
      </c>
      <c r="AH985" s="599">
        <v>255</v>
      </c>
      <c r="AI985" s="599">
        <v>2350</v>
      </c>
      <c r="AJ985" s="599">
        <v>2355</v>
      </c>
      <c r="AK985" s="599">
        <v>2360</v>
      </c>
      <c r="AL985" s="599">
        <v>2130</v>
      </c>
      <c r="AM985" s="599">
        <v>2112.5</v>
      </c>
      <c r="AN985" s="599">
        <v>2095</v>
      </c>
      <c r="AO985" s="599">
        <v>3</v>
      </c>
      <c r="AP985" s="599">
        <v>3</v>
      </c>
      <c r="AQ985" s="599">
        <v>3</v>
      </c>
      <c r="AR985" s="599"/>
      <c r="AS985" s="599">
        <v>19.899999999999999</v>
      </c>
      <c r="AT985" s="599">
        <v>19.899999999999999</v>
      </c>
      <c r="AU985" s="599">
        <v>19.899999999999999</v>
      </c>
      <c r="AV985" s="599">
        <v>-35.5</v>
      </c>
      <c r="AW985" s="599">
        <v>-35.5</v>
      </c>
      <c r="AX985" s="599">
        <v>-35.5</v>
      </c>
      <c r="AY985" s="599">
        <v>-112.8</v>
      </c>
      <c r="AZ985" s="599"/>
      <c r="BA985" s="599"/>
      <c r="BB985" s="599"/>
      <c r="BC985" s="599" t="str">
        <f t="shared" si="39"/>
        <v>FAIL</v>
      </c>
      <c r="BD985" s="599" t="str">
        <f t="shared" si="40"/>
        <v>FAIL</v>
      </c>
      <c r="BE985" s="599" t="str">
        <f t="shared" si="41"/>
        <v>FAIL</v>
      </c>
      <c r="BF985" s="599" t="s">
        <v>21</v>
      </c>
    </row>
    <row r="986" spans="1:58" ht="17.350000000000001">
      <c r="A986" s="600"/>
      <c r="B986" s="600" t="s">
        <v>8417</v>
      </c>
      <c r="C986" s="600" t="s">
        <v>7272</v>
      </c>
      <c r="D986" s="600" t="s">
        <v>16</v>
      </c>
      <c r="E986" s="599" t="s">
        <v>1388</v>
      </c>
      <c r="F986" s="600" t="s">
        <v>4702</v>
      </c>
      <c r="G986" s="600" t="s">
        <v>39</v>
      </c>
      <c r="H986" s="600" t="s">
        <v>4168</v>
      </c>
      <c r="I986" s="600">
        <v>1.2</v>
      </c>
      <c r="J986" s="600">
        <v>3.7</v>
      </c>
      <c r="K986" s="600" t="s">
        <v>1194</v>
      </c>
      <c r="L986" s="600" t="s">
        <v>1194</v>
      </c>
      <c r="M986" s="600" t="s">
        <v>7273</v>
      </c>
      <c r="N986" s="600" t="s">
        <v>79</v>
      </c>
      <c r="O986" s="600" t="s">
        <v>7274</v>
      </c>
      <c r="P986" s="600">
        <v>9</v>
      </c>
      <c r="Q986" s="600" t="s">
        <v>1182</v>
      </c>
      <c r="R986" s="600" t="s">
        <v>6747</v>
      </c>
      <c r="S986" s="600" t="s">
        <v>7592</v>
      </c>
      <c r="T986" s="600" t="s">
        <v>7275</v>
      </c>
      <c r="U986" s="600" t="s">
        <v>7451</v>
      </c>
      <c r="V986" s="600" t="s">
        <v>8412</v>
      </c>
      <c r="W986" s="600" t="s">
        <v>4373</v>
      </c>
      <c r="X986" s="600">
        <v>-2</v>
      </c>
      <c r="Y986" s="600">
        <v>1</v>
      </c>
      <c r="Z986" s="600" t="s">
        <v>7353</v>
      </c>
      <c r="AA986" s="600" t="s">
        <v>7354</v>
      </c>
      <c r="AB986" s="600" t="s">
        <v>8417</v>
      </c>
      <c r="AC986" s="600">
        <v>1850</v>
      </c>
      <c r="AD986" s="600">
        <v>1880</v>
      </c>
      <c r="AE986" s="600">
        <v>1910</v>
      </c>
      <c r="AF986" s="600">
        <v>6050</v>
      </c>
      <c r="AG986" s="600">
        <v>6115</v>
      </c>
      <c r="AH986" s="600">
        <v>6180</v>
      </c>
      <c r="AI986" s="600">
        <v>2350</v>
      </c>
      <c r="AJ986" s="600">
        <v>2355</v>
      </c>
      <c r="AK986" s="600">
        <v>2360</v>
      </c>
      <c r="AL986" s="600">
        <v>3690</v>
      </c>
      <c r="AM986" s="600">
        <v>3755</v>
      </c>
      <c r="AN986" s="600">
        <v>3820</v>
      </c>
      <c r="AO986" s="600">
        <v>3</v>
      </c>
      <c r="AP986" s="600">
        <v>3</v>
      </c>
      <c r="AQ986" s="600">
        <v>3</v>
      </c>
      <c r="AR986" s="600"/>
      <c r="AS986" s="600">
        <v>19.899999999999999</v>
      </c>
      <c r="AT986" s="600">
        <v>19.899999999999999</v>
      </c>
      <c r="AU986" s="600">
        <v>19.899999999999999</v>
      </c>
      <c r="AV986" s="600">
        <v>-36.4</v>
      </c>
      <c r="AW986" s="600">
        <v>-36.4</v>
      </c>
      <c r="AX986" s="600">
        <v>-36.4</v>
      </c>
      <c r="AY986" s="600">
        <v>-112.8</v>
      </c>
      <c r="AZ986" s="600"/>
      <c r="BA986" s="600"/>
      <c r="BB986" s="600"/>
      <c r="BC986" s="600" t="str">
        <f t="shared" ref="BC986:BC1054" si="42">IF(AZ986&lt;=AY986,"PASS","FAIL")</f>
        <v>FAIL</v>
      </c>
      <c r="BD986" s="600" t="str">
        <f t="shared" ref="BD986:BD1054" si="43">IF(BA986&lt;=AY986,"PASS","FAIL")</f>
        <v>FAIL</v>
      </c>
      <c r="BE986" s="600" t="str">
        <f t="shared" ref="BE986:BE1054" si="44">IF(BB986&lt;=AY986,"PASS","FAIL")</f>
        <v>FAIL</v>
      </c>
      <c r="BF986" s="600" t="s">
        <v>21</v>
      </c>
    </row>
    <row r="987" spans="1:58" ht="17.350000000000001">
      <c r="A987" s="599"/>
      <c r="B987" s="599" t="s">
        <v>8418</v>
      </c>
      <c r="C987" s="599" t="s">
        <v>7272</v>
      </c>
      <c r="D987" s="599" t="s">
        <v>16</v>
      </c>
      <c r="E987" s="599" t="s">
        <v>1388</v>
      </c>
      <c r="F987" s="599" t="s">
        <v>4702</v>
      </c>
      <c r="G987" s="599" t="s">
        <v>39</v>
      </c>
      <c r="H987" s="599" t="s">
        <v>4168</v>
      </c>
      <c r="I987" s="599">
        <v>1.2</v>
      </c>
      <c r="J987" s="599">
        <v>3.7</v>
      </c>
      <c r="K987" s="599" t="s">
        <v>1194</v>
      </c>
      <c r="L987" s="599" t="s">
        <v>1194</v>
      </c>
      <c r="M987" s="599" t="s">
        <v>7273</v>
      </c>
      <c r="N987" s="599" t="s">
        <v>79</v>
      </c>
      <c r="O987" s="599" t="s">
        <v>7274</v>
      </c>
      <c r="P987" s="599">
        <v>9</v>
      </c>
      <c r="Q987" s="599" t="s">
        <v>1182</v>
      </c>
      <c r="R987" s="599" t="s">
        <v>6747</v>
      </c>
      <c r="S987" s="599" t="s">
        <v>7592</v>
      </c>
      <c r="T987" s="599" t="s">
        <v>7275</v>
      </c>
      <c r="U987" s="599" t="s">
        <v>7451</v>
      </c>
      <c r="V987" s="599" t="s">
        <v>8412</v>
      </c>
      <c r="W987" s="599" t="s">
        <v>4373</v>
      </c>
      <c r="X987" s="599">
        <v>2</v>
      </c>
      <c r="Y987" s="599">
        <v>-1</v>
      </c>
      <c r="Z987" s="599" t="s">
        <v>7416</v>
      </c>
      <c r="AA987" s="599" t="s">
        <v>7417</v>
      </c>
      <c r="AB987" s="599" t="s">
        <v>8418</v>
      </c>
      <c r="AC987" s="599">
        <v>1850</v>
      </c>
      <c r="AD987" s="599">
        <v>1880</v>
      </c>
      <c r="AE987" s="599">
        <v>1910</v>
      </c>
      <c r="AF987" s="599">
        <v>1340</v>
      </c>
      <c r="AG987" s="599">
        <v>1405</v>
      </c>
      <c r="AH987" s="599">
        <v>1470</v>
      </c>
      <c r="AI987" s="599">
        <v>2360</v>
      </c>
      <c r="AJ987" s="599">
        <v>2355</v>
      </c>
      <c r="AK987" s="599">
        <v>2350</v>
      </c>
      <c r="AL987" s="599">
        <v>1010</v>
      </c>
      <c r="AM987" s="599">
        <v>945</v>
      </c>
      <c r="AN987" s="599">
        <v>880</v>
      </c>
      <c r="AO987" s="599">
        <v>3</v>
      </c>
      <c r="AP987" s="599">
        <v>3</v>
      </c>
      <c r="AQ987" s="599">
        <v>3</v>
      </c>
      <c r="AR987" s="599"/>
      <c r="AS987" s="599">
        <v>19.899999999999999</v>
      </c>
      <c r="AT987" s="599">
        <v>19.899999999999999</v>
      </c>
      <c r="AU987" s="599">
        <v>19.899999999999999</v>
      </c>
      <c r="AV987" s="599">
        <v>-15.8</v>
      </c>
      <c r="AW987" s="599">
        <v>-15.8</v>
      </c>
      <c r="AX987" s="599">
        <v>-16.3</v>
      </c>
      <c r="AY987" s="599">
        <v>-112.8</v>
      </c>
      <c r="AZ987" s="599"/>
      <c r="BA987" s="599"/>
      <c r="BB987" s="599"/>
      <c r="BC987" s="599" t="str">
        <f t="shared" si="42"/>
        <v>FAIL</v>
      </c>
      <c r="BD987" s="599" t="str">
        <f t="shared" si="43"/>
        <v>FAIL</v>
      </c>
      <c r="BE987" s="599" t="str">
        <f t="shared" si="44"/>
        <v>FAIL</v>
      </c>
      <c r="BF987" s="599" t="s">
        <v>21</v>
      </c>
    </row>
    <row r="988" spans="1:58" ht="17.350000000000001">
      <c r="A988" s="600"/>
      <c r="B988" s="600" t="s">
        <v>8390</v>
      </c>
      <c r="C988" s="600" t="s">
        <v>7272</v>
      </c>
      <c r="D988" s="600" t="s">
        <v>16</v>
      </c>
      <c r="E988" s="599" t="s">
        <v>1388</v>
      </c>
      <c r="F988" s="600" t="s">
        <v>4702</v>
      </c>
      <c r="G988" s="600" t="s">
        <v>39</v>
      </c>
      <c r="H988" s="600" t="s">
        <v>4168</v>
      </c>
      <c r="I988" s="600">
        <v>1.2</v>
      </c>
      <c r="J988" s="600">
        <v>3.7</v>
      </c>
      <c r="K988" s="600" t="s">
        <v>1194</v>
      </c>
      <c r="L988" s="600" t="s">
        <v>1194</v>
      </c>
      <c r="M988" s="600" t="s">
        <v>7273</v>
      </c>
      <c r="N988" s="600" t="s">
        <v>79</v>
      </c>
      <c r="O988" s="600" t="s">
        <v>7274</v>
      </c>
      <c r="P988" s="600">
        <v>9</v>
      </c>
      <c r="Q988" s="600" t="s">
        <v>1182</v>
      </c>
      <c r="R988" s="600" t="s">
        <v>6747</v>
      </c>
      <c r="S988" s="600" t="s">
        <v>7688</v>
      </c>
      <c r="T988" s="600"/>
      <c r="U988" s="600" t="s">
        <v>7451</v>
      </c>
      <c r="V988" s="600" t="s">
        <v>8419</v>
      </c>
      <c r="W988" s="600" t="s">
        <v>7299</v>
      </c>
      <c r="X988" s="600">
        <v>2</v>
      </c>
      <c r="Y988" s="600"/>
      <c r="Z988" s="600" t="s">
        <v>7339</v>
      </c>
      <c r="AA988" s="600"/>
      <c r="AB988" s="600" t="s">
        <v>8390</v>
      </c>
      <c r="AC988" s="600">
        <v>1710</v>
      </c>
      <c r="AD988" s="600">
        <v>1732.5</v>
      </c>
      <c r="AE988" s="600">
        <v>1755</v>
      </c>
      <c r="AF988" s="600"/>
      <c r="AG988" s="600"/>
      <c r="AH988" s="600"/>
      <c r="AI988" s="600">
        <v>2350</v>
      </c>
      <c r="AJ988" s="600">
        <v>2355</v>
      </c>
      <c r="AK988" s="600">
        <v>2360</v>
      </c>
      <c r="AL988" s="600"/>
      <c r="AM988" s="600"/>
      <c r="AN988" s="600"/>
      <c r="AO988" s="600"/>
      <c r="AP988" s="600"/>
      <c r="AQ988" s="600"/>
      <c r="AR988" s="600"/>
      <c r="AS988" s="600">
        <v>23.9</v>
      </c>
      <c r="AT988" s="600">
        <v>23.9</v>
      </c>
      <c r="AU988" s="600">
        <v>23.9</v>
      </c>
      <c r="AV988" s="600"/>
      <c r="AW988" s="600"/>
      <c r="AX988" s="600"/>
      <c r="AY988" s="600">
        <v>-112.8</v>
      </c>
      <c r="AZ988" s="600"/>
      <c r="BA988" s="600"/>
      <c r="BB988" s="600"/>
      <c r="BC988" s="600" t="str">
        <f t="shared" si="42"/>
        <v>FAIL</v>
      </c>
      <c r="BD988" s="600" t="str">
        <f t="shared" si="43"/>
        <v>FAIL</v>
      </c>
      <c r="BE988" s="600" t="str">
        <f t="shared" si="44"/>
        <v>FAIL</v>
      </c>
      <c r="BF988" s="600" t="s">
        <v>21</v>
      </c>
    </row>
    <row r="989" spans="1:58" ht="17.350000000000001">
      <c r="A989" s="599"/>
      <c r="B989" s="599" t="s">
        <v>8420</v>
      </c>
      <c r="C989" s="599" t="s">
        <v>7272</v>
      </c>
      <c r="D989" s="599" t="s">
        <v>16</v>
      </c>
      <c r="E989" s="599" t="s">
        <v>1388</v>
      </c>
      <c r="F989" s="599" t="s">
        <v>4702</v>
      </c>
      <c r="G989" s="599" t="s">
        <v>39</v>
      </c>
      <c r="H989" s="599" t="s">
        <v>4168</v>
      </c>
      <c r="I989" s="599">
        <v>1.2</v>
      </c>
      <c r="J989" s="599">
        <v>3.7</v>
      </c>
      <c r="K989" s="599" t="s">
        <v>1194</v>
      </c>
      <c r="L989" s="599" t="s">
        <v>1194</v>
      </c>
      <c r="M989" s="599" t="s">
        <v>7273</v>
      </c>
      <c r="N989" s="599" t="s">
        <v>79</v>
      </c>
      <c r="O989" s="599" t="s">
        <v>7274</v>
      </c>
      <c r="P989" s="599">
        <v>9</v>
      </c>
      <c r="Q989" s="599" t="s">
        <v>1182</v>
      </c>
      <c r="R989" s="599" t="s">
        <v>6747</v>
      </c>
      <c r="S989" s="599" t="s">
        <v>7688</v>
      </c>
      <c r="T989" s="599" t="s">
        <v>7275</v>
      </c>
      <c r="U989" s="599" t="s">
        <v>7451</v>
      </c>
      <c r="V989" s="599" t="s">
        <v>8419</v>
      </c>
      <c r="W989" s="599" t="s">
        <v>7299</v>
      </c>
      <c r="X989" s="599">
        <v>-1</v>
      </c>
      <c r="Y989" s="599">
        <v>1</v>
      </c>
      <c r="Z989" s="599" t="s">
        <v>7341</v>
      </c>
      <c r="AA989" s="599" t="s">
        <v>7342</v>
      </c>
      <c r="AB989" s="599" t="s">
        <v>8420</v>
      </c>
      <c r="AC989" s="599">
        <v>1710</v>
      </c>
      <c r="AD989" s="599">
        <v>1732.5</v>
      </c>
      <c r="AE989" s="599">
        <v>1755</v>
      </c>
      <c r="AF989" s="599">
        <v>4060</v>
      </c>
      <c r="AG989" s="599">
        <v>4087.5</v>
      </c>
      <c r="AH989" s="599">
        <v>4115</v>
      </c>
      <c r="AI989" s="599">
        <v>2350</v>
      </c>
      <c r="AJ989" s="599">
        <v>2355</v>
      </c>
      <c r="AK989" s="599">
        <v>2360</v>
      </c>
      <c r="AL989" s="599">
        <v>1700</v>
      </c>
      <c r="AM989" s="599">
        <v>1727.5</v>
      </c>
      <c r="AN989" s="599">
        <v>1755</v>
      </c>
      <c r="AO989" s="599">
        <v>3</v>
      </c>
      <c r="AP989" s="599">
        <v>3</v>
      </c>
      <c r="AQ989" s="599">
        <v>3</v>
      </c>
      <c r="AR989" s="599"/>
      <c r="AS989" s="599">
        <v>19.899999999999999</v>
      </c>
      <c r="AT989" s="599">
        <v>19.899999999999999</v>
      </c>
      <c r="AU989" s="599">
        <v>19.899999999999999</v>
      </c>
      <c r="AV989" s="599">
        <v>-21.2</v>
      </c>
      <c r="AW989" s="599">
        <v>-21.2</v>
      </c>
      <c r="AX989" s="599">
        <v>-21.2</v>
      </c>
      <c r="AY989" s="599">
        <v>-112.8</v>
      </c>
      <c r="AZ989" s="599"/>
      <c r="BA989" s="599"/>
      <c r="BB989" s="599"/>
      <c r="BC989" s="599" t="str">
        <f t="shared" si="42"/>
        <v>FAIL</v>
      </c>
      <c r="BD989" s="599" t="str">
        <f t="shared" si="43"/>
        <v>FAIL</v>
      </c>
      <c r="BE989" s="599" t="str">
        <f t="shared" si="44"/>
        <v>FAIL</v>
      </c>
      <c r="BF989" s="599" t="s">
        <v>21</v>
      </c>
    </row>
    <row r="990" spans="1:58" ht="17.350000000000001">
      <c r="A990" s="600"/>
      <c r="B990" s="600" t="s">
        <v>8421</v>
      </c>
      <c r="C990" s="600" t="s">
        <v>7272</v>
      </c>
      <c r="D990" s="600" t="s">
        <v>16</v>
      </c>
      <c r="E990" s="599" t="s">
        <v>1388</v>
      </c>
      <c r="F990" s="600" t="s">
        <v>4702</v>
      </c>
      <c r="G990" s="600" t="s">
        <v>39</v>
      </c>
      <c r="H990" s="600" t="s">
        <v>4168</v>
      </c>
      <c r="I990" s="600">
        <v>1.2</v>
      </c>
      <c r="J990" s="600">
        <v>3.7</v>
      </c>
      <c r="K990" s="600" t="s">
        <v>1194</v>
      </c>
      <c r="L990" s="600" t="s">
        <v>1194</v>
      </c>
      <c r="M990" s="600" t="s">
        <v>7273</v>
      </c>
      <c r="N990" s="600" t="s">
        <v>79</v>
      </c>
      <c r="O990" s="600" t="s">
        <v>7274</v>
      </c>
      <c r="P990" s="600">
        <v>9</v>
      </c>
      <c r="Q990" s="600" t="s">
        <v>1182</v>
      </c>
      <c r="R990" s="600" t="s">
        <v>6747</v>
      </c>
      <c r="S990" s="600" t="s">
        <v>7688</v>
      </c>
      <c r="T990" s="600" t="s">
        <v>7275</v>
      </c>
      <c r="U990" s="600" t="s">
        <v>7451</v>
      </c>
      <c r="V990" s="600" t="s">
        <v>8419</v>
      </c>
      <c r="W990" s="600" t="s">
        <v>7299</v>
      </c>
      <c r="X990" s="600">
        <v>1</v>
      </c>
      <c r="Y990" s="600">
        <v>1</v>
      </c>
      <c r="Z990" s="600" t="s">
        <v>7344</v>
      </c>
      <c r="AA990" s="600" t="s">
        <v>7345</v>
      </c>
      <c r="AB990" s="600" t="s">
        <v>8421</v>
      </c>
      <c r="AC990" s="600">
        <v>1755</v>
      </c>
      <c r="AD990" s="600">
        <v>1732.5</v>
      </c>
      <c r="AE990" s="600">
        <v>1710</v>
      </c>
      <c r="AF990" s="600">
        <v>595</v>
      </c>
      <c r="AG990" s="600">
        <v>622.5</v>
      </c>
      <c r="AH990" s="600">
        <v>650</v>
      </c>
      <c r="AI990" s="600">
        <v>2350</v>
      </c>
      <c r="AJ990" s="600">
        <v>2355</v>
      </c>
      <c r="AK990" s="600">
        <v>2360</v>
      </c>
      <c r="AL990" s="600">
        <v>1755</v>
      </c>
      <c r="AM990" s="600">
        <v>1727.5</v>
      </c>
      <c r="AN990" s="600">
        <v>1700</v>
      </c>
      <c r="AO990" s="600">
        <v>3</v>
      </c>
      <c r="AP990" s="600">
        <v>3</v>
      </c>
      <c r="AQ990" s="600">
        <v>3</v>
      </c>
      <c r="AR990" s="600"/>
      <c r="AS990" s="600">
        <v>19.899999999999999</v>
      </c>
      <c r="AT990" s="600">
        <v>19.899999999999999</v>
      </c>
      <c r="AU990" s="600">
        <v>19.899999999999999</v>
      </c>
      <c r="AV990" s="600">
        <v>-35.5</v>
      </c>
      <c r="AW990" s="600">
        <v>-45.5</v>
      </c>
      <c r="AX990" s="600">
        <v>-45.5</v>
      </c>
      <c r="AY990" s="600">
        <v>-112.8</v>
      </c>
      <c r="AZ990" s="600"/>
      <c r="BA990" s="600"/>
      <c r="BB990" s="600"/>
      <c r="BC990" s="600" t="str">
        <f t="shared" si="42"/>
        <v>FAIL</v>
      </c>
      <c r="BD990" s="600" t="str">
        <f t="shared" si="43"/>
        <v>FAIL</v>
      </c>
      <c r="BE990" s="600" t="str">
        <f t="shared" si="44"/>
        <v>FAIL</v>
      </c>
      <c r="BF990" s="600" t="s">
        <v>21</v>
      </c>
    </row>
    <row r="991" spans="1:58" ht="17.350000000000001">
      <c r="A991" s="599"/>
      <c r="B991" s="599" t="s">
        <v>8422</v>
      </c>
      <c r="C991" s="599" t="s">
        <v>7272</v>
      </c>
      <c r="D991" s="599" t="s">
        <v>16</v>
      </c>
      <c r="E991" s="599" t="s">
        <v>1388</v>
      </c>
      <c r="F991" s="599" t="s">
        <v>4702</v>
      </c>
      <c r="G991" s="599" t="s">
        <v>39</v>
      </c>
      <c r="H991" s="599" t="s">
        <v>4168</v>
      </c>
      <c r="I991" s="599">
        <v>1.2</v>
      </c>
      <c r="J991" s="599">
        <v>3.7</v>
      </c>
      <c r="K991" s="599" t="s">
        <v>1194</v>
      </c>
      <c r="L991" s="599" t="s">
        <v>1194</v>
      </c>
      <c r="M991" s="599" t="s">
        <v>7273</v>
      </c>
      <c r="N991" s="599" t="s">
        <v>79</v>
      </c>
      <c r="O991" s="599" t="s">
        <v>7274</v>
      </c>
      <c r="P991" s="599">
        <v>9</v>
      </c>
      <c r="Q991" s="599" t="s">
        <v>1182</v>
      </c>
      <c r="R991" s="599" t="s">
        <v>6747</v>
      </c>
      <c r="S991" s="599" t="s">
        <v>7688</v>
      </c>
      <c r="T991" s="599" t="s">
        <v>7275</v>
      </c>
      <c r="U991" s="599" t="s">
        <v>7451</v>
      </c>
      <c r="V991" s="599" t="s">
        <v>8419</v>
      </c>
      <c r="W991" s="599" t="s">
        <v>4373</v>
      </c>
      <c r="X991" s="599">
        <v>-1</v>
      </c>
      <c r="Y991" s="599">
        <v>2</v>
      </c>
      <c r="Z991" s="599" t="s">
        <v>7347</v>
      </c>
      <c r="AA991" s="599" t="s">
        <v>7348</v>
      </c>
      <c r="AB991" s="599" t="s">
        <v>8422</v>
      </c>
      <c r="AC991" s="599">
        <v>1710</v>
      </c>
      <c r="AD991" s="599">
        <v>1732.5</v>
      </c>
      <c r="AE991" s="599">
        <v>1755</v>
      </c>
      <c r="AF991" s="599">
        <v>2030</v>
      </c>
      <c r="AG991" s="599">
        <v>2043.75</v>
      </c>
      <c r="AH991" s="599">
        <v>2057.5</v>
      </c>
      <c r="AI991" s="599">
        <v>2350</v>
      </c>
      <c r="AJ991" s="599">
        <v>2355</v>
      </c>
      <c r="AK991" s="599">
        <v>2360</v>
      </c>
      <c r="AL991" s="599">
        <v>320</v>
      </c>
      <c r="AM991" s="599">
        <v>306.25</v>
      </c>
      <c r="AN991" s="599">
        <v>292.5</v>
      </c>
      <c r="AO991" s="599">
        <v>3</v>
      </c>
      <c r="AP991" s="599">
        <v>3</v>
      </c>
      <c r="AQ991" s="599">
        <v>3</v>
      </c>
      <c r="AR991" s="599"/>
      <c r="AS991" s="599">
        <v>19.899999999999999</v>
      </c>
      <c r="AT991" s="599">
        <v>19.899999999999999</v>
      </c>
      <c r="AU991" s="599">
        <v>19.899999999999999</v>
      </c>
      <c r="AV991" s="599">
        <v>-16.3</v>
      </c>
      <c r="AW991" s="599">
        <v>-16.3</v>
      </c>
      <c r="AX991" s="599">
        <v>-16.3</v>
      </c>
      <c r="AY991" s="599">
        <v>-112.8</v>
      </c>
      <c r="AZ991" s="599"/>
      <c r="BA991" s="599"/>
      <c r="BB991" s="599"/>
      <c r="BC991" s="599" t="str">
        <f t="shared" si="42"/>
        <v>FAIL</v>
      </c>
      <c r="BD991" s="599" t="str">
        <f t="shared" si="43"/>
        <v>FAIL</v>
      </c>
      <c r="BE991" s="599" t="str">
        <f t="shared" si="44"/>
        <v>FAIL</v>
      </c>
      <c r="BF991" s="599" t="s">
        <v>21</v>
      </c>
    </row>
    <row r="992" spans="1:58" ht="17.350000000000001">
      <c r="A992" s="600"/>
      <c r="B992" s="600" t="s">
        <v>8423</v>
      </c>
      <c r="C992" s="600" t="s">
        <v>7272</v>
      </c>
      <c r="D992" s="600" t="s">
        <v>16</v>
      </c>
      <c r="E992" s="599" t="s">
        <v>1388</v>
      </c>
      <c r="F992" s="600" t="s">
        <v>4702</v>
      </c>
      <c r="G992" s="600" t="s">
        <v>39</v>
      </c>
      <c r="H992" s="600" t="s">
        <v>4168</v>
      </c>
      <c r="I992" s="600">
        <v>1.2</v>
      </c>
      <c r="J992" s="600">
        <v>3.7</v>
      </c>
      <c r="K992" s="600" t="s">
        <v>1194</v>
      </c>
      <c r="L992" s="600" t="s">
        <v>1194</v>
      </c>
      <c r="M992" s="600" t="s">
        <v>7273</v>
      </c>
      <c r="N992" s="600" t="s">
        <v>79</v>
      </c>
      <c r="O992" s="600" t="s">
        <v>7274</v>
      </c>
      <c r="P992" s="600">
        <v>9</v>
      </c>
      <c r="Q992" s="600" t="s">
        <v>1182</v>
      </c>
      <c r="R992" s="600" t="s">
        <v>6747</v>
      </c>
      <c r="S992" s="600" t="s">
        <v>7688</v>
      </c>
      <c r="T992" s="600" t="s">
        <v>7275</v>
      </c>
      <c r="U992" s="600" t="s">
        <v>7451</v>
      </c>
      <c r="V992" s="600" t="s">
        <v>8419</v>
      </c>
      <c r="W992" s="600" t="s">
        <v>4373</v>
      </c>
      <c r="X992" s="600">
        <v>1</v>
      </c>
      <c r="Y992" s="600">
        <v>2</v>
      </c>
      <c r="Z992" s="600" t="s">
        <v>7350</v>
      </c>
      <c r="AA992" s="600" t="s">
        <v>7351</v>
      </c>
      <c r="AB992" s="600" t="s">
        <v>8423</v>
      </c>
      <c r="AC992" s="600">
        <v>1755</v>
      </c>
      <c r="AD992" s="600">
        <v>1732.5</v>
      </c>
      <c r="AE992" s="600">
        <v>1710</v>
      </c>
      <c r="AF992" s="600">
        <v>297.5</v>
      </c>
      <c r="AG992" s="600">
        <v>311.25</v>
      </c>
      <c r="AH992" s="600">
        <v>325</v>
      </c>
      <c r="AI992" s="600">
        <v>2350</v>
      </c>
      <c r="AJ992" s="600">
        <v>2355</v>
      </c>
      <c r="AK992" s="600">
        <v>2360</v>
      </c>
      <c r="AL992" s="600">
        <v>2052.5</v>
      </c>
      <c r="AM992" s="600">
        <v>2038.75</v>
      </c>
      <c r="AN992" s="600">
        <v>2025</v>
      </c>
      <c r="AO992" s="600">
        <v>3</v>
      </c>
      <c r="AP992" s="600">
        <v>3</v>
      </c>
      <c r="AQ992" s="600">
        <v>3</v>
      </c>
      <c r="AR992" s="600"/>
      <c r="AS992" s="600">
        <v>19.899999999999999</v>
      </c>
      <c r="AT992" s="600">
        <v>19.899999999999999</v>
      </c>
      <c r="AU992" s="600">
        <v>19.899999999999999</v>
      </c>
      <c r="AV992" s="600">
        <v>-35.5</v>
      </c>
      <c r="AW992" s="600">
        <v>-35.5</v>
      </c>
      <c r="AX992" s="600">
        <v>-35.5</v>
      </c>
      <c r="AY992" s="600">
        <v>-112.8</v>
      </c>
      <c r="AZ992" s="600"/>
      <c r="BA992" s="600"/>
      <c r="BB992" s="600"/>
      <c r="BC992" s="600" t="str">
        <f t="shared" si="42"/>
        <v>FAIL</v>
      </c>
      <c r="BD992" s="600" t="str">
        <f t="shared" si="43"/>
        <v>FAIL</v>
      </c>
      <c r="BE992" s="600" t="str">
        <f t="shared" si="44"/>
        <v>FAIL</v>
      </c>
      <c r="BF992" s="600" t="s">
        <v>21</v>
      </c>
    </row>
    <row r="993" spans="1:59" ht="17.350000000000001">
      <c r="A993" s="599"/>
      <c r="B993" s="599" t="s">
        <v>8424</v>
      </c>
      <c r="C993" s="599" t="s">
        <v>7272</v>
      </c>
      <c r="D993" s="599" t="s">
        <v>16</v>
      </c>
      <c r="E993" s="599" t="s">
        <v>1388</v>
      </c>
      <c r="F993" s="599" t="s">
        <v>4702</v>
      </c>
      <c r="G993" s="599" t="s">
        <v>39</v>
      </c>
      <c r="H993" s="599" t="s">
        <v>4168</v>
      </c>
      <c r="I993" s="599">
        <v>1.2</v>
      </c>
      <c r="J993" s="599">
        <v>3.7</v>
      </c>
      <c r="K993" s="599" t="s">
        <v>1194</v>
      </c>
      <c r="L993" s="599" t="s">
        <v>1194</v>
      </c>
      <c r="M993" s="599" t="s">
        <v>7273</v>
      </c>
      <c r="N993" s="599" t="s">
        <v>79</v>
      </c>
      <c r="O993" s="599" t="s">
        <v>7274</v>
      </c>
      <c r="P993" s="599">
        <v>9</v>
      </c>
      <c r="Q993" s="599" t="s">
        <v>1182</v>
      </c>
      <c r="R993" s="599" t="s">
        <v>6747</v>
      </c>
      <c r="S993" s="599" t="s">
        <v>7688</v>
      </c>
      <c r="T993" s="599" t="s">
        <v>7275</v>
      </c>
      <c r="U993" s="599" t="s">
        <v>7451</v>
      </c>
      <c r="V993" s="599" t="s">
        <v>8419</v>
      </c>
      <c r="W993" s="599" t="s">
        <v>4373</v>
      </c>
      <c r="X993" s="599">
        <v>-2</v>
      </c>
      <c r="Y993" s="599">
        <v>1</v>
      </c>
      <c r="Z993" s="599" t="s">
        <v>7353</v>
      </c>
      <c r="AA993" s="599" t="s">
        <v>7354</v>
      </c>
      <c r="AB993" s="599" t="s">
        <v>8424</v>
      </c>
      <c r="AC993" s="599">
        <v>1710</v>
      </c>
      <c r="AD993" s="599">
        <v>1732.5</v>
      </c>
      <c r="AE993" s="599">
        <v>1755</v>
      </c>
      <c r="AF993" s="599">
        <v>5770</v>
      </c>
      <c r="AG993" s="599">
        <v>5820</v>
      </c>
      <c r="AH993" s="599">
        <v>5870</v>
      </c>
      <c r="AI993" s="599">
        <v>2350</v>
      </c>
      <c r="AJ993" s="599">
        <v>2355</v>
      </c>
      <c r="AK993" s="599">
        <v>2360</v>
      </c>
      <c r="AL993" s="599">
        <v>3410</v>
      </c>
      <c r="AM993" s="599">
        <v>3460</v>
      </c>
      <c r="AN993" s="599">
        <v>3510</v>
      </c>
      <c r="AO993" s="599">
        <v>3</v>
      </c>
      <c r="AP993" s="599">
        <v>3</v>
      </c>
      <c r="AQ993" s="599">
        <v>3</v>
      </c>
      <c r="AR993" s="599"/>
      <c r="AS993" s="599">
        <v>19.899999999999999</v>
      </c>
      <c r="AT993" s="599">
        <v>19.899999999999999</v>
      </c>
      <c r="AU993" s="599">
        <v>19.899999999999999</v>
      </c>
      <c r="AV993" s="599">
        <v>-46.4</v>
      </c>
      <c r="AW993" s="599">
        <v>-46.4</v>
      </c>
      <c r="AX993" s="599">
        <v>-46.4</v>
      </c>
      <c r="AY993" s="599">
        <v>-112.8</v>
      </c>
      <c r="AZ993" s="599"/>
      <c r="BA993" s="599"/>
      <c r="BB993" s="599"/>
      <c r="BC993" s="599" t="str">
        <f t="shared" si="42"/>
        <v>FAIL</v>
      </c>
      <c r="BD993" s="599" t="str">
        <f t="shared" si="43"/>
        <v>FAIL</v>
      </c>
      <c r="BE993" s="599" t="str">
        <f t="shared" si="44"/>
        <v>FAIL</v>
      </c>
      <c r="BF993" s="599" t="s">
        <v>21</v>
      </c>
    </row>
    <row r="994" spans="1:59" ht="17.350000000000001">
      <c r="A994" s="600"/>
      <c r="B994" s="600" t="s">
        <v>8425</v>
      </c>
      <c r="C994" s="600" t="s">
        <v>7272</v>
      </c>
      <c r="D994" s="600" t="s">
        <v>16</v>
      </c>
      <c r="E994" s="599" t="s">
        <v>1388</v>
      </c>
      <c r="F994" s="600" t="s">
        <v>4702</v>
      </c>
      <c r="G994" s="600" t="s">
        <v>39</v>
      </c>
      <c r="H994" s="600" t="s">
        <v>4168</v>
      </c>
      <c r="I994" s="600">
        <v>1.2</v>
      </c>
      <c r="J994" s="600">
        <v>3.7</v>
      </c>
      <c r="K994" s="600" t="s">
        <v>1194</v>
      </c>
      <c r="L994" s="600" t="s">
        <v>1194</v>
      </c>
      <c r="M994" s="600" t="s">
        <v>7273</v>
      </c>
      <c r="N994" s="600" t="s">
        <v>79</v>
      </c>
      <c r="O994" s="600" t="s">
        <v>7274</v>
      </c>
      <c r="P994" s="600">
        <v>9</v>
      </c>
      <c r="Q994" s="600" t="s">
        <v>1182</v>
      </c>
      <c r="R994" s="600" t="s">
        <v>6747</v>
      </c>
      <c r="S994" s="600" t="s">
        <v>7688</v>
      </c>
      <c r="T994" s="600" t="s">
        <v>7283</v>
      </c>
      <c r="U994" s="600" t="s">
        <v>7451</v>
      </c>
      <c r="V994" s="600" t="s">
        <v>8419</v>
      </c>
      <c r="W994" s="600" t="s">
        <v>4373</v>
      </c>
      <c r="X994" s="600">
        <v>-2</v>
      </c>
      <c r="Y994" s="600">
        <v>1</v>
      </c>
      <c r="Z994" s="600" t="s">
        <v>7448</v>
      </c>
      <c r="AA994" s="600" t="s">
        <v>7449</v>
      </c>
      <c r="AB994" s="600" t="s">
        <v>8425</v>
      </c>
      <c r="AC994" s="600">
        <v>1710</v>
      </c>
      <c r="AD994" s="600">
        <v>1725</v>
      </c>
      <c r="AE994" s="600">
        <v>1710</v>
      </c>
      <c r="AF994" s="600">
        <v>5770</v>
      </c>
      <c r="AG994" s="600">
        <v>5805</v>
      </c>
      <c r="AH994" s="600">
        <v>5780</v>
      </c>
      <c r="AI994" s="600">
        <v>2350</v>
      </c>
      <c r="AJ994" s="600">
        <v>2355</v>
      </c>
      <c r="AK994" s="600">
        <v>2360</v>
      </c>
      <c r="AL994" s="600">
        <v>3410</v>
      </c>
      <c r="AM994" s="600">
        <v>3445</v>
      </c>
      <c r="AN994" s="600">
        <v>3420</v>
      </c>
      <c r="AO994" s="600"/>
      <c r="AP994" s="600"/>
      <c r="AQ994" s="600"/>
      <c r="AR994" s="600"/>
      <c r="AS994" s="600">
        <v>23.9</v>
      </c>
      <c r="AT994" s="600">
        <v>23.9</v>
      </c>
      <c r="AU994" s="600">
        <v>23.9</v>
      </c>
      <c r="AV994" s="600">
        <v>-21.4</v>
      </c>
      <c r="AW994" s="600">
        <v>-21.4</v>
      </c>
      <c r="AX994" s="600">
        <v>-21.4</v>
      </c>
      <c r="AY994" s="600">
        <v>-112.8</v>
      </c>
      <c r="AZ994" s="600"/>
      <c r="BA994" s="600"/>
      <c r="BB994" s="600"/>
      <c r="BC994" s="600" t="str">
        <f t="shared" si="42"/>
        <v>FAIL</v>
      </c>
      <c r="BD994" s="600" t="str">
        <f t="shared" si="43"/>
        <v>FAIL</v>
      </c>
      <c r="BE994" s="600" t="str">
        <f t="shared" si="44"/>
        <v>FAIL</v>
      </c>
      <c r="BF994" s="600" t="s">
        <v>21</v>
      </c>
    </row>
    <row r="995" spans="1:59" ht="17.350000000000001">
      <c r="A995" s="599"/>
      <c r="B995" s="599" t="s">
        <v>8426</v>
      </c>
      <c r="C995" s="599" t="s">
        <v>7272</v>
      </c>
      <c r="D995" s="599" t="s">
        <v>16</v>
      </c>
      <c r="E995" s="599" t="s">
        <v>1388</v>
      </c>
      <c r="F995" s="599" t="s">
        <v>4702</v>
      </c>
      <c r="G995" s="599" t="s">
        <v>39</v>
      </c>
      <c r="H995" s="599" t="s">
        <v>4168</v>
      </c>
      <c r="I995" s="599">
        <v>1.2</v>
      </c>
      <c r="J995" s="599">
        <v>3.7</v>
      </c>
      <c r="K995" s="599" t="s">
        <v>1194</v>
      </c>
      <c r="L995" s="599" t="s">
        <v>1194</v>
      </c>
      <c r="M995" s="599" t="s">
        <v>7273</v>
      </c>
      <c r="N995" s="599" t="s">
        <v>79</v>
      </c>
      <c r="O995" s="599" t="s">
        <v>7274</v>
      </c>
      <c r="P995" s="599">
        <v>9</v>
      </c>
      <c r="Q995" s="599" t="s">
        <v>1182</v>
      </c>
      <c r="R995" s="599" t="s">
        <v>6747</v>
      </c>
      <c r="S995" s="599" t="s">
        <v>7688</v>
      </c>
      <c r="T995" s="599" t="s">
        <v>7275</v>
      </c>
      <c r="U995" s="599" t="s">
        <v>7451</v>
      </c>
      <c r="V995" s="599" t="s">
        <v>8419</v>
      </c>
      <c r="W995" s="599" t="s">
        <v>4373</v>
      </c>
      <c r="X995" s="599">
        <v>2</v>
      </c>
      <c r="Y995" s="599">
        <v>-1</v>
      </c>
      <c r="Z995" s="599" t="s">
        <v>7416</v>
      </c>
      <c r="AA995" s="599" t="s">
        <v>7417</v>
      </c>
      <c r="AB995" s="599" t="s">
        <v>8426</v>
      </c>
      <c r="AC995" s="599">
        <v>1710</v>
      </c>
      <c r="AD995" s="599">
        <v>1732.5</v>
      </c>
      <c r="AE995" s="599">
        <v>1755</v>
      </c>
      <c r="AF995" s="599">
        <v>1060</v>
      </c>
      <c r="AG995" s="599">
        <v>1110</v>
      </c>
      <c r="AH995" s="599">
        <v>1160</v>
      </c>
      <c r="AI995" s="599">
        <v>2360</v>
      </c>
      <c r="AJ995" s="599">
        <v>2355</v>
      </c>
      <c r="AK995" s="599">
        <v>2350</v>
      </c>
      <c r="AL995" s="599">
        <v>1290</v>
      </c>
      <c r="AM995" s="599">
        <v>1240</v>
      </c>
      <c r="AN995" s="599">
        <v>1190</v>
      </c>
      <c r="AO995" s="599">
        <v>3</v>
      </c>
      <c r="AP995" s="599">
        <v>3</v>
      </c>
      <c r="AQ995" s="599">
        <v>3</v>
      </c>
      <c r="AR995" s="599"/>
      <c r="AS995" s="599">
        <v>19.899999999999999</v>
      </c>
      <c r="AT995" s="599">
        <v>19.899999999999999</v>
      </c>
      <c r="AU995" s="599">
        <v>19.899999999999999</v>
      </c>
      <c r="AV995" s="599">
        <v>-15.8</v>
      </c>
      <c r="AW995" s="599">
        <v>-15.8</v>
      </c>
      <c r="AX995" s="599">
        <v>-15.8</v>
      </c>
      <c r="AY995" s="599">
        <v>-112.8</v>
      </c>
      <c r="AZ995" s="599"/>
      <c r="BA995" s="599"/>
      <c r="BB995" s="599"/>
      <c r="BC995" s="599" t="str">
        <f t="shared" si="42"/>
        <v>FAIL</v>
      </c>
      <c r="BD995" s="599" t="str">
        <f t="shared" si="43"/>
        <v>FAIL</v>
      </c>
      <c r="BE995" s="599" t="str">
        <f t="shared" si="44"/>
        <v>FAIL</v>
      </c>
      <c r="BF995" s="599" t="s">
        <v>21</v>
      </c>
    </row>
    <row r="996" spans="1:59" ht="17.350000000000001">
      <c r="A996" s="600"/>
      <c r="B996" s="600" t="s">
        <v>8390</v>
      </c>
      <c r="C996" s="600" t="s">
        <v>7272</v>
      </c>
      <c r="D996" s="600" t="s">
        <v>16</v>
      </c>
      <c r="E996" s="599" t="s">
        <v>1388</v>
      </c>
      <c r="F996" s="600" t="s">
        <v>4702</v>
      </c>
      <c r="G996" s="600" t="s">
        <v>39</v>
      </c>
      <c r="H996" s="600" t="s">
        <v>4168</v>
      </c>
      <c r="I996" s="600">
        <v>1.2</v>
      </c>
      <c r="J996" s="600">
        <v>3.7</v>
      </c>
      <c r="K996" s="600" t="s">
        <v>1194</v>
      </c>
      <c r="L996" s="600" t="s">
        <v>1194</v>
      </c>
      <c r="M996" s="600" t="s">
        <v>7273</v>
      </c>
      <c r="N996" s="600" t="s">
        <v>79</v>
      </c>
      <c r="O996" s="600" t="s">
        <v>7274</v>
      </c>
      <c r="P996" s="600">
        <v>9</v>
      </c>
      <c r="Q996" s="600" t="s">
        <v>1182</v>
      </c>
      <c r="R996" s="600" t="s">
        <v>6747</v>
      </c>
      <c r="S996" s="600" t="s">
        <v>7071</v>
      </c>
      <c r="T996" s="600"/>
      <c r="U996" s="600" t="s">
        <v>7451</v>
      </c>
      <c r="V996" s="600" t="s">
        <v>8427</v>
      </c>
      <c r="W996" s="600" t="s">
        <v>7299</v>
      </c>
      <c r="X996" s="600">
        <v>2</v>
      </c>
      <c r="Y996" s="600"/>
      <c r="Z996" s="600" t="s">
        <v>7339</v>
      </c>
      <c r="AA996" s="600"/>
      <c r="AB996" s="600" t="s">
        <v>8390</v>
      </c>
      <c r="AC996" s="600">
        <v>1710</v>
      </c>
      <c r="AD996" s="600">
        <v>1745</v>
      </c>
      <c r="AE996" s="600">
        <v>1780</v>
      </c>
      <c r="AF996" s="600"/>
      <c r="AG996" s="600"/>
      <c r="AH996" s="600"/>
      <c r="AI996" s="600">
        <v>2350</v>
      </c>
      <c r="AJ996" s="600">
        <v>2355</v>
      </c>
      <c r="AK996" s="600">
        <v>2360</v>
      </c>
      <c r="AL996" s="600"/>
      <c r="AM996" s="600"/>
      <c r="AN996" s="600"/>
      <c r="AO996" s="600"/>
      <c r="AP996" s="600"/>
      <c r="AQ996" s="600"/>
      <c r="AR996" s="600"/>
      <c r="AS996" s="600">
        <v>23.9</v>
      </c>
      <c r="AT996" s="600">
        <v>23.9</v>
      </c>
      <c r="AU996" s="600">
        <v>23.9</v>
      </c>
      <c r="AV996" s="600"/>
      <c r="AW996" s="600"/>
      <c r="AX996" s="600"/>
      <c r="AY996" s="600">
        <v>-112.8</v>
      </c>
      <c r="AZ996" s="600"/>
      <c r="BA996" s="600"/>
      <c r="BB996" s="600"/>
      <c r="BC996" s="600" t="str">
        <f t="shared" si="42"/>
        <v>FAIL</v>
      </c>
      <c r="BD996" s="600" t="str">
        <f t="shared" si="43"/>
        <v>FAIL</v>
      </c>
      <c r="BE996" s="600" t="str">
        <f t="shared" si="44"/>
        <v>FAIL</v>
      </c>
      <c r="BF996" s="600" t="s">
        <v>21</v>
      </c>
    </row>
    <row r="997" spans="1:59" ht="17.350000000000001">
      <c r="A997" s="599"/>
      <c r="B997" s="599" t="s">
        <v>8428</v>
      </c>
      <c r="C997" s="599" t="s">
        <v>7272</v>
      </c>
      <c r="D997" s="599" t="s">
        <v>16</v>
      </c>
      <c r="E997" s="599" t="s">
        <v>1388</v>
      </c>
      <c r="F997" s="599" t="s">
        <v>4702</v>
      </c>
      <c r="G997" s="599" t="s">
        <v>39</v>
      </c>
      <c r="H997" s="599" t="s">
        <v>4168</v>
      </c>
      <c r="I997" s="599">
        <v>1.2</v>
      </c>
      <c r="J997" s="599">
        <v>3.7</v>
      </c>
      <c r="K997" s="599" t="s">
        <v>1194</v>
      </c>
      <c r="L997" s="599" t="s">
        <v>1194</v>
      </c>
      <c r="M997" s="599" t="s">
        <v>7273</v>
      </c>
      <c r="N997" s="599" t="s">
        <v>79</v>
      </c>
      <c r="O997" s="599" t="s">
        <v>7274</v>
      </c>
      <c r="P997" s="599">
        <v>9</v>
      </c>
      <c r="Q997" s="599" t="s">
        <v>1182</v>
      </c>
      <c r="R997" s="599" t="s">
        <v>6747</v>
      </c>
      <c r="S997" s="599" t="s">
        <v>7071</v>
      </c>
      <c r="T997" s="599" t="s">
        <v>7275</v>
      </c>
      <c r="U997" s="599" t="s">
        <v>7451</v>
      </c>
      <c r="V997" s="599" t="s">
        <v>8427</v>
      </c>
      <c r="W997" s="599" t="s">
        <v>7299</v>
      </c>
      <c r="X997" s="599">
        <v>-1</v>
      </c>
      <c r="Y997" s="599">
        <v>1</v>
      </c>
      <c r="Z997" s="599" t="s">
        <v>7341</v>
      </c>
      <c r="AA997" s="599" t="s">
        <v>7342</v>
      </c>
      <c r="AB997" s="599" t="s">
        <v>8428</v>
      </c>
      <c r="AC997" s="599">
        <v>1710</v>
      </c>
      <c r="AD997" s="599">
        <v>1745</v>
      </c>
      <c r="AE997" s="599">
        <v>1780</v>
      </c>
      <c r="AF997" s="599">
        <v>4060</v>
      </c>
      <c r="AG997" s="599">
        <v>4100</v>
      </c>
      <c r="AH997" s="599">
        <v>4140</v>
      </c>
      <c r="AI997" s="599">
        <v>2350</v>
      </c>
      <c r="AJ997" s="599">
        <v>2355</v>
      </c>
      <c r="AK997" s="599">
        <v>2360</v>
      </c>
      <c r="AL997" s="599">
        <v>1700</v>
      </c>
      <c r="AM997" s="599">
        <v>1740</v>
      </c>
      <c r="AN997" s="599">
        <v>1780</v>
      </c>
      <c r="AO997" s="599">
        <v>3</v>
      </c>
      <c r="AP997" s="599">
        <v>3</v>
      </c>
      <c r="AQ997" s="599">
        <v>3</v>
      </c>
      <c r="AR997" s="599"/>
      <c r="AS997" s="599">
        <v>19.899999999999999</v>
      </c>
      <c r="AT997" s="599">
        <v>19.899999999999999</v>
      </c>
      <c r="AU997" s="599">
        <v>19.899999999999999</v>
      </c>
      <c r="AV997" s="599">
        <v>-21.2</v>
      </c>
      <c r="AW997" s="599">
        <v>-21.2</v>
      </c>
      <c r="AX997" s="599">
        <v>-21.2</v>
      </c>
      <c r="AY997" s="599">
        <v>-112.8</v>
      </c>
      <c r="AZ997" s="599"/>
      <c r="BA997" s="599"/>
      <c r="BB997" s="599"/>
      <c r="BC997" s="599" t="str">
        <f t="shared" si="42"/>
        <v>FAIL</v>
      </c>
      <c r="BD997" s="599" t="str">
        <f t="shared" si="43"/>
        <v>FAIL</v>
      </c>
      <c r="BE997" s="599" t="str">
        <f t="shared" si="44"/>
        <v>FAIL</v>
      </c>
      <c r="BF997" s="599" t="s">
        <v>21</v>
      </c>
    </row>
    <row r="998" spans="1:59" ht="17.350000000000001">
      <c r="A998" s="600"/>
      <c r="B998" s="600" t="s">
        <v>8429</v>
      </c>
      <c r="C998" s="600" t="s">
        <v>7272</v>
      </c>
      <c r="D998" s="600" t="s">
        <v>16</v>
      </c>
      <c r="E998" s="599" t="s">
        <v>1388</v>
      </c>
      <c r="F998" s="600" t="s">
        <v>4702</v>
      </c>
      <c r="G998" s="600" t="s">
        <v>39</v>
      </c>
      <c r="H998" s="600" t="s">
        <v>4168</v>
      </c>
      <c r="I998" s="600">
        <v>1.2</v>
      </c>
      <c r="J998" s="600">
        <v>3.7</v>
      </c>
      <c r="K998" s="600" t="s">
        <v>1194</v>
      </c>
      <c r="L998" s="600" t="s">
        <v>1194</v>
      </c>
      <c r="M998" s="600" t="s">
        <v>7273</v>
      </c>
      <c r="N998" s="600" t="s">
        <v>79</v>
      </c>
      <c r="O998" s="600" t="s">
        <v>7274</v>
      </c>
      <c r="P998" s="600">
        <v>9</v>
      </c>
      <c r="Q998" s="600" t="s">
        <v>1182</v>
      </c>
      <c r="R998" s="600" t="s">
        <v>6747</v>
      </c>
      <c r="S998" s="600" t="s">
        <v>7071</v>
      </c>
      <c r="T998" s="600" t="s">
        <v>7275</v>
      </c>
      <c r="U998" s="600" t="s">
        <v>7451</v>
      </c>
      <c r="V998" s="600" t="s">
        <v>8427</v>
      </c>
      <c r="W998" s="600" t="s">
        <v>7299</v>
      </c>
      <c r="X998" s="600">
        <v>1</v>
      </c>
      <c r="Y998" s="600">
        <v>1</v>
      </c>
      <c r="Z998" s="600" t="s">
        <v>7344</v>
      </c>
      <c r="AA998" s="600" t="s">
        <v>7345</v>
      </c>
      <c r="AB998" s="600" t="s">
        <v>8429</v>
      </c>
      <c r="AC998" s="600">
        <v>1780</v>
      </c>
      <c r="AD998" s="600">
        <v>1745</v>
      </c>
      <c r="AE998" s="600">
        <v>1710</v>
      </c>
      <c r="AF998" s="600">
        <v>570</v>
      </c>
      <c r="AG998" s="600">
        <v>610</v>
      </c>
      <c r="AH998" s="600">
        <v>650</v>
      </c>
      <c r="AI998" s="600">
        <v>2350</v>
      </c>
      <c r="AJ998" s="600">
        <v>2355</v>
      </c>
      <c r="AK998" s="600">
        <v>2360</v>
      </c>
      <c r="AL998" s="600">
        <v>1780</v>
      </c>
      <c r="AM998" s="600">
        <v>1740</v>
      </c>
      <c r="AN998" s="600">
        <v>1700</v>
      </c>
      <c r="AO998" s="600">
        <v>3</v>
      </c>
      <c r="AP998" s="600">
        <v>3</v>
      </c>
      <c r="AQ998" s="600">
        <v>3</v>
      </c>
      <c r="AR998" s="600"/>
      <c r="AS998" s="600">
        <v>19.899999999999999</v>
      </c>
      <c r="AT998" s="600">
        <v>19.899999999999999</v>
      </c>
      <c r="AU998" s="600">
        <v>19.899999999999999</v>
      </c>
      <c r="AV998" s="600">
        <v>-35.5</v>
      </c>
      <c r="AW998" s="600">
        <v>-35.5</v>
      </c>
      <c r="AX998" s="600">
        <v>-45.5</v>
      </c>
      <c r="AY998" s="600">
        <v>-112.8</v>
      </c>
      <c r="AZ998" s="600"/>
      <c r="BA998" s="600"/>
      <c r="BB998" s="600"/>
      <c r="BC998" s="600" t="str">
        <f t="shared" si="42"/>
        <v>FAIL</v>
      </c>
      <c r="BD998" s="600" t="str">
        <f t="shared" si="43"/>
        <v>FAIL</v>
      </c>
      <c r="BE998" s="600" t="str">
        <f t="shared" si="44"/>
        <v>FAIL</v>
      </c>
      <c r="BF998" s="600" t="s">
        <v>21</v>
      </c>
    </row>
    <row r="999" spans="1:59" ht="17.350000000000001">
      <c r="A999" s="599"/>
      <c r="B999" s="599" t="s">
        <v>8430</v>
      </c>
      <c r="C999" s="599" t="s">
        <v>7272</v>
      </c>
      <c r="D999" s="599" t="s">
        <v>16</v>
      </c>
      <c r="E999" s="599" t="s">
        <v>1388</v>
      </c>
      <c r="F999" s="599" t="s">
        <v>4702</v>
      </c>
      <c r="G999" s="599" t="s">
        <v>39</v>
      </c>
      <c r="H999" s="599" t="s">
        <v>4168</v>
      </c>
      <c r="I999" s="599">
        <v>1.2</v>
      </c>
      <c r="J999" s="599">
        <v>3.7</v>
      </c>
      <c r="K999" s="599" t="s">
        <v>1194</v>
      </c>
      <c r="L999" s="599" t="s">
        <v>1194</v>
      </c>
      <c r="M999" s="599" t="s">
        <v>7273</v>
      </c>
      <c r="N999" s="599" t="s">
        <v>79</v>
      </c>
      <c r="O999" s="599" t="s">
        <v>7274</v>
      </c>
      <c r="P999" s="599">
        <v>9</v>
      </c>
      <c r="Q999" s="599" t="s">
        <v>1182</v>
      </c>
      <c r="R999" s="599" t="s">
        <v>6747</v>
      </c>
      <c r="S999" s="599" t="s">
        <v>7071</v>
      </c>
      <c r="T999" s="599" t="s">
        <v>7275</v>
      </c>
      <c r="U999" s="599" t="s">
        <v>7451</v>
      </c>
      <c r="V999" s="599" t="s">
        <v>8427</v>
      </c>
      <c r="W999" s="599" t="s">
        <v>4373</v>
      </c>
      <c r="X999" s="599">
        <v>-1</v>
      </c>
      <c r="Y999" s="599">
        <v>2</v>
      </c>
      <c r="Z999" s="599" t="s">
        <v>7347</v>
      </c>
      <c r="AA999" s="599" t="s">
        <v>7348</v>
      </c>
      <c r="AB999" s="599" t="s">
        <v>8430</v>
      </c>
      <c r="AC999" s="599">
        <v>1710</v>
      </c>
      <c r="AD999" s="599">
        <v>1745</v>
      </c>
      <c r="AE999" s="599">
        <v>1780</v>
      </c>
      <c r="AF999" s="599">
        <v>2030</v>
      </c>
      <c r="AG999" s="599">
        <v>2050</v>
      </c>
      <c r="AH999" s="599">
        <v>2070</v>
      </c>
      <c r="AI999" s="599">
        <v>2350</v>
      </c>
      <c r="AJ999" s="599">
        <v>2355</v>
      </c>
      <c r="AK999" s="599">
        <v>2360</v>
      </c>
      <c r="AL999" s="599">
        <v>320</v>
      </c>
      <c r="AM999" s="599">
        <v>300</v>
      </c>
      <c r="AN999" s="599">
        <v>280</v>
      </c>
      <c r="AO999" s="599">
        <v>3</v>
      </c>
      <c r="AP999" s="599">
        <v>3</v>
      </c>
      <c r="AQ999" s="599">
        <v>3</v>
      </c>
      <c r="AR999" s="599"/>
      <c r="AS999" s="599">
        <v>19.899999999999999</v>
      </c>
      <c r="AT999" s="599">
        <v>19.899999999999999</v>
      </c>
      <c r="AU999" s="599">
        <v>19.899999999999999</v>
      </c>
      <c r="AV999" s="599">
        <v>-16.3</v>
      </c>
      <c r="AW999" s="599">
        <v>-16.3</v>
      </c>
      <c r="AX999" s="599">
        <v>-16.3</v>
      </c>
      <c r="AY999" s="599">
        <v>-112.8</v>
      </c>
      <c r="AZ999" s="599"/>
      <c r="BA999" s="599"/>
      <c r="BB999" s="599"/>
      <c r="BC999" s="599" t="str">
        <f t="shared" si="42"/>
        <v>FAIL</v>
      </c>
      <c r="BD999" s="599" t="str">
        <f t="shared" si="43"/>
        <v>FAIL</v>
      </c>
      <c r="BE999" s="599" t="str">
        <f t="shared" si="44"/>
        <v>FAIL</v>
      </c>
      <c r="BF999" s="599" t="s">
        <v>21</v>
      </c>
    </row>
    <row r="1000" spans="1:59" ht="17.350000000000001">
      <c r="A1000" s="600"/>
      <c r="B1000" s="600" t="s">
        <v>8431</v>
      </c>
      <c r="C1000" s="600" t="s">
        <v>7272</v>
      </c>
      <c r="D1000" s="600" t="s">
        <v>16</v>
      </c>
      <c r="E1000" s="599" t="s">
        <v>1388</v>
      </c>
      <c r="F1000" s="600" t="s">
        <v>4702</v>
      </c>
      <c r="G1000" s="600" t="s">
        <v>39</v>
      </c>
      <c r="H1000" s="600" t="s">
        <v>4168</v>
      </c>
      <c r="I1000" s="600">
        <v>1.2</v>
      </c>
      <c r="J1000" s="600">
        <v>3.7</v>
      </c>
      <c r="K1000" s="600" t="s">
        <v>1194</v>
      </c>
      <c r="L1000" s="600" t="s">
        <v>1194</v>
      </c>
      <c r="M1000" s="600" t="s">
        <v>7273</v>
      </c>
      <c r="N1000" s="600" t="s">
        <v>79</v>
      </c>
      <c r="O1000" s="600" t="s">
        <v>7274</v>
      </c>
      <c r="P1000" s="600">
        <v>9</v>
      </c>
      <c r="Q1000" s="600" t="s">
        <v>1182</v>
      </c>
      <c r="R1000" s="600" t="s">
        <v>6747</v>
      </c>
      <c r="S1000" s="600" t="s">
        <v>7071</v>
      </c>
      <c r="T1000" s="600" t="s">
        <v>7275</v>
      </c>
      <c r="U1000" s="600" t="s">
        <v>7451</v>
      </c>
      <c r="V1000" s="600" t="s">
        <v>8427</v>
      </c>
      <c r="W1000" s="600" t="s">
        <v>4373</v>
      </c>
      <c r="X1000" s="600">
        <v>1</v>
      </c>
      <c r="Y1000" s="600">
        <v>2</v>
      </c>
      <c r="Z1000" s="600" t="s">
        <v>7350</v>
      </c>
      <c r="AA1000" s="600" t="s">
        <v>7351</v>
      </c>
      <c r="AB1000" s="600" t="s">
        <v>8431</v>
      </c>
      <c r="AC1000" s="600">
        <v>1780</v>
      </c>
      <c r="AD1000" s="600">
        <v>1745</v>
      </c>
      <c r="AE1000" s="600">
        <v>1710</v>
      </c>
      <c r="AF1000" s="600">
        <v>285</v>
      </c>
      <c r="AG1000" s="600">
        <v>305</v>
      </c>
      <c r="AH1000" s="600">
        <v>325</v>
      </c>
      <c r="AI1000" s="600">
        <v>2350</v>
      </c>
      <c r="AJ1000" s="600">
        <v>2355</v>
      </c>
      <c r="AK1000" s="600">
        <v>2360</v>
      </c>
      <c r="AL1000" s="600">
        <v>2065</v>
      </c>
      <c r="AM1000" s="600">
        <v>2045</v>
      </c>
      <c r="AN1000" s="600">
        <v>2025</v>
      </c>
      <c r="AO1000" s="600">
        <v>3</v>
      </c>
      <c r="AP1000" s="600">
        <v>3</v>
      </c>
      <c r="AQ1000" s="600">
        <v>3</v>
      </c>
      <c r="AR1000" s="600"/>
      <c r="AS1000" s="600">
        <v>19.899999999999999</v>
      </c>
      <c r="AT1000" s="600">
        <v>19.899999999999999</v>
      </c>
      <c r="AU1000" s="600">
        <v>19.899999999999999</v>
      </c>
      <c r="AV1000" s="600">
        <v>-35.5</v>
      </c>
      <c r="AW1000" s="600">
        <v>-35.5</v>
      </c>
      <c r="AX1000" s="600">
        <v>-35.5</v>
      </c>
      <c r="AY1000" s="600">
        <v>-112.8</v>
      </c>
      <c r="AZ1000" s="600"/>
      <c r="BA1000" s="600"/>
      <c r="BB1000" s="600"/>
      <c r="BC1000" s="600" t="str">
        <f t="shared" si="42"/>
        <v>FAIL</v>
      </c>
      <c r="BD1000" s="600" t="str">
        <f t="shared" si="43"/>
        <v>FAIL</v>
      </c>
      <c r="BE1000" s="600" t="str">
        <f t="shared" si="44"/>
        <v>FAIL</v>
      </c>
      <c r="BF1000" s="600" t="s">
        <v>21</v>
      </c>
    </row>
    <row r="1001" spans="1:59" ht="17.350000000000001">
      <c r="A1001" s="599"/>
      <c r="B1001" s="599" t="s">
        <v>8432</v>
      </c>
      <c r="C1001" s="599" t="s">
        <v>7272</v>
      </c>
      <c r="D1001" s="599" t="s">
        <v>16</v>
      </c>
      <c r="E1001" s="599" t="s">
        <v>1388</v>
      </c>
      <c r="F1001" s="599" t="s">
        <v>4702</v>
      </c>
      <c r="G1001" s="599" t="s">
        <v>39</v>
      </c>
      <c r="H1001" s="599" t="s">
        <v>4168</v>
      </c>
      <c r="I1001" s="599">
        <v>1.2</v>
      </c>
      <c r="J1001" s="599">
        <v>3.7</v>
      </c>
      <c r="K1001" s="599" t="s">
        <v>1194</v>
      </c>
      <c r="L1001" s="599" t="s">
        <v>1194</v>
      </c>
      <c r="M1001" s="599" t="s">
        <v>7273</v>
      </c>
      <c r="N1001" s="599" t="s">
        <v>79</v>
      </c>
      <c r="O1001" s="599" t="s">
        <v>7274</v>
      </c>
      <c r="P1001" s="599">
        <v>9</v>
      </c>
      <c r="Q1001" s="599" t="s">
        <v>1182</v>
      </c>
      <c r="R1001" s="599" t="s">
        <v>6747</v>
      </c>
      <c r="S1001" s="599" t="s">
        <v>7071</v>
      </c>
      <c r="T1001" s="599" t="s">
        <v>7275</v>
      </c>
      <c r="U1001" s="599" t="s">
        <v>7451</v>
      </c>
      <c r="V1001" s="599" t="s">
        <v>8427</v>
      </c>
      <c r="W1001" s="599" t="s">
        <v>4373</v>
      </c>
      <c r="X1001" s="599">
        <v>-2</v>
      </c>
      <c r="Y1001" s="599">
        <v>1</v>
      </c>
      <c r="Z1001" s="599" t="s">
        <v>7353</v>
      </c>
      <c r="AA1001" s="599" t="s">
        <v>7354</v>
      </c>
      <c r="AB1001" s="599" t="s">
        <v>8432</v>
      </c>
      <c r="AC1001" s="599">
        <v>1710</v>
      </c>
      <c r="AD1001" s="599">
        <v>1745</v>
      </c>
      <c r="AE1001" s="599">
        <v>1780</v>
      </c>
      <c r="AF1001" s="599">
        <v>5770</v>
      </c>
      <c r="AG1001" s="599">
        <v>5845</v>
      </c>
      <c r="AH1001" s="599">
        <v>5920</v>
      </c>
      <c r="AI1001" s="599">
        <v>2350</v>
      </c>
      <c r="AJ1001" s="599">
        <v>2355</v>
      </c>
      <c r="AK1001" s="599">
        <v>2360</v>
      </c>
      <c r="AL1001" s="599">
        <v>3410</v>
      </c>
      <c r="AM1001" s="599">
        <v>3485</v>
      </c>
      <c r="AN1001" s="599">
        <v>3560</v>
      </c>
      <c r="AO1001" s="599">
        <v>3</v>
      </c>
      <c r="AP1001" s="599">
        <v>3</v>
      </c>
      <c r="AQ1001" s="599">
        <v>3</v>
      </c>
      <c r="AR1001" s="599"/>
      <c r="AS1001" s="599">
        <v>19.899999999999999</v>
      </c>
      <c r="AT1001" s="599">
        <v>19.899999999999999</v>
      </c>
      <c r="AU1001" s="599">
        <v>19.899999999999999</v>
      </c>
      <c r="AV1001" s="599">
        <v>-46.4</v>
      </c>
      <c r="AW1001" s="599">
        <v>-46.4</v>
      </c>
      <c r="AX1001" s="599">
        <v>-41.4</v>
      </c>
      <c r="AY1001" s="599">
        <v>-112.8</v>
      </c>
      <c r="AZ1001" s="599"/>
      <c r="BA1001" s="599"/>
      <c r="BB1001" s="599"/>
      <c r="BC1001" s="599" t="str">
        <f t="shared" si="42"/>
        <v>FAIL</v>
      </c>
      <c r="BD1001" s="599" t="str">
        <f t="shared" si="43"/>
        <v>FAIL</v>
      </c>
      <c r="BE1001" s="599" t="str">
        <f t="shared" si="44"/>
        <v>FAIL</v>
      </c>
      <c r="BF1001" s="599" t="s">
        <v>21</v>
      </c>
    </row>
    <row r="1002" spans="1:59" ht="17.350000000000001">
      <c r="A1002" s="600"/>
      <c r="B1002" s="600" t="s">
        <v>8433</v>
      </c>
      <c r="C1002" s="600" t="s">
        <v>7272</v>
      </c>
      <c r="D1002" s="600" t="s">
        <v>16</v>
      </c>
      <c r="E1002" s="599" t="s">
        <v>1388</v>
      </c>
      <c r="F1002" s="600" t="s">
        <v>4702</v>
      </c>
      <c r="G1002" s="600" t="s">
        <v>39</v>
      </c>
      <c r="H1002" s="600" t="s">
        <v>4168</v>
      </c>
      <c r="I1002" s="600">
        <v>1.2</v>
      </c>
      <c r="J1002" s="600">
        <v>3.7</v>
      </c>
      <c r="K1002" s="600" t="s">
        <v>1194</v>
      </c>
      <c r="L1002" s="600" t="s">
        <v>1194</v>
      </c>
      <c r="M1002" s="600" t="s">
        <v>7273</v>
      </c>
      <c r="N1002" s="600" t="s">
        <v>79</v>
      </c>
      <c r="O1002" s="600" t="s">
        <v>7274</v>
      </c>
      <c r="P1002" s="600">
        <v>9</v>
      </c>
      <c r="Q1002" s="600" t="s">
        <v>1182</v>
      </c>
      <c r="R1002" s="600" t="s">
        <v>6747</v>
      </c>
      <c r="S1002" s="600" t="s">
        <v>7071</v>
      </c>
      <c r="T1002" s="600" t="s">
        <v>7283</v>
      </c>
      <c r="U1002" s="600" t="s">
        <v>7451</v>
      </c>
      <c r="V1002" s="600" t="s">
        <v>8427</v>
      </c>
      <c r="W1002" s="600" t="s">
        <v>4373</v>
      </c>
      <c r="X1002" s="600">
        <v>-2</v>
      </c>
      <c r="Y1002" s="600">
        <v>1</v>
      </c>
      <c r="Z1002" s="600" t="s">
        <v>7448</v>
      </c>
      <c r="AA1002" s="600" t="s">
        <v>7449</v>
      </c>
      <c r="AB1002" s="600" t="s">
        <v>8433</v>
      </c>
      <c r="AC1002" s="600">
        <v>1710</v>
      </c>
      <c r="AD1002" s="600">
        <v>1725</v>
      </c>
      <c r="AE1002" s="600">
        <v>1710</v>
      </c>
      <c r="AF1002" s="600">
        <v>5770</v>
      </c>
      <c r="AG1002" s="600">
        <v>5805</v>
      </c>
      <c r="AH1002" s="600">
        <v>5780</v>
      </c>
      <c r="AI1002" s="600">
        <v>2350</v>
      </c>
      <c r="AJ1002" s="600">
        <v>2355</v>
      </c>
      <c r="AK1002" s="600">
        <v>2360</v>
      </c>
      <c r="AL1002" s="600">
        <v>3410</v>
      </c>
      <c r="AM1002" s="600">
        <v>3445</v>
      </c>
      <c r="AN1002" s="600">
        <v>3420</v>
      </c>
      <c r="AO1002" s="600"/>
      <c r="AP1002" s="600"/>
      <c r="AQ1002" s="600"/>
      <c r="AR1002" s="600"/>
      <c r="AS1002" s="600">
        <v>23.9</v>
      </c>
      <c r="AT1002" s="600">
        <v>23.9</v>
      </c>
      <c r="AU1002" s="600">
        <v>23.9</v>
      </c>
      <c r="AV1002" s="600">
        <v>-21.4</v>
      </c>
      <c r="AW1002" s="600">
        <v>-21.4</v>
      </c>
      <c r="AX1002" s="600">
        <v>-21.4</v>
      </c>
      <c r="AY1002" s="600">
        <v>-112.8</v>
      </c>
      <c r="AZ1002" s="600"/>
      <c r="BA1002" s="600"/>
      <c r="BB1002" s="600"/>
      <c r="BC1002" s="600" t="str">
        <f t="shared" si="42"/>
        <v>FAIL</v>
      </c>
      <c r="BD1002" s="600" t="str">
        <f t="shared" si="43"/>
        <v>FAIL</v>
      </c>
      <c r="BE1002" s="600" t="str">
        <f t="shared" si="44"/>
        <v>FAIL</v>
      </c>
      <c r="BF1002" s="600" t="s">
        <v>21</v>
      </c>
    </row>
    <row r="1003" spans="1:59" ht="17.350000000000001">
      <c r="A1003" s="599"/>
      <c r="B1003" s="599" t="s">
        <v>8434</v>
      </c>
      <c r="C1003" s="599" t="s">
        <v>7272</v>
      </c>
      <c r="D1003" s="599" t="s">
        <v>16</v>
      </c>
      <c r="E1003" s="599" t="s">
        <v>1388</v>
      </c>
      <c r="F1003" s="599" t="s">
        <v>4702</v>
      </c>
      <c r="G1003" s="599" t="s">
        <v>39</v>
      </c>
      <c r="H1003" s="599" t="s">
        <v>4168</v>
      </c>
      <c r="I1003" s="599">
        <v>1.2</v>
      </c>
      <c r="J1003" s="599">
        <v>3.7</v>
      </c>
      <c r="K1003" s="599" t="s">
        <v>1194</v>
      </c>
      <c r="L1003" s="599" t="s">
        <v>1194</v>
      </c>
      <c r="M1003" s="599" t="s">
        <v>7273</v>
      </c>
      <c r="N1003" s="599" t="s">
        <v>79</v>
      </c>
      <c r="O1003" s="599" t="s">
        <v>7274</v>
      </c>
      <c r="P1003" s="599">
        <v>9</v>
      </c>
      <c r="Q1003" s="599" t="s">
        <v>1182</v>
      </c>
      <c r="R1003" s="599" t="s">
        <v>6747</v>
      </c>
      <c r="S1003" s="599" t="s">
        <v>7071</v>
      </c>
      <c r="T1003" s="599" t="s">
        <v>7275</v>
      </c>
      <c r="U1003" s="599" t="s">
        <v>7451</v>
      </c>
      <c r="V1003" s="599" t="s">
        <v>8427</v>
      </c>
      <c r="W1003" s="599" t="s">
        <v>4373</v>
      </c>
      <c r="X1003" s="599">
        <v>2</v>
      </c>
      <c r="Y1003" s="599">
        <v>-1</v>
      </c>
      <c r="Z1003" s="599" t="s">
        <v>7416</v>
      </c>
      <c r="AA1003" s="599" t="s">
        <v>7417</v>
      </c>
      <c r="AB1003" s="599" t="s">
        <v>8434</v>
      </c>
      <c r="AC1003" s="599">
        <v>1710</v>
      </c>
      <c r="AD1003" s="599">
        <v>1745</v>
      </c>
      <c r="AE1003" s="599">
        <v>1780</v>
      </c>
      <c r="AF1003" s="599">
        <v>1060</v>
      </c>
      <c r="AG1003" s="599">
        <v>1135</v>
      </c>
      <c r="AH1003" s="599">
        <v>1210</v>
      </c>
      <c r="AI1003" s="599">
        <v>2360</v>
      </c>
      <c r="AJ1003" s="599">
        <v>2355</v>
      </c>
      <c r="AK1003" s="599">
        <v>2350</v>
      </c>
      <c r="AL1003" s="599">
        <v>1290</v>
      </c>
      <c r="AM1003" s="599">
        <v>1215</v>
      </c>
      <c r="AN1003" s="599">
        <v>1140</v>
      </c>
      <c r="AO1003" s="599">
        <v>3</v>
      </c>
      <c r="AP1003" s="599">
        <v>3</v>
      </c>
      <c r="AQ1003" s="599">
        <v>3</v>
      </c>
      <c r="AR1003" s="599"/>
      <c r="AS1003" s="599">
        <v>19.899999999999999</v>
      </c>
      <c r="AT1003" s="599">
        <v>19.899999999999999</v>
      </c>
      <c r="AU1003" s="599">
        <v>19.899999999999999</v>
      </c>
      <c r="AV1003" s="599">
        <v>-15.8</v>
      </c>
      <c r="AW1003" s="599">
        <v>-15.8</v>
      </c>
      <c r="AX1003" s="599">
        <v>-15.8</v>
      </c>
      <c r="AY1003" s="599">
        <v>-112.8</v>
      </c>
      <c r="AZ1003" s="599"/>
      <c r="BA1003" s="599"/>
      <c r="BB1003" s="599"/>
      <c r="BC1003" s="599" t="str">
        <f t="shared" si="42"/>
        <v>FAIL</v>
      </c>
      <c r="BD1003" s="599" t="str">
        <f t="shared" si="43"/>
        <v>FAIL</v>
      </c>
      <c r="BE1003" s="599" t="str">
        <f t="shared" si="44"/>
        <v>FAIL</v>
      </c>
      <c r="BF1003" s="599" t="s">
        <v>21</v>
      </c>
    </row>
    <row r="1004" spans="1:59" ht="17.350000000000001">
      <c r="A1004" s="599"/>
      <c r="B1004" s="599" t="s">
        <v>8435</v>
      </c>
      <c r="C1004" s="599" t="s">
        <v>7272</v>
      </c>
      <c r="D1004" s="599" t="s">
        <v>16</v>
      </c>
      <c r="E1004" s="599" t="s">
        <v>3429</v>
      </c>
      <c r="F1004" s="599" t="s">
        <v>4702</v>
      </c>
      <c r="G1004" s="599" t="s">
        <v>39</v>
      </c>
      <c r="H1004" s="599" t="s">
        <v>4168</v>
      </c>
      <c r="I1004" s="599">
        <v>1.2</v>
      </c>
      <c r="J1004" s="599">
        <v>3.7</v>
      </c>
      <c r="K1004" s="599" t="s">
        <v>1194</v>
      </c>
      <c r="L1004" s="599" t="s">
        <v>1194</v>
      </c>
      <c r="M1004" s="599" t="s">
        <v>7273</v>
      </c>
      <c r="N1004" s="599" t="s">
        <v>79</v>
      </c>
      <c r="O1004" s="599" t="s">
        <v>7274</v>
      </c>
      <c r="P1004" s="599">
        <v>9</v>
      </c>
      <c r="Q1004" s="599" t="s">
        <v>1182</v>
      </c>
      <c r="R1004" s="599" t="s">
        <v>6747</v>
      </c>
      <c r="S1004" s="599" t="s">
        <v>7628</v>
      </c>
      <c r="T1004" s="599" t="s">
        <v>7283</v>
      </c>
      <c r="U1004" s="599" t="s">
        <v>8227</v>
      </c>
      <c r="V1004" s="599" t="s">
        <v>8391</v>
      </c>
      <c r="W1004" s="599" t="s">
        <v>7310</v>
      </c>
      <c r="X1004" s="599">
        <v>-4</v>
      </c>
      <c r="Y1004" s="599">
        <v>1</v>
      </c>
      <c r="Z1004" s="599" t="s">
        <v>7531</v>
      </c>
      <c r="AA1004" s="599" t="s">
        <v>7532</v>
      </c>
      <c r="AB1004" s="599" t="s">
        <v>8435</v>
      </c>
      <c r="AC1004" s="599">
        <v>705</v>
      </c>
      <c r="AD1004" s="599">
        <v>709.875</v>
      </c>
      <c r="AE1004" s="599">
        <v>702.5</v>
      </c>
      <c r="AF1004" s="599">
        <v>5170</v>
      </c>
      <c r="AG1004" s="599">
        <v>5194.5</v>
      </c>
      <c r="AH1004" s="599">
        <v>5170</v>
      </c>
      <c r="AI1004" s="599">
        <v>2350</v>
      </c>
      <c r="AJ1004" s="599">
        <v>2355</v>
      </c>
      <c r="AK1004" s="599">
        <v>2360</v>
      </c>
      <c r="AL1004" s="599">
        <v>2810</v>
      </c>
      <c r="AM1004" s="599">
        <v>2834.5</v>
      </c>
      <c r="AN1004" s="599">
        <v>2810</v>
      </c>
      <c r="AO1004" s="599"/>
      <c r="AP1004" s="599"/>
      <c r="AQ1004" s="599"/>
      <c r="AR1004" s="599"/>
      <c r="AS1004" s="599">
        <v>-5.3</v>
      </c>
      <c r="AT1004" s="599">
        <v>-5.3</v>
      </c>
      <c r="AU1004" s="599">
        <v>-5.3</v>
      </c>
      <c r="AV1004" s="599">
        <v>-21.3</v>
      </c>
      <c r="AW1004" s="599">
        <v>-21.3</v>
      </c>
      <c r="AX1004" s="599">
        <v>-21.3</v>
      </c>
      <c r="AY1004" s="599">
        <v>-112.8</v>
      </c>
      <c r="AZ1004" s="599"/>
      <c r="BA1004" s="599"/>
      <c r="BB1004" s="599"/>
      <c r="BC1004" s="599" t="s">
        <v>7525</v>
      </c>
      <c r="BD1004" s="599" t="s">
        <v>7525</v>
      </c>
      <c r="BE1004" s="599" t="s">
        <v>7525</v>
      </c>
      <c r="BF1004" s="599" t="s">
        <v>21</v>
      </c>
      <c r="BG1004" s="599" t="s">
        <v>7526</v>
      </c>
    </row>
    <row r="1005" spans="1:59" ht="17.350000000000001">
      <c r="A1005" s="599"/>
      <c r="B1005" s="599" t="s">
        <v>8436</v>
      </c>
      <c r="C1005" s="599" t="s">
        <v>7272</v>
      </c>
      <c r="D1005" s="599" t="s">
        <v>16</v>
      </c>
      <c r="E1005" s="599" t="s">
        <v>3429</v>
      </c>
      <c r="F1005" s="599" t="s">
        <v>4702</v>
      </c>
      <c r="G1005" s="599" t="s">
        <v>39</v>
      </c>
      <c r="H1005" s="599" t="s">
        <v>4168</v>
      </c>
      <c r="I1005" s="599">
        <v>1.2</v>
      </c>
      <c r="J1005" s="599">
        <v>3.7</v>
      </c>
      <c r="K1005" s="599" t="s">
        <v>1194</v>
      </c>
      <c r="L1005" s="599" t="s">
        <v>1194</v>
      </c>
      <c r="M1005" s="599" t="s">
        <v>7273</v>
      </c>
      <c r="N1005" s="599" t="s">
        <v>79</v>
      </c>
      <c r="O1005" s="599" t="s">
        <v>7274</v>
      </c>
      <c r="P1005" s="599">
        <v>9</v>
      </c>
      <c r="Q1005" s="599" t="s">
        <v>1182</v>
      </c>
      <c r="R1005" s="599" t="s">
        <v>6747</v>
      </c>
      <c r="S1005" s="599" t="s">
        <v>7652</v>
      </c>
      <c r="T1005" s="599" t="s">
        <v>7283</v>
      </c>
      <c r="U1005" s="599" t="s">
        <v>8227</v>
      </c>
      <c r="V1005" s="599" t="s">
        <v>8398</v>
      </c>
      <c r="W1005" s="599" t="s">
        <v>7310</v>
      </c>
      <c r="X1005" s="599">
        <v>-4</v>
      </c>
      <c r="Y1005" s="599">
        <v>1</v>
      </c>
      <c r="Z1005" s="599" t="s">
        <v>7531</v>
      </c>
      <c r="AA1005" s="599" t="s">
        <v>7532</v>
      </c>
      <c r="AB1005" s="599" t="s">
        <v>8436</v>
      </c>
      <c r="AC1005" s="599">
        <v>788</v>
      </c>
      <c r="AD1005" s="599">
        <v>793</v>
      </c>
      <c r="AE1005" s="599">
        <v>788</v>
      </c>
      <c r="AF1005" s="599">
        <v>5502</v>
      </c>
      <c r="AG1005" s="599">
        <v>5527</v>
      </c>
      <c r="AH1005" s="599">
        <v>5512</v>
      </c>
      <c r="AI1005" s="599">
        <v>2350</v>
      </c>
      <c r="AJ1005" s="599">
        <v>2355</v>
      </c>
      <c r="AK1005" s="599">
        <v>2360</v>
      </c>
      <c r="AL1005" s="599">
        <v>3142</v>
      </c>
      <c r="AM1005" s="599">
        <v>3167</v>
      </c>
      <c r="AN1005" s="599">
        <v>3152</v>
      </c>
      <c r="AO1005" s="599"/>
      <c r="AP1005" s="599"/>
      <c r="AQ1005" s="599"/>
      <c r="AR1005" s="599"/>
      <c r="AS1005" s="599">
        <v>-5.3</v>
      </c>
      <c r="AT1005" s="599">
        <v>-5.3</v>
      </c>
      <c r="AU1005" s="599">
        <v>-5.3</v>
      </c>
      <c r="AV1005" s="599">
        <v>-21.4</v>
      </c>
      <c r="AW1005" s="599">
        <v>-21.4</v>
      </c>
      <c r="AX1005" s="599">
        <v>-21.4</v>
      </c>
      <c r="AY1005" s="599">
        <v>-112.8</v>
      </c>
      <c r="AZ1005" s="599"/>
      <c r="BA1005" s="599"/>
      <c r="BB1005" s="599"/>
      <c r="BC1005" s="599" t="s">
        <v>7525</v>
      </c>
      <c r="BD1005" s="599" t="s">
        <v>7525</v>
      </c>
      <c r="BE1005" s="599" t="s">
        <v>7525</v>
      </c>
      <c r="BF1005" s="599" t="s">
        <v>21</v>
      </c>
      <c r="BG1005" s="599" t="s">
        <v>7526</v>
      </c>
    </row>
    <row r="1006" spans="1:59" ht="17.350000000000001">
      <c r="A1006" s="599"/>
      <c r="B1006" s="599" t="s">
        <v>8437</v>
      </c>
      <c r="C1006" s="599" t="s">
        <v>7272</v>
      </c>
      <c r="D1006" s="599" t="s">
        <v>16</v>
      </c>
      <c r="E1006" s="599" t="s">
        <v>3429</v>
      </c>
      <c r="F1006" s="599" t="s">
        <v>4702</v>
      </c>
      <c r="G1006" s="599" t="s">
        <v>39</v>
      </c>
      <c r="H1006" s="599" t="s">
        <v>4168</v>
      </c>
      <c r="I1006" s="599">
        <v>1.2</v>
      </c>
      <c r="J1006" s="599">
        <v>3.7</v>
      </c>
      <c r="K1006" s="599" t="s">
        <v>1194</v>
      </c>
      <c r="L1006" s="599" t="s">
        <v>1194</v>
      </c>
      <c r="M1006" s="599" t="s">
        <v>7273</v>
      </c>
      <c r="N1006" s="599" t="s">
        <v>79</v>
      </c>
      <c r="O1006" s="599" t="s">
        <v>7274</v>
      </c>
      <c r="P1006" s="599">
        <v>9</v>
      </c>
      <c r="Q1006" s="599" t="s">
        <v>1182</v>
      </c>
      <c r="R1006" s="599" t="s">
        <v>6747</v>
      </c>
      <c r="S1006" s="599" t="s">
        <v>7390</v>
      </c>
      <c r="T1006" s="599" t="s">
        <v>7538</v>
      </c>
      <c r="U1006" s="599" t="s">
        <v>8227</v>
      </c>
      <c r="V1006" s="599" t="s">
        <v>8405</v>
      </c>
      <c r="W1006" s="599" t="s">
        <v>7310</v>
      </c>
      <c r="X1006" s="599">
        <v>-3</v>
      </c>
      <c r="Y1006" s="599">
        <v>2</v>
      </c>
      <c r="Z1006" s="599" t="s">
        <v>8095</v>
      </c>
      <c r="AA1006" s="599" t="s">
        <v>8096</v>
      </c>
      <c r="AB1006" s="599" t="s">
        <v>8437</v>
      </c>
      <c r="AC1006" s="599">
        <v>824</v>
      </c>
      <c r="AD1006" s="599">
        <v>836.5</v>
      </c>
      <c r="AE1006" s="599">
        <v>824</v>
      </c>
      <c r="AF1006" s="599">
        <v>2411</v>
      </c>
      <c r="AG1006" s="599">
        <v>2432.25</v>
      </c>
      <c r="AH1006" s="599">
        <v>2416</v>
      </c>
      <c r="AI1006" s="599">
        <v>2350</v>
      </c>
      <c r="AJ1006" s="599">
        <v>2355</v>
      </c>
      <c r="AK1006" s="599">
        <v>2360</v>
      </c>
      <c r="AL1006" s="599">
        <v>51</v>
      </c>
      <c r="AM1006" s="599">
        <v>72.25</v>
      </c>
      <c r="AN1006" s="599">
        <v>56</v>
      </c>
      <c r="AO1006" s="599"/>
      <c r="AP1006" s="599"/>
      <c r="AQ1006" s="599"/>
      <c r="AR1006" s="599"/>
      <c r="AS1006" s="599">
        <v>-5.3</v>
      </c>
      <c r="AT1006" s="599">
        <v>-5.3</v>
      </c>
      <c r="AU1006" s="599">
        <v>-5.3</v>
      </c>
      <c r="AV1006" s="599">
        <v>3.8</v>
      </c>
      <c r="AW1006" s="599">
        <v>3.8</v>
      </c>
      <c r="AX1006" s="599">
        <v>3.8</v>
      </c>
      <c r="AY1006" s="599">
        <v>-112.8</v>
      </c>
      <c r="AZ1006" s="599"/>
      <c r="BA1006" s="599"/>
      <c r="BB1006" s="599"/>
      <c r="BC1006" s="599" t="s">
        <v>7525</v>
      </c>
      <c r="BD1006" s="599" t="s">
        <v>7525</v>
      </c>
      <c r="BE1006" s="599" t="s">
        <v>7525</v>
      </c>
      <c r="BF1006" s="599" t="s">
        <v>21</v>
      </c>
      <c r="BG1006" s="599" t="s">
        <v>7526</v>
      </c>
    </row>
    <row r="1007" spans="1:59" ht="17.350000000000001">
      <c r="A1007" s="600"/>
      <c r="B1007" s="600" t="s">
        <v>8438</v>
      </c>
      <c r="C1007" s="600" t="s">
        <v>7272</v>
      </c>
      <c r="D1007" s="600" t="s">
        <v>16</v>
      </c>
      <c r="E1007" s="600" t="s">
        <v>3429</v>
      </c>
      <c r="F1007" s="600" t="s">
        <v>4702</v>
      </c>
      <c r="G1007" s="600" t="s">
        <v>39</v>
      </c>
      <c r="H1007" s="600" t="s">
        <v>4168</v>
      </c>
      <c r="I1007" s="600">
        <v>1.2</v>
      </c>
      <c r="J1007" s="600">
        <v>3.7</v>
      </c>
      <c r="K1007" s="600" t="s">
        <v>1194</v>
      </c>
      <c r="L1007" s="600" t="s">
        <v>1194</v>
      </c>
      <c r="M1007" s="600" t="s">
        <v>7273</v>
      </c>
      <c r="N1007" s="600" t="s">
        <v>79</v>
      </c>
      <c r="O1007" s="600" t="s">
        <v>7274</v>
      </c>
      <c r="P1007" s="600">
        <v>9</v>
      </c>
      <c r="Q1007" s="600" t="s">
        <v>1182</v>
      </c>
      <c r="R1007" s="600" t="s">
        <v>6747</v>
      </c>
      <c r="S1007" s="600" t="s">
        <v>7390</v>
      </c>
      <c r="T1007" s="600" t="s">
        <v>7283</v>
      </c>
      <c r="U1007" s="600" t="s">
        <v>8227</v>
      </c>
      <c r="V1007" s="600" t="s">
        <v>8405</v>
      </c>
      <c r="W1007" s="600" t="s">
        <v>7310</v>
      </c>
      <c r="X1007" s="600">
        <v>-4</v>
      </c>
      <c r="Y1007" s="600">
        <v>1</v>
      </c>
      <c r="Z1007" s="600" t="s">
        <v>7531</v>
      </c>
      <c r="AA1007" s="600" t="s">
        <v>7532</v>
      </c>
      <c r="AB1007" s="600" t="s">
        <v>8438</v>
      </c>
      <c r="AC1007" s="600">
        <v>824</v>
      </c>
      <c r="AD1007" s="600">
        <v>836.5</v>
      </c>
      <c r="AE1007" s="600">
        <v>824</v>
      </c>
      <c r="AF1007" s="600">
        <v>5646</v>
      </c>
      <c r="AG1007" s="600">
        <v>5701</v>
      </c>
      <c r="AH1007" s="600">
        <v>5656</v>
      </c>
      <c r="AI1007" s="600">
        <v>2350</v>
      </c>
      <c r="AJ1007" s="600">
        <v>2355</v>
      </c>
      <c r="AK1007" s="600">
        <v>2360</v>
      </c>
      <c r="AL1007" s="600">
        <v>3286</v>
      </c>
      <c r="AM1007" s="600">
        <v>3341</v>
      </c>
      <c r="AN1007" s="600">
        <v>3296</v>
      </c>
      <c r="AO1007" s="600"/>
      <c r="AP1007" s="600"/>
      <c r="AQ1007" s="600"/>
      <c r="AR1007" s="600"/>
      <c r="AS1007" s="600">
        <v>-5.3</v>
      </c>
      <c r="AT1007" s="600">
        <v>-5.3</v>
      </c>
      <c r="AU1007" s="600">
        <v>-5.3</v>
      </c>
      <c r="AV1007" s="600">
        <v>-21.4</v>
      </c>
      <c r="AW1007" s="600">
        <v>-21.4</v>
      </c>
      <c r="AX1007" s="600">
        <v>-21.4</v>
      </c>
      <c r="AY1007" s="600">
        <v>-112.8</v>
      </c>
      <c r="AZ1007" s="600"/>
      <c r="BA1007" s="600"/>
      <c r="BB1007" s="600"/>
      <c r="BC1007" s="600" t="s">
        <v>7525</v>
      </c>
      <c r="BD1007" s="600" t="s">
        <v>7525</v>
      </c>
      <c r="BE1007" s="600" t="s">
        <v>7525</v>
      </c>
      <c r="BF1007" s="600" t="s">
        <v>21</v>
      </c>
      <c r="BG1007" s="600" t="s">
        <v>7526</v>
      </c>
    </row>
    <row r="1008" spans="1:59" ht="17.350000000000001">
      <c r="A1008" s="599"/>
      <c r="B1008" s="599" t="s">
        <v>8439</v>
      </c>
      <c r="C1008" s="599" t="s">
        <v>7272</v>
      </c>
      <c r="D1008" s="599" t="s">
        <v>16</v>
      </c>
      <c r="E1008" s="599" t="s">
        <v>3429</v>
      </c>
      <c r="F1008" s="599" t="s">
        <v>4702</v>
      </c>
      <c r="G1008" s="599" t="s">
        <v>39</v>
      </c>
      <c r="H1008" s="599" t="s">
        <v>4168</v>
      </c>
      <c r="I1008" s="599">
        <v>1.2</v>
      </c>
      <c r="J1008" s="599">
        <v>3.7</v>
      </c>
      <c r="K1008" s="599" t="s">
        <v>1194</v>
      </c>
      <c r="L1008" s="599" t="s">
        <v>1194</v>
      </c>
      <c r="M1008" s="599" t="s">
        <v>7273</v>
      </c>
      <c r="N1008" s="599" t="s">
        <v>79</v>
      </c>
      <c r="O1008" s="599" t="s">
        <v>7274</v>
      </c>
      <c r="P1008" s="599">
        <v>9</v>
      </c>
      <c r="Q1008" s="599" t="s">
        <v>1182</v>
      </c>
      <c r="R1008" s="599" t="s">
        <v>6747</v>
      </c>
      <c r="S1008" s="599" t="s">
        <v>7592</v>
      </c>
      <c r="T1008" s="599" t="s">
        <v>7283</v>
      </c>
      <c r="U1008" s="599" t="s">
        <v>7451</v>
      </c>
      <c r="V1008" s="599" t="s">
        <v>8412</v>
      </c>
      <c r="W1008" s="599" t="s">
        <v>7310</v>
      </c>
      <c r="X1008" s="599">
        <v>4</v>
      </c>
      <c r="Y1008" s="599">
        <v>-1</v>
      </c>
      <c r="Z1008" s="599" t="s">
        <v>7546</v>
      </c>
      <c r="AA1008" s="599" t="s">
        <v>7547</v>
      </c>
      <c r="AB1008" s="599" t="s">
        <v>8439</v>
      </c>
      <c r="AC1008" s="599">
        <v>1882.5</v>
      </c>
      <c r="AD1008" s="599">
        <v>1895.62</v>
      </c>
      <c r="AE1008" s="599">
        <v>1880</v>
      </c>
      <c r="AF1008" s="599">
        <v>5170</v>
      </c>
      <c r="AG1008" s="599">
        <v>5227.5</v>
      </c>
      <c r="AH1008" s="599">
        <v>5170</v>
      </c>
      <c r="AI1008" s="599">
        <v>2360</v>
      </c>
      <c r="AJ1008" s="599">
        <v>2355</v>
      </c>
      <c r="AK1008" s="599">
        <v>2350</v>
      </c>
      <c r="AL1008" s="599">
        <v>2810</v>
      </c>
      <c r="AM1008" s="599">
        <v>2867.5</v>
      </c>
      <c r="AN1008" s="599">
        <v>2810</v>
      </c>
      <c r="AO1008" s="599"/>
      <c r="AP1008" s="599"/>
      <c r="AQ1008" s="599"/>
      <c r="AR1008" s="599"/>
      <c r="AS1008" s="599">
        <v>23.9</v>
      </c>
      <c r="AT1008" s="599">
        <v>23.9</v>
      </c>
      <c r="AU1008" s="599">
        <v>23.9</v>
      </c>
      <c r="AV1008" s="599">
        <v>-21.3</v>
      </c>
      <c r="AW1008" s="599">
        <v>-21.3</v>
      </c>
      <c r="AX1008" s="599">
        <v>-21.3</v>
      </c>
      <c r="AY1008" s="599">
        <v>-112.8</v>
      </c>
      <c r="AZ1008" s="599"/>
      <c r="BA1008" s="599"/>
      <c r="BB1008" s="599"/>
      <c r="BC1008" s="599" t="s">
        <v>7525</v>
      </c>
      <c r="BD1008" s="599" t="s">
        <v>7525</v>
      </c>
      <c r="BE1008" s="599" t="s">
        <v>7525</v>
      </c>
      <c r="BF1008" s="599" t="s">
        <v>21</v>
      </c>
      <c r="BG1008" s="599" t="s">
        <v>7526</v>
      </c>
    </row>
    <row r="1009" spans="1:58" ht="17.350000000000001">
      <c r="A1009" s="600"/>
      <c r="B1009" s="600" t="s">
        <v>8440</v>
      </c>
      <c r="C1009" s="600" t="s">
        <v>7272</v>
      </c>
      <c r="D1009" s="600" t="s">
        <v>16</v>
      </c>
      <c r="E1009" s="599" t="s">
        <v>1388</v>
      </c>
      <c r="F1009" s="600" t="s">
        <v>4702</v>
      </c>
      <c r="G1009" s="600" t="s">
        <v>39</v>
      </c>
      <c r="H1009" s="600" t="s">
        <v>4168</v>
      </c>
      <c r="I1009" s="600">
        <v>1.2</v>
      </c>
      <c r="J1009" s="600">
        <v>3.7</v>
      </c>
      <c r="K1009" s="600" t="s">
        <v>1194</v>
      </c>
      <c r="L1009" s="600" t="s">
        <v>1194</v>
      </c>
      <c r="M1009" s="600" t="s">
        <v>7273</v>
      </c>
      <c r="N1009" s="600" t="s">
        <v>79</v>
      </c>
      <c r="O1009" s="600" t="s">
        <v>7274</v>
      </c>
      <c r="P1009" s="600">
        <v>9</v>
      </c>
      <c r="Q1009" s="600" t="s">
        <v>1187</v>
      </c>
      <c r="R1009" s="600" t="s">
        <v>6747</v>
      </c>
      <c r="S1009" s="600"/>
      <c r="T1009" s="600" t="s">
        <v>7275</v>
      </c>
      <c r="U1009" s="600" t="s">
        <v>7276</v>
      </c>
      <c r="V1009" s="600" t="s">
        <v>7276</v>
      </c>
      <c r="W1009" s="600"/>
      <c r="X1009" s="600"/>
      <c r="Y1009" s="600"/>
      <c r="Z1009" s="600" t="s">
        <v>7277</v>
      </c>
      <c r="AA1009" s="600" t="s">
        <v>7278</v>
      </c>
      <c r="AB1009" s="600" t="s">
        <v>8440</v>
      </c>
      <c r="AC1009" s="600"/>
      <c r="AD1009" s="600"/>
      <c r="AE1009" s="600"/>
      <c r="AF1009" s="600">
        <v>4992</v>
      </c>
      <c r="AG1009" s="600">
        <v>5186</v>
      </c>
      <c r="AH1009" s="600">
        <v>5380</v>
      </c>
      <c r="AI1009" s="600">
        <v>2496</v>
      </c>
      <c r="AJ1009" s="600">
        <v>2593</v>
      </c>
      <c r="AK1009" s="600">
        <v>2690</v>
      </c>
      <c r="AL1009" s="600">
        <v>2302</v>
      </c>
      <c r="AM1009" s="600">
        <v>2496</v>
      </c>
      <c r="AN1009" s="600">
        <v>2690</v>
      </c>
      <c r="AO1009" s="600">
        <v>3</v>
      </c>
      <c r="AP1009" s="600">
        <v>3</v>
      </c>
      <c r="AQ1009" s="600">
        <v>3</v>
      </c>
      <c r="AR1009" s="600"/>
      <c r="AS1009" s="600"/>
      <c r="AT1009" s="600"/>
      <c r="AU1009" s="600"/>
      <c r="AV1009" s="600">
        <v>-26.3</v>
      </c>
      <c r="AW1009" s="600">
        <v>-46.3</v>
      </c>
      <c r="AX1009" s="600">
        <v>-46.3</v>
      </c>
      <c r="AY1009" s="600">
        <v>-113.1</v>
      </c>
      <c r="AZ1009" s="600"/>
      <c r="BA1009" s="600"/>
      <c r="BB1009" s="600"/>
      <c r="BC1009" s="600" t="str">
        <f t="shared" si="42"/>
        <v>FAIL</v>
      </c>
      <c r="BD1009" s="600" t="str">
        <f t="shared" si="43"/>
        <v>FAIL</v>
      </c>
      <c r="BE1009" s="600" t="str">
        <f t="shared" si="44"/>
        <v>FAIL</v>
      </c>
      <c r="BF1009" s="600" t="s">
        <v>21</v>
      </c>
    </row>
    <row r="1010" spans="1:58" ht="17.350000000000001">
      <c r="A1010" s="599"/>
      <c r="B1010" s="599" t="s">
        <v>8441</v>
      </c>
      <c r="C1010" s="599" t="s">
        <v>7272</v>
      </c>
      <c r="D1010" s="599" t="s">
        <v>16</v>
      </c>
      <c r="E1010" s="599" t="s">
        <v>1388</v>
      </c>
      <c r="F1010" s="599" t="s">
        <v>4702</v>
      </c>
      <c r="G1010" s="599" t="s">
        <v>39</v>
      </c>
      <c r="H1010" s="599" t="s">
        <v>4168</v>
      </c>
      <c r="I1010" s="599">
        <v>1.2</v>
      </c>
      <c r="J1010" s="599">
        <v>3.7</v>
      </c>
      <c r="K1010" s="599" t="s">
        <v>1194</v>
      </c>
      <c r="L1010" s="599" t="s">
        <v>1194</v>
      </c>
      <c r="M1010" s="599" t="s">
        <v>7273</v>
      </c>
      <c r="N1010" s="599" t="s">
        <v>79</v>
      </c>
      <c r="O1010" s="599" t="s">
        <v>7274</v>
      </c>
      <c r="P1010" s="599">
        <v>9</v>
      </c>
      <c r="Q1010" s="599" t="s">
        <v>1187</v>
      </c>
      <c r="R1010" s="599" t="s">
        <v>6747</v>
      </c>
      <c r="S1010" s="599"/>
      <c r="T1010" s="599" t="s">
        <v>7283</v>
      </c>
      <c r="U1010" s="599" t="s">
        <v>7276</v>
      </c>
      <c r="V1010" s="599" t="s">
        <v>7276</v>
      </c>
      <c r="W1010" s="599"/>
      <c r="X1010" s="599"/>
      <c r="Y1010" s="599"/>
      <c r="Z1010" s="599" t="s">
        <v>8442</v>
      </c>
      <c r="AA1010" s="599" t="s">
        <v>8443</v>
      </c>
      <c r="AB1010" s="599" t="s">
        <v>8441</v>
      </c>
      <c r="AC1010" s="599"/>
      <c r="AD1010" s="599"/>
      <c r="AE1010" s="599"/>
      <c r="AF1010" s="599">
        <v>5186</v>
      </c>
      <c r="AG1010" s="599">
        <v>5380</v>
      </c>
      <c r="AH1010" s="599">
        <v>5186</v>
      </c>
      <c r="AI1010" s="599">
        <v>2593</v>
      </c>
      <c r="AJ1010" s="599">
        <v>2690</v>
      </c>
      <c r="AK1010" s="599">
        <v>2593</v>
      </c>
      <c r="AL1010" s="599">
        <v>2496</v>
      </c>
      <c r="AM1010" s="599">
        <v>2690</v>
      </c>
      <c r="AN1010" s="599">
        <v>2496</v>
      </c>
      <c r="AO1010" s="599"/>
      <c r="AP1010" s="599"/>
      <c r="AQ1010" s="599"/>
      <c r="AR1010" s="599"/>
      <c r="AS1010" s="599"/>
      <c r="AT1010" s="599"/>
      <c r="AU1010" s="599"/>
      <c r="AV1010" s="599">
        <v>-21.3</v>
      </c>
      <c r="AW1010" s="599">
        <v>-21.3</v>
      </c>
      <c r="AX1010" s="599">
        <v>-21.3</v>
      </c>
      <c r="AY1010" s="599">
        <v>-113.1</v>
      </c>
      <c r="AZ1010" s="599"/>
      <c r="BA1010" s="599"/>
      <c r="BB1010" s="599"/>
      <c r="BC1010" s="599" t="str">
        <f t="shared" si="42"/>
        <v>FAIL</v>
      </c>
      <c r="BD1010" s="599" t="str">
        <f t="shared" si="43"/>
        <v>FAIL</v>
      </c>
      <c r="BE1010" s="599" t="str">
        <f t="shared" si="44"/>
        <v>FAIL</v>
      </c>
      <c r="BF1010" s="599" t="s">
        <v>21</v>
      </c>
    </row>
    <row r="1011" spans="1:58" ht="17.350000000000001">
      <c r="A1011" s="600"/>
      <c r="B1011" s="600" t="s">
        <v>8444</v>
      </c>
      <c r="C1011" s="600" t="s">
        <v>7272</v>
      </c>
      <c r="D1011" s="600" t="s">
        <v>16</v>
      </c>
      <c r="E1011" s="599" t="s">
        <v>1388</v>
      </c>
      <c r="F1011" s="600" t="s">
        <v>4702</v>
      </c>
      <c r="G1011" s="600" t="s">
        <v>39</v>
      </c>
      <c r="H1011" s="600" t="s">
        <v>4168</v>
      </c>
      <c r="I1011" s="600">
        <v>1.2</v>
      </c>
      <c r="J1011" s="600">
        <v>3.7</v>
      </c>
      <c r="K1011" s="600" t="s">
        <v>1194</v>
      </c>
      <c r="L1011" s="600" t="s">
        <v>1194</v>
      </c>
      <c r="M1011" s="600" t="s">
        <v>7273</v>
      </c>
      <c r="N1011" s="600" t="s">
        <v>79</v>
      </c>
      <c r="O1011" s="600" t="s">
        <v>7274</v>
      </c>
      <c r="P1011" s="600">
        <v>9</v>
      </c>
      <c r="Q1011" s="600" t="s">
        <v>1187</v>
      </c>
      <c r="R1011" s="600" t="s">
        <v>6747</v>
      </c>
      <c r="S1011" s="600"/>
      <c r="T1011" s="600" t="s">
        <v>7275</v>
      </c>
      <c r="U1011" s="600" t="s">
        <v>7276</v>
      </c>
      <c r="V1011" s="600" t="s">
        <v>7276</v>
      </c>
      <c r="W1011" s="600"/>
      <c r="X1011" s="600"/>
      <c r="Y1011" s="600"/>
      <c r="Z1011" s="600" t="s">
        <v>7280</v>
      </c>
      <c r="AA1011" s="600" t="s">
        <v>7281</v>
      </c>
      <c r="AB1011" s="600" t="s">
        <v>8444</v>
      </c>
      <c r="AC1011" s="600"/>
      <c r="AD1011" s="600"/>
      <c r="AE1011" s="600"/>
      <c r="AF1011" s="600">
        <v>7488</v>
      </c>
      <c r="AG1011" s="600">
        <v>7779</v>
      </c>
      <c r="AH1011" s="600">
        <v>8070</v>
      </c>
      <c r="AI1011" s="600">
        <v>2496</v>
      </c>
      <c r="AJ1011" s="600">
        <v>2593</v>
      </c>
      <c r="AK1011" s="600">
        <v>2690</v>
      </c>
      <c r="AL1011" s="600">
        <v>4798</v>
      </c>
      <c r="AM1011" s="600">
        <v>5089</v>
      </c>
      <c r="AN1011" s="600">
        <v>5380</v>
      </c>
      <c r="AO1011" s="600">
        <v>3</v>
      </c>
      <c r="AP1011" s="600">
        <v>3</v>
      </c>
      <c r="AQ1011" s="600">
        <v>3</v>
      </c>
      <c r="AR1011" s="600"/>
      <c r="AS1011" s="600"/>
      <c r="AT1011" s="600"/>
      <c r="AU1011" s="600"/>
      <c r="AV1011" s="600">
        <v>-36.4</v>
      </c>
      <c r="AW1011" s="600">
        <v>-36.4</v>
      </c>
      <c r="AX1011" s="600">
        <v>-26.4</v>
      </c>
      <c r="AY1011" s="600">
        <v>-113.1</v>
      </c>
      <c r="AZ1011" s="600"/>
      <c r="BA1011" s="600"/>
      <c r="BB1011" s="600"/>
      <c r="BC1011" s="600" t="str">
        <f t="shared" si="42"/>
        <v>FAIL</v>
      </c>
      <c r="BD1011" s="600" t="str">
        <f t="shared" si="43"/>
        <v>FAIL</v>
      </c>
      <c r="BE1011" s="600" t="str">
        <f t="shared" si="44"/>
        <v>FAIL</v>
      </c>
      <c r="BF1011" s="600" t="s">
        <v>21</v>
      </c>
    </row>
    <row r="1012" spans="1:58" ht="17.350000000000001">
      <c r="A1012" s="599"/>
      <c r="B1012" s="599" t="s">
        <v>8445</v>
      </c>
      <c r="C1012" s="599" t="s">
        <v>7272</v>
      </c>
      <c r="D1012" s="599" t="s">
        <v>16</v>
      </c>
      <c r="E1012" s="599" t="s">
        <v>1388</v>
      </c>
      <c r="F1012" s="599" t="s">
        <v>4702</v>
      </c>
      <c r="G1012" s="599" t="s">
        <v>39</v>
      </c>
      <c r="H1012" s="599" t="s">
        <v>4168</v>
      </c>
      <c r="I1012" s="599">
        <v>1.2</v>
      </c>
      <c r="J1012" s="599">
        <v>3.7</v>
      </c>
      <c r="K1012" s="599" t="s">
        <v>1194</v>
      </c>
      <c r="L1012" s="599" t="s">
        <v>1194</v>
      </c>
      <c r="M1012" s="599" t="s">
        <v>7273</v>
      </c>
      <c r="N1012" s="599" t="s">
        <v>79</v>
      </c>
      <c r="O1012" s="599" t="s">
        <v>7274</v>
      </c>
      <c r="P1012" s="599">
        <v>9</v>
      </c>
      <c r="Q1012" s="599" t="s">
        <v>1187</v>
      </c>
      <c r="R1012" s="599" t="s">
        <v>6747</v>
      </c>
      <c r="S1012" s="599"/>
      <c r="T1012" s="599" t="s">
        <v>7275</v>
      </c>
      <c r="U1012" s="599" t="s">
        <v>7276</v>
      </c>
      <c r="V1012" s="599" t="s">
        <v>7276</v>
      </c>
      <c r="W1012" s="599"/>
      <c r="X1012" s="599"/>
      <c r="Y1012" s="599"/>
      <c r="Z1012" s="599" t="s">
        <v>7287</v>
      </c>
      <c r="AA1012" s="599" t="s">
        <v>7288</v>
      </c>
      <c r="AB1012" s="599" t="s">
        <v>8445</v>
      </c>
      <c r="AC1012" s="599"/>
      <c r="AD1012" s="599"/>
      <c r="AE1012" s="599"/>
      <c r="AF1012" s="599">
        <v>9984</v>
      </c>
      <c r="AG1012" s="599">
        <v>10372</v>
      </c>
      <c r="AH1012" s="599">
        <v>10760</v>
      </c>
      <c r="AI1012" s="599">
        <v>2496</v>
      </c>
      <c r="AJ1012" s="599">
        <v>2593</v>
      </c>
      <c r="AK1012" s="599">
        <v>2690</v>
      </c>
      <c r="AL1012" s="599">
        <v>7294</v>
      </c>
      <c r="AM1012" s="599">
        <v>7682</v>
      </c>
      <c r="AN1012" s="599">
        <v>8070</v>
      </c>
      <c r="AO1012" s="599">
        <v>3</v>
      </c>
      <c r="AP1012" s="599">
        <v>3</v>
      </c>
      <c r="AQ1012" s="599">
        <v>3</v>
      </c>
      <c r="AR1012" s="599"/>
      <c r="AS1012" s="599"/>
      <c r="AT1012" s="599"/>
      <c r="AU1012" s="599"/>
      <c r="AV1012" s="599">
        <v>-26.4</v>
      </c>
      <c r="AW1012" s="599">
        <v>-26.4</v>
      </c>
      <c r="AX1012" s="599">
        <v>-26.4</v>
      </c>
      <c r="AY1012" s="599">
        <v>-113.1</v>
      </c>
      <c r="AZ1012" s="599"/>
      <c r="BA1012" s="599"/>
      <c r="BB1012" s="599"/>
      <c r="BC1012" s="599" t="str">
        <f t="shared" si="42"/>
        <v>FAIL</v>
      </c>
      <c r="BD1012" s="599" t="str">
        <f t="shared" si="43"/>
        <v>FAIL</v>
      </c>
      <c r="BE1012" s="599" t="str">
        <f t="shared" si="44"/>
        <v>FAIL</v>
      </c>
      <c r="BF1012" s="599" t="s">
        <v>21</v>
      </c>
    </row>
    <row r="1013" spans="1:58" ht="17.350000000000001">
      <c r="A1013" s="600"/>
      <c r="B1013" s="600" t="s">
        <v>8446</v>
      </c>
      <c r="C1013" s="600" t="s">
        <v>7272</v>
      </c>
      <c r="D1013" s="600" t="s">
        <v>16</v>
      </c>
      <c r="E1013" s="599" t="s">
        <v>1388</v>
      </c>
      <c r="F1013" s="600" t="s">
        <v>4702</v>
      </c>
      <c r="G1013" s="600" t="s">
        <v>39</v>
      </c>
      <c r="H1013" s="600" t="s">
        <v>4168</v>
      </c>
      <c r="I1013" s="600">
        <v>1.2</v>
      </c>
      <c r="J1013" s="600">
        <v>3.7</v>
      </c>
      <c r="K1013" s="600" t="s">
        <v>1194</v>
      </c>
      <c r="L1013" s="600" t="s">
        <v>1194</v>
      </c>
      <c r="M1013" s="600" t="s">
        <v>7273</v>
      </c>
      <c r="N1013" s="600" t="s">
        <v>79</v>
      </c>
      <c r="O1013" s="600" t="s">
        <v>7274</v>
      </c>
      <c r="P1013" s="600">
        <v>9</v>
      </c>
      <c r="Q1013" s="600" t="s">
        <v>1187</v>
      </c>
      <c r="R1013" s="600" t="s">
        <v>6747</v>
      </c>
      <c r="S1013" s="600"/>
      <c r="T1013" s="600" t="s">
        <v>7275</v>
      </c>
      <c r="U1013" s="600" t="s">
        <v>7276</v>
      </c>
      <c r="V1013" s="600" t="s">
        <v>7276</v>
      </c>
      <c r="W1013" s="600"/>
      <c r="X1013" s="600"/>
      <c r="Y1013" s="600"/>
      <c r="Z1013" s="600" t="s">
        <v>7290</v>
      </c>
      <c r="AA1013" s="600" t="s">
        <v>7291</v>
      </c>
      <c r="AB1013" s="600" t="s">
        <v>8446</v>
      </c>
      <c r="AC1013" s="600"/>
      <c r="AD1013" s="600"/>
      <c r="AE1013" s="600"/>
      <c r="AF1013" s="600">
        <v>12480</v>
      </c>
      <c r="AG1013" s="600">
        <v>12480</v>
      </c>
      <c r="AH1013" s="600">
        <v>12480</v>
      </c>
      <c r="AI1013" s="600">
        <v>2496</v>
      </c>
      <c r="AJ1013" s="600">
        <v>2496</v>
      </c>
      <c r="AK1013" s="600">
        <v>2496</v>
      </c>
      <c r="AL1013" s="600">
        <v>9984</v>
      </c>
      <c r="AM1013" s="600">
        <v>9984</v>
      </c>
      <c r="AN1013" s="600">
        <v>9984</v>
      </c>
      <c r="AO1013" s="600">
        <v>3</v>
      </c>
      <c r="AP1013" s="600">
        <v>3</v>
      </c>
      <c r="AQ1013" s="600">
        <v>3</v>
      </c>
      <c r="AR1013" s="600"/>
      <c r="AS1013" s="600"/>
      <c r="AT1013" s="600"/>
      <c r="AU1013" s="600"/>
      <c r="AV1013" s="600">
        <v>-26.4</v>
      </c>
      <c r="AW1013" s="600">
        <v>-26.4</v>
      </c>
      <c r="AX1013" s="600">
        <v>-26.4</v>
      </c>
      <c r="AY1013" s="600">
        <v>-112.8</v>
      </c>
      <c r="AZ1013" s="600"/>
      <c r="BA1013" s="600"/>
      <c r="BB1013" s="600"/>
      <c r="BC1013" s="600" t="str">
        <f t="shared" si="42"/>
        <v>FAIL</v>
      </c>
      <c r="BD1013" s="600" t="str">
        <f t="shared" si="43"/>
        <v>FAIL</v>
      </c>
      <c r="BE1013" s="600" t="str">
        <f t="shared" si="44"/>
        <v>FAIL</v>
      </c>
      <c r="BF1013" s="600" t="s">
        <v>21</v>
      </c>
    </row>
    <row r="1014" spans="1:58" ht="17.350000000000001">
      <c r="A1014" s="599"/>
      <c r="B1014" s="599" t="s">
        <v>8447</v>
      </c>
      <c r="C1014" s="599" t="s">
        <v>7272</v>
      </c>
      <c r="D1014" s="599" t="s">
        <v>16</v>
      </c>
      <c r="E1014" s="599" t="s">
        <v>1388</v>
      </c>
      <c r="F1014" s="599" t="s">
        <v>4702</v>
      </c>
      <c r="G1014" s="599" t="s">
        <v>39</v>
      </c>
      <c r="H1014" s="599" t="s">
        <v>4168</v>
      </c>
      <c r="I1014" s="599">
        <v>1.2</v>
      </c>
      <c r="J1014" s="599">
        <v>3.7</v>
      </c>
      <c r="K1014" s="599" t="s">
        <v>1194</v>
      </c>
      <c r="L1014" s="599" t="s">
        <v>1194</v>
      </c>
      <c r="M1014" s="599" t="s">
        <v>7273</v>
      </c>
      <c r="N1014" s="599" t="s">
        <v>79</v>
      </c>
      <c r="O1014" s="599" t="s">
        <v>7274</v>
      </c>
      <c r="P1014" s="599">
        <v>9</v>
      </c>
      <c r="Q1014" s="599" t="s">
        <v>1187</v>
      </c>
      <c r="R1014" s="599" t="s">
        <v>6747</v>
      </c>
      <c r="S1014" s="599"/>
      <c r="T1014" s="599" t="s">
        <v>7275</v>
      </c>
      <c r="U1014" s="599" t="s">
        <v>7276</v>
      </c>
      <c r="V1014" s="599" t="s">
        <v>7276</v>
      </c>
      <c r="W1014" s="599" t="s">
        <v>7299</v>
      </c>
      <c r="X1014" s="599">
        <v>0</v>
      </c>
      <c r="Y1014" s="599">
        <v>2</v>
      </c>
      <c r="Z1014" s="599" t="s">
        <v>7300</v>
      </c>
      <c r="AA1014" s="599" t="s">
        <v>7301</v>
      </c>
      <c r="AB1014" s="599" t="s">
        <v>8447</v>
      </c>
      <c r="AC1014" s="599"/>
      <c r="AD1014" s="599"/>
      <c r="AE1014" s="599"/>
      <c r="AF1014" s="599">
        <v>1248</v>
      </c>
      <c r="AG1014" s="599">
        <v>1296.5</v>
      </c>
      <c r="AH1014" s="599">
        <v>1345</v>
      </c>
      <c r="AI1014" s="599">
        <v>2496</v>
      </c>
      <c r="AJ1014" s="599">
        <v>2593</v>
      </c>
      <c r="AK1014" s="599">
        <v>2690</v>
      </c>
      <c r="AL1014" s="599">
        <v>1248</v>
      </c>
      <c r="AM1014" s="599">
        <v>1199.5</v>
      </c>
      <c r="AN1014" s="599">
        <v>1151</v>
      </c>
      <c r="AO1014" s="599">
        <v>3</v>
      </c>
      <c r="AP1014" s="599">
        <v>3</v>
      </c>
      <c r="AQ1014" s="599">
        <v>3</v>
      </c>
      <c r="AR1014" s="599"/>
      <c r="AS1014" s="599"/>
      <c r="AT1014" s="599"/>
      <c r="AU1014" s="599"/>
      <c r="AV1014" s="599">
        <v>-15.8</v>
      </c>
      <c r="AW1014" s="599">
        <v>-15.8</v>
      </c>
      <c r="AX1014" s="599">
        <v>-15.8</v>
      </c>
      <c r="AY1014" s="599">
        <v>-113.1</v>
      </c>
      <c r="AZ1014" s="599"/>
      <c r="BA1014" s="599"/>
      <c r="BB1014" s="599"/>
      <c r="BC1014" s="599" t="str">
        <f t="shared" si="42"/>
        <v>FAIL</v>
      </c>
      <c r="BD1014" s="599" t="str">
        <f t="shared" si="43"/>
        <v>FAIL</v>
      </c>
      <c r="BE1014" s="599" t="str">
        <f t="shared" si="44"/>
        <v>FAIL</v>
      </c>
      <c r="BF1014" s="599" t="s">
        <v>21</v>
      </c>
    </row>
    <row r="1015" spans="1:58" ht="17.350000000000001">
      <c r="A1015" s="600"/>
      <c r="B1015" s="600" t="s">
        <v>8448</v>
      </c>
      <c r="C1015" s="600" t="s">
        <v>7272</v>
      </c>
      <c r="D1015" s="600" t="s">
        <v>16</v>
      </c>
      <c r="E1015" s="599" t="s">
        <v>1388</v>
      </c>
      <c r="F1015" s="600" t="s">
        <v>4702</v>
      </c>
      <c r="G1015" s="600" t="s">
        <v>39</v>
      </c>
      <c r="H1015" s="600" t="s">
        <v>4168</v>
      </c>
      <c r="I1015" s="600">
        <v>1.2</v>
      </c>
      <c r="J1015" s="600">
        <v>3.7</v>
      </c>
      <c r="K1015" s="600" t="s">
        <v>1194</v>
      </c>
      <c r="L1015" s="600" t="s">
        <v>1194</v>
      </c>
      <c r="M1015" s="600" t="s">
        <v>7273</v>
      </c>
      <c r="N1015" s="600" t="s">
        <v>79</v>
      </c>
      <c r="O1015" s="600" t="s">
        <v>7274</v>
      </c>
      <c r="P1015" s="600">
        <v>9</v>
      </c>
      <c r="Q1015" s="600" t="s">
        <v>1187</v>
      </c>
      <c r="R1015" s="600" t="s">
        <v>6747</v>
      </c>
      <c r="S1015" s="600"/>
      <c r="T1015" s="600" t="s">
        <v>7275</v>
      </c>
      <c r="U1015" s="600" t="s">
        <v>7276</v>
      </c>
      <c r="V1015" s="600" t="s">
        <v>7276</v>
      </c>
      <c r="W1015" s="600" t="s">
        <v>4373</v>
      </c>
      <c r="X1015" s="600">
        <v>0</v>
      </c>
      <c r="Y1015" s="600">
        <v>3</v>
      </c>
      <c r="Z1015" s="600" t="s">
        <v>7303</v>
      </c>
      <c r="AA1015" s="600" t="s">
        <v>7304</v>
      </c>
      <c r="AB1015" s="600" t="s">
        <v>8448</v>
      </c>
      <c r="AC1015" s="600"/>
      <c r="AD1015" s="600"/>
      <c r="AE1015" s="600"/>
      <c r="AF1015" s="600">
        <v>832</v>
      </c>
      <c r="AG1015" s="600">
        <v>864.33299999999997</v>
      </c>
      <c r="AH1015" s="600">
        <v>896.66700000000003</v>
      </c>
      <c r="AI1015" s="600">
        <v>2496</v>
      </c>
      <c r="AJ1015" s="600">
        <v>2593</v>
      </c>
      <c r="AK1015" s="600">
        <v>2690</v>
      </c>
      <c r="AL1015" s="600">
        <v>1664</v>
      </c>
      <c r="AM1015" s="600">
        <v>1631.67</v>
      </c>
      <c r="AN1015" s="600">
        <v>1599.33</v>
      </c>
      <c r="AO1015" s="600">
        <v>3</v>
      </c>
      <c r="AP1015" s="600">
        <v>3</v>
      </c>
      <c r="AQ1015" s="600">
        <v>3</v>
      </c>
      <c r="AR1015" s="600"/>
      <c r="AS1015" s="600"/>
      <c r="AT1015" s="600"/>
      <c r="AU1015" s="600"/>
      <c r="AV1015" s="600">
        <v>-45.5</v>
      </c>
      <c r="AW1015" s="600">
        <v>-45.5</v>
      </c>
      <c r="AX1015" s="600">
        <v>-45.5</v>
      </c>
      <c r="AY1015" s="600">
        <v>-113.1</v>
      </c>
      <c r="AZ1015" s="600"/>
      <c r="BA1015" s="600"/>
      <c r="BB1015" s="600"/>
      <c r="BC1015" s="600" t="str">
        <f t="shared" si="42"/>
        <v>FAIL</v>
      </c>
      <c r="BD1015" s="600" t="str">
        <f t="shared" si="43"/>
        <v>FAIL</v>
      </c>
      <c r="BE1015" s="600" t="str">
        <f t="shared" si="44"/>
        <v>FAIL</v>
      </c>
      <c r="BF1015" s="600" t="s">
        <v>21</v>
      </c>
    </row>
    <row r="1016" spans="1:58" ht="17.350000000000001">
      <c r="A1016" s="599"/>
      <c r="B1016" s="599" t="s">
        <v>8449</v>
      </c>
      <c r="C1016" s="599" t="s">
        <v>7272</v>
      </c>
      <c r="D1016" s="599" t="s">
        <v>16</v>
      </c>
      <c r="E1016" s="599" t="s">
        <v>1388</v>
      </c>
      <c r="F1016" s="599" t="s">
        <v>4702</v>
      </c>
      <c r="G1016" s="599" t="s">
        <v>39</v>
      </c>
      <c r="H1016" s="599" t="s">
        <v>4168</v>
      </c>
      <c r="I1016" s="599">
        <v>1.2</v>
      </c>
      <c r="J1016" s="599">
        <v>3.7</v>
      </c>
      <c r="K1016" s="599" t="s">
        <v>1194</v>
      </c>
      <c r="L1016" s="599" t="s">
        <v>1194</v>
      </c>
      <c r="M1016" s="599" t="s">
        <v>7273</v>
      </c>
      <c r="N1016" s="599" t="s">
        <v>79</v>
      </c>
      <c r="O1016" s="599" t="s">
        <v>7274</v>
      </c>
      <c r="P1016" s="599">
        <v>9</v>
      </c>
      <c r="Q1016" s="599" t="s">
        <v>1187</v>
      </c>
      <c r="R1016" s="599" t="s">
        <v>6747</v>
      </c>
      <c r="S1016" s="599"/>
      <c r="T1016" s="599" t="s">
        <v>7275</v>
      </c>
      <c r="U1016" s="599" t="s">
        <v>7276</v>
      </c>
      <c r="V1016" s="599" t="s">
        <v>7276</v>
      </c>
      <c r="W1016" s="599" t="s">
        <v>7306</v>
      </c>
      <c r="X1016" s="599">
        <v>0</v>
      </c>
      <c r="Y1016" s="599">
        <v>4</v>
      </c>
      <c r="Z1016" s="599" t="s">
        <v>7307</v>
      </c>
      <c r="AA1016" s="599" t="s">
        <v>7308</v>
      </c>
      <c r="AB1016" s="599" t="s">
        <v>8449</v>
      </c>
      <c r="AC1016" s="599"/>
      <c r="AD1016" s="599"/>
      <c r="AE1016" s="599"/>
      <c r="AF1016" s="599">
        <v>624</v>
      </c>
      <c r="AG1016" s="599">
        <v>648.25</v>
      </c>
      <c r="AH1016" s="599">
        <v>672.5</v>
      </c>
      <c r="AI1016" s="599">
        <v>2496</v>
      </c>
      <c r="AJ1016" s="599">
        <v>2593</v>
      </c>
      <c r="AK1016" s="599">
        <v>2690</v>
      </c>
      <c r="AL1016" s="599">
        <v>1872</v>
      </c>
      <c r="AM1016" s="599">
        <v>1847.75</v>
      </c>
      <c r="AN1016" s="599">
        <v>1823.5</v>
      </c>
      <c r="AO1016" s="599">
        <v>3</v>
      </c>
      <c r="AP1016" s="599">
        <v>3</v>
      </c>
      <c r="AQ1016" s="599">
        <v>3</v>
      </c>
      <c r="AR1016" s="599"/>
      <c r="AS1016" s="599"/>
      <c r="AT1016" s="599"/>
      <c r="AU1016" s="599"/>
      <c r="AV1016" s="599">
        <v>-45.5</v>
      </c>
      <c r="AW1016" s="599">
        <v>-45.5</v>
      </c>
      <c r="AX1016" s="599">
        <v>-45.5</v>
      </c>
      <c r="AY1016" s="599">
        <v>-113.1</v>
      </c>
      <c r="AZ1016" s="599"/>
      <c r="BA1016" s="599"/>
      <c r="BB1016" s="599"/>
      <c r="BC1016" s="599" t="str">
        <f t="shared" si="42"/>
        <v>FAIL</v>
      </c>
      <c r="BD1016" s="599" t="str">
        <f t="shared" si="43"/>
        <v>FAIL</v>
      </c>
      <c r="BE1016" s="599" t="str">
        <f t="shared" si="44"/>
        <v>FAIL</v>
      </c>
      <c r="BF1016" s="599" t="s">
        <v>21</v>
      </c>
    </row>
    <row r="1017" spans="1:58" ht="17.350000000000001">
      <c r="A1017" s="600"/>
      <c r="B1017" s="600" t="s">
        <v>8450</v>
      </c>
      <c r="C1017" s="600" t="s">
        <v>7272</v>
      </c>
      <c r="D1017" s="600" t="s">
        <v>16</v>
      </c>
      <c r="E1017" s="599" t="s">
        <v>1388</v>
      </c>
      <c r="F1017" s="600" t="s">
        <v>4702</v>
      </c>
      <c r="G1017" s="600" t="s">
        <v>39</v>
      </c>
      <c r="H1017" s="600" t="s">
        <v>4168</v>
      </c>
      <c r="I1017" s="600">
        <v>1.2</v>
      </c>
      <c r="J1017" s="600">
        <v>3.7</v>
      </c>
      <c r="K1017" s="600" t="s">
        <v>1194</v>
      </c>
      <c r="L1017" s="600" t="s">
        <v>1194</v>
      </c>
      <c r="M1017" s="600" t="s">
        <v>7273</v>
      </c>
      <c r="N1017" s="600" t="s">
        <v>79</v>
      </c>
      <c r="O1017" s="600" t="s">
        <v>7274</v>
      </c>
      <c r="P1017" s="600">
        <v>9</v>
      </c>
      <c r="Q1017" s="600" t="s">
        <v>1187</v>
      </c>
      <c r="R1017" s="600" t="s">
        <v>6747</v>
      </c>
      <c r="S1017" s="600"/>
      <c r="T1017" s="600" t="s">
        <v>7275</v>
      </c>
      <c r="U1017" s="600" t="s">
        <v>7276</v>
      </c>
      <c r="V1017" s="600" t="s">
        <v>7276</v>
      </c>
      <c r="W1017" s="600" t="s">
        <v>7310</v>
      </c>
      <c r="X1017" s="600">
        <v>0</v>
      </c>
      <c r="Y1017" s="600">
        <v>5</v>
      </c>
      <c r="Z1017" s="600" t="s">
        <v>7311</v>
      </c>
      <c r="AA1017" s="600" t="s">
        <v>7312</v>
      </c>
      <c r="AB1017" s="600" t="s">
        <v>8450</v>
      </c>
      <c r="AC1017" s="600"/>
      <c r="AD1017" s="600"/>
      <c r="AE1017" s="600"/>
      <c r="AF1017" s="600">
        <v>499.2</v>
      </c>
      <c r="AG1017" s="600">
        <v>518.6</v>
      </c>
      <c r="AH1017" s="600">
        <v>538</v>
      </c>
      <c r="AI1017" s="600">
        <v>2496</v>
      </c>
      <c r="AJ1017" s="600">
        <v>2593</v>
      </c>
      <c r="AK1017" s="600">
        <v>2690</v>
      </c>
      <c r="AL1017" s="600">
        <v>1996.8</v>
      </c>
      <c r="AM1017" s="600">
        <v>1977.4</v>
      </c>
      <c r="AN1017" s="600">
        <v>1958</v>
      </c>
      <c r="AO1017" s="600">
        <v>3</v>
      </c>
      <c r="AP1017" s="600">
        <v>3</v>
      </c>
      <c r="AQ1017" s="600">
        <v>3</v>
      </c>
      <c r="AR1017" s="600"/>
      <c r="AS1017" s="600"/>
      <c r="AT1017" s="600"/>
      <c r="AU1017" s="600"/>
      <c r="AV1017" s="600">
        <v>-35.5</v>
      </c>
      <c r="AW1017" s="600">
        <v>-35.5</v>
      </c>
      <c r="AX1017" s="600">
        <v>-35.5</v>
      </c>
      <c r="AY1017" s="600">
        <v>-113.1</v>
      </c>
      <c r="AZ1017" s="600"/>
      <c r="BA1017" s="600"/>
      <c r="BB1017" s="600"/>
      <c r="BC1017" s="600" t="str">
        <f t="shared" si="42"/>
        <v>FAIL</v>
      </c>
      <c r="BD1017" s="600" t="str">
        <f t="shared" si="43"/>
        <v>FAIL</v>
      </c>
      <c r="BE1017" s="600" t="str">
        <f t="shared" si="44"/>
        <v>FAIL</v>
      </c>
      <c r="BF1017" s="600" t="s">
        <v>21</v>
      </c>
    </row>
    <row r="1018" spans="1:58" ht="17.350000000000001">
      <c r="A1018" s="599"/>
      <c r="B1018" s="599" t="s">
        <v>8451</v>
      </c>
      <c r="C1018" s="599" t="s">
        <v>7272</v>
      </c>
      <c r="D1018" s="599" t="s">
        <v>16</v>
      </c>
      <c r="E1018" s="599" t="s">
        <v>1388</v>
      </c>
      <c r="F1018" s="599" t="s">
        <v>4702</v>
      </c>
      <c r="G1018" s="599" t="s">
        <v>39</v>
      </c>
      <c r="H1018" s="599" t="s">
        <v>4168</v>
      </c>
      <c r="I1018" s="599">
        <v>1.2</v>
      </c>
      <c r="J1018" s="599">
        <v>3.7</v>
      </c>
      <c r="K1018" s="599" t="s">
        <v>1194</v>
      </c>
      <c r="L1018" s="599" t="s">
        <v>1194</v>
      </c>
      <c r="M1018" s="599" t="s">
        <v>7273</v>
      </c>
      <c r="N1018" s="599" t="s">
        <v>79</v>
      </c>
      <c r="O1018" s="599" t="s">
        <v>7274</v>
      </c>
      <c r="P1018" s="599">
        <v>9</v>
      </c>
      <c r="Q1018" s="599" t="s">
        <v>1187</v>
      </c>
      <c r="R1018" s="599" t="s">
        <v>6747</v>
      </c>
      <c r="S1018" s="599" t="s">
        <v>7336</v>
      </c>
      <c r="T1018" s="599"/>
      <c r="U1018" s="599" t="s">
        <v>8227</v>
      </c>
      <c r="V1018" s="599" t="s">
        <v>8452</v>
      </c>
      <c r="W1018" s="599" t="s">
        <v>7299</v>
      </c>
      <c r="X1018" s="599">
        <v>2</v>
      </c>
      <c r="Y1018" s="599"/>
      <c r="Z1018" s="599" t="s">
        <v>7339</v>
      </c>
      <c r="AA1018" s="599"/>
      <c r="AB1018" s="599" t="s">
        <v>8451</v>
      </c>
      <c r="AC1018" s="599">
        <v>703</v>
      </c>
      <c r="AD1018" s="599">
        <v>718</v>
      </c>
      <c r="AE1018" s="599">
        <v>733</v>
      </c>
      <c r="AF1018" s="599"/>
      <c r="AG1018" s="599"/>
      <c r="AH1018" s="599"/>
      <c r="AI1018" s="599">
        <v>2496</v>
      </c>
      <c r="AJ1018" s="599">
        <v>2593</v>
      </c>
      <c r="AK1018" s="599">
        <v>2690</v>
      </c>
      <c r="AL1018" s="599"/>
      <c r="AM1018" s="599"/>
      <c r="AN1018" s="599"/>
      <c r="AO1018" s="599"/>
      <c r="AP1018" s="599"/>
      <c r="AQ1018" s="599"/>
      <c r="AR1018" s="599"/>
      <c r="AS1018" s="599">
        <v>-5.3</v>
      </c>
      <c r="AT1018" s="599">
        <v>-5.3</v>
      </c>
      <c r="AU1018" s="599">
        <v>-5.3</v>
      </c>
      <c r="AV1018" s="599"/>
      <c r="AW1018" s="599"/>
      <c r="AX1018" s="599"/>
      <c r="AY1018" s="599">
        <v>-113.1</v>
      </c>
      <c r="AZ1018" s="599"/>
      <c r="BA1018" s="599"/>
      <c r="BB1018" s="599"/>
      <c r="BC1018" s="599" t="str">
        <f t="shared" si="42"/>
        <v>FAIL</v>
      </c>
      <c r="BD1018" s="599" t="str">
        <f t="shared" si="43"/>
        <v>FAIL</v>
      </c>
      <c r="BE1018" s="599" t="str">
        <f t="shared" si="44"/>
        <v>FAIL</v>
      </c>
      <c r="BF1018" s="599" t="s">
        <v>21</v>
      </c>
    </row>
    <row r="1019" spans="1:58" ht="17.350000000000001">
      <c r="A1019" s="600"/>
      <c r="B1019" s="600" t="s">
        <v>8453</v>
      </c>
      <c r="C1019" s="600" t="s">
        <v>7272</v>
      </c>
      <c r="D1019" s="600" t="s">
        <v>16</v>
      </c>
      <c r="E1019" s="599" t="s">
        <v>1388</v>
      </c>
      <c r="F1019" s="600" t="s">
        <v>4702</v>
      </c>
      <c r="G1019" s="600" t="s">
        <v>39</v>
      </c>
      <c r="H1019" s="600" t="s">
        <v>4168</v>
      </c>
      <c r="I1019" s="600">
        <v>1.2</v>
      </c>
      <c r="J1019" s="600">
        <v>3.7</v>
      </c>
      <c r="K1019" s="600" t="s">
        <v>1194</v>
      </c>
      <c r="L1019" s="600" t="s">
        <v>1194</v>
      </c>
      <c r="M1019" s="600" t="s">
        <v>7273</v>
      </c>
      <c r="N1019" s="600" t="s">
        <v>79</v>
      </c>
      <c r="O1019" s="600" t="s">
        <v>7274</v>
      </c>
      <c r="P1019" s="600">
        <v>9</v>
      </c>
      <c r="Q1019" s="600" t="s">
        <v>1187</v>
      </c>
      <c r="R1019" s="600" t="s">
        <v>6747</v>
      </c>
      <c r="S1019" s="600" t="s">
        <v>7336</v>
      </c>
      <c r="T1019" s="600" t="s">
        <v>7275</v>
      </c>
      <c r="U1019" s="600" t="s">
        <v>8227</v>
      </c>
      <c r="V1019" s="600" t="s">
        <v>8452</v>
      </c>
      <c r="W1019" s="600" t="s">
        <v>7299</v>
      </c>
      <c r="X1019" s="600">
        <v>-1</v>
      </c>
      <c r="Y1019" s="600">
        <v>1</v>
      </c>
      <c r="Z1019" s="600" t="s">
        <v>7341</v>
      </c>
      <c r="AA1019" s="600" t="s">
        <v>7342</v>
      </c>
      <c r="AB1019" s="600" t="s">
        <v>8453</v>
      </c>
      <c r="AC1019" s="600">
        <v>703</v>
      </c>
      <c r="AD1019" s="600">
        <v>718</v>
      </c>
      <c r="AE1019" s="600">
        <v>733</v>
      </c>
      <c r="AF1019" s="600">
        <v>3199</v>
      </c>
      <c r="AG1019" s="600">
        <v>3311</v>
      </c>
      <c r="AH1019" s="600">
        <v>3423</v>
      </c>
      <c r="AI1019" s="600">
        <v>2496</v>
      </c>
      <c r="AJ1019" s="600">
        <v>2593</v>
      </c>
      <c r="AK1019" s="600">
        <v>2690</v>
      </c>
      <c r="AL1019" s="600">
        <v>509</v>
      </c>
      <c r="AM1019" s="600">
        <v>621</v>
      </c>
      <c r="AN1019" s="600">
        <v>733</v>
      </c>
      <c r="AO1019" s="600">
        <v>3</v>
      </c>
      <c r="AP1019" s="600">
        <v>3</v>
      </c>
      <c r="AQ1019" s="600">
        <v>3</v>
      </c>
      <c r="AR1019" s="600"/>
      <c r="AS1019" s="600">
        <v>-9.3000000000000007</v>
      </c>
      <c r="AT1019" s="600">
        <v>-9.3000000000000007</v>
      </c>
      <c r="AU1019" s="600">
        <v>-9.3000000000000007</v>
      </c>
      <c r="AV1019" s="600">
        <v>-15.8</v>
      </c>
      <c r="AW1019" s="600">
        <v>-15.8</v>
      </c>
      <c r="AX1019" s="600">
        <v>-46.1</v>
      </c>
      <c r="AY1019" s="600">
        <v>-113.1</v>
      </c>
      <c r="AZ1019" s="600"/>
      <c r="BA1019" s="600"/>
      <c r="BB1019" s="600"/>
      <c r="BC1019" s="600" t="str">
        <f t="shared" si="42"/>
        <v>FAIL</v>
      </c>
      <c r="BD1019" s="600" t="str">
        <f t="shared" si="43"/>
        <v>FAIL</v>
      </c>
      <c r="BE1019" s="600" t="str">
        <f t="shared" si="44"/>
        <v>FAIL</v>
      </c>
      <c r="BF1019" s="600" t="s">
        <v>21</v>
      </c>
    </row>
    <row r="1020" spans="1:58" ht="17.350000000000001">
      <c r="A1020" s="599"/>
      <c r="B1020" s="599" t="s">
        <v>8454</v>
      </c>
      <c r="C1020" s="599" t="s">
        <v>7272</v>
      </c>
      <c r="D1020" s="599" t="s">
        <v>16</v>
      </c>
      <c r="E1020" s="599" t="s">
        <v>1388</v>
      </c>
      <c r="F1020" s="599" t="s">
        <v>4702</v>
      </c>
      <c r="G1020" s="599" t="s">
        <v>39</v>
      </c>
      <c r="H1020" s="599" t="s">
        <v>4168</v>
      </c>
      <c r="I1020" s="599">
        <v>1.2</v>
      </c>
      <c r="J1020" s="599">
        <v>3.7</v>
      </c>
      <c r="K1020" s="599" t="s">
        <v>1194</v>
      </c>
      <c r="L1020" s="599" t="s">
        <v>1194</v>
      </c>
      <c r="M1020" s="599" t="s">
        <v>7273</v>
      </c>
      <c r="N1020" s="599" t="s">
        <v>79</v>
      </c>
      <c r="O1020" s="599" t="s">
        <v>7274</v>
      </c>
      <c r="P1020" s="599">
        <v>9</v>
      </c>
      <c r="Q1020" s="599" t="s">
        <v>1187</v>
      </c>
      <c r="R1020" s="599" t="s">
        <v>6747</v>
      </c>
      <c r="S1020" s="599" t="s">
        <v>7336</v>
      </c>
      <c r="T1020" s="599" t="s">
        <v>7275</v>
      </c>
      <c r="U1020" s="599" t="s">
        <v>8227</v>
      </c>
      <c r="V1020" s="599" t="s">
        <v>8452</v>
      </c>
      <c r="W1020" s="599" t="s">
        <v>7299</v>
      </c>
      <c r="X1020" s="599">
        <v>1</v>
      </c>
      <c r="Y1020" s="599">
        <v>1</v>
      </c>
      <c r="Z1020" s="599" t="s">
        <v>7344</v>
      </c>
      <c r="AA1020" s="599" t="s">
        <v>7345</v>
      </c>
      <c r="AB1020" s="599" t="s">
        <v>8454</v>
      </c>
      <c r="AC1020" s="599">
        <v>733</v>
      </c>
      <c r="AD1020" s="599">
        <v>718</v>
      </c>
      <c r="AE1020" s="599">
        <v>703</v>
      </c>
      <c r="AF1020" s="599">
        <v>1763</v>
      </c>
      <c r="AG1020" s="599">
        <v>1875</v>
      </c>
      <c r="AH1020" s="599">
        <v>1987</v>
      </c>
      <c r="AI1020" s="599">
        <v>2496</v>
      </c>
      <c r="AJ1020" s="599">
        <v>2593</v>
      </c>
      <c r="AK1020" s="599">
        <v>2690</v>
      </c>
      <c r="AL1020" s="599">
        <v>733</v>
      </c>
      <c r="AM1020" s="599">
        <v>621</v>
      </c>
      <c r="AN1020" s="599">
        <v>509</v>
      </c>
      <c r="AO1020" s="599">
        <v>3</v>
      </c>
      <c r="AP1020" s="599">
        <v>3</v>
      </c>
      <c r="AQ1020" s="599">
        <v>3</v>
      </c>
      <c r="AR1020" s="599"/>
      <c r="AS1020" s="599">
        <v>-9.3000000000000007</v>
      </c>
      <c r="AT1020" s="599">
        <v>-9.3000000000000007</v>
      </c>
      <c r="AU1020" s="599">
        <v>-9.3000000000000007</v>
      </c>
      <c r="AV1020" s="599">
        <v>-16.3</v>
      </c>
      <c r="AW1020" s="599">
        <v>-16.3</v>
      </c>
      <c r="AX1020" s="599">
        <v>-16.3</v>
      </c>
      <c r="AY1020" s="599">
        <v>-113.1</v>
      </c>
      <c r="AZ1020" s="599"/>
      <c r="BA1020" s="599"/>
      <c r="BB1020" s="599"/>
      <c r="BC1020" s="599" t="str">
        <f t="shared" si="42"/>
        <v>FAIL</v>
      </c>
      <c r="BD1020" s="599" t="str">
        <f t="shared" si="43"/>
        <v>FAIL</v>
      </c>
      <c r="BE1020" s="599" t="str">
        <f t="shared" si="44"/>
        <v>FAIL</v>
      </c>
      <c r="BF1020" s="599" t="s">
        <v>21</v>
      </c>
    </row>
    <row r="1021" spans="1:58" ht="17.350000000000001">
      <c r="A1021" s="600"/>
      <c r="B1021" s="600" t="s">
        <v>8455</v>
      </c>
      <c r="C1021" s="600" t="s">
        <v>7272</v>
      </c>
      <c r="D1021" s="600" t="s">
        <v>16</v>
      </c>
      <c r="E1021" s="599" t="s">
        <v>1388</v>
      </c>
      <c r="F1021" s="600" t="s">
        <v>4702</v>
      </c>
      <c r="G1021" s="600" t="s">
        <v>39</v>
      </c>
      <c r="H1021" s="600" t="s">
        <v>4168</v>
      </c>
      <c r="I1021" s="600">
        <v>1.2</v>
      </c>
      <c r="J1021" s="600">
        <v>3.7</v>
      </c>
      <c r="K1021" s="600" t="s">
        <v>1194</v>
      </c>
      <c r="L1021" s="600" t="s">
        <v>1194</v>
      </c>
      <c r="M1021" s="600" t="s">
        <v>7273</v>
      </c>
      <c r="N1021" s="600" t="s">
        <v>79</v>
      </c>
      <c r="O1021" s="600" t="s">
        <v>7274</v>
      </c>
      <c r="P1021" s="600">
        <v>9</v>
      </c>
      <c r="Q1021" s="600" t="s">
        <v>1187</v>
      </c>
      <c r="R1021" s="600" t="s">
        <v>6747</v>
      </c>
      <c r="S1021" s="600" t="s">
        <v>7336</v>
      </c>
      <c r="T1021" s="600" t="s">
        <v>7275</v>
      </c>
      <c r="U1021" s="600" t="s">
        <v>8227</v>
      </c>
      <c r="V1021" s="600" t="s">
        <v>8452</v>
      </c>
      <c r="W1021" s="600" t="s">
        <v>4373</v>
      </c>
      <c r="X1021" s="600">
        <v>-1</v>
      </c>
      <c r="Y1021" s="600">
        <v>2</v>
      </c>
      <c r="Z1021" s="600" t="s">
        <v>7347</v>
      </c>
      <c r="AA1021" s="600" t="s">
        <v>7348</v>
      </c>
      <c r="AB1021" s="600" t="s">
        <v>8455</v>
      </c>
      <c r="AC1021" s="600">
        <v>703</v>
      </c>
      <c r="AD1021" s="600">
        <v>718</v>
      </c>
      <c r="AE1021" s="600">
        <v>733</v>
      </c>
      <c r="AF1021" s="600">
        <v>1599.5</v>
      </c>
      <c r="AG1021" s="600">
        <v>1655.5</v>
      </c>
      <c r="AH1021" s="600">
        <v>1711.5</v>
      </c>
      <c r="AI1021" s="600">
        <v>2496</v>
      </c>
      <c r="AJ1021" s="600">
        <v>2593</v>
      </c>
      <c r="AK1021" s="600">
        <v>2690</v>
      </c>
      <c r="AL1021" s="600">
        <v>896.5</v>
      </c>
      <c r="AM1021" s="600">
        <v>840.5</v>
      </c>
      <c r="AN1021" s="600">
        <v>784.5</v>
      </c>
      <c r="AO1021" s="600">
        <v>3</v>
      </c>
      <c r="AP1021" s="600">
        <v>3</v>
      </c>
      <c r="AQ1021" s="600">
        <v>3</v>
      </c>
      <c r="AR1021" s="600"/>
      <c r="AS1021" s="600">
        <v>-9.3000000000000007</v>
      </c>
      <c r="AT1021" s="600">
        <v>-9.3000000000000007</v>
      </c>
      <c r="AU1021" s="600">
        <v>-9.3000000000000007</v>
      </c>
      <c r="AV1021" s="600">
        <v>-15.8</v>
      </c>
      <c r="AW1021" s="600">
        <v>-15.8</v>
      </c>
      <c r="AX1021" s="600">
        <v>-16.3</v>
      </c>
      <c r="AY1021" s="600">
        <v>-113.1</v>
      </c>
      <c r="AZ1021" s="600"/>
      <c r="BA1021" s="600"/>
      <c r="BB1021" s="600"/>
      <c r="BC1021" s="600" t="str">
        <f t="shared" si="42"/>
        <v>FAIL</v>
      </c>
      <c r="BD1021" s="600" t="str">
        <f t="shared" si="43"/>
        <v>FAIL</v>
      </c>
      <c r="BE1021" s="600" t="str">
        <f t="shared" si="44"/>
        <v>FAIL</v>
      </c>
      <c r="BF1021" s="600" t="s">
        <v>21</v>
      </c>
    </row>
    <row r="1022" spans="1:58" ht="17.350000000000001">
      <c r="A1022" s="599"/>
      <c r="B1022" s="599" t="s">
        <v>8456</v>
      </c>
      <c r="C1022" s="599" t="s">
        <v>7272</v>
      </c>
      <c r="D1022" s="599" t="s">
        <v>16</v>
      </c>
      <c r="E1022" s="599" t="s">
        <v>1388</v>
      </c>
      <c r="F1022" s="599" t="s">
        <v>4702</v>
      </c>
      <c r="G1022" s="599" t="s">
        <v>39</v>
      </c>
      <c r="H1022" s="599" t="s">
        <v>4168</v>
      </c>
      <c r="I1022" s="599">
        <v>1.2</v>
      </c>
      <c r="J1022" s="599">
        <v>3.7</v>
      </c>
      <c r="K1022" s="599" t="s">
        <v>1194</v>
      </c>
      <c r="L1022" s="599" t="s">
        <v>1194</v>
      </c>
      <c r="M1022" s="599" t="s">
        <v>7273</v>
      </c>
      <c r="N1022" s="599" t="s">
        <v>79</v>
      </c>
      <c r="O1022" s="599" t="s">
        <v>7274</v>
      </c>
      <c r="P1022" s="599">
        <v>9</v>
      </c>
      <c r="Q1022" s="599" t="s">
        <v>1187</v>
      </c>
      <c r="R1022" s="599" t="s">
        <v>6747</v>
      </c>
      <c r="S1022" s="599" t="s">
        <v>7336</v>
      </c>
      <c r="T1022" s="599" t="s">
        <v>7275</v>
      </c>
      <c r="U1022" s="599" t="s">
        <v>8227</v>
      </c>
      <c r="V1022" s="599" t="s">
        <v>8452</v>
      </c>
      <c r="W1022" s="599" t="s">
        <v>4373</v>
      </c>
      <c r="X1022" s="599">
        <v>1</v>
      </c>
      <c r="Y1022" s="599">
        <v>2</v>
      </c>
      <c r="Z1022" s="599" t="s">
        <v>7350</v>
      </c>
      <c r="AA1022" s="599" t="s">
        <v>7351</v>
      </c>
      <c r="AB1022" s="599" t="s">
        <v>8456</v>
      </c>
      <c r="AC1022" s="599">
        <v>733</v>
      </c>
      <c r="AD1022" s="599">
        <v>718</v>
      </c>
      <c r="AE1022" s="599">
        <v>703</v>
      </c>
      <c r="AF1022" s="599">
        <v>881.5</v>
      </c>
      <c r="AG1022" s="599">
        <v>937.5</v>
      </c>
      <c r="AH1022" s="599">
        <v>993.5</v>
      </c>
      <c r="AI1022" s="599">
        <v>2496</v>
      </c>
      <c r="AJ1022" s="599">
        <v>2593</v>
      </c>
      <c r="AK1022" s="599">
        <v>2690</v>
      </c>
      <c r="AL1022" s="599">
        <v>1614.5</v>
      </c>
      <c r="AM1022" s="599">
        <v>1558.5</v>
      </c>
      <c r="AN1022" s="599">
        <v>1502.5</v>
      </c>
      <c r="AO1022" s="599">
        <v>3</v>
      </c>
      <c r="AP1022" s="599">
        <v>3</v>
      </c>
      <c r="AQ1022" s="599">
        <v>3</v>
      </c>
      <c r="AR1022" s="599"/>
      <c r="AS1022" s="599">
        <v>-9.3000000000000007</v>
      </c>
      <c r="AT1022" s="599">
        <v>-9.3000000000000007</v>
      </c>
      <c r="AU1022" s="599">
        <v>-9.3000000000000007</v>
      </c>
      <c r="AV1022" s="599">
        <v>-45.5</v>
      </c>
      <c r="AW1022" s="599">
        <v>-45.5</v>
      </c>
      <c r="AX1022" s="599">
        <v>-15.7</v>
      </c>
      <c r="AY1022" s="599">
        <v>-113.1</v>
      </c>
      <c r="AZ1022" s="599"/>
      <c r="BA1022" s="599"/>
      <c r="BB1022" s="599"/>
      <c r="BC1022" s="599" t="str">
        <f t="shared" si="42"/>
        <v>FAIL</v>
      </c>
      <c r="BD1022" s="599" t="str">
        <f t="shared" si="43"/>
        <v>FAIL</v>
      </c>
      <c r="BE1022" s="599" t="str">
        <f t="shared" si="44"/>
        <v>FAIL</v>
      </c>
      <c r="BF1022" s="599" t="s">
        <v>21</v>
      </c>
    </row>
    <row r="1023" spans="1:58" ht="17.350000000000001">
      <c r="A1023" s="600"/>
      <c r="B1023" s="600" t="s">
        <v>8457</v>
      </c>
      <c r="C1023" s="600" t="s">
        <v>7272</v>
      </c>
      <c r="D1023" s="600" t="s">
        <v>16</v>
      </c>
      <c r="E1023" s="599" t="s">
        <v>1388</v>
      </c>
      <c r="F1023" s="600" t="s">
        <v>4702</v>
      </c>
      <c r="G1023" s="600" t="s">
        <v>39</v>
      </c>
      <c r="H1023" s="600" t="s">
        <v>4168</v>
      </c>
      <c r="I1023" s="600">
        <v>1.2</v>
      </c>
      <c r="J1023" s="600">
        <v>3.7</v>
      </c>
      <c r="K1023" s="600" t="s">
        <v>1194</v>
      </c>
      <c r="L1023" s="600" t="s">
        <v>1194</v>
      </c>
      <c r="M1023" s="600" t="s">
        <v>7273</v>
      </c>
      <c r="N1023" s="600" t="s">
        <v>79</v>
      </c>
      <c r="O1023" s="600" t="s">
        <v>7274</v>
      </c>
      <c r="P1023" s="600">
        <v>9</v>
      </c>
      <c r="Q1023" s="600" t="s">
        <v>1187</v>
      </c>
      <c r="R1023" s="600" t="s">
        <v>6747</v>
      </c>
      <c r="S1023" s="600" t="s">
        <v>7336</v>
      </c>
      <c r="T1023" s="600" t="s">
        <v>7275</v>
      </c>
      <c r="U1023" s="600" t="s">
        <v>8227</v>
      </c>
      <c r="V1023" s="600" t="s">
        <v>8452</v>
      </c>
      <c r="W1023" s="600" t="s">
        <v>4373</v>
      </c>
      <c r="X1023" s="600">
        <v>-2</v>
      </c>
      <c r="Y1023" s="600">
        <v>1</v>
      </c>
      <c r="Z1023" s="600" t="s">
        <v>7353</v>
      </c>
      <c r="AA1023" s="600" t="s">
        <v>7354</v>
      </c>
      <c r="AB1023" s="600" t="s">
        <v>8457</v>
      </c>
      <c r="AC1023" s="600">
        <v>703</v>
      </c>
      <c r="AD1023" s="600">
        <v>718</v>
      </c>
      <c r="AE1023" s="600">
        <v>733</v>
      </c>
      <c r="AF1023" s="600">
        <v>3902</v>
      </c>
      <c r="AG1023" s="600">
        <v>4029</v>
      </c>
      <c r="AH1023" s="600">
        <v>4156</v>
      </c>
      <c r="AI1023" s="600">
        <v>2496</v>
      </c>
      <c r="AJ1023" s="600">
        <v>2593</v>
      </c>
      <c r="AK1023" s="600">
        <v>2690</v>
      </c>
      <c r="AL1023" s="600">
        <v>1212</v>
      </c>
      <c r="AM1023" s="600">
        <v>1339</v>
      </c>
      <c r="AN1023" s="600">
        <v>1466</v>
      </c>
      <c r="AO1023" s="600">
        <v>3</v>
      </c>
      <c r="AP1023" s="600">
        <v>3</v>
      </c>
      <c r="AQ1023" s="600">
        <v>3</v>
      </c>
      <c r="AR1023" s="600"/>
      <c r="AS1023" s="600">
        <v>-9.3000000000000007</v>
      </c>
      <c r="AT1023" s="600">
        <v>-9.3000000000000007</v>
      </c>
      <c r="AU1023" s="600">
        <v>-9.3000000000000007</v>
      </c>
      <c r="AV1023" s="600">
        <v>-21.2</v>
      </c>
      <c r="AW1023" s="600">
        <v>-21.2</v>
      </c>
      <c r="AX1023" s="600">
        <v>-21.2</v>
      </c>
      <c r="AY1023" s="600">
        <v>-113.1</v>
      </c>
      <c r="AZ1023" s="600"/>
      <c r="BA1023" s="600"/>
      <c r="BB1023" s="600"/>
      <c r="BC1023" s="600" t="str">
        <f t="shared" si="42"/>
        <v>FAIL</v>
      </c>
      <c r="BD1023" s="600" t="str">
        <f t="shared" si="43"/>
        <v>FAIL</v>
      </c>
      <c r="BE1023" s="600" t="str">
        <f t="shared" si="44"/>
        <v>FAIL</v>
      </c>
      <c r="BF1023" s="600" t="s">
        <v>21</v>
      </c>
    </row>
    <row r="1024" spans="1:58" ht="17.350000000000001">
      <c r="A1024" s="599"/>
      <c r="B1024" s="599" t="s">
        <v>8458</v>
      </c>
      <c r="C1024" s="599" t="s">
        <v>7272</v>
      </c>
      <c r="D1024" s="599" t="s">
        <v>16</v>
      </c>
      <c r="E1024" s="599" t="s">
        <v>1388</v>
      </c>
      <c r="F1024" s="599" t="s">
        <v>4702</v>
      </c>
      <c r="G1024" s="599" t="s">
        <v>39</v>
      </c>
      <c r="H1024" s="599" t="s">
        <v>4168</v>
      </c>
      <c r="I1024" s="599">
        <v>1.2</v>
      </c>
      <c r="J1024" s="599">
        <v>3.7</v>
      </c>
      <c r="K1024" s="599" t="s">
        <v>1194</v>
      </c>
      <c r="L1024" s="599" t="s">
        <v>1194</v>
      </c>
      <c r="M1024" s="599" t="s">
        <v>7273</v>
      </c>
      <c r="N1024" s="599" t="s">
        <v>79</v>
      </c>
      <c r="O1024" s="599" t="s">
        <v>7274</v>
      </c>
      <c r="P1024" s="599">
        <v>9</v>
      </c>
      <c r="Q1024" s="599" t="s">
        <v>1187</v>
      </c>
      <c r="R1024" s="599" t="s">
        <v>6747</v>
      </c>
      <c r="S1024" s="599" t="s">
        <v>7336</v>
      </c>
      <c r="T1024" s="599" t="s">
        <v>7275</v>
      </c>
      <c r="U1024" s="599" t="s">
        <v>8227</v>
      </c>
      <c r="V1024" s="599" t="s">
        <v>8452</v>
      </c>
      <c r="W1024" s="599" t="s">
        <v>4373</v>
      </c>
      <c r="X1024" s="599">
        <v>2</v>
      </c>
      <c r="Y1024" s="599">
        <v>1</v>
      </c>
      <c r="Z1024" s="599" t="s">
        <v>7356</v>
      </c>
      <c r="AA1024" s="599" t="s">
        <v>7357</v>
      </c>
      <c r="AB1024" s="599" t="s">
        <v>8458</v>
      </c>
      <c r="AC1024" s="599">
        <v>733</v>
      </c>
      <c r="AD1024" s="599">
        <v>718</v>
      </c>
      <c r="AE1024" s="599">
        <v>703</v>
      </c>
      <c r="AF1024" s="599">
        <v>1030</v>
      </c>
      <c r="AG1024" s="599">
        <v>1157</v>
      </c>
      <c r="AH1024" s="599">
        <v>1284</v>
      </c>
      <c r="AI1024" s="599">
        <v>2496</v>
      </c>
      <c r="AJ1024" s="599">
        <v>2593</v>
      </c>
      <c r="AK1024" s="599">
        <v>2690</v>
      </c>
      <c r="AL1024" s="599">
        <v>1466</v>
      </c>
      <c r="AM1024" s="599">
        <v>1339</v>
      </c>
      <c r="AN1024" s="599">
        <v>1212</v>
      </c>
      <c r="AO1024" s="599">
        <v>3</v>
      </c>
      <c r="AP1024" s="599">
        <v>3</v>
      </c>
      <c r="AQ1024" s="599">
        <v>3</v>
      </c>
      <c r="AR1024" s="599"/>
      <c r="AS1024" s="599">
        <v>-9.3000000000000007</v>
      </c>
      <c r="AT1024" s="599">
        <v>-9.3000000000000007</v>
      </c>
      <c r="AU1024" s="599">
        <v>-9.3000000000000007</v>
      </c>
      <c r="AV1024" s="599">
        <v>-15.8</v>
      </c>
      <c r="AW1024" s="599">
        <v>-15.8</v>
      </c>
      <c r="AX1024" s="599">
        <v>-15.8</v>
      </c>
      <c r="AY1024" s="599">
        <v>-113.1</v>
      </c>
      <c r="AZ1024" s="599"/>
      <c r="BA1024" s="599"/>
      <c r="BB1024" s="599"/>
      <c r="BC1024" s="599" t="str">
        <f t="shared" si="42"/>
        <v>FAIL</v>
      </c>
      <c r="BD1024" s="599" t="str">
        <f t="shared" si="43"/>
        <v>FAIL</v>
      </c>
      <c r="BE1024" s="599" t="str">
        <f t="shared" si="44"/>
        <v>FAIL</v>
      </c>
      <c r="BF1024" s="599" t="s">
        <v>21</v>
      </c>
    </row>
    <row r="1025" spans="1:58" ht="17.350000000000001">
      <c r="A1025" s="600"/>
      <c r="B1025" s="600" t="s">
        <v>8451</v>
      </c>
      <c r="C1025" s="600" t="s">
        <v>7272</v>
      </c>
      <c r="D1025" s="600" t="s">
        <v>16</v>
      </c>
      <c r="E1025" s="599" t="s">
        <v>1388</v>
      </c>
      <c r="F1025" s="600" t="s">
        <v>4702</v>
      </c>
      <c r="G1025" s="600" t="s">
        <v>39</v>
      </c>
      <c r="H1025" s="600" t="s">
        <v>4168</v>
      </c>
      <c r="I1025" s="600">
        <v>1.2</v>
      </c>
      <c r="J1025" s="600">
        <v>3.7</v>
      </c>
      <c r="K1025" s="600" t="s">
        <v>1194</v>
      </c>
      <c r="L1025" s="600" t="s">
        <v>1194</v>
      </c>
      <c r="M1025" s="600" t="s">
        <v>7273</v>
      </c>
      <c r="N1025" s="600" t="s">
        <v>79</v>
      </c>
      <c r="O1025" s="600" t="s">
        <v>7274</v>
      </c>
      <c r="P1025" s="600">
        <v>9</v>
      </c>
      <c r="Q1025" s="600" t="s">
        <v>1187</v>
      </c>
      <c r="R1025" s="600" t="s">
        <v>6747</v>
      </c>
      <c r="S1025" s="600" t="s">
        <v>7358</v>
      </c>
      <c r="T1025" s="600"/>
      <c r="U1025" s="600" t="s">
        <v>8227</v>
      </c>
      <c r="V1025" s="600" t="s">
        <v>8459</v>
      </c>
      <c r="W1025" s="600" t="s">
        <v>7299</v>
      </c>
      <c r="X1025" s="600">
        <v>2</v>
      </c>
      <c r="Y1025" s="600"/>
      <c r="Z1025" s="600" t="s">
        <v>7339</v>
      </c>
      <c r="AA1025" s="600"/>
      <c r="AB1025" s="600" t="s">
        <v>8451</v>
      </c>
      <c r="AC1025" s="600">
        <v>703</v>
      </c>
      <c r="AD1025" s="600">
        <v>725.5</v>
      </c>
      <c r="AE1025" s="600">
        <v>748</v>
      </c>
      <c r="AF1025" s="600"/>
      <c r="AG1025" s="600"/>
      <c r="AH1025" s="600"/>
      <c r="AI1025" s="600">
        <v>2496</v>
      </c>
      <c r="AJ1025" s="600">
        <v>2593</v>
      </c>
      <c r="AK1025" s="600">
        <v>2690</v>
      </c>
      <c r="AL1025" s="600"/>
      <c r="AM1025" s="600"/>
      <c r="AN1025" s="600"/>
      <c r="AO1025" s="600"/>
      <c r="AP1025" s="600"/>
      <c r="AQ1025" s="600"/>
      <c r="AR1025" s="600"/>
      <c r="AS1025" s="600">
        <v>-5.3</v>
      </c>
      <c r="AT1025" s="600">
        <v>-5.3</v>
      </c>
      <c r="AU1025" s="600">
        <v>-5.3</v>
      </c>
      <c r="AV1025" s="600"/>
      <c r="AW1025" s="600"/>
      <c r="AX1025" s="600"/>
      <c r="AY1025" s="600">
        <v>-113.1</v>
      </c>
      <c r="AZ1025" s="600"/>
      <c r="BA1025" s="600"/>
      <c r="BB1025" s="600"/>
      <c r="BC1025" s="600" t="str">
        <f t="shared" si="42"/>
        <v>FAIL</v>
      </c>
      <c r="BD1025" s="600" t="str">
        <f t="shared" si="43"/>
        <v>FAIL</v>
      </c>
      <c r="BE1025" s="600" t="str">
        <f t="shared" si="44"/>
        <v>FAIL</v>
      </c>
      <c r="BF1025" s="600" t="s">
        <v>21</v>
      </c>
    </row>
    <row r="1026" spans="1:58" ht="17.350000000000001">
      <c r="A1026" s="599"/>
      <c r="B1026" s="599" t="s">
        <v>8460</v>
      </c>
      <c r="C1026" s="599" t="s">
        <v>7272</v>
      </c>
      <c r="D1026" s="599" t="s">
        <v>16</v>
      </c>
      <c r="E1026" s="599" t="s">
        <v>1388</v>
      </c>
      <c r="F1026" s="599" t="s">
        <v>4702</v>
      </c>
      <c r="G1026" s="599" t="s">
        <v>39</v>
      </c>
      <c r="H1026" s="599" t="s">
        <v>4168</v>
      </c>
      <c r="I1026" s="599">
        <v>1.2</v>
      </c>
      <c r="J1026" s="599">
        <v>3.7</v>
      </c>
      <c r="K1026" s="599" t="s">
        <v>1194</v>
      </c>
      <c r="L1026" s="599" t="s">
        <v>1194</v>
      </c>
      <c r="M1026" s="599" t="s">
        <v>7273</v>
      </c>
      <c r="N1026" s="599" t="s">
        <v>79</v>
      </c>
      <c r="O1026" s="599" t="s">
        <v>7274</v>
      </c>
      <c r="P1026" s="599">
        <v>9</v>
      </c>
      <c r="Q1026" s="599" t="s">
        <v>1187</v>
      </c>
      <c r="R1026" s="599" t="s">
        <v>6747</v>
      </c>
      <c r="S1026" s="599" t="s">
        <v>7358</v>
      </c>
      <c r="T1026" s="599" t="s">
        <v>7275</v>
      </c>
      <c r="U1026" s="599" t="s">
        <v>8227</v>
      </c>
      <c r="V1026" s="599" t="s">
        <v>8459</v>
      </c>
      <c r="W1026" s="599" t="s">
        <v>7299</v>
      </c>
      <c r="X1026" s="599">
        <v>-1</v>
      </c>
      <c r="Y1026" s="599">
        <v>1</v>
      </c>
      <c r="Z1026" s="599" t="s">
        <v>7341</v>
      </c>
      <c r="AA1026" s="599" t="s">
        <v>7342</v>
      </c>
      <c r="AB1026" s="599" t="s">
        <v>8460</v>
      </c>
      <c r="AC1026" s="599">
        <v>703</v>
      </c>
      <c r="AD1026" s="599">
        <v>725.5</v>
      </c>
      <c r="AE1026" s="599">
        <v>748</v>
      </c>
      <c r="AF1026" s="599">
        <v>3199</v>
      </c>
      <c r="AG1026" s="599">
        <v>3318.5</v>
      </c>
      <c r="AH1026" s="599">
        <v>3438</v>
      </c>
      <c r="AI1026" s="599">
        <v>2496</v>
      </c>
      <c r="AJ1026" s="599">
        <v>2593</v>
      </c>
      <c r="AK1026" s="599">
        <v>2690</v>
      </c>
      <c r="AL1026" s="599">
        <v>509</v>
      </c>
      <c r="AM1026" s="599">
        <v>628.5</v>
      </c>
      <c r="AN1026" s="599">
        <v>748</v>
      </c>
      <c r="AO1026" s="599">
        <v>3</v>
      </c>
      <c r="AP1026" s="599">
        <v>3</v>
      </c>
      <c r="AQ1026" s="599">
        <v>3</v>
      </c>
      <c r="AR1026" s="599"/>
      <c r="AS1026" s="599">
        <v>-9.3000000000000007</v>
      </c>
      <c r="AT1026" s="599">
        <v>-9.3000000000000007</v>
      </c>
      <c r="AU1026" s="599">
        <v>-9.3000000000000007</v>
      </c>
      <c r="AV1026" s="599">
        <v>-15.8</v>
      </c>
      <c r="AW1026" s="599">
        <v>-15.8</v>
      </c>
      <c r="AX1026" s="599">
        <v>-46.1</v>
      </c>
      <c r="AY1026" s="599">
        <v>-113.1</v>
      </c>
      <c r="AZ1026" s="599"/>
      <c r="BA1026" s="599"/>
      <c r="BB1026" s="599"/>
      <c r="BC1026" s="599" t="str">
        <f t="shared" si="42"/>
        <v>FAIL</v>
      </c>
      <c r="BD1026" s="599" t="str">
        <f t="shared" si="43"/>
        <v>FAIL</v>
      </c>
      <c r="BE1026" s="599" t="str">
        <f t="shared" si="44"/>
        <v>FAIL</v>
      </c>
      <c r="BF1026" s="599" t="s">
        <v>21</v>
      </c>
    </row>
    <row r="1027" spans="1:58" ht="17.350000000000001">
      <c r="A1027" s="600"/>
      <c r="B1027" s="600" t="s">
        <v>8461</v>
      </c>
      <c r="C1027" s="600" t="s">
        <v>7272</v>
      </c>
      <c r="D1027" s="600" t="s">
        <v>16</v>
      </c>
      <c r="E1027" s="599" t="s">
        <v>1388</v>
      </c>
      <c r="F1027" s="600" t="s">
        <v>4702</v>
      </c>
      <c r="G1027" s="600" t="s">
        <v>39</v>
      </c>
      <c r="H1027" s="600" t="s">
        <v>4168</v>
      </c>
      <c r="I1027" s="600">
        <v>1.2</v>
      </c>
      <c r="J1027" s="600">
        <v>3.7</v>
      </c>
      <c r="K1027" s="600" t="s">
        <v>1194</v>
      </c>
      <c r="L1027" s="600" t="s">
        <v>1194</v>
      </c>
      <c r="M1027" s="600" t="s">
        <v>7273</v>
      </c>
      <c r="N1027" s="600" t="s">
        <v>79</v>
      </c>
      <c r="O1027" s="600" t="s">
        <v>7274</v>
      </c>
      <c r="P1027" s="600">
        <v>9</v>
      </c>
      <c r="Q1027" s="600" t="s">
        <v>1187</v>
      </c>
      <c r="R1027" s="600" t="s">
        <v>6747</v>
      </c>
      <c r="S1027" s="600" t="s">
        <v>7358</v>
      </c>
      <c r="T1027" s="600" t="s">
        <v>7275</v>
      </c>
      <c r="U1027" s="600" t="s">
        <v>8227</v>
      </c>
      <c r="V1027" s="600" t="s">
        <v>8459</v>
      </c>
      <c r="W1027" s="600" t="s">
        <v>7299</v>
      </c>
      <c r="X1027" s="600">
        <v>1</v>
      </c>
      <c r="Y1027" s="600">
        <v>1</v>
      </c>
      <c r="Z1027" s="600" t="s">
        <v>7344</v>
      </c>
      <c r="AA1027" s="600" t="s">
        <v>7345</v>
      </c>
      <c r="AB1027" s="600" t="s">
        <v>8461</v>
      </c>
      <c r="AC1027" s="600">
        <v>748</v>
      </c>
      <c r="AD1027" s="600">
        <v>725.5</v>
      </c>
      <c r="AE1027" s="600">
        <v>703</v>
      </c>
      <c r="AF1027" s="600">
        <v>1748</v>
      </c>
      <c r="AG1027" s="600">
        <v>1867.5</v>
      </c>
      <c r="AH1027" s="600">
        <v>1987</v>
      </c>
      <c r="AI1027" s="600">
        <v>2496</v>
      </c>
      <c r="AJ1027" s="600">
        <v>2593</v>
      </c>
      <c r="AK1027" s="600">
        <v>2690</v>
      </c>
      <c r="AL1027" s="600">
        <v>748</v>
      </c>
      <c r="AM1027" s="600">
        <v>628.5</v>
      </c>
      <c r="AN1027" s="600">
        <v>509</v>
      </c>
      <c r="AO1027" s="600">
        <v>3</v>
      </c>
      <c r="AP1027" s="600">
        <v>3</v>
      </c>
      <c r="AQ1027" s="600">
        <v>3</v>
      </c>
      <c r="AR1027" s="600"/>
      <c r="AS1027" s="600">
        <v>-9.3000000000000007</v>
      </c>
      <c r="AT1027" s="600">
        <v>-9.3000000000000007</v>
      </c>
      <c r="AU1027" s="600">
        <v>-9.3000000000000007</v>
      </c>
      <c r="AV1027" s="600">
        <v>-16.3</v>
      </c>
      <c r="AW1027" s="600">
        <v>-16.3</v>
      </c>
      <c r="AX1027" s="600">
        <v>-16.3</v>
      </c>
      <c r="AY1027" s="600">
        <v>-113.1</v>
      </c>
      <c r="AZ1027" s="600"/>
      <c r="BA1027" s="600"/>
      <c r="BB1027" s="600"/>
      <c r="BC1027" s="600" t="str">
        <f t="shared" si="42"/>
        <v>FAIL</v>
      </c>
      <c r="BD1027" s="600" t="str">
        <f t="shared" si="43"/>
        <v>FAIL</v>
      </c>
      <c r="BE1027" s="600" t="str">
        <f t="shared" si="44"/>
        <v>FAIL</v>
      </c>
      <c r="BF1027" s="600" t="s">
        <v>21</v>
      </c>
    </row>
    <row r="1028" spans="1:58" ht="17.350000000000001">
      <c r="A1028" s="599"/>
      <c r="B1028" s="599" t="s">
        <v>8462</v>
      </c>
      <c r="C1028" s="599" t="s">
        <v>7272</v>
      </c>
      <c r="D1028" s="599" t="s">
        <v>16</v>
      </c>
      <c r="E1028" s="599" t="s">
        <v>1388</v>
      </c>
      <c r="F1028" s="599" t="s">
        <v>4702</v>
      </c>
      <c r="G1028" s="599" t="s">
        <v>39</v>
      </c>
      <c r="H1028" s="599" t="s">
        <v>4168</v>
      </c>
      <c r="I1028" s="599">
        <v>1.2</v>
      </c>
      <c r="J1028" s="599">
        <v>3.7</v>
      </c>
      <c r="K1028" s="599" t="s">
        <v>1194</v>
      </c>
      <c r="L1028" s="599" t="s">
        <v>1194</v>
      </c>
      <c r="M1028" s="599" t="s">
        <v>7273</v>
      </c>
      <c r="N1028" s="599" t="s">
        <v>79</v>
      </c>
      <c r="O1028" s="599" t="s">
        <v>7274</v>
      </c>
      <c r="P1028" s="599">
        <v>9</v>
      </c>
      <c r="Q1028" s="599" t="s">
        <v>1187</v>
      </c>
      <c r="R1028" s="599" t="s">
        <v>6747</v>
      </c>
      <c r="S1028" s="599" t="s">
        <v>7358</v>
      </c>
      <c r="T1028" s="599" t="s">
        <v>7275</v>
      </c>
      <c r="U1028" s="599" t="s">
        <v>8227</v>
      </c>
      <c r="V1028" s="599" t="s">
        <v>8459</v>
      </c>
      <c r="W1028" s="599" t="s">
        <v>4373</v>
      </c>
      <c r="X1028" s="599">
        <v>-1</v>
      </c>
      <c r="Y1028" s="599">
        <v>2</v>
      </c>
      <c r="Z1028" s="599" t="s">
        <v>7347</v>
      </c>
      <c r="AA1028" s="599" t="s">
        <v>7348</v>
      </c>
      <c r="AB1028" s="599" t="s">
        <v>8462</v>
      </c>
      <c r="AC1028" s="599">
        <v>703</v>
      </c>
      <c r="AD1028" s="599">
        <v>725.5</v>
      </c>
      <c r="AE1028" s="599">
        <v>748</v>
      </c>
      <c r="AF1028" s="599">
        <v>1599.5</v>
      </c>
      <c r="AG1028" s="599">
        <v>1659.25</v>
      </c>
      <c r="AH1028" s="599">
        <v>1719</v>
      </c>
      <c r="AI1028" s="599">
        <v>2496</v>
      </c>
      <c r="AJ1028" s="599">
        <v>2593</v>
      </c>
      <c r="AK1028" s="599">
        <v>2690</v>
      </c>
      <c r="AL1028" s="599">
        <v>896.5</v>
      </c>
      <c r="AM1028" s="599">
        <v>836.75</v>
      </c>
      <c r="AN1028" s="599">
        <v>777</v>
      </c>
      <c r="AO1028" s="599">
        <v>3</v>
      </c>
      <c r="AP1028" s="599">
        <v>3</v>
      </c>
      <c r="AQ1028" s="599">
        <v>3</v>
      </c>
      <c r="AR1028" s="599"/>
      <c r="AS1028" s="599">
        <v>-9.3000000000000007</v>
      </c>
      <c r="AT1028" s="599">
        <v>-9.3000000000000007</v>
      </c>
      <c r="AU1028" s="599">
        <v>-9.3000000000000007</v>
      </c>
      <c r="AV1028" s="599">
        <v>-15.8</v>
      </c>
      <c r="AW1028" s="599">
        <v>-15.8</v>
      </c>
      <c r="AX1028" s="599">
        <v>-16.3</v>
      </c>
      <c r="AY1028" s="599">
        <v>-113.1</v>
      </c>
      <c r="AZ1028" s="599"/>
      <c r="BA1028" s="599"/>
      <c r="BB1028" s="599"/>
      <c r="BC1028" s="599" t="str">
        <f t="shared" si="42"/>
        <v>FAIL</v>
      </c>
      <c r="BD1028" s="599" t="str">
        <f t="shared" si="43"/>
        <v>FAIL</v>
      </c>
      <c r="BE1028" s="599" t="str">
        <f t="shared" si="44"/>
        <v>FAIL</v>
      </c>
      <c r="BF1028" s="599" t="s">
        <v>21</v>
      </c>
    </row>
    <row r="1029" spans="1:58" ht="17.350000000000001">
      <c r="A1029" s="600"/>
      <c r="B1029" s="600" t="s">
        <v>8463</v>
      </c>
      <c r="C1029" s="600" t="s">
        <v>7272</v>
      </c>
      <c r="D1029" s="600" t="s">
        <v>16</v>
      </c>
      <c r="E1029" s="599" t="s">
        <v>1388</v>
      </c>
      <c r="F1029" s="600" t="s">
        <v>4702</v>
      </c>
      <c r="G1029" s="600" t="s">
        <v>39</v>
      </c>
      <c r="H1029" s="600" t="s">
        <v>4168</v>
      </c>
      <c r="I1029" s="600">
        <v>1.2</v>
      </c>
      <c r="J1029" s="600">
        <v>3.7</v>
      </c>
      <c r="K1029" s="600" t="s">
        <v>1194</v>
      </c>
      <c r="L1029" s="600" t="s">
        <v>1194</v>
      </c>
      <c r="M1029" s="600" t="s">
        <v>7273</v>
      </c>
      <c r="N1029" s="600" t="s">
        <v>79</v>
      </c>
      <c r="O1029" s="600" t="s">
        <v>7274</v>
      </c>
      <c r="P1029" s="600">
        <v>9</v>
      </c>
      <c r="Q1029" s="600" t="s">
        <v>1187</v>
      </c>
      <c r="R1029" s="600" t="s">
        <v>6747</v>
      </c>
      <c r="S1029" s="600" t="s">
        <v>7358</v>
      </c>
      <c r="T1029" s="600" t="s">
        <v>7275</v>
      </c>
      <c r="U1029" s="600" t="s">
        <v>8227</v>
      </c>
      <c r="V1029" s="600" t="s">
        <v>8459</v>
      </c>
      <c r="W1029" s="600" t="s">
        <v>4373</v>
      </c>
      <c r="X1029" s="600">
        <v>1</v>
      </c>
      <c r="Y1029" s="600">
        <v>2</v>
      </c>
      <c r="Z1029" s="600" t="s">
        <v>7350</v>
      </c>
      <c r="AA1029" s="600" t="s">
        <v>7351</v>
      </c>
      <c r="AB1029" s="600" t="s">
        <v>8463</v>
      </c>
      <c r="AC1029" s="600">
        <v>748</v>
      </c>
      <c r="AD1029" s="600">
        <v>725.5</v>
      </c>
      <c r="AE1029" s="600">
        <v>703</v>
      </c>
      <c r="AF1029" s="600">
        <v>874</v>
      </c>
      <c r="AG1029" s="600">
        <v>933.75</v>
      </c>
      <c r="AH1029" s="600">
        <v>993.5</v>
      </c>
      <c r="AI1029" s="600">
        <v>2496</v>
      </c>
      <c r="AJ1029" s="600">
        <v>2593</v>
      </c>
      <c r="AK1029" s="600">
        <v>2690</v>
      </c>
      <c r="AL1029" s="600">
        <v>1622</v>
      </c>
      <c r="AM1029" s="600">
        <v>1562.25</v>
      </c>
      <c r="AN1029" s="600">
        <v>1502.5</v>
      </c>
      <c r="AO1029" s="600">
        <v>3</v>
      </c>
      <c r="AP1029" s="600">
        <v>3</v>
      </c>
      <c r="AQ1029" s="600">
        <v>3</v>
      </c>
      <c r="AR1029" s="600"/>
      <c r="AS1029" s="600">
        <v>-9.3000000000000007</v>
      </c>
      <c r="AT1029" s="600">
        <v>-9.3000000000000007</v>
      </c>
      <c r="AU1029" s="600">
        <v>-9.3000000000000007</v>
      </c>
      <c r="AV1029" s="600">
        <v>-45.5</v>
      </c>
      <c r="AW1029" s="600">
        <v>-45.5</v>
      </c>
      <c r="AX1029" s="600">
        <v>-15.7</v>
      </c>
      <c r="AY1029" s="600">
        <v>-113.1</v>
      </c>
      <c r="AZ1029" s="600"/>
      <c r="BA1029" s="600"/>
      <c r="BB1029" s="600"/>
      <c r="BC1029" s="600" t="str">
        <f t="shared" si="42"/>
        <v>FAIL</v>
      </c>
      <c r="BD1029" s="600" t="str">
        <f t="shared" si="43"/>
        <v>FAIL</v>
      </c>
      <c r="BE1029" s="600" t="str">
        <f t="shared" si="44"/>
        <v>FAIL</v>
      </c>
      <c r="BF1029" s="600" t="s">
        <v>21</v>
      </c>
    </row>
    <row r="1030" spans="1:58" ht="17.350000000000001">
      <c r="A1030" s="599"/>
      <c r="B1030" s="599" t="s">
        <v>8464</v>
      </c>
      <c r="C1030" s="599" t="s">
        <v>7272</v>
      </c>
      <c r="D1030" s="599" t="s">
        <v>16</v>
      </c>
      <c r="E1030" s="599" t="s">
        <v>1388</v>
      </c>
      <c r="F1030" s="599" t="s">
        <v>4702</v>
      </c>
      <c r="G1030" s="599" t="s">
        <v>39</v>
      </c>
      <c r="H1030" s="599" t="s">
        <v>4168</v>
      </c>
      <c r="I1030" s="599">
        <v>1.2</v>
      </c>
      <c r="J1030" s="599">
        <v>3.7</v>
      </c>
      <c r="K1030" s="599" t="s">
        <v>1194</v>
      </c>
      <c r="L1030" s="599" t="s">
        <v>1194</v>
      </c>
      <c r="M1030" s="599" t="s">
        <v>7273</v>
      </c>
      <c r="N1030" s="599" t="s">
        <v>79</v>
      </c>
      <c r="O1030" s="599" t="s">
        <v>7274</v>
      </c>
      <c r="P1030" s="599">
        <v>9</v>
      </c>
      <c r="Q1030" s="599" t="s">
        <v>1187</v>
      </c>
      <c r="R1030" s="599" t="s">
        <v>6747</v>
      </c>
      <c r="S1030" s="599" t="s">
        <v>7358</v>
      </c>
      <c r="T1030" s="599" t="s">
        <v>7275</v>
      </c>
      <c r="U1030" s="599" t="s">
        <v>8227</v>
      </c>
      <c r="V1030" s="599" t="s">
        <v>8459</v>
      </c>
      <c r="W1030" s="599" t="s">
        <v>4373</v>
      </c>
      <c r="X1030" s="599">
        <v>-2</v>
      </c>
      <c r="Y1030" s="599">
        <v>1</v>
      </c>
      <c r="Z1030" s="599" t="s">
        <v>7353</v>
      </c>
      <c r="AA1030" s="599" t="s">
        <v>7354</v>
      </c>
      <c r="AB1030" s="599" t="s">
        <v>8464</v>
      </c>
      <c r="AC1030" s="599">
        <v>703</v>
      </c>
      <c r="AD1030" s="599">
        <v>725.5</v>
      </c>
      <c r="AE1030" s="599">
        <v>748</v>
      </c>
      <c r="AF1030" s="599">
        <v>3902</v>
      </c>
      <c r="AG1030" s="599">
        <v>4044</v>
      </c>
      <c r="AH1030" s="599">
        <v>4186</v>
      </c>
      <c r="AI1030" s="599">
        <v>2496</v>
      </c>
      <c r="AJ1030" s="599">
        <v>2593</v>
      </c>
      <c r="AK1030" s="599">
        <v>2690</v>
      </c>
      <c r="AL1030" s="599">
        <v>1212</v>
      </c>
      <c r="AM1030" s="599">
        <v>1354</v>
      </c>
      <c r="AN1030" s="599">
        <v>1496</v>
      </c>
      <c r="AO1030" s="599">
        <v>3</v>
      </c>
      <c r="AP1030" s="599">
        <v>3</v>
      </c>
      <c r="AQ1030" s="599">
        <v>3</v>
      </c>
      <c r="AR1030" s="599"/>
      <c r="AS1030" s="599">
        <v>-9.3000000000000007</v>
      </c>
      <c r="AT1030" s="599">
        <v>-9.3000000000000007</v>
      </c>
      <c r="AU1030" s="599">
        <v>-9.3000000000000007</v>
      </c>
      <c r="AV1030" s="599">
        <v>-21.2</v>
      </c>
      <c r="AW1030" s="599">
        <v>-21.2</v>
      </c>
      <c r="AX1030" s="599">
        <v>-21.2</v>
      </c>
      <c r="AY1030" s="599">
        <v>-113.1</v>
      </c>
      <c r="AZ1030" s="599"/>
      <c r="BA1030" s="599"/>
      <c r="BB1030" s="599"/>
      <c r="BC1030" s="599" t="str">
        <f t="shared" si="42"/>
        <v>FAIL</v>
      </c>
      <c r="BD1030" s="599" t="str">
        <f t="shared" si="43"/>
        <v>FAIL</v>
      </c>
      <c r="BE1030" s="599" t="str">
        <f t="shared" si="44"/>
        <v>FAIL</v>
      </c>
      <c r="BF1030" s="599" t="s">
        <v>21</v>
      </c>
    </row>
    <row r="1031" spans="1:58" ht="17.350000000000001">
      <c r="A1031" s="600"/>
      <c r="B1031" s="600" t="s">
        <v>8465</v>
      </c>
      <c r="C1031" s="600" t="s">
        <v>7272</v>
      </c>
      <c r="D1031" s="600" t="s">
        <v>16</v>
      </c>
      <c r="E1031" s="599" t="s">
        <v>1388</v>
      </c>
      <c r="F1031" s="600" t="s">
        <v>4702</v>
      </c>
      <c r="G1031" s="600" t="s">
        <v>39</v>
      </c>
      <c r="H1031" s="600" t="s">
        <v>4168</v>
      </c>
      <c r="I1031" s="600">
        <v>1.2</v>
      </c>
      <c r="J1031" s="600">
        <v>3.7</v>
      </c>
      <c r="K1031" s="600" t="s">
        <v>1194</v>
      </c>
      <c r="L1031" s="600" t="s">
        <v>1194</v>
      </c>
      <c r="M1031" s="600" t="s">
        <v>7273</v>
      </c>
      <c r="N1031" s="600" t="s">
        <v>79</v>
      </c>
      <c r="O1031" s="600" t="s">
        <v>7274</v>
      </c>
      <c r="P1031" s="600">
        <v>9</v>
      </c>
      <c r="Q1031" s="600" t="s">
        <v>1187</v>
      </c>
      <c r="R1031" s="600" t="s">
        <v>6747</v>
      </c>
      <c r="S1031" s="600" t="s">
        <v>7358</v>
      </c>
      <c r="T1031" s="600" t="s">
        <v>7275</v>
      </c>
      <c r="U1031" s="600" t="s">
        <v>8227</v>
      </c>
      <c r="V1031" s="600" t="s">
        <v>8459</v>
      </c>
      <c r="W1031" s="600" t="s">
        <v>4373</v>
      </c>
      <c r="X1031" s="600">
        <v>2</v>
      </c>
      <c r="Y1031" s="600">
        <v>1</v>
      </c>
      <c r="Z1031" s="600" t="s">
        <v>7356</v>
      </c>
      <c r="AA1031" s="600" t="s">
        <v>7357</v>
      </c>
      <c r="AB1031" s="600" t="s">
        <v>8465</v>
      </c>
      <c r="AC1031" s="600">
        <v>748</v>
      </c>
      <c r="AD1031" s="600">
        <v>725.5</v>
      </c>
      <c r="AE1031" s="600">
        <v>703</v>
      </c>
      <c r="AF1031" s="600">
        <v>1000</v>
      </c>
      <c r="AG1031" s="600">
        <v>1142</v>
      </c>
      <c r="AH1031" s="600">
        <v>1284</v>
      </c>
      <c r="AI1031" s="600">
        <v>2496</v>
      </c>
      <c r="AJ1031" s="600">
        <v>2593</v>
      </c>
      <c r="AK1031" s="600">
        <v>2690</v>
      </c>
      <c r="AL1031" s="600">
        <v>1496</v>
      </c>
      <c r="AM1031" s="600">
        <v>1354</v>
      </c>
      <c r="AN1031" s="600">
        <v>1212</v>
      </c>
      <c r="AO1031" s="600">
        <v>3</v>
      </c>
      <c r="AP1031" s="600">
        <v>3</v>
      </c>
      <c r="AQ1031" s="600">
        <v>3</v>
      </c>
      <c r="AR1031" s="600"/>
      <c r="AS1031" s="600">
        <v>-9.3000000000000007</v>
      </c>
      <c r="AT1031" s="600">
        <v>-9.3000000000000007</v>
      </c>
      <c r="AU1031" s="600">
        <v>-9.3000000000000007</v>
      </c>
      <c r="AV1031" s="600">
        <v>-15.8</v>
      </c>
      <c r="AW1031" s="600">
        <v>-15.8</v>
      </c>
      <c r="AX1031" s="600">
        <v>-15.8</v>
      </c>
      <c r="AY1031" s="600">
        <v>-113.1</v>
      </c>
      <c r="AZ1031" s="600"/>
      <c r="BA1031" s="600"/>
      <c r="BB1031" s="600"/>
      <c r="BC1031" s="600" t="str">
        <f t="shared" si="42"/>
        <v>FAIL</v>
      </c>
      <c r="BD1031" s="600" t="str">
        <f t="shared" si="43"/>
        <v>FAIL</v>
      </c>
      <c r="BE1031" s="600" t="str">
        <f t="shared" si="44"/>
        <v>FAIL</v>
      </c>
      <c r="BF1031" s="600" t="s">
        <v>21</v>
      </c>
    </row>
    <row r="1032" spans="1:58" ht="17.350000000000001">
      <c r="A1032" s="599"/>
      <c r="B1032" s="599" t="s">
        <v>8451</v>
      </c>
      <c r="C1032" s="599" t="s">
        <v>7272</v>
      </c>
      <c r="D1032" s="599" t="s">
        <v>16</v>
      </c>
      <c r="E1032" s="599" t="s">
        <v>1388</v>
      </c>
      <c r="F1032" s="599" t="s">
        <v>4702</v>
      </c>
      <c r="G1032" s="599" t="s">
        <v>39</v>
      </c>
      <c r="H1032" s="599" t="s">
        <v>4168</v>
      </c>
      <c r="I1032" s="599">
        <v>1.2</v>
      </c>
      <c r="J1032" s="599">
        <v>3.7</v>
      </c>
      <c r="K1032" s="599" t="s">
        <v>1194</v>
      </c>
      <c r="L1032" s="599" t="s">
        <v>1194</v>
      </c>
      <c r="M1032" s="599" t="s">
        <v>7273</v>
      </c>
      <c r="N1032" s="599" t="s">
        <v>79</v>
      </c>
      <c r="O1032" s="599" t="s">
        <v>7274</v>
      </c>
      <c r="P1032" s="599">
        <v>9</v>
      </c>
      <c r="Q1032" s="599" t="s">
        <v>1187</v>
      </c>
      <c r="R1032" s="599" t="s">
        <v>6747</v>
      </c>
      <c r="S1032" s="599" t="s">
        <v>7366</v>
      </c>
      <c r="T1032" s="599"/>
      <c r="U1032" s="599" t="s">
        <v>8227</v>
      </c>
      <c r="V1032" s="599" t="s">
        <v>8466</v>
      </c>
      <c r="W1032" s="599" t="s">
        <v>7299</v>
      </c>
      <c r="X1032" s="599">
        <v>2</v>
      </c>
      <c r="Y1032" s="599"/>
      <c r="Z1032" s="599" t="s">
        <v>7339</v>
      </c>
      <c r="AA1032" s="599"/>
      <c r="AB1032" s="599" t="s">
        <v>8451</v>
      </c>
      <c r="AC1032" s="599">
        <v>718</v>
      </c>
      <c r="AD1032" s="599">
        <v>733</v>
      </c>
      <c r="AE1032" s="599">
        <v>748</v>
      </c>
      <c r="AF1032" s="599"/>
      <c r="AG1032" s="599"/>
      <c r="AH1032" s="599"/>
      <c r="AI1032" s="599">
        <v>2496</v>
      </c>
      <c r="AJ1032" s="599">
        <v>2593</v>
      </c>
      <c r="AK1032" s="599">
        <v>2690</v>
      </c>
      <c r="AL1032" s="599"/>
      <c r="AM1032" s="599"/>
      <c r="AN1032" s="599"/>
      <c r="AO1032" s="599"/>
      <c r="AP1032" s="599"/>
      <c r="AQ1032" s="599"/>
      <c r="AR1032" s="599"/>
      <c r="AS1032" s="599">
        <v>-5.3</v>
      </c>
      <c r="AT1032" s="599">
        <v>-5.3</v>
      </c>
      <c r="AU1032" s="599">
        <v>-5.3</v>
      </c>
      <c r="AV1032" s="599"/>
      <c r="AW1032" s="599"/>
      <c r="AX1032" s="599"/>
      <c r="AY1032" s="599">
        <v>-113.1</v>
      </c>
      <c r="AZ1032" s="599"/>
      <c r="BA1032" s="599"/>
      <c r="BB1032" s="599"/>
      <c r="BC1032" s="599" t="str">
        <f t="shared" si="42"/>
        <v>FAIL</v>
      </c>
      <c r="BD1032" s="599" t="str">
        <f t="shared" si="43"/>
        <v>FAIL</v>
      </c>
      <c r="BE1032" s="599" t="str">
        <f t="shared" si="44"/>
        <v>FAIL</v>
      </c>
      <c r="BF1032" s="599" t="s">
        <v>21</v>
      </c>
    </row>
    <row r="1033" spans="1:58" ht="17.350000000000001">
      <c r="A1033" s="600"/>
      <c r="B1033" s="600" t="s">
        <v>8467</v>
      </c>
      <c r="C1033" s="600" t="s">
        <v>7272</v>
      </c>
      <c r="D1033" s="600" t="s">
        <v>16</v>
      </c>
      <c r="E1033" s="599" t="s">
        <v>1388</v>
      </c>
      <c r="F1033" s="600" t="s">
        <v>4702</v>
      </c>
      <c r="G1033" s="600" t="s">
        <v>39</v>
      </c>
      <c r="H1033" s="600" t="s">
        <v>4168</v>
      </c>
      <c r="I1033" s="600">
        <v>1.2</v>
      </c>
      <c r="J1033" s="600">
        <v>3.7</v>
      </c>
      <c r="K1033" s="600" t="s">
        <v>1194</v>
      </c>
      <c r="L1033" s="600" t="s">
        <v>1194</v>
      </c>
      <c r="M1033" s="600" t="s">
        <v>7273</v>
      </c>
      <c r="N1033" s="600" t="s">
        <v>79</v>
      </c>
      <c r="O1033" s="600" t="s">
        <v>7274</v>
      </c>
      <c r="P1033" s="600">
        <v>9</v>
      </c>
      <c r="Q1033" s="600" t="s">
        <v>1187</v>
      </c>
      <c r="R1033" s="600" t="s">
        <v>6747</v>
      </c>
      <c r="S1033" s="600" t="s">
        <v>7366</v>
      </c>
      <c r="T1033" s="600" t="s">
        <v>7275</v>
      </c>
      <c r="U1033" s="600" t="s">
        <v>8227</v>
      </c>
      <c r="V1033" s="600" t="s">
        <v>8466</v>
      </c>
      <c r="W1033" s="600" t="s">
        <v>7299</v>
      </c>
      <c r="X1033" s="600">
        <v>-1</v>
      </c>
      <c r="Y1033" s="600">
        <v>1</v>
      </c>
      <c r="Z1033" s="600" t="s">
        <v>7341</v>
      </c>
      <c r="AA1033" s="600" t="s">
        <v>7342</v>
      </c>
      <c r="AB1033" s="600" t="s">
        <v>8467</v>
      </c>
      <c r="AC1033" s="600">
        <v>718</v>
      </c>
      <c r="AD1033" s="600">
        <v>733</v>
      </c>
      <c r="AE1033" s="600">
        <v>748</v>
      </c>
      <c r="AF1033" s="600">
        <v>3214</v>
      </c>
      <c r="AG1033" s="600">
        <v>3326</v>
      </c>
      <c r="AH1033" s="600">
        <v>3438</v>
      </c>
      <c r="AI1033" s="600">
        <v>2496</v>
      </c>
      <c r="AJ1033" s="600">
        <v>2593</v>
      </c>
      <c r="AK1033" s="600">
        <v>2690</v>
      </c>
      <c r="AL1033" s="600">
        <v>524</v>
      </c>
      <c r="AM1033" s="600">
        <v>636</v>
      </c>
      <c r="AN1033" s="600">
        <v>748</v>
      </c>
      <c r="AO1033" s="600">
        <v>3</v>
      </c>
      <c r="AP1033" s="600">
        <v>3</v>
      </c>
      <c r="AQ1033" s="600">
        <v>3</v>
      </c>
      <c r="AR1033" s="600"/>
      <c r="AS1033" s="600">
        <v>-9.3000000000000007</v>
      </c>
      <c r="AT1033" s="600">
        <v>-9.3000000000000007</v>
      </c>
      <c r="AU1033" s="600">
        <v>-9.3000000000000007</v>
      </c>
      <c r="AV1033" s="600">
        <v>-15.8</v>
      </c>
      <c r="AW1033" s="600">
        <v>-15.8</v>
      </c>
      <c r="AX1033" s="600">
        <v>-46.1</v>
      </c>
      <c r="AY1033" s="600">
        <v>-113.1</v>
      </c>
      <c r="AZ1033" s="600"/>
      <c r="BA1033" s="600"/>
      <c r="BB1033" s="600"/>
      <c r="BC1033" s="600" t="str">
        <f t="shared" si="42"/>
        <v>FAIL</v>
      </c>
      <c r="BD1033" s="600" t="str">
        <f t="shared" si="43"/>
        <v>FAIL</v>
      </c>
      <c r="BE1033" s="600" t="str">
        <f t="shared" si="44"/>
        <v>FAIL</v>
      </c>
      <c r="BF1033" s="600" t="s">
        <v>21</v>
      </c>
    </row>
    <row r="1034" spans="1:58" ht="17.350000000000001">
      <c r="A1034" s="599"/>
      <c r="B1034" s="599" t="s">
        <v>8468</v>
      </c>
      <c r="C1034" s="599" t="s">
        <v>7272</v>
      </c>
      <c r="D1034" s="599" t="s">
        <v>16</v>
      </c>
      <c r="E1034" s="599" t="s">
        <v>1388</v>
      </c>
      <c r="F1034" s="599" t="s">
        <v>4702</v>
      </c>
      <c r="G1034" s="599" t="s">
        <v>39</v>
      </c>
      <c r="H1034" s="599" t="s">
        <v>4168</v>
      </c>
      <c r="I1034" s="599">
        <v>1.2</v>
      </c>
      <c r="J1034" s="599">
        <v>3.7</v>
      </c>
      <c r="K1034" s="599" t="s">
        <v>1194</v>
      </c>
      <c r="L1034" s="599" t="s">
        <v>1194</v>
      </c>
      <c r="M1034" s="599" t="s">
        <v>7273</v>
      </c>
      <c r="N1034" s="599" t="s">
        <v>79</v>
      </c>
      <c r="O1034" s="599" t="s">
        <v>7274</v>
      </c>
      <c r="P1034" s="599">
        <v>9</v>
      </c>
      <c r="Q1034" s="599" t="s">
        <v>1187</v>
      </c>
      <c r="R1034" s="599" t="s">
        <v>6747</v>
      </c>
      <c r="S1034" s="599" t="s">
        <v>7366</v>
      </c>
      <c r="T1034" s="599" t="s">
        <v>7275</v>
      </c>
      <c r="U1034" s="599" t="s">
        <v>8227</v>
      </c>
      <c r="V1034" s="599" t="s">
        <v>8466</v>
      </c>
      <c r="W1034" s="599" t="s">
        <v>7299</v>
      </c>
      <c r="X1034" s="599">
        <v>1</v>
      </c>
      <c r="Y1034" s="599">
        <v>1</v>
      </c>
      <c r="Z1034" s="599" t="s">
        <v>7344</v>
      </c>
      <c r="AA1034" s="599" t="s">
        <v>7345</v>
      </c>
      <c r="AB1034" s="599" t="s">
        <v>8468</v>
      </c>
      <c r="AC1034" s="599">
        <v>748</v>
      </c>
      <c r="AD1034" s="599">
        <v>733</v>
      </c>
      <c r="AE1034" s="599">
        <v>718</v>
      </c>
      <c r="AF1034" s="599">
        <v>1748</v>
      </c>
      <c r="AG1034" s="599">
        <v>1860</v>
      </c>
      <c r="AH1034" s="599">
        <v>1972</v>
      </c>
      <c r="AI1034" s="599">
        <v>2496</v>
      </c>
      <c r="AJ1034" s="599">
        <v>2593</v>
      </c>
      <c r="AK1034" s="599">
        <v>2690</v>
      </c>
      <c r="AL1034" s="599">
        <v>748</v>
      </c>
      <c r="AM1034" s="599">
        <v>636</v>
      </c>
      <c r="AN1034" s="599">
        <v>524</v>
      </c>
      <c r="AO1034" s="599">
        <v>3</v>
      </c>
      <c r="AP1034" s="599">
        <v>3</v>
      </c>
      <c r="AQ1034" s="599">
        <v>3</v>
      </c>
      <c r="AR1034" s="599"/>
      <c r="AS1034" s="599">
        <v>-9.3000000000000007</v>
      </c>
      <c r="AT1034" s="599">
        <v>-9.3000000000000007</v>
      </c>
      <c r="AU1034" s="599">
        <v>-9.3000000000000007</v>
      </c>
      <c r="AV1034" s="599">
        <v>-16.3</v>
      </c>
      <c r="AW1034" s="599">
        <v>-16.3</v>
      </c>
      <c r="AX1034" s="599">
        <v>-16.3</v>
      </c>
      <c r="AY1034" s="599">
        <v>-113.1</v>
      </c>
      <c r="AZ1034" s="599"/>
      <c r="BA1034" s="599"/>
      <c r="BB1034" s="599"/>
      <c r="BC1034" s="599" t="str">
        <f t="shared" si="42"/>
        <v>FAIL</v>
      </c>
      <c r="BD1034" s="599" t="str">
        <f t="shared" si="43"/>
        <v>FAIL</v>
      </c>
      <c r="BE1034" s="599" t="str">
        <f t="shared" si="44"/>
        <v>FAIL</v>
      </c>
      <c r="BF1034" s="599" t="s">
        <v>21</v>
      </c>
    </row>
    <row r="1035" spans="1:58" ht="17.350000000000001">
      <c r="A1035" s="600"/>
      <c r="B1035" s="600" t="s">
        <v>8469</v>
      </c>
      <c r="C1035" s="600" t="s">
        <v>7272</v>
      </c>
      <c r="D1035" s="600" t="s">
        <v>16</v>
      </c>
      <c r="E1035" s="599" t="s">
        <v>1388</v>
      </c>
      <c r="F1035" s="600" t="s">
        <v>4702</v>
      </c>
      <c r="G1035" s="600" t="s">
        <v>39</v>
      </c>
      <c r="H1035" s="600" t="s">
        <v>4168</v>
      </c>
      <c r="I1035" s="600">
        <v>1.2</v>
      </c>
      <c r="J1035" s="600">
        <v>3.7</v>
      </c>
      <c r="K1035" s="600" t="s">
        <v>1194</v>
      </c>
      <c r="L1035" s="600" t="s">
        <v>1194</v>
      </c>
      <c r="M1035" s="600" t="s">
        <v>7273</v>
      </c>
      <c r="N1035" s="600" t="s">
        <v>79</v>
      </c>
      <c r="O1035" s="600" t="s">
        <v>7274</v>
      </c>
      <c r="P1035" s="600">
        <v>9</v>
      </c>
      <c r="Q1035" s="600" t="s">
        <v>1187</v>
      </c>
      <c r="R1035" s="600" t="s">
        <v>6747</v>
      </c>
      <c r="S1035" s="600" t="s">
        <v>7366</v>
      </c>
      <c r="T1035" s="600" t="s">
        <v>7275</v>
      </c>
      <c r="U1035" s="600" t="s">
        <v>8227</v>
      </c>
      <c r="V1035" s="600" t="s">
        <v>8466</v>
      </c>
      <c r="W1035" s="600" t="s">
        <v>4373</v>
      </c>
      <c r="X1035" s="600">
        <v>-1</v>
      </c>
      <c r="Y1035" s="600">
        <v>2</v>
      </c>
      <c r="Z1035" s="600" t="s">
        <v>7347</v>
      </c>
      <c r="AA1035" s="600" t="s">
        <v>7348</v>
      </c>
      <c r="AB1035" s="600" t="s">
        <v>8469</v>
      </c>
      <c r="AC1035" s="600">
        <v>718</v>
      </c>
      <c r="AD1035" s="600">
        <v>733</v>
      </c>
      <c r="AE1035" s="600">
        <v>748</v>
      </c>
      <c r="AF1035" s="600">
        <v>1607</v>
      </c>
      <c r="AG1035" s="600">
        <v>1663</v>
      </c>
      <c r="AH1035" s="600">
        <v>1719</v>
      </c>
      <c r="AI1035" s="600">
        <v>2496</v>
      </c>
      <c r="AJ1035" s="600">
        <v>2593</v>
      </c>
      <c r="AK1035" s="600">
        <v>2690</v>
      </c>
      <c r="AL1035" s="600">
        <v>889</v>
      </c>
      <c r="AM1035" s="600">
        <v>833</v>
      </c>
      <c r="AN1035" s="600">
        <v>777</v>
      </c>
      <c r="AO1035" s="600">
        <v>3</v>
      </c>
      <c r="AP1035" s="600">
        <v>3</v>
      </c>
      <c r="AQ1035" s="600">
        <v>3</v>
      </c>
      <c r="AR1035" s="600"/>
      <c r="AS1035" s="600">
        <v>-9.3000000000000007</v>
      </c>
      <c r="AT1035" s="600">
        <v>-9.3000000000000007</v>
      </c>
      <c r="AU1035" s="600">
        <v>-9.3000000000000007</v>
      </c>
      <c r="AV1035" s="600">
        <v>-15.8</v>
      </c>
      <c r="AW1035" s="600">
        <v>-15.8</v>
      </c>
      <c r="AX1035" s="600">
        <v>-16.3</v>
      </c>
      <c r="AY1035" s="600">
        <v>-113.1</v>
      </c>
      <c r="AZ1035" s="600"/>
      <c r="BA1035" s="600"/>
      <c r="BB1035" s="600"/>
      <c r="BC1035" s="600" t="str">
        <f t="shared" si="42"/>
        <v>FAIL</v>
      </c>
      <c r="BD1035" s="600" t="str">
        <f t="shared" si="43"/>
        <v>FAIL</v>
      </c>
      <c r="BE1035" s="600" t="str">
        <f t="shared" si="44"/>
        <v>FAIL</v>
      </c>
      <c r="BF1035" s="600" t="s">
        <v>21</v>
      </c>
    </row>
    <row r="1036" spans="1:58" ht="17.350000000000001">
      <c r="A1036" s="599"/>
      <c r="B1036" s="599" t="s">
        <v>8470</v>
      </c>
      <c r="C1036" s="599" t="s">
        <v>7272</v>
      </c>
      <c r="D1036" s="599" t="s">
        <v>16</v>
      </c>
      <c r="E1036" s="599" t="s">
        <v>1388</v>
      </c>
      <c r="F1036" s="599" t="s">
        <v>4702</v>
      </c>
      <c r="G1036" s="599" t="s">
        <v>39</v>
      </c>
      <c r="H1036" s="599" t="s">
        <v>4168</v>
      </c>
      <c r="I1036" s="599">
        <v>1.2</v>
      </c>
      <c r="J1036" s="599">
        <v>3.7</v>
      </c>
      <c r="K1036" s="599" t="s">
        <v>1194</v>
      </c>
      <c r="L1036" s="599" t="s">
        <v>1194</v>
      </c>
      <c r="M1036" s="599" t="s">
        <v>7273</v>
      </c>
      <c r="N1036" s="599" t="s">
        <v>79</v>
      </c>
      <c r="O1036" s="599" t="s">
        <v>7274</v>
      </c>
      <c r="P1036" s="599">
        <v>9</v>
      </c>
      <c r="Q1036" s="599" t="s">
        <v>1187</v>
      </c>
      <c r="R1036" s="599" t="s">
        <v>6747</v>
      </c>
      <c r="S1036" s="599" t="s">
        <v>7366</v>
      </c>
      <c r="T1036" s="599" t="s">
        <v>7275</v>
      </c>
      <c r="U1036" s="599" t="s">
        <v>8227</v>
      </c>
      <c r="V1036" s="599" t="s">
        <v>8466</v>
      </c>
      <c r="W1036" s="599" t="s">
        <v>4373</v>
      </c>
      <c r="X1036" s="599">
        <v>1</v>
      </c>
      <c r="Y1036" s="599">
        <v>2</v>
      </c>
      <c r="Z1036" s="599" t="s">
        <v>7350</v>
      </c>
      <c r="AA1036" s="599" t="s">
        <v>7351</v>
      </c>
      <c r="AB1036" s="599" t="s">
        <v>8470</v>
      </c>
      <c r="AC1036" s="599">
        <v>748</v>
      </c>
      <c r="AD1036" s="599">
        <v>733</v>
      </c>
      <c r="AE1036" s="599">
        <v>718</v>
      </c>
      <c r="AF1036" s="599">
        <v>874</v>
      </c>
      <c r="AG1036" s="599">
        <v>930</v>
      </c>
      <c r="AH1036" s="599">
        <v>986</v>
      </c>
      <c r="AI1036" s="599">
        <v>2496</v>
      </c>
      <c r="AJ1036" s="599">
        <v>2593</v>
      </c>
      <c r="AK1036" s="599">
        <v>2690</v>
      </c>
      <c r="AL1036" s="599">
        <v>1622</v>
      </c>
      <c r="AM1036" s="599">
        <v>1566</v>
      </c>
      <c r="AN1036" s="599">
        <v>1510</v>
      </c>
      <c r="AO1036" s="599">
        <v>3</v>
      </c>
      <c r="AP1036" s="599">
        <v>3</v>
      </c>
      <c r="AQ1036" s="599">
        <v>3</v>
      </c>
      <c r="AR1036" s="599"/>
      <c r="AS1036" s="599">
        <v>-9.3000000000000007</v>
      </c>
      <c r="AT1036" s="599">
        <v>-9.3000000000000007</v>
      </c>
      <c r="AU1036" s="599">
        <v>-9.3000000000000007</v>
      </c>
      <c r="AV1036" s="599">
        <v>-45.5</v>
      </c>
      <c r="AW1036" s="599">
        <v>-45.5</v>
      </c>
      <c r="AX1036" s="599">
        <v>-15.7</v>
      </c>
      <c r="AY1036" s="599">
        <v>-113.1</v>
      </c>
      <c r="AZ1036" s="599"/>
      <c r="BA1036" s="599"/>
      <c r="BB1036" s="599"/>
      <c r="BC1036" s="599" t="str">
        <f t="shared" si="42"/>
        <v>FAIL</v>
      </c>
      <c r="BD1036" s="599" t="str">
        <f t="shared" si="43"/>
        <v>FAIL</v>
      </c>
      <c r="BE1036" s="599" t="str">
        <f t="shared" si="44"/>
        <v>FAIL</v>
      </c>
      <c r="BF1036" s="599" t="s">
        <v>21</v>
      </c>
    </row>
    <row r="1037" spans="1:58" ht="17.350000000000001">
      <c r="A1037" s="600"/>
      <c r="B1037" s="600" t="s">
        <v>8471</v>
      </c>
      <c r="C1037" s="600" t="s">
        <v>7272</v>
      </c>
      <c r="D1037" s="600" t="s">
        <v>16</v>
      </c>
      <c r="E1037" s="599" t="s">
        <v>1388</v>
      </c>
      <c r="F1037" s="600" t="s">
        <v>4702</v>
      </c>
      <c r="G1037" s="600" t="s">
        <v>39</v>
      </c>
      <c r="H1037" s="600" t="s">
        <v>4168</v>
      </c>
      <c r="I1037" s="600">
        <v>1.2</v>
      </c>
      <c r="J1037" s="600">
        <v>3.7</v>
      </c>
      <c r="K1037" s="600" t="s">
        <v>1194</v>
      </c>
      <c r="L1037" s="600" t="s">
        <v>1194</v>
      </c>
      <c r="M1037" s="600" t="s">
        <v>7273</v>
      </c>
      <c r="N1037" s="600" t="s">
        <v>79</v>
      </c>
      <c r="O1037" s="600" t="s">
        <v>7274</v>
      </c>
      <c r="P1037" s="600">
        <v>9</v>
      </c>
      <c r="Q1037" s="600" t="s">
        <v>1187</v>
      </c>
      <c r="R1037" s="600" t="s">
        <v>6747</v>
      </c>
      <c r="S1037" s="600" t="s">
        <v>7366</v>
      </c>
      <c r="T1037" s="600" t="s">
        <v>7275</v>
      </c>
      <c r="U1037" s="600" t="s">
        <v>8227</v>
      </c>
      <c r="V1037" s="600" t="s">
        <v>8466</v>
      </c>
      <c r="W1037" s="600" t="s">
        <v>4373</v>
      </c>
      <c r="X1037" s="600">
        <v>-2</v>
      </c>
      <c r="Y1037" s="600">
        <v>1</v>
      </c>
      <c r="Z1037" s="600" t="s">
        <v>7353</v>
      </c>
      <c r="AA1037" s="600" t="s">
        <v>7354</v>
      </c>
      <c r="AB1037" s="600" t="s">
        <v>8471</v>
      </c>
      <c r="AC1037" s="600">
        <v>718</v>
      </c>
      <c r="AD1037" s="600">
        <v>733</v>
      </c>
      <c r="AE1037" s="600">
        <v>748</v>
      </c>
      <c r="AF1037" s="600">
        <v>3932</v>
      </c>
      <c r="AG1037" s="600">
        <v>4059</v>
      </c>
      <c r="AH1037" s="600">
        <v>4186</v>
      </c>
      <c r="AI1037" s="600">
        <v>2496</v>
      </c>
      <c r="AJ1037" s="600">
        <v>2593</v>
      </c>
      <c r="AK1037" s="600">
        <v>2690</v>
      </c>
      <c r="AL1037" s="600">
        <v>1242</v>
      </c>
      <c r="AM1037" s="600">
        <v>1369</v>
      </c>
      <c r="AN1037" s="600">
        <v>1496</v>
      </c>
      <c r="AO1037" s="600">
        <v>3</v>
      </c>
      <c r="AP1037" s="600">
        <v>3</v>
      </c>
      <c r="AQ1037" s="600">
        <v>3</v>
      </c>
      <c r="AR1037" s="600"/>
      <c r="AS1037" s="600">
        <v>-9.3000000000000007</v>
      </c>
      <c r="AT1037" s="600">
        <v>-9.3000000000000007</v>
      </c>
      <c r="AU1037" s="600">
        <v>-9.3000000000000007</v>
      </c>
      <c r="AV1037" s="600">
        <v>-21.2</v>
      </c>
      <c r="AW1037" s="600">
        <v>-21.2</v>
      </c>
      <c r="AX1037" s="600">
        <v>-21.2</v>
      </c>
      <c r="AY1037" s="600">
        <v>-113.1</v>
      </c>
      <c r="AZ1037" s="600"/>
      <c r="BA1037" s="600"/>
      <c r="BB1037" s="600"/>
      <c r="BC1037" s="600" t="str">
        <f t="shared" si="42"/>
        <v>FAIL</v>
      </c>
      <c r="BD1037" s="600" t="str">
        <f t="shared" si="43"/>
        <v>FAIL</v>
      </c>
      <c r="BE1037" s="600" t="str">
        <f t="shared" si="44"/>
        <v>FAIL</v>
      </c>
      <c r="BF1037" s="600" t="s">
        <v>21</v>
      </c>
    </row>
    <row r="1038" spans="1:58" ht="17.350000000000001">
      <c r="A1038" s="599"/>
      <c r="B1038" s="599" t="s">
        <v>8472</v>
      </c>
      <c r="C1038" s="599" t="s">
        <v>7272</v>
      </c>
      <c r="D1038" s="599" t="s">
        <v>16</v>
      </c>
      <c r="E1038" s="599" t="s">
        <v>1388</v>
      </c>
      <c r="F1038" s="599" t="s">
        <v>4702</v>
      </c>
      <c r="G1038" s="599" t="s">
        <v>39</v>
      </c>
      <c r="H1038" s="599" t="s">
        <v>4168</v>
      </c>
      <c r="I1038" s="599">
        <v>1.2</v>
      </c>
      <c r="J1038" s="599">
        <v>3.7</v>
      </c>
      <c r="K1038" s="599" t="s">
        <v>1194</v>
      </c>
      <c r="L1038" s="599" t="s">
        <v>1194</v>
      </c>
      <c r="M1038" s="599" t="s">
        <v>7273</v>
      </c>
      <c r="N1038" s="599" t="s">
        <v>79</v>
      </c>
      <c r="O1038" s="599" t="s">
        <v>7274</v>
      </c>
      <c r="P1038" s="599">
        <v>9</v>
      </c>
      <c r="Q1038" s="599" t="s">
        <v>1187</v>
      </c>
      <c r="R1038" s="599" t="s">
        <v>6747</v>
      </c>
      <c r="S1038" s="599" t="s">
        <v>7366</v>
      </c>
      <c r="T1038" s="599" t="s">
        <v>7275</v>
      </c>
      <c r="U1038" s="599" t="s">
        <v>8227</v>
      </c>
      <c r="V1038" s="599" t="s">
        <v>8466</v>
      </c>
      <c r="W1038" s="599" t="s">
        <v>4373</v>
      </c>
      <c r="X1038" s="599">
        <v>2</v>
      </c>
      <c r="Y1038" s="599">
        <v>1</v>
      </c>
      <c r="Z1038" s="599" t="s">
        <v>7356</v>
      </c>
      <c r="AA1038" s="599" t="s">
        <v>7357</v>
      </c>
      <c r="AB1038" s="599" t="s">
        <v>8472</v>
      </c>
      <c r="AC1038" s="599">
        <v>748</v>
      </c>
      <c r="AD1038" s="599">
        <v>733</v>
      </c>
      <c r="AE1038" s="599">
        <v>718</v>
      </c>
      <c r="AF1038" s="599">
        <v>1000</v>
      </c>
      <c r="AG1038" s="599">
        <v>1127</v>
      </c>
      <c r="AH1038" s="599">
        <v>1254</v>
      </c>
      <c r="AI1038" s="599">
        <v>2496</v>
      </c>
      <c r="AJ1038" s="599">
        <v>2593</v>
      </c>
      <c r="AK1038" s="599">
        <v>2690</v>
      </c>
      <c r="AL1038" s="599">
        <v>1496</v>
      </c>
      <c r="AM1038" s="599">
        <v>1369</v>
      </c>
      <c r="AN1038" s="599">
        <v>1242</v>
      </c>
      <c r="AO1038" s="599">
        <v>3</v>
      </c>
      <c r="AP1038" s="599">
        <v>3</v>
      </c>
      <c r="AQ1038" s="599">
        <v>3</v>
      </c>
      <c r="AR1038" s="599"/>
      <c r="AS1038" s="599">
        <v>-9.3000000000000007</v>
      </c>
      <c r="AT1038" s="599">
        <v>-9.3000000000000007</v>
      </c>
      <c r="AU1038" s="599">
        <v>-9.3000000000000007</v>
      </c>
      <c r="AV1038" s="599">
        <v>-15.8</v>
      </c>
      <c r="AW1038" s="599">
        <v>-15.8</v>
      </c>
      <c r="AX1038" s="599">
        <v>-15.8</v>
      </c>
      <c r="AY1038" s="599">
        <v>-113.1</v>
      </c>
      <c r="AZ1038" s="599"/>
      <c r="BA1038" s="599"/>
      <c r="BB1038" s="599"/>
      <c r="BC1038" s="599" t="str">
        <f t="shared" si="42"/>
        <v>FAIL</v>
      </c>
      <c r="BD1038" s="599" t="str">
        <f t="shared" si="43"/>
        <v>FAIL</v>
      </c>
      <c r="BE1038" s="599" t="str">
        <f t="shared" si="44"/>
        <v>FAIL</v>
      </c>
      <c r="BF1038" s="599" t="s">
        <v>21</v>
      </c>
    </row>
    <row r="1039" spans="1:58" ht="17.350000000000001">
      <c r="A1039" s="600"/>
      <c r="B1039" s="600" t="s">
        <v>8451</v>
      </c>
      <c r="C1039" s="600" t="s">
        <v>7272</v>
      </c>
      <c r="D1039" s="600" t="s">
        <v>16</v>
      </c>
      <c r="E1039" s="599" t="s">
        <v>1388</v>
      </c>
      <c r="F1039" s="600" t="s">
        <v>4702</v>
      </c>
      <c r="G1039" s="600" t="s">
        <v>39</v>
      </c>
      <c r="H1039" s="600" t="s">
        <v>4168</v>
      </c>
      <c r="I1039" s="600">
        <v>1.2</v>
      </c>
      <c r="J1039" s="600">
        <v>3.7</v>
      </c>
      <c r="K1039" s="600" t="s">
        <v>1194</v>
      </c>
      <c r="L1039" s="600" t="s">
        <v>1194</v>
      </c>
      <c r="M1039" s="600" t="s">
        <v>7273</v>
      </c>
      <c r="N1039" s="600" t="s">
        <v>79</v>
      </c>
      <c r="O1039" s="600" t="s">
        <v>7274</v>
      </c>
      <c r="P1039" s="600">
        <v>9</v>
      </c>
      <c r="Q1039" s="600" t="s">
        <v>1187</v>
      </c>
      <c r="R1039" s="600" t="s">
        <v>6747</v>
      </c>
      <c r="S1039" s="600" t="s">
        <v>7382</v>
      </c>
      <c r="T1039" s="600"/>
      <c r="U1039" s="600" t="s">
        <v>8227</v>
      </c>
      <c r="V1039" s="600" t="s">
        <v>8473</v>
      </c>
      <c r="W1039" s="600" t="s">
        <v>7299</v>
      </c>
      <c r="X1039" s="600">
        <v>2</v>
      </c>
      <c r="Y1039" s="600"/>
      <c r="Z1039" s="600" t="s">
        <v>7339</v>
      </c>
      <c r="AA1039" s="600"/>
      <c r="AB1039" s="600" t="s">
        <v>8451</v>
      </c>
      <c r="AC1039" s="600">
        <v>814</v>
      </c>
      <c r="AD1039" s="600">
        <v>831.5</v>
      </c>
      <c r="AE1039" s="600">
        <v>849</v>
      </c>
      <c r="AF1039" s="600"/>
      <c r="AG1039" s="600"/>
      <c r="AH1039" s="600"/>
      <c r="AI1039" s="600">
        <v>2496</v>
      </c>
      <c r="AJ1039" s="600">
        <v>2593</v>
      </c>
      <c r="AK1039" s="600">
        <v>2690</v>
      </c>
      <c r="AL1039" s="600"/>
      <c r="AM1039" s="600"/>
      <c r="AN1039" s="600"/>
      <c r="AO1039" s="600"/>
      <c r="AP1039" s="600"/>
      <c r="AQ1039" s="600"/>
      <c r="AR1039" s="600"/>
      <c r="AS1039" s="600">
        <v>-5.3</v>
      </c>
      <c r="AT1039" s="600">
        <v>-5.3</v>
      </c>
      <c r="AU1039" s="600">
        <v>-5.3</v>
      </c>
      <c r="AV1039" s="600"/>
      <c r="AW1039" s="600"/>
      <c r="AX1039" s="600"/>
      <c r="AY1039" s="600">
        <v>-113.1</v>
      </c>
      <c r="AZ1039" s="600"/>
      <c r="BA1039" s="600"/>
      <c r="BB1039" s="600"/>
      <c r="BC1039" s="600" t="str">
        <f t="shared" si="42"/>
        <v>FAIL</v>
      </c>
      <c r="BD1039" s="600" t="str">
        <f t="shared" si="43"/>
        <v>FAIL</v>
      </c>
      <c r="BE1039" s="600" t="str">
        <f t="shared" si="44"/>
        <v>FAIL</v>
      </c>
      <c r="BF1039" s="600" t="s">
        <v>21</v>
      </c>
    </row>
    <row r="1040" spans="1:58" ht="17.350000000000001">
      <c r="A1040" s="599"/>
      <c r="B1040" s="599" t="s">
        <v>8474</v>
      </c>
      <c r="C1040" s="599" t="s">
        <v>7272</v>
      </c>
      <c r="D1040" s="599" t="s">
        <v>16</v>
      </c>
      <c r="E1040" s="599" t="s">
        <v>1388</v>
      </c>
      <c r="F1040" s="599" t="s">
        <v>4702</v>
      </c>
      <c r="G1040" s="599" t="s">
        <v>39</v>
      </c>
      <c r="H1040" s="599" t="s">
        <v>4168</v>
      </c>
      <c r="I1040" s="599">
        <v>1.2</v>
      </c>
      <c r="J1040" s="599">
        <v>3.7</v>
      </c>
      <c r="K1040" s="599" t="s">
        <v>1194</v>
      </c>
      <c r="L1040" s="599" t="s">
        <v>1194</v>
      </c>
      <c r="M1040" s="599" t="s">
        <v>7273</v>
      </c>
      <c r="N1040" s="599" t="s">
        <v>79</v>
      </c>
      <c r="O1040" s="599" t="s">
        <v>7274</v>
      </c>
      <c r="P1040" s="599">
        <v>9</v>
      </c>
      <c r="Q1040" s="599" t="s">
        <v>1187</v>
      </c>
      <c r="R1040" s="599" t="s">
        <v>6747</v>
      </c>
      <c r="S1040" s="599" t="s">
        <v>7382</v>
      </c>
      <c r="T1040" s="599" t="s">
        <v>7275</v>
      </c>
      <c r="U1040" s="599" t="s">
        <v>8227</v>
      </c>
      <c r="V1040" s="599" t="s">
        <v>8473</v>
      </c>
      <c r="W1040" s="599" t="s">
        <v>7299</v>
      </c>
      <c r="X1040" s="599">
        <v>-1</v>
      </c>
      <c r="Y1040" s="599">
        <v>1</v>
      </c>
      <c r="Z1040" s="599" t="s">
        <v>7341</v>
      </c>
      <c r="AA1040" s="599" t="s">
        <v>7342</v>
      </c>
      <c r="AB1040" s="599" t="s">
        <v>8474</v>
      </c>
      <c r="AC1040" s="599">
        <v>814</v>
      </c>
      <c r="AD1040" s="599">
        <v>831.5</v>
      </c>
      <c r="AE1040" s="599">
        <v>849</v>
      </c>
      <c r="AF1040" s="599">
        <v>3310</v>
      </c>
      <c r="AG1040" s="599">
        <v>3424.5</v>
      </c>
      <c r="AH1040" s="599">
        <v>3539</v>
      </c>
      <c r="AI1040" s="599">
        <v>2496</v>
      </c>
      <c r="AJ1040" s="599">
        <v>2593</v>
      </c>
      <c r="AK1040" s="599">
        <v>2690</v>
      </c>
      <c r="AL1040" s="599">
        <v>620</v>
      </c>
      <c r="AM1040" s="599">
        <v>734.5</v>
      </c>
      <c r="AN1040" s="599">
        <v>849</v>
      </c>
      <c r="AO1040" s="599">
        <v>3</v>
      </c>
      <c r="AP1040" s="599">
        <v>3</v>
      </c>
      <c r="AQ1040" s="599">
        <v>3</v>
      </c>
      <c r="AR1040" s="599"/>
      <c r="AS1040" s="599">
        <v>-9.3000000000000007</v>
      </c>
      <c r="AT1040" s="599">
        <v>-9.3000000000000007</v>
      </c>
      <c r="AU1040" s="599">
        <v>-9.3000000000000007</v>
      </c>
      <c r="AV1040" s="599">
        <v>-15.8</v>
      </c>
      <c r="AW1040" s="599">
        <v>-46.1</v>
      </c>
      <c r="AX1040" s="599">
        <v>-46.1</v>
      </c>
      <c r="AY1040" s="599">
        <v>-113.1</v>
      </c>
      <c r="AZ1040" s="599"/>
      <c r="BA1040" s="599"/>
      <c r="BB1040" s="599"/>
      <c r="BC1040" s="599" t="str">
        <f t="shared" si="42"/>
        <v>FAIL</v>
      </c>
      <c r="BD1040" s="599" t="str">
        <f t="shared" si="43"/>
        <v>FAIL</v>
      </c>
      <c r="BE1040" s="599" t="str">
        <f t="shared" si="44"/>
        <v>FAIL</v>
      </c>
      <c r="BF1040" s="599" t="s">
        <v>21</v>
      </c>
    </row>
    <row r="1041" spans="1:58" ht="17.350000000000001">
      <c r="A1041" s="600"/>
      <c r="B1041" s="600" t="s">
        <v>8475</v>
      </c>
      <c r="C1041" s="600" t="s">
        <v>7272</v>
      </c>
      <c r="D1041" s="600" t="s">
        <v>16</v>
      </c>
      <c r="E1041" s="599" t="s">
        <v>1388</v>
      </c>
      <c r="F1041" s="600" t="s">
        <v>4702</v>
      </c>
      <c r="G1041" s="600" t="s">
        <v>39</v>
      </c>
      <c r="H1041" s="600" t="s">
        <v>4168</v>
      </c>
      <c r="I1041" s="600">
        <v>1.2</v>
      </c>
      <c r="J1041" s="600">
        <v>3.7</v>
      </c>
      <c r="K1041" s="600" t="s">
        <v>1194</v>
      </c>
      <c r="L1041" s="600" t="s">
        <v>1194</v>
      </c>
      <c r="M1041" s="600" t="s">
        <v>7273</v>
      </c>
      <c r="N1041" s="600" t="s">
        <v>79</v>
      </c>
      <c r="O1041" s="600" t="s">
        <v>7274</v>
      </c>
      <c r="P1041" s="600">
        <v>9</v>
      </c>
      <c r="Q1041" s="600" t="s">
        <v>1187</v>
      </c>
      <c r="R1041" s="600" t="s">
        <v>6747</v>
      </c>
      <c r="S1041" s="600" t="s">
        <v>7382</v>
      </c>
      <c r="T1041" s="600" t="s">
        <v>7275</v>
      </c>
      <c r="U1041" s="600" t="s">
        <v>8227</v>
      </c>
      <c r="V1041" s="600" t="s">
        <v>8473</v>
      </c>
      <c r="W1041" s="600" t="s">
        <v>7299</v>
      </c>
      <c r="X1041" s="600">
        <v>1</v>
      </c>
      <c r="Y1041" s="600">
        <v>1</v>
      </c>
      <c r="Z1041" s="600" t="s">
        <v>7344</v>
      </c>
      <c r="AA1041" s="600" t="s">
        <v>7345</v>
      </c>
      <c r="AB1041" s="600" t="s">
        <v>8475</v>
      </c>
      <c r="AC1041" s="600">
        <v>849</v>
      </c>
      <c r="AD1041" s="600">
        <v>831.5</v>
      </c>
      <c r="AE1041" s="600">
        <v>814</v>
      </c>
      <c r="AF1041" s="600">
        <v>1647</v>
      </c>
      <c r="AG1041" s="600">
        <v>1761.5</v>
      </c>
      <c r="AH1041" s="600">
        <v>1876</v>
      </c>
      <c r="AI1041" s="600">
        <v>2496</v>
      </c>
      <c r="AJ1041" s="600">
        <v>2593</v>
      </c>
      <c r="AK1041" s="600">
        <v>2690</v>
      </c>
      <c r="AL1041" s="600">
        <v>849</v>
      </c>
      <c r="AM1041" s="600">
        <v>734.5</v>
      </c>
      <c r="AN1041" s="600">
        <v>620</v>
      </c>
      <c r="AO1041" s="600">
        <v>3</v>
      </c>
      <c r="AP1041" s="600">
        <v>3</v>
      </c>
      <c r="AQ1041" s="600">
        <v>3</v>
      </c>
      <c r="AR1041" s="600"/>
      <c r="AS1041" s="600">
        <v>-9.3000000000000007</v>
      </c>
      <c r="AT1041" s="600">
        <v>-9.3000000000000007</v>
      </c>
      <c r="AU1041" s="600">
        <v>-9.3000000000000007</v>
      </c>
      <c r="AV1041" s="600">
        <v>-15.8</v>
      </c>
      <c r="AW1041" s="600">
        <v>-16.3</v>
      </c>
      <c r="AX1041" s="600">
        <v>-16.3</v>
      </c>
      <c r="AY1041" s="600">
        <v>-113.1</v>
      </c>
      <c r="AZ1041" s="600"/>
      <c r="BA1041" s="600"/>
      <c r="BB1041" s="600"/>
      <c r="BC1041" s="600" t="str">
        <f t="shared" si="42"/>
        <v>FAIL</v>
      </c>
      <c r="BD1041" s="600" t="str">
        <f t="shared" si="43"/>
        <v>FAIL</v>
      </c>
      <c r="BE1041" s="600" t="str">
        <f t="shared" si="44"/>
        <v>FAIL</v>
      </c>
      <c r="BF1041" s="600" t="s">
        <v>21</v>
      </c>
    </row>
    <row r="1042" spans="1:58" ht="17.350000000000001">
      <c r="A1042" s="599"/>
      <c r="B1042" s="599" t="s">
        <v>8476</v>
      </c>
      <c r="C1042" s="599" t="s">
        <v>7272</v>
      </c>
      <c r="D1042" s="599" t="s">
        <v>16</v>
      </c>
      <c r="E1042" s="599" t="s">
        <v>1388</v>
      </c>
      <c r="F1042" s="599" t="s">
        <v>4702</v>
      </c>
      <c r="G1042" s="599" t="s">
        <v>39</v>
      </c>
      <c r="H1042" s="599" t="s">
        <v>4168</v>
      </c>
      <c r="I1042" s="599">
        <v>1.2</v>
      </c>
      <c r="J1042" s="599">
        <v>3.7</v>
      </c>
      <c r="K1042" s="599" t="s">
        <v>1194</v>
      </c>
      <c r="L1042" s="599" t="s">
        <v>1194</v>
      </c>
      <c r="M1042" s="599" t="s">
        <v>7273</v>
      </c>
      <c r="N1042" s="599" t="s">
        <v>79</v>
      </c>
      <c r="O1042" s="599" t="s">
        <v>7274</v>
      </c>
      <c r="P1042" s="599">
        <v>9</v>
      </c>
      <c r="Q1042" s="599" t="s">
        <v>1187</v>
      </c>
      <c r="R1042" s="599" t="s">
        <v>6747</v>
      </c>
      <c r="S1042" s="599" t="s">
        <v>7382</v>
      </c>
      <c r="T1042" s="599"/>
      <c r="U1042" s="599" t="s">
        <v>8227</v>
      </c>
      <c r="V1042" s="599" t="s">
        <v>8473</v>
      </c>
      <c r="W1042" s="599" t="s">
        <v>4373</v>
      </c>
      <c r="X1042" s="599">
        <v>3</v>
      </c>
      <c r="Y1042" s="599">
        <v>0</v>
      </c>
      <c r="Z1042" s="599" t="s">
        <v>7606</v>
      </c>
      <c r="AA1042" s="599"/>
      <c r="AB1042" s="599" t="s">
        <v>8476</v>
      </c>
      <c r="AC1042" s="599">
        <v>832</v>
      </c>
      <c r="AD1042" s="599">
        <v>840.5</v>
      </c>
      <c r="AE1042" s="599">
        <v>849</v>
      </c>
      <c r="AF1042" s="599"/>
      <c r="AG1042" s="599"/>
      <c r="AH1042" s="599"/>
      <c r="AI1042" s="599">
        <v>2496</v>
      </c>
      <c r="AJ1042" s="599">
        <v>2521.5</v>
      </c>
      <c r="AK1042" s="599">
        <v>2547</v>
      </c>
      <c r="AL1042" s="599"/>
      <c r="AM1042" s="599"/>
      <c r="AN1042" s="599"/>
      <c r="AO1042" s="599"/>
      <c r="AP1042" s="599"/>
      <c r="AQ1042" s="599"/>
      <c r="AR1042" s="599"/>
      <c r="AS1042" s="599">
        <v>-5.3</v>
      </c>
      <c r="AT1042" s="599">
        <v>-5.3</v>
      </c>
      <c r="AU1042" s="599">
        <v>-5.3</v>
      </c>
      <c r="AV1042" s="599"/>
      <c r="AW1042" s="599"/>
      <c r="AX1042" s="599"/>
      <c r="AY1042" s="599">
        <v>-112.8</v>
      </c>
      <c r="AZ1042" s="599"/>
      <c r="BA1042" s="599"/>
      <c r="BB1042" s="599"/>
      <c r="BC1042" s="599" t="str">
        <f t="shared" si="42"/>
        <v>FAIL</v>
      </c>
      <c r="BD1042" s="599" t="str">
        <f t="shared" si="43"/>
        <v>FAIL</v>
      </c>
      <c r="BE1042" s="599" t="str">
        <f t="shared" si="44"/>
        <v>FAIL</v>
      </c>
      <c r="BF1042" s="599" t="s">
        <v>21</v>
      </c>
    </row>
    <row r="1043" spans="1:58" ht="17.350000000000001">
      <c r="A1043" s="600"/>
      <c r="B1043" s="600" t="s">
        <v>8477</v>
      </c>
      <c r="C1043" s="600" t="s">
        <v>7272</v>
      </c>
      <c r="D1043" s="600" t="s">
        <v>16</v>
      </c>
      <c r="E1043" s="599" t="s">
        <v>1388</v>
      </c>
      <c r="F1043" s="600" t="s">
        <v>4702</v>
      </c>
      <c r="G1043" s="600" t="s">
        <v>39</v>
      </c>
      <c r="H1043" s="600" t="s">
        <v>4168</v>
      </c>
      <c r="I1043" s="600">
        <v>1.2</v>
      </c>
      <c r="J1043" s="600">
        <v>3.7</v>
      </c>
      <c r="K1043" s="600" t="s">
        <v>1194</v>
      </c>
      <c r="L1043" s="600" t="s">
        <v>1194</v>
      </c>
      <c r="M1043" s="600" t="s">
        <v>7273</v>
      </c>
      <c r="N1043" s="600" t="s">
        <v>79</v>
      </c>
      <c r="O1043" s="600" t="s">
        <v>7274</v>
      </c>
      <c r="P1043" s="600">
        <v>9</v>
      </c>
      <c r="Q1043" s="600" t="s">
        <v>1187</v>
      </c>
      <c r="R1043" s="600" t="s">
        <v>6747</v>
      </c>
      <c r="S1043" s="600" t="s">
        <v>7382</v>
      </c>
      <c r="T1043" s="600" t="s">
        <v>7275</v>
      </c>
      <c r="U1043" s="600" t="s">
        <v>8227</v>
      </c>
      <c r="V1043" s="600" t="s">
        <v>8473</v>
      </c>
      <c r="W1043" s="600" t="s">
        <v>4373</v>
      </c>
      <c r="X1043" s="600">
        <v>-1</v>
      </c>
      <c r="Y1043" s="600">
        <v>2</v>
      </c>
      <c r="Z1043" s="600" t="s">
        <v>7347</v>
      </c>
      <c r="AA1043" s="600" t="s">
        <v>7348</v>
      </c>
      <c r="AB1043" s="600" t="s">
        <v>8477</v>
      </c>
      <c r="AC1043" s="600">
        <v>814</v>
      </c>
      <c r="AD1043" s="600">
        <v>831.5</v>
      </c>
      <c r="AE1043" s="600">
        <v>849</v>
      </c>
      <c r="AF1043" s="600">
        <v>1655</v>
      </c>
      <c r="AG1043" s="600">
        <v>1712.25</v>
      </c>
      <c r="AH1043" s="600">
        <v>1769.5</v>
      </c>
      <c r="AI1043" s="600">
        <v>2496</v>
      </c>
      <c r="AJ1043" s="600">
        <v>2593</v>
      </c>
      <c r="AK1043" s="600">
        <v>2690</v>
      </c>
      <c r="AL1043" s="600">
        <v>841</v>
      </c>
      <c r="AM1043" s="600">
        <v>783.75</v>
      </c>
      <c r="AN1043" s="600">
        <v>726.5</v>
      </c>
      <c r="AO1043" s="600">
        <v>3</v>
      </c>
      <c r="AP1043" s="600">
        <v>3</v>
      </c>
      <c r="AQ1043" s="600">
        <v>3</v>
      </c>
      <c r="AR1043" s="600"/>
      <c r="AS1043" s="600">
        <v>-9.3000000000000007</v>
      </c>
      <c r="AT1043" s="600">
        <v>-9.3000000000000007</v>
      </c>
      <c r="AU1043" s="600">
        <v>-9.3000000000000007</v>
      </c>
      <c r="AV1043" s="600">
        <v>-15.8</v>
      </c>
      <c r="AW1043" s="600">
        <v>-16.3</v>
      </c>
      <c r="AX1043" s="600">
        <v>-16.3</v>
      </c>
      <c r="AY1043" s="600">
        <v>-113.1</v>
      </c>
      <c r="AZ1043" s="600"/>
      <c r="BA1043" s="600"/>
      <c r="BB1043" s="600"/>
      <c r="BC1043" s="600" t="str">
        <f t="shared" si="42"/>
        <v>FAIL</v>
      </c>
      <c r="BD1043" s="600" t="str">
        <f t="shared" si="43"/>
        <v>FAIL</v>
      </c>
      <c r="BE1043" s="600" t="str">
        <f t="shared" si="44"/>
        <v>FAIL</v>
      </c>
      <c r="BF1043" s="600" t="s">
        <v>21</v>
      </c>
    </row>
    <row r="1044" spans="1:58" ht="17.350000000000001">
      <c r="A1044" s="599"/>
      <c r="B1044" s="599" t="s">
        <v>8478</v>
      </c>
      <c r="C1044" s="599" t="s">
        <v>7272</v>
      </c>
      <c r="D1044" s="599" t="s">
        <v>16</v>
      </c>
      <c r="E1044" s="599" t="s">
        <v>1388</v>
      </c>
      <c r="F1044" s="599" t="s">
        <v>4702</v>
      </c>
      <c r="G1044" s="599" t="s">
        <v>39</v>
      </c>
      <c r="H1044" s="599" t="s">
        <v>4168</v>
      </c>
      <c r="I1044" s="599">
        <v>1.2</v>
      </c>
      <c r="J1044" s="599">
        <v>3.7</v>
      </c>
      <c r="K1044" s="599" t="s">
        <v>1194</v>
      </c>
      <c r="L1044" s="599" t="s">
        <v>1194</v>
      </c>
      <c r="M1044" s="599" t="s">
        <v>7273</v>
      </c>
      <c r="N1044" s="599" t="s">
        <v>79</v>
      </c>
      <c r="O1044" s="599" t="s">
        <v>7274</v>
      </c>
      <c r="P1044" s="599">
        <v>9</v>
      </c>
      <c r="Q1044" s="599" t="s">
        <v>1187</v>
      </c>
      <c r="R1044" s="599" t="s">
        <v>6747</v>
      </c>
      <c r="S1044" s="599" t="s">
        <v>7382</v>
      </c>
      <c r="T1044" s="599" t="s">
        <v>7275</v>
      </c>
      <c r="U1044" s="599" t="s">
        <v>8227</v>
      </c>
      <c r="V1044" s="599" t="s">
        <v>8473</v>
      </c>
      <c r="W1044" s="599" t="s">
        <v>4373</v>
      </c>
      <c r="X1044" s="599">
        <v>1</v>
      </c>
      <c r="Y1044" s="599">
        <v>2</v>
      </c>
      <c r="Z1044" s="599" t="s">
        <v>7350</v>
      </c>
      <c r="AA1044" s="599" t="s">
        <v>7351</v>
      </c>
      <c r="AB1044" s="599" t="s">
        <v>8478</v>
      </c>
      <c r="AC1044" s="599">
        <v>849</v>
      </c>
      <c r="AD1044" s="599">
        <v>831.5</v>
      </c>
      <c r="AE1044" s="599">
        <v>814</v>
      </c>
      <c r="AF1044" s="599">
        <v>823.5</v>
      </c>
      <c r="AG1044" s="599">
        <v>880.75</v>
      </c>
      <c r="AH1044" s="599">
        <v>938</v>
      </c>
      <c r="AI1044" s="599">
        <v>2496</v>
      </c>
      <c r="AJ1044" s="599">
        <v>2593</v>
      </c>
      <c r="AK1044" s="599">
        <v>2690</v>
      </c>
      <c r="AL1044" s="599">
        <v>1672.5</v>
      </c>
      <c r="AM1044" s="599">
        <v>1615.25</v>
      </c>
      <c r="AN1044" s="599">
        <v>1558</v>
      </c>
      <c r="AO1044" s="599">
        <v>3</v>
      </c>
      <c r="AP1044" s="599">
        <v>3</v>
      </c>
      <c r="AQ1044" s="599">
        <v>3</v>
      </c>
      <c r="AR1044" s="599"/>
      <c r="AS1044" s="599">
        <v>-9.3000000000000007</v>
      </c>
      <c r="AT1044" s="599">
        <v>-9.3000000000000007</v>
      </c>
      <c r="AU1044" s="599">
        <v>-9.3000000000000007</v>
      </c>
      <c r="AV1044" s="599">
        <v>-45.5</v>
      </c>
      <c r="AW1044" s="599">
        <v>-45.5</v>
      </c>
      <c r="AX1044" s="599">
        <v>-45.5</v>
      </c>
      <c r="AY1044" s="599">
        <v>-113.1</v>
      </c>
      <c r="AZ1044" s="599"/>
      <c r="BA1044" s="599"/>
      <c r="BB1044" s="599"/>
      <c r="BC1044" s="599" t="str">
        <f t="shared" si="42"/>
        <v>FAIL</v>
      </c>
      <c r="BD1044" s="599" t="str">
        <f t="shared" si="43"/>
        <v>FAIL</v>
      </c>
      <c r="BE1044" s="599" t="str">
        <f t="shared" si="44"/>
        <v>FAIL</v>
      </c>
      <c r="BF1044" s="599" t="s">
        <v>21</v>
      </c>
    </row>
    <row r="1045" spans="1:58" ht="17.350000000000001">
      <c r="A1045" s="600"/>
      <c r="B1045" s="600" t="s">
        <v>8479</v>
      </c>
      <c r="C1045" s="600" t="s">
        <v>7272</v>
      </c>
      <c r="D1045" s="600" t="s">
        <v>16</v>
      </c>
      <c r="E1045" s="599" t="s">
        <v>1388</v>
      </c>
      <c r="F1045" s="600" t="s">
        <v>4702</v>
      </c>
      <c r="G1045" s="600" t="s">
        <v>39</v>
      </c>
      <c r="H1045" s="600" t="s">
        <v>4168</v>
      </c>
      <c r="I1045" s="600">
        <v>1.2</v>
      </c>
      <c r="J1045" s="600">
        <v>3.7</v>
      </c>
      <c r="K1045" s="600" t="s">
        <v>1194</v>
      </c>
      <c r="L1045" s="600" t="s">
        <v>1194</v>
      </c>
      <c r="M1045" s="600" t="s">
        <v>7273</v>
      </c>
      <c r="N1045" s="600" t="s">
        <v>79</v>
      </c>
      <c r="O1045" s="600" t="s">
        <v>7274</v>
      </c>
      <c r="P1045" s="600">
        <v>9</v>
      </c>
      <c r="Q1045" s="600" t="s">
        <v>1187</v>
      </c>
      <c r="R1045" s="600" t="s">
        <v>6747</v>
      </c>
      <c r="S1045" s="600" t="s">
        <v>7382</v>
      </c>
      <c r="T1045" s="600" t="s">
        <v>7275</v>
      </c>
      <c r="U1045" s="600" t="s">
        <v>8227</v>
      </c>
      <c r="V1045" s="600" t="s">
        <v>8473</v>
      </c>
      <c r="W1045" s="600" t="s">
        <v>4373</v>
      </c>
      <c r="X1045" s="600">
        <v>-2</v>
      </c>
      <c r="Y1045" s="600">
        <v>1</v>
      </c>
      <c r="Z1045" s="600" t="s">
        <v>7353</v>
      </c>
      <c r="AA1045" s="600" t="s">
        <v>7354</v>
      </c>
      <c r="AB1045" s="600" t="s">
        <v>8479</v>
      </c>
      <c r="AC1045" s="600">
        <v>814</v>
      </c>
      <c r="AD1045" s="600">
        <v>831.5</v>
      </c>
      <c r="AE1045" s="600">
        <v>849</v>
      </c>
      <c r="AF1045" s="600">
        <v>4124</v>
      </c>
      <c r="AG1045" s="600">
        <v>4256</v>
      </c>
      <c r="AH1045" s="600">
        <v>4388</v>
      </c>
      <c r="AI1045" s="600">
        <v>2496</v>
      </c>
      <c r="AJ1045" s="600">
        <v>2593</v>
      </c>
      <c r="AK1045" s="600">
        <v>2690</v>
      </c>
      <c r="AL1045" s="600">
        <v>1434</v>
      </c>
      <c r="AM1045" s="600">
        <v>1566</v>
      </c>
      <c r="AN1045" s="600">
        <v>1698</v>
      </c>
      <c r="AO1045" s="600">
        <v>3</v>
      </c>
      <c r="AP1045" s="600">
        <v>3</v>
      </c>
      <c r="AQ1045" s="600">
        <v>3</v>
      </c>
      <c r="AR1045" s="600"/>
      <c r="AS1045" s="600">
        <v>-9.3000000000000007</v>
      </c>
      <c r="AT1045" s="600">
        <v>-9.3000000000000007</v>
      </c>
      <c r="AU1045" s="600">
        <v>-9.3000000000000007</v>
      </c>
      <c r="AV1045" s="600">
        <v>-21.2</v>
      </c>
      <c r="AW1045" s="600">
        <v>-21.2</v>
      </c>
      <c r="AX1045" s="600">
        <v>-21.2</v>
      </c>
      <c r="AY1045" s="600">
        <v>-113.1</v>
      </c>
      <c r="AZ1045" s="600"/>
      <c r="BA1045" s="600"/>
      <c r="BB1045" s="600"/>
      <c r="BC1045" s="600" t="str">
        <f t="shared" si="42"/>
        <v>FAIL</v>
      </c>
      <c r="BD1045" s="600" t="str">
        <f t="shared" si="43"/>
        <v>FAIL</v>
      </c>
      <c r="BE1045" s="600" t="str">
        <f t="shared" si="44"/>
        <v>FAIL</v>
      </c>
      <c r="BF1045" s="600" t="s">
        <v>21</v>
      </c>
    </row>
    <row r="1046" spans="1:58" ht="17.350000000000001">
      <c r="A1046" s="599"/>
      <c r="B1046" s="599" t="s">
        <v>8480</v>
      </c>
      <c r="C1046" s="599" t="s">
        <v>7272</v>
      </c>
      <c r="D1046" s="599" t="s">
        <v>16</v>
      </c>
      <c r="E1046" s="599" t="s">
        <v>1388</v>
      </c>
      <c r="F1046" s="599" t="s">
        <v>4702</v>
      </c>
      <c r="G1046" s="599" t="s">
        <v>39</v>
      </c>
      <c r="H1046" s="599" t="s">
        <v>4168</v>
      </c>
      <c r="I1046" s="599">
        <v>1.2</v>
      </c>
      <c r="J1046" s="599">
        <v>3.7</v>
      </c>
      <c r="K1046" s="599" t="s">
        <v>1194</v>
      </c>
      <c r="L1046" s="599" t="s">
        <v>1194</v>
      </c>
      <c r="M1046" s="599" t="s">
        <v>7273</v>
      </c>
      <c r="N1046" s="599" t="s">
        <v>79</v>
      </c>
      <c r="O1046" s="599" t="s">
        <v>7274</v>
      </c>
      <c r="P1046" s="599">
        <v>9</v>
      </c>
      <c r="Q1046" s="599" t="s">
        <v>1187</v>
      </c>
      <c r="R1046" s="599" t="s">
        <v>6747</v>
      </c>
      <c r="S1046" s="599" t="s">
        <v>7382</v>
      </c>
      <c r="T1046" s="599" t="s">
        <v>7275</v>
      </c>
      <c r="U1046" s="599" t="s">
        <v>8227</v>
      </c>
      <c r="V1046" s="599" t="s">
        <v>8473</v>
      </c>
      <c r="W1046" s="599" t="s">
        <v>4373</v>
      </c>
      <c r="X1046" s="599">
        <v>2</v>
      </c>
      <c r="Y1046" s="599">
        <v>1</v>
      </c>
      <c r="Z1046" s="599" t="s">
        <v>7356</v>
      </c>
      <c r="AA1046" s="599" t="s">
        <v>7357</v>
      </c>
      <c r="AB1046" s="599" t="s">
        <v>8480</v>
      </c>
      <c r="AC1046" s="599">
        <v>849</v>
      </c>
      <c r="AD1046" s="599">
        <v>831.5</v>
      </c>
      <c r="AE1046" s="599">
        <v>814</v>
      </c>
      <c r="AF1046" s="599">
        <v>798</v>
      </c>
      <c r="AG1046" s="599">
        <v>930</v>
      </c>
      <c r="AH1046" s="599">
        <v>1062</v>
      </c>
      <c r="AI1046" s="599">
        <v>2496</v>
      </c>
      <c r="AJ1046" s="599">
        <v>2593</v>
      </c>
      <c r="AK1046" s="599">
        <v>2690</v>
      </c>
      <c r="AL1046" s="599">
        <v>1698</v>
      </c>
      <c r="AM1046" s="599">
        <v>1566</v>
      </c>
      <c r="AN1046" s="599">
        <v>1434</v>
      </c>
      <c r="AO1046" s="599">
        <v>3</v>
      </c>
      <c r="AP1046" s="599">
        <v>3</v>
      </c>
      <c r="AQ1046" s="599">
        <v>3</v>
      </c>
      <c r="AR1046" s="599"/>
      <c r="AS1046" s="599">
        <v>-9.3000000000000007</v>
      </c>
      <c r="AT1046" s="599">
        <v>-9.3000000000000007</v>
      </c>
      <c r="AU1046" s="599">
        <v>-9.3000000000000007</v>
      </c>
      <c r="AV1046" s="599">
        <v>-45.5</v>
      </c>
      <c r="AW1046" s="599">
        <v>-45.5</v>
      </c>
      <c r="AX1046" s="599">
        <v>-15.8</v>
      </c>
      <c r="AY1046" s="599">
        <v>-113.1</v>
      </c>
      <c r="AZ1046" s="599"/>
      <c r="BA1046" s="599"/>
      <c r="BB1046" s="599"/>
      <c r="BC1046" s="599" t="str">
        <f t="shared" si="42"/>
        <v>FAIL</v>
      </c>
      <c r="BD1046" s="599" t="str">
        <f t="shared" si="43"/>
        <v>FAIL</v>
      </c>
      <c r="BE1046" s="599" t="str">
        <f t="shared" si="44"/>
        <v>FAIL</v>
      </c>
      <c r="BF1046" s="599" t="s">
        <v>21</v>
      </c>
    </row>
    <row r="1047" spans="1:58" ht="17.350000000000001">
      <c r="A1047" s="600"/>
      <c r="B1047" s="600" t="s">
        <v>8451</v>
      </c>
      <c r="C1047" s="600" t="s">
        <v>7272</v>
      </c>
      <c r="D1047" s="600" t="s">
        <v>16</v>
      </c>
      <c r="E1047" s="599" t="s">
        <v>1388</v>
      </c>
      <c r="F1047" s="600" t="s">
        <v>4702</v>
      </c>
      <c r="G1047" s="600" t="s">
        <v>39</v>
      </c>
      <c r="H1047" s="600" t="s">
        <v>4168</v>
      </c>
      <c r="I1047" s="600">
        <v>1.2</v>
      </c>
      <c r="J1047" s="600">
        <v>3.7</v>
      </c>
      <c r="K1047" s="600" t="s">
        <v>1194</v>
      </c>
      <c r="L1047" s="600" t="s">
        <v>1194</v>
      </c>
      <c r="M1047" s="600" t="s">
        <v>7273</v>
      </c>
      <c r="N1047" s="600" t="s">
        <v>79</v>
      </c>
      <c r="O1047" s="600" t="s">
        <v>7274</v>
      </c>
      <c r="P1047" s="600">
        <v>9</v>
      </c>
      <c r="Q1047" s="600" t="s">
        <v>1187</v>
      </c>
      <c r="R1047" s="600" t="s">
        <v>6747</v>
      </c>
      <c r="S1047" s="600" t="s">
        <v>7390</v>
      </c>
      <c r="T1047" s="600"/>
      <c r="U1047" s="600" t="s">
        <v>8227</v>
      </c>
      <c r="V1047" s="600" t="s">
        <v>8481</v>
      </c>
      <c r="W1047" s="600" t="s">
        <v>7299</v>
      </c>
      <c r="X1047" s="600">
        <v>2</v>
      </c>
      <c r="Y1047" s="600"/>
      <c r="Z1047" s="600" t="s">
        <v>7339</v>
      </c>
      <c r="AA1047" s="600"/>
      <c r="AB1047" s="600" t="s">
        <v>8451</v>
      </c>
      <c r="AC1047" s="600">
        <v>824</v>
      </c>
      <c r="AD1047" s="600">
        <v>836.5</v>
      </c>
      <c r="AE1047" s="600">
        <v>849</v>
      </c>
      <c r="AF1047" s="600"/>
      <c r="AG1047" s="600"/>
      <c r="AH1047" s="600"/>
      <c r="AI1047" s="600">
        <v>2496</v>
      </c>
      <c r="AJ1047" s="600">
        <v>2593</v>
      </c>
      <c r="AK1047" s="600">
        <v>2690</v>
      </c>
      <c r="AL1047" s="600"/>
      <c r="AM1047" s="600"/>
      <c r="AN1047" s="600"/>
      <c r="AO1047" s="600"/>
      <c r="AP1047" s="600"/>
      <c r="AQ1047" s="600"/>
      <c r="AR1047" s="600"/>
      <c r="AS1047" s="600">
        <v>-5.3</v>
      </c>
      <c r="AT1047" s="600">
        <v>-5.3</v>
      </c>
      <c r="AU1047" s="600">
        <v>-5.3</v>
      </c>
      <c r="AV1047" s="600"/>
      <c r="AW1047" s="600"/>
      <c r="AX1047" s="600"/>
      <c r="AY1047" s="600">
        <v>-113.1</v>
      </c>
      <c r="AZ1047" s="600"/>
      <c r="BA1047" s="600"/>
      <c r="BB1047" s="600"/>
      <c r="BC1047" s="600" t="str">
        <f t="shared" si="42"/>
        <v>FAIL</v>
      </c>
      <c r="BD1047" s="600" t="str">
        <f t="shared" si="43"/>
        <v>FAIL</v>
      </c>
      <c r="BE1047" s="600" t="str">
        <f t="shared" si="44"/>
        <v>FAIL</v>
      </c>
      <c r="BF1047" s="600" t="s">
        <v>21</v>
      </c>
    </row>
    <row r="1048" spans="1:58" ht="17.350000000000001">
      <c r="A1048" s="599"/>
      <c r="B1048" s="599" t="s">
        <v>8482</v>
      </c>
      <c r="C1048" s="599" t="s">
        <v>7272</v>
      </c>
      <c r="D1048" s="599" t="s">
        <v>16</v>
      </c>
      <c r="E1048" s="599" t="s">
        <v>1388</v>
      </c>
      <c r="F1048" s="599" t="s">
        <v>4702</v>
      </c>
      <c r="G1048" s="599" t="s">
        <v>39</v>
      </c>
      <c r="H1048" s="599" t="s">
        <v>4168</v>
      </c>
      <c r="I1048" s="599">
        <v>1.2</v>
      </c>
      <c r="J1048" s="599">
        <v>3.7</v>
      </c>
      <c r="K1048" s="599" t="s">
        <v>1194</v>
      </c>
      <c r="L1048" s="599" t="s">
        <v>1194</v>
      </c>
      <c r="M1048" s="599" t="s">
        <v>7273</v>
      </c>
      <c r="N1048" s="599" t="s">
        <v>79</v>
      </c>
      <c r="O1048" s="599" t="s">
        <v>7274</v>
      </c>
      <c r="P1048" s="599">
        <v>9</v>
      </c>
      <c r="Q1048" s="599" t="s">
        <v>1187</v>
      </c>
      <c r="R1048" s="599" t="s">
        <v>6747</v>
      </c>
      <c r="S1048" s="599" t="s">
        <v>7390</v>
      </c>
      <c r="T1048" s="599" t="s">
        <v>7275</v>
      </c>
      <c r="U1048" s="599" t="s">
        <v>8227</v>
      </c>
      <c r="V1048" s="599" t="s">
        <v>8481</v>
      </c>
      <c r="W1048" s="599" t="s">
        <v>7299</v>
      </c>
      <c r="X1048" s="599">
        <v>-1</v>
      </c>
      <c r="Y1048" s="599">
        <v>1</v>
      </c>
      <c r="Z1048" s="599" t="s">
        <v>7341</v>
      </c>
      <c r="AA1048" s="599" t="s">
        <v>7342</v>
      </c>
      <c r="AB1048" s="599" t="s">
        <v>8482</v>
      </c>
      <c r="AC1048" s="599">
        <v>824</v>
      </c>
      <c r="AD1048" s="599">
        <v>836.5</v>
      </c>
      <c r="AE1048" s="599">
        <v>849</v>
      </c>
      <c r="AF1048" s="599">
        <v>3320</v>
      </c>
      <c r="AG1048" s="599">
        <v>3429.5</v>
      </c>
      <c r="AH1048" s="599">
        <v>3539</v>
      </c>
      <c r="AI1048" s="599">
        <v>2496</v>
      </c>
      <c r="AJ1048" s="599">
        <v>2593</v>
      </c>
      <c r="AK1048" s="599">
        <v>2690</v>
      </c>
      <c r="AL1048" s="599">
        <v>630</v>
      </c>
      <c r="AM1048" s="599">
        <v>739.5</v>
      </c>
      <c r="AN1048" s="599">
        <v>849</v>
      </c>
      <c r="AO1048" s="599">
        <v>3</v>
      </c>
      <c r="AP1048" s="599">
        <v>3</v>
      </c>
      <c r="AQ1048" s="599">
        <v>3</v>
      </c>
      <c r="AR1048" s="599"/>
      <c r="AS1048" s="599">
        <v>-9.3000000000000007</v>
      </c>
      <c r="AT1048" s="599">
        <v>-9.3000000000000007</v>
      </c>
      <c r="AU1048" s="599">
        <v>-9.3000000000000007</v>
      </c>
      <c r="AV1048" s="599">
        <v>-15.8</v>
      </c>
      <c r="AW1048" s="599">
        <v>-46.1</v>
      </c>
      <c r="AX1048" s="599">
        <v>-46.1</v>
      </c>
      <c r="AY1048" s="599">
        <v>-113.1</v>
      </c>
      <c r="AZ1048" s="599"/>
      <c r="BA1048" s="599"/>
      <c r="BB1048" s="599"/>
      <c r="BC1048" s="599" t="str">
        <f t="shared" si="42"/>
        <v>FAIL</v>
      </c>
      <c r="BD1048" s="599" t="str">
        <f t="shared" si="43"/>
        <v>FAIL</v>
      </c>
      <c r="BE1048" s="599" t="str">
        <f t="shared" si="44"/>
        <v>FAIL</v>
      </c>
      <c r="BF1048" s="599" t="s">
        <v>21</v>
      </c>
    </row>
    <row r="1049" spans="1:58" ht="17.350000000000001">
      <c r="A1049" s="600"/>
      <c r="B1049" s="600" t="s">
        <v>8483</v>
      </c>
      <c r="C1049" s="600" t="s">
        <v>7272</v>
      </c>
      <c r="D1049" s="600" t="s">
        <v>16</v>
      </c>
      <c r="E1049" s="599" t="s">
        <v>1388</v>
      </c>
      <c r="F1049" s="600" t="s">
        <v>4702</v>
      </c>
      <c r="G1049" s="600" t="s">
        <v>39</v>
      </c>
      <c r="H1049" s="600" t="s">
        <v>4168</v>
      </c>
      <c r="I1049" s="600">
        <v>1.2</v>
      </c>
      <c r="J1049" s="600">
        <v>3.7</v>
      </c>
      <c r="K1049" s="600" t="s">
        <v>1194</v>
      </c>
      <c r="L1049" s="600" t="s">
        <v>1194</v>
      </c>
      <c r="M1049" s="600" t="s">
        <v>7273</v>
      </c>
      <c r="N1049" s="600" t="s">
        <v>79</v>
      </c>
      <c r="O1049" s="600" t="s">
        <v>7274</v>
      </c>
      <c r="P1049" s="600">
        <v>9</v>
      </c>
      <c r="Q1049" s="600" t="s">
        <v>1187</v>
      </c>
      <c r="R1049" s="600" t="s">
        <v>6747</v>
      </c>
      <c r="S1049" s="600" t="s">
        <v>7390</v>
      </c>
      <c r="T1049" s="600" t="s">
        <v>7275</v>
      </c>
      <c r="U1049" s="600" t="s">
        <v>8227</v>
      </c>
      <c r="V1049" s="600" t="s">
        <v>8481</v>
      </c>
      <c r="W1049" s="600" t="s">
        <v>7299</v>
      </c>
      <c r="X1049" s="600">
        <v>1</v>
      </c>
      <c r="Y1049" s="600">
        <v>1</v>
      </c>
      <c r="Z1049" s="600" t="s">
        <v>7344</v>
      </c>
      <c r="AA1049" s="600" t="s">
        <v>7345</v>
      </c>
      <c r="AB1049" s="600" t="s">
        <v>8483</v>
      </c>
      <c r="AC1049" s="600">
        <v>849</v>
      </c>
      <c r="AD1049" s="600">
        <v>836.5</v>
      </c>
      <c r="AE1049" s="600">
        <v>824</v>
      </c>
      <c r="AF1049" s="600">
        <v>1647</v>
      </c>
      <c r="AG1049" s="600">
        <v>1756.5</v>
      </c>
      <c r="AH1049" s="600">
        <v>1866</v>
      </c>
      <c r="AI1049" s="600">
        <v>2496</v>
      </c>
      <c r="AJ1049" s="600">
        <v>2593</v>
      </c>
      <c r="AK1049" s="600">
        <v>2690</v>
      </c>
      <c r="AL1049" s="600">
        <v>849</v>
      </c>
      <c r="AM1049" s="600">
        <v>739.5</v>
      </c>
      <c r="AN1049" s="600">
        <v>630</v>
      </c>
      <c r="AO1049" s="600">
        <v>3</v>
      </c>
      <c r="AP1049" s="600">
        <v>3</v>
      </c>
      <c r="AQ1049" s="600">
        <v>3</v>
      </c>
      <c r="AR1049" s="600"/>
      <c r="AS1049" s="600">
        <v>-9.3000000000000007</v>
      </c>
      <c r="AT1049" s="600">
        <v>-9.3000000000000007</v>
      </c>
      <c r="AU1049" s="600">
        <v>-9.3000000000000007</v>
      </c>
      <c r="AV1049" s="600">
        <v>-15.8</v>
      </c>
      <c r="AW1049" s="600">
        <v>-16.3</v>
      </c>
      <c r="AX1049" s="600">
        <v>-16.3</v>
      </c>
      <c r="AY1049" s="600">
        <v>-113.1</v>
      </c>
      <c r="AZ1049" s="600"/>
      <c r="BA1049" s="600"/>
      <c r="BB1049" s="600"/>
      <c r="BC1049" s="600" t="str">
        <f t="shared" si="42"/>
        <v>FAIL</v>
      </c>
      <c r="BD1049" s="600" t="str">
        <f t="shared" si="43"/>
        <v>FAIL</v>
      </c>
      <c r="BE1049" s="600" t="str">
        <f t="shared" si="44"/>
        <v>FAIL</v>
      </c>
      <c r="BF1049" s="600" t="s">
        <v>21</v>
      </c>
    </row>
    <row r="1050" spans="1:58" ht="17.350000000000001">
      <c r="A1050" s="599"/>
      <c r="B1050" s="599" t="s">
        <v>8484</v>
      </c>
      <c r="C1050" s="599" t="s">
        <v>7272</v>
      </c>
      <c r="D1050" s="599" t="s">
        <v>16</v>
      </c>
      <c r="E1050" s="599" t="s">
        <v>1388</v>
      </c>
      <c r="F1050" s="599" t="s">
        <v>4702</v>
      </c>
      <c r="G1050" s="599" t="s">
        <v>39</v>
      </c>
      <c r="H1050" s="599" t="s">
        <v>4168</v>
      </c>
      <c r="I1050" s="599">
        <v>1.2</v>
      </c>
      <c r="J1050" s="599">
        <v>3.7</v>
      </c>
      <c r="K1050" s="599" t="s">
        <v>1194</v>
      </c>
      <c r="L1050" s="599" t="s">
        <v>1194</v>
      </c>
      <c r="M1050" s="599" t="s">
        <v>7273</v>
      </c>
      <c r="N1050" s="599" t="s">
        <v>79</v>
      </c>
      <c r="O1050" s="599" t="s">
        <v>7274</v>
      </c>
      <c r="P1050" s="599">
        <v>9</v>
      </c>
      <c r="Q1050" s="599" t="s">
        <v>1187</v>
      </c>
      <c r="R1050" s="599" t="s">
        <v>6747</v>
      </c>
      <c r="S1050" s="599" t="s">
        <v>7390</v>
      </c>
      <c r="T1050" s="599"/>
      <c r="U1050" s="599" t="s">
        <v>8227</v>
      </c>
      <c r="V1050" s="599" t="s">
        <v>8481</v>
      </c>
      <c r="W1050" s="599" t="s">
        <v>4373</v>
      </c>
      <c r="X1050" s="599">
        <v>3</v>
      </c>
      <c r="Y1050" s="599">
        <v>0</v>
      </c>
      <c r="Z1050" s="599" t="s">
        <v>7606</v>
      </c>
      <c r="AA1050" s="599"/>
      <c r="AB1050" s="599" t="s">
        <v>8484</v>
      </c>
      <c r="AC1050" s="599">
        <v>832</v>
      </c>
      <c r="AD1050" s="599">
        <v>840.5</v>
      </c>
      <c r="AE1050" s="599">
        <v>849</v>
      </c>
      <c r="AF1050" s="599"/>
      <c r="AG1050" s="599"/>
      <c r="AH1050" s="599"/>
      <c r="AI1050" s="599">
        <v>2496</v>
      </c>
      <c r="AJ1050" s="599">
        <v>2521.5</v>
      </c>
      <c r="AK1050" s="599">
        <v>2547</v>
      </c>
      <c r="AL1050" s="599"/>
      <c r="AM1050" s="599"/>
      <c r="AN1050" s="599"/>
      <c r="AO1050" s="599"/>
      <c r="AP1050" s="599"/>
      <c r="AQ1050" s="599"/>
      <c r="AR1050" s="599"/>
      <c r="AS1050" s="599">
        <v>-5.3</v>
      </c>
      <c r="AT1050" s="599">
        <v>-5.3</v>
      </c>
      <c r="AU1050" s="599">
        <v>-5.3</v>
      </c>
      <c r="AV1050" s="599"/>
      <c r="AW1050" s="599"/>
      <c r="AX1050" s="599"/>
      <c r="AY1050" s="599">
        <v>-112.8</v>
      </c>
      <c r="AZ1050" s="599"/>
      <c r="BA1050" s="599"/>
      <c r="BB1050" s="599"/>
      <c r="BC1050" s="599" t="str">
        <f t="shared" si="42"/>
        <v>FAIL</v>
      </c>
      <c r="BD1050" s="599" t="str">
        <f t="shared" si="43"/>
        <v>FAIL</v>
      </c>
      <c r="BE1050" s="599" t="str">
        <f t="shared" si="44"/>
        <v>FAIL</v>
      </c>
      <c r="BF1050" s="599" t="s">
        <v>21</v>
      </c>
    </row>
    <row r="1051" spans="1:58" ht="17.350000000000001">
      <c r="A1051" s="600"/>
      <c r="B1051" s="600" t="s">
        <v>8485</v>
      </c>
      <c r="C1051" s="600" t="s">
        <v>7272</v>
      </c>
      <c r="D1051" s="600" t="s">
        <v>16</v>
      </c>
      <c r="E1051" s="599" t="s">
        <v>1388</v>
      </c>
      <c r="F1051" s="600" t="s">
        <v>4702</v>
      </c>
      <c r="G1051" s="600" t="s">
        <v>39</v>
      </c>
      <c r="H1051" s="600" t="s">
        <v>4168</v>
      </c>
      <c r="I1051" s="600">
        <v>1.2</v>
      </c>
      <c r="J1051" s="600">
        <v>3.7</v>
      </c>
      <c r="K1051" s="600" t="s">
        <v>1194</v>
      </c>
      <c r="L1051" s="600" t="s">
        <v>1194</v>
      </c>
      <c r="M1051" s="600" t="s">
        <v>7273</v>
      </c>
      <c r="N1051" s="600" t="s">
        <v>79</v>
      </c>
      <c r="O1051" s="600" t="s">
        <v>7274</v>
      </c>
      <c r="P1051" s="600">
        <v>9</v>
      </c>
      <c r="Q1051" s="600" t="s">
        <v>1187</v>
      </c>
      <c r="R1051" s="600" t="s">
        <v>6747</v>
      </c>
      <c r="S1051" s="600" t="s">
        <v>7390</v>
      </c>
      <c r="T1051" s="600" t="s">
        <v>7275</v>
      </c>
      <c r="U1051" s="600" t="s">
        <v>8227</v>
      </c>
      <c r="V1051" s="600" t="s">
        <v>8481</v>
      </c>
      <c r="W1051" s="600" t="s">
        <v>4373</v>
      </c>
      <c r="X1051" s="600">
        <v>-1</v>
      </c>
      <c r="Y1051" s="600">
        <v>2</v>
      </c>
      <c r="Z1051" s="600" t="s">
        <v>7347</v>
      </c>
      <c r="AA1051" s="600" t="s">
        <v>7348</v>
      </c>
      <c r="AB1051" s="600" t="s">
        <v>8485</v>
      </c>
      <c r="AC1051" s="600">
        <v>824</v>
      </c>
      <c r="AD1051" s="600">
        <v>836.5</v>
      </c>
      <c r="AE1051" s="600">
        <v>849</v>
      </c>
      <c r="AF1051" s="600">
        <v>1660</v>
      </c>
      <c r="AG1051" s="600">
        <v>1714.75</v>
      </c>
      <c r="AH1051" s="600">
        <v>1769.5</v>
      </c>
      <c r="AI1051" s="600">
        <v>2496</v>
      </c>
      <c r="AJ1051" s="600">
        <v>2593</v>
      </c>
      <c r="AK1051" s="600">
        <v>2690</v>
      </c>
      <c r="AL1051" s="600">
        <v>836</v>
      </c>
      <c r="AM1051" s="600">
        <v>781.25</v>
      </c>
      <c r="AN1051" s="600">
        <v>726.5</v>
      </c>
      <c r="AO1051" s="600">
        <v>3</v>
      </c>
      <c r="AP1051" s="600">
        <v>3</v>
      </c>
      <c r="AQ1051" s="600">
        <v>3</v>
      </c>
      <c r="AR1051" s="600"/>
      <c r="AS1051" s="600">
        <v>-9.3000000000000007</v>
      </c>
      <c r="AT1051" s="600">
        <v>-9.3000000000000007</v>
      </c>
      <c r="AU1051" s="600">
        <v>-9.3000000000000007</v>
      </c>
      <c r="AV1051" s="600">
        <v>-15.8</v>
      </c>
      <c r="AW1051" s="600">
        <v>-16.3</v>
      </c>
      <c r="AX1051" s="600">
        <v>-16.3</v>
      </c>
      <c r="AY1051" s="600">
        <v>-113.1</v>
      </c>
      <c r="AZ1051" s="600"/>
      <c r="BA1051" s="600"/>
      <c r="BB1051" s="600"/>
      <c r="BC1051" s="600" t="str">
        <f t="shared" si="42"/>
        <v>FAIL</v>
      </c>
      <c r="BD1051" s="600" t="str">
        <f t="shared" si="43"/>
        <v>FAIL</v>
      </c>
      <c r="BE1051" s="600" t="str">
        <f t="shared" si="44"/>
        <v>FAIL</v>
      </c>
      <c r="BF1051" s="600" t="s">
        <v>21</v>
      </c>
    </row>
    <row r="1052" spans="1:58" ht="17.350000000000001">
      <c r="A1052" s="599"/>
      <c r="B1052" s="599" t="s">
        <v>8486</v>
      </c>
      <c r="C1052" s="599" t="s">
        <v>7272</v>
      </c>
      <c r="D1052" s="599" t="s">
        <v>16</v>
      </c>
      <c r="E1052" s="599" t="s">
        <v>1388</v>
      </c>
      <c r="F1052" s="599" t="s">
        <v>4702</v>
      </c>
      <c r="G1052" s="599" t="s">
        <v>39</v>
      </c>
      <c r="H1052" s="599" t="s">
        <v>4168</v>
      </c>
      <c r="I1052" s="599">
        <v>1.2</v>
      </c>
      <c r="J1052" s="599">
        <v>3.7</v>
      </c>
      <c r="K1052" s="599" t="s">
        <v>1194</v>
      </c>
      <c r="L1052" s="599" t="s">
        <v>1194</v>
      </c>
      <c r="M1052" s="599" t="s">
        <v>7273</v>
      </c>
      <c r="N1052" s="599" t="s">
        <v>79</v>
      </c>
      <c r="O1052" s="599" t="s">
        <v>7274</v>
      </c>
      <c r="P1052" s="599">
        <v>9</v>
      </c>
      <c r="Q1052" s="599" t="s">
        <v>1187</v>
      </c>
      <c r="R1052" s="599" t="s">
        <v>6747</v>
      </c>
      <c r="S1052" s="599" t="s">
        <v>7390</v>
      </c>
      <c r="T1052" s="599" t="s">
        <v>7275</v>
      </c>
      <c r="U1052" s="599" t="s">
        <v>8227</v>
      </c>
      <c r="V1052" s="599" t="s">
        <v>8481</v>
      </c>
      <c r="W1052" s="599" t="s">
        <v>4373</v>
      </c>
      <c r="X1052" s="599">
        <v>1</v>
      </c>
      <c r="Y1052" s="599">
        <v>2</v>
      </c>
      <c r="Z1052" s="599" t="s">
        <v>7350</v>
      </c>
      <c r="AA1052" s="599" t="s">
        <v>7351</v>
      </c>
      <c r="AB1052" s="599" t="s">
        <v>8486</v>
      </c>
      <c r="AC1052" s="599">
        <v>849</v>
      </c>
      <c r="AD1052" s="599">
        <v>836.5</v>
      </c>
      <c r="AE1052" s="599">
        <v>824</v>
      </c>
      <c r="AF1052" s="599">
        <v>823.5</v>
      </c>
      <c r="AG1052" s="599">
        <v>878.25</v>
      </c>
      <c r="AH1052" s="599">
        <v>933</v>
      </c>
      <c r="AI1052" s="599">
        <v>2496</v>
      </c>
      <c r="AJ1052" s="599">
        <v>2593</v>
      </c>
      <c r="AK1052" s="599">
        <v>2690</v>
      </c>
      <c r="AL1052" s="599">
        <v>1672.5</v>
      </c>
      <c r="AM1052" s="599">
        <v>1617.75</v>
      </c>
      <c r="AN1052" s="599">
        <v>1563</v>
      </c>
      <c r="AO1052" s="599">
        <v>3</v>
      </c>
      <c r="AP1052" s="599">
        <v>3</v>
      </c>
      <c r="AQ1052" s="599">
        <v>3</v>
      </c>
      <c r="AR1052" s="599"/>
      <c r="AS1052" s="599">
        <v>-9.3000000000000007</v>
      </c>
      <c r="AT1052" s="599">
        <v>-9.3000000000000007</v>
      </c>
      <c r="AU1052" s="599">
        <v>-9.3000000000000007</v>
      </c>
      <c r="AV1052" s="599">
        <v>-45.5</v>
      </c>
      <c r="AW1052" s="599">
        <v>-45.5</v>
      </c>
      <c r="AX1052" s="599">
        <v>-45.5</v>
      </c>
      <c r="AY1052" s="599">
        <v>-113.1</v>
      </c>
      <c r="AZ1052" s="599"/>
      <c r="BA1052" s="599"/>
      <c r="BB1052" s="599"/>
      <c r="BC1052" s="599" t="str">
        <f t="shared" si="42"/>
        <v>FAIL</v>
      </c>
      <c r="BD1052" s="599" t="str">
        <f t="shared" si="43"/>
        <v>FAIL</v>
      </c>
      <c r="BE1052" s="599" t="str">
        <f t="shared" si="44"/>
        <v>FAIL</v>
      </c>
      <c r="BF1052" s="599" t="s">
        <v>21</v>
      </c>
    </row>
    <row r="1053" spans="1:58" ht="17.350000000000001">
      <c r="A1053" s="600"/>
      <c r="B1053" s="600" t="s">
        <v>8487</v>
      </c>
      <c r="C1053" s="600" t="s">
        <v>7272</v>
      </c>
      <c r="D1053" s="600" t="s">
        <v>16</v>
      </c>
      <c r="E1053" s="599" t="s">
        <v>1388</v>
      </c>
      <c r="F1053" s="600" t="s">
        <v>4702</v>
      </c>
      <c r="G1053" s="600" t="s">
        <v>39</v>
      </c>
      <c r="H1053" s="600" t="s">
        <v>4168</v>
      </c>
      <c r="I1053" s="600">
        <v>1.2</v>
      </c>
      <c r="J1053" s="600">
        <v>3.7</v>
      </c>
      <c r="K1053" s="600" t="s">
        <v>1194</v>
      </c>
      <c r="L1053" s="600" t="s">
        <v>1194</v>
      </c>
      <c r="M1053" s="600" t="s">
        <v>7273</v>
      </c>
      <c r="N1053" s="600" t="s">
        <v>79</v>
      </c>
      <c r="O1053" s="600" t="s">
        <v>7274</v>
      </c>
      <c r="P1053" s="600">
        <v>9</v>
      </c>
      <c r="Q1053" s="600" t="s">
        <v>1187</v>
      </c>
      <c r="R1053" s="600" t="s">
        <v>6747</v>
      </c>
      <c r="S1053" s="600" t="s">
        <v>7390</v>
      </c>
      <c r="T1053" s="600" t="s">
        <v>7275</v>
      </c>
      <c r="U1053" s="600" t="s">
        <v>8227</v>
      </c>
      <c r="V1053" s="600" t="s">
        <v>8481</v>
      </c>
      <c r="W1053" s="600" t="s">
        <v>4373</v>
      </c>
      <c r="X1053" s="600">
        <v>-2</v>
      </c>
      <c r="Y1053" s="600">
        <v>1</v>
      </c>
      <c r="Z1053" s="600" t="s">
        <v>7353</v>
      </c>
      <c r="AA1053" s="600" t="s">
        <v>7354</v>
      </c>
      <c r="AB1053" s="600" t="s">
        <v>8487</v>
      </c>
      <c r="AC1053" s="600">
        <v>824</v>
      </c>
      <c r="AD1053" s="600">
        <v>836.5</v>
      </c>
      <c r="AE1053" s="600">
        <v>849</v>
      </c>
      <c r="AF1053" s="600">
        <v>4144</v>
      </c>
      <c r="AG1053" s="600">
        <v>4266</v>
      </c>
      <c r="AH1053" s="600">
        <v>4388</v>
      </c>
      <c r="AI1053" s="600">
        <v>2496</v>
      </c>
      <c r="AJ1053" s="600">
        <v>2593</v>
      </c>
      <c r="AK1053" s="600">
        <v>2690</v>
      </c>
      <c r="AL1053" s="600">
        <v>1454</v>
      </c>
      <c r="AM1053" s="600">
        <v>1576</v>
      </c>
      <c r="AN1053" s="600">
        <v>1698</v>
      </c>
      <c r="AO1053" s="600">
        <v>3</v>
      </c>
      <c r="AP1053" s="600">
        <v>3</v>
      </c>
      <c r="AQ1053" s="600">
        <v>3</v>
      </c>
      <c r="AR1053" s="600"/>
      <c r="AS1053" s="600">
        <v>-9.3000000000000007</v>
      </c>
      <c r="AT1053" s="600">
        <v>-9.3000000000000007</v>
      </c>
      <c r="AU1053" s="600">
        <v>-9.3000000000000007</v>
      </c>
      <c r="AV1053" s="600">
        <v>-21.2</v>
      </c>
      <c r="AW1053" s="600">
        <v>-21.2</v>
      </c>
      <c r="AX1053" s="600">
        <v>-21.2</v>
      </c>
      <c r="AY1053" s="600">
        <v>-113.1</v>
      </c>
      <c r="AZ1053" s="600"/>
      <c r="BA1053" s="600"/>
      <c r="BB1053" s="600"/>
      <c r="BC1053" s="600" t="str">
        <f t="shared" si="42"/>
        <v>FAIL</v>
      </c>
      <c r="BD1053" s="600" t="str">
        <f t="shared" si="43"/>
        <v>FAIL</v>
      </c>
      <c r="BE1053" s="600" t="str">
        <f t="shared" si="44"/>
        <v>FAIL</v>
      </c>
      <c r="BF1053" s="600" t="s">
        <v>21</v>
      </c>
    </row>
    <row r="1054" spans="1:58" ht="17.350000000000001">
      <c r="A1054" s="599"/>
      <c r="B1054" s="599" t="s">
        <v>8488</v>
      </c>
      <c r="C1054" s="599" t="s">
        <v>7272</v>
      </c>
      <c r="D1054" s="599" t="s">
        <v>16</v>
      </c>
      <c r="E1054" s="599" t="s">
        <v>1388</v>
      </c>
      <c r="F1054" s="599" t="s">
        <v>4702</v>
      </c>
      <c r="G1054" s="599" t="s">
        <v>39</v>
      </c>
      <c r="H1054" s="599" t="s">
        <v>4168</v>
      </c>
      <c r="I1054" s="599">
        <v>1.2</v>
      </c>
      <c r="J1054" s="599">
        <v>3.7</v>
      </c>
      <c r="K1054" s="599" t="s">
        <v>1194</v>
      </c>
      <c r="L1054" s="599" t="s">
        <v>1194</v>
      </c>
      <c r="M1054" s="599" t="s">
        <v>7273</v>
      </c>
      <c r="N1054" s="599" t="s">
        <v>79</v>
      </c>
      <c r="O1054" s="599" t="s">
        <v>7274</v>
      </c>
      <c r="P1054" s="599">
        <v>9</v>
      </c>
      <c r="Q1054" s="599" t="s">
        <v>1187</v>
      </c>
      <c r="R1054" s="599" t="s">
        <v>6747</v>
      </c>
      <c r="S1054" s="599" t="s">
        <v>7390</v>
      </c>
      <c r="T1054" s="599" t="s">
        <v>7275</v>
      </c>
      <c r="U1054" s="599" t="s">
        <v>8227</v>
      </c>
      <c r="V1054" s="599" t="s">
        <v>8481</v>
      </c>
      <c r="W1054" s="599" t="s">
        <v>4373</v>
      </c>
      <c r="X1054" s="599">
        <v>2</v>
      </c>
      <c r="Y1054" s="599">
        <v>1</v>
      </c>
      <c r="Z1054" s="599" t="s">
        <v>7356</v>
      </c>
      <c r="AA1054" s="599" t="s">
        <v>7357</v>
      </c>
      <c r="AB1054" s="599" t="s">
        <v>8488</v>
      </c>
      <c r="AC1054" s="599">
        <v>849</v>
      </c>
      <c r="AD1054" s="599">
        <v>836.5</v>
      </c>
      <c r="AE1054" s="599">
        <v>824</v>
      </c>
      <c r="AF1054" s="599">
        <v>798</v>
      </c>
      <c r="AG1054" s="599">
        <v>920</v>
      </c>
      <c r="AH1054" s="599">
        <v>1042</v>
      </c>
      <c r="AI1054" s="599">
        <v>2496</v>
      </c>
      <c r="AJ1054" s="599">
        <v>2593</v>
      </c>
      <c r="AK1054" s="599">
        <v>2690</v>
      </c>
      <c r="AL1054" s="599">
        <v>1698</v>
      </c>
      <c r="AM1054" s="599">
        <v>1576</v>
      </c>
      <c r="AN1054" s="599">
        <v>1454</v>
      </c>
      <c r="AO1054" s="599">
        <v>3</v>
      </c>
      <c r="AP1054" s="599">
        <v>3</v>
      </c>
      <c r="AQ1054" s="599">
        <v>3</v>
      </c>
      <c r="AR1054" s="599"/>
      <c r="AS1054" s="599">
        <v>-9.3000000000000007</v>
      </c>
      <c r="AT1054" s="599">
        <v>-9.3000000000000007</v>
      </c>
      <c r="AU1054" s="599">
        <v>-9.3000000000000007</v>
      </c>
      <c r="AV1054" s="599">
        <v>-45.5</v>
      </c>
      <c r="AW1054" s="599">
        <v>-45.5</v>
      </c>
      <c r="AX1054" s="599">
        <v>-15.8</v>
      </c>
      <c r="AY1054" s="599">
        <v>-113.1</v>
      </c>
      <c r="AZ1054" s="599"/>
      <c r="BA1054" s="599"/>
      <c r="BB1054" s="599"/>
      <c r="BC1054" s="599" t="str">
        <f t="shared" si="42"/>
        <v>FAIL</v>
      </c>
      <c r="BD1054" s="599" t="str">
        <f t="shared" si="43"/>
        <v>FAIL</v>
      </c>
      <c r="BE1054" s="599" t="str">
        <f t="shared" si="44"/>
        <v>FAIL</v>
      </c>
      <c r="BF1054" s="599" t="s">
        <v>21</v>
      </c>
    </row>
    <row r="1055" spans="1:58" ht="17.350000000000001">
      <c r="A1055" s="600"/>
      <c r="B1055" s="600" t="s">
        <v>8451</v>
      </c>
      <c r="C1055" s="600" t="s">
        <v>7272</v>
      </c>
      <c r="D1055" s="600" t="s">
        <v>16</v>
      </c>
      <c r="E1055" s="599" t="s">
        <v>1388</v>
      </c>
      <c r="F1055" s="600" t="s">
        <v>4702</v>
      </c>
      <c r="G1055" s="600" t="s">
        <v>39</v>
      </c>
      <c r="H1055" s="600" t="s">
        <v>4168</v>
      </c>
      <c r="I1055" s="600">
        <v>1.2</v>
      </c>
      <c r="J1055" s="600">
        <v>3.7</v>
      </c>
      <c r="K1055" s="600" t="s">
        <v>1194</v>
      </c>
      <c r="L1055" s="600" t="s">
        <v>1194</v>
      </c>
      <c r="M1055" s="600" t="s">
        <v>7273</v>
      </c>
      <c r="N1055" s="600" t="s">
        <v>79</v>
      </c>
      <c r="O1055" s="600" t="s">
        <v>7274</v>
      </c>
      <c r="P1055" s="600">
        <v>9</v>
      </c>
      <c r="Q1055" s="600" t="s">
        <v>1187</v>
      </c>
      <c r="R1055" s="600" t="s">
        <v>6747</v>
      </c>
      <c r="S1055" s="600" t="s">
        <v>7406</v>
      </c>
      <c r="T1055" s="600"/>
      <c r="U1055" s="600" t="s">
        <v>8227</v>
      </c>
      <c r="V1055" s="600" t="s">
        <v>8489</v>
      </c>
      <c r="W1055" s="600" t="s">
        <v>7299</v>
      </c>
      <c r="X1055" s="600">
        <v>2</v>
      </c>
      <c r="Y1055" s="600"/>
      <c r="Z1055" s="600" t="s">
        <v>7339</v>
      </c>
      <c r="AA1055" s="600"/>
      <c r="AB1055" s="600" t="s">
        <v>8451</v>
      </c>
      <c r="AC1055" s="600">
        <v>880</v>
      </c>
      <c r="AD1055" s="600">
        <v>897.5</v>
      </c>
      <c r="AE1055" s="600">
        <v>915</v>
      </c>
      <c r="AF1055" s="600"/>
      <c r="AG1055" s="600"/>
      <c r="AH1055" s="600"/>
      <c r="AI1055" s="600">
        <v>2496</v>
      </c>
      <c r="AJ1055" s="600">
        <v>2593</v>
      </c>
      <c r="AK1055" s="600">
        <v>2690</v>
      </c>
      <c r="AL1055" s="600"/>
      <c r="AM1055" s="600"/>
      <c r="AN1055" s="600"/>
      <c r="AO1055" s="600"/>
      <c r="AP1055" s="600"/>
      <c r="AQ1055" s="600"/>
      <c r="AR1055" s="600"/>
      <c r="AS1055" s="600">
        <v>-5.3</v>
      </c>
      <c r="AT1055" s="600">
        <v>-5.3</v>
      </c>
      <c r="AU1055" s="600">
        <v>-5.4</v>
      </c>
      <c r="AV1055" s="600"/>
      <c r="AW1055" s="600"/>
      <c r="AX1055" s="600"/>
      <c r="AY1055" s="600">
        <v>-113.1</v>
      </c>
      <c r="AZ1055" s="600"/>
      <c r="BA1055" s="600"/>
      <c r="BB1055" s="600"/>
      <c r="BC1055" s="600" t="str">
        <f t="shared" ref="BC1055:BC1133" si="45">IF(AZ1055&lt;=AY1055,"PASS","FAIL")</f>
        <v>FAIL</v>
      </c>
      <c r="BD1055" s="600" t="str">
        <f t="shared" ref="BD1055:BD1133" si="46">IF(BA1055&lt;=AY1055,"PASS","FAIL")</f>
        <v>FAIL</v>
      </c>
      <c r="BE1055" s="600" t="str">
        <f t="shared" ref="BE1055:BE1133" si="47">IF(BB1055&lt;=AY1055,"PASS","FAIL")</f>
        <v>FAIL</v>
      </c>
      <c r="BF1055" s="600" t="s">
        <v>21</v>
      </c>
    </row>
    <row r="1056" spans="1:58" ht="17.350000000000001">
      <c r="A1056" s="599"/>
      <c r="B1056" s="599" t="s">
        <v>8490</v>
      </c>
      <c r="C1056" s="599" t="s">
        <v>7272</v>
      </c>
      <c r="D1056" s="599" t="s">
        <v>16</v>
      </c>
      <c r="E1056" s="599" t="s">
        <v>1388</v>
      </c>
      <c r="F1056" s="599" t="s">
        <v>4702</v>
      </c>
      <c r="G1056" s="599" t="s">
        <v>39</v>
      </c>
      <c r="H1056" s="599" t="s">
        <v>4168</v>
      </c>
      <c r="I1056" s="599">
        <v>1.2</v>
      </c>
      <c r="J1056" s="599">
        <v>3.7</v>
      </c>
      <c r="K1056" s="599" t="s">
        <v>1194</v>
      </c>
      <c r="L1056" s="599" t="s">
        <v>1194</v>
      </c>
      <c r="M1056" s="599" t="s">
        <v>7273</v>
      </c>
      <c r="N1056" s="599" t="s">
        <v>79</v>
      </c>
      <c r="O1056" s="599" t="s">
        <v>7274</v>
      </c>
      <c r="P1056" s="599">
        <v>9</v>
      </c>
      <c r="Q1056" s="599" t="s">
        <v>1187</v>
      </c>
      <c r="R1056" s="599" t="s">
        <v>6747</v>
      </c>
      <c r="S1056" s="599" t="s">
        <v>7406</v>
      </c>
      <c r="T1056" s="599" t="s">
        <v>7275</v>
      </c>
      <c r="U1056" s="599" t="s">
        <v>8227</v>
      </c>
      <c r="V1056" s="599" t="s">
        <v>8489</v>
      </c>
      <c r="W1056" s="599" t="s">
        <v>7299</v>
      </c>
      <c r="X1056" s="599">
        <v>-1</v>
      </c>
      <c r="Y1056" s="599">
        <v>1</v>
      </c>
      <c r="Z1056" s="599" t="s">
        <v>7341</v>
      </c>
      <c r="AA1056" s="599" t="s">
        <v>7342</v>
      </c>
      <c r="AB1056" s="599" t="s">
        <v>8490</v>
      </c>
      <c r="AC1056" s="599">
        <v>880</v>
      </c>
      <c r="AD1056" s="599">
        <v>897.5</v>
      </c>
      <c r="AE1056" s="599">
        <v>915</v>
      </c>
      <c r="AF1056" s="599">
        <v>3376</v>
      </c>
      <c r="AG1056" s="599">
        <v>3490.5</v>
      </c>
      <c r="AH1056" s="599">
        <v>3605</v>
      </c>
      <c r="AI1056" s="599">
        <v>2496</v>
      </c>
      <c r="AJ1056" s="599">
        <v>2593</v>
      </c>
      <c r="AK1056" s="599">
        <v>2690</v>
      </c>
      <c r="AL1056" s="599">
        <v>686</v>
      </c>
      <c r="AM1056" s="599">
        <v>800.5</v>
      </c>
      <c r="AN1056" s="599">
        <v>915</v>
      </c>
      <c r="AO1056" s="599">
        <v>3</v>
      </c>
      <c r="AP1056" s="599">
        <v>3</v>
      </c>
      <c r="AQ1056" s="599">
        <v>3</v>
      </c>
      <c r="AR1056" s="599"/>
      <c r="AS1056" s="599">
        <v>-9.3000000000000007</v>
      </c>
      <c r="AT1056" s="599">
        <v>-9.3000000000000007</v>
      </c>
      <c r="AU1056" s="599">
        <v>-9.4</v>
      </c>
      <c r="AV1056" s="599">
        <v>-15.8</v>
      </c>
      <c r="AW1056" s="599">
        <v>-46.1</v>
      </c>
      <c r="AX1056" s="599">
        <v>-46.2</v>
      </c>
      <c r="AY1056" s="599">
        <v>-113.1</v>
      </c>
      <c r="AZ1056" s="599"/>
      <c r="BA1056" s="599"/>
      <c r="BB1056" s="599"/>
      <c r="BC1056" s="599" t="str">
        <f t="shared" si="45"/>
        <v>FAIL</v>
      </c>
      <c r="BD1056" s="599" t="str">
        <f t="shared" si="46"/>
        <v>FAIL</v>
      </c>
      <c r="BE1056" s="599" t="str">
        <f t="shared" si="47"/>
        <v>FAIL</v>
      </c>
      <c r="BF1056" s="599" t="s">
        <v>21</v>
      </c>
    </row>
    <row r="1057" spans="1:58" ht="17.350000000000001">
      <c r="A1057" s="600"/>
      <c r="B1057" s="600" t="s">
        <v>8491</v>
      </c>
      <c r="C1057" s="600" t="s">
        <v>7272</v>
      </c>
      <c r="D1057" s="600" t="s">
        <v>16</v>
      </c>
      <c r="E1057" s="599" t="s">
        <v>1388</v>
      </c>
      <c r="F1057" s="600" t="s">
        <v>4702</v>
      </c>
      <c r="G1057" s="600" t="s">
        <v>39</v>
      </c>
      <c r="H1057" s="600" t="s">
        <v>4168</v>
      </c>
      <c r="I1057" s="600">
        <v>1.2</v>
      </c>
      <c r="J1057" s="600">
        <v>3.7</v>
      </c>
      <c r="K1057" s="600" t="s">
        <v>1194</v>
      </c>
      <c r="L1057" s="600" t="s">
        <v>1194</v>
      </c>
      <c r="M1057" s="600" t="s">
        <v>7273</v>
      </c>
      <c r="N1057" s="600" t="s">
        <v>79</v>
      </c>
      <c r="O1057" s="600" t="s">
        <v>7274</v>
      </c>
      <c r="P1057" s="600">
        <v>9</v>
      </c>
      <c r="Q1057" s="600" t="s">
        <v>1187</v>
      </c>
      <c r="R1057" s="600" t="s">
        <v>6747</v>
      </c>
      <c r="S1057" s="600" t="s">
        <v>7406</v>
      </c>
      <c r="T1057" s="600" t="s">
        <v>7275</v>
      </c>
      <c r="U1057" s="600" t="s">
        <v>8227</v>
      </c>
      <c r="V1057" s="600" t="s">
        <v>8489</v>
      </c>
      <c r="W1057" s="600" t="s">
        <v>7299</v>
      </c>
      <c r="X1057" s="600">
        <v>1</v>
      </c>
      <c r="Y1057" s="600">
        <v>1</v>
      </c>
      <c r="Z1057" s="600" t="s">
        <v>7344</v>
      </c>
      <c r="AA1057" s="600" t="s">
        <v>7345</v>
      </c>
      <c r="AB1057" s="600" t="s">
        <v>8491</v>
      </c>
      <c r="AC1057" s="600">
        <v>915</v>
      </c>
      <c r="AD1057" s="600">
        <v>897.5</v>
      </c>
      <c r="AE1057" s="600">
        <v>880</v>
      </c>
      <c r="AF1057" s="600">
        <v>1581</v>
      </c>
      <c r="AG1057" s="600">
        <v>1695.5</v>
      </c>
      <c r="AH1057" s="600">
        <v>1810</v>
      </c>
      <c r="AI1057" s="600">
        <v>2496</v>
      </c>
      <c r="AJ1057" s="600">
        <v>2593</v>
      </c>
      <c r="AK1057" s="600">
        <v>2690</v>
      </c>
      <c r="AL1057" s="600">
        <v>915</v>
      </c>
      <c r="AM1057" s="600">
        <v>800.5</v>
      </c>
      <c r="AN1057" s="600">
        <v>686</v>
      </c>
      <c r="AO1057" s="600">
        <v>3</v>
      </c>
      <c r="AP1057" s="600">
        <v>3</v>
      </c>
      <c r="AQ1057" s="600">
        <v>3</v>
      </c>
      <c r="AR1057" s="600"/>
      <c r="AS1057" s="600">
        <v>-9.4</v>
      </c>
      <c r="AT1057" s="600">
        <v>-9.3000000000000007</v>
      </c>
      <c r="AU1057" s="600">
        <v>-9.3000000000000007</v>
      </c>
      <c r="AV1057" s="600">
        <v>-15.8</v>
      </c>
      <c r="AW1057" s="600">
        <v>-15.8</v>
      </c>
      <c r="AX1057" s="600">
        <v>-16.3</v>
      </c>
      <c r="AY1057" s="600">
        <v>-113.1</v>
      </c>
      <c r="AZ1057" s="600"/>
      <c r="BA1057" s="600"/>
      <c r="BB1057" s="600"/>
      <c r="BC1057" s="600" t="str">
        <f t="shared" si="45"/>
        <v>FAIL</v>
      </c>
      <c r="BD1057" s="600" t="str">
        <f t="shared" si="46"/>
        <v>FAIL</v>
      </c>
      <c r="BE1057" s="600" t="str">
        <f t="shared" si="47"/>
        <v>FAIL</v>
      </c>
      <c r="BF1057" s="600" t="s">
        <v>21</v>
      </c>
    </row>
    <row r="1058" spans="1:58" ht="17.350000000000001">
      <c r="A1058" s="599"/>
      <c r="B1058" s="599" t="s">
        <v>8492</v>
      </c>
      <c r="C1058" s="599" t="s">
        <v>7272</v>
      </c>
      <c r="D1058" s="599" t="s">
        <v>16</v>
      </c>
      <c r="E1058" s="599" t="s">
        <v>1388</v>
      </c>
      <c r="F1058" s="599" t="s">
        <v>4702</v>
      </c>
      <c r="G1058" s="599" t="s">
        <v>39</v>
      </c>
      <c r="H1058" s="599" t="s">
        <v>4168</v>
      </c>
      <c r="I1058" s="599">
        <v>1.2</v>
      </c>
      <c r="J1058" s="599">
        <v>3.7</v>
      </c>
      <c r="K1058" s="599" t="s">
        <v>1194</v>
      </c>
      <c r="L1058" s="599" t="s">
        <v>1194</v>
      </c>
      <c r="M1058" s="599" t="s">
        <v>7273</v>
      </c>
      <c r="N1058" s="599" t="s">
        <v>79</v>
      </c>
      <c r="O1058" s="599" t="s">
        <v>7274</v>
      </c>
      <c r="P1058" s="599">
        <v>9</v>
      </c>
      <c r="Q1058" s="599" t="s">
        <v>1187</v>
      </c>
      <c r="R1058" s="599" t="s">
        <v>6747</v>
      </c>
      <c r="S1058" s="599" t="s">
        <v>7406</v>
      </c>
      <c r="T1058" s="599"/>
      <c r="U1058" s="599" t="s">
        <v>8227</v>
      </c>
      <c r="V1058" s="599" t="s">
        <v>8489</v>
      </c>
      <c r="W1058" s="599" t="s">
        <v>4373</v>
      </c>
      <c r="X1058" s="599">
        <v>3</v>
      </c>
      <c r="Y1058" s="599">
        <v>0</v>
      </c>
      <c r="Z1058" s="599" t="s">
        <v>7606</v>
      </c>
      <c r="AA1058" s="599"/>
      <c r="AB1058" s="599" t="s">
        <v>8492</v>
      </c>
      <c r="AC1058" s="599">
        <v>880</v>
      </c>
      <c r="AD1058" s="599">
        <v>888.33299999999997</v>
      </c>
      <c r="AE1058" s="599">
        <v>896.66700000000003</v>
      </c>
      <c r="AF1058" s="599"/>
      <c r="AG1058" s="599"/>
      <c r="AH1058" s="599"/>
      <c r="AI1058" s="599">
        <v>2640</v>
      </c>
      <c r="AJ1058" s="599">
        <v>2665</v>
      </c>
      <c r="AK1058" s="599">
        <v>2690</v>
      </c>
      <c r="AL1058" s="599"/>
      <c r="AM1058" s="599"/>
      <c r="AN1058" s="599"/>
      <c r="AO1058" s="599"/>
      <c r="AP1058" s="599"/>
      <c r="AQ1058" s="599"/>
      <c r="AR1058" s="599"/>
      <c r="AS1058" s="599">
        <v>-5.3</v>
      </c>
      <c r="AT1058" s="599">
        <v>-5.3</v>
      </c>
      <c r="AU1058" s="599">
        <v>-5.3</v>
      </c>
      <c r="AV1058" s="599"/>
      <c r="AW1058" s="599"/>
      <c r="AX1058" s="599"/>
      <c r="AY1058" s="599">
        <v>-113.1</v>
      </c>
      <c r="AZ1058" s="599"/>
      <c r="BA1058" s="599"/>
      <c r="BB1058" s="599"/>
      <c r="BC1058" s="599" t="str">
        <f t="shared" si="45"/>
        <v>FAIL</v>
      </c>
      <c r="BD1058" s="599" t="str">
        <f t="shared" si="46"/>
        <v>FAIL</v>
      </c>
      <c r="BE1058" s="599" t="str">
        <f t="shared" si="47"/>
        <v>FAIL</v>
      </c>
      <c r="BF1058" s="599" t="s">
        <v>21</v>
      </c>
    </row>
    <row r="1059" spans="1:58" ht="17.350000000000001">
      <c r="A1059" s="600"/>
      <c r="B1059" s="600" t="s">
        <v>8493</v>
      </c>
      <c r="C1059" s="600" t="s">
        <v>7272</v>
      </c>
      <c r="D1059" s="600" t="s">
        <v>16</v>
      </c>
      <c r="E1059" s="599" t="s">
        <v>1388</v>
      </c>
      <c r="F1059" s="600" t="s">
        <v>4702</v>
      </c>
      <c r="G1059" s="600" t="s">
        <v>39</v>
      </c>
      <c r="H1059" s="600" t="s">
        <v>4168</v>
      </c>
      <c r="I1059" s="600">
        <v>1.2</v>
      </c>
      <c r="J1059" s="600">
        <v>3.7</v>
      </c>
      <c r="K1059" s="600" t="s">
        <v>1194</v>
      </c>
      <c r="L1059" s="600" t="s">
        <v>1194</v>
      </c>
      <c r="M1059" s="600" t="s">
        <v>7273</v>
      </c>
      <c r="N1059" s="600" t="s">
        <v>79</v>
      </c>
      <c r="O1059" s="600" t="s">
        <v>7274</v>
      </c>
      <c r="P1059" s="600">
        <v>9</v>
      </c>
      <c r="Q1059" s="600" t="s">
        <v>1187</v>
      </c>
      <c r="R1059" s="600" t="s">
        <v>6747</v>
      </c>
      <c r="S1059" s="600" t="s">
        <v>7406</v>
      </c>
      <c r="T1059" s="600" t="s">
        <v>7275</v>
      </c>
      <c r="U1059" s="600" t="s">
        <v>8227</v>
      </c>
      <c r="V1059" s="600" t="s">
        <v>8489</v>
      </c>
      <c r="W1059" s="600" t="s">
        <v>4373</v>
      </c>
      <c r="X1059" s="600">
        <v>-1</v>
      </c>
      <c r="Y1059" s="600">
        <v>2</v>
      </c>
      <c r="Z1059" s="600" t="s">
        <v>7347</v>
      </c>
      <c r="AA1059" s="600" t="s">
        <v>7348</v>
      </c>
      <c r="AB1059" s="600" t="s">
        <v>8493</v>
      </c>
      <c r="AC1059" s="600">
        <v>880</v>
      </c>
      <c r="AD1059" s="600">
        <v>897.5</v>
      </c>
      <c r="AE1059" s="600">
        <v>915</v>
      </c>
      <c r="AF1059" s="600">
        <v>1688</v>
      </c>
      <c r="AG1059" s="600">
        <v>1745.25</v>
      </c>
      <c r="AH1059" s="600">
        <v>1802.5</v>
      </c>
      <c r="AI1059" s="600">
        <v>2496</v>
      </c>
      <c r="AJ1059" s="600">
        <v>2593</v>
      </c>
      <c r="AK1059" s="600">
        <v>2690</v>
      </c>
      <c r="AL1059" s="600">
        <v>808</v>
      </c>
      <c r="AM1059" s="600">
        <v>750.75</v>
      </c>
      <c r="AN1059" s="600">
        <v>693.5</v>
      </c>
      <c r="AO1059" s="600">
        <v>3</v>
      </c>
      <c r="AP1059" s="600">
        <v>3</v>
      </c>
      <c r="AQ1059" s="600">
        <v>3</v>
      </c>
      <c r="AR1059" s="600"/>
      <c r="AS1059" s="600">
        <v>-9.3000000000000007</v>
      </c>
      <c r="AT1059" s="600">
        <v>-9.3000000000000007</v>
      </c>
      <c r="AU1059" s="600">
        <v>-9.4</v>
      </c>
      <c r="AV1059" s="600">
        <v>-15.8</v>
      </c>
      <c r="AW1059" s="600">
        <v>-16.3</v>
      </c>
      <c r="AX1059" s="600">
        <v>-16.3</v>
      </c>
      <c r="AY1059" s="600">
        <v>-113.1</v>
      </c>
      <c r="AZ1059" s="600"/>
      <c r="BA1059" s="600"/>
      <c r="BB1059" s="600"/>
      <c r="BC1059" s="600" t="str">
        <f t="shared" si="45"/>
        <v>FAIL</v>
      </c>
      <c r="BD1059" s="600" t="str">
        <f t="shared" si="46"/>
        <v>FAIL</v>
      </c>
      <c r="BE1059" s="600" t="str">
        <f t="shared" si="47"/>
        <v>FAIL</v>
      </c>
      <c r="BF1059" s="600" t="s">
        <v>21</v>
      </c>
    </row>
    <row r="1060" spans="1:58" ht="17.350000000000001">
      <c r="A1060" s="599"/>
      <c r="B1060" s="599" t="s">
        <v>8494</v>
      </c>
      <c r="C1060" s="599" t="s">
        <v>7272</v>
      </c>
      <c r="D1060" s="599" t="s">
        <v>16</v>
      </c>
      <c r="E1060" s="599" t="s">
        <v>1388</v>
      </c>
      <c r="F1060" s="599" t="s">
        <v>4702</v>
      </c>
      <c r="G1060" s="599" t="s">
        <v>39</v>
      </c>
      <c r="H1060" s="599" t="s">
        <v>4168</v>
      </c>
      <c r="I1060" s="599">
        <v>1.2</v>
      </c>
      <c r="J1060" s="599">
        <v>3.7</v>
      </c>
      <c r="K1060" s="599" t="s">
        <v>1194</v>
      </c>
      <c r="L1060" s="599" t="s">
        <v>1194</v>
      </c>
      <c r="M1060" s="599" t="s">
        <v>7273</v>
      </c>
      <c r="N1060" s="599" t="s">
        <v>79</v>
      </c>
      <c r="O1060" s="599" t="s">
        <v>7274</v>
      </c>
      <c r="P1060" s="599">
        <v>9</v>
      </c>
      <c r="Q1060" s="599" t="s">
        <v>1187</v>
      </c>
      <c r="R1060" s="599" t="s">
        <v>6747</v>
      </c>
      <c r="S1060" s="599" t="s">
        <v>7406</v>
      </c>
      <c r="T1060" s="599" t="s">
        <v>7275</v>
      </c>
      <c r="U1060" s="599" t="s">
        <v>8227</v>
      </c>
      <c r="V1060" s="599" t="s">
        <v>8489</v>
      </c>
      <c r="W1060" s="599" t="s">
        <v>4373</v>
      </c>
      <c r="X1060" s="599">
        <v>1</v>
      </c>
      <c r="Y1060" s="599">
        <v>2</v>
      </c>
      <c r="Z1060" s="599" t="s">
        <v>7350</v>
      </c>
      <c r="AA1060" s="599" t="s">
        <v>7351</v>
      </c>
      <c r="AB1060" s="599" t="s">
        <v>8494</v>
      </c>
      <c r="AC1060" s="599">
        <v>915</v>
      </c>
      <c r="AD1060" s="599">
        <v>897.5</v>
      </c>
      <c r="AE1060" s="599">
        <v>880</v>
      </c>
      <c r="AF1060" s="599">
        <v>790.5</v>
      </c>
      <c r="AG1060" s="599">
        <v>847.75</v>
      </c>
      <c r="AH1060" s="599">
        <v>905</v>
      </c>
      <c r="AI1060" s="599">
        <v>2496</v>
      </c>
      <c r="AJ1060" s="599">
        <v>2593</v>
      </c>
      <c r="AK1060" s="599">
        <v>2690</v>
      </c>
      <c r="AL1060" s="599">
        <v>1705.5</v>
      </c>
      <c r="AM1060" s="599">
        <v>1648.25</v>
      </c>
      <c r="AN1060" s="599">
        <v>1591</v>
      </c>
      <c r="AO1060" s="599">
        <v>3</v>
      </c>
      <c r="AP1060" s="599">
        <v>3</v>
      </c>
      <c r="AQ1060" s="599">
        <v>3</v>
      </c>
      <c r="AR1060" s="599"/>
      <c r="AS1060" s="599">
        <v>-9.4</v>
      </c>
      <c r="AT1060" s="599">
        <v>-9.3000000000000007</v>
      </c>
      <c r="AU1060" s="599">
        <v>-9.3000000000000007</v>
      </c>
      <c r="AV1060" s="599">
        <v>-45.5</v>
      </c>
      <c r="AW1060" s="599">
        <v>-45.5</v>
      </c>
      <c r="AX1060" s="599">
        <v>-45.5</v>
      </c>
      <c r="AY1060" s="599">
        <v>-113.1</v>
      </c>
      <c r="AZ1060" s="599"/>
      <c r="BA1060" s="599"/>
      <c r="BB1060" s="599"/>
      <c r="BC1060" s="599" t="str">
        <f t="shared" si="45"/>
        <v>FAIL</v>
      </c>
      <c r="BD1060" s="599" t="str">
        <f t="shared" si="46"/>
        <v>FAIL</v>
      </c>
      <c r="BE1060" s="599" t="str">
        <f t="shared" si="47"/>
        <v>FAIL</v>
      </c>
      <c r="BF1060" s="599" t="s">
        <v>21</v>
      </c>
    </row>
    <row r="1061" spans="1:58" ht="17.350000000000001">
      <c r="A1061" s="600"/>
      <c r="B1061" s="600" t="s">
        <v>8495</v>
      </c>
      <c r="C1061" s="600" t="s">
        <v>7272</v>
      </c>
      <c r="D1061" s="600" t="s">
        <v>16</v>
      </c>
      <c r="E1061" s="599" t="s">
        <v>1388</v>
      </c>
      <c r="F1061" s="600" t="s">
        <v>4702</v>
      </c>
      <c r="G1061" s="600" t="s">
        <v>39</v>
      </c>
      <c r="H1061" s="600" t="s">
        <v>4168</v>
      </c>
      <c r="I1061" s="600">
        <v>1.2</v>
      </c>
      <c r="J1061" s="600">
        <v>3.7</v>
      </c>
      <c r="K1061" s="600" t="s">
        <v>1194</v>
      </c>
      <c r="L1061" s="600" t="s">
        <v>1194</v>
      </c>
      <c r="M1061" s="600" t="s">
        <v>7273</v>
      </c>
      <c r="N1061" s="600" t="s">
        <v>79</v>
      </c>
      <c r="O1061" s="600" t="s">
        <v>7274</v>
      </c>
      <c r="P1061" s="600">
        <v>9</v>
      </c>
      <c r="Q1061" s="600" t="s">
        <v>1187</v>
      </c>
      <c r="R1061" s="600" t="s">
        <v>6747</v>
      </c>
      <c r="S1061" s="600" t="s">
        <v>7406</v>
      </c>
      <c r="T1061" s="600" t="s">
        <v>7275</v>
      </c>
      <c r="U1061" s="600" t="s">
        <v>8227</v>
      </c>
      <c r="V1061" s="600" t="s">
        <v>8489</v>
      </c>
      <c r="W1061" s="600" t="s">
        <v>4373</v>
      </c>
      <c r="X1061" s="600">
        <v>-2</v>
      </c>
      <c r="Y1061" s="600">
        <v>1</v>
      </c>
      <c r="Z1061" s="600" t="s">
        <v>7353</v>
      </c>
      <c r="AA1061" s="600" t="s">
        <v>7354</v>
      </c>
      <c r="AB1061" s="600" t="s">
        <v>8495</v>
      </c>
      <c r="AC1061" s="600">
        <v>880</v>
      </c>
      <c r="AD1061" s="600">
        <v>897.5</v>
      </c>
      <c r="AE1061" s="600">
        <v>915</v>
      </c>
      <c r="AF1061" s="600">
        <v>4256</v>
      </c>
      <c r="AG1061" s="600">
        <v>4388</v>
      </c>
      <c r="AH1061" s="600">
        <v>4520</v>
      </c>
      <c r="AI1061" s="600">
        <v>2496</v>
      </c>
      <c r="AJ1061" s="600">
        <v>2593</v>
      </c>
      <c r="AK1061" s="600">
        <v>2690</v>
      </c>
      <c r="AL1061" s="600">
        <v>1566</v>
      </c>
      <c r="AM1061" s="600">
        <v>1698</v>
      </c>
      <c r="AN1061" s="600">
        <v>1830</v>
      </c>
      <c r="AO1061" s="600">
        <v>3</v>
      </c>
      <c r="AP1061" s="600">
        <v>3</v>
      </c>
      <c r="AQ1061" s="600">
        <v>3</v>
      </c>
      <c r="AR1061" s="600"/>
      <c r="AS1061" s="600">
        <v>-9.3000000000000007</v>
      </c>
      <c r="AT1061" s="600">
        <v>-9.3000000000000007</v>
      </c>
      <c r="AU1061" s="600">
        <v>-9.4</v>
      </c>
      <c r="AV1061" s="600">
        <v>-21.2</v>
      </c>
      <c r="AW1061" s="600">
        <v>-21.2</v>
      </c>
      <c r="AX1061" s="600">
        <v>-26.3</v>
      </c>
      <c r="AY1061" s="600">
        <v>-113.1</v>
      </c>
      <c r="AZ1061" s="600"/>
      <c r="BA1061" s="600"/>
      <c r="BB1061" s="600"/>
      <c r="BC1061" s="600" t="str">
        <f t="shared" si="45"/>
        <v>FAIL</v>
      </c>
      <c r="BD1061" s="600" t="str">
        <f t="shared" si="46"/>
        <v>FAIL</v>
      </c>
      <c r="BE1061" s="600" t="str">
        <f t="shared" si="47"/>
        <v>FAIL</v>
      </c>
      <c r="BF1061" s="600" t="s">
        <v>21</v>
      </c>
    </row>
    <row r="1062" spans="1:58" ht="17.350000000000001">
      <c r="A1062" s="599"/>
      <c r="B1062" s="599" t="s">
        <v>8496</v>
      </c>
      <c r="C1062" s="599" t="s">
        <v>7272</v>
      </c>
      <c r="D1062" s="599" t="s">
        <v>16</v>
      </c>
      <c r="E1062" s="599" t="s">
        <v>1388</v>
      </c>
      <c r="F1062" s="599" t="s">
        <v>4702</v>
      </c>
      <c r="G1062" s="599" t="s">
        <v>39</v>
      </c>
      <c r="H1062" s="599" t="s">
        <v>4168</v>
      </c>
      <c r="I1062" s="599">
        <v>1.2</v>
      </c>
      <c r="J1062" s="599">
        <v>3.7</v>
      </c>
      <c r="K1062" s="599" t="s">
        <v>1194</v>
      </c>
      <c r="L1062" s="599" t="s">
        <v>1194</v>
      </c>
      <c r="M1062" s="599" t="s">
        <v>7273</v>
      </c>
      <c r="N1062" s="599" t="s">
        <v>79</v>
      </c>
      <c r="O1062" s="599" t="s">
        <v>7274</v>
      </c>
      <c r="P1062" s="599">
        <v>9</v>
      </c>
      <c r="Q1062" s="599" t="s">
        <v>1187</v>
      </c>
      <c r="R1062" s="599" t="s">
        <v>6747</v>
      </c>
      <c r="S1062" s="599" t="s">
        <v>7406</v>
      </c>
      <c r="T1062" s="599" t="s">
        <v>7275</v>
      </c>
      <c r="U1062" s="599" t="s">
        <v>8227</v>
      </c>
      <c r="V1062" s="599" t="s">
        <v>8489</v>
      </c>
      <c r="W1062" s="599" t="s">
        <v>4373</v>
      </c>
      <c r="X1062" s="599">
        <v>2</v>
      </c>
      <c r="Y1062" s="599">
        <v>1</v>
      </c>
      <c r="Z1062" s="599" t="s">
        <v>7356</v>
      </c>
      <c r="AA1062" s="599" t="s">
        <v>7357</v>
      </c>
      <c r="AB1062" s="599" t="s">
        <v>8496</v>
      </c>
      <c r="AC1062" s="599">
        <v>915</v>
      </c>
      <c r="AD1062" s="599">
        <v>897.5</v>
      </c>
      <c r="AE1062" s="599">
        <v>880</v>
      </c>
      <c r="AF1062" s="599">
        <v>666</v>
      </c>
      <c r="AG1062" s="599">
        <v>798</v>
      </c>
      <c r="AH1062" s="599">
        <v>930</v>
      </c>
      <c r="AI1062" s="599">
        <v>2496</v>
      </c>
      <c r="AJ1062" s="599">
        <v>2593</v>
      </c>
      <c r="AK1062" s="599">
        <v>2690</v>
      </c>
      <c r="AL1062" s="599">
        <v>1830</v>
      </c>
      <c r="AM1062" s="599">
        <v>1698</v>
      </c>
      <c r="AN1062" s="599">
        <v>1566</v>
      </c>
      <c r="AO1062" s="599">
        <v>3</v>
      </c>
      <c r="AP1062" s="599">
        <v>3</v>
      </c>
      <c r="AQ1062" s="599">
        <v>3</v>
      </c>
      <c r="AR1062" s="599"/>
      <c r="AS1062" s="599">
        <v>-9.4</v>
      </c>
      <c r="AT1062" s="599">
        <v>-9.3000000000000007</v>
      </c>
      <c r="AU1062" s="599">
        <v>-9.3000000000000007</v>
      </c>
      <c r="AV1062" s="599">
        <v>-45.5</v>
      </c>
      <c r="AW1062" s="599">
        <v>-45.5</v>
      </c>
      <c r="AX1062" s="599">
        <v>-45.5</v>
      </c>
      <c r="AY1062" s="599">
        <v>-113.1</v>
      </c>
      <c r="AZ1062" s="599"/>
      <c r="BA1062" s="599"/>
      <c r="BB1062" s="599"/>
      <c r="BC1062" s="599" t="str">
        <f t="shared" si="45"/>
        <v>FAIL</v>
      </c>
      <c r="BD1062" s="599" t="str">
        <f t="shared" si="46"/>
        <v>FAIL</v>
      </c>
      <c r="BE1062" s="599" t="str">
        <f t="shared" si="47"/>
        <v>FAIL</v>
      </c>
      <c r="BF1062" s="599" t="s">
        <v>21</v>
      </c>
    </row>
    <row r="1063" spans="1:58" ht="17.350000000000001">
      <c r="A1063" s="600"/>
      <c r="B1063" s="600" t="s">
        <v>8451</v>
      </c>
      <c r="C1063" s="600" t="s">
        <v>7272</v>
      </c>
      <c r="D1063" s="600" t="s">
        <v>16</v>
      </c>
      <c r="E1063" s="599" t="s">
        <v>1388</v>
      </c>
      <c r="F1063" s="600" t="s">
        <v>4702</v>
      </c>
      <c r="G1063" s="600" t="s">
        <v>39</v>
      </c>
      <c r="H1063" s="600" t="s">
        <v>4168</v>
      </c>
      <c r="I1063" s="600">
        <v>1.2</v>
      </c>
      <c r="J1063" s="600">
        <v>3.7</v>
      </c>
      <c r="K1063" s="600" t="s">
        <v>1194</v>
      </c>
      <c r="L1063" s="600" t="s">
        <v>1194</v>
      </c>
      <c r="M1063" s="600" t="s">
        <v>7273</v>
      </c>
      <c r="N1063" s="600" t="s">
        <v>79</v>
      </c>
      <c r="O1063" s="600" t="s">
        <v>7274</v>
      </c>
      <c r="P1063" s="600">
        <v>9</v>
      </c>
      <c r="Q1063" s="600" t="s">
        <v>1187</v>
      </c>
      <c r="R1063" s="600" t="s">
        <v>6747</v>
      </c>
      <c r="S1063" s="600" t="s">
        <v>7419</v>
      </c>
      <c r="T1063" s="600"/>
      <c r="U1063" s="600" t="s">
        <v>8497</v>
      </c>
      <c r="V1063" s="600" t="s">
        <v>8498</v>
      </c>
      <c r="W1063" s="600" t="s">
        <v>7299</v>
      </c>
      <c r="X1063" s="600">
        <v>2</v>
      </c>
      <c r="Y1063" s="600"/>
      <c r="Z1063" s="600" t="s">
        <v>7339</v>
      </c>
      <c r="AA1063" s="600"/>
      <c r="AB1063" s="600" t="s">
        <v>8451</v>
      </c>
      <c r="AC1063" s="600">
        <v>1427.9</v>
      </c>
      <c r="AD1063" s="600">
        <v>1437.9</v>
      </c>
      <c r="AE1063" s="600">
        <v>1447.9</v>
      </c>
      <c r="AF1063" s="600"/>
      <c r="AG1063" s="600"/>
      <c r="AH1063" s="600"/>
      <c r="AI1063" s="600">
        <v>2496</v>
      </c>
      <c r="AJ1063" s="600">
        <v>2593</v>
      </c>
      <c r="AK1063" s="600">
        <v>2690</v>
      </c>
      <c r="AL1063" s="600"/>
      <c r="AM1063" s="600"/>
      <c r="AN1063" s="600"/>
      <c r="AO1063" s="600"/>
      <c r="AP1063" s="600"/>
      <c r="AQ1063" s="600"/>
      <c r="AR1063" s="600"/>
      <c r="AS1063" s="600">
        <v>24</v>
      </c>
      <c r="AT1063" s="600">
        <v>23.9</v>
      </c>
      <c r="AU1063" s="600">
        <v>23.9</v>
      </c>
      <c r="AV1063" s="600"/>
      <c r="AW1063" s="600"/>
      <c r="AX1063" s="600"/>
      <c r="AY1063" s="600">
        <v>-113.1</v>
      </c>
      <c r="AZ1063" s="600"/>
      <c r="BA1063" s="600"/>
      <c r="BB1063" s="600"/>
      <c r="BC1063" s="600" t="str">
        <f t="shared" si="45"/>
        <v>FAIL</v>
      </c>
      <c r="BD1063" s="600" t="str">
        <f t="shared" si="46"/>
        <v>FAIL</v>
      </c>
      <c r="BE1063" s="600" t="str">
        <f t="shared" si="47"/>
        <v>FAIL</v>
      </c>
      <c r="BF1063" s="600" t="s">
        <v>21</v>
      </c>
    </row>
    <row r="1064" spans="1:58" ht="17.350000000000001">
      <c r="A1064" s="599"/>
      <c r="B1064" s="599" t="s">
        <v>8499</v>
      </c>
      <c r="C1064" s="599" t="s">
        <v>7272</v>
      </c>
      <c r="D1064" s="599" t="s">
        <v>16</v>
      </c>
      <c r="E1064" s="599" t="s">
        <v>1388</v>
      </c>
      <c r="F1064" s="599" t="s">
        <v>4702</v>
      </c>
      <c r="G1064" s="599" t="s">
        <v>39</v>
      </c>
      <c r="H1064" s="599" t="s">
        <v>4168</v>
      </c>
      <c r="I1064" s="599">
        <v>1.2</v>
      </c>
      <c r="J1064" s="599">
        <v>3.7</v>
      </c>
      <c r="K1064" s="599" t="s">
        <v>1194</v>
      </c>
      <c r="L1064" s="599" t="s">
        <v>1194</v>
      </c>
      <c r="M1064" s="599" t="s">
        <v>7273</v>
      </c>
      <c r="N1064" s="599" t="s">
        <v>79</v>
      </c>
      <c r="O1064" s="599" t="s">
        <v>7274</v>
      </c>
      <c r="P1064" s="599">
        <v>9</v>
      </c>
      <c r="Q1064" s="599" t="s">
        <v>1187</v>
      </c>
      <c r="R1064" s="599" t="s">
        <v>6747</v>
      </c>
      <c r="S1064" s="599" t="s">
        <v>7419</v>
      </c>
      <c r="T1064" s="599" t="s">
        <v>7275</v>
      </c>
      <c r="U1064" s="599" t="s">
        <v>8497</v>
      </c>
      <c r="V1064" s="599" t="s">
        <v>8498</v>
      </c>
      <c r="W1064" s="599" t="s">
        <v>7299</v>
      </c>
      <c r="X1064" s="599">
        <v>-1</v>
      </c>
      <c r="Y1064" s="599">
        <v>1</v>
      </c>
      <c r="Z1064" s="599" t="s">
        <v>7341</v>
      </c>
      <c r="AA1064" s="599" t="s">
        <v>7342</v>
      </c>
      <c r="AB1064" s="599" t="s">
        <v>8499</v>
      </c>
      <c r="AC1064" s="599">
        <v>1427.9</v>
      </c>
      <c r="AD1064" s="599">
        <v>1437.9</v>
      </c>
      <c r="AE1064" s="599">
        <v>1447.9</v>
      </c>
      <c r="AF1064" s="599">
        <v>3923.9</v>
      </c>
      <c r="AG1064" s="599">
        <v>4030.9</v>
      </c>
      <c r="AH1064" s="599">
        <v>4137.8999999999996</v>
      </c>
      <c r="AI1064" s="599">
        <v>2496</v>
      </c>
      <c r="AJ1064" s="599">
        <v>2593</v>
      </c>
      <c r="AK1064" s="599">
        <v>2690</v>
      </c>
      <c r="AL1064" s="599">
        <v>1233.9000000000001</v>
      </c>
      <c r="AM1064" s="599">
        <v>1340.9</v>
      </c>
      <c r="AN1064" s="599">
        <v>1447.9</v>
      </c>
      <c r="AO1064" s="599">
        <v>3</v>
      </c>
      <c r="AP1064" s="599">
        <v>3</v>
      </c>
      <c r="AQ1064" s="599">
        <v>3</v>
      </c>
      <c r="AR1064" s="599"/>
      <c r="AS1064" s="599">
        <v>20</v>
      </c>
      <c r="AT1064" s="599">
        <v>19.899999999999999</v>
      </c>
      <c r="AU1064" s="599">
        <v>19.899999999999999</v>
      </c>
      <c r="AV1064" s="599">
        <v>-21.2</v>
      </c>
      <c r="AW1064" s="599">
        <v>-21.2</v>
      </c>
      <c r="AX1064" s="599">
        <v>-21.2</v>
      </c>
      <c r="AY1064" s="599">
        <v>-113.1</v>
      </c>
      <c r="AZ1064" s="599"/>
      <c r="BA1064" s="599"/>
      <c r="BB1064" s="599"/>
      <c r="BC1064" s="599" t="str">
        <f t="shared" si="45"/>
        <v>FAIL</v>
      </c>
      <c r="BD1064" s="599" t="str">
        <f t="shared" si="46"/>
        <v>FAIL</v>
      </c>
      <c r="BE1064" s="599" t="str">
        <f t="shared" si="47"/>
        <v>FAIL</v>
      </c>
      <c r="BF1064" s="599" t="s">
        <v>21</v>
      </c>
    </row>
    <row r="1065" spans="1:58" ht="17.350000000000001">
      <c r="A1065" s="600"/>
      <c r="B1065" s="600" t="s">
        <v>8500</v>
      </c>
      <c r="C1065" s="600" t="s">
        <v>7272</v>
      </c>
      <c r="D1065" s="600" t="s">
        <v>16</v>
      </c>
      <c r="E1065" s="599" t="s">
        <v>1388</v>
      </c>
      <c r="F1065" s="600" t="s">
        <v>4702</v>
      </c>
      <c r="G1065" s="600" t="s">
        <v>39</v>
      </c>
      <c r="H1065" s="600" t="s">
        <v>4168</v>
      </c>
      <c r="I1065" s="600">
        <v>1.2</v>
      </c>
      <c r="J1065" s="600">
        <v>3.7</v>
      </c>
      <c r="K1065" s="600" t="s">
        <v>1194</v>
      </c>
      <c r="L1065" s="600" t="s">
        <v>1194</v>
      </c>
      <c r="M1065" s="600" t="s">
        <v>7273</v>
      </c>
      <c r="N1065" s="600" t="s">
        <v>79</v>
      </c>
      <c r="O1065" s="600" t="s">
        <v>7274</v>
      </c>
      <c r="P1065" s="600">
        <v>9</v>
      </c>
      <c r="Q1065" s="600" t="s">
        <v>1187</v>
      </c>
      <c r="R1065" s="600" t="s">
        <v>6747</v>
      </c>
      <c r="S1065" s="600" t="s">
        <v>7419</v>
      </c>
      <c r="T1065" s="600" t="s">
        <v>7275</v>
      </c>
      <c r="U1065" s="600" t="s">
        <v>8497</v>
      </c>
      <c r="V1065" s="600" t="s">
        <v>8498</v>
      </c>
      <c r="W1065" s="600" t="s">
        <v>7299</v>
      </c>
      <c r="X1065" s="600">
        <v>1</v>
      </c>
      <c r="Y1065" s="600">
        <v>1</v>
      </c>
      <c r="Z1065" s="600" t="s">
        <v>7344</v>
      </c>
      <c r="AA1065" s="600" t="s">
        <v>7345</v>
      </c>
      <c r="AB1065" s="600" t="s">
        <v>8500</v>
      </c>
      <c r="AC1065" s="600">
        <v>1447.9</v>
      </c>
      <c r="AD1065" s="600">
        <v>1437.9</v>
      </c>
      <c r="AE1065" s="600">
        <v>1427.9</v>
      </c>
      <c r="AF1065" s="600">
        <v>1048.0999999999999</v>
      </c>
      <c r="AG1065" s="600">
        <v>1155.0999999999999</v>
      </c>
      <c r="AH1065" s="600">
        <v>1262.0999999999999</v>
      </c>
      <c r="AI1065" s="600">
        <v>2496</v>
      </c>
      <c r="AJ1065" s="600">
        <v>2593</v>
      </c>
      <c r="AK1065" s="600">
        <v>2690</v>
      </c>
      <c r="AL1065" s="600">
        <v>1447.9</v>
      </c>
      <c r="AM1065" s="600">
        <v>1340.9</v>
      </c>
      <c r="AN1065" s="600">
        <v>1233.9000000000001</v>
      </c>
      <c r="AO1065" s="600">
        <v>3</v>
      </c>
      <c r="AP1065" s="600">
        <v>3</v>
      </c>
      <c r="AQ1065" s="600">
        <v>3</v>
      </c>
      <c r="AR1065" s="600"/>
      <c r="AS1065" s="600">
        <v>19.899999999999999</v>
      </c>
      <c r="AT1065" s="600">
        <v>19.899999999999999</v>
      </c>
      <c r="AU1065" s="600">
        <v>20</v>
      </c>
      <c r="AV1065" s="600">
        <v>-15.8</v>
      </c>
      <c r="AW1065" s="600">
        <v>-15.8</v>
      </c>
      <c r="AX1065" s="600">
        <v>-15.8</v>
      </c>
      <c r="AY1065" s="600">
        <v>-113.1</v>
      </c>
      <c r="AZ1065" s="600"/>
      <c r="BA1065" s="600"/>
      <c r="BB1065" s="600"/>
      <c r="BC1065" s="600" t="str">
        <f t="shared" si="45"/>
        <v>FAIL</v>
      </c>
      <c r="BD1065" s="600" t="str">
        <f t="shared" si="46"/>
        <v>FAIL</v>
      </c>
      <c r="BE1065" s="600" t="str">
        <f t="shared" si="47"/>
        <v>FAIL</v>
      </c>
      <c r="BF1065" s="600" t="s">
        <v>21</v>
      </c>
    </row>
    <row r="1066" spans="1:58" ht="17.350000000000001">
      <c r="A1066" s="599"/>
      <c r="B1066" s="599" t="s">
        <v>8501</v>
      </c>
      <c r="C1066" s="599" t="s">
        <v>7272</v>
      </c>
      <c r="D1066" s="599" t="s">
        <v>16</v>
      </c>
      <c r="E1066" s="599" t="s">
        <v>1388</v>
      </c>
      <c r="F1066" s="599" t="s">
        <v>4702</v>
      </c>
      <c r="G1066" s="599" t="s">
        <v>39</v>
      </c>
      <c r="H1066" s="599" t="s">
        <v>4168</v>
      </c>
      <c r="I1066" s="599">
        <v>1.2</v>
      </c>
      <c r="J1066" s="599">
        <v>3.7</v>
      </c>
      <c r="K1066" s="599" t="s">
        <v>1194</v>
      </c>
      <c r="L1066" s="599" t="s">
        <v>1194</v>
      </c>
      <c r="M1066" s="599" t="s">
        <v>7273</v>
      </c>
      <c r="N1066" s="599" t="s">
        <v>79</v>
      </c>
      <c r="O1066" s="599" t="s">
        <v>7274</v>
      </c>
      <c r="P1066" s="599">
        <v>9</v>
      </c>
      <c r="Q1066" s="599" t="s">
        <v>1187</v>
      </c>
      <c r="R1066" s="599" t="s">
        <v>6747</v>
      </c>
      <c r="S1066" s="599" t="s">
        <v>7419</v>
      </c>
      <c r="T1066" s="599" t="s">
        <v>7275</v>
      </c>
      <c r="U1066" s="599" t="s">
        <v>8497</v>
      </c>
      <c r="V1066" s="599" t="s">
        <v>8498</v>
      </c>
      <c r="W1066" s="599" t="s">
        <v>4373</v>
      </c>
      <c r="X1066" s="599">
        <v>-1</v>
      </c>
      <c r="Y1066" s="599">
        <v>2</v>
      </c>
      <c r="Z1066" s="599" t="s">
        <v>7347</v>
      </c>
      <c r="AA1066" s="599" t="s">
        <v>7348</v>
      </c>
      <c r="AB1066" s="599" t="s">
        <v>8501</v>
      </c>
      <c r="AC1066" s="599">
        <v>1427.9</v>
      </c>
      <c r="AD1066" s="599">
        <v>1437.9</v>
      </c>
      <c r="AE1066" s="599">
        <v>1447.9</v>
      </c>
      <c r="AF1066" s="599">
        <v>1961.95</v>
      </c>
      <c r="AG1066" s="599">
        <v>2015.45</v>
      </c>
      <c r="AH1066" s="599">
        <v>2068.9499999999998</v>
      </c>
      <c r="AI1066" s="599">
        <v>2496</v>
      </c>
      <c r="AJ1066" s="599">
        <v>2593</v>
      </c>
      <c r="AK1066" s="599">
        <v>2690</v>
      </c>
      <c r="AL1066" s="599">
        <v>534.04999999999995</v>
      </c>
      <c r="AM1066" s="599">
        <v>480.55</v>
      </c>
      <c r="AN1066" s="599">
        <v>427.05</v>
      </c>
      <c r="AO1066" s="599">
        <v>3</v>
      </c>
      <c r="AP1066" s="599">
        <v>3</v>
      </c>
      <c r="AQ1066" s="599">
        <v>3</v>
      </c>
      <c r="AR1066" s="599"/>
      <c r="AS1066" s="599">
        <v>20</v>
      </c>
      <c r="AT1066" s="599">
        <v>19.899999999999999</v>
      </c>
      <c r="AU1066" s="599">
        <v>19.899999999999999</v>
      </c>
      <c r="AV1066" s="599">
        <v>-16.3</v>
      </c>
      <c r="AW1066" s="599">
        <v>-16.3</v>
      </c>
      <c r="AX1066" s="599">
        <v>-16.3</v>
      </c>
      <c r="AY1066" s="599">
        <v>-113.1</v>
      </c>
      <c r="AZ1066" s="599"/>
      <c r="BA1066" s="599"/>
      <c r="BB1066" s="599"/>
      <c r="BC1066" s="599" t="str">
        <f t="shared" si="45"/>
        <v>FAIL</v>
      </c>
      <c r="BD1066" s="599" t="str">
        <f t="shared" si="46"/>
        <v>FAIL</v>
      </c>
      <c r="BE1066" s="599" t="str">
        <f t="shared" si="47"/>
        <v>FAIL</v>
      </c>
      <c r="BF1066" s="599" t="s">
        <v>21</v>
      </c>
    </row>
    <row r="1067" spans="1:58" ht="17.350000000000001">
      <c r="A1067" s="600"/>
      <c r="B1067" s="600" t="s">
        <v>8502</v>
      </c>
      <c r="C1067" s="600" t="s">
        <v>7272</v>
      </c>
      <c r="D1067" s="600" t="s">
        <v>16</v>
      </c>
      <c r="E1067" s="599" t="s">
        <v>1388</v>
      </c>
      <c r="F1067" s="600" t="s">
        <v>4702</v>
      </c>
      <c r="G1067" s="600" t="s">
        <v>39</v>
      </c>
      <c r="H1067" s="600" t="s">
        <v>4168</v>
      </c>
      <c r="I1067" s="600">
        <v>1.2</v>
      </c>
      <c r="J1067" s="600">
        <v>3.7</v>
      </c>
      <c r="K1067" s="600" t="s">
        <v>1194</v>
      </c>
      <c r="L1067" s="600" t="s">
        <v>1194</v>
      </c>
      <c r="M1067" s="600" t="s">
        <v>7273</v>
      </c>
      <c r="N1067" s="600" t="s">
        <v>79</v>
      </c>
      <c r="O1067" s="600" t="s">
        <v>7274</v>
      </c>
      <c r="P1067" s="600">
        <v>9</v>
      </c>
      <c r="Q1067" s="600" t="s">
        <v>1187</v>
      </c>
      <c r="R1067" s="600" t="s">
        <v>6747</v>
      </c>
      <c r="S1067" s="600" t="s">
        <v>7419</v>
      </c>
      <c r="T1067" s="600" t="s">
        <v>7275</v>
      </c>
      <c r="U1067" s="600" t="s">
        <v>8497</v>
      </c>
      <c r="V1067" s="600" t="s">
        <v>8498</v>
      </c>
      <c r="W1067" s="600" t="s">
        <v>4373</v>
      </c>
      <c r="X1067" s="600">
        <v>1</v>
      </c>
      <c r="Y1067" s="600">
        <v>2</v>
      </c>
      <c r="Z1067" s="600" t="s">
        <v>7350</v>
      </c>
      <c r="AA1067" s="600" t="s">
        <v>7351</v>
      </c>
      <c r="AB1067" s="600" t="s">
        <v>8502</v>
      </c>
      <c r="AC1067" s="600">
        <v>1447.9</v>
      </c>
      <c r="AD1067" s="600">
        <v>1437.9</v>
      </c>
      <c r="AE1067" s="600">
        <v>1427.9</v>
      </c>
      <c r="AF1067" s="600">
        <v>524.04999999999995</v>
      </c>
      <c r="AG1067" s="600">
        <v>577.54999999999995</v>
      </c>
      <c r="AH1067" s="600">
        <v>631.04999999999995</v>
      </c>
      <c r="AI1067" s="600">
        <v>2496</v>
      </c>
      <c r="AJ1067" s="600">
        <v>2593</v>
      </c>
      <c r="AK1067" s="600">
        <v>2690</v>
      </c>
      <c r="AL1067" s="600">
        <v>1971.95</v>
      </c>
      <c r="AM1067" s="600">
        <v>1918.45</v>
      </c>
      <c r="AN1067" s="600">
        <v>1864.95</v>
      </c>
      <c r="AO1067" s="600">
        <v>3</v>
      </c>
      <c r="AP1067" s="600">
        <v>3</v>
      </c>
      <c r="AQ1067" s="600">
        <v>3</v>
      </c>
      <c r="AR1067" s="600"/>
      <c r="AS1067" s="600">
        <v>19.899999999999999</v>
      </c>
      <c r="AT1067" s="600">
        <v>19.899999999999999</v>
      </c>
      <c r="AU1067" s="600">
        <v>20</v>
      </c>
      <c r="AV1067" s="600">
        <v>-35.5</v>
      </c>
      <c r="AW1067" s="600">
        <v>-35.5</v>
      </c>
      <c r="AX1067" s="600">
        <v>-45.5</v>
      </c>
      <c r="AY1067" s="600">
        <v>-113.1</v>
      </c>
      <c r="AZ1067" s="600"/>
      <c r="BA1067" s="600"/>
      <c r="BB1067" s="600"/>
      <c r="BC1067" s="600" t="str">
        <f t="shared" si="45"/>
        <v>FAIL</v>
      </c>
      <c r="BD1067" s="600" t="str">
        <f t="shared" si="46"/>
        <v>FAIL</v>
      </c>
      <c r="BE1067" s="600" t="str">
        <f t="shared" si="47"/>
        <v>FAIL</v>
      </c>
      <c r="BF1067" s="600" t="s">
        <v>21</v>
      </c>
    </row>
    <row r="1068" spans="1:58" ht="17.350000000000001">
      <c r="A1068" s="599"/>
      <c r="B1068" s="599" t="s">
        <v>8503</v>
      </c>
      <c r="C1068" s="599" t="s">
        <v>7272</v>
      </c>
      <c r="D1068" s="599" t="s">
        <v>16</v>
      </c>
      <c r="E1068" s="599" t="s">
        <v>1388</v>
      </c>
      <c r="F1068" s="599" t="s">
        <v>4702</v>
      </c>
      <c r="G1068" s="599" t="s">
        <v>39</v>
      </c>
      <c r="H1068" s="599" t="s">
        <v>4168</v>
      </c>
      <c r="I1068" s="599">
        <v>1.2</v>
      </c>
      <c r="J1068" s="599">
        <v>3.7</v>
      </c>
      <c r="K1068" s="599" t="s">
        <v>1194</v>
      </c>
      <c r="L1068" s="599" t="s">
        <v>1194</v>
      </c>
      <c r="M1068" s="599" t="s">
        <v>7273</v>
      </c>
      <c r="N1068" s="599" t="s">
        <v>79</v>
      </c>
      <c r="O1068" s="599" t="s">
        <v>7274</v>
      </c>
      <c r="P1068" s="599">
        <v>9</v>
      </c>
      <c r="Q1068" s="599" t="s">
        <v>1187</v>
      </c>
      <c r="R1068" s="599" t="s">
        <v>6747</v>
      </c>
      <c r="S1068" s="599" t="s">
        <v>7419</v>
      </c>
      <c r="T1068" s="599" t="s">
        <v>7275</v>
      </c>
      <c r="U1068" s="599" t="s">
        <v>8497</v>
      </c>
      <c r="V1068" s="599" t="s">
        <v>8498</v>
      </c>
      <c r="W1068" s="599" t="s">
        <v>4373</v>
      </c>
      <c r="X1068" s="599">
        <v>-2</v>
      </c>
      <c r="Y1068" s="599">
        <v>1</v>
      </c>
      <c r="Z1068" s="599" t="s">
        <v>7353</v>
      </c>
      <c r="AA1068" s="599" t="s">
        <v>7354</v>
      </c>
      <c r="AB1068" s="599" t="s">
        <v>8503</v>
      </c>
      <c r="AC1068" s="599">
        <v>1427.9</v>
      </c>
      <c r="AD1068" s="599">
        <v>1437.9</v>
      </c>
      <c r="AE1068" s="599">
        <v>1447.9</v>
      </c>
      <c r="AF1068" s="599">
        <v>5351.8</v>
      </c>
      <c r="AG1068" s="599">
        <v>5468.8</v>
      </c>
      <c r="AH1068" s="599">
        <v>5585.8</v>
      </c>
      <c r="AI1068" s="599">
        <v>2496</v>
      </c>
      <c r="AJ1068" s="599">
        <v>2593</v>
      </c>
      <c r="AK1068" s="599">
        <v>2690</v>
      </c>
      <c r="AL1068" s="599">
        <v>2661.8</v>
      </c>
      <c r="AM1068" s="599">
        <v>2778.8</v>
      </c>
      <c r="AN1068" s="599">
        <v>2895.8</v>
      </c>
      <c r="AO1068" s="599">
        <v>3</v>
      </c>
      <c r="AP1068" s="599">
        <v>3</v>
      </c>
      <c r="AQ1068" s="599">
        <v>3</v>
      </c>
      <c r="AR1068" s="599"/>
      <c r="AS1068" s="599">
        <v>20</v>
      </c>
      <c r="AT1068" s="599">
        <v>19.899999999999999</v>
      </c>
      <c r="AU1068" s="599">
        <v>19.899999999999999</v>
      </c>
      <c r="AV1068" s="599">
        <v>-46.3</v>
      </c>
      <c r="AW1068" s="599">
        <v>-46.4</v>
      </c>
      <c r="AX1068" s="599">
        <v>-46.4</v>
      </c>
      <c r="AY1068" s="599">
        <v>-113.1</v>
      </c>
      <c r="AZ1068" s="599"/>
      <c r="BA1068" s="599"/>
      <c r="BB1068" s="599"/>
      <c r="BC1068" s="599" t="str">
        <f t="shared" si="45"/>
        <v>FAIL</v>
      </c>
      <c r="BD1068" s="599" t="str">
        <f t="shared" si="46"/>
        <v>FAIL</v>
      </c>
      <c r="BE1068" s="599" t="str">
        <f t="shared" si="47"/>
        <v>FAIL</v>
      </c>
      <c r="BF1068" s="599" t="s">
        <v>21</v>
      </c>
    </row>
    <row r="1069" spans="1:58" ht="17.350000000000001">
      <c r="A1069" s="600"/>
      <c r="B1069" s="600" t="s">
        <v>8504</v>
      </c>
      <c r="C1069" s="600" t="s">
        <v>7272</v>
      </c>
      <c r="D1069" s="600" t="s">
        <v>16</v>
      </c>
      <c r="E1069" s="599" t="s">
        <v>1388</v>
      </c>
      <c r="F1069" s="600" t="s">
        <v>4702</v>
      </c>
      <c r="G1069" s="600" t="s">
        <v>39</v>
      </c>
      <c r="H1069" s="600" t="s">
        <v>4168</v>
      </c>
      <c r="I1069" s="600">
        <v>1.2</v>
      </c>
      <c r="J1069" s="600">
        <v>3.7</v>
      </c>
      <c r="K1069" s="600" t="s">
        <v>1194</v>
      </c>
      <c r="L1069" s="600" t="s">
        <v>1194</v>
      </c>
      <c r="M1069" s="600" t="s">
        <v>7273</v>
      </c>
      <c r="N1069" s="600" t="s">
        <v>79</v>
      </c>
      <c r="O1069" s="600" t="s">
        <v>7274</v>
      </c>
      <c r="P1069" s="600">
        <v>9</v>
      </c>
      <c r="Q1069" s="600" t="s">
        <v>1187</v>
      </c>
      <c r="R1069" s="600" t="s">
        <v>6747</v>
      </c>
      <c r="S1069" s="600" t="s">
        <v>7419</v>
      </c>
      <c r="T1069" s="600" t="s">
        <v>7283</v>
      </c>
      <c r="U1069" s="600" t="s">
        <v>8497</v>
      </c>
      <c r="V1069" s="600" t="s">
        <v>8498</v>
      </c>
      <c r="W1069" s="600" t="s">
        <v>4373</v>
      </c>
      <c r="X1069" s="600">
        <v>-2</v>
      </c>
      <c r="Y1069" s="600">
        <v>1</v>
      </c>
      <c r="Z1069" s="600" t="s">
        <v>7448</v>
      </c>
      <c r="AA1069" s="600" t="s">
        <v>7449</v>
      </c>
      <c r="AB1069" s="600" t="s">
        <v>8504</v>
      </c>
      <c r="AC1069" s="600">
        <v>1427.9</v>
      </c>
      <c r="AD1069" s="600">
        <v>1437.9</v>
      </c>
      <c r="AE1069" s="600">
        <v>1427.9</v>
      </c>
      <c r="AF1069" s="600">
        <v>5351.8</v>
      </c>
      <c r="AG1069" s="600">
        <v>5468.8</v>
      </c>
      <c r="AH1069" s="600">
        <v>5545.8</v>
      </c>
      <c r="AI1069" s="600">
        <v>2496</v>
      </c>
      <c r="AJ1069" s="600">
        <v>2593</v>
      </c>
      <c r="AK1069" s="600">
        <v>2690</v>
      </c>
      <c r="AL1069" s="600">
        <v>2661.8</v>
      </c>
      <c r="AM1069" s="600">
        <v>2778.8</v>
      </c>
      <c r="AN1069" s="600">
        <v>2855.8</v>
      </c>
      <c r="AO1069" s="600"/>
      <c r="AP1069" s="600"/>
      <c r="AQ1069" s="600"/>
      <c r="AR1069" s="600"/>
      <c r="AS1069" s="600">
        <v>24</v>
      </c>
      <c r="AT1069" s="600">
        <v>23.9</v>
      </c>
      <c r="AU1069" s="600">
        <v>24</v>
      </c>
      <c r="AV1069" s="600">
        <v>-21.3</v>
      </c>
      <c r="AW1069" s="600">
        <v>-21.4</v>
      </c>
      <c r="AX1069" s="600">
        <v>-21.4</v>
      </c>
      <c r="AY1069" s="600">
        <v>-113.1</v>
      </c>
      <c r="AZ1069" s="600"/>
      <c r="BA1069" s="600"/>
      <c r="BB1069" s="600"/>
      <c r="BC1069" s="600" t="str">
        <f t="shared" si="45"/>
        <v>FAIL</v>
      </c>
      <c r="BD1069" s="600" t="str">
        <f t="shared" si="46"/>
        <v>FAIL</v>
      </c>
      <c r="BE1069" s="600" t="str">
        <f t="shared" si="47"/>
        <v>FAIL</v>
      </c>
      <c r="BF1069" s="600" t="s">
        <v>21</v>
      </c>
    </row>
    <row r="1070" spans="1:58" ht="17.350000000000001">
      <c r="A1070" s="599"/>
      <c r="B1070" s="599" t="s">
        <v>8505</v>
      </c>
      <c r="C1070" s="599" t="s">
        <v>7272</v>
      </c>
      <c r="D1070" s="599" t="s">
        <v>16</v>
      </c>
      <c r="E1070" s="599" t="s">
        <v>1388</v>
      </c>
      <c r="F1070" s="599" t="s">
        <v>4702</v>
      </c>
      <c r="G1070" s="599" t="s">
        <v>39</v>
      </c>
      <c r="H1070" s="599" t="s">
        <v>4168</v>
      </c>
      <c r="I1070" s="599">
        <v>1.2</v>
      </c>
      <c r="J1070" s="599">
        <v>3.7</v>
      </c>
      <c r="K1070" s="599" t="s">
        <v>1194</v>
      </c>
      <c r="L1070" s="599" t="s">
        <v>1194</v>
      </c>
      <c r="M1070" s="599" t="s">
        <v>7273</v>
      </c>
      <c r="N1070" s="599" t="s">
        <v>79</v>
      </c>
      <c r="O1070" s="599" t="s">
        <v>7274</v>
      </c>
      <c r="P1070" s="599">
        <v>9</v>
      </c>
      <c r="Q1070" s="599" t="s">
        <v>1187</v>
      </c>
      <c r="R1070" s="599" t="s">
        <v>6747</v>
      </c>
      <c r="S1070" s="599" t="s">
        <v>7419</v>
      </c>
      <c r="T1070" s="599" t="s">
        <v>7275</v>
      </c>
      <c r="U1070" s="599" t="s">
        <v>8497</v>
      </c>
      <c r="V1070" s="599" t="s">
        <v>8498</v>
      </c>
      <c r="W1070" s="599" t="s">
        <v>4373</v>
      </c>
      <c r="X1070" s="599">
        <v>2</v>
      </c>
      <c r="Y1070" s="599">
        <v>-1</v>
      </c>
      <c r="Z1070" s="599" t="s">
        <v>7416</v>
      </c>
      <c r="AA1070" s="599" t="s">
        <v>7417</v>
      </c>
      <c r="AB1070" s="599" t="s">
        <v>8505</v>
      </c>
      <c r="AC1070" s="599">
        <v>1427.9</v>
      </c>
      <c r="AD1070" s="599">
        <v>1437.9</v>
      </c>
      <c r="AE1070" s="599">
        <v>1447.9</v>
      </c>
      <c r="AF1070" s="599">
        <v>165.8</v>
      </c>
      <c r="AG1070" s="599">
        <v>282.8</v>
      </c>
      <c r="AH1070" s="599">
        <v>399.8</v>
      </c>
      <c r="AI1070" s="599">
        <v>2690</v>
      </c>
      <c r="AJ1070" s="599">
        <v>2593</v>
      </c>
      <c r="AK1070" s="599">
        <v>2496</v>
      </c>
      <c r="AL1070" s="599">
        <v>2330.1999999999998</v>
      </c>
      <c r="AM1070" s="599">
        <v>2213.1999999999998</v>
      </c>
      <c r="AN1070" s="599">
        <v>2096.1999999999998</v>
      </c>
      <c r="AO1070" s="599">
        <v>3</v>
      </c>
      <c r="AP1070" s="599">
        <v>3</v>
      </c>
      <c r="AQ1070" s="599">
        <v>3</v>
      </c>
      <c r="AR1070" s="599"/>
      <c r="AS1070" s="599">
        <v>20</v>
      </c>
      <c r="AT1070" s="599">
        <v>19.899999999999999</v>
      </c>
      <c r="AU1070" s="599">
        <v>19.899999999999999</v>
      </c>
      <c r="AV1070" s="599">
        <v>-35.5</v>
      </c>
      <c r="AW1070" s="599">
        <v>-35.5</v>
      </c>
      <c r="AX1070" s="599">
        <v>-35.5</v>
      </c>
      <c r="AY1070" s="599">
        <v>-113.1</v>
      </c>
      <c r="AZ1070" s="599"/>
      <c r="BA1070" s="599"/>
      <c r="BB1070" s="599"/>
      <c r="BC1070" s="599" t="str">
        <f t="shared" si="45"/>
        <v>FAIL</v>
      </c>
      <c r="BD1070" s="599" t="str">
        <f t="shared" si="46"/>
        <v>FAIL</v>
      </c>
      <c r="BE1070" s="599" t="str">
        <f t="shared" si="47"/>
        <v>FAIL</v>
      </c>
      <c r="BF1070" s="599" t="s">
        <v>21</v>
      </c>
    </row>
    <row r="1071" spans="1:58" ht="17.350000000000001">
      <c r="A1071" s="600"/>
      <c r="B1071" s="600" t="s">
        <v>8451</v>
      </c>
      <c r="C1071" s="600" t="s">
        <v>7272</v>
      </c>
      <c r="D1071" s="600" t="s">
        <v>16</v>
      </c>
      <c r="E1071" s="599" t="s">
        <v>1388</v>
      </c>
      <c r="F1071" s="600" t="s">
        <v>4702</v>
      </c>
      <c r="G1071" s="600" t="s">
        <v>39</v>
      </c>
      <c r="H1071" s="600" t="s">
        <v>4168</v>
      </c>
      <c r="I1071" s="600">
        <v>1.2</v>
      </c>
      <c r="J1071" s="600">
        <v>3.7</v>
      </c>
      <c r="K1071" s="600" t="s">
        <v>1194</v>
      </c>
      <c r="L1071" s="600" t="s">
        <v>1194</v>
      </c>
      <c r="M1071" s="600" t="s">
        <v>7273</v>
      </c>
      <c r="N1071" s="600" t="s">
        <v>79</v>
      </c>
      <c r="O1071" s="600" t="s">
        <v>7274</v>
      </c>
      <c r="P1071" s="600">
        <v>9</v>
      </c>
      <c r="Q1071" s="600" t="s">
        <v>1187</v>
      </c>
      <c r="R1071" s="600" t="s">
        <v>6747</v>
      </c>
      <c r="S1071" s="600" t="s">
        <v>7037</v>
      </c>
      <c r="T1071" s="600"/>
      <c r="U1071" s="600" t="s">
        <v>7451</v>
      </c>
      <c r="V1071" s="600" t="s">
        <v>8506</v>
      </c>
      <c r="W1071" s="600" t="s">
        <v>7299</v>
      </c>
      <c r="X1071" s="600">
        <v>2</v>
      </c>
      <c r="Y1071" s="600"/>
      <c r="Z1071" s="600" t="s">
        <v>7339</v>
      </c>
      <c r="AA1071" s="600"/>
      <c r="AB1071" s="600" t="s">
        <v>8451</v>
      </c>
      <c r="AC1071" s="600">
        <v>1710</v>
      </c>
      <c r="AD1071" s="600">
        <v>1747.5</v>
      </c>
      <c r="AE1071" s="600">
        <v>1785</v>
      </c>
      <c r="AF1071" s="600"/>
      <c r="AG1071" s="600"/>
      <c r="AH1071" s="600"/>
      <c r="AI1071" s="600">
        <v>2496</v>
      </c>
      <c r="AJ1071" s="600">
        <v>2593</v>
      </c>
      <c r="AK1071" s="600">
        <v>2690</v>
      </c>
      <c r="AL1071" s="600"/>
      <c r="AM1071" s="600"/>
      <c r="AN1071" s="600"/>
      <c r="AO1071" s="600"/>
      <c r="AP1071" s="600"/>
      <c r="AQ1071" s="600"/>
      <c r="AR1071" s="600"/>
      <c r="AS1071" s="600">
        <v>23.9</v>
      </c>
      <c r="AT1071" s="600">
        <v>23.9</v>
      </c>
      <c r="AU1071" s="600">
        <v>23.9</v>
      </c>
      <c r="AV1071" s="600"/>
      <c r="AW1071" s="600"/>
      <c r="AX1071" s="600"/>
      <c r="AY1071" s="600">
        <v>-113.1</v>
      </c>
      <c r="AZ1071" s="600"/>
      <c r="BA1071" s="600"/>
      <c r="BB1071" s="600"/>
      <c r="BC1071" s="600" t="str">
        <f t="shared" si="45"/>
        <v>FAIL</v>
      </c>
      <c r="BD1071" s="600" t="str">
        <f t="shared" si="46"/>
        <v>FAIL</v>
      </c>
      <c r="BE1071" s="600" t="str">
        <f t="shared" si="47"/>
        <v>FAIL</v>
      </c>
      <c r="BF1071" s="600" t="s">
        <v>21</v>
      </c>
    </row>
    <row r="1072" spans="1:58" ht="17.350000000000001">
      <c r="A1072" s="599"/>
      <c r="B1072" s="599" t="s">
        <v>8507</v>
      </c>
      <c r="C1072" s="599" t="s">
        <v>7272</v>
      </c>
      <c r="D1072" s="599" t="s">
        <v>16</v>
      </c>
      <c r="E1072" s="599" t="s">
        <v>1388</v>
      </c>
      <c r="F1072" s="599" t="s">
        <v>4702</v>
      </c>
      <c r="G1072" s="599" t="s">
        <v>39</v>
      </c>
      <c r="H1072" s="599" t="s">
        <v>4168</v>
      </c>
      <c r="I1072" s="599">
        <v>1.2</v>
      </c>
      <c r="J1072" s="599">
        <v>3.7</v>
      </c>
      <c r="K1072" s="599" t="s">
        <v>1194</v>
      </c>
      <c r="L1072" s="599" t="s">
        <v>1194</v>
      </c>
      <c r="M1072" s="599" t="s">
        <v>7273</v>
      </c>
      <c r="N1072" s="599" t="s">
        <v>79</v>
      </c>
      <c r="O1072" s="599" t="s">
        <v>7274</v>
      </c>
      <c r="P1072" s="599">
        <v>9</v>
      </c>
      <c r="Q1072" s="599" t="s">
        <v>1187</v>
      </c>
      <c r="R1072" s="599" t="s">
        <v>6747</v>
      </c>
      <c r="S1072" s="599" t="s">
        <v>7037</v>
      </c>
      <c r="T1072" s="599" t="s">
        <v>7275</v>
      </c>
      <c r="U1072" s="599" t="s">
        <v>7451</v>
      </c>
      <c r="V1072" s="599" t="s">
        <v>8506</v>
      </c>
      <c r="W1072" s="599" t="s">
        <v>7299</v>
      </c>
      <c r="X1072" s="599">
        <v>-1</v>
      </c>
      <c r="Y1072" s="599">
        <v>1</v>
      </c>
      <c r="Z1072" s="599" t="s">
        <v>7341</v>
      </c>
      <c r="AA1072" s="599" t="s">
        <v>7342</v>
      </c>
      <c r="AB1072" s="599" t="s">
        <v>8507</v>
      </c>
      <c r="AC1072" s="599">
        <v>1710</v>
      </c>
      <c r="AD1072" s="599">
        <v>1747.5</v>
      </c>
      <c r="AE1072" s="599">
        <v>1785</v>
      </c>
      <c r="AF1072" s="599">
        <v>4206</v>
      </c>
      <c r="AG1072" s="599">
        <v>4340.5</v>
      </c>
      <c r="AH1072" s="599">
        <v>4475</v>
      </c>
      <c r="AI1072" s="599">
        <v>2496</v>
      </c>
      <c r="AJ1072" s="599">
        <v>2593</v>
      </c>
      <c r="AK1072" s="599">
        <v>2690</v>
      </c>
      <c r="AL1072" s="599">
        <v>1516</v>
      </c>
      <c r="AM1072" s="599">
        <v>1650.5</v>
      </c>
      <c r="AN1072" s="599">
        <v>1785</v>
      </c>
      <c r="AO1072" s="599">
        <v>3</v>
      </c>
      <c r="AP1072" s="599">
        <v>3</v>
      </c>
      <c r="AQ1072" s="599">
        <v>3</v>
      </c>
      <c r="AR1072" s="599"/>
      <c r="AS1072" s="599">
        <v>19.899999999999999</v>
      </c>
      <c r="AT1072" s="599">
        <v>19.899999999999999</v>
      </c>
      <c r="AU1072" s="599">
        <v>19.899999999999999</v>
      </c>
      <c r="AV1072" s="599">
        <v>-21.2</v>
      </c>
      <c r="AW1072" s="599">
        <v>-21.2</v>
      </c>
      <c r="AX1072" s="599">
        <v>-23.8</v>
      </c>
      <c r="AY1072" s="599">
        <v>-113.1</v>
      </c>
      <c r="AZ1072" s="599"/>
      <c r="BA1072" s="599"/>
      <c r="BB1072" s="599"/>
      <c r="BC1072" s="599" t="str">
        <f t="shared" si="45"/>
        <v>FAIL</v>
      </c>
      <c r="BD1072" s="599" t="str">
        <f t="shared" si="46"/>
        <v>FAIL</v>
      </c>
      <c r="BE1072" s="599" t="str">
        <f t="shared" si="47"/>
        <v>FAIL</v>
      </c>
      <c r="BF1072" s="599" t="s">
        <v>21</v>
      </c>
    </row>
    <row r="1073" spans="1:58" ht="17.350000000000001">
      <c r="A1073" s="600"/>
      <c r="B1073" s="600" t="s">
        <v>8508</v>
      </c>
      <c r="C1073" s="600" t="s">
        <v>7272</v>
      </c>
      <c r="D1073" s="600" t="s">
        <v>16</v>
      </c>
      <c r="E1073" s="599" t="s">
        <v>1388</v>
      </c>
      <c r="F1073" s="600" t="s">
        <v>4702</v>
      </c>
      <c r="G1073" s="600" t="s">
        <v>39</v>
      </c>
      <c r="H1073" s="600" t="s">
        <v>4168</v>
      </c>
      <c r="I1073" s="600">
        <v>1.2</v>
      </c>
      <c r="J1073" s="600">
        <v>3.7</v>
      </c>
      <c r="K1073" s="600" t="s">
        <v>1194</v>
      </c>
      <c r="L1073" s="600" t="s">
        <v>1194</v>
      </c>
      <c r="M1073" s="600" t="s">
        <v>7273</v>
      </c>
      <c r="N1073" s="600" t="s">
        <v>79</v>
      </c>
      <c r="O1073" s="600" t="s">
        <v>7274</v>
      </c>
      <c r="P1073" s="600">
        <v>9</v>
      </c>
      <c r="Q1073" s="600" t="s">
        <v>1187</v>
      </c>
      <c r="R1073" s="600" t="s">
        <v>6747</v>
      </c>
      <c r="S1073" s="600" t="s">
        <v>7037</v>
      </c>
      <c r="T1073" s="600" t="s">
        <v>7275</v>
      </c>
      <c r="U1073" s="600" t="s">
        <v>7451</v>
      </c>
      <c r="V1073" s="600" t="s">
        <v>8506</v>
      </c>
      <c r="W1073" s="600" t="s">
        <v>7299</v>
      </c>
      <c r="X1073" s="600">
        <v>1</v>
      </c>
      <c r="Y1073" s="600">
        <v>1</v>
      </c>
      <c r="Z1073" s="600" t="s">
        <v>7344</v>
      </c>
      <c r="AA1073" s="600" t="s">
        <v>7345</v>
      </c>
      <c r="AB1073" s="600" t="s">
        <v>8508</v>
      </c>
      <c r="AC1073" s="600">
        <v>1785</v>
      </c>
      <c r="AD1073" s="600">
        <v>1747.5</v>
      </c>
      <c r="AE1073" s="600">
        <v>1710</v>
      </c>
      <c r="AF1073" s="600">
        <v>711</v>
      </c>
      <c r="AG1073" s="600">
        <v>845.5</v>
      </c>
      <c r="AH1073" s="600">
        <v>980</v>
      </c>
      <c r="AI1073" s="600">
        <v>2496</v>
      </c>
      <c r="AJ1073" s="600">
        <v>2593</v>
      </c>
      <c r="AK1073" s="600">
        <v>2690</v>
      </c>
      <c r="AL1073" s="600">
        <v>1785</v>
      </c>
      <c r="AM1073" s="600">
        <v>1650.5</v>
      </c>
      <c r="AN1073" s="600">
        <v>1516</v>
      </c>
      <c r="AO1073" s="600">
        <v>3</v>
      </c>
      <c r="AP1073" s="600">
        <v>3</v>
      </c>
      <c r="AQ1073" s="600">
        <v>3</v>
      </c>
      <c r="AR1073" s="600"/>
      <c r="AS1073" s="600">
        <v>19.899999999999999</v>
      </c>
      <c r="AT1073" s="600">
        <v>19.899999999999999</v>
      </c>
      <c r="AU1073" s="600">
        <v>19.899999999999999</v>
      </c>
      <c r="AV1073" s="600">
        <v>-45.5</v>
      </c>
      <c r="AW1073" s="600">
        <v>-45.5</v>
      </c>
      <c r="AX1073" s="600">
        <v>-15.7</v>
      </c>
      <c r="AY1073" s="600">
        <v>-113.1</v>
      </c>
      <c r="AZ1073" s="600"/>
      <c r="BA1073" s="600"/>
      <c r="BB1073" s="600"/>
      <c r="BC1073" s="600" t="str">
        <f t="shared" si="45"/>
        <v>FAIL</v>
      </c>
      <c r="BD1073" s="600" t="str">
        <f t="shared" si="46"/>
        <v>FAIL</v>
      </c>
      <c r="BE1073" s="600" t="str">
        <f t="shared" si="47"/>
        <v>FAIL</v>
      </c>
      <c r="BF1073" s="600" t="s">
        <v>21</v>
      </c>
    </row>
    <row r="1074" spans="1:58" ht="17.350000000000001">
      <c r="A1074" s="599"/>
      <c r="B1074" s="599" t="s">
        <v>8509</v>
      </c>
      <c r="C1074" s="599" t="s">
        <v>7272</v>
      </c>
      <c r="D1074" s="599" t="s">
        <v>16</v>
      </c>
      <c r="E1074" s="599" t="s">
        <v>1388</v>
      </c>
      <c r="F1074" s="599" t="s">
        <v>4702</v>
      </c>
      <c r="G1074" s="599" t="s">
        <v>39</v>
      </c>
      <c r="H1074" s="599" t="s">
        <v>4168</v>
      </c>
      <c r="I1074" s="599">
        <v>1.2</v>
      </c>
      <c r="J1074" s="599">
        <v>3.7</v>
      </c>
      <c r="K1074" s="599" t="s">
        <v>1194</v>
      </c>
      <c r="L1074" s="599" t="s">
        <v>1194</v>
      </c>
      <c r="M1074" s="599" t="s">
        <v>7273</v>
      </c>
      <c r="N1074" s="599" t="s">
        <v>79</v>
      </c>
      <c r="O1074" s="599" t="s">
        <v>7274</v>
      </c>
      <c r="P1074" s="599">
        <v>9</v>
      </c>
      <c r="Q1074" s="599" t="s">
        <v>1187</v>
      </c>
      <c r="R1074" s="599" t="s">
        <v>6747</v>
      </c>
      <c r="S1074" s="599" t="s">
        <v>7037</v>
      </c>
      <c r="T1074" s="599" t="s">
        <v>7275</v>
      </c>
      <c r="U1074" s="599" t="s">
        <v>7451</v>
      </c>
      <c r="V1074" s="599" t="s">
        <v>8506</v>
      </c>
      <c r="W1074" s="599" t="s">
        <v>4373</v>
      </c>
      <c r="X1074" s="599">
        <v>-1</v>
      </c>
      <c r="Y1074" s="599">
        <v>2</v>
      </c>
      <c r="Z1074" s="599" t="s">
        <v>7347</v>
      </c>
      <c r="AA1074" s="599" t="s">
        <v>7348</v>
      </c>
      <c r="AB1074" s="599" t="s">
        <v>8509</v>
      </c>
      <c r="AC1074" s="599">
        <v>1710</v>
      </c>
      <c r="AD1074" s="599">
        <v>1747.5</v>
      </c>
      <c r="AE1074" s="599">
        <v>1785</v>
      </c>
      <c r="AF1074" s="599">
        <v>2103</v>
      </c>
      <c r="AG1074" s="599">
        <v>2170.25</v>
      </c>
      <c r="AH1074" s="599">
        <v>2237.5</v>
      </c>
      <c r="AI1074" s="599">
        <v>2496</v>
      </c>
      <c r="AJ1074" s="599">
        <v>2593</v>
      </c>
      <c r="AK1074" s="599">
        <v>2690</v>
      </c>
      <c r="AL1074" s="599">
        <v>393</v>
      </c>
      <c r="AM1074" s="599">
        <v>325.75</v>
      </c>
      <c r="AN1074" s="599">
        <v>258.5</v>
      </c>
      <c r="AO1074" s="599">
        <v>3</v>
      </c>
      <c r="AP1074" s="599">
        <v>3</v>
      </c>
      <c r="AQ1074" s="599">
        <v>3</v>
      </c>
      <c r="AR1074" s="599"/>
      <c r="AS1074" s="599">
        <v>19.899999999999999</v>
      </c>
      <c r="AT1074" s="599">
        <v>19.899999999999999</v>
      </c>
      <c r="AU1074" s="599">
        <v>19.899999999999999</v>
      </c>
      <c r="AV1074" s="599">
        <v>-16.3</v>
      </c>
      <c r="AW1074" s="599">
        <v>-16.3</v>
      </c>
      <c r="AX1074" s="599">
        <v>-16.3</v>
      </c>
      <c r="AY1074" s="599">
        <v>-113.1</v>
      </c>
      <c r="AZ1074" s="599"/>
      <c r="BA1074" s="599"/>
      <c r="BB1074" s="599"/>
      <c r="BC1074" s="599" t="str">
        <f t="shared" si="45"/>
        <v>FAIL</v>
      </c>
      <c r="BD1074" s="599" t="str">
        <f t="shared" si="46"/>
        <v>FAIL</v>
      </c>
      <c r="BE1074" s="599" t="str">
        <f t="shared" si="47"/>
        <v>FAIL</v>
      </c>
      <c r="BF1074" s="599" t="s">
        <v>21</v>
      </c>
    </row>
    <row r="1075" spans="1:58" ht="17.350000000000001">
      <c r="A1075" s="600"/>
      <c r="B1075" s="600" t="s">
        <v>8510</v>
      </c>
      <c r="C1075" s="600" t="s">
        <v>7272</v>
      </c>
      <c r="D1075" s="600" t="s">
        <v>16</v>
      </c>
      <c r="E1075" s="599" t="s">
        <v>1388</v>
      </c>
      <c r="F1075" s="600" t="s">
        <v>4702</v>
      </c>
      <c r="G1075" s="600" t="s">
        <v>39</v>
      </c>
      <c r="H1075" s="600" t="s">
        <v>4168</v>
      </c>
      <c r="I1075" s="600">
        <v>1.2</v>
      </c>
      <c r="J1075" s="600">
        <v>3.7</v>
      </c>
      <c r="K1075" s="600" t="s">
        <v>1194</v>
      </c>
      <c r="L1075" s="600" t="s">
        <v>1194</v>
      </c>
      <c r="M1075" s="600" t="s">
        <v>7273</v>
      </c>
      <c r="N1075" s="600" t="s">
        <v>79</v>
      </c>
      <c r="O1075" s="600" t="s">
        <v>7274</v>
      </c>
      <c r="P1075" s="600">
        <v>9</v>
      </c>
      <c r="Q1075" s="600" t="s">
        <v>1187</v>
      </c>
      <c r="R1075" s="600" t="s">
        <v>6747</v>
      </c>
      <c r="S1075" s="600" t="s">
        <v>7037</v>
      </c>
      <c r="T1075" s="600" t="s">
        <v>7275</v>
      </c>
      <c r="U1075" s="600" t="s">
        <v>7451</v>
      </c>
      <c r="V1075" s="600" t="s">
        <v>8506</v>
      </c>
      <c r="W1075" s="600" t="s">
        <v>4373</v>
      </c>
      <c r="X1075" s="600">
        <v>1</v>
      </c>
      <c r="Y1075" s="600">
        <v>2</v>
      </c>
      <c r="Z1075" s="600" t="s">
        <v>7350</v>
      </c>
      <c r="AA1075" s="600" t="s">
        <v>7351</v>
      </c>
      <c r="AB1075" s="600" t="s">
        <v>8510</v>
      </c>
      <c r="AC1075" s="600">
        <v>1785</v>
      </c>
      <c r="AD1075" s="600">
        <v>1747.5</v>
      </c>
      <c r="AE1075" s="600">
        <v>1710</v>
      </c>
      <c r="AF1075" s="600">
        <v>355.5</v>
      </c>
      <c r="AG1075" s="600">
        <v>422.75</v>
      </c>
      <c r="AH1075" s="600">
        <v>490</v>
      </c>
      <c r="AI1075" s="600">
        <v>2496</v>
      </c>
      <c r="AJ1075" s="600">
        <v>2593</v>
      </c>
      <c r="AK1075" s="600">
        <v>2690</v>
      </c>
      <c r="AL1075" s="600">
        <v>2140.5</v>
      </c>
      <c r="AM1075" s="600">
        <v>2073.25</v>
      </c>
      <c r="AN1075" s="600">
        <v>2006</v>
      </c>
      <c r="AO1075" s="600">
        <v>3</v>
      </c>
      <c r="AP1075" s="600">
        <v>3</v>
      </c>
      <c r="AQ1075" s="600">
        <v>3</v>
      </c>
      <c r="AR1075" s="600"/>
      <c r="AS1075" s="600">
        <v>19.899999999999999</v>
      </c>
      <c r="AT1075" s="600">
        <v>19.899999999999999</v>
      </c>
      <c r="AU1075" s="600">
        <v>19.899999999999999</v>
      </c>
      <c r="AV1075" s="600">
        <v>-35.5</v>
      </c>
      <c r="AW1075" s="600">
        <v>-35.5</v>
      </c>
      <c r="AX1075" s="600">
        <v>-35.5</v>
      </c>
      <c r="AY1075" s="600">
        <v>-113.1</v>
      </c>
      <c r="AZ1075" s="600"/>
      <c r="BA1075" s="600"/>
      <c r="BB1075" s="600"/>
      <c r="BC1075" s="600" t="str">
        <f t="shared" si="45"/>
        <v>FAIL</v>
      </c>
      <c r="BD1075" s="600" t="str">
        <f t="shared" si="46"/>
        <v>FAIL</v>
      </c>
      <c r="BE1075" s="600" t="str">
        <f t="shared" si="47"/>
        <v>FAIL</v>
      </c>
      <c r="BF1075" s="600" t="s">
        <v>21</v>
      </c>
    </row>
    <row r="1076" spans="1:58" ht="17.350000000000001">
      <c r="A1076" s="599"/>
      <c r="B1076" s="599" t="s">
        <v>8511</v>
      </c>
      <c r="C1076" s="599" t="s">
        <v>7272</v>
      </c>
      <c r="D1076" s="599" t="s">
        <v>16</v>
      </c>
      <c r="E1076" s="599" t="s">
        <v>1388</v>
      </c>
      <c r="F1076" s="599" t="s">
        <v>4702</v>
      </c>
      <c r="G1076" s="599" t="s">
        <v>39</v>
      </c>
      <c r="H1076" s="599" t="s">
        <v>4168</v>
      </c>
      <c r="I1076" s="599">
        <v>1.2</v>
      </c>
      <c r="J1076" s="599">
        <v>3.7</v>
      </c>
      <c r="K1076" s="599" t="s">
        <v>1194</v>
      </c>
      <c r="L1076" s="599" t="s">
        <v>1194</v>
      </c>
      <c r="M1076" s="599" t="s">
        <v>7273</v>
      </c>
      <c r="N1076" s="599" t="s">
        <v>79</v>
      </c>
      <c r="O1076" s="599" t="s">
        <v>7274</v>
      </c>
      <c r="P1076" s="599">
        <v>9</v>
      </c>
      <c r="Q1076" s="599" t="s">
        <v>1187</v>
      </c>
      <c r="R1076" s="599" t="s">
        <v>6747</v>
      </c>
      <c r="S1076" s="599" t="s">
        <v>7037</v>
      </c>
      <c r="T1076" s="599" t="s">
        <v>7275</v>
      </c>
      <c r="U1076" s="599" t="s">
        <v>7451</v>
      </c>
      <c r="V1076" s="599" t="s">
        <v>8506</v>
      </c>
      <c r="W1076" s="599" t="s">
        <v>4373</v>
      </c>
      <c r="X1076" s="599">
        <v>-2</v>
      </c>
      <c r="Y1076" s="599">
        <v>1</v>
      </c>
      <c r="Z1076" s="599" t="s">
        <v>7353</v>
      </c>
      <c r="AA1076" s="599" t="s">
        <v>7354</v>
      </c>
      <c r="AB1076" s="599" t="s">
        <v>8511</v>
      </c>
      <c r="AC1076" s="599">
        <v>1710</v>
      </c>
      <c r="AD1076" s="599">
        <v>1747.5</v>
      </c>
      <c r="AE1076" s="599">
        <v>1785</v>
      </c>
      <c r="AF1076" s="599">
        <v>5916</v>
      </c>
      <c r="AG1076" s="599">
        <v>6088</v>
      </c>
      <c r="AH1076" s="599">
        <v>6260</v>
      </c>
      <c r="AI1076" s="599">
        <v>2496</v>
      </c>
      <c r="AJ1076" s="599">
        <v>2593</v>
      </c>
      <c r="AK1076" s="599">
        <v>2690</v>
      </c>
      <c r="AL1076" s="599">
        <v>3226</v>
      </c>
      <c r="AM1076" s="599">
        <v>3398</v>
      </c>
      <c r="AN1076" s="599">
        <v>3570</v>
      </c>
      <c r="AO1076" s="599">
        <v>3</v>
      </c>
      <c r="AP1076" s="599">
        <v>3</v>
      </c>
      <c r="AQ1076" s="599">
        <v>3</v>
      </c>
      <c r="AR1076" s="599"/>
      <c r="AS1076" s="599">
        <v>19.899999999999999</v>
      </c>
      <c r="AT1076" s="599">
        <v>19.899999999999999</v>
      </c>
      <c r="AU1076" s="599">
        <v>19.899999999999999</v>
      </c>
      <c r="AV1076" s="599">
        <v>-41.4</v>
      </c>
      <c r="AW1076" s="599">
        <v>-36.4</v>
      </c>
      <c r="AX1076" s="599">
        <v>-36.4</v>
      </c>
      <c r="AY1076" s="599">
        <v>-113.1</v>
      </c>
      <c r="AZ1076" s="599"/>
      <c r="BA1076" s="599"/>
      <c r="BB1076" s="599"/>
      <c r="BC1076" s="599" t="str">
        <f t="shared" si="45"/>
        <v>FAIL</v>
      </c>
      <c r="BD1076" s="599" t="str">
        <f t="shared" si="46"/>
        <v>FAIL</v>
      </c>
      <c r="BE1076" s="599" t="str">
        <f t="shared" si="47"/>
        <v>FAIL</v>
      </c>
      <c r="BF1076" s="599" t="s">
        <v>21</v>
      </c>
    </row>
    <row r="1077" spans="1:58" ht="17.350000000000001">
      <c r="A1077" s="600"/>
      <c r="B1077" s="600" t="s">
        <v>8512</v>
      </c>
      <c r="C1077" s="600" t="s">
        <v>7272</v>
      </c>
      <c r="D1077" s="600" t="s">
        <v>16</v>
      </c>
      <c r="E1077" s="599" t="s">
        <v>1388</v>
      </c>
      <c r="F1077" s="600" t="s">
        <v>4702</v>
      </c>
      <c r="G1077" s="600" t="s">
        <v>39</v>
      </c>
      <c r="H1077" s="600" t="s">
        <v>4168</v>
      </c>
      <c r="I1077" s="600">
        <v>1.2</v>
      </c>
      <c r="J1077" s="600">
        <v>3.7</v>
      </c>
      <c r="K1077" s="600" t="s">
        <v>1194</v>
      </c>
      <c r="L1077" s="600" t="s">
        <v>1194</v>
      </c>
      <c r="M1077" s="600" t="s">
        <v>7273</v>
      </c>
      <c r="N1077" s="600" t="s">
        <v>79</v>
      </c>
      <c r="O1077" s="600" t="s">
        <v>7274</v>
      </c>
      <c r="P1077" s="600">
        <v>9</v>
      </c>
      <c r="Q1077" s="600" t="s">
        <v>1187</v>
      </c>
      <c r="R1077" s="600" t="s">
        <v>6747</v>
      </c>
      <c r="S1077" s="600" t="s">
        <v>7037</v>
      </c>
      <c r="T1077" s="600" t="s">
        <v>7275</v>
      </c>
      <c r="U1077" s="600" t="s">
        <v>7451</v>
      </c>
      <c r="V1077" s="600" t="s">
        <v>8506</v>
      </c>
      <c r="W1077" s="600" t="s">
        <v>4373</v>
      </c>
      <c r="X1077" s="600">
        <v>2</v>
      </c>
      <c r="Y1077" s="600">
        <v>-1</v>
      </c>
      <c r="Z1077" s="600" t="s">
        <v>7416</v>
      </c>
      <c r="AA1077" s="600" t="s">
        <v>7417</v>
      </c>
      <c r="AB1077" s="600" t="s">
        <v>8512</v>
      </c>
      <c r="AC1077" s="600">
        <v>1710</v>
      </c>
      <c r="AD1077" s="600">
        <v>1747.5</v>
      </c>
      <c r="AE1077" s="600">
        <v>1785</v>
      </c>
      <c r="AF1077" s="600">
        <v>730</v>
      </c>
      <c r="AG1077" s="600">
        <v>902</v>
      </c>
      <c r="AH1077" s="600">
        <v>1074</v>
      </c>
      <c r="AI1077" s="600">
        <v>2690</v>
      </c>
      <c r="AJ1077" s="600">
        <v>2593</v>
      </c>
      <c r="AK1077" s="600">
        <v>2496</v>
      </c>
      <c r="AL1077" s="600">
        <v>1766</v>
      </c>
      <c r="AM1077" s="600">
        <v>1594</v>
      </c>
      <c r="AN1077" s="600">
        <v>1422</v>
      </c>
      <c r="AO1077" s="600">
        <v>3</v>
      </c>
      <c r="AP1077" s="600">
        <v>3</v>
      </c>
      <c r="AQ1077" s="600">
        <v>3</v>
      </c>
      <c r="AR1077" s="600"/>
      <c r="AS1077" s="600">
        <v>19.899999999999999</v>
      </c>
      <c r="AT1077" s="600">
        <v>19.899999999999999</v>
      </c>
      <c r="AU1077" s="600">
        <v>19.899999999999999</v>
      </c>
      <c r="AV1077" s="600">
        <v>-45.5</v>
      </c>
      <c r="AW1077" s="600">
        <v>-45.5</v>
      </c>
      <c r="AX1077" s="600">
        <v>-15.8</v>
      </c>
      <c r="AY1077" s="600">
        <v>-113.1</v>
      </c>
      <c r="AZ1077" s="600"/>
      <c r="BA1077" s="600"/>
      <c r="BB1077" s="600"/>
      <c r="BC1077" s="600" t="str">
        <f t="shared" si="45"/>
        <v>FAIL</v>
      </c>
      <c r="BD1077" s="600" t="str">
        <f t="shared" si="46"/>
        <v>FAIL</v>
      </c>
      <c r="BE1077" s="600" t="str">
        <f t="shared" si="47"/>
        <v>FAIL</v>
      </c>
      <c r="BF1077" s="600" t="s">
        <v>21</v>
      </c>
    </row>
    <row r="1078" spans="1:58" ht="17.350000000000001">
      <c r="A1078" s="599"/>
      <c r="B1078" s="599" t="s">
        <v>8451</v>
      </c>
      <c r="C1078" s="599" t="s">
        <v>7272</v>
      </c>
      <c r="D1078" s="599" t="s">
        <v>16</v>
      </c>
      <c r="E1078" s="599" t="s">
        <v>1388</v>
      </c>
      <c r="F1078" s="599" t="s">
        <v>4702</v>
      </c>
      <c r="G1078" s="599" t="s">
        <v>39</v>
      </c>
      <c r="H1078" s="599" t="s">
        <v>4168</v>
      </c>
      <c r="I1078" s="599">
        <v>1.2</v>
      </c>
      <c r="J1078" s="599">
        <v>3.7</v>
      </c>
      <c r="K1078" s="599" t="s">
        <v>1194</v>
      </c>
      <c r="L1078" s="599" t="s">
        <v>1194</v>
      </c>
      <c r="M1078" s="599" t="s">
        <v>7273</v>
      </c>
      <c r="N1078" s="599" t="s">
        <v>79</v>
      </c>
      <c r="O1078" s="599" t="s">
        <v>7274</v>
      </c>
      <c r="P1078" s="599">
        <v>9</v>
      </c>
      <c r="Q1078" s="599" t="s">
        <v>1187</v>
      </c>
      <c r="R1078" s="599" t="s">
        <v>6747</v>
      </c>
      <c r="S1078" s="599" t="s">
        <v>7029</v>
      </c>
      <c r="T1078" s="599"/>
      <c r="U1078" s="599" t="s">
        <v>7451</v>
      </c>
      <c r="V1078" s="599" t="s">
        <v>8513</v>
      </c>
      <c r="W1078" s="599" t="s">
        <v>7299</v>
      </c>
      <c r="X1078" s="599">
        <v>2</v>
      </c>
      <c r="Y1078" s="599"/>
      <c r="Z1078" s="599" t="s">
        <v>7339</v>
      </c>
      <c r="AA1078" s="599"/>
      <c r="AB1078" s="599" t="s">
        <v>8451</v>
      </c>
      <c r="AC1078" s="599">
        <v>1850</v>
      </c>
      <c r="AD1078" s="599">
        <v>1882.5</v>
      </c>
      <c r="AE1078" s="599">
        <v>1915</v>
      </c>
      <c r="AF1078" s="599"/>
      <c r="AG1078" s="599"/>
      <c r="AH1078" s="599"/>
      <c r="AI1078" s="599">
        <v>2496</v>
      </c>
      <c r="AJ1078" s="599">
        <v>2593</v>
      </c>
      <c r="AK1078" s="599">
        <v>2690</v>
      </c>
      <c r="AL1078" s="599"/>
      <c r="AM1078" s="599"/>
      <c r="AN1078" s="599"/>
      <c r="AO1078" s="599"/>
      <c r="AP1078" s="599"/>
      <c r="AQ1078" s="599"/>
      <c r="AR1078" s="599"/>
      <c r="AS1078" s="599">
        <v>23.9</v>
      </c>
      <c r="AT1078" s="599">
        <v>23.9</v>
      </c>
      <c r="AU1078" s="599">
        <v>23.9</v>
      </c>
      <c r="AV1078" s="599"/>
      <c r="AW1078" s="599"/>
      <c r="AX1078" s="599"/>
      <c r="AY1078" s="599">
        <v>-113.1</v>
      </c>
      <c r="AZ1078" s="599"/>
      <c r="BA1078" s="599"/>
      <c r="BB1078" s="599"/>
      <c r="BC1078" s="599" t="str">
        <f t="shared" si="45"/>
        <v>FAIL</v>
      </c>
      <c r="BD1078" s="599" t="str">
        <f t="shared" si="46"/>
        <v>FAIL</v>
      </c>
      <c r="BE1078" s="599" t="str">
        <f t="shared" si="47"/>
        <v>FAIL</v>
      </c>
      <c r="BF1078" s="599" t="s">
        <v>21</v>
      </c>
    </row>
    <row r="1079" spans="1:58" ht="17.350000000000001">
      <c r="A1079" s="600"/>
      <c r="B1079" s="600" t="s">
        <v>8514</v>
      </c>
      <c r="C1079" s="600" t="s">
        <v>7272</v>
      </c>
      <c r="D1079" s="600" t="s">
        <v>16</v>
      </c>
      <c r="E1079" s="599" t="s">
        <v>1388</v>
      </c>
      <c r="F1079" s="600" t="s">
        <v>4702</v>
      </c>
      <c r="G1079" s="600" t="s">
        <v>39</v>
      </c>
      <c r="H1079" s="600" t="s">
        <v>4168</v>
      </c>
      <c r="I1079" s="600">
        <v>1.2</v>
      </c>
      <c r="J1079" s="600">
        <v>3.7</v>
      </c>
      <c r="K1079" s="600" t="s">
        <v>1194</v>
      </c>
      <c r="L1079" s="600" t="s">
        <v>1194</v>
      </c>
      <c r="M1079" s="600" t="s">
        <v>7273</v>
      </c>
      <c r="N1079" s="600" t="s">
        <v>79</v>
      </c>
      <c r="O1079" s="600" t="s">
        <v>7274</v>
      </c>
      <c r="P1079" s="600">
        <v>9</v>
      </c>
      <c r="Q1079" s="600" t="s">
        <v>1187</v>
      </c>
      <c r="R1079" s="600" t="s">
        <v>6747</v>
      </c>
      <c r="S1079" s="600" t="s">
        <v>7029</v>
      </c>
      <c r="T1079" s="600" t="s">
        <v>7275</v>
      </c>
      <c r="U1079" s="600" t="s">
        <v>7451</v>
      </c>
      <c r="V1079" s="600" t="s">
        <v>8513</v>
      </c>
      <c r="W1079" s="600" t="s">
        <v>7299</v>
      </c>
      <c r="X1079" s="600">
        <v>-1</v>
      </c>
      <c r="Y1079" s="600">
        <v>1</v>
      </c>
      <c r="Z1079" s="600" t="s">
        <v>7341</v>
      </c>
      <c r="AA1079" s="600" t="s">
        <v>7342</v>
      </c>
      <c r="AB1079" s="600" t="s">
        <v>8514</v>
      </c>
      <c r="AC1079" s="600">
        <v>1850</v>
      </c>
      <c r="AD1079" s="600">
        <v>1882.5</v>
      </c>
      <c r="AE1079" s="600">
        <v>1915</v>
      </c>
      <c r="AF1079" s="600">
        <v>4346</v>
      </c>
      <c r="AG1079" s="600">
        <v>4475.5</v>
      </c>
      <c r="AH1079" s="600">
        <v>4605</v>
      </c>
      <c r="AI1079" s="600">
        <v>2496</v>
      </c>
      <c r="AJ1079" s="600">
        <v>2593</v>
      </c>
      <c r="AK1079" s="600">
        <v>2690</v>
      </c>
      <c r="AL1079" s="600">
        <v>1656</v>
      </c>
      <c r="AM1079" s="600">
        <v>1785.5</v>
      </c>
      <c r="AN1079" s="600">
        <v>1915</v>
      </c>
      <c r="AO1079" s="600">
        <v>3</v>
      </c>
      <c r="AP1079" s="600">
        <v>3</v>
      </c>
      <c r="AQ1079" s="600">
        <v>3</v>
      </c>
      <c r="AR1079" s="600"/>
      <c r="AS1079" s="600">
        <v>19.899999999999999</v>
      </c>
      <c r="AT1079" s="600">
        <v>19.899999999999999</v>
      </c>
      <c r="AU1079" s="600">
        <v>19.899999999999999</v>
      </c>
      <c r="AV1079" s="600">
        <v>-21.2</v>
      </c>
      <c r="AW1079" s="600">
        <v>-23.8</v>
      </c>
      <c r="AX1079" s="600">
        <v>-26.3</v>
      </c>
      <c r="AY1079" s="600">
        <v>-113.1</v>
      </c>
      <c r="AZ1079" s="600"/>
      <c r="BA1079" s="600"/>
      <c r="BB1079" s="600"/>
      <c r="BC1079" s="600" t="str">
        <f t="shared" si="45"/>
        <v>FAIL</v>
      </c>
      <c r="BD1079" s="600" t="str">
        <f t="shared" si="46"/>
        <v>FAIL</v>
      </c>
      <c r="BE1079" s="600" t="str">
        <f t="shared" si="47"/>
        <v>FAIL</v>
      </c>
      <c r="BF1079" s="600" t="s">
        <v>21</v>
      </c>
    </row>
    <row r="1080" spans="1:58" ht="17.350000000000001">
      <c r="A1080" s="599"/>
      <c r="B1080" s="599" t="s">
        <v>8515</v>
      </c>
      <c r="C1080" s="599" t="s">
        <v>7272</v>
      </c>
      <c r="D1080" s="599" t="s">
        <v>16</v>
      </c>
      <c r="E1080" s="599" t="s">
        <v>1388</v>
      </c>
      <c r="F1080" s="599" t="s">
        <v>4702</v>
      </c>
      <c r="G1080" s="599" t="s">
        <v>39</v>
      </c>
      <c r="H1080" s="599" t="s">
        <v>4168</v>
      </c>
      <c r="I1080" s="599">
        <v>1.2</v>
      </c>
      <c r="J1080" s="599">
        <v>3.7</v>
      </c>
      <c r="K1080" s="599" t="s">
        <v>1194</v>
      </c>
      <c r="L1080" s="599" t="s">
        <v>1194</v>
      </c>
      <c r="M1080" s="599" t="s">
        <v>7273</v>
      </c>
      <c r="N1080" s="599" t="s">
        <v>79</v>
      </c>
      <c r="O1080" s="599" t="s">
        <v>7274</v>
      </c>
      <c r="P1080" s="599">
        <v>9</v>
      </c>
      <c r="Q1080" s="599" t="s">
        <v>1187</v>
      </c>
      <c r="R1080" s="599" t="s">
        <v>6747</v>
      </c>
      <c r="S1080" s="599" t="s">
        <v>7029</v>
      </c>
      <c r="T1080" s="599" t="s">
        <v>7275</v>
      </c>
      <c r="U1080" s="599" t="s">
        <v>7451</v>
      </c>
      <c r="V1080" s="599" t="s">
        <v>8513</v>
      </c>
      <c r="W1080" s="599" t="s">
        <v>7299</v>
      </c>
      <c r="X1080" s="599">
        <v>1</v>
      </c>
      <c r="Y1080" s="599">
        <v>1</v>
      </c>
      <c r="Z1080" s="599" t="s">
        <v>7344</v>
      </c>
      <c r="AA1080" s="599" t="s">
        <v>7345</v>
      </c>
      <c r="AB1080" s="599" t="s">
        <v>8515</v>
      </c>
      <c r="AC1080" s="599">
        <v>1915</v>
      </c>
      <c r="AD1080" s="599">
        <v>1882.5</v>
      </c>
      <c r="AE1080" s="599">
        <v>1850</v>
      </c>
      <c r="AF1080" s="599">
        <v>581</v>
      </c>
      <c r="AG1080" s="599">
        <v>710.5</v>
      </c>
      <c r="AH1080" s="599">
        <v>840</v>
      </c>
      <c r="AI1080" s="599">
        <v>2496</v>
      </c>
      <c r="AJ1080" s="599">
        <v>2593</v>
      </c>
      <c r="AK1080" s="599">
        <v>2690</v>
      </c>
      <c r="AL1080" s="599">
        <v>1915</v>
      </c>
      <c r="AM1080" s="599">
        <v>1785.5</v>
      </c>
      <c r="AN1080" s="599">
        <v>1656</v>
      </c>
      <c r="AO1080" s="599">
        <v>3</v>
      </c>
      <c r="AP1080" s="599">
        <v>3</v>
      </c>
      <c r="AQ1080" s="599">
        <v>3</v>
      </c>
      <c r="AR1080" s="599"/>
      <c r="AS1080" s="599">
        <v>19.899999999999999</v>
      </c>
      <c r="AT1080" s="599">
        <v>19.899999999999999</v>
      </c>
      <c r="AU1080" s="599">
        <v>19.899999999999999</v>
      </c>
      <c r="AV1080" s="599">
        <v>-35.5</v>
      </c>
      <c r="AW1080" s="599">
        <v>-45.5</v>
      </c>
      <c r="AX1080" s="599">
        <v>-45.5</v>
      </c>
      <c r="AY1080" s="599">
        <v>-113.1</v>
      </c>
      <c r="AZ1080" s="599"/>
      <c r="BA1080" s="599"/>
      <c r="BB1080" s="599"/>
      <c r="BC1080" s="599" t="str">
        <f t="shared" si="45"/>
        <v>FAIL</v>
      </c>
      <c r="BD1080" s="599" t="str">
        <f t="shared" si="46"/>
        <v>FAIL</v>
      </c>
      <c r="BE1080" s="599" t="str">
        <f t="shared" si="47"/>
        <v>FAIL</v>
      </c>
      <c r="BF1080" s="599" t="s">
        <v>21</v>
      </c>
    </row>
    <row r="1081" spans="1:58" ht="17.350000000000001">
      <c r="A1081" s="600"/>
      <c r="B1081" s="600" t="s">
        <v>8516</v>
      </c>
      <c r="C1081" s="600" t="s">
        <v>7272</v>
      </c>
      <c r="D1081" s="600" t="s">
        <v>16</v>
      </c>
      <c r="E1081" s="599" t="s">
        <v>1388</v>
      </c>
      <c r="F1081" s="600" t="s">
        <v>4702</v>
      </c>
      <c r="G1081" s="600" t="s">
        <v>39</v>
      </c>
      <c r="H1081" s="600" t="s">
        <v>4168</v>
      </c>
      <c r="I1081" s="600">
        <v>1.2</v>
      </c>
      <c r="J1081" s="600">
        <v>3.7</v>
      </c>
      <c r="K1081" s="600" t="s">
        <v>1194</v>
      </c>
      <c r="L1081" s="600" t="s">
        <v>1194</v>
      </c>
      <c r="M1081" s="600" t="s">
        <v>7273</v>
      </c>
      <c r="N1081" s="600" t="s">
        <v>79</v>
      </c>
      <c r="O1081" s="600" t="s">
        <v>7274</v>
      </c>
      <c r="P1081" s="600">
        <v>9</v>
      </c>
      <c r="Q1081" s="600" t="s">
        <v>1187</v>
      </c>
      <c r="R1081" s="600" t="s">
        <v>6747</v>
      </c>
      <c r="S1081" s="600" t="s">
        <v>7029</v>
      </c>
      <c r="T1081" s="600" t="s">
        <v>7275</v>
      </c>
      <c r="U1081" s="600" t="s">
        <v>7451</v>
      </c>
      <c r="V1081" s="600" t="s">
        <v>8513</v>
      </c>
      <c r="W1081" s="600" t="s">
        <v>4373</v>
      </c>
      <c r="X1081" s="600">
        <v>-1</v>
      </c>
      <c r="Y1081" s="600">
        <v>2</v>
      </c>
      <c r="Z1081" s="600" t="s">
        <v>7347</v>
      </c>
      <c r="AA1081" s="600" t="s">
        <v>7348</v>
      </c>
      <c r="AB1081" s="600" t="s">
        <v>8516</v>
      </c>
      <c r="AC1081" s="600">
        <v>1850</v>
      </c>
      <c r="AD1081" s="600">
        <v>1882.5</v>
      </c>
      <c r="AE1081" s="600">
        <v>1915</v>
      </c>
      <c r="AF1081" s="600">
        <v>2173</v>
      </c>
      <c r="AG1081" s="600">
        <v>2237.75</v>
      </c>
      <c r="AH1081" s="600">
        <v>2302.5</v>
      </c>
      <c r="AI1081" s="600">
        <v>2496</v>
      </c>
      <c r="AJ1081" s="600">
        <v>2593</v>
      </c>
      <c r="AK1081" s="600">
        <v>2690</v>
      </c>
      <c r="AL1081" s="600">
        <v>323</v>
      </c>
      <c r="AM1081" s="600">
        <v>258.25</v>
      </c>
      <c r="AN1081" s="600">
        <v>193.5</v>
      </c>
      <c r="AO1081" s="600">
        <v>3</v>
      </c>
      <c r="AP1081" s="600">
        <v>3</v>
      </c>
      <c r="AQ1081" s="600">
        <v>3</v>
      </c>
      <c r="AR1081" s="600"/>
      <c r="AS1081" s="600">
        <v>19.899999999999999</v>
      </c>
      <c r="AT1081" s="600">
        <v>19.899999999999999</v>
      </c>
      <c r="AU1081" s="600">
        <v>19.899999999999999</v>
      </c>
      <c r="AV1081" s="600">
        <v>-16.3</v>
      </c>
      <c r="AW1081" s="600">
        <v>-16.3</v>
      </c>
      <c r="AX1081" s="600">
        <v>-16.2</v>
      </c>
      <c r="AY1081" s="600">
        <v>-113.1</v>
      </c>
      <c r="AZ1081" s="600"/>
      <c r="BA1081" s="600"/>
      <c r="BB1081" s="600"/>
      <c r="BC1081" s="600" t="str">
        <f t="shared" si="45"/>
        <v>FAIL</v>
      </c>
      <c r="BD1081" s="600" t="str">
        <f t="shared" si="46"/>
        <v>FAIL</v>
      </c>
      <c r="BE1081" s="600" t="str">
        <f t="shared" si="47"/>
        <v>FAIL</v>
      </c>
      <c r="BF1081" s="600" t="s">
        <v>21</v>
      </c>
    </row>
    <row r="1082" spans="1:58" ht="17.350000000000001">
      <c r="A1082" s="599"/>
      <c r="B1082" s="599" t="s">
        <v>8517</v>
      </c>
      <c r="C1082" s="599" t="s">
        <v>7272</v>
      </c>
      <c r="D1082" s="599" t="s">
        <v>16</v>
      </c>
      <c r="E1082" s="599" t="s">
        <v>1388</v>
      </c>
      <c r="F1082" s="599" t="s">
        <v>4702</v>
      </c>
      <c r="G1082" s="599" t="s">
        <v>39</v>
      </c>
      <c r="H1082" s="599" t="s">
        <v>4168</v>
      </c>
      <c r="I1082" s="599">
        <v>1.2</v>
      </c>
      <c r="J1082" s="599">
        <v>3.7</v>
      </c>
      <c r="K1082" s="599" t="s">
        <v>1194</v>
      </c>
      <c r="L1082" s="599" t="s">
        <v>1194</v>
      </c>
      <c r="M1082" s="599" t="s">
        <v>7273</v>
      </c>
      <c r="N1082" s="599" t="s">
        <v>79</v>
      </c>
      <c r="O1082" s="599" t="s">
        <v>7274</v>
      </c>
      <c r="P1082" s="599">
        <v>9</v>
      </c>
      <c r="Q1082" s="599" t="s">
        <v>1187</v>
      </c>
      <c r="R1082" s="599" t="s">
        <v>6747</v>
      </c>
      <c r="S1082" s="599" t="s">
        <v>7029</v>
      </c>
      <c r="T1082" s="599" t="s">
        <v>7275</v>
      </c>
      <c r="U1082" s="599" t="s">
        <v>7451</v>
      </c>
      <c r="V1082" s="599" t="s">
        <v>8513</v>
      </c>
      <c r="W1082" s="599" t="s">
        <v>4373</v>
      </c>
      <c r="X1082" s="599">
        <v>1</v>
      </c>
      <c r="Y1082" s="599">
        <v>2</v>
      </c>
      <c r="Z1082" s="599" t="s">
        <v>7350</v>
      </c>
      <c r="AA1082" s="599" t="s">
        <v>7351</v>
      </c>
      <c r="AB1082" s="599" t="s">
        <v>8517</v>
      </c>
      <c r="AC1082" s="599">
        <v>1915</v>
      </c>
      <c r="AD1082" s="599">
        <v>1882.5</v>
      </c>
      <c r="AE1082" s="599">
        <v>1850</v>
      </c>
      <c r="AF1082" s="599">
        <v>290.5</v>
      </c>
      <c r="AG1082" s="599">
        <v>355.25</v>
      </c>
      <c r="AH1082" s="599">
        <v>420</v>
      </c>
      <c r="AI1082" s="599">
        <v>2496</v>
      </c>
      <c r="AJ1082" s="599">
        <v>2593</v>
      </c>
      <c r="AK1082" s="599">
        <v>2690</v>
      </c>
      <c r="AL1082" s="599">
        <v>2205.5</v>
      </c>
      <c r="AM1082" s="599">
        <v>2140.75</v>
      </c>
      <c r="AN1082" s="599">
        <v>2076</v>
      </c>
      <c r="AO1082" s="599">
        <v>3</v>
      </c>
      <c r="AP1082" s="599">
        <v>3</v>
      </c>
      <c r="AQ1082" s="599">
        <v>3</v>
      </c>
      <c r="AR1082" s="599"/>
      <c r="AS1082" s="599">
        <v>19.899999999999999</v>
      </c>
      <c r="AT1082" s="599">
        <v>19.899999999999999</v>
      </c>
      <c r="AU1082" s="599">
        <v>19.899999999999999</v>
      </c>
      <c r="AV1082" s="599">
        <v>-35.5</v>
      </c>
      <c r="AW1082" s="599">
        <v>-35.5</v>
      </c>
      <c r="AX1082" s="599">
        <v>-35.5</v>
      </c>
      <c r="AY1082" s="599">
        <v>-113.1</v>
      </c>
      <c r="AZ1082" s="599"/>
      <c r="BA1082" s="599"/>
      <c r="BB1082" s="599"/>
      <c r="BC1082" s="599" t="str">
        <f t="shared" si="45"/>
        <v>FAIL</v>
      </c>
      <c r="BD1082" s="599" t="str">
        <f t="shared" si="46"/>
        <v>FAIL</v>
      </c>
      <c r="BE1082" s="599" t="str">
        <f t="shared" si="47"/>
        <v>FAIL</v>
      </c>
      <c r="BF1082" s="599" t="s">
        <v>21</v>
      </c>
    </row>
    <row r="1083" spans="1:58" ht="17.350000000000001">
      <c r="A1083" s="600"/>
      <c r="B1083" s="600" t="s">
        <v>8518</v>
      </c>
      <c r="C1083" s="600" t="s">
        <v>7272</v>
      </c>
      <c r="D1083" s="600" t="s">
        <v>16</v>
      </c>
      <c r="E1083" s="599" t="s">
        <v>1388</v>
      </c>
      <c r="F1083" s="600" t="s">
        <v>4702</v>
      </c>
      <c r="G1083" s="600" t="s">
        <v>39</v>
      </c>
      <c r="H1083" s="600" t="s">
        <v>4168</v>
      </c>
      <c r="I1083" s="600">
        <v>1.2</v>
      </c>
      <c r="J1083" s="600">
        <v>3.7</v>
      </c>
      <c r="K1083" s="600" t="s">
        <v>1194</v>
      </c>
      <c r="L1083" s="600" t="s">
        <v>1194</v>
      </c>
      <c r="M1083" s="600" t="s">
        <v>7273</v>
      </c>
      <c r="N1083" s="600" t="s">
        <v>79</v>
      </c>
      <c r="O1083" s="600" t="s">
        <v>7274</v>
      </c>
      <c r="P1083" s="600">
        <v>9</v>
      </c>
      <c r="Q1083" s="600" t="s">
        <v>1187</v>
      </c>
      <c r="R1083" s="600" t="s">
        <v>6747</v>
      </c>
      <c r="S1083" s="600" t="s">
        <v>7029</v>
      </c>
      <c r="T1083" s="600" t="s">
        <v>7275</v>
      </c>
      <c r="U1083" s="600" t="s">
        <v>7451</v>
      </c>
      <c r="V1083" s="600" t="s">
        <v>8513</v>
      </c>
      <c r="W1083" s="600" t="s">
        <v>4373</v>
      </c>
      <c r="X1083" s="600">
        <v>-2</v>
      </c>
      <c r="Y1083" s="600">
        <v>1</v>
      </c>
      <c r="Z1083" s="600" t="s">
        <v>7353</v>
      </c>
      <c r="AA1083" s="600" t="s">
        <v>7354</v>
      </c>
      <c r="AB1083" s="600" t="s">
        <v>8518</v>
      </c>
      <c r="AC1083" s="600">
        <v>1850</v>
      </c>
      <c r="AD1083" s="600">
        <v>1882.5</v>
      </c>
      <c r="AE1083" s="600">
        <v>1915</v>
      </c>
      <c r="AF1083" s="600">
        <v>6196</v>
      </c>
      <c r="AG1083" s="600">
        <v>6358</v>
      </c>
      <c r="AH1083" s="600">
        <v>6520</v>
      </c>
      <c r="AI1083" s="600">
        <v>2496</v>
      </c>
      <c r="AJ1083" s="600">
        <v>2593</v>
      </c>
      <c r="AK1083" s="600">
        <v>2690</v>
      </c>
      <c r="AL1083" s="600">
        <v>3506</v>
      </c>
      <c r="AM1083" s="600">
        <v>3668</v>
      </c>
      <c r="AN1083" s="600">
        <v>3830</v>
      </c>
      <c r="AO1083" s="600">
        <v>3</v>
      </c>
      <c r="AP1083" s="600">
        <v>3</v>
      </c>
      <c r="AQ1083" s="600">
        <v>3</v>
      </c>
      <c r="AR1083" s="600"/>
      <c r="AS1083" s="600">
        <v>19.899999999999999</v>
      </c>
      <c r="AT1083" s="600">
        <v>19.899999999999999</v>
      </c>
      <c r="AU1083" s="600">
        <v>19.899999999999999</v>
      </c>
      <c r="AV1083" s="600">
        <v>-36.4</v>
      </c>
      <c r="AW1083" s="600">
        <v>-36.4</v>
      </c>
      <c r="AX1083" s="600">
        <v>-36.4</v>
      </c>
      <c r="AY1083" s="600">
        <v>-113.1</v>
      </c>
      <c r="AZ1083" s="600"/>
      <c r="BA1083" s="600"/>
      <c r="BB1083" s="600"/>
      <c r="BC1083" s="600" t="str">
        <f t="shared" si="45"/>
        <v>FAIL</v>
      </c>
      <c r="BD1083" s="600" t="str">
        <f t="shared" si="46"/>
        <v>FAIL</v>
      </c>
      <c r="BE1083" s="600" t="str">
        <f t="shared" si="47"/>
        <v>FAIL</v>
      </c>
      <c r="BF1083" s="600" t="s">
        <v>21</v>
      </c>
    </row>
    <row r="1084" spans="1:58" ht="17.350000000000001">
      <c r="A1084" s="599"/>
      <c r="B1084" s="599" t="s">
        <v>8519</v>
      </c>
      <c r="C1084" s="599" t="s">
        <v>7272</v>
      </c>
      <c r="D1084" s="599" t="s">
        <v>16</v>
      </c>
      <c r="E1084" s="599" t="s">
        <v>1388</v>
      </c>
      <c r="F1084" s="599" t="s">
        <v>4702</v>
      </c>
      <c r="G1084" s="599" t="s">
        <v>39</v>
      </c>
      <c r="H1084" s="599" t="s">
        <v>4168</v>
      </c>
      <c r="I1084" s="599">
        <v>1.2</v>
      </c>
      <c r="J1084" s="599">
        <v>3.7</v>
      </c>
      <c r="K1084" s="599" t="s">
        <v>1194</v>
      </c>
      <c r="L1084" s="599" t="s">
        <v>1194</v>
      </c>
      <c r="M1084" s="599" t="s">
        <v>7273</v>
      </c>
      <c r="N1084" s="599" t="s">
        <v>79</v>
      </c>
      <c r="O1084" s="599" t="s">
        <v>7274</v>
      </c>
      <c r="P1084" s="599">
        <v>9</v>
      </c>
      <c r="Q1084" s="599" t="s">
        <v>1187</v>
      </c>
      <c r="R1084" s="599" t="s">
        <v>6747</v>
      </c>
      <c r="S1084" s="599" t="s">
        <v>7029</v>
      </c>
      <c r="T1084" s="599" t="s">
        <v>7275</v>
      </c>
      <c r="U1084" s="599" t="s">
        <v>7451</v>
      </c>
      <c r="V1084" s="599" t="s">
        <v>8513</v>
      </c>
      <c r="W1084" s="599" t="s">
        <v>4373</v>
      </c>
      <c r="X1084" s="599">
        <v>2</v>
      </c>
      <c r="Y1084" s="599">
        <v>-1</v>
      </c>
      <c r="Z1084" s="599" t="s">
        <v>7416</v>
      </c>
      <c r="AA1084" s="599" t="s">
        <v>7417</v>
      </c>
      <c r="AB1084" s="599" t="s">
        <v>8519</v>
      </c>
      <c r="AC1084" s="599">
        <v>1850</v>
      </c>
      <c r="AD1084" s="599">
        <v>1882.5</v>
      </c>
      <c r="AE1084" s="599">
        <v>1915</v>
      </c>
      <c r="AF1084" s="599">
        <v>1010</v>
      </c>
      <c r="AG1084" s="599">
        <v>1172</v>
      </c>
      <c r="AH1084" s="599">
        <v>1334</v>
      </c>
      <c r="AI1084" s="599">
        <v>2690</v>
      </c>
      <c r="AJ1084" s="599">
        <v>2593</v>
      </c>
      <c r="AK1084" s="599">
        <v>2496</v>
      </c>
      <c r="AL1084" s="599">
        <v>1486</v>
      </c>
      <c r="AM1084" s="599">
        <v>1324</v>
      </c>
      <c r="AN1084" s="599">
        <v>1162</v>
      </c>
      <c r="AO1084" s="599">
        <v>3</v>
      </c>
      <c r="AP1084" s="599">
        <v>3</v>
      </c>
      <c r="AQ1084" s="599">
        <v>3</v>
      </c>
      <c r="AR1084" s="599"/>
      <c r="AS1084" s="599">
        <v>19.899999999999999</v>
      </c>
      <c r="AT1084" s="599">
        <v>19.899999999999999</v>
      </c>
      <c r="AU1084" s="599">
        <v>19.899999999999999</v>
      </c>
      <c r="AV1084" s="599">
        <v>-15.8</v>
      </c>
      <c r="AW1084" s="599">
        <v>-15.8</v>
      </c>
      <c r="AX1084" s="599">
        <v>-15.8</v>
      </c>
      <c r="AY1084" s="599">
        <v>-113.1</v>
      </c>
      <c r="AZ1084" s="599"/>
      <c r="BA1084" s="599"/>
      <c r="BB1084" s="599"/>
      <c r="BC1084" s="599" t="str">
        <f t="shared" si="45"/>
        <v>FAIL</v>
      </c>
      <c r="BD1084" s="599" t="str">
        <f t="shared" si="46"/>
        <v>FAIL</v>
      </c>
      <c r="BE1084" s="599" t="str">
        <f t="shared" si="47"/>
        <v>FAIL</v>
      </c>
      <c r="BF1084" s="599" t="s">
        <v>21</v>
      </c>
    </row>
    <row r="1085" spans="1:58" ht="17.350000000000001">
      <c r="A1085" s="600"/>
      <c r="B1085" s="600" t="s">
        <v>8451</v>
      </c>
      <c r="C1085" s="600" t="s">
        <v>7272</v>
      </c>
      <c r="D1085" s="600" t="s">
        <v>16</v>
      </c>
      <c r="E1085" s="599" t="s">
        <v>1388</v>
      </c>
      <c r="F1085" s="600" t="s">
        <v>4702</v>
      </c>
      <c r="G1085" s="600" t="s">
        <v>39</v>
      </c>
      <c r="H1085" s="600" t="s">
        <v>4168</v>
      </c>
      <c r="I1085" s="600">
        <v>1.2</v>
      </c>
      <c r="J1085" s="600">
        <v>3.7</v>
      </c>
      <c r="K1085" s="600" t="s">
        <v>1194</v>
      </c>
      <c r="L1085" s="600" t="s">
        <v>1194</v>
      </c>
      <c r="M1085" s="600" t="s">
        <v>7273</v>
      </c>
      <c r="N1085" s="600" t="s">
        <v>79</v>
      </c>
      <c r="O1085" s="600" t="s">
        <v>7274</v>
      </c>
      <c r="P1085" s="600">
        <v>9</v>
      </c>
      <c r="Q1085" s="600" t="s">
        <v>1187</v>
      </c>
      <c r="R1085" s="600" t="s">
        <v>6747</v>
      </c>
      <c r="S1085" s="600" t="s">
        <v>7016</v>
      </c>
      <c r="T1085" s="600"/>
      <c r="U1085" s="600" t="s">
        <v>7451</v>
      </c>
      <c r="V1085" s="600" t="s">
        <v>8520</v>
      </c>
      <c r="W1085" s="600" t="s">
        <v>7299</v>
      </c>
      <c r="X1085" s="600">
        <v>2</v>
      </c>
      <c r="Y1085" s="600"/>
      <c r="Z1085" s="600" t="s">
        <v>7339</v>
      </c>
      <c r="AA1085" s="600"/>
      <c r="AB1085" s="600" t="s">
        <v>8451</v>
      </c>
      <c r="AC1085" s="600">
        <v>1920</v>
      </c>
      <c r="AD1085" s="600">
        <v>1950</v>
      </c>
      <c r="AE1085" s="600">
        <v>1980</v>
      </c>
      <c r="AF1085" s="600"/>
      <c r="AG1085" s="600"/>
      <c r="AH1085" s="600"/>
      <c r="AI1085" s="600">
        <v>2496</v>
      </c>
      <c r="AJ1085" s="600">
        <v>2593</v>
      </c>
      <c r="AK1085" s="600">
        <v>2690</v>
      </c>
      <c r="AL1085" s="600"/>
      <c r="AM1085" s="600"/>
      <c r="AN1085" s="600"/>
      <c r="AO1085" s="600"/>
      <c r="AP1085" s="600"/>
      <c r="AQ1085" s="600"/>
      <c r="AR1085" s="600"/>
      <c r="AS1085" s="600">
        <v>23.9</v>
      </c>
      <c r="AT1085" s="600">
        <v>23.9</v>
      </c>
      <c r="AU1085" s="600">
        <v>23.9</v>
      </c>
      <c r="AV1085" s="600"/>
      <c r="AW1085" s="600"/>
      <c r="AX1085" s="600"/>
      <c r="AY1085" s="600">
        <v>-113.1</v>
      </c>
      <c r="AZ1085" s="600"/>
      <c r="BA1085" s="600"/>
      <c r="BB1085" s="600"/>
      <c r="BC1085" s="600" t="str">
        <f t="shared" si="45"/>
        <v>FAIL</v>
      </c>
      <c r="BD1085" s="600" t="str">
        <f t="shared" si="46"/>
        <v>FAIL</v>
      </c>
      <c r="BE1085" s="600" t="str">
        <f t="shared" si="47"/>
        <v>FAIL</v>
      </c>
      <c r="BF1085" s="600" t="s">
        <v>21</v>
      </c>
    </row>
    <row r="1086" spans="1:58" ht="17.350000000000001">
      <c r="A1086" s="599"/>
      <c r="B1086" s="599" t="s">
        <v>8521</v>
      </c>
      <c r="C1086" s="599" t="s">
        <v>7272</v>
      </c>
      <c r="D1086" s="599" t="s">
        <v>16</v>
      </c>
      <c r="E1086" s="599" t="s">
        <v>1388</v>
      </c>
      <c r="F1086" s="599" t="s">
        <v>4702</v>
      </c>
      <c r="G1086" s="599" t="s">
        <v>39</v>
      </c>
      <c r="H1086" s="599" t="s">
        <v>4168</v>
      </c>
      <c r="I1086" s="599">
        <v>1.2</v>
      </c>
      <c r="J1086" s="599">
        <v>3.7</v>
      </c>
      <c r="K1086" s="599" t="s">
        <v>1194</v>
      </c>
      <c r="L1086" s="599" t="s">
        <v>1194</v>
      </c>
      <c r="M1086" s="599" t="s">
        <v>7273</v>
      </c>
      <c r="N1086" s="599" t="s">
        <v>79</v>
      </c>
      <c r="O1086" s="599" t="s">
        <v>7274</v>
      </c>
      <c r="P1086" s="599">
        <v>9</v>
      </c>
      <c r="Q1086" s="599" t="s">
        <v>1187</v>
      </c>
      <c r="R1086" s="599" t="s">
        <v>6747</v>
      </c>
      <c r="S1086" s="599" t="s">
        <v>7016</v>
      </c>
      <c r="T1086" s="599" t="s">
        <v>7275</v>
      </c>
      <c r="U1086" s="599" t="s">
        <v>7451</v>
      </c>
      <c r="V1086" s="599" t="s">
        <v>8520</v>
      </c>
      <c r="W1086" s="599" t="s">
        <v>7299</v>
      </c>
      <c r="X1086" s="599">
        <v>-1</v>
      </c>
      <c r="Y1086" s="599">
        <v>1</v>
      </c>
      <c r="Z1086" s="599" t="s">
        <v>7341</v>
      </c>
      <c r="AA1086" s="599" t="s">
        <v>7342</v>
      </c>
      <c r="AB1086" s="599" t="s">
        <v>8521</v>
      </c>
      <c r="AC1086" s="599">
        <v>1920</v>
      </c>
      <c r="AD1086" s="599">
        <v>1950</v>
      </c>
      <c r="AE1086" s="599">
        <v>1980</v>
      </c>
      <c r="AF1086" s="599">
        <v>4416</v>
      </c>
      <c r="AG1086" s="599">
        <v>4543</v>
      </c>
      <c r="AH1086" s="599">
        <v>4670</v>
      </c>
      <c r="AI1086" s="599">
        <v>2496</v>
      </c>
      <c r="AJ1086" s="599">
        <v>2593</v>
      </c>
      <c r="AK1086" s="599">
        <v>2690</v>
      </c>
      <c r="AL1086" s="599">
        <v>1726</v>
      </c>
      <c r="AM1086" s="599">
        <v>1853</v>
      </c>
      <c r="AN1086" s="599">
        <v>1980</v>
      </c>
      <c r="AO1086" s="599">
        <v>3</v>
      </c>
      <c r="AP1086" s="599">
        <v>3</v>
      </c>
      <c r="AQ1086" s="599">
        <v>3</v>
      </c>
      <c r="AR1086" s="599"/>
      <c r="AS1086" s="599">
        <v>19.899999999999999</v>
      </c>
      <c r="AT1086" s="599">
        <v>19.899999999999999</v>
      </c>
      <c r="AU1086" s="599">
        <v>19.899999999999999</v>
      </c>
      <c r="AV1086" s="599">
        <v>-21.3</v>
      </c>
      <c r="AW1086" s="599">
        <v>-26.3</v>
      </c>
      <c r="AX1086" s="599">
        <v>-26.3</v>
      </c>
      <c r="AY1086" s="599">
        <v>-113.1</v>
      </c>
      <c r="AZ1086" s="599"/>
      <c r="BA1086" s="599"/>
      <c r="BB1086" s="599"/>
      <c r="BC1086" s="599" t="str">
        <f t="shared" si="45"/>
        <v>FAIL</v>
      </c>
      <c r="BD1086" s="599" t="str">
        <f t="shared" si="46"/>
        <v>FAIL</v>
      </c>
      <c r="BE1086" s="599" t="str">
        <f t="shared" si="47"/>
        <v>FAIL</v>
      </c>
      <c r="BF1086" s="599" t="s">
        <v>21</v>
      </c>
    </row>
    <row r="1087" spans="1:58" ht="17.350000000000001">
      <c r="A1087" s="600"/>
      <c r="B1087" s="600" t="s">
        <v>8522</v>
      </c>
      <c r="C1087" s="600" t="s">
        <v>7272</v>
      </c>
      <c r="D1087" s="600" t="s">
        <v>16</v>
      </c>
      <c r="E1087" s="599" t="s">
        <v>1388</v>
      </c>
      <c r="F1087" s="600" t="s">
        <v>4702</v>
      </c>
      <c r="G1087" s="600" t="s">
        <v>39</v>
      </c>
      <c r="H1087" s="600" t="s">
        <v>4168</v>
      </c>
      <c r="I1087" s="600">
        <v>1.2</v>
      </c>
      <c r="J1087" s="600">
        <v>3.7</v>
      </c>
      <c r="K1087" s="600" t="s">
        <v>1194</v>
      </c>
      <c r="L1087" s="600" t="s">
        <v>1194</v>
      </c>
      <c r="M1087" s="600" t="s">
        <v>7273</v>
      </c>
      <c r="N1087" s="600" t="s">
        <v>79</v>
      </c>
      <c r="O1087" s="600" t="s">
        <v>7274</v>
      </c>
      <c r="P1087" s="600">
        <v>9</v>
      </c>
      <c r="Q1087" s="600" t="s">
        <v>1187</v>
      </c>
      <c r="R1087" s="600" t="s">
        <v>6747</v>
      </c>
      <c r="S1087" s="600" t="s">
        <v>7016</v>
      </c>
      <c r="T1087" s="600" t="s">
        <v>7275</v>
      </c>
      <c r="U1087" s="600" t="s">
        <v>7451</v>
      </c>
      <c r="V1087" s="600" t="s">
        <v>8520</v>
      </c>
      <c r="W1087" s="600" t="s">
        <v>7299</v>
      </c>
      <c r="X1087" s="600">
        <v>1</v>
      </c>
      <c r="Y1087" s="600">
        <v>1</v>
      </c>
      <c r="Z1087" s="600" t="s">
        <v>7344</v>
      </c>
      <c r="AA1087" s="600" t="s">
        <v>7345</v>
      </c>
      <c r="AB1087" s="600" t="s">
        <v>8522</v>
      </c>
      <c r="AC1087" s="600">
        <v>1980</v>
      </c>
      <c r="AD1087" s="600">
        <v>1950</v>
      </c>
      <c r="AE1087" s="600">
        <v>1920</v>
      </c>
      <c r="AF1087" s="600">
        <v>516</v>
      </c>
      <c r="AG1087" s="600">
        <v>643</v>
      </c>
      <c r="AH1087" s="600">
        <v>770</v>
      </c>
      <c r="AI1087" s="600">
        <v>2496</v>
      </c>
      <c r="AJ1087" s="600">
        <v>2593</v>
      </c>
      <c r="AK1087" s="600">
        <v>2690</v>
      </c>
      <c r="AL1087" s="600">
        <v>1980</v>
      </c>
      <c r="AM1087" s="600">
        <v>1853</v>
      </c>
      <c r="AN1087" s="600">
        <v>1726</v>
      </c>
      <c r="AO1087" s="600">
        <v>3</v>
      </c>
      <c r="AP1087" s="600">
        <v>3</v>
      </c>
      <c r="AQ1087" s="600">
        <v>3</v>
      </c>
      <c r="AR1087" s="600"/>
      <c r="AS1087" s="600">
        <v>19.899999999999999</v>
      </c>
      <c r="AT1087" s="600">
        <v>19.899999999999999</v>
      </c>
      <c r="AU1087" s="600">
        <v>19.899999999999999</v>
      </c>
      <c r="AV1087" s="600">
        <v>-35.5</v>
      </c>
      <c r="AW1087" s="600">
        <v>-45.5</v>
      </c>
      <c r="AX1087" s="600">
        <v>-45.5</v>
      </c>
      <c r="AY1087" s="600">
        <v>-113.1</v>
      </c>
      <c r="AZ1087" s="600"/>
      <c r="BA1087" s="600"/>
      <c r="BB1087" s="600"/>
      <c r="BC1087" s="600" t="str">
        <f t="shared" si="45"/>
        <v>FAIL</v>
      </c>
      <c r="BD1087" s="600" t="str">
        <f t="shared" si="46"/>
        <v>FAIL</v>
      </c>
      <c r="BE1087" s="600" t="str">
        <f t="shared" si="47"/>
        <v>FAIL</v>
      </c>
      <c r="BF1087" s="600" t="s">
        <v>21</v>
      </c>
    </row>
    <row r="1088" spans="1:58" ht="17.350000000000001">
      <c r="A1088" s="599"/>
      <c r="B1088" s="599" t="s">
        <v>8523</v>
      </c>
      <c r="C1088" s="599" t="s">
        <v>7272</v>
      </c>
      <c r="D1088" s="599" t="s">
        <v>16</v>
      </c>
      <c r="E1088" s="599" t="s">
        <v>1388</v>
      </c>
      <c r="F1088" s="599" t="s">
        <v>4702</v>
      </c>
      <c r="G1088" s="599" t="s">
        <v>39</v>
      </c>
      <c r="H1088" s="599" t="s">
        <v>4168</v>
      </c>
      <c r="I1088" s="599">
        <v>1.2</v>
      </c>
      <c r="J1088" s="599">
        <v>3.7</v>
      </c>
      <c r="K1088" s="599" t="s">
        <v>1194</v>
      </c>
      <c r="L1088" s="599" t="s">
        <v>1194</v>
      </c>
      <c r="M1088" s="599" t="s">
        <v>7273</v>
      </c>
      <c r="N1088" s="599" t="s">
        <v>79</v>
      </c>
      <c r="O1088" s="599" t="s">
        <v>7274</v>
      </c>
      <c r="P1088" s="599">
        <v>9</v>
      </c>
      <c r="Q1088" s="599" t="s">
        <v>1187</v>
      </c>
      <c r="R1088" s="599" t="s">
        <v>6747</v>
      </c>
      <c r="S1088" s="599" t="s">
        <v>7016</v>
      </c>
      <c r="T1088" s="599" t="s">
        <v>7275</v>
      </c>
      <c r="U1088" s="599" t="s">
        <v>7451</v>
      </c>
      <c r="V1088" s="599" t="s">
        <v>8520</v>
      </c>
      <c r="W1088" s="599" t="s">
        <v>4373</v>
      </c>
      <c r="X1088" s="599">
        <v>-1</v>
      </c>
      <c r="Y1088" s="599">
        <v>2</v>
      </c>
      <c r="Z1088" s="599" t="s">
        <v>7347</v>
      </c>
      <c r="AA1088" s="599" t="s">
        <v>7348</v>
      </c>
      <c r="AB1088" s="599" t="s">
        <v>8523</v>
      </c>
      <c r="AC1088" s="599">
        <v>1920</v>
      </c>
      <c r="AD1088" s="599">
        <v>1950</v>
      </c>
      <c r="AE1088" s="599">
        <v>1980</v>
      </c>
      <c r="AF1088" s="599">
        <v>2208</v>
      </c>
      <c r="AG1088" s="599">
        <v>2271.5</v>
      </c>
      <c r="AH1088" s="599">
        <v>2335</v>
      </c>
      <c r="AI1088" s="599">
        <v>2496</v>
      </c>
      <c r="AJ1088" s="599">
        <v>2593</v>
      </c>
      <c r="AK1088" s="599">
        <v>2690</v>
      </c>
      <c r="AL1088" s="599">
        <v>288</v>
      </c>
      <c r="AM1088" s="599">
        <v>224.5</v>
      </c>
      <c r="AN1088" s="599">
        <v>161</v>
      </c>
      <c r="AO1088" s="599">
        <v>3</v>
      </c>
      <c r="AP1088" s="599">
        <v>3</v>
      </c>
      <c r="AQ1088" s="599">
        <v>3</v>
      </c>
      <c r="AR1088" s="599"/>
      <c r="AS1088" s="599">
        <v>19.899999999999999</v>
      </c>
      <c r="AT1088" s="599">
        <v>19.899999999999999</v>
      </c>
      <c r="AU1088" s="599">
        <v>19.899999999999999</v>
      </c>
      <c r="AV1088" s="599">
        <v>-16.3</v>
      </c>
      <c r="AW1088" s="599">
        <v>-16.3</v>
      </c>
      <c r="AX1088" s="599">
        <v>-16.2</v>
      </c>
      <c r="AY1088" s="599">
        <v>-113.1</v>
      </c>
      <c r="AZ1088" s="599"/>
      <c r="BA1088" s="599"/>
      <c r="BB1088" s="599"/>
      <c r="BC1088" s="599" t="str">
        <f t="shared" si="45"/>
        <v>FAIL</v>
      </c>
      <c r="BD1088" s="599" t="str">
        <f t="shared" si="46"/>
        <v>FAIL</v>
      </c>
      <c r="BE1088" s="599" t="str">
        <f t="shared" si="47"/>
        <v>FAIL</v>
      </c>
      <c r="BF1088" s="599" t="s">
        <v>21</v>
      </c>
    </row>
    <row r="1089" spans="1:59" ht="17.350000000000001">
      <c r="A1089" s="600"/>
      <c r="B1089" s="600" t="s">
        <v>8524</v>
      </c>
      <c r="C1089" s="600" t="s">
        <v>7272</v>
      </c>
      <c r="D1089" s="600" t="s">
        <v>16</v>
      </c>
      <c r="E1089" s="599" t="s">
        <v>1388</v>
      </c>
      <c r="F1089" s="600" t="s">
        <v>4702</v>
      </c>
      <c r="G1089" s="600" t="s">
        <v>39</v>
      </c>
      <c r="H1089" s="600" t="s">
        <v>4168</v>
      </c>
      <c r="I1089" s="600">
        <v>1.2</v>
      </c>
      <c r="J1089" s="600">
        <v>3.7</v>
      </c>
      <c r="K1089" s="600" t="s">
        <v>1194</v>
      </c>
      <c r="L1089" s="600" t="s">
        <v>1194</v>
      </c>
      <c r="M1089" s="600" t="s">
        <v>7273</v>
      </c>
      <c r="N1089" s="600" t="s">
        <v>79</v>
      </c>
      <c r="O1089" s="600" t="s">
        <v>7274</v>
      </c>
      <c r="P1089" s="600">
        <v>9</v>
      </c>
      <c r="Q1089" s="600" t="s">
        <v>1187</v>
      </c>
      <c r="R1089" s="600" t="s">
        <v>6747</v>
      </c>
      <c r="S1089" s="600" t="s">
        <v>7016</v>
      </c>
      <c r="T1089" s="600" t="s">
        <v>7275</v>
      </c>
      <c r="U1089" s="600" t="s">
        <v>7451</v>
      </c>
      <c r="V1089" s="600" t="s">
        <v>8520</v>
      </c>
      <c r="W1089" s="600" t="s">
        <v>4373</v>
      </c>
      <c r="X1089" s="600">
        <v>1</v>
      </c>
      <c r="Y1089" s="600">
        <v>2</v>
      </c>
      <c r="Z1089" s="600" t="s">
        <v>7350</v>
      </c>
      <c r="AA1089" s="600" t="s">
        <v>7351</v>
      </c>
      <c r="AB1089" s="600" t="s">
        <v>8524</v>
      </c>
      <c r="AC1089" s="600">
        <v>1980</v>
      </c>
      <c r="AD1089" s="600">
        <v>1950</v>
      </c>
      <c r="AE1089" s="600">
        <v>1920</v>
      </c>
      <c r="AF1089" s="600">
        <v>258</v>
      </c>
      <c r="AG1089" s="600">
        <v>321.5</v>
      </c>
      <c r="AH1089" s="600">
        <v>385</v>
      </c>
      <c r="AI1089" s="600">
        <v>2496</v>
      </c>
      <c r="AJ1089" s="600">
        <v>2593</v>
      </c>
      <c r="AK1089" s="600">
        <v>2690</v>
      </c>
      <c r="AL1089" s="600">
        <v>2238</v>
      </c>
      <c r="AM1089" s="600">
        <v>2174.5</v>
      </c>
      <c r="AN1089" s="600">
        <v>2111</v>
      </c>
      <c r="AO1089" s="600">
        <v>3</v>
      </c>
      <c r="AP1089" s="600">
        <v>3</v>
      </c>
      <c r="AQ1089" s="600">
        <v>3</v>
      </c>
      <c r="AR1089" s="600"/>
      <c r="AS1089" s="600">
        <v>19.899999999999999</v>
      </c>
      <c r="AT1089" s="600">
        <v>19.899999999999999</v>
      </c>
      <c r="AU1089" s="600">
        <v>19.899999999999999</v>
      </c>
      <c r="AV1089" s="600">
        <v>-35.5</v>
      </c>
      <c r="AW1089" s="600">
        <v>-35.5</v>
      </c>
      <c r="AX1089" s="600">
        <v>-35.5</v>
      </c>
      <c r="AY1089" s="600">
        <v>-113.1</v>
      </c>
      <c r="AZ1089" s="600"/>
      <c r="BA1089" s="600"/>
      <c r="BB1089" s="600"/>
      <c r="BC1089" s="600" t="str">
        <f t="shared" si="45"/>
        <v>FAIL</v>
      </c>
      <c r="BD1089" s="600" t="str">
        <f t="shared" si="46"/>
        <v>FAIL</v>
      </c>
      <c r="BE1089" s="600" t="str">
        <f t="shared" si="47"/>
        <v>FAIL</v>
      </c>
      <c r="BF1089" s="600" t="s">
        <v>21</v>
      </c>
    </row>
    <row r="1090" spans="1:59" ht="17.350000000000001">
      <c r="A1090" s="599"/>
      <c r="B1090" s="599" t="s">
        <v>8525</v>
      </c>
      <c r="C1090" s="599" t="s">
        <v>7272</v>
      </c>
      <c r="D1090" s="599" t="s">
        <v>16</v>
      </c>
      <c r="E1090" s="599" t="s">
        <v>1388</v>
      </c>
      <c r="F1090" s="599" t="s">
        <v>4702</v>
      </c>
      <c r="G1090" s="599" t="s">
        <v>39</v>
      </c>
      <c r="H1090" s="599" t="s">
        <v>4168</v>
      </c>
      <c r="I1090" s="599">
        <v>1.2</v>
      </c>
      <c r="J1090" s="599">
        <v>3.7</v>
      </c>
      <c r="K1090" s="599" t="s">
        <v>1194</v>
      </c>
      <c r="L1090" s="599" t="s">
        <v>1194</v>
      </c>
      <c r="M1090" s="599" t="s">
        <v>7273</v>
      </c>
      <c r="N1090" s="599" t="s">
        <v>79</v>
      </c>
      <c r="O1090" s="599" t="s">
        <v>7274</v>
      </c>
      <c r="P1090" s="599">
        <v>9</v>
      </c>
      <c r="Q1090" s="599" t="s">
        <v>1187</v>
      </c>
      <c r="R1090" s="599" t="s">
        <v>6747</v>
      </c>
      <c r="S1090" s="599" t="s">
        <v>7016</v>
      </c>
      <c r="T1090" s="599" t="s">
        <v>7275</v>
      </c>
      <c r="U1090" s="599" t="s">
        <v>7451</v>
      </c>
      <c r="V1090" s="599" t="s">
        <v>8520</v>
      </c>
      <c r="W1090" s="599" t="s">
        <v>4373</v>
      </c>
      <c r="X1090" s="599">
        <v>-2</v>
      </c>
      <c r="Y1090" s="599">
        <v>1</v>
      </c>
      <c r="Z1090" s="599" t="s">
        <v>7353</v>
      </c>
      <c r="AA1090" s="599" t="s">
        <v>7354</v>
      </c>
      <c r="AB1090" s="599" t="s">
        <v>8525</v>
      </c>
      <c r="AC1090" s="599">
        <v>1920</v>
      </c>
      <c r="AD1090" s="599">
        <v>1950</v>
      </c>
      <c r="AE1090" s="599">
        <v>1980</v>
      </c>
      <c r="AF1090" s="599">
        <v>6336</v>
      </c>
      <c r="AG1090" s="599">
        <v>6493</v>
      </c>
      <c r="AH1090" s="599">
        <v>6650</v>
      </c>
      <c r="AI1090" s="599">
        <v>2496</v>
      </c>
      <c r="AJ1090" s="599">
        <v>2593</v>
      </c>
      <c r="AK1090" s="599">
        <v>2690</v>
      </c>
      <c r="AL1090" s="599">
        <v>3646</v>
      </c>
      <c r="AM1090" s="599">
        <v>3803</v>
      </c>
      <c r="AN1090" s="599">
        <v>3960</v>
      </c>
      <c r="AO1090" s="599">
        <v>3</v>
      </c>
      <c r="AP1090" s="599">
        <v>3</v>
      </c>
      <c r="AQ1090" s="599">
        <v>3</v>
      </c>
      <c r="AR1090" s="599"/>
      <c r="AS1090" s="599">
        <v>19.899999999999999</v>
      </c>
      <c r="AT1090" s="599">
        <v>19.899999999999999</v>
      </c>
      <c r="AU1090" s="599">
        <v>19.899999999999999</v>
      </c>
      <c r="AV1090" s="599">
        <v>-36.4</v>
      </c>
      <c r="AW1090" s="599">
        <v>-36.4</v>
      </c>
      <c r="AX1090" s="599">
        <v>-36.4</v>
      </c>
      <c r="AY1090" s="599">
        <v>-113.1</v>
      </c>
      <c r="AZ1090" s="599"/>
      <c r="BA1090" s="599"/>
      <c r="BB1090" s="599"/>
      <c r="BC1090" s="599" t="str">
        <f t="shared" si="45"/>
        <v>FAIL</v>
      </c>
      <c r="BD1090" s="599" t="str">
        <f t="shared" si="46"/>
        <v>FAIL</v>
      </c>
      <c r="BE1090" s="599" t="str">
        <f t="shared" si="47"/>
        <v>FAIL</v>
      </c>
      <c r="BF1090" s="599" t="s">
        <v>21</v>
      </c>
    </row>
    <row r="1091" spans="1:59" ht="17.350000000000001">
      <c r="A1091" s="600"/>
      <c r="B1091" s="600" t="s">
        <v>8526</v>
      </c>
      <c r="C1091" s="600" t="s">
        <v>7272</v>
      </c>
      <c r="D1091" s="600" t="s">
        <v>16</v>
      </c>
      <c r="E1091" s="599" t="s">
        <v>1388</v>
      </c>
      <c r="F1091" s="600" t="s">
        <v>4702</v>
      </c>
      <c r="G1091" s="600" t="s">
        <v>39</v>
      </c>
      <c r="H1091" s="600" t="s">
        <v>4168</v>
      </c>
      <c r="I1091" s="600">
        <v>1.2</v>
      </c>
      <c r="J1091" s="600">
        <v>3.7</v>
      </c>
      <c r="K1091" s="600" t="s">
        <v>1194</v>
      </c>
      <c r="L1091" s="600" t="s">
        <v>1194</v>
      </c>
      <c r="M1091" s="600" t="s">
        <v>7273</v>
      </c>
      <c r="N1091" s="600" t="s">
        <v>79</v>
      </c>
      <c r="O1091" s="600" t="s">
        <v>7274</v>
      </c>
      <c r="P1091" s="600">
        <v>9</v>
      </c>
      <c r="Q1091" s="600" t="s">
        <v>1187</v>
      </c>
      <c r="R1091" s="600" t="s">
        <v>6747</v>
      </c>
      <c r="S1091" s="600" t="s">
        <v>7016</v>
      </c>
      <c r="T1091" s="600" t="s">
        <v>7275</v>
      </c>
      <c r="U1091" s="600" t="s">
        <v>7451</v>
      </c>
      <c r="V1091" s="600" t="s">
        <v>8520</v>
      </c>
      <c r="W1091" s="600" t="s">
        <v>4373</v>
      </c>
      <c r="X1091" s="600">
        <v>2</v>
      </c>
      <c r="Y1091" s="600">
        <v>-1</v>
      </c>
      <c r="Z1091" s="600" t="s">
        <v>7416</v>
      </c>
      <c r="AA1091" s="600" t="s">
        <v>7417</v>
      </c>
      <c r="AB1091" s="600" t="s">
        <v>8526</v>
      </c>
      <c r="AC1091" s="600">
        <v>1920</v>
      </c>
      <c r="AD1091" s="600">
        <v>1950</v>
      </c>
      <c r="AE1091" s="600">
        <v>1980</v>
      </c>
      <c r="AF1091" s="600">
        <v>1150</v>
      </c>
      <c r="AG1091" s="600">
        <v>1307</v>
      </c>
      <c r="AH1091" s="600">
        <v>1464</v>
      </c>
      <c r="AI1091" s="600">
        <v>2690</v>
      </c>
      <c r="AJ1091" s="600">
        <v>2593</v>
      </c>
      <c r="AK1091" s="600">
        <v>2496</v>
      </c>
      <c r="AL1091" s="600">
        <v>1346</v>
      </c>
      <c r="AM1091" s="600">
        <v>1189</v>
      </c>
      <c r="AN1091" s="600">
        <v>1032</v>
      </c>
      <c r="AO1091" s="600">
        <v>3</v>
      </c>
      <c r="AP1091" s="600">
        <v>3</v>
      </c>
      <c r="AQ1091" s="600">
        <v>3</v>
      </c>
      <c r="AR1091" s="600"/>
      <c r="AS1091" s="600">
        <v>19.899999999999999</v>
      </c>
      <c r="AT1091" s="600">
        <v>19.899999999999999</v>
      </c>
      <c r="AU1091" s="600">
        <v>19.899999999999999</v>
      </c>
      <c r="AV1091" s="600">
        <v>-15.8</v>
      </c>
      <c r="AW1091" s="600">
        <v>-15.8</v>
      </c>
      <c r="AX1091" s="600">
        <v>-16.3</v>
      </c>
      <c r="AY1091" s="600">
        <v>-113.1</v>
      </c>
      <c r="AZ1091" s="600"/>
      <c r="BA1091" s="600"/>
      <c r="BB1091" s="600"/>
      <c r="BC1091" s="600" t="str">
        <f t="shared" si="45"/>
        <v>FAIL</v>
      </c>
      <c r="BD1091" s="600" t="str">
        <f t="shared" si="46"/>
        <v>FAIL</v>
      </c>
      <c r="BE1091" s="600" t="str">
        <f t="shared" si="47"/>
        <v>FAIL</v>
      </c>
      <c r="BF1091" s="600" t="s">
        <v>21</v>
      </c>
    </row>
    <row r="1092" spans="1:59" ht="17.350000000000001">
      <c r="A1092" s="599"/>
      <c r="B1092" s="599" t="s">
        <v>8527</v>
      </c>
      <c r="C1092" s="599" t="s">
        <v>7272</v>
      </c>
      <c r="D1092" s="599" t="s">
        <v>16</v>
      </c>
      <c r="E1092" s="599" t="s">
        <v>1388</v>
      </c>
      <c r="F1092" s="599" t="s">
        <v>4702</v>
      </c>
      <c r="G1092" s="599" t="s">
        <v>39</v>
      </c>
      <c r="H1092" s="599" t="s">
        <v>4168</v>
      </c>
      <c r="I1092" s="599">
        <v>1.2</v>
      </c>
      <c r="J1092" s="599">
        <v>3.7</v>
      </c>
      <c r="K1092" s="599" t="s">
        <v>1194</v>
      </c>
      <c r="L1092" s="599" t="s">
        <v>1194</v>
      </c>
      <c r="M1092" s="599" t="s">
        <v>7273</v>
      </c>
      <c r="N1092" s="599" t="s">
        <v>79</v>
      </c>
      <c r="O1092" s="599" t="s">
        <v>7274</v>
      </c>
      <c r="P1092" s="599">
        <v>9</v>
      </c>
      <c r="Q1092" s="599" t="s">
        <v>1187</v>
      </c>
      <c r="R1092" s="599" t="s">
        <v>6747</v>
      </c>
      <c r="S1092" s="599" t="s">
        <v>7037</v>
      </c>
      <c r="T1092" s="599" t="s">
        <v>7358</v>
      </c>
      <c r="U1092" s="599" t="s">
        <v>7509</v>
      </c>
      <c r="V1092" s="599" t="s">
        <v>8528</v>
      </c>
      <c r="W1092" s="599" t="s">
        <v>7299</v>
      </c>
      <c r="X1092" s="599">
        <v>1</v>
      </c>
      <c r="Y1092" s="599">
        <v>1</v>
      </c>
      <c r="Z1092" s="599" t="s">
        <v>8080</v>
      </c>
      <c r="AA1092" s="599" t="s">
        <v>8081</v>
      </c>
      <c r="AB1092" s="599" t="s">
        <v>8527</v>
      </c>
      <c r="AC1092" s="599">
        <v>1748</v>
      </c>
      <c r="AD1092" s="599">
        <v>1766.5</v>
      </c>
      <c r="AE1092" s="599">
        <v>1785</v>
      </c>
      <c r="AF1092" s="599">
        <v>748</v>
      </c>
      <c r="AG1092" s="599">
        <v>748</v>
      </c>
      <c r="AH1092" s="599">
        <v>748</v>
      </c>
      <c r="AI1092" s="599">
        <v>2496</v>
      </c>
      <c r="AJ1092" s="599">
        <v>2514.5</v>
      </c>
      <c r="AK1092" s="599">
        <v>2533</v>
      </c>
      <c r="AL1092" s="599">
        <v>1748</v>
      </c>
      <c r="AM1092" s="599">
        <v>1748</v>
      </c>
      <c r="AN1092" s="599">
        <v>1748</v>
      </c>
      <c r="AO1092" s="599"/>
      <c r="AP1092" s="599"/>
      <c r="AQ1092" s="599"/>
      <c r="AR1092" s="599"/>
      <c r="AS1092" s="599">
        <v>5.9</v>
      </c>
      <c r="AT1092" s="599">
        <v>5.9</v>
      </c>
      <c r="AU1092" s="599">
        <v>5.9</v>
      </c>
      <c r="AV1092" s="599">
        <v>-23.3</v>
      </c>
      <c r="AW1092" s="599">
        <v>-23.3</v>
      </c>
      <c r="AX1092" s="599">
        <v>-23.3</v>
      </c>
      <c r="AY1092" s="599">
        <v>-112.8</v>
      </c>
      <c r="AZ1092" s="599"/>
      <c r="BA1092" s="599"/>
      <c r="BB1092" s="599"/>
      <c r="BC1092" s="599" t="str">
        <f t="shared" si="45"/>
        <v>FAIL</v>
      </c>
      <c r="BD1092" s="599" t="str">
        <f t="shared" si="46"/>
        <v>FAIL</v>
      </c>
      <c r="BE1092" s="599" t="str">
        <f t="shared" si="47"/>
        <v>FAIL</v>
      </c>
      <c r="BF1092" s="599" t="s">
        <v>21</v>
      </c>
    </row>
    <row r="1093" spans="1:59" ht="17.350000000000001">
      <c r="A1093" s="600"/>
      <c r="B1093" s="600" t="s">
        <v>8529</v>
      </c>
      <c r="C1093" s="600" t="s">
        <v>7272</v>
      </c>
      <c r="D1093" s="600" t="s">
        <v>16</v>
      </c>
      <c r="E1093" s="599" t="s">
        <v>1388</v>
      </c>
      <c r="F1093" s="600" t="s">
        <v>4702</v>
      </c>
      <c r="G1093" s="600" t="s">
        <v>39</v>
      </c>
      <c r="H1093" s="600" t="s">
        <v>4168</v>
      </c>
      <c r="I1093" s="600">
        <v>1.2</v>
      </c>
      <c r="J1093" s="600">
        <v>3.7</v>
      </c>
      <c r="K1093" s="600" t="s">
        <v>1194</v>
      </c>
      <c r="L1093" s="600" t="s">
        <v>1194</v>
      </c>
      <c r="M1093" s="600" t="s">
        <v>7273</v>
      </c>
      <c r="N1093" s="600" t="s">
        <v>79</v>
      </c>
      <c r="O1093" s="600" t="s">
        <v>7274</v>
      </c>
      <c r="P1093" s="600">
        <v>9</v>
      </c>
      <c r="Q1093" s="600" t="s">
        <v>1187</v>
      </c>
      <c r="R1093" s="600" t="s">
        <v>6747</v>
      </c>
      <c r="S1093" s="600" t="s">
        <v>7037</v>
      </c>
      <c r="T1093" s="600" t="s">
        <v>7366</v>
      </c>
      <c r="U1093" s="600" t="s">
        <v>7509</v>
      </c>
      <c r="V1093" s="600" t="s">
        <v>8530</v>
      </c>
      <c r="W1093" s="600" t="s">
        <v>7299</v>
      </c>
      <c r="X1093" s="600">
        <v>1</v>
      </c>
      <c r="Y1093" s="600">
        <v>1</v>
      </c>
      <c r="Z1093" s="600" t="s">
        <v>8080</v>
      </c>
      <c r="AA1093" s="600" t="s">
        <v>8081</v>
      </c>
      <c r="AB1093" s="600" t="s">
        <v>8529</v>
      </c>
      <c r="AC1093" s="600">
        <v>1748</v>
      </c>
      <c r="AD1093" s="600">
        <v>1766.5</v>
      </c>
      <c r="AE1093" s="600">
        <v>1785</v>
      </c>
      <c r="AF1093" s="600">
        <v>748</v>
      </c>
      <c r="AG1093" s="600">
        <v>748</v>
      </c>
      <c r="AH1093" s="600">
        <v>748</v>
      </c>
      <c r="AI1093" s="600">
        <v>2496</v>
      </c>
      <c r="AJ1093" s="600">
        <v>2514.5</v>
      </c>
      <c r="AK1093" s="600">
        <v>2533</v>
      </c>
      <c r="AL1093" s="600">
        <v>1748</v>
      </c>
      <c r="AM1093" s="600">
        <v>1748</v>
      </c>
      <c r="AN1093" s="600">
        <v>1748</v>
      </c>
      <c r="AO1093" s="600"/>
      <c r="AP1093" s="600"/>
      <c r="AQ1093" s="600"/>
      <c r="AR1093" s="600"/>
      <c r="AS1093" s="600">
        <v>5.9</v>
      </c>
      <c r="AT1093" s="600">
        <v>5.9</v>
      </c>
      <c r="AU1093" s="600">
        <v>5.9</v>
      </c>
      <c r="AV1093" s="600">
        <v>-23.3</v>
      </c>
      <c r="AW1093" s="600">
        <v>-23.3</v>
      </c>
      <c r="AX1093" s="600">
        <v>-23.3</v>
      </c>
      <c r="AY1093" s="600">
        <v>-112.8</v>
      </c>
      <c r="AZ1093" s="600"/>
      <c r="BA1093" s="600"/>
      <c r="BB1093" s="600"/>
      <c r="BC1093" s="600" t="str">
        <f t="shared" si="45"/>
        <v>FAIL</v>
      </c>
      <c r="BD1093" s="600" t="str">
        <f t="shared" si="46"/>
        <v>FAIL</v>
      </c>
      <c r="BE1093" s="600" t="str">
        <f t="shared" si="47"/>
        <v>FAIL</v>
      </c>
      <c r="BF1093" s="600" t="s">
        <v>21</v>
      </c>
    </row>
    <row r="1094" spans="1:59" ht="17.350000000000001">
      <c r="A1094" s="599"/>
      <c r="B1094" s="599" t="s">
        <v>8531</v>
      </c>
      <c r="C1094" s="599" t="s">
        <v>7272</v>
      </c>
      <c r="D1094" s="599" t="s">
        <v>16</v>
      </c>
      <c r="E1094" s="599" t="s">
        <v>1388</v>
      </c>
      <c r="F1094" s="599" t="s">
        <v>4702</v>
      </c>
      <c r="G1094" s="599" t="s">
        <v>39</v>
      </c>
      <c r="H1094" s="599" t="s">
        <v>4168</v>
      </c>
      <c r="I1094" s="599">
        <v>1.2</v>
      </c>
      <c r="J1094" s="599">
        <v>3.7</v>
      </c>
      <c r="K1094" s="599" t="s">
        <v>1194</v>
      </c>
      <c r="L1094" s="599" t="s">
        <v>1194</v>
      </c>
      <c r="M1094" s="599" t="s">
        <v>7273</v>
      </c>
      <c r="N1094" s="599" t="s">
        <v>79</v>
      </c>
      <c r="O1094" s="599" t="s">
        <v>7274</v>
      </c>
      <c r="P1094" s="599">
        <v>9</v>
      </c>
      <c r="Q1094" s="599" t="s">
        <v>1187</v>
      </c>
      <c r="R1094" s="599" t="s">
        <v>6747</v>
      </c>
      <c r="S1094" s="599" t="s">
        <v>7037</v>
      </c>
      <c r="T1094" s="599" t="s">
        <v>7336</v>
      </c>
      <c r="U1094" s="599" t="s">
        <v>7509</v>
      </c>
      <c r="V1094" s="599" t="s">
        <v>8532</v>
      </c>
      <c r="W1094" s="599" t="s">
        <v>7299</v>
      </c>
      <c r="X1094" s="599">
        <v>1</v>
      </c>
      <c r="Y1094" s="599">
        <v>1</v>
      </c>
      <c r="Z1094" s="599" t="s">
        <v>8080</v>
      </c>
      <c r="AA1094" s="599" t="s">
        <v>8081</v>
      </c>
      <c r="AB1094" s="599" t="s">
        <v>8531</v>
      </c>
      <c r="AC1094" s="599">
        <v>1763</v>
      </c>
      <c r="AD1094" s="599">
        <v>1774</v>
      </c>
      <c r="AE1094" s="599">
        <v>1785</v>
      </c>
      <c r="AF1094" s="599">
        <v>733</v>
      </c>
      <c r="AG1094" s="599">
        <v>733</v>
      </c>
      <c r="AH1094" s="599">
        <v>733</v>
      </c>
      <c r="AI1094" s="599">
        <v>2496</v>
      </c>
      <c r="AJ1094" s="599">
        <v>2507</v>
      </c>
      <c r="AK1094" s="599">
        <v>2518</v>
      </c>
      <c r="AL1094" s="599">
        <v>1763</v>
      </c>
      <c r="AM1094" s="599">
        <v>1763</v>
      </c>
      <c r="AN1094" s="599">
        <v>1763</v>
      </c>
      <c r="AO1094" s="599"/>
      <c r="AP1094" s="599"/>
      <c r="AQ1094" s="599"/>
      <c r="AR1094" s="599"/>
      <c r="AS1094" s="599">
        <v>5.9</v>
      </c>
      <c r="AT1094" s="599">
        <v>5.9</v>
      </c>
      <c r="AU1094" s="599">
        <v>5.9</v>
      </c>
      <c r="AV1094" s="599">
        <v>-23.3</v>
      </c>
      <c r="AW1094" s="599">
        <v>-23.3</v>
      </c>
      <c r="AX1094" s="599">
        <v>-23.3</v>
      </c>
      <c r="AY1094" s="599">
        <v>-112.8</v>
      </c>
      <c r="AZ1094" s="599"/>
      <c r="BA1094" s="599"/>
      <c r="BB1094" s="599"/>
      <c r="BC1094" s="599" t="str">
        <f t="shared" si="45"/>
        <v>FAIL</v>
      </c>
      <c r="BD1094" s="599" t="str">
        <f t="shared" si="46"/>
        <v>FAIL</v>
      </c>
      <c r="BE1094" s="599" t="str">
        <f t="shared" si="47"/>
        <v>FAIL</v>
      </c>
      <c r="BF1094" s="599" t="s">
        <v>21</v>
      </c>
    </row>
    <row r="1095" spans="1:59" ht="17.350000000000001">
      <c r="A1095" s="600"/>
      <c r="B1095" s="600" t="s">
        <v>8441</v>
      </c>
      <c r="C1095" s="600" t="s">
        <v>7272</v>
      </c>
      <c r="D1095" s="600" t="s">
        <v>16</v>
      </c>
      <c r="E1095" s="600" t="s">
        <v>3429</v>
      </c>
      <c r="F1095" s="600" t="s">
        <v>4702</v>
      </c>
      <c r="G1095" s="600" t="s">
        <v>39</v>
      </c>
      <c r="H1095" s="600" t="s">
        <v>4168</v>
      </c>
      <c r="I1095" s="600">
        <v>1.2</v>
      </c>
      <c r="J1095" s="600">
        <v>3.7</v>
      </c>
      <c r="K1095" s="600" t="s">
        <v>1194</v>
      </c>
      <c r="L1095" s="600" t="s">
        <v>1194</v>
      </c>
      <c r="M1095" s="600" t="s">
        <v>7273</v>
      </c>
      <c r="N1095" s="600" t="s">
        <v>79</v>
      </c>
      <c r="O1095" s="600" t="s">
        <v>7274</v>
      </c>
      <c r="P1095" s="600">
        <v>9</v>
      </c>
      <c r="Q1095" s="600" t="s">
        <v>1187</v>
      </c>
      <c r="R1095" s="600" t="s">
        <v>6747</v>
      </c>
      <c r="S1095" s="600"/>
      <c r="T1095" s="600" t="s">
        <v>7283</v>
      </c>
      <c r="U1095" s="600" t="s">
        <v>7276</v>
      </c>
      <c r="V1095" s="600" t="s">
        <v>7276</v>
      </c>
      <c r="W1095" s="600"/>
      <c r="X1095" s="600"/>
      <c r="Y1095" s="600"/>
      <c r="Z1095" s="600" t="s">
        <v>8442</v>
      </c>
      <c r="AA1095" s="600" t="s">
        <v>8443</v>
      </c>
      <c r="AB1095" s="600" t="s">
        <v>8441</v>
      </c>
      <c r="AC1095" s="600"/>
      <c r="AD1095" s="600"/>
      <c r="AE1095" s="600"/>
      <c r="AF1095" s="600">
        <v>5186</v>
      </c>
      <c r="AG1095" s="600">
        <v>5380</v>
      </c>
      <c r="AH1095" s="600">
        <v>5186</v>
      </c>
      <c r="AI1095" s="600">
        <v>2593</v>
      </c>
      <c r="AJ1095" s="600">
        <v>2690</v>
      </c>
      <c r="AK1095" s="600">
        <v>2593</v>
      </c>
      <c r="AL1095" s="600">
        <v>2496</v>
      </c>
      <c r="AM1095" s="600">
        <v>2690</v>
      </c>
      <c r="AN1095" s="600">
        <v>2496</v>
      </c>
      <c r="AO1095" s="600"/>
      <c r="AP1095" s="600"/>
      <c r="AQ1095" s="600"/>
      <c r="AR1095" s="600"/>
      <c r="AS1095" s="600"/>
      <c r="AT1095" s="600"/>
      <c r="AU1095" s="600"/>
      <c r="AV1095" s="600">
        <v>-21.3</v>
      </c>
      <c r="AW1095" s="600">
        <v>-21.3</v>
      </c>
      <c r="AX1095" s="600">
        <v>-21.3</v>
      </c>
      <c r="AY1095" s="600">
        <v>-113.1</v>
      </c>
      <c r="AZ1095" s="600"/>
      <c r="BA1095" s="600"/>
      <c r="BB1095" s="600"/>
      <c r="BC1095" s="600" t="s">
        <v>7525</v>
      </c>
      <c r="BD1095" s="600" t="s">
        <v>7525</v>
      </c>
      <c r="BE1095" s="600" t="s">
        <v>7525</v>
      </c>
      <c r="BF1095" s="600" t="s">
        <v>21</v>
      </c>
      <c r="BG1095" s="600" t="s">
        <v>7526</v>
      </c>
    </row>
    <row r="1096" spans="1:59" ht="17.350000000000001">
      <c r="A1096" s="600"/>
      <c r="B1096" s="600" t="s">
        <v>8533</v>
      </c>
      <c r="C1096" s="600" t="s">
        <v>7272</v>
      </c>
      <c r="D1096" s="600" t="s">
        <v>16</v>
      </c>
      <c r="E1096" s="600" t="s">
        <v>3429</v>
      </c>
      <c r="F1096" s="600" t="s">
        <v>4702</v>
      </c>
      <c r="G1096" s="600" t="s">
        <v>39</v>
      </c>
      <c r="H1096" s="600" t="s">
        <v>4168</v>
      </c>
      <c r="I1096" s="600">
        <v>1.2</v>
      </c>
      <c r="J1096" s="600">
        <v>3.7</v>
      </c>
      <c r="K1096" s="600" t="s">
        <v>1194</v>
      </c>
      <c r="L1096" s="600" t="s">
        <v>1194</v>
      </c>
      <c r="M1096" s="600" t="s">
        <v>7273</v>
      </c>
      <c r="N1096" s="600" t="s">
        <v>79</v>
      </c>
      <c r="O1096" s="600" t="s">
        <v>7274</v>
      </c>
      <c r="P1096" s="600">
        <v>9</v>
      </c>
      <c r="Q1096" s="600" t="s">
        <v>1187</v>
      </c>
      <c r="R1096" s="600" t="s">
        <v>6747</v>
      </c>
      <c r="S1096" s="600" t="s">
        <v>7336</v>
      </c>
      <c r="T1096" s="600" t="s">
        <v>7538</v>
      </c>
      <c r="U1096" s="600" t="s">
        <v>8227</v>
      </c>
      <c r="V1096" s="600" t="s">
        <v>8452</v>
      </c>
      <c r="W1096" s="600" t="s">
        <v>7310</v>
      </c>
      <c r="X1096" s="600">
        <v>-3</v>
      </c>
      <c r="Y1096" s="600">
        <v>2</v>
      </c>
      <c r="Z1096" s="600" t="s">
        <v>8095</v>
      </c>
      <c r="AA1096" s="600" t="s">
        <v>8096</v>
      </c>
      <c r="AB1096" s="600" t="s">
        <v>8533</v>
      </c>
      <c r="AC1096" s="600">
        <v>733</v>
      </c>
      <c r="AD1096" s="600">
        <v>725.75</v>
      </c>
      <c r="AE1096" s="600">
        <v>704</v>
      </c>
      <c r="AF1096" s="600">
        <v>2401</v>
      </c>
      <c r="AG1096" s="600">
        <v>2411.88</v>
      </c>
      <c r="AH1096" s="600">
        <v>2401</v>
      </c>
      <c r="AI1096" s="600">
        <v>2603</v>
      </c>
      <c r="AJ1096" s="600">
        <v>2646.5</v>
      </c>
      <c r="AK1096" s="600">
        <v>2690</v>
      </c>
      <c r="AL1096" s="600">
        <v>202</v>
      </c>
      <c r="AM1096" s="600">
        <v>191.125</v>
      </c>
      <c r="AN1096" s="600">
        <v>202</v>
      </c>
      <c r="AO1096" s="600"/>
      <c r="AP1096" s="600"/>
      <c r="AQ1096" s="600"/>
      <c r="AR1096" s="600"/>
      <c r="AS1096" s="600">
        <v>-5.3</v>
      </c>
      <c r="AT1096" s="600">
        <v>-5.3</v>
      </c>
      <c r="AU1096" s="600">
        <v>-5.3</v>
      </c>
      <c r="AV1096" s="600">
        <v>3.8</v>
      </c>
      <c r="AW1096" s="600">
        <v>3.8</v>
      </c>
      <c r="AX1096" s="600">
        <v>3.8</v>
      </c>
      <c r="AY1096" s="600">
        <v>-113.1</v>
      </c>
      <c r="AZ1096" s="600"/>
      <c r="BA1096" s="600"/>
      <c r="BB1096" s="600"/>
      <c r="BC1096" s="600" t="s">
        <v>7525</v>
      </c>
      <c r="BD1096" s="600" t="s">
        <v>7525</v>
      </c>
      <c r="BE1096" s="600" t="s">
        <v>7525</v>
      </c>
      <c r="BF1096" s="600" t="s">
        <v>21</v>
      </c>
      <c r="BG1096" s="600" t="s">
        <v>7526</v>
      </c>
    </row>
    <row r="1097" spans="1:59" ht="17.350000000000001">
      <c r="A1097" s="599"/>
      <c r="B1097" s="599" t="s">
        <v>8534</v>
      </c>
      <c r="C1097" s="599" t="s">
        <v>7272</v>
      </c>
      <c r="D1097" s="599" t="s">
        <v>16</v>
      </c>
      <c r="E1097" s="599" t="s">
        <v>3429</v>
      </c>
      <c r="F1097" s="599" t="s">
        <v>4702</v>
      </c>
      <c r="G1097" s="599" t="s">
        <v>39</v>
      </c>
      <c r="H1097" s="599" t="s">
        <v>4168</v>
      </c>
      <c r="I1097" s="599">
        <v>1.2</v>
      </c>
      <c r="J1097" s="599">
        <v>3.7</v>
      </c>
      <c r="K1097" s="599" t="s">
        <v>1194</v>
      </c>
      <c r="L1097" s="599" t="s">
        <v>1194</v>
      </c>
      <c r="M1097" s="599" t="s">
        <v>7273</v>
      </c>
      <c r="N1097" s="599" t="s">
        <v>79</v>
      </c>
      <c r="O1097" s="599" t="s">
        <v>7274</v>
      </c>
      <c r="P1097" s="599">
        <v>9</v>
      </c>
      <c r="Q1097" s="599" t="s">
        <v>1187</v>
      </c>
      <c r="R1097" s="599" t="s">
        <v>6747</v>
      </c>
      <c r="S1097" s="599" t="s">
        <v>7336</v>
      </c>
      <c r="T1097" s="599" t="s">
        <v>7283</v>
      </c>
      <c r="U1097" s="599" t="s">
        <v>8227</v>
      </c>
      <c r="V1097" s="599" t="s">
        <v>8452</v>
      </c>
      <c r="W1097" s="599" t="s">
        <v>7310</v>
      </c>
      <c r="X1097" s="599">
        <v>-4</v>
      </c>
      <c r="Y1097" s="599">
        <v>1</v>
      </c>
      <c r="Z1097" s="599" t="s">
        <v>7531</v>
      </c>
      <c r="AA1097" s="599" t="s">
        <v>7532</v>
      </c>
      <c r="AB1097" s="599" t="s">
        <v>8534</v>
      </c>
      <c r="AC1097" s="599">
        <v>703</v>
      </c>
      <c r="AD1097" s="599">
        <v>718</v>
      </c>
      <c r="AE1097" s="599">
        <v>703</v>
      </c>
      <c r="AF1097" s="599">
        <v>5308</v>
      </c>
      <c r="AG1097" s="599">
        <v>5465</v>
      </c>
      <c r="AH1097" s="599">
        <v>5502</v>
      </c>
      <c r="AI1097" s="599">
        <v>2496</v>
      </c>
      <c r="AJ1097" s="599">
        <v>2593</v>
      </c>
      <c r="AK1097" s="599">
        <v>2690</v>
      </c>
      <c r="AL1097" s="599">
        <v>2618</v>
      </c>
      <c r="AM1097" s="599">
        <v>2775</v>
      </c>
      <c r="AN1097" s="599">
        <v>2812</v>
      </c>
      <c r="AO1097" s="599"/>
      <c r="AP1097" s="599"/>
      <c r="AQ1097" s="599"/>
      <c r="AR1097" s="599"/>
      <c r="AS1097" s="599">
        <v>-5.3</v>
      </c>
      <c r="AT1097" s="599">
        <v>-5.3</v>
      </c>
      <c r="AU1097" s="599">
        <v>-5.3</v>
      </c>
      <c r="AV1097" s="599">
        <v>-21.3</v>
      </c>
      <c r="AW1097" s="599">
        <v>-21.4</v>
      </c>
      <c r="AX1097" s="599">
        <v>-21.4</v>
      </c>
      <c r="AY1097" s="599">
        <v>-113.1</v>
      </c>
      <c r="AZ1097" s="599"/>
      <c r="BA1097" s="599"/>
      <c r="BB1097" s="599"/>
      <c r="BC1097" s="599" t="s">
        <v>7525</v>
      </c>
      <c r="BD1097" s="599" t="s">
        <v>7525</v>
      </c>
      <c r="BE1097" s="599" t="s">
        <v>7525</v>
      </c>
      <c r="BF1097" s="599" t="s">
        <v>21</v>
      </c>
      <c r="BG1097" s="599" t="s">
        <v>7526</v>
      </c>
    </row>
    <row r="1098" spans="1:59" ht="17.350000000000001">
      <c r="A1098" s="599"/>
      <c r="B1098" s="599" t="s">
        <v>8535</v>
      </c>
      <c r="C1098" s="599" t="s">
        <v>7272</v>
      </c>
      <c r="D1098" s="599" t="s">
        <v>16</v>
      </c>
      <c r="E1098" s="599" t="s">
        <v>3429</v>
      </c>
      <c r="F1098" s="599" t="s">
        <v>4702</v>
      </c>
      <c r="G1098" s="599" t="s">
        <v>39</v>
      </c>
      <c r="H1098" s="599" t="s">
        <v>4168</v>
      </c>
      <c r="I1098" s="599">
        <v>1.2</v>
      </c>
      <c r="J1098" s="599">
        <v>3.7</v>
      </c>
      <c r="K1098" s="599" t="s">
        <v>1194</v>
      </c>
      <c r="L1098" s="599" t="s">
        <v>1194</v>
      </c>
      <c r="M1098" s="599" t="s">
        <v>7273</v>
      </c>
      <c r="N1098" s="599" t="s">
        <v>79</v>
      </c>
      <c r="O1098" s="599" t="s">
        <v>7274</v>
      </c>
      <c r="P1098" s="599">
        <v>9</v>
      </c>
      <c r="Q1098" s="599" t="s">
        <v>1187</v>
      </c>
      <c r="R1098" s="599" t="s">
        <v>6747</v>
      </c>
      <c r="S1098" s="599" t="s">
        <v>7358</v>
      </c>
      <c r="T1098" s="599" t="s">
        <v>7538</v>
      </c>
      <c r="U1098" s="599" t="s">
        <v>8227</v>
      </c>
      <c r="V1098" s="599" t="s">
        <v>8459</v>
      </c>
      <c r="W1098" s="599" t="s">
        <v>7310</v>
      </c>
      <c r="X1098" s="599">
        <v>-3</v>
      </c>
      <c r="Y1098" s="599">
        <v>2</v>
      </c>
      <c r="Z1098" s="599" t="s">
        <v>8095</v>
      </c>
      <c r="AA1098" s="599" t="s">
        <v>8096</v>
      </c>
      <c r="AB1098" s="599" t="s">
        <v>8535</v>
      </c>
      <c r="AC1098" s="599">
        <v>748</v>
      </c>
      <c r="AD1098" s="599">
        <v>737</v>
      </c>
      <c r="AE1098" s="599">
        <v>704</v>
      </c>
      <c r="AF1098" s="599">
        <v>2401</v>
      </c>
      <c r="AG1098" s="599">
        <v>2417.5</v>
      </c>
      <c r="AH1098" s="599">
        <v>2401</v>
      </c>
      <c r="AI1098" s="599">
        <v>2558</v>
      </c>
      <c r="AJ1098" s="599">
        <v>2624</v>
      </c>
      <c r="AK1098" s="599">
        <v>2690</v>
      </c>
      <c r="AL1098" s="599">
        <v>157</v>
      </c>
      <c r="AM1098" s="599">
        <v>140.5</v>
      </c>
      <c r="AN1098" s="599">
        <v>157</v>
      </c>
      <c r="AO1098" s="599"/>
      <c r="AP1098" s="599"/>
      <c r="AQ1098" s="599"/>
      <c r="AR1098" s="599"/>
      <c r="AS1098" s="599">
        <v>-5.3</v>
      </c>
      <c r="AT1098" s="599">
        <v>-5.3</v>
      </c>
      <c r="AU1098" s="599">
        <v>-5.3</v>
      </c>
      <c r="AV1098" s="599">
        <v>3.8</v>
      </c>
      <c r="AW1098" s="599">
        <v>3.8</v>
      </c>
      <c r="AX1098" s="599">
        <v>3.8</v>
      </c>
      <c r="AY1098" s="599">
        <v>-113.1</v>
      </c>
      <c r="AZ1098" s="599"/>
      <c r="BA1098" s="599"/>
      <c r="BB1098" s="599"/>
      <c r="BC1098" s="599" t="s">
        <v>7525</v>
      </c>
      <c r="BD1098" s="599" t="s">
        <v>7525</v>
      </c>
      <c r="BE1098" s="599" t="s">
        <v>7525</v>
      </c>
      <c r="BF1098" s="599" t="s">
        <v>21</v>
      </c>
      <c r="BG1098" s="599" t="s">
        <v>7526</v>
      </c>
    </row>
    <row r="1099" spans="1:59" ht="17.350000000000001">
      <c r="A1099" s="600"/>
      <c r="B1099" s="600" t="s">
        <v>8536</v>
      </c>
      <c r="C1099" s="600" t="s">
        <v>7272</v>
      </c>
      <c r="D1099" s="600" t="s">
        <v>16</v>
      </c>
      <c r="E1099" s="600" t="s">
        <v>3429</v>
      </c>
      <c r="F1099" s="600" t="s">
        <v>4702</v>
      </c>
      <c r="G1099" s="600" t="s">
        <v>39</v>
      </c>
      <c r="H1099" s="600" t="s">
        <v>4168</v>
      </c>
      <c r="I1099" s="600">
        <v>1.2</v>
      </c>
      <c r="J1099" s="600">
        <v>3.7</v>
      </c>
      <c r="K1099" s="600" t="s">
        <v>1194</v>
      </c>
      <c r="L1099" s="600" t="s">
        <v>1194</v>
      </c>
      <c r="M1099" s="600" t="s">
        <v>7273</v>
      </c>
      <c r="N1099" s="600" t="s">
        <v>79</v>
      </c>
      <c r="O1099" s="600" t="s">
        <v>7274</v>
      </c>
      <c r="P1099" s="600">
        <v>9</v>
      </c>
      <c r="Q1099" s="600" t="s">
        <v>1187</v>
      </c>
      <c r="R1099" s="600" t="s">
        <v>6747</v>
      </c>
      <c r="S1099" s="600" t="s">
        <v>7358</v>
      </c>
      <c r="T1099" s="600" t="s">
        <v>7283</v>
      </c>
      <c r="U1099" s="600" t="s">
        <v>8227</v>
      </c>
      <c r="V1099" s="600" t="s">
        <v>8459</v>
      </c>
      <c r="W1099" s="600" t="s">
        <v>7310</v>
      </c>
      <c r="X1099" s="600">
        <v>-4</v>
      </c>
      <c r="Y1099" s="600">
        <v>1</v>
      </c>
      <c r="Z1099" s="600" t="s">
        <v>7531</v>
      </c>
      <c r="AA1099" s="600" t="s">
        <v>7532</v>
      </c>
      <c r="AB1099" s="600" t="s">
        <v>8536</v>
      </c>
      <c r="AC1099" s="600">
        <v>703</v>
      </c>
      <c r="AD1099" s="600">
        <v>725.5</v>
      </c>
      <c r="AE1099" s="600">
        <v>703</v>
      </c>
      <c r="AF1099" s="600">
        <v>5308</v>
      </c>
      <c r="AG1099" s="600">
        <v>5495</v>
      </c>
      <c r="AH1099" s="600">
        <v>5502</v>
      </c>
      <c r="AI1099" s="600">
        <v>2496</v>
      </c>
      <c r="AJ1099" s="600">
        <v>2593</v>
      </c>
      <c r="AK1099" s="600">
        <v>2690</v>
      </c>
      <c r="AL1099" s="600">
        <v>2618</v>
      </c>
      <c r="AM1099" s="600">
        <v>2805</v>
      </c>
      <c r="AN1099" s="600">
        <v>2812</v>
      </c>
      <c r="AO1099" s="600"/>
      <c r="AP1099" s="600"/>
      <c r="AQ1099" s="600"/>
      <c r="AR1099" s="600"/>
      <c r="AS1099" s="600">
        <v>-5.3</v>
      </c>
      <c r="AT1099" s="600">
        <v>-5.3</v>
      </c>
      <c r="AU1099" s="600">
        <v>-5.3</v>
      </c>
      <c r="AV1099" s="600">
        <v>-21.3</v>
      </c>
      <c r="AW1099" s="600">
        <v>-21.4</v>
      </c>
      <c r="AX1099" s="600">
        <v>-21.4</v>
      </c>
      <c r="AY1099" s="600">
        <v>-113.1</v>
      </c>
      <c r="AZ1099" s="600"/>
      <c r="BA1099" s="600"/>
      <c r="BB1099" s="600"/>
      <c r="BC1099" s="600" t="s">
        <v>7525</v>
      </c>
      <c r="BD1099" s="600" t="s">
        <v>7525</v>
      </c>
      <c r="BE1099" s="600" t="s">
        <v>7525</v>
      </c>
      <c r="BF1099" s="600" t="s">
        <v>21</v>
      </c>
      <c r="BG1099" s="600" t="s">
        <v>7526</v>
      </c>
    </row>
    <row r="1100" spans="1:59" ht="17.350000000000001">
      <c r="A1100" s="600"/>
      <c r="B1100" s="600" t="s">
        <v>8537</v>
      </c>
      <c r="C1100" s="600" t="s">
        <v>7272</v>
      </c>
      <c r="D1100" s="600" t="s">
        <v>16</v>
      </c>
      <c r="E1100" s="600" t="s">
        <v>3429</v>
      </c>
      <c r="F1100" s="600" t="s">
        <v>4702</v>
      </c>
      <c r="G1100" s="600" t="s">
        <v>39</v>
      </c>
      <c r="H1100" s="600" t="s">
        <v>4168</v>
      </c>
      <c r="I1100" s="600">
        <v>1.2</v>
      </c>
      <c r="J1100" s="600">
        <v>3.7</v>
      </c>
      <c r="K1100" s="600" t="s">
        <v>1194</v>
      </c>
      <c r="L1100" s="600" t="s">
        <v>1194</v>
      </c>
      <c r="M1100" s="600" t="s">
        <v>7273</v>
      </c>
      <c r="N1100" s="600" t="s">
        <v>79</v>
      </c>
      <c r="O1100" s="600" t="s">
        <v>7274</v>
      </c>
      <c r="P1100" s="600">
        <v>9</v>
      </c>
      <c r="Q1100" s="600" t="s">
        <v>1187</v>
      </c>
      <c r="R1100" s="600" t="s">
        <v>6747</v>
      </c>
      <c r="S1100" s="600" t="s">
        <v>7366</v>
      </c>
      <c r="T1100" s="600" t="s">
        <v>7538</v>
      </c>
      <c r="U1100" s="600" t="s">
        <v>8227</v>
      </c>
      <c r="V1100" s="600" t="s">
        <v>8466</v>
      </c>
      <c r="W1100" s="600" t="s">
        <v>7310</v>
      </c>
      <c r="X1100" s="600">
        <v>-3</v>
      </c>
      <c r="Y1100" s="600">
        <v>2</v>
      </c>
      <c r="Z1100" s="600" t="s">
        <v>8095</v>
      </c>
      <c r="AA1100" s="600" t="s">
        <v>8096</v>
      </c>
      <c r="AB1100" s="600" t="s">
        <v>8537</v>
      </c>
      <c r="AC1100" s="600">
        <v>748</v>
      </c>
      <c r="AD1100" s="600">
        <v>737</v>
      </c>
      <c r="AE1100" s="600">
        <v>718</v>
      </c>
      <c r="AF1100" s="600">
        <v>2401</v>
      </c>
      <c r="AG1100" s="600">
        <v>2417.5</v>
      </c>
      <c r="AH1100" s="600">
        <v>2422</v>
      </c>
      <c r="AI1100" s="600">
        <v>2558</v>
      </c>
      <c r="AJ1100" s="600">
        <v>2624</v>
      </c>
      <c r="AK1100" s="600">
        <v>2690</v>
      </c>
      <c r="AL1100" s="600">
        <v>157</v>
      </c>
      <c r="AM1100" s="600">
        <v>140.5</v>
      </c>
      <c r="AN1100" s="600">
        <v>136</v>
      </c>
      <c r="AO1100" s="600"/>
      <c r="AP1100" s="600"/>
      <c r="AQ1100" s="600"/>
      <c r="AR1100" s="600"/>
      <c r="AS1100" s="600">
        <v>-5.3</v>
      </c>
      <c r="AT1100" s="600">
        <v>-5.3</v>
      </c>
      <c r="AU1100" s="600">
        <v>-5.3</v>
      </c>
      <c r="AV1100" s="600">
        <v>3.8</v>
      </c>
      <c r="AW1100" s="600">
        <v>3.8</v>
      </c>
      <c r="AX1100" s="600">
        <v>3.8</v>
      </c>
      <c r="AY1100" s="600">
        <v>-113.1</v>
      </c>
      <c r="AZ1100" s="600"/>
      <c r="BA1100" s="600"/>
      <c r="BB1100" s="600"/>
      <c r="BC1100" s="600" t="s">
        <v>7525</v>
      </c>
      <c r="BD1100" s="600" t="s">
        <v>7525</v>
      </c>
      <c r="BE1100" s="600" t="s">
        <v>7525</v>
      </c>
      <c r="BF1100" s="600" t="s">
        <v>21</v>
      </c>
      <c r="BG1100" s="600" t="s">
        <v>7526</v>
      </c>
    </row>
    <row r="1101" spans="1:59" ht="17.350000000000001">
      <c r="A1101" s="599"/>
      <c r="B1101" s="599" t="s">
        <v>8538</v>
      </c>
      <c r="C1101" s="599" t="s">
        <v>7272</v>
      </c>
      <c r="D1101" s="599" t="s">
        <v>16</v>
      </c>
      <c r="E1101" s="599" t="s">
        <v>3429</v>
      </c>
      <c r="F1101" s="599" t="s">
        <v>4702</v>
      </c>
      <c r="G1101" s="599" t="s">
        <v>39</v>
      </c>
      <c r="H1101" s="599" t="s">
        <v>4168</v>
      </c>
      <c r="I1101" s="599">
        <v>1.2</v>
      </c>
      <c r="J1101" s="599">
        <v>3.7</v>
      </c>
      <c r="K1101" s="599" t="s">
        <v>1194</v>
      </c>
      <c r="L1101" s="599" t="s">
        <v>1194</v>
      </c>
      <c r="M1101" s="599" t="s">
        <v>7273</v>
      </c>
      <c r="N1101" s="599" t="s">
        <v>79</v>
      </c>
      <c r="O1101" s="599" t="s">
        <v>7274</v>
      </c>
      <c r="P1101" s="599">
        <v>9</v>
      </c>
      <c r="Q1101" s="599" t="s">
        <v>1187</v>
      </c>
      <c r="R1101" s="599" t="s">
        <v>6747</v>
      </c>
      <c r="S1101" s="599" t="s">
        <v>7366</v>
      </c>
      <c r="T1101" s="599" t="s">
        <v>7283</v>
      </c>
      <c r="U1101" s="599" t="s">
        <v>8227</v>
      </c>
      <c r="V1101" s="599" t="s">
        <v>8466</v>
      </c>
      <c r="W1101" s="599" t="s">
        <v>7310</v>
      </c>
      <c r="X1101" s="599">
        <v>-4</v>
      </c>
      <c r="Y1101" s="599">
        <v>1</v>
      </c>
      <c r="Z1101" s="599" t="s">
        <v>7531</v>
      </c>
      <c r="AA1101" s="599" t="s">
        <v>7532</v>
      </c>
      <c r="AB1101" s="599" t="s">
        <v>8538</v>
      </c>
      <c r="AC1101" s="599">
        <v>718</v>
      </c>
      <c r="AD1101" s="599">
        <v>733</v>
      </c>
      <c r="AE1101" s="599">
        <v>718</v>
      </c>
      <c r="AF1101" s="599">
        <v>5368</v>
      </c>
      <c r="AG1101" s="599">
        <v>5525</v>
      </c>
      <c r="AH1101" s="599">
        <v>5562</v>
      </c>
      <c r="AI1101" s="599">
        <v>2496</v>
      </c>
      <c r="AJ1101" s="599">
        <v>2593</v>
      </c>
      <c r="AK1101" s="599">
        <v>2690</v>
      </c>
      <c r="AL1101" s="599">
        <v>2678</v>
      </c>
      <c r="AM1101" s="599">
        <v>2835</v>
      </c>
      <c r="AN1101" s="599">
        <v>2872</v>
      </c>
      <c r="AO1101" s="599"/>
      <c r="AP1101" s="599"/>
      <c r="AQ1101" s="599"/>
      <c r="AR1101" s="599"/>
      <c r="AS1101" s="599">
        <v>-5.3</v>
      </c>
      <c r="AT1101" s="599">
        <v>-5.3</v>
      </c>
      <c r="AU1101" s="599">
        <v>-5.3</v>
      </c>
      <c r="AV1101" s="599">
        <v>-21.3</v>
      </c>
      <c r="AW1101" s="599">
        <v>-21.4</v>
      </c>
      <c r="AX1101" s="599">
        <v>-21.4</v>
      </c>
      <c r="AY1101" s="599">
        <v>-113.1</v>
      </c>
      <c r="AZ1101" s="599"/>
      <c r="BA1101" s="599"/>
      <c r="BB1101" s="599"/>
      <c r="BC1101" s="599" t="s">
        <v>7525</v>
      </c>
      <c r="BD1101" s="599" t="s">
        <v>7525</v>
      </c>
      <c r="BE1101" s="599" t="s">
        <v>7525</v>
      </c>
      <c r="BF1101" s="599" t="s">
        <v>21</v>
      </c>
      <c r="BG1101" s="599" t="s">
        <v>7526</v>
      </c>
    </row>
    <row r="1102" spans="1:59" ht="17.350000000000001">
      <c r="A1102" s="600"/>
      <c r="B1102" s="600" t="s">
        <v>8539</v>
      </c>
      <c r="C1102" s="600" t="s">
        <v>7272</v>
      </c>
      <c r="D1102" s="600" t="s">
        <v>16</v>
      </c>
      <c r="E1102" s="600" t="s">
        <v>3429</v>
      </c>
      <c r="F1102" s="600" t="s">
        <v>4702</v>
      </c>
      <c r="G1102" s="600" t="s">
        <v>39</v>
      </c>
      <c r="H1102" s="600" t="s">
        <v>4168</v>
      </c>
      <c r="I1102" s="600">
        <v>1.2</v>
      </c>
      <c r="J1102" s="600">
        <v>3.7</v>
      </c>
      <c r="K1102" s="600" t="s">
        <v>1194</v>
      </c>
      <c r="L1102" s="600" t="s">
        <v>1194</v>
      </c>
      <c r="M1102" s="600" t="s">
        <v>7273</v>
      </c>
      <c r="N1102" s="600" t="s">
        <v>79</v>
      </c>
      <c r="O1102" s="600" t="s">
        <v>7274</v>
      </c>
      <c r="P1102" s="600">
        <v>9</v>
      </c>
      <c r="Q1102" s="600" t="s">
        <v>1187</v>
      </c>
      <c r="R1102" s="600" t="s">
        <v>6747</v>
      </c>
      <c r="S1102" s="600" t="s">
        <v>7382</v>
      </c>
      <c r="T1102" s="600" t="s">
        <v>7283</v>
      </c>
      <c r="U1102" s="600" t="s">
        <v>8227</v>
      </c>
      <c r="V1102" s="600" t="s">
        <v>8473</v>
      </c>
      <c r="W1102" s="600" t="s">
        <v>7306</v>
      </c>
      <c r="X1102" s="600">
        <v>-3</v>
      </c>
      <c r="Y1102" s="600">
        <v>1</v>
      </c>
      <c r="Z1102" s="600" t="s">
        <v>8540</v>
      </c>
      <c r="AA1102" s="600" t="s">
        <v>8541</v>
      </c>
      <c r="AB1102" s="600" t="s">
        <v>8539</v>
      </c>
      <c r="AC1102" s="600">
        <v>849</v>
      </c>
      <c r="AD1102" s="600">
        <v>843.41700000000003</v>
      </c>
      <c r="AE1102" s="600">
        <v>826.66700000000003</v>
      </c>
      <c r="AF1102" s="600">
        <v>5170</v>
      </c>
      <c r="AG1102" s="600">
        <v>5186.75</v>
      </c>
      <c r="AH1102" s="600">
        <v>5170</v>
      </c>
      <c r="AI1102" s="600">
        <v>2623</v>
      </c>
      <c r="AJ1102" s="600">
        <v>2656.5</v>
      </c>
      <c r="AK1102" s="600">
        <v>2690</v>
      </c>
      <c r="AL1102" s="600">
        <v>2480</v>
      </c>
      <c r="AM1102" s="600">
        <v>2496.75</v>
      </c>
      <c r="AN1102" s="600">
        <v>2480</v>
      </c>
      <c r="AO1102" s="600"/>
      <c r="AP1102" s="600"/>
      <c r="AQ1102" s="600"/>
      <c r="AR1102" s="600"/>
      <c r="AS1102" s="600">
        <v>-5.3</v>
      </c>
      <c r="AT1102" s="600">
        <v>-5.3</v>
      </c>
      <c r="AU1102" s="600">
        <v>-5.3</v>
      </c>
      <c r="AV1102" s="600">
        <v>-21.3</v>
      </c>
      <c r="AW1102" s="600">
        <v>-21.3</v>
      </c>
      <c r="AX1102" s="600">
        <v>-21.3</v>
      </c>
      <c r="AY1102" s="600">
        <v>-113.1</v>
      </c>
      <c r="AZ1102" s="600"/>
      <c r="BA1102" s="600"/>
      <c r="BB1102" s="600"/>
      <c r="BC1102" s="600" t="s">
        <v>7525</v>
      </c>
      <c r="BD1102" s="600" t="s">
        <v>7525</v>
      </c>
      <c r="BE1102" s="600" t="s">
        <v>7525</v>
      </c>
      <c r="BF1102" s="600" t="s">
        <v>21</v>
      </c>
      <c r="BG1102" s="600" t="s">
        <v>7526</v>
      </c>
    </row>
    <row r="1103" spans="1:59" ht="17.350000000000001">
      <c r="A1103" s="600"/>
      <c r="B1103" s="600" t="s">
        <v>8542</v>
      </c>
      <c r="C1103" s="600" t="s">
        <v>7272</v>
      </c>
      <c r="D1103" s="600" t="s">
        <v>16</v>
      </c>
      <c r="E1103" s="600" t="s">
        <v>3429</v>
      </c>
      <c r="F1103" s="600" t="s">
        <v>4702</v>
      </c>
      <c r="G1103" s="600" t="s">
        <v>39</v>
      </c>
      <c r="H1103" s="600" t="s">
        <v>4168</v>
      </c>
      <c r="I1103" s="600">
        <v>1.2</v>
      </c>
      <c r="J1103" s="600">
        <v>3.7</v>
      </c>
      <c r="K1103" s="600" t="s">
        <v>1194</v>
      </c>
      <c r="L1103" s="600" t="s">
        <v>1194</v>
      </c>
      <c r="M1103" s="600" t="s">
        <v>7273</v>
      </c>
      <c r="N1103" s="600" t="s">
        <v>79</v>
      </c>
      <c r="O1103" s="600" t="s">
        <v>7274</v>
      </c>
      <c r="P1103" s="600">
        <v>9</v>
      </c>
      <c r="Q1103" s="600" t="s">
        <v>1187</v>
      </c>
      <c r="R1103" s="600" t="s">
        <v>6747</v>
      </c>
      <c r="S1103" s="600" t="s">
        <v>7382</v>
      </c>
      <c r="T1103" s="600" t="s">
        <v>7538</v>
      </c>
      <c r="U1103" s="600" t="s">
        <v>8227</v>
      </c>
      <c r="V1103" s="600" t="s">
        <v>8473</v>
      </c>
      <c r="W1103" s="600" t="s">
        <v>7310</v>
      </c>
      <c r="X1103" s="600">
        <v>-3</v>
      </c>
      <c r="Y1103" s="600">
        <v>2</v>
      </c>
      <c r="Z1103" s="600" t="s">
        <v>8095</v>
      </c>
      <c r="AA1103" s="600" t="s">
        <v>8096</v>
      </c>
      <c r="AB1103" s="600" t="s">
        <v>8542</v>
      </c>
      <c r="AC1103" s="600">
        <v>814</v>
      </c>
      <c r="AD1103" s="600">
        <v>816.16700000000003</v>
      </c>
      <c r="AE1103" s="600">
        <v>814</v>
      </c>
      <c r="AF1103" s="600">
        <v>2469</v>
      </c>
      <c r="AG1103" s="600">
        <v>2478.75</v>
      </c>
      <c r="AH1103" s="600">
        <v>2482</v>
      </c>
      <c r="AI1103" s="600">
        <v>2496</v>
      </c>
      <c r="AJ1103" s="600">
        <v>2509</v>
      </c>
      <c r="AK1103" s="600">
        <v>2522</v>
      </c>
      <c r="AL1103" s="600">
        <v>27</v>
      </c>
      <c r="AM1103" s="600">
        <v>17.25</v>
      </c>
      <c r="AN1103" s="600">
        <v>14</v>
      </c>
      <c r="AO1103" s="600"/>
      <c r="AP1103" s="600"/>
      <c r="AQ1103" s="600"/>
      <c r="AR1103" s="600"/>
      <c r="AS1103" s="600">
        <v>-5.3</v>
      </c>
      <c r="AT1103" s="600">
        <v>-5.3</v>
      </c>
      <c r="AU1103" s="600">
        <v>-5.3</v>
      </c>
      <c r="AV1103" s="600">
        <v>3.8</v>
      </c>
      <c r="AW1103" s="600">
        <v>3.8</v>
      </c>
      <c r="AX1103" s="600">
        <v>3.8</v>
      </c>
      <c r="AY1103" s="600">
        <v>-112.8</v>
      </c>
      <c r="AZ1103" s="600"/>
      <c r="BA1103" s="600"/>
      <c r="BB1103" s="600"/>
      <c r="BC1103" s="600" t="s">
        <v>7525</v>
      </c>
      <c r="BD1103" s="600" t="s">
        <v>7525</v>
      </c>
      <c r="BE1103" s="600" t="s">
        <v>7525</v>
      </c>
      <c r="BF1103" s="600" t="s">
        <v>21</v>
      </c>
      <c r="BG1103" s="600" t="s">
        <v>7526</v>
      </c>
    </row>
    <row r="1104" spans="1:59" ht="17.350000000000001">
      <c r="A1104" s="600"/>
      <c r="B1104" s="600" t="s">
        <v>8543</v>
      </c>
      <c r="C1104" s="600" t="s">
        <v>7272</v>
      </c>
      <c r="D1104" s="600" t="s">
        <v>16</v>
      </c>
      <c r="E1104" s="600" t="s">
        <v>3429</v>
      </c>
      <c r="F1104" s="600" t="s">
        <v>4702</v>
      </c>
      <c r="G1104" s="600" t="s">
        <v>39</v>
      </c>
      <c r="H1104" s="600" t="s">
        <v>4168</v>
      </c>
      <c r="I1104" s="600">
        <v>1.2</v>
      </c>
      <c r="J1104" s="600">
        <v>3.7</v>
      </c>
      <c r="K1104" s="600" t="s">
        <v>1194</v>
      </c>
      <c r="L1104" s="600" t="s">
        <v>1194</v>
      </c>
      <c r="M1104" s="600" t="s">
        <v>7273</v>
      </c>
      <c r="N1104" s="600" t="s">
        <v>79</v>
      </c>
      <c r="O1104" s="600" t="s">
        <v>7274</v>
      </c>
      <c r="P1104" s="600">
        <v>9</v>
      </c>
      <c r="Q1104" s="600" t="s">
        <v>1187</v>
      </c>
      <c r="R1104" s="600" t="s">
        <v>6747</v>
      </c>
      <c r="S1104" s="600" t="s">
        <v>7382</v>
      </c>
      <c r="T1104" s="600" t="s">
        <v>7283</v>
      </c>
      <c r="U1104" s="600" t="s">
        <v>8227</v>
      </c>
      <c r="V1104" s="600" t="s">
        <v>8473</v>
      </c>
      <c r="W1104" s="600" t="s">
        <v>7310</v>
      </c>
      <c r="X1104" s="600">
        <v>-4</v>
      </c>
      <c r="Y1104" s="600">
        <v>1</v>
      </c>
      <c r="Z1104" s="600" t="s">
        <v>7531</v>
      </c>
      <c r="AA1104" s="600" t="s">
        <v>7532</v>
      </c>
      <c r="AB1104" s="600" t="s">
        <v>8543</v>
      </c>
      <c r="AC1104" s="600">
        <v>814</v>
      </c>
      <c r="AD1104" s="600">
        <v>819.18799999999999</v>
      </c>
      <c r="AE1104" s="600">
        <v>814</v>
      </c>
      <c r="AF1104" s="600">
        <v>5752</v>
      </c>
      <c r="AG1104" s="600">
        <v>5814.25</v>
      </c>
      <c r="AH1104" s="600">
        <v>5835</v>
      </c>
      <c r="AI1104" s="600">
        <v>2496</v>
      </c>
      <c r="AJ1104" s="600">
        <v>2537.5</v>
      </c>
      <c r="AK1104" s="600">
        <v>2579</v>
      </c>
      <c r="AL1104" s="600">
        <v>3173</v>
      </c>
      <c r="AM1104" s="600">
        <v>3235.25</v>
      </c>
      <c r="AN1104" s="600">
        <v>3256</v>
      </c>
      <c r="AO1104" s="600"/>
      <c r="AP1104" s="600"/>
      <c r="AQ1104" s="600"/>
      <c r="AR1104" s="600"/>
      <c r="AS1104" s="600">
        <v>-5.3</v>
      </c>
      <c r="AT1104" s="600">
        <v>-5.3</v>
      </c>
      <c r="AU1104" s="600">
        <v>-5.3</v>
      </c>
      <c r="AV1104" s="600">
        <v>-21.4</v>
      </c>
      <c r="AW1104" s="600">
        <v>-21.4</v>
      </c>
      <c r="AX1104" s="600">
        <v>-21.4</v>
      </c>
      <c r="AY1104" s="600">
        <v>-112.8</v>
      </c>
      <c r="AZ1104" s="600"/>
      <c r="BA1104" s="600"/>
      <c r="BB1104" s="600"/>
      <c r="BC1104" s="600" t="s">
        <v>7525</v>
      </c>
      <c r="BD1104" s="600" t="s">
        <v>7525</v>
      </c>
      <c r="BE1104" s="600" t="s">
        <v>7525</v>
      </c>
      <c r="BF1104" s="600" t="s">
        <v>21</v>
      </c>
      <c r="BG1104" s="600" t="s">
        <v>7526</v>
      </c>
    </row>
    <row r="1105" spans="1:59" ht="17.350000000000001">
      <c r="A1105" s="599"/>
      <c r="B1105" s="599" t="s">
        <v>8544</v>
      </c>
      <c r="C1105" s="599" t="s">
        <v>7272</v>
      </c>
      <c r="D1105" s="599" t="s">
        <v>16</v>
      </c>
      <c r="E1105" s="599" t="s">
        <v>3429</v>
      </c>
      <c r="F1105" s="599" t="s">
        <v>4702</v>
      </c>
      <c r="G1105" s="599" t="s">
        <v>39</v>
      </c>
      <c r="H1105" s="599" t="s">
        <v>4168</v>
      </c>
      <c r="I1105" s="599">
        <v>1.2</v>
      </c>
      <c r="J1105" s="599">
        <v>3.7</v>
      </c>
      <c r="K1105" s="599" t="s">
        <v>1194</v>
      </c>
      <c r="L1105" s="599" t="s">
        <v>1194</v>
      </c>
      <c r="M1105" s="599" t="s">
        <v>7273</v>
      </c>
      <c r="N1105" s="599" t="s">
        <v>79</v>
      </c>
      <c r="O1105" s="599" t="s">
        <v>7274</v>
      </c>
      <c r="P1105" s="599">
        <v>9</v>
      </c>
      <c r="Q1105" s="599" t="s">
        <v>1187</v>
      </c>
      <c r="R1105" s="599" t="s">
        <v>6747</v>
      </c>
      <c r="S1105" s="599" t="s">
        <v>7390</v>
      </c>
      <c r="T1105" s="599" t="s">
        <v>7283</v>
      </c>
      <c r="U1105" s="599" t="s">
        <v>8227</v>
      </c>
      <c r="V1105" s="599" t="s">
        <v>8481</v>
      </c>
      <c r="W1105" s="599" t="s">
        <v>7306</v>
      </c>
      <c r="X1105" s="599">
        <v>-3</v>
      </c>
      <c r="Y1105" s="599">
        <v>1</v>
      </c>
      <c r="Z1105" s="599" t="s">
        <v>8540</v>
      </c>
      <c r="AA1105" s="599" t="s">
        <v>8541</v>
      </c>
      <c r="AB1105" s="599" t="s">
        <v>8544</v>
      </c>
      <c r="AC1105" s="599">
        <v>849</v>
      </c>
      <c r="AD1105" s="599">
        <v>843.41700000000003</v>
      </c>
      <c r="AE1105" s="599">
        <v>826.66700000000003</v>
      </c>
      <c r="AF1105" s="599">
        <v>5170</v>
      </c>
      <c r="AG1105" s="599">
        <v>5186.75</v>
      </c>
      <c r="AH1105" s="599">
        <v>5170</v>
      </c>
      <c r="AI1105" s="599">
        <v>2623</v>
      </c>
      <c r="AJ1105" s="599">
        <v>2656.5</v>
      </c>
      <c r="AK1105" s="599">
        <v>2690</v>
      </c>
      <c r="AL1105" s="599">
        <v>2480</v>
      </c>
      <c r="AM1105" s="599">
        <v>2496.75</v>
      </c>
      <c r="AN1105" s="599">
        <v>2480</v>
      </c>
      <c r="AO1105" s="599"/>
      <c r="AP1105" s="599"/>
      <c r="AQ1105" s="599"/>
      <c r="AR1105" s="599"/>
      <c r="AS1105" s="599">
        <v>-5.3</v>
      </c>
      <c r="AT1105" s="599">
        <v>-5.3</v>
      </c>
      <c r="AU1105" s="599">
        <v>-5.3</v>
      </c>
      <c r="AV1105" s="599">
        <v>-21.3</v>
      </c>
      <c r="AW1105" s="599">
        <v>-21.3</v>
      </c>
      <c r="AX1105" s="599">
        <v>-21.3</v>
      </c>
      <c r="AY1105" s="599">
        <v>-113.1</v>
      </c>
      <c r="AZ1105" s="599"/>
      <c r="BA1105" s="599"/>
      <c r="BB1105" s="599"/>
      <c r="BC1105" s="599" t="s">
        <v>7525</v>
      </c>
      <c r="BD1105" s="599" t="s">
        <v>7525</v>
      </c>
      <c r="BE1105" s="599" t="s">
        <v>7525</v>
      </c>
      <c r="BF1105" s="599" t="s">
        <v>21</v>
      </c>
      <c r="BG1105" s="599" t="s">
        <v>7526</v>
      </c>
    </row>
    <row r="1106" spans="1:59" ht="17.350000000000001">
      <c r="A1106" s="599"/>
      <c r="B1106" s="599" t="s">
        <v>8545</v>
      </c>
      <c r="C1106" s="599" t="s">
        <v>7272</v>
      </c>
      <c r="D1106" s="599" t="s">
        <v>16</v>
      </c>
      <c r="E1106" s="599" t="s">
        <v>3429</v>
      </c>
      <c r="F1106" s="599" t="s">
        <v>4702</v>
      </c>
      <c r="G1106" s="599" t="s">
        <v>39</v>
      </c>
      <c r="H1106" s="599" t="s">
        <v>4168</v>
      </c>
      <c r="I1106" s="599">
        <v>1.2</v>
      </c>
      <c r="J1106" s="599">
        <v>3.7</v>
      </c>
      <c r="K1106" s="599" t="s">
        <v>1194</v>
      </c>
      <c r="L1106" s="599" t="s">
        <v>1194</v>
      </c>
      <c r="M1106" s="599" t="s">
        <v>7273</v>
      </c>
      <c r="N1106" s="599" t="s">
        <v>79</v>
      </c>
      <c r="O1106" s="599" t="s">
        <v>7274</v>
      </c>
      <c r="P1106" s="599">
        <v>9</v>
      </c>
      <c r="Q1106" s="599" t="s">
        <v>1187</v>
      </c>
      <c r="R1106" s="599" t="s">
        <v>6747</v>
      </c>
      <c r="S1106" s="599" t="s">
        <v>7390</v>
      </c>
      <c r="T1106" s="599" t="s">
        <v>7283</v>
      </c>
      <c r="U1106" s="599" t="s">
        <v>8227</v>
      </c>
      <c r="V1106" s="599" t="s">
        <v>8481</v>
      </c>
      <c r="W1106" s="599" t="s">
        <v>7310</v>
      </c>
      <c r="X1106" s="599">
        <v>-4</v>
      </c>
      <c r="Y1106" s="599">
        <v>1</v>
      </c>
      <c r="Z1106" s="599" t="s">
        <v>7531</v>
      </c>
      <c r="AA1106" s="599" t="s">
        <v>7532</v>
      </c>
      <c r="AB1106" s="599" t="s">
        <v>8545</v>
      </c>
      <c r="AC1106" s="599">
        <v>824</v>
      </c>
      <c r="AD1106" s="599">
        <v>826.68799999999999</v>
      </c>
      <c r="AE1106" s="599">
        <v>824</v>
      </c>
      <c r="AF1106" s="599">
        <v>5792</v>
      </c>
      <c r="AG1106" s="599">
        <v>5824.25</v>
      </c>
      <c r="AH1106" s="599">
        <v>5835</v>
      </c>
      <c r="AI1106" s="599">
        <v>2496</v>
      </c>
      <c r="AJ1106" s="599">
        <v>2517.5</v>
      </c>
      <c r="AK1106" s="599">
        <v>2539</v>
      </c>
      <c r="AL1106" s="599">
        <v>3253</v>
      </c>
      <c r="AM1106" s="599">
        <v>3285.25</v>
      </c>
      <c r="AN1106" s="599">
        <v>3296</v>
      </c>
      <c r="AO1106" s="599"/>
      <c r="AP1106" s="599"/>
      <c r="AQ1106" s="599"/>
      <c r="AR1106" s="599"/>
      <c r="AS1106" s="599">
        <v>-5.3</v>
      </c>
      <c r="AT1106" s="599">
        <v>-5.3</v>
      </c>
      <c r="AU1106" s="599">
        <v>-5.3</v>
      </c>
      <c r="AV1106" s="599">
        <v>-21.4</v>
      </c>
      <c r="AW1106" s="599">
        <v>-21.4</v>
      </c>
      <c r="AX1106" s="599">
        <v>-21.4</v>
      </c>
      <c r="AY1106" s="599">
        <v>-112.8</v>
      </c>
      <c r="AZ1106" s="599"/>
      <c r="BA1106" s="599"/>
      <c r="BB1106" s="599"/>
      <c r="BC1106" s="599" t="s">
        <v>7525</v>
      </c>
      <c r="BD1106" s="599" t="s">
        <v>7525</v>
      </c>
      <c r="BE1106" s="599" t="s">
        <v>7525</v>
      </c>
      <c r="BF1106" s="599" t="s">
        <v>21</v>
      </c>
      <c r="BG1106" s="599" t="s">
        <v>7526</v>
      </c>
    </row>
    <row r="1107" spans="1:59" ht="17.350000000000001">
      <c r="A1107" s="600"/>
      <c r="B1107" s="600" t="s">
        <v>8546</v>
      </c>
      <c r="C1107" s="600" t="s">
        <v>7272</v>
      </c>
      <c r="D1107" s="600" t="s">
        <v>16</v>
      </c>
      <c r="E1107" s="600" t="s">
        <v>3429</v>
      </c>
      <c r="F1107" s="600" t="s">
        <v>4702</v>
      </c>
      <c r="G1107" s="600" t="s">
        <v>39</v>
      </c>
      <c r="H1107" s="600" t="s">
        <v>4168</v>
      </c>
      <c r="I1107" s="600">
        <v>1.2</v>
      </c>
      <c r="J1107" s="600">
        <v>3.7</v>
      </c>
      <c r="K1107" s="600" t="s">
        <v>1194</v>
      </c>
      <c r="L1107" s="600" t="s">
        <v>1194</v>
      </c>
      <c r="M1107" s="600" t="s">
        <v>7273</v>
      </c>
      <c r="N1107" s="600" t="s">
        <v>79</v>
      </c>
      <c r="O1107" s="600" t="s">
        <v>7274</v>
      </c>
      <c r="P1107" s="600">
        <v>9</v>
      </c>
      <c r="Q1107" s="600" t="s">
        <v>1187</v>
      </c>
      <c r="R1107" s="600" t="s">
        <v>6747</v>
      </c>
      <c r="S1107" s="600" t="s">
        <v>7406</v>
      </c>
      <c r="T1107" s="600" t="s">
        <v>7283</v>
      </c>
      <c r="U1107" s="600" t="s">
        <v>8227</v>
      </c>
      <c r="V1107" s="600" t="s">
        <v>8489</v>
      </c>
      <c r="W1107" s="600" t="s">
        <v>7306</v>
      </c>
      <c r="X1107" s="600">
        <v>-3</v>
      </c>
      <c r="Y1107" s="600">
        <v>1</v>
      </c>
      <c r="Z1107" s="600" t="s">
        <v>8540</v>
      </c>
      <c r="AA1107" s="600" t="s">
        <v>8541</v>
      </c>
      <c r="AB1107" s="600" t="s">
        <v>8546</v>
      </c>
      <c r="AC1107" s="600">
        <v>891.33299999999997</v>
      </c>
      <c r="AD1107" s="600">
        <v>897.5</v>
      </c>
      <c r="AE1107" s="600">
        <v>880</v>
      </c>
      <c r="AF1107" s="600">
        <v>5170</v>
      </c>
      <c r="AG1107" s="600">
        <v>5285.5</v>
      </c>
      <c r="AH1107" s="600">
        <v>5330</v>
      </c>
      <c r="AI1107" s="600">
        <v>2496</v>
      </c>
      <c r="AJ1107" s="600">
        <v>2593</v>
      </c>
      <c r="AK1107" s="600">
        <v>2690</v>
      </c>
      <c r="AL1107" s="600">
        <v>2480</v>
      </c>
      <c r="AM1107" s="600">
        <v>2595.5</v>
      </c>
      <c r="AN1107" s="600">
        <v>2640</v>
      </c>
      <c r="AO1107" s="600"/>
      <c r="AP1107" s="600"/>
      <c r="AQ1107" s="600"/>
      <c r="AR1107" s="600"/>
      <c r="AS1107" s="600">
        <v>-5.3</v>
      </c>
      <c r="AT1107" s="600">
        <v>-5.3</v>
      </c>
      <c r="AU1107" s="600">
        <v>-5.3</v>
      </c>
      <c r="AV1107" s="600">
        <v>-21.3</v>
      </c>
      <c r="AW1107" s="600">
        <v>-21.3</v>
      </c>
      <c r="AX1107" s="600">
        <v>-21.3</v>
      </c>
      <c r="AY1107" s="600">
        <v>-113.1</v>
      </c>
      <c r="AZ1107" s="600"/>
      <c r="BA1107" s="600"/>
      <c r="BB1107" s="600"/>
      <c r="BC1107" s="600" t="s">
        <v>7525</v>
      </c>
      <c r="BD1107" s="600" t="s">
        <v>7525</v>
      </c>
      <c r="BE1107" s="600" t="s">
        <v>7525</v>
      </c>
      <c r="BF1107" s="600" t="s">
        <v>21</v>
      </c>
      <c r="BG1107" s="600" t="s">
        <v>7526</v>
      </c>
    </row>
    <row r="1108" spans="1:59" ht="17.350000000000001">
      <c r="A1108" s="599"/>
      <c r="B1108" s="599" t="s">
        <v>8547</v>
      </c>
      <c r="C1108" s="599" t="s">
        <v>7272</v>
      </c>
      <c r="D1108" s="599" t="s">
        <v>16</v>
      </c>
      <c r="E1108" s="599" t="s">
        <v>3429</v>
      </c>
      <c r="F1108" s="599" t="s">
        <v>4702</v>
      </c>
      <c r="G1108" s="599" t="s">
        <v>39</v>
      </c>
      <c r="H1108" s="599" t="s">
        <v>4168</v>
      </c>
      <c r="I1108" s="599">
        <v>1.2</v>
      </c>
      <c r="J1108" s="599">
        <v>3.7</v>
      </c>
      <c r="K1108" s="599" t="s">
        <v>1194</v>
      </c>
      <c r="L1108" s="599" t="s">
        <v>1194</v>
      </c>
      <c r="M1108" s="599" t="s">
        <v>7273</v>
      </c>
      <c r="N1108" s="599" t="s">
        <v>79</v>
      </c>
      <c r="O1108" s="599" t="s">
        <v>7274</v>
      </c>
      <c r="P1108" s="599">
        <v>9</v>
      </c>
      <c r="Q1108" s="599" t="s">
        <v>1187</v>
      </c>
      <c r="R1108" s="599" t="s">
        <v>6747</v>
      </c>
      <c r="S1108" s="599" t="s">
        <v>7037</v>
      </c>
      <c r="T1108" s="599" t="s">
        <v>7538</v>
      </c>
      <c r="U1108" s="599" t="s">
        <v>7451</v>
      </c>
      <c r="V1108" s="599" t="s">
        <v>8506</v>
      </c>
      <c r="W1108" s="599" t="s">
        <v>7306</v>
      </c>
      <c r="X1108" s="599">
        <v>3</v>
      </c>
      <c r="Y1108" s="599">
        <v>-1</v>
      </c>
      <c r="Z1108" s="599" t="s">
        <v>7539</v>
      </c>
      <c r="AA1108" s="599" t="s">
        <v>7540</v>
      </c>
      <c r="AB1108" s="599" t="s">
        <v>8547</v>
      </c>
      <c r="AC1108" s="599">
        <v>1710</v>
      </c>
      <c r="AD1108" s="599">
        <v>1713.5</v>
      </c>
      <c r="AE1108" s="599">
        <v>1710</v>
      </c>
      <c r="AF1108" s="599">
        <v>2440</v>
      </c>
      <c r="AG1108" s="599">
        <v>2471.5</v>
      </c>
      <c r="AH1108" s="599">
        <v>2482</v>
      </c>
      <c r="AI1108" s="599">
        <v>2690</v>
      </c>
      <c r="AJ1108" s="599">
        <v>2669</v>
      </c>
      <c r="AK1108" s="599">
        <v>2648</v>
      </c>
      <c r="AL1108" s="599">
        <v>208</v>
      </c>
      <c r="AM1108" s="599">
        <v>176.5</v>
      </c>
      <c r="AN1108" s="599">
        <v>166</v>
      </c>
      <c r="AO1108" s="599"/>
      <c r="AP1108" s="599"/>
      <c r="AQ1108" s="599"/>
      <c r="AR1108" s="599"/>
      <c r="AS1108" s="599">
        <v>23.9</v>
      </c>
      <c r="AT1108" s="599">
        <v>23.9</v>
      </c>
      <c r="AU1108" s="599">
        <v>23.9</v>
      </c>
      <c r="AV1108" s="599">
        <v>3.8</v>
      </c>
      <c r="AW1108" s="599">
        <v>3.8</v>
      </c>
      <c r="AX1108" s="599">
        <v>3.8</v>
      </c>
      <c r="AY1108" s="599">
        <v>-113.1</v>
      </c>
      <c r="AZ1108" s="599"/>
      <c r="BA1108" s="599"/>
      <c r="BB1108" s="599"/>
      <c r="BC1108" s="599" t="s">
        <v>7525</v>
      </c>
      <c r="BD1108" s="599" t="s">
        <v>7525</v>
      </c>
      <c r="BE1108" s="599" t="s">
        <v>7525</v>
      </c>
      <c r="BF1108" s="599" t="s">
        <v>21</v>
      </c>
      <c r="BG1108" s="599" t="s">
        <v>7526</v>
      </c>
    </row>
    <row r="1109" spans="1:59" ht="17.350000000000001">
      <c r="A1109" s="600"/>
      <c r="B1109" s="600" t="s">
        <v>8548</v>
      </c>
      <c r="C1109" s="600" t="s">
        <v>7272</v>
      </c>
      <c r="D1109" s="600" t="s">
        <v>16</v>
      </c>
      <c r="E1109" s="600" t="s">
        <v>3429</v>
      </c>
      <c r="F1109" s="600" t="s">
        <v>4702</v>
      </c>
      <c r="G1109" s="600" t="s">
        <v>39</v>
      </c>
      <c r="H1109" s="600" t="s">
        <v>4168</v>
      </c>
      <c r="I1109" s="600">
        <v>1.2</v>
      </c>
      <c r="J1109" s="600">
        <v>3.7</v>
      </c>
      <c r="K1109" s="600" t="s">
        <v>1194</v>
      </c>
      <c r="L1109" s="600" t="s">
        <v>1194</v>
      </c>
      <c r="M1109" s="600" t="s">
        <v>7273</v>
      </c>
      <c r="N1109" s="600" t="s">
        <v>79</v>
      </c>
      <c r="O1109" s="600" t="s">
        <v>7274</v>
      </c>
      <c r="P1109" s="600">
        <v>9</v>
      </c>
      <c r="Q1109" s="600" t="s">
        <v>1187</v>
      </c>
      <c r="R1109" s="600" t="s">
        <v>6747</v>
      </c>
      <c r="S1109" s="600" t="s">
        <v>7016</v>
      </c>
      <c r="T1109" s="600" t="s">
        <v>7283</v>
      </c>
      <c r="U1109" s="600" t="s">
        <v>7451</v>
      </c>
      <c r="V1109" s="600" t="s">
        <v>8520</v>
      </c>
      <c r="W1109" s="600" t="s">
        <v>7310</v>
      </c>
      <c r="X1109" s="600">
        <v>4</v>
      </c>
      <c r="Y1109" s="600">
        <v>-1</v>
      </c>
      <c r="Z1109" s="600" t="s">
        <v>7546</v>
      </c>
      <c r="AA1109" s="600" t="s">
        <v>7547</v>
      </c>
      <c r="AB1109" s="600" t="s">
        <v>8548</v>
      </c>
      <c r="AC1109" s="600">
        <v>1965</v>
      </c>
      <c r="AD1109" s="600">
        <v>1960.38</v>
      </c>
      <c r="AE1109" s="600">
        <v>1920</v>
      </c>
      <c r="AF1109" s="600">
        <v>5170</v>
      </c>
      <c r="AG1109" s="600">
        <v>5248.5</v>
      </c>
      <c r="AH1109" s="600">
        <v>5184</v>
      </c>
      <c r="AI1109" s="600">
        <v>2690</v>
      </c>
      <c r="AJ1109" s="600">
        <v>2593</v>
      </c>
      <c r="AK1109" s="600">
        <v>2496</v>
      </c>
      <c r="AL1109" s="600">
        <v>2480</v>
      </c>
      <c r="AM1109" s="600">
        <v>2558.5</v>
      </c>
      <c r="AN1109" s="600">
        <v>2494</v>
      </c>
      <c r="AO1109" s="600"/>
      <c r="AP1109" s="600"/>
      <c r="AQ1109" s="600"/>
      <c r="AR1109" s="600"/>
      <c r="AS1109" s="600">
        <v>23.9</v>
      </c>
      <c r="AT1109" s="600">
        <v>23.9</v>
      </c>
      <c r="AU1109" s="600">
        <v>23.9</v>
      </c>
      <c r="AV1109" s="600">
        <v>-21.3</v>
      </c>
      <c r="AW1109" s="600">
        <v>-21.3</v>
      </c>
      <c r="AX1109" s="600">
        <v>-21.3</v>
      </c>
      <c r="AY1109" s="600">
        <v>-113.1</v>
      </c>
      <c r="AZ1109" s="600"/>
      <c r="BA1109" s="600"/>
      <c r="BB1109" s="600"/>
      <c r="BC1109" s="600" t="s">
        <v>7525</v>
      </c>
      <c r="BD1109" s="600" t="s">
        <v>7525</v>
      </c>
      <c r="BE1109" s="600" t="s">
        <v>7525</v>
      </c>
      <c r="BF1109" s="600" t="s">
        <v>21</v>
      </c>
      <c r="BG1109" s="600" t="s">
        <v>7526</v>
      </c>
    </row>
    <row r="1110" spans="1:59" ht="17.350000000000001">
      <c r="A1110" s="600"/>
      <c r="B1110" s="600" t="s">
        <v>8549</v>
      </c>
      <c r="C1110" s="600" t="s">
        <v>7272</v>
      </c>
      <c r="D1110" s="600" t="s">
        <v>16</v>
      </c>
      <c r="E1110" s="599" t="s">
        <v>1388</v>
      </c>
      <c r="F1110" s="600" t="s">
        <v>4702</v>
      </c>
      <c r="G1110" s="600" t="s">
        <v>39</v>
      </c>
      <c r="H1110" s="600" t="s">
        <v>4168</v>
      </c>
      <c r="I1110" s="600">
        <v>1.2</v>
      </c>
      <c r="J1110" s="600">
        <v>3.7</v>
      </c>
      <c r="K1110" s="600" t="s">
        <v>1194</v>
      </c>
      <c r="L1110" s="600" t="s">
        <v>1194</v>
      </c>
      <c r="M1110" s="600" t="s">
        <v>7273</v>
      </c>
      <c r="N1110" s="600" t="s">
        <v>79</v>
      </c>
      <c r="O1110" s="600" t="s">
        <v>7274</v>
      </c>
      <c r="P1110" s="600">
        <v>9</v>
      </c>
      <c r="Q1110" s="600" t="s">
        <v>8550</v>
      </c>
      <c r="R1110" s="600" t="s">
        <v>6747</v>
      </c>
      <c r="S1110" s="600"/>
      <c r="T1110" s="600" t="s">
        <v>7275</v>
      </c>
      <c r="U1110" s="600" t="s">
        <v>7276</v>
      </c>
      <c r="V1110" s="600" t="s">
        <v>7276</v>
      </c>
      <c r="W1110" s="600"/>
      <c r="X1110" s="600"/>
      <c r="Y1110" s="600"/>
      <c r="Z1110" s="600" t="s">
        <v>7277</v>
      </c>
      <c r="AA1110" s="600" t="s">
        <v>7278</v>
      </c>
      <c r="AB1110" s="600" t="s">
        <v>8549</v>
      </c>
      <c r="AC1110" s="600"/>
      <c r="AD1110" s="600"/>
      <c r="AE1110" s="600"/>
      <c r="AF1110" s="600">
        <v>5140</v>
      </c>
      <c r="AG1110" s="600">
        <v>5190</v>
      </c>
      <c r="AH1110" s="600">
        <v>5240</v>
      </c>
      <c r="AI1110" s="600">
        <v>2570</v>
      </c>
      <c r="AJ1110" s="600">
        <v>2595</v>
      </c>
      <c r="AK1110" s="600">
        <v>2620</v>
      </c>
      <c r="AL1110" s="600">
        <v>2520</v>
      </c>
      <c r="AM1110" s="600">
        <v>2570</v>
      </c>
      <c r="AN1110" s="600">
        <v>2620</v>
      </c>
      <c r="AO1110" s="600">
        <v>3</v>
      </c>
      <c r="AP1110" s="600">
        <v>3</v>
      </c>
      <c r="AQ1110" s="600">
        <v>3</v>
      </c>
      <c r="AR1110" s="600"/>
      <c r="AS1110" s="600"/>
      <c r="AT1110" s="600"/>
      <c r="AU1110" s="600"/>
      <c r="AV1110" s="600">
        <v>-36.299999999999997</v>
      </c>
      <c r="AW1110" s="600">
        <v>-46.3</v>
      </c>
      <c r="AX1110" s="600">
        <v>-46.3</v>
      </c>
      <c r="AY1110" s="600">
        <v>-112.8</v>
      </c>
      <c r="AZ1110" s="600"/>
      <c r="BA1110" s="600"/>
      <c r="BB1110" s="600"/>
      <c r="BC1110" s="600" t="str">
        <f t="shared" si="45"/>
        <v>FAIL</v>
      </c>
      <c r="BD1110" s="600" t="str">
        <f t="shared" si="46"/>
        <v>FAIL</v>
      </c>
      <c r="BE1110" s="600" t="str">
        <f t="shared" si="47"/>
        <v>FAIL</v>
      </c>
      <c r="BF1110" s="600" t="s">
        <v>21</v>
      </c>
    </row>
    <row r="1111" spans="1:59" ht="17.350000000000001">
      <c r="A1111" s="599"/>
      <c r="B1111" s="599" t="s">
        <v>8551</v>
      </c>
      <c r="C1111" s="599" t="s">
        <v>7272</v>
      </c>
      <c r="D1111" s="599" t="s">
        <v>16</v>
      </c>
      <c r="E1111" s="599" t="s">
        <v>1388</v>
      </c>
      <c r="F1111" s="599" t="s">
        <v>4702</v>
      </c>
      <c r="G1111" s="599" t="s">
        <v>39</v>
      </c>
      <c r="H1111" s="599" t="s">
        <v>4168</v>
      </c>
      <c r="I1111" s="599">
        <v>1.2</v>
      </c>
      <c r="J1111" s="599">
        <v>3.7</v>
      </c>
      <c r="K1111" s="599" t="s">
        <v>1194</v>
      </c>
      <c r="L1111" s="599" t="s">
        <v>1194</v>
      </c>
      <c r="M1111" s="599" t="s">
        <v>7273</v>
      </c>
      <c r="N1111" s="599" t="s">
        <v>79</v>
      </c>
      <c r="O1111" s="599" t="s">
        <v>7274</v>
      </c>
      <c r="P1111" s="599">
        <v>9</v>
      </c>
      <c r="Q1111" s="599" t="s">
        <v>8550</v>
      </c>
      <c r="R1111" s="599" t="s">
        <v>6747</v>
      </c>
      <c r="S1111" s="599"/>
      <c r="T1111" s="599" t="s">
        <v>7283</v>
      </c>
      <c r="U1111" s="599" t="s">
        <v>7276</v>
      </c>
      <c r="V1111" s="599" t="s">
        <v>7276</v>
      </c>
      <c r="W1111" s="599"/>
      <c r="X1111" s="599"/>
      <c r="Y1111" s="599"/>
      <c r="Z1111" s="599" t="s">
        <v>8442</v>
      </c>
      <c r="AA1111" s="599" t="s">
        <v>8443</v>
      </c>
      <c r="AB1111" s="599" t="s">
        <v>8551</v>
      </c>
      <c r="AC1111" s="599"/>
      <c r="AD1111" s="599"/>
      <c r="AE1111" s="599"/>
      <c r="AF1111" s="599">
        <v>5190</v>
      </c>
      <c r="AG1111" s="599">
        <v>5240</v>
      </c>
      <c r="AH1111" s="599">
        <v>5190</v>
      </c>
      <c r="AI1111" s="599">
        <v>2595</v>
      </c>
      <c r="AJ1111" s="599">
        <v>2620</v>
      </c>
      <c r="AK1111" s="599">
        <v>2595</v>
      </c>
      <c r="AL1111" s="599">
        <v>2570</v>
      </c>
      <c r="AM1111" s="599">
        <v>2620</v>
      </c>
      <c r="AN1111" s="599">
        <v>2570</v>
      </c>
      <c r="AO1111" s="599"/>
      <c r="AP1111" s="599"/>
      <c r="AQ1111" s="599"/>
      <c r="AR1111" s="599"/>
      <c r="AS1111" s="599"/>
      <c r="AT1111" s="599"/>
      <c r="AU1111" s="599"/>
      <c r="AV1111" s="599">
        <v>-21.3</v>
      </c>
      <c r="AW1111" s="599">
        <v>-21.3</v>
      </c>
      <c r="AX1111" s="599">
        <v>-21.3</v>
      </c>
      <c r="AY1111" s="599">
        <v>-112.8</v>
      </c>
      <c r="AZ1111" s="599"/>
      <c r="BA1111" s="599"/>
      <c r="BB1111" s="599"/>
      <c r="BC1111" s="599" t="str">
        <f t="shared" si="45"/>
        <v>FAIL</v>
      </c>
      <c r="BD1111" s="599" t="str">
        <f t="shared" si="46"/>
        <v>FAIL</v>
      </c>
      <c r="BE1111" s="599" t="str">
        <f t="shared" si="47"/>
        <v>FAIL</v>
      </c>
      <c r="BF1111" s="599" t="s">
        <v>21</v>
      </c>
    </row>
    <row r="1112" spans="1:59" ht="17.350000000000001">
      <c r="A1112" s="600"/>
      <c r="B1112" s="600" t="s">
        <v>8552</v>
      </c>
      <c r="C1112" s="600" t="s">
        <v>7272</v>
      </c>
      <c r="D1112" s="600" t="s">
        <v>16</v>
      </c>
      <c r="E1112" s="599" t="s">
        <v>1388</v>
      </c>
      <c r="F1112" s="600" t="s">
        <v>4702</v>
      </c>
      <c r="G1112" s="600" t="s">
        <v>39</v>
      </c>
      <c r="H1112" s="600" t="s">
        <v>4168</v>
      </c>
      <c r="I1112" s="600">
        <v>1.2</v>
      </c>
      <c r="J1112" s="600">
        <v>3.7</v>
      </c>
      <c r="K1112" s="600" t="s">
        <v>1194</v>
      </c>
      <c r="L1112" s="600" t="s">
        <v>1194</v>
      </c>
      <c r="M1112" s="600" t="s">
        <v>7273</v>
      </c>
      <c r="N1112" s="600" t="s">
        <v>79</v>
      </c>
      <c r="O1112" s="600" t="s">
        <v>7274</v>
      </c>
      <c r="P1112" s="600">
        <v>9</v>
      </c>
      <c r="Q1112" s="600" t="s">
        <v>8550</v>
      </c>
      <c r="R1112" s="600" t="s">
        <v>6747</v>
      </c>
      <c r="S1112" s="600"/>
      <c r="T1112" s="600" t="s">
        <v>7275</v>
      </c>
      <c r="U1112" s="600" t="s">
        <v>7276</v>
      </c>
      <c r="V1112" s="600" t="s">
        <v>7276</v>
      </c>
      <c r="W1112" s="600"/>
      <c r="X1112" s="600"/>
      <c r="Y1112" s="600"/>
      <c r="Z1112" s="600" t="s">
        <v>7280</v>
      </c>
      <c r="AA1112" s="600" t="s">
        <v>7281</v>
      </c>
      <c r="AB1112" s="600" t="s">
        <v>8552</v>
      </c>
      <c r="AC1112" s="600"/>
      <c r="AD1112" s="600"/>
      <c r="AE1112" s="600"/>
      <c r="AF1112" s="600">
        <v>7710</v>
      </c>
      <c r="AG1112" s="600">
        <v>7785</v>
      </c>
      <c r="AH1112" s="600">
        <v>7860</v>
      </c>
      <c r="AI1112" s="600">
        <v>2570</v>
      </c>
      <c r="AJ1112" s="600">
        <v>2595</v>
      </c>
      <c r="AK1112" s="600">
        <v>2620</v>
      </c>
      <c r="AL1112" s="600">
        <v>5090</v>
      </c>
      <c r="AM1112" s="600">
        <v>5165</v>
      </c>
      <c r="AN1112" s="600">
        <v>5240</v>
      </c>
      <c r="AO1112" s="600">
        <v>3</v>
      </c>
      <c r="AP1112" s="600">
        <v>3</v>
      </c>
      <c r="AQ1112" s="600">
        <v>3</v>
      </c>
      <c r="AR1112" s="600"/>
      <c r="AS1112" s="600"/>
      <c r="AT1112" s="600"/>
      <c r="AU1112" s="600"/>
      <c r="AV1112" s="600">
        <v>-36.4</v>
      </c>
      <c r="AW1112" s="600">
        <v>-36.4</v>
      </c>
      <c r="AX1112" s="600">
        <v>-36.4</v>
      </c>
      <c r="AY1112" s="600">
        <v>-112.8</v>
      </c>
      <c r="AZ1112" s="600"/>
      <c r="BA1112" s="600"/>
      <c r="BB1112" s="600"/>
      <c r="BC1112" s="600" t="str">
        <f t="shared" si="45"/>
        <v>FAIL</v>
      </c>
      <c r="BD1112" s="600" t="str">
        <f t="shared" si="46"/>
        <v>FAIL</v>
      </c>
      <c r="BE1112" s="600" t="str">
        <f t="shared" si="47"/>
        <v>FAIL</v>
      </c>
      <c r="BF1112" s="600" t="s">
        <v>21</v>
      </c>
    </row>
    <row r="1113" spans="1:59" ht="17.350000000000001">
      <c r="A1113" s="599"/>
      <c r="B1113" s="599" t="s">
        <v>8553</v>
      </c>
      <c r="C1113" s="599" t="s">
        <v>7272</v>
      </c>
      <c r="D1113" s="599" t="s">
        <v>16</v>
      </c>
      <c r="E1113" s="599" t="s">
        <v>1388</v>
      </c>
      <c r="F1113" s="599" t="s">
        <v>4702</v>
      </c>
      <c r="G1113" s="599" t="s">
        <v>39</v>
      </c>
      <c r="H1113" s="599" t="s">
        <v>4168</v>
      </c>
      <c r="I1113" s="599">
        <v>1.2</v>
      </c>
      <c r="J1113" s="599">
        <v>3.7</v>
      </c>
      <c r="K1113" s="599" t="s">
        <v>1194</v>
      </c>
      <c r="L1113" s="599" t="s">
        <v>1194</v>
      </c>
      <c r="M1113" s="599" t="s">
        <v>7273</v>
      </c>
      <c r="N1113" s="599" t="s">
        <v>79</v>
      </c>
      <c r="O1113" s="599" t="s">
        <v>7274</v>
      </c>
      <c r="P1113" s="599">
        <v>9</v>
      </c>
      <c r="Q1113" s="599" t="s">
        <v>8550</v>
      </c>
      <c r="R1113" s="599" t="s">
        <v>6747</v>
      </c>
      <c r="S1113" s="599"/>
      <c r="T1113" s="599" t="s">
        <v>7275</v>
      </c>
      <c r="U1113" s="599" t="s">
        <v>7276</v>
      </c>
      <c r="V1113" s="599" t="s">
        <v>7276</v>
      </c>
      <c r="W1113" s="599"/>
      <c r="X1113" s="599"/>
      <c r="Y1113" s="599"/>
      <c r="Z1113" s="599" t="s">
        <v>7287</v>
      </c>
      <c r="AA1113" s="599" t="s">
        <v>7288</v>
      </c>
      <c r="AB1113" s="599" t="s">
        <v>8553</v>
      </c>
      <c r="AC1113" s="599"/>
      <c r="AD1113" s="599"/>
      <c r="AE1113" s="599"/>
      <c r="AF1113" s="599">
        <v>10280</v>
      </c>
      <c r="AG1113" s="599">
        <v>10380</v>
      </c>
      <c r="AH1113" s="599">
        <v>10480</v>
      </c>
      <c r="AI1113" s="599">
        <v>2570</v>
      </c>
      <c r="AJ1113" s="599">
        <v>2595</v>
      </c>
      <c r="AK1113" s="599">
        <v>2620</v>
      </c>
      <c r="AL1113" s="599">
        <v>7660</v>
      </c>
      <c r="AM1113" s="599">
        <v>7760</v>
      </c>
      <c r="AN1113" s="599">
        <v>7860</v>
      </c>
      <c r="AO1113" s="599">
        <v>3</v>
      </c>
      <c r="AP1113" s="599">
        <v>3</v>
      </c>
      <c r="AQ1113" s="599">
        <v>3</v>
      </c>
      <c r="AR1113" s="599"/>
      <c r="AS1113" s="599"/>
      <c r="AT1113" s="599"/>
      <c r="AU1113" s="599"/>
      <c r="AV1113" s="599">
        <v>-26.4</v>
      </c>
      <c r="AW1113" s="599">
        <v>-26.4</v>
      </c>
      <c r="AX1113" s="599">
        <v>-26.4</v>
      </c>
      <c r="AY1113" s="599">
        <v>-112.8</v>
      </c>
      <c r="AZ1113" s="599"/>
      <c r="BA1113" s="599"/>
      <c r="BB1113" s="599"/>
      <c r="BC1113" s="599" t="str">
        <f t="shared" si="45"/>
        <v>FAIL</v>
      </c>
      <c r="BD1113" s="599" t="str">
        <f t="shared" si="46"/>
        <v>FAIL</v>
      </c>
      <c r="BE1113" s="599" t="str">
        <f t="shared" si="47"/>
        <v>FAIL</v>
      </c>
      <c r="BF1113" s="599" t="s">
        <v>21</v>
      </c>
    </row>
    <row r="1114" spans="1:59" ht="17.350000000000001">
      <c r="A1114" s="600"/>
      <c r="B1114" s="600" t="s">
        <v>8554</v>
      </c>
      <c r="C1114" s="600" t="s">
        <v>7272</v>
      </c>
      <c r="D1114" s="600" t="s">
        <v>16</v>
      </c>
      <c r="E1114" s="599" t="s">
        <v>1388</v>
      </c>
      <c r="F1114" s="600" t="s">
        <v>4702</v>
      </c>
      <c r="G1114" s="600" t="s">
        <v>39</v>
      </c>
      <c r="H1114" s="600" t="s">
        <v>4168</v>
      </c>
      <c r="I1114" s="600">
        <v>1.2</v>
      </c>
      <c r="J1114" s="600">
        <v>3.7</v>
      </c>
      <c r="K1114" s="600" t="s">
        <v>1194</v>
      </c>
      <c r="L1114" s="600" t="s">
        <v>1194</v>
      </c>
      <c r="M1114" s="600" t="s">
        <v>7273</v>
      </c>
      <c r="N1114" s="600" t="s">
        <v>79</v>
      </c>
      <c r="O1114" s="600" t="s">
        <v>7274</v>
      </c>
      <c r="P1114" s="600">
        <v>9</v>
      </c>
      <c r="Q1114" s="600" t="s">
        <v>8550</v>
      </c>
      <c r="R1114" s="600" t="s">
        <v>6747</v>
      </c>
      <c r="S1114" s="600"/>
      <c r="T1114" s="600" t="s">
        <v>7275</v>
      </c>
      <c r="U1114" s="600" t="s">
        <v>7276</v>
      </c>
      <c r="V1114" s="600" t="s">
        <v>7276</v>
      </c>
      <c r="W1114" s="600" t="s">
        <v>7299</v>
      </c>
      <c r="X1114" s="600">
        <v>0</v>
      </c>
      <c r="Y1114" s="600">
        <v>2</v>
      </c>
      <c r="Z1114" s="600" t="s">
        <v>7300</v>
      </c>
      <c r="AA1114" s="600" t="s">
        <v>7301</v>
      </c>
      <c r="AB1114" s="600" t="s">
        <v>8554</v>
      </c>
      <c r="AC1114" s="600"/>
      <c r="AD1114" s="600"/>
      <c r="AE1114" s="600"/>
      <c r="AF1114" s="600">
        <v>1285</v>
      </c>
      <c r="AG1114" s="600">
        <v>1297.5</v>
      </c>
      <c r="AH1114" s="600">
        <v>1310</v>
      </c>
      <c r="AI1114" s="600">
        <v>2570</v>
      </c>
      <c r="AJ1114" s="600">
        <v>2595</v>
      </c>
      <c r="AK1114" s="600">
        <v>2620</v>
      </c>
      <c r="AL1114" s="600">
        <v>1285</v>
      </c>
      <c r="AM1114" s="600">
        <v>1272.5</v>
      </c>
      <c r="AN1114" s="600">
        <v>1260</v>
      </c>
      <c r="AO1114" s="600">
        <v>3</v>
      </c>
      <c r="AP1114" s="600">
        <v>3</v>
      </c>
      <c r="AQ1114" s="600">
        <v>3</v>
      </c>
      <c r="AR1114" s="600"/>
      <c r="AS1114" s="600"/>
      <c r="AT1114" s="600"/>
      <c r="AU1114" s="600"/>
      <c r="AV1114" s="600">
        <v>-15.8</v>
      </c>
      <c r="AW1114" s="600">
        <v>-15.8</v>
      </c>
      <c r="AX1114" s="600">
        <v>-15.8</v>
      </c>
      <c r="AY1114" s="600">
        <v>-112.8</v>
      </c>
      <c r="AZ1114" s="600"/>
      <c r="BA1114" s="600"/>
      <c r="BB1114" s="600"/>
      <c r="BC1114" s="600" t="str">
        <f t="shared" si="45"/>
        <v>FAIL</v>
      </c>
      <c r="BD1114" s="600" t="str">
        <f t="shared" si="46"/>
        <v>FAIL</v>
      </c>
      <c r="BE1114" s="600" t="str">
        <f t="shared" si="47"/>
        <v>FAIL</v>
      </c>
      <c r="BF1114" s="600" t="s">
        <v>21</v>
      </c>
    </row>
    <row r="1115" spans="1:59" ht="17.350000000000001">
      <c r="A1115" s="599"/>
      <c r="B1115" s="599" t="s">
        <v>8555</v>
      </c>
      <c r="C1115" s="599" t="s">
        <v>7272</v>
      </c>
      <c r="D1115" s="599" t="s">
        <v>16</v>
      </c>
      <c r="E1115" s="599" t="s">
        <v>1388</v>
      </c>
      <c r="F1115" s="599" t="s">
        <v>4702</v>
      </c>
      <c r="G1115" s="599" t="s">
        <v>39</v>
      </c>
      <c r="H1115" s="599" t="s">
        <v>4168</v>
      </c>
      <c r="I1115" s="599">
        <v>1.2</v>
      </c>
      <c r="J1115" s="599">
        <v>3.7</v>
      </c>
      <c r="K1115" s="599" t="s">
        <v>1194</v>
      </c>
      <c r="L1115" s="599" t="s">
        <v>1194</v>
      </c>
      <c r="M1115" s="599" t="s">
        <v>7273</v>
      </c>
      <c r="N1115" s="599" t="s">
        <v>79</v>
      </c>
      <c r="O1115" s="599" t="s">
        <v>7274</v>
      </c>
      <c r="P1115" s="599">
        <v>9</v>
      </c>
      <c r="Q1115" s="599" t="s">
        <v>8550</v>
      </c>
      <c r="R1115" s="599" t="s">
        <v>6747</v>
      </c>
      <c r="S1115" s="599"/>
      <c r="T1115" s="599" t="s">
        <v>7275</v>
      </c>
      <c r="U1115" s="599" t="s">
        <v>7276</v>
      </c>
      <c r="V1115" s="599" t="s">
        <v>7276</v>
      </c>
      <c r="W1115" s="599" t="s">
        <v>4373</v>
      </c>
      <c r="X1115" s="599">
        <v>0</v>
      </c>
      <c r="Y1115" s="599">
        <v>3</v>
      </c>
      <c r="Z1115" s="599" t="s">
        <v>7303</v>
      </c>
      <c r="AA1115" s="599" t="s">
        <v>7304</v>
      </c>
      <c r="AB1115" s="599" t="s">
        <v>8555</v>
      </c>
      <c r="AC1115" s="599"/>
      <c r="AD1115" s="599"/>
      <c r="AE1115" s="599"/>
      <c r="AF1115" s="599">
        <v>856.66700000000003</v>
      </c>
      <c r="AG1115" s="599">
        <v>865</v>
      </c>
      <c r="AH1115" s="599">
        <v>873.33299999999997</v>
      </c>
      <c r="AI1115" s="599">
        <v>2570</v>
      </c>
      <c r="AJ1115" s="599">
        <v>2595</v>
      </c>
      <c r="AK1115" s="599">
        <v>2620</v>
      </c>
      <c r="AL1115" s="599">
        <v>1713.33</v>
      </c>
      <c r="AM1115" s="599">
        <v>1705</v>
      </c>
      <c r="AN1115" s="599">
        <v>1696.67</v>
      </c>
      <c r="AO1115" s="599">
        <v>3</v>
      </c>
      <c r="AP1115" s="599">
        <v>3</v>
      </c>
      <c r="AQ1115" s="599">
        <v>3</v>
      </c>
      <c r="AR1115" s="599"/>
      <c r="AS1115" s="599"/>
      <c r="AT1115" s="599"/>
      <c r="AU1115" s="599"/>
      <c r="AV1115" s="599">
        <v>-45.5</v>
      </c>
      <c r="AW1115" s="599">
        <v>-45.5</v>
      </c>
      <c r="AX1115" s="599">
        <v>-45.5</v>
      </c>
      <c r="AY1115" s="599">
        <v>-112.8</v>
      </c>
      <c r="AZ1115" s="599"/>
      <c r="BA1115" s="599"/>
      <c r="BB1115" s="599"/>
      <c r="BC1115" s="599" t="str">
        <f t="shared" si="45"/>
        <v>FAIL</v>
      </c>
      <c r="BD1115" s="599" t="str">
        <f t="shared" si="46"/>
        <v>FAIL</v>
      </c>
      <c r="BE1115" s="599" t="str">
        <f t="shared" si="47"/>
        <v>FAIL</v>
      </c>
      <c r="BF1115" s="599" t="s">
        <v>21</v>
      </c>
    </row>
    <row r="1116" spans="1:59" ht="17.350000000000001">
      <c r="A1116" s="600"/>
      <c r="B1116" s="600" t="s">
        <v>8556</v>
      </c>
      <c r="C1116" s="600" t="s">
        <v>7272</v>
      </c>
      <c r="D1116" s="600" t="s">
        <v>16</v>
      </c>
      <c r="E1116" s="599" t="s">
        <v>1388</v>
      </c>
      <c r="F1116" s="600" t="s">
        <v>4702</v>
      </c>
      <c r="G1116" s="600" t="s">
        <v>39</v>
      </c>
      <c r="H1116" s="600" t="s">
        <v>4168</v>
      </c>
      <c r="I1116" s="600">
        <v>1.2</v>
      </c>
      <c r="J1116" s="600">
        <v>3.7</v>
      </c>
      <c r="K1116" s="600" t="s">
        <v>1194</v>
      </c>
      <c r="L1116" s="600" t="s">
        <v>1194</v>
      </c>
      <c r="M1116" s="600" t="s">
        <v>7273</v>
      </c>
      <c r="N1116" s="600" t="s">
        <v>79</v>
      </c>
      <c r="O1116" s="600" t="s">
        <v>7274</v>
      </c>
      <c r="P1116" s="600">
        <v>9</v>
      </c>
      <c r="Q1116" s="600" t="s">
        <v>8550</v>
      </c>
      <c r="R1116" s="600" t="s">
        <v>6747</v>
      </c>
      <c r="S1116" s="600"/>
      <c r="T1116" s="600" t="s">
        <v>7275</v>
      </c>
      <c r="U1116" s="600" t="s">
        <v>7276</v>
      </c>
      <c r="V1116" s="600" t="s">
        <v>7276</v>
      </c>
      <c r="W1116" s="600" t="s">
        <v>7306</v>
      </c>
      <c r="X1116" s="600">
        <v>0</v>
      </c>
      <c r="Y1116" s="600">
        <v>4</v>
      </c>
      <c r="Z1116" s="600" t="s">
        <v>7307</v>
      </c>
      <c r="AA1116" s="600" t="s">
        <v>7308</v>
      </c>
      <c r="AB1116" s="600" t="s">
        <v>8556</v>
      </c>
      <c r="AC1116" s="600"/>
      <c r="AD1116" s="600"/>
      <c r="AE1116" s="600"/>
      <c r="AF1116" s="600">
        <v>642.5</v>
      </c>
      <c r="AG1116" s="600">
        <v>648.75</v>
      </c>
      <c r="AH1116" s="600">
        <v>655</v>
      </c>
      <c r="AI1116" s="600">
        <v>2570</v>
      </c>
      <c r="AJ1116" s="600">
        <v>2595</v>
      </c>
      <c r="AK1116" s="600">
        <v>2620</v>
      </c>
      <c r="AL1116" s="600">
        <v>1927.5</v>
      </c>
      <c r="AM1116" s="600">
        <v>1921.25</v>
      </c>
      <c r="AN1116" s="600">
        <v>1915</v>
      </c>
      <c r="AO1116" s="600">
        <v>3</v>
      </c>
      <c r="AP1116" s="600">
        <v>3</v>
      </c>
      <c r="AQ1116" s="600">
        <v>3</v>
      </c>
      <c r="AR1116" s="600"/>
      <c r="AS1116" s="600"/>
      <c r="AT1116" s="600"/>
      <c r="AU1116" s="600"/>
      <c r="AV1116" s="600">
        <v>-45.5</v>
      </c>
      <c r="AW1116" s="600">
        <v>-45.5</v>
      </c>
      <c r="AX1116" s="600">
        <v>-45.5</v>
      </c>
      <c r="AY1116" s="600">
        <v>-112.8</v>
      </c>
      <c r="AZ1116" s="600"/>
      <c r="BA1116" s="600"/>
      <c r="BB1116" s="600"/>
      <c r="BC1116" s="600" t="str">
        <f t="shared" si="45"/>
        <v>FAIL</v>
      </c>
      <c r="BD1116" s="600" t="str">
        <f t="shared" si="46"/>
        <v>FAIL</v>
      </c>
      <c r="BE1116" s="600" t="str">
        <f t="shared" si="47"/>
        <v>FAIL</v>
      </c>
      <c r="BF1116" s="600" t="s">
        <v>21</v>
      </c>
    </row>
    <row r="1117" spans="1:59" ht="17.350000000000001">
      <c r="A1117" s="599"/>
      <c r="B1117" s="599" t="s">
        <v>8557</v>
      </c>
      <c r="C1117" s="599" t="s">
        <v>7272</v>
      </c>
      <c r="D1117" s="599" t="s">
        <v>16</v>
      </c>
      <c r="E1117" s="599" t="s">
        <v>1388</v>
      </c>
      <c r="F1117" s="599" t="s">
        <v>4702</v>
      </c>
      <c r="G1117" s="599" t="s">
        <v>39</v>
      </c>
      <c r="H1117" s="599" t="s">
        <v>4168</v>
      </c>
      <c r="I1117" s="599">
        <v>1.2</v>
      </c>
      <c r="J1117" s="599">
        <v>3.7</v>
      </c>
      <c r="K1117" s="599" t="s">
        <v>1194</v>
      </c>
      <c r="L1117" s="599" t="s">
        <v>1194</v>
      </c>
      <c r="M1117" s="599" t="s">
        <v>7273</v>
      </c>
      <c r="N1117" s="599" t="s">
        <v>79</v>
      </c>
      <c r="O1117" s="599" t="s">
        <v>7274</v>
      </c>
      <c r="P1117" s="599">
        <v>9</v>
      </c>
      <c r="Q1117" s="599" t="s">
        <v>8550</v>
      </c>
      <c r="R1117" s="599" t="s">
        <v>6747</v>
      </c>
      <c r="S1117" s="599"/>
      <c r="T1117" s="599" t="s">
        <v>7275</v>
      </c>
      <c r="U1117" s="599" t="s">
        <v>7276</v>
      </c>
      <c r="V1117" s="599" t="s">
        <v>7276</v>
      </c>
      <c r="W1117" s="599" t="s">
        <v>7310</v>
      </c>
      <c r="X1117" s="599">
        <v>0</v>
      </c>
      <c r="Y1117" s="599">
        <v>5</v>
      </c>
      <c r="Z1117" s="599" t="s">
        <v>7311</v>
      </c>
      <c r="AA1117" s="599" t="s">
        <v>7312</v>
      </c>
      <c r="AB1117" s="599" t="s">
        <v>8557</v>
      </c>
      <c r="AC1117" s="599"/>
      <c r="AD1117" s="599"/>
      <c r="AE1117" s="599"/>
      <c r="AF1117" s="599">
        <v>514</v>
      </c>
      <c r="AG1117" s="599">
        <v>519</v>
      </c>
      <c r="AH1117" s="599">
        <v>524</v>
      </c>
      <c r="AI1117" s="599">
        <v>2570</v>
      </c>
      <c r="AJ1117" s="599">
        <v>2595</v>
      </c>
      <c r="AK1117" s="599">
        <v>2620</v>
      </c>
      <c r="AL1117" s="599">
        <v>2056</v>
      </c>
      <c r="AM1117" s="599">
        <v>2051</v>
      </c>
      <c r="AN1117" s="599">
        <v>2046</v>
      </c>
      <c r="AO1117" s="599">
        <v>3</v>
      </c>
      <c r="AP1117" s="599">
        <v>3</v>
      </c>
      <c r="AQ1117" s="599">
        <v>3</v>
      </c>
      <c r="AR1117" s="599"/>
      <c r="AS1117" s="599"/>
      <c r="AT1117" s="599"/>
      <c r="AU1117" s="599"/>
      <c r="AV1117" s="599">
        <v>-35.5</v>
      </c>
      <c r="AW1117" s="599">
        <v>-35.5</v>
      </c>
      <c r="AX1117" s="599">
        <v>-35.5</v>
      </c>
      <c r="AY1117" s="599">
        <v>-112.8</v>
      </c>
      <c r="AZ1117" s="599"/>
      <c r="BA1117" s="599"/>
      <c r="BB1117" s="599"/>
      <c r="BC1117" s="599" t="str">
        <f t="shared" si="45"/>
        <v>FAIL</v>
      </c>
      <c r="BD1117" s="599" t="str">
        <f t="shared" si="46"/>
        <v>FAIL</v>
      </c>
      <c r="BE1117" s="599" t="str">
        <f t="shared" si="47"/>
        <v>FAIL</v>
      </c>
      <c r="BF1117" s="599" t="s">
        <v>21</v>
      </c>
    </row>
    <row r="1118" spans="1:59" ht="17.350000000000001">
      <c r="A1118" s="600"/>
      <c r="B1118" s="600" t="s">
        <v>8558</v>
      </c>
      <c r="C1118" s="600" t="s">
        <v>7272</v>
      </c>
      <c r="D1118" s="600" t="s">
        <v>16</v>
      </c>
      <c r="E1118" s="599" t="s">
        <v>1388</v>
      </c>
      <c r="F1118" s="600" t="s">
        <v>4702</v>
      </c>
      <c r="G1118" s="600" t="s">
        <v>39</v>
      </c>
      <c r="H1118" s="600" t="s">
        <v>4168</v>
      </c>
      <c r="I1118" s="600">
        <v>1.2</v>
      </c>
      <c r="J1118" s="600">
        <v>3.7</v>
      </c>
      <c r="K1118" s="600" t="s">
        <v>1194</v>
      </c>
      <c r="L1118" s="600" t="s">
        <v>1194</v>
      </c>
      <c r="M1118" s="600" t="s">
        <v>7273</v>
      </c>
      <c r="N1118" s="600" t="s">
        <v>79</v>
      </c>
      <c r="O1118" s="600" t="s">
        <v>7274</v>
      </c>
      <c r="P1118" s="600">
        <v>9</v>
      </c>
      <c r="Q1118" s="600" t="s">
        <v>8550</v>
      </c>
      <c r="R1118" s="600" t="s">
        <v>6747</v>
      </c>
      <c r="S1118" s="600" t="s">
        <v>7374</v>
      </c>
      <c r="T1118" s="600"/>
      <c r="U1118" s="600" t="s">
        <v>8227</v>
      </c>
      <c r="V1118" s="600" t="s">
        <v>8559</v>
      </c>
      <c r="W1118" s="600" t="s">
        <v>7299</v>
      </c>
      <c r="X1118" s="600">
        <v>2</v>
      </c>
      <c r="Y1118" s="600"/>
      <c r="Z1118" s="600" t="s">
        <v>7339</v>
      </c>
      <c r="AA1118" s="600"/>
      <c r="AB1118" s="600" t="s">
        <v>8558</v>
      </c>
      <c r="AC1118" s="600">
        <v>832</v>
      </c>
      <c r="AD1118" s="600">
        <v>847</v>
      </c>
      <c r="AE1118" s="600">
        <v>862</v>
      </c>
      <c r="AF1118" s="600"/>
      <c r="AG1118" s="600"/>
      <c r="AH1118" s="600"/>
      <c r="AI1118" s="600">
        <v>2570</v>
      </c>
      <c r="AJ1118" s="600">
        <v>2595</v>
      </c>
      <c r="AK1118" s="600">
        <v>2620</v>
      </c>
      <c r="AL1118" s="600"/>
      <c r="AM1118" s="600"/>
      <c r="AN1118" s="600"/>
      <c r="AO1118" s="600"/>
      <c r="AP1118" s="600"/>
      <c r="AQ1118" s="600"/>
      <c r="AR1118" s="600"/>
      <c r="AS1118" s="600">
        <v>-5.3</v>
      </c>
      <c r="AT1118" s="600">
        <v>-5.3</v>
      </c>
      <c r="AU1118" s="600">
        <v>-5.3</v>
      </c>
      <c r="AV1118" s="600"/>
      <c r="AW1118" s="600"/>
      <c r="AX1118" s="600"/>
      <c r="AY1118" s="600">
        <v>-112.8</v>
      </c>
      <c r="AZ1118" s="600"/>
      <c r="BA1118" s="600"/>
      <c r="BB1118" s="600"/>
      <c r="BC1118" s="600" t="str">
        <f t="shared" si="45"/>
        <v>FAIL</v>
      </c>
      <c r="BD1118" s="600" t="str">
        <f t="shared" si="46"/>
        <v>FAIL</v>
      </c>
      <c r="BE1118" s="600" t="str">
        <f t="shared" si="47"/>
        <v>FAIL</v>
      </c>
      <c r="BF1118" s="600" t="s">
        <v>21</v>
      </c>
    </row>
    <row r="1119" spans="1:59" ht="17.350000000000001">
      <c r="A1119" s="599"/>
      <c r="B1119" s="599" t="s">
        <v>8560</v>
      </c>
      <c r="C1119" s="599" t="s">
        <v>7272</v>
      </c>
      <c r="D1119" s="599" t="s">
        <v>16</v>
      </c>
      <c r="E1119" s="599" t="s">
        <v>1388</v>
      </c>
      <c r="F1119" s="599" t="s">
        <v>4702</v>
      </c>
      <c r="G1119" s="599" t="s">
        <v>39</v>
      </c>
      <c r="H1119" s="599" t="s">
        <v>4168</v>
      </c>
      <c r="I1119" s="599">
        <v>1.2</v>
      </c>
      <c r="J1119" s="599">
        <v>3.7</v>
      </c>
      <c r="K1119" s="599" t="s">
        <v>1194</v>
      </c>
      <c r="L1119" s="599" t="s">
        <v>1194</v>
      </c>
      <c r="M1119" s="599" t="s">
        <v>7273</v>
      </c>
      <c r="N1119" s="599" t="s">
        <v>79</v>
      </c>
      <c r="O1119" s="599" t="s">
        <v>7274</v>
      </c>
      <c r="P1119" s="599">
        <v>9</v>
      </c>
      <c r="Q1119" s="599" t="s">
        <v>8550</v>
      </c>
      <c r="R1119" s="599" t="s">
        <v>6747</v>
      </c>
      <c r="S1119" s="599" t="s">
        <v>7374</v>
      </c>
      <c r="T1119" s="599" t="s">
        <v>7275</v>
      </c>
      <c r="U1119" s="599" t="s">
        <v>8227</v>
      </c>
      <c r="V1119" s="599" t="s">
        <v>8559</v>
      </c>
      <c r="W1119" s="599" t="s">
        <v>7299</v>
      </c>
      <c r="X1119" s="599">
        <v>-1</v>
      </c>
      <c r="Y1119" s="599">
        <v>1</v>
      </c>
      <c r="Z1119" s="599" t="s">
        <v>7341</v>
      </c>
      <c r="AA1119" s="599" t="s">
        <v>7342</v>
      </c>
      <c r="AB1119" s="599" t="s">
        <v>8560</v>
      </c>
      <c r="AC1119" s="599">
        <v>832</v>
      </c>
      <c r="AD1119" s="599">
        <v>847</v>
      </c>
      <c r="AE1119" s="599">
        <v>862</v>
      </c>
      <c r="AF1119" s="599">
        <v>3402</v>
      </c>
      <c r="AG1119" s="599">
        <v>3442</v>
      </c>
      <c r="AH1119" s="599">
        <v>3482</v>
      </c>
      <c r="AI1119" s="599">
        <v>2570</v>
      </c>
      <c r="AJ1119" s="599">
        <v>2595</v>
      </c>
      <c r="AK1119" s="599">
        <v>2620</v>
      </c>
      <c r="AL1119" s="599">
        <v>782</v>
      </c>
      <c r="AM1119" s="599">
        <v>822</v>
      </c>
      <c r="AN1119" s="599">
        <v>862</v>
      </c>
      <c r="AO1119" s="599">
        <v>3</v>
      </c>
      <c r="AP1119" s="599">
        <v>3</v>
      </c>
      <c r="AQ1119" s="599">
        <v>3</v>
      </c>
      <c r="AR1119" s="599"/>
      <c r="AS1119" s="599">
        <v>-9.3000000000000007</v>
      </c>
      <c r="AT1119" s="599">
        <v>-9.3000000000000007</v>
      </c>
      <c r="AU1119" s="599">
        <v>-9.3000000000000007</v>
      </c>
      <c r="AV1119" s="599">
        <v>-46.1</v>
      </c>
      <c r="AW1119" s="599">
        <v>-46.1</v>
      </c>
      <c r="AX1119" s="599">
        <v>-46.1</v>
      </c>
      <c r="AY1119" s="599">
        <v>-112.8</v>
      </c>
      <c r="AZ1119" s="599"/>
      <c r="BA1119" s="599"/>
      <c r="BB1119" s="599"/>
      <c r="BC1119" s="599" t="str">
        <f t="shared" si="45"/>
        <v>FAIL</v>
      </c>
      <c r="BD1119" s="599" t="str">
        <f t="shared" si="46"/>
        <v>FAIL</v>
      </c>
      <c r="BE1119" s="599" t="str">
        <f t="shared" si="47"/>
        <v>FAIL</v>
      </c>
      <c r="BF1119" s="599" t="s">
        <v>21</v>
      </c>
    </row>
    <row r="1120" spans="1:59" ht="17.350000000000001">
      <c r="A1120" s="600"/>
      <c r="B1120" s="600" t="s">
        <v>8561</v>
      </c>
      <c r="C1120" s="600" t="s">
        <v>7272</v>
      </c>
      <c r="D1120" s="600" t="s">
        <v>16</v>
      </c>
      <c r="E1120" s="599" t="s">
        <v>1388</v>
      </c>
      <c r="F1120" s="600" t="s">
        <v>4702</v>
      </c>
      <c r="G1120" s="600" t="s">
        <v>39</v>
      </c>
      <c r="H1120" s="600" t="s">
        <v>4168</v>
      </c>
      <c r="I1120" s="600">
        <v>1.2</v>
      </c>
      <c r="J1120" s="600">
        <v>3.7</v>
      </c>
      <c r="K1120" s="600" t="s">
        <v>1194</v>
      </c>
      <c r="L1120" s="600" t="s">
        <v>1194</v>
      </c>
      <c r="M1120" s="600" t="s">
        <v>7273</v>
      </c>
      <c r="N1120" s="600" t="s">
        <v>79</v>
      </c>
      <c r="O1120" s="600" t="s">
        <v>7274</v>
      </c>
      <c r="P1120" s="600">
        <v>9</v>
      </c>
      <c r="Q1120" s="600" t="s">
        <v>8550</v>
      </c>
      <c r="R1120" s="600" t="s">
        <v>6747</v>
      </c>
      <c r="S1120" s="600" t="s">
        <v>7374</v>
      </c>
      <c r="T1120" s="600" t="s">
        <v>7275</v>
      </c>
      <c r="U1120" s="600" t="s">
        <v>8227</v>
      </c>
      <c r="V1120" s="600" t="s">
        <v>8559</v>
      </c>
      <c r="W1120" s="600" t="s">
        <v>7299</v>
      </c>
      <c r="X1120" s="600">
        <v>1</v>
      </c>
      <c r="Y1120" s="600">
        <v>1</v>
      </c>
      <c r="Z1120" s="600" t="s">
        <v>7344</v>
      </c>
      <c r="AA1120" s="600" t="s">
        <v>7345</v>
      </c>
      <c r="AB1120" s="600" t="s">
        <v>8561</v>
      </c>
      <c r="AC1120" s="600">
        <v>862</v>
      </c>
      <c r="AD1120" s="600">
        <v>847</v>
      </c>
      <c r="AE1120" s="600">
        <v>832</v>
      </c>
      <c r="AF1120" s="600">
        <v>1708</v>
      </c>
      <c r="AG1120" s="600">
        <v>1748</v>
      </c>
      <c r="AH1120" s="600">
        <v>1788</v>
      </c>
      <c r="AI1120" s="600">
        <v>2570</v>
      </c>
      <c r="AJ1120" s="600">
        <v>2595</v>
      </c>
      <c r="AK1120" s="600">
        <v>2620</v>
      </c>
      <c r="AL1120" s="600">
        <v>862</v>
      </c>
      <c r="AM1120" s="600">
        <v>822</v>
      </c>
      <c r="AN1120" s="600">
        <v>782</v>
      </c>
      <c r="AO1120" s="600">
        <v>3</v>
      </c>
      <c r="AP1120" s="600">
        <v>3</v>
      </c>
      <c r="AQ1120" s="600">
        <v>3</v>
      </c>
      <c r="AR1120" s="600"/>
      <c r="AS1120" s="600">
        <v>-9.3000000000000007</v>
      </c>
      <c r="AT1120" s="600">
        <v>-9.3000000000000007</v>
      </c>
      <c r="AU1120" s="600">
        <v>-9.3000000000000007</v>
      </c>
      <c r="AV1120" s="600">
        <v>-15.8</v>
      </c>
      <c r="AW1120" s="600">
        <v>-16.3</v>
      </c>
      <c r="AX1120" s="600">
        <v>-16.3</v>
      </c>
      <c r="AY1120" s="600">
        <v>-112.8</v>
      </c>
      <c r="AZ1120" s="600"/>
      <c r="BA1120" s="600"/>
      <c r="BB1120" s="600"/>
      <c r="BC1120" s="600" t="str">
        <f t="shared" si="45"/>
        <v>FAIL</v>
      </c>
      <c r="BD1120" s="600" t="str">
        <f t="shared" si="46"/>
        <v>FAIL</v>
      </c>
      <c r="BE1120" s="600" t="str">
        <f t="shared" si="47"/>
        <v>FAIL</v>
      </c>
      <c r="BF1120" s="600" t="s">
        <v>21</v>
      </c>
    </row>
    <row r="1121" spans="1:58" ht="17.350000000000001">
      <c r="A1121" s="599"/>
      <c r="B1121" s="599" t="s">
        <v>8562</v>
      </c>
      <c r="C1121" s="599" t="s">
        <v>7272</v>
      </c>
      <c r="D1121" s="599" t="s">
        <v>16</v>
      </c>
      <c r="E1121" s="599" t="s">
        <v>1388</v>
      </c>
      <c r="F1121" s="599" t="s">
        <v>4702</v>
      </c>
      <c r="G1121" s="599" t="s">
        <v>39</v>
      </c>
      <c r="H1121" s="599" t="s">
        <v>4168</v>
      </c>
      <c r="I1121" s="599">
        <v>1.2</v>
      </c>
      <c r="J1121" s="599">
        <v>3.7</v>
      </c>
      <c r="K1121" s="599" t="s">
        <v>1194</v>
      </c>
      <c r="L1121" s="599" t="s">
        <v>1194</v>
      </c>
      <c r="M1121" s="599" t="s">
        <v>7273</v>
      </c>
      <c r="N1121" s="599" t="s">
        <v>79</v>
      </c>
      <c r="O1121" s="599" t="s">
        <v>7274</v>
      </c>
      <c r="P1121" s="599">
        <v>9</v>
      </c>
      <c r="Q1121" s="599" t="s">
        <v>8550</v>
      </c>
      <c r="R1121" s="599" t="s">
        <v>6747</v>
      </c>
      <c r="S1121" s="599" t="s">
        <v>7374</v>
      </c>
      <c r="T1121" s="599"/>
      <c r="U1121" s="599" t="s">
        <v>8227</v>
      </c>
      <c r="V1121" s="599" t="s">
        <v>8559</v>
      </c>
      <c r="W1121" s="599" t="s">
        <v>4373</v>
      </c>
      <c r="X1121" s="599">
        <v>3</v>
      </c>
      <c r="Y1121" s="599">
        <v>0</v>
      </c>
      <c r="Z1121" s="599" t="s">
        <v>7606</v>
      </c>
      <c r="AA1121" s="599"/>
      <c r="AB1121" s="599" t="s">
        <v>8562</v>
      </c>
      <c r="AC1121" s="599">
        <v>856.66700000000003</v>
      </c>
      <c r="AD1121" s="599">
        <v>859.33299999999997</v>
      </c>
      <c r="AE1121" s="599">
        <v>862</v>
      </c>
      <c r="AF1121" s="599"/>
      <c r="AG1121" s="599"/>
      <c r="AH1121" s="599"/>
      <c r="AI1121" s="599">
        <v>2570</v>
      </c>
      <c r="AJ1121" s="599">
        <v>2578</v>
      </c>
      <c r="AK1121" s="599">
        <v>2586</v>
      </c>
      <c r="AL1121" s="599"/>
      <c r="AM1121" s="599"/>
      <c r="AN1121" s="599"/>
      <c r="AO1121" s="599"/>
      <c r="AP1121" s="599"/>
      <c r="AQ1121" s="599"/>
      <c r="AR1121" s="599"/>
      <c r="AS1121" s="599">
        <v>-5.3</v>
      </c>
      <c r="AT1121" s="599">
        <v>-5.3</v>
      </c>
      <c r="AU1121" s="599">
        <v>-5.3</v>
      </c>
      <c r="AV1121" s="599"/>
      <c r="AW1121" s="599"/>
      <c r="AX1121" s="599"/>
      <c r="AY1121" s="599">
        <v>-112.8</v>
      </c>
      <c r="AZ1121" s="599"/>
      <c r="BA1121" s="599"/>
      <c r="BB1121" s="599"/>
      <c r="BC1121" s="599" t="str">
        <f t="shared" si="45"/>
        <v>FAIL</v>
      </c>
      <c r="BD1121" s="599" t="str">
        <f t="shared" si="46"/>
        <v>FAIL</v>
      </c>
      <c r="BE1121" s="599" t="str">
        <f t="shared" si="47"/>
        <v>FAIL</v>
      </c>
      <c r="BF1121" s="599" t="s">
        <v>21</v>
      </c>
    </row>
    <row r="1122" spans="1:58" ht="17.350000000000001">
      <c r="A1122" s="600"/>
      <c r="B1122" s="600" t="s">
        <v>8563</v>
      </c>
      <c r="C1122" s="600" t="s">
        <v>7272</v>
      </c>
      <c r="D1122" s="600" t="s">
        <v>16</v>
      </c>
      <c r="E1122" s="599" t="s">
        <v>1388</v>
      </c>
      <c r="F1122" s="600" t="s">
        <v>4702</v>
      </c>
      <c r="G1122" s="600" t="s">
        <v>39</v>
      </c>
      <c r="H1122" s="600" t="s">
        <v>4168</v>
      </c>
      <c r="I1122" s="600">
        <v>1.2</v>
      </c>
      <c r="J1122" s="600">
        <v>3.7</v>
      </c>
      <c r="K1122" s="600" t="s">
        <v>1194</v>
      </c>
      <c r="L1122" s="600" t="s">
        <v>1194</v>
      </c>
      <c r="M1122" s="600" t="s">
        <v>7273</v>
      </c>
      <c r="N1122" s="600" t="s">
        <v>79</v>
      </c>
      <c r="O1122" s="600" t="s">
        <v>7274</v>
      </c>
      <c r="P1122" s="600">
        <v>9</v>
      </c>
      <c r="Q1122" s="600" t="s">
        <v>8550</v>
      </c>
      <c r="R1122" s="600" t="s">
        <v>6747</v>
      </c>
      <c r="S1122" s="600" t="s">
        <v>7374</v>
      </c>
      <c r="T1122" s="600" t="s">
        <v>7275</v>
      </c>
      <c r="U1122" s="600" t="s">
        <v>8227</v>
      </c>
      <c r="V1122" s="600" t="s">
        <v>8559</v>
      </c>
      <c r="W1122" s="600" t="s">
        <v>4373</v>
      </c>
      <c r="X1122" s="600">
        <v>-1</v>
      </c>
      <c r="Y1122" s="600">
        <v>2</v>
      </c>
      <c r="Z1122" s="600" t="s">
        <v>7347</v>
      </c>
      <c r="AA1122" s="600" t="s">
        <v>7348</v>
      </c>
      <c r="AB1122" s="600" t="s">
        <v>8563</v>
      </c>
      <c r="AC1122" s="600">
        <v>832</v>
      </c>
      <c r="AD1122" s="600">
        <v>847</v>
      </c>
      <c r="AE1122" s="600">
        <v>862</v>
      </c>
      <c r="AF1122" s="600">
        <v>1701</v>
      </c>
      <c r="AG1122" s="600">
        <v>1721</v>
      </c>
      <c r="AH1122" s="600">
        <v>1741</v>
      </c>
      <c r="AI1122" s="600">
        <v>2570</v>
      </c>
      <c r="AJ1122" s="600">
        <v>2595</v>
      </c>
      <c r="AK1122" s="600">
        <v>2620</v>
      </c>
      <c r="AL1122" s="600">
        <v>869</v>
      </c>
      <c r="AM1122" s="600">
        <v>849</v>
      </c>
      <c r="AN1122" s="600">
        <v>829</v>
      </c>
      <c r="AO1122" s="600">
        <v>3</v>
      </c>
      <c r="AP1122" s="600">
        <v>3</v>
      </c>
      <c r="AQ1122" s="600">
        <v>3</v>
      </c>
      <c r="AR1122" s="600"/>
      <c r="AS1122" s="600">
        <v>-9.3000000000000007</v>
      </c>
      <c r="AT1122" s="600">
        <v>-9.3000000000000007</v>
      </c>
      <c r="AU1122" s="600">
        <v>-9.3000000000000007</v>
      </c>
      <c r="AV1122" s="600">
        <v>-15.8</v>
      </c>
      <c r="AW1122" s="600">
        <v>-16.3</v>
      </c>
      <c r="AX1122" s="600">
        <v>-16.3</v>
      </c>
      <c r="AY1122" s="600">
        <v>-112.8</v>
      </c>
      <c r="AZ1122" s="600"/>
      <c r="BA1122" s="600"/>
      <c r="BB1122" s="600"/>
      <c r="BC1122" s="600" t="str">
        <f t="shared" si="45"/>
        <v>FAIL</v>
      </c>
      <c r="BD1122" s="600" t="str">
        <f t="shared" si="46"/>
        <v>FAIL</v>
      </c>
      <c r="BE1122" s="600" t="str">
        <f t="shared" si="47"/>
        <v>FAIL</v>
      </c>
      <c r="BF1122" s="600" t="s">
        <v>21</v>
      </c>
    </row>
    <row r="1123" spans="1:58" ht="17.350000000000001">
      <c r="A1123" s="599"/>
      <c r="B1123" s="599" t="s">
        <v>8564</v>
      </c>
      <c r="C1123" s="599" t="s">
        <v>7272</v>
      </c>
      <c r="D1123" s="599" t="s">
        <v>16</v>
      </c>
      <c r="E1123" s="599" t="s">
        <v>1388</v>
      </c>
      <c r="F1123" s="599" t="s">
        <v>4702</v>
      </c>
      <c r="G1123" s="599" t="s">
        <v>39</v>
      </c>
      <c r="H1123" s="599" t="s">
        <v>4168</v>
      </c>
      <c r="I1123" s="599">
        <v>1.2</v>
      </c>
      <c r="J1123" s="599">
        <v>3.7</v>
      </c>
      <c r="K1123" s="599" t="s">
        <v>1194</v>
      </c>
      <c r="L1123" s="599" t="s">
        <v>1194</v>
      </c>
      <c r="M1123" s="599" t="s">
        <v>7273</v>
      </c>
      <c r="N1123" s="599" t="s">
        <v>79</v>
      </c>
      <c r="O1123" s="599" t="s">
        <v>7274</v>
      </c>
      <c r="P1123" s="599">
        <v>9</v>
      </c>
      <c r="Q1123" s="599" t="s">
        <v>8550</v>
      </c>
      <c r="R1123" s="599" t="s">
        <v>6747</v>
      </c>
      <c r="S1123" s="599" t="s">
        <v>7374</v>
      </c>
      <c r="T1123" s="599" t="s">
        <v>7275</v>
      </c>
      <c r="U1123" s="599" t="s">
        <v>8227</v>
      </c>
      <c r="V1123" s="599" t="s">
        <v>8559</v>
      </c>
      <c r="W1123" s="599" t="s">
        <v>4373</v>
      </c>
      <c r="X1123" s="599">
        <v>1</v>
      </c>
      <c r="Y1123" s="599">
        <v>2</v>
      </c>
      <c r="Z1123" s="599" t="s">
        <v>7350</v>
      </c>
      <c r="AA1123" s="599" t="s">
        <v>7351</v>
      </c>
      <c r="AB1123" s="599" t="s">
        <v>8564</v>
      </c>
      <c r="AC1123" s="599">
        <v>862</v>
      </c>
      <c r="AD1123" s="599">
        <v>847</v>
      </c>
      <c r="AE1123" s="599">
        <v>832</v>
      </c>
      <c r="AF1123" s="599">
        <v>854</v>
      </c>
      <c r="AG1123" s="599">
        <v>874</v>
      </c>
      <c r="AH1123" s="599">
        <v>894</v>
      </c>
      <c r="AI1123" s="599">
        <v>2570</v>
      </c>
      <c r="AJ1123" s="599">
        <v>2595</v>
      </c>
      <c r="AK1123" s="599">
        <v>2620</v>
      </c>
      <c r="AL1123" s="599">
        <v>1716</v>
      </c>
      <c r="AM1123" s="599">
        <v>1696</v>
      </c>
      <c r="AN1123" s="599">
        <v>1676</v>
      </c>
      <c r="AO1123" s="599">
        <v>3</v>
      </c>
      <c r="AP1123" s="599">
        <v>3</v>
      </c>
      <c r="AQ1123" s="599">
        <v>3</v>
      </c>
      <c r="AR1123" s="599"/>
      <c r="AS1123" s="599">
        <v>-9.3000000000000007</v>
      </c>
      <c r="AT1123" s="599">
        <v>-9.3000000000000007</v>
      </c>
      <c r="AU1123" s="599">
        <v>-9.3000000000000007</v>
      </c>
      <c r="AV1123" s="599">
        <v>-45.5</v>
      </c>
      <c r="AW1123" s="599">
        <v>-45.5</v>
      </c>
      <c r="AX1123" s="599">
        <v>-45.5</v>
      </c>
      <c r="AY1123" s="599">
        <v>-112.8</v>
      </c>
      <c r="AZ1123" s="599"/>
      <c r="BA1123" s="599"/>
      <c r="BB1123" s="599"/>
      <c r="BC1123" s="599" t="str">
        <f t="shared" si="45"/>
        <v>FAIL</v>
      </c>
      <c r="BD1123" s="599" t="str">
        <f t="shared" si="46"/>
        <v>FAIL</v>
      </c>
      <c r="BE1123" s="599" t="str">
        <f t="shared" si="47"/>
        <v>FAIL</v>
      </c>
      <c r="BF1123" s="599" t="s">
        <v>21</v>
      </c>
    </row>
    <row r="1124" spans="1:58" ht="17.350000000000001">
      <c r="A1124" s="600"/>
      <c r="B1124" s="600" t="s">
        <v>8565</v>
      </c>
      <c r="C1124" s="600" t="s">
        <v>7272</v>
      </c>
      <c r="D1124" s="600" t="s">
        <v>16</v>
      </c>
      <c r="E1124" s="599" t="s">
        <v>1388</v>
      </c>
      <c r="F1124" s="600" t="s">
        <v>4702</v>
      </c>
      <c r="G1124" s="600" t="s">
        <v>39</v>
      </c>
      <c r="H1124" s="600" t="s">
        <v>4168</v>
      </c>
      <c r="I1124" s="600">
        <v>1.2</v>
      </c>
      <c r="J1124" s="600">
        <v>3.7</v>
      </c>
      <c r="K1124" s="600" t="s">
        <v>1194</v>
      </c>
      <c r="L1124" s="600" t="s">
        <v>1194</v>
      </c>
      <c r="M1124" s="600" t="s">
        <v>7273</v>
      </c>
      <c r="N1124" s="600" t="s">
        <v>79</v>
      </c>
      <c r="O1124" s="600" t="s">
        <v>7274</v>
      </c>
      <c r="P1124" s="600">
        <v>9</v>
      </c>
      <c r="Q1124" s="600" t="s">
        <v>8550</v>
      </c>
      <c r="R1124" s="600" t="s">
        <v>6747</v>
      </c>
      <c r="S1124" s="600" t="s">
        <v>7374</v>
      </c>
      <c r="T1124" s="600" t="s">
        <v>7275</v>
      </c>
      <c r="U1124" s="600" t="s">
        <v>8227</v>
      </c>
      <c r="V1124" s="600" t="s">
        <v>8559</v>
      </c>
      <c r="W1124" s="600" t="s">
        <v>4373</v>
      </c>
      <c r="X1124" s="600">
        <v>-2</v>
      </c>
      <c r="Y1124" s="600">
        <v>1</v>
      </c>
      <c r="Z1124" s="600" t="s">
        <v>7353</v>
      </c>
      <c r="AA1124" s="600" t="s">
        <v>7354</v>
      </c>
      <c r="AB1124" s="600" t="s">
        <v>8565</v>
      </c>
      <c r="AC1124" s="600">
        <v>832</v>
      </c>
      <c r="AD1124" s="600">
        <v>847</v>
      </c>
      <c r="AE1124" s="600">
        <v>862</v>
      </c>
      <c r="AF1124" s="600">
        <v>4234</v>
      </c>
      <c r="AG1124" s="600">
        <v>4289</v>
      </c>
      <c r="AH1124" s="600">
        <v>4344</v>
      </c>
      <c r="AI1124" s="600">
        <v>2570</v>
      </c>
      <c r="AJ1124" s="600">
        <v>2595</v>
      </c>
      <c r="AK1124" s="600">
        <v>2620</v>
      </c>
      <c r="AL1124" s="600">
        <v>1614</v>
      </c>
      <c r="AM1124" s="600">
        <v>1669</v>
      </c>
      <c r="AN1124" s="600">
        <v>1724</v>
      </c>
      <c r="AO1124" s="600">
        <v>3</v>
      </c>
      <c r="AP1124" s="600">
        <v>3</v>
      </c>
      <c r="AQ1124" s="600">
        <v>3</v>
      </c>
      <c r="AR1124" s="600"/>
      <c r="AS1124" s="600">
        <v>-9.3000000000000007</v>
      </c>
      <c r="AT1124" s="600">
        <v>-9.3000000000000007</v>
      </c>
      <c r="AU1124" s="600">
        <v>-9.3000000000000007</v>
      </c>
      <c r="AV1124" s="600">
        <v>-21.2</v>
      </c>
      <c r="AW1124" s="600">
        <v>-21.2</v>
      </c>
      <c r="AX1124" s="600">
        <v>-21.2</v>
      </c>
      <c r="AY1124" s="600">
        <v>-112.8</v>
      </c>
      <c r="AZ1124" s="600"/>
      <c r="BA1124" s="600"/>
      <c r="BB1124" s="600"/>
      <c r="BC1124" s="600" t="str">
        <f t="shared" si="45"/>
        <v>FAIL</v>
      </c>
      <c r="BD1124" s="600" t="str">
        <f t="shared" si="46"/>
        <v>FAIL</v>
      </c>
      <c r="BE1124" s="600" t="str">
        <f t="shared" si="47"/>
        <v>FAIL</v>
      </c>
      <c r="BF1124" s="600" t="s">
        <v>21</v>
      </c>
    </row>
    <row r="1125" spans="1:58" ht="17.350000000000001">
      <c r="A1125" s="599"/>
      <c r="B1125" s="599" t="s">
        <v>8566</v>
      </c>
      <c r="C1125" s="599" t="s">
        <v>7272</v>
      </c>
      <c r="D1125" s="599" t="s">
        <v>16</v>
      </c>
      <c r="E1125" s="599" t="s">
        <v>1388</v>
      </c>
      <c r="F1125" s="599" t="s">
        <v>4702</v>
      </c>
      <c r="G1125" s="599" t="s">
        <v>39</v>
      </c>
      <c r="H1125" s="599" t="s">
        <v>4168</v>
      </c>
      <c r="I1125" s="599">
        <v>1.2</v>
      </c>
      <c r="J1125" s="599">
        <v>3.7</v>
      </c>
      <c r="K1125" s="599" t="s">
        <v>1194</v>
      </c>
      <c r="L1125" s="599" t="s">
        <v>1194</v>
      </c>
      <c r="M1125" s="599" t="s">
        <v>7273</v>
      </c>
      <c r="N1125" s="599" t="s">
        <v>79</v>
      </c>
      <c r="O1125" s="599" t="s">
        <v>7274</v>
      </c>
      <c r="P1125" s="599">
        <v>9</v>
      </c>
      <c r="Q1125" s="599" t="s">
        <v>8550</v>
      </c>
      <c r="R1125" s="599" t="s">
        <v>6747</v>
      </c>
      <c r="S1125" s="599" t="s">
        <v>7374</v>
      </c>
      <c r="T1125" s="599" t="s">
        <v>7275</v>
      </c>
      <c r="U1125" s="599" t="s">
        <v>8227</v>
      </c>
      <c r="V1125" s="599" t="s">
        <v>8559</v>
      </c>
      <c r="W1125" s="599" t="s">
        <v>4373</v>
      </c>
      <c r="X1125" s="599">
        <v>2</v>
      </c>
      <c r="Y1125" s="599">
        <v>1</v>
      </c>
      <c r="Z1125" s="599" t="s">
        <v>7356</v>
      </c>
      <c r="AA1125" s="599" t="s">
        <v>7357</v>
      </c>
      <c r="AB1125" s="599" t="s">
        <v>8566</v>
      </c>
      <c r="AC1125" s="599">
        <v>862</v>
      </c>
      <c r="AD1125" s="599">
        <v>847</v>
      </c>
      <c r="AE1125" s="599">
        <v>832</v>
      </c>
      <c r="AF1125" s="599">
        <v>846</v>
      </c>
      <c r="AG1125" s="599">
        <v>901</v>
      </c>
      <c r="AH1125" s="599">
        <v>956</v>
      </c>
      <c r="AI1125" s="599">
        <v>2570</v>
      </c>
      <c r="AJ1125" s="599">
        <v>2595</v>
      </c>
      <c r="AK1125" s="599">
        <v>2620</v>
      </c>
      <c r="AL1125" s="599">
        <v>1724</v>
      </c>
      <c r="AM1125" s="599">
        <v>1669</v>
      </c>
      <c r="AN1125" s="599">
        <v>1614</v>
      </c>
      <c r="AO1125" s="599">
        <v>3</v>
      </c>
      <c r="AP1125" s="599">
        <v>3</v>
      </c>
      <c r="AQ1125" s="599">
        <v>3</v>
      </c>
      <c r="AR1125" s="599"/>
      <c r="AS1125" s="599">
        <v>-9.3000000000000007</v>
      </c>
      <c r="AT1125" s="599">
        <v>-9.3000000000000007</v>
      </c>
      <c r="AU1125" s="599">
        <v>-9.3000000000000007</v>
      </c>
      <c r="AV1125" s="599">
        <v>-45.5</v>
      </c>
      <c r="AW1125" s="599">
        <v>-45.5</v>
      </c>
      <c r="AX1125" s="599">
        <v>-45.5</v>
      </c>
      <c r="AY1125" s="599">
        <v>-112.8</v>
      </c>
      <c r="AZ1125" s="599"/>
      <c r="BA1125" s="599"/>
      <c r="BB1125" s="599"/>
      <c r="BC1125" s="599" t="str">
        <f t="shared" si="45"/>
        <v>FAIL</v>
      </c>
      <c r="BD1125" s="599" t="str">
        <f t="shared" si="46"/>
        <v>FAIL</v>
      </c>
      <c r="BE1125" s="599" t="str">
        <f t="shared" si="47"/>
        <v>FAIL</v>
      </c>
      <c r="BF1125" s="599" t="s">
        <v>21</v>
      </c>
    </row>
    <row r="1126" spans="1:58" ht="17.350000000000001">
      <c r="A1126" s="600"/>
      <c r="B1126" s="600" t="s">
        <v>8558</v>
      </c>
      <c r="C1126" s="600" t="s">
        <v>7272</v>
      </c>
      <c r="D1126" s="600" t="s">
        <v>16</v>
      </c>
      <c r="E1126" s="599" t="s">
        <v>1388</v>
      </c>
      <c r="F1126" s="600" t="s">
        <v>4702</v>
      </c>
      <c r="G1126" s="600" t="s">
        <v>39</v>
      </c>
      <c r="H1126" s="600" t="s">
        <v>4168</v>
      </c>
      <c r="I1126" s="600">
        <v>1.2</v>
      </c>
      <c r="J1126" s="600">
        <v>3.7</v>
      </c>
      <c r="K1126" s="600" t="s">
        <v>1194</v>
      </c>
      <c r="L1126" s="600" t="s">
        <v>1194</v>
      </c>
      <c r="M1126" s="600" t="s">
        <v>7273</v>
      </c>
      <c r="N1126" s="600" t="s">
        <v>79</v>
      </c>
      <c r="O1126" s="600" t="s">
        <v>7274</v>
      </c>
      <c r="P1126" s="600">
        <v>9</v>
      </c>
      <c r="Q1126" s="600" t="s">
        <v>8550</v>
      </c>
      <c r="R1126" s="600" t="s">
        <v>6747</v>
      </c>
      <c r="S1126" s="600" t="s">
        <v>7390</v>
      </c>
      <c r="T1126" s="600"/>
      <c r="U1126" s="600" t="s">
        <v>8227</v>
      </c>
      <c r="V1126" s="600" t="s">
        <v>8567</v>
      </c>
      <c r="W1126" s="600" t="s">
        <v>7299</v>
      </c>
      <c r="X1126" s="600">
        <v>2</v>
      </c>
      <c r="Y1126" s="600"/>
      <c r="Z1126" s="600" t="s">
        <v>7339</v>
      </c>
      <c r="AA1126" s="600"/>
      <c r="AB1126" s="600" t="s">
        <v>8558</v>
      </c>
      <c r="AC1126" s="600">
        <v>824</v>
      </c>
      <c r="AD1126" s="600">
        <v>836.5</v>
      </c>
      <c r="AE1126" s="600">
        <v>849</v>
      </c>
      <c r="AF1126" s="600"/>
      <c r="AG1126" s="600"/>
      <c r="AH1126" s="600"/>
      <c r="AI1126" s="600">
        <v>2570</v>
      </c>
      <c r="AJ1126" s="600">
        <v>2595</v>
      </c>
      <c r="AK1126" s="600">
        <v>2620</v>
      </c>
      <c r="AL1126" s="600"/>
      <c r="AM1126" s="600"/>
      <c r="AN1126" s="600"/>
      <c r="AO1126" s="600"/>
      <c r="AP1126" s="600"/>
      <c r="AQ1126" s="600"/>
      <c r="AR1126" s="600"/>
      <c r="AS1126" s="600">
        <v>-5.3</v>
      </c>
      <c r="AT1126" s="600">
        <v>-5.3</v>
      </c>
      <c r="AU1126" s="600">
        <v>-5.3</v>
      </c>
      <c r="AV1126" s="600"/>
      <c r="AW1126" s="600"/>
      <c r="AX1126" s="600"/>
      <c r="AY1126" s="600">
        <v>-112.8</v>
      </c>
      <c r="AZ1126" s="600"/>
      <c r="BA1126" s="600"/>
      <c r="BB1126" s="600"/>
      <c r="BC1126" s="600" t="str">
        <f t="shared" si="45"/>
        <v>FAIL</v>
      </c>
      <c r="BD1126" s="600" t="str">
        <f t="shared" si="46"/>
        <v>FAIL</v>
      </c>
      <c r="BE1126" s="600" t="str">
        <f t="shared" si="47"/>
        <v>FAIL</v>
      </c>
      <c r="BF1126" s="600" t="s">
        <v>21</v>
      </c>
    </row>
    <row r="1127" spans="1:58" ht="17.350000000000001">
      <c r="A1127" s="599"/>
      <c r="B1127" s="599" t="s">
        <v>8568</v>
      </c>
      <c r="C1127" s="599" t="s">
        <v>7272</v>
      </c>
      <c r="D1127" s="599" t="s">
        <v>16</v>
      </c>
      <c r="E1127" s="599" t="s">
        <v>1388</v>
      </c>
      <c r="F1127" s="599" t="s">
        <v>4702</v>
      </c>
      <c r="G1127" s="599" t="s">
        <v>39</v>
      </c>
      <c r="H1127" s="599" t="s">
        <v>4168</v>
      </c>
      <c r="I1127" s="599">
        <v>1.2</v>
      </c>
      <c r="J1127" s="599">
        <v>3.7</v>
      </c>
      <c r="K1127" s="599" t="s">
        <v>1194</v>
      </c>
      <c r="L1127" s="599" t="s">
        <v>1194</v>
      </c>
      <c r="M1127" s="599" t="s">
        <v>7273</v>
      </c>
      <c r="N1127" s="599" t="s">
        <v>79</v>
      </c>
      <c r="O1127" s="599" t="s">
        <v>7274</v>
      </c>
      <c r="P1127" s="599">
        <v>9</v>
      </c>
      <c r="Q1127" s="599" t="s">
        <v>8550</v>
      </c>
      <c r="R1127" s="599" t="s">
        <v>6747</v>
      </c>
      <c r="S1127" s="599" t="s">
        <v>7390</v>
      </c>
      <c r="T1127" s="599" t="s">
        <v>7275</v>
      </c>
      <c r="U1127" s="599" t="s">
        <v>8227</v>
      </c>
      <c r="V1127" s="599" t="s">
        <v>8567</v>
      </c>
      <c r="W1127" s="599" t="s">
        <v>7299</v>
      </c>
      <c r="X1127" s="599">
        <v>-1</v>
      </c>
      <c r="Y1127" s="599">
        <v>1</v>
      </c>
      <c r="Z1127" s="599" t="s">
        <v>7341</v>
      </c>
      <c r="AA1127" s="599" t="s">
        <v>7342</v>
      </c>
      <c r="AB1127" s="599" t="s">
        <v>8568</v>
      </c>
      <c r="AC1127" s="599">
        <v>824</v>
      </c>
      <c r="AD1127" s="599">
        <v>836.5</v>
      </c>
      <c r="AE1127" s="599">
        <v>849</v>
      </c>
      <c r="AF1127" s="599">
        <v>3394</v>
      </c>
      <c r="AG1127" s="599">
        <v>3431.5</v>
      </c>
      <c r="AH1127" s="599">
        <v>3469</v>
      </c>
      <c r="AI1127" s="599">
        <v>2570</v>
      </c>
      <c r="AJ1127" s="599">
        <v>2595</v>
      </c>
      <c r="AK1127" s="599">
        <v>2620</v>
      </c>
      <c r="AL1127" s="599">
        <v>774</v>
      </c>
      <c r="AM1127" s="599">
        <v>811.5</v>
      </c>
      <c r="AN1127" s="599">
        <v>849</v>
      </c>
      <c r="AO1127" s="599">
        <v>3</v>
      </c>
      <c r="AP1127" s="599">
        <v>3</v>
      </c>
      <c r="AQ1127" s="599">
        <v>3</v>
      </c>
      <c r="AR1127" s="599"/>
      <c r="AS1127" s="599">
        <v>-9.3000000000000007</v>
      </c>
      <c r="AT1127" s="599">
        <v>-9.3000000000000007</v>
      </c>
      <c r="AU1127" s="599">
        <v>-9.3000000000000007</v>
      </c>
      <c r="AV1127" s="599">
        <v>-15.8</v>
      </c>
      <c r="AW1127" s="599">
        <v>-46.1</v>
      </c>
      <c r="AX1127" s="599">
        <v>-46.1</v>
      </c>
      <c r="AY1127" s="599">
        <v>-112.8</v>
      </c>
      <c r="AZ1127" s="599"/>
      <c r="BA1127" s="599"/>
      <c r="BB1127" s="599"/>
      <c r="BC1127" s="599" t="str">
        <f t="shared" si="45"/>
        <v>FAIL</v>
      </c>
      <c r="BD1127" s="599" t="str">
        <f t="shared" si="46"/>
        <v>FAIL</v>
      </c>
      <c r="BE1127" s="599" t="str">
        <f t="shared" si="47"/>
        <v>FAIL</v>
      </c>
      <c r="BF1127" s="599" t="s">
        <v>21</v>
      </c>
    </row>
    <row r="1128" spans="1:58" ht="17.350000000000001">
      <c r="A1128" s="600"/>
      <c r="B1128" s="600" t="s">
        <v>8569</v>
      </c>
      <c r="C1128" s="600" t="s">
        <v>7272</v>
      </c>
      <c r="D1128" s="600" t="s">
        <v>16</v>
      </c>
      <c r="E1128" s="599" t="s">
        <v>1388</v>
      </c>
      <c r="F1128" s="600" t="s">
        <v>4702</v>
      </c>
      <c r="G1128" s="600" t="s">
        <v>39</v>
      </c>
      <c r="H1128" s="600" t="s">
        <v>4168</v>
      </c>
      <c r="I1128" s="600">
        <v>1.2</v>
      </c>
      <c r="J1128" s="600">
        <v>3.7</v>
      </c>
      <c r="K1128" s="600" t="s">
        <v>1194</v>
      </c>
      <c r="L1128" s="600" t="s">
        <v>1194</v>
      </c>
      <c r="M1128" s="600" t="s">
        <v>7273</v>
      </c>
      <c r="N1128" s="600" t="s">
        <v>79</v>
      </c>
      <c r="O1128" s="600" t="s">
        <v>7274</v>
      </c>
      <c r="P1128" s="600">
        <v>9</v>
      </c>
      <c r="Q1128" s="600" t="s">
        <v>8550</v>
      </c>
      <c r="R1128" s="600" t="s">
        <v>6747</v>
      </c>
      <c r="S1128" s="600" t="s">
        <v>7390</v>
      </c>
      <c r="T1128" s="600" t="s">
        <v>7275</v>
      </c>
      <c r="U1128" s="600" t="s">
        <v>8227</v>
      </c>
      <c r="V1128" s="600" t="s">
        <v>8567</v>
      </c>
      <c r="W1128" s="600" t="s">
        <v>7299</v>
      </c>
      <c r="X1128" s="600">
        <v>1</v>
      </c>
      <c r="Y1128" s="600">
        <v>1</v>
      </c>
      <c r="Z1128" s="600" t="s">
        <v>7344</v>
      </c>
      <c r="AA1128" s="600" t="s">
        <v>7345</v>
      </c>
      <c r="AB1128" s="600" t="s">
        <v>8569</v>
      </c>
      <c r="AC1128" s="600">
        <v>849</v>
      </c>
      <c r="AD1128" s="600">
        <v>836.5</v>
      </c>
      <c r="AE1128" s="600">
        <v>824</v>
      </c>
      <c r="AF1128" s="600">
        <v>1721</v>
      </c>
      <c r="AG1128" s="600">
        <v>1758.5</v>
      </c>
      <c r="AH1128" s="600">
        <v>1796</v>
      </c>
      <c r="AI1128" s="600">
        <v>2570</v>
      </c>
      <c r="AJ1128" s="600">
        <v>2595</v>
      </c>
      <c r="AK1128" s="600">
        <v>2620</v>
      </c>
      <c r="AL1128" s="600">
        <v>849</v>
      </c>
      <c r="AM1128" s="600">
        <v>811.5</v>
      </c>
      <c r="AN1128" s="600">
        <v>774</v>
      </c>
      <c r="AO1128" s="600">
        <v>3</v>
      </c>
      <c r="AP1128" s="600">
        <v>3</v>
      </c>
      <c r="AQ1128" s="600">
        <v>3</v>
      </c>
      <c r="AR1128" s="600"/>
      <c r="AS1128" s="600">
        <v>-9.3000000000000007</v>
      </c>
      <c r="AT1128" s="600">
        <v>-9.3000000000000007</v>
      </c>
      <c r="AU1128" s="600">
        <v>-9.3000000000000007</v>
      </c>
      <c r="AV1128" s="600">
        <v>-16.3</v>
      </c>
      <c r="AW1128" s="600">
        <v>-16.3</v>
      </c>
      <c r="AX1128" s="600">
        <v>-16.3</v>
      </c>
      <c r="AY1128" s="600">
        <v>-112.8</v>
      </c>
      <c r="AZ1128" s="600"/>
      <c r="BA1128" s="600"/>
      <c r="BB1128" s="600"/>
      <c r="BC1128" s="600" t="str">
        <f t="shared" si="45"/>
        <v>FAIL</v>
      </c>
      <c r="BD1128" s="600" t="str">
        <f t="shared" si="46"/>
        <v>FAIL</v>
      </c>
      <c r="BE1128" s="600" t="str">
        <f t="shared" si="47"/>
        <v>FAIL</v>
      </c>
      <c r="BF1128" s="600" t="s">
        <v>21</v>
      </c>
    </row>
    <row r="1129" spans="1:58" ht="17.350000000000001">
      <c r="A1129" s="599"/>
      <c r="B1129" s="599" t="s">
        <v>8570</v>
      </c>
      <c r="C1129" s="599" t="s">
        <v>7272</v>
      </c>
      <c r="D1129" s="599" t="s">
        <v>16</v>
      </c>
      <c r="E1129" s="599" t="s">
        <v>1388</v>
      </c>
      <c r="F1129" s="599" t="s">
        <v>4702</v>
      </c>
      <c r="G1129" s="599" t="s">
        <v>39</v>
      </c>
      <c r="H1129" s="599" t="s">
        <v>4168</v>
      </c>
      <c r="I1129" s="599">
        <v>1.2</v>
      </c>
      <c r="J1129" s="599">
        <v>3.7</v>
      </c>
      <c r="K1129" s="599" t="s">
        <v>1194</v>
      </c>
      <c r="L1129" s="599" t="s">
        <v>1194</v>
      </c>
      <c r="M1129" s="599" t="s">
        <v>7273</v>
      </c>
      <c r="N1129" s="599" t="s">
        <v>79</v>
      </c>
      <c r="O1129" s="599" t="s">
        <v>7274</v>
      </c>
      <c r="P1129" s="599">
        <v>9</v>
      </c>
      <c r="Q1129" s="599" t="s">
        <v>8550</v>
      </c>
      <c r="R1129" s="599" t="s">
        <v>6747</v>
      </c>
      <c r="S1129" s="599" t="s">
        <v>7390</v>
      </c>
      <c r="T1129" s="599" t="s">
        <v>7275</v>
      </c>
      <c r="U1129" s="599" t="s">
        <v>8227</v>
      </c>
      <c r="V1129" s="599" t="s">
        <v>8567</v>
      </c>
      <c r="W1129" s="599" t="s">
        <v>4373</v>
      </c>
      <c r="X1129" s="599">
        <v>-1</v>
      </c>
      <c r="Y1129" s="599">
        <v>2</v>
      </c>
      <c r="Z1129" s="599" t="s">
        <v>7347</v>
      </c>
      <c r="AA1129" s="599" t="s">
        <v>7348</v>
      </c>
      <c r="AB1129" s="599" t="s">
        <v>8570</v>
      </c>
      <c r="AC1129" s="599">
        <v>824</v>
      </c>
      <c r="AD1129" s="599">
        <v>836.5</v>
      </c>
      <c r="AE1129" s="599">
        <v>849</v>
      </c>
      <c r="AF1129" s="599">
        <v>1697</v>
      </c>
      <c r="AG1129" s="599">
        <v>1715.75</v>
      </c>
      <c r="AH1129" s="599">
        <v>1734.5</v>
      </c>
      <c r="AI1129" s="599">
        <v>2570</v>
      </c>
      <c r="AJ1129" s="599">
        <v>2595</v>
      </c>
      <c r="AK1129" s="599">
        <v>2620</v>
      </c>
      <c r="AL1129" s="599">
        <v>873</v>
      </c>
      <c r="AM1129" s="599">
        <v>854.25</v>
      </c>
      <c r="AN1129" s="599">
        <v>835.5</v>
      </c>
      <c r="AO1129" s="599">
        <v>3</v>
      </c>
      <c r="AP1129" s="599">
        <v>3</v>
      </c>
      <c r="AQ1129" s="599">
        <v>3</v>
      </c>
      <c r="AR1129" s="599"/>
      <c r="AS1129" s="599">
        <v>-9.3000000000000007</v>
      </c>
      <c r="AT1129" s="599">
        <v>-9.3000000000000007</v>
      </c>
      <c r="AU1129" s="599">
        <v>-9.3000000000000007</v>
      </c>
      <c r="AV1129" s="599">
        <v>-15.8</v>
      </c>
      <c r="AW1129" s="599">
        <v>-16.3</v>
      </c>
      <c r="AX1129" s="599">
        <v>-16.3</v>
      </c>
      <c r="AY1129" s="599">
        <v>-112.8</v>
      </c>
      <c r="AZ1129" s="599"/>
      <c r="BA1129" s="599"/>
      <c r="BB1129" s="599"/>
      <c r="BC1129" s="599" t="str">
        <f t="shared" si="45"/>
        <v>FAIL</v>
      </c>
      <c r="BD1129" s="599" t="str">
        <f t="shared" si="46"/>
        <v>FAIL</v>
      </c>
      <c r="BE1129" s="599" t="str">
        <f t="shared" si="47"/>
        <v>FAIL</v>
      </c>
      <c r="BF1129" s="599" t="s">
        <v>21</v>
      </c>
    </row>
    <row r="1130" spans="1:58" ht="17.350000000000001">
      <c r="A1130" s="600"/>
      <c r="B1130" s="600" t="s">
        <v>8571</v>
      </c>
      <c r="C1130" s="600" t="s">
        <v>7272</v>
      </c>
      <c r="D1130" s="600" t="s">
        <v>16</v>
      </c>
      <c r="E1130" s="599" t="s">
        <v>1388</v>
      </c>
      <c r="F1130" s="600" t="s">
        <v>4702</v>
      </c>
      <c r="G1130" s="600" t="s">
        <v>39</v>
      </c>
      <c r="H1130" s="600" t="s">
        <v>4168</v>
      </c>
      <c r="I1130" s="600">
        <v>1.2</v>
      </c>
      <c r="J1130" s="600">
        <v>3.7</v>
      </c>
      <c r="K1130" s="600" t="s">
        <v>1194</v>
      </c>
      <c r="L1130" s="600" t="s">
        <v>1194</v>
      </c>
      <c r="M1130" s="600" t="s">
        <v>7273</v>
      </c>
      <c r="N1130" s="600" t="s">
        <v>79</v>
      </c>
      <c r="O1130" s="600" t="s">
        <v>7274</v>
      </c>
      <c r="P1130" s="600">
        <v>9</v>
      </c>
      <c r="Q1130" s="600" t="s">
        <v>8550</v>
      </c>
      <c r="R1130" s="600" t="s">
        <v>6747</v>
      </c>
      <c r="S1130" s="600" t="s">
        <v>7390</v>
      </c>
      <c r="T1130" s="600" t="s">
        <v>7275</v>
      </c>
      <c r="U1130" s="600" t="s">
        <v>8227</v>
      </c>
      <c r="V1130" s="600" t="s">
        <v>8567</v>
      </c>
      <c r="W1130" s="600" t="s">
        <v>4373</v>
      </c>
      <c r="X1130" s="600">
        <v>1</v>
      </c>
      <c r="Y1130" s="600">
        <v>2</v>
      </c>
      <c r="Z1130" s="600" t="s">
        <v>7350</v>
      </c>
      <c r="AA1130" s="600" t="s">
        <v>7351</v>
      </c>
      <c r="AB1130" s="600" t="s">
        <v>8571</v>
      </c>
      <c r="AC1130" s="600">
        <v>849</v>
      </c>
      <c r="AD1130" s="600">
        <v>836.5</v>
      </c>
      <c r="AE1130" s="600">
        <v>824</v>
      </c>
      <c r="AF1130" s="600">
        <v>860.5</v>
      </c>
      <c r="AG1130" s="600">
        <v>879.25</v>
      </c>
      <c r="AH1130" s="600">
        <v>898</v>
      </c>
      <c r="AI1130" s="600">
        <v>2570</v>
      </c>
      <c r="AJ1130" s="600">
        <v>2595</v>
      </c>
      <c r="AK1130" s="600">
        <v>2620</v>
      </c>
      <c r="AL1130" s="600">
        <v>1709.5</v>
      </c>
      <c r="AM1130" s="600">
        <v>1690.75</v>
      </c>
      <c r="AN1130" s="600">
        <v>1672</v>
      </c>
      <c r="AO1130" s="600">
        <v>3</v>
      </c>
      <c r="AP1130" s="600">
        <v>3</v>
      </c>
      <c r="AQ1130" s="600">
        <v>3</v>
      </c>
      <c r="AR1130" s="600"/>
      <c r="AS1130" s="600">
        <v>-9.3000000000000007</v>
      </c>
      <c r="AT1130" s="600">
        <v>-9.3000000000000007</v>
      </c>
      <c r="AU1130" s="600">
        <v>-9.3000000000000007</v>
      </c>
      <c r="AV1130" s="600">
        <v>-45.5</v>
      </c>
      <c r="AW1130" s="600">
        <v>-45.5</v>
      </c>
      <c r="AX1130" s="600">
        <v>-45.5</v>
      </c>
      <c r="AY1130" s="600">
        <v>-112.8</v>
      </c>
      <c r="AZ1130" s="600"/>
      <c r="BA1130" s="600"/>
      <c r="BB1130" s="600"/>
      <c r="BC1130" s="600" t="str">
        <f t="shared" si="45"/>
        <v>FAIL</v>
      </c>
      <c r="BD1130" s="600" t="str">
        <f t="shared" si="46"/>
        <v>FAIL</v>
      </c>
      <c r="BE1130" s="600" t="str">
        <f t="shared" si="47"/>
        <v>FAIL</v>
      </c>
      <c r="BF1130" s="600" t="s">
        <v>21</v>
      </c>
    </row>
    <row r="1131" spans="1:58" ht="17.350000000000001">
      <c r="A1131" s="599"/>
      <c r="B1131" s="599" t="s">
        <v>8572</v>
      </c>
      <c r="C1131" s="599" t="s">
        <v>7272</v>
      </c>
      <c r="D1131" s="599" t="s">
        <v>16</v>
      </c>
      <c r="E1131" s="599" t="s">
        <v>1388</v>
      </c>
      <c r="F1131" s="599" t="s">
        <v>4702</v>
      </c>
      <c r="G1131" s="599" t="s">
        <v>39</v>
      </c>
      <c r="H1131" s="599" t="s">
        <v>4168</v>
      </c>
      <c r="I1131" s="599">
        <v>1.2</v>
      </c>
      <c r="J1131" s="599">
        <v>3.7</v>
      </c>
      <c r="K1131" s="599" t="s">
        <v>1194</v>
      </c>
      <c r="L1131" s="599" t="s">
        <v>1194</v>
      </c>
      <c r="M1131" s="599" t="s">
        <v>7273</v>
      </c>
      <c r="N1131" s="599" t="s">
        <v>79</v>
      </c>
      <c r="O1131" s="599" t="s">
        <v>7274</v>
      </c>
      <c r="P1131" s="599">
        <v>9</v>
      </c>
      <c r="Q1131" s="599" t="s">
        <v>8550</v>
      </c>
      <c r="R1131" s="599" t="s">
        <v>6747</v>
      </c>
      <c r="S1131" s="599" t="s">
        <v>7390</v>
      </c>
      <c r="T1131" s="599" t="s">
        <v>7275</v>
      </c>
      <c r="U1131" s="599" t="s">
        <v>8227</v>
      </c>
      <c r="V1131" s="599" t="s">
        <v>8567</v>
      </c>
      <c r="W1131" s="599" t="s">
        <v>4373</v>
      </c>
      <c r="X1131" s="599">
        <v>-2</v>
      </c>
      <c r="Y1131" s="599">
        <v>1</v>
      </c>
      <c r="Z1131" s="599" t="s">
        <v>7353</v>
      </c>
      <c r="AA1131" s="599" t="s">
        <v>7354</v>
      </c>
      <c r="AB1131" s="599" t="s">
        <v>8572</v>
      </c>
      <c r="AC1131" s="599">
        <v>824</v>
      </c>
      <c r="AD1131" s="599">
        <v>836.5</v>
      </c>
      <c r="AE1131" s="599">
        <v>849</v>
      </c>
      <c r="AF1131" s="599">
        <v>4218</v>
      </c>
      <c r="AG1131" s="599">
        <v>4268</v>
      </c>
      <c r="AH1131" s="599">
        <v>4318</v>
      </c>
      <c r="AI1131" s="599">
        <v>2570</v>
      </c>
      <c r="AJ1131" s="599">
        <v>2595</v>
      </c>
      <c r="AK1131" s="599">
        <v>2620</v>
      </c>
      <c r="AL1131" s="599">
        <v>1598</v>
      </c>
      <c r="AM1131" s="599">
        <v>1648</v>
      </c>
      <c r="AN1131" s="599">
        <v>1698</v>
      </c>
      <c r="AO1131" s="599">
        <v>3</v>
      </c>
      <c r="AP1131" s="599">
        <v>3</v>
      </c>
      <c r="AQ1131" s="599">
        <v>3</v>
      </c>
      <c r="AR1131" s="599"/>
      <c r="AS1131" s="599">
        <v>-9.3000000000000007</v>
      </c>
      <c r="AT1131" s="599">
        <v>-9.3000000000000007</v>
      </c>
      <c r="AU1131" s="599">
        <v>-9.3000000000000007</v>
      </c>
      <c r="AV1131" s="599">
        <v>-21.2</v>
      </c>
      <c r="AW1131" s="599">
        <v>-21.2</v>
      </c>
      <c r="AX1131" s="599">
        <v>-21.2</v>
      </c>
      <c r="AY1131" s="599">
        <v>-112.8</v>
      </c>
      <c r="AZ1131" s="599"/>
      <c r="BA1131" s="599"/>
      <c r="BB1131" s="599"/>
      <c r="BC1131" s="599" t="str">
        <f t="shared" si="45"/>
        <v>FAIL</v>
      </c>
      <c r="BD1131" s="599" t="str">
        <f t="shared" si="46"/>
        <v>FAIL</v>
      </c>
      <c r="BE1131" s="599" t="str">
        <f t="shared" si="47"/>
        <v>FAIL</v>
      </c>
      <c r="BF1131" s="599" t="s">
        <v>21</v>
      </c>
    </row>
    <row r="1132" spans="1:58" ht="17.350000000000001">
      <c r="A1132" s="600"/>
      <c r="B1132" s="600" t="s">
        <v>8573</v>
      </c>
      <c r="C1132" s="600" t="s">
        <v>7272</v>
      </c>
      <c r="D1132" s="600" t="s">
        <v>16</v>
      </c>
      <c r="E1132" s="599" t="s">
        <v>1388</v>
      </c>
      <c r="F1132" s="600" t="s">
        <v>4702</v>
      </c>
      <c r="G1132" s="600" t="s">
        <v>39</v>
      </c>
      <c r="H1132" s="600" t="s">
        <v>4168</v>
      </c>
      <c r="I1132" s="600">
        <v>1.2</v>
      </c>
      <c r="J1132" s="600">
        <v>3.7</v>
      </c>
      <c r="K1132" s="600" t="s">
        <v>1194</v>
      </c>
      <c r="L1132" s="600" t="s">
        <v>1194</v>
      </c>
      <c r="M1132" s="600" t="s">
        <v>7273</v>
      </c>
      <c r="N1132" s="600" t="s">
        <v>79</v>
      </c>
      <c r="O1132" s="600" t="s">
        <v>7274</v>
      </c>
      <c r="P1132" s="600">
        <v>9</v>
      </c>
      <c r="Q1132" s="600" t="s">
        <v>8550</v>
      </c>
      <c r="R1132" s="600" t="s">
        <v>6747</v>
      </c>
      <c r="S1132" s="600" t="s">
        <v>7390</v>
      </c>
      <c r="T1132" s="600" t="s">
        <v>7275</v>
      </c>
      <c r="U1132" s="600" t="s">
        <v>8227</v>
      </c>
      <c r="V1132" s="600" t="s">
        <v>8567</v>
      </c>
      <c r="W1132" s="600" t="s">
        <v>4373</v>
      </c>
      <c r="X1132" s="600">
        <v>2</v>
      </c>
      <c r="Y1132" s="600">
        <v>1</v>
      </c>
      <c r="Z1132" s="600" t="s">
        <v>7356</v>
      </c>
      <c r="AA1132" s="600" t="s">
        <v>7357</v>
      </c>
      <c r="AB1132" s="600" t="s">
        <v>8573</v>
      </c>
      <c r="AC1132" s="600">
        <v>849</v>
      </c>
      <c r="AD1132" s="600">
        <v>836.5</v>
      </c>
      <c r="AE1132" s="600">
        <v>824</v>
      </c>
      <c r="AF1132" s="600">
        <v>872</v>
      </c>
      <c r="AG1132" s="600">
        <v>922</v>
      </c>
      <c r="AH1132" s="600">
        <v>972</v>
      </c>
      <c r="AI1132" s="600">
        <v>2570</v>
      </c>
      <c r="AJ1132" s="600">
        <v>2595</v>
      </c>
      <c r="AK1132" s="600">
        <v>2620</v>
      </c>
      <c r="AL1132" s="600">
        <v>1698</v>
      </c>
      <c r="AM1132" s="600">
        <v>1648</v>
      </c>
      <c r="AN1132" s="600">
        <v>1598</v>
      </c>
      <c r="AO1132" s="600">
        <v>3</v>
      </c>
      <c r="AP1132" s="600">
        <v>3</v>
      </c>
      <c r="AQ1132" s="600">
        <v>3</v>
      </c>
      <c r="AR1132" s="600"/>
      <c r="AS1132" s="600">
        <v>-9.3000000000000007</v>
      </c>
      <c r="AT1132" s="600">
        <v>-9.3000000000000007</v>
      </c>
      <c r="AU1132" s="600">
        <v>-9.3000000000000007</v>
      </c>
      <c r="AV1132" s="600">
        <v>-45.5</v>
      </c>
      <c r="AW1132" s="600">
        <v>-45.5</v>
      </c>
      <c r="AX1132" s="600">
        <v>-15.7</v>
      </c>
      <c r="AY1132" s="600">
        <v>-112.8</v>
      </c>
      <c r="AZ1132" s="600"/>
      <c r="BA1132" s="600"/>
      <c r="BB1132" s="600"/>
      <c r="BC1132" s="600" t="str">
        <f t="shared" si="45"/>
        <v>FAIL</v>
      </c>
      <c r="BD1132" s="600" t="str">
        <f t="shared" si="46"/>
        <v>FAIL</v>
      </c>
      <c r="BE1132" s="600" t="str">
        <f t="shared" si="47"/>
        <v>FAIL</v>
      </c>
      <c r="BF1132" s="600" t="s">
        <v>21</v>
      </c>
    </row>
    <row r="1133" spans="1:58" ht="17.350000000000001">
      <c r="A1133" s="599"/>
      <c r="B1133" s="599" t="s">
        <v>8558</v>
      </c>
      <c r="C1133" s="599" t="s">
        <v>7272</v>
      </c>
      <c r="D1133" s="599" t="s">
        <v>16</v>
      </c>
      <c r="E1133" s="599" t="s">
        <v>1388</v>
      </c>
      <c r="F1133" s="599" t="s">
        <v>4702</v>
      </c>
      <c r="G1133" s="599" t="s">
        <v>39</v>
      </c>
      <c r="H1133" s="599" t="s">
        <v>4168</v>
      </c>
      <c r="I1133" s="599">
        <v>1.2</v>
      </c>
      <c r="J1133" s="599">
        <v>3.7</v>
      </c>
      <c r="K1133" s="599" t="s">
        <v>1194</v>
      </c>
      <c r="L1133" s="599" t="s">
        <v>1194</v>
      </c>
      <c r="M1133" s="599" t="s">
        <v>7273</v>
      </c>
      <c r="N1133" s="599" t="s">
        <v>79</v>
      </c>
      <c r="O1133" s="599" t="s">
        <v>7274</v>
      </c>
      <c r="P1133" s="599">
        <v>9</v>
      </c>
      <c r="Q1133" s="599" t="s">
        <v>8550</v>
      </c>
      <c r="R1133" s="599" t="s">
        <v>6747</v>
      </c>
      <c r="S1133" s="599" t="s">
        <v>7406</v>
      </c>
      <c r="T1133" s="599"/>
      <c r="U1133" s="599" t="s">
        <v>8227</v>
      </c>
      <c r="V1133" s="599" t="s">
        <v>8574</v>
      </c>
      <c r="W1133" s="599" t="s">
        <v>7299</v>
      </c>
      <c r="X1133" s="599">
        <v>2</v>
      </c>
      <c r="Y1133" s="599"/>
      <c r="Z1133" s="599" t="s">
        <v>7339</v>
      </c>
      <c r="AA1133" s="599"/>
      <c r="AB1133" s="599" t="s">
        <v>8558</v>
      </c>
      <c r="AC1133" s="599">
        <v>880</v>
      </c>
      <c r="AD1133" s="599">
        <v>897.5</v>
      </c>
      <c r="AE1133" s="599">
        <v>915</v>
      </c>
      <c r="AF1133" s="599"/>
      <c r="AG1133" s="599"/>
      <c r="AH1133" s="599"/>
      <c r="AI1133" s="599">
        <v>2570</v>
      </c>
      <c r="AJ1133" s="599">
        <v>2595</v>
      </c>
      <c r="AK1133" s="599">
        <v>2620</v>
      </c>
      <c r="AL1133" s="599"/>
      <c r="AM1133" s="599"/>
      <c r="AN1133" s="599"/>
      <c r="AO1133" s="599"/>
      <c r="AP1133" s="599"/>
      <c r="AQ1133" s="599"/>
      <c r="AR1133" s="599"/>
      <c r="AS1133" s="599">
        <v>-5.3</v>
      </c>
      <c r="AT1133" s="599">
        <v>-5.3</v>
      </c>
      <c r="AU1133" s="599">
        <v>-5.4</v>
      </c>
      <c r="AV1133" s="599"/>
      <c r="AW1133" s="599"/>
      <c r="AX1133" s="599"/>
      <c r="AY1133" s="599">
        <v>-112.8</v>
      </c>
      <c r="AZ1133" s="599"/>
      <c r="BA1133" s="599"/>
      <c r="BB1133" s="599"/>
      <c r="BC1133" s="599" t="str">
        <f t="shared" si="45"/>
        <v>FAIL</v>
      </c>
      <c r="BD1133" s="599" t="str">
        <f t="shared" si="46"/>
        <v>FAIL</v>
      </c>
      <c r="BE1133" s="599" t="str">
        <f t="shared" si="47"/>
        <v>FAIL</v>
      </c>
      <c r="BF1133" s="599" t="s">
        <v>21</v>
      </c>
    </row>
    <row r="1134" spans="1:58" ht="17.350000000000001">
      <c r="A1134" s="600"/>
      <c r="B1134" s="600" t="s">
        <v>8575</v>
      </c>
      <c r="C1134" s="600" t="s">
        <v>7272</v>
      </c>
      <c r="D1134" s="600" t="s">
        <v>16</v>
      </c>
      <c r="E1134" s="599" t="s">
        <v>1388</v>
      </c>
      <c r="F1134" s="600" t="s">
        <v>4702</v>
      </c>
      <c r="G1134" s="600" t="s">
        <v>39</v>
      </c>
      <c r="H1134" s="600" t="s">
        <v>4168</v>
      </c>
      <c r="I1134" s="600">
        <v>1.2</v>
      </c>
      <c r="J1134" s="600">
        <v>3.7</v>
      </c>
      <c r="K1134" s="600" t="s">
        <v>1194</v>
      </c>
      <c r="L1134" s="600" t="s">
        <v>1194</v>
      </c>
      <c r="M1134" s="600" t="s">
        <v>7273</v>
      </c>
      <c r="N1134" s="600" t="s">
        <v>79</v>
      </c>
      <c r="O1134" s="600" t="s">
        <v>7274</v>
      </c>
      <c r="P1134" s="600">
        <v>9</v>
      </c>
      <c r="Q1134" s="600" t="s">
        <v>8550</v>
      </c>
      <c r="R1134" s="600" t="s">
        <v>6747</v>
      </c>
      <c r="S1134" s="600" t="s">
        <v>7406</v>
      </c>
      <c r="T1134" s="600" t="s">
        <v>7275</v>
      </c>
      <c r="U1134" s="600" t="s">
        <v>8227</v>
      </c>
      <c r="V1134" s="600" t="s">
        <v>8574</v>
      </c>
      <c r="W1134" s="600" t="s">
        <v>7299</v>
      </c>
      <c r="X1134" s="600">
        <v>-1</v>
      </c>
      <c r="Y1134" s="600">
        <v>1</v>
      </c>
      <c r="Z1134" s="600" t="s">
        <v>7341</v>
      </c>
      <c r="AA1134" s="600" t="s">
        <v>7342</v>
      </c>
      <c r="AB1134" s="600" t="s">
        <v>8575</v>
      </c>
      <c r="AC1134" s="600">
        <v>880</v>
      </c>
      <c r="AD1134" s="600">
        <v>897.5</v>
      </c>
      <c r="AE1134" s="600">
        <v>915</v>
      </c>
      <c r="AF1134" s="600">
        <v>3450</v>
      </c>
      <c r="AG1134" s="600">
        <v>3492.5</v>
      </c>
      <c r="AH1134" s="600">
        <v>3535</v>
      </c>
      <c r="AI1134" s="600">
        <v>2570</v>
      </c>
      <c r="AJ1134" s="600">
        <v>2595</v>
      </c>
      <c r="AK1134" s="600">
        <v>2620</v>
      </c>
      <c r="AL1134" s="600">
        <v>830</v>
      </c>
      <c r="AM1134" s="600">
        <v>872.5</v>
      </c>
      <c r="AN1134" s="600">
        <v>915</v>
      </c>
      <c r="AO1134" s="600">
        <v>3</v>
      </c>
      <c r="AP1134" s="600">
        <v>3</v>
      </c>
      <c r="AQ1134" s="600">
        <v>3</v>
      </c>
      <c r="AR1134" s="600"/>
      <c r="AS1134" s="600">
        <v>-9.3000000000000007</v>
      </c>
      <c r="AT1134" s="600">
        <v>-9.3000000000000007</v>
      </c>
      <c r="AU1134" s="600">
        <v>-9.4</v>
      </c>
      <c r="AV1134" s="600">
        <v>-46.1</v>
      </c>
      <c r="AW1134" s="600">
        <v>-46.1</v>
      </c>
      <c r="AX1134" s="600">
        <v>-46.1</v>
      </c>
      <c r="AY1134" s="600">
        <v>-112.8</v>
      </c>
      <c r="AZ1134" s="600"/>
      <c r="BA1134" s="600"/>
      <c r="BB1134" s="600"/>
      <c r="BC1134" s="600" t="str">
        <f t="shared" ref="BC1134:BC1201" si="48">IF(AZ1134&lt;=AY1134,"PASS","FAIL")</f>
        <v>FAIL</v>
      </c>
      <c r="BD1134" s="600" t="str">
        <f t="shared" ref="BD1134:BD1201" si="49">IF(BA1134&lt;=AY1134,"PASS","FAIL")</f>
        <v>FAIL</v>
      </c>
      <c r="BE1134" s="600" t="str">
        <f t="shared" ref="BE1134:BE1201" si="50">IF(BB1134&lt;=AY1134,"PASS","FAIL")</f>
        <v>FAIL</v>
      </c>
      <c r="BF1134" s="600" t="s">
        <v>21</v>
      </c>
    </row>
    <row r="1135" spans="1:58" ht="17.350000000000001">
      <c r="A1135" s="599"/>
      <c r="B1135" s="599" t="s">
        <v>8576</v>
      </c>
      <c r="C1135" s="599" t="s">
        <v>7272</v>
      </c>
      <c r="D1135" s="599" t="s">
        <v>16</v>
      </c>
      <c r="E1135" s="599" t="s">
        <v>1388</v>
      </c>
      <c r="F1135" s="599" t="s">
        <v>4702</v>
      </c>
      <c r="G1135" s="599" t="s">
        <v>39</v>
      </c>
      <c r="H1135" s="599" t="s">
        <v>4168</v>
      </c>
      <c r="I1135" s="599">
        <v>1.2</v>
      </c>
      <c r="J1135" s="599">
        <v>3.7</v>
      </c>
      <c r="K1135" s="599" t="s">
        <v>1194</v>
      </c>
      <c r="L1135" s="599" t="s">
        <v>1194</v>
      </c>
      <c r="M1135" s="599" t="s">
        <v>7273</v>
      </c>
      <c r="N1135" s="599" t="s">
        <v>79</v>
      </c>
      <c r="O1135" s="599" t="s">
        <v>7274</v>
      </c>
      <c r="P1135" s="599">
        <v>9</v>
      </c>
      <c r="Q1135" s="599" t="s">
        <v>8550</v>
      </c>
      <c r="R1135" s="599" t="s">
        <v>6747</v>
      </c>
      <c r="S1135" s="599" t="s">
        <v>7406</v>
      </c>
      <c r="T1135" s="599" t="s">
        <v>7275</v>
      </c>
      <c r="U1135" s="599" t="s">
        <v>8227</v>
      </c>
      <c r="V1135" s="599" t="s">
        <v>8574</v>
      </c>
      <c r="W1135" s="599" t="s">
        <v>7299</v>
      </c>
      <c r="X1135" s="599">
        <v>1</v>
      </c>
      <c r="Y1135" s="599">
        <v>1</v>
      </c>
      <c r="Z1135" s="599" t="s">
        <v>7344</v>
      </c>
      <c r="AA1135" s="599" t="s">
        <v>7345</v>
      </c>
      <c r="AB1135" s="599" t="s">
        <v>8576</v>
      </c>
      <c r="AC1135" s="599">
        <v>915</v>
      </c>
      <c r="AD1135" s="599">
        <v>897.5</v>
      </c>
      <c r="AE1135" s="599">
        <v>880</v>
      </c>
      <c r="AF1135" s="599">
        <v>1655</v>
      </c>
      <c r="AG1135" s="599">
        <v>1697.5</v>
      </c>
      <c r="AH1135" s="599">
        <v>1740</v>
      </c>
      <c r="AI1135" s="599">
        <v>2570</v>
      </c>
      <c r="AJ1135" s="599">
        <v>2595</v>
      </c>
      <c r="AK1135" s="599">
        <v>2620</v>
      </c>
      <c r="AL1135" s="599">
        <v>915</v>
      </c>
      <c r="AM1135" s="599">
        <v>872.5</v>
      </c>
      <c r="AN1135" s="599">
        <v>830</v>
      </c>
      <c r="AO1135" s="599">
        <v>3</v>
      </c>
      <c r="AP1135" s="599">
        <v>3</v>
      </c>
      <c r="AQ1135" s="599">
        <v>3</v>
      </c>
      <c r="AR1135" s="599"/>
      <c r="AS1135" s="599">
        <v>-9.4</v>
      </c>
      <c r="AT1135" s="599">
        <v>-9.3000000000000007</v>
      </c>
      <c r="AU1135" s="599">
        <v>-9.3000000000000007</v>
      </c>
      <c r="AV1135" s="599">
        <v>-15.8</v>
      </c>
      <c r="AW1135" s="599">
        <v>-15.8</v>
      </c>
      <c r="AX1135" s="599">
        <v>-16.3</v>
      </c>
      <c r="AY1135" s="599">
        <v>-112.8</v>
      </c>
      <c r="AZ1135" s="599"/>
      <c r="BA1135" s="599"/>
      <c r="BB1135" s="599"/>
      <c r="BC1135" s="599" t="str">
        <f t="shared" si="48"/>
        <v>FAIL</v>
      </c>
      <c r="BD1135" s="599" t="str">
        <f t="shared" si="49"/>
        <v>FAIL</v>
      </c>
      <c r="BE1135" s="599" t="str">
        <f t="shared" si="50"/>
        <v>FAIL</v>
      </c>
      <c r="BF1135" s="599" t="s">
        <v>21</v>
      </c>
    </row>
    <row r="1136" spans="1:58" ht="17.350000000000001">
      <c r="A1136" s="600"/>
      <c r="B1136" s="600" t="s">
        <v>8577</v>
      </c>
      <c r="C1136" s="600" t="s">
        <v>7272</v>
      </c>
      <c r="D1136" s="600" t="s">
        <v>16</v>
      </c>
      <c r="E1136" s="599" t="s">
        <v>1388</v>
      </c>
      <c r="F1136" s="600" t="s">
        <v>4702</v>
      </c>
      <c r="G1136" s="600" t="s">
        <v>39</v>
      </c>
      <c r="H1136" s="600" t="s">
        <v>4168</v>
      </c>
      <c r="I1136" s="600">
        <v>1.2</v>
      </c>
      <c r="J1136" s="600">
        <v>3.7</v>
      </c>
      <c r="K1136" s="600" t="s">
        <v>1194</v>
      </c>
      <c r="L1136" s="600" t="s">
        <v>1194</v>
      </c>
      <c r="M1136" s="600" t="s">
        <v>7273</v>
      </c>
      <c r="N1136" s="600" t="s">
        <v>79</v>
      </c>
      <c r="O1136" s="600" t="s">
        <v>7274</v>
      </c>
      <c r="P1136" s="600">
        <v>9</v>
      </c>
      <c r="Q1136" s="600" t="s">
        <v>8550</v>
      </c>
      <c r="R1136" s="600" t="s">
        <v>6747</v>
      </c>
      <c r="S1136" s="600" t="s">
        <v>7406</v>
      </c>
      <c r="T1136" s="600" t="s">
        <v>7275</v>
      </c>
      <c r="U1136" s="600" t="s">
        <v>8227</v>
      </c>
      <c r="V1136" s="600" t="s">
        <v>8574</v>
      </c>
      <c r="W1136" s="600" t="s">
        <v>4373</v>
      </c>
      <c r="X1136" s="600">
        <v>-1</v>
      </c>
      <c r="Y1136" s="600">
        <v>2</v>
      </c>
      <c r="Z1136" s="600" t="s">
        <v>7347</v>
      </c>
      <c r="AA1136" s="600" t="s">
        <v>7348</v>
      </c>
      <c r="AB1136" s="600" t="s">
        <v>8577</v>
      </c>
      <c r="AC1136" s="600">
        <v>880</v>
      </c>
      <c r="AD1136" s="600">
        <v>897.5</v>
      </c>
      <c r="AE1136" s="600">
        <v>915</v>
      </c>
      <c r="AF1136" s="600">
        <v>1725</v>
      </c>
      <c r="AG1136" s="600">
        <v>1746.25</v>
      </c>
      <c r="AH1136" s="600">
        <v>1767.5</v>
      </c>
      <c r="AI1136" s="600">
        <v>2570</v>
      </c>
      <c r="AJ1136" s="600">
        <v>2595</v>
      </c>
      <c r="AK1136" s="600">
        <v>2620</v>
      </c>
      <c r="AL1136" s="600">
        <v>845</v>
      </c>
      <c r="AM1136" s="600">
        <v>823.75</v>
      </c>
      <c r="AN1136" s="600">
        <v>802.5</v>
      </c>
      <c r="AO1136" s="600">
        <v>3</v>
      </c>
      <c r="AP1136" s="600">
        <v>3</v>
      </c>
      <c r="AQ1136" s="600">
        <v>3</v>
      </c>
      <c r="AR1136" s="600"/>
      <c r="AS1136" s="600">
        <v>-9.3000000000000007</v>
      </c>
      <c r="AT1136" s="600">
        <v>-9.3000000000000007</v>
      </c>
      <c r="AU1136" s="600">
        <v>-9.4</v>
      </c>
      <c r="AV1136" s="600">
        <v>-16.3</v>
      </c>
      <c r="AW1136" s="600">
        <v>-16.3</v>
      </c>
      <c r="AX1136" s="600">
        <v>-16.3</v>
      </c>
      <c r="AY1136" s="600">
        <v>-112.8</v>
      </c>
      <c r="AZ1136" s="600"/>
      <c r="BA1136" s="600"/>
      <c r="BB1136" s="600"/>
      <c r="BC1136" s="600" t="str">
        <f t="shared" si="48"/>
        <v>FAIL</v>
      </c>
      <c r="BD1136" s="600" t="str">
        <f t="shared" si="49"/>
        <v>FAIL</v>
      </c>
      <c r="BE1136" s="600" t="str">
        <f t="shared" si="50"/>
        <v>FAIL</v>
      </c>
      <c r="BF1136" s="600" t="s">
        <v>21</v>
      </c>
    </row>
    <row r="1137" spans="1:58" ht="17.350000000000001">
      <c r="A1137" s="599"/>
      <c r="B1137" s="599" t="s">
        <v>8578</v>
      </c>
      <c r="C1137" s="599" t="s">
        <v>7272</v>
      </c>
      <c r="D1137" s="599" t="s">
        <v>16</v>
      </c>
      <c r="E1137" s="599" t="s">
        <v>1388</v>
      </c>
      <c r="F1137" s="599" t="s">
        <v>4702</v>
      </c>
      <c r="G1137" s="599" t="s">
        <v>39</v>
      </c>
      <c r="H1137" s="599" t="s">
        <v>4168</v>
      </c>
      <c r="I1137" s="599">
        <v>1.2</v>
      </c>
      <c r="J1137" s="599">
        <v>3.7</v>
      </c>
      <c r="K1137" s="599" t="s">
        <v>1194</v>
      </c>
      <c r="L1137" s="599" t="s">
        <v>1194</v>
      </c>
      <c r="M1137" s="599" t="s">
        <v>7273</v>
      </c>
      <c r="N1137" s="599" t="s">
        <v>79</v>
      </c>
      <c r="O1137" s="599" t="s">
        <v>7274</v>
      </c>
      <c r="P1137" s="599">
        <v>9</v>
      </c>
      <c r="Q1137" s="599" t="s">
        <v>8550</v>
      </c>
      <c r="R1137" s="599" t="s">
        <v>6747</v>
      </c>
      <c r="S1137" s="599" t="s">
        <v>7406</v>
      </c>
      <c r="T1137" s="599" t="s">
        <v>7275</v>
      </c>
      <c r="U1137" s="599" t="s">
        <v>8227</v>
      </c>
      <c r="V1137" s="599" t="s">
        <v>8574</v>
      </c>
      <c r="W1137" s="599" t="s">
        <v>4373</v>
      </c>
      <c r="X1137" s="599">
        <v>1</v>
      </c>
      <c r="Y1137" s="599">
        <v>2</v>
      </c>
      <c r="Z1137" s="599" t="s">
        <v>7350</v>
      </c>
      <c r="AA1137" s="599" t="s">
        <v>7351</v>
      </c>
      <c r="AB1137" s="599" t="s">
        <v>8578</v>
      </c>
      <c r="AC1137" s="599">
        <v>915</v>
      </c>
      <c r="AD1137" s="599">
        <v>897.5</v>
      </c>
      <c r="AE1137" s="599">
        <v>880</v>
      </c>
      <c r="AF1137" s="599">
        <v>827.5</v>
      </c>
      <c r="AG1137" s="599">
        <v>848.75</v>
      </c>
      <c r="AH1137" s="599">
        <v>870</v>
      </c>
      <c r="AI1137" s="599">
        <v>2570</v>
      </c>
      <c r="AJ1137" s="599">
        <v>2595</v>
      </c>
      <c r="AK1137" s="599">
        <v>2620</v>
      </c>
      <c r="AL1137" s="599">
        <v>1742.5</v>
      </c>
      <c r="AM1137" s="599">
        <v>1721.25</v>
      </c>
      <c r="AN1137" s="599">
        <v>1700</v>
      </c>
      <c r="AO1137" s="599">
        <v>3</v>
      </c>
      <c r="AP1137" s="599">
        <v>3</v>
      </c>
      <c r="AQ1137" s="599">
        <v>3</v>
      </c>
      <c r="AR1137" s="599"/>
      <c r="AS1137" s="599">
        <v>-9.4</v>
      </c>
      <c r="AT1137" s="599">
        <v>-9.3000000000000007</v>
      </c>
      <c r="AU1137" s="599">
        <v>-9.3000000000000007</v>
      </c>
      <c r="AV1137" s="599">
        <v>-45.5</v>
      </c>
      <c r="AW1137" s="599">
        <v>-45.5</v>
      </c>
      <c r="AX1137" s="599">
        <v>-45.5</v>
      </c>
      <c r="AY1137" s="599">
        <v>-112.8</v>
      </c>
      <c r="AZ1137" s="599"/>
      <c r="BA1137" s="599"/>
      <c r="BB1137" s="599"/>
      <c r="BC1137" s="599" t="str">
        <f t="shared" si="48"/>
        <v>FAIL</v>
      </c>
      <c r="BD1137" s="599" t="str">
        <f t="shared" si="49"/>
        <v>FAIL</v>
      </c>
      <c r="BE1137" s="599" t="str">
        <f t="shared" si="50"/>
        <v>FAIL</v>
      </c>
      <c r="BF1137" s="599" t="s">
        <v>21</v>
      </c>
    </row>
    <row r="1138" spans="1:58" ht="17.350000000000001">
      <c r="A1138" s="600"/>
      <c r="B1138" s="600" t="s">
        <v>8579</v>
      </c>
      <c r="C1138" s="600" t="s">
        <v>7272</v>
      </c>
      <c r="D1138" s="600" t="s">
        <v>16</v>
      </c>
      <c r="E1138" s="599" t="s">
        <v>1388</v>
      </c>
      <c r="F1138" s="600" t="s">
        <v>4702</v>
      </c>
      <c r="G1138" s="600" t="s">
        <v>39</v>
      </c>
      <c r="H1138" s="600" t="s">
        <v>4168</v>
      </c>
      <c r="I1138" s="600">
        <v>1.2</v>
      </c>
      <c r="J1138" s="600">
        <v>3.7</v>
      </c>
      <c r="K1138" s="600" t="s">
        <v>1194</v>
      </c>
      <c r="L1138" s="600" t="s">
        <v>1194</v>
      </c>
      <c r="M1138" s="600" t="s">
        <v>7273</v>
      </c>
      <c r="N1138" s="600" t="s">
        <v>79</v>
      </c>
      <c r="O1138" s="600" t="s">
        <v>7274</v>
      </c>
      <c r="P1138" s="600">
        <v>9</v>
      </c>
      <c r="Q1138" s="600" t="s">
        <v>8550</v>
      </c>
      <c r="R1138" s="600" t="s">
        <v>6747</v>
      </c>
      <c r="S1138" s="600" t="s">
        <v>7406</v>
      </c>
      <c r="T1138" s="600" t="s">
        <v>7275</v>
      </c>
      <c r="U1138" s="600" t="s">
        <v>8227</v>
      </c>
      <c r="V1138" s="600" t="s">
        <v>8574</v>
      </c>
      <c r="W1138" s="600" t="s">
        <v>4373</v>
      </c>
      <c r="X1138" s="600">
        <v>-2</v>
      </c>
      <c r="Y1138" s="600">
        <v>1</v>
      </c>
      <c r="Z1138" s="600" t="s">
        <v>7353</v>
      </c>
      <c r="AA1138" s="600" t="s">
        <v>7354</v>
      </c>
      <c r="AB1138" s="600" t="s">
        <v>8579</v>
      </c>
      <c r="AC1138" s="600">
        <v>880</v>
      </c>
      <c r="AD1138" s="600">
        <v>897.5</v>
      </c>
      <c r="AE1138" s="600">
        <v>915</v>
      </c>
      <c r="AF1138" s="600">
        <v>4330</v>
      </c>
      <c r="AG1138" s="600">
        <v>4390</v>
      </c>
      <c r="AH1138" s="600">
        <v>4450</v>
      </c>
      <c r="AI1138" s="600">
        <v>2570</v>
      </c>
      <c r="AJ1138" s="600">
        <v>2595</v>
      </c>
      <c r="AK1138" s="600">
        <v>2620</v>
      </c>
      <c r="AL1138" s="600">
        <v>1710</v>
      </c>
      <c r="AM1138" s="600">
        <v>1770</v>
      </c>
      <c r="AN1138" s="600">
        <v>1830</v>
      </c>
      <c r="AO1138" s="600">
        <v>3</v>
      </c>
      <c r="AP1138" s="600">
        <v>3</v>
      </c>
      <c r="AQ1138" s="600">
        <v>3</v>
      </c>
      <c r="AR1138" s="600"/>
      <c r="AS1138" s="600">
        <v>-9.3000000000000007</v>
      </c>
      <c r="AT1138" s="600">
        <v>-9.3000000000000007</v>
      </c>
      <c r="AU1138" s="600">
        <v>-9.4</v>
      </c>
      <c r="AV1138" s="600">
        <v>-21.2</v>
      </c>
      <c r="AW1138" s="600">
        <v>-21.2</v>
      </c>
      <c r="AX1138" s="600">
        <v>-23.3</v>
      </c>
      <c r="AY1138" s="600">
        <v>-112.8</v>
      </c>
      <c r="AZ1138" s="600"/>
      <c r="BA1138" s="600"/>
      <c r="BB1138" s="600"/>
      <c r="BC1138" s="600" t="str">
        <f t="shared" si="48"/>
        <v>FAIL</v>
      </c>
      <c r="BD1138" s="600" t="str">
        <f t="shared" si="49"/>
        <v>FAIL</v>
      </c>
      <c r="BE1138" s="600" t="str">
        <f t="shared" si="50"/>
        <v>FAIL</v>
      </c>
      <c r="BF1138" s="600" t="s">
        <v>21</v>
      </c>
    </row>
    <row r="1139" spans="1:58" ht="17.350000000000001">
      <c r="A1139" s="599"/>
      <c r="B1139" s="599" t="s">
        <v>8580</v>
      </c>
      <c r="C1139" s="599" t="s">
        <v>7272</v>
      </c>
      <c r="D1139" s="599" t="s">
        <v>16</v>
      </c>
      <c r="E1139" s="599" t="s">
        <v>1388</v>
      </c>
      <c r="F1139" s="599" t="s">
        <v>4702</v>
      </c>
      <c r="G1139" s="599" t="s">
        <v>39</v>
      </c>
      <c r="H1139" s="599" t="s">
        <v>4168</v>
      </c>
      <c r="I1139" s="599">
        <v>1.2</v>
      </c>
      <c r="J1139" s="599">
        <v>3.7</v>
      </c>
      <c r="K1139" s="599" t="s">
        <v>1194</v>
      </c>
      <c r="L1139" s="599" t="s">
        <v>1194</v>
      </c>
      <c r="M1139" s="599" t="s">
        <v>7273</v>
      </c>
      <c r="N1139" s="599" t="s">
        <v>79</v>
      </c>
      <c r="O1139" s="599" t="s">
        <v>7274</v>
      </c>
      <c r="P1139" s="599">
        <v>9</v>
      </c>
      <c r="Q1139" s="599" t="s">
        <v>8550</v>
      </c>
      <c r="R1139" s="599" t="s">
        <v>6747</v>
      </c>
      <c r="S1139" s="599" t="s">
        <v>7406</v>
      </c>
      <c r="T1139" s="599" t="s">
        <v>7275</v>
      </c>
      <c r="U1139" s="599" t="s">
        <v>8227</v>
      </c>
      <c r="V1139" s="599" t="s">
        <v>8574</v>
      </c>
      <c r="W1139" s="599" t="s">
        <v>4373</v>
      </c>
      <c r="X1139" s="599">
        <v>2</v>
      </c>
      <c r="Y1139" s="599">
        <v>1</v>
      </c>
      <c r="Z1139" s="599" t="s">
        <v>7356</v>
      </c>
      <c r="AA1139" s="599" t="s">
        <v>7357</v>
      </c>
      <c r="AB1139" s="599" t="s">
        <v>8580</v>
      </c>
      <c r="AC1139" s="599">
        <v>915</v>
      </c>
      <c r="AD1139" s="599">
        <v>897.5</v>
      </c>
      <c r="AE1139" s="599">
        <v>880</v>
      </c>
      <c r="AF1139" s="599">
        <v>740</v>
      </c>
      <c r="AG1139" s="599">
        <v>800</v>
      </c>
      <c r="AH1139" s="599">
        <v>860</v>
      </c>
      <c r="AI1139" s="599">
        <v>2570</v>
      </c>
      <c r="AJ1139" s="599">
        <v>2595</v>
      </c>
      <c r="AK1139" s="599">
        <v>2620</v>
      </c>
      <c r="AL1139" s="599">
        <v>1830</v>
      </c>
      <c r="AM1139" s="599">
        <v>1770</v>
      </c>
      <c r="AN1139" s="599">
        <v>1710</v>
      </c>
      <c r="AO1139" s="599">
        <v>3</v>
      </c>
      <c r="AP1139" s="599">
        <v>3</v>
      </c>
      <c r="AQ1139" s="599">
        <v>3</v>
      </c>
      <c r="AR1139" s="599"/>
      <c r="AS1139" s="599">
        <v>-9.4</v>
      </c>
      <c r="AT1139" s="599">
        <v>-9.3000000000000007</v>
      </c>
      <c r="AU1139" s="599">
        <v>-9.3000000000000007</v>
      </c>
      <c r="AV1139" s="599">
        <v>-45.5</v>
      </c>
      <c r="AW1139" s="599">
        <v>-45.5</v>
      </c>
      <c r="AX1139" s="599">
        <v>-45.5</v>
      </c>
      <c r="AY1139" s="599">
        <v>-112.8</v>
      </c>
      <c r="AZ1139" s="599"/>
      <c r="BA1139" s="599"/>
      <c r="BB1139" s="599"/>
      <c r="BC1139" s="599" t="str">
        <f t="shared" si="48"/>
        <v>FAIL</v>
      </c>
      <c r="BD1139" s="599" t="str">
        <f t="shared" si="49"/>
        <v>FAIL</v>
      </c>
      <c r="BE1139" s="599" t="str">
        <f t="shared" si="50"/>
        <v>FAIL</v>
      </c>
      <c r="BF1139" s="599" t="s">
        <v>21</v>
      </c>
    </row>
    <row r="1140" spans="1:58" ht="17.350000000000001">
      <c r="A1140" s="600"/>
      <c r="B1140" s="600" t="s">
        <v>8558</v>
      </c>
      <c r="C1140" s="600" t="s">
        <v>7272</v>
      </c>
      <c r="D1140" s="600" t="s">
        <v>16</v>
      </c>
      <c r="E1140" s="599" t="s">
        <v>1388</v>
      </c>
      <c r="F1140" s="600" t="s">
        <v>4702</v>
      </c>
      <c r="G1140" s="600" t="s">
        <v>39</v>
      </c>
      <c r="H1140" s="600" t="s">
        <v>4168</v>
      </c>
      <c r="I1140" s="600">
        <v>1.2</v>
      </c>
      <c r="J1140" s="600">
        <v>3.7</v>
      </c>
      <c r="K1140" s="600" t="s">
        <v>1194</v>
      </c>
      <c r="L1140" s="600" t="s">
        <v>1194</v>
      </c>
      <c r="M1140" s="600" t="s">
        <v>7273</v>
      </c>
      <c r="N1140" s="600" t="s">
        <v>79</v>
      </c>
      <c r="O1140" s="600" t="s">
        <v>7274</v>
      </c>
      <c r="P1140" s="600">
        <v>9</v>
      </c>
      <c r="Q1140" s="600" t="s">
        <v>8550</v>
      </c>
      <c r="R1140" s="600" t="s">
        <v>6747</v>
      </c>
      <c r="S1140" s="600" t="s">
        <v>7037</v>
      </c>
      <c r="T1140" s="600"/>
      <c r="U1140" s="600" t="s">
        <v>7451</v>
      </c>
      <c r="V1140" s="600" t="s">
        <v>8581</v>
      </c>
      <c r="W1140" s="600" t="s">
        <v>7299</v>
      </c>
      <c r="X1140" s="600">
        <v>2</v>
      </c>
      <c r="Y1140" s="600"/>
      <c r="Z1140" s="600" t="s">
        <v>7339</v>
      </c>
      <c r="AA1140" s="600"/>
      <c r="AB1140" s="600" t="s">
        <v>8558</v>
      </c>
      <c r="AC1140" s="600">
        <v>1710</v>
      </c>
      <c r="AD1140" s="600">
        <v>1747.5</v>
      </c>
      <c r="AE1140" s="600">
        <v>1785</v>
      </c>
      <c r="AF1140" s="600"/>
      <c r="AG1140" s="600"/>
      <c r="AH1140" s="600"/>
      <c r="AI1140" s="600">
        <v>2570</v>
      </c>
      <c r="AJ1140" s="600">
        <v>2595</v>
      </c>
      <c r="AK1140" s="600">
        <v>2620</v>
      </c>
      <c r="AL1140" s="600"/>
      <c r="AM1140" s="600"/>
      <c r="AN1140" s="600"/>
      <c r="AO1140" s="600"/>
      <c r="AP1140" s="600"/>
      <c r="AQ1140" s="600"/>
      <c r="AR1140" s="600"/>
      <c r="AS1140" s="600">
        <v>23.9</v>
      </c>
      <c r="AT1140" s="600">
        <v>23.9</v>
      </c>
      <c r="AU1140" s="600">
        <v>23.9</v>
      </c>
      <c r="AV1140" s="600"/>
      <c r="AW1140" s="600"/>
      <c r="AX1140" s="600"/>
      <c r="AY1140" s="600">
        <v>-112.8</v>
      </c>
      <c r="AZ1140" s="600"/>
      <c r="BA1140" s="600"/>
      <c r="BB1140" s="600"/>
      <c r="BC1140" s="600" t="str">
        <f t="shared" si="48"/>
        <v>FAIL</v>
      </c>
      <c r="BD1140" s="600" t="str">
        <f t="shared" si="49"/>
        <v>FAIL</v>
      </c>
      <c r="BE1140" s="600" t="str">
        <f t="shared" si="50"/>
        <v>FAIL</v>
      </c>
      <c r="BF1140" s="600" t="s">
        <v>21</v>
      </c>
    </row>
    <row r="1141" spans="1:58" ht="17.350000000000001">
      <c r="A1141" s="599"/>
      <c r="B1141" s="599" t="s">
        <v>8582</v>
      </c>
      <c r="C1141" s="599" t="s">
        <v>7272</v>
      </c>
      <c r="D1141" s="599" t="s">
        <v>16</v>
      </c>
      <c r="E1141" s="599" t="s">
        <v>1388</v>
      </c>
      <c r="F1141" s="599" t="s">
        <v>4702</v>
      </c>
      <c r="G1141" s="599" t="s">
        <v>39</v>
      </c>
      <c r="H1141" s="599" t="s">
        <v>4168</v>
      </c>
      <c r="I1141" s="599">
        <v>1.2</v>
      </c>
      <c r="J1141" s="599">
        <v>3.7</v>
      </c>
      <c r="K1141" s="599" t="s">
        <v>1194</v>
      </c>
      <c r="L1141" s="599" t="s">
        <v>1194</v>
      </c>
      <c r="M1141" s="599" t="s">
        <v>7273</v>
      </c>
      <c r="N1141" s="599" t="s">
        <v>79</v>
      </c>
      <c r="O1141" s="599" t="s">
        <v>7274</v>
      </c>
      <c r="P1141" s="599">
        <v>9</v>
      </c>
      <c r="Q1141" s="599" t="s">
        <v>8550</v>
      </c>
      <c r="R1141" s="599" t="s">
        <v>6747</v>
      </c>
      <c r="S1141" s="599" t="s">
        <v>7037</v>
      </c>
      <c r="T1141" s="599" t="s">
        <v>7275</v>
      </c>
      <c r="U1141" s="599" t="s">
        <v>7451</v>
      </c>
      <c r="V1141" s="599" t="s">
        <v>8581</v>
      </c>
      <c r="W1141" s="599" t="s">
        <v>7299</v>
      </c>
      <c r="X1141" s="599">
        <v>-1</v>
      </c>
      <c r="Y1141" s="599">
        <v>1</v>
      </c>
      <c r="Z1141" s="599" t="s">
        <v>7341</v>
      </c>
      <c r="AA1141" s="599" t="s">
        <v>7342</v>
      </c>
      <c r="AB1141" s="599" t="s">
        <v>8582</v>
      </c>
      <c r="AC1141" s="599">
        <v>1710</v>
      </c>
      <c r="AD1141" s="599">
        <v>1747.5</v>
      </c>
      <c r="AE1141" s="599">
        <v>1785</v>
      </c>
      <c r="AF1141" s="599">
        <v>4280</v>
      </c>
      <c r="AG1141" s="599">
        <v>4342.5</v>
      </c>
      <c r="AH1141" s="599">
        <v>4405</v>
      </c>
      <c r="AI1141" s="599">
        <v>2570</v>
      </c>
      <c r="AJ1141" s="599">
        <v>2595</v>
      </c>
      <c r="AK1141" s="599">
        <v>2620</v>
      </c>
      <c r="AL1141" s="599">
        <v>1660</v>
      </c>
      <c r="AM1141" s="599">
        <v>1722.5</v>
      </c>
      <c r="AN1141" s="599">
        <v>1785</v>
      </c>
      <c r="AO1141" s="599">
        <v>3</v>
      </c>
      <c r="AP1141" s="599">
        <v>3</v>
      </c>
      <c r="AQ1141" s="599">
        <v>3</v>
      </c>
      <c r="AR1141" s="599"/>
      <c r="AS1141" s="599">
        <v>19.899999999999999</v>
      </c>
      <c r="AT1141" s="599">
        <v>19.899999999999999</v>
      </c>
      <c r="AU1141" s="599">
        <v>19.899999999999999</v>
      </c>
      <c r="AV1141" s="599">
        <v>-21.2</v>
      </c>
      <c r="AW1141" s="599">
        <v>-21.2</v>
      </c>
      <c r="AX1141" s="599">
        <v>-21.3</v>
      </c>
      <c r="AY1141" s="599">
        <v>-112.8</v>
      </c>
      <c r="AZ1141" s="599"/>
      <c r="BA1141" s="599"/>
      <c r="BB1141" s="599"/>
      <c r="BC1141" s="599" t="str">
        <f t="shared" si="48"/>
        <v>FAIL</v>
      </c>
      <c r="BD1141" s="599" t="str">
        <f t="shared" si="49"/>
        <v>FAIL</v>
      </c>
      <c r="BE1141" s="599" t="str">
        <f t="shared" si="50"/>
        <v>FAIL</v>
      </c>
      <c r="BF1141" s="599" t="s">
        <v>21</v>
      </c>
    </row>
    <row r="1142" spans="1:58" ht="17.350000000000001">
      <c r="A1142" s="600"/>
      <c r="B1142" s="600" t="s">
        <v>8583</v>
      </c>
      <c r="C1142" s="600" t="s">
        <v>7272</v>
      </c>
      <c r="D1142" s="600" t="s">
        <v>16</v>
      </c>
      <c r="E1142" s="599" t="s">
        <v>1388</v>
      </c>
      <c r="F1142" s="600" t="s">
        <v>4702</v>
      </c>
      <c r="G1142" s="600" t="s">
        <v>39</v>
      </c>
      <c r="H1142" s="600" t="s">
        <v>4168</v>
      </c>
      <c r="I1142" s="600">
        <v>1.2</v>
      </c>
      <c r="J1142" s="600">
        <v>3.7</v>
      </c>
      <c r="K1142" s="600" t="s">
        <v>1194</v>
      </c>
      <c r="L1142" s="600" t="s">
        <v>1194</v>
      </c>
      <c r="M1142" s="600" t="s">
        <v>7273</v>
      </c>
      <c r="N1142" s="600" t="s">
        <v>79</v>
      </c>
      <c r="O1142" s="600" t="s">
        <v>7274</v>
      </c>
      <c r="P1142" s="600">
        <v>9</v>
      </c>
      <c r="Q1142" s="600" t="s">
        <v>8550</v>
      </c>
      <c r="R1142" s="600" t="s">
        <v>6747</v>
      </c>
      <c r="S1142" s="600" t="s">
        <v>7037</v>
      </c>
      <c r="T1142" s="600" t="s">
        <v>7275</v>
      </c>
      <c r="U1142" s="600" t="s">
        <v>7451</v>
      </c>
      <c r="V1142" s="600" t="s">
        <v>8581</v>
      </c>
      <c r="W1142" s="600" t="s">
        <v>7299</v>
      </c>
      <c r="X1142" s="600">
        <v>1</v>
      </c>
      <c r="Y1142" s="600">
        <v>1</v>
      </c>
      <c r="Z1142" s="600" t="s">
        <v>7344</v>
      </c>
      <c r="AA1142" s="600" t="s">
        <v>7345</v>
      </c>
      <c r="AB1142" s="600" t="s">
        <v>8583</v>
      </c>
      <c r="AC1142" s="600">
        <v>1785</v>
      </c>
      <c r="AD1142" s="600">
        <v>1747.5</v>
      </c>
      <c r="AE1142" s="600">
        <v>1710</v>
      </c>
      <c r="AF1142" s="600">
        <v>785</v>
      </c>
      <c r="AG1142" s="600">
        <v>847.5</v>
      </c>
      <c r="AH1142" s="600">
        <v>910</v>
      </c>
      <c r="AI1142" s="600">
        <v>2570</v>
      </c>
      <c r="AJ1142" s="600">
        <v>2595</v>
      </c>
      <c r="AK1142" s="600">
        <v>2620</v>
      </c>
      <c r="AL1142" s="600">
        <v>1785</v>
      </c>
      <c r="AM1142" s="600">
        <v>1722.5</v>
      </c>
      <c r="AN1142" s="600">
        <v>1660</v>
      </c>
      <c r="AO1142" s="600">
        <v>3</v>
      </c>
      <c r="AP1142" s="600">
        <v>3</v>
      </c>
      <c r="AQ1142" s="600">
        <v>3</v>
      </c>
      <c r="AR1142" s="600"/>
      <c r="AS1142" s="600">
        <v>19.899999999999999</v>
      </c>
      <c r="AT1142" s="600">
        <v>19.899999999999999</v>
      </c>
      <c r="AU1142" s="600">
        <v>19.899999999999999</v>
      </c>
      <c r="AV1142" s="600">
        <v>-45.5</v>
      </c>
      <c r="AW1142" s="600">
        <v>-45.5</v>
      </c>
      <c r="AX1142" s="600">
        <v>-45.5</v>
      </c>
      <c r="AY1142" s="600">
        <v>-112.8</v>
      </c>
      <c r="AZ1142" s="600"/>
      <c r="BA1142" s="600"/>
      <c r="BB1142" s="600"/>
      <c r="BC1142" s="600" t="str">
        <f t="shared" si="48"/>
        <v>FAIL</v>
      </c>
      <c r="BD1142" s="600" t="str">
        <f t="shared" si="49"/>
        <v>FAIL</v>
      </c>
      <c r="BE1142" s="600" t="str">
        <f t="shared" si="50"/>
        <v>FAIL</v>
      </c>
      <c r="BF1142" s="600" t="s">
        <v>21</v>
      </c>
    </row>
    <row r="1143" spans="1:58" ht="17.350000000000001">
      <c r="A1143" s="599"/>
      <c r="B1143" s="599" t="s">
        <v>8584</v>
      </c>
      <c r="C1143" s="599" t="s">
        <v>7272</v>
      </c>
      <c r="D1143" s="599" t="s">
        <v>16</v>
      </c>
      <c r="E1143" s="599" t="s">
        <v>1388</v>
      </c>
      <c r="F1143" s="599" t="s">
        <v>4702</v>
      </c>
      <c r="G1143" s="599" t="s">
        <v>39</v>
      </c>
      <c r="H1143" s="599" t="s">
        <v>4168</v>
      </c>
      <c r="I1143" s="599">
        <v>1.2</v>
      </c>
      <c r="J1143" s="599">
        <v>3.7</v>
      </c>
      <c r="K1143" s="599" t="s">
        <v>1194</v>
      </c>
      <c r="L1143" s="599" t="s">
        <v>1194</v>
      </c>
      <c r="M1143" s="599" t="s">
        <v>7273</v>
      </c>
      <c r="N1143" s="599" t="s">
        <v>79</v>
      </c>
      <c r="O1143" s="599" t="s">
        <v>7274</v>
      </c>
      <c r="P1143" s="599">
        <v>9</v>
      </c>
      <c r="Q1143" s="599" t="s">
        <v>8550</v>
      </c>
      <c r="R1143" s="599" t="s">
        <v>6747</v>
      </c>
      <c r="S1143" s="599" t="s">
        <v>7037</v>
      </c>
      <c r="T1143" s="599" t="s">
        <v>7275</v>
      </c>
      <c r="U1143" s="599" t="s">
        <v>7451</v>
      </c>
      <c r="V1143" s="599" t="s">
        <v>8581</v>
      </c>
      <c r="W1143" s="599" t="s">
        <v>4373</v>
      </c>
      <c r="X1143" s="599">
        <v>-1</v>
      </c>
      <c r="Y1143" s="599">
        <v>2</v>
      </c>
      <c r="Z1143" s="599" t="s">
        <v>7347</v>
      </c>
      <c r="AA1143" s="599" t="s">
        <v>7348</v>
      </c>
      <c r="AB1143" s="599" t="s">
        <v>8584</v>
      </c>
      <c r="AC1143" s="599">
        <v>1710</v>
      </c>
      <c r="AD1143" s="599">
        <v>1747.5</v>
      </c>
      <c r="AE1143" s="599">
        <v>1785</v>
      </c>
      <c r="AF1143" s="599">
        <v>2140</v>
      </c>
      <c r="AG1143" s="599">
        <v>2171.25</v>
      </c>
      <c r="AH1143" s="599">
        <v>2202.5</v>
      </c>
      <c r="AI1143" s="599">
        <v>2570</v>
      </c>
      <c r="AJ1143" s="599">
        <v>2595</v>
      </c>
      <c r="AK1143" s="599">
        <v>2620</v>
      </c>
      <c r="AL1143" s="599">
        <v>430</v>
      </c>
      <c r="AM1143" s="599">
        <v>398.75</v>
      </c>
      <c r="AN1143" s="599">
        <v>367.5</v>
      </c>
      <c r="AO1143" s="599">
        <v>3</v>
      </c>
      <c r="AP1143" s="599">
        <v>3</v>
      </c>
      <c r="AQ1143" s="599">
        <v>3</v>
      </c>
      <c r="AR1143" s="599"/>
      <c r="AS1143" s="599">
        <v>19.899999999999999</v>
      </c>
      <c r="AT1143" s="599">
        <v>19.899999999999999</v>
      </c>
      <c r="AU1143" s="599">
        <v>19.899999999999999</v>
      </c>
      <c r="AV1143" s="599">
        <v>-16.3</v>
      </c>
      <c r="AW1143" s="599">
        <v>-16.3</v>
      </c>
      <c r="AX1143" s="599">
        <v>-16.3</v>
      </c>
      <c r="AY1143" s="599">
        <v>-112.8</v>
      </c>
      <c r="AZ1143" s="599"/>
      <c r="BA1143" s="599"/>
      <c r="BB1143" s="599"/>
      <c r="BC1143" s="599" t="str">
        <f t="shared" si="48"/>
        <v>FAIL</v>
      </c>
      <c r="BD1143" s="599" t="str">
        <f t="shared" si="49"/>
        <v>FAIL</v>
      </c>
      <c r="BE1143" s="599" t="str">
        <f t="shared" si="50"/>
        <v>FAIL</v>
      </c>
      <c r="BF1143" s="599" t="s">
        <v>21</v>
      </c>
    </row>
    <row r="1144" spans="1:58" ht="17.350000000000001">
      <c r="A1144" s="600"/>
      <c r="B1144" s="600" t="s">
        <v>8585</v>
      </c>
      <c r="C1144" s="600" t="s">
        <v>7272</v>
      </c>
      <c r="D1144" s="600" t="s">
        <v>16</v>
      </c>
      <c r="E1144" s="599" t="s">
        <v>1388</v>
      </c>
      <c r="F1144" s="600" t="s">
        <v>4702</v>
      </c>
      <c r="G1144" s="600" t="s">
        <v>39</v>
      </c>
      <c r="H1144" s="600" t="s">
        <v>4168</v>
      </c>
      <c r="I1144" s="600">
        <v>1.2</v>
      </c>
      <c r="J1144" s="600">
        <v>3.7</v>
      </c>
      <c r="K1144" s="600" t="s">
        <v>1194</v>
      </c>
      <c r="L1144" s="600" t="s">
        <v>1194</v>
      </c>
      <c r="M1144" s="600" t="s">
        <v>7273</v>
      </c>
      <c r="N1144" s="600" t="s">
        <v>79</v>
      </c>
      <c r="O1144" s="600" t="s">
        <v>7274</v>
      </c>
      <c r="P1144" s="600">
        <v>9</v>
      </c>
      <c r="Q1144" s="600" t="s">
        <v>8550</v>
      </c>
      <c r="R1144" s="600" t="s">
        <v>6747</v>
      </c>
      <c r="S1144" s="600" t="s">
        <v>7037</v>
      </c>
      <c r="T1144" s="600" t="s">
        <v>7275</v>
      </c>
      <c r="U1144" s="600" t="s">
        <v>7451</v>
      </c>
      <c r="V1144" s="600" t="s">
        <v>8581</v>
      </c>
      <c r="W1144" s="600" t="s">
        <v>4373</v>
      </c>
      <c r="X1144" s="600">
        <v>1</v>
      </c>
      <c r="Y1144" s="600">
        <v>2</v>
      </c>
      <c r="Z1144" s="600" t="s">
        <v>7350</v>
      </c>
      <c r="AA1144" s="600" t="s">
        <v>7351</v>
      </c>
      <c r="AB1144" s="600" t="s">
        <v>8585</v>
      </c>
      <c r="AC1144" s="600">
        <v>1785</v>
      </c>
      <c r="AD1144" s="600">
        <v>1747.5</v>
      </c>
      <c r="AE1144" s="600">
        <v>1710</v>
      </c>
      <c r="AF1144" s="600">
        <v>392.5</v>
      </c>
      <c r="AG1144" s="600">
        <v>423.75</v>
      </c>
      <c r="AH1144" s="600">
        <v>455</v>
      </c>
      <c r="AI1144" s="600">
        <v>2570</v>
      </c>
      <c r="AJ1144" s="600">
        <v>2595</v>
      </c>
      <c r="AK1144" s="600">
        <v>2620</v>
      </c>
      <c r="AL1144" s="600">
        <v>2177.5</v>
      </c>
      <c r="AM1144" s="600">
        <v>2146.25</v>
      </c>
      <c r="AN1144" s="600">
        <v>2115</v>
      </c>
      <c r="AO1144" s="600">
        <v>3</v>
      </c>
      <c r="AP1144" s="600">
        <v>3</v>
      </c>
      <c r="AQ1144" s="600">
        <v>3</v>
      </c>
      <c r="AR1144" s="600"/>
      <c r="AS1144" s="600">
        <v>19.899999999999999</v>
      </c>
      <c r="AT1144" s="600">
        <v>19.899999999999999</v>
      </c>
      <c r="AU1144" s="600">
        <v>19.899999999999999</v>
      </c>
      <c r="AV1144" s="600">
        <v>-35.5</v>
      </c>
      <c r="AW1144" s="600">
        <v>-35.5</v>
      </c>
      <c r="AX1144" s="600">
        <v>-35.5</v>
      </c>
      <c r="AY1144" s="600">
        <v>-112.8</v>
      </c>
      <c r="AZ1144" s="600"/>
      <c r="BA1144" s="600"/>
      <c r="BB1144" s="600"/>
      <c r="BC1144" s="600" t="str">
        <f t="shared" si="48"/>
        <v>FAIL</v>
      </c>
      <c r="BD1144" s="600" t="str">
        <f t="shared" si="49"/>
        <v>FAIL</v>
      </c>
      <c r="BE1144" s="600" t="str">
        <f t="shared" si="50"/>
        <v>FAIL</v>
      </c>
      <c r="BF1144" s="600" t="s">
        <v>21</v>
      </c>
    </row>
    <row r="1145" spans="1:58" ht="17.350000000000001">
      <c r="A1145" s="599"/>
      <c r="B1145" s="599" t="s">
        <v>8586</v>
      </c>
      <c r="C1145" s="599" t="s">
        <v>7272</v>
      </c>
      <c r="D1145" s="599" t="s">
        <v>16</v>
      </c>
      <c r="E1145" s="599" t="s">
        <v>1388</v>
      </c>
      <c r="F1145" s="599" t="s">
        <v>4702</v>
      </c>
      <c r="G1145" s="599" t="s">
        <v>39</v>
      </c>
      <c r="H1145" s="599" t="s">
        <v>4168</v>
      </c>
      <c r="I1145" s="599">
        <v>1.2</v>
      </c>
      <c r="J1145" s="599">
        <v>3.7</v>
      </c>
      <c r="K1145" s="599" t="s">
        <v>1194</v>
      </c>
      <c r="L1145" s="599" t="s">
        <v>1194</v>
      </c>
      <c r="M1145" s="599" t="s">
        <v>7273</v>
      </c>
      <c r="N1145" s="599" t="s">
        <v>79</v>
      </c>
      <c r="O1145" s="599" t="s">
        <v>7274</v>
      </c>
      <c r="P1145" s="599">
        <v>9</v>
      </c>
      <c r="Q1145" s="599" t="s">
        <v>8550</v>
      </c>
      <c r="R1145" s="599" t="s">
        <v>6747</v>
      </c>
      <c r="S1145" s="599" t="s">
        <v>7037</v>
      </c>
      <c r="T1145" s="599" t="s">
        <v>7275</v>
      </c>
      <c r="U1145" s="599" t="s">
        <v>7451</v>
      </c>
      <c r="V1145" s="599" t="s">
        <v>8581</v>
      </c>
      <c r="W1145" s="599" t="s">
        <v>4373</v>
      </c>
      <c r="X1145" s="599">
        <v>-2</v>
      </c>
      <c r="Y1145" s="599">
        <v>1</v>
      </c>
      <c r="Z1145" s="599" t="s">
        <v>7353</v>
      </c>
      <c r="AA1145" s="599" t="s">
        <v>7354</v>
      </c>
      <c r="AB1145" s="599" t="s">
        <v>8586</v>
      </c>
      <c r="AC1145" s="599">
        <v>1710</v>
      </c>
      <c r="AD1145" s="599">
        <v>1747.5</v>
      </c>
      <c r="AE1145" s="599">
        <v>1785</v>
      </c>
      <c r="AF1145" s="599">
        <v>5990</v>
      </c>
      <c r="AG1145" s="599">
        <v>6090</v>
      </c>
      <c r="AH1145" s="599">
        <v>6190</v>
      </c>
      <c r="AI1145" s="599">
        <v>2570</v>
      </c>
      <c r="AJ1145" s="599">
        <v>2595</v>
      </c>
      <c r="AK1145" s="599">
        <v>2620</v>
      </c>
      <c r="AL1145" s="599">
        <v>3370</v>
      </c>
      <c r="AM1145" s="599">
        <v>3470</v>
      </c>
      <c r="AN1145" s="599">
        <v>3570</v>
      </c>
      <c r="AO1145" s="599">
        <v>3</v>
      </c>
      <c r="AP1145" s="599">
        <v>3</v>
      </c>
      <c r="AQ1145" s="599">
        <v>3</v>
      </c>
      <c r="AR1145" s="599"/>
      <c r="AS1145" s="599">
        <v>19.899999999999999</v>
      </c>
      <c r="AT1145" s="599">
        <v>19.899999999999999</v>
      </c>
      <c r="AU1145" s="599">
        <v>19.899999999999999</v>
      </c>
      <c r="AV1145" s="599">
        <v>-36.4</v>
      </c>
      <c r="AW1145" s="599">
        <v>-36.4</v>
      </c>
      <c r="AX1145" s="599">
        <v>-36.4</v>
      </c>
      <c r="AY1145" s="599">
        <v>-112.8</v>
      </c>
      <c r="AZ1145" s="599"/>
      <c r="BA1145" s="599"/>
      <c r="BB1145" s="599"/>
      <c r="BC1145" s="599" t="str">
        <f t="shared" si="48"/>
        <v>FAIL</v>
      </c>
      <c r="BD1145" s="599" t="str">
        <f t="shared" si="49"/>
        <v>FAIL</v>
      </c>
      <c r="BE1145" s="599" t="str">
        <f t="shared" si="50"/>
        <v>FAIL</v>
      </c>
      <c r="BF1145" s="599" t="s">
        <v>21</v>
      </c>
    </row>
    <row r="1146" spans="1:58" ht="17.350000000000001">
      <c r="A1146" s="600"/>
      <c r="B1146" s="600" t="s">
        <v>8587</v>
      </c>
      <c r="C1146" s="600" t="s">
        <v>7272</v>
      </c>
      <c r="D1146" s="600" t="s">
        <v>16</v>
      </c>
      <c r="E1146" s="599" t="s">
        <v>1388</v>
      </c>
      <c r="F1146" s="600" t="s">
        <v>4702</v>
      </c>
      <c r="G1146" s="600" t="s">
        <v>39</v>
      </c>
      <c r="H1146" s="600" t="s">
        <v>4168</v>
      </c>
      <c r="I1146" s="600">
        <v>1.2</v>
      </c>
      <c r="J1146" s="600">
        <v>3.7</v>
      </c>
      <c r="K1146" s="600" t="s">
        <v>1194</v>
      </c>
      <c r="L1146" s="600" t="s">
        <v>1194</v>
      </c>
      <c r="M1146" s="600" t="s">
        <v>7273</v>
      </c>
      <c r="N1146" s="600" t="s">
        <v>79</v>
      </c>
      <c r="O1146" s="600" t="s">
        <v>7274</v>
      </c>
      <c r="P1146" s="600">
        <v>9</v>
      </c>
      <c r="Q1146" s="600" t="s">
        <v>8550</v>
      </c>
      <c r="R1146" s="600" t="s">
        <v>6747</v>
      </c>
      <c r="S1146" s="600" t="s">
        <v>7037</v>
      </c>
      <c r="T1146" s="600" t="s">
        <v>7275</v>
      </c>
      <c r="U1146" s="600" t="s">
        <v>7451</v>
      </c>
      <c r="V1146" s="600" t="s">
        <v>8581</v>
      </c>
      <c r="W1146" s="600" t="s">
        <v>4373</v>
      </c>
      <c r="X1146" s="600">
        <v>2</v>
      </c>
      <c r="Y1146" s="600">
        <v>-1</v>
      </c>
      <c r="Z1146" s="600" t="s">
        <v>7416</v>
      </c>
      <c r="AA1146" s="600" t="s">
        <v>7417</v>
      </c>
      <c r="AB1146" s="600" t="s">
        <v>8587</v>
      </c>
      <c r="AC1146" s="600">
        <v>1710</v>
      </c>
      <c r="AD1146" s="600">
        <v>1747.5</v>
      </c>
      <c r="AE1146" s="600">
        <v>1785</v>
      </c>
      <c r="AF1146" s="600">
        <v>800</v>
      </c>
      <c r="AG1146" s="600">
        <v>900</v>
      </c>
      <c r="AH1146" s="600">
        <v>1000</v>
      </c>
      <c r="AI1146" s="600">
        <v>2620</v>
      </c>
      <c r="AJ1146" s="600">
        <v>2595</v>
      </c>
      <c r="AK1146" s="600">
        <v>2570</v>
      </c>
      <c r="AL1146" s="600">
        <v>1770</v>
      </c>
      <c r="AM1146" s="600">
        <v>1670</v>
      </c>
      <c r="AN1146" s="600">
        <v>1570</v>
      </c>
      <c r="AO1146" s="600">
        <v>3</v>
      </c>
      <c r="AP1146" s="600">
        <v>3</v>
      </c>
      <c r="AQ1146" s="600">
        <v>3</v>
      </c>
      <c r="AR1146" s="600"/>
      <c r="AS1146" s="600">
        <v>19.899999999999999</v>
      </c>
      <c r="AT1146" s="600">
        <v>19.899999999999999</v>
      </c>
      <c r="AU1146" s="600">
        <v>19.899999999999999</v>
      </c>
      <c r="AV1146" s="600">
        <v>-45.5</v>
      </c>
      <c r="AW1146" s="600">
        <v>-45.5</v>
      </c>
      <c r="AX1146" s="600">
        <v>-15.8</v>
      </c>
      <c r="AY1146" s="600">
        <v>-112.8</v>
      </c>
      <c r="AZ1146" s="600"/>
      <c r="BA1146" s="600"/>
      <c r="BB1146" s="600"/>
      <c r="BC1146" s="600" t="str">
        <f t="shared" si="48"/>
        <v>FAIL</v>
      </c>
      <c r="BD1146" s="600" t="str">
        <f t="shared" si="49"/>
        <v>FAIL</v>
      </c>
      <c r="BE1146" s="600" t="str">
        <f t="shared" si="50"/>
        <v>FAIL</v>
      </c>
      <c r="BF1146" s="600" t="s">
        <v>21</v>
      </c>
    </row>
    <row r="1147" spans="1:58" ht="17.350000000000001">
      <c r="A1147" s="599"/>
      <c r="B1147" s="599" t="s">
        <v>8558</v>
      </c>
      <c r="C1147" s="599" t="s">
        <v>7272</v>
      </c>
      <c r="D1147" s="599" t="s">
        <v>16</v>
      </c>
      <c r="E1147" s="599" t="s">
        <v>1388</v>
      </c>
      <c r="F1147" s="599" t="s">
        <v>4702</v>
      </c>
      <c r="G1147" s="599" t="s">
        <v>39</v>
      </c>
      <c r="H1147" s="599" t="s">
        <v>4168</v>
      </c>
      <c r="I1147" s="599">
        <v>1.2</v>
      </c>
      <c r="J1147" s="599">
        <v>3.7</v>
      </c>
      <c r="K1147" s="599" t="s">
        <v>1194</v>
      </c>
      <c r="L1147" s="599" t="s">
        <v>1194</v>
      </c>
      <c r="M1147" s="599" t="s">
        <v>7273</v>
      </c>
      <c r="N1147" s="599" t="s">
        <v>79</v>
      </c>
      <c r="O1147" s="599" t="s">
        <v>7274</v>
      </c>
      <c r="P1147" s="599">
        <v>9</v>
      </c>
      <c r="Q1147" s="599" t="s">
        <v>8550</v>
      </c>
      <c r="R1147" s="599" t="s">
        <v>6747</v>
      </c>
      <c r="S1147" s="599" t="s">
        <v>7016</v>
      </c>
      <c r="T1147" s="599"/>
      <c r="U1147" s="599" t="s">
        <v>7451</v>
      </c>
      <c r="V1147" s="599" t="s">
        <v>8588</v>
      </c>
      <c r="W1147" s="599" t="s">
        <v>7299</v>
      </c>
      <c r="X1147" s="599">
        <v>2</v>
      </c>
      <c r="Y1147" s="599"/>
      <c r="Z1147" s="599" t="s">
        <v>7339</v>
      </c>
      <c r="AA1147" s="599"/>
      <c r="AB1147" s="599" t="s">
        <v>8558</v>
      </c>
      <c r="AC1147" s="599">
        <v>1920</v>
      </c>
      <c r="AD1147" s="599">
        <v>1950</v>
      </c>
      <c r="AE1147" s="599">
        <v>1980</v>
      </c>
      <c r="AF1147" s="599"/>
      <c r="AG1147" s="599"/>
      <c r="AH1147" s="599"/>
      <c r="AI1147" s="599">
        <v>2570</v>
      </c>
      <c r="AJ1147" s="599">
        <v>2595</v>
      </c>
      <c r="AK1147" s="599">
        <v>2620</v>
      </c>
      <c r="AL1147" s="599"/>
      <c r="AM1147" s="599"/>
      <c r="AN1147" s="599"/>
      <c r="AO1147" s="599"/>
      <c r="AP1147" s="599"/>
      <c r="AQ1147" s="599"/>
      <c r="AR1147" s="599"/>
      <c r="AS1147" s="599">
        <v>23.9</v>
      </c>
      <c r="AT1147" s="599">
        <v>23.9</v>
      </c>
      <c r="AU1147" s="599">
        <v>23.9</v>
      </c>
      <c r="AV1147" s="599"/>
      <c r="AW1147" s="599"/>
      <c r="AX1147" s="599"/>
      <c r="AY1147" s="599">
        <v>-112.8</v>
      </c>
      <c r="AZ1147" s="599"/>
      <c r="BA1147" s="599"/>
      <c r="BB1147" s="599"/>
      <c r="BC1147" s="599" t="str">
        <f t="shared" si="48"/>
        <v>FAIL</v>
      </c>
      <c r="BD1147" s="599" t="str">
        <f t="shared" si="49"/>
        <v>FAIL</v>
      </c>
      <c r="BE1147" s="599" t="str">
        <f t="shared" si="50"/>
        <v>FAIL</v>
      </c>
      <c r="BF1147" s="599" t="s">
        <v>21</v>
      </c>
    </row>
    <row r="1148" spans="1:58" ht="17.350000000000001">
      <c r="A1148" s="600"/>
      <c r="B1148" s="600" t="s">
        <v>8589</v>
      </c>
      <c r="C1148" s="600" t="s">
        <v>7272</v>
      </c>
      <c r="D1148" s="600" t="s">
        <v>16</v>
      </c>
      <c r="E1148" s="599" t="s">
        <v>1388</v>
      </c>
      <c r="F1148" s="600" t="s">
        <v>4702</v>
      </c>
      <c r="G1148" s="600" t="s">
        <v>39</v>
      </c>
      <c r="H1148" s="600" t="s">
        <v>4168</v>
      </c>
      <c r="I1148" s="600">
        <v>1.2</v>
      </c>
      <c r="J1148" s="600">
        <v>3.7</v>
      </c>
      <c r="K1148" s="600" t="s">
        <v>1194</v>
      </c>
      <c r="L1148" s="600" t="s">
        <v>1194</v>
      </c>
      <c r="M1148" s="600" t="s">
        <v>7273</v>
      </c>
      <c r="N1148" s="600" t="s">
        <v>79</v>
      </c>
      <c r="O1148" s="600" t="s">
        <v>7274</v>
      </c>
      <c r="P1148" s="600">
        <v>9</v>
      </c>
      <c r="Q1148" s="600" t="s">
        <v>8550</v>
      </c>
      <c r="R1148" s="600" t="s">
        <v>6747</v>
      </c>
      <c r="S1148" s="600" t="s">
        <v>7016</v>
      </c>
      <c r="T1148" s="600" t="s">
        <v>7275</v>
      </c>
      <c r="U1148" s="600" t="s">
        <v>7451</v>
      </c>
      <c r="V1148" s="600" t="s">
        <v>8588</v>
      </c>
      <c r="W1148" s="600" t="s">
        <v>7299</v>
      </c>
      <c r="X1148" s="600">
        <v>-1</v>
      </c>
      <c r="Y1148" s="600">
        <v>1</v>
      </c>
      <c r="Z1148" s="600" t="s">
        <v>7341</v>
      </c>
      <c r="AA1148" s="600" t="s">
        <v>7342</v>
      </c>
      <c r="AB1148" s="600" t="s">
        <v>8589</v>
      </c>
      <c r="AC1148" s="600">
        <v>1920</v>
      </c>
      <c r="AD1148" s="600">
        <v>1950</v>
      </c>
      <c r="AE1148" s="600">
        <v>1980</v>
      </c>
      <c r="AF1148" s="600">
        <v>4490</v>
      </c>
      <c r="AG1148" s="600">
        <v>4545</v>
      </c>
      <c r="AH1148" s="600">
        <v>4600</v>
      </c>
      <c r="AI1148" s="600">
        <v>2570</v>
      </c>
      <c r="AJ1148" s="600">
        <v>2595</v>
      </c>
      <c r="AK1148" s="600">
        <v>2620</v>
      </c>
      <c r="AL1148" s="600">
        <v>1870</v>
      </c>
      <c r="AM1148" s="600">
        <v>1925</v>
      </c>
      <c r="AN1148" s="600">
        <v>1980</v>
      </c>
      <c r="AO1148" s="600">
        <v>3</v>
      </c>
      <c r="AP1148" s="600">
        <v>3</v>
      </c>
      <c r="AQ1148" s="600">
        <v>3</v>
      </c>
      <c r="AR1148" s="600"/>
      <c r="AS1148" s="600">
        <v>19.899999999999999</v>
      </c>
      <c r="AT1148" s="600">
        <v>19.899999999999999</v>
      </c>
      <c r="AU1148" s="600">
        <v>19.899999999999999</v>
      </c>
      <c r="AV1148" s="600">
        <v>-23.8</v>
      </c>
      <c r="AW1148" s="600">
        <v>-26.3</v>
      </c>
      <c r="AX1148" s="600">
        <v>-26.3</v>
      </c>
      <c r="AY1148" s="600">
        <v>-112.8</v>
      </c>
      <c r="AZ1148" s="600"/>
      <c r="BA1148" s="600"/>
      <c r="BB1148" s="600"/>
      <c r="BC1148" s="600" t="str">
        <f t="shared" si="48"/>
        <v>FAIL</v>
      </c>
      <c r="BD1148" s="600" t="str">
        <f t="shared" si="49"/>
        <v>FAIL</v>
      </c>
      <c r="BE1148" s="600" t="str">
        <f t="shared" si="50"/>
        <v>FAIL</v>
      </c>
      <c r="BF1148" s="600" t="s">
        <v>21</v>
      </c>
    </row>
    <row r="1149" spans="1:58" ht="17.350000000000001">
      <c r="A1149" s="599"/>
      <c r="B1149" s="599" t="s">
        <v>8590</v>
      </c>
      <c r="C1149" s="599" t="s">
        <v>7272</v>
      </c>
      <c r="D1149" s="599" t="s">
        <v>16</v>
      </c>
      <c r="E1149" s="599" t="s">
        <v>1388</v>
      </c>
      <c r="F1149" s="599" t="s">
        <v>4702</v>
      </c>
      <c r="G1149" s="599" t="s">
        <v>39</v>
      </c>
      <c r="H1149" s="599" t="s">
        <v>4168</v>
      </c>
      <c r="I1149" s="599">
        <v>1.2</v>
      </c>
      <c r="J1149" s="599">
        <v>3.7</v>
      </c>
      <c r="K1149" s="599" t="s">
        <v>1194</v>
      </c>
      <c r="L1149" s="599" t="s">
        <v>1194</v>
      </c>
      <c r="M1149" s="599" t="s">
        <v>7273</v>
      </c>
      <c r="N1149" s="599" t="s">
        <v>79</v>
      </c>
      <c r="O1149" s="599" t="s">
        <v>7274</v>
      </c>
      <c r="P1149" s="599">
        <v>9</v>
      </c>
      <c r="Q1149" s="599" t="s">
        <v>8550</v>
      </c>
      <c r="R1149" s="599" t="s">
        <v>6747</v>
      </c>
      <c r="S1149" s="599" t="s">
        <v>7016</v>
      </c>
      <c r="T1149" s="599" t="s">
        <v>7275</v>
      </c>
      <c r="U1149" s="599" t="s">
        <v>7451</v>
      </c>
      <c r="V1149" s="599" t="s">
        <v>8588</v>
      </c>
      <c r="W1149" s="599" t="s">
        <v>7299</v>
      </c>
      <c r="X1149" s="599">
        <v>1</v>
      </c>
      <c r="Y1149" s="599">
        <v>1</v>
      </c>
      <c r="Z1149" s="599" t="s">
        <v>7344</v>
      </c>
      <c r="AA1149" s="599" t="s">
        <v>7345</v>
      </c>
      <c r="AB1149" s="599" t="s">
        <v>8590</v>
      </c>
      <c r="AC1149" s="599">
        <v>1980</v>
      </c>
      <c r="AD1149" s="599">
        <v>1950</v>
      </c>
      <c r="AE1149" s="599">
        <v>1920</v>
      </c>
      <c r="AF1149" s="599">
        <v>590</v>
      </c>
      <c r="AG1149" s="599">
        <v>645</v>
      </c>
      <c r="AH1149" s="599">
        <v>700</v>
      </c>
      <c r="AI1149" s="599">
        <v>2570</v>
      </c>
      <c r="AJ1149" s="599">
        <v>2595</v>
      </c>
      <c r="AK1149" s="599">
        <v>2620</v>
      </c>
      <c r="AL1149" s="599">
        <v>1980</v>
      </c>
      <c r="AM1149" s="599">
        <v>1925</v>
      </c>
      <c r="AN1149" s="599">
        <v>1870</v>
      </c>
      <c r="AO1149" s="599">
        <v>3</v>
      </c>
      <c r="AP1149" s="599">
        <v>3</v>
      </c>
      <c r="AQ1149" s="599">
        <v>3</v>
      </c>
      <c r="AR1149" s="599"/>
      <c r="AS1149" s="599">
        <v>19.899999999999999</v>
      </c>
      <c r="AT1149" s="599">
        <v>19.899999999999999</v>
      </c>
      <c r="AU1149" s="599">
        <v>19.899999999999999</v>
      </c>
      <c r="AV1149" s="599">
        <v>-35.5</v>
      </c>
      <c r="AW1149" s="599">
        <v>-45.5</v>
      </c>
      <c r="AX1149" s="599">
        <v>-45.5</v>
      </c>
      <c r="AY1149" s="599">
        <v>-112.8</v>
      </c>
      <c r="AZ1149" s="599"/>
      <c r="BA1149" s="599"/>
      <c r="BB1149" s="599"/>
      <c r="BC1149" s="599" t="str">
        <f t="shared" si="48"/>
        <v>FAIL</v>
      </c>
      <c r="BD1149" s="599" t="str">
        <f t="shared" si="49"/>
        <v>FAIL</v>
      </c>
      <c r="BE1149" s="599" t="str">
        <f t="shared" si="50"/>
        <v>FAIL</v>
      </c>
      <c r="BF1149" s="599" t="s">
        <v>21</v>
      </c>
    </row>
    <row r="1150" spans="1:58" ht="17.350000000000001">
      <c r="A1150" s="600"/>
      <c r="B1150" s="600" t="s">
        <v>8591</v>
      </c>
      <c r="C1150" s="600" t="s">
        <v>7272</v>
      </c>
      <c r="D1150" s="600" t="s">
        <v>16</v>
      </c>
      <c r="E1150" s="599" t="s">
        <v>1388</v>
      </c>
      <c r="F1150" s="600" t="s">
        <v>4702</v>
      </c>
      <c r="G1150" s="600" t="s">
        <v>39</v>
      </c>
      <c r="H1150" s="600" t="s">
        <v>4168</v>
      </c>
      <c r="I1150" s="600">
        <v>1.2</v>
      </c>
      <c r="J1150" s="600">
        <v>3.7</v>
      </c>
      <c r="K1150" s="600" t="s">
        <v>1194</v>
      </c>
      <c r="L1150" s="600" t="s">
        <v>1194</v>
      </c>
      <c r="M1150" s="600" t="s">
        <v>7273</v>
      </c>
      <c r="N1150" s="600" t="s">
        <v>79</v>
      </c>
      <c r="O1150" s="600" t="s">
        <v>7274</v>
      </c>
      <c r="P1150" s="600">
        <v>9</v>
      </c>
      <c r="Q1150" s="600" t="s">
        <v>8550</v>
      </c>
      <c r="R1150" s="600" t="s">
        <v>6747</v>
      </c>
      <c r="S1150" s="600" t="s">
        <v>7016</v>
      </c>
      <c r="T1150" s="600" t="s">
        <v>7275</v>
      </c>
      <c r="U1150" s="600" t="s">
        <v>7451</v>
      </c>
      <c r="V1150" s="600" t="s">
        <v>8588</v>
      </c>
      <c r="W1150" s="600" t="s">
        <v>4373</v>
      </c>
      <c r="X1150" s="600">
        <v>-1</v>
      </c>
      <c r="Y1150" s="600">
        <v>2</v>
      </c>
      <c r="Z1150" s="600" t="s">
        <v>7347</v>
      </c>
      <c r="AA1150" s="600" t="s">
        <v>7348</v>
      </c>
      <c r="AB1150" s="600" t="s">
        <v>8591</v>
      </c>
      <c r="AC1150" s="600">
        <v>1920</v>
      </c>
      <c r="AD1150" s="600">
        <v>1950</v>
      </c>
      <c r="AE1150" s="600">
        <v>1980</v>
      </c>
      <c r="AF1150" s="600">
        <v>2245</v>
      </c>
      <c r="AG1150" s="600">
        <v>2272.5</v>
      </c>
      <c r="AH1150" s="600">
        <v>2300</v>
      </c>
      <c r="AI1150" s="600">
        <v>2570</v>
      </c>
      <c r="AJ1150" s="600">
        <v>2595</v>
      </c>
      <c r="AK1150" s="600">
        <v>2620</v>
      </c>
      <c r="AL1150" s="600">
        <v>325</v>
      </c>
      <c r="AM1150" s="600">
        <v>297.5</v>
      </c>
      <c r="AN1150" s="600">
        <v>270</v>
      </c>
      <c r="AO1150" s="600">
        <v>3</v>
      </c>
      <c r="AP1150" s="600">
        <v>3</v>
      </c>
      <c r="AQ1150" s="600">
        <v>3</v>
      </c>
      <c r="AR1150" s="600"/>
      <c r="AS1150" s="600">
        <v>19.899999999999999</v>
      </c>
      <c r="AT1150" s="600">
        <v>19.899999999999999</v>
      </c>
      <c r="AU1150" s="600">
        <v>19.899999999999999</v>
      </c>
      <c r="AV1150" s="600">
        <v>-16.3</v>
      </c>
      <c r="AW1150" s="600">
        <v>-16.3</v>
      </c>
      <c r="AX1150" s="600">
        <v>-16.100000000000001</v>
      </c>
      <c r="AY1150" s="600">
        <v>-112.8</v>
      </c>
      <c r="AZ1150" s="600"/>
      <c r="BA1150" s="600"/>
      <c r="BB1150" s="600"/>
      <c r="BC1150" s="600" t="str">
        <f t="shared" si="48"/>
        <v>FAIL</v>
      </c>
      <c r="BD1150" s="600" t="str">
        <f t="shared" si="49"/>
        <v>FAIL</v>
      </c>
      <c r="BE1150" s="600" t="str">
        <f t="shared" si="50"/>
        <v>FAIL</v>
      </c>
      <c r="BF1150" s="600" t="s">
        <v>21</v>
      </c>
    </row>
    <row r="1151" spans="1:58" ht="17.350000000000001">
      <c r="A1151" s="599"/>
      <c r="B1151" s="599" t="s">
        <v>8592</v>
      </c>
      <c r="C1151" s="599" t="s">
        <v>7272</v>
      </c>
      <c r="D1151" s="599" t="s">
        <v>16</v>
      </c>
      <c r="E1151" s="599" t="s">
        <v>1388</v>
      </c>
      <c r="F1151" s="599" t="s">
        <v>4702</v>
      </c>
      <c r="G1151" s="599" t="s">
        <v>39</v>
      </c>
      <c r="H1151" s="599" t="s">
        <v>4168</v>
      </c>
      <c r="I1151" s="599">
        <v>1.2</v>
      </c>
      <c r="J1151" s="599">
        <v>3.7</v>
      </c>
      <c r="K1151" s="599" t="s">
        <v>1194</v>
      </c>
      <c r="L1151" s="599" t="s">
        <v>1194</v>
      </c>
      <c r="M1151" s="599" t="s">
        <v>7273</v>
      </c>
      <c r="N1151" s="599" t="s">
        <v>79</v>
      </c>
      <c r="O1151" s="599" t="s">
        <v>7274</v>
      </c>
      <c r="P1151" s="599">
        <v>9</v>
      </c>
      <c r="Q1151" s="599" t="s">
        <v>8550</v>
      </c>
      <c r="R1151" s="599" t="s">
        <v>6747</v>
      </c>
      <c r="S1151" s="599" t="s">
        <v>7016</v>
      </c>
      <c r="T1151" s="599" t="s">
        <v>7275</v>
      </c>
      <c r="U1151" s="599" t="s">
        <v>7451</v>
      </c>
      <c r="V1151" s="599" t="s">
        <v>8588</v>
      </c>
      <c r="W1151" s="599" t="s">
        <v>4373</v>
      </c>
      <c r="X1151" s="599">
        <v>1</v>
      </c>
      <c r="Y1151" s="599">
        <v>2</v>
      </c>
      <c r="Z1151" s="599" t="s">
        <v>7350</v>
      </c>
      <c r="AA1151" s="599" t="s">
        <v>7351</v>
      </c>
      <c r="AB1151" s="599" t="s">
        <v>8592</v>
      </c>
      <c r="AC1151" s="599">
        <v>1980</v>
      </c>
      <c r="AD1151" s="599">
        <v>1950</v>
      </c>
      <c r="AE1151" s="599">
        <v>1920</v>
      </c>
      <c r="AF1151" s="599">
        <v>295</v>
      </c>
      <c r="AG1151" s="599">
        <v>322.5</v>
      </c>
      <c r="AH1151" s="599">
        <v>350</v>
      </c>
      <c r="AI1151" s="599">
        <v>2570</v>
      </c>
      <c r="AJ1151" s="599">
        <v>2595</v>
      </c>
      <c r="AK1151" s="599">
        <v>2620</v>
      </c>
      <c r="AL1151" s="599">
        <v>2275</v>
      </c>
      <c r="AM1151" s="599">
        <v>2247.5</v>
      </c>
      <c r="AN1151" s="599">
        <v>2220</v>
      </c>
      <c r="AO1151" s="599">
        <v>3</v>
      </c>
      <c r="AP1151" s="599">
        <v>3</v>
      </c>
      <c r="AQ1151" s="599">
        <v>3</v>
      </c>
      <c r="AR1151" s="599"/>
      <c r="AS1151" s="599">
        <v>19.899999999999999</v>
      </c>
      <c r="AT1151" s="599">
        <v>19.899999999999999</v>
      </c>
      <c r="AU1151" s="599">
        <v>19.899999999999999</v>
      </c>
      <c r="AV1151" s="599">
        <v>-35.5</v>
      </c>
      <c r="AW1151" s="599">
        <v>-35.5</v>
      </c>
      <c r="AX1151" s="599">
        <v>-35.5</v>
      </c>
      <c r="AY1151" s="599">
        <v>-112.8</v>
      </c>
      <c r="AZ1151" s="599"/>
      <c r="BA1151" s="599"/>
      <c r="BB1151" s="599"/>
      <c r="BC1151" s="599" t="str">
        <f t="shared" si="48"/>
        <v>FAIL</v>
      </c>
      <c r="BD1151" s="599" t="str">
        <f t="shared" si="49"/>
        <v>FAIL</v>
      </c>
      <c r="BE1151" s="599" t="str">
        <f t="shared" si="50"/>
        <v>FAIL</v>
      </c>
      <c r="BF1151" s="599" t="s">
        <v>21</v>
      </c>
    </row>
    <row r="1152" spans="1:58" ht="17.350000000000001">
      <c r="A1152" s="600"/>
      <c r="B1152" s="600" t="s">
        <v>8593</v>
      </c>
      <c r="C1152" s="600" t="s">
        <v>7272</v>
      </c>
      <c r="D1152" s="600" t="s">
        <v>16</v>
      </c>
      <c r="E1152" s="599" t="s">
        <v>1388</v>
      </c>
      <c r="F1152" s="600" t="s">
        <v>4702</v>
      </c>
      <c r="G1152" s="600" t="s">
        <v>39</v>
      </c>
      <c r="H1152" s="600" t="s">
        <v>4168</v>
      </c>
      <c r="I1152" s="600">
        <v>1.2</v>
      </c>
      <c r="J1152" s="600">
        <v>3.7</v>
      </c>
      <c r="K1152" s="600" t="s">
        <v>1194</v>
      </c>
      <c r="L1152" s="600" t="s">
        <v>1194</v>
      </c>
      <c r="M1152" s="600" t="s">
        <v>7273</v>
      </c>
      <c r="N1152" s="600" t="s">
        <v>79</v>
      </c>
      <c r="O1152" s="600" t="s">
        <v>7274</v>
      </c>
      <c r="P1152" s="600">
        <v>9</v>
      </c>
      <c r="Q1152" s="600" t="s">
        <v>8550</v>
      </c>
      <c r="R1152" s="600" t="s">
        <v>6747</v>
      </c>
      <c r="S1152" s="600" t="s">
        <v>7016</v>
      </c>
      <c r="T1152" s="600" t="s">
        <v>7275</v>
      </c>
      <c r="U1152" s="600" t="s">
        <v>7451</v>
      </c>
      <c r="V1152" s="600" t="s">
        <v>8588</v>
      </c>
      <c r="W1152" s="600" t="s">
        <v>4373</v>
      </c>
      <c r="X1152" s="600">
        <v>-2</v>
      </c>
      <c r="Y1152" s="600">
        <v>1</v>
      </c>
      <c r="Z1152" s="600" t="s">
        <v>7353</v>
      </c>
      <c r="AA1152" s="600" t="s">
        <v>7354</v>
      </c>
      <c r="AB1152" s="600" t="s">
        <v>8593</v>
      </c>
      <c r="AC1152" s="600">
        <v>1920</v>
      </c>
      <c r="AD1152" s="600">
        <v>1950</v>
      </c>
      <c r="AE1152" s="600">
        <v>1980</v>
      </c>
      <c r="AF1152" s="600">
        <v>6410</v>
      </c>
      <c r="AG1152" s="600">
        <v>6495</v>
      </c>
      <c r="AH1152" s="600">
        <v>6580</v>
      </c>
      <c r="AI1152" s="600">
        <v>2570</v>
      </c>
      <c r="AJ1152" s="600">
        <v>2595</v>
      </c>
      <c r="AK1152" s="600">
        <v>2620</v>
      </c>
      <c r="AL1152" s="600">
        <v>3790</v>
      </c>
      <c r="AM1152" s="600">
        <v>3875</v>
      </c>
      <c r="AN1152" s="600">
        <v>3960</v>
      </c>
      <c r="AO1152" s="600">
        <v>3</v>
      </c>
      <c r="AP1152" s="600">
        <v>3</v>
      </c>
      <c r="AQ1152" s="600">
        <v>3</v>
      </c>
      <c r="AR1152" s="600"/>
      <c r="AS1152" s="600">
        <v>19.899999999999999</v>
      </c>
      <c r="AT1152" s="600">
        <v>19.899999999999999</v>
      </c>
      <c r="AU1152" s="600">
        <v>19.899999999999999</v>
      </c>
      <c r="AV1152" s="600">
        <v>-36.4</v>
      </c>
      <c r="AW1152" s="600">
        <v>-36.4</v>
      </c>
      <c r="AX1152" s="600">
        <v>-36.4</v>
      </c>
      <c r="AY1152" s="600">
        <v>-112.8</v>
      </c>
      <c r="AZ1152" s="600"/>
      <c r="BA1152" s="600"/>
      <c r="BB1152" s="600"/>
      <c r="BC1152" s="600" t="str">
        <f t="shared" si="48"/>
        <v>FAIL</v>
      </c>
      <c r="BD1152" s="600" t="str">
        <f t="shared" si="49"/>
        <v>FAIL</v>
      </c>
      <c r="BE1152" s="600" t="str">
        <f t="shared" si="50"/>
        <v>FAIL</v>
      </c>
      <c r="BF1152" s="600" t="s">
        <v>21</v>
      </c>
    </row>
    <row r="1153" spans="1:59" ht="17.350000000000001">
      <c r="A1153" s="599"/>
      <c r="B1153" s="599" t="s">
        <v>8594</v>
      </c>
      <c r="C1153" s="599" t="s">
        <v>7272</v>
      </c>
      <c r="D1153" s="599" t="s">
        <v>16</v>
      </c>
      <c r="E1153" s="599" t="s">
        <v>1388</v>
      </c>
      <c r="F1153" s="599" t="s">
        <v>4702</v>
      </c>
      <c r="G1153" s="599" t="s">
        <v>39</v>
      </c>
      <c r="H1153" s="599" t="s">
        <v>4168</v>
      </c>
      <c r="I1153" s="599">
        <v>1.2</v>
      </c>
      <c r="J1153" s="599">
        <v>3.7</v>
      </c>
      <c r="K1153" s="599" t="s">
        <v>1194</v>
      </c>
      <c r="L1153" s="599" t="s">
        <v>1194</v>
      </c>
      <c r="M1153" s="599" t="s">
        <v>7273</v>
      </c>
      <c r="N1153" s="599" t="s">
        <v>79</v>
      </c>
      <c r="O1153" s="599" t="s">
        <v>7274</v>
      </c>
      <c r="P1153" s="599">
        <v>9</v>
      </c>
      <c r="Q1153" s="599" t="s">
        <v>8550</v>
      </c>
      <c r="R1153" s="599" t="s">
        <v>6747</v>
      </c>
      <c r="S1153" s="599" t="s">
        <v>7016</v>
      </c>
      <c r="T1153" s="599" t="s">
        <v>7275</v>
      </c>
      <c r="U1153" s="599" t="s">
        <v>7451</v>
      </c>
      <c r="V1153" s="599" t="s">
        <v>8588</v>
      </c>
      <c r="W1153" s="599" t="s">
        <v>4373</v>
      </c>
      <c r="X1153" s="599">
        <v>2</v>
      </c>
      <c r="Y1153" s="599">
        <v>-1</v>
      </c>
      <c r="Z1153" s="599" t="s">
        <v>7416</v>
      </c>
      <c r="AA1153" s="599" t="s">
        <v>7417</v>
      </c>
      <c r="AB1153" s="599" t="s">
        <v>8594</v>
      </c>
      <c r="AC1153" s="599">
        <v>1920</v>
      </c>
      <c r="AD1153" s="599">
        <v>1950</v>
      </c>
      <c r="AE1153" s="599">
        <v>1980</v>
      </c>
      <c r="AF1153" s="599">
        <v>1220</v>
      </c>
      <c r="AG1153" s="599">
        <v>1305</v>
      </c>
      <c r="AH1153" s="599">
        <v>1390</v>
      </c>
      <c r="AI1153" s="599">
        <v>2620</v>
      </c>
      <c r="AJ1153" s="599">
        <v>2595</v>
      </c>
      <c r="AK1153" s="599">
        <v>2570</v>
      </c>
      <c r="AL1153" s="599">
        <v>1350</v>
      </c>
      <c r="AM1153" s="599">
        <v>1265</v>
      </c>
      <c r="AN1153" s="599">
        <v>1180</v>
      </c>
      <c r="AO1153" s="599">
        <v>3</v>
      </c>
      <c r="AP1153" s="599">
        <v>3</v>
      </c>
      <c r="AQ1153" s="599">
        <v>3</v>
      </c>
      <c r="AR1153" s="599"/>
      <c r="AS1153" s="599">
        <v>19.899999999999999</v>
      </c>
      <c r="AT1153" s="599">
        <v>19.899999999999999</v>
      </c>
      <c r="AU1153" s="599">
        <v>19.899999999999999</v>
      </c>
      <c r="AV1153" s="599">
        <v>-15.8</v>
      </c>
      <c r="AW1153" s="599">
        <v>-15.8</v>
      </c>
      <c r="AX1153" s="599">
        <v>-15.8</v>
      </c>
      <c r="AY1153" s="599">
        <v>-112.8</v>
      </c>
      <c r="AZ1153" s="599"/>
      <c r="BA1153" s="599"/>
      <c r="BB1153" s="599"/>
      <c r="BC1153" s="599" t="str">
        <f t="shared" si="48"/>
        <v>FAIL</v>
      </c>
      <c r="BD1153" s="599" t="str">
        <f t="shared" si="49"/>
        <v>FAIL</v>
      </c>
      <c r="BE1153" s="599" t="str">
        <f t="shared" si="50"/>
        <v>FAIL</v>
      </c>
      <c r="BF1153" s="599" t="s">
        <v>21</v>
      </c>
    </row>
    <row r="1154" spans="1:59" ht="17.350000000000001">
      <c r="A1154" s="600"/>
      <c r="B1154" s="600" t="s">
        <v>8595</v>
      </c>
      <c r="C1154" s="600" t="s">
        <v>7272</v>
      </c>
      <c r="D1154" s="600" t="s">
        <v>16</v>
      </c>
      <c r="E1154" s="599" t="s">
        <v>1388</v>
      </c>
      <c r="F1154" s="600" t="s">
        <v>4702</v>
      </c>
      <c r="G1154" s="600" t="s">
        <v>39</v>
      </c>
      <c r="H1154" s="600" t="s">
        <v>4168</v>
      </c>
      <c r="I1154" s="600">
        <v>1.2</v>
      </c>
      <c r="J1154" s="600">
        <v>3.7</v>
      </c>
      <c r="K1154" s="600" t="s">
        <v>1194</v>
      </c>
      <c r="L1154" s="600" t="s">
        <v>1194</v>
      </c>
      <c r="M1154" s="600" t="s">
        <v>7273</v>
      </c>
      <c r="N1154" s="600" t="s">
        <v>79</v>
      </c>
      <c r="O1154" s="600" t="s">
        <v>7274</v>
      </c>
      <c r="P1154" s="600">
        <v>9</v>
      </c>
      <c r="Q1154" s="600" t="s">
        <v>8550</v>
      </c>
      <c r="R1154" s="600" t="s">
        <v>6747</v>
      </c>
      <c r="S1154" s="600" t="s">
        <v>7037</v>
      </c>
      <c r="T1154" s="600" t="s">
        <v>7374</v>
      </c>
      <c r="U1154" s="600" t="s">
        <v>7509</v>
      </c>
      <c r="V1154" s="600" t="s">
        <v>8596</v>
      </c>
      <c r="W1154" s="600" t="s">
        <v>7299</v>
      </c>
      <c r="X1154" s="600">
        <v>1</v>
      </c>
      <c r="Y1154" s="600">
        <v>1</v>
      </c>
      <c r="Z1154" s="600" t="s">
        <v>8080</v>
      </c>
      <c r="AA1154" s="600" t="s">
        <v>8081</v>
      </c>
      <c r="AB1154" s="600" t="s">
        <v>8595</v>
      </c>
      <c r="AC1154" s="600">
        <v>1710</v>
      </c>
      <c r="AD1154" s="600">
        <v>1747.5</v>
      </c>
      <c r="AE1154" s="600">
        <v>1785</v>
      </c>
      <c r="AF1154" s="600">
        <v>860</v>
      </c>
      <c r="AG1154" s="600">
        <v>847.5</v>
      </c>
      <c r="AH1154" s="600">
        <v>835</v>
      </c>
      <c r="AI1154" s="600">
        <v>2570</v>
      </c>
      <c r="AJ1154" s="600">
        <v>2595</v>
      </c>
      <c r="AK1154" s="600">
        <v>2620</v>
      </c>
      <c r="AL1154" s="600">
        <v>1710</v>
      </c>
      <c r="AM1154" s="600">
        <v>1722.5</v>
      </c>
      <c r="AN1154" s="600">
        <v>1735</v>
      </c>
      <c r="AO1154" s="600"/>
      <c r="AP1154" s="600"/>
      <c r="AQ1154" s="600"/>
      <c r="AR1154" s="600"/>
      <c r="AS1154" s="600">
        <v>5.9</v>
      </c>
      <c r="AT1154" s="600">
        <v>5.9</v>
      </c>
      <c r="AU1154" s="600">
        <v>5.9</v>
      </c>
      <c r="AV1154" s="600">
        <v>-23.3</v>
      </c>
      <c r="AW1154" s="600">
        <v>-23.3</v>
      </c>
      <c r="AX1154" s="600">
        <v>-23.3</v>
      </c>
      <c r="AY1154" s="600">
        <v>-112.8</v>
      </c>
      <c r="AZ1154" s="600"/>
      <c r="BA1154" s="600"/>
      <c r="BB1154" s="600"/>
      <c r="BC1154" s="600" t="str">
        <f t="shared" si="48"/>
        <v>FAIL</v>
      </c>
      <c r="BD1154" s="600" t="str">
        <f t="shared" si="49"/>
        <v>FAIL</v>
      </c>
      <c r="BE1154" s="600" t="str">
        <f t="shared" si="50"/>
        <v>FAIL</v>
      </c>
      <c r="BF1154" s="600" t="s">
        <v>21</v>
      </c>
    </row>
    <row r="1155" spans="1:59" ht="17.350000000000001">
      <c r="A1155" s="599"/>
      <c r="B1155" s="599" t="s">
        <v>8597</v>
      </c>
      <c r="C1155" s="599" t="s">
        <v>7272</v>
      </c>
      <c r="D1155" s="599" t="s">
        <v>16</v>
      </c>
      <c r="E1155" s="599" t="s">
        <v>1388</v>
      </c>
      <c r="F1155" s="599" t="s">
        <v>4702</v>
      </c>
      <c r="G1155" s="599" t="s">
        <v>39</v>
      </c>
      <c r="H1155" s="599" t="s">
        <v>4168</v>
      </c>
      <c r="I1155" s="599">
        <v>1.2</v>
      </c>
      <c r="J1155" s="599">
        <v>3.7</v>
      </c>
      <c r="K1155" s="599" t="s">
        <v>1194</v>
      </c>
      <c r="L1155" s="599" t="s">
        <v>1194</v>
      </c>
      <c r="M1155" s="599" t="s">
        <v>7273</v>
      </c>
      <c r="N1155" s="599" t="s">
        <v>79</v>
      </c>
      <c r="O1155" s="599" t="s">
        <v>7274</v>
      </c>
      <c r="P1155" s="599">
        <v>9</v>
      </c>
      <c r="Q1155" s="599" t="s">
        <v>8550</v>
      </c>
      <c r="R1155" s="599" t="s">
        <v>6747</v>
      </c>
      <c r="S1155" s="599" t="s">
        <v>7037</v>
      </c>
      <c r="T1155" s="599" t="s">
        <v>7390</v>
      </c>
      <c r="U1155" s="599" t="s">
        <v>7509</v>
      </c>
      <c r="V1155" s="599" t="s">
        <v>8598</v>
      </c>
      <c r="W1155" s="599" t="s">
        <v>7299</v>
      </c>
      <c r="X1155" s="599">
        <v>1</v>
      </c>
      <c r="Y1155" s="599">
        <v>1</v>
      </c>
      <c r="Z1155" s="599" t="s">
        <v>8080</v>
      </c>
      <c r="AA1155" s="599" t="s">
        <v>8081</v>
      </c>
      <c r="AB1155" s="599" t="s">
        <v>8597</v>
      </c>
      <c r="AC1155" s="599">
        <v>1721</v>
      </c>
      <c r="AD1155" s="599">
        <v>1753</v>
      </c>
      <c r="AE1155" s="599">
        <v>1785</v>
      </c>
      <c r="AF1155" s="599">
        <v>849</v>
      </c>
      <c r="AG1155" s="599">
        <v>842</v>
      </c>
      <c r="AH1155" s="599">
        <v>835</v>
      </c>
      <c r="AI1155" s="599">
        <v>2570</v>
      </c>
      <c r="AJ1155" s="599">
        <v>2595</v>
      </c>
      <c r="AK1155" s="599">
        <v>2620</v>
      </c>
      <c r="AL1155" s="599">
        <v>1721</v>
      </c>
      <c r="AM1155" s="599">
        <v>1728</v>
      </c>
      <c r="AN1155" s="599">
        <v>1735</v>
      </c>
      <c r="AO1155" s="599"/>
      <c r="AP1155" s="599"/>
      <c r="AQ1155" s="599"/>
      <c r="AR1155" s="599"/>
      <c r="AS1155" s="599">
        <v>5.9</v>
      </c>
      <c r="AT1155" s="599">
        <v>5.9</v>
      </c>
      <c r="AU1155" s="599">
        <v>5.9</v>
      </c>
      <c r="AV1155" s="599">
        <v>-23.3</v>
      </c>
      <c r="AW1155" s="599">
        <v>-23.3</v>
      </c>
      <c r="AX1155" s="599">
        <v>-23.3</v>
      </c>
      <c r="AY1155" s="599">
        <v>-112.8</v>
      </c>
      <c r="AZ1155" s="599"/>
      <c r="BA1155" s="599"/>
      <c r="BB1155" s="599"/>
      <c r="BC1155" s="599" t="str">
        <f t="shared" si="48"/>
        <v>FAIL</v>
      </c>
      <c r="BD1155" s="599" t="str">
        <f t="shared" si="49"/>
        <v>FAIL</v>
      </c>
      <c r="BE1155" s="599" t="str">
        <f t="shared" si="50"/>
        <v>FAIL</v>
      </c>
      <c r="BF1155" s="599" t="s">
        <v>21</v>
      </c>
    </row>
    <row r="1156" spans="1:59" ht="17.350000000000001">
      <c r="A1156" s="600"/>
      <c r="B1156" s="600" t="s">
        <v>8599</v>
      </c>
      <c r="C1156" s="600" t="s">
        <v>7272</v>
      </c>
      <c r="D1156" s="600" t="s">
        <v>16</v>
      </c>
      <c r="E1156" s="599" t="s">
        <v>1388</v>
      </c>
      <c r="F1156" s="600" t="s">
        <v>4702</v>
      </c>
      <c r="G1156" s="600" t="s">
        <v>39</v>
      </c>
      <c r="H1156" s="600" t="s">
        <v>4168</v>
      </c>
      <c r="I1156" s="600">
        <v>1.2</v>
      </c>
      <c r="J1156" s="600">
        <v>3.7</v>
      </c>
      <c r="K1156" s="600" t="s">
        <v>1194</v>
      </c>
      <c r="L1156" s="600" t="s">
        <v>1194</v>
      </c>
      <c r="M1156" s="600" t="s">
        <v>7273</v>
      </c>
      <c r="N1156" s="600" t="s">
        <v>79</v>
      </c>
      <c r="O1156" s="600" t="s">
        <v>7274</v>
      </c>
      <c r="P1156" s="600">
        <v>9</v>
      </c>
      <c r="Q1156" s="600" t="s">
        <v>8550</v>
      </c>
      <c r="R1156" s="600" t="s">
        <v>6747</v>
      </c>
      <c r="S1156" s="600" t="s">
        <v>7037</v>
      </c>
      <c r="T1156" s="600" t="s">
        <v>7406</v>
      </c>
      <c r="U1156" s="600" t="s">
        <v>7509</v>
      </c>
      <c r="V1156" s="600" t="s">
        <v>8600</v>
      </c>
      <c r="W1156" s="600" t="s">
        <v>7299</v>
      </c>
      <c r="X1156" s="600">
        <v>1</v>
      </c>
      <c r="Y1156" s="600">
        <v>1</v>
      </c>
      <c r="Z1156" s="600" t="s">
        <v>8080</v>
      </c>
      <c r="AA1156" s="600" t="s">
        <v>8081</v>
      </c>
      <c r="AB1156" s="600" t="s">
        <v>8599</v>
      </c>
      <c r="AC1156" s="600">
        <v>1710</v>
      </c>
      <c r="AD1156" s="600">
        <v>1725</v>
      </c>
      <c r="AE1156" s="600">
        <v>1740</v>
      </c>
      <c r="AF1156" s="600">
        <v>880</v>
      </c>
      <c r="AG1156" s="600">
        <v>880</v>
      </c>
      <c r="AH1156" s="600">
        <v>880</v>
      </c>
      <c r="AI1156" s="600">
        <v>2590</v>
      </c>
      <c r="AJ1156" s="600">
        <v>2605</v>
      </c>
      <c r="AK1156" s="600">
        <v>2620</v>
      </c>
      <c r="AL1156" s="600">
        <v>1710</v>
      </c>
      <c r="AM1156" s="600">
        <v>1710</v>
      </c>
      <c r="AN1156" s="600">
        <v>1710</v>
      </c>
      <c r="AO1156" s="600"/>
      <c r="AP1156" s="600"/>
      <c r="AQ1156" s="600"/>
      <c r="AR1156" s="600"/>
      <c r="AS1156" s="600">
        <v>5.9</v>
      </c>
      <c r="AT1156" s="600">
        <v>5.9</v>
      </c>
      <c r="AU1156" s="600">
        <v>5.9</v>
      </c>
      <c r="AV1156" s="600">
        <v>-23.3</v>
      </c>
      <c r="AW1156" s="600">
        <v>-23.3</v>
      </c>
      <c r="AX1156" s="600">
        <v>-23.3</v>
      </c>
      <c r="AY1156" s="600">
        <v>-112.8</v>
      </c>
      <c r="AZ1156" s="600"/>
      <c r="BA1156" s="600"/>
      <c r="BB1156" s="600"/>
      <c r="BC1156" s="600" t="str">
        <f t="shared" si="48"/>
        <v>FAIL</v>
      </c>
      <c r="BD1156" s="600" t="str">
        <f t="shared" si="49"/>
        <v>FAIL</v>
      </c>
      <c r="BE1156" s="600" t="str">
        <f t="shared" si="50"/>
        <v>FAIL</v>
      </c>
      <c r="BF1156" s="600" t="s">
        <v>21</v>
      </c>
    </row>
    <row r="1157" spans="1:59" ht="17.350000000000001">
      <c r="A1157" s="599"/>
      <c r="B1157" s="599" t="s">
        <v>8551</v>
      </c>
      <c r="C1157" s="599" t="s">
        <v>7272</v>
      </c>
      <c r="D1157" s="599" t="s">
        <v>16</v>
      </c>
      <c r="E1157" s="599" t="s">
        <v>3429</v>
      </c>
      <c r="F1157" s="599" t="s">
        <v>4702</v>
      </c>
      <c r="G1157" s="599" t="s">
        <v>39</v>
      </c>
      <c r="H1157" s="599" t="s">
        <v>4168</v>
      </c>
      <c r="I1157" s="599">
        <v>1.2</v>
      </c>
      <c r="J1157" s="599">
        <v>3.7</v>
      </c>
      <c r="K1157" s="599" t="s">
        <v>1194</v>
      </c>
      <c r="L1157" s="599" t="s">
        <v>1194</v>
      </c>
      <c r="M1157" s="599" t="s">
        <v>7273</v>
      </c>
      <c r="N1157" s="599" t="s">
        <v>79</v>
      </c>
      <c r="O1157" s="599" t="s">
        <v>7274</v>
      </c>
      <c r="P1157" s="599">
        <v>9</v>
      </c>
      <c r="Q1157" s="599" t="s">
        <v>8550</v>
      </c>
      <c r="R1157" s="599" t="s">
        <v>6747</v>
      </c>
      <c r="S1157" s="599"/>
      <c r="T1157" s="599" t="s">
        <v>7283</v>
      </c>
      <c r="U1157" s="599" t="s">
        <v>7276</v>
      </c>
      <c r="V1157" s="599" t="s">
        <v>7276</v>
      </c>
      <c r="W1157" s="599"/>
      <c r="X1157" s="599"/>
      <c r="Y1157" s="599"/>
      <c r="Z1157" s="599" t="s">
        <v>8442</v>
      </c>
      <c r="AA1157" s="599" t="s">
        <v>8443</v>
      </c>
      <c r="AB1157" s="599" t="s">
        <v>8551</v>
      </c>
      <c r="AC1157" s="599"/>
      <c r="AD1157" s="599"/>
      <c r="AE1157" s="599"/>
      <c r="AF1157" s="599">
        <v>5190</v>
      </c>
      <c r="AG1157" s="599">
        <v>5240</v>
      </c>
      <c r="AH1157" s="599">
        <v>5190</v>
      </c>
      <c r="AI1157" s="599">
        <v>2595</v>
      </c>
      <c r="AJ1157" s="599">
        <v>2620</v>
      </c>
      <c r="AK1157" s="599">
        <v>2595</v>
      </c>
      <c r="AL1157" s="599">
        <v>2570</v>
      </c>
      <c r="AM1157" s="599">
        <v>2620</v>
      </c>
      <c r="AN1157" s="599">
        <v>2570</v>
      </c>
      <c r="AO1157" s="599"/>
      <c r="AP1157" s="599"/>
      <c r="AQ1157" s="599"/>
      <c r="AR1157" s="599"/>
      <c r="AS1157" s="599"/>
      <c r="AT1157" s="599"/>
      <c r="AU1157" s="599"/>
      <c r="AV1157" s="599">
        <v>-21.3</v>
      </c>
      <c r="AW1157" s="599">
        <v>-21.3</v>
      </c>
      <c r="AX1157" s="599">
        <v>-21.3</v>
      </c>
      <c r="AY1157" s="599">
        <v>-112.8</v>
      </c>
      <c r="AZ1157" s="599"/>
      <c r="BA1157" s="599"/>
      <c r="BB1157" s="599"/>
      <c r="BC1157" s="599" t="s">
        <v>7525</v>
      </c>
      <c r="BD1157" s="599" t="s">
        <v>7525</v>
      </c>
      <c r="BE1157" s="599" t="s">
        <v>7525</v>
      </c>
      <c r="BF1157" s="599" t="s">
        <v>21</v>
      </c>
      <c r="BG1157" s="599" t="s">
        <v>7526</v>
      </c>
    </row>
    <row r="1158" spans="1:59" ht="17.350000000000001">
      <c r="A1158" s="599"/>
      <c r="B1158" s="599" t="s">
        <v>8601</v>
      </c>
      <c r="C1158" s="599" t="s">
        <v>7272</v>
      </c>
      <c r="D1158" s="599" t="s">
        <v>16</v>
      </c>
      <c r="E1158" s="599" t="s">
        <v>3429</v>
      </c>
      <c r="F1158" s="599" t="s">
        <v>4702</v>
      </c>
      <c r="G1158" s="599" t="s">
        <v>39</v>
      </c>
      <c r="H1158" s="599" t="s">
        <v>4168</v>
      </c>
      <c r="I1158" s="599">
        <v>1.2</v>
      </c>
      <c r="J1158" s="599">
        <v>3.7</v>
      </c>
      <c r="K1158" s="599" t="s">
        <v>1194</v>
      </c>
      <c r="L1158" s="599" t="s">
        <v>1194</v>
      </c>
      <c r="M1158" s="599" t="s">
        <v>7273</v>
      </c>
      <c r="N1158" s="599" t="s">
        <v>79</v>
      </c>
      <c r="O1158" s="599" t="s">
        <v>7274</v>
      </c>
      <c r="P1158" s="599">
        <v>9</v>
      </c>
      <c r="Q1158" s="599" t="s">
        <v>8550</v>
      </c>
      <c r="R1158" s="599" t="s">
        <v>6747</v>
      </c>
      <c r="S1158" s="599" t="s">
        <v>7374</v>
      </c>
      <c r="T1158" s="599" t="s">
        <v>7283</v>
      </c>
      <c r="U1158" s="599" t="s">
        <v>8227</v>
      </c>
      <c r="V1158" s="599" t="s">
        <v>8559</v>
      </c>
      <c r="W1158" s="599" t="s">
        <v>7306</v>
      </c>
      <c r="X1158" s="599">
        <v>-3</v>
      </c>
      <c r="Y1158" s="599">
        <v>1</v>
      </c>
      <c r="Z1158" s="599" t="s">
        <v>8540</v>
      </c>
      <c r="AA1158" s="599" t="s">
        <v>8541</v>
      </c>
      <c r="AB1158" s="599" t="s">
        <v>8601</v>
      </c>
      <c r="AC1158" s="599">
        <v>862</v>
      </c>
      <c r="AD1158" s="599">
        <v>859</v>
      </c>
      <c r="AE1158" s="599">
        <v>850</v>
      </c>
      <c r="AF1158" s="599">
        <v>5170</v>
      </c>
      <c r="AG1158" s="599">
        <v>5179</v>
      </c>
      <c r="AH1158" s="599">
        <v>5170</v>
      </c>
      <c r="AI1158" s="599">
        <v>2584</v>
      </c>
      <c r="AJ1158" s="599">
        <v>2602</v>
      </c>
      <c r="AK1158" s="599">
        <v>2620</v>
      </c>
      <c r="AL1158" s="599">
        <v>2550</v>
      </c>
      <c r="AM1158" s="599">
        <v>2559</v>
      </c>
      <c r="AN1158" s="599">
        <v>2550</v>
      </c>
      <c r="AO1158" s="599"/>
      <c r="AP1158" s="599"/>
      <c r="AQ1158" s="599"/>
      <c r="AR1158" s="599"/>
      <c r="AS1158" s="599">
        <v>-5.3</v>
      </c>
      <c r="AT1158" s="599">
        <v>-5.3</v>
      </c>
      <c r="AU1158" s="599">
        <v>-5.3</v>
      </c>
      <c r="AV1158" s="599">
        <v>-21.3</v>
      </c>
      <c r="AW1158" s="599">
        <v>-21.3</v>
      </c>
      <c r="AX1158" s="599">
        <v>-21.3</v>
      </c>
      <c r="AY1158" s="599">
        <v>-112.8</v>
      </c>
      <c r="AZ1158" s="599"/>
      <c r="BA1158" s="599"/>
      <c r="BB1158" s="599"/>
      <c r="BC1158" s="599" t="s">
        <v>7525</v>
      </c>
      <c r="BD1158" s="599" t="s">
        <v>7525</v>
      </c>
      <c r="BE1158" s="599" t="s">
        <v>7525</v>
      </c>
      <c r="BF1158" s="599" t="s">
        <v>21</v>
      </c>
      <c r="BG1158" s="599" t="s">
        <v>7526</v>
      </c>
    </row>
    <row r="1159" spans="1:59" ht="17.350000000000001">
      <c r="A1159" s="600"/>
      <c r="B1159" s="600" t="s">
        <v>8602</v>
      </c>
      <c r="C1159" s="600" t="s">
        <v>7272</v>
      </c>
      <c r="D1159" s="600" t="s">
        <v>16</v>
      </c>
      <c r="E1159" s="600" t="s">
        <v>3429</v>
      </c>
      <c r="F1159" s="600" t="s">
        <v>4702</v>
      </c>
      <c r="G1159" s="600" t="s">
        <v>39</v>
      </c>
      <c r="H1159" s="600" t="s">
        <v>4168</v>
      </c>
      <c r="I1159" s="600">
        <v>1.2</v>
      </c>
      <c r="J1159" s="600">
        <v>3.7</v>
      </c>
      <c r="K1159" s="600" t="s">
        <v>1194</v>
      </c>
      <c r="L1159" s="600" t="s">
        <v>1194</v>
      </c>
      <c r="M1159" s="600" t="s">
        <v>7273</v>
      </c>
      <c r="N1159" s="600" t="s">
        <v>79</v>
      </c>
      <c r="O1159" s="600" t="s">
        <v>7274</v>
      </c>
      <c r="P1159" s="600">
        <v>9</v>
      </c>
      <c r="Q1159" s="600" t="s">
        <v>8550</v>
      </c>
      <c r="R1159" s="600" t="s">
        <v>6747</v>
      </c>
      <c r="S1159" s="600" t="s">
        <v>7406</v>
      </c>
      <c r="T1159" s="600" t="s">
        <v>7283</v>
      </c>
      <c r="U1159" s="600" t="s">
        <v>8227</v>
      </c>
      <c r="V1159" s="600" t="s">
        <v>8574</v>
      </c>
      <c r="W1159" s="600" t="s">
        <v>7306</v>
      </c>
      <c r="X1159" s="600">
        <v>-3</v>
      </c>
      <c r="Y1159" s="600">
        <v>1</v>
      </c>
      <c r="Z1159" s="600" t="s">
        <v>8540</v>
      </c>
      <c r="AA1159" s="600" t="s">
        <v>8541</v>
      </c>
      <c r="AB1159" s="600" t="s">
        <v>8602</v>
      </c>
      <c r="AC1159" s="600">
        <v>880</v>
      </c>
      <c r="AD1159" s="600">
        <v>897.5</v>
      </c>
      <c r="AE1159" s="600">
        <v>880</v>
      </c>
      <c r="AF1159" s="600">
        <v>5210</v>
      </c>
      <c r="AG1159" s="600">
        <v>5287.5</v>
      </c>
      <c r="AH1159" s="600">
        <v>5260</v>
      </c>
      <c r="AI1159" s="600">
        <v>2570</v>
      </c>
      <c r="AJ1159" s="600">
        <v>2595</v>
      </c>
      <c r="AK1159" s="600">
        <v>2620</v>
      </c>
      <c r="AL1159" s="600">
        <v>2590</v>
      </c>
      <c r="AM1159" s="600">
        <v>2667.5</v>
      </c>
      <c r="AN1159" s="600">
        <v>2640</v>
      </c>
      <c r="AO1159" s="600"/>
      <c r="AP1159" s="600"/>
      <c r="AQ1159" s="600"/>
      <c r="AR1159" s="600"/>
      <c r="AS1159" s="600">
        <v>-5.3</v>
      </c>
      <c r="AT1159" s="600">
        <v>-5.3</v>
      </c>
      <c r="AU1159" s="600">
        <v>-5.3</v>
      </c>
      <c r="AV1159" s="600">
        <v>-21.3</v>
      </c>
      <c r="AW1159" s="600">
        <v>-21.3</v>
      </c>
      <c r="AX1159" s="600">
        <v>-21.3</v>
      </c>
      <c r="AY1159" s="600">
        <v>-112.8</v>
      </c>
      <c r="AZ1159" s="600"/>
      <c r="BA1159" s="600"/>
      <c r="BB1159" s="600"/>
      <c r="BC1159" s="600" t="s">
        <v>7525</v>
      </c>
      <c r="BD1159" s="600" t="s">
        <v>7525</v>
      </c>
      <c r="BE1159" s="600" t="s">
        <v>7525</v>
      </c>
      <c r="BF1159" s="600" t="s">
        <v>21</v>
      </c>
      <c r="BG1159" s="600" t="s">
        <v>7526</v>
      </c>
    </row>
    <row r="1160" spans="1:59" ht="17.350000000000001">
      <c r="A1160" s="600"/>
      <c r="B1160" s="600" t="s">
        <v>8603</v>
      </c>
      <c r="C1160" s="600" t="s">
        <v>7272</v>
      </c>
      <c r="D1160" s="600" t="s">
        <v>16</v>
      </c>
      <c r="E1160" s="600" t="s">
        <v>3429</v>
      </c>
      <c r="F1160" s="600" t="s">
        <v>4702</v>
      </c>
      <c r="G1160" s="600" t="s">
        <v>39</v>
      </c>
      <c r="H1160" s="600" t="s">
        <v>4168</v>
      </c>
      <c r="I1160" s="600">
        <v>1.2</v>
      </c>
      <c r="J1160" s="600">
        <v>3.7</v>
      </c>
      <c r="K1160" s="600" t="s">
        <v>1194</v>
      </c>
      <c r="L1160" s="600" t="s">
        <v>1194</v>
      </c>
      <c r="M1160" s="600" t="s">
        <v>7273</v>
      </c>
      <c r="N1160" s="600" t="s">
        <v>79</v>
      </c>
      <c r="O1160" s="600" t="s">
        <v>7274</v>
      </c>
      <c r="P1160" s="600">
        <v>9</v>
      </c>
      <c r="Q1160" s="600" t="s">
        <v>8550</v>
      </c>
      <c r="R1160" s="600" t="s">
        <v>6747</v>
      </c>
      <c r="S1160" s="600" t="s">
        <v>7016</v>
      </c>
      <c r="T1160" s="600" t="s">
        <v>7283</v>
      </c>
      <c r="U1160" s="600" t="s">
        <v>7451</v>
      </c>
      <c r="V1160" s="600" t="s">
        <v>8588</v>
      </c>
      <c r="W1160" s="600" t="s">
        <v>7310</v>
      </c>
      <c r="X1160" s="600">
        <v>4</v>
      </c>
      <c r="Y1160" s="600">
        <v>-1</v>
      </c>
      <c r="Z1160" s="600" t="s">
        <v>7546</v>
      </c>
      <c r="AA1160" s="600" t="s">
        <v>7547</v>
      </c>
      <c r="AB1160" s="600" t="s">
        <v>8603</v>
      </c>
      <c r="AC1160" s="600">
        <v>1947.5</v>
      </c>
      <c r="AD1160" s="600">
        <v>1960.62</v>
      </c>
      <c r="AE1160" s="600">
        <v>1935</v>
      </c>
      <c r="AF1160" s="600">
        <v>5170</v>
      </c>
      <c r="AG1160" s="600">
        <v>5247.5</v>
      </c>
      <c r="AH1160" s="600">
        <v>5170</v>
      </c>
      <c r="AI1160" s="600">
        <v>2620</v>
      </c>
      <c r="AJ1160" s="600">
        <v>2595</v>
      </c>
      <c r="AK1160" s="600">
        <v>2570</v>
      </c>
      <c r="AL1160" s="600">
        <v>2550</v>
      </c>
      <c r="AM1160" s="600">
        <v>2627.5</v>
      </c>
      <c r="AN1160" s="600">
        <v>2550</v>
      </c>
      <c r="AO1160" s="600"/>
      <c r="AP1160" s="600"/>
      <c r="AQ1160" s="600"/>
      <c r="AR1160" s="600"/>
      <c r="AS1160" s="600">
        <v>23.9</v>
      </c>
      <c r="AT1160" s="600">
        <v>23.9</v>
      </c>
      <c r="AU1160" s="600">
        <v>23.9</v>
      </c>
      <c r="AV1160" s="600">
        <v>-21.3</v>
      </c>
      <c r="AW1160" s="600">
        <v>-21.3</v>
      </c>
      <c r="AX1160" s="600">
        <v>-21.3</v>
      </c>
      <c r="AY1160" s="600">
        <v>-112.8</v>
      </c>
      <c r="AZ1160" s="600"/>
      <c r="BA1160" s="600"/>
      <c r="BB1160" s="600"/>
      <c r="BC1160" s="600" t="s">
        <v>7525</v>
      </c>
      <c r="BD1160" s="600" t="s">
        <v>7525</v>
      </c>
      <c r="BE1160" s="600" t="s">
        <v>7525</v>
      </c>
      <c r="BF1160" s="600" t="s">
        <v>21</v>
      </c>
      <c r="BG1160" s="600" t="s">
        <v>7526</v>
      </c>
    </row>
    <row r="1161" spans="1:59" ht="17.350000000000001">
      <c r="A1161" s="599"/>
      <c r="B1161" s="599" t="s">
        <v>8604</v>
      </c>
      <c r="C1161" s="599" t="s">
        <v>7272</v>
      </c>
      <c r="D1161" s="599" t="s">
        <v>16</v>
      </c>
      <c r="E1161" s="599" t="s">
        <v>1388</v>
      </c>
      <c r="F1161" s="599" t="s">
        <v>4702</v>
      </c>
      <c r="G1161" s="599" t="s">
        <v>39</v>
      </c>
      <c r="H1161" s="599" t="s">
        <v>4168</v>
      </c>
      <c r="I1161" s="599">
        <v>1.2</v>
      </c>
      <c r="J1161" s="599">
        <v>3.7</v>
      </c>
      <c r="K1161" s="599" t="s">
        <v>1194</v>
      </c>
      <c r="L1161" s="599" t="s">
        <v>1194</v>
      </c>
      <c r="M1161" s="599" t="s">
        <v>7273</v>
      </c>
      <c r="N1161" s="599" t="s">
        <v>79</v>
      </c>
      <c r="O1161" s="599" t="s">
        <v>7274</v>
      </c>
      <c r="P1161" s="599">
        <v>9</v>
      </c>
      <c r="Q1161" s="599" t="s">
        <v>1183</v>
      </c>
      <c r="R1161" s="599" t="s">
        <v>6747</v>
      </c>
      <c r="S1161" s="599"/>
      <c r="T1161" s="599" t="s">
        <v>7275</v>
      </c>
      <c r="U1161" s="599" t="s">
        <v>7276</v>
      </c>
      <c r="V1161" s="599" t="s">
        <v>7276</v>
      </c>
      <c r="W1161" s="599"/>
      <c r="X1161" s="599"/>
      <c r="Y1161" s="599"/>
      <c r="Z1161" s="599" t="s">
        <v>7277</v>
      </c>
      <c r="AA1161" s="599" t="s">
        <v>7278</v>
      </c>
      <c r="AB1161" s="599" t="s">
        <v>8604</v>
      </c>
      <c r="AC1161" s="599"/>
      <c r="AD1161" s="599"/>
      <c r="AE1161" s="599"/>
      <c r="AF1161" s="599">
        <v>5240</v>
      </c>
      <c r="AG1161" s="599">
        <v>5310</v>
      </c>
      <c r="AH1161" s="599">
        <v>5380</v>
      </c>
      <c r="AI1161" s="599">
        <v>2620</v>
      </c>
      <c r="AJ1161" s="599">
        <v>2655</v>
      </c>
      <c r="AK1161" s="599">
        <v>2690</v>
      </c>
      <c r="AL1161" s="599">
        <v>2550</v>
      </c>
      <c r="AM1161" s="599">
        <v>2620</v>
      </c>
      <c r="AN1161" s="599">
        <v>2690</v>
      </c>
      <c r="AO1161" s="599">
        <v>3</v>
      </c>
      <c r="AP1161" s="599">
        <v>3</v>
      </c>
      <c r="AQ1161" s="599">
        <v>3</v>
      </c>
      <c r="AR1161" s="599"/>
      <c r="AS1161" s="599"/>
      <c r="AT1161" s="599"/>
      <c r="AU1161" s="599"/>
      <c r="AV1161" s="599">
        <v>-46.3</v>
      </c>
      <c r="AW1161" s="599">
        <v>-46.3</v>
      </c>
      <c r="AX1161" s="599">
        <v>-46.3</v>
      </c>
      <c r="AY1161" s="599">
        <v>-113.1</v>
      </c>
      <c r="AZ1161" s="599"/>
      <c r="BA1161" s="599"/>
      <c r="BB1161" s="599"/>
      <c r="BC1161" s="599" t="str">
        <f t="shared" si="48"/>
        <v>FAIL</v>
      </c>
      <c r="BD1161" s="599" t="str">
        <f t="shared" si="49"/>
        <v>FAIL</v>
      </c>
      <c r="BE1161" s="599" t="str">
        <f t="shared" si="50"/>
        <v>FAIL</v>
      </c>
      <c r="BF1161" s="599" t="s">
        <v>21</v>
      </c>
    </row>
    <row r="1162" spans="1:59" ht="17.350000000000001">
      <c r="A1162" s="600"/>
      <c r="B1162" s="600" t="s">
        <v>8605</v>
      </c>
      <c r="C1162" s="600" t="s">
        <v>7272</v>
      </c>
      <c r="D1162" s="600" t="s">
        <v>16</v>
      </c>
      <c r="E1162" s="599" t="s">
        <v>1388</v>
      </c>
      <c r="F1162" s="600" t="s">
        <v>4702</v>
      </c>
      <c r="G1162" s="600" t="s">
        <v>39</v>
      </c>
      <c r="H1162" s="600" t="s">
        <v>4168</v>
      </c>
      <c r="I1162" s="600">
        <v>1.2</v>
      </c>
      <c r="J1162" s="600">
        <v>3.7</v>
      </c>
      <c r="K1162" s="600" t="s">
        <v>1194</v>
      </c>
      <c r="L1162" s="600" t="s">
        <v>1194</v>
      </c>
      <c r="M1162" s="600" t="s">
        <v>7273</v>
      </c>
      <c r="N1162" s="600" t="s">
        <v>79</v>
      </c>
      <c r="O1162" s="600" t="s">
        <v>7274</v>
      </c>
      <c r="P1162" s="600">
        <v>9</v>
      </c>
      <c r="Q1162" s="600" t="s">
        <v>1183</v>
      </c>
      <c r="R1162" s="600" t="s">
        <v>6747</v>
      </c>
      <c r="S1162" s="600"/>
      <c r="T1162" s="600" t="s">
        <v>7283</v>
      </c>
      <c r="U1162" s="600" t="s">
        <v>7276</v>
      </c>
      <c r="V1162" s="600" t="s">
        <v>7276</v>
      </c>
      <c r="W1162" s="600"/>
      <c r="X1162" s="600"/>
      <c r="Y1162" s="600"/>
      <c r="Z1162" s="600" t="s">
        <v>8442</v>
      </c>
      <c r="AA1162" s="600" t="s">
        <v>8443</v>
      </c>
      <c r="AB1162" s="600" t="s">
        <v>8605</v>
      </c>
      <c r="AC1162" s="600"/>
      <c r="AD1162" s="600"/>
      <c r="AE1162" s="600"/>
      <c r="AF1162" s="600">
        <v>5240</v>
      </c>
      <c r="AG1162" s="600">
        <v>5310</v>
      </c>
      <c r="AH1162" s="600">
        <v>5380</v>
      </c>
      <c r="AI1162" s="600">
        <v>2620</v>
      </c>
      <c r="AJ1162" s="600">
        <v>2655</v>
      </c>
      <c r="AK1162" s="600">
        <v>2690</v>
      </c>
      <c r="AL1162" s="600">
        <v>2550</v>
      </c>
      <c r="AM1162" s="600">
        <v>2620</v>
      </c>
      <c r="AN1162" s="600">
        <v>2690</v>
      </c>
      <c r="AO1162" s="600"/>
      <c r="AP1162" s="600"/>
      <c r="AQ1162" s="600"/>
      <c r="AR1162" s="600"/>
      <c r="AS1162" s="600"/>
      <c r="AT1162" s="600"/>
      <c r="AU1162" s="600"/>
      <c r="AV1162" s="600">
        <v>-21.3</v>
      </c>
      <c r="AW1162" s="600">
        <v>-21.3</v>
      </c>
      <c r="AX1162" s="600">
        <v>-21.3</v>
      </c>
      <c r="AY1162" s="600">
        <v>-113.1</v>
      </c>
      <c r="AZ1162" s="600"/>
      <c r="BA1162" s="600"/>
      <c r="BB1162" s="600"/>
      <c r="BC1162" s="600" t="str">
        <f t="shared" si="48"/>
        <v>FAIL</v>
      </c>
      <c r="BD1162" s="600" t="str">
        <f t="shared" si="49"/>
        <v>FAIL</v>
      </c>
      <c r="BE1162" s="600" t="str">
        <f t="shared" si="50"/>
        <v>FAIL</v>
      </c>
      <c r="BF1162" s="600" t="s">
        <v>21</v>
      </c>
    </row>
    <row r="1163" spans="1:59" ht="17.350000000000001">
      <c r="A1163" s="599"/>
      <c r="B1163" s="599" t="s">
        <v>8606</v>
      </c>
      <c r="C1163" s="599" t="s">
        <v>7272</v>
      </c>
      <c r="D1163" s="599" t="s">
        <v>16</v>
      </c>
      <c r="E1163" s="599" t="s">
        <v>1388</v>
      </c>
      <c r="F1163" s="599" t="s">
        <v>4702</v>
      </c>
      <c r="G1163" s="599" t="s">
        <v>39</v>
      </c>
      <c r="H1163" s="599" t="s">
        <v>4168</v>
      </c>
      <c r="I1163" s="599">
        <v>1.2</v>
      </c>
      <c r="J1163" s="599">
        <v>3.7</v>
      </c>
      <c r="K1163" s="599" t="s">
        <v>1194</v>
      </c>
      <c r="L1163" s="599" t="s">
        <v>1194</v>
      </c>
      <c r="M1163" s="599" t="s">
        <v>7273</v>
      </c>
      <c r="N1163" s="599" t="s">
        <v>79</v>
      </c>
      <c r="O1163" s="599" t="s">
        <v>7274</v>
      </c>
      <c r="P1163" s="599">
        <v>9</v>
      </c>
      <c r="Q1163" s="599" t="s">
        <v>1183</v>
      </c>
      <c r="R1163" s="599" t="s">
        <v>6747</v>
      </c>
      <c r="S1163" s="599"/>
      <c r="T1163" s="599" t="s">
        <v>7275</v>
      </c>
      <c r="U1163" s="599" t="s">
        <v>7276</v>
      </c>
      <c r="V1163" s="599" t="s">
        <v>7276</v>
      </c>
      <c r="W1163" s="599"/>
      <c r="X1163" s="599"/>
      <c r="Y1163" s="599"/>
      <c r="Z1163" s="599" t="s">
        <v>7280</v>
      </c>
      <c r="AA1163" s="599" t="s">
        <v>7281</v>
      </c>
      <c r="AB1163" s="599" t="s">
        <v>8606</v>
      </c>
      <c r="AC1163" s="599"/>
      <c r="AD1163" s="599"/>
      <c r="AE1163" s="599"/>
      <c r="AF1163" s="599">
        <v>7860</v>
      </c>
      <c r="AG1163" s="599">
        <v>7965</v>
      </c>
      <c r="AH1163" s="599">
        <v>8070</v>
      </c>
      <c r="AI1163" s="599">
        <v>2620</v>
      </c>
      <c r="AJ1163" s="599">
        <v>2655</v>
      </c>
      <c r="AK1163" s="599">
        <v>2690</v>
      </c>
      <c r="AL1163" s="599">
        <v>5170</v>
      </c>
      <c r="AM1163" s="599">
        <v>5275</v>
      </c>
      <c r="AN1163" s="599">
        <v>5380</v>
      </c>
      <c r="AO1163" s="599">
        <v>3</v>
      </c>
      <c r="AP1163" s="599">
        <v>3</v>
      </c>
      <c r="AQ1163" s="599">
        <v>3</v>
      </c>
      <c r="AR1163" s="599"/>
      <c r="AS1163" s="599"/>
      <c r="AT1163" s="599"/>
      <c r="AU1163" s="599"/>
      <c r="AV1163" s="599">
        <v>-36.4</v>
      </c>
      <c r="AW1163" s="599">
        <v>-31.4</v>
      </c>
      <c r="AX1163" s="599">
        <v>-26.4</v>
      </c>
      <c r="AY1163" s="599">
        <v>-113.1</v>
      </c>
      <c r="AZ1163" s="599"/>
      <c r="BA1163" s="599"/>
      <c r="BB1163" s="599"/>
      <c r="BC1163" s="599" t="str">
        <f t="shared" si="48"/>
        <v>FAIL</v>
      </c>
      <c r="BD1163" s="599" t="str">
        <f t="shared" si="49"/>
        <v>FAIL</v>
      </c>
      <c r="BE1163" s="599" t="str">
        <f t="shared" si="50"/>
        <v>FAIL</v>
      </c>
      <c r="BF1163" s="599" t="s">
        <v>21</v>
      </c>
    </row>
    <row r="1164" spans="1:59" ht="17.350000000000001">
      <c r="A1164" s="600"/>
      <c r="B1164" s="600" t="s">
        <v>8607</v>
      </c>
      <c r="C1164" s="600" t="s">
        <v>7272</v>
      </c>
      <c r="D1164" s="600" t="s">
        <v>16</v>
      </c>
      <c r="E1164" s="599" t="s">
        <v>1388</v>
      </c>
      <c r="F1164" s="600" t="s">
        <v>4702</v>
      </c>
      <c r="G1164" s="600" t="s">
        <v>39</v>
      </c>
      <c r="H1164" s="600" t="s">
        <v>4168</v>
      </c>
      <c r="I1164" s="600">
        <v>1.2</v>
      </c>
      <c r="J1164" s="600">
        <v>3.7</v>
      </c>
      <c r="K1164" s="600" t="s">
        <v>1194</v>
      </c>
      <c r="L1164" s="600" t="s">
        <v>1194</v>
      </c>
      <c r="M1164" s="600" t="s">
        <v>7273</v>
      </c>
      <c r="N1164" s="600" t="s">
        <v>79</v>
      </c>
      <c r="O1164" s="600" t="s">
        <v>7274</v>
      </c>
      <c r="P1164" s="600">
        <v>9</v>
      </c>
      <c r="Q1164" s="600" t="s">
        <v>1183</v>
      </c>
      <c r="R1164" s="600" t="s">
        <v>6747</v>
      </c>
      <c r="S1164" s="600"/>
      <c r="T1164" s="600" t="s">
        <v>7275</v>
      </c>
      <c r="U1164" s="600" t="s">
        <v>7276</v>
      </c>
      <c r="V1164" s="600" t="s">
        <v>7276</v>
      </c>
      <c r="W1164" s="600"/>
      <c r="X1164" s="600"/>
      <c r="Y1164" s="600"/>
      <c r="Z1164" s="600" t="s">
        <v>7287</v>
      </c>
      <c r="AA1164" s="600" t="s">
        <v>7288</v>
      </c>
      <c r="AB1164" s="600" t="s">
        <v>8607</v>
      </c>
      <c r="AC1164" s="600"/>
      <c r="AD1164" s="600"/>
      <c r="AE1164" s="600"/>
      <c r="AF1164" s="600">
        <v>10480</v>
      </c>
      <c r="AG1164" s="600">
        <v>10620</v>
      </c>
      <c r="AH1164" s="600">
        <v>10760</v>
      </c>
      <c r="AI1164" s="600">
        <v>2620</v>
      </c>
      <c r="AJ1164" s="600">
        <v>2655</v>
      </c>
      <c r="AK1164" s="600">
        <v>2690</v>
      </c>
      <c r="AL1164" s="600">
        <v>7790</v>
      </c>
      <c r="AM1164" s="600">
        <v>7930</v>
      </c>
      <c r="AN1164" s="600">
        <v>8070</v>
      </c>
      <c r="AO1164" s="600">
        <v>3</v>
      </c>
      <c r="AP1164" s="600">
        <v>3</v>
      </c>
      <c r="AQ1164" s="600">
        <v>3</v>
      </c>
      <c r="AR1164" s="600"/>
      <c r="AS1164" s="600"/>
      <c r="AT1164" s="600"/>
      <c r="AU1164" s="600"/>
      <c r="AV1164" s="600">
        <v>-26.4</v>
      </c>
      <c r="AW1164" s="600">
        <v>-26.4</v>
      </c>
      <c r="AX1164" s="600">
        <v>-26.4</v>
      </c>
      <c r="AY1164" s="600">
        <v>-113.1</v>
      </c>
      <c r="AZ1164" s="600"/>
      <c r="BA1164" s="600"/>
      <c r="BB1164" s="600"/>
      <c r="BC1164" s="600" t="str">
        <f t="shared" si="48"/>
        <v>FAIL</v>
      </c>
      <c r="BD1164" s="600" t="str">
        <f t="shared" si="49"/>
        <v>FAIL</v>
      </c>
      <c r="BE1164" s="600" t="str">
        <f t="shared" si="50"/>
        <v>FAIL</v>
      </c>
      <c r="BF1164" s="600" t="s">
        <v>21</v>
      </c>
    </row>
    <row r="1165" spans="1:59" ht="17.350000000000001">
      <c r="A1165" s="599"/>
      <c r="B1165" s="599" t="s">
        <v>8608</v>
      </c>
      <c r="C1165" s="599" t="s">
        <v>7272</v>
      </c>
      <c r="D1165" s="599" t="s">
        <v>16</v>
      </c>
      <c r="E1165" s="599" t="s">
        <v>1388</v>
      </c>
      <c r="F1165" s="599" t="s">
        <v>4702</v>
      </c>
      <c r="G1165" s="599" t="s">
        <v>39</v>
      </c>
      <c r="H1165" s="599" t="s">
        <v>4168</v>
      </c>
      <c r="I1165" s="599">
        <v>1.2</v>
      </c>
      <c r="J1165" s="599">
        <v>3.7</v>
      </c>
      <c r="K1165" s="599" t="s">
        <v>1194</v>
      </c>
      <c r="L1165" s="599" t="s">
        <v>1194</v>
      </c>
      <c r="M1165" s="599" t="s">
        <v>7273</v>
      </c>
      <c r="N1165" s="599" t="s">
        <v>79</v>
      </c>
      <c r="O1165" s="599" t="s">
        <v>7274</v>
      </c>
      <c r="P1165" s="599">
        <v>9</v>
      </c>
      <c r="Q1165" s="599" t="s">
        <v>1183</v>
      </c>
      <c r="R1165" s="599" t="s">
        <v>6747</v>
      </c>
      <c r="S1165" s="599"/>
      <c r="T1165" s="599" t="s">
        <v>7275</v>
      </c>
      <c r="U1165" s="599" t="s">
        <v>7276</v>
      </c>
      <c r="V1165" s="599" t="s">
        <v>7276</v>
      </c>
      <c r="W1165" s="599" t="s">
        <v>7299</v>
      </c>
      <c r="X1165" s="599">
        <v>0</v>
      </c>
      <c r="Y1165" s="599">
        <v>2</v>
      </c>
      <c r="Z1165" s="599" t="s">
        <v>7300</v>
      </c>
      <c r="AA1165" s="599" t="s">
        <v>7301</v>
      </c>
      <c r="AB1165" s="599" t="s">
        <v>8608</v>
      </c>
      <c r="AC1165" s="599"/>
      <c r="AD1165" s="599"/>
      <c r="AE1165" s="599"/>
      <c r="AF1165" s="599">
        <v>1310</v>
      </c>
      <c r="AG1165" s="599">
        <v>1327.5</v>
      </c>
      <c r="AH1165" s="599">
        <v>1345</v>
      </c>
      <c r="AI1165" s="599">
        <v>2620</v>
      </c>
      <c r="AJ1165" s="599">
        <v>2655</v>
      </c>
      <c r="AK1165" s="599">
        <v>2690</v>
      </c>
      <c r="AL1165" s="599">
        <v>1310</v>
      </c>
      <c r="AM1165" s="599">
        <v>1292.5</v>
      </c>
      <c r="AN1165" s="599">
        <v>1275</v>
      </c>
      <c r="AO1165" s="599">
        <v>3</v>
      </c>
      <c r="AP1165" s="599">
        <v>3</v>
      </c>
      <c r="AQ1165" s="599">
        <v>3</v>
      </c>
      <c r="AR1165" s="599"/>
      <c r="AS1165" s="599"/>
      <c r="AT1165" s="599"/>
      <c r="AU1165" s="599"/>
      <c r="AV1165" s="599">
        <v>-15.8</v>
      </c>
      <c r="AW1165" s="599">
        <v>-15.8</v>
      </c>
      <c r="AX1165" s="599">
        <v>-15.8</v>
      </c>
      <c r="AY1165" s="599">
        <v>-113.1</v>
      </c>
      <c r="AZ1165" s="599"/>
      <c r="BA1165" s="599"/>
      <c r="BB1165" s="599"/>
      <c r="BC1165" s="599" t="str">
        <f t="shared" si="48"/>
        <v>FAIL</v>
      </c>
      <c r="BD1165" s="599" t="str">
        <f t="shared" si="49"/>
        <v>FAIL</v>
      </c>
      <c r="BE1165" s="599" t="str">
        <f t="shared" si="50"/>
        <v>FAIL</v>
      </c>
      <c r="BF1165" s="599" t="s">
        <v>21</v>
      </c>
    </row>
    <row r="1166" spans="1:59" ht="17.350000000000001">
      <c r="A1166" s="600"/>
      <c r="B1166" s="600" t="s">
        <v>8609</v>
      </c>
      <c r="C1166" s="600" t="s">
        <v>7272</v>
      </c>
      <c r="D1166" s="600" t="s">
        <v>16</v>
      </c>
      <c r="E1166" s="599" t="s">
        <v>1388</v>
      </c>
      <c r="F1166" s="600" t="s">
        <v>4702</v>
      </c>
      <c r="G1166" s="600" t="s">
        <v>39</v>
      </c>
      <c r="H1166" s="600" t="s">
        <v>4168</v>
      </c>
      <c r="I1166" s="600">
        <v>1.2</v>
      </c>
      <c r="J1166" s="600">
        <v>3.7</v>
      </c>
      <c r="K1166" s="600" t="s">
        <v>1194</v>
      </c>
      <c r="L1166" s="600" t="s">
        <v>1194</v>
      </c>
      <c r="M1166" s="600" t="s">
        <v>7273</v>
      </c>
      <c r="N1166" s="600" t="s">
        <v>79</v>
      </c>
      <c r="O1166" s="600" t="s">
        <v>7274</v>
      </c>
      <c r="P1166" s="600">
        <v>9</v>
      </c>
      <c r="Q1166" s="600" t="s">
        <v>1183</v>
      </c>
      <c r="R1166" s="600" t="s">
        <v>6747</v>
      </c>
      <c r="S1166" s="600"/>
      <c r="T1166" s="600" t="s">
        <v>7275</v>
      </c>
      <c r="U1166" s="600" t="s">
        <v>7276</v>
      </c>
      <c r="V1166" s="600" t="s">
        <v>7276</v>
      </c>
      <c r="W1166" s="600" t="s">
        <v>4373</v>
      </c>
      <c r="X1166" s="600">
        <v>0</v>
      </c>
      <c r="Y1166" s="600">
        <v>3</v>
      </c>
      <c r="Z1166" s="600" t="s">
        <v>7303</v>
      </c>
      <c r="AA1166" s="600" t="s">
        <v>7304</v>
      </c>
      <c r="AB1166" s="600" t="s">
        <v>8609</v>
      </c>
      <c r="AC1166" s="600"/>
      <c r="AD1166" s="600"/>
      <c r="AE1166" s="600"/>
      <c r="AF1166" s="600">
        <v>873.33299999999997</v>
      </c>
      <c r="AG1166" s="600">
        <v>885</v>
      </c>
      <c r="AH1166" s="600">
        <v>896.66700000000003</v>
      </c>
      <c r="AI1166" s="600">
        <v>2620</v>
      </c>
      <c r="AJ1166" s="600">
        <v>2655</v>
      </c>
      <c r="AK1166" s="600">
        <v>2690</v>
      </c>
      <c r="AL1166" s="600">
        <v>1746.67</v>
      </c>
      <c r="AM1166" s="600">
        <v>1735</v>
      </c>
      <c r="AN1166" s="600">
        <v>1723.33</v>
      </c>
      <c r="AO1166" s="600">
        <v>3</v>
      </c>
      <c r="AP1166" s="600">
        <v>3</v>
      </c>
      <c r="AQ1166" s="600">
        <v>3</v>
      </c>
      <c r="AR1166" s="600"/>
      <c r="AS1166" s="600"/>
      <c r="AT1166" s="600"/>
      <c r="AU1166" s="600"/>
      <c r="AV1166" s="600">
        <v>-45.5</v>
      </c>
      <c r="AW1166" s="600">
        <v>-45.5</v>
      </c>
      <c r="AX1166" s="600">
        <v>-45.5</v>
      </c>
      <c r="AY1166" s="600">
        <v>-113.1</v>
      </c>
      <c r="AZ1166" s="600"/>
      <c r="BA1166" s="600"/>
      <c r="BB1166" s="600"/>
      <c r="BC1166" s="600" t="str">
        <f t="shared" si="48"/>
        <v>FAIL</v>
      </c>
      <c r="BD1166" s="600" t="str">
        <f t="shared" si="49"/>
        <v>FAIL</v>
      </c>
      <c r="BE1166" s="600" t="str">
        <f t="shared" si="50"/>
        <v>FAIL</v>
      </c>
      <c r="BF1166" s="600" t="s">
        <v>21</v>
      </c>
    </row>
    <row r="1167" spans="1:59" ht="17.350000000000001">
      <c r="A1167" s="599"/>
      <c r="B1167" s="599" t="s">
        <v>8610</v>
      </c>
      <c r="C1167" s="599" t="s">
        <v>7272</v>
      </c>
      <c r="D1167" s="599" t="s">
        <v>16</v>
      </c>
      <c r="E1167" s="599" t="s">
        <v>1388</v>
      </c>
      <c r="F1167" s="599" t="s">
        <v>4702</v>
      </c>
      <c r="G1167" s="599" t="s">
        <v>39</v>
      </c>
      <c r="H1167" s="599" t="s">
        <v>4168</v>
      </c>
      <c r="I1167" s="599">
        <v>1.2</v>
      </c>
      <c r="J1167" s="599">
        <v>3.7</v>
      </c>
      <c r="K1167" s="599" t="s">
        <v>1194</v>
      </c>
      <c r="L1167" s="599" t="s">
        <v>1194</v>
      </c>
      <c r="M1167" s="599" t="s">
        <v>7273</v>
      </c>
      <c r="N1167" s="599" t="s">
        <v>79</v>
      </c>
      <c r="O1167" s="599" t="s">
        <v>7274</v>
      </c>
      <c r="P1167" s="599">
        <v>9</v>
      </c>
      <c r="Q1167" s="599" t="s">
        <v>1183</v>
      </c>
      <c r="R1167" s="599" t="s">
        <v>6747</v>
      </c>
      <c r="S1167" s="599"/>
      <c r="T1167" s="599" t="s">
        <v>7275</v>
      </c>
      <c r="U1167" s="599" t="s">
        <v>7276</v>
      </c>
      <c r="V1167" s="599" t="s">
        <v>7276</v>
      </c>
      <c r="W1167" s="599" t="s">
        <v>7306</v>
      </c>
      <c r="X1167" s="599">
        <v>0</v>
      </c>
      <c r="Y1167" s="599">
        <v>4</v>
      </c>
      <c r="Z1167" s="599" t="s">
        <v>7307</v>
      </c>
      <c r="AA1167" s="599" t="s">
        <v>7308</v>
      </c>
      <c r="AB1167" s="599" t="s">
        <v>8610</v>
      </c>
      <c r="AC1167" s="599"/>
      <c r="AD1167" s="599"/>
      <c r="AE1167" s="599"/>
      <c r="AF1167" s="599">
        <v>655</v>
      </c>
      <c r="AG1167" s="599">
        <v>663.75</v>
      </c>
      <c r="AH1167" s="599">
        <v>672.5</v>
      </c>
      <c r="AI1167" s="599">
        <v>2620</v>
      </c>
      <c r="AJ1167" s="599">
        <v>2655</v>
      </c>
      <c r="AK1167" s="599">
        <v>2690</v>
      </c>
      <c r="AL1167" s="599">
        <v>1965</v>
      </c>
      <c r="AM1167" s="599">
        <v>1956.25</v>
      </c>
      <c r="AN1167" s="599">
        <v>1947.5</v>
      </c>
      <c r="AO1167" s="599">
        <v>3</v>
      </c>
      <c r="AP1167" s="599">
        <v>3</v>
      </c>
      <c r="AQ1167" s="599">
        <v>3</v>
      </c>
      <c r="AR1167" s="599"/>
      <c r="AS1167" s="599"/>
      <c r="AT1167" s="599"/>
      <c r="AU1167" s="599"/>
      <c r="AV1167" s="599">
        <v>-45.5</v>
      </c>
      <c r="AW1167" s="599">
        <v>-45.5</v>
      </c>
      <c r="AX1167" s="599">
        <v>-45.5</v>
      </c>
      <c r="AY1167" s="599">
        <v>-113.1</v>
      </c>
      <c r="AZ1167" s="599"/>
      <c r="BA1167" s="599"/>
      <c r="BB1167" s="599"/>
      <c r="BC1167" s="599" t="str">
        <f t="shared" si="48"/>
        <v>FAIL</v>
      </c>
      <c r="BD1167" s="599" t="str">
        <f t="shared" si="49"/>
        <v>FAIL</v>
      </c>
      <c r="BE1167" s="599" t="str">
        <f t="shared" si="50"/>
        <v>FAIL</v>
      </c>
      <c r="BF1167" s="599" t="s">
        <v>21</v>
      </c>
    </row>
    <row r="1168" spans="1:59" ht="17.350000000000001">
      <c r="A1168" s="600"/>
      <c r="B1168" s="600" t="s">
        <v>8611</v>
      </c>
      <c r="C1168" s="600" t="s">
        <v>7272</v>
      </c>
      <c r="D1168" s="600" t="s">
        <v>16</v>
      </c>
      <c r="E1168" s="599" t="s">
        <v>1388</v>
      </c>
      <c r="F1168" s="600" t="s">
        <v>4702</v>
      </c>
      <c r="G1168" s="600" t="s">
        <v>39</v>
      </c>
      <c r="H1168" s="600" t="s">
        <v>4168</v>
      </c>
      <c r="I1168" s="600">
        <v>1.2</v>
      </c>
      <c r="J1168" s="600">
        <v>3.7</v>
      </c>
      <c r="K1168" s="600" t="s">
        <v>1194</v>
      </c>
      <c r="L1168" s="600" t="s">
        <v>1194</v>
      </c>
      <c r="M1168" s="600" t="s">
        <v>7273</v>
      </c>
      <c r="N1168" s="600" t="s">
        <v>79</v>
      </c>
      <c r="O1168" s="600" t="s">
        <v>7274</v>
      </c>
      <c r="P1168" s="600">
        <v>9</v>
      </c>
      <c r="Q1168" s="600" t="s">
        <v>1183</v>
      </c>
      <c r="R1168" s="600" t="s">
        <v>6747</v>
      </c>
      <c r="S1168" s="600"/>
      <c r="T1168" s="600" t="s">
        <v>7275</v>
      </c>
      <c r="U1168" s="600" t="s">
        <v>7276</v>
      </c>
      <c r="V1168" s="600" t="s">
        <v>7276</v>
      </c>
      <c r="W1168" s="600" t="s">
        <v>7310</v>
      </c>
      <c r="X1168" s="600">
        <v>0</v>
      </c>
      <c r="Y1168" s="600">
        <v>5</v>
      </c>
      <c r="Z1168" s="600" t="s">
        <v>7311</v>
      </c>
      <c r="AA1168" s="600" t="s">
        <v>7312</v>
      </c>
      <c r="AB1168" s="600" t="s">
        <v>8611</v>
      </c>
      <c r="AC1168" s="600"/>
      <c r="AD1168" s="600"/>
      <c r="AE1168" s="600"/>
      <c r="AF1168" s="600">
        <v>524</v>
      </c>
      <c r="AG1168" s="600">
        <v>531</v>
      </c>
      <c r="AH1168" s="600">
        <v>538</v>
      </c>
      <c r="AI1168" s="600">
        <v>2620</v>
      </c>
      <c r="AJ1168" s="600">
        <v>2655</v>
      </c>
      <c r="AK1168" s="600">
        <v>2690</v>
      </c>
      <c r="AL1168" s="600">
        <v>2096</v>
      </c>
      <c r="AM1168" s="600">
        <v>2089</v>
      </c>
      <c r="AN1168" s="600">
        <v>2082</v>
      </c>
      <c r="AO1168" s="600">
        <v>3</v>
      </c>
      <c r="AP1168" s="600">
        <v>3</v>
      </c>
      <c r="AQ1168" s="600">
        <v>3</v>
      </c>
      <c r="AR1168" s="600"/>
      <c r="AS1168" s="600"/>
      <c r="AT1168" s="600"/>
      <c r="AU1168" s="600"/>
      <c r="AV1168" s="600">
        <v>-35.5</v>
      </c>
      <c r="AW1168" s="600">
        <v>-35.5</v>
      </c>
      <c r="AX1168" s="600">
        <v>-35.5</v>
      </c>
      <c r="AY1168" s="600">
        <v>-113.1</v>
      </c>
      <c r="AZ1168" s="600"/>
      <c r="BA1168" s="600"/>
      <c r="BB1168" s="600"/>
      <c r="BC1168" s="600" t="str">
        <f t="shared" si="48"/>
        <v>FAIL</v>
      </c>
      <c r="BD1168" s="600" t="str">
        <f t="shared" si="49"/>
        <v>FAIL</v>
      </c>
      <c r="BE1168" s="600" t="str">
        <f t="shared" si="50"/>
        <v>FAIL</v>
      </c>
      <c r="BF1168" s="600" t="s">
        <v>21</v>
      </c>
    </row>
    <row r="1169" spans="1:58" ht="17.350000000000001">
      <c r="A1169" s="599"/>
      <c r="B1169" s="599" t="s">
        <v>8612</v>
      </c>
      <c r="C1169" s="599" t="s">
        <v>7272</v>
      </c>
      <c r="D1169" s="599" t="s">
        <v>16</v>
      </c>
      <c r="E1169" s="599" t="s">
        <v>1388</v>
      </c>
      <c r="F1169" s="599" t="s">
        <v>4702</v>
      </c>
      <c r="G1169" s="599" t="s">
        <v>39</v>
      </c>
      <c r="H1169" s="599" t="s">
        <v>4168</v>
      </c>
      <c r="I1169" s="599">
        <v>1.2</v>
      </c>
      <c r="J1169" s="599">
        <v>3.7</v>
      </c>
      <c r="K1169" s="599" t="s">
        <v>1194</v>
      </c>
      <c r="L1169" s="599" t="s">
        <v>1194</v>
      </c>
      <c r="M1169" s="599" t="s">
        <v>7273</v>
      </c>
      <c r="N1169" s="599" t="s">
        <v>79</v>
      </c>
      <c r="O1169" s="599" t="s">
        <v>7274</v>
      </c>
      <c r="P1169" s="599">
        <v>9</v>
      </c>
      <c r="Q1169" s="599" t="s">
        <v>1183</v>
      </c>
      <c r="R1169" s="599" t="s">
        <v>6747</v>
      </c>
      <c r="S1169" s="599" t="s">
        <v>765</v>
      </c>
      <c r="T1169" s="599" t="s">
        <v>7275</v>
      </c>
      <c r="U1169" s="599" t="s">
        <v>7276</v>
      </c>
      <c r="V1169" s="599" t="s">
        <v>7276</v>
      </c>
      <c r="W1169" s="599" t="s">
        <v>7299</v>
      </c>
      <c r="X1169" s="599">
        <v>-1</v>
      </c>
      <c r="Y1169" s="599">
        <v>1</v>
      </c>
      <c r="Z1169" s="599" t="s">
        <v>7314</v>
      </c>
      <c r="AA1169" s="599" t="s">
        <v>7315</v>
      </c>
      <c r="AB1169" s="599" t="s">
        <v>8612</v>
      </c>
      <c r="AC1169" s="599">
        <v>2500</v>
      </c>
      <c r="AD1169" s="599">
        <v>2535</v>
      </c>
      <c r="AE1169" s="599">
        <v>2570</v>
      </c>
      <c r="AF1169" s="599">
        <v>5120</v>
      </c>
      <c r="AG1169" s="599">
        <v>5190</v>
      </c>
      <c r="AH1169" s="599">
        <v>5260</v>
      </c>
      <c r="AI1169" s="599">
        <v>2620</v>
      </c>
      <c r="AJ1169" s="599">
        <v>2655</v>
      </c>
      <c r="AK1169" s="599">
        <v>2690</v>
      </c>
      <c r="AL1169" s="599">
        <v>2430</v>
      </c>
      <c r="AM1169" s="599">
        <v>2500</v>
      </c>
      <c r="AN1169" s="599">
        <v>2570</v>
      </c>
      <c r="AO1169" s="599">
        <v>3</v>
      </c>
      <c r="AP1169" s="599">
        <v>3</v>
      </c>
      <c r="AQ1169" s="599">
        <v>3</v>
      </c>
      <c r="AR1169" s="599"/>
      <c r="AS1169" s="599">
        <v>22.4</v>
      </c>
      <c r="AT1169" s="599">
        <v>22.4</v>
      </c>
      <c r="AU1169" s="599">
        <v>22.4</v>
      </c>
      <c r="AV1169" s="599">
        <v>-36.299999999999997</v>
      </c>
      <c r="AW1169" s="599">
        <v>-46.3</v>
      </c>
      <c r="AX1169" s="599">
        <v>-46.3</v>
      </c>
      <c r="AY1169" s="599">
        <v>-113.1</v>
      </c>
      <c r="AZ1169" s="599"/>
      <c r="BA1169" s="599"/>
      <c r="BB1169" s="599"/>
      <c r="BC1169" s="599" t="str">
        <f t="shared" si="48"/>
        <v>FAIL</v>
      </c>
      <c r="BD1169" s="599" t="str">
        <f t="shared" si="49"/>
        <v>FAIL</v>
      </c>
      <c r="BE1169" s="599" t="str">
        <f t="shared" si="50"/>
        <v>FAIL</v>
      </c>
      <c r="BF1169" s="599" t="s">
        <v>21</v>
      </c>
    </row>
    <row r="1170" spans="1:58" ht="17.350000000000001">
      <c r="A1170" s="600"/>
      <c r="B1170" s="600" t="s">
        <v>8613</v>
      </c>
      <c r="C1170" s="600" t="s">
        <v>7272</v>
      </c>
      <c r="D1170" s="600" t="s">
        <v>16</v>
      </c>
      <c r="E1170" s="599" t="s">
        <v>1388</v>
      </c>
      <c r="F1170" s="600" t="s">
        <v>4702</v>
      </c>
      <c r="G1170" s="600" t="s">
        <v>39</v>
      </c>
      <c r="H1170" s="600" t="s">
        <v>4168</v>
      </c>
      <c r="I1170" s="600">
        <v>1.2</v>
      </c>
      <c r="J1170" s="600">
        <v>3.7</v>
      </c>
      <c r="K1170" s="600" t="s">
        <v>1194</v>
      </c>
      <c r="L1170" s="600" t="s">
        <v>1194</v>
      </c>
      <c r="M1170" s="600" t="s">
        <v>7273</v>
      </c>
      <c r="N1170" s="600" t="s">
        <v>79</v>
      </c>
      <c r="O1170" s="600" t="s">
        <v>7274</v>
      </c>
      <c r="P1170" s="600">
        <v>9</v>
      </c>
      <c r="Q1170" s="600" t="s">
        <v>1183</v>
      </c>
      <c r="R1170" s="600" t="s">
        <v>6747</v>
      </c>
      <c r="S1170" s="600" t="s">
        <v>765</v>
      </c>
      <c r="T1170" s="600" t="s">
        <v>7283</v>
      </c>
      <c r="U1170" s="600" t="s">
        <v>7276</v>
      </c>
      <c r="V1170" s="600" t="s">
        <v>7276</v>
      </c>
      <c r="W1170" s="600" t="s">
        <v>7299</v>
      </c>
      <c r="X1170" s="600">
        <v>-1</v>
      </c>
      <c r="Y1170" s="600">
        <v>1</v>
      </c>
      <c r="Z1170" s="600" t="s">
        <v>8614</v>
      </c>
      <c r="AA1170" s="600" t="s">
        <v>8615</v>
      </c>
      <c r="AB1170" s="600" t="s">
        <v>8613</v>
      </c>
      <c r="AC1170" s="600">
        <v>2535</v>
      </c>
      <c r="AD1170" s="600">
        <v>2570</v>
      </c>
      <c r="AE1170" s="600">
        <v>2535</v>
      </c>
      <c r="AF1170" s="600">
        <v>5190</v>
      </c>
      <c r="AG1170" s="600">
        <v>5260</v>
      </c>
      <c r="AH1170" s="600">
        <v>5190</v>
      </c>
      <c r="AI1170" s="600">
        <v>2655</v>
      </c>
      <c r="AJ1170" s="600">
        <v>2690</v>
      </c>
      <c r="AK1170" s="600">
        <v>2655</v>
      </c>
      <c r="AL1170" s="600">
        <v>2500</v>
      </c>
      <c r="AM1170" s="600">
        <v>2570</v>
      </c>
      <c r="AN1170" s="600">
        <v>2500</v>
      </c>
      <c r="AO1170" s="600"/>
      <c r="AP1170" s="600"/>
      <c r="AQ1170" s="600"/>
      <c r="AR1170" s="600"/>
      <c r="AS1170" s="600">
        <v>26.4</v>
      </c>
      <c r="AT1170" s="600">
        <v>26.4</v>
      </c>
      <c r="AU1170" s="600">
        <v>26.4</v>
      </c>
      <c r="AV1170" s="600">
        <v>-21.3</v>
      </c>
      <c r="AW1170" s="600">
        <v>-21.3</v>
      </c>
      <c r="AX1170" s="600">
        <v>-21.3</v>
      </c>
      <c r="AY1170" s="600">
        <v>-113.1</v>
      </c>
      <c r="AZ1170" s="600"/>
      <c r="BA1170" s="600"/>
      <c r="BB1170" s="600"/>
      <c r="BC1170" s="600" t="str">
        <f t="shared" si="48"/>
        <v>FAIL</v>
      </c>
      <c r="BD1170" s="600" t="str">
        <f t="shared" si="49"/>
        <v>FAIL</v>
      </c>
      <c r="BE1170" s="600" t="str">
        <f t="shared" si="50"/>
        <v>FAIL</v>
      </c>
      <c r="BF1170" s="600" t="s">
        <v>21</v>
      </c>
    </row>
    <row r="1171" spans="1:58" ht="17.350000000000001">
      <c r="A1171" s="599"/>
      <c r="B1171" s="599" t="s">
        <v>8616</v>
      </c>
      <c r="C1171" s="599" t="s">
        <v>7272</v>
      </c>
      <c r="D1171" s="599" t="s">
        <v>16</v>
      </c>
      <c r="E1171" s="599" t="s">
        <v>1388</v>
      </c>
      <c r="F1171" s="599" t="s">
        <v>4702</v>
      </c>
      <c r="G1171" s="599" t="s">
        <v>39</v>
      </c>
      <c r="H1171" s="599" t="s">
        <v>4168</v>
      </c>
      <c r="I1171" s="599">
        <v>1.2</v>
      </c>
      <c r="J1171" s="599">
        <v>3.7</v>
      </c>
      <c r="K1171" s="599" t="s">
        <v>1194</v>
      </c>
      <c r="L1171" s="599" t="s">
        <v>1194</v>
      </c>
      <c r="M1171" s="599" t="s">
        <v>7273</v>
      </c>
      <c r="N1171" s="599" t="s">
        <v>79</v>
      </c>
      <c r="O1171" s="599" t="s">
        <v>7274</v>
      </c>
      <c r="P1171" s="599">
        <v>9</v>
      </c>
      <c r="Q1171" s="599" t="s">
        <v>1183</v>
      </c>
      <c r="R1171" s="599" t="s">
        <v>6747</v>
      </c>
      <c r="S1171" s="599" t="s">
        <v>765</v>
      </c>
      <c r="T1171" s="599" t="s">
        <v>7275</v>
      </c>
      <c r="U1171" s="599" t="s">
        <v>7276</v>
      </c>
      <c r="V1171" s="599" t="s">
        <v>7276</v>
      </c>
      <c r="W1171" s="599" t="s">
        <v>7299</v>
      </c>
      <c r="X1171" s="599">
        <v>1</v>
      </c>
      <c r="Y1171" s="599">
        <v>1</v>
      </c>
      <c r="Z1171" s="599" t="s">
        <v>7317</v>
      </c>
      <c r="AA1171" s="599" t="s">
        <v>7318</v>
      </c>
      <c r="AB1171" s="599" t="s">
        <v>8616</v>
      </c>
      <c r="AC1171" s="599">
        <v>2500</v>
      </c>
      <c r="AD1171" s="599">
        <v>2535</v>
      </c>
      <c r="AE1171" s="599">
        <v>2570</v>
      </c>
      <c r="AF1171" s="599">
        <v>120</v>
      </c>
      <c r="AG1171" s="599">
        <v>120</v>
      </c>
      <c r="AH1171" s="599">
        <v>120</v>
      </c>
      <c r="AI1171" s="599">
        <v>2620</v>
      </c>
      <c r="AJ1171" s="599">
        <v>2655</v>
      </c>
      <c r="AK1171" s="599">
        <v>2690</v>
      </c>
      <c r="AL1171" s="599">
        <v>2500</v>
      </c>
      <c r="AM1171" s="599">
        <v>2500</v>
      </c>
      <c r="AN1171" s="599">
        <v>2500</v>
      </c>
      <c r="AO1171" s="599">
        <v>3</v>
      </c>
      <c r="AP1171" s="599">
        <v>3</v>
      </c>
      <c r="AQ1171" s="599">
        <v>3</v>
      </c>
      <c r="AR1171" s="599"/>
      <c r="AS1171" s="599">
        <v>22.4</v>
      </c>
      <c r="AT1171" s="599">
        <v>22.4</v>
      </c>
      <c r="AU1171" s="599">
        <v>22.4</v>
      </c>
      <c r="AV1171" s="599">
        <v>-35.5</v>
      </c>
      <c r="AW1171" s="599">
        <v>-35.5</v>
      </c>
      <c r="AX1171" s="599">
        <v>-35.5</v>
      </c>
      <c r="AY1171" s="599">
        <v>-113.1</v>
      </c>
      <c r="AZ1171" s="599"/>
      <c r="BA1171" s="599"/>
      <c r="BB1171" s="599"/>
      <c r="BC1171" s="599" t="str">
        <f t="shared" si="48"/>
        <v>FAIL</v>
      </c>
      <c r="BD1171" s="599" t="str">
        <f t="shared" si="49"/>
        <v>FAIL</v>
      </c>
      <c r="BE1171" s="599" t="str">
        <f t="shared" si="50"/>
        <v>FAIL</v>
      </c>
      <c r="BF1171" s="599" t="s">
        <v>21</v>
      </c>
    </row>
    <row r="1172" spans="1:58" ht="17.350000000000001">
      <c r="A1172" s="600"/>
      <c r="B1172" s="600" t="s">
        <v>8617</v>
      </c>
      <c r="C1172" s="600" t="s">
        <v>7272</v>
      </c>
      <c r="D1172" s="600" t="s">
        <v>16</v>
      </c>
      <c r="E1172" s="599" t="s">
        <v>1388</v>
      </c>
      <c r="F1172" s="600" t="s">
        <v>4702</v>
      </c>
      <c r="G1172" s="600" t="s">
        <v>39</v>
      </c>
      <c r="H1172" s="600" t="s">
        <v>4168</v>
      </c>
      <c r="I1172" s="600">
        <v>1.2</v>
      </c>
      <c r="J1172" s="600">
        <v>3.7</v>
      </c>
      <c r="K1172" s="600" t="s">
        <v>1194</v>
      </c>
      <c r="L1172" s="600" t="s">
        <v>1194</v>
      </c>
      <c r="M1172" s="600" t="s">
        <v>7273</v>
      </c>
      <c r="N1172" s="600" t="s">
        <v>79</v>
      </c>
      <c r="O1172" s="600" t="s">
        <v>7274</v>
      </c>
      <c r="P1172" s="600">
        <v>9</v>
      </c>
      <c r="Q1172" s="600" t="s">
        <v>1183</v>
      </c>
      <c r="R1172" s="600" t="s">
        <v>6747</v>
      </c>
      <c r="S1172" s="600" t="s">
        <v>765</v>
      </c>
      <c r="T1172" s="600" t="s">
        <v>7275</v>
      </c>
      <c r="U1172" s="600" t="s">
        <v>7276</v>
      </c>
      <c r="V1172" s="600" t="s">
        <v>7276</v>
      </c>
      <c r="W1172" s="600" t="s">
        <v>4373</v>
      </c>
      <c r="X1172" s="600">
        <v>-1</v>
      </c>
      <c r="Y1172" s="600">
        <v>2</v>
      </c>
      <c r="Z1172" s="600" t="s">
        <v>7320</v>
      </c>
      <c r="AA1172" s="600" t="s">
        <v>7321</v>
      </c>
      <c r="AB1172" s="600" t="s">
        <v>8617</v>
      </c>
      <c r="AC1172" s="600">
        <v>2500</v>
      </c>
      <c r="AD1172" s="600">
        <v>2535</v>
      </c>
      <c r="AE1172" s="600">
        <v>2500</v>
      </c>
      <c r="AF1172" s="600">
        <v>2560</v>
      </c>
      <c r="AG1172" s="600">
        <v>2595</v>
      </c>
      <c r="AH1172" s="600">
        <v>2560</v>
      </c>
      <c r="AI1172" s="600">
        <v>2620</v>
      </c>
      <c r="AJ1172" s="600">
        <v>2655</v>
      </c>
      <c r="AK1172" s="600">
        <v>2620</v>
      </c>
      <c r="AL1172" s="600">
        <v>60</v>
      </c>
      <c r="AM1172" s="600">
        <v>25</v>
      </c>
      <c r="AN1172" s="600">
        <v>60</v>
      </c>
      <c r="AO1172" s="600">
        <v>2</v>
      </c>
      <c r="AP1172" s="600">
        <v>1</v>
      </c>
      <c r="AQ1172" s="600">
        <v>2</v>
      </c>
      <c r="AR1172" s="600"/>
      <c r="AS1172" s="600">
        <v>22.4</v>
      </c>
      <c r="AT1172" s="600">
        <v>22.4</v>
      </c>
      <c r="AU1172" s="600">
        <v>22.4</v>
      </c>
      <c r="AV1172" s="600">
        <v>-31.2</v>
      </c>
      <c r="AW1172" s="600">
        <v>-45.2</v>
      </c>
      <c r="AX1172" s="600">
        <v>-31.2</v>
      </c>
      <c r="AY1172" s="600">
        <v>-112.8</v>
      </c>
      <c r="AZ1172" s="600"/>
      <c r="BA1172" s="600"/>
      <c r="BB1172" s="600"/>
      <c r="BC1172" s="600" t="str">
        <f t="shared" si="48"/>
        <v>FAIL</v>
      </c>
      <c r="BD1172" s="600" t="str">
        <f t="shared" si="49"/>
        <v>FAIL</v>
      </c>
      <c r="BE1172" s="600" t="str">
        <f t="shared" si="50"/>
        <v>FAIL</v>
      </c>
      <c r="BF1172" s="600" t="s">
        <v>21</v>
      </c>
    </row>
    <row r="1173" spans="1:58" ht="17.350000000000001">
      <c r="A1173" s="599"/>
      <c r="B1173" s="599" t="s">
        <v>8618</v>
      </c>
      <c r="C1173" s="599" t="s">
        <v>7272</v>
      </c>
      <c r="D1173" s="599" t="s">
        <v>16</v>
      </c>
      <c r="E1173" s="599" t="s">
        <v>1388</v>
      </c>
      <c r="F1173" s="599" t="s">
        <v>4702</v>
      </c>
      <c r="G1173" s="599" t="s">
        <v>39</v>
      </c>
      <c r="H1173" s="599" t="s">
        <v>4168</v>
      </c>
      <c r="I1173" s="599">
        <v>1.2</v>
      </c>
      <c r="J1173" s="599">
        <v>3.7</v>
      </c>
      <c r="K1173" s="599" t="s">
        <v>1194</v>
      </c>
      <c r="L1173" s="599" t="s">
        <v>1194</v>
      </c>
      <c r="M1173" s="599" t="s">
        <v>7273</v>
      </c>
      <c r="N1173" s="599" t="s">
        <v>79</v>
      </c>
      <c r="O1173" s="599" t="s">
        <v>7274</v>
      </c>
      <c r="P1173" s="599">
        <v>9</v>
      </c>
      <c r="Q1173" s="599" t="s">
        <v>1183</v>
      </c>
      <c r="R1173" s="599" t="s">
        <v>6747</v>
      </c>
      <c r="S1173" s="599" t="s">
        <v>765</v>
      </c>
      <c r="T1173" s="599" t="s">
        <v>7275</v>
      </c>
      <c r="U1173" s="599" t="s">
        <v>7276</v>
      </c>
      <c r="V1173" s="599" t="s">
        <v>7276</v>
      </c>
      <c r="W1173" s="599" t="s">
        <v>4373</v>
      </c>
      <c r="X1173" s="599">
        <v>1</v>
      </c>
      <c r="Y1173" s="599">
        <v>2</v>
      </c>
      <c r="Z1173" s="599" t="s">
        <v>7323</v>
      </c>
      <c r="AA1173" s="599" t="s">
        <v>7318</v>
      </c>
      <c r="AB1173" s="599" t="s">
        <v>8618</v>
      </c>
      <c r="AC1173" s="599">
        <v>2500</v>
      </c>
      <c r="AD1173" s="599">
        <v>2535</v>
      </c>
      <c r="AE1173" s="599">
        <v>2570</v>
      </c>
      <c r="AF1173" s="599">
        <v>60</v>
      </c>
      <c r="AG1173" s="599">
        <v>60</v>
      </c>
      <c r="AH1173" s="599">
        <v>60</v>
      </c>
      <c r="AI1173" s="599">
        <v>2620</v>
      </c>
      <c r="AJ1173" s="599">
        <v>2655</v>
      </c>
      <c r="AK1173" s="599">
        <v>2690</v>
      </c>
      <c r="AL1173" s="599">
        <v>2560</v>
      </c>
      <c r="AM1173" s="599">
        <v>2560</v>
      </c>
      <c r="AN1173" s="599">
        <v>2560</v>
      </c>
      <c r="AO1173" s="599">
        <v>3</v>
      </c>
      <c r="AP1173" s="599">
        <v>3</v>
      </c>
      <c r="AQ1173" s="599">
        <v>3</v>
      </c>
      <c r="AR1173" s="599"/>
      <c r="AS1173" s="599">
        <v>22.4</v>
      </c>
      <c r="AT1173" s="599">
        <v>22.4</v>
      </c>
      <c r="AU1173" s="599">
        <v>22.4</v>
      </c>
      <c r="AV1173" s="599">
        <v>-35.5</v>
      </c>
      <c r="AW1173" s="599">
        <v>-35.5</v>
      </c>
      <c r="AX1173" s="599">
        <v>-35.5</v>
      </c>
      <c r="AY1173" s="599">
        <v>-113.1</v>
      </c>
      <c r="AZ1173" s="599"/>
      <c r="BA1173" s="599"/>
      <c r="BB1173" s="599"/>
      <c r="BC1173" s="599" t="str">
        <f t="shared" si="48"/>
        <v>FAIL</v>
      </c>
      <c r="BD1173" s="599" t="str">
        <f t="shared" si="49"/>
        <v>FAIL</v>
      </c>
      <c r="BE1173" s="599" t="str">
        <f t="shared" si="50"/>
        <v>FAIL</v>
      </c>
      <c r="BF1173" s="599" t="s">
        <v>21</v>
      </c>
    </row>
    <row r="1174" spans="1:58" ht="17.350000000000001">
      <c r="A1174" s="600"/>
      <c r="B1174" s="600" t="s">
        <v>8619</v>
      </c>
      <c r="C1174" s="600" t="s">
        <v>7272</v>
      </c>
      <c r="D1174" s="600" t="s">
        <v>16</v>
      </c>
      <c r="E1174" s="599" t="s">
        <v>1388</v>
      </c>
      <c r="F1174" s="600" t="s">
        <v>4702</v>
      </c>
      <c r="G1174" s="600" t="s">
        <v>39</v>
      </c>
      <c r="H1174" s="600" t="s">
        <v>4168</v>
      </c>
      <c r="I1174" s="600">
        <v>1.2</v>
      </c>
      <c r="J1174" s="600">
        <v>3.7</v>
      </c>
      <c r="K1174" s="600" t="s">
        <v>1194</v>
      </c>
      <c r="L1174" s="600" t="s">
        <v>1194</v>
      </c>
      <c r="M1174" s="600" t="s">
        <v>7273</v>
      </c>
      <c r="N1174" s="600" t="s">
        <v>79</v>
      </c>
      <c r="O1174" s="600" t="s">
        <v>7274</v>
      </c>
      <c r="P1174" s="600">
        <v>9</v>
      </c>
      <c r="Q1174" s="600" t="s">
        <v>1183</v>
      </c>
      <c r="R1174" s="600" t="s">
        <v>6747</v>
      </c>
      <c r="S1174" s="600" t="s">
        <v>765</v>
      </c>
      <c r="T1174" s="600"/>
      <c r="U1174" s="600" t="s">
        <v>7276</v>
      </c>
      <c r="V1174" s="600" t="s">
        <v>7276</v>
      </c>
      <c r="W1174" s="600" t="s">
        <v>7299</v>
      </c>
      <c r="X1174" s="600">
        <v>2</v>
      </c>
      <c r="Y1174" s="600"/>
      <c r="Z1174" s="600" t="s">
        <v>7325</v>
      </c>
      <c r="AA1174" s="600"/>
      <c r="AB1174" s="600" t="s">
        <v>8619</v>
      </c>
      <c r="AC1174" s="600">
        <v>2500</v>
      </c>
      <c r="AD1174" s="600">
        <v>2535</v>
      </c>
      <c r="AE1174" s="600">
        <v>2570</v>
      </c>
      <c r="AF1174" s="600"/>
      <c r="AG1174" s="600"/>
      <c r="AH1174" s="600"/>
      <c r="AI1174" s="600">
        <v>2620</v>
      </c>
      <c r="AJ1174" s="600">
        <v>2655</v>
      </c>
      <c r="AK1174" s="600">
        <v>2690</v>
      </c>
      <c r="AL1174" s="600"/>
      <c r="AM1174" s="600"/>
      <c r="AN1174" s="600"/>
      <c r="AO1174" s="600"/>
      <c r="AP1174" s="600"/>
      <c r="AQ1174" s="600"/>
      <c r="AR1174" s="600"/>
      <c r="AS1174" s="600">
        <v>26.4</v>
      </c>
      <c r="AT1174" s="600">
        <v>26.4</v>
      </c>
      <c r="AU1174" s="600">
        <v>26.4</v>
      </c>
      <c r="AV1174" s="600"/>
      <c r="AW1174" s="600"/>
      <c r="AX1174" s="600"/>
      <c r="AY1174" s="600">
        <v>-113.1</v>
      </c>
      <c r="AZ1174" s="600"/>
      <c r="BA1174" s="600"/>
      <c r="BB1174" s="600"/>
      <c r="BC1174" s="600" t="str">
        <f t="shared" si="48"/>
        <v>FAIL</v>
      </c>
      <c r="BD1174" s="600" t="str">
        <f t="shared" si="49"/>
        <v>FAIL</v>
      </c>
      <c r="BE1174" s="600" t="str">
        <f t="shared" si="50"/>
        <v>FAIL</v>
      </c>
      <c r="BF1174" s="600" t="s">
        <v>21</v>
      </c>
    </row>
    <row r="1175" spans="1:58" ht="17.350000000000001">
      <c r="A1175" s="599"/>
      <c r="B1175" s="599" t="s">
        <v>8620</v>
      </c>
      <c r="C1175" s="599" t="s">
        <v>7272</v>
      </c>
      <c r="D1175" s="599" t="s">
        <v>16</v>
      </c>
      <c r="E1175" s="599" t="s">
        <v>1388</v>
      </c>
      <c r="F1175" s="599" t="s">
        <v>4702</v>
      </c>
      <c r="G1175" s="599" t="s">
        <v>39</v>
      </c>
      <c r="H1175" s="599" t="s">
        <v>4168</v>
      </c>
      <c r="I1175" s="599">
        <v>1.2</v>
      </c>
      <c r="J1175" s="599">
        <v>3.7</v>
      </c>
      <c r="K1175" s="599" t="s">
        <v>1194</v>
      </c>
      <c r="L1175" s="599" t="s">
        <v>1194</v>
      </c>
      <c r="M1175" s="599" t="s">
        <v>7273</v>
      </c>
      <c r="N1175" s="599" t="s">
        <v>79</v>
      </c>
      <c r="O1175" s="599" t="s">
        <v>7274</v>
      </c>
      <c r="P1175" s="599">
        <v>9</v>
      </c>
      <c r="Q1175" s="599" t="s">
        <v>1183</v>
      </c>
      <c r="R1175" s="599" t="s">
        <v>6747</v>
      </c>
      <c r="S1175" s="599" t="s">
        <v>765</v>
      </c>
      <c r="T1175" s="599" t="s">
        <v>7275</v>
      </c>
      <c r="U1175" s="599" t="s">
        <v>7276</v>
      </c>
      <c r="V1175" s="599" t="s">
        <v>7276</v>
      </c>
      <c r="W1175" s="599" t="s">
        <v>4373</v>
      </c>
      <c r="X1175" s="599">
        <v>-2</v>
      </c>
      <c r="Y1175" s="599">
        <v>1</v>
      </c>
      <c r="Z1175" s="599" t="s">
        <v>7327</v>
      </c>
      <c r="AA1175" s="599" t="s">
        <v>7328</v>
      </c>
      <c r="AB1175" s="599" t="s">
        <v>8620</v>
      </c>
      <c r="AC1175" s="599">
        <v>2500</v>
      </c>
      <c r="AD1175" s="599">
        <v>2535</v>
      </c>
      <c r="AE1175" s="599">
        <v>2570</v>
      </c>
      <c r="AF1175" s="599">
        <v>7620</v>
      </c>
      <c r="AG1175" s="599">
        <v>7725</v>
      </c>
      <c r="AH1175" s="599">
        <v>7830</v>
      </c>
      <c r="AI1175" s="599">
        <v>2620</v>
      </c>
      <c r="AJ1175" s="599">
        <v>2655</v>
      </c>
      <c r="AK1175" s="599">
        <v>2690</v>
      </c>
      <c r="AL1175" s="599">
        <v>4930</v>
      </c>
      <c r="AM1175" s="599">
        <v>5035</v>
      </c>
      <c r="AN1175" s="599">
        <v>5140</v>
      </c>
      <c r="AO1175" s="599">
        <v>3</v>
      </c>
      <c r="AP1175" s="599">
        <v>3</v>
      </c>
      <c r="AQ1175" s="599">
        <v>3</v>
      </c>
      <c r="AR1175" s="599"/>
      <c r="AS1175" s="599">
        <v>22.4</v>
      </c>
      <c r="AT1175" s="599">
        <v>22.4</v>
      </c>
      <c r="AU1175" s="599">
        <v>22.4</v>
      </c>
      <c r="AV1175" s="599">
        <v>-36.4</v>
      </c>
      <c r="AW1175" s="599">
        <v>-36.4</v>
      </c>
      <c r="AX1175" s="599">
        <v>-36.4</v>
      </c>
      <c r="AY1175" s="599">
        <v>-113.1</v>
      </c>
      <c r="AZ1175" s="599"/>
      <c r="BA1175" s="599"/>
      <c r="BB1175" s="599"/>
      <c r="BC1175" s="599" t="str">
        <f t="shared" si="48"/>
        <v>FAIL</v>
      </c>
      <c r="BD1175" s="599" t="str">
        <f t="shared" si="49"/>
        <v>FAIL</v>
      </c>
      <c r="BE1175" s="599" t="str">
        <f t="shared" si="50"/>
        <v>FAIL</v>
      </c>
      <c r="BF1175" s="599" t="s">
        <v>21</v>
      </c>
    </row>
    <row r="1176" spans="1:58" ht="17.350000000000001">
      <c r="A1176" s="600"/>
      <c r="B1176" s="600" t="s">
        <v>8621</v>
      </c>
      <c r="C1176" s="600" t="s">
        <v>7272</v>
      </c>
      <c r="D1176" s="600" t="s">
        <v>16</v>
      </c>
      <c r="E1176" s="599" t="s">
        <v>1388</v>
      </c>
      <c r="F1176" s="600" t="s">
        <v>4702</v>
      </c>
      <c r="G1176" s="600" t="s">
        <v>39</v>
      </c>
      <c r="H1176" s="600" t="s">
        <v>4168</v>
      </c>
      <c r="I1176" s="600">
        <v>1.2</v>
      </c>
      <c r="J1176" s="600">
        <v>3.7</v>
      </c>
      <c r="K1176" s="600" t="s">
        <v>1194</v>
      </c>
      <c r="L1176" s="600" t="s">
        <v>1194</v>
      </c>
      <c r="M1176" s="600" t="s">
        <v>7273</v>
      </c>
      <c r="N1176" s="600" t="s">
        <v>79</v>
      </c>
      <c r="O1176" s="600" t="s">
        <v>7274</v>
      </c>
      <c r="P1176" s="600">
        <v>9</v>
      </c>
      <c r="Q1176" s="600" t="s">
        <v>1183</v>
      </c>
      <c r="R1176" s="600" t="s">
        <v>6747</v>
      </c>
      <c r="S1176" s="600" t="s">
        <v>765</v>
      </c>
      <c r="T1176" s="600" t="s">
        <v>7275</v>
      </c>
      <c r="U1176" s="600" t="s">
        <v>7276</v>
      </c>
      <c r="V1176" s="600" t="s">
        <v>7276</v>
      </c>
      <c r="W1176" s="600" t="s">
        <v>4373</v>
      </c>
      <c r="X1176" s="600">
        <v>2</v>
      </c>
      <c r="Y1176" s="600">
        <v>-1</v>
      </c>
      <c r="Z1176" s="600" t="s">
        <v>7333</v>
      </c>
      <c r="AA1176" s="600" t="s">
        <v>7334</v>
      </c>
      <c r="AB1176" s="600" t="s">
        <v>8621</v>
      </c>
      <c r="AC1176" s="600">
        <v>2500</v>
      </c>
      <c r="AD1176" s="600">
        <v>2535</v>
      </c>
      <c r="AE1176" s="600">
        <v>2570</v>
      </c>
      <c r="AF1176" s="600">
        <v>2380</v>
      </c>
      <c r="AG1176" s="600">
        <v>2415</v>
      </c>
      <c r="AH1176" s="600">
        <v>2450</v>
      </c>
      <c r="AI1176" s="600">
        <v>2620</v>
      </c>
      <c r="AJ1176" s="600">
        <v>2655</v>
      </c>
      <c r="AK1176" s="600">
        <v>2690</v>
      </c>
      <c r="AL1176" s="600">
        <v>240</v>
      </c>
      <c r="AM1176" s="600">
        <v>205</v>
      </c>
      <c r="AN1176" s="600">
        <v>170</v>
      </c>
      <c r="AO1176" s="600">
        <v>3</v>
      </c>
      <c r="AP1176" s="600">
        <v>3</v>
      </c>
      <c r="AQ1176" s="600">
        <v>3</v>
      </c>
      <c r="AR1176" s="600"/>
      <c r="AS1176" s="600">
        <v>22.4</v>
      </c>
      <c r="AT1176" s="600">
        <v>22.4</v>
      </c>
      <c r="AU1176" s="600">
        <v>22.4</v>
      </c>
      <c r="AV1176" s="600">
        <v>-16.2</v>
      </c>
      <c r="AW1176" s="600">
        <v>-16.2</v>
      </c>
      <c r="AX1176" s="600">
        <v>-16.2</v>
      </c>
      <c r="AY1176" s="600">
        <v>-113.1</v>
      </c>
      <c r="AZ1176" s="600"/>
      <c r="BA1176" s="600"/>
      <c r="BB1176" s="600"/>
      <c r="BC1176" s="600" t="str">
        <f t="shared" si="48"/>
        <v>FAIL</v>
      </c>
      <c r="BD1176" s="600" t="str">
        <f t="shared" si="49"/>
        <v>FAIL</v>
      </c>
      <c r="BE1176" s="600" t="str">
        <f t="shared" si="50"/>
        <v>FAIL</v>
      </c>
      <c r="BF1176" s="600" t="s">
        <v>21</v>
      </c>
    </row>
    <row r="1177" spans="1:58" ht="17.350000000000001">
      <c r="A1177" s="599"/>
      <c r="B1177" s="599" t="s">
        <v>8622</v>
      </c>
      <c r="C1177" s="599" t="s">
        <v>7272</v>
      </c>
      <c r="D1177" s="599" t="s">
        <v>16</v>
      </c>
      <c r="E1177" s="599" t="s">
        <v>1388</v>
      </c>
      <c r="F1177" s="599" t="s">
        <v>4702</v>
      </c>
      <c r="G1177" s="599" t="s">
        <v>39</v>
      </c>
      <c r="H1177" s="599" t="s">
        <v>4168</v>
      </c>
      <c r="I1177" s="599">
        <v>1.2</v>
      </c>
      <c r="J1177" s="599">
        <v>3.7</v>
      </c>
      <c r="K1177" s="599" t="s">
        <v>1194</v>
      </c>
      <c r="L1177" s="599" t="s">
        <v>1194</v>
      </c>
      <c r="M1177" s="599" t="s">
        <v>7273</v>
      </c>
      <c r="N1177" s="599" t="s">
        <v>79</v>
      </c>
      <c r="O1177" s="599" t="s">
        <v>7274</v>
      </c>
      <c r="P1177" s="599">
        <v>9</v>
      </c>
      <c r="Q1177" s="599" t="s">
        <v>1183</v>
      </c>
      <c r="R1177" s="599" t="s">
        <v>6747</v>
      </c>
      <c r="S1177" s="599" t="s">
        <v>765</v>
      </c>
      <c r="T1177" s="599" t="s">
        <v>7538</v>
      </c>
      <c r="U1177" s="599" t="s">
        <v>7276</v>
      </c>
      <c r="V1177" s="599" t="s">
        <v>7276</v>
      </c>
      <c r="W1177" s="599" t="s">
        <v>4373</v>
      </c>
      <c r="X1177" s="599">
        <v>2</v>
      </c>
      <c r="Y1177" s="599">
        <v>-1</v>
      </c>
      <c r="Z1177" s="599" t="s">
        <v>8623</v>
      </c>
      <c r="AA1177" s="599" t="s">
        <v>8624</v>
      </c>
      <c r="AB1177" s="599" t="s">
        <v>8622</v>
      </c>
      <c r="AC1177" s="599">
        <v>2535</v>
      </c>
      <c r="AD1177" s="599">
        <v>2570</v>
      </c>
      <c r="AE1177" s="599">
        <v>2535</v>
      </c>
      <c r="AF1177" s="599">
        <v>2415</v>
      </c>
      <c r="AG1177" s="599">
        <v>2450</v>
      </c>
      <c r="AH1177" s="599">
        <v>2415</v>
      </c>
      <c r="AI1177" s="599">
        <v>2655</v>
      </c>
      <c r="AJ1177" s="599">
        <v>2690</v>
      </c>
      <c r="AK1177" s="599">
        <v>2655</v>
      </c>
      <c r="AL1177" s="599">
        <v>240</v>
      </c>
      <c r="AM1177" s="599">
        <v>205</v>
      </c>
      <c r="AN1177" s="599">
        <v>240</v>
      </c>
      <c r="AO1177" s="599"/>
      <c r="AP1177" s="599"/>
      <c r="AQ1177" s="599"/>
      <c r="AR1177" s="599"/>
      <c r="AS1177" s="599">
        <v>26.4</v>
      </c>
      <c r="AT1177" s="599">
        <v>26.4</v>
      </c>
      <c r="AU1177" s="599">
        <v>26.4</v>
      </c>
      <c r="AV1177" s="599">
        <v>3.8</v>
      </c>
      <c r="AW1177" s="599">
        <v>3.8</v>
      </c>
      <c r="AX1177" s="599">
        <v>3.8</v>
      </c>
      <c r="AY1177" s="599">
        <v>-113.1</v>
      </c>
      <c r="AZ1177" s="599"/>
      <c r="BA1177" s="599"/>
      <c r="BB1177" s="599"/>
      <c r="BC1177" s="599" t="str">
        <f t="shared" si="48"/>
        <v>FAIL</v>
      </c>
      <c r="BD1177" s="599" t="str">
        <f t="shared" si="49"/>
        <v>FAIL</v>
      </c>
      <c r="BE1177" s="599" t="str">
        <f t="shared" si="50"/>
        <v>FAIL</v>
      </c>
      <c r="BF1177" s="599" t="s">
        <v>21</v>
      </c>
    </row>
    <row r="1178" spans="1:58" ht="17.350000000000001">
      <c r="A1178" s="600"/>
      <c r="B1178" s="600" t="s">
        <v>8625</v>
      </c>
      <c r="C1178" s="600" t="s">
        <v>7272</v>
      </c>
      <c r="D1178" s="600" t="s">
        <v>16</v>
      </c>
      <c r="E1178" s="599" t="s">
        <v>1388</v>
      </c>
      <c r="F1178" s="600" t="s">
        <v>4702</v>
      </c>
      <c r="G1178" s="600" t="s">
        <v>39</v>
      </c>
      <c r="H1178" s="600" t="s">
        <v>4168</v>
      </c>
      <c r="I1178" s="600">
        <v>1.2</v>
      </c>
      <c r="J1178" s="600">
        <v>3.7</v>
      </c>
      <c r="K1178" s="600" t="s">
        <v>1194</v>
      </c>
      <c r="L1178" s="600" t="s">
        <v>1194</v>
      </c>
      <c r="M1178" s="600" t="s">
        <v>7273</v>
      </c>
      <c r="N1178" s="600" t="s">
        <v>79</v>
      </c>
      <c r="O1178" s="600" t="s">
        <v>7274</v>
      </c>
      <c r="P1178" s="600">
        <v>9</v>
      </c>
      <c r="Q1178" s="600" t="s">
        <v>1183</v>
      </c>
      <c r="R1178" s="600" t="s">
        <v>6747</v>
      </c>
      <c r="S1178" s="600" t="s">
        <v>7628</v>
      </c>
      <c r="T1178" s="600"/>
      <c r="U1178" s="600" t="s">
        <v>8227</v>
      </c>
      <c r="V1178" s="600" t="s">
        <v>8626</v>
      </c>
      <c r="W1178" s="600" t="s">
        <v>7299</v>
      </c>
      <c r="X1178" s="600">
        <v>2</v>
      </c>
      <c r="Y1178" s="600"/>
      <c r="Z1178" s="600" t="s">
        <v>7339</v>
      </c>
      <c r="AA1178" s="600"/>
      <c r="AB1178" s="600" t="s">
        <v>8625</v>
      </c>
      <c r="AC1178" s="600">
        <v>699</v>
      </c>
      <c r="AD1178" s="600">
        <v>707.5</v>
      </c>
      <c r="AE1178" s="600">
        <v>716</v>
      </c>
      <c r="AF1178" s="600"/>
      <c r="AG1178" s="600"/>
      <c r="AH1178" s="600"/>
      <c r="AI1178" s="600">
        <v>2620</v>
      </c>
      <c r="AJ1178" s="600">
        <v>2655</v>
      </c>
      <c r="AK1178" s="600">
        <v>2690</v>
      </c>
      <c r="AL1178" s="600"/>
      <c r="AM1178" s="600"/>
      <c r="AN1178" s="600"/>
      <c r="AO1178" s="600"/>
      <c r="AP1178" s="600"/>
      <c r="AQ1178" s="600"/>
      <c r="AR1178" s="600"/>
      <c r="AS1178" s="600">
        <v>-5.3</v>
      </c>
      <c r="AT1178" s="600">
        <v>-5.3</v>
      </c>
      <c r="AU1178" s="600">
        <v>-5.3</v>
      </c>
      <c r="AV1178" s="600"/>
      <c r="AW1178" s="600"/>
      <c r="AX1178" s="600"/>
      <c r="AY1178" s="600">
        <v>-113.1</v>
      </c>
      <c r="AZ1178" s="600"/>
      <c r="BA1178" s="600"/>
      <c r="BB1178" s="600"/>
      <c r="BC1178" s="600" t="str">
        <f t="shared" si="48"/>
        <v>FAIL</v>
      </c>
      <c r="BD1178" s="600" t="str">
        <f t="shared" si="49"/>
        <v>FAIL</v>
      </c>
      <c r="BE1178" s="600" t="str">
        <f t="shared" si="50"/>
        <v>FAIL</v>
      </c>
      <c r="BF1178" s="600" t="s">
        <v>21</v>
      </c>
    </row>
    <row r="1179" spans="1:58" ht="17.350000000000001">
      <c r="A1179" s="599"/>
      <c r="B1179" s="599" t="s">
        <v>8627</v>
      </c>
      <c r="C1179" s="599" t="s">
        <v>7272</v>
      </c>
      <c r="D1179" s="599" t="s">
        <v>16</v>
      </c>
      <c r="E1179" s="599" t="s">
        <v>1388</v>
      </c>
      <c r="F1179" s="599" t="s">
        <v>4702</v>
      </c>
      <c r="G1179" s="599" t="s">
        <v>39</v>
      </c>
      <c r="H1179" s="599" t="s">
        <v>4168</v>
      </c>
      <c r="I1179" s="599">
        <v>1.2</v>
      </c>
      <c r="J1179" s="599">
        <v>3.7</v>
      </c>
      <c r="K1179" s="599" t="s">
        <v>1194</v>
      </c>
      <c r="L1179" s="599" t="s">
        <v>1194</v>
      </c>
      <c r="M1179" s="599" t="s">
        <v>7273</v>
      </c>
      <c r="N1179" s="599" t="s">
        <v>79</v>
      </c>
      <c r="O1179" s="599" t="s">
        <v>7274</v>
      </c>
      <c r="P1179" s="599">
        <v>9</v>
      </c>
      <c r="Q1179" s="599" t="s">
        <v>1183</v>
      </c>
      <c r="R1179" s="599" t="s">
        <v>6747</v>
      </c>
      <c r="S1179" s="599" t="s">
        <v>7628</v>
      </c>
      <c r="T1179" s="599" t="s">
        <v>7275</v>
      </c>
      <c r="U1179" s="599" t="s">
        <v>8227</v>
      </c>
      <c r="V1179" s="599" t="s">
        <v>8626</v>
      </c>
      <c r="W1179" s="599" t="s">
        <v>7299</v>
      </c>
      <c r="X1179" s="599">
        <v>-1</v>
      </c>
      <c r="Y1179" s="599">
        <v>1</v>
      </c>
      <c r="Z1179" s="599" t="s">
        <v>7341</v>
      </c>
      <c r="AA1179" s="599" t="s">
        <v>7342</v>
      </c>
      <c r="AB1179" s="599" t="s">
        <v>8627</v>
      </c>
      <c r="AC1179" s="599">
        <v>699</v>
      </c>
      <c r="AD1179" s="599">
        <v>707.5</v>
      </c>
      <c r="AE1179" s="599">
        <v>716</v>
      </c>
      <c r="AF1179" s="599">
        <v>3319</v>
      </c>
      <c r="AG1179" s="599">
        <v>3362.5</v>
      </c>
      <c r="AH1179" s="599">
        <v>3406</v>
      </c>
      <c r="AI1179" s="599">
        <v>2620</v>
      </c>
      <c r="AJ1179" s="599">
        <v>2655</v>
      </c>
      <c r="AK1179" s="599">
        <v>2690</v>
      </c>
      <c r="AL1179" s="599">
        <v>629</v>
      </c>
      <c r="AM1179" s="599">
        <v>672.5</v>
      </c>
      <c r="AN1179" s="599">
        <v>716</v>
      </c>
      <c r="AO1179" s="599">
        <v>3</v>
      </c>
      <c r="AP1179" s="599">
        <v>3</v>
      </c>
      <c r="AQ1179" s="599">
        <v>3</v>
      </c>
      <c r="AR1179" s="599"/>
      <c r="AS1179" s="599">
        <v>-9.3000000000000007</v>
      </c>
      <c r="AT1179" s="599">
        <v>-9.3000000000000007</v>
      </c>
      <c r="AU1179" s="599">
        <v>-9.3000000000000007</v>
      </c>
      <c r="AV1179" s="599">
        <v>-15.8</v>
      </c>
      <c r="AW1179" s="599">
        <v>-15.8</v>
      </c>
      <c r="AX1179" s="599">
        <v>-46.1</v>
      </c>
      <c r="AY1179" s="599">
        <v>-113.1</v>
      </c>
      <c r="AZ1179" s="599"/>
      <c r="BA1179" s="599"/>
      <c r="BB1179" s="599"/>
      <c r="BC1179" s="599" t="str">
        <f t="shared" si="48"/>
        <v>FAIL</v>
      </c>
      <c r="BD1179" s="599" t="str">
        <f t="shared" si="49"/>
        <v>FAIL</v>
      </c>
      <c r="BE1179" s="599" t="str">
        <f t="shared" si="50"/>
        <v>FAIL</v>
      </c>
      <c r="BF1179" s="599" t="s">
        <v>21</v>
      </c>
    </row>
    <row r="1180" spans="1:58" ht="17.350000000000001">
      <c r="A1180" s="600"/>
      <c r="B1180" s="600" t="s">
        <v>8628</v>
      </c>
      <c r="C1180" s="600" t="s">
        <v>7272</v>
      </c>
      <c r="D1180" s="600" t="s">
        <v>16</v>
      </c>
      <c r="E1180" s="599" t="s">
        <v>1388</v>
      </c>
      <c r="F1180" s="600" t="s">
        <v>4702</v>
      </c>
      <c r="G1180" s="600" t="s">
        <v>39</v>
      </c>
      <c r="H1180" s="600" t="s">
        <v>4168</v>
      </c>
      <c r="I1180" s="600">
        <v>1.2</v>
      </c>
      <c r="J1180" s="600">
        <v>3.7</v>
      </c>
      <c r="K1180" s="600" t="s">
        <v>1194</v>
      </c>
      <c r="L1180" s="600" t="s">
        <v>1194</v>
      </c>
      <c r="M1180" s="600" t="s">
        <v>7273</v>
      </c>
      <c r="N1180" s="600" t="s">
        <v>79</v>
      </c>
      <c r="O1180" s="600" t="s">
        <v>7274</v>
      </c>
      <c r="P1180" s="600">
        <v>9</v>
      </c>
      <c r="Q1180" s="600" t="s">
        <v>1183</v>
      </c>
      <c r="R1180" s="600" t="s">
        <v>6747</v>
      </c>
      <c r="S1180" s="600" t="s">
        <v>7628</v>
      </c>
      <c r="T1180" s="600" t="s">
        <v>7275</v>
      </c>
      <c r="U1180" s="600" t="s">
        <v>8227</v>
      </c>
      <c r="V1180" s="600" t="s">
        <v>8626</v>
      </c>
      <c r="W1180" s="600" t="s">
        <v>7299</v>
      </c>
      <c r="X1180" s="600">
        <v>1</v>
      </c>
      <c r="Y1180" s="600">
        <v>1</v>
      </c>
      <c r="Z1180" s="600" t="s">
        <v>7344</v>
      </c>
      <c r="AA1180" s="600" t="s">
        <v>7345</v>
      </c>
      <c r="AB1180" s="600" t="s">
        <v>8628</v>
      </c>
      <c r="AC1180" s="600">
        <v>716</v>
      </c>
      <c r="AD1180" s="600">
        <v>707.5</v>
      </c>
      <c r="AE1180" s="600">
        <v>699</v>
      </c>
      <c r="AF1180" s="600">
        <v>1904</v>
      </c>
      <c r="AG1180" s="600">
        <v>1947.5</v>
      </c>
      <c r="AH1180" s="600">
        <v>1991</v>
      </c>
      <c r="AI1180" s="600">
        <v>2620</v>
      </c>
      <c r="AJ1180" s="600">
        <v>2655</v>
      </c>
      <c r="AK1180" s="600">
        <v>2690</v>
      </c>
      <c r="AL1180" s="600">
        <v>716</v>
      </c>
      <c r="AM1180" s="600">
        <v>672.5</v>
      </c>
      <c r="AN1180" s="600">
        <v>629</v>
      </c>
      <c r="AO1180" s="600">
        <v>3</v>
      </c>
      <c r="AP1180" s="600">
        <v>3</v>
      </c>
      <c r="AQ1180" s="600">
        <v>3</v>
      </c>
      <c r="AR1180" s="600"/>
      <c r="AS1180" s="600">
        <v>-9.3000000000000007</v>
      </c>
      <c r="AT1180" s="600">
        <v>-9.3000000000000007</v>
      </c>
      <c r="AU1180" s="600">
        <v>-9.3000000000000007</v>
      </c>
      <c r="AV1180" s="600">
        <v>-16.3</v>
      </c>
      <c r="AW1180" s="600">
        <v>-16.3</v>
      </c>
      <c r="AX1180" s="600">
        <v>-16.3</v>
      </c>
      <c r="AY1180" s="600">
        <v>-113.1</v>
      </c>
      <c r="AZ1180" s="600"/>
      <c r="BA1180" s="600"/>
      <c r="BB1180" s="600"/>
      <c r="BC1180" s="600" t="str">
        <f t="shared" si="48"/>
        <v>FAIL</v>
      </c>
      <c r="BD1180" s="600" t="str">
        <f t="shared" si="49"/>
        <v>FAIL</v>
      </c>
      <c r="BE1180" s="600" t="str">
        <f t="shared" si="50"/>
        <v>FAIL</v>
      </c>
      <c r="BF1180" s="600" t="s">
        <v>21</v>
      </c>
    </row>
    <row r="1181" spans="1:58" ht="17.350000000000001">
      <c r="A1181" s="599"/>
      <c r="B1181" s="599" t="s">
        <v>8629</v>
      </c>
      <c r="C1181" s="599" t="s">
        <v>7272</v>
      </c>
      <c r="D1181" s="599" t="s">
        <v>16</v>
      </c>
      <c r="E1181" s="599" t="s">
        <v>1388</v>
      </c>
      <c r="F1181" s="599" t="s">
        <v>4702</v>
      </c>
      <c r="G1181" s="599" t="s">
        <v>39</v>
      </c>
      <c r="H1181" s="599" t="s">
        <v>4168</v>
      </c>
      <c r="I1181" s="599">
        <v>1.2</v>
      </c>
      <c r="J1181" s="599">
        <v>3.7</v>
      </c>
      <c r="K1181" s="599" t="s">
        <v>1194</v>
      </c>
      <c r="L1181" s="599" t="s">
        <v>1194</v>
      </c>
      <c r="M1181" s="599" t="s">
        <v>7273</v>
      </c>
      <c r="N1181" s="599" t="s">
        <v>79</v>
      </c>
      <c r="O1181" s="599" t="s">
        <v>7274</v>
      </c>
      <c r="P1181" s="599">
        <v>9</v>
      </c>
      <c r="Q1181" s="599" t="s">
        <v>1183</v>
      </c>
      <c r="R1181" s="599" t="s">
        <v>6747</v>
      </c>
      <c r="S1181" s="599" t="s">
        <v>7628</v>
      </c>
      <c r="T1181" s="599" t="s">
        <v>7275</v>
      </c>
      <c r="U1181" s="599" t="s">
        <v>8227</v>
      </c>
      <c r="V1181" s="599" t="s">
        <v>8626</v>
      </c>
      <c r="W1181" s="599" t="s">
        <v>4373</v>
      </c>
      <c r="X1181" s="599">
        <v>-1</v>
      </c>
      <c r="Y1181" s="599">
        <v>2</v>
      </c>
      <c r="Z1181" s="599" t="s">
        <v>7347</v>
      </c>
      <c r="AA1181" s="599" t="s">
        <v>7348</v>
      </c>
      <c r="AB1181" s="599" t="s">
        <v>8629</v>
      </c>
      <c r="AC1181" s="599">
        <v>699</v>
      </c>
      <c r="AD1181" s="599">
        <v>707.5</v>
      </c>
      <c r="AE1181" s="599">
        <v>716</v>
      </c>
      <c r="AF1181" s="599">
        <v>1659.5</v>
      </c>
      <c r="AG1181" s="599">
        <v>1681.25</v>
      </c>
      <c r="AH1181" s="599">
        <v>1703</v>
      </c>
      <c r="AI1181" s="599">
        <v>2620</v>
      </c>
      <c r="AJ1181" s="599">
        <v>2655</v>
      </c>
      <c r="AK1181" s="599">
        <v>2690</v>
      </c>
      <c r="AL1181" s="599">
        <v>960.5</v>
      </c>
      <c r="AM1181" s="599">
        <v>938.75</v>
      </c>
      <c r="AN1181" s="599">
        <v>917</v>
      </c>
      <c r="AO1181" s="599">
        <v>3</v>
      </c>
      <c r="AP1181" s="599">
        <v>3</v>
      </c>
      <c r="AQ1181" s="599">
        <v>3</v>
      </c>
      <c r="AR1181" s="599"/>
      <c r="AS1181" s="599">
        <v>-9.3000000000000007</v>
      </c>
      <c r="AT1181" s="599">
        <v>-9.3000000000000007</v>
      </c>
      <c r="AU1181" s="599">
        <v>-9.3000000000000007</v>
      </c>
      <c r="AV1181" s="599">
        <v>-15.8</v>
      </c>
      <c r="AW1181" s="599">
        <v>-15.8</v>
      </c>
      <c r="AX1181" s="599">
        <v>-15.8</v>
      </c>
      <c r="AY1181" s="599">
        <v>-113.1</v>
      </c>
      <c r="AZ1181" s="599"/>
      <c r="BA1181" s="599"/>
      <c r="BB1181" s="599"/>
      <c r="BC1181" s="599" t="str">
        <f t="shared" si="48"/>
        <v>FAIL</v>
      </c>
      <c r="BD1181" s="599" t="str">
        <f t="shared" si="49"/>
        <v>FAIL</v>
      </c>
      <c r="BE1181" s="599" t="str">
        <f t="shared" si="50"/>
        <v>FAIL</v>
      </c>
      <c r="BF1181" s="599" t="s">
        <v>21</v>
      </c>
    </row>
    <row r="1182" spans="1:58" ht="17.350000000000001">
      <c r="A1182" s="600"/>
      <c r="B1182" s="600" t="s">
        <v>8630</v>
      </c>
      <c r="C1182" s="600" t="s">
        <v>7272</v>
      </c>
      <c r="D1182" s="600" t="s">
        <v>16</v>
      </c>
      <c r="E1182" s="599" t="s">
        <v>1388</v>
      </c>
      <c r="F1182" s="600" t="s">
        <v>4702</v>
      </c>
      <c r="G1182" s="600" t="s">
        <v>39</v>
      </c>
      <c r="H1182" s="600" t="s">
        <v>4168</v>
      </c>
      <c r="I1182" s="600">
        <v>1.2</v>
      </c>
      <c r="J1182" s="600">
        <v>3.7</v>
      </c>
      <c r="K1182" s="600" t="s">
        <v>1194</v>
      </c>
      <c r="L1182" s="600" t="s">
        <v>1194</v>
      </c>
      <c r="M1182" s="600" t="s">
        <v>7273</v>
      </c>
      <c r="N1182" s="600" t="s">
        <v>79</v>
      </c>
      <c r="O1182" s="600" t="s">
        <v>7274</v>
      </c>
      <c r="P1182" s="600">
        <v>9</v>
      </c>
      <c r="Q1182" s="600" t="s">
        <v>1183</v>
      </c>
      <c r="R1182" s="600" t="s">
        <v>6747</v>
      </c>
      <c r="S1182" s="600" t="s">
        <v>7628</v>
      </c>
      <c r="T1182" s="600" t="s">
        <v>7275</v>
      </c>
      <c r="U1182" s="600" t="s">
        <v>8227</v>
      </c>
      <c r="V1182" s="600" t="s">
        <v>8626</v>
      </c>
      <c r="W1182" s="600" t="s">
        <v>4373</v>
      </c>
      <c r="X1182" s="600">
        <v>1</v>
      </c>
      <c r="Y1182" s="600">
        <v>2</v>
      </c>
      <c r="Z1182" s="600" t="s">
        <v>7350</v>
      </c>
      <c r="AA1182" s="600" t="s">
        <v>7351</v>
      </c>
      <c r="AB1182" s="600" t="s">
        <v>8630</v>
      </c>
      <c r="AC1182" s="600">
        <v>716</v>
      </c>
      <c r="AD1182" s="600">
        <v>707.5</v>
      </c>
      <c r="AE1182" s="600">
        <v>699</v>
      </c>
      <c r="AF1182" s="600">
        <v>952</v>
      </c>
      <c r="AG1182" s="600">
        <v>973.75</v>
      </c>
      <c r="AH1182" s="600">
        <v>995.5</v>
      </c>
      <c r="AI1182" s="600">
        <v>2620</v>
      </c>
      <c r="AJ1182" s="600">
        <v>2655</v>
      </c>
      <c r="AK1182" s="600">
        <v>2690</v>
      </c>
      <c r="AL1182" s="600">
        <v>1668</v>
      </c>
      <c r="AM1182" s="600">
        <v>1646.25</v>
      </c>
      <c r="AN1182" s="600">
        <v>1624.5</v>
      </c>
      <c r="AO1182" s="600">
        <v>3</v>
      </c>
      <c r="AP1182" s="600">
        <v>3</v>
      </c>
      <c r="AQ1182" s="600">
        <v>3</v>
      </c>
      <c r="AR1182" s="600"/>
      <c r="AS1182" s="600">
        <v>-9.3000000000000007</v>
      </c>
      <c r="AT1182" s="600">
        <v>-9.3000000000000007</v>
      </c>
      <c r="AU1182" s="600">
        <v>-9.3000000000000007</v>
      </c>
      <c r="AV1182" s="600">
        <v>-45.5</v>
      </c>
      <c r="AW1182" s="600">
        <v>-15.7</v>
      </c>
      <c r="AX1182" s="600">
        <v>-15.7</v>
      </c>
      <c r="AY1182" s="600">
        <v>-113.1</v>
      </c>
      <c r="AZ1182" s="600"/>
      <c r="BA1182" s="600"/>
      <c r="BB1182" s="600"/>
      <c r="BC1182" s="600" t="str">
        <f t="shared" si="48"/>
        <v>FAIL</v>
      </c>
      <c r="BD1182" s="600" t="str">
        <f t="shared" si="49"/>
        <v>FAIL</v>
      </c>
      <c r="BE1182" s="600" t="str">
        <f t="shared" si="50"/>
        <v>FAIL</v>
      </c>
      <c r="BF1182" s="600" t="s">
        <v>21</v>
      </c>
    </row>
    <row r="1183" spans="1:58" ht="17.350000000000001">
      <c r="A1183" s="599"/>
      <c r="B1183" s="599" t="s">
        <v>8631</v>
      </c>
      <c r="C1183" s="599" t="s">
        <v>7272</v>
      </c>
      <c r="D1183" s="599" t="s">
        <v>16</v>
      </c>
      <c r="E1183" s="599" t="s">
        <v>1388</v>
      </c>
      <c r="F1183" s="599" t="s">
        <v>4702</v>
      </c>
      <c r="G1183" s="599" t="s">
        <v>39</v>
      </c>
      <c r="H1183" s="599" t="s">
        <v>4168</v>
      </c>
      <c r="I1183" s="599">
        <v>1.2</v>
      </c>
      <c r="J1183" s="599">
        <v>3.7</v>
      </c>
      <c r="K1183" s="599" t="s">
        <v>1194</v>
      </c>
      <c r="L1183" s="599" t="s">
        <v>1194</v>
      </c>
      <c r="M1183" s="599" t="s">
        <v>7273</v>
      </c>
      <c r="N1183" s="599" t="s">
        <v>79</v>
      </c>
      <c r="O1183" s="599" t="s">
        <v>7274</v>
      </c>
      <c r="P1183" s="599">
        <v>9</v>
      </c>
      <c r="Q1183" s="599" t="s">
        <v>1183</v>
      </c>
      <c r="R1183" s="599" t="s">
        <v>6747</v>
      </c>
      <c r="S1183" s="599" t="s">
        <v>7628</v>
      </c>
      <c r="T1183" s="599" t="s">
        <v>7275</v>
      </c>
      <c r="U1183" s="599" t="s">
        <v>8227</v>
      </c>
      <c r="V1183" s="599" t="s">
        <v>8626</v>
      </c>
      <c r="W1183" s="599" t="s">
        <v>4373</v>
      </c>
      <c r="X1183" s="599">
        <v>-2</v>
      </c>
      <c r="Y1183" s="599">
        <v>1</v>
      </c>
      <c r="Z1183" s="599" t="s">
        <v>7353</v>
      </c>
      <c r="AA1183" s="599" t="s">
        <v>7354</v>
      </c>
      <c r="AB1183" s="599" t="s">
        <v>8631</v>
      </c>
      <c r="AC1183" s="599">
        <v>699</v>
      </c>
      <c r="AD1183" s="599">
        <v>707.5</v>
      </c>
      <c r="AE1183" s="599">
        <v>716</v>
      </c>
      <c r="AF1183" s="599">
        <v>4018</v>
      </c>
      <c r="AG1183" s="599">
        <v>4070</v>
      </c>
      <c r="AH1183" s="599">
        <v>4122</v>
      </c>
      <c r="AI1183" s="599">
        <v>2620</v>
      </c>
      <c r="AJ1183" s="599">
        <v>2655</v>
      </c>
      <c r="AK1183" s="599">
        <v>2690</v>
      </c>
      <c r="AL1183" s="599">
        <v>1328</v>
      </c>
      <c r="AM1183" s="599">
        <v>1380</v>
      </c>
      <c r="AN1183" s="599">
        <v>1432</v>
      </c>
      <c r="AO1183" s="599">
        <v>3</v>
      </c>
      <c r="AP1183" s="599">
        <v>3</v>
      </c>
      <c r="AQ1183" s="599">
        <v>3</v>
      </c>
      <c r="AR1183" s="599"/>
      <c r="AS1183" s="599">
        <v>-9.3000000000000007</v>
      </c>
      <c r="AT1183" s="599">
        <v>-9.3000000000000007</v>
      </c>
      <c r="AU1183" s="599">
        <v>-9.3000000000000007</v>
      </c>
      <c r="AV1183" s="599">
        <v>-21.2</v>
      </c>
      <c r="AW1183" s="599">
        <v>-21.2</v>
      </c>
      <c r="AX1183" s="599">
        <v>-21.2</v>
      </c>
      <c r="AY1183" s="599">
        <v>-113.1</v>
      </c>
      <c r="AZ1183" s="599"/>
      <c r="BA1183" s="599"/>
      <c r="BB1183" s="599"/>
      <c r="BC1183" s="599" t="str">
        <f t="shared" si="48"/>
        <v>FAIL</v>
      </c>
      <c r="BD1183" s="599" t="str">
        <f t="shared" si="49"/>
        <v>FAIL</v>
      </c>
      <c r="BE1183" s="599" t="str">
        <f t="shared" si="50"/>
        <v>FAIL</v>
      </c>
      <c r="BF1183" s="599" t="s">
        <v>21</v>
      </c>
    </row>
    <row r="1184" spans="1:58" ht="17.350000000000001">
      <c r="A1184" s="600"/>
      <c r="B1184" s="600" t="s">
        <v>8632</v>
      </c>
      <c r="C1184" s="600" t="s">
        <v>7272</v>
      </c>
      <c r="D1184" s="600" t="s">
        <v>16</v>
      </c>
      <c r="E1184" s="599" t="s">
        <v>1388</v>
      </c>
      <c r="F1184" s="600" t="s">
        <v>4702</v>
      </c>
      <c r="G1184" s="600" t="s">
        <v>39</v>
      </c>
      <c r="H1184" s="600" t="s">
        <v>4168</v>
      </c>
      <c r="I1184" s="600">
        <v>1.2</v>
      </c>
      <c r="J1184" s="600">
        <v>3.7</v>
      </c>
      <c r="K1184" s="600" t="s">
        <v>1194</v>
      </c>
      <c r="L1184" s="600" t="s">
        <v>1194</v>
      </c>
      <c r="M1184" s="600" t="s">
        <v>7273</v>
      </c>
      <c r="N1184" s="600" t="s">
        <v>79</v>
      </c>
      <c r="O1184" s="600" t="s">
        <v>7274</v>
      </c>
      <c r="P1184" s="600">
        <v>9</v>
      </c>
      <c r="Q1184" s="600" t="s">
        <v>1183</v>
      </c>
      <c r="R1184" s="600" t="s">
        <v>6747</v>
      </c>
      <c r="S1184" s="600" t="s">
        <v>7628</v>
      </c>
      <c r="T1184" s="600" t="s">
        <v>7275</v>
      </c>
      <c r="U1184" s="600" t="s">
        <v>8227</v>
      </c>
      <c r="V1184" s="600" t="s">
        <v>8626</v>
      </c>
      <c r="W1184" s="600" t="s">
        <v>4373</v>
      </c>
      <c r="X1184" s="600">
        <v>2</v>
      </c>
      <c r="Y1184" s="600">
        <v>1</v>
      </c>
      <c r="Z1184" s="600" t="s">
        <v>7356</v>
      </c>
      <c r="AA1184" s="600" t="s">
        <v>7357</v>
      </c>
      <c r="AB1184" s="600" t="s">
        <v>8632</v>
      </c>
      <c r="AC1184" s="600">
        <v>716</v>
      </c>
      <c r="AD1184" s="600">
        <v>707.5</v>
      </c>
      <c r="AE1184" s="600">
        <v>699</v>
      </c>
      <c r="AF1184" s="600">
        <v>1188</v>
      </c>
      <c r="AG1184" s="600">
        <v>1240</v>
      </c>
      <c r="AH1184" s="600">
        <v>1292</v>
      </c>
      <c r="AI1184" s="600">
        <v>2620</v>
      </c>
      <c r="AJ1184" s="600">
        <v>2655</v>
      </c>
      <c r="AK1184" s="600">
        <v>2690</v>
      </c>
      <c r="AL1184" s="600">
        <v>1432</v>
      </c>
      <c r="AM1184" s="600">
        <v>1380</v>
      </c>
      <c r="AN1184" s="600">
        <v>1328</v>
      </c>
      <c r="AO1184" s="600">
        <v>3</v>
      </c>
      <c r="AP1184" s="600">
        <v>3</v>
      </c>
      <c r="AQ1184" s="600">
        <v>3</v>
      </c>
      <c r="AR1184" s="600"/>
      <c r="AS1184" s="600">
        <v>-9.3000000000000007</v>
      </c>
      <c r="AT1184" s="600">
        <v>-9.3000000000000007</v>
      </c>
      <c r="AU1184" s="600">
        <v>-9.3000000000000007</v>
      </c>
      <c r="AV1184" s="600">
        <v>-15.8</v>
      </c>
      <c r="AW1184" s="600">
        <v>-15.8</v>
      </c>
      <c r="AX1184" s="600">
        <v>-15.8</v>
      </c>
      <c r="AY1184" s="600">
        <v>-113.1</v>
      </c>
      <c r="AZ1184" s="600"/>
      <c r="BA1184" s="600"/>
      <c r="BB1184" s="600"/>
      <c r="BC1184" s="600" t="str">
        <f t="shared" si="48"/>
        <v>FAIL</v>
      </c>
      <c r="BD1184" s="600" t="str">
        <f t="shared" si="49"/>
        <v>FAIL</v>
      </c>
      <c r="BE1184" s="600" t="str">
        <f t="shared" si="50"/>
        <v>FAIL</v>
      </c>
      <c r="BF1184" s="600" t="s">
        <v>21</v>
      </c>
    </row>
    <row r="1185" spans="1:58" ht="17.350000000000001">
      <c r="A1185" s="599"/>
      <c r="B1185" s="599" t="s">
        <v>8625</v>
      </c>
      <c r="C1185" s="599" t="s">
        <v>7272</v>
      </c>
      <c r="D1185" s="599" t="s">
        <v>16</v>
      </c>
      <c r="E1185" s="599" t="s">
        <v>1388</v>
      </c>
      <c r="F1185" s="599" t="s">
        <v>4702</v>
      </c>
      <c r="G1185" s="599" t="s">
        <v>39</v>
      </c>
      <c r="H1185" s="599" t="s">
        <v>4168</v>
      </c>
      <c r="I1185" s="599">
        <v>1.2</v>
      </c>
      <c r="J1185" s="599">
        <v>3.7</v>
      </c>
      <c r="K1185" s="599" t="s">
        <v>1194</v>
      </c>
      <c r="L1185" s="599" t="s">
        <v>1194</v>
      </c>
      <c r="M1185" s="599" t="s">
        <v>7273</v>
      </c>
      <c r="N1185" s="599" t="s">
        <v>79</v>
      </c>
      <c r="O1185" s="599" t="s">
        <v>7274</v>
      </c>
      <c r="P1185" s="599">
        <v>9</v>
      </c>
      <c r="Q1185" s="599" t="s">
        <v>1183</v>
      </c>
      <c r="R1185" s="599" t="s">
        <v>6747</v>
      </c>
      <c r="S1185" s="599" t="s">
        <v>7336</v>
      </c>
      <c r="T1185" s="599"/>
      <c r="U1185" s="599" t="s">
        <v>8227</v>
      </c>
      <c r="V1185" s="599" t="s">
        <v>8633</v>
      </c>
      <c r="W1185" s="599" t="s">
        <v>7299</v>
      </c>
      <c r="X1185" s="599">
        <v>2</v>
      </c>
      <c r="Y1185" s="599"/>
      <c r="Z1185" s="599" t="s">
        <v>7339</v>
      </c>
      <c r="AA1185" s="599"/>
      <c r="AB1185" s="599" t="s">
        <v>8625</v>
      </c>
      <c r="AC1185" s="599">
        <v>703</v>
      </c>
      <c r="AD1185" s="599">
        <v>718</v>
      </c>
      <c r="AE1185" s="599">
        <v>733</v>
      </c>
      <c r="AF1185" s="599"/>
      <c r="AG1185" s="599"/>
      <c r="AH1185" s="599"/>
      <c r="AI1185" s="599">
        <v>2620</v>
      </c>
      <c r="AJ1185" s="599">
        <v>2655</v>
      </c>
      <c r="AK1185" s="599">
        <v>2690</v>
      </c>
      <c r="AL1185" s="599"/>
      <c r="AM1185" s="599"/>
      <c r="AN1185" s="599"/>
      <c r="AO1185" s="599"/>
      <c r="AP1185" s="599"/>
      <c r="AQ1185" s="599"/>
      <c r="AR1185" s="599"/>
      <c r="AS1185" s="599">
        <v>-5.3</v>
      </c>
      <c r="AT1185" s="599">
        <v>-5.3</v>
      </c>
      <c r="AU1185" s="599">
        <v>-5.3</v>
      </c>
      <c r="AV1185" s="599"/>
      <c r="AW1185" s="599"/>
      <c r="AX1185" s="599"/>
      <c r="AY1185" s="599">
        <v>-113.1</v>
      </c>
      <c r="AZ1185" s="599"/>
      <c r="BA1185" s="599"/>
      <c r="BB1185" s="599"/>
      <c r="BC1185" s="599" t="str">
        <f t="shared" si="48"/>
        <v>FAIL</v>
      </c>
      <c r="BD1185" s="599" t="str">
        <f t="shared" si="49"/>
        <v>FAIL</v>
      </c>
      <c r="BE1185" s="599" t="str">
        <f t="shared" si="50"/>
        <v>FAIL</v>
      </c>
      <c r="BF1185" s="599" t="s">
        <v>21</v>
      </c>
    </row>
    <row r="1186" spans="1:58" ht="17.350000000000001">
      <c r="A1186" s="600"/>
      <c r="B1186" s="600" t="s">
        <v>8634</v>
      </c>
      <c r="C1186" s="600" t="s">
        <v>7272</v>
      </c>
      <c r="D1186" s="600" t="s">
        <v>16</v>
      </c>
      <c r="E1186" s="599" t="s">
        <v>1388</v>
      </c>
      <c r="F1186" s="600" t="s">
        <v>4702</v>
      </c>
      <c r="G1186" s="600" t="s">
        <v>39</v>
      </c>
      <c r="H1186" s="600" t="s">
        <v>4168</v>
      </c>
      <c r="I1186" s="600">
        <v>1.2</v>
      </c>
      <c r="J1186" s="600">
        <v>3.7</v>
      </c>
      <c r="K1186" s="600" t="s">
        <v>1194</v>
      </c>
      <c r="L1186" s="600" t="s">
        <v>1194</v>
      </c>
      <c r="M1186" s="600" t="s">
        <v>7273</v>
      </c>
      <c r="N1186" s="600" t="s">
        <v>79</v>
      </c>
      <c r="O1186" s="600" t="s">
        <v>7274</v>
      </c>
      <c r="P1186" s="600">
        <v>9</v>
      </c>
      <c r="Q1186" s="600" t="s">
        <v>1183</v>
      </c>
      <c r="R1186" s="600" t="s">
        <v>6747</v>
      </c>
      <c r="S1186" s="600" t="s">
        <v>7336</v>
      </c>
      <c r="T1186" s="600" t="s">
        <v>7275</v>
      </c>
      <c r="U1186" s="600" t="s">
        <v>8227</v>
      </c>
      <c r="V1186" s="600" t="s">
        <v>8633</v>
      </c>
      <c r="W1186" s="600" t="s">
        <v>7299</v>
      </c>
      <c r="X1186" s="600">
        <v>-1</v>
      </c>
      <c r="Y1186" s="600">
        <v>1</v>
      </c>
      <c r="Z1186" s="600" t="s">
        <v>7341</v>
      </c>
      <c r="AA1186" s="600" t="s">
        <v>7342</v>
      </c>
      <c r="AB1186" s="600" t="s">
        <v>8634</v>
      </c>
      <c r="AC1186" s="600">
        <v>703</v>
      </c>
      <c r="AD1186" s="600">
        <v>718</v>
      </c>
      <c r="AE1186" s="600">
        <v>733</v>
      </c>
      <c r="AF1186" s="600">
        <v>3323</v>
      </c>
      <c r="AG1186" s="600">
        <v>3373</v>
      </c>
      <c r="AH1186" s="600">
        <v>3423</v>
      </c>
      <c r="AI1186" s="600">
        <v>2620</v>
      </c>
      <c r="AJ1186" s="600">
        <v>2655</v>
      </c>
      <c r="AK1186" s="600">
        <v>2690</v>
      </c>
      <c r="AL1186" s="600">
        <v>633</v>
      </c>
      <c r="AM1186" s="600">
        <v>683</v>
      </c>
      <c r="AN1186" s="600">
        <v>733</v>
      </c>
      <c r="AO1186" s="600">
        <v>3</v>
      </c>
      <c r="AP1186" s="600">
        <v>3</v>
      </c>
      <c r="AQ1186" s="600">
        <v>3</v>
      </c>
      <c r="AR1186" s="600"/>
      <c r="AS1186" s="600">
        <v>-9.3000000000000007</v>
      </c>
      <c r="AT1186" s="600">
        <v>-9.3000000000000007</v>
      </c>
      <c r="AU1186" s="600">
        <v>-9.3000000000000007</v>
      </c>
      <c r="AV1186" s="600">
        <v>-15.8</v>
      </c>
      <c r="AW1186" s="600">
        <v>-15.8</v>
      </c>
      <c r="AX1186" s="600">
        <v>-46.1</v>
      </c>
      <c r="AY1186" s="600">
        <v>-113.1</v>
      </c>
      <c r="AZ1186" s="600"/>
      <c r="BA1186" s="600"/>
      <c r="BB1186" s="600"/>
      <c r="BC1186" s="600" t="str">
        <f t="shared" si="48"/>
        <v>FAIL</v>
      </c>
      <c r="BD1186" s="600" t="str">
        <f t="shared" si="49"/>
        <v>FAIL</v>
      </c>
      <c r="BE1186" s="600" t="str">
        <f t="shared" si="50"/>
        <v>FAIL</v>
      </c>
      <c r="BF1186" s="600" t="s">
        <v>21</v>
      </c>
    </row>
    <row r="1187" spans="1:58" ht="17.350000000000001">
      <c r="A1187" s="599"/>
      <c r="B1187" s="599" t="s">
        <v>8635</v>
      </c>
      <c r="C1187" s="599" t="s">
        <v>7272</v>
      </c>
      <c r="D1187" s="599" t="s">
        <v>16</v>
      </c>
      <c r="E1187" s="599" t="s">
        <v>1388</v>
      </c>
      <c r="F1187" s="599" t="s">
        <v>4702</v>
      </c>
      <c r="G1187" s="599" t="s">
        <v>39</v>
      </c>
      <c r="H1187" s="599" t="s">
        <v>4168</v>
      </c>
      <c r="I1187" s="599">
        <v>1.2</v>
      </c>
      <c r="J1187" s="599">
        <v>3.7</v>
      </c>
      <c r="K1187" s="599" t="s">
        <v>1194</v>
      </c>
      <c r="L1187" s="599" t="s">
        <v>1194</v>
      </c>
      <c r="M1187" s="599" t="s">
        <v>7273</v>
      </c>
      <c r="N1187" s="599" t="s">
        <v>79</v>
      </c>
      <c r="O1187" s="599" t="s">
        <v>7274</v>
      </c>
      <c r="P1187" s="599">
        <v>9</v>
      </c>
      <c r="Q1187" s="599" t="s">
        <v>1183</v>
      </c>
      <c r="R1187" s="599" t="s">
        <v>6747</v>
      </c>
      <c r="S1187" s="599" t="s">
        <v>7336</v>
      </c>
      <c r="T1187" s="599" t="s">
        <v>7275</v>
      </c>
      <c r="U1187" s="599" t="s">
        <v>8227</v>
      </c>
      <c r="V1187" s="599" t="s">
        <v>8633</v>
      </c>
      <c r="W1187" s="599" t="s">
        <v>7299</v>
      </c>
      <c r="X1187" s="599">
        <v>1</v>
      </c>
      <c r="Y1187" s="599">
        <v>1</v>
      </c>
      <c r="Z1187" s="599" t="s">
        <v>7344</v>
      </c>
      <c r="AA1187" s="599" t="s">
        <v>7345</v>
      </c>
      <c r="AB1187" s="599" t="s">
        <v>8635</v>
      </c>
      <c r="AC1187" s="599">
        <v>733</v>
      </c>
      <c r="AD1187" s="599">
        <v>718</v>
      </c>
      <c r="AE1187" s="599">
        <v>703</v>
      </c>
      <c r="AF1187" s="599">
        <v>1887</v>
      </c>
      <c r="AG1187" s="599">
        <v>1937</v>
      </c>
      <c r="AH1187" s="599">
        <v>1987</v>
      </c>
      <c r="AI1187" s="599">
        <v>2620</v>
      </c>
      <c r="AJ1187" s="599">
        <v>2655</v>
      </c>
      <c r="AK1187" s="599">
        <v>2690</v>
      </c>
      <c r="AL1187" s="599">
        <v>733</v>
      </c>
      <c r="AM1187" s="599">
        <v>683</v>
      </c>
      <c r="AN1187" s="599">
        <v>633</v>
      </c>
      <c r="AO1187" s="599">
        <v>3</v>
      </c>
      <c r="AP1187" s="599">
        <v>3</v>
      </c>
      <c r="AQ1187" s="599">
        <v>3</v>
      </c>
      <c r="AR1187" s="599"/>
      <c r="AS1187" s="599">
        <v>-9.3000000000000007</v>
      </c>
      <c r="AT1187" s="599">
        <v>-9.3000000000000007</v>
      </c>
      <c r="AU1187" s="599">
        <v>-9.3000000000000007</v>
      </c>
      <c r="AV1187" s="599">
        <v>-16.3</v>
      </c>
      <c r="AW1187" s="599">
        <v>-16.3</v>
      </c>
      <c r="AX1187" s="599">
        <v>-16.3</v>
      </c>
      <c r="AY1187" s="599">
        <v>-113.1</v>
      </c>
      <c r="AZ1187" s="599"/>
      <c r="BA1187" s="599"/>
      <c r="BB1187" s="599"/>
      <c r="BC1187" s="599" t="str">
        <f t="shared" si="48"/>
        <v>FAIL</v>
      </c>
      <c r="BD1187" s="599" t="str">
        <f t="shared" si="49"/>
        <v>FAIL</v>
      </c>
      <c r="BE1187" s="599" t="str">
        <f t="shared" si="50"/>
        <v>FAIL</v>
      </c>
      <c r="BF1187" s="599" t="s">
        <v>21</v>
      </c>
    </row>
    <row r="1188" spans="1:58" ht="17.350000000000001">
      <c r="A1188" s="600"/>
      <c r="B1188" s="600" t="s">
        <v>8636</v>
      </c>
      <c r="C1188" s="600" t="s">
        <v>7272</v>
      </c>
      <c r="D1188" s="600" t="s">
        <v>16</v>
      </c>
      <c r="E1188" s="599" t="s">
        <v>1388</v>
      </c>
      <c r="F1188" s="600" t="s">
        <v>4702</v>
      </c>
      <c r="G1188" s="600" t="s">
        <v>39</v>
      </c>
      <c r="H1188" s="600" t="s">
        <v>4168</v>
      </c>
      <c r="I1188" s="600">
        <v>1.2</v>
      </c>
      <c r="J1188" s="600">
        <v>3.7</v>
      </c>
      <c r="K1188" s="600" t="s">
        <v>1194</v>
      </c>
      <c r="L1188" s="600" t="s">
        <v>1194</v>
      </c>
      <c r="M1188" s="600" t="s">
        <v>7273</v>
      </c>
      <c r="N1188" s="600" t="s">
        <v>79</v>
      </c>
      <c r="O1188" s="600" t="s">
        <v>7274</v>
      </c>
      <c r="P1188" s="600">
        <v>9</v>
      </c>
      <c r="Q1188" s="600" t="s">
        <v>1183</v>
      </c>
      <c r="R1188" s="600" t="s">
        <v>6747</v>
      </c>
      <c r="S1188" s="600" t="s">
        <v>7336</v>
      </c>
      <c r="T1188" s="600" t="s">
        <v>7275</v>
      </c>
      <c r="U1188" s="600" t="s">
        <v>8227</v>
      </c>
      <c r="V1188" s="600" t="s">
        <v>8633</v>
      </c>
      <c r="W1188" s="600" t="s">
        <v>4373</v>
      </c>
      <c r="X1188" s="600">
        <v>-1</v>
      </c>
      <c r="Y1188" s="600">
        <v>2</v>
      </c>
      <c r="Z1188" s="600" t="s">
        <v>7347</v>
      </c>
      <c r="AA1188" s="600" t="s">
        <v>7348</v>
      </c>
      <c r="AB1188" s="600" t="s">
        <v>8636</v>
      </c>
      <c r="AC1188" s="600">
        <v>703</v>
      </c>
      <c r="AD1188" s="600">
        <v>718</v>
      </c>
      <c r="AE1188" s="600">
        <v>733</v>
      </c>
      <c r="AF1188" s="600">
        <v>1661.5</v>
      </c>
      <c r="AG1188" s="600">
        <v>1686.5</v>
      </c>
      <c r="AH1188" s="600">
        <v>1711.5</v>
      </c>
      <c r="AI1188" s="600">
        <v>2620</v>
      </c>
      <c r="AJ1188" s="600">
        <v>2655</v>
      </c>
      <c r="AK1188" s="600">
        <v>2690</v>
      </c>
      <c r="AL1188" s="600">
        <v>958.5</v>
      </c>
      <c r="AM1188" s="600">
        <v>933.5</v>
      </c>
      <c r="AN1188" s="600">
        <v>908.5</v>
      </c>
      <c r="AO1188" s="600">
        <v>3</v>
      </c>
      <c r="AP1188" s="600">
        <v>3</v>
      </c>
      <c r="AQ1188" s="600">
        <v>3</v>
      </c>
      <c r="AR1188" s="600"/>
      <c r="AS1188" s="600">
        <v>-9.3000000000000007</v>
      </c>
      <c r="AT1188" s="600">
        <v>-9.3000000000000007</v>
      </c>
      <c r="AU1188" s="600">
        <v>-9.3000000000000007</v>
      </c>
      <c r="AV1188" s="600">
        <v>-15.8</v>
      </c>
      <c r="AW1188" s="600">
        <v>-15.8</v>
      </c>
      <c r="AX1188" s="600">
        <v>-16.3</v>
      </c>
      <c r="AY1188" s="600">
        <v>-113.1</v>
      </c>
      <c r="AZ1188" s="600"/>
      <c r="BA1188" s="600"/>
      <c r="BB1188" s="600"/>
      <c r="BC1188" s="600" t="str">
        <f t="shared" si="48"/>
        <v>FAIL</v>
      </c>
      <c r="BD1188" s="600" t="str">
        <f t="shared" si="49"/>
        <v>FAIL</v>
      </c>
      <c r="BE1188" s="600" t="str">
        <f t="shared" si="50"/>
        <v>FAIL</v>
      </c>
      <c r="BF1188" s="600" t="s">
        <v>21</v>
      </c>
    </row>
    <row r="1189" spans="1:58" ht="17.350000000000001">
      <c r="A1189" s="599"/>
      <c r="B1189" s="599" t="s">
        <v>8637</v>
      </c>
      <c r="C1189" s="599" t="s">
        <v>7272</v>
      </c>
      <c r="D1189" s="599" t="s">
        <v>16</v>
      </c>
      <c r="E1189" s="599" t="s">
        <v>1388</v>
      </c>
      <c r="F1189" s="599" t="s">
        <v>4702</v>
      </c>
      <c r="G1189" s="599" t="s">
        <v>39</v>
      </c>
      <c r="H1189" s="599" t="s">
        <v>4168</v>
      </c>
      <c r="I1189" s="599">
        <v>1.2</v>
      </c>
      <c r="J1189" s="599">
        <v>3.7</v>
      </c>
      <c r="K1189" s="599" t="s">
        <v>1194</v>
      </c>
      <c r="L1189" s="599" t="s">
        <v>1194</v>
      </c>
      <c r="M1189" s="599" t="s">
        <v>7273</v>
      </c>
      <c r="N1189" s="599" t="s">
        <v>79</v>
      </c>
      <c r="O1189" s="599" t="s">
        <v>7274</v>
      </c>
      <c r="P1189" s="599">
        <v>9</v>
      </c>
      <c r="Q1189" s="599" t="s">
        <v>1183</v>
      </c>
      <c r="R1189" s="599" t="s">
        <v>6747</v>
      </c>
      <c r="S1189" s="599" t="s">
        <v>7336</v>
      </c>
      <c r="T1189" s="599" t="s">
        <v>7275</v>
      </c>
      <c r="U1189" s="599" t="s">
        <v>8227</v>
      </c>
      <c r="V1189" s="599" t="s">
        <v>8633</v>
      </c>
      <c r="W1189" s="599" t="s">
        <v>4373</v>
      </c>
      <c r="X1189" s="599">
        <v>1</v>
      </c>
      <c r="Y1189" s="599">
        <v>2</v>
      </c>
      <c r="Z1189" s="599" t="s">
        <v>7350</v>
      </c>
      <c r="AA1189" s="599" t="s">
        <v>7351</v>
      </c>
      <c r="AB1189" s="599" t="s">
        <v>8637</v>
      </c>
      <c r="AC1189" s="599">
        <v>733</v>
      </c>
      <c r="AD1189" s="599">
        <v>718</v>
      </c>
      <c r="AE1189" s="599">
        <v>703</v>
      </c>
      <c r="AF1189" s="599">
        <v>943.5</v>
      </c>
      <c r="AG1189" s="599">
        <v>968.5</v>
      </c>
      <c r="AH1189" s="599">
        <v>993.5</v>
      </c>
      <c r="AI1189" s="599">
        <v>2620</v>
      </c>
      <c r="AJ1189" s="599">
        <v>2655</v>
      </c>
      <c r="AK1189" s="599">
        <v>2690</v>
      </c>
      <c r="AL1189" s="599">
        <v>1676.5</v>
      </c>
      <c r="AM1189" s="599">
        <v>1651.5</v>
      </c>
      <c r="AN1189" s="599">
        <v>1626.5</v>
      </c>
      <c r="AO1189" s="599">
        <v>3</v>
      </c>
      <c r="AP1189" s="599">
        <v>3</v>
      </c>
      <c r="AQ1189" s="599">
        <v>3</v>
      </c>
      <c r="AR1189" s="599"/>
      <c r="AS1189" s="599">
        <v>-9.3000000000000007</v>
      </c>
      <c r="AT1189" s="599">
        <v>-9.3000000000000007</v>
      </c>
      <c r="AU1189" s="599">
        <v>-9.3000000000000007</v>
      </c>
      <c r="AV1189" s="599">
        <v>-45.5</v>
      </c>
      <c r="AW1189" s="599">
        <v>-15.7</v>
      </c>
      <c r="AX1189" s="599">
        <v>-15.7</v>
      </c>
      <c r="AY1189" s="599">
        <v>-113.1</v>
      </c>
      <c r="AZ1189" s="599"/>
      <c r="BA1189" s="599"/>
      <c r="BB1189" s="599"/>
      <c r="BC1189" s="599" t="str">
        <f t="shared" si="48"/>
        <v>FAIL</v>
      </c>
      <c r="BD1189" s="599" t="str">
        <f t="shared" si="49"/>
        <v>FAIL</v>
      </c>
      <c r="BE1189" s="599" t="str">
        <f t="shared" si="50"/>
        <v>FAIL</v>
      </c>
      <c r="BF1189" s="599" t="s">
        <v>21</v>
      </c>
    </row>
    <row r="1190" spans="1:58" ht="17.350000000000001">
      <c r="A1190" s="600"/>
      <c r="B1190" s="600" t="s">
        <v>8638</v>
      </c>
      <c r="C1190" s="600" t="s">
        <v>7272</v>
      </c>
      <c r="D1190" s="600" t="s">
        <v>16</v>
      </c>
      <c r="E1190" s="599" t="s">
        <v>1388</v>
      </c>
      <c r="F1190" s="600" t="s">
        <v>4702</v>
      </c>
      <c r="G1190" s="600" t="s">
        <v>39</v>
      </c>
      <c r="H1190" s="600" t="s">
        <v>4168</v>
      </c>
      <c r="I1190" s="600">
        <v>1.2</v>
      </c>
      <c r="J1190" s="600">
        <v>3.7</v>
      </c>
      <c r="K1190" s="600" t="s">
        <v>1194</v>
      </c>
      <c r="L1190" s="600" t="s">
        <v>1194</v>
      </c>
      <c r="M1190" s="600" t="s">
        <v>7273</v>
      </c>
      <c r="N1190" s="600" t="s">
        <v>79</v>
      </c>
      <c r="O1190" s="600" t="s">
        <v>7274</v>
      </c>
      <c r="P1190" s="600">
        <v>9</v>
      </c>
      <c r="Q1190" s="600" t="s">
        <v>1183</v>
      </c>
      <c r="R1190" s="600" t="s">
        <v>6747</v>
      </c>
      <c r="S1190" s="600" t="s">
        <v>7336</v>
      </c>
      <c r="T1190" s="600" t="s">
        <v>7275</v>
      </c>
      <c r="U1190" s="600" t="s">
        <v>8227</v>
      </c>
      <c r="V1190" s="600" t="s">
        <v>8633</v>
      </c>
      <c r="W1190" s="600" t="s">
        <v>4373</v>
      </c>
      <c r="X1190" s="600">
        <v>-2</v>
      </c>
      <c r="Y1190" s="600">
        <v>1</v>
      </c>
      <c r="Z1190" s="600" t="s">
        <v>7353</v>
      </c>
      <c r="AA1190" s="600" t="s">
        <v>7354</v>
      </c>
      <c r="AB1190" s="600" t="s">
        <v>8638</v>
      </c>
      <c r="AC1190" s="600">
        <v>703</v>
      </c>
      <c r="AD1190" s="600">
        <v>718</v>
      </c>
      <c r="AE1190" s="600">
        <v>733</v>
      </c>
      <c r="AF1190" s="600">
        <v>4026</v>
      </c>
      <c r="AG1190" s="600">
        <v>4091</v>
      </c>
      <c r="AH1190" s="600">
        <v>4156</v>
      </c>
      <c r="AI1190" s="600">
        <v>2620</v>
      </c>
      <c r="AJ1190" s="600">
        <v>2655</v>
      </c>
      <c r="AK1190" s="600">
        <v>2690</v>
      </c>
      <c r="AL1190" s="600">
        <v>1336</v>
      </c>
      <c r="AM1190" s="600">
        <v>1401</v>
      </c>
      <c r="AN1190" s="600">
        <v>1466</v>
      </c>
      <c r="AO1190" s="600">
        <v>3</v>
      </c>
      <c r="AP1190" s="600">
        <v>3</v>
      </c>
      <c r="AQ1190" s="600">
        <v>3</v>
      </c>
      <c r="AR1190" s="600"/>
      <c r="AS1190" s="600">
        <v>-9.3000000000000007</v>
      </c>
      <c r="AT1190" s="600">
        <v>-9.3000000000000007</v>
      </c>
      <c r="AU1190" s="600">
        <v>-9.3000000000000007</v>
      </c>
      <c r="AV1190" s="600">
        <v>-21.2</v>
      </c>
      <c r="AW1190" s="600">
        <v>-21.2</v>
      </c>
      <c r="AX1190" s="600">
        <v>-21.2</v>
      </c>
      <c r="AY1190" s="600">
        <v>-113.1</v>
      </c>
      <c r="AZ1190" s="600"/>
      <c r="BA1190" s="600"/>
      <c r="BB1190" s="600"/>
      <c r="BC1190" s="600" t="str">
        <f t="shared" si="48"/>
        <v>FAIL</v>
      </c>
      <c r="BD1190" s="600" t="str">
        <f t="shared" si="49"/>
        <v>FAIL</v>
      </c>
      <c r="BE1190" s="600" t="str">
        <f t="shared" si="50"/>
        <v>FAIL</v>
      </c>
      <c r="BF1190" s="600" t="s">
        <v>21</v>
      </c>
    </row>
    <row r="1191" spans="1:58" ht="17.350000000000001">
      <c r="A1191" s="599"/>
      <c r="B1191" s="599" t="s">
        <v>8639</v>
      </c>
      <c r="C1191" s="599" t="s">
        <v>7272</v>
      </c>
      <c r="D1191" s="599" t="s">
        <v>16</v>
      </c>
      <c r="E1191" s="599" t="s">
        <v>1388</v>
      </c>
      <c r="F1191" s="599" t="s">
        <v>4702</v>
      </c>
      <c r="G1191" s="599" t="s">
        <v>39</v>
      </c>
      <c r="H1191" s="599" t="s">
        <v>4168</v>
      </c>
      <c r="I1191" s="599">
        <v>1.2</v>
      </c>
      <c r="J1191" s="599">
        <v>3.7</v>
      </c>
      <c r="K1191" s="599" t="s">
        <v>1194</v>
      </c>
      <c r="L1191" s="599" t="s">
        <v>1194</v>
      </c>
      <c r="M1191" s="599" t="s">
        <v>7273</v>
      </c>
      <c r="N1191" s="599" t="s">
        <v>79</v>
      </c>
      <c r="O1191" s="599" t="s">
        <v>7274</v>
      </c>
      <c r="P1191" s="599">
        <v>9</v>
      </c>
      <c r="Q1191" s="599" t="s">
        <v>1183</v>
      </c>
      <c r="R1191" s="599" t="s">
        <v>6747</v>
      </c>
      <c r="S1191" s="599" t="s">
        <v>7336</v>
      </c>
      <c r="T1191" s="599" t="s">
        <v>7275</v>
      </c>
      <c r="U1191" s="599" t="s">
        <v>8227</v>
      </c>
      <c r="V1191" s="599" t="s">
        <v>8633</v>
      </c>
      <c r="W1191" s="599" t="s">
        <v>4373</v>
      </c>
      <c r="X1191" s="599">
        <v>2</v>
      </c>
      <c r="Y1191" s="599">
        <v>1</v>
      </c>
      <c r="Z1191" s="599" t="s">
        <v>7356</v>
      </c>
      <c r="AA1191" s="599" t="s">
        <v>7357</v>
      </c>
      <c r="AB1191" s="599" t="s">
        <v>8639</v>
      </c>
      <c r="AC1191" s="599">
        <v>733</v>
      </c>
      <c r="AD1191" s="599">
        <v>718</v>
      </c>
      <c r="AE1191" s="599">
        <v>703</v>
      </c>
      <c r="AF1191" s="599">
        <v>1154</v>
      </c>
      <c r="AG1191" s="599">
        <v>1219</v>
      </c>
      <c r="AH1191" s="599">
        <v>1284</v>
      </c>
      <c r="AI1191" s="599">
        <v>2620</v>
      </c>
      <c r="AJ1191" s="599">
        <v>2655</v>
      </c>
      <c r="AK1191" s="599">
        <v>2690</v>
      </c>
      <c r="AL1191" s="599">
        <v>1466</v>
      </c>
      <c r="AM1191" s="599">
        <v>1401</v>
      </c>
      <c r="AN1191" s="599">
        <v>1336</v>
      </c>
      <c r="AO1191" s="599">
        <v>3</v>
      </c>
      <c r="AP1191" s="599">
        <v>3</v>
      </c>
      <c r="AQ1191" s="599">
        <v>3</v>
      </c>
      <c r="AR1191" s="599"/>
      <c r="AS1191" s="599">
        <v>-9.3000000000000007</v>
      </c>
      <c r="AT1191" s="599">
        <v>-9.3000000000000007</v>
      </c>
      <c r="AU1191" s="599">
        <v>-9.3000000000000007</v>
      </c>
      <c r="AV1191" s="599">
        <v>-15.8</v>
      </c>
      <c r="AW1191" s="599">
        <v>-15.8</v>
      </c>
      <c r="AX1191" s="599">
        <v>-15.8</v>
      </c>
      <c r="AY1191" s="599">
        <v>-113.1</v>
      </c>
      <c r="AZ1191" s="599"/>
      <c r="BA1191" s="599"/>
      <c r="BB1191" s="599"/>
      <c r="BC1191" s="599" t="str">
        <f t="shared" si="48"/>
        <v>FAIL</v>
      </c>
      <c r="BD1191" s="599" t="str">
        <f t="shared" si="49"/>
        <v>FAIL</v>
      </c>
      <c r="BE1191" s="599" t="str">
        <f t="shared" si="50"/>
        <v>FAIL</v>
      </c>
      <c r="BF1191" s="599" t="s">
        <v>21</v>
      </c>
    </row>
    <row r="1192" spans="1:58" ht="17.350000000000001">
      <c r="A1192" s="600"/>
      <c r="B1192" s="600" t="s">
        <v>8625</v>
      </c>
      <c r="C1192" s="600" t="s">
        <v>7272</v>
      </c>
      <c r="D1192" s="600" t="s">
        <v>16</v>
      </c>
      <c r="E1192" s="599" t="s">
        <v>1388</v>
      </c>
      <c r="F1192" s="600" t="s">
        <v>4702</v>
      </c>
      <c r="G1192" s="600" t="s">
        <v>39</v>
      </c>
      <c r="H1192" s="600" t="s">
        <v>4168</v>
      </c>
      <c r="I1192" s="600">
        <v>1.2</v>
      </c>
      <c r="J1192" s="600">
        <v>3.7</v>
      </c>
      <c r="K1192" s="600" t="s">
        <v>1194</v>
      </c>
      <c r="L1192" s="600" t="s">
        <v>1194</v>
      </c>
      <c r="M1192" s="600" t="s">
        <v>7273</v>
      </c>
      <c r="N1192" s="600" t="s">
        <v>79</v>
      </c>
      <c r="O1192" s="600" t="s">
        <v>7274</v>
      </c>
      <c r="P1192" s="600">
        <v>9</v>
      </c>
      <c r="Q1192" s="600" t="s">
        <v>1183</v>
      </c>
      <c r="R1192" s="600" t="s">
        <v>6747</v>
      </c>
      <c r="S1192" s="600" t="s">
        <v>7358</v>
      </c>
      <c r="T1192" s="600"/>
      <c r="U1192" s="600" t="s">
        <v>8227</v>
      </c>
      <c r="V1192" s="600" t="s">
        <v>8640</v>
      </c>
      <c r="W1192" s="600" t="s">
        <v>7299</v>
      </c>
      <c r="X1192" s="600">
        <v>2</v>
      </c>
      <c r="Y1192" s="600"/>
      <c r="Z1192" s="600" t="s">
        <v>7339</v>
      </c>
      <c r="AA1192" s="600"/>
      <c r="AB1192" s="600" t="s">
        <v>8625</v>
      </c>
      <c r="AC1192" s="600">
        <v>703</v>
      </c>
      <c r="AD1192" s="600">
        <v>725.5</v>
      </c>
      <c r="AE1192" s="600">
        <v>748</v>
      </c>
      <c r="AF1192" s="600"/>
      <c r="AG1192" s="600"/>
      <c r="AH1192" s="600"/>
      <c r="AI1192" s="600">
        <v>2620</v>
      </c>
      <c r="AJ1192" s="600">
        <v>2655</v>
      </c>
      <c r="AK1192" s="600">
        <v>2690</v>
      </c>
      <c r="AL1192" s="600"/>
      <c r="AM1192" s="600"/>
      <c r="AN1192" s="600"/>
      <c r="AO1192" s="600"/>
      <c r="AP1192" s="600"/>
      <c r="AQ1192" s="600"/>
      <c r="AR1192" s="600"/>
      <c r="AS1192" s="600">
        <v>-5.3</v>
      </c>
      <c r="AT1192" s="600">
        <v>-5.3</v>
      </c>
      <c r="AU1192" s="600">
        <v>-5.3</v>
      </c>
      <c r="AV1192" s="600"/>
      <c r="AW1192" s="600"/>
      <c r="AX1192" s="600"/>
      <c r="AY1192" s="600">
        <v>-113.1</v>
      </c>
      <c r="AZ1192" s="600"/>
      <c r="BA1192" s="600"/>
      <c r="BB1192" s="600"/>
      <c r="BC1192" s="600" t="str">
        <f t="shared" si="48"/>
        <v>FAIL</v>
      </c>
      <c r="BD1192" s="600" t="str">
        <f t="shared" si="49"/>
        <v>FAIL</v>
      </c>
      <c r="BE1192" s="600" t="str">
        <f t="shared" si="50"/>
        <v>FAIL</v>
      </c>
      <c r="BF1192" s="600" t="s">
        <v>21</v>
      </c>
    </row>
    <row r="1193" spans="1:58" ht="17.350000000000001">
      <c r="A1193" s="599"/>
      <c r="B1193" s="599" t="s">
        <v>8641</v>
      </c>
      <c r="C1193" s="599" t="s">
        <v>7272</v>
      </c>
      <c r="D1193" s="599" t="s">
        <v>16</v>
      </c>
      <c r="E1193" s="599" t="s">
        <v>1388</v>
      </c>
      <c r="F1193" s="599" t="s">
        <v>4702</v>
      </c>
      <c r="G1193" s="599" t="s">
        <v>39</v>
      </c>
      <c r="H1193" s="599" t="s">
        <v>4168</v>
      </c>
      <c r="I1193" s="599">
        <v>1.2</v>
      </c>
      <c r="J1193" s="599">
        <v>3.7</v>
      </c>
      <c r="K1193" s="599" t="s">
        <v>1194</v>
      </c>
      <c r="L1193" s="599" t="s">
        <v>1194</v>
      </c>
      <c r="M1193" s="599" t="s">
        <v>7273</v>
      </c>
      <c r="N1193" s="599" t="s">
        <v>79</v>
      </c>
      <c r="O1193" s="599" t="s">
        <v>7274</v>
      </c>
      <c r="P1193" s="599">
        <v>9</v>
      </c>
      <c r="Q1193" s="599" t="s">
        <v>1183</v>
      </c>
      <c r="R1193" s="599" t="s">
        <v>6747</v>
      </c>
      <c r="S1193" s="599" t="s">
        <v>7358</v>
      </c>
      <c r="T1193" s="599" t="s">
        <v>7275</v>
      </c>
      <c r="U1193" s="599" t="s">
        <v>8227</v>
      </c>
      <c r="V1193" s="599" t="s">
        <v>8640</v>
      </c>
      <c r="W1193" s="599" t="s">
        <v>7299</v>
      </c>
      <c r="X1193" s="599">
        <v>-1</v>
      </c>
      <c r="Y1193" s="599">
        <v>1</v>
      </c>
      <c r="Z1193" s="599" t="s">
        <v>7341</v>
      </c>
      <c r="AA1193" s="599" t="s">
        <v>7342</v>
      </c>
      <c r="AB1193" s="599" t="s">
        <v>8641</v>
      </c>
      <c r="AC1193" s="599">
        <v>703</v>
      </c>
      <c r="AD1193" s="599">
        <v>725.5</v>
      </c>
      <c r="AE1193" s="599">
        <v>748</v>
      </c>
      <c r="AF1193" s="599">
        <v>3323</v>
      </c>
      <c r="AG1193" s="599">
        <v>3380.5</v>
      </c>
      <c r="AH1193" s="599">
        <v>3438</v>
      </c>
      <c r="AI1193" s="599">
        <v>2620</v>
      </c>
      <c r="AJ1193" s="599">
        <v>2655</v>
      </c>
      <c r="AK1193" s="599">
        <v>2690</v>
      </c>
      <c r="AL1193" s="599">
        <v>633</v>
      </c>
      <c r="AM1193" s="599">
        <v>690.5</v>
      </c>
      <c r="AN1193" s="599">
        <v>748</v>
      </c>
      <c r="AO1193" s="599">
        <v>3</v>
      </c>
      <c r="AP1193" s="599">
        <v>3</v>
      </c>
      <c r="AQ1193" s="599">
        <v>3</v>
      </c>
      <c r="AR1193" s="599"/>
      <c r="AS1193" s="599">
        <v>-9.3000000000000007</v>
      </c>
      <c r="AT1193" s="599">
        <v>-9.3000000000000007</v>
      </c>
      <c r="AU1193" s="599">
        <v>-9.3000000000000007</v>
      </c>
      <c r="AV1193" s="599">
        <v>-15.8</v>
      </c>
      <c r="AW1193" s="599">
        <v>-15.8</v>
      </c>
      <c r="AX1193" s="599">
        <v>-46.1</v>
      </c>
      <c r="AY1193" s="599">
        <v>-113.1</v>
      </c>
      <c r="AZ1193" s="599"/>
      <c r="BA1193" s="599"/>
      <c r="BB1193" s="599"/>
      <c r="BC1193" s="599" t="str">
        <f t="shared" si="48"/>
        <v>FAIL</v>
      </c>
      <c r="BD1193" s="599" t="str">
        <f t="shared" si="49"/>
        <v>FAIL</v>
      </c>
      <c r="BE1193" s="599" t="str">
        <f t="shared" si="50"/>
        <v>FAIL</v>
      </c>
      <c r="BF1193" s="599" t="s">
        <v>21</v>
      </c>
    </row>
    <row r="1194" spans="1:58" ht="17.350000000000001">
      <c r="A1194" s="600"/>
      <c r="B1194" s="600" t="s">
        <v>8642</v>
      </c>
      <c r="C1194" s="600" t="s">
        <v>7272</v>
      </c>
      <c r="D1194" s="600" t="s">
        <v>16</v>
      </c>
      <c r="E1194" s="599" t="s">
        <v>1388</v>
      </c>
      <c r="F1194" s="600" t="s">
        <v>4702</v>
      </c>
      <c r="G1194" s="600" t="s">
        <v>39</v>
      </c>
      <c r="H1194" s="600" t="s">
        <v>4168</v>
      </c>
      <c r="I1194" s="600">
        <v>1.2</v>
      </c>
      <c r="J1194" s="600">
        <v>3.7</v>
      </c>
      <c r="K1194" s="600" t="s">
        <v>1194</v>
      </c>
      <c r="L1194" s="600" t="s">
        <v>1194</v>
      </c>
      <c r="M1194" s="600" t="s">
        <v>7273</v>
      </c>
      <c r="N1194" s="600" t="s">
        <v>79</v>
      </c>
      <c r="O1194" s="600" t="s">
        <v>7274</v>
      </c>
      <c r="P1194" s="600">
        <v>9</v>
      </c>
      <c r="Q1194" s="600" t="s">
        <v>1183</v>
      </c>
      <c r="R1194" s="600" t="s">
        <v>6747</v>
      </c>
      <c r="S1194" s="600" t="s">
        <v>7358</v>
      </c>
      <c r="T1194" s="600" t="s">
        <v>7275</v>
      </c>
      <c r="U1194" s="600" t="s">
        <v>8227</v>
      </c>
      <c r="V1194" s="600" t="s">
        <v>8640</v>
      </c>
      <c r="W1194" s="600" t="s">
        <v>7299</v>
      </c>
      <c r="X1194" s="600">
        <v>1</v>
      </c>
      <c r="Y1194" s="600">
        <v>1</v>
      </c>
      <c r="Z1194" s="600" t="s">
        <v>7344</v>
      </c>
      <c r="AA1194" s="600" t="s">
        <v>7345</v>
      </c>
      <c r="AB1194" s="600" t="s">
        <v>8642</v>
      </c>
      <c r="AC1194" s="600">
        <v>748</v>
      </c>
      <c r="AD1194" s="600">
        <v>725.5</v>
      </c>
      <c r="AE1194" s="600">
        <v>703</v>
      </c>
      <c r="AF1194" s="600">
        <v>1872</v>
      </c>
      <c r="AG1194" s="600">
        <v>1929.5</v>
      </c>
      <c r="AH1194" s="600">
        <v>1987</v>
      </c>
      <c r="AI1194" s="600">
        <v>2620</v>
      </c>
      <c r="AJ1194" s="600">
        <v>2655</v>
      </c>
      <c r="AK1194" s="600">
        <v>2690</v>
      </c>
      <c r="AL1194" s="600">
        <v>748</v>
      </c>
      <c r="AM1194" s="600">
        <v>690.5</v>
      </c>
      <c r="AN1194" s="600">
        <v>633</v>
      </c>
      <c r="AO1194" s="600">
        <v>3</v>
      </c>
      <c r="AP1194" s="600">
        <v>3</v>
      </c>
      <c r="AQ1194" s="600">
        <v>3</v>
      </c>
      <c r="AR1194" s="600"/>
      <c r="AS1194" s="600">
        <v>-9.3000000000000007</v>
      </c>
      <c r="AT1194" s="600">
        <v>-9.3000000000000007</v>
      </c>
      <c r="AU1194" s="600">
        <v>-9.3000000000000007</v>
      </c>
      <c r="AV1194" s="600">
        <v>-16.3</v>
      </c>
      <c r="AW1194" s="600">
        <v>-16.3</v>
      </c>
      <c r="AX1194" s="600">
        <v>-16.3</v>
      </c>
      <c r="AY1194" s="600">
        <v>-113.1</v>
      </c>
      <c r="AZ1194" s="600"/>
      <c r="BA1194" s="600"/>
      <c r="BB1194" s="600"/>
      <c r="BC1194" s="600" t="str">
        <f t="shared" si="48"/>
        <v>FAIL</v>
      </c>
      <c r="BD1194" s="600" t="str">
        <f t="shared" si="49"/>
        <v>FAIL</v>
      </c>
      <c r="BE1194" s="600" t="str">
        <f t="shared" si="50"/>
        <v>FAIL</v>
      </c>
      <c r="BF1194" s="600" t="s">
        <v>21</v>
      </c>
    </row>
    <row r="1195" spans="1:58" ht="17.350000000000001">
      <c r="A1195" s="599"/>
      <c r="B1195" s="599" t="s">
        <v>8643</v>
      </c>
      <c r="C1195" s="599" t="s">
        <v>7272</v>
      </c>
      <c r="D1195" s="599" t="s">
        <v>16</v>
      </c>
      <c r="E1195" s="599" t="s">
        <v>1388</v>
      </c>
      <c r="F1195" s="599" t="s">
        <v>4702</v>
      </c>
      <c r="G1195" s="599" t="s">
        <v>39</v>
      </c>
      <c r="H1195" s="599" t="s">
        <v>4168</v>
      </c>
      <c r="I1195" s="599">
        <v>1.2</v>
      </c>
      <c r="J1195" s="599">
        <v>3.7</v>
      </c>
      <c r="K1195" s="599" t="s">
        <v>1194</v>
      </c>
      <c r="L1195" s="599" t="s">
        <v>1194</v>
      </c>
      <c r="M1195" s="599" t="s">
        <v>7273</v>
      </c>
      <c r="N1195" s="599" t="s">
        <v>79</v>
      </c>
      <c r="O1195" s="599" t="s">
        <v>7274</v>
      </c>
      <c r="P1195" s="599">
        <v>9</v>
      </c>
      <c r="Q1195" s="599" t="s">
        <v>1183</v>
      </c>
      <c r="R1195" s="599" t="s">
        <v>6747</v>
      </c>
      <c r="S1195" s="599" t="s">
        <v>7358</v>
      </c>
      <c r="T1195" s="599" t="s">
        <v>7275</v>
      </c>
      <c r="U1195" s="599" t="s">
        <v>8227</v>
      </c>
      <c r="V1195" s="599" t="s">
        <v>8640</v>
      </c>
      <c r="W1195" s="599" t="s">
        <v>4373</v>
      </c>
      <c r="X1195" s="599">
        <v>-1</v>
      </c>
      <c r="Y1195" s="599">
        <v>2</v>
      </c>
      <c r="Z1195" s="599" t="s">
        <v>7347</v>
      </c>
      <c r="AA1195" s="599" t="s">
        <v>7348</v>
      </c>
      <c r="AB1195" s="599" t="s">
        <v>8643</v>
      </c>
      <c r="AC1195" s="599">
        <v>703</v>
      </c>
      <c r="AD1195" s="599">
        <v>725.5</v>
      </c>
      <c r="AE1195" s="599">
        <v>748</v>
      </c>
      <c r="AF1195" s="599">
        <v>1661.5</v>
      </c>
      <c r="AG1195" s="599">
        <v>1690.25</v>
      </c>
      <c r="AH1195" s="599">
        <v>1719</v>
      </c>
      <c r="AI1195" s="599">
        <v>2620</v>
      </c>
      <c r="AJ1195" s="599">
        <v>2655</v>
      </c>
      <c r="AK1195" s="599">
        <v>2690</v>
      </c>
      <c r="AL1195" s="599">
        <v>958.5</v>
      </c>
      <c r="AM1195" s="599">
        <v>929.75</v>
      </c>
      <c r="AN1195" s="599">
        <v>901</v>
      </c>
      <c r="AO1195" s="599">
        <v>3</v>
      </c>
      <c r="AP1195" s="599">
        <v>3</v>
      </c>
      <c r="AQ1195" s="599">
        <v>3</v>
      </c>
      <c r="AR1195" s="599"/>
      <c r="AS1195" s="599">
        <v>-9.3000000000000007</v>
      </c>
      <c r="AT1195" s="599">
        <v>-9.3000000000000007</v>
      </c>
      <c r="AU1195" s="599">
        <v>-9.3000000000000007</v>
      </c>
      <c r="AV1195" s="599">
        <v>-15.8</v>
      </c>
      <c r="AW1195" s="599">
        <v>-15.8</v>
      </c>
      <c r="AX1195" s="599">
        <v>-16.3</v>
      </c>
      <c r="AY1195" s="599">
        <v>-113.1</v>
      </c>
      <c r="AZ1195" s="599"/>
      <c r="BA1195" s="599"/>
      <c r="BB1195" s="599"/>
      <c r="BC1195" s="599" t="str">
        <f t="shared" si="48"/>
        <v>FAIL</v>
      </c>
      <c r="BD1195" s="599" t="str">
        <f t="shared" si="49"/>
        <v>FAIL</v>
      </c>
      <c r="BE1195" s="599" t="str">
        <f t="shared" si="50"/>
        <v>FAIL</v>
      </c>
      <c r="BF1195" s="599" t="s">
        <v>21</v>
      </c>
    </row>
    <row r="1196" spans="1:58" ht="17.350000000000001">
      <c r="A1196" s="600"/>
      <c r="B1196" s="600" t="s">
        <v>8644</v>
      </c>
      <c r="C1196" s="600" t="s">
        <v>7272</v>
      </c>
      <c r="D1196" s="600" t="s">
        <v>16</v>
      </c>
      <c r="E1196" s="599" t="s">
        <v>1388</v>
      </c>
      <c r="F1196" s="600" t="s">
        <v>4702</v>
      </c>
      <c r="G1196" s="600" t="s">
        <v>39</v>
      </c>
      <c r="H1196" s="600" t="s">
        <v>4168</v>
      </c>
      <c r="I1196" s="600">
        <v>1.2</v>
      </c>
      <c r="J1196" s="600">
        <v>3.7</v>
      </c>
      <c r="K1196" s="600" t="s">
        <v>1194</v>
      </c>
      <c r="L1196" s="600" t="s">
        <v>1194</v>
      </c>
      <c r="M1196" s="600" t="s">
        <v>7273</v>
      </c>
      <c r="N1196" s="600" t="s">
        <v>79</v>
      </c>
      <c r="O1196" s="600" t="s">
        <v>7274</v>
      </c>
      <c r="P1196" s="600">
        <v>9</v>
      </c>
      <c r="Q1196" s="600" t="s">
        <v>1183</v>
      </c>
      <c r="R1196" s="600" t="s">
        <v>6747</v>
      </c>
      <c r="S1196" s="600" t="s">
        <v>7358</v>
      </c>
      <c r="T1196" s="600" t="s">
        <v>7275</v>
      </c>
      <c r="U1196" s="600" t="s">
        <v>8227</v>
      </c>
      <c r="V1196" s="600" t="s">
        <v>8640</v>
      </c>
      <c r="W1196" s="600" t="s">
        <v>4373</v>
      </c>
      <c r="X1196" s="600">
        <v>1</v>
      </c>
      <c r="Y1196" s="600">
        <v>2</v>
      </c>
      <c r="Z1196" s="600" t="s">
        <v>7350</v>
      </c>
      <c r="AA1196" s="600" t="s">
        <v>7351</v>
      </c>
      <c r="AB1196" s="600" t="s">
        <v>8644</v>
      </c>
      <c r="AC1196" s="600">
        <v>748</v>
      </c>
      <c r="AD1196" s="600">
        <v>725.5</v>
      </c>
      <c r="AE1196" s="600">
        <v>703</v>
      </c>
      <c r="AF1196" s="600">
        <v>936</v>
      </c>
      <c r="AG1196" s="600">
        <v>964.75</v>
      </c>
      <c r="AH1196" s="600">
        <v>993.5</v>
      </c>
      <c r="AI1196" s="600">
        <v>2620</v>
      </c>
      <c r="AJ1196" s="600">
        <v>2655</v>
      </c>
      <c r="AK1196" s="600">
        <v>2690</v>
      </c>
      <c r="AL1196" s="600">
        <v>1684</v>
      </c>
      <c r="AM1196" s="600">
        <v>1655.25</v>
      </c>
      <c r="AN1196" s="600">
        <v>1626.5</v>
      </c>
      <c r="AO1196" s="600">
        <v>3</v>
      </c>
      <c r="AP1196" s="600">
        <v>3</v>
      </c>
      <c r="AQ1196" s="600">
        <v>3</v>
      </c>
      <c r="AR1196" s="600"/>
      <c r="AS1196" s="600">
        <v>-9.3000000000000007</v>
      </c>
      <c r="AT1196" s="600">
        <v>-9.3000000000000007</v>
      </c>
      <c r="AU1196" s="600">
        <v>-9.3000000000000007</v>
      </c>
      <c r="AV1196" s="600">
        <v>-45.5</v>
      </c>
      <c r="AW1196" s="600">
        <v>-15.7</v>
      </c>
      <c r="AX1196" s="600">
        <v>-15.7</v>
      </c>
      <c r="AY1196" s="600">
        <v>-113.1</v>
      </c>
      <c r="AZ1196" s="600"/>
      <c r="BA1196" s="600"/>
      <c r="BB1196" s="600"/>
      <c r="BC1196" s="600" t="str">
        <f t="shared" si="48"/>
        <v>FAIL</v>
      </c>
      <c r="BD1196" s="600" t="str">
        <f t="shared" si="49"/>
        <v>FAIL</v>
      </c>
      <c r="BE1196" s="600" t="str">
        <f t="shared" si="50"/>
        <v>FAIL</v>
      </c>
      <c r="BF1196" s="600" t="s">
        <v>21</v>
      </c>
    </row>
    <row r="1197" spans="1:58" ht="17.350000000000001">
      <c r="A1197" s="599"/>
      <c r="B1197" s="599" t="s">
        <v>8645</v>
      </c>
      <c r="C1197" s="599" t="s">
        <v>7272</v>
      </c>
      <c r="D1197" s="599" t="s">
        <v>16</v>
      </c>
      <c r="E1197" s="599" t="s">
        <v>1388</v>
      </c>
      <c r="F1197" s="599" t="s">
        <v>4702</v>
      </c>
      <c r="G1197" s="599" t="s">
        <v>39</v>
      </c>
      <c r="H1197" s="599" t="s">
        <v>4168</v>
      </c>
      <c r="I1197" s="599">
        <v>1.2</v>
      </c>
      <c r="J1197" s="599">
        <v>3.7</v>
      </c>
      <c r="K1197" s="599" t="s">
        <v>1194</v>
      </c>
      <c r="L1197" s="599" t="s">
        <v>1194</v>
      </c>
      <c r="M1197" s="599" t="s">
        <v>7273</v>
      </c>
      <c r="N1197" s="599" t="s">
        <v>79</v>
      </c>
      <c r="O1197" s="599" t="s">
        <v>7274</v>
      </c>
      <c r="P1197" s="599">
        <v>9</v>
      </c>
      <c r="Q1197" s="599" t="s">
        <v>1183</v>
      </c>
      <c r="R1197" s="599" t="s">
        <v>6747</v>
      </c>
      <c r="S1197" s="599" t="s">
        <v>7358</v>
      </c>
      <c r="T1197" s="599" t="s">
        <v>7275</v>
      </c>
      <c r="U1197" s="599" t="s">
        <v>8227</v>
      </c>
      <c r="V1197" s="599" t="s">
        <v>8640</v>
      </c>
      <c r="W1197" s="599" t="s">
        <v>4373</v>
      </c>
      <c r="X1197" s="599">
        <v>-2</v>
      </c>
      <c r="Y1197" s="599">
        <v>1</v>
      </c>
      <c r="Z1197" s="599" t="s">
        <v>7353</v>
      </c>
      <c r="AA1197" s="599" t="s">
        <v>7354</v>
      </c>
      <c r="AB1197" s="599" t="s">
        <v>8645</v>
      </c>
      <c r="AC1197" s="599">
        <v>703</v>
      </c>
      <c r="AD1197" s="599">
        <v>725.5</v>
      </c>
      <c r="AE1197" s="599">
        <v>748</v>
      </c>
      <c r="AF1197" s="599">
        <v>4026</v>
      </c>
      <c r="AG1197" s="599">
        <v>4106</v>
      </c>
      <c r="AH1197" s="599">
        <v>4186</v>
      </c>
      <c r="AI1197" s="599">
        <v>2620</v>
      </c>
      <c r="AJ1197" s="599">
        <v>2655</v>
      </c>
      <c r="AK1197" s="599">
        <v>2690</v>
      </c>
      <c r="AL1197" s="599">
        <v>1336</v>
      </c>
      <c r="AM1197" s="599">
        <v>1416</v>
      </c>
      <c r="AN1197" s="599">
        <v>1496</v>
      </c>
      <c r="AO1197" s="599">
        <v>3</v>
      </c>
      <c r="AP1197" s="599">
        <v>3</v>
      </c>
      <c r="AQ1197" s="599">
        <v>3</v>
      </c>
      <c r="AR1197" s="599"/>
      <c r="AS1197" s="599">
        <v>-9.3000000000000007</v>
      </c>
      <c r="AT1197" s="599">
        <v>-9.3000000000000007</v>
      </c>
      <c r="AU1197" s="599">
        <v>-9.3000000000000007</v>
      </c>
      <c r="AV1197" s="599">
        <v>-21.2</v>
      </c>
      <c r="AW1197" s="599">
        <v>-21.2</v>
      </c>
      <c r="AX1197" s="599">
        <v>-21.2</v>
      </c>
      <c r="AY1197" s="599">
        <v>-113.1</v>
      </c>
      <c r="AZ1197" s="599"/>
      <c r="BA1197" s="599"/>
      <c r="BB1197" s="599"/>
      <c r="BC1197" s="599" t="str">
        <f t="shared" si="48"/>
        <v>FAIL</v>
      </c>
      <c r="BD1197" s="599" t="str">
        <f t="shared" si="49"/>
        <v>FAIL</v>
      </c>
      <c r="BE1197" s="599" t="str">
        <f t="shared" si="50"/>
        <v>FAIL</v>
      </c>
      <c r="BF1197" s="599" t="s">
        <v>21</v>
      </c>
    </row>
    <row r="1198" spans="1:58" ht="17.350000000000001">
      <c r="A1198" s="600"/>
      <c r="B1198" s="600" t="s">
        <v>8646</v>
      </c>
      <c r="C1198" s="600" t="s">
        <v>7272</v>
      </c>
      <c r="D1198" s="600" t="s">
        <v>16</v>
      </c>
      <c r="E1198" s="599" t="s">
        <v>1388</v>
      </c>
      <c r="F1198" s="600" t="s">
        <v>4702</v>
      </c>
      <c r="G1198" s="600" t="s">
        <v>39</v>
      </c>
      <c r="H1198" s="600" t="s">
        <v>4168</v>
      </c>
      <c r="I1198" s="600">
        <v>1.2</v>
      </c>
      <c r="J1198" s="600">
        <v>3.7</v>
      </c>
      <c r="K1198" s="600" t="s">
        <v>1194</v>
      </c>
      <c r="L1198" s="600" t="s">
        <v>1194</v>
      </c>
      <c r="M1198" s="600" t="s">
        <v>7273</v>
      </c>
      <c r="N1198" s="600" t="s">
        <v>79</v>
      </c>
      <c r="O1198" s="600" t="s">
        <v>7274</v>
      </c>
      <c r="P1198" s="600">
        <v>9</v>
      </c>
      <c r="Q1198" s="600" t="s">
        <v>1183</v>
      </c>
      <c r="R1198" s="600" t="s">
        <v>6747</v>
      </c>
      <c r="S1198" s="600" t="s">
        <v>7358</v>
      </c>
      <c r="T1198" s="600" t="s">
        <v>7275</v>
      </c>
      <c r="U1198" s="600" t="s">
        <v>8227</v>
      </c>
      <c r="V1198" s="600" t="s">
        <v>8640</v>
      </c>
      <c r="W1198" s="600" t="s">
        <v>4373</v>
      </c>
      <c r="X1198" s="600">
        <v>2</v>
      </c>
      <c r="Y1198" s="600">
        <v>1</v>
      </c>
      <c r="Z1198" s="600" t="s">
        <v>7356</v>
      </c>
      <c r="AA1198" s="600" t="s">
        <v>7357</v>
      </c>
      <c r="AB1198" s="600" t="s">
        <v>8646</v>
      </c>
      <c r="AC1198" s="600">
        <v>748</v>
      </c>
      <c r="AD1198" s="600">
        <v>725.5</v>
      </c>
      <c r="AE1198" s="600">
        <v>703</v>
      </c>
      <c r="AF1198" s="600">
        <v>1124</v>
      </c>
      <c r="AG1198" s="600">
        <v>1204</v>
      </c>
      <c r="AH1198" s="600">
        <v>1284</v>
      </c>
      <c r="AI1198" s="600">
        <v>2620</v>
      </c>
      <c r="AJ1198" s="600">
        <v>2655</v>
      </c>
      <c r="AK1198" s="600">
        <v>2690</v>
      </c>
      <c r="AL1198" s="600">
        <v>1496</v>
      </c>
      <c r="AM1198" s="600">
        <v>1416</v>
      </c>
      <c r="AN1198" s="600">
        <v>1336</v>
      </c>
      <c r="AO1198" s="600">
        <v>3</v>
      </c>
      <c r="AP1198" s="600">
        <v>3</v>
      </c>
      <c r="AQ1198" s="600">
        <v>3</v>
      </c>
      <c r="AR1198" s="600"/>
      <c r="AS1198" s="600">
        <v>-9.3000000000000007</v>
      </c>
      <c r="AT1198" s="600">
        <v>-9.3000000000000007</v>
      </c>
      <c r="AU1198" s="600">
        <v>-9.3000000000000007</v>
      </c>
      <c r="AV1198" s="600">
        <v>-15.8</v>
      </c>
      <c r="AW1198" s="600">
        <v>-15.8</v>
      </c>
      <c r="AX1198" s="600">
        <v>-15.8</v>
      </c>
      <c r="AY1198" s="600">
        <v>-113.1</v>
      </c>
      <c r="AZ1198" s="600"/>
      <c r="BA1198" s="600"/>
      <c r="BB1198" s="600"/>
      <c r="BC1198" s="600" t="str">
        <f t="shared" si="48"/>
        <v>FAIL</v>
      </c>
      <c r="BD1198" s="600" t="str">
        <f t="shared" si="49"/>
        <v>FAIL</v>
      </c>
      <c r="BE1198" s="600" t="str">
        <f t="shared" si="50"/>
        <v>FAIL</v>
      </c>
      <c r="BF1198" s="600" t="s">
        <v>21</v>
      </c>
    </row>
    <row r="1199" spans="1:58" ht="17.350000000000001">
      <c r="A1199" s="599"/>
      <c r="B1199" s="599" t="s">
        <v>8625</v>
      </c>
      <c r="C1199" s="599" t="s">
        <v>7272</v>
      </c>
      <c r="D1199" s="599" t="s">
        <v>16</v>
      </c>
      <c r="E1199" s="599" t="s">
        <v>1388</v>
      </c>
      <c r="F1199" s="599" t="s">
        <v>4702</v>
      </c>
      <c r="G1199" s="599" t="s">
        <v>39</v>
      </c>
      <c r="H1199" s="599" t="s">
        <v>4168</v>
      </c>
      <c r="I1199" s="599">
        <v>1.2</v>
      </c>
      <c r="J1199" s="599">
        <v>3.7</v>
      </c>
      <c r="K1199" s="599" t="s">
        <v>1194</v>
      </c>
      <c r="L1199" s="599" t="s">
        <v>1194</v>
      </c>
      <c r="M1199" s="599" t="s">
        <v>7273</v>
      </c>
      <c r="N1199" s="599" t="s">
        <v>79</v>
      </c>
      <c r="O1199" s="599" t="s">
        <v>7274</v>
      </c>
      <c r="P1199" s="599">
        <v>9</v>
      </c>
      <c r="Q1199" s="599" t="s">
        <v>1183</v>
      </c>
      <c r="R1199" s="599" t="s">
        <v>6747</v>
      </c>
      <c r="S1199" s="599" t="s">
        <v>7366</v>
      </c>
      <c r="T1199" s="599"/>
      <c r="U1199" s="599" t="s">
        <v>8227</v>
      </c>
      <c r="V1199" s="599" t="s">
        <v>8647</v>
      </c>
      <c r="W1199" s="599" t="s">
        <v>7299</v>
      </c>
      <c r="X1199" s="599">
        <v>2</v>
      </c>
      <c r="Y1199" s="599"/>
      <c r="Z1199" s="599" t="s">
        <v>7339</v>
      </c>
      <c r="AA1199" s="599"/>
      <c r="AB1199" s="599" t="s">
        <v>8625</v>
      </c>
      <c r="AC1199" s="599">
        <v>718</v>
      </c>
      <c r="AD1199" s="599">
        <v>733</v>
      </c>
      <c r="AE1199" s="599">
        <v>748</v>
      </c>
      <c r="AF1199" s="599"/>
      <c r="AG1199" s="599"/>
      <c r="AH1199" s="599"/>
      <c r="AI1199" s="599">
        <v>2620</v>
      </c>
      <c r="AJ1199" s="599">
        <v>2655</v>
      </c>
      <c r="AK1199" s="599">
        <v>2690</v>
      </c>
      <c r="AL1199" s="599"/>
      <c r="AM1199" s="599"/>
      <c r="AN1199" s="599"/>
      <c r="AO1199" s="599"/>
      <c r="AP1199" s="599"/>
      <c r="AQ1199" s="599"/>
      <c r="AR1199" s="599"/>
      <c r="AS1199" s="599">
        <v>-5.3</v>
      </c>
      <c r="AT1199" s="599">
        <v>-5.3</v>
      </c>
      <c r="AU1199" s="599">
        <v>-5.3</v>
      </c>
      <c r="AV1199" s="599"/>
      <c r="AW1199" s="599"/>
      <c r="AX1199" s="599"/>
      <c r="AY1199" s="599">
        <v>-113.1</v>
      </c>
      <c r="AZ1199" s="599"/>
      <c r="BA1199" s="599"/>
      <c r="BB1199" s="599"/>
      <c r="BC1199" s="599" t="str">
        <f t="shared" si="48"/>
        <v>FAIL</v>
      </c>
      <c r="BD1199" s="599" t="str">
        <f t="shared" si="49"/>
        <v>FAIL</v>
      </c>
      <c r="BE1199" s="599" t="str">
        <f t="shared" si="50"/>
        <v>FAIL</v>
      </c>
      <c r="BF1199" s="599" t="s">
        <v>21</v>
      </c>
    </row>
    <row r="1200" spans="1:58" ht="17.350000000000001">
      <c r="A1200" s="600"/>
      <c r="B1200" s="600" t="s">
        <v>8648</v>
      </c>
      <c r="C1200" s="600" t="s">
        <v>7272</v>
      </c>
      <c r="D1200" s="600" t="s">
        <v>16</v>
      </c>
      <c r="E1200" s="599" t="s">
        <v>1388</v>
      </c>
      <c r="F1200" s="600" t="s">
        <v>4702</v>
      </c>
      <c r="G1200" s="600" t="s">
        <v>39</v>
      </c>
      <c r="H1200" s="600" t="s">
        <v>4168</v>
      </c>
      <c r="I1200" s="600">
        <v>1.2</v>
      </c>
      <c r="J1200" s="600">
        <v>3.7</v>
      </c>
      <c r="K1200" s="600" t="s">
        <v>1194</v>
      </c>
      <c r="L1200" s="600" t="s">
        <v>1194</v>
      </c>
      <c r="M1200" s="600" t="s">
        <v>7273</v>
      </c>
      <c r="N1200" s="600" t="s">
        <v>79</v>
      </c>
      <c r="O1200" s="600" t="s">
        <v>7274</v>
      </c>
      <c r="P1200" s="600">
        <v>9</v>
      </c>
      <c r="Q1200" s="600" t="s">
        <v>1183</v>
      </c>
      <c r="R1200" s="600" t="s">
        <v>6747</v>
      </c>
      <c r="S1200" s="600" t="s">
        <v>7366</v>
      </c>
      <c r="T1200" s="600" t="s">
        <v>7275</v>
      </c>
      <c r="U1200" s="600" t="s">
        <v>8227</v>
      </c>
      <c r="V1200" s="600" t="s">
        <v>8647</v>
      </c>
      <c r="W1200" s="600" t="s">
        <v>7299</v>
      </c>
      <c r="X1200" s="600">
        <v>-1</v>
      </c>
      <c r="Y1200" s="600">
        <v>1</v>
      </c>
      <c r="Z1200" s="600" t="s">
        <v>7341</v>
      </c>
      <c r="AA1200" s="600" t="s">
        <v>7342</v>
      </c>
      <c r="AB1200" s="600" t="s">
        <v>8648</v>
      </c>
      <c r="AC1200" s="600">
        <v>718</v>
      </c>
      <c r="AD1200" s="600">
        <v>733</v>
      </c>
      <c r="AE1200" s="600">
        <v>748</v>
      </c>
      <c r="AF1200" s="600">
        <v>3338</v>
      </c>
      <c r="AG1200" s="600">
        <v>3388</v>
      </c>
      <c r="AH1200" s="600">
        <v>3438</v>
      </c>
      <c r="AI1200" s="600">
        <v>2620</v>
      </c>
      <c r="AJ1200" s="600">
        <v>2655</v>
      </c>
      <c r="AK1200" s="600">
        <v>2690</v>
      </c>
      <c r="AL1200" s="600">
        <v>648</v>
      </c>
      <c r="AM1200" s="600">
        <v>698</v>
      </c>
      <c r="AN1200" s="600">
        <v>748</v>
      </c>
      <c r="AO1200" s="600">
        <v>3</v>
      </c>
      <c r="AP1200" s="600">
        <v>3</v>
      </c>
      <c r="AQ1200" s="600">
        <v>3</v>
      </c>
      <c r="AR1200" s="600"/>
      <c r="AS1200" s="600">
        <v>-9.3000000000000007</v>
      </c>
      <c r="AT1200" s="600">
        <v>-9.3000000000000007</v>
      </c>
      <c r="AU1200" s="600">
        <v>-9.3000000000000007</v>
      </c>
      <c r="AV1200" s="600">
        <v>-15.8</v>
      </c>
      <c r="AW1200" s="600">
        <v>-15.8</v>
      </c>
      <c r="AX1200" s="600">
        <v>-46.1</v>
      </c>
      <c r="AY1200" s="600">
        <v>-113.1</v>
      </c>
      <c r="AZ1200" s="600"/>
      <c r="BA1200" s="600"/>
      <c r="BB1200" s="600"/>
      <c r="BC1200" s="600" t="str">
        <f t="shared" si="48"/>
        <v>FAIL</v>
      </c>
      <c r="BD1200" s="600" t="str">
        <f t="shared" si="49"/>
        <v>FAIL</v>
      </c>
      <c r="BE1200" s="600" t="str">
        <f t="shared" si="50"/>
        <v>FAIL</v>
      </c>
      <c r="BF1200" s="600" t="s">
        <v>21</v>
      </c>
    </row>
    <row r="1201" spans="1:58" ht="17.350000000000001">
      <c r="A1201" s="599"/>
      <c r="B1201" s="599" t="s">
        <v>8649</v>
      </c>
      <c r="C1201" s="599" t="s">
        <v>7272</v>
      </c>
      <c r="D1201" s="599" t="s">
        <v>16</v>
      </c>
      <c r="E1201" s="599" t="s">
        <v>1388</v>
      </c>
      <c r="F1201" s="599" t="s">
        <v>4702</v>
      </c>
      <c r="G1201" s="599" t="s">
        <v>39</v>
      </c>
      <c r="H1201" s="599" t="s">
        <v>4168</v>
      </c>
      <c r="I1201" s="599">
        <v>1.2</v>
      </c>
      <c r="J1201" s="599">
        <v>3.7</v>
      </c>
      <c r="K1201" s="599" t="s">
        <v>1194</v>
      </c>
      <c r="L1201" s="599" t="s">
        <v>1194</v>
      </c>
      <c r="M1201" s="599" t="s">
        <v>7273</v>
      </c>
      <c r="N1201" s="599" t="s">
        <v>79</v>
      </c>
      <c r="O1201" s="599" t="s">
        <v>7274</v>
      </c>
      <c r="P1201" s="599">
        <v>9</v>
      </c>
      <c r="Q1201" s="599" t="s">
        <v>1183</v>
      </c>
      <c r="R1201" s="599" t="s">
        <v>6747</v>
      </c>
      <c r="S1201" s="599" t="s">
        <v>7366</v>
      </c>
      <c r="T1201" s="599" t="s">
        <v>7275</v>
      </c>
      <c r="U1201" s="599" t="s">
        <v>8227</v>
      </c>
      <c r="V1201" s="599" t="s">
        <v>8647</v>
      </c>
      <c r="W1201" s="599" t="s">
        <v>7299</v>
      </c>
      <c r="X1201" s="599">
        <v>1</v>
      </c>
      <c r="Y1201" s="599">
        <v>1</v>
      </c>
      <c r="Z1201" s="599" t="s">
        <v>7344</v>
      </c>
      <c r="AA1201" s="599" t="s">
        <v>7345</v>
      </c>
      <c r="AB1201" s="599" t="s">
        <v>8649</v>
      </c>
      <c r="AC1201" s="599">
        <v>748</v>
      </c>
      <c r="AD1201" s="599">
        <v>733</v>
      </c>
      <c r="AE1201" s="599">
        <v>718</v>
      </c>
      <c r="AF1201" s="599">
        <v>1872</v>
      </c>
      <c r="AG1201" s="599">
        <v>1922</v>
      </c>
      <c r="AH1201" s="599">
        <v>1972</v>
      </c>
      <c r="AI1201" s="599">
        <v>2620</v>
      </c>
      <c r="AJ1201" s="599">
        <v>2655</v>
      </c>
      <c r="AK1201" s="599">
        <v>2690</v>
      </c>
      <c r="AL1201" s="599">
        <v>748</v>
      </c>
      <c r="AM1201" s="599">
        <v>698</v>
      </c>
      <c r="AN1201" s="599">
        <v>648</v>
      </c>
      <c r="AO1201" s="599">
        <v>3</v>
      </c>
      <c r="AP1201" s="599">
        <v>3</v>
      </c>
      <c r="AQ1201" s="599">
        <v>3</v>
      </c>
      <c r="AR1201" s="599"/>
      <c r="AS1201" s="599">
        <v>-9.3000000000000007</v>
      </c>
      <c r="AT1201" s="599">
        <v>-9.3000000000000007</v>
      </c>
      <c r="AU1201" s="599">
        <v>-9.3000000000000007</v>
      </c>
      <c r="AV1201" s="599">
        <v>-16.3</v>
      </c>
      <c r="AW1201" s="599">
        <v>-16.3</v>
      </c>
      <c r="AX1201" s="599">
        <v>-16.3</v>
      </c>
      <c r="AY1201" s="599">
        <v>-113.1</v>
      </c>
      <c r="AZ1201" s="599"/>
      <c r="BA1201" s="599"/>
      <c r="BB1201" s="599"/>
      <c r="BC1201" s="599" t="str">
        <f t="shared" si="48"/>
        <v>FAIL</v>
      </c>
      <c r="BD1201" s="599" t="str">
        <f t="shared" si="49"/>
        <v>FAIL</v>
      </c>
      <c r="BE1201" s="599" t="str">
        <f t="shared" si="50"/>
        <v>FAIL</v>
      </c>
      <c r="BF1201" s="599" t="s">
        <v>21</v>
      </c>
    </row>
    <row r="1202" spans="1:58" ht="17.350000000000001">
      <c r="A1202" s="600"/>
      <c r="B1202" s="600" t="s">
        <v>8650</v>
      </c>
      <c r="C1202" s="600" t="s">
        <v>7272</v>
      </c>
      <c r="D1202" s="600" t="s">
        <v>16</v>
      </c>
      <c r="E1202" s="599" t="s">
        <v>1388</v>
      </c>
      <c r="F1202" s="600" t="s">
        <v>4702</v>
      </c>
      <c r="G1202" s="600" t="s">
        <v>39</v>
      </c>
      <c r="H1202" s="600" t="s">
        <v>4168</v>
      </c>
      <c r="I1202" s="600">
        <v>1.2</v>
      </c>
      <c r="J1202" s="600">
        <v>3.7</v>
      </c>
      <c r="K1202" s="600" t="s">
        <v>1194</v>
      </c>
      <c r="L1202" s="600" t="s">
        <v>1194</v>
      </c>
      <c r="M1202" s="600" t="s">
        <v>7273</v>
      </c>
      <c r="N1202" s="600" t="s">
        <v>79</v>
      </c>
      <c r="O1202" s="600" t="s">
        <v>7274</v>
      </c>
      <c r="P1202" s="600">
        <v>9</v>
      </c>
      <c r="Q1202" s="600" t="s">
        <v>1183</v>
      </c>
      <c r="R1202" s="600" t="s">
        <v>6747</v>
      </c>
      <c r="S1202" s="600" t="s">
        <v>7366</v>
      </c>
      <c r="T1202" s="600" t="s">
        <v>7275</v>
      </c>
      <c r="U1202" s="600" t="s">
        <v>8227</v>
      </c>
      <c r="V1202" s="600" t="s">
        <v>8647</v>
      </c>
      <c r="W1202" s="600" t="s">
        <v>4373</v>
      </c>
      <c r="X1202" s="600">
        <v>-1</v>
      </c>
      <c r="Y1202" s="600">
        <v>2</v>
      </c>
      <c r="Z1202" s="600" t="s">
        <v>7347</v>
      </c>
      <c r="AA1202" s="600" t="s">
        <v>7348</v>
      </c>
      <c r="AB1202" s="600" t="s">
        <v>8650</v>
      </c>
      <c r="AC1202" s="600">
        <v>718</v>
      </c>
      <c r="AD1202" s="600">
        <v>733</v>
      </c>
      <c r="AE1202" s="600">
        <v>748</v>
      </c>
      <c r="AF1202" s="600">
        <v>1669</v>
      </c>
      <c r="AG1202" s="600">
        <v>1694</v>
      </c>
      <c r="AH1202" s="600">
        <v>1719</v>
      </c>
      <c r="AI1202" s="600">
        <v>2620</v>
      </c>
      <c r="AJ1202" s="600">
        <v>2655</v>
      </c>
      <c r="AK1202" s="600">
        <v>2690</v>
      </c>
      <c r="AL1202" s="600">
        <v>951</v>
      </c>
      <c r="AM1202" s="600">
        <v>926</v>
      </c>
      <c r="AN1202" s="600">
        <v>901</v>
      </c>
      <c r="AO1202" s="600">
        <v>3</v>
      </c>
      <c r="AP1202" s="600">
        <v>3</v>
      </c>
      <c r="AQ1202" s="600">
        <v>3</v>
      </c>
      <c r="AR1202" s="600"/>
      <c r="AS1202" s="600">
        <v>-9.3000000000000007</v>
      </c>
      <c r="AT1202" s="600">
        <v>-9.3000000000000007</v>
      </c>
      <c r="AU1202" s="600">
        <v>-9.3000000000000007</v>
      </c>
      <c r="AV1202" s="600">
        <v>-15.8</v>
      </c>
      <c r="AW1202" s="600">
        <v>-15.8</v>
      </c>
      <c r="AX1202" s="600">
        <v>-16.3</v>
      </c>
      <c r="AY1202" s="600">
        <v>-113.1</v>
      </c>
      <c r="AZ1202" s="600"/>
      <c r="BA1202" s="600"/>
      <c r="BB1202" s="600"/>
      <c r="BC1202" s="600" t="str">
        <f t="shared" ref="BC1202:BC1265" si="51">IF(AZ1202&lt;=AY1202,"PASS","FAIL")</f>
        <v>FAIL</v>
      </c>
      <c r="BD1202" s="600" t="str">
        <f t="shared" ref="BD1202:BD1265" si="52">IF(BA1202&lt;=AY1202,"PASS","FAIL")</f>
        <v>FAIL</v>
      </c>
      <c r="BE1202" s="600" t="str">
        <f t="shared" ref="BE1202:BE1265" si="53">IF(BB1202&lt;=AY1202,"PASS","FAIL")</f>
        <v>FAIL</v>
      </c>
      <c r="BF1202" s="600" t="s">
        <v>21</v>
      </c>
    </row>
    <row r="1203" spans="1:58" ht="17.350000000000001">
      <c r="A1203" s="599"/>
      <c r="B1203" s="599" t="s">
        <v>8651</v>
      </c>
      <c r="C1203" s="599" t="s">
        <v>7272</v>
      </c>
      <c r="D1203" s="599" t="s">
        <v>16</v>
      </c>
      <c r="E1203" s="599" t="s">
        <v>1388</v>
      </c>
      <c r="F1203" s="599" t="s">
        <v>4702</v>
      </c>
      <c r="G1203" s="599" t="s">
        <v>39</v>
      </c>
      <c r="H1203" s="599" t="s">
        <v>4168</v>
      </c>
      <c r="I1203" s="599">
        <v>1.2</v>
      </c>
      <c r="J1203" s="599">
        <v>3.7</v>
      </c>
      <c r="K1203" s="599" t="s">
        <v>1194</v>
      </c>
      <c r="L1203" s="599" t="s">
        <v>1194</v>
      </c>
      <c r="M1203" s="599" t="s">
        <v>7273</v>
      </c>
      <c r="N1203" s="599" t="s">
        <v>79</v>
      </c>
      <c r="O1203" s="599" t="s">
        <v>7274</v>
      </c>
      <c r="P1203" s="599">
        <v>9</v>
      </c>
      <c r="Q1203" s="599" t="s">
        <v>1183</v>
      </c>
      <c r="R1203" s="599" t="s">
        <v>6747</v>
      </c>
      <c r="S1203" s="599" t="s">
        <v>7366</v>
      </c>
      <c r="T1203" s="599" t="s">
        <v>7275</v>
      </c>
      <c r="U1203" s="599" t="s">
        <v>8227</v>
      </c>
      <c r="V1203" s="599" t="s">
        <v>8647</v>
      </c>
      <c r="W1203" s="599" t="s">
        <v>4373</v>
      </c>
      <c r="X1203" s="599">
        <v>1</v>
      </c>
      <c r="Y1203" s="599">
        <v>2</v>
      </c>
      <c r="Z1203" s="599" t="s">
        <v>7350</v>
      </c>
      <c r="AA1203" s="599" t="s">
        <v>7351</v>
      </c>
      <c r="AB1203" s="599" t="s">
        <v>8651</v>
      </c>
      <c r="AC1203" s="599">
        <v>748</v>
      </c>
      <c r="AD1203" s="599">
        <v>733</v>
      </c>
      <c r="AE1203" s="599">
        <v>718</v>
      </c>
      <c r="AF1203" s="599">
        <v>936</v>
      </c>
      <c r="AG1203" s="599">
        <v>961</v>
      </c>
      <c r="AH1203" s="599">
        <v>986</v>
      </c>
      <c r="AI1203" s="599">
        <v>2620</v>
      </c>
      <c r="AJ1203" s="599">
        <v>2655</v>
      </c>
      <c r="AK1203" s="599">
        <v>2690</v>
      </c>
      <c r="AL1203" s="599">
        <v>1684</v>
      </c>
      <c r="AM1203" s="599">
        <v>1659</v>
      </c>
      <c r="AN1203" s="599">
        <v>1634</v>
      </c>
      <c r="AO1203" s="599">
        <v>3</v>
      </c>
      <c r="AP1203" s="599">
        <v>3</v>
      </c>
      <c r="AQ1203" s="599">
        <v>3</v>
      </c>
      <c r="AR1203" s="599"/>
      <c r="AS1203" s="599">
        <v>-9.3000000000000007</v>
      </c>
      <c r="AT1203" s="599">
        <v>-9.3000000000000007</v>
      </c>
      <c r="AU1203" s="599">
        <v>-9.3000000000000007</v>
      </c>
      <c r="AV1203" s="599">
        <v>-45.5</v>
      </c>
      <c r="AW1203" s="599">
        <v>-15.7</v>
      </c>
      <c r="AX1203" s="599">
        <v>-15.7</v>
      </c>
      <c r="AY1203" s="599">
        <v>-113.1</v>
      </c>
      <c r="AZ1203" s="599"/>
      <c r="BA1203" s="599"/>
      <c r="BB1203" s="599"/>
      <c r="BC1203" s="599" t="str">
        <f t="shared" si="51"/>
        <v>FAIL</v>
      </c>
      <c r="BD1203" s="599" t="str">
        <f t="shared" si="52"/>
        <v>FAIL</v>
      </c>
      <c r="BE1203" s="599" t="str">
        <f t="shared" si="53"/>
        <v>FAIL</v>
      </c>
      <c r="BF1203" s="599" t="s">
        <v>21</v>
      </c>
    </row>
    <row r="1204" spans="1:58" ht="17.350000000000001">
      <c r="A1204" s="600"/>
      <c r="B1204" s="600" t="s">
        <v>8652</v>
      </c>
      <c r="C1204" s="600" t="s">
        <v>7272</v>
      </c>
      <c r="D1204" s="600" t="s">
        <v>16</v>
      </c>
      <c r="E1204" s="599" t="s">
        <v>1388</v>
      </c>
      <c r="F1204" s="600" t="s">
        <v>4702</v>
      </c>
      <c r="G1204" s="600" t="s">
        <v>39</v>
      </c>
      <c r="H1204" s="600" t="s">
        <v>4168</v>
      </c>
      <c r="I1204" s="600">
        <v>1.2</v>
      </c>
      <c r="J1204" s="600">
        <v>3.7</v>
      </c>
      <c r="K1204" s="600" t="s">
        <v>1194</v>
      </c>
      <c r="L1204" s="600" t="s">
        <v>1194</v>
      </c>
      <c r="M1204" s="600" t="s">
        <v>7273</v>
      </c>
      <c r="N1204" s="600" t="s">
        <v>79</v>
      </c>
      <c r="O1204" s="600" t="s">
        <v>7274</v>
      </c>
      <c r="P1204" s="600">
        <v>9</v>
      </c>
      <c r="Q1204" s="600" t="s">
        <v>1183</v>
      </c>
      <c r="R1204" s="600" t="s">
        <v>6747</v>
      </c>
      <c r="S1204" s="600" t="s">
        <v>7366</v>
      </c>
      <c r="T1204" s="600" t="s">
        <v>7275</v>
      </c>
      <c r="U1204" s="600" t="s">
        <v>8227</v>
      </c>
      <c r="V1204" s="600" t="s">
        <v>8647</v>
      </c>
      <c r="W1204" s="600" t="s">
        <v>4373</v>
      </c>
      <c r="X1204" s="600">
        <v>-2</v>
      </c>
      <c r="Y1204" s="600">
        <v>1</v>
      </c>
      <c r="Z1204" s="600" t="s">
        <v>7353</v>
      </c>
      <c r="AA1204" s="600" t="s">
        <v>7354</v>
      </c>
      <c r="AB1204" s="600" t="s">
        <v>8652</v>
      </c>
      <c r="AC1204" s="600">
        <v>718</v>
      </c>
      <c r="AD1204" s="600">
        <v>733</v>
      </c>
      <c r="AE1204" s="600">
        <v>748</v>
      </c>
      <c r="AF1204" s="600">
        <v>4056</v>
      </c>
      <c r="AG1204" s="600">
        <v>4121</v>
      </c>
      <c r="AH1204" s="600">
        <v>4186</v>
      </c>
      <c r="AI1204" s="600">
        <v>2620</v>
      </c>
      <c r="AJ1204" s="600">
        <v>2655</v>
      </c>
      <c r="AK1204" s="600">
        <v>2690</v>
      </c>
      <c r="AL1204" s="600">
        <v>1366</v>
      </c>
      <c r="AM1204" s="600">
        <v>1431</v>
      </c>
      <c r="AN1204" s="600">
        <v>1496</v>
      </c>
      <c r="AO1204" s="600">
        <v>3</v>
      </c>
      <c r="AP1204" s="600">
        <v>3</v>
      </c>
      <c r="AQ1204" s="600">
        <v>3</v>
      </c>
      <c r="AR1204" s="600"/>
      <c r="AS1204" s="600">
        <v>-9.3000000000000007</v>
      </c>
      <c r="AT1204" s="600">
        <v>-9.3000000000000007</v>
      </c>
      <c r="AU1204" s="600">
        <v>-9.3000000000000007</v>
      </c>
      <c r="AV1204" s="600">
        <v>-21.2</v>
      </c>
      <c r="AW1204" s="600">
        <v>-21.2</v>
      </c>
      <c r="AX1204" s="600">
        <v>-21.2</v>
      </c>
      <c r="AY1204" s="600">
        <v>-113.1</v>
      </c>
      <c r="AZ1204" s="600"/>
      <c r="BA1204" s="600"/>
      <c r="BB1204" s="600"/>
      <c r="BC1204" s="600" t="str">
        <f t="shared" si="51"/>
        <v>FAIL</v>
      </c>
      <c r="BD1204" s="600" t="str">
        <f t="shared" si="52"/>
        <v>FAIL</v>
      </c>
      <c r="BE1204" s="600" t="str">
        <f t="shared" si="53"/>
        <v>FAIL</v>
      </c>
      <c r="BF1204" s="600" t="s">
        <v>21</v>
      </c>
    </row>
    <row r="1205" spans="1:58" ht="17.350000000000001">
      <c r="A1205" s="599"/>
      <c r="B1205" s="599" t="s">
        <v>8653</v>
      </c>
      <c r="C1205" s="599" t="s">
        <v>7272</v>
      </c>
      <c r="D1205" s="599" t="s">
        <v>16</v>
      </c>
      <c r="E1205" s="599" t="s">
        <v>1388</v>
      </c>
      <c r="F1205" s="599" t="s">
        <v>4702</v>
      </c>
      <c r="G1205" s="599" t="s">
        <v>39</v>
      </c>
      <c r="H1205" s="599" t="s">
        <v>4168</v>
      </c>
      <c r="I1205" s="599">
        <v>1.2</v>
      </c>
      <c r="J1205" s="599">
        <v>3.7</v>
      </c>
      <c r="K1205" s="599" t="s">
        <v>1194</v>
      </c>
      <c r="L1205" s="599" t="s">
        <v>1194</v>
      </c>
      <c r="M1205" s="599" t="s">
        <v>7273</v>
      </c>
      <c r="N1205" s="599" t="s">
        <v>79</v>
      </c>
      <c r="O1205" s="599" t="s">
        <v>7274</v>
      </c>
      <c r="P1205" s="599">
        <v>9</v>
      </c>
      <c r="Q1205" s="599" t="s">
        <v>1183</v>
      </c>
      <c r="R1205" s="599" t="s">
        <v>6747</v>
      </c>
      <c r="S1205" s="599" t="s">
        <v>7366</v>
      </c>
      <c r="T1205" s="599" t="s">
        <v>7275</v>
      </c>
      <c r="U1205" s="599" t="s">
        <v>8227</v>
      </c>
      <c r="V1205" s="599" t="s">
        <v>8647</v>
      </c>
      <c r="W1205" s="599" t="s">
        <v>4373</v>
      </c>
      <c r="X1205" s="599">
        <v>2</v>
      </c>
      <c r="Y1205" s="599">
        <v>1</v>
      </c>
      <c r="Z1205" s="599" t="s">
        <v>7356</v>
      </c>
      <c r="AA1205" s="599" t="s">
        <v>7357</v>
      </c>
      <c r="AB1205" s="599" t="s">
        <v>8653</v>
      </c>
      <c r="AC1205" s="599">
        <v>748</v>
      </c>
      <c r="AD1205" s="599">
        <v>733</v>
      </c>
      <c r="AE1205" s="599">
        <v>718</v>
      </c>
      <c r="AF1205" s="599">
        <v>1124</v>
      </c>
      <c r="AG1205" s="599">
        <v>1189</v>
      </c>
      <c r="AH1205" s="599">
        <v>1254</v>
      </c>
      <c r="AI1205" s="599">
        <v>2620</v>
      </c>
      <c r="AJ1205" s="599">
        <v>2655</v>
      </c>
      <c r="AK1205" s="599">
        <v>2690</v>
      </c>
      <c r="AL1205" s="599">
        <v>1496</v>
      </c>
      <c r="AM1205" s="599">
        <v>1431</v>
      </c>
      <c r="AN1205" s="599">
        <v>1366</v>
      </c>
      <c r="AO1205" s="599">
        <v>3</v>
      </c>
      <c r="AP1205" s="599">
        <v>3</v>
      </c>
      <c r="AQ1205" s="599">
        <v>3</v>
      </c>
      <c r="AR1205" s="599"/>
      <c r="AS1205" s="599">
        <v>-9.3000000000000007</v>
      </c>
      <c r="AT1205" s="599">
        <v>-9.3000000000000007</v>
      </c>
      <c r="AU1205" s="599">
        <v>-9.3000000000000007</v>
      </c>
      <c r="AV1205" s="599">
        <v>-15.8</v>
      </c>
      <c r="AW1205" s="599">
        <v>-15.8</v>
      </c>
      <c r="AX1205" s="599">
        <v>-15.8</v>
      </c>
      <c r="AY1205" s="599">
        <v>-113.1</v>
      </c>
      <c r="AZ1205" s="599"/>
      <c r="BA1205" s="599"/>
      <c r="BB1205" s="599"/>
      <c r="BC1205" s="599" t="str">
        <f t="shared" si="51"/>
        <v>FAIL</v>
      </c>
      <c r="BD1205" s="599" t="str">
        <f t="shared" si="52"/>
        <v>FAIL</v>
      </c>
      <c r="BE1205" s="599" t="str">
        <f t="shared" si="53"/>
        <v>FAIL</v>
      </c>
      <c r="BF1205" s="599" t="s">
        <v>21</v>
      </c>
    </row>
    <row r="1206" spans="1:58" ht="17.350000000000001">
      <c r="A1206" s="600"/>
      <c r="B1206" s="600" t="s">
        <v>8625</v>
      </c>
      <c r="C1206" s="600" t="s">
        <v>7272</v>
      </c>
      <c r="D1206" s="600" t="s">
        <v>16</v>
      </c>
      <c r="E1206" s="599" t="s">
        <v>1388</v>
      </c>
      <c r="F1206" s="600" t="s">
        <v>4702</v>
      </c>
      <c r="G1206" s="600" t="s">
        <v>39</v>
      </c>
      <c r="H1206" s="600" t="s">
        <v>4168</v>
      </c>
      <c r="I1206" s="600">
        <v>1.2</v>
      </c>
      <c r="J1206" s="600">
        <v>3.7</v>
      </c>
      <c r="K1206" s="600" t="s">
        <v>1194</v>
      </c>
      <c r="L1206" s="600" t="s">
        <v>1194</v>
      </c>
      <c r="M1206" s="600" t="s">
        <v>7273</v>
      </c>
      <c r="N1206" s="600" t="s">
        <v>79</v>
      </c>
      <c r="O1206" s="600" t="s">
        <v>7274</v>
      </c>
      <c r="P1206" s="600">
        <v>9</v>
      </c>
      <c r="Q1206" s="600" t="s">
        <v>1183</v>
      </c>
      <c r="R1206" s="600" t="s">
        <v>6747</v>
      </c>
      <c r="S1206" s="600" t="s">
        <v>7374</v>
      </c>
      <c r="T1206" s="600"/>
      <c r="U1206" s="600" t="s">
        <v>8227</v>
      </c>
      <c r="V1206" s="600" t="s">
        <v>8654</v>
      </c>
      <c r="W1206" s="600" t="s">
        <v>7299</v>
      </c>
      <c r="X1206" s="600">
        <v>2</v>
      </c>
      <c r="Y1206" s="600"/>
      <c r="Z1206" s="600" t="s">
        <v>7339</v>
      </c>
      <c r="AA1206" s="600"/>
      <c r="AB1206" s="600" t="s">
        <v>8625</v>
      </c>
      <c r="AC1206" s="600">
        <v>832</v>
      </c>
      <c r="AD1206" s="600">
        <v>847</v>
      </c>
      <c r="AE1206" s="600">
        <v>862</v>
      </c>
      <c r="AF1206" s="600"/>
      <c r="AG1206" s="600"/>
      <c r="AH1206" s="600"/>
      <c r="AI1206" s="600">
        <v>2620</v>
      </c>
      <c r="AJ1206" s="600">
        <v>2655</v>
      </c>
      <c r="AK1206" s="600">
        <v>2690</v>
      </c>
      <c r="AL1206" s="600"/>
      <c r="AM1206" s="600"/>
      <c r="AN1206" s="600"/>
      <c r="AO1206" s="600"/>
      <c r="AP1206" s="600"/>
      <c r="AQ1206" s="600"/>
      <c r="AR1206" s="600"/>
      <c r="AS1206" s="600">
        <v>-5.3</v>
      </c>
      <c r="AT1206" s="600">
        <v>-5.3</v>
      </c>
      <c r="AU1206" s="600">
        <v>-5.3</v>
      </c>
      <c r="AV1206" s="600"/>
      <c r="AW1206" s="600"/>
      <c r="AX1206" s="600"/>
      <c r="AY1206" s="600">
        <v>-113.1</v>
      </c>
      <c r="AZ1206" s="600"/>
      <c r="BA1206" s="600"/>
      <c r="BB1206" s="600"/>
      <c r="BC1206" s="600" t="str">
        <f t="shared" si="51"/>
        <v>FAIL</v>
      </c>
      <c r="BD1206" s="600" t="str">
        <f t="shared" si="52"/>
        <v>FAIL</v>
      </c>
      <c r="BE1206" s="600" t="str">
        <f t="shared" si="53"/>
        <v>FAIL</v>
      </c>
      <c r="BF1206" s="600" t="s">
        <v>21</v>
      </c>
    </row>
    <row r="1207" spans="1:58" ht="17.350000000000001">
      <c r="A1207" s="599"/>
      <c r="B1207" s="599" t="s">
        <v>8655</v>
      </c>
      <c r="C1207" s="599" t="s">
        <v>7272</v>
      </c>
      <c r="D1207" s="599" t="s">
        <v>16</v>
      </c>
      <c r="E1207" s="599" t="s">
        <v>1388</v>
      </c>
      <c r="F1207" s="599" t="s">
        <v>4702</v>
      </c>
      <c r="G1207" s="599" t="s">
        <v>39</v>
      </c>
      <c r="H1207" s="599" t="s">
        <v>4168</v>
      </c>
      <c r="I1207" s="599">
        <v>1.2</v>
      </c>
      <c r="J1207" s="599">
        <v>3.7</v>
      </c>
      <c r="K1207" s="599" t="s">
        <v>1194</v>
      </c>
      <c r="L1207" s="599" t="s">
        <v>1194</v>
      </c>
      <c r="M1207" s="599" t="s">
        <v>7273</v>
      </c>
      <c r="N1207" s="599" t="s">
        <v>79</v>
      </c>
      <c r="O1207" s="599" t="s">
        <v>7274</v>
      </c>
      <c r="P1207" s="599">
        <v>9</v>
      </c>
      <c r="Q1207" s="599" t="s">
        <v>1183</v>
      </c>
      <c r="R1207" s="599" t="s">
        <v>6747</v>
      </c>
      <c r="S1207" s="599" t="s">
        <v>7374</v>
      </c>
      <c r="T1207" s="599" t="s">
        <v>7275</v>
      </c>
      <c r="U1207" s="599" t="s">
        <v>8227</v>
      </c>
      <c r="V1207" s="599" t="s">
        <v>8654</v>
      </c>
      <c r="W1207" s="599" t="s">
        <v>7299</v>
      </c>
      <c r="X1207" s="599">
        <v>-1</v>
      </c>
      <c r="Y1207" s="599">
        <v>1</v>
      </c>
      <c r="Z1207" s="599" t="s">
        <v>7341</v>
      </c>
      <c r="AA1207" s="599" t="s">
        <v>7342</v>
      </c>
      <c r="AB1207" s="599" t="s">
        <v>8655</v>
      </c>
      <c r="AC1207" s="599">
        <v>832</v>
      </c>
      <c r="AD1207" s="599">
        <v>847</v>
      </c>
      <c r="AE1207" s="599">
        <v>862</v>
      </c>
      <c r="AF1207" s="599">
        <v>3452</v>
      </c>
      <c r="AG1207" s="599">
        <v>3502</v>
      </c>
      <c r="AH1207" s="599">
        <v>3552</v>
      </c>
      <c r="AI1207" s="599">
        <v>2620</v>
      </c>
      <c r="AJ1207" s="599">
        <v>2655</v>
      </c>
      <c r="AK1207" s="599">
        <v>2690</v>
      </c>
      <c r="AL1207" s="599">
        <v>762</v>
      </c>
      <c r="AM1207" s="599">
        <v>812</v>
      </c>
      <c r="AN1207" s="599">
        <v>862</v>
      </c>
      <c r="AO1207" s="599">
        <v>3</v>
      </c>
      <c r="AP1207" s="599">
        <v>3</v>
      </c>
      <c r="AQ1207" s="599">
        <v>3</v>
      </c>
      <c r="AR1207" s="599"/>
      <c r="AS1207" s="599">
        <v>-9.3000000000000007</v>
      </c>
      <c r="AT1207" s="599">
        <v>-9.3000000000000007</v>
      </c>
      <c r="AU1207" s="599">
        <v>-9.3000000000000007</v>
      </c>
      <c r="AV1207" s="599">
        <v>-46.1</v>
      </c>
      <c r="AW1207" s="599">
        <v>-46.1</v>
      </c>
      <c r="AX1207" s="599">
        <v>-46.1</v>
      </c>
      <c r="AY1207" s="599">
        <v>-113.1</v>
      </c>
      <c r="AZ1207" s="599"/>
      <c r="BA1207" s="599"/>
      <c r="BB1207" s="599"/>
      <c r="BC1207" s="599" t="str">
        <f t="shared" si="51"/>
        <v>FAIL</v>
      </c>
      <c r="BD1207" s="599" t="str">
        <f t="shared" si="52"/>
        <v>FAIL</v>
      </c>
      <c r="BE1207" s="599" t="str">
        <f t="shared" si="53"/>
        <v>FAIL</v>
      </c>
      <c r="BF1207" s="599" t="s">
        <v>21</v>
      </c>
    </row>
    <row r="1208" spans="1:58" ht="17.350000000000001">
      <c r="A1208" s="600"/>
      <c r="B1208" s="600" t="s">
        <v>8656</v>
      </c>
      <c r="C1208" s="600" t="s">
        <v>7272</v>
      </c>
      <c r="D1208" s="600" t="s">
        <v>16</v>
      </c>
      <c r="E1208" s="599" t="s">
        <v>1388</v>
      </c>
      <c r="F1208" s="600" t="s">
        <v>4702</v>
      </c>
      <c r="G1208" s="600" t="s">
        <v>39</v>
      </c>
      <c r="H1208" s="600" t="s">
        <v>4168</v>
      </c>
      <c r="I1208" s="600">
        <v>1.2</v>
      </c>
      <c r="J1208" s="600">
        <v>3.7</v>
      </c>
      <c r="K1208" s="600" t="s">
        <v>1194</v>
      </c>
      <c r="L1208" s="600" t="s">
        <v>1194</v>
      </c>
      <c r="M1208" s="600" t="s">
        <v>7273</v>
      </c>
      <c r="N1208" s="600" t="s">
        <v>79</v>
      </c>
      <c r="O1208" s="600" t="s">
        <v>7274</v>
      </c>
      <c r="P1208" s="600">
        <v>9</v>
      </c>
      <c r="Q1208" s="600" t="s">
        <v>1183</v>
      </c>
      <c r="R1208" s="600" t="s">
        <v>6747</v>
      </c>
      <c r="S1208" s="600" t="s">
        <v>7374</v>
      </c>
      <c r="T1208" s="600" t="s">
        <v>7275</v>
      </c>
      <c r="U1208" s="600" t="s">
        <v>8227</v>
      </c>
      <c r="V1208" s="600" t="s">
        <v>8654</v>
      </c>
      <c r="W1208" s="600" t="s">
        <v>7299</v>
      </c>
      <c r="X1208" s="600">
        <v>1</v>
      </c>
      <c r="Y1208" s="600">
        <v>1</v>
      </c>
      <c r="Z1208" s="600" t="s">
        <v>7344</v>
      </c>
      <c r="AA1208" s="600" t="s">
        <v>7345</v>
      </c>
      <c r="AB1208" s="600" t="s">
        <v>8656</v>
      </c>
      <c r="AC1208" s="600">
        <v>862</v>
      </c>
      <c r="AD1208" s="600">
        <v>847</v>
      </c>
      <c r="AE1208" s="600">
        <v>832</v>
      </c>
      <c r="AF1208" s="600">
        <v>1758</v>
      </c>
      <c r="AG1208" s="600">
        <v>1808</v>
      </c>
      <c r="AH1208" s="600">
        <v>1858</v>
      </c>
      <c r="AI1208" s="600">
        <v>2620</v>
      </c>
      <c r="AJ1208" s="600">
        <v>2655</v>
      </c>
      <c r="AK1208" s="600">
        <v>2690</v>
      </c>
      <c r="AL1208" s="600">
        <v>862</v>
      </c>
      <c r="AM1208" s="600">
        <v>812</v>
      </c>
      <c r="AN1208" s="600">
        <v>762</v>
      </c>
      <c r="AO1208" s="600">
        <v>3</v>
      </c>
      <c r="AP1208" s="600">
        <v>3</v>
      </c>
      <c r="AQ1208" s="600">
        <v>3</v>
      </c>
      <c r="AR1208" s="600"/>
      <c r="AS1208" s="600">
        <v>-9.3000000000000007</v>
      </c>
      <c r="AT1208" s="600">
        <v>-9.3000000000000007</v>
      </c>
      <c r="AU1208" s="600">
        <v>-9.3000000000000007</v>
      </c>
      <c r="AV1208" s="600">
        <v>-16.3</v>
      </c>
      <c r="AW1208" s="600">
        <v>-16.3</v>
      </c>
      <c r="AX1208" s="600">
        <v>-16.3</v>
      </c>
      <c r="AY1208" s="600">
        <v>-113.1</v>
      </c>
      <c r="AZ1208" s="600"/>
      <c r="BA1208" s="600"/>
      <c r="BB1208" s="600"/>
      <c r="BC1208" s="600" t="str">
        <f t="shared" si="51"/>
        <v>FAIL</v>
      </c>
      <c r="BD1208" s="600" t="str">
        <f t="shared" si="52"/>
        <v>FAIL</v>
      </c>
      <c r="BE1208" s="600" t="str">
        <f t="shared" si="53"/>
        <v>FAIL</v>
      </c>
      <c r="BF1208" s="600" t="s">
        <v>21</v>
      </c>
    </row>
    <row r="1209" spans="1:58" ht="17.350000000000001">
      <c r="A1209" s="599"/>
      <c r="B1209" s="599" t="s">
        <v>8657</v>
      </c>
      <c r="C1209" s="599" t="s">
        <v>7272</v>
      </c>
      <c r="D1209" s="599" t="s">
        <v>16</v>
      </c>
      <c r="E1209" s="599" t="s">
        <v>1388</v>
      </c>
      <c r="F1209" s="599" t="s">
        <v>4702</v>
      </c>
      <c r="G1209" s="599" t="s">
        <v>39</v>
      </c>
      <c r="H1209" s="599" t="s">
        <v>4168</v>
      </c>
      <c r="I1209" s="599">
        <v>1.2</v>
      </c>
      <c r="J1209" s="599">
        <v>3.7</v>
      </c>
      <c r="K1209" s="599" t="s">
        <v>1194</v>
      </c>
      <c r="L1209" s="599" t="s">
        <v>1194</v>
      </c>
      <c r="M1209" s="599" t="s">
        <v>7273</v>
      </c>
      <c r="N1209" s="599" t="s">
        <v>79</v>
      </c>
      <c r="O1209" s="599" t="s">
        <v>7274</v>
      </c>
      <c r="P1209" s="599">
        <v>9</v>
      </c>
      <c r="Q1209" s="599" t="s">
        <v>1183</v>
      </c>
      <c r="R1209" s="599" t="s">
        <v>6747</v>
      </c>
      <c r="S1209" s="599" t="s">
        <v>7374</v>
      </c>
      <c r="T1209" s="599" t="s">
        <v>7275</v>
      </c>
      <c r="U1209" s="599" t="s">
        <v>8227</v>
      </c>
      <c r="V1209" s="599" t="s">
        <v>8654</v>
      </c>
      <c r="W1209" s="599" t="s">
        <v>4373</v>
      </c>
      <c r="X1209" s="599">
        <v>-1</v>
      </c>
      <c r="Y1209" s="599">
        <v>2</v>
      </c>
      <c r="Z1209" s="599" t="s">
        <v>7347</v>
      </c>
      <c r="AA1209" s="599" t="s">
        <v>7348</v>
      </c>
      <c r="AB1209" s="599" t="s">
        <v>8657</v>
      </c>
      <c r="AC1209" s="599">
        <v>832</v>
      </c>
      <c r="AD1209" s="599">
        <v>847</v>
      </c>
      <c r="AE1209" s="599">
        <v>862</v>
      </c>
      <c r="AF1209" s="599">
        <v>1726</v>
      </c>
      <c r="AG1209" s="599">
        <v>1751</v>
      </c>
      <c r="AH1209" s="599">
        <v>1776</v>
      </c>
      <c r="AI1209" s="599">
        <v>2620</v>
      </c>
      <c r="AJ1209" s="599">
        <v>2655</v>
      </c>
      <c r="AK1209" s="599">
        <v>2690</v>
      </c>
      <c r="AL1209" s="599">
        <v>894</v>
      </c>
      <c r="AM1209" s="599">
        <v>869</v>
      </c>
      <c r="AN1209" s="599">
        <v>844</v>
      </c>
      <c r="AO1209" s="599">
        <v>3</v>
      </c>
      <c r="AP1209" s="599">
        <v>3</v>
      </c>
      <c r="AQ1209" s="599">
        <v>3</v>
      </c>
      <c r="AR1209" s="599"/>
      <c r="AS1209" s="599">
        <v>-9.3000000000000007</v>
      </c>
      <c r="AT1209" s="599">
        <v>-9.3000000000000007</v>
      </c>
      <c r="AU1209" s="599">
        <v>-9.3000000000000007</v>
      </c>
      <c r="AV1209" s="599">
        <v>-16.3</v>
      </c>
      <c r="AW1209" s="599">
        <v>-16.3</v>
      </c>
      <c r="AX1209" s="599">
        <v>-16.3</v>
      </c>
      <c r="AY1209" s="599">
        <v>-113.1</v>
      </c>
      <c r="AZ1209" s="599"/>
      <c r="BA1209" s="599"/>
      <c r="BB1209" s="599"/>
      <c r="BC1209" s="599" t="str">
        <f t="shared" si="51"/>
        <v>FAIL</v>
      </c>
      <c r="BD1209" s="599" t="str">
        <f t="shared" si="52"/>
        <v>FAIL</v>
      </c>
      <c r="BE1209" s="599" t="str">
        <f t="shared" si="53"/>
        <v>FAIL</v>
      </c>
      <c r="BF1209" s="599" t="s">
        <v>21</v>
      </c>
    </row>
    <row r="1210" spans="1:58" ht="17.350000000000001">
      <c r="A1210" s="600"/>
      <c r="B1210" s="600" t="s">
        <v>8658</v>
      </c>
      <c r="C1210" s="600" t="s">
        <v>7272</v>
      </c>
      <c r="D1210" s="600" t="s">
        <v>16</v>
      </c>
      <c r="E1210" s="599" t="s">
        <v>1388</v>
      </c>
      <c r="F1210" s="600" t="s">
        <v>4702</v>
      </c>
      <c r="G1210" s="600" t="s">
        <v>39</v>
      </c>
      <c r="H1210" s="600" t="s">
        <v>4168</v>
      </c>
      <c r="I1210" s="600">
        <v>1.2</v>
      </c>
      <c r="J1210" s="600">
        <v>3.7</v>
      </c>
      <c r="K1210" s="600" t="s">
        <v>1194</v>
      </c>
      <c r="L1210" s="600" t="s">
        <v>1194</v>
      </c>
      <c r="M1210" s="600" t="s">
        <v>7273</v>
      </c>
      <c r="N1210" s="600" t="s">
        <v>79</v>
      </c>
      <c r="O1210" s="600" t="s">
        <v>7274</v>
      </c>
      <c r="P1210" s="600">
        <v>9</v>
      </c>
      <c r="Q1210" s="600" t="s">
        <v>1183</v>
      </c>
      <c r="R1210" s="600" t="s">
        <v>6747</v>
      </c>
      <c r="S1210" s="600" t="s">
        <v>7374</v>
      </c>
      <c r="T1210" s="600" t="s">
        <v>7275</v>
      </c>
      <c r="U1210" s="600" t="s">
        <v>8227</v>
      </c>
      <c r="V1210" s="600" t="s">
        <v>8654</v>
      </c>
      <c r="W1210" s="600" t="s">
        <v>4373</v>
      </c>
      <c r="X1210" s="600">
        <v>1</v>
      </c>
      <c r="Y1210" s="600">
        <v>2</v>
      </c>
      <c r="Z1210" s="600" t="s">
        <v>7350</v>
      </c>
      <c r="AA1210" s="600" t="s">
        <v>7351</v>
      </c>
      <c r="AB1210" s="600" t="s">
        <v>8658</v>
      </c>
      <c r="AC1210" s="600">
        <v>862</v>
      </c>
      <c r="AD1210" s="600">
        <v>847</v>
      </c>
      <c r="AE1210" s="600">
        <v>832</v>
      </c>
      <c r="AF1210" s="600">
        <v>879</v>
      </c>
      <c r="AG1210" s="600">
        <v>904</v>
      </c>
      <c r="AH1210" s="600">
        <v>929</v>
      </c>
      <c r="AI1210" s="600">
        <v>2620</v>
      </c>
      <c r="AJ1210" s="600">
        <v>2655</v>
      </c>
      <c r="AK1210" s="600">
        <v>2690</v>
      </c>
      <c r="AL1210" s="600">
        <v>1741</v>
      </c>
      <c r="AM1210" s="600">
        <v>1716</v>
      </c>
      <c r="AN1210" s="600">
        <v>1691</v>
      </c>
      <c r="AO1210" s="600">
        <v>3</v>
      </c>
      <c r="AP1210" s="600">
        <v>3</v>
      </c>
      <c r="AQ1210" s="600">
        <v>3</v>
      </c>
      <c r="AR1210" s="600"/>
      <c r="AS1210" s="600">
        <v>-9.3000000000000007</v>
      </c>
      <c r="AT1210" s="600">
        <v>-9.3000000000000007</v>
      </c>
      <c r="AU1210" s="600">
        <v>-9.3000000000000007</v>
      </c>
      <c r="AV1210" s="600">
        <v>-45.5</v>
      </c>
      <c r="AW1210" s="600">
        <v>-45.5</v>
      </c>
      <c r="AX1210" s="600">
        <v>-45.5</v>
      </c>
      <c r="AY1210" s="600">
        <v>-113.1</v>
      </c>
      <c r="AZ1210" s="600"/>
      <c r="BA1210" s="600"/>
      <c r="BB1210" s="600"/>
      <c r="BC1210" s="600" t="str">
        <f t="shared" si="51"/>
        <v>FAIL</v>
      </c>
      <c r="BD1210" s="600" t="str">
        <f t="shared" si="52"/>
        <v>FAIL</v>
      </c>
      <c r="BE1210" s="600" t="str">
        <f t="shared" si="53"/>
        <v>FAIL</v>
      </c>
      <c r="BF1210" s="600" t="s">
        <v>21</v>
      </c>
    </row>
    <row r="1211" spans="1:58" ht="17.350000000000001">
      <c r="A1211" s="599"/>
      <c r="B1211" s="599" t="s">
        <v>8659</v>
      </c>
      <c r="C1211" s="599" t="s">
        <v>7272</v>
      </c>
      <c r="D1211" s="599" t="s">
        <v>16</v>
      </c>
      <c r="E1211" s="599" t="s">
        <v>1388</v>
      </c>
      <c r="F1211" s="599" t="s">
        <v>4702</v>
      </c>
      <c r="G1211" s="599" t="s">
        <v>39</v>
      </c>
      <c r="H1211" s="599" t="s">
        <v>4168</v>
      </c>
      <c r="I1211" s="599">
        <v>1.2</v>
      </c>
      <c r="J1211" s="599">
        <v>3.7</v>
      </c>
      <c r="K1211" s="599" t="s">
        <v>1194</v>
      </c>
      <c r="L1211" s="599" t="s">
        <v>1194</v>
      </c>
      <c r="M1211" s="599" t="s">
        <v>7273</v>
      </c>
      <c r="N1211" s="599" t="s">
        <v>79</v>
      </c>
      <c r="O1211" s="599" t="s">
        <v>7274</v>
      </c>
      <c r="P1211" s="599">
        <v>9</v>
      </c>
      <c r="Q1211" s="599" t="s">
        <v>1183</v>
      </c>
      <c r="R1211" s="599" t="s">
        <v>6747</v>
      </c>
      <c r="S1211" s="599" t="s">
        <v>7374</v>
      </c>
      <c r="T1211" s="599" t="s">
        <v>7275</v>
      </c>
      <c r="U1211" s="599" t="s">
        <v>8227</v>
      </c>
      <c r="V1211" s="599" t="s">
        <v>8654</v>
      </c>
      <c r="W1211" s="599" t="s">
        <v>4373</v>
      </c>
      <c r="X1211" s="599">
        <v>-2</v>
      </c>
      <c r="Y1211" s="599">
        <v>1</v>
      </c>
      <c r="Z1211" s="599" t="s">
        <v>7353</v>
      </c>
      <c r="AA1211" s="599" t="s">
        <v>7354</v>
      </c>
      <c r="AB1211" s="599" t="s">
        <v>8659</v>
      </c>
      <c r="AC1211" s="599">
        <v>832</v>
      </c>
      <c r="AD1211" s="599">
        <v>847</v>
      </c>
      <c r="AE1211" s="599">
        <v>862</v>
      </c>
      <c r="AF1211" s="599">
        <v>4284</v>
      </c>
      <c r="AG1211" s="599">
        <v>4349</v>
      </c>
      <c r="AH1211" s="599">
        <v>4414</v>
      </c>
      <c r="AI1211" s="599">
        <v>2620</v>
      </c>
      <c r="AJ1211" s="599">
        <v>2655</v>
      </c>
      <c r="AK1211" s="599">
        <v>2690</v>
      </c>
      <c r="AL1211" s="599">
        <v>1594</v>
      </c>
      <c r="AM1211" s="599">
        <v>1659</v>
      </c>
      <c r="AN1211" s="599">
        <v>1724</v>
      </c>
      <c r="AO1211" s="599">
        <v>3</v>
      </c>
      <c r="AP1211" s="599">
        <v>3</v>
      </c>
      <c r="AQ1211" s="599">
        <v>3</v>
      </c>
      <c r="AR1211" s="599"/>
      <c r="AS1211" s="599">
        <v>-9.3000000000000007</v>
      </c>
      <c r="AT1211" s="599">
        <v>-9.3000000000000007</v>
      </c>
      <c r="AU1211" s="599">
        <v>-9.3000000000000007</v>
      </c>
      <c r="AV1211" s="599">
        <v>-21.2</v>
      </c>
      <c r="AW1211" s="599">
        <v>-21.2</v>
      </c>
      <c r="AX1211" s="599">
        <v>-21.3</v>
      </c>
      <c r="AY1211" s="599">
        <v>-113.1</v>
      </c>
      <c r="AZ1211" s="599"/>
      <c r="BA1211" s="599"/>
      <c r="BB1211" s="599"/>
      <c r="BC1211" s="599" t="str">
        <f t="shared" si="51"/>
        <v>FAIL</v>
      </c>
      <c r="BD1211" s="599" t="str">
        <f t="shared" si="52"/>
        <v>FAIL</v>
      </c>
      <c r="BE1211" s="599" t="str">
        <f t="shared" si="53"/>
        <v>FAIL</v>
      </c>
      <c r="BF1211" s="599" t="s">
        <v>21</v>
      </c>
    </row>
    <row r="1212" spans="1:58" ht="17.350000000000001">
      <c r="A1212" s="600"/>
      <c r="B1212" s="600" t="s">
        <v>8660</v>
      </c>
      <c r="C1212" s="600" t="s">
        <v>7272</v>
      </c>
      <c r="D1212" s="600" t="s">
        <v>16</v>
      </c>
      <c r="E1212" s="599" t="s">
        <v>1388</v>
      </c>
      <c r="F1212" s="600" t="s">
        <v>4702</v>
      </c>
      <c r="G1212" s="600" t="s">
        <v>39</v>
      </c>
      <c r="H1212" s="600" t="s">
        <v>4168</v>
      </c>
      <c r="I1212" s="600">
        <v>1.2</v>
      </c>
      <c r="J1212" s="600">
        <v>3.7</v>
      </c>
      <c r="K1212" s="600" t="s">
        <v>1194</v>
      </c>
      <c r="L1212" s="600" t="s">
        <v>1194</v>
      </c>
      <c r="M1212" s="600" t="s">
        <v>7273</v>
      </c>
      <c r="N1212" s="600" t="s">
        <v>79</v>
      </c>
      <c r="O1212" s="600" t="s">
        <v>7274</v>
      </c>
      <c r="P1212" s="600">
        <v>9</v>
      </c>
      <c r="Q1212" s="600" t="s">
        <v>1183</v>
      </c>
      <c r="R1212" s="600" t="s">
        <v>6747</v>
      </c>
      <c r="S1212" s="600" t="s">
        <v>7374</v>
      </c>
      <c r="T1212" s="600" t="s">
        <v>7275</v>
      </c>
      <c r="U1212" s="600" t="s">
        <v>8227</v>
      </c>
      <c r="V1212" s="600" t="s">
        <v>8654</v>
      </c>
      <c r="W1212" s="600" t="s">
        <v>4373</v>
      </c>
      <c r="X1212" s="600">
        <v>2</v>
      </c>
      <c r="Y1212" s="600">
        <v>1</v>
      </c>
      <c r="Z1212" s="600" t="s">
        <v>7356</v>
      </c>
      <c r="AA1212" s="600" t="s">
        <v>7357</v>
      </c>
      <c r="AB1212" s="600" t="s">
        <v>8660</v>
      </c>
      <c r="AC1212" s="600">
        <v>862</v>
      </c>
      <c r="AD1212" s="600">
        <v>847</v>
      </c>
      <c r="AE1212" s="600">
        <v>832</v>
      </c>
      <c r="AF1212" s="600">
        <v>896</v>
      </c>
      <c r="AG1212" s="600">
        <v>961</v>
      </c>
      <c r="AH1212" s="600">
        <v>1026</v>
      </c>
      <c r="AI1212" s="600">
        <v>2620</v>
      </c>
      <c r="AJ1212" s="600">
        <v>2655</v>
      </c>
      <c r="AK1212" s="600">
        <v>2690</v>
      </c>
      <c r="AL1212" s="600">
        <v>1724</v>
      </c>
      <c r="AM1212" s="600">
        <v>1659</v>
      </c>
      <c r="AN1212" s="600">
        <v>1594</v>
      </c>
      <c r="AO1212" s="600">
        <v>3</v>
      </c>
      <c r="AP1212" s="600">
        <v>3</v>
      </c>
      <c r="AQ1212" s="600">
        <v>3</v>
      </c>
      <c r="AR1212" s="600"/>
      <c r="AS1212" s="600">
        <v>-9.3000000000000007</v>
      </c>
      <c r="AT1212" s="600">
        <v>-9.3000000000000007</v>
      </c>
      <c r="AU1212" s="600">
        <v>-9.3000000000000007</v>
      </c>
      <c r="AV1212" s="600">
        <v>-45.5</v>
      </c>
      <c r="AW1212" s="600">
        <v>-15.7</v>
      </c>
      <c r="AX1212" s="600">
        <v>-15.8</v>
      </c>
      <c r="AY1212" s="600">
        <v>-113.1</v>
      </c>
      <c r="AZ1212" s="600"/>
      <c r="BA1212" s="600"/>
      <c r="BB1212" s="600"/>
      <c r="BC1212" s="600" t="str">
        <f t="shared" si="51"/>
        <v>FAIL</v>
      </c>
      <c r="BD1212" s="600" t="str">
        <f t="shared" si="52"/>
        <v>FAIL</v>
      </c>
      <c r="BE1212" s="600" t="str">
        <f t="shared" si="53"/>
        <v>FAIL</v>
      </c>
      <c r="BF1212" s="600" t="s">
        <v>21</v>
      </c>
    </row>
    <row r="1213" spans="1:58" ht="17.350000000000001">
      <c r="A1213" s="599"/>
      <c r="B1213" s="599" t="s">
        <v>8625</v>
      </c>
      <c r="C1213" s="599" t="s">
        <v>7272</v>
      </c>
      <c r="D1213" s="599" t="s">
        <v>16</v>
      </c>
      <c r="E1213" s="599" t="s">
        <v>1388</v>
      </c>
      <c r="F1213" s="599" t="s">
        <v>4702</v>
      </c>
      <c r="G1213" s="599" t="s">
        <v>39</v>
      </c>
      <c r="H1213" s="599" t="s">
        <v>4168</v>
      </c>
      <c r="I1213" s="599">
        <v>1.2</v>
      </c>
      <c r="J1213" s="599">
        <v>3.7</v>
      </c>
      <c r="K1213" s="599" t="s">
        <v>1194</v>
      </c>
      <c r="L1213" s="599" t="s">
        <v>1194</v>
      </c>
      <c r="M1213" s="599" t="s">
        <v>7273</v>
      </c>
      <c r="N1213" s="599" t="s">
        <v>79</v>
      </c>
      <c r="O1213" s="599" t="s">
        <v>7274</v>
      </c>
      <c r="P1213" s="599">
        <v>9</v>
      </c>
      <c r="Q1213" s="599" t="s">
        <v>1183</v>
      </c>
      <c r="R1213" s="599" t="s">
        <v>6747</v>
      </c>
      <c r="S1213" s="599" t="s">
        <v>7390</v>
      </c>
      <c r="T1213" s="599"/>
      <c r="U1213" s="599" t="s">
        <v>8227</v>
      </c>
      <c r="V1213" s="599" t="s">
        <v>8661</v>
      </c>
      <c r="W1213" s="599" t="s">
        <v>7299</v>
      </c>
      <c r="X1213" s="599">
        <v>2</v>
      </c>
      <c r="Y1213" s="599"/>
      <c r="Z1213" s="599" t="s">
        <v>7339</v>
      </c>
      <c r="AA1213" s="599"/>
      <c r="AB1213" s="599" t="s">
        <v>8625</v>
      </c>
      <c r="AC1213" s="599">
        <v>824</v>
      </c>
      <c r="AD1213" s="599">
        <v>836.5</v>
      </c>
      <c r="AE1213" s="599">
        <v>849</v>
      </c>
      <c r="AF1213" s="599"/>
      <c r="AG1213" s="599"/>
      <c r="AH1213" s="599"/>
      <c r="AI1213" s="599">
        <v>2620</v>
      </c>
      <c r="AJ1213" s="599">
        <v>2655</v>
      </c>
      <c r="AK1213" s="599">
        <v>2690</v>
      </c>
      <c r="AL1213" s="599"/>
      <c r="AM1213" s="599"/>
      <c r="AN1213" s="599"/>
      <c r="AO1213" s="599"/>
      <c r="AP1213" s="599"/>
      <c r="AQ1213" s="599"/>
      <c r="AR1213" s="599"/>
      <c r="AS1213" s="599">
        <v>-5.3</v>
      </c>
      <c r="AT1213" s="599">
        <v>-5.3</v>
      </c>
      <c r="AU1213" s="599">
        <v>-5.3</v>
      </c>
      <c r="AV1213" s="599"/>
      <c r="AW1213" s="599"/>
      <c r="AX1213" s="599"/>
      <c r="AY1213" s="599">
        <v>-113.1</v>
      </c>
      <c r="AZ1213" s="599"/>
      <c r="BA1213" s="599"/>
      <c r="BB1213" s="599"/>
      <c r="BC1213" s="599" t="str">
        <f t="shared" si="51"/>
        <v>FAIL</v>
      </c>
      <c r="BD1213" s="599" t="str">
        <f t="shared" si="52"/>
        <v>FAIL</v>
      </c>
      <c r="BE1213" s="599" t="str">
        <f t="shared" si="53"/>
        <v>FAIL</v>
      </c>
      <c r="BF1213" s="599" t="s">
        <v>21</v>
      </c>
    </row>
    <row r="1214" spans="1:58" ht="17.350000000000001">
      <c r="A1214" s="600"/>
      <c r="B1214" s="600" t="s">
        <v>8662</v>
      </c>
      <c r="C1214" s="600" t="s">
        <v>7272</v>
      </c>
      <c r="D1214" s="600" t="s">
        <v>16</v>
      </c>
      <c r="E1214" s="599" t="s">
        <v>1388</v>
      </c>
      <c r="F1214" s="600" t="s">
        <v>4702</v>
      </c>
      <c r="G1214" s="600" t="s">
        <v>39</v>
      </c>
      <c r="H1214" s="600" t="s">
        <v>4168</v>
      </c>
      <c r="I1214" s="600">
        <v>1.2</v>
      </c>
      <c r="J1214" s="600">
        <v>3.7</v>
      </c>
      <c r="K1214" s="600" t="s">
        <v>1194</v>
      </c>
      <c r="L1214" s="600" t="s">
        <v>1194</v>
      </c>
      <c r="M1214" s="600" t="s">
        <v>7273</v>
      </c>
      <c r="N1214" s="600" t="s">
        <v>79</v>
      </c>
      <c r="O1214" s="600" t="s">
        <v>7274</v>
      </c>
      <c r="P1214" s="600">
        <v>9</v>
      </c>
      <c r="Q1214" s="600" t="s">
        <v>1183</v>
      </c>
      <c r="R1214" s="600" t="s">
        <v>6747</v>
      </c>
      <c r="S1214" s="600" t="s">
        <v>7390</v>
      </c>
      <c r="T1214" s="600" t="s">
        <v>7275</v>
      </c>
      <c r="U1214" s="600" t="s">
        <v>8227</v>
      </c>
      <c r="V1214" s="600" t="s">
        <v>8661</v>
      </c>
      <c r="W1214" s="600" t="s">
        <v>7299</v>
      </c>
      <c r="X1214" s="600">
        <v>-1</v>
      </c>
      <c r="Y1214" s="600">
        <v>1</v>
      </c>
      <c r="Z1214" s="600" t="s">
        <v>7341</v>
      </c>
      <c r="AA1214" s="600" t="s">
        <v>7342</v>
      </c>
      <c r="AB1214" s="600" t="s">
        <v>8662</v>
      </c>
      <c r="AC1214" s="600">
        <v>824</v>
      </c>
      <c r="AD1214" s="600">
        <v>836.5</v>
      </c>
      <c r="AE1214" s="600">
        <v>849</v>
      </c>
      <c r="AF1214" s="600">
        <v>3444</v>
      </c>
      <c r="AG1214" s="600">
        <v>3491.5</v>
      </c>
      <c r="AH1214" s="600">
        <v>3539</v>
      </c>
      <c r="AI1214" s="600">
        <v>2620</v>
      </c>
      <c r="AJ1214" s="600">
        <v>2655</v>
      </c>
      <c r="AK1214" s="600">
        <v>2690</v>
      </c>
      <c r="AL1214" s="600">
        <v>754</v>
      </c>
      <c r="AM1214" s="600">
        <v>801.5</v>
      </c>
      <c r="AN1214" s="600">
        <v>849</v>
      </c>
      <c r="AO1214" s="600">
        <v>3</v>
      </c>
      <c r="AP1214" s="600">
        <v>3</v>
      </c>
      <c r="AQ1214" s="600">
        <v>3</v>
      </c>
      <c r="AR1214" s="600"/>
      <c r="AS1214" s="600">
        <v>-9.3000000000000007</v>
      </c>
      <c r="AT1214" s="600">
        <v>-9.3000000000000007</v>
      </c>
      <c r="AU1214" s="600">
        <v>-9.3000000000000007</v>
      </c>
      <c r="AV1214" s="600">
        <v>-46.1</v>
      </c>
      <c r="AW1214" s="600">
        <v>-46.1</v>
      </c>
      <c r="AX1214" s="600">
        <v>-46.1</v>
      </c>
      <c r="AY1214" s="600">
        <v>-113.1</v>
      </c>
      <c r="AZ1214" s="600"/>
      <c r="BA1214" s="600"/>
      <c r="BB1214" s="600"/>
      <c r="BC1214" s="600" t="str">
        <f t="shared" si="51"/>
        <v>FAIL</v>
      </c>
      <c r="BD1214" s="600" t="str">
        <f t="shared" si="52"/>
        <v>FAIL</v>
      </c>
      <c r="BE1214" s="600" t="str">
        <f t="shared" si="53"/>
        <v>FAIL</v>
      </c>
      <c r="BF1214" s="600" t="s">
        <v>21</v>
      </c>
    </row>
    <row r="1215" spans="1:58" ht="17.350000000000001">
      <c r="A1215" s="599"/>
      <c r="B1215" s="599" t="s">
        <v>8663</v>
      </c>
      <c r="C1215" s="599" t="s">
        <v>7272</v>
      </c>
      <c r="D1215" s="599" t="s">
        <v>16</v>
      </c>
      <c r="E1215" s="599" t="s">
        <v>1388</v>
      </c>
      <c r="F1215" s="599" t="s">
        <v>4702</v>
      </c>
      <c r="G1215" s="599" t="s">
        <v>39</v>
      </c>
      <c r="H1215" s="599" t="s">
        <v>4168</v>
      </c>
      <c r="I1215" s="599">
        <v>1.2</v>
      </c>
      <c r="J1215" s="599">
        <v>3.7</v>
      </c>
      <c r="K1215" s="599" t="s">
        <v>1194</v>
      </c>
      <c r="L1215" s="599" t="s">
        <v>1194</v>
      </c>
      <c r="M1215" s="599" t="s">
        <v>7273</v>
      </c>
      <c r="N1215" s="599" t="s">
        <v>79</v>
      </c>
      <c r="O1215" s="599" t="s">
        <v>7274</v>
      </c>
      <c r="P1215" s="599">
        <v>9</v>
      </c>
      <c r="Q1215" s="599" t="s">
        <v>1183</v>
      </c>
      <c r="R1215" s="599" t="s">
        <v>6747</v>
      </c>
      <c r="S1215" s="599" t="s">
        <v>7390</v>
      </c>
      <c r="T1215" s="599" t="s">
        <v>7275</v>
      </c>
      <c r="U1215" s="599" t="s">
        <v>8227</v>
      </c>
      <c r="V1215" s="599" t="s">
        <v>8661</v>
      </c>
      <c r="W1215" s="599" t="s">
        <v>7299</v>
      </c>
      <c r="X1215" s="599">
        <v>1</v>
      </c>
      <c r="Y1215" s="599">
        <v>1</v>
      </c>
      <c r="Z1215" s="599" t="s">
        <v>7344</v>
      </c>
      <c r="AA1215" s="599" t="s">
        <v>7345</v>
      </c>
      <c r="AB1215" s="599" t="s">
        <v>8663</v>
      </c>
      <c r="AC1215" s="599">
        <v>849</v>
      </c>
      <c r="AD1215" s="599">
        <v>836.5</v>
      </c>
      <c r="AE1215" s="599">
        <v>824</v>
      </c>
      <c r="AF1215" s="599">
        <v>1771</v>
      </c>
      <c r="AG1215" s="599">
        <v>1818.5</v>
      </c>
      <c r="AH1215" s="599">
        <v>1866</v>
      </c>
      <c r="AI1215" s="599">
        <v>2620</v>
      </c>
      <c r="AJ1215" s="599">
        <v>2655</v>
      </c>
      <c r="AK1215" s="599">
        <v>2690</v>
      </c>
      <c r="AL1215" s="599">
        <v>849</v>
      </c>
      <c r="AM1215" s="599">
        <v>801.5</v>
      </c>
      <c r="AN1215" s="599">
        <v>754</v>
      </c>
      <c r="AO1215" s="599">
        <v>3</v>
      </c>
      <c r="AP1215" s="599">
        <v>3</v>
      </c>
      <c r="AQ1215" s="599">
        <v>3</v>
      </c>
      <c r="AR1215" s="599"/>
      <c r="AS1215" s="599">
        <v>-9.3000000000000007</v>
      </c>
      <c r="AT1215" s="599">
        <v>-9.3000000000000007</v>
      </c>
      <c r="AU1215" s="599">
        <v>-9.3000000000000007</v>
      </c>
      <c r="AV1215" s="599">
        <v>-16.3</v>
      </c>
      <c r="AW1215" s="599">
        <v>-16.3</v>
      </c>
      <c r="AX1215" s="599">
        <v>-16.3</v>
      </c>
      <c r="AY1215" s="599">
        <v>-113.1</v>
      </c>
      <c r="AZ1215" s="599"/>
      <c r="BA1215" s="599"/>
      <c r="BB1215" s="599"/>
      <c r="BC1215" s="599" t="str">
        <f t="shared" si="51"/>
        <v>FAIL</v>
      </c>
      <c r="BD1215" s="599" t="str">
        <f t="shared" si="52"/>
        <v>FAIL</v>
      </c>
      <c r="BE1215" s="599" t="str">
        <f t="shared" si="53"/>
        <v>FAIL</v>
      </c>
      <c r="BF1215" s="599" t="s">
        <v>21</v>
      </c>
    </row>
    <row r="1216" spans="1:58" ht="17.350000000000001">
      <c r="A1216" s="600"/>
      <c r="B1216" s="600" t="s">
        <v>8664</v>
      </c>
      <c r="C1216" s="600" t="s">
        <v>7272</v>
      </c>
      <c r="D1216" s="600" t="s">
        <v>16</v>
      </c>
      <c r="E1216" s="599" t="s">
        <v>1388</v>
      </c>
      <c r="F1216" s="600" t="s">
        <v>4702</v>
      </c>
      <c r="G1216" s="600" t="s">
        <v>39</v>
      </c>
      <c r="H1216" s="600" t="s">
        <v>4168</v>
      </c>
      <c r="I1216" s="600">
        <v>1.2</v>
      </c>
      <c r="J1216" s="600">
        <v>3.7</v>
      </c>
      <c r="K1216" s="600" t="s">
        <v>1194</v>
      </c>
      <c r="L1216" s="600" t="s">
        <v>1194</v>
      </c>
      <c r="M1216" s="600" t="s">
        <v>7273</v>
      </c>
      <c r="N1216" s="600" t="s">
        <v>79</v>
      </c>
      <c r="O1216" s="600" t="s">
        <v>7274</v>
      </c>
      <c r="P1216" s="600">
        <v>9</v>
      </c>
      <c r="Q1216" s="600" t="s">
        <v>1183</v>
      </c>
      <c r="R1216" s="600" t="s">
        <v>6747</v>
      </c>
      <c r="S1216" s="600" t="s">
        <v>7390</v>
      </c>
      <c r="T1216" s="600" t="s">
        <v>7275</v>
      </c>
      <c r="U1216" s="600" t="s">
        <v>8227</v>
      </c>
      <c r="V1216" s="600" t="s">
        <v>8661</v>
      </c>
      <c r="W1216" s="600" t="s">
        <v>4373</v>
      </c>
      <c r="X1216" s="600">
        <v>-1</v>
      </c>
      <c r="Y1216" s="600">
        <v>2</v>
      </c>
      <c r="Z1216" s="600" t="s">
        <v>7347</v>
      </c>
      <c r="AA1216" s="600" t="s">
        <v>7348</v>
      </c>
      <c r="AB1216" s="600" t="s">
        <v>8664</v>
      </c>
      <c r="AC1216" s="600">
        <v>824</v>
      </c>
      <c r="AD1216" s="600">
        <v>836.5</v>
      </c>
      <c r="AE1216" s="600">
        <v>849</v>
      </c>
      <c r="AF1216" s="600">
        <v>1722</v>
      </c>
      <c r="AG1216" s="600">
        <v>1745.75</v>
      </c>
      <c r="AH1216" s="600">
        <v>1769.5</v>
      </c>
      <c r="AI1216" s="600">
        <v>2620</v>
      </c>
      <c r="AJ1216" s="600">
        <v>2655</v>
      </c>
      <c r="AK1216" s="600">
        <v>2690</v>
      </c>
      <c r="AL1216" s="600">
        <v>898</v>
      </c>
      <c r="AM1216" s="600">
        <v>874.25</v>
      </c>
      <c r="AN1216" s="600">
        <v>850.5</v>
      </c>
      <c r="AO1216" s="600">
        <v>3</v>
      </c>
      <c r="AP1216" s="600">
        <v>3</v>
      </c>
      <c r="AQ1216" s="600">
        <v>3</v>
      </c>
      <c r="AR1216" s="600"/>
      <c r="AS1216" s="600">
        <v>-9.3000000000000007</v>
      </c>
      <c r="AT1216" s="600">
        <v>-9.3000000000000007</v>
      </c>
      <c r="AU1216" s="600">
        <v>-9.3000000000000007</v>
      </c>
      <c r="AV1216" s="600">
        <v>-16.3</v>
      </c>
      <c r="AW1216" s="600">
        <v>-16.3</v>
      </c>
      <c r="AX1216" s="600">
        <v>-16.3</v>
      </c>
      <c r="AY1216" s="600">
        <v>-113.1</v>
      </c>
      <c r="AZ1216" s="600"/>
      <c r="BA1216" s="600"/>
      <c r="BB1216" s="600"/>
      <c r="BC1216" s="600" t="str">
        <f t="shared" si="51"/>
        <v>FAIL</v>
      </c>
      <c r="BD1216" s="600" t="str">
        <f t="shared" si="52"/>
        <v>FAIL</v>
      </c>
      <c r="BE1216" s="600" t="str">
        <f t="shared" si="53"/>
        <v>FAIL</v>
      </c>
      <c r="BF1216" s="600" t="s">
        <v>21</v>
      </c>
    </row>
    <row r="1217" spans="1:58" ht="17.350000000000001">
      <c r="A1217" s="599"/>
      <c r="B1217" s="599" t="s">
        <v>8665</v>
      </c>
      <c r="C1217" s="599" t="s">
        <v>7272</v>
      </c>
      <c r="D1217" s="599" t="s">
        <v>16</v>
      </c>
      <c r="E1217" s="599" t="s">
        <v>1388</v>
      </c>
      <c r="F1217" s="599" t="s">
        <v>4702</v>
      </c>
      <c r="G1217" s="599" t="s">
        <v>39</v>
      </c>
      <c r="H1217" s="599" t="s">
        <v>4168</v>
      </c>
      <c r="I1217" s="599">
        <v>1.2</v>
      </c>
      <c r="J1217" s="599">
        <v>3.7</v>
      </c>
      <c r="K1217" s="599" t="s">
        <v>1194</v>
      </c>
      <c r="L1217" s="599" t="s">
        <v>1194</v>
      </c>
      <c r="M1217" s="599" t="s">
        <v>7273</v>
      </c>
      <c r="N1217" s="599" t="s">
        <v>79</v>
      </c>
      <c r="O1217" s="599" t="s">
        <v>7274</v>
      </c>
      <c r="P1217" s="599">
        <v>9</v>
      </c>
      <c r="Q1217" s="599" t="s">
        <v>1183</v>
      </c>
      <c r="R1217" s="599" t="s">
        <v>6747</v>
      </c>
      <c r="S1217" s="599" t="s">
        <v>7390</v>
      </c>
      <c r="T1217" s="599" t="s">
        <v>7275</v>
      </c>
      <c r="U1217" s="599" t="s">
        <v>8227</v>
      </c>
      <c r="V1217" s="599" t="s">
        <v>8661</v>
      </c>
      <c r="W1217" s="599" t="s">
        <v>4373</v>
      </c>
      <c r="X1217" s="599">
        <v>1</v>
      </c>
      <c r="Y1217" s="599">
        <v>2</v>
      </c>
      <c r="Z1217" s="599" t="s">
        <v>7350</v>
      </c>
      <c r="AA1217" s="599" t="s">
        <v>7351</v>
      </c>
      <c r="AB1217" s="599" t="s">
        <v>8665</v>
      </c>
      <c r="AC1217" s="599">
        <v>849</v>
      </c>
      <c r="AD1217" s="599">
        <v>836.5</v>
      </c>
      <c r="AE1217" s="599">
        <v>824</v>
      </c>
      <c r="AF1217" s="599">
        <v>885.5</v>
      </c>
      <c r="AG1217" s="599">
        <v>909.25</v>
      </c>
      <c r="AH1217" s="599">
        <v>933</v>
      </c>
      <c r="AI1217" s="599">
        <v>2620</v>
      </c>
      <c r="AJ1217" s="599">
        <v>2655</v>
      </c>
      <c r="AK1217" s="599">
        <v>2690</v>
      </c>
      <c r="AL1217" s="599">
        <v>1734.5</v>
      </c>
      <c r="AM1217" s="599">
        <v>1710.75</v>
      </c>
      <c r="AN1217" s="599">
        <v>1687</v>
      </c>
      <c r="AO1217" s="599">
        <v>3</v>
      </c>
      <c r="AP1217" s="599">
        <v>3</v>
      </c>
      <c r="AQ1217" s="599">
        <v>3</v>
      </c>
      <c r="AR1217" s="599"/>
      <c r="AS1217" s="599">
        <v>-9.3000000000000007</v>
      </c>
      <c r="AT1217" s="599">
        <v>-9.3000000000000007</v>
      </c>
      <c r="AU1217" s="599">
        <v>-9.3000000000000007</v>
      </c>
      <c r="AV1217" s="599">
        <v>-45.5</v>
      </c>
      <c r="AW1217" s="599">
        <v>-45.5</v>
      </c>
      <c r="AX1217" s="599">
        <v>-45.5</v>
      </c>
      <c r="AY1217" s="599">
        <v>-113.1</v>
      </c>
      <c r="AZ1217" s="599"/>
      <c r="BA1217" s="599"/>
      <c r="BB1217" s="599"/>
      <c r="BC1217" s="599" t="str">
        <f t="shared" si="51"/>
        <v>FAIL</v>
      </c>
      <c r="BD1217" s="599" t="str">
        <f t="shared" si="52"/>
        <v>FAIL</v>
      </c>
      <c r="BE1217" s="599" t="str">
        <f t="shared" si="53"/>
        <v>FAIL</v>
      </c>
      <c r="BF1217" s="599" t="s">
        <v>21</v>
      </c>
    </row>
    <row r="1218" spans="1:58" ht="17.350000000000001">
      <c r="A1218" s="600"/>
      <c r="B1218" s="600" t="s">
        <v>8666</v>
      </c>
      <c r="C1218" s="600" t="s">
        <v>7272</v>
      </c>
      <c r="D1218" s="600" t="s">
        <v>16</v>
      </c>
      <c r="E1218" s="599" t="s">
        <v>1388</v>
      </c>
      <c r="F1218" s="600" t="s">
        <v>4702</v>
      </c>
      <c r="G1218" s="600" t="s">
        <v>39</v>
      </c>
      <c r="H1218" s="600" t="s">
        <v>4168</v>
      </c>
      <c r="I1218" s="600">
        <v>1.2</v>
      </c>
      <c r="J1218" s="600">
        <v>3.7</v>
      </c>
      <c r="K1218" s="600" t="s">
        <v>1194</v>
      </c>
      <c r="L1218" s="600" t="s">
        <v>1194</v>
      </c>
      <c r="M1218" s="600" t="s">
        <v>7273</v>
      </c>
      <c r="N1218" s="600" t="s">
        <v>79</v>
      </c>
      <c r="O1218" s="600" t="s">
        <v>7274</v>
      </c>
      <c r="P1218" s="600">
        <v>9</v>
      </c>
      <c r="Q1218" s="600" t="s">
        <v>1183</v>
      </c>
      <c r="R1218" s="600" t="s">
        <v>6747</v>
      </c>
      <c r="S1218" s="600" t="s">
        <v>7390</v>
      </c>
      <c r="T1218" s="600" t="s">
        <v>7275</v>
      </c>
      <c r="U1218" s="600" t="s">
        <v>8227</v>
      </c>
      <c r="V1218" s="600" t="s">
        <v>8661</v>
      </c>
      <c r="W1218" s="600" t="s">
        <v>4373</v>
      </c>
      <c r="X1218" s="600">
        <v>-2</v>
      </c>
      <c r="Y1218" s="600">
        <v>1</v>
      </c>
      <c r="Z1218" s="600" t="s">
        <v>7353</v>
      </c>
      <c r="AA1218" s="600" t="s">
        <v>7354</v>
      </c>
      <c r="AB1218" s="600" t="s">
        <v>8666</v>
      </c>
      <c r="AC1218" s="600">
        <v>824</v>
      </c>
      <c r="AD1218" s="600">
        <v>836.5</v>
      </c>
      <c r="AE1218" s="600">
        <v>849</v>
      </c>
      <c r="AF1218" s="600">
        <v>4268</v>
      </c>
      <c r="AG1218" s="600">
        <v>4328</v>
      </c>
      <c r="AH1218" s="600">
        <v>4388</v>
      </c>
      <c r="AI1218" s="600">
        <v>2620</v>
      </c>
      <c r="AJ1218" s="600">
        <v>2655</v>
      </c>
      <c r="AK1218" s="600">
        <v>2690</v>
      </c>
      <c r="AL1218" s="600">
        <v>1578</v>
      </c>
      <c r="AM1218" s="600">
        <v>1638</v>
      </c>
      <c r="AN1218" s="600">
        <v>1698</v>
      </c>
      <c r="AO1218" s="600">
        <v>3</v>
      </c>
      <c r="AP1218" s="600">
        <v>3</v>
      </c>
      <c r="AQ1218" s="600">
        <v>3</v>
      </c>
      <c r="AR1218" s="600"/>
      <c r="AS1218" s="600">
        <v>-9.3000000000000007</v>
      </c>
      <c r="AT1218" s="600">
        <v>-9.3000000000000007</v>
      </c>
      <c r="AU1218" s="600">
        <v>-9.3000000000000007</v>
      </c>
      <c r="AV1218" s="600">
        <v>-21.2</v>
      </c>
      <c r="AW1218" s="600">
        <v>-21.2</v>
      </c>
      <c r="AX1218" s="600">
        <v>-21.2</v>
      </c>
      <c r="AY1218" s="600">
        <v>-113.1</v>
      </c>
      <c r="AZ1218" s="600"/>
      <c r="BA1218" s="600"/>
      <c r="BB1218" s="600"/>
      <c r="BC1218" s="600" t="str">
        <f t="shared" si="51"/>
        <v>FAIL</v>
      </c>
      <c r="BD1218" s="600" t="str">
        <f t="shared" si="52"/>
        <v>FAIL</v>
      </c>
      <c r="BE1218" s="600" t="str">
        <f t="shared" si="53"/>
        <v>FAIL</v>
      </c>
      <c r="BF1218" s="600" t="s">
        <v>21</v>
      </c>
    </row>
    <row r="1219" spans="1:58" ht="17.350000000000001">
      <c r="A1219" s="599"/>
      <c r="B1219" s="599" t="s">
        <v>8667</v>
      </c>
      <c r="C1219" s="599" t="s">
        <v>7272</v>
      </c>
      <c r="D1219" s="599" t="s">
        <v>16</v>
      </c>
      <c r="E1219" s="599" t="s">
        <v>1388</v>
      </c>
      <c r="F1219" s="599" t="s">
        <v>4702</v>
      </c>
      <c r="G1219" s="599" t="s">
        <v>39</v>
      </c>
      <c r="H1219" s="599" t="s">
        <v>4168</v>
      </c>
      <c r="I1219" s="599">
        <v>1.2</v>
      </c>
      <c r="J1219" s="599">
        <v>3.7</v>
      </c>
      <c r="K1219" s="599" t="s">
        <v>1194</v>
      </c>
      <c r="L1219" s="599" t="s">
        <v>1194</v>
      </c>
      <c r="M1219" s="599" t="s">
        <v>7273</v>
      </c>
      <c r="N1219" s="599" t="s">
        <v>79</v>
      </c>
      <c r="O1219" s="599" t="s">
        <v>7274</v>
      </c>
      <c r="P1219" s="599">
        <v>9</v>
      </c>
      <c r="Q1219" s="599" t="s">
        <v>1183</v>
      </c>
      <c r="R1219" s="599" t="s">
        <v>6747</v>
      </c>
      <c r="S1219" s="599" t="s">
        <v>7390</v>
      </c>
      <c r="T1219" s="599" t="s">
        <v>7275</v>
      </c>
      <c r="U1219" s="599" t="s">
        <v>8227</v>
      </c>
      <c r="V1219" s="599" t="s">
        <v>8661</v>
      </c>
      <c r="W1219" s="599" t="s">
        <v>4373</v>
      </c>
      <c r="X1219" s="599">
        <v>2</v>
      </c>
      <c r="Y1219" s="599">
        <v>1</v>
      </c>
      <c r="Z1219" s="599" t="s">
        <v>7356</v>
      </c>
      <c r="AA1219" s="599" t="s">
        <v>7357</v>
      </c>
      <c r="AB1219" s="599" t="s">
        <v>8667</v>
      </c>
      <c r="AC1219" s="599">
        <v>849</v>
      </c>
      <c r="AD1219" s="599">
        <v>836.5</v>
      </c>
      <c r="AE1219" s="599">
        <v>824</v>
      </c>
      <c r="AF1219" s="599">
        <v>922</v>
      </c>
      <c r="AG1219" s="599">
        <v>982</v>
      </c>
      <c r="AH1219" s="599">
        <v>1042</v>
      </c>
      <c r="AI1219" s="599">
        <v>2620</v>
      </c>
      <c r="AJ1219" s="599">
        <v>2655</v>
      </c>
      <c r="AK1219" s="599">
        <v>2690</v>
      </c>
      <c r="AL1219" s="599">
        <v>1698</v>
      </c>
      <c r="AM1219" s="599">
        <v>1638</v>
      </c>
      <c r="AN1219" s="599">
        <v>1578</v>
      </c>
      <c r="AO1219" s="599">
        <v>3</v>
      </c>
      <c r="AP1219" s="599">
        <v>3</v>
      </c>
      <c r="AQ1219" s="599">
        <v>3</v>
      </c>
      <c r="AR1219" s="599"/>
      <c r="AS1219" s="599">
        <v>-9.3000000000000007</v>
      </c>
      <c r="AT1219" s="599">
        <v>-9.3000000000000007</v>
      </c>
      <c r="AU1219" s="599">
        <v>-9.3000000000000007</v>
      </c>
      <c r="AV1219" s="599">
        <v>-45.5</v>
      </c>
      <c r="AW1219" s="599">
        <v>-15.7</v>
      </c>
      <c r="AX1219" s="599">
        <v>-15.8</v>
      </c>
      <c r="AY1219" s="599">
        <v>-113.1</v>
      </c>
      <c r="AZ1219" s="599"/>
      <c r="BA1219" s="599"/>
      <c r="BB1219" s="599"/>
      <c r="BC1219" s="599" t="str">
        <f t="shared" si="51"/>
        <v>FAIL</v>
      </c>
      <c r="BD1219" s="599" t="str">
        <f t="shared" si="52"/>
        <v>FAIL</v>
      </c>
      <c r="BE1219" s="599" t="str">
        <f t="shared" si="53"/>
        <v>FAIL</v>
      </c>
      <c r="BF1219" s="599" t="s">
        <v>21</v>
      </c>
    </row>
    <row r="1220" spans="1:58" ht="17.350000000000001">
      <c r="A1220" s="600"/>
      <c r="B1220" s="600" t="s">
        <v>8625</v>
      </c>
      <c r="C1220" s="600" t="s">
        <v>7272</v>
      </c>
      <c r="D1220" s="600" t="s">
        <v>16</v>
      </c>
      <c r="E1220" s="599" t="s">
        <v>1388</v>
      </c>
      <c r="F1220" s="600" t="s">
        <v>4702</v>
      </c>
      <c r="G1220" s="600" t="s">
        <v>39</v>
      </c>
      <c r="H1220" s="600" t="s">
        <v>4168</v>
      </c>
      <c r="I1220" s="600">
        <v>1.2</v>
      </c>
      <c r="J1220" s="600">
        <v>3.7</v>
      </c>
      <c r="K1220" s="600" t="s">
        <v>1194</v>
      </c>
      <c r="L1220" s="600" t="s">
        <v>1194</v>
      </c>
      <c r="M1220" s="600" t="s">
        <v>7273</v>
      </c>
      <c r="N1220" s="600" t="s">
        <v>79</v>
      </c>
      <c r="O1220" s="600" t="s">
        <v>7274</v>
      </c>
      <c r="P1220" s="600">
        <v>9</v>
      </c>
      <c r="Q1220" s="600" t="s">
        <v>1183</v>
      </c>
      <c r="R1220" s="600" t="s">
        <v>6747</v>
      </c>
      <c r="S1220" s="600" t="s">
        <v>7406</v>
      </c>
      <c r="T1220" s="600"/>
      <c r="U1220" s="600" t="s">
        <v>8227</v>
      </c>
      <c r="V1220" s="600" t="s">
        <v>8668</v>
      </c>
      <c r="W1220" s="600" t="s">
        <v>7299</v>
      </c>
      <c r="X1220" s="600">
        <v>2</v>
      </c>
      <c r="Y1220" s="600"/>
      <c r="Z1220" s="600" t="s">
        <v>7339</v>
      </c>
      <c r="AA1220" s="600"/>
      <c r="AB1220" s="600" t="s">
        <v>8625</v>
      </c>
      <c r="AC1220" s="600">
        <v>880</v>
      </c>
      <c r="AD1220" s="600">
        <v>897.5</v>
      </c>
      <c r="AE1220" s="600">
        <v>915</v>
      </c>
      <c r="AF1220" s="600"/>
      <c r="AG1220" s="600"/>
      <c r="AH1220" s="600"/>
      <c r="AI1220" s="600">
        <v>2620</v>
      </c>
      <c r="AJ1220" s="600">
        <v>2655</v>
      </c>
      <c r="AK1220" s="600">
        <v>2690</v>
      </c>
      <c r="AL1220" s="600"/>
      <c r="AM1220" s="600"/>
      <c r="AN1220" s="600"/>
      <c r="AO1220" s="600"/>
      <c r="AP1220" s="600"/>
      <c r="AQ1220" s="600"/>
      <c r="AR1220" s="600"/>
      <c r="AS1220" s="600">
        <v>-5.3</v>
      </c>
      <c r="AT1220" s="600">
        <v>-5.3</v>
      </c>
      <c r="AU1220" s="600">
        <v>-5.4</v>
      </c>
      <c r="AV1220" s="600"/>
      <c r="AW1220" s="600"/>
      <c r="AX1220" s="600"/>
      <c r="AY1220" s="600">
        <v>-113.1</v>
      </c>
      <c r="AZ1220" s="600"/>
      <c r="BA1220" s="600"/>
      <c r="BB1220" s="600"/>
      <c r="BC1220" s="600" t="str">
        <f t="shared" si="51"/>
        <v>FAIL</v>
      </c>
      <c r="BD1220" s="600" t="str">
        <f t="shared" si="52"/>
        <v>FAIL</v>
      </c>
      <c r="BE1220" s="600" t="str">
        <f t="shared" si="53"/>
        <v>FAIL</v>
      </c>
      <c r="BF1220" s="600" t="s">
        <v>21</v>
      </c>
    </row>
    <row r="1221" spans="1:58" ht="17.350000000000001">
      <c r="A1221" s="599"/>
      <c r="B1221" s="599" t="s">
        <v>8669</v>
      </c>
      <c r="C1221" s="599" t="s">
        <v>7272</v>
      </c>
      <c r="D1221" s="599" t="s">
        <v>16</v>
      </c>
      <c r="E1221" s="599" t="s">
        <v>1388</v>
      </c>
      <c r="F1221" s="599" t="s">
        <v>4702</v>
      </c>
      <c r="G1221" s="599" t="s">
        <v>39</v>
      </c>
      <c r="H1221" s="599" t="s">
        <v>4168</v>
      </c>
      <c r="I1221" s="599">
        <v>1.2</v>
      </c>
      <c r="J1221" s="599">
        <v>3.7</v>
      </c>
      <c r="K1221" s="599" t="s">
        <v>1194</v>
      </c>
      <c r="L1221" s="599" t="s">
        <v>1194</v>
      </c>
      <c r="M1221" s="599" t="s">
        <v>7273</v>
      </c>
      <c r="N1221" s="599" t="s">
        <v>79</v>
      </c>
      <c r="O1221" s="599" t="s">
        <v>7274</v>
      </c>
      <c r="P1221" s="599">
        <v>9</v>
      </c>
      <c r="Q1221" s="599" t="s">
        <v>1183</v>
      </c>
      <c r="R1221" s="599" t="s">
        <v>6747</v>
      </c>
      <c r="S1221" s="599" t="s">
        <v>7406</v>
      </c>
      <c r="T1221" s="599" t="s">
        <v>7275</v>
      </c>
      <c r="U1221" s="599" t="s">
        <v>8227</v>
      </c>
      <c r="V1221" s="599" t="s">
        <v>8668</v>
      </c>
      <c r="W1221" s="599" t="s">
        <v>7299</v>
      </c>
      <c r="X1221" s="599">
        <v>-1</v>
      </c>
      <c r="Y1221" s="599">
        <v>1</v>
      </c>
      <c r="Z1221" s="599" t="s">
        <v>7341</v>
      </c>
      <c r="AA1221" s="599" t="s">
        <v>7342</v>
      </c>
      <c r="AB1221" s="599" t="s">
        <v>8669</v>
      </c>
      <c r="AC1221" s="599">
        <v>880</v>
      </c>
      <c r="AD1221" s="599">
        <v>897.5</v>
      </c>
      <c r="AE1221" s="599">
        <v>915</v>
      </c>
      <c r="AF1221" s="599">
        <v>3500</v>
      </c>
      <c r="AG1221" s="599">
        <v>3552.5</v>
      </c>
      <c r="AH1221" s="599">
        <v>3605</v>
      </c>
      <c r="AI1221" s="599">
        <v>2620</v>
      </c>
      <c r="AJ1221" s="599">
        <v>2655</v>
      </c>
      <c r="AK1221" s="599">
        <v>2690</v>
      </c>
      <c r="AL1221" s="599">
        <v>810</v>
      </c>
      <c r="AM1221" s="599">
        <v>862.5</v>
      </c>
      <c r="AN1221" s="599">
        <v>915</v>
      </c>
      <c r="AO1221" s="599">
        <v>3</v>
      </c>
      <c r="AP1221" s="599">
        <v>3</v>
      </c>
      <c r="AQ1221" s="599">
        <v>3</v>
      </c>
      <c r="AR1221" s="599"/>
      <c r="AS1221" s="599">
        <v>-9.3000000000000007</v>
      </c>
      <c r="AT1221" s="599">
        <v>-9.3000000000000007</v>
      </c>
      <c r="AU1221" s="599">
        <v>-9.4</v>
      </c>
      <c r="AV1221" s="599">
        <v>-46.1</v>
      </c>
      <c r="AW1221" s="599">
        <v>-46.1</v>
      </c>
      <c r="AX1221" s="599">
        <v>-46.2</v>
      </c>
      <c r="AY1221" s="599">
        <v>-113.1</v>
      </c>
      <c r="AZ1221" s="599"/>
      <c r="BA1221" s="599"/>
      <c r="BB1221" s="599"/>
      <c r="BC1221" s="599" t="str">
        <f t="shared" si="51"/>
        <v>FAIL</v>
      </c>
      <c r="BD1221" s="599" t="str">
        <f t="shared" si="52"/>
        <v>FAIL</v>
      </c>
      <c r="BE1221" s="599" t="str">
        <f t="shared" si="53"/>
        <v>FAIL</v>
      </c>
      <c r="BF1221" s="599" t="s">
        <v>21</v>
      </c>
    </row>
    <row r="1222" spans="1:58" ht="17.350000000000001">
      <c r="A1222" s="600"/>
      <c r="B1222" s="600" t="s">
        <v>8670</v>
      </c>
      <c r="C1222" s="600" t="s">
        <v>7272</v>
      </c>
      <c r="D1222" s="600" t="s">
        <v>16</v>
      </c>
      <c r="E1222" s="599" t="s">
        <v>1388</v>
      </c>
      <c r="F1222" s="600" t="s">
        <v>4702</v>
      </c>
      <c r="G1222" s="600" t="s">
        <v>39</v>
      </c>
      <c r="H1222" s="600" t="s">
        <v>4168</v>
      </c>
      <c r="I1222" s="600">
        <v>1.2</v>
      </c>
      <c r="J1222" s="600">
        <v>3.7</v>
      </c>
      <c r="K1222" s="600" t="s">
        <v>1194</v>
      </c>
      <c r="L1222" s="600" t="s">
        <v>1194</v>
      </c>
      <c r="M1222" s="600" t="s">
        <v>7273</v>
      </c>
      <c r="N1222" s="600" t="s">
        <v>79</v>
      </c>
      <c r="O1222" s="600" t="s">
        <v>7274</v>
      </c>
      <c r="P1222" s="600">
        <v>9</v>
      </c>
      <c r="Q1222" s="600" t="s">
        <v>1183</v>
      </c>
      <c r="R1222" s="600" t="s">
        <v>6747</v>
      </c>
      <c r="S1222" s="600" t="s">
        <v>7406</v>
      </c>
      <c r="T1222" s="600" t="s">
        <v>7275</v>
      </c>
      <c r="U1222" s="600" t="s">
        <v>8227</v>
      </c>
      <c r="V1222" s="600" t="s">
        <v>8668</v>
      </c>
      <c r="W1222" s="600" t="s">
        <v>7299</v>
      </c>
      <c r="X1222" s="600">
        <v>1</v>
      </c>
      <c r="Y1222" s="600">
        <v>1</v>
      </c>
      <c r="Z1222" s="600" t="s">
        <v>7344</v>
      </c>
      <c r="AA1222" s="600" t="s">
        <v>7345</v>
      </c>
      <c r="AB1222" s="600" t="s">
        <v>8670</v>
      </c>
      <c r="AC1222" s="600">
        <v>915</v>
      </c>
      <c r="AD1222" s="600">
        <v>897.5</v>
      </c>
      <c r="AE1222" s="600">
        <v>880</v>
      </c>
      <c r="AF1222" s="600">
        <v>1705</v>
      </c>
      <c r="AG1222" s="600">
        <v>1757.5</v>
      </c>
      <c r="AH1222" s="600">
        <v>1810</v>
      </c>
      <c r="AI1222" s="600">
        <v>2620</v>
      </c>
      <c r="AJ1222" s="600">
        <v>2655</v>
      </c>
      <c r="AK1222" s="600">
        <v>2690</v>
      </c>
      <c r="AL1222" s="600">
        <v>915</v>
      </c>
      <c r="AM1222" s="600">
        <v>862.5</v>
      </c>
      <c r="AN1222" s="600">
        <v>810</v>
      </c>
      <c r="AO1222" s="600">
        <v>3</v>
      </c>
      <c r="AP1222" s="600">
        <v>3</v>
      </c>
      <c r="AQ1222" s="600">
        <v>3</v>
      </c>
      <c r="AR1222" s="600"/>
      <c r="AS1222" s="600">
        <v>-9.4</v>
      </c>
      <c r="AT1222" s="600">
        <v>-9.3000000000000007</v>
      </c>
      <c r="AU1222" s="600">
        <v>-9.3000000000000007</v>
      </c>
      <c r="AV1222" s="600">
        <v>-15.8</v>
      </c>
      <c r="AW1222" s="600">
        <v>-16.3</v>
      </c>
      <c r="AX1222" s="600">
        <v>-16.3</v>
      </c>
      <c r="AY1222" s="600">
        <v>-113.1</v>
      </c>
      <c r="AZ1222" s="600"/>
      <c r="BA1222" s="600"/>
      <c r="BB1222" s="600"/>
      <c r="BC1222" s="600" t="str">
        <f t="shared" si="51"/>
        <v>FAIL</v>
      </c>
      <c r="BD1222" s="600" t="str">
        <f t="shared" si="52"/>
        <v>FAIL</v>
      </c>
      <c r="BE1222" s="600" t="str">
        <f t="shared" si="53"/>
        <v>FAIL</v>
      </c>
      <c r="BF1222" s="600" t="s">
        <v>21</v>
      </c>
    </row>
    <row r="1223" spans="1:58" ht="17.350000000000001">
      <c r="A1223" s="599"/>
      <c r="B1223" s="599" t="s">
        <v>8671</v>
      </c>
      <c r="C1223" s="599" t="s">
        <v>7272</v>
      </c>
      <c r="D1223" s="599" t="s">
        <v>16</v>
      </c>
      <c r="E1223" s="599" t="s">
        <v>1388</v>
      </c>
      <c r="F1223" s="599" t="s">
        <v>4702</v>
      </c>
      <c r="G1223" s="599" t="s">
        <v>39</v>
      </c>
      <c r="H1223" s="599" t="s">
        <v>4168</v>
      </c>
      <c r="I1223" s="599">
        <v>1.2</v>
      </c>
      <c r="J1223" s="599">
        <v>3.7</v>
      </c>
      <c r="K1223" s="599" t="s">
        <v>1194</v>
      </c>
      <c r="L1223" s="599" t="s">
        <v>1194</v>
      </c>
      <c r="M1223" s="599" t="s">
        <v>7273</v>
      </c>
      <c r="N1223" s="599" t="s">
        <v>79</v>
      </c>
      <c r="O1223" s="599" t="s">
        <v>7274</v>
      </c>
      <c r="P1223" s="599">
        <v>9</v>
      </c>
      <c r="Q1223" s="599" t="s">
        <v>1183</v>
      </c>
      <c r="R1223" s="599" t="s">
        <v>6747</v>
      </c>
      <c r="S1223" s="599" t="s">
        <v>7406</v>
      </c>
      <c r="T1223" s="599"/>
      <c r="U1223" s="599" t="s">
        <v>8227</v>
      </c>
      <c r="V1223" s="599" t="s">
        <v>8668</v>
      </c>
      <c r="W1223" s="599" t="s">
        <v>4373</v>
      </c>
      <c r="X1223" s="599">
        <v>3</v>
      </c>
      <c r="Y1223" s="599">
        <v>0</v>
      </c>
      <c r="Z1223" s="599" t="s">
        <v>7606</v>
      </c>
      <c r="AA1223" s="599"/>
      <c r="AB1223" s="599" t="s">
        <v>8671</v>
      </c>
      <c r="AC1223" s="599">
        <v>880</v>
      </c>
      <c r="AD1223" s="599">
        <v>888.33299999999997</v>
      </c>
      <c r="AE1223" s="599">
        <v>896.66700000000003</v>
      </c>
      <c r="AF1223" s="599"/>
      <c r="AG1223" s="599"/>
      <c r="AH1223" s="599"/>
      <c r="AI1223" s="599">
        <v>2640</v>
      </c>
      <c r="AJ1223" s="599">
        <v>2665</v>
      </c>
      <c r="AK1223" s="599">
        <v>2690</v>
      </c>
      <c r="AL1223" s="599"/>
      <c r="AM1223" s="599"/>
      <c r="AN1223" s="599"/>
      <c r="AO1223" s="599"/>
      <c r="AP1223" s="599"/>
      <c r="AQ1223" s="599"/>
      <c r="AR1223" s="599"/>
      <c r="AS1223" s="599">
        <v>-5.3</v>
      </c>
      <c r="AT1223" s="599">
        <v>-5.3</v>
      </c>
      <c r="AU1223" s="599">
        <v>-5.3</v>
      </c>
      <c r="AV1223" s="599"/>
      <c r="AW1223" s="599"/>
      <c r="AX1223" s="599"/>
      <c r="AY1223" s="599">
        <v>-113.1</v>
      </c>
      <c r="AZ1223" s="599"/>
      <c r="BA1223" s="599"/>
      <c r="BB1223" s="599"/>
      <c r="BC1223" s="599" t="str">
        <f t="shared" si="51"/>
        <v>FAIL</v>
      </c>
      <c r="BD1223" s="599" t="str">
        <f t="shared" si="52"/>
        <v>FAIL</v>
      </c>
      <c r="BE1223" s="599" t="str">
        <f t="shared" si="53"/>
        <v>FAIL</v>
      </c>
      <c r="BF1223" s="599" t="s">
        <v>21</v>
      </c>
    </row>
    <row r="1224" spans="1:58" ht="17.350000000000001">
      <c r="A1224" s="600"/>
      <c r="B1224" s="600" t="s">
        <v>8672</v>
      </c>
      <c r="C1224" s="600" t="s">
        <v>7272</v>
      </c>
      <c r="D1224" s="600" t="s">
        <v>16</v>
      </c>
      <c r="E1224" s="599" t="s">
        <v>1388</v>
      </c>
      <c r="F1224" s="600" t="s">
        <v>4702</v>
      </c>
      <c r="G1224" s="600" t="s">
        <v>39</v>
      </c>
      <c r="H1224" s="600" t="s">
        <v>4168</v>
      </c>
      <c r="I1224" s="600">
        <v>1.2</v>
      </c>
      <c r="J1224" s="600">
        <v>3.7</v>
      </c>
      <c r="K1224" s="600" t="s">
        <v>1194</v>
      </c>
      <c r="L1224" s="600" t="s">
        <v>1194</v>
      </c>
      <c r="M1224" s="600" t="s">
        <v>7273</v>
      </c>
      <c r="N1224" s="600" t="s">
        <v>79</v>
      </c>
      <c r="O1224" s="600" t="s">
        <v>7274</v>
      </c>
      <c r="P1224" s="600">
        <v>9</v>
      </c>
      <c r="Q1224" s="600" t="s">
        <v>1183</v>
      </c>
      <c r="R1224" s="600" t="s">
        <v>6747</v>
      </c>
      <c r="S1224" s="600" t="s">
        <v>7406</v>
      </c>
      <c r="T1224" s="600" t="s">
        <v>7275</v>
      </c>
      <c r="U1224" s="600" t="s">
        <v>8227</v>
      </c>
      <c r="V1224" s="600" t="s">
        <v>8668</v>
      </c>
      <c r="W1224" s="600" t="s">
        <v>4373</v>
      </c>
      <c r="X1224" s="600">
        <v>-1</v>
      </c>
      <c r="Y1224" s="600">
        <v>2</v>
      </c>
      <c r="Z1224" s="600" t="s">
        <v>7347</v>
      </c>
      <c r="AA1224" s="600" t="s">
        <v>7348</v>
      </c>
      <c r="AB1224" s="600" t="s">
        <v>8672</v>
      </c>
      <c r="AC1224" s="600">
        <v>880</v>
      </c>
      <c r="AD1224" s="600">
        <v>897.5</v>
      </c>
      <c r="AE1224" s="600">
        <v>915</v>
      </c>
      <c r="AF1224" s="600">
        <v>1750</v>
      </c>
      <c r="AG1224" s="600">
        <v>1776.25</v>
      </c>
      <c r="AH1224" s="600">
        <v>1802.5</v>
      </c>
      <c r="AI1224" s="600">
        <v>2620</v>
      </c>
      <c r="AJ1224" s="600">
        <v>2655</v>
      </c>
      <c r="AK1224" s="600">
        <v>2690</v>
      </c>
      <c r="AL1224" s="600">
        <v>870</v>
      </c>
      <c r="AM1224" s="600">
        <v>843.75</v>
      </c>
      <c r="AN1224" s="600">
        <v>817.5</v>
      </c>
      <c r="AO1224" s="600">
        <v>3</v>
      </c>
      <c r="AP1224" s="600">
        <v>3</v>
      </c>
      <c r="AQ1224" s="600">
        <v>3</v>
      </c>
      <c r="AR1224" s="600"/>
      <c r="AS1224" s="600">
        <v>-9.3000000000000007</v>
      </c>
      <c r="AT1224" s="600">
        <v>-9.3000000000000007</v>
      </c>
      <c r="AU1224" s="600">
        <v>-9.4</v>
      </c>
      <c r="AV1224" s="600">
        <v>-16.3</v>
      </c>
      <c r="AW1224" s="600">
        <v>-16.3</v>
      </c>
      <c r="AX1224" s="600">
        <v>-16.3</v>
      </c>
      <c r="AY1224" s="600">
        <v>-113.1</v>
      </c>
      <c r="AZ1224" s="600"/>
      <c r="BA1224" s="600"/>
      <c r="BB1224" s="600"/>
      <c r="BC1224" s="600" t="str">
        <f t="shared" si="51"/>
        <v>FAIL</v>
      </c>
      <c r="BD1224" s="600" t="str">
        <f t="shared" si="52"/>
        <v>FAIL</v>
      </c>
      <c r="BE1224" s="600" t="str">
        <f t="shared" si="53"/>
        <v>FAIL</v>
      </c>
      <c r="BF1224" s="600" t="s">
        <v>21</v>
      </c>
    </row>
    <row r="1225" spans="1:58" ht="17.350000000000001">
      <c r="A1225" s="599"/>
      <c r="B1225" s="599" t="s">
        <v>8673</v>
      </c>
      <c r="C1225" s="599" t="s">
        <v>7272</v>
      </c>
      <c r="D1225" s="599" t="s">
        <v>16</v>
      </c>
      <c r="E1225" s="599" t="s">
        <v>1388</v>
      </c>
      <c r="F1225" s="599" t="s">
        <v>4702</v>
      </c>
      <c r="G1225" s="599" t="s">
        <v>39</v>
      </c>
      <c r="H1225" s="599" t="s">
        <v>4168</v>
      </c>
      <c r="I1225" s="599">
        <v>1.2</v>
      </c>
      <c r="J1225" s="599">
        <v>3.7</v>
      </c>
      <c r="K1225" s="599" t="s">
        <v>1194</v>
      </c>
      <c r="L1225" s="599" t="s">
        <v>1194</v>
      </c>
      <c r="M1225" s="599" t="s">
        <v>7273</v>
      </c>
      <c r="N1225" s="599" t="s">
        <v>79</v>
      </c>
      <c r="O1225" s="599" t="s">
        <v>7274</v>
      </c>
      <c r="P1225" s="599">
        <v>9</v>
      </c>
      <c r="Q1225" s="599" t="s">
        <v>1183</v>
      </c>
      <c r="R1225" s="599" t="s">
        <v>6747</v>
      </c>
      <c r="S1225" s="599" t="s">
        <v>7406</v>
      </c>
      <c r="T1225" s="599" t="s">
        <v>7275</v>
      </c>
      <c r="U1225" s="599" t="s">
        <v>8227</v>
      </c>
      <c r="V1225" s="599" t="s">
        <v>8668</v>
      </c>
      <c r="W1225" s="599" t="s">
        <v>4373</v>
      </c>
      <c r="X1225" s="599">
        <v>1</v>
      </c>
      <c r="Y1225" s="599">
        <v>2</v>
      </c>
      <c r="Z1225" s="599" t="s">
        <v>7350</v>
      </c>
      <c r="AA1225" s="599" t="s">
        <v>7351</v>
      </c>
      <c r="AB1225" s="599" t="s">
        <v>8673</v>
      </c>
      <c r="AC1225" s="599">
        <v>915</v>
      </c>
      <c r="AD1225" s="599">
        <v>897.5</v>
      </c>
      <c r="AE1225" s="599">
        <v>880</v>
      </c>
      <c r="AF1225" s="599">
        <v>852.5</v>
      </c>
      <c r="AG1225" s="599">
        <v>878.75</v>
      </c>
      <c r="AH1225" s="599">
        <v>905</v>
      </c>
      <c r="AI1225" s="599">
        <v>2620</v>
      </c>
      <c r="AJ1225" s="599">
        <v>2655</v>
      </c>
      <c r="AK1225" s="599">
        <v>2690</v>
      </c>
      <c r="AL1225" s="599">
        <v>1767.5</v>
      </c>
      <c r="AM1225" s="599">
        <v>1741.25</v>
      </c>
      <c r="AN1225" s="599">
        <v>1715</v>
      </c>
      <c r="AO1225" s="599">
        <v>3</v>
      </c>
      <c r="AP1225" s="599">
        <v>3</v>
      </c>
      <c r="AQ1225" s="599">
        <v>3</v>
      </c>
      <c r="AR1225" s="599"/>
      <c r="AS1225" s="599">
        <v>-9.4</v>
      </c>
      <c r="AT1225" s="599">
        <v>-9.3000000000000007</v>
      </c>
      <c r="AU1225" s="599">
        <v>-9.3000000000000007</v>
      </c>
      <c r="AV1225" s="599">
        <v>-45.5</v>
      </c>
      <c r="AW1225" s="599">
        <v>-45.5</v>
      </c>
      <c r="AX1225" s="599">
        <v>-45.5</v>
      </c>
      <c r="AY1225" s="599">
        <v>-113.1</v>
      </c>
      <c r="AZ1225" s="599"/>
      <c r="BA1225" s="599"/>
      <c r="BB1225" s="599"/>
      <c r="BC1225" s="599" t="str">
        <f t="shared" si="51"/>
        <v>FAIL</v>
      </c>
      <c r="BD1225" s="599" t="str">
        <f t="shared" si="52"/>
        <v>FAIL</v>
      </c>
      <c r="BE1225" s="599" t="str">
        <f t="shared" si="53"/>
        <v>FAIL</v>
      </c>
      <c r="BF1225" s="599" t="s">
        <v>21</v>
      </c>
    </row>
    <row r="1226" spans="1:58" ht="17.350000000000001">
      <c r="A1226" s="600"/>
      <c r="B1226" s="600" t="s">
        <v>8674</v>
      </c>
      <c r="C1226" s="600" t="s">
        <v>7272</v>
      </c>
      <c r="D1226" s="600" t="s">
        <v>16</v>
      </c>
      <c r="E1226" s="599" t="s">
        <v>1388</v>
      </c>
      <c r="F1226" s="600" t="s">
        <v>4702</v>
      </c>
      <c r="G1226" s="600" t="s">
        <v>39</v>
      </c>
      <c r="H1226" s="600" t="s">
        <v>4168</v>
      </c>
      <c r="I1226" s="600">
        <v>1.2</v>
      </c>
      <c r="J1226" s="600">
        <v>3.7</v>
      </c>
      <c r="K1226" s="600" t="s">
        <v>1194</v>
      </c>
      <c r="L1226" s="600" t="s">
        <v>1194</v>
      </c>
      <c r="M1226" s="600" t="s">
        <v>7273</v>
      </c>
      <c r="N1226" s="600" t="s">
        <v>79</v>
      </c>
      <c r="O1226" s="600" t="s">
        <v>7274</v>
      </c>
      <c r="P1226" s="600">
        <v>9</v>
      </c>
      <c r="Q1226" s="600" t="s">
        <v>1183</v>
      </c>
      <c r="R1226" s="600" t="s">
        <v>6747</v>
      </c>
      <c r="S1226" s="600" t="s">
        <v>7406</v>
      </c>
      <c r="T1226" s="600" t="s">
        <v>7275</v>
      </c>
      <c r="U1226" s="600" t="s">
        <v>8227</v>
      </c>
      <c r="V1226" s="600" t="s">
        <v>8668</v>
      </c>
      <c r="W1226" s="600" t="s">
        <v>4373</v>
      </c>
      <c r="X1226" s="600">
        <v>-2</v>
      </c>
      <c r="Y1226" s="600">
        <v>1</v>
      </c>
      <c r="Z1226" s="600" t="s">
        <v>7353</v>
      </c>
      <c r="AA1226" s="600" t="s">
        <v>7354</v>
      </c>
      <c r="AB1226" s="600" t="s">
        <v>8674</v>
      </c>
      <c r="AC1226" s="600">
        <v>880</v>
      </c>
      <c r="AD1226" s="600">
        <v>897.5</v>
      </c>
      <c r="AE1226" s="600">
        <v>915</v>
      </c>
      <c r="AF1226" s="600">
        <v>4380</v>
      </c>
      <c r="AG1226" s="600">
        <v>4450</v>
      </c>
      <c r="AH1226" s="600">
        <v>4520</v>
      </c>
      <c r="AI1226" s="600">
        <v>2620</v>
      </c>
      <c r="AJ1226" s="600">
        <v>2655</v>
      </c>
      <c r="AK1226" s="600">
        <v>2690</v>
      </c>
      <c r="AL1226" s="600">
        <v>1690</v>
      </c>
      <c r="AM1226" s="600">
        <v>1760</v>
      </c>
      <c r="AN1226" s="600">
        <v>1830</v>
      </c>
      <c r="AO1226" s="600">
        <v>3</v>
      </c>
      <c r="AP1226" s="600">
        <v>3</v>
      </c>
      <c r="AQ1226" s="600">
        <v>3</v>
      </c>
      <c r="AR1226" s="600"/>
      <c r="AS1226" s="600">
        <v>-9.3000000000000007</v>
      </c>
      <c r="AT1226" s="600">
        <v>-9.3000000000000007</v>
      </c>
      <c r="AU1226" s="600">
        <v>-9.4</v>
      </c>
      <c r="AV1226" s="600">
        <v>-21.2</v>
      </c>
      <c r="AW1226" s="600">
        <v>-23.3</v>
      </c>
      <c r="AX1226" s="600">
        <v>-26.3</v>
      </c>
      <c r="AY1226" s="600">
        <v>-113.1</v>
      </c>
      <c r="AZ1226" s="600"/>
      <c r="BA1226" s="600"/>
      <c r="BB1226" s="600"/>
      <c r="BC1226" s="600" t="str">
        <f t="shared" si="51"/>
        <v>FAIL</v>
      </c>
      <c r="BD1226" s="600" t="str">
        <f t="shared" si="52"/>
        <v>FAIL</v>
      </c>
      <c r="BE1226" s="600" t="str">
        <f t="shared" si="53"/>
        <v>FAIL</v>
      </c>
      <c r="BF1226" s="600" t="s">
        <v>21</v>
      </c>
    </row>
    <row r="1227" spans="1:58" ht="17.350000000000001">
      <c r="A1227" s="599"/>
      <c r="B1227" s="599" t="s">
        <v>8675</v>
      </c>
      <c r="C1227" s="599" t="s">
        <v>7272</v>
      </c>
      <c r="D1227" s="599" t="s">
        <v>16</v>
      </c>
      <c r="E1227" s="599" t="s">
        <v>1388</v>
      </c>
      <c r="F1227" s="599" t="s">
        <v>4702</v>
      </c>
      <c r="G1227" s="599" t="s">
        <v>39</v>
      </c>
      <c r="H1227" s="599" t="s">
        <v>4168</v>
      </c>
      <c r="I1227" s="599">
        <v>1.2</v>
      </c>
      <c r="J1227" s="599">
        <v>3.7</v>
      </c>
      <c r="K1227" s="599" t="s">
        <v>1194</v>
      </c>
      <c r="L1227" s="599" t="s">
        <v>1194</v>
      </c>
      <c r="M1227" s="599" t="s">
        <v>7273</v>
      </c>
      <c r="N1227" s="599" t="s">
        <v>79</v>
      </c>
      <c r="O1227" s="599" t="s">
        <v>7274</v>
      </c>
      <c r="P1227" s="599">
        <v>9</v>
      </c>
      <c r="Q1227" s="599" t="s">
        <v>1183</v>
      </c>
      <c r="R1227" s="599" t="s">
        <v>6747</v>
      </c>
      <c r="S1227" s="599" t="s">
        <v>7406</v>
      </c>
      <c r="T1227" s="599" t="s">
        <v>7275</v>
      </c>
      <c r="U1227" s="599" t="s">
        <v>8227</v>
      </c>
      <c r="V1227" s="599" t="s">
        <v>8668</v>
      </c>
      <c r="W1227" s="599" t="s">
        <v>4373</v>
      </c>
      <c r="X1227" s="599">
        <v>2</v>
      </c>
      <c r="Y1227" s="599">
        <v>1</v>
      </c>
      <c r="Z1227" s="599" t="s">
        <v>7356</v>
      </c>
      <c r="AA1227" s="599" t="s">
        <v>7357</v>
      </c>
      <c r="AB1227" s="599" t="s">
        <v>8675</v>
      </c>
      <c r="AC1227" s="599">
        <v>915</v>
      </c>
      <c r="AD1227" s="599">
        <v>897.5</v>
      </c>
      <c r="AE1227" s="599">
        <v>880</v>
      </c>
      <c r="AF1227" s="599">
        <v>790</v>
      </c>
      <c r="AG1227" s="599">
        <v>860</v>
      </c>
      <c r="AH1227" s="599">
        <v>930</v>
      </c>
      <c r="AI1227" s="599">
        <v>2620</v>
      </c>
      <c r="AJ1227" s="599">
        <v>2655</v>
      </c>
      <c r="AK1227" s="599">
        <v>2690</v>
      </c>
      <c r="AL1227" s="599">
        <v>1830</v>
      </c>
      <c r="AM1227" s="599">
        <v>1760</v>
      </c>
      <c r="AN1227" s="599">
        <v>1690</v>
      </c>
      <c r="AO1227" s="599">
        <v>3</v>
      </c>
      <c r="AP1227" s="599">
        <v>3</v>
      </c>
      <c r="AQ1227" s="599">
        <v>3</v>
      </c>
      <c r="AR1227" s="599"/>
      <c r="AS1227" s="599">
        <v>-9.4</v>
      </c>
      <c r="AT1227" s="599">
        <v>-9.3000000000000007</v>
      </c>
      <c r="AU1227" s="599">
        <v>-9.3000000000000007</v>
      </c>
      <c r="AV1227" s="599">
        <v>-45.5</v>
      </c>
      <c r="AW1227" s="599">
        <v>-45.5</v>
      </c>
      <c r="AX1227" s="599">
        <v>-45.5</v>
      </c>
      <c r="AY1227" s="599">
        <v>-113.1</v>
      </c>
      <c r="AZ1227" s="599"/>
      <c r="BA1227" s="599"/>
      <c r="BB1227" s="599"/>
      <c r="BC1227" s="599" t="str">
        <f t="shared" si="51"/>
        <v>FAIL</v>
      </c>
      <c r="BD1227" s="599" t="str">
        <f t="shared" si="52"/>
        <v>FAIL</v>
      </c>
      <c r="BE1227" s="599" t="str">
        <f t="shared" si="53"/>
        <v>FAIL</v>
      </c>
      <c r="BF1227" s="599" t="s">
        <v>21</v>
      </c>
    </row>
    <row r="1228" spans="1:58" ht="17.350000000000001">
      <c r="A1228" s="600"/>
      <c r="B1228" s="600" t="s">
        <v>8625</v>
      </c>
      <c r="C1228" s="600" t="s">
        <v>7272</v>
      </c>
      <c r="D1228" s="600" t="s">
        <v>16</v>
      </c>
      <c r="E1228" s="599" t="s">
        <v>1388</v>
      </c>
      <c r="F1228" s="600" t="s">
        <v>4702</v>
      </c>
      <c r="G1228" s="600" t="s">
        <v>39</v>
      </c>
      <c r="H1228" s="600" t="s">
        <v>4168</v>
      </c>
      <c r="I1228" s="600">
        <v>1.2</v>
      </c>
      <c r="J1228" s="600">
        <v>3.7</v>
      </c>
      <c r="K1228" s="600" t="s">
        <v>1194</v>
      </c>
      <c r="L1228" s="600" t="s">
        <v>1194</v>
      </c>
      <c r="M1228" s="600" t="s">
        <v>7273</v>
      </c>
      <c r="N1228" s="600" t="s">
        <v>79</v>
      </c>
      <c r="O1228" s="600" t="s">
        <v>7274</v>
      </c>
      <c r="P1228" s="600">
        <v>9</v>
      </c>
      <c r="Q1228" s="600" t="s">
        <v>1183</v>
      </c>
      <c r="R1228" s="600" t="s">
        <v>6747</v>
      </c>
      <c r="S1228" s="600" t="s">
        <v>7037</v>
      </c>
      <c r="T1228" s="600"/>
      <c r="U1228" s="600" t="s">
        <v>7451</v>
      </c>
      <c r="V1228" s="600" t="s">
        <v>8676</v>
      </c>
      <c r="W1228" s="600" t="s">
        <v>7299</v>
      </c>
      <c r="X1228" s="600">
        <v>2</v>
      </c>
      <c r="Y1228" s="600"/>
      <c r="Z1228" s="600" t="s">
        <v>7339</v>
      </c>
      <c r="AA1228" s="600"/>
      <c r="AB1228" s="600" t="s">
        <v>8625</v>
      </c>
      <c r="AC1228" s="600">
        <v>1710</v>
      </c>
      <c r="AD1228" s="600">
        <v>1747.5</v>
      </c>
      <c r="AE1228" s="600">
        <v>1785</v>
      </c>
      <c r="AF1228" s="600"/>
      <c r="AG1228" s="600"/>
      <c r="AH1228" s="600"/>
      <c r="AI1228" s="600">
        <v>2620</v>
      </c>
      <c r="AJ1228" s="600">
        <v>2655</v>
      </c>
      <c r="AK1228" s="600">
        <v>2690</v>
      </c>
      <c r="AL1228" s="600"/>
      <c r="AM1228" s="600"/>
      <c r="AN1228" s="600"/>
      <c r="AO1228" s="600"/>
      <c r="AP1228" s="600"/>
      <c r="AQ1228" s="600"/>
      <c r="AR1228" s="600"/>
      <c r="AS1228" s="600">
        <v>23.9</v>
      </c>
      <c r="AT1228" s="600">
        <v>23.9</v>
      </c>
      <c r="AU1228" s="600">
        <v>23.9</v>
      </c>
      <c r="AV1228" s="600"/>
      <c r="AW1228" s="600"/>
      <c r="AX1228" s="600"/>
      <c r="AY1228" s="600">
        <v>-113.1</v>
      </c>
      <c r="AZ1228" s="600"/>
      <c r="BA1228" s="600"/>
      <c r="BB1228" s="600"/>
      <c r="BC1228" s="600" t="str">
        <f t="shared" si="51"/>
        <v>FAIL</v>
      </c>
      <c r="BD1228" s="600" t="str">
        <f t="shared" si="52"/>
        <v>FAIL</v>
      </c>
      <c r="BE1228" s="600" t="str">
        <f t="shared" si="53"/>
        <v>FAIL</v>
      </c>
      <c r="BF1228" s="600" t="s">
        <v>21</v>
      </c>
    </row>
    <row r="1229" spans="1:58" ht="17.350000000000001">
      <c r="A1229" s="599"/>
      <c r="B1229" s="599" t="s">
        <v>8677</v>
      </c>
      <c r="C1229" s="599" t="s">
        <v>7272</v>
      </c>
      <c r="D1229" s="599" t="s">
        <v>16</v>
      </c>
      <c r="E1229" s="599" t="s">
        <v>1388</v>
      </c>
      <c r="F1229" s="599" t="s">
        <v>4702</v>
      </c>
      <c r="G1229" s="599" t="s">
        <v>39</v>
      </c>
      <c r="H1229" s="599" t="s">
        <v>4168</v>
      </c>
      <c r="I1229" s="599">
        <v>1.2</v>
      </c>
      <c r="J1229" s="599">
        <v>3.7</v>
      </c>
      <c r="K1229" s="599" t="s">
        <v>1194</v>
      </c>
      <c r="L1229" s="599" t="s">
        <v>1194</v>
      </c>
      <c r="M1229" s="599" t="s">
        <v>7273</v>
      </c>
      <c r="N1229" s="599" t="s">
        <v>79</v>
      </c>
      <c r="O1229" s="599" t="s">
        <v>7274</v>
      </c>
      <c r="P1229" s="599">
        <v>9</v>
      </c>
      <c r="Q1229" s="599" t="s">
        <v>1183</v>
      </c>
      <c r="R1229" s="599" t="s">
        <v>6747</v>
      </c>
      <c r="S1229" s="599" t="s">
        <v>7037</v>
      </c>
      <c r="T1229" s="599" t="s">
        <v>7275</v>
      </c>
      <c r="U1229" s="599" t="s">
        <v>7451</v>
      </c>
      <c r="V1229" s="599" t="s">
        <v>8676</v>
      </c>
      <c r="W1229" s="599" t="s">
        <v>7299</v>
      </c>
      <c r="X1229" s="599">
        <v>-1</v>
      </c>
      <c r="Y1229" s="599">
        <v>1</v>
      </c>
      <c r="Z1229" s="599" t="s">
        <v>7341</v>
      </c>
      <c r="AA1229" s="599" t="s">
        <v>7342</v>
      </c>
      <c r="AB1229" s="599" t="s">
        <v>8677</v>
      </c>
      <c r="AC1229" s="599">
        <v>1710</v>
      </c>
      <c r="AD1229" s="599">
        <v>1747.5</v>
      </c>
      <c r="AE1229" s="599">
        <v>1785</v>
      </c>
      <c r="AF1229" s="599">
        <v>4330</v>
      </c>
      <c r="AG1229" s="599">
        <v>4402.5</v>
      </c>
      <c r="AH1229" s="599">
        <v>4475</v>
      </c>
      <c r="AI1229" s="599">
        <v>2620</v>
      </c>
      <c r="AJ1229" s="599">
        <v>2655</v>
      </c>
      <c r="AK1229" s="599">
        <v>2690</v>
      </c>
      <c r="AL1229" s="599">
        <v>1640</v>
      </c>
      <c r="AM1229" s="599">
        <v>1712.5</v>
      </c>
      <c r="AN1229" s="599">
        <v>1785</v>
      </c>
      <c r="AO1229" s="599">
        <v>3</v>
      </c>
      <c r="AP1229" s="599">
        <v>3</v>
      </c>
      <c r="AQ1229" s="599">
        <v>3</v>
      </c>
      <c r="AR1229" s="599"/>
      <c r="AS1229" s="599">
        <v>19.899999999999999</v>
      </c>
      <c r="AT1229" s="599">
        <v>19.899999999999999</v>
      </c>
      <c r="AU1229" s="599">
        <v>19.899999999999999</v>
      </c>
      <c r="AV1229" s="599">
        <v>-21.2</v>
      </c>
      <c r="AW1229" s="599">
        <v>-21.3</v>
      </c>
      <c r="AX1229" s="599">
        <v>-23.8</v>
      </c>
      <c r="AY1229" s="599">
        <v>-113.1</v>
      </c>
      <c r="AZ1229" s="599"/>
      <c r="BA1229" s="599"/>
      <c r="BB1229" s="599"/>
      <c r="BC1229" s="599" t="str">
        <f t="shared" si="51"/>
        <v>FAIL</v>
      </c>
      <c r="BD1229" s="599" t="str">
        <f t="shared" si="52"/>
        <v>FAIL</v>
      </c>
      <c r="BE1229" s="599" t="str">
        <f t="shared" si="53"/>
        <v>FAIL</v>
      </c>
      <c r="BF1229" s="599" t="s">
        <v>21</v>
      </c>
    </row>
    <row r="1230" spans="1:58" ht="17.350000000000001">
      <c r="A1230" s="600"/>
      <c r="B1230" s="600" t="s">
        <v>8678</v>
      </c>
      <c r="C1230" s="600" t="s">
        <v>7272</v>
      </c>
      <c r="D1230" s="600" t="s">
        <v>16</v>
      </c>
      <c r="E1230" s="599" t="s">
        <v>1388</v>
      </c>
      <c r="F1230" s="600" t="s">
        <v>4702</v>
      </c>
      <c r="G1230" s="600" t="s">
        <v>39</v>
      </c>
      <c r="H1230" s="600" t="s">
        <v>4168</v>
      </c>
      <c r="I1230" s="600">
        <v>1.2</v>
      </c>
      <c r="J1230" s="600">
        <v>3.7</v>
      </c>
      <c r="K1230" s="600" t="s">
        <v>1194</v>
      </c>
      <c r="L1230" s="600" t="s">
        <v>1194</v>
      </c>
      <c r="M1230" s="600" t="s">
        <v>7273</v>
      </c>
      <c r="N1230" s="600" t="s">
        <v>79</v>
      </c>
      <c r="O1230" s="600" t="s">
        <v>7274</v>
      </c>
      <c r="P1230" s="600">
        <v>9</v>
      </c>
      <c r="Q1230" s="600" t="s">
        <v>1183</v>
      </c>
      <c r="R1230" s="600" t="s">
        <v>6747</v>
      </c>
      <c r="S1230" s="600" t="s">
        <v>7037</v>
      </c>
      <c r="T1230" s="600" t="s">
        <v>7275</v>
      </c>
      <c r="U1230" s="600" t="s">
        <v>7451</v>
      </c>
      <c r="V1230" s="600" t="s">
        <v>8676</v>
      </c>
      <c r="W1230" s="600" t="s">
        <v>7299</v>
      </c>
      <c r="X1230" s="600">
        <v>1</v>
      </c>
      <c r="Y1230" s="600">
        <v>1</v>
      </c>
      <c r="Z1230" s="600" t="s">
        <v>7344</v>
      </c>
      <c r="AA1230" s="600" t="s">
        <v>7345</v>
      </c>
      <c r="AB1230" s="600" t="s">
        <v>8678</v>
      </c>
      <c r="AC1230" s="600">
        <v>1785</v>
      </c>
      <c r="AD1230" s="600">
        <v>1747.5</v>
      </c>
      <c r="AE1230" s="600">
        <v>1710</v>
      </c>
      <c r="AF1230" s="600">
        <v>835</v>
      </c>
      <c r="AG1230" s="600">
        <v>907.5</v>
      </c>
      <c r="AH1230" s="600">
        <v>980</v>
      </c>
      <c r="AI1230" s="600">
        <v>2620</v>
      </c>
      <c r="AJ1230" s="600">
        <v>2655</v>
      </c>
      <c r="AK1230" s="600">
        <v>2690</v>
      </c>
      <c r="AL1230" s="600">
        <v>1785</v>
      </c>
      <c r="AM1230" s="600">
        <v>1712.5</v>
      </c>
      <c r="AN1230" s="600">
        <v>1640</v>
      </c>
      <c r="AO1230" s="600">
        <v>3</v>
      </c>
      <c r="AP1230" s="600">
        <v>3</v>
      </c>
      <c r="AQ1230" s="600">
        <v>3</v>
      </c>
      <c r="AR1230" s="600"/>
      <c r="AS1230" s="600">
        <v>19.899999999999999</v>
      </c>
      <c r="AT1230" s="600">
        <v>19.899999999999999</v>
      </c>
      <c r="AU1230" s="600">
        <v>19.899999999999999</v>
      </c>
      <c r="AV1230" s="600">
        <v>-45.5</v>
      </c>
      <c r="AW1230" s="600">
        <v>-45.5</v>
      </c>
      <c r="AX1230" s="600">
        <v>-15.7</v>
      </c>
      <c r="AY1230" s="600">
        <v>-113.1</v>
      </c>
      <c r="AZ1230" s="600"/>
      <c r="BA1230" s="600"/>
      <c r="BB1230" s="600"/>
      <c r="BC1230" s="600" t="str">
        <f t="shared" si="51"/>
        <v>FAIL</v>
      </c>
      <c r="BD1230" s="600" t="str">
        <f t="shared" si="52"/>
        <v>FAIL</v>
      </c>
      <c r="BE1230" s="600" t="str">
        <f t="shared" si="53"/>
        <v>FAIL</v>
      </c>
      <c r="BF1230" s="600" t="s">
        <v>21</v>
      </c>
    </row>
    <row r="1231" spans="1:58" ht="17.350000000000001">
      <c r="A1231" s="599"/>
      <c r="B1231" s="599" t="s">
        <v>8679</v>
      </c>
      <c r="C1231" s="599" t="s">
        <v>7272</v>
      </c>
      <c r="D1231" s="599" t="s">
        <v>16</v>
      </c>
      <c r="E1231" s="599" t="s">
        <v>1388</v>
      </c>
      <c r="F1231" s="599" t="s">
        <v>4702</v>
      </c>
      <c r="G1231" s="599" t="s">
        <v>39</v>
      </c>
      <c r="H1231" s="599" t="s">
        <v>4168</v>
      </c>
      <c r="I1231" s="599">
        <v>1.2</v>
      </c>
      <c r="J1231" s="599">
        <v>3.7</v>
      </c>
      <c r="K1231" s="599" t="s">
        <v>1194</v>
      </c>
      <c r="L1231" s="599" t="s">
        <v>1194</v>
      </c>
      <c r="M1231" s="599" t="s">
        <v>7273</v>
      </c>
      <c r="N1231" s="599" t="s">
        <v>79</v>
      </c>
      <c r="O1231" s="599" t="s">
        <v>7274</v>
      </c>
      <c r="P1231" s="599">
        <v>9</v>
      </c>
      <c r="Q1231" s="599" t="s">
        <v>1183</v>
      </c>
      <c r="R1231" s="599" t="s">
        <v>6747</v>
      </c>
      <c r="S1231" s="599" t="s">
        <v>7037</v>
      </c>
      <c r="T1231" s="599" t="s">
        <v>7275</v>
      </c>
      <c r="U1231" s="599" t="s">
        <v>7451</v>
      </c>
      <c r="V1231" s="599" t="s">
        <v>8676</v>
      </c>
      <c r="W1231" s="599" t="s">
        <v>4373</v>
      </c>
      <c r="X1231" s="599">
        <v>-1</v>
      </c>
      <c r="Y1231" s="599">
        <v>2</v>
      </c>
      <c r="Z1231" s="599" t="s">
        <v>7347</v>
      </c>
      <c r="AA1231" s="599" t="s">
        <v>7348</v>
      </c>
      <c r="AB1231" s="599" t="s">
        <v>8679</v>
      </c>
      <c r="AC1231" s="599">
        <v>1710</v>
      </c>
      <c r="AD1231" s="599">
        <v>1747.5</v>
      </c>
      <c r="AE1231" s="599">
        <v>1785</v>
      </c>
      <c r="AF1231" s="599">
        <v>2165</v>
      </c>
      <c r="AG1231" s="599">
        <v>2201.25</v>
      </c>
      <c r="AH1231" s="599">
        <v>2237.5</v>
      </c>
      <c r="AI1231" s="599">
        <v>2620</v>
      </c>
      <c r="AJ1231" s="599">
        <v>2655</v>
      </c>
      <c r="AK1231" s="599">
        <v>2690</v>
      </c>
      <c r="AL1231" s="599">
        <v>455</v>
      </c>
      <c r="AM1231" s="599">
        <v>418.75</v>
      </c>
      <c r="AN1231" s="599">
        <v>382.5</v>
      </c>
      <c r="AO1231" s="599">
        <v>3</v>
      </c>
      <c r="AP1231" s="599">
        <v>3</v>
      </c>
      <c r="AQ1231" s="599">
        <v>3</v>
      </c>
      <c r="AR1231" s="599"/>
      <c r="AS1231" s="599">
        <v>19.899999999999999</v>
      </c>
      <c r="AT1231" s="599">
        <v>19.899999999999999</v>
      </c>
      <c r="AU1231" s="599">
        <v>19.899999999999999</v>
      </c>
      <c r="AV1231" s="599">
        <v>-16.3</v>
      </c>
      <c r="AW1231" s="599">
        <v>-16.3</v>
      </c>
      <c r="AX1231" s="599">
        <v>-16.3</v>
      </c>
      <c r="AY1231" s="599">
        <v>-113.1</v>
      </c>
      <c r="AZ1231" s="599"/>
      <c r="BA1231" s="599"/>
      <c r="BB1231" s="599"/>
      <c r="BC1231" s="599" t="str">
        <f t="shared" si="51"/>
        <v>FAIL</v>
      </c>
      <c r="BD1231" s="599" t="str">
        <f t="shared" si="52"/>
        <v>FAIL</v>
      </c>
      <c r="BE1231" s="599" t="str">
        <f t="shared" si="53"/>
        <v>FAIL</v>
      </c>
      <c r="BF1231" s="599" t="s">
        <v>21</v>
      </c>
    </row>
    <row r="1232" spans="1:58" ht="17.350000000000001">
      <c r="A1232" s="600"/>
      <c r="B1232" s="600" t="s">
        <v>8680</v>
      </c>
      <c r="C1232" s="600" t="s">
        <v>7272</v>
      </c>
      <c r="D1232" s="600" t="s">
        <v>16</v>
      </c>
      <c r="E1232" s="599" t="s">
        <v>1388</v>
      </c>
      <c r="F1232" s="600" t="s">
        <v>4702</v>
      </c>
      <c r="G1232" s="600" t="s">
        <v>39</v>
      </c>
      <c r="H1232" s="600" t="s">
        <v>4168</v>
      </c>
      <c r="I1232" s="600">
        <v>1.2</v>
      </c>
      <c r="J1232" s="600">
        <v>3.7</v>
      </c>
      <c r="K1232" s="600" t="s">
        <v>1194</v>
      </c>
      <c r="L1232" s="600" t="s">
        <v>1194</v>
      </c>
      <c r="M1232" s="600" t="s">
        <v>7273</v>
      </c>
      <c r="N1232" s="600" t="s">
        <v>79</v>
      </c>
      <c r="O1232" s="600" t="s">
        <v>7274</v>
      </c>
      <c r="P1232" s="600">
        <v>9</v>
      </c>
      <c r="Q1232" s="600" t="s">
        <v>1183</v>
      </c>
      <c r="R1232" s="600" t="s">
        <v>6747</v>
      </c>
      <c r="S1232" s="600" t="s">
        <v>7037</v>
      </c>
      <c r="T1232" s="600" t="s">
        <v>7275</v>
      </c>
      <c r="U1232" s="600" t="s">
        <v>7451</v>
      </c>
      <c r="V1232" s="600" t="s">
        <v>8676</v>
      </c>
      <c r="W1232" s="600" t="s">
        <v>4373</v>
      </c>
      <c r="X1232" s="600">
        <v>1</v>
      </c>
      <c r="Y1232" s="600">
        <v>2</v>
      </c>
      <c r="Z1232" s="600" t="s">
        <v>7350</v>
      </c>
      <c r="AA1232" s="600" t="s">
        <v>7351</v>
      </c>
      <c r="AB1232" s="600" t="s">
        <v>8680</v>
      </c>
      <c r="AC1232" s="600">
        <v>1785</v>
      </c>
      <c r="AD1232" s="600">
        <v>1747.5</v>
      </c>
      <c r="AE1232" s="600">
        <v>1710</v>
      </c>
      <c r="AF1232" s="600">
        <v>417.5</v>
      </c>
      <c r="AG1232" s="600">
        <v>453.75</v>
      </c>
      <c r="AH1232" s="600">
        <v>490</v>
      </c>
      <c r="AI1232" s="600">
        <v>2620</v>
      </c>
      <c r="AJ1232" s="600">
        <v>2655</v>
      </c>
      <c r="AK1232" s="600">
        <v>2690</v>
      </c>
      <c r="AL1232" s="600">
        <v>2202.5</v>
      </c>
      <c r="AM1232" s="600">
        <v>2166.25</v>
      </c>
      <c r="AN1232" s="600">
        <v>2130</v>
      </c>
      <c r="AO1232" s="600">
        <v>3</v>
      </c>
      <c r="AP1232" s="600">
        <v>3</v>
      </c>
      <c r="AQ1232" s="600">
        <v>3</v>
      </c>
      <c r="AR1232" s="600"/>
      <c r="AS1232" s="600">
        <v>19.899999999999999</v>
      </c>
      <c r="AT1232" s="600">
        <v>19.899999999999999</v>
      </c>
      <c r="AU1232" s="600">
        <v>19.899999999999999</v>
      </c>
      <c r="AV1232" s="600">
        <v>-35.5</v>
      </c>
      <c r="AW1232" s="600">
        <v>-35.5</v>
      </c>
      <c r="AX1232" s="600">
        <v>-35.5</v>
      </c>
      <c r="AY1232" s="600">
        <v>-113.1</v>
      </c>
      <c r="AZ1232" s="600"/>
      <c r="BA1232" s="600"/>
      <c r="BB1232" s="600"/>
      <c r="BC1232" s="600" t="str">
        <f t="shared" si="51"/>
        <v>FAIL</v>
      </c>
      <c r="BD1232" s="600" t="str">
        <f t="shared" si="52"/>
        <v>FAIL</v>
      </c>
      <c r="BE1232" s="600" t="str">
        <f t="shared" si="53"/>
        <v>FAIL</v>
      </c>
      <c r="BF1232" s="600" t="s">
        <v>21</v>
      </c>
    </row>
    <row r="1233" spans="1:58" ht="17.350000000000001">
      <c r="A1233" s="599"/>
      <c r="B1233" s="599" t="s">
        <v>8681</v>
      </c>
      <c r="C1233" s="599" t="s">
        <v>7272</v>
      </c>
      <c r="D1233" s="599" t="s">
        <v>16</v>
      </c>
      <c r="E1233" s="599" t="s">
        <v>1388</v>
      </c>
      <c r="F1233" s="599" t="s">
        <v>4702</v>
      </c>
      <c r="G1233" s="599" t="s">
        <v>39</v>
      </c>
      <c r="H1233" s="599" t="s">
        <v>4168</v>
      </c>
      <c r="I1233" s="599">
        <v>1.2</v>
      </c>
      <c r="J1233" s="599">
        <v>3.7</v>
      </c>
      <c r="K1233" s="599" t="s">
        <v>1194</v>
      </c>
      <c r="L1233" s="599" t="s">
        <v>1194</v>
      </c>
      <c r="M1233" s="599" t="s">
        <v>7273</v>
      </c>
      <c r="N1233" s="599" t="s">
        <v>79</v>
      </c>
      <c r="O1233" s="599" t="s">
        <v>7274</v>
      </c>
      <c r="P1233" s="599">
        <v>9</v>
      </c>
      <c r="Q1233" s="599" t="s">
        <v>1183</v>
      </c>
      <c r="R1233" s="599" t="s">
        <v>6747</v>
      </c>
      <c r="S1233" s="599" t="s">
        <v>7037</v>
      </c>
      <c r="T1233" s="599" t="s">
        <v>7275</v>
      </c>
      <c r="U1233" s="599" t="s">
        <v>7451</v>
      </c>
      <c r="V1233" s="599" t="s">
        <v>8676</v>
      </c>
      <c r="W1233" s="599" t="s">
        <v>4373</v>
      </c>
      <c r="X1233" s="599">
        <v>-2</v>
      </c>
      <c r="Y1233" s="599">
        <v>1</v>
      </c>
      <c r="Z1233" s="599" t="s">
        <v>7353</v>
      </c>
      <c r="AA1233" s="599" t="s">
        <v>7354</v>
      </c>
      <c r="AB1233" s="599" t="s">
        <v>8681</v>
      </c>
      <c r="AC1233" s="599">
        <v>1710</v>
      </c>
      <c r="AD1233" s="599">
        <v>1747.5</v>
      </c>
      <c r="AE1233" s="599">
        <v>1785</v>
      </c>
      <c r="AF1233" s="599">
        <v>6040</v>
      </c>
      <c r="AG1233" s="599">
        <v>6150</v>
      </c>
      <c r="AH1233" s="599">
        <v>6260</v>
      </c>
      <c r="AI1233" s="599">
        <v>2620</v>
      </c>
      <c r="AJ1233" s="599">
        <v>2655</v>
      </c>
      <c r="AK1233" s="599">
        <v>2690</v>
      </c>
      <c r="AL1233" s="599">
        <v>3350</v>
      </c>
      <c r="AM1233" s="599">
        <v>3460</v>
      </c>
      <c r="AN1233" s="599">
        <v>3570</v>
      </c>
      <c r="AO1233" s="599">
        <v>3</v>
      </c>
      <c r="AP1233" s="599">
        <v>3</v>
      </c>
      <c r="AQ1233" s="599">
        <v>3</v>
      </c>
      <c r="AR1233" s="599"/>
      <c r="AS1233" s="599">
        <v>19.899999999999999</v>
      </c>
      <c r="AT1233" s="599">
        <v>19.899999999999999</v>
      </c>
      <c r="AU1233" s="599">
        <v>19.899999999999999</v>
      </c>
      <c r="AV1233" s="599">
        <v>-36.4</v>
      </c>
      <c r="AW1233" s="599">
        <v>-36.4</v>
      </c>
      <c r="AX1233" s="599">
        <v>-36.4</v>
      </c>
      <c r="AY1233" s="599">
        <v>-113.1</v>
      </c>
      <c r="AZ1233" s="599"/>
      <c r="BA1233" s="599"/>
      <c r="BB1233" s="599"/>
      <c r="BC1233" s="599" t="str">
        <f t="shared" si="51"/>
        <v>FAIL</v>
      </c>
      <c r="BD1233" s="599" t="str">
        <f t="shared" si="52"/>
        <v>FAIL</v>
      </c>
      <c r="BE1233" s="599" t="str">
        <f t="shared" si="53"/>
        <v>FAIL</v>
      </c>
      <c r="BF1233" s="599" t="s">
        <v>21</v>
      </c>
    </row>
    <row r="1234" spans="1:58" ht="17.350000000000001">
      <c r="A1234" s="600"/>
      <c r="B1234" s="600" t="s">
        <v>8682</v>
      </c>
      <c r="C1234" s="600" t="s">
        <v>7272</v>
      </c>
      <c r="D1234" s="600" t="s">
        <v>16</v>
      </c>
      <c r="E1234" s="599" t="s">
        <v>1388</v>
      </c>
      <c r="F1234" s="600" t="s">
        <v>4702</v>
      </c>
      <c r="G1234" s="600" t="s">
        <v>39</v>
      </c>
      <c r="H1234" s="600" t="s">
        <v>4168</v>
      </c>
      <c r="I1234" s="600">
        <v>1.2</v>
      </c>
      <c r="J1234" s="600">
        <v>3.7</v>
      </c>
      <c r="K1234" s="600" t="s">
        <v>1194</v>
      </c>
      <c r="L1234" s="600" t="s">
        <v>1194</v>
      </c>
      <c r="M1234" s="600" t="s">
        <v>7273</v>
      </c>
      <c r="N1234" s="600" t="s">
        <v>79</v>
      </c>
      <c r="O1234" s="600" t="s">
        <v>7274</v>
      </c>
      <c r="P1234" s="600">
        <v>9</v>
      </c>
      <c r="Q1234" s="600" t="s">
        <v>1183</v>
      </c>
      <c r="R1234" s="600" t="s">
        <v>6747</v>
      </c>
      <c r="S1234" s="600" t="s">
        <v>7037</v>
      </c>
      <c r="T1234" s="600" t="s">
        <v>7275</v>
      </c>
      <c r="U1234" s="600" t="s">
        <v>7451</v>
      </c>
      <c r="V1234" s="600" t="s">
        <v>8676</v>
      </c>
      <c r="W1234" s="600" t="s">
        <v>4373</v>
      </c>
      <c r="X1234" s="600">
        <v>2</v>
      </c>
      <c r="Y1234" s="600">
        <v>-1</v>
      </c>
      <c r="Z1234" s="600" t="s">
        <v>7416</v>
      </c>
      <c r="AA1234" s="600" t="s">
        <v>7417</v>
      </c>
      <c r="AB1234" s="600" t="s">
        <v>8682</v>
      </c>
      <c r="AC1234" s="600">
        <v>1710</v>
      </c>
      <c r="AD1234" s="600">
        <v>1747.5</v>
      </c>
      <c r="AE1234" s="600">
        <v>1785</v>
      </c>
      <c r="AF1234" s="600">
        <v>730</v>
      </c>
      <c r="AG1234" s="600">
        <v>840</v>
      </c>
      <c r="AH1234" s="600">
        <v>950</v>
      </c>
      <c r="AI1234" s="600">
        <v>2690</v>
      </c>
      <c r="AJ1234" s="600">
        <v>2655</v>
      </c>
      <c r="AK1234" s="600">
        <v>2620</v>
      </c>
      <c r="AL1234" s="600">
        <v>1890</v>
      </c>
      <c r="AM1234" s="600">
        <v>1780</v>
      </c>
      <c r="AN1234" s="600">
        <v>1670</v>
      </c>
      <c r="AO1234" s="600">
        <v>3</v>
      </c>
      <c r="AP1234" s="600">
        <v>3</v>
      </c>
      <c r="AQ1234" s="600">
        <v>3</v>
      </c>
      <c r="AR1234" s="600"/>
      <c r="AS1234" s="600">
        <v>19.899999999999999</v>
      </c>
      <c r="AT1234" s="600">
        <v>19.899999999999999</v>
      </c>
      <c r="AU1234" s="600">
        <v>19.899999999999999</v>
      </c>
      <c r="AV1234" s="600">
        <v>-45.5</v>
      </c>
      <c r="AW1234" s="600">
        <v>-45.5</v>
      </c>
      <c r="AX1234" s="600">
        <v>-45.5</v>
      </c>
      <c r="AY1234" s="600">
        <v>-113.1</v>
      </c>
      <c r="AZ1234" s="600"/>
      <c r="BA1234" s="600"/>
      <c r="BB1234" s="600"/>
      <c r="BC1234" s="600" t="str">
        <f t="shared" si="51"/>
        <v>FAIL</v>
      </c>
      <c r="BD1234" s="600" t="str">
        <f t="shared" si="52"/>
        <v>FAIL</v>
      </c>
      <c r="BE1234" s="600" t="str">
        <f t="shared" si="53"/>
        <v>FAIL</v>
      </c>
      <c r="BF1234" s="600" t="s">
        <v>21</v>
      </c>
    </row>
    <row r="1235" spans="1:58" ht="17.350000000000001">
      <c r="A1235" s="599"/>
      <c r="B1235" s="599" t="s">
        <v>8625</v>
      </c>
      <c r="C1235" s="599" t="s">
        <v>7272</v>
      </c>
      <c r="D1235" s="599" t="s">
        <v>16</v>
      </c>
      <c r="E1235" s="599" t="s">
        <v>1388</v>
      </c>
      <c r="F1235" s="599" t="s">
        <v>4702</v>
      </c>
      <c r="G1235" s="599" t="s">
        <v>39</v>
      </c>
      <c r="H1235" s="599" t="s">
        <v>4168</v>
      </c>
      <c r="I1235" s="599">
        <v>1.2</v>
      </c>
      <c r="J1235" s="599">
        <v>3.7</v>
      </c>
      <c r="K1235" s="599" t="s">
        <v>1194</v>
      </c>
      <c r="L1235" s="599" t="s">
        <v>1194</v>
      </c>
      <c r="M1235" s="599" t="s">
        <v>7273</v>
      </c>
      <c r="N1235" s="599" t="s">
        <v>79</v>
      </c>
      <c r="O1235" s="599" t="s">
        <v>7274</v>
      </c>
      <c r="P1235" s="599">
        <v>9</v>
      </c>
      <c r="Q1235" s="599" t="s">
        <v>1183</v>
      </c>
      <c r="R1235" s="599" t="s">
        <v>6747</v>
      </c>
      <c r="S1235" s="599" t="s">
        <v>7592</v>
      </c>
      <c r="T1235" s="599"/>
      <c r="U1235" s="599" t="s">
        <v>7451</v>
      </c>
      <c r="V1235" s="599" t="s">
        <v>8683</v>
      </c>
      <c r="W1235" s="599" t="s">
        <v>7299</v>
      </c>
      <c r="X1235" s="599">
        <v>2</v>
      </c>
      <c r="Y1235" s="599"/>
      <c r="Z1235" s="599" t="s">
        <v>7339</v>
      </c>
      <c r="AA1235" s="599"/>
      <c r="AB1235" s="599" t="s">
        <v>8625</v>
      </c>
      <c r="AC1235" s="599">
        <v>1850</v>
      </c>
      <c r="AD1235" s="599">
        <v>1880</v>
      </c>
      <c r="AE1235" s="599">
        <v>1910</v>
      </c>
      <c r="AF1235" s="599"/>
      <c r="AG1235" s="599"/>
      <c r="AH1235" s="599"/>
      <c r="AI1235" s="599">
        <v>2620</v>
      </c>
      <c r="AJ1235" s="599">
        <v>2655</v>
      </c>
      <c r="AK1235" s="599">
        <v>2690</v>
      </c>
      <c r="AL1235" s="599"/>
      <c r="AM1235" s="599"/>
      <c r="AN1235" s="599"/>
      <c r="AO1235" s="599"/>
      <c r="AP1235" s="599"/>
      <c r="AQ1235" s="599"/>
      <c r="AR1235" s="599"/>
      <c r="AS1235" s="599">
        <v>23.9</v>
      </c>
      <c r="AT1235" s="599">
        <v>23.9</v>
      </c>
      <c r="AU1235" s="599">
        <v>23.9</v>
      </c>
      <c r="AV1235" s="599"/>
      <c r="AW1235" s="599"/>
      <c r="AX1235" s="599"/>
      <c r="AY1235" s="599">
        <v>-113.1</v>
      </c>
      <c r="AZ1235" s="599"/>
      <c r="BA1235" s="599"/>
      <c r="BB1235" s="599"/>
      <c r="BC1235" s="599" t="str">
        <f t="shared" si="51"/>
        <v>FAIL</v>
      </c>
      <c r="BD1235" s="599" t="str">
        <f t="shared" si="52"/>
        <v>FAIL</v>
      </c>
      <c r="BE1235" s="599" t="str">
        <f t="shared" si="53"/>
        <v>FAIL</v>
      </c>
      <c r="BF1235" s="599" t="s">
        <v>21</v>
      </c>
    </row>
    <row r="1236" spans="1:58" ht="17.350000000000001">
      <c r="A1236" s="600"/>
      <c r="B1236" s="600" t="s">
        <v>8684</v>
      </c>
      <c r="C1236" s="600" t="s">
        <v>7272</v>
      </c>
      <c r="D1236" s="600" t="s">
        <v>16</v>
      </c>
      <c r="E1236" s="599" t="s">
        <v>1388</v>
      </c>
      <c r="F1236" s="600" t="s">
        <v>4702</v>
      </c>
      <c r="G1236" s="600" t="s">
        <v>39</v>
      </c>
      <c r="H1236" s="600" t="s">
        <v>4168</v>
      </c>
      <c r="I1236" s="600">
        <v>1.2</v>
      </c>
      <c r="J1236" s="600">
        <v>3.7</v>
      </c>
      <c r="K1236" s="600" t="s">
        <v>1194</v>
      </c>
      <c r="L1236" s="600" t="s">
        <v>1194</v>
      </c>
      <c r="M1236" s="600" t="s">
        <v>7273</v>
      </c>
      <c r="N1236" s="600" t="s">
        <v>79</v>
      </c>
      <c r="O1236" s="600" t="s">
        <v>7274</v>
      </c>
      <c r="P1236" s="600">
        <v>9</v>
      </c>
      <c r="Q1236" s="600" t="s">
        <v>1183</v>
      </c>
      <c r="R1236" s="600" t="s">
        <v>6747</v>
      </c>
      <c r="S1236" s="600" t="s">
        <v>7592</v>
      </c>
      <c r="T1236" s="600" t="s">
        <v>7275</v>
      </c>
      <c r="U1236" s="600" t="s">
        <v>7451</v>
      </c>
      <c r="V1236" s="600" t="s">
        <v>8683</v>
      </c>
      <c r="W1236" s="600" t="s">
        <v>7299</v>
      </c>
      <c r="X1236" s="600">
        <v>-1</v>
      </c>
      <c r="Y1236" s="600">
        <v>1</v>
      </c>
      <c r="Z1236" s="600" t="s">
        <v>7341</v>
      </c>
      <c r="AA1236" s="600" t="s">
        <v>7342</v>
      </c>
      <c r="AB1236" s="600" t="s">
        <v>8684</v>
      </c>
      <c r="AC1236" s="600">
        <v>1850</v>
      </c>
      <c r="AD1236" s="600">
        <v>1880</v>
      </c>
      <c r="AE1236" s="600">
        <v>1910</v>
      </c>
      <c r="AF1236" s="600">
        <v>4470</v>
      </c>
      <c r="AG1236" s="600">
        <v>4535</v>
      </c>
      <c r="AH1236" s="600">
        <v>4600</v>
      </c>
      <c r="AI1236" s="600">
        <v>2620</v>
      </c>
      <c r="AJ1236" s="600">
        <v>2655</v>
      </c>
      <c r="AK1236" s="600">
        <v>2690</v>
      </c>
      <c r="AL1236" s="600">
        <v>1780</v>
      </c>
      <c r="AM1236" s="600">
        <v>1845</v>
      </c>
      <c r="AN1236" s="600">
        <v>1910</v>
      </c>
      <c r="AO1236" s="600">
        <v>3</v>
      </c>
      <c r="AP1236" s="600">
        <v>3</v>
      </c>
      <c r="AQ1236" s="600">
        <v>3</v>
      </c>
      <c r="AR1236" s="600"/>
      <c r="AS1236" s="600">
        <v>19.899999999999999</v>
      </c>
      <c r="AT1236" s="600">
        <v>19.899999999999999</v>
      </c>
      <c r="AU1236" s="600">
        <v>19.899999999999999</v>
      </c>
      <c r="AV1236" s="600">
        <v>-23.8</v>
      </c>
      <c r="AW1236" s="600">
        <v>-26.3</v>
      </c>
      <c r="AX1236" s="600">
        <v>-26.3</v>
      </c>
      <c r="AY1236" s="600">
        <v>-113.1</v>
      </c>
      <c r="AZ1236" s="600"/>
      <c r="BA1236" s="600"/>
      <c r="BB1236" s="600"/>
      <c r="BC1236" s="600" t="str">
        <f t="shared" si="51"/>
        <v>FAIL</v>
      </c>
      <c r="BD1236" s="600" t="str">
        <f t="shared" si="52"/>
        <v>FAIL</v>
      </c>
      <c r="BE1236" s="600" t="str">
        <f t="shared" si="53"/>
        <v>FAIL</v>
      </c>
      <c r="BF1236" s="600" t="s">
        <v>21</v>
      </c>
    </row>
    <row r="1237" spans="1:58" ht="17.350000000000001">
      <c r="A1237" s="599"/>
      <c r="B1237" s="599" t="s">
        <v>8685</v>
      </c>
      <c r="C1237" s="599" t="s">
        <v>7272</v>
      </c>
      <c r="D1237" s="599" t="s">
        <v>16</v>
      </c>
      <c r="E1237" s="599" t="s">
        <v>1388</v>
      </c>
      <c r="F1237" s="599" t="s">
        <v>4702</v>
      </c>
      <c r="G1237" s="599" t="s">
        <v>39</v>
      </c>
      <c r="H1237" s="599" t="s">
        <v>4168</v>
      </c>
      <c r="I1237" s="599">
        <v>1.2</v>
      </c>
      <c r="J1237" s="599">
        <v>3.7</v>
      </c>
      <c r="K1237" s="599" t="s">
        <v>1194</v>
      </c>
      <c r="L1237" s="599" t="s">
        <v>1194</v>
      </c>
      <c r="M1237" s="599" t="s">
        <v>7273</v>
      </c>
      <c r="N1237" s="599" t="s">
        <v>79</v>
      </c>
      <c r="O1237" s="599" t="s">
        <v>7274</v>
      </c>
      <c r="P1237" s="599">
        <v>9</v>
      </c>
      <c r="Q1237" s="599" t="s">
        <v>1183</v>
      </c>
      <c r="R1237" s="599" t="s">
        <v>6747</v>
      </c>
      <c r="S1237" s="599" t="s">
        <v>7592</v>
      </c>
      <c r="T1237" s="599" t="s">
        <v>7275</v>
      </c>
      <c r="U1237" s="599" t="s">
        <v>7451</v>
      </c>
      <c r="V1237" s="599" t="s">
        <v>8683</v>
      </c>
      <c r="W1237" s="599" t="s">
        <v>7299</v>
      </c>
      <c r="X1237" s="599">
        <v>1</v>
      </c>
      <c r="Y1237" s="599">
        <v>1</v>
      </c>
      <c r="Z1237" s="599" t="s">
        <v>7344</v>
      </c>
      <c r="AA1237" s="599" t="s">
        <v>7345</v>
      </c>
      <c r="AB1237" s="599" t="s">
        <v>8685</v>
      </c>
      <c r="AC1237" s="599">
        <v>1910</v>
      </c>
      <c r="AD1237" s="599">
        <v>1880</v>
      </c>
      <c r="AE1237" s="599">
        <v>1850</v>
      </c>
      <c r="AF1237" s="599">
        <v>710</v>
      </c>
      <c r="AG1237" s="599">
        <v>775</v>
      </c>
      <c r="AH1237" s="599">
        <v>840</v>
      </c>
      <c r="AI1237" s="599">
        <v>2620</v>
      </c>
      <c r="AJ1237" s="599">
        <v>2655</v>
      </c>
      <c r="AK1237" s="599">
        <v>2690</v>
      </c>
      <c r="AL1237" s="599">
        <v>1910</v>
      </c>
      <c r="AM1237" s="599">
        <v>1845</v>
      </c>
      <c r="AN1237" s="599">
        <v>1780</v>
      </c>
      <c r="AO1237" s="599">
        <v>3</v>
      </c>
      <c r="AP1237" s="599">
        <v>3</v>
      </c>
      <c r="AQ1237" s="599">
        <v>3</v>
      </c>
      <c r="AR1237" s="599"/>
      <c r="AS1237" s="599">
        <v>19.899999999999999</v>
      </c>
      <c r="AT1237" s="599">
        <v>19.899999999999999</v>
      </c>
      <c r="AU1237" s="599">
        <v>19.899999999999999</v>
      </c>
      <c r="AV1237" s="599">
        <v>-45.5</v>
      </c>
      <c r="AW1237" s="599">
        <v>-45.5</v>
      </c>
      <c r="AX1237" s="599">
        <v>-45.5</v>
      </c>
      <c r="AY1237" s="599">
        <v>-113.1</v>
      </c>
      <c r="AZ1237" s="599"/>
      <c r="BA1237" s="599"/>
      <c r="BB1237" s="599"/>
      <c r="BC1237" s="599" t="str">
        <f t="shared" si="51"/>
        <v>FAIL</v>
      </c>
      <c r="BD1237" s="599" t="str">
        <f t="shared" si="52"/>
        <v>FAIL</v>
      </c>
      <c r="BE1237" s="599" t="str">
        <f t="shared" si="53"/>
        <v>FAIL</v>
      </c>
      <c r="BF1237" s="599" t="s">
        <v>21</v>
      </c>
    </row>
    <row r="1238" spans="1:58" ht="17.350000000000001">
      <c r="A1238" s="600"/>
      <c r="B1238" s="600" t="s">
        <v>8686</v>
      </c>
      <c r="C1238" s="600" t="s">
        <v>7272</v>
      </c>
      <c r="D1238" s="600" t="s">
        <v>16</v>
      </c>
      <c r="E1238" s="599" t="s">
        <v>1388</v>
      </c>
      <c r="F1238" s="600" t="s">
        <v>4702</v>
      </c>
      <c r="G1238" s="600" t="s">
        <v>39</v>
      </c>
      <c r="H1238" s="600" t="s">
        <v>4168</v>
      </c>
      <c r="I1238" s="600">
        <v>1.2</v>
      </c>
      <c r="J1238" s="600">
        <v>3.7</v>
      </c>
      <c r="K1238" s="600" t="s">
        <v>1194</v>
      </c>
      <c r="L1238" s="600" t="s">
        <v>1194</v>
      </c>
      <c r="M1238" s="600" t="s">
        <v>7273</v>
      </c>
      <c r="N1238" s="600" t="s">
        <v>79</v>
      </c>
      <c r="O1238" s="600" t="s">
        <v>7274</v>
      </c>
      <c r="P1238" s="600">
        <v>9</v>
      </c>
      <c r="Q1238" s="600" t="s">
        <v>1183</v>
      </c>
      <c r="R1238" s="600" t="s">
        <v>6747</v>
      </c>
      <c r="S1238" s="600" t="s">
        <v>7592</v>
      </c>
      <c r="T1238" s="600" t="s">
        <v>7275</v>
      </c>
      <c r="U1238" s="600" t="s">
        <v>7451</v>
      </c>
      <c r="V1238" s="600" t="s">
        <v>8683</v>
      </c>
      <c r="W1238" s="600" t="s">
        <v>4373</v>
      </c>
      <c r="X1238" s="600">
        <v>-1</v>
      </c>
      <c r="Y1238" s="600">
        <v>2</v>
      </c>
      <c r="Z1238" s="600" t="s">
        <v>7347</v>
      </c>
      <c r="AA1238" s="600" t="s">
        <v>7348</v>
      </c>
      <c r="AB1238" s="600" t="s">
        <v>8686</v>
      </c>
      <c r="AC1238" s="600">
        <v>1850</v>
      </c>
      <c r="AD1238" s="600">
        <v>1880</v>
      </c>
      <c r="AE1238" s="600">
        <v>1910</v>
      </c>
      <c r="AF1238" s="600">
        <v>2235</v>
      </c>
      <c r="AG1238" s="600">
        <v>2267.5</v>
      </c>
      <c r="AH1238" s="600">
        <v>2300</v>
      </c>
      <c r="AI1238" s="600">
        <v>2620</v>
      </c>
      <c r="AJ1238" s="600">
        <v>2655</v>
      </c>
      <c r="AK1238" s="600">
        <v>2690</v>
      </c>
      <c r="AL1238" s="600">
        <v>385</v>
      </c>
      <c r="AM1238" s="600">
        <v>352.5</v>
      </c>
      <c r="AN1238" s="600">
        <v>320</v>
      </c>
      <c r="AO1238" s="600">
        <v>3</v>
      </c>
      <c r="AP1238" s="600">
        <v>3</v>
      </c>
      <c r="AQ1238" s="600">
        <v>3</v>
      </c>
      <c r="AR1238" s="600"/>
      <c r="AS1238" s="600">
        <v>19.899999999999999</v>
      </c>
      <c r="AT1238" s="600">
        <v>19.899999999999999</v>
      </c>
      <c r="AU1238" s="600">
        <v>19.899999999999999</v>
      </c>
      <c r="AV1238" s="600">
        <v>-16.3</v>
      </c>
      <c r="AW1238" s="600">
        <v>-16.3</v>
      </c>
      <c r="AX1238" s="600">
        <v>-16.100000000000001</v>
      </c>
      <c r="AY1238" s="600">
        <v>-113.1</v>
      </c>
      <c r="AZ1238" s="600"/>
      <c r="BA1238" s="600"/>
      <c r="BB1238" s="600"/>
      <c r="BC1238" s="600" t="str">
        <f t="shared" si="51"/>
        <v>FAIL</v>
      </c>
      <c r="BD1238" s="600" t="str">
        <f t="shared" si="52"/>
        <v>FAIL</v>
      </c>
      <c r="BE1238" s="600" t="str">
        <f t="shared" si="53"/>
        <v>FAIL</v>
      </c>
      <c r="BF1238" s="600" t="s">
        <v>21</v>
      </c>
    </row>
    <row r="1239" spans="1:58" ht="17.350000000000001">
      <c r="A1239" s="599"/>
      <c r="B1239" s="599" t="s">
        <v>8687</v>
      </c>
      <c r="C1239" s="599" t="s">
        <v>7272</v>
      </c>
      <c r="D1239" s="599" t="s">
        <v>16</v>
      </c>
      <c r="E1239" s="599" t="s">
        <v>1388</v>
      </c>
      <c r="F1239" s="599" t="s">
        <v>4702</v>
      </c>
      <c r="G1239" s="599" t="s">
        <v>39</v>
      </c>
      <c r="H1239" s="599" t="s">
        <v>4168</v>
      </c>
      <c r="I1239" s="599">
        <v>1.2</v>
      </c>
      <c r="J1239" s="599">
        <v>3.7</v>
      </c>
      <c r="K1239" s="599" t="s">
        <v>1194</v>
      </c>
      <c r="L1239" s="599" t="s">
        <v>1194</v>
      </c>
      <c r="M1239" s="599" t="s">
        <v>7273</v>
      </c>
      <c r="N1239" s="599" t="s">
        <v>79</v>
      </c>
      <c r="O1239" s="599" t="s">
        <v>7274</v>
      </c>
      <c r="P1239" s="599">
        <v>9</v>
      </c>
      <c r="Q1239" s="599" t="s">
        <v>1183</v>
      </c>
      <c r="R1239" s="599" t="s">
        <v>6747</v>
      </c>
      <c r="S1239" s="599" t="s">
        <v>7592</v>
      </c>
      <c r="T1239" s="599" t="s">
        <v>7275</v>
      </c>
      <c r="U1239" s="599" t="s">
        <v>7451</v>
      </c>
      <c r="V1239" s="599" t="s">
        <v>8683</v>
      </c>
      <c r="W1239" s="599" t="s">
        <v>4373</v>
      </c>
      <c r="X1239" s="599">
        <v>1</v>
      </c>
      <c r="Y1239" s="599">
        <v>2</v>
      </c>
      <c r="Z1239" s="599" t="s">
        <v>7350</v>
      </c>
      <c r="AA1239" s="599" t="s">
        <v>7351</v>
      </c>
      <c r="AB1239" s="599" t="s">
        <v>8687</v>
      </c>
      <c r="AC1239" s="599">
        <v>1910</v>
      </c>
      <c r="AD1239" s="599">
        <v>1880</v>
      </c>
      <c r="AE1239" s="599">
        <v>1850</v>
      </c>
      <c r="AF1239" s="599">
        <v>355</v>
      </c>
      <c r="AG1239" s="599">
        <v>387.5</v>
      </c>
      <c r="AH1239" s="599">
        <v>420</v>
      </c>
      <c r="AI1239" s="599">
        <v>2620</v>
      </c>
      <c r="AJ1239" s="599">
        <v>2655</v>
      </c>
      <c r="AK1239" s="599">
        <v>2690</v>
      </c>
      <c r="AL1239" s="599">
        <v>2265</v>
      </c>
      <c r="AM1239" s="599">
        <v>2232.5</v>
      </c>
      <c r="AN1239" s="599">
        <v>2200</v>
      </c>
      <c r="AO1239" s="599">
        <v>3</v>
      </c>
      <c r="AP1239" s="599">
        <v>3</v>
      </c>
      <c r="AQ1239" s="599">
        <v>3</v>
      </c>
      <c r="AR1239" s="599"/>
      <c r="AS1239" s="599">
        <v>19.899999999999999</v>
      </c>
      <c r="AT1239" s="599">
        <v>19.899999999999999</v>
      </c>
      <c r="AU1239" s="599">
        <v>19.899999999999999</v>
      </c>
      <c r="AV1239" s="599">
        <v>-35.5</v>
      </c>
      <c r="AW1239" s="599">
        <v>-35.5</v>
      </c>
      <c r="AX1239" s="599">
        <v>-35.5</v>
      </c>
      <c r="AY1239" s="599">
        <v>-113.1</v>
      </c>
      <c r="AZ1239" s="599"/>
      <c r="BA1239" s="599"/>
      <c r="BB1239" s="599"/>
      <c r="BC1239" s="599" t="str">
        <f t="shared" si="51"/>
        <v>FAIL</v>
      </c>
      <c r="BD1239" s="599" t="str">
        <f t="shared" si="52"/>
        <v>FAIL</v>
      </c>
      <c r="BE1239" s="599" t="str">
        <f t="shared" si="53"/>
        <v>FAIL</v>
      </c>
      <c r="BF1239" s="599" t="s">
        <v>21</v>
      </c>
    </row>
    <row r="1240" spans="1:58" ht="17.350000000000001">
      <c r="A1240" s="600"/>
      <c r="B1240" s="600" t="s">
        <v>8688</v>
      </c>
      <c r="C1240" s="600" t="s">
        <v>7272</v>
      </c>
      <c r="D1240" s="600" t="s">
        <v>16</v>
      </c>
      <c r="E1240" s="599" t="s">
        <v>1388</v>
      </c>
      <c r="F1240" s="600" t="s">
        <v>4702</v>
      </c>
      <c r="G1240" s="600" t="s">
        <v>39</v>
      </c>
      <c r="H1240" s="600" t="s">
        <v>4168</v>
      </c>
      <c r="I1240" s="600">
        <v>1.2</v>
      </c>
      <c r="J1240" s="600">
        <v>3.7</v>
      </c>
      <c r="K1240" s="600" t="s">
        <v>1194</v>
      </c>
      <c r="L1240" s="600" t="s">
        <v>1194</v>
      </c>
      <c r="M1240" s="600" t="s">
        <v>7273</v>
      </c>
      <c r="N1240" s="600" t="s">
        <v>79</v>
      </c>
      <c r="O1240" s="600" t="s">
        <v>7274</v>
      </c>
      <c r="P1240" s="600">
        <v>9</v>
      </c>
      <c r="Q1240" s="600" t="s">
        <v>1183</v>
      </c>
      <c r="R1240" s="600" t="s">
        <v>6747</v>
      </c>
      <c r="S1240" s="600" t="s">
        <v>7592</v>
      </c>
      <c r="T1240" s="600" t="s">
        <v>7275</v>
      </c>
      <c r="U1240" s="600" t="s">
        <v>7451</v>
      </c>
      <c r="V1240" s="600" t="s">
        <v>8683</v>
      </c>
      <c r="W1240" s="600" t="s">
        <v>4373</v>
      </c>
      <c r="X1240" s="600">
        <v>-2</v>
      </c>
      <c r="Y1240" s="600">
        <v>1</v>
      </c>
      <c r="Z1240" s="600" t="s">
        <v>7353</v>
      </c>
      <c r="AA1240" s="600" t="s">
        <v>7354</v>
      </c>
      <c r="AB1240" s="600" t="s">
        <v>8688</v>
      </c>
      <c r="AC1240" s="600">
        <v>1850</v>
      </c>
      <c r="AD1240" s="600">
        <v>1880</v>
      </c>
      <c r="AE1240" s="600">
        <v>1910</v>
      </c>
      <c r="AF1240" s="600">
        <v>6320</v>
      </c>
      <c r="AG1240" s="600">
        <v>6415</v>
      </c>
      <c r="AH1240" s="600">
        <v>6510</v>
      </c>
      <c r="AI1240" s="600">
        <v>2620</v>
      </c>
      <c r="AJ1240" s="600">
        <v>2655</v>
      </c>
      <c r="AK1240" s="600">
        <v>2690</v>
      </c>
      <c r="AL1240" s="600">
        <v>3630</v>
      </c>
      <c r="AM1240" s="600">
        <v>3725</v>
      </c>
      <c r="AN1240" s="600">
        <v>3820</v>
      </c>
      <c r="AO1240" s="600">
        <v>3</v>
      </c>
      <c r="AP1240" s="600">
        <v>3</v>
      </c>
      <c r="AQ1240" s="600">
        <v>3</v>
      </c>
      <c r="AR1240" s="600"/>
      <c r="AS1240" s="600">
        <v>19.899999999999999</v>
      </c>
      <c r="AT1240" s="600">
        <v>19.899999999999999</v>
      </c>
      <c r="AU1240" s="600">
        <v>19.899999999999999</v>
      </c>
      <c r="AV1240" s="600">
        <v>-36.4</v>
      </c>
      <c r="AW1240" s="600">
        <v>-36.4</v>
      </c>
      <c r="AX1240" s="600">
        <v>-36.4</v>
      </c>
      <c r="AY1240" s="600">
        <v>-113.1</v>
      </c>
      <c r="AZ1240" s="600"/>
      <c r="BA1240" s="600"/>
      <c r="BB1240" s="600"/>
      <c r="BC1240" s="600" t="str">
        <f t="shared" si="51"/>
        <v>FAIL</v>
      </c>
      <c r="BD1240" s="600" t="str">
        <f t="shared" si="52"/>
        <v>FAIL</v>
      </c>
      <c r="BE1240" s="600" t="str">
        <f t="shared" si="53"/>
        <v>FAIL</v>
      </c>
      <c r="BF1240" s="600" t="s">
        <v>21</v>
      </c>
    </row>
    <row r="1241" spans="1:58" ht="17.350000000000001">
      <c r="A1241" s="599"/>
      <c r="B1241" s="599" t="s">
        <v>8689</v>
      </c>
      <c r="C1241" s="599" t="s">
        <v>7272</v>
      </c>
      <c r="D1241" s="599" t="s">
        <v>16</v>
      </c>
      <c r="E1241" s="599" t="s">
        <v>1388</v>
      </c>
      <c r="F1241" s="599" t="s">
        <v>4702</v>
      </c>
      <c r="G1241" s="599" t="s">
        <v>39</v>
      </c>
      <c r="H1241" s="599" t="s">
        <v>4168</v>
      </c>
      <c r="I1241" s="599">
        <v>1.2</v>
      </c>
      <c r="J1241" s="599">
        <v>3.7</v>
      </c>
      <c r="K1241" s="599" t="s">
        <v>1194</v>
      </c>
      <c r="L1241" s="599" t="s">
        <v>1194</v>
      </c>
      <c r="M1241" s="599" t="s">
        <v>7273</v>
      </c>
      <c r="N1241" s="599" t="s">
        <v>79</v>
      </c>
      <c r="O1241" s="599" t="s">
        <v>7274</v>
      </c>
      <c r="P1241" s="599">
        <v>9</v>
      </c>
      <c r="Q1241" s="599" t="s">
        <v>1183</v>
      </c>
      <c r="R1241" s="599" t="s">
        <v>6747</v>
      </c>
      <c r="S1241" s="599" t="s">
        <v>7592</v>
      </c>
      <c r="T1241" s="599" t="s">
        <v>7275</v>
      </c>
      <c r="U1241" s="599" t="s">
        <v>7451</v>
      </c>
      <c r="V1241" s="599" t="s">
        <v>8683</v>
      </c>
      <c r="W1241" s="599" t="s">
        <v>4373</v>
      </c>
      <c r="X1241" s="599">
        <v>2</v>
      </c>
      <c r="Y1241" s="599">
        <v>-1</v>
      </c>
      <c r="Z1241" s="599" t="s">
        <v>7416</v>
      </c>
      <c r="AA1241" s="599" t="s">
        <v>7417</v>
      </c>
      <c r="AB1241" s="599" t="s">
        <v>8689</v>
      </c>
      <c r="AC1241" s="599">
        <v>1850</v>
      </c>
      <c r="AD1241" s="599">
        <v>1880</v>
      </c>
      <c r="AE1241" s="599">
        <v>1910</v>
      </c>
      <c r="AF1241" s="599">
        <v>1010</v>
      </c>
      <c r="AG1241" s="599">
        <v>1105</v>
      </c>
      <c r="AH1241" s="599">
        <v>1200</v>
      </c>
      <c r="AI1241" s="599">
        <v>2690</v>
      </c>
      <c r="AJ1241" s="599">
        <v>2655</v>
      </c>
      <c r="AK1241" s="599">
        <v>2620</v>
      </c>
      <c r="AL1241" s="599">
        <v>1610</v>
      </c>
      <c r="AM1241" s="599">
        <v>1515</v>
      </c>
      <c r="AN1241" s="599">
        <v>1420</v>
      </c>
      <c r="AO1241" s="599">
        <v>3</v>
      </c>
      <c r="AP1241" s="599">
        <v>3</v>
      </c>
      <c r="AQ1241" s="599">
        <v>3</v>
      </c>
      <c r="AR1241" s="599"/>
      <c r="AS1241" s="599">
        <v>19.899999999999999</v>
      </c>
      <c r="AT1241" s="599">
        <v>19.899999999999999</v>
      </c>
      <c r="AU1241" s="599">
        <v>19.899999999999999</v>
      </c>
      <c r="AV1241" s="599">
        <v>-15.8</v>
      </c>
      <c r="AW1241" s="599">
        <v>-15.8</v>
      </c>
      <c r="AX1241" s="599">
        <v>-15.8</v>
      </c>
      <c r="AY1241" s="599">
        <v>-113.1</v>
      </c>
      <c r="AZ1241" s="599"/>
      <c r="BA1241" s="599"/>
      <c r="BB1241" s="599"/>
      <c r="BC1241" s="599" t="str">
        <f t="shared" si="51"/>
        <v>FAIL</v>
      </c>
      <c r="BD1241" s="599" t="str">
        <f t="shared" si="52"/>
        <v>FAIL</v>
      </c>
      <c r="BE1241" s="599" t="str">
        <f t="shared" si="53"/>
        <v>FAIL</v>
      </c>
      <c r="BF1241" s="599" t="s">
        <v>21</v>
      </c>
    </row>
    <row r="1242" spans="1:58" ht="17.350000000000001">
      <c r="A1242" s="600"/>
      <c r="B1242" s="600" t="s">
        <v>8625</v>
      </c>
      <c r="C1242" s="600" t="s">
        <v>7272</v>
      </c>
      <c r="D1242" s="600" t="s">
        <v>16</v>
      </c>
      <c r="E1242" s="599" t="s">
        <v>1388</v>
      </c>
      <c r="F1242" s="600" t="s">
        <v>4702</v>
      </c>
      <c r="G1242" s="600" t="s">
        <v>39</v>
      </c>
      <c r="H1242" s="600" t="s">
        <v>4168</v>
      </c>
      <c r="I1242" s="600">
        <v>1.2</v>
      </c>
      <c r="J1242" s="600">
        <v>3.7</v>
      </c>
      <c r="K1242" s="600" t="s">
        <v>1194</v>
      </c>
      <c r="L1242" s="600" t="s">
        <v>1194</v>
      </c>
      <c r="M1242" s="600" t="s">
        <v>7273</v>
      </c>
      <c r="N1242" s="600" t="s">
        <v>79</v>
      </c>
      <c r="O1242" s="600" t="s">
        <v>7274</v>
      </c>
      <c r="P1242" s="600">
        <v>9</v>
      </c>
      <c r="Q1242" s="600" t="s">
        <v>1183</v>
      </c>
      <c r="R1242" s="600" t="s">
        <v>6747</v>
      </c>
      <c r="S1242" s="600" t="s">
        <v>7688</v>
      </c>
      <c r="T1242" s="600"/>
      <c r="U1242" s="600" t="s">
        <v>7451</v>
      </c>
      <c r="V1242" s="600" t="s">
        <v>8690</v>
      </c>
      <c r="W1242" s="600" t="s">
        <v>7299</v>
      </c>
      <c r="X1242" s="600">
        <v>2</v>
      </c>
      <c r="Y1242" s="600"/>
      <c r="Z1242" s="600" t="s">
        <v>7339</v>
      </c>
      <c r="AA1242" s="600"/>
      <c r="AB1242" s="600" t="s">
        <v>8625</v>
      </c>
      <c r="AC1242" s="600">
        <v>1710</v>
      </c>
      <c r="AD1242" s="600">
        <v>1732.5</v>
      </c>
      <c r="AE1242" s="600">
        <v>1755</v>
      </c>
      <c r="AF1242" s="600"/>
      <c r="AG1242" s="600"/>
      <c r="AH1242" s="600"/>
      <c r="AI1242" s="600">
        <v>2620</v>
      </c>
      <c r="AJ1242" s="600">
        <v>2655</v>
      </c>
      <c r="AK1242" s="600">
        <v>2690</v>
      </c>
      <c r="AL1242" s="600"/>
      <c r="AM1242" s="600"/>
      <c r="AN1242" s="600"/>
      <c r="AO1242" s="600"/>
      <c r="AP1242" s="600"/>
      <c r="AQ1242" s="600"/>
      <c r="AR1242" s="600"/>
      <c r="AS1242" s="600">
        <v>23.9</v>
      </c>
      <c r="AT1242" s="600">
        <v>23.9</v>
      </c>
      <c r="AU1242" s="600">
        <v>23.9</v>
      </c>
      <c r="AV1242" s="600"/>
      <c r="AW1242" s="600"/>
      <c r="AX1242" s="600"/>
      <c r="AY1242" s="600">
        <v>-113.1</v>
      </c>
      <c r="AZ1242" s="600"/>
      <c r="BA1242" s="600"/>
      <c r="BB1242" s="600"/>
      <c r="BC1242" s="600" t="str">
        <f t="shared" si="51"/>
        <v>FAIL</v>
      </c>
      <c r="BD1242" s="600" t="str">
        <f t="shared" si="52"/>
        <v>FAIL</v>
      </c>
      <c r="BE1242" s="600" t="str">
        <f t="shared" si="53"/>
        <v>FAIL</v>
      </c>
      <c r="BF1242" s="600" t="s">
        <v>21</v>
      </c>
    </row>
    <row r="1243" spans="1:58" ht="17.350000000000001">
      <c r="A1243" s="599"/>
      <c r="B1243" s="599" t="s">
        <v>8691</v>
      </c>
      <c r="C1243" s="599" t="s">
        <v>7272</v>
      </c>
      <c r="D1243" s="599" t="s">
        <v>16</v>
      </c>
      <c r="E1243" s="599" t="s">
        <v>1388</v>
      </c>
      <c r="F1243" s="599" t="s">
        <v>4702</v>
      </c>
      <c r="G1243" s="599" t="s">
        <v>39</v>
      </c>
      <c r="H1243" s="599" t="s">
        <v>4168</v>
      </c>
      <c r="I1243" s="599">
        <v>1.2</v>
      </c>
      <c r="J1243" s="599">
        <v>3.7</v>
      </c>
      <c r="K1243" s="599" t="s">
        <v>1194</v>
      </c>
      <c r="L1243" s="599" t="s">
        <v>1194</v>
      </c>
      <c r="M1243" s="599" t="s">
        <v>7273</v>
      </c>
      <c r="N1243" s="599" t="s">
        <v>79</v>
      </c>
      <c r="O1243" s="599" t="s">
        <v>7274</v>
      </c>
      <c r="P1243" s="599">
        <v>9</v>
      </c>
      <c r="Q1243" s="599" t="s">
        <v>1183</v>
      </c>
      <c r="R1243" s="599" t="s">
        <v>6747</v>
      </c>
      <c r="S1243" s="599" t="s">
        <v>7688</v>
      </c>
      <c r="T1243" s="599" t="s">
        <v>7275</v>
      </c>
      <c r="U1243" s="599" t="s">
        <v>7451</v>
      </c>
      <c r="V1243" s="599" t="s">
        <v>8690</v>
      </c>
      <c r="W1243" s="599" t="s">
        <v>7299</v>
      </c>
      <c r="X1243" s="599">
        <v>-1</v>
      </c>
      <c r="Y1243" s="599">
        <v>1</v>
      </c>
      <c r="Z1243" s="599" t="s">
        <v>7341</v>
      </c>
      <c r="AA1243" s="599" t="s">
        <v>7342</v>
      </c>
      <c r="AB1243" s="599" t="s">
        <v>8691</v>
      </c>
      <c r="AC1243" s="599">
        <v>1710</v>
      </c>
      <c r="AD1243" s="599">
        <v>1732.5</v>
      </c>
      <c r="AE1243" s="599">
        <v>1755</v>
      </c>
      <c r="AF1243" s="599">
        <v>4330</v>
      </c>
      <c r="AG1243" s="599">
        <v>4387.5</v>
      </c>
      <c r="AH1243" s="599">
        <v>4445</v>
      </c>
      <c r="AI1243" s="599">
        <v>2620</v>
      </c>
      <c r="AJ1243" s="599">
        <v>2655</v>
      </c>
      <c r="AK1243" s="599">
        <v>2690</v>
      </c>
      <c r="AL1243" s="599">
        <v>1640</v>
      </c>
      <c r="AM1243" s="599">
        <v>1697.5</v>
      </c>
      <c r="AN1243" s="599">
        <v>1755</v>
      </c>
      <c r="AO1243" s="599">
        <v>3</v>
      </c>
      <c r="AP1243" s="599">
        <v>3</v>
      </c>
      <c r="AQ1243" s="599">
        <v>3</v>
      </c>
      <c r="AR1243" s="599"/>
      <c r="AS1243" s="599">
        <v>19.899999999999999</v>
      </c>
      <c r="AT1243" s="599">
        <v>19.899999999999999</v>
      </c>
      <c r="AU1243" s="599">
        <v>19.899999999999999</v>
      </c>
      <c r="AV1243" s="599">
        <v>-21.2</v>
      </c>
      <c r="AW1243" s="599">
        <v>-21.2</v>
      </c>
      <c r="AX1243" s="599">
        <v>-21.3</v>
      </c>
      <c r="AY1243" s="599">
        <v>-113.1</v>
      </c>
      <c r="AZ1243" s="599"/>
      <c r="BA1243" s="599"/>
      <c r="BB1243" s="599"/>
      <c r="BC1243" s="599" t="str">
        <f t="shared" si="51"/>
        <v>FAIL</v>
      </c>
      <c r="BD1243" s="599" t="str">
        <f t="shared" si="52"/>
        <v>FAIL</v>
      </c>
      <c r="BE1243" s="599" t="str">
        <f t="shared" si="53"/>
        <v>FAIL</v>
      </c>
      <c r="BF1243" s="599" t="s">
        <v>21</v>
      </c>
    </row>
    <row r="1244" spans="1:58" ht="17.350000000000001">
      <c r="A1244" s="600"/>
      <c r="B1244" s="600" t="s">
        <v>8692</v>
      </c>
      <c r="C1244" s="600" t="s">
        <v>7272</v>
      </c>
      <c r="D1244" s="600" t="s">
        <v>16</v>
      </c>
      <c r="E1244" s="599" t="s">
        <v>1388</v>
      </c>
      <c r="F1244" s="600" t="s">
        <v>4702</v>
      </c>
      <c r="G1244" s="600" t="s">
        <v>39</v>
      </c>
      <c r="H1244" s="600" t="s">
        <v>4168</v>
      </c>
      <c r="I1244" s="600">
        <v>1.2</v>
      </c>
      <c r="J1244" s="600">
        <v>3.7</v>
      </c>
      <c r="K1244" s="600" t="s">
        <v>1194</v>
      </c>
      <c r="L1244" s="600" t="s">
        <v>1194</v>
      </c>
      <c r="M1244" s="600" t="s">
        <v>7273</v>
      </c>
      <c r="N1244" s="600" t="s">
        <v>79</v>
      </c>
      <c r="O1244" s="600" t="s">
        <v>7274</v>
      </c>
      <c r="P1244" s="600">
        <v>9</v>
      </c>
      <c r="Q1244" s="600" t="s">
        <v>1183</v>
      </c>
      <c r="R1244" s="600" t="s">
        <v>6747</v>
      </c>
      <c r="S1244" s="600" t="s">
        <v>7688</v>
      </c>
      <c r="T1244" s="600" t="s">
        <v>7275</v>
      </c>
      <c r="U1244" s="600" t="s">
        <v>7451</v>
      </c>
      <c r="V1244" s="600" t="s">
        <v>8690</v>
      </c>
      <c r="W1244" s="600" t="s">
        <v>7299</v>
      </c>
      <c r="X1244" s="600">
        <v>1</v>
      </c>
      <c r="Y1244" s="600">
        <v>1</v>
      </c>
      <c r="Z1244" s="600" t="s">
        <v>7344</v>
      </c>
      <c r="AA1244" s="600" t="s">
        <v>7345</v>
      </c>
      <c r="AB1244" s="600" t="s">
        <v>8692</v>
      </c>
      <c r="AC1244" s="600">
        <v>1755</v>
      </c>
      <c r="AD1244" s="600">
        <v>1732.5</v>
      </c>
      <c r="AE1244" s="600">
        <v>1710</v>
      </c>
      <c r="AF1244" s="600">
        <v>865</v>
      </c>
      <c r="AG1244" s="600">
        <v>922.5</v>
      </c>
      <c r="AH1244" s="600">
        <v>980</v>
      </c>
      <c r="AI1244" s="600">
        <v>2620</v>
      </c>
      <c r="AJ1244" s="600">
        <v>2655</v>
      </c>
      <c r="AK1244" s="600">
        <v>2690</v>
      </c>
      <c r="AL1244" s="600">
        <v>1755</v>
      </c>
      <c r="AM1244" s="600">
        <v>1697.5</v>
      </c>
      <c r="AN1244" s="600">
        <v>1640</v>
      </c>
      <c r="AO1244" s="600">
        <v>3</v>
      </c>
      <c r="AP1244" s="600">
        <v>3</v>
      </c>
      <c r="AQ1244" s="600">
        <v>3</v>
      </c>
      <c r="AR1244" s="600"/>
      <c r="AS1244" s="600">
        <v>19.899999999999999</v>
      </c>
      <c r="AT1244" s="600">
        <v>19.899999999999999</v>
      </c>
      <c r="AU1244" s="600">
        <v>19.899999999999999</v>
      </c>
      <c r="AV1244" s="600">
        <v>-45.5</v>
      </c>
      <c r="AW1244" s="600">
        <v>-45.5</v>
      </c>
      <c r="AX1244" s="600">
        <v>-15.7</v>
      </c>
      <c r="AY1244" s="600">
        <v>-113.1</v>
      </c>
      <c r="AZ1244" s="600"/>
      <c r="BA1244" s="600"/>
      <c r="BB1244" s="600"/>
      <c r="BC1244" s="600" t="str">
        <f t="shared" si="51"/>
        <v>FAIL</v>
      </c>
      <c r="BD1244" s="600" t="str">
        <f t="shared" si="52"/>
        <v>FAIL</v>
      </c>
      <c r="BE1244" s="600" t="str">
        <f t="shared" si="53"/>
        <v>FAIL</v>
      </c>
      <c r="BF1244" s="600" t="s">
        <v>21</v>
      </c>
    </row>
    <row r="1245" spans="1:58" ht="17.350000000000001">
      <c r="A1245" s="599"/>
      <c r="B1245" s="599" t="s">
        <v>8693</v>
      </c>
      <c r="C1245" s="599" t="s">
        <v>7272</v>
      </c>
      <c r="D1245" s="599" t="s">
        <v>16</v>
      </c>
      <c r="E1245" s="599" t="s">
        <v>1388</v>
      </c>
      <c r="F1245" s="599" t="s">
        <v>4702</v>
      </c>
      <c r="G1245" s="599" t="s">
        <v>39</v>
      </c>
      <c r="H1245" s="599" t="s">
        <v>4168</v>
      </c>
      <c r="I1245" s="599">
        <v>1.2</v>
      </c>
      <c r="J1245" s="599">
        <v>3.7</v>
      </c>
      <c r="K1245" s="599" t="s">
        <v>1194</v>
      </c>
      <c r="L1245" s="599" t="s">
        <v>1194</v>
      </c>
      <c r="M1245" s="599" t="s">
        <v>7273</v>
      </c>
      <c r="N1245" s="599" t="s">
        <v>79</v>
      </c>
      <c r="O1245" s="599" t="s">
        <v>7274</v>
      </c>
      <c r="P1245" s="599">
        <v>9</v>
      </c>
      <c r="Q1245" s="599" t="s">
        <v>1183</v>
      </c>
      <c r="R1245" s="599" t="s">
        <v>6747</v>
      </c>
      <c r="S1245" s="599" t="s">
        <v>7688</v>
      </c>
      <c r="T1245" s="599" t="s">
        <v>7275</v>
      </c>
      <c r="U1245" s="599" t="s">
        <v>7451</v>
      </c>
      <c r="V1245" s="599" t="s">
        <v>8690</v>
      </c>
      <c r="W1245" s="599" t="s">
        <v>4373</v>
      </c>
      <c r="X1245" s="599">
        <v>-1</v>
      </c>
      <c r="Y1245" s="599">
        <v>2</v>
      </c>
      <c r="Z1245" s="599" t="s">
        <v>7347</v>
      </c>
      <c r="AA1245" s="599" t="s">
        <v>7348</v>
      </c>
      <c r="AB1245" s="599" t="s">
        <v>8693</v>
      </c>
      <c r="AC1245" s="599">
        <v>1710</v>
      </c>
      <c r="AD1245" s="599">
        <v>1732.5</v>
      </c>
      <c r="AE1245" s="599">
        <v>1755</v>
      </c>
      <c r="AF1245" s="599">
        <v>2165</v>
      </c>
      <c r="AG1245" s="599">
        <v>2193.75</v>
      </c>
      <c r="AH1245" s="599">
        <v>2222.5</v>
      </c>
      <c r="AI1245" s="599">
        <v>2620</v>
      </c>
      <c r="AJ1245" s="599">
        <v>2655</v>
      </c>
      <c r="AK1245" s="599">
        <v>2690</v>
      </c>
      <c r="AL1245" s="599">
        <v>455</v>
      </c>
      <c r="AM1245" s="599">
        <v>426.25</v>
      </c>
      <c r="AN1245" s="599">
        <v>397.5</v>
      </c>
      <c r="AO1245" s="599">
        <v>3</v>
      </c>
      <c r="AP1245" s="599">
        <v>3</v>
      </c>
      <c r="AQ1245" s="599">
        <v>3</v>
      </c>
      <c r="AR1245" s="599"/>
      <c r="AS1245" s="599">
        <v>19.899999999999999</v>
      </c>
      <c r="AT1245" s="599">
        <v>19.899999999999999</v>
      </c>
      <c r="AU1245" s="599">
        <v>19.899999999999999</v>
      </c>
      <c r="AV1245" s="599">
        <v>-16.3</v>
      </c>
      <c r="AW1245" s="599">
        <v>-16.3</v>
      </c>
      <c r="AX1245" s="599">
        <v>-16.3</v>
      </c>
      <c r="AY1245" s="599">
        <v>-113.1</v>
      </c>
      <c r="AZ1245" s="599"/>
      <c r="BA1245" s="599"/>
      <c r="BB1245" s="599"/>
      <c r="BC1245" s="599" t="str">
        <f t="shared" si="51"/>
        <v>FAIL</v>
      </c>
      <c r="BD1245" s="599" t="str">
        <f t="shared" si="52"/>
        <v>FAIL</v>
      </c>
      <c r="BE1245" s="599" t="str">
        <f t="shared" si="53"/>
        <v>FAIL</v>
      </c>
      <c r="BF1245" s="599" t="s">
        <v>21</v>
      </c>
    </row>
    <row r="1246" spans="1:58" ht="17.350000000000001">
      <c r="A1246" s="600"/>
      <c r="B1246" s="600" t="s">
        <v>8694</v>
      </c>
      <c r="C1246" s="600" t="s">
        <v>7272</v>
      </c>
      <c r="D1246" s="600" t="s">
        <v>16</v>
      </c>
      <c r="E1246" s="599" t="s">
        <v>1388</v>
      </c>
      <c r="F1246" s="600" t="s">
        <v>4702</v>
      </c>
      <c r="G1246" s="600" t="s">
        <v>39</v>
      </c>
      <c r="H1246" s="600" t="s">
        <v>4168</v>
      </c>
      <c r="I1246" s="600">
        <v>1.2</v>
      </c>
      <c r="J1246" s="600">
        <v>3.7</v>
      </c>
      <c r="K1246" s="600" t="s">
        <v>1194</v>
      </c>
      <c r="L1246" s="600" t="s">
        <v>1194</v>
      </c>
      <c r="M1246" s="600" t="s">
        <v>7273</v>
      </c>
      <c r="N1246" s="600" t="s">
        <v>79</v>
      </c>
      <c r="O1246" s="600" t="s">
        <v>7274</v>
      </c>
      <c r="P1246" s="600">
        <v>9</v>
      </c>
      <c r="Q1246" s="600" t="s">
        <v>1183</v>
      </c>
      <c r="R1246" s="600" t="s">
        <v>6747</v>
      </c>
      <c r="S1246" s="600" t="s">
        <v>7688</v>
      </c>
      <c r="T1246" s="600" t="s">
        <v>7275</v>
      </c>
      <c r="U1246" s="600" t="s">
        <v>7451</v>
      </c>
      <c r="V1246" s="600" t="s">
        <v>8690</v>
      </c>
      <c r="W1246" s="600" t="s">
        <v>4373</v>
      </c>
      <c r="X1246" s="600">
        <v>1</v>
      </c>
      <c r="Y1246" s="600">
        <v>2</v>
      </c>
      <c r="Z1246" s="600" t="s">
        <v>7350</v>
      </c>
      <c r="AA1246" s="600" t="s">
        <v>7351</v>
      </c>
      <c r="AB1246" s="600" t="s">
        <v>8694</v>
      </c>
      <c r="AC1246" s="600">
        <v>1755</v>
      </c>
      <c r="AD1246" s="600">
        <v>1732.5</v>
      </c>
      <c r="AE1246" s="600">
        <v>1710</v>
      </c>
      <c r="AF1246" s="600">
        <v>432.5</v>
      </c>
      <c r="AG1246" s="600">
        <v>461.25</v>
      </c>
      <c r="AH1246" s="600">
        <v>490</v>
      </c>
      <c r="AI1246" s="600">
        <v>2620</v>
      </c>
      <c r="AJ1246" s="600">
        <v>2655</v>
      </c>
      <c r="AK1246" s="600">
        <v>2690</v>
      </c>
      <c r="AL1246" s="600">
        <v>2187.5</v>
      </c>
      <c r="AM1246" s="600">
        <v>2158.75</v>
      </c>
      <c r="AN1246" s="600">
        <v>2130</v>
      </c>
      <c r="AO1246" s="600">
        <v>3</v>
      </c>
      <c r="AP1246" s="600">
        <v>3</v>
      </c>
      <c r="AQ1246" s="600">
        <v>3</v>
      </c>
      <c r="AR1246" s="600"/>
      <c r="AS1246" s="600">
        <v>19.899999999999999</v>
      </c>
      <c r="AT1246" s="600">
        <v>19.899999999999999</v>
      </c>
      <c r="AU1246" s="600">
        <v>19.899999999999999</v>
      </c>
      <c r="AV1246" s="600">
        <v>-35.5</v>
      </c>
      <c r="AW1246" s="600">
        <v>-35.5</v>
      </c>
      <c r="AX1246" s="600">
        <v>-35.5</v>
      </c>
      <c r="AY1246" s="600">
        <v>-113.1</v>
      </c>
      <c r="AZ1246" s="600"/>
      <c r="BA1246" s="600"/>
      <c r="BB1246" s="600"/>
      <c r="BC1246" s="600" t="str">
        <f t="shared" si="51"/>
        <v>FAIL</v>
      </c>
      <c r="BD1246" s="600" t="str">
        <f t="shared" si="52"/>
        <v>FAIL</v>
      </c>
      <c r="BE1246" s="600" t="str">
        <f t="shared" si="53"/>
        <v>FAIL</v>
      </c>
      <c r="BF1246" s="600" t="s">
        <v>21</v>
      </c>
    </row>
    <row r="1247" spans="1:58" ht="17.350000000000001">
      <c r="A1247" s="599"/>
      <c r="B1247" s="599" t="s">
        <v>8695</v>
      </c>
      <c r="C1247" s="599" t="s">
        <v>7272</v>
      </c>
      <c r="D1247" s="599" t="s">
        <v>16</v>
      </c>
      <c r="E1247" s="599" t="s">
        <v>1388</v>
      </c>
      <c r="F1247" s="599" t="s">
        <v>4702</v>
      </c>
      <c r="G1247" s="599" t="s">
        <v>39</v>
      </c>
      <c r="H1247" s="599" t="s">
        <v>4168</v>
      </c>
      <c r="I1247" s="599">
        <v>1.2</v>
      </c>
      <c r="J1247" s="599">
        <v>3.7</v>
      </c>
      <c r="K1247" s="599" t="s">
        <v>1194</v>
      </c>
      <c r="L1247" s="599" t="s">
        <v>1194</v>
      </c>
      <c r="M1247" s="599" t="s">
        <v>7273</v>
      </c>
      <c r="N1247" s="599" t="s">
        <v>79</v>
      </c>
      <c r="O1247" s="599" t="s">
        <v>7274</v>
      </c>
      <c r="P1247" s="599">
        <v>9</v>
      </c>
      <c r="Q1247" s="599" t="s">
        <v>1183</v>
      </c>
      <c r="R1247" s="599" t="s">
        <v>6747</v>
      </c>
      <c r="S1247" s="599" t="s">
        <v>7688</v>
      </c>
      <c r="T1247" s="599" t="s">
        <v>7275</v>
      </c>
      <c r="U1247" s="599" t="s">
        <v>7451</v>
      </c>
      <c r="V1247" s="599" t="s">
        <v>8690</v>
      </c>
      <c r="W1247" s="599" t="s">
        <v>4373</v>
      </c>
      <c r="X1247" s="599">
        <v>-2</v>
      </c>
      <c r="Y1247" s="599">
        <v>1</v>
      </c>
      <c r="Z1247" s="599" t="s">
        <v>7353</v>
      </c>
      <c r="AA1247" s="599" t="s">
        <v>7354</v>
      </c>
      <c r="AB1247" s="599" t="s">
        <v>8695</v>
      </c>
      <c r="AC1247" s="599">
        <v>1710</v>
      </c>
      <c r="AD1247" s="599">
        <v>1732.5</v>
      </c>
      <c r="AE1247" s="599">
        <v>1755</v>
      </c>
      <c r="AF1247" s="599">
        <v>6040</v>
      </c>
      <c r="AG1247" s="599">
        <v>6120</v>
      </c>
      <c r="AH1247" s="599">
        <v>6200</v>
      </c>
      <c r="AI1247" s="599">
        <v>2620</v>
      </c>
      <c r="AJ1247" s="599">
        <v>2655</v>
      </c>
      <c r="AK1247" s="599">
        <v>2690</v>
      </c>
      <c r="AL1247" s="599">
        <v>3350</v>
      </c>
      <c r="AM1247" s="599">
        <v>3430</v>
      </c>
      <c r="AN1247" s="599">
        <v>3510</v>
      </c>
      <c r="AO1247" s="599">
        <v>3</v>
      </c>
      <c r="AP1247" s="599">
        <v>3</v>
      </c>
      <c r="AQ1247" s="599">
        <v>3</v>
      </c>
      <c r="AR1247" s="599"/>
      <c r="AS1247" s="599">
        <v>19.899999999999999</v>
      </c>
      <c r="AT1247" s="599">
        <v>19.899999999999999</v>
      </c>
      <c r="AU1247" s="599">
        <v>19.899999999999999</v>
      </c>
      <c r="AV1247" s="599">
        <v>-36.4</v>
      </c>
      <c r="AW1247" s="599">
        <v>-36.4</v>
      </c>
      <c r="AX1247" s="599">
        <v>-36.4</v>
      </c>
      <c r="AY1247" s="599">
        <v>-113.1</v>
      </c>
      <c r="AZ1247" s="599"/>
      <c r="BA1247" s="599"/>
      <c r="BB1247" s="599"/>
      <c r="BC1247" s="599" t="str">
        <f t="shared" si="51"/>
        <v>FAIL</v>
      </c>
      <c r="BD1247" s="599" t="str">
        <f t="shared" si="52"/>
        <v>FAIL</v>
      </c>
      <c r="BE1247" s="599" t="str">
        <f t="shared" si="53"/>
        <v>FAIL</v>
      </c>
      <c r="BF1247" s="599" t="s">
        <v>21</v>
      </c>
    </row>
    <row r="1248" spans="1:58" ht="17.350000000000001">
      <c r="A1248" s="600"/>
      <c r="B1248" s="600" t="s">
        <v>8696</v>
      </c>
      <c r="C1248" s="600" t="s">
        <v>7272</v>
      </c>
      <c r="D1248" s="600" t="s">
        <v>16</v>
      </c>
      <c r="E1248" s="599" t="s">
        <v>1388</v>
      </c>
      <c r="F1248" s="600" t="s">
        <v>4702</v>
      </c>
      <c r="G1248" s="600" t="s">
        <v>39</v>
      </c>
      <c r="H1248" s="600" t="s">
        <v>4168</v>
      </c>
      <c r="I1248" s="600">
        <v>1.2</v>
      </c>
      <c r="J1248" s="600">
        <v>3.7</v>
      </c>
      <c r="K1248" s="600" t="s">
        <v>1194</v>
      </c>
      <c r="L1248" s="600" t="s">
        <v>1194</v>
      </c>
      <c r="M1248" s="600" t="s">
        <v>7273</v>
      </c>
      <c r="N1248" s="600" t="s">
        <v>79</v>
      </c>
      <c r="O1248" s="600" t="s">
        <v>7274</v>
      </c>
      <c r="P1248" s="600">
        <v>9</v>
      </c>
      <c r="Q1248" s="600" t="s">
        <v>1183</v>
      </c>
      <c r="R1248" s="600" t="s">
        <v>6747</v>
      </c>
      <c r="S1248" s="600" t="s">
        <v>7688</v>
      </c>
      <c r="T1248" s="600" t="s">
        <v>7275</v>
      </c>
      <c r="U1248" s="600" t="s">
        <v>7451</v>
      </c>
      <c r="V1248" s="600" t="s">
        <v>8690</v>
      </c>
      <c r="W1248" s="600" t="s">
        <v>4373</v>
      </c>
      <c r="X1248" s="600">
        <v>2</v>
      </c>
      <c r="Y1248" s="600">
        <v>-1</v>
      </c>
      <c r="Z1248" s="600" t="s">
        <v>7416</v>
      </c>
      <c r="AA1248" s="600" t="s">
        <v>7417</v>
      </c>
      <c r="AB1248" s="600" t="s">
        <v>8696</v>
      </c>
      <c r="AC1248" s="600">
        <v>1710</v>
      </c>
      <c r="AD1248" s="600">
        <v>1732.5</v>
      </c>
      <c r="AE1248" s="600">
        <v>1755</v>
      </c>
      <c r="AF1248" s="600">
        <v>730</v>
      </c>
      <c r="AG1248" s="600">
        <v>810</v>
      </c>
      <c r="AH1248" s="600">
        <v>890</v>
      </c>
      <c r="AI1248" s="600">
        <v>2690</v>
      </c>
      <c r="AJ1248" s="600">
        <v>2655</v>
      </c>
      <c r="AK1248" s="600">
        <v>2620</v>
      </c>
      <c r="AL1248" s="600">
        <v>1890</v>
      </c>
      <c r="AM1248" s="600">
        <v>1810</v>
      </c>
      <c r="AN1248" s="600">
        <v>1730</v>
      </c>
      <c r="AO1248" s="600">
        <v>3</v>
      </c>
      <c r="AP1248" s="600">
        <v>3</v>
      </c>
      <c r="AQ1248" s="600">
        <v>3</v>
      </c>
      <c r="AR1248" s="600"/>
      <c r="AS1248" s="600">
        <v>19.899999999999999</v>
      </c>
      <c r="AT1248" s="600">
        <v>19.899999999999999</v>
      </c>
      <c r="AU1248" s="600">
        <v>19.899999999999999</v>
      </c>
      <c r="AV1248" s="600">
        <v>-45.5</v>
      </c>
      <c r="AW1248" s="600">
        <v>-45.5</v>
      </c>
      <c r="AX1248" s="600">
        <v>-45.5</v>
      </c>
      <c r="AY1248" s="600">
        <v>-113.1</v>
      </c>
      <c r="AZ1248" s="600"/>
      <c r="BA1248" s="600"/>
      <c r="BB1248" s="600"/>
      <c r="BC1248" s="600" t="str">
        <f t="shared" si="51"/>
        <v>FAIL</v>
      </c>
      <c r="BD1248" s="600" t="str">
        <f t="shared" si="52"/>
        <v>FAIL</v>
      </c>
      <c r="BE1248" s="600" t="str">
        <f t="shared" si="53"/>
        <v>FAIL</v>
      </c>
      <c r="BF1248" s="600" t="s">
        <v>21</v>
      </c>
    </row>
    <row r="1249" spans="1:58" ht="17.350000000000001">
      <c r="A1249" s="599"/>
      <c r="B1249" s="599" t="s">
        <v>8625</v>
      </c>
      <c r="C1249" s="599" t="s">
        <v>7272</v>
      </c>
      <c r="D1249" s="599" t="s">
        <v>16</v>
      </c>
      <c r="E1249" s="599" t="s">
        <v>1388</v>
      </c>
      <c r="F1249" s="599" t="s">
        <v>4702</v>
      </c>
      <c r="G1249" s="599" t="s">
        <v>39</v>
      </c>
      <c r="H1249" s="599" t="s">
        <v>4168</v>
      </c>
      <c r="I1249" s="599">
        <v>1.2</v>
      </c>
      <c r="J1249" s="599">
        <v>3.7</v>
      </c>
      <c r="K1249" s="599" t="s">
        <v>1194</v>
      </c>
      <c r="L1249" s="599" t="s">
        <v>1194</v>
      </c>
      <c r="M1249" s="599" t="s">
        <v>7273</v>
      </c>
      <c r="N1249" s="599" t="s">
        <v>79</v>
      </c>
      <c r="O1249" s="599" t="s">
        <v>7274</v>
      </c>
      <c r="P1249" s="599">
        <v>9</v>
      </c>
      <c r="Q1249" s="599" t="s">
        <v>1183</v>
      </c>
      <c r="R1249" s="599" t="s">
        <v>6747</v>
      </c>
      <c r="S1249" s="599" t="s">
        <v>7016</v>
      </c>
      <c r="T1249" s="599"/>
      <c r="U1249" s="599" t="s">
        <v>7451</v>
      </c>
      <c r="V1249" s="599" t="s">
        <v>8697</v>
      </c>
      <c r="W1249" s="599" t="s">
        <v>7299</v>
      </c>
      <c r="X1249" s="599">
        <v>2</v>
      </c>
      <c r="Y1249" s="599"/>
      <c r="Z1249" s="599" t="s">
        <v>7339</v>
      </c>
      <c r="AA1249" s="599"/>
      <c r="AB1249" s="599" t="s">
        <v>8625</v>
      </c>
      <c r="AC1249" s="599">
        <v>1920</v>
      </c>
      <c r="AD1249" s="599">
        <v>1950</v>
      </c>
      <c r="AE1249" s="599">
        <v>1980</v>
      </c>
      <c r="AF1249" s="599"/>
      <c r="AG1249" s="599"/>
      <c r="AH1249" s="599"/>
      <c r="AI1249" s="599">
        <v>2620</v>
      </c>
      <c r="AJ1249" s="599">
        <v>2655</v>
      </c>
      <c r="AK1249" s="599">
        <v>2690</v>
      </c>
      <c r="AL1249" s="599"/>
      <c r="AM1249" s="599"/>
      <c r="AN1249" s="599"/>
      <c r="AO1249" s="599"/>
      <c r="AP1249" s="599"/>
      <c r="AQ1249" s="599"/>
      <c r="AR1249" s="599"/>
      <c r="AS1249" s="599">
        <v>23.9</v>
      </c>
      <c r="AT1249" s="599">
        <v>23.9</v>
      </c>
      <c r="AU1249" s="599">
        <v>23.9</v>
      </c>
      <c r="AV1249" s="599"/>
      <c r="AW1249" s="599"/>
      <c r="AX1249" s="599"/>
      <c r="AY1249" s="599">
        <v>-113.1</v>
      </c>
      <c r="AZ1249" s="599"/>
      <c r="BA1249" s="599"/>
      <c r="BB1249" s="599"/>
      <c r="BC1249" s="599" t="str">
        <f t="shared" si="51"/>
        <v>FAIL</v>
      </c>
      <c r="BD1249" s="599" t="str">
        <f t="shared" si="52"/>
        <v>FAIL</v>
      </c>
      <c r="BE1249" s="599" t="str">
        <f t="shared" si="53"/>
        <v>FAIL</v>
      </c>
      <c r="BF1249" s="599" t="s">
        <v>21</v>
      </c>
    </row>
    <row r="1250" spans="1:58" ht="17.350000000000001">
      <c r="A1250" s="600"/>
      <c r="B1250" s="600" t="s">
        <v>8698</v>
      </c>
      <c r="C1250" s="600" t="s">
        <v>7272</v>
      </c>
      <c r="D1250" s="600" t="s">
        <v>16</v>
      </c>
      <c r="E1250" s="599" t="s">
        <v>1388</v>
      </c>
      <c r="F1250" s="600" t="s">
        <v>4702</v>
      </c>
      <c r="G1250" s="600" t="s">
        <v>39</v>
      </c>
      <c r="H1250" s="600" t="s">
        <v>4168</v>
      </c>
      <c r="I1250" s="600">
        <v>1.2</v>
      </c>
      <c r="J1250" s="600">
        <v>3.7</v>
      </c>
      <c r="K1250" s="600" t="s">
        <v>1194</v>
      </c>
      <c r="L1250" s="600" t="s">
        <v>1194</v>
      </c>
      <c r="M1250" s="600" t="s">
        <v>7273</v>
      </c>
      <c r="N1250" s="600" t="s">
        <v>79</v>
      </c>
      <c r="O1250" s="600" t="s">
        <v>7274</v>
      </c>
      <c r="P1250" s="600">
        <v>9</v>
      </c>
      <c r="Q1250" s="600" t="s">
        <v>1183</v>
      </c>
      <c r="R1250" s="600" t="s">
        <v>6747</v>
      </c>
      <c r="S1250" s="600" t="s">
        <v>7016</v>
      </c>
      <c r="T1250" s="600" t="s">
        <v>7275</v>
      </c>
      <c r="U1250" s="600" t="s">
        <v>7451</v>
      </c>
      <c r="V1250" s="600" t="s">
        <v>8697</v>
      </c>
      <c r="W1250" s="600" t="s">
        <v>7299</v>
      </c>
      <c r="X1250" s="600">
        <v>-1</v>
      </c>
      <c r="Y1250" s="600">
        <v>1</v>
      </c>
      <c r="Z1250" s="600" t="s">
        <v>7341</v>
      </c>
      <c r="AA1250" s="600" t="s">
        <v>7342</v>
      </c>
      <c r="AB1250" s="600" t="s">
        <v>8698</v>
      </c>
      <c r="AC1250" s="600">
        <v>1920</v>
      </c>
      <c r="AD1250" s="600">
        <v>1950</v>
      </c>
      <c r="AE1250" s="600">
        <v>1980</v>
      </c>
      <c r="AF1250" s="600">
        <v>4540</v>
      </c>
      <c r="AG1250" s="600">
        <v>4605</v>
      </c>
      <c r="AH1250" s="600">
        <v>4670</v>
      </c>
      <c r="AI1250" s="600">
        <v>2620</v>
      </c>
      <c r="AJ1250" s="600">
        <v>2655</v>
      </c>
      <c r="AK1250" s="600">
        <v>2690</v>
      </c>
      <c r="AL1250" s="600">
        <v>1850</v>
      </c>
      <c r="AM1250" s="600">
        <v>1915</v>
      </c>
      <c r="AN1250" s="600">
        <v>1980</v>
      </c>
      <c r="AO1250" s="600">
        <v>3</v>
      </c>
      <c r="AP1250" s="600">
        <v>3</v>
      </c>
      <c r="AQ1250" s="600">
        <v>3</v>
      </c>
      <c r="AR1250" s="600"/>
      <c r="AS1250" s="600">
        <v>19.899999999999999</v>
      </c>
      <c r="AT1250" s="600">
        <v>19.899999999999999</v>
      </c>
      <c r="AU1250" s="600">
        <v>19.899999999999999</v>
      </c>
      <c r="AV1250" s="600">
        <v>-26.3</v>
      </c>
      <c r="AW1250" s="600">
        <v>-26.3</v>
      </c>
      <c r="AX1250" s="600">
        <v>-26.3</v>
      </c>
      <c r="AY1250" s="600">
        <v>-113.1</v>
      </c>
      <c r="AZ1250" s="600"/>
      <c r="BA1250" s="600"/>
      <c r="BB1250" s="600"/>
      <c r="BC1250" s="600" t="str">
        <f t="shared" si="51"/>
        <v>FAIL</v>
      </c>
      <c r="BD1250" s="600" t="str">
        <f t="shared" si="52"/>
        <v>FAIL</v>
      </c>
      <c r="BE1250" s="600" t="str">
        <f t="shared" si="53"/>
        <v>FAIL</v>
      </c>
      <c r="BF1250" s="600" t="s">
        <v>21</v>
      </c>
    </row>
    <row r="1251" spans="1:58" ht="17.350000000000001">
      <c r="A1251" s="599"/>
      <c r="B1251" s="599" t="s">
        <v>8699</v>
      </c>
      <c r="C1251" s="599" t="s">
        <v>7272</v>
      </c>
      <c r="D1251" s="599" t="s">
        <v>16</v>
      </c>
      <c r="E1251" s="599" t="s">
        <v>1388</v>
      </c>
      <c r="F1251" s="599" t="s">
        <v>4702</v>
      </c>
      <c r="G1251" s="599" t="s">
        <v>39</v>
      </c>
      <c r="H1251" s="599" t="s">
        <v>4168</v>
      </c>
      <c r="I1251" s="599">
        <v>1.2</v>
      </c>
      <c r="J1251" s="599">
        <v>3.7</v>
      </c>
      <c r="K1251" s="599" t="s">
        <v>1194</v>
      </c>
      <c r="L1251" s="599" t="s">
        <v>1194</v>
      </c>
      <c r="M1251" s="599" t="s">
        <v>7273</v>
      </c>
      <c r="N1251" s="599" t="s">
        <v>79</v>
      </c>
      <c r="O1251" s="599" t="s">
        <v>7274</v>
      </c>
      <c r="P1251" s="599">
        <v>9</v>
      </c>
      <c r="Q1251" s="599" t="s">
        <v>1183</v>
      </c>
      <c r="R1251" s="599" t="s">
        <v>6747</v>
      </c>
      <c r="S1251" s="599" t="s">
        <v>7016</v>
      </c>
      <c r="T1251" s="599" t="s">
        <v>7275</v>
      </c>
      <c r="U1251" s="599" t="s">
        <v>7451</v>
      </c>
      <c r="V1251" s="599" t="s">
        <v>8697</v>
      </c>
      <c r="W1251" s="599" t="s">
        <v>7299</v>
      </c>
      <c r="X1251" s="599">
        <v>1</v>
      </c>
      <c r="Y1251" s="599">
        <v>1</v>
      </c>
      <c r="Z1251" s="599" t="s">
        <v>7344</v>
      </c>
      <c r="AA1251" s="599" t="s">
        <v>7345</v>
      </c>
      <c r="AB1251" s="599" t="s">
        <v>8699</v>
      </c>
      <c r="AC1251" s="599">
        <v>1980</v>
      </c>
      <c r="AD1251" s="599">
        <v>1950</v>
      </c>
      <c r="AE1251" s="599">
        <v>1920</v>
      </c>
      <c r="AF1251" s="599">
        <v>640</v>
      </c>
      <c r="AG1251" s="599">
        <v>705</v>
      </c>
      <c r="AH1251" s="599">
        <v>770</v>
      </c>
      <c r="AI1251" s="599">
        <v>2620</v>
      </c>
      <c r="AJ1251" s="599">
        <v>2655</v>
      </c>
      <c r="AK1251" s="599">
        <v>2690</v>
      </c>
      <c r="AL1251" s="599">
        <v>1980</v>
      </c>
      <c r="AM1251" s="599">
        <v>1915</v>
      </c>
      <c r="AN1251" s="599">
        <v>1850</v>
      </c>
      <c r="AO1251" s="599">
        <v>3</v>
      </c>
      <c r="AP1251" s="599">
        <v>3</v>
      </c>
      <c r="AQ1251" s="599">
        <v>3</v>
      </c>
      <c r="AR1251" s="599"/>
      <c r="AS1251" s="599">
        <v>19.899999999999999</v>
      </c>
      <c r="AT1251" s="599">
        <v>19.899999999999999</v>
      </c>
      <c r="AU1251" s="599">
        <v>19.899999999999999</v>
      </c>
      <c r="AV1251" s="599">
        <v>-45.5</v>
      </c>
      <c r="AW1251" s="599">
        <v>-45.5</v>
      </c>
      <c r="AX1251" s="599">
        <v>-45.5</v>
      </c>
      <c r="AY1251" s="599">
        <v>-113.1</v>
      </c>
      <c r="AZ1251" s="599"/>
      <c r="BA1251" s="599"/>
      <c r="BB1251" s="599"/>
      <c r="BC1251" s="599" t="str">
        <f t="shared" si="51"/>
        <v>FAIL</v>
      </c>
      <c r="BD1251" s="599" t="str">
        <f t="shared" si="52"/>
        <v>FAIL</v>
      </c>
      <c r="BE1251" s="599" t="str">
        <f t="shared" si="53"/>
        <v>FAIL</v>
      </c>
      <c r="BF1251" s="599" t="s">
        <v>21</v>
      </c>
    </row>
    <row r="1252" spans="1:58" ht="17.350000000000001">
      <c r="A1252" s="600"/>
      <c r="B1252" s="600" t="s">
        <v>8700</v>
      </c>
      <c r="C1252" s="600" t="s">
        <v>7272</v>
      </c>
      <c r="D1252" s="600" t="s">
        <v>16</v>
      </c>
      <c r="E1252" s="599" t="s">
        <v>1388</v>
      </c>
      <c r="F1252" s="600" t="s">
        <v>4702</v>
      </c>
      <c r="G1252" s="600" t="s">
        <v>39</v>
      </c>
      <c r="H1252" s="600" t="s">
        <v>4168</v>
      </c>
      <c r="I1252" s="600">
        <v>1.2</v>
      </c>
      <c r="J1252" s="600">
        <v>3.7</v>
      </c>
      <c r="K1252" s="600" t="s">
        <v>1194</v>
      </c>
      <c r="L1252" s="600" t="s">
        <v>1194</v>
      </c>
      <c r="M1252" s="600" t="s">
        <v>7273</v>
      </c>
      <c r="N1252" s="600" t="s">
        <v>79</v>
      </c>
      <c r="O1252" s="600" t="s">
        <v>7274</v>
      </c>
      <c r="P1252" s="600">
        <v>9</v>
      </c>
      <c r="Q1252" s="600" t="s">
        <v>1183</v>
      </c>
      <c r="R1252" s="600" t="s">
        <v>6747</v>
      </c>
      <c r="S1252" s="600" t="s">
        <v>7016</v>
      </c>
      <c r="T1252" s="600" t="s">
        <v>7275</v>
      </c>
      <c r="U1252" s="600" t="s">
        <v>7451</v>
      </c>
      <c r="V1252" s="600" t="s">
        <v>8697</v>
      </c>
      <c r="W1252" s="600" t="s">
        <v>4373</v>
      </c>
      <c r="X1252" s="600">
        <v>-1</v>
      </c>
      <c r="Y1252" s="600">
        <v>2</v>
      </c>
      <c r="Z1252" s="600" t="s">
        <v>7347</v>
      </c>
      <c r="AA1252" s="600" t="s">
        <v>7348</v>
      </c>
      <c r="AB1252" s="600" t="s">
        <v>8700</v>
      </c>
      <c r="AC1252" s="600">
        <v>1920</v>
      </c>
      <c r="AD1252" s="600">
        <v>1950</v>
      </c>
      <c r="AE1252" s="600">
        <v>1980</v>
      </c>
      <c r="AF1252" s="600">
        <v>2270</v>
      </c>
      <c r="AG1252" s="600">
        <v>2302.5</v>
      </c>
      <c r="AH1252" s="600">
        <v>2335</v>
      </c>
      <c r="AI1252" s="600">
        <v>2620</v>
      </c>
      <c r="AJ1252" s="600">
        <v>2655</v>
      </c>
      <c r="AK1252" s="600">
        <v>2690</v>
      </c>
      <c r="AL1252" s="600">
        <v>350</v>
      </c>
      <c r="AM1252" s="600">
        <v>317.5</v>
      </c>
      <c r="AN1252" s="600">
        <v>285</v>
      </c>
      <c r="AO1252" s="600">
        <v>3</v>
      </c>
      <c r="AP1252" s="600">
        <v>3</v>
      </c>
      <c r="AQ1252" s="600">
        <v>3</v>
      </c>
      <c r="AR1252" s="600"/>
      <c r="AS1252" s="600">
        <v>19.899999999999999</v>
      </c>
      <c r="AT1252" s="600">
        <v>19.899999999999999</v>
      </c>
      <c r="AU1252" s="600">
        <v>19.899999999999999</v>
      </c>
      <c r="AV1252" s="600">
        <v>-16.3</v>
      </c>
      <c r="AW1252" s="600">
        <v>-16.2</v>
      </c>
      <c r="AX1252" s="600">
        <v>-16.2</v>
      </c>
      <c r="AY1252" s="600">
        <v>-113.1</v>
      </c>
      <c r="AZ1252" s="600"/>
      <c r="BA1252" s="600"/>
      <c r="BB1252" s="600"/>
      <c r="BC1252" s="600" t="str">
        <f t="shared" si="51"/>
        <v>FAIL</v>
      </c>
      <c r="BD1252" s="600" t="str">
        <f t="shared" si="52"/>
        <v>FAIL</v>
      </c>
      <c r="BE1252" s="600" t="str">
        <f t="shared" si="53"/>
        <v>FAIL</v>
      </c>
      <c r="BF1252" s="600" t="s">
        <v>21</v>
      </c>
    </row>
    <row r="1253" spans="1:58" ht="17.350000000000001">
      <c r="A1253" s="599"/>
      <c r="B1253" s="599" t="s">
        <v>8701</v>
      </c>
      <c r="C1253" s="599" t="s">
        <v>7272</v>
      </c>
      <c r="D1253" s="599" t="s">
        <v>16</v>
      </c>
      <c r="E1253" s="599" t="s">
        <v>1388</v>
      </c>
      <c r="F1253" s="599" t="s">
        <v>4702</v>
      </c>
      <c r="G1253" s="599" t="s">
        <v>39</v>
      </c>
      <c r="H1253" s="599" t="s">
        <v>4168</v>
      </c>
      <c r="I1253" s="599">
        <v>1.2</v>
      </c>
      <c r="J1253" s="599">
        <v>3.7</v>
      </c>
      <c r="K1253" s="599" t="s">
        <v>1194</v>
      </c>
      <c r="L1253" s="599" t="s">
        <v>1194</v>
      </c>
      <c r="M1253" s="599" t="s">
        <v>7273</v>
      </c>
      <c r="N1253" s="599" t="s">
        <v>79</v>
      </c>
      <c r="O1253" s="599" t="s">
        <v>7274</v>
      </c>
      <c r="P1253" s="599">
        <v>9</v>
      </c>
      <c r="Q1253" s="599" t="s">
        <v>1183</v>
      </c>
      <c r="R1253" s="599" t="s">
        <v>6747</v>
      </c>
      <c r="S1253" s="599" t="s">
        <v>7016</v>
      </c>
      <c r="T1253" s="599" t="s">
        <v>7275</v>
      </c>
      <c r="U1253" s="599" t="s">
        <v>7451</v>
      </c>
      <c r="V1253" s="599" t="s">
        <v>8697</v>
      </c>
      <c r="W1253" s="599" t="s">
        <v>4373</v>
      </c>
      <c r="X1253" s="599">
        <v>1</v>
      </c>
      <c r="Y1253" s="599">
        <v>2</v>
      </c>
      <c r="Z1253" s="599" t="s">
        <v>7350</v>
      </c>
      <c r="AA1253" s="599" t="s">
        <v>7351</v>
      </c>
      <c r="AB1253" s="599" t="s">
        <v>8701</v>
      </c>
      <c r="AC1253" s="599">
        <v>1980</v>
      </c>
      <c r="AD1253" s="599">
        <v>1950</v>
      </c>
      <c r="AE1253" s="599">
        <v>1920</v>
      </c>
      <c r="AF1253" s="599">
        <v>320</v>
      </c>
      <c r="AG1253" s="599">
        <v>352.5</v>
      </c>
      <c r="AH1253" s="599">
        <v>385</v>
      </c>
      <c r="AI1253" s="599">
        <v>2620</v>
      </c>
      <c r="AJ1253" s="599">
        <v>2655</v>
      </c>
      <c r="AK1253" s="599">
        <v>2690</v>
      </c>
      <c r="AL1253" s="599">
        <v>2300</v>
      </c>
      <c r="AM1253" s="599">
        <v>2267.5</v>
      </c>
      <c r="AN1253" s="599">
        <v>2235</v>
      </c>
      <c r="AO1253" s="599">
        <v>3</v>
      </c>
      <c r="AP1253" s="599">
        <v>3</v>
      </c>
      <c r="AQ1253" s="599">
        <v>3</v>
      </c>
      <c r="AR1253" s="599"/>
      <c r="AS1253" s="599">
        <v>19.899999999999999</v>
      </c>
      <c r="AT1253" s="599">
        <v>19.899999999999999</v>
      </c>
      <c r="AU1253" s="599">
        <v>19.899999999999999</v>
      </c>
      <c r="AV1253" s="599">
        <v>-35.5</v>
      </c>
      <c r="AW1253" s="599">
        <v>-35.5</v>
      </c>
      <c r="AX1253" s="599">
        <v>-35.5</v>
      </c>
      <c r="AY1253" s="599">
        <v>-113.1</v>
      </c>
      <c r="AZ1253" s="599"/>
      <c r="BA1253" s="599"/>
      <c r="BB1253" s="599"/>
      <c r="BC1253" s="599" t="str">
        <f t="shared" si="51"/>
        <v>FAIL</v>
      </c>
      <c r="BD1253" s="599" t="str">
        <f t="shared" si="52"/>
        <v>FAIL</v>
      </c>
      <c r="BE1253" s="599" t="str">
        <f t="shared" si="53"/>
        <v>FAIL</v>
      </c>
      <c r="BF1253" s="599" t="s">
        <v>21</v>
      </c>
    </row>
    <row r="1254" spans="1:58" ht="17.350000000000001">
      <c r="A1254" s="600"/>
      <c r="B1254" s="600" t="s">
        <v>8702</v>
      </c>
      <c r="C1254" s="600" t="s">
        <v>7272</v>
      </c>
      <c r="D1254" s="600" t="s">
        <v>16</v>
      </c>
      <c r="E1254" s="599" t="s">
        <v>1388</v>
      </c>
      <c r="F1254" s="600" t="s">
        <v>4702</v>
      </c>
      <c r="G1254" s="600" t="s">
        <v>39</v>
      </c>
      <c r="H1254" s="600" t="s">
        <v>4168</v>
      </c>
      <c r="I1254" s="600">
        <v>1.2</v>
      </c>
      <c r="J1254" s="600">
        <v>3.7</v>
      </c>
      <c r="K1254" s="600" t="s">
        <v>1194</v>
      </c>
      <c r="L1254" s="600" t="s">
        <v>1194</v>
      </c>
      <c r="M1254" s="600" t="s">
        <v>7273</v>
      </c>
      <c r="N1254" s="600" t="s">
        <v>79</v>
      </c>
      <c r="O1254" s="600" t="s">
        <v>7274</v>
      </c>
      <c r="P1254" s="600">
        <v>9</v>
      </c>
      <c r="Q1254" s="600" t="s">
        <v>1183</v>
      </c>
      <c r="R1254" s="600" t="s">
        <v>6747</v>
      </c>
      <c r="S1254" s="600" t="s">
        <v>7016</v>
      </c>
      <c r="T1254" s="600" t="s">
        <v>7275</v>
      </c>
      <c r="U1254" s="600" t="s">
        <v>7451</v>
      </c>
      <c r="V1254" s="600" t="s">
        <v>8697</v>
      </c>
      <c r="W1254" s="600" t="s">
        <v>4373</v>
      </c>
      <c r="X1254" s="600">
        <v>-2</v>
      </c>
      <c r="Y1254" s="600">
        <v>1</v>
      </c>
      <c r="Z1254" s="600" t="s">
        <v>7353</v>
      </c>
      <c r="AA1254" s="600" t="s">
        <v>7354</v>
      </c>
      <c r="AB1254" s="600" t="s">
        <v>8702</v>
      </c>
      <c r="AC1254" s="600">
        <v>1920</v>
      </c>
      <c r="AD1254" s="600">
        <v>1950</v>
      </c>
      <c r="AE1254" s="600">
        <v>1980</v>
      </c>
      <c r="AF1254" s="600">
        <v>6460</v>
      </c>
      <c r="AG1254" s="600">
        <v>6555</v>
      </c>
      <c r="AH1254" s="600">
        <v>6650</v>
      </c>
      <c r="AI1254" s="600">
        <v>2620</v>
      </c>
      <c r="AJ1254" s="600">
        <v>2655</v>
      </c>
      <c r="AK1254" s="600">
        <v>2690</v>
      </c>
      <c r="AL1254" s="600">
        <v>3770</v>
      </c>
      <c r="AM1254" s="600">
        <v>3865</v>
      </c>
      <c r="AN1254" s="600">
        <v>3960</v>
      </c>
      <c r="AO1254" s="600">
        <v>3</v>
      </c>
      <c r="AP1254" s="600">
        <v>3</v>
      </c>
      <c r="AQ1254" s="600">
        <v>3</v>
      </c>
      <c r="AR1254" s="600"/>
      <c r="AS1254" s="600">
        <v>19.899999999999999</v>
      </c>
      <c r="AT1254" s="600">
        <v>19.899999999999999</v>
      </c>
      <c r="AU1254" s="600">
        <v>19.899999999999999</v>
      </c>
      <c r="AV1254" s="600">
        <v>-36.4</v>
      </c>
      <c r="AW1254" s="600">
        <v>-36.4</v>
      </c>
      <c r="AX1254" s="600">
        <v>-36.4</v>
      </c>
      <c r="AY1254" s="600">
        <v>-113.1</v>
      </c>
      <c r="AZ1254" s="600"/>
      <c r="BA1254" s="600"/>
      <c r="BB1254" s="600"/>
      <c r="BC1254" s="600" t="str">
        <f t="shared" si="51"/>
        <v>FAIL</v>
      </c>
      <c r="BD1254" s="600" t="str">
        <f t="shared" si="52"/>
        <v>FAIL</v>
      </c>
      <c r="BE1254" s="600" t="str">
        <f t="shared" si="53"/>
        <v>FAIL</v>
      </c>
      <c r="BF1254" s="600" t="s">
        <v>21</v>
      </c>
    </row>
    <row r="1255" spans="1:58" ht="17.350000000000001">
      <c r="A1255" s="599"/>
      <c r="B1255" s="599" t="s">
        <v>8703</v>
      </c>
      <c r="C1255" s="599" t="s">
        <v>7272</v>
      </c>
      <c r="D1255" s="599" t="s">
        <v>16</v>
      </c>
      <c r="E1255" s="599" t="s">
        <v>1388</v>
      </c>
      <c r="F1255" s="599" t="s">
        <v>4702</v>
      </c>
      <c r="G1255" s="599" t="s">
        <v>39</v>
      </c>
      <c r="H1255" s="599" t="s">
        <v>4168</v>
      </c>
      <c r="I1255" s="599">
        <v>1.2</v>
      </c>
      <c r="J1255" s="599">
        <v>3.7</v>
      </c>
      <c r="K1255" s="599" t="s">
        <v>1194</v>
      </c>
      <c r="L1255" s="599" t="s">
        <v>1194</v>
      </c>
      <c r="M1255" s="599" t="s">
        <v>7273</v>
      </c>
      <c r="N1255" s="599" t="s">
        <v>79</v>
      </c>
      <c r="O1255" s="599" t="s">
        <v>7274</v>
      </c>
      <c r="P1255" s="599">
        <v>9</v>
      </c>
      <c r="Q1255" s="599" t="s">
        <v>1183</v>
      </c>
      <c r="R1255" s="599" t="s">
        <v>6747</v>
      </c>
      <c r="S1255" s="599" t="s">
        <v>7016</v>
      </c>
      <c r="T1255" s="599" t="s">
        <v>7275</v>
      </c>
      <c r="U1255" s="599" t="s">
        <v>7451</v>
      </c>
      <c r="V1255" s="599" t="s">
        <v>8697</v>
      </c>
      <c r="W1255" s="599" t="s">
        <v>4373</v>
      </c>
      <c r="X1255" s="599">
        <v>2</v>
      </c>
      <c r="Y1255" s="599">
        <v>-1</v>
      </c>
      <c r="Z1255" s="599" t="s">
        <v>7416</v>
      </c>
      <c r="AA1255" s="599" t="s">
        <v>7417</v>
      </c>
      <c r="AB1255" s="599" t="s">
        <v>8703</v>
      </c>
      <c r="AC1255" s="599">
        <v>1920</v>
      </c>
      <c r="AD1255" s="599">
        <v>1950</v>
      </c>
      <c r="AE1255" s="599">
        <v>1980</v>
      </c>
      <c r="AF1255" s="599">
        <v>1150</v>
      </c>
      <c r="AG1255" s="599">
        <v>1245</v>
      </c>
      <c r="AH1255" s="599">
        <v>1340</v>
      </c>
      <c r="AI1255" s="599">
        <v>2690</v>
      </c>
      <c r="AJ1255" s="599">
        <v>2655</v>
      </c>
      <c r="AK1255" s="599">
        <v>2620</v>
      </c>
      <c r="AL1255" s="599">
        <v>1470</v>
      </c>
      <c r="AM1255" s="599">
        <v>1375</v>
      </c>
      <c r="AN1255" s="599">
        <v>1280</v>
      </c>
      <c r="AO1255" s="599">
        <v>3</v>
      </c>
      <c r="AP1255" s="599">
        <v>3</v>
      </c>
      <c r="AQ1255" s="599">
        <v>3</v>
      </c>
      <c r="AR1255" s="599"/>
      <c r="AS1255" s="599">
        <v>19.899999999999999</v>
      </c>
      <c r="AT1255" s="599">
        <v>19.899999999999999</v>
      </c>
      <c r="AU1255" s="599">
        <v>19.899999999999999</v>
      </c>
      <c r="AV1255" s="599">
        <v>-15.8</v>
      </c>
      <c r="AW1255" s="599">
        <v>-15.8</v>
      </c>
      <c r="AX1255" s="599">
        <v>-15.8</v>
      </c>
      <c r="AY1255" s="599">
        <v>-113.1</v>
      </c>
      <c r="AZ1255" s="599"/>
      <c r="BA1255" s="599"/>
      <c r="BB1255" s="599"/>
      <c r="BC1255" s="599" t="str">
        <f t="shared" si="51"/>
        <v>FAIL</v>
      </c>
      <c r="BD1255" s="599" t="str">
        <f t="shared" si="52"/>
        <v>FAIL</v>
      </c>
      <c r="BE1255" s="599" t="str">
        <f t="shared" si="53"/>
        <v>FAIL</v>
      </c>
      <c r="BF1255" s="599" t="s">
        <v>21</v>
      </c>
    </row>
    <row r="1256" spans="1:58" ht="17.350000000000001">
      <c r="A1256" s="600"/>
      <c r="B1256" s="600" t="s">
        <v>8625</v>
      </c>
      <c r="C1256" s="600" t="s">
        <v>7272</v>
      </c>
      <c r="D1256" s="600" t="s">
        <v>16</v>
      </c>
      <c r="E1256" s="599" t="s">
        <v>1388</v>
      </c>
      <c r="F1256" s="600" t="s">
        <v>4702</v>
      </c>
      <c r="G1256" s="600" t="s">
        <v>39</v>
      </c>
      <c r="H1256" s="600" t="s">
        <v>4168</v>
      </c>
      <c r="I1256" s="600">
        <v>1.2</v>
      </c>
      <c r="J1256" s="600">
        <v>3.7</v>
      </c>
      <c r="K1256" s="600" t="s">
        <v>1194</v>
      </c>
      <c r="L1256" s="600" t="s">
        <v>1194</v>
      </c>
      <c r="M1256" s="600" t="s">
        <v>7273</v>
      </c>
      <c r="N1256" s="600" t="s">
        <v>79</v>
      </c>
      <c r="O1256" s="600" t="s">
        <v>7274</v>
      </c>
      <c r="P1256" s="600">
        <v>9</v>
      </c>
      <c r="Q1256" s="600" t="s">
        <v>1183</v>
      </c>
      <c r="R1256" s="600" t="s">
        <v>6747</v>
      </c>
      <c r="S1256" s="600" t="s">
        <v>7071</v>
      </c>
      <c r="T1256" s="600"/>
      <c r="U1256" s="600" t="s">
        <v>7451</v>
      </c>
      <c r="V1256" s="600" t="s">
        <v>8704</v>
      </c>
      <c r="W1256" s="600" t="s">
        <v>7299</v>
      </c>
      <c r="X1256" s="600">
        <v>2</v>
      </c>
      <c r="Y1256" s="600"/>
      <c r="Z1256" s="600" t="s">
        <v>7339</v>
      </c>
      <c r="AA1256" s="600"/>
      <c r="AB1256" s="600" t="s">
        <v>8625</v>
      </c>
      <c r="AC1256" s="600">
        <v>1710</v>
      </c>
      <c r="AD1256" s="600">
        <v>1745</v>
      </c>
      <c r="AE1256" s="600">
        <v>1780</v>
      </c>
      <c r="AF1256" s="600"/>
      <c r="AG1256" s="600"/>
      <c r="AH1256" s="600"/>
      <c r="AI1256" s="600">
        <v>2620</v>
      </c>
      <c r="AJ1256" s="600">
        <v>2655</v>
      </c>
      <c r="AK1256" s="600">
        <v>2690</v>
      </c>
      <c r="AL1256" s="600"/>
      <c r="AM1256" s="600"/>
      <c r="AN1256" s="600"/>
      <c r="AO1256" s="600"/>
      <c r="AP1256" s="600"/>
      <c r="AQ1256" s="600"/>
      <c r="AR1256" s="600"/>
      <c r="AS1256" s="600">
        <v>23.9</v>
      </c>
      <c r="AT1256" s="600">
        <v>23.9</v>
      </c>
      <c r="AU1256" s="600">
        <v>23.9</v>
      </c>
      <c r="AV1256" s="600"/>
      <c r="AW1256" s="600"/>
      <c r="AX1256" s="600"/>
      <c r="AY1256" s="600">
        <v>-113.1</v>
      </c>
      <c r="AZ1256" s="600"/>
      <c r="BA1256" s="600"/>
      <c r="BB1256" s="600"/>
      <c r="BC1256" s="600" t="str">
        <f t="shared" si="51"/>
        <v>FAIL</v>
      </c>
      <c r="BD1256" s="600" t="str">
        <f t="shared" si="52"/>
        <v>FAIL</v>
      </c>
      <c r="BE1256" s="600" t="str">
        <f t="shared" si="53"/>
        <v>FAIL</v>
      </c>
      <c r="BF1256" s="600" t="s">
        <v>21</v>
      </c>
    </row>
    <row r="1257" spans="1:58" ht="17.350000000000001">
      <c r="A1257" s="599"/>
      <c r="B1257" s="599" t="s">
        <v>8705</v>
      </c>
      <c r="C1257" s="599" t="s">
        <v>7272</v>
      </c>
      <c r="D1257" s="599" t="s">
        <v>16</v>
      </c>
      <c r="E1257" s="599" t="s">
        <v>1388</v>
      </c>
      <c r="F1257" s="599" t="s">
        <v>4702</v>
      </c>
      <c r="G1257" s="599" t="s">
        <v>39</v>
      </c>
      <c r="H1257" s="599" t="s">
        <v>4168</v>
      </c>
      <c r="I1257" s="599">
        <v>1.2</v>
      </c>
      <c r="J1257" s="599">
        <v>3.7</v>
      </c>
      <c r="K1257" s="599" t="s">
        <v>1194</v>
      </c>
      <c r="L1257" s="599" t="s">
        <v>1194</v>
      </c>
      <c r="M1257" s="599" t="s">
        <v>7273</v>
      </c>
      <c r="N1257" s="599" t="s">
        <v>79</v>
      </c>
      <c r="O1257" s="599" t="s">
        <v>7274</v>
      </c>
      <c r="P1257" s="599">
        <v>9</v>
      </c>
      <c r="Q1257" s="599" t="s">
        <v>1183</v>
      </c>
      <c r="R1257" s="599" t="s">
        <v>6747</v>
      </c>
      <c r="S1257" s="599" t="s">
        <v>7071</v>
      </c>
      <c r="T1257" s="599" t="s">
        <v>7275</v>
      </c>
      <c r="U1257" s="599" t="s">
        <v>7451</v>
      </c>
      <c r="V1257" s="599" t="s">
        <v>8704</v>
      </c>
      <c r="W1257" s="599" t="s">
        <v>7299</v>
      </c>
      <c r="X1257" s="599">
        <v>-1</v>
      </c>
      <c r="Y1257" s="599">
        <v>1</v>
      </c>
      <c r="Z1257" s="599" t="s">
        <v>7341</v>
      </c>
      <c r="AA1257" s="599" t="s">
        <v>7342</v>
      </c>
      <c r="AB1257" s="599" t="s">
        <v>8705</v>
      </c>
      <c r="AC1257" s="599">
        <v>1710</v>
      </c>
      <c r="AD1257" s="599">
        <v>1745</v>
      </c>
      <c r="AE1257" s="599">
        <v>1780</v>
      </c>
      <c r="AF1257" s="599">
        <v>4330</v>
      </c>
      <c r="AG1257" s="599">
        <v>4400</v>
      </c>
      <c r="AH1257" s="599">
        <v>4470</v>
      </c>
      <c r="AI1257" s="599">
        <v>2620</v>
      </c>
      <c r="AJ1257" s="599">
        <v>2655</v>
      </c>
      <c r="AK1257" s="599">
        <v>2690</v>
      </c>
      <c r="AL1257" s="599">
        <v>1640</v>
      </c>
      <c r="AM1257" s="599">
        <v>1710</v>
      </c>
      <c r="AN1257" s="599">
        <v>1780</v>
      </c>
      <c r="AO1257" s="599">
        <v>3</v>
      </c>
      <c r="AP1257" s="599">
        <v>3</v>
      </c>
      <c r="AQ1257" s="599">
        <v>3</v>
      </c>
      <c r="AR1257" s="599"/>
      <c r="AS1257" s="599">
        <v>19.899999999999999</v>
      </c>
      <c r="AT1257" s="599">
        <v>19.899999999999999</v>
      </c>
      <c r="AU1257" s="599">
        <v>19.899999999999999</v>
      </c>
      <c r="AV1257" s="599">
        <v>-21.2</v>
      </c>
      <c r="AW1257" s="599">
        <v>-21.2</v>
      </c>
      <c r="AX1257" s="599">
        <v>-23.8</v>
      </c>
      <c r="AY1257" s="599">
        <v>-113.1</v>
      </c>
      <c r="AZ1257" s="599"/>
      <c r="BA1257" s="599"/>
      <c r="BB1257" s="599"/>
      <c r="BC1257" s="599" t="str">
        <f t="shared" si="51"/>
        <v>FAIL</v>
      </c>
      <c r="BD1257" s="599" t="str">
        <f t="shared" si="52"/>
        <v>FAIL</v>
      </c>
      <c r="BE1257" s="599" t="str">
        <f t="shared" si="53"/>
        <v>FAIL</v>
      </c>
      <c r="BF1257" s="599" t="s">
        <v>21</v>
      </c>
    </row>
    <row r="1258" spans="1:58" ht="17.350000000000001">
      <c r="A1258" s="600"/>
      <c r="B1258" s="600" t="s">
        <v>8706</v>
      </c>
      <c r="C1258" s="600" t="s">
        <v>7272</v>
      </c>
      <c r="D1258" s="600" t="s">
        <v>16</v>
      </c>
      <c r="E1258" s="599" t="s">
        <v>1388</v>
      </c>
      <c r="F1258" s="600" t="s">
        <v>4702</v>
      </c>
      <c r="G1258" s="600" t="s">
        <v>39</v>
      </c>
      <c r="H1258" s="600" t="s">
        <v>4168</v>
      </c>
      <c r="I1258" s="600">
        <v>1.2</v>
      </c>
      <c r="J1258" s="600">
        <v>3.7</v>
      </c>
      <c r="K1258" s="600" t="s">
        <v>1194</v>
      </c>
      <c r="L1258" s="600" t="s">
        <v>1194</v>
      </c>
      <c r="M1258" s="600" t="s">
        <v>7273</v>
      </c>
      <c r="N1258" s="600" t="s">
        <v>79</v>
      </c>
      <c r="O1258" s="600" t="s">
        <v>7274</v>
      </c>
      <c r="P1258" s="600">
        <v>9</v>
      </c>
      <c r="Q1258" s="600" t="s">
        <v>1183</v>
      </c>
      <c r="R1258" s="600" t="s">
        <v>6747</v>
      </c>
      <c r="S1258" s="600" t="s">
        <v>7071</v>
      </c>
      <c r="T1258" s="600" t="s">
        <v>7275</v>
      </c>
      <c r="U1258" s="600" t="s">
        <v>7451</v>
      </c>
      <c r="V1258" s="600" t="s">
        <v>8704</v>
      </c>
      <c r="W1258" s="600" t="s">
        <v>7299</v>
      </c>
      <c r="X1258" s="600">
        <v>1</v>
      </c>
      <c r="Y1258" s="600">
        <v>1</v>
      </c>
      <c r="Z1258" s="600" t="s">
        <v>7344</v>
      </c>
      <c r="AA1258" s="600" t="s">
        <v>7345</v>
      </c>
      <c r="AB1258" s="600" t="s">
        <v>8706</v>
      </c>
      <c r="AC1258" s="600">
        <v>1780</v>
      </c>
      <c r="AD1258" s="600">
        <v>1745</v>
      </c>
      <c r="AE1258" s="600">
        <v>1710</v>
      </c>
      <c r="AF1258" s="600">
        <v>840</v>
      </c>
      <c r="AG1258" s="600">
        <v>910</v>
      </c>
      <c r="AH1258" s="600">
        <v>980</v>
      </c>
      <c r="AI1258" s="600">
        <v>2620</v>
      </c>
      <c r="AJ1258" s="600">
        <v>2655</v>
      </c>
      <c r="AK1258" s="600">
        <v>2690</v>
      </c>
      <c r="AL1258" s="600">
        <v>1780</v>
      </c>
      <c r="AM1258" s="600">
        <v>1710</v>
      </c>
      <c r="AN1258" s="600">
        <v>1640</v>
      </c>
      <c r="AO1258" s="600">
        <v>3</v>
      </c>
      <c r="AP1258" s="600">
        <v>3</v>
      </c>
      <c r="AQ1258" s="600">
        <v>3</v>
      </c>
      <c r="AR1258" s="600"/>
      <c r="AS1258" s="600">
        <v>19.899999999999999</v>
      </c>
      <c r="AT1258" s="600">
        <v>19.899999999999999</v>
      </c>
      <c r="AU1258" s="600">
        <v>19.899999999999999</v>
      </c>
      <c r="AV1258" s="600">
        <v>-45.5</v>
      </c>
      <c r="AW1258" s="600">
        <v>-45.5</v>
      </c>
      <c r="AX1258" s="600">
        <v>-15.7</v>
      </c>
      <c r="AY1258" s="600">
        <v>-113.1</v>
      </c>
      <c r="AZ1258" s="600"/>
      <c r="BA1258" s="600"/>
      <c r="BB1258" s="600"/>
      <c r="BC1258" s="600" t="str">
        <f t="shared" si="51"/>
        <v>FAIL</v>
      </c>
      <c r="BD1258" s="600" t="str">
        <f t="shared" si="52"/>
        <v>FAIL</v>
      </c>
      <c r="BE1258" s="600" t="str">
        <f t="shared" si="53"/>
        <v>FAIL</v>
      </c>
      <c r="BF1258" s="600" t="s">
        <v>21</v>
      </c>
    </row>
    <row r="1259" spans="1:58" ht="17.350000000000001">
      <c r="A1259" s="599"/>
      <c r="B1259" s="599" t="s">
        <v>8707</v>
      </c>
      <c r="C1259" s="599" t="s">
        <v>7272</v>
      </c>
      <c r="D1259" s="599" t="s">
        <v>16</v>
      </c>
      <c r="E1259" s="599" t="s">
        <v>1388</v>
      </c>
      <c r="F1259" s="599" t="s">
        <v>4702</v>
      </c>
      <c r="G1259" s="599" t="s">
        <v>39</v>
      </c>
      <c r="H1259" s="599" t="s">
        <v>4168</v>
      </c>
      <c r="I1259" s="599">
        <v>1.2</v>
      </c>
      <c r="J1259" s="599">
        <v>3.7</v>
      </c>
      <c r="K1259" s="599" t="s">
        <v>1194</v>
      </c>
      <c r="L1259" s="599" t="s">
        <v>1194</v>
      </c>
      <c r="M1259" s="599" t="s">
        <v>7273</v>
      </c>
      <c r="N1259" s="599" t="s">
        <v>79</v>
      </c>
      <c r="O1259" s="599" t="s">
        <v>7274</v>
      </c>
      <c r="P1259" s="599">
        <v>9</v>
      </c>
      <c r="Q1259" s="599" t="s">
        <v>1183</v>
      </c>
      <c r="R1259" s="599" t="s">
        <v>6747</v>
      </c>
      <c r="S1259" s="599" t="s">
        <v>7071</v>
      </c>
      <c r="T1259" s="599" t="s">
        <v>7275</v>
      </c>
      <c r="U1259" s="599" t="s">
        <v>7451</v>
      </c>
      <c r="V1259" s="599" t="s">
        <v>8704</v>
      </c>
      <c r="W1259" s="599" t="s">
        <v>4373</v>
      </c>
      <c r="X1259" s="599">
        <v>-1</v>
      </c>
      <c r="Y1259" s="599">
        <v>2</v>
      </c>
      <c r="Z1259" s="599" t="s">
        <v>7347</v>
      </c>
      <c r="AA1259" s="599" t="s">
        <v>7348</v>
      </c>
      <c r="AB1259" s="599" t="s">
        <v>8707</v>
      </c>
      <c r="AC1259" s="599">
        <v>1710</v>
      </c>
      <c r="AD1259" s="599">
        <v>1745</v>
      </c>
      <c r="AE1259" s="599">
        <v>1780</v>
      </c>
      <c r="AF1259" s="599">
        <v>2165</v>
      </c>
      <c r="AG1259" s="599">
        <v>2200</v>
      </c>
      <c r="AH1259" s="599">
        <v>2235</v>
      </c>
      <c r="AI1259" s="599">
        <v>2620</v>
      </c>
      <c r="AJ1259" s="599">
        <v>2655</v>
      </c>
      <c r="AK1259" s="599">
        <v>2690</v>
      </c>
      <c r="AL1259" s="599">
        <v>455</v>
      </c>
      <c r="AM1259" s="599">
        <v>420</v>
      </c>
      <c r="AN1259" s="599">
        <v>385</v>
      </c>
      <c r="AO1259" s="599">
        <v>3</v>
      </c>
      <c r="AP1259" s="599">
        <v>3</v>
      </c>
      <c r="AQ1259" s="599">
        <v>3</v>
      </c>
      <c r="AR1259" s="599"/>
      <c r="AS1259" s="599">
        <v>19.899999999999999</v>
      </c>
      <c r="AT1259" s="599">
        <v>19.899999999999999</v>
      </c>
      <c r="AU1259" s="599">
        <v>19.899999999999999</v>
      </c>
      <c r="AV1259" s="599">
        <v>-16.3</v>
      </c>
      <c r="AW1259" s="599">
        <v>-16.3</v>
      </c>
      <c r="AX1259" s="599">
        <v>-16.3</v>
      </c>
      <c r="AY1259" s="599">
        <v>-113.1</v>
      </c>
      <c r="AZ1259" s="599"/>
      <c r="BA1259" s="599"/>
      <c r="BB1259" s="599"/>
      <c r="BC1259" s="599" t="str">
        <f t="shared" si="51"/>
        <v>FAIL</v>
      </c>
      <c r="BD1259" s="599" t="str">
        <f t="shared" si="52"/>
        <v>FAIL</v>
      </c>
      <c r="BE1259" s="599" t="str">
        <f t="shared" si="53"/>
        <v>FAIL</v>
      </c>
      <c r="BF1259" s="599" t="s">
        <v>21</v>
      </c>
    </row>
    <row r="1260" spans="1:58" ht="17.350000000000001">
      <c r="A1260" s="600"/>
      <c r="B1260" s="600" t="s">
        <v>8708</v>
      </c>
      <c r="C1260" s="600" t="s">
        <v>7272</v>
      </c>
      <c r="D1260" s="600" t="s">
        <v>16</v>
      </c>
      <c r="E1260" s="599" t="s">
        <v>1388</v>
      </c>
      <c r="F1260" s="600" t="s">
        <v>4702</v>
      </c>
      <c r="G1260" s="600" t="s">
        <v>39</v>
      </c>
      <c r="H1260" s="600" t="s">
        <v>4168</v>
      </c>
      <c r="I1260" s="600">
        <v>1.2</v>
      </c>
      <c r="J1260" s="600">
        <v>3.7</v>
      </c>
      <c r="K1260" s="600" t="s">
        <v>1194</v>
      </c>
      <c r="L1260" s="600" t="s">
        <v>1194</v>
      </c>
      <c r="M1260" s="600" t="s">
        <v>7273</v>
      </c>
      <c r="N1260" s="600" t="s">
        <v>79</v>
      </c>
      <c r="O1260" s="600" t="s">
        <v>7274</v>
      </c>
      <c r="P1260" s="600">
        <v>9</v>
      </c>
      <c r="Q1260" s="600" t="s">
        <v>1183</v>
      </c>
      <c r="R1260" s="600" t="s">
        <v>6747</v>
      </c>
      <c r="S1260" s="600" t="s">
        <v>7071</v>
      </c>
      <c r="T1260" s="600" t="s">
        <v>7275</v>
      </c>
      <c r="U1260" s="600" t="s">
        <v>7451</v>
      </c>
      <c r="V1260" s="600" t="s">
        <v>8704</v>
      </c>
      <c r="W1260" s="600" t="s">
        <v>4373</v>
      </c>
      <c r="X1260" s="600">
        <v>1</v>
      </c>
      <c r="Y1260" s="600">
        <v>2</v>
      </c>
      <c r="Z1260" s="600" t="s">
        <v>7350</v>
      </c>
      <c r="AA1260" s="600" t="s">
        <v>7351</v>
      </c>
      <c r="AB1260" s="600" t="s">
        <v>8708</v>
      </c>
      <c r="AC1260" s="600">
        <v>1780</v>
      </c>
      <c r="AD1260" s="600">
        <v>1745</v>
      </c>
      <c r="AE1260" s="600">
        <v>1710</v>
      </c>
      <c r="AF1260" s="600">
        <v>420</v>
      </c>
      <c r="AG1260" s="600">
        <v>455</v>
      </c>
      <c r="AH1260" s="600">
        <v>490</v>
      </c>
      <c r="AI1260" s="600">
        <v>2620</v>
      </c>
      <c r="AJ1260" s="600">
        <v>2655</v>
      </c>
      <c r="AK1260" s="600">
        <v>2690</v>
      </c>
      <c r="AL1260" s="600">
        <v>2200</v>
      </c>
      <c r="AM1260" s="600">
        <v>2165</v>
      </c>
      <c r="AN1260" s="600">
        <v>2130</v>
      </c>
      <c r="AO1260" s="600">
        <v>3</v>
      </c>
      <c r="AP1260" s="600">
        <v>3</v>
      </c>
      <c r="AQ1260" s="600">
        <v>3</v>
      </c>
      <c r="AR1260" s="600"/>
      <c r="AS1260" s="600">
        <v>19.899999999999999</v>
      </c>
      <c r="AT1260" s="600">
        <v>19.899999999999999</v>
      </c>
      <c r="AU1260" s="600">
        <v>19.899999999999999</v>
      </c>
      <c r="AV1260" s="600">
        <v>-35.5</v>
      </c>
      <c r="AW1260" s="600">
        <v>-35.5</v>
      </c>
      <c r="AX1260" s="600">
        <v>-35.5</v>
      </c>
      <c r="AY1260" s="600">
        <v>-113.1</v>
      </c>
      <c r="AZ1260" s="600"/>
      <c r="BA1260" s="600"/>
      <c r="BB1260" s="600"/>
      <c r="BC1260" s="600" t="str">
        <f t="shared" si="51"/>
        <v>FAIL</v>
      </c>
      <c r="BD1260" s="600" t="str">
        <f t="shared" si="52"/>
        <v>FAIL</v>
      </c>
      <c r="BE1260" s="600" t="str">
        <f t="shared" si="53"/>
        <v>FAIL</v>
      </c>
      <c r="BF1260" s="600" t="s">
        <v>21</v>
      </c>
    </row>
    <row r="1261" spans="1:58" ht="17.350000000000001">
      <c r="A1261" s="599"/>
      <c r="B1261" s="599" t="s">
        <v>8709</v>
      </c>
      <c r="C1261" s="599" t="s">
        <v>7272</v>
      </c>
      <c r="D1261" s="599" t="s">
        <v>16</v>
      </c>
      <c r="E1261" s="599" t="s">
        <v>1388</v>
      </c>
      <c r="F1261" s="599" t="s">
        <v>4702</v>
      </c>
      <c r="G1261" s="599" t="s">
        <v>39</v>
      </c>
      <c r="H1261" s="599" t="s">
        <v>4168</v>
      </c>
      <c r="I1261" s="599">
        <v>1.2</v>
      </c>
      <c r="J1261" s="599">
        <v>3.7</v>
      </c>
      <c r="K1261" s="599" t="s">
        <v>1194</v>
      </c>
      <c r="L1261" s="599" t="s">
        <v>1194</v>
      </c>
      <c r="M1261" s="599" t="s">
        <v>7273</v>
      </c>
      <c r="N1261" s="599" t="s">
        <v>79</v>
      </c>
      <c r="O1261" s="599" t="s">
        <v>7274</v>
      </c>
      <c r="P1261" s="599">
        <v>9</v>
      </c>
      <c r="Q1261" s="599" t="s">
        <v>1183</v>
      </c>
      <c r="R1261" s="599" t="s">
        <v>6747</v>
      </c>
      <c r="S1261" s="599" t="s">
        <v>7071</v>
      </c>
      <c r="T1261" s="599" t="s">
        <v>7275</v>
      </c>
      <c r="U1261" s="599" t="s">
        <v>7451</v>
      </c>
      <c r="V1261" s="599" t="s">
        <v>8704</v>
      </c>
      <c r="W1261" s="599" t="s">
        <v>4373</v>
      </c>
      <c r="X1261" s="599">
        <v>-2</v>
      </c>
      <c r="Y1261" s="599">
        <v>1</v>
      </c>
      <c r="Z1261" s="599" t="s">
        <v>7353</v>
      </c>
      <c r="AA1261" s="599" t="s">
        <v>7354</v>
      </c>
      <c r="AB1261" s="599" t="s">
        <v>8709</v>
      </c>
      <c r="AC1261" s="599">
        <v>1710</v>
      </c>
      <c r="AD1261" s="599">
        <v>1745</v>
      </c>
      <c r="AE1261" s="599">
        <v>1780</v>
      </c>
      <c r="AF1261" s="599">
        <v>6040</v>
      </c>
      <c r="AG1261" s="599">
        <v>6145</v>
      </c>
      <c r="AH1261" s="599">
        <v>6250</v>
      </c>
      <c r="AI1261" s="599">
        <v>2620</v>
      </c>
      <c r="AJ1261" s="599">
        <v>2655</v>
      </c>
      <c r="AK1261" s="599">
        <v>2690</v>
      </c>
      <c r="AL1261" s="599">
        <v>3350</v>
      </c>
      <c r="AM1261" s="599">
        <v>3455</v>
      </c>
      <c r="AN1261" s="599">
        <v>3560</v>
      </c>
      <c r="AO1261" s="599">
        <v>3</v>
      </c>
      <c r="AP1261" s="599">
        <v>3</v>
      </c>
      <c r="AQ1261" s="599">
        <v>3</v>
      </c>
      <c r="AR1261" s="599"/>
      <c r="AS1261" s="599">
        <v>19.899999999999999</v>
      </c>
      <c r="AT1261" s="599">
        <v>19.899999999999999</v>
      </c>
      <c r="AU1261" s="599">
        <v>19.899999999999999</v>
      </c>
      <c r="AV1261" s="599">
        <v>-36.4</v>
      </c>
      <c r="AW1261" s="599">
        <v>-36.4</v>
      </c>
      <c r="AX1261" s="599">
        <v>-36.4</v>
      </c>
      <c r="AY1261" s="599">
        <v>-113.1</v>
      </c>
      <c r="AZ1261" s="599"/>
      <c r="BA1261" s="599"/>
      <c r="BB1261" s="599"/>
      <c r="BC1261" s="599" t="str">
        <f t="shared" si="51"/>
        <v>FAIL</v>
      </c>
      <c r="BD1261" s="599" t="str">
        <f t="shared" si="52"/>
        <v>FAIL</v>
      </c>
      <c r="BE1261" s="599" t="str">
        <f t="shared" si="53"/>
        <v>FAIL</v>
      </c>
      <c r="BF1261" s="599" t="s">
        <v>21</v>
      </c>
    </row>
    <row r="1262" spans="1:58" ht="17.350000000000001">
      <c r="A1262" s="600"/>
      <c r="B1262" s="600" t="s">
        <v>8710</v>
      </c>
      <c r="C1262" s="600" t="s">
        <v>7272</v>
      </c>
      <c r="D1262" s="600" t="s">
        <v>16</v>
      </c>
      <c r="E1262" s="599" t="s">
        <v>1388</v>
      </c>
      <c r="F1262" s="600" t="s">
        <v>4702</v>
      </c>
      <c r="G1262" s="600" t="s">
        <v>39</v>
      </c>
      <c r="H1262" s="600" t="s">
        <v>4168</v>
      </c>
      <c r="I1262" s="600">
        <v>1.2</v>
      </c>
      <c r="J1262" s="600">
        <v>3.7</v>
      </c>
      <c r="K1262" s="600" t="s">
        <v>1194</v>
      </c>
      <c r="L1262" s="600" t="s">
        <v>1194</v>
      </c>
      <c r="M1262" s="600" t="s">
        <v>7273</v>
      </c>
      <c r="N1262" s="600" t="s">
        <v>79</v>
      </c>
      <c r="O1262" s="600" t="s">
        <v>7274</v>
      </c>
      <c r="P1262" s="600">
        <v>9</v>
      </c>
      <c r="Q1262" s="600" t="s">
        <v>1183</v>
      </c>
      <c r="R1262" s="600" t="s">
        <v>6747</v>
      </c>
      <c r="S1262" s="600" t="s">
        <v>7071</v>
      </c>
      <c r="T1262" s="600" t="s">
        <v>7275</v>
      </c>
      <c r="U1262" s="600" t="s">
        <v>7451</v>
      </c>
      <c r="V1262" s="600" t="s">
        <v>8704</v>
      </c>
      <c r="W1262" s="600" t="s">
        <v>4373</v>
      </c>
      <c r="X1262" s="600">
        <v>2</v>
      </c>
      <c r="Y1262" s="600">
        <v>-1</v>
      </c>
      <c r="Z1262" s="600" t="s">
        <v>7416</v>
      </c>
      <c r="AA1262" s="600" t="s">
        <v>7417</v>
      </c>
      <c r="AB1262" s="600" t="s">
        <v>8710</v>
      </c>
      <c r="AC1262" s="600">
        <v>1710</v>
      </c>
      <c r="AD1262" s="600">
        <v>1745</v>
      </c>
      <c r="AE1262" s="600">
        <v>1780</v>
      </c>
      <c r="AF1262" s="600">
        <v>730</v>
      </c>
      <c r="AG1262" s="600">
        <v>835</v>
      </c>
      <c r="AH1262" s="600">
        <v>940</v>
      </c>
      <c r="AI1262" s="600">
        <v>2690</v>
      </c>
      <c r="AJ1262" s="600">
        <v>2655</v>
      </c>
      <c r="AK1262" s="600">
        <v>2620</v>
      </c>
      <c r="AL1262" s="600">
        <v>1890</v>
      </c>
      <c r="AM1262" s="600">
        <v>1785</v>
      </c>
      <c r="AN1262" s="600">
        <v>1680</v>
      </c>
      <c r="AO1262" s="600">
        <v>3</v>
      </c>
      <c r="AP1262" s="600">
        <v>3</v>
      </c>
      <c r="AQ1262" s="600">
        <v>3</v>
      </c>
      <c r="AR1262" s="600"/>
      <c r="AS1262" s="600">
        <v>19.899999999999999</v>
      </c>
      <c r="AT1262" s="600">
        <v>19.899999999999999</v>
      </c>
      <c r="AU1262" s="600">
        <v>19.899999999999999</v>
      </c>
      <c r="AV1262" s="600">
        <v>-45.5</v>
      </c>
      <c r="AW1262" s="600">
        <v>-45.5</v>
      </c>
      <c r="AX1262" s="600">
        <v>-45.5</v>
      </c>
      <c r="AY1262" s="600">
        <v>-113.1</v>
      </c>
      <c r="AZ1262" s="600"/>
      <c r="BA1262" s="600"/>
      <c r="BB1262" s="600"/>
      <c r="BC1262" s="600" t="str">
        <f t="shared" si="51"/>
        <v>FAIL</v>
      </c>
      <c r="BD1262" s="600" t="str">
        <f t="shared" si="52"/>
        <v>FAIL</v>
      </c>
      <c r="BE1262" s="600" t="str">
        <f t="shared" si="53"/>
        <v>FAIL</v>
      </c>
      <c r="BF1262" s="600" t="s">
        <v>21</v>
      </c>
    </row>
    <row r="1263" spans="1:58" ht="17.350000000000001">
      <c r="A1263" s="599"/>
      <c r="B1263" s="599" t="s">
        <v>8625</v>
      </c>
      <c r="C1263" s="599" t="s">
        <v>7272</v>
      </c>
      <c r="D1263" s="599" t="s">
        <v>16</v>
      </c>
      <c r="E1263" s="599" t="s">
        <v>1388</v>
      </c>
      <c r="F1263" s="599" t="s">
        <v>4702</v>
      </c>
      <c r="G1263" s="599" t="s">
        <v>39</v>
      </c>
      <c r="H1263" s="599" t="s">
        <v>4168</v>
      </c>
      <c r="I1263" s="599">
        <v>1.2</v>
      </c>
      <c r="J1263" s="599">
        <v>3.7</v>
      </c>
      <c r="K1263" s="599" t="s">
        <v>1194</v>
      </c>
      <c r="L1263" s="599" t="s">
        <v>1194</v>
      </c>
      <c r="M1263" s="599" t="s">
        <v>7273</v>
      </c>
      <c r="N1263" s="599" t="s">
        <v>79</v>
      </c>
      <c r="O1263" s="599" t="s">
        <v>7274</v>
      </c>
      <c r="P1263" s="599">
        <v>9</v>
      </c>
      <c r="Q1263" s="599" t="s">
        <v>1183</v>
      </c>
      <c r="R1263" s="599" t="s">
        <v>6747</v>
      </c>
      <c r="S1263" s="599" t="s">
        <v>845</v>
      </c>
      <c r="T1263" s="599"/>
      <c r="U1263" s="599" t="s">
        <v>8278</v>
      </c>
      <c r="V1263" s="599" t="s">
        <v>8711</v>
      </c>
      <c r="W1263" s="599" t="s">
        <v>7299</v>
      </c>
      <c r="X1263" s="599">
        <v>2</v>
      </c>
      <c r="Y1263" s="599"/>
      <c r="Z1263" s="599" t="s">
        <v>7339</v>
      </c>
      <c r="AA1263" s="599"/>
      <c r="AB1263" s="599" t="s">
        <v>8625</v>
      </c>
      <c r="AC1263" s="599">
        <v>2300</v>
      </c>
      <c r="AD1263" s="599">
        <v>2335</v>
      </c>
      <c r="AE1263" s="599">
        <v>2370</v>
      </c>
      <c r="AF1263" s="599"/>
      <c r="AG1263" s="599"/>
      <c r="AH1263" s="599"/>
      <c r="AI1263" s="599">
        <v>2620</v>
      </c>
      <c r="AJ1263" s="599">
        <v>2655</v>
      </c>
      <c r="AK1263" s="599">
        <v>2690</v>
      </c>
      <c r="AL1263" s="599"/>
      <c r="AM1263" s="599"/>
      <c r="AN1263" s="599"/>
      <c r="AO1263" s="599"/>
      <c r="AP1263" s="599"/>
      <c r="AQ1263" s="599"/>
      <c r="AR1263" s="599"/>
      <c r="AS1263" s="599">
        <v>24.1</v>
      </c>
      <c r="AT1263" s="599">
        <v>24</v>
      </c>
      <c r="AU1263" s="599">
        <v>24</v>
      </c>
      <c r="AV1263" s="599"/>
      <c r="AW1263" s="599"/>
      <c r="AX1263" s="599"/>
      <c r="AY1263" s="599">
        <v>-113.1</v>
      </c>
      <c r="AZ1263" s="599"/>
      <c r="BA1263" s="599"/>
      <c r="BB1263" s="599"/>
      <c r="BC1263" s="599" t="str">
        <f t="shared" si="51"/>
        <v>FAIL</v>
      </c>
      <c r="BD1263" s="599" t="str">
        <f t="shared" si="52"/>
        <v>FAIL</v>
      </c>
      <c r="BE1263" s="599" t="str">
        <f t="shared" si="53"/>
        <v>FAIL</v>
      </c>
      <c r="BF1263" s="599" t="s">
        <v>21</v>
      </c>
    </row>
    <row r="1264" spans="1:58" ht="17.350000000000001">
      <c r="A1264" s="600"/>
      <c r="B1264" s="600" t="s">
        <v>8712</v>
      </c>
      <c r="C1264" s="600" t="s">
        <v>7272</v>
      </c>
      <c r="D1264" s="600" t="s">
        <v>16</v>
      </c>
      <c r="E1264" s="599" t="s">
        <v>1388</v>
      </c>
      <c r="F1264" s="600" t="s">
        <v>4702</v>
      </c>
      <c r="G1264" s="600" t="s">
        <v>39</v>
      </c>
      <c r="H1264" s="600" t="s">
        <v>4168</v>
      </c>
      <c r="I1264" s="600">
        <v>1.2</v>
      </c>
      <c r="J1264" s="600">
        <v>3.7</v>
      </c>
      <c r="K1264" s="600" t="s">
        <v>1194</v>
      </c>
      <c r="L1264" s="600" t="s">
        <v>1194</v>
      </c>
      <c r="M1264" s="600" t="s">
        <v>7273</v>
      </c>
      <c r="N1264" s="600" t="s">
        <v>79</v>
      </c>
      <c r="O1264" s="600" t="s">
        <v>7274</v>
      </c>
      <c r="P1264" s="600">
        <v>9</v>
      </c>
      <c r="Q1264" s="600" t="s">
        <v>1183</v>
      </c>
      <c r="R1264" s="600" t="s">
        <v>6747</v>
      </c>
      <c r="S1264" s="600" t="s">
        <v>845</v>
      </c>
      <c r="T1264" s="600" t="s">
        <v>7275</v>
      </c>
      <c r="U1264" s="600" t="s">
        <v>8278</v>
      </c>
      <c r="V1264" s="600" t="s">
        <v>8711</v>
      </c>
      <c r="W1264" s="600" t="s">
        <v>7299</v>
      </c>
      <c r="X1264" s="600">
        <v>-1</v>
      </c>
      <c r="Y1264" s="600">
        <v>1</v>
      </c>
      <c r="Z1264" s="600" t="s">
        <v>7341</v>
      </c>
      <c r="AA1264" s="600" t="s">
        <v>7342</v>
      </c>
      <c r="AB1264" s="600" t="s">
        <v>8712</v>
      </c>
      <c r="AC1264" s="600">
        <v>2300</v>
      </c>
      <c r="AD1264" s="600">
        <v>2335</v>
      </c>
      <c r="AE1264" s="600">
        <v>2370</v>
      </c>
      <c r="AF1264" s="600">
        <v>4920</v>
      </c>
      <c r="AG1264" s="600">
        <v>4990</v>
      </c>
      <c r="AH1264" s="600">
        <v>5060</v>
      </c>
      <c r="AI1264" s="600">
        <v>2620</v>
      </c>
      <c r="AJ1264" s="600">
        <v>2655</v>
      </c>
      <c r="AK1264" s="600">
        <v>2690</v>
      </c>
      <c r="AL1264" s="600">
        <v>2230</v>
      </c>
      <c r="AM1264" s="600">
        <v>2300</v>
      </c>
      <c r="AN1264" s="600">
        <v>2370</v>
      </c>
      <c r="AO1264" s="600">
        <v>3</v>
      </c>
      <c r="AP1264" s="600">
        <v>3</v>
      </c>
      <c r="AQ1264" s="600">
        <v>3</v>
      </c>
      <c r="AR1264" s="600"/>
      <c r="AS1264" s="600">
        <v>20.100000000000001</v>
      </c>
      <c r="AT1264" s="600">
        <v>20</v>
      </c>
      <c r="AU1264" s="600">
        <v>20</v>
      </c>
      <c r="AV1264" s="600">
        <v>-26.3</v>
      </c>
      <c r="AW1264" s="600">
        <v>-26.3</v>
      </c>
      <c r="AX1264" s="600">
        <v>-26.3</v>
      </c>
      <c r="AY1264" s="600">
        <v>-113.1</v>
      </c>
      <c r="AZ1264" s="600"/>
      <c r="BA1264" s="600"/>
      <c r="BB1264" s="600"/>
      <c r="BC1264" s="600" t="str">
        <f t="shared" si="51"/>
        <v>FAIL</v>
      </c>
      <c r="BD1264" s="600" t="str">
        <f t="shared" si="52"/>
        <v>FAIL</v>
      </c>
      <c r="BE1264" s="600" t="str">
        <f t="shared" si="53"/>
        <v>FAIL</v>
      </c>
      <c r="BF1264" s="600" t="s">
        <v>21</v>
      </c>
    </row>
    <row r="1265" spans="1:58" ht="17.350000000000001">
      <c r="A1265" s="599"/>
      <c r="B1265" s="599" t="s">
        <v>8713</v>
      </c>
      <c r="C1265" s="599" t="s">
        <v>7272</v>
      </c>
      <c r="D1265" s="599" t="s">
        <v>16</v>
      </c>
      <c r="E1265" s="599" t="s">
        <v>1388</v>
      </c>
      <c r="F1265" s="599" t="s">
        <v>4702</v>
      </c>
      <c r="G1265" s="599" t="s">
        <v>39</v>
      </c>
      <c r="H1265" s="599" t="s">
        <v>4168</v>
      </c>
      <c r="I1265" s="599">
        <v>1.2</v>
      </c>
      <c r="J1265" s="599">
        <v>3.7</v>
      </c>
      <c r="K1265" s="599" t="s">
        <v>1194</v>
      </c>
      <c r="L1265" s="599" t="s">
        <v>1194</v>
      </c>
      <c r="M1265" s="599" t="s">
        <v>7273</v>
      </c>
      <c r="N1265" s="599" t="s">
        <v>79</v>
      </c>
      <c r="O1265" s="599" t="s">
        <v>7274</v>
      </c>
      <c r="P1265" s="599">
        <v>9</v>
      </c>
      <c r="Q1265" s="599" t="s">
        <v>1183</v>
      </c>
      <c r="R1265" s="599" t="s">
        <v>6747</v>
      </c>
      <c r="S1265" s="599" t="s">
        <v>845</v>
      </c>
      <c r="T1265" s="599" t="s">
        <v>7275</v>
      </c>
      <c r="U1265" s="599" t="s">
        <v>8278</v>
      </c>
      <c r="V1265" s="599" t="s">
        <v>8711</v>
      </c>
      <c r="W1265" s="599" t="s">
        <v>7299</v>
      </c>
      <c r="X1265" s="599">
        <v>1</v>
      </c>
      <c r="Y1265" s="599">
        <v>1</v>
      </c>
      <c r="Z1265" s="599" t="s">
        <v>7344</v>
      </c>
      <c r="AA1265" s="599" t="s">
        <v>7345</v>
      </c>
      <c r="AB1265" s="599" t="s">
        <v>8713</v>
      </c>
      <c r="AC1265" s="599">
        <v>2370</v>
      </c>
      <c r="AD1265" s="599">
        <v>2335</v>
      </c>
      <c r="AE1265" s="599">
        <v>2300</v>
      </c>
      <c r="AF1265" s="599">
        <v>250</v>
      </c>
      <c r="AG1265" s="599">
        <v>320</v>
      </c>
      <c r="AH1265" s="599">
        <v>390</v>
      </c>
      <c r="AI1265" s="599">
        <v>2620</v>
      </c>
      <c r="AJ1265" s="599">
        <v>2655</v>
      </c>
      <c r="AK1265" s="599">
        <v>2690</v>
      </c>
      <c r="AL1265" s="599">
        <v>2370</v>
      </c>
      <c r="AM1265" s="599">
        <v>2300</v>
      </c>
      <c r="AN1265" s="599">
        <v>2230</v>
      </c>
      <c r="AO1265" s="599">
        <v>3</v>
      </c>
      <c r="AP1265" s="599">
        <v>3</v>
      </c>
      <c r="AQ1265" s="599">
        <v>3</v>
      </c>
      <c r="AR1265" s="599"/>
      <c r="AS1265" s="599">
        <v>20</v>
      </c>
      <c r="AT1265" s="599">
        <v>20</v>
      </c>
      <c r="AU1265" s="599">
        <v>20.100000000000001</v>
      </c>
      <c r="AV1265" s="599">
        <v>-35.5</v>
      </c>
      <c r="AW1265" s="599">
        <v>-35.5</v>
      </c>
      <c r="AX1265" s="599">
        <v>-35.5</v>
      </c>
      <c r="AY1265" s="599">
        <v>-113.1</v>
      </c>
      <c r="AZ1265" s="599"/>
      <c r="BA1265" s="599"/>
      <c r="BB1265" s="599"/>
      <c r="BC1265" s="599" t="str">
        <f t="shared" si="51"/>
        <v>FAIL</v>
      </c>
      <c r="BD1265" s="599" t="str">
        <f t="shared" si="52"/>
        <v>FAIL</v>
      </c>
      <c r="BE1265" s="599" t="str">
        <f t="shared" si="53"/>
        <v>FAIL</v>
      </c>
      <c r="BF1265" s="599" t="s">
        <v>21</v>
      </c>
    </row>
    <row r="1266" spans="1:58" ht="17.350000000000001">
      <c r="A1266" s="600"/>
      <c r="B1266" s="600" t="s">
        <v>8714</v>
      </c>
      <c r="C1266" s="600" t="s">
        <v>7272</v>
      </c>
      <c r="D1266" s="600" t="s">
        <v>16</v>
      </c>
      <c r="E1266" s="599" t="s">
        <v>1388</v>
      </c>
      <c r="F1266" s="600" t="s">
        <v>4702</v>
      </c>
      <c r="G1266" s="600" t="s">
        <v>39</v>
      </c>
      <c r="H1266" s="600" t="s">
        <v>4168</v>
      </c>
      <c r="I1266" s="600">
        <v>1.2</v>
      </c>
      <c r="J1266" s="600">
        <v>3.7</v>
      </c>
      <c r="K1266" s="600" t="s">
        <v>1194</v>
      </c>
      <c r="L1266" s="600" t="s">
        <v>1194</v>
      </c>
      <c r="M1266" s="600" t="s">
        <v>7273</v>
      </c>
      <c r="N1266" s="600" t="s">
        <v>79</v>
      </c>
      <c r="O1266" s="600" t="s">
        <v>7274</v>
      </c>
      <c r="P1266" s="600">
        <v>9</v>
      </c>
      <c r="Q1266" s="600" t="s">
        <v>1183</v>
      </c>
      <c r="R1266" s="600" t="s">
        <v>6747</v>
      </c>
      <c r="S1266" s="600" t="s">
        <v>845</v>
      </c>
      <c r="T1266" s="600" t="s">
        <v>7275</v>
      </c>
      <c r="U1266" s="600" t="s">
        <v>8278</v>
      </c>
      <c r="V1266" s="600" t="s">
        <v>8711</v>
      </c>
      <c r="W1266" s="600" t="s">
        <v>4373</v>
      </c>
      <c r="X1266" s="600">
        <v>-1</v>
      </c>
      <c r="Y1266" s="600">
        <v>2</v>
      </c>
      <c r="Z1266" s="600" t="s">
        <v>7347</v>
      </c>
      <c r="AA1266" s="600" t="s">
        <v>7348</v>
      </c>
      <c r="AB1266" s="600" t="s">
        <v>8714</v>
      </c>
      <c r="AC1266" s="600">
        <v>2300</v>
      </c>
      <c r="AD1266" s="600">
        <v>2335</v>
      </c>
      <c r="AE1266" s="600">
        <v>2370</v>
      </c>
      <c r="AF1266" s="600">
        <v>2460</v>
      </c>
      <c r="AG1266" s="600">
        <v>2495</v>
      </c>
      <c r="AH1266" s="600">
        <v>2530</v>
      </c>
      <c r="AI1266" s="600">
        <v>2620</v>
      </c>
      <c r="AJ1266" s="600">
        <v>2655</v>
      </c>
      <c r="AK1266" s="600">
        <v>2690</v>
      </c>
      <c r="AL1266" s="600">
        <v>160</v>
      </c>
      <c r="AM1266" s="600">
        <v>125</v>
      </c>
      <c r="AN1266" s="600">
        <v>90</v>
      </c>
      <c r="AO1266" s="600">
        <v>3</v>
      </c>
      <c r="AP1266" s="600">
        <v>3</v>
      </c>
      <c r="AQ1266" s="600">
        <v>3</v>
      </c>
      <c r="AR1266" s="600"/>
      <c r="AS1266" s="600">
        <v>20.100000000000001</v>
      </c>
      <c r="AT1266" s="600">
        <v>20</v>
      </c>
      <c r="AU1266" s="600">
        <v>20</v>
      </c>
      <c r="AV1266" s="600">
        <v>-16.2</v>
      </c>
      <c r="AW1266" s="600">
        <v>-16.2</v>
      </c>
      <c r="AX1266" s="600">
        <v>-16.2</v>
      </c>
      <c r="AY1266" s="600">
        <v>-113.1</v>
      </c>
      <c r="AZ1266" s="600"/>
      <c r="BA1266" s="600"/>
      <c r="BB1266" s="600"/>
      <c r="BC1266" s="600" t="str">
        <f t="shared" ref="BC1266:BC1293" si="54">IF(AZ1266&lt;=AY1266,"PASS","FAIL")</f>
        <v>FAIL</v>
      </c>
      <c r="BD1266" s="600" t="str">
        <f t="shared" ref="BD1266:BD1293" si="55">IF(BA1266&lt;=AY1266,"PASS","FAIL")</f>
        <v>FAIL</v>
      </c>
      <c r="BE1266" s="600" t="str">
        <f t="shared" ref="BE1266:BE1293" si="56">IF(BB1266&lt;=AY1266,"PASS","FAIL")</f>
        <v>FAIL</v>
      </c>
      <c r="BF1266" s="600" t="s">
        <v>21</v>
      </c>
    </row>
    <row r="1267" spans="1:58" ht="17.350000000000001">
      <c r="A1267" s="599"/>
      <c r="B1267" s="599" t="s">
        <v>8715</v>
      </c>
      <c r="C1267" s="599" t="s">
        <v>7272</v>
      </c>
      <c r="D1267" s="599" t="s">
        <v>16</v>
      </c>
      <c r="E1267" s="599" t="s">
        <v>1388</v>
      </c>
      <c r="F1267" s="599" t="s">
        <v>4702</v>
      </c>
      <c r="G1267" s="599" t="s">
        <v>39</v>
      </c>
      <c r="H1267" s="599" t="s">
        <v>4168</v>
      </c>
      <c r="I1267" s="599">
        <v>1.2</v>
      </c>
      <c r="J1267" s="599">
        <v>3.7</v>
      </c>
      <c r="K1267" s="599" t="s">
        <v>1194</v>
      </c>
      <c r="L1267" s="599" t="s">
        <v>1194</v>
      </c>
      <c r="M1267" s="599" t="s">
        <v>7273</v>
      </c>
      <c r="N1267" s="599" t="s">
        <v>79</v>
      </c>
      <c r="O1267" s="599" t="s">
        <v>7274</v>
      </c>
      <c r="P1267" s="599">
        <v>9</v>
      </c>
      <c r="Q1267" s="599" t="s">
        <v>1183</v>
      </c>
      <c r="R1267" s="599" t="s">
        <v>6747</v>
      </c>
      <c r="S1267" s="599" t="s">
        <v>845</v>
      </c>
      <c r="T1267" s="599" t="s">
        <v>7538</v>
      </c>
      <c r="U1267" s="599" t="s">
        <v>8278</v>
      </c>
      <c r="V1267" s="599" t="s">
        <v>8711</v>
      </c>
      <c r="W1267" s="599" t="s">
        <v>4373</v>
      </c>
      <c r="X1267" s="599">
        <v>-1</v>
      </c>
      <c r="Y1267" s="599">
        <v>2</v>
      </c>
      <c r="Z1267" s="599" t="s">
        <v>8050</v>
      </c>
      <c r="AA1267" s="599" t="s">
        <v>8051</v>
      </c>
      <c r="AB1267" s="599" t="s">
        <v>8715</v>
      </c>
      <c r="AC1267" s="599">
        <v>2300</v>
      </c>
      <c r="AD1267" s="599">
        <v>2311</v>
      </c>
      <c r="AE1267" s="599">
        <v>2300</v>
      </c>
      <c r="AF1267" s="599">
        <v>2460</v>
      </c>
      <c r="AG1267" s="599">
        <v>2476.5</v>
      </c>
      <c r="AH1267" s="599">
        <v>2482</v>
      </c>
      <c r="AI1267" s="599">
        <v>2620</v>
      </c>
      <c r="AJ1267" s="599">
        <v>2642</v>
      </c>
      <c r="AK1267" s="599">
        <v>2664</v>
      </c>
      <c r="AL1267" s="599">
        <v>160</v>
      </c>
      <c r="AM1267" s="599">
        <v>143.5</v>
      </c>
      <c r="AN1267" s="599">
        <v>138</v>
      </c>
      <c r="AO1267" s="599"/>
      <c r="AP1267" s="599"/>
      <c r="AQ1267" s="599"/>
      <c r="AR1267" s="599"/>
      <c r="AS1267" s="599">
        <v>24.1</v>
      </c>
      <c r="AT1267" s="599">
        <v>24</v>
      </c>
      <c r="AU1267" s="599">
        <v>24.1</v>
      </c>
      <c r="AV1267" s="599">
        <v>3.8</v>
      </c>
      <c r="AW1267" s="599">
        <v>3.8</v>
      </c>
      <c r="AX1267" s="599">
        <v>3.8</v>
      </c>
      <c r="AY1267" s="599">
        <v>-112.8</v>
      </c>
      <c r="AZ1267" s="599"/>
      <c r="BA1267" s="599"/>
      <c r="BB1267" s="599"/>
      <c r="BC1267" s="599" t="str">
        <f t="shared" si="54"/>
        <v>FAIL</v>
      </c>
      <c r="BD1267" s="599" t="str">
        <f t="shared" si="55"/>
        <v>FAIL</v>
      </c>
      <c r="BE1267" s="599" t="str">
        <f t="shared" si="56"/>
        <v>FAIL</v>
      </c>
      <c r="BF1267" s="599" t="s">
        <v>21</v>
      </c>
    </row>
    <row r="1268" spans="1:58" ht="17.350000000000001">
      <c r="A1268" s="600"/>
      <c r="B1268" s="600" t="s">
        <v>8716</v>
      </c>
      <c r="C1268" s="600" t="s">
        <v>7272</v>
      </c>
      <c r="D1268" s="600" t="s">
        <v>16</v>
      </c>
      <c r="E1268" s="599" t="s">
        <v>1388</v>
      </c>
      <c r="F1268" s="600" t="s">
        <v>4702</v>
      </c>
      <c r="G1268" s="600" t="s">
        <v>39</v>
      </c>
      <c r="H1268" s="600" t="s">
        <v>4168</v>
      </c>
      <c r="I1268" s="600">
        <v>1.2</v>
      </c>
      <c r="J1268" s="600">
        <v>3.7</v>
      </c>
      <c r="K1268" s="600" t="s">
        <v>1194</v>
      </c>
      <c r="L1268" s="600" t="s">
        <v>1194</v>
      </c>
      <c r="M1268" s="600" t="s">
        <v>7273</v>
      </c>
      <c r="N1268" s="600" t="s">
        <v>79</v>
      </c>
      <c r="O1268" s="600" t="s">
        <v>7274</v>
      </c>
      <c r="P1268" s="600">
        <v>9</v>
      </c>
      <c r="Q1268" s="600" t="s">
        <v>1183</v>
      </c>
      <c r="R1268" s="600" t="s">
        <v>6747</v>
      </c>
      <c r="S1268" s="600" t="s">
        <v>845</v>
      </c>
      <c r="T1268" s="600" t="s">
        <v>7275</v>
      </c>
      <c r="U1268" s="600" t="s">
        <v>8278</v>
      </c>
      <c r="V1268" s="600" t="s">
        <v>8711</v>
      </c>
      <c r="W1268" s="600" t="s">
        <v>4373</v>
      </c>
      <c r="X1268" s="600">
        <v>1</v>
      </c>
      <c r="Y1268" s="600">
        <v>2</v>
      </c>
      <c r="Z1268" s="600" t="s">
        <v>7350</v>
      </c>
      <c r="AA1268" s="600" t="s">
        <v>7351</v>
      </c>
      <c r="AB1268" s="600" t="s">
        <v>8716</v>
      </c>
      <c r="AC1268" s="600">
        <v>2370</v>
      </c>
      <c r="AD1268" s="600">
        <v>2335</v>
      </c>
      <c r="AE1268" s="600">
        <v>2300</v>
      </c>
      <c r="AF1268" s="600">
        <v>125</v>
      </c>
      <c r="AG1268" s="600">
        <v>160</v>
      </c>
      <c r="AH1268" s="600">
        <v>195</v>
      </c>
      <c r="AI1268" s="600">
        <v>2620</v>
      </c>
      <c r="AJ1268" s="600">
        <v>2655</v>
      </c>
      <c r="AK1268" s="600">
        <v>2690</v>
      </c>
      <c r="AL1268" s="600">
        <v>2495</v>
      </c>
      <c r="AM1268" s="600">
        <v>2460</v>
      </c>
      <c r="AN1268" s="600">
        <v>2425</v>
      </c>
      <c r="AO1268" s="600">
        <v>3</v>
      </c>
      <c r="AP1268" s="600">
        <v>3</v>
      </c>
      <c r="AQ1268" s="600">
        <v>3</v>
      </c>
      <c r="AR1268" s="600"/>
      <c r="AS1268" s="600">
        <v>20</v>
      </c>
      <c r="AT1268" s="600">
        <v>20</v>
      </c>
      <c r="AU1268" s="600">
        <v>20.100000000000001</v>
      </c>
      <c r="AV1268" s="600">
        <v>-35.5</v>
      </c>
      <c r="AW1268" s="600">
        <v>-35.5</v>
      </c>
      <c r="AX1268" s="600">
        <v>-35.5</v>
      </c>
      <c r="AY1268" s="600">
        <v>-113.1</v>
      </c>
      <c r="AZ1268" s="600"/>
      <c r="BA1268" s="600"/>
      <c r="BB1268" s="600"/>
      <c r="BC1268" s="600" t="str">
        <f t="shared" si="54"/>
        <v>FAIL</v>
      </c>
      <c r="BD1268" s="600" t="str">
        <f t="shared" si="55"/>
        <v>FAIL</v>
      </c>
      <c r="BE1268" s="600" t="str">
        <f t="shared" si="56"/>
        <v>FAIL</v>
      </c>
      <c r="BF1268" s="600" t="s">
        <v>21</v>
      </c>
    </row>
    <row r="1269" spans="1:58" ht="17.350000000000001">
      <c r="A1269" s="599"/>
      <c r="B1269" s="599" t="s">
        <v>8717</v>
      </c>
      <c r="C1269" s="599" t="s">
        <v>7272</v>
      </c>
      <c r="D1269" s="599" t="s">
        <v>16</v>
      </c>
      <c r="E1269" s="599" t="s">
        <v>1388</v>
      </c>
      <c r="F1269" s="599" t="s">
        <v>4702</v>
      </c>
      <c r="G1269" s="599" t="s">
        <v>39</v>
      </c>
      <c r="H1269" s="599" t="s">
        <v>4168</v>
      </c>
      <c r="I1269" s="599">
        <v>1.2</v>
      </c>
      <c r="J1269" s="599">
        <v>3.7</v>
      </c>
      <c r="K1269" s="599" t="s">
        <v>1194</v>
      </c>
      <c r="L1269" s="599" t="s">
        <v>1194</v>
      </c>
      <c r="M1269" s="599" t="s">
        <v>7273</v>
      </c>
      <c r="N1269" s="599" t="s">
        <v>79</v>
      </c>
      <c r="O1269" s="599" t="s">
        <v>7274</v>
      </c>
      <c r="P1269" s="599">
        <v>9</v>
      </c>
      <c r="Q1269" s="599" t="s">
        <v>1183</v>
      </c>
      <c r="R1269" s="599" t="s">
        <v>6747</v>
      </c>
      <c r="S1269" s="599" t="s">
        <v>845</v>
      </c>
      <c r="T1269" s="599" t="s">
        <v>7275</v>
      </c>
      <c r="U1269" s="599" t="s">
        <v>8278</v>
      </c>
      <c r="V1269" s="599" t="s">
        <v>8711</v>
      </c>
      <c r="W1269" s="599" t="s">
        <v>4373</v>
      </c>
      <c r="X1269" s="599">
        <v>-2</v>
      </c>
      <c r="Y1269" s="599">
        <v>1</v>
      </c>
      <c r="Z1269" s="599" t="s">
        <v>7353</v>
      </c>
      <c r="AA1269" s="599" t="s">
        <v>7354</v>
      </c>
      <c r="AB1269" s="599" t="s">
        <v>8717</v>
      </c>
      <c r="AC1269" s="599">
        <v>2300</v>
      </c>
      <c r="AD1269" s="599">
        <v>2335</v>
      </c>
      <c r="AE1269" s="599">
        <v>2370</v>
      </c>
      <c r="AF1269" s="599">
        <v>7220</v>
      </c>
      <c r="AG1269" s="599">
        <v>7325</v>
      </c>
      <c r="AH1269" s="599">
        <v>7430</v>
      </c>
      <c r="AI1269" s="599">
        <v>2620</v>
      </c>
      <c r="AJ1269" s="599">
        <v>2655</v>
      </c>
      <c r="AK1269" s="599">
        <v>2690</v>
      </c>
      <c r="AL1269" s="599">
        <v>4530</v>
      </c>
      <c r="AM1269" s="599">
        <v>4635</v>
      </c>
      <c r="AN1269" s="599">
        <v>4740</v>
      </c>
      <c r="AO1269" s="599">
        <v>3</v>
      </c>
      <c r="AP1269" s="599">
        <v>3</v>
      </c>
      <c r="AQ1269" s="599">
        <v>3</v>
      </c>
      <c r="AR1269" s="599"/>
      <c r="AS1269" s="599">
        <v>20.100000000000001</v>
      </c>
      <c r="AT1269" s="599">
        <v>20</v>
      </c>
      <c r="AU1269" s="599">
        <v>20</v>
      </c>
      <c r="AV1269" s="599">
        <v>-36.4</v>
      </c>
      <c r="AW1269" s="599">
        <v>-36.4</v>
      </c>
      <c r="AX1269" s="599">
        <v>-36.4</v>
      </c>
      <c r="AY1269" s="599">
        <v>-113.1</v>
      </c>
      <c r="AZ1269" s="599"/>
      <c r="BA1269" s="599"/>
      <c r="BB1269" s="599"/>
      <c r="BC1269" s="599" t="str">
        <f t="shared" si="54"/>
        <v>FAIL</v>
      </c>
      <c r="BD1269" s="599" t="str">
        <f t="shared" si="55"/>
        <v>FAIL</v>
      </c>
      <c r="BE1269" s="599" t="str">
        <f t="shared" si="56"/>
        <v>FAIL</v>
      </c>
      <c r="BF1269" s="599" t="s">
        <v>21</v>
      </c>
    </row>
    <row r="1270" spans="1:58" ht="17.350000000000001">
      <c r="A1270" s="600"/>
      <c r="B1270" s="600" t="s">
        <v>8718</v>
      </c>
      <c r="C1270" s="600" t="s">
        <v>7272</v>
      </c>
      <c r="D1270" s="600" t="s">
        <v>16</v>
      </c>
      <c r="E1270" s="599" t="s">
        <v>1388</v>
      </c>
      <c r="F1270" s="600" t="s">
        <v>4702</v>
      </c>
      <c r="G1270" s="600" t="s">
        <v>39</v>
      </c>
      <c r="H1270" s="600" t="s">
        <v>4168</v>
      </c>
      <c r="I1270" s="600">
        <v>1.2</v>
      </c>
      <c r="J1270" s="600">
        <v>3.7</v>
      </c>
      <c r="K1270" s="600" t="s">
        <v>1194</v>
      </c>
      <c r="L1270" s="600" t="s">
        <v>1194</v>
      </c>
      <c r="M1270" s="600" t="s">
        <v>7273</v>
      </c>
      <c r="N1270" s="600" t="s">
        <v>79</v>
      </c>
      <c r="O1270" s="600" t="s">
        <v>7274</v>
      </c>
      <c r="P1270" s="600">
        <v>9</v>
      </c>
      <c r="Q1270" s="600" t="s">
        <v>1183</v>
      </c>
      <c r="R1270" s="600" t="s">
        <v>6747</v>
      </c>
      <c r="S1270" s="600" t="s">
        <v>845</v>
      </c>
      <c r="T1270" s="600" t="s">
        <v>7275</v>
      </c>
      <c r="U1270" s="600" t="s">
        <v>8278</v>
      </c>
      <c r="V1270" s="600" t="s">
        <v>8711</v>
      </c>
      <c r="W1270" s="600" t="s">
        <v>4373</v>
      </c>
      <c r="X1270" s="600">
        <v>2</v>
      </c>
      <c r="Y1270" s="600">
        <v>-1</v>
      </c>
      <c r="Z1270" s="600" t="s">
        <v>7416</v>
      </c>
      <c r="AA1270" s="600" t="s">
        <v>7417</v>
      </c>
      <c r="AB1270" s="600" t="s">
        <v>8718</v>
      </c>
      <c r="AC1270" s="600">
        <v>2300</v>
      </c>
      <c r="AD1270" s="600">
        <v>2335</v>
      </c>
      <c r="AE1270" s="600">
        <v>2370</v>
      </c>
      <c r="AF1270" s="600">
        <v>1910</v>
      </c>
      <c r="AG1270" s="600">
        <v>2015</v>
      </c>
      <c r="AH1270" s="600">
        <v>2120</v>
      </c>
      <c r="AI1270" s="600">
        <v>2690</v>
      </c>
      <c r="AJ1270" s="600">
        <v>2655</v>
      </c>
      <c r="AK1270" s="600">
        <v>2620</v>
      </c>
      <c r="AL1270" s="600">
        <v>710</v>
      </c>
      <c r="AM1270" s="600">
        <v>605</v>
      </c>
      <c r="AN1270" s="600">
        <v>500</v>
      </c>
      <c r="AO1270" s="600">
        <v>3</v>
      </c>
      <c r="AP1270" s="600">
        <v>3</v>
      </c>
      <c r="AQ1270" s="600">
        <v>3</v>
      </c>
      <c r="AR1270" s="600"/>
      <c r="AS1270" s="600">
        <v>20.100000000000001</v>
      </c>
      <c r="AT1270" s="600">
        <v>20</v>
      </c>
      <c r="AU1270" s="600">
        <v>20</v>
      </c>
      <c r="AV1270" s="600">
        <v>-16.3</v>
      </c>
      <c r="AW1270" s="600">
        <v>-16.3</v>
      </c>
      <c r="AX1270" s="600">
        <v>-16.3</v>
      </c>
      <c r="AY1270" s="600">
        <v>-113.1</v>
      </c>
      <c r="AZ1270" s="600"/>
      <c r="BA1270" s="600"/>
      <c r="BB1270" s="600"/>
      <c r="BC1270" s="600" t="str">
        <f t="shared" si="54"/>
        <v>FAIL</v>
      </c>
      <c r="BD1270" s="600" t="str">
        <f t="shared" si="55"/>
        <v>FAIL</v>
      </c>
      <c r="BE1270" s="600" t="str">
        <f t="shared" si="56"/>
        <v>FAIL</v>
      </c>
      <c r="BF1270" s="600" t="s">
        <v>21</v>
      </c>
    </row>
    <row r="1271" spans="1:58" ht="17.350000000000001">
      <c r="A1271" s="599"/>
      <c r="B1271" s="599" t="s">
        <v>8625</v>
      </c>
      <c r="C1271" s="599" t="s">
        <v>7272</v>
      </c>
      <c r="D1271" s="599" t="s">
        <v>16</v>
      </c>
      <c r="E1271" s="599" t="s">
        <v>1388</v>
      </c>
      <c r="F1271" s="599" t="s">
        <v>4702</v>
      </c>
      <c r="G1271" s="599" t="s">
        <v>39</v>
      </c>
      <c r="H1271" s="599" t="s">
        <v>4168</v>
      </c>
      <c r="I1271" s="599">
        <v>1.2</v>
      </c>
      <c r="J1271" s="599">
        <v>3.7</v>
      </c>
      <c r="K1271" s="599" t="s">
        <v>1194</v>
      </c>
      <c r="L1271" s="599" t="s">
        <v>1194</v>
      </c>
      <c r="M1271" s="599" t="s">
        <v>7273</v>
      </c>
      <c r="N1271" s="599" t="s">
        <v>79</v>
      </c>
      <c r="O1271" s="599" t="s">
        <v>7274</v>
      </c>
      <c r="P1271" s="599">
        <v>9</v>
      </c>
      <c r="Q1271" s="599" t="s">
        <v>1183</v>
      </c>
      <c r="R1271" s="599" t="s">
        <v>6747</v>
      </c>
      <c r="S1271" s="599" t="s">
        <v>7033</v>
      </c>
      <c r="T1271" s="599"/>
      <c r="U1271" s="599" t="s">
        <v>8278</v>
      </c>
      <c r="V1271" s="599" t="s">
        <v>8719</v>
      </c>
      <c r="W1271" s="599" t="s">
        <v>7299</v>
      </c>
      <c r="X1271" s="599">
        <v>2</v>
      </c>
      <c r="Y1271" s="599"/>
      <c r="Z1271" s="599" t="s">
        <v>7339</v>
      </c>
      <c r="AA1271" s="599"/>
      <c r="AB1271" s="599" t="s">
        <v>8625</v>
      </c>
      <c r="AC1271" s="599">
        <v>2300</v>
      </c>
      <c r="AD1271" s="599">
        <v>2350</v>
      </c>
      <c r="AE1271" s="599">
        <v>2400</v>
      </c>
      <c r="AF1271" s="599"/>
      <c r="AG1271" s="599"/>
      <c r="AH1271" s="599"/>
      <c r="AI1271" s="599">
        <v>2620</v>
      </c>
      <c r="AJ1271" s="599">
        <v>2655</v>
      </c>
      <c r="AK1271" s="599">
        <v>2690</v>
      </c>
      <c r="AL1271" s="599"/>
      <c r="AM1271" s="599"/>
      <c r="AN1271" s="599"/>
      <c r="AO1271" s="599"/>
      <c r="AP1271" s="599"/>
      <c r="AQ1271" s="599"/>
      <c r="AR1271" s="599"/>
      <c r="AS1271" s="599">
        <v>24.1</v>
      </c>
      <c r="AT1271" s="599">
        <v>24</v>
      </c>
      <c r="AU1271" s="599">
        <v>24</v>
      </c>
      <c r="AV1271" s="599"/>
      <c r="AW1271" s="599"/>
      <c r="AX1271" s="599"/>
      <c r="AY1271" s="599">
        <v>-113.1</v>
      </c>
      <c r="AZ1271" s="599"/>
      <c r="BA1271" s="599"/>
      <c r="BB1271" s="599"/>
      <c r="BC1271" s="599" t="str">
        <f t="shared" si="54"/>
        <v>FAIL</v>
      </c>
      <c r="BD1271" s="599" t="str">
        <f t="shared" si="55"/>
        <v>FAIL</v>
      </c>
      <c r="BE1271" s="599" t="str">
        <f t="shared" si="56"/>
        <v>FAIL</v>
      </c>
      <c r="BF1271" s="599" t="s">
        <v>21</v>
      </c>
    </row>
    <row r="1272" spans="1:58" ht="17.350000000000001">
      <c r="A1272" s="600"/>
      <c r="B1272" s="600" t="s">
        <v>8720</v>
      </c>
      <c r="C1272" s="600" t="s">
        <v>7272</v>
      </c>
      <c r="D1272" s="600" t="s">
        <v>16</v>
      </c>
      <c r="E1272" s="599" t="s">
        <v>1388</v>
      </c>
      <c r="F1272" s="600" t="s">
        <v>4702</v>
      </c>
      <c r="G1272" s="600" t="s">
        <v>39</v>
      </c>
      <c r="H1272" s="600" t="s">
        <v>4168</v>
      </c>
      <c r="I1272" s="600">
        <v>1.2</v>
      </c>
      <c r="J1272" s="600">
        <v>3.7</v>
      </c>
      <c r="K1272" s="600" t="s">
        <v>1194</v>
      </c>
      <c r="L1272" s="600" t="s">
        <v>1194</v>
      </c>
      <c r="M1272" s="600" t="s">
        <v>7273</v>
      </c>
      <c r="N1272" s="600" t="s">
        <v>79</v>
      </c>
      <c r="O1272" s="600" t="s">
        <v>7274</v>
      </c>
      <c r="P1272" s="600">
        <v>9</v>
      </c>
      <c r="Q1272" s="600" t="s">
        <v>1183</v>
      </c>
      <c r="R1272" s="600" t="s">
        <v>6747</v>
      </c>
      <c r="S1272" s="600" t="s">
        <v>7033</v>
      </c>
      <c r="T1272" s="600" t="s">
        <v>7275</v>
      </c>
      <c r="U1272" s="600" t="s">
        <v>8278</v>
      </c>
      <c r="V1272" s="600" t="s">
        <v>8719</v>
      </c>
      <c r="W1272" s="600" t="s">
        <v>7299</v>
      </c>
      <c r="X1272" s="600">
        <v>-1</v>
      </c>
      <c r="Y1272" s="600">
        <v>1</v>
      </c>
      <c r="Z1272" s="600" t="s">
        <v>7341</v>
      </c>
      <c r="AA1272" s="600" t="s">
        <v>7342</v>
      </c>
      <c r="AB1272" s="600" t="s">
        <v>8720</v>
      </c>
      <c r="AC1272" s="600">
        <v>2300</v>
      </c>
      <c r="AD1272" s="600">
        <v>2350</v>
      </c>
      <c r="AE1272" s="600">
        <v>2400</v>
      </c>
      <c r="AF1272" s="600">
        <v>4920</v>
      </c>
      <c r="AG1272" s="600">
        <v>5005</v>
      </c>
      <c r="AH1272" s="600">
        <v>5090</v>
      </c>
      <c r="AI1272" s="600">
        <v>2620</v>
      </c>
      <c r="AJ1272" s="600">
        <v>2655</v>
      </c>
      <c r="AK1272" s="600">
        <v>2690</v>
      </c>
      <c r="AL1272" s="600">
        <v>2230</v>
      </c>
      <c r="AM1272" s="600">
        <v>2315</v>
      </c>
      <c r="AN1272" s="600">
        <v>2400</v>
      </c>
      <c r="AO1272" s="600">
        <v>3</v>
      </c>
      <c r="AP1272" s="600">
        <v>3</v>
      </c>
      <c r="AQ1272" s="600">
        <v>3</v>
      </c>
      <c r="AR1272" s="600"/>
      <c r="AS1272" s="600">
        <v>20.100000000000001</v>
      </c>
      <c r="AT1272" s="600">
        <v>20</v>
      </c>
      <c r="AU1272" s="600">
        <v>20</v>
      </c>
      <c r="AV1272" s="600">
        <v>-26.3</v>
      </c>
      <c r="AW1272" s="600">
        <v>-26.3</v>
      </c>
      <c r="AX1272" s="600">
        <v>-26.3</v>
      </c>
      <c r="AY1272" s="600">
        <v>-113.1</v>
      </c>
      <c r="AZ1272" s="600"/>
      <c r="BA1272" s="600"/>
      <c r="BB1272" s="600"/>
      <c r="BC1272" s="600" t="str">
        <f t="shared" si="54"/>
        <v>FAIL</v>
      </c>
      <c r="BD1272" s="600" t="str">
        <f t="shared" si="55"/>
        <v>FAIL</v>
      </c>
      <c r="BE1272" s="600" t="str">
        <f t="shared" si="56"/>
        <v>FAIL</v>
      </c>
      <c r="BF1272" s="600" t="s">
        <v>21</v>
      </c>
    </row>
    <row r="1273" spans="1:58" ht="17.350000000000001">
      <c r="A1273" s="599"/>
      <c r="B1273" s="599" t="s">
        <v>8721</v>
      </c>
      <c r="C1273" s="599" t="s">
        <v>7272</v>
      </c>
      <c r="D1273" s="599" t="s">
        <v>16</v>
      </c>
      <c r="E1273" s="599" t="s">
        <v>1388</v>
      </c>
      <c r="F1273" s="599" t="s">
        <v>4702</v>
      </c>
      <c r="G1273" s="599" t="s">
        <v>39</v>
      </c>
      <c r="H1273" s="599" t="s">
        <v>4168</v>
      </c>
      <c r="I1273" s="599">
        <v>1.2</v>
      </c>
      <c r="J1273" s="599">
        <v>3.7</v>
      </c>
      <c r="K1273" s="599" t="s">
        <v>1194</v>
      </c>
      <c r="L1273" s="599" t="s">
        <v>1194</v>
      </c>
      <c r="M1273" s="599" t="s">
        <v>7273</v>
      </c>
      <c r="N1273" s="599" t="s">
        <v>79</v>
      </c>
      <c r="O1273" s="599" t="s">
        <v>7274</v>
      </c>
      <c r="P1273" s="599">
        <v>9</v>
      </c>
      <c r="Q1273" s="599" t="s">
        <v>1183</v>
      </c>
      <c r="R1273" s="599" t="s">
        <v>6747</v>
      </c>
      <c r="S1273" s="599" t="s">
        <v>7033</v>
      </c>
      <c r="T1273" s="599" t="s">
        <v>7275</v>
      </c>
      <c r="U1273" s="599" t="s">
        <v>8278</v>
      </c>
      <c r="V1273" s="599" t="s">
        <v>8719</v>
      </c>
      <c r="W1273" s="599" t="s">
        <v>7299</v>
      </c>
      <c r="X1273" s="599">
        <v>1</v>
      </c>
      <c r="Y1273" s="599">
        <v>1</v>
      </c>
      <c r="Z1273" s="599" t="s">
        <v>7344</v>
      </c>
      <c r="AA1273" s="599" t="s">
        <v>7345</v>
      </c>
      <c r="AB1273" s="599" t="s">
        <v>8721</v>
      </c>
      <c r="AC1273" s="599">
        <v>2400</v>
      </c>
      <c r="AD1273" s="599">
        <v>2350</v>
      </c>
      <c r="AE1273" s="599">
        <v>2300</v>
      </c>
      <c r="AF1273" s="599">
        <v>220</v>
      </c>
      <c r="AG1273" s="599">
        <v>305</v>
      </c>
      <c r="AH1273" s="599">
        <v>390</v>
      </c>
      <c r="AI1273" s="599">
        <v>2620</v>
      </c>
      <c r="AJ1273" s="599">
        <v>2655</v>
      </c>
      <c r="AK1273" s="599">
        <v>2690</v>
      </c>
      <c r="AL1273" s="599">
        <v>2400</v>
      </c>
      <c r="AM1273" s="599">
        <v>2315</v>
      </c>
      <c r="AN1273" s="599">
        <v>2230</v>
      </c>
      <c r="AO1273" s="599">
        <v>3</v>
      </c>
      <c r="AP1273" s="599">
        <v>3</v>
      </c>
      <c r="AQ1273" s="599">
        <v>3</v>
      </c>
      <c r="AR1273" s="599"/>
      <c r="AS1273" s="599">
        <v>20</v>
      </c>
      <c r="AT1273" s="599">
        <v>20</v>
      </c>
      <c r="AU1273" s="599">
        <v>20.100000000000001</v>
      </c>
      <c r="AV1273" s="599">
        <v>-35.5</v>
      </c>
      <c r="AW1273" s="599">
        <v>-35.5</v>
      </c>
      <c r="AX1273" s="599">
        <v>-35.5</v>
      </c>
      <c r="AY1273" s="599">
        <v>-113.1</v>
      </c>
      <c r="AZ1273" s="599"/>
      <c r="BA1273" s="599"/>
      <c r="BB1273" s="599"/>
      <c r="BC1273" s="599" t="str">
        <f t="shared" si="54"/>
        <v>FAIL</v>
      </c>
      <c r="BD1273" s="599" t="str">
        <f t="shared" si="55"/>
        <v>FAIL</v>
      </c>
      <c r="BE1273" s="599" t="str">
        <f t="shared" si="56"/>
        <v>FAIL</v>
      </c>
      <c r="BF1273" s="599" t="s">
        <v>21</v>
      </c>
    </row>
    <row r="1274" spans="1:58" ht="17.350000000000001">
      <c r="A1274" s="600"/>
      <c r="B1274" s="600" t="s">
        <v>8722</v>
      </c>
      <c r="C1274" s="600" t="s">
        <v>7272</v>
      </c>
      <c r="D1274" s="600" t="s">
        <v>16</v>
      </c>
      <c r="E1274" s="599" t="s">
        <v>1388</v>
      </c>
      <c r="F1274" s="600" t="s">
        <v>4702</v>
      </c>
      <c r="G1274" s="600" t="s">
        <v>39</v>
      </c>
      <c r="H1274" s="600" t="s">
        <v>4168</v>
      </c>
      <c r="I1274" s="600">
        <v>1.2</v>
      </c>
      <c r="J1274" s="600">
        <v>3.7</v>
      </c>
      <c r="K1274" s="600" t="s">
        <v>1194</v>
      </c>
      <c r="L1274" s="600" t="s">
        <v>1194</v>
      </c>
      <c r="M1274" s="600" t="s">
        <v>7273</v>
      </c>
      <c r="N1274" s="600" t="s">
        <v>79</v>
      </c>
      <c r="O1274" s="600" t="s">
        <v>7274</v>
      </c>
      <c r="P1274" s="600">
        <v>9</v>
      </c>
      <c r="Q1274" s="600" t="s">
        <v>1183</v>
      </c>
      <c r="R1274" s="600" t="s">
        <v>6747</v>
      </c>
      <c r="S1274" s="600" t="s">
        <v>7033</v>
      </c>
      <c r="T1274" s="600" t="s">
        <v>7275</v>
      </c>
      <c r="U1274" s="600" t="s">
        <v>8278</v>
      </c>
      <c r="V1274" s="600" t="s">
        <v>8719</v>
      </c>
      <c r="W1274" s="600" t="s">
        <v>4373</v>
      </c>
      <c r="X1274" s="600">
        <v>-1</v>
      </c>
      <c r="Y1274" s="600">
        <v>2</v>
      </c>
      <c r="Z1274" s="600" t="s">
        <v>7347</v>
      </c>
      <c r="AA1274" s="600" t="s">
        <v>7348</v>
      </c>
      <c r="AB1274" s="600" t="s">
        <v>8722</v>
      </c>
      <c r="AC1274" s="600">
        <v>2300</v>
      </c>
      <c r="AD1274" s="600">
        <v>2350</v>
      </c>
      <c r="AE1274" s="600">
        <v>2400</v>
      </c>
      <c r="AF1274" s="600">
        <v>2460</v>
      </c>
      <c r="AG1274" s="600">
        <v>2502.5</v>
      </c>
      <c r="AH1274" s="600">
        <v>2545</v>
      </c>
      <c r="AI1274" s="600">
        <v>2620</v>
      </c>
      <c r="AJ1274" s="600">
        <v>2655</v>
      </c>
      <c r="AK1274" s="600">
        <v>2690</v>
      </c>
      <c r="AL1274" s="600">
        <v>160</v>
      </c>
      <c r="AM1274" s="600">
        <v>117.5</v>
      </c>
      <c r="AN1274" s="600">
        <v>75</v>
      </c>
      <c r="AO1274" s="600">
        <v>3</v>
      </c>
      <c r="AP1274" s="600">
        <v>3</v>
      </c>
      <c r="AQ1274" s="600">
        <v>2</v>
      </c>
      <c r="AR1274" s="600"/>
      <c r="AS1274" s="600">
        <v>20.100000000000001</v>
      </c>
      <c r="AT1274" s="600">
        <v>20</v>
      </c>
      <c r="AU1274" s="600">
        <v>20</v>
      </c>
      <c r="AV1274" s="600">
        <v>-16.2</v>
      </c>
      <c r="AW1274" s="600">
        <v>-16.2</v>
      </c>
      <c r="AX1274" s="600">
        <v>-31.2</v>
      </c>
      <c r="AY1274" s="600">
        <v>-113.1</v>
      </c>
      <c r="AZ1274" s="600"/>
      <c r="BA1274" s="600"/>
      <c r="BB1274" s="600"/>
      <c r="BC1274" s="600" t="str">
        <f t="shared" si="54"/>
        <v>FAIL</v>
      </c>
      <c r="BD1274" s="600" t="str">
        <f t="shared" si="55"/>
        <v>FAIL</v>
      </c>
      <c r="BE1274" s="600" t="str">
        <f t="shared" si="56"/>
        <v>FAIL</v>
      </c>
      <c r="BF1274" s="600" t="s">
        <v>21</v>
      </c>
    </row>
    <row r="1275" spans="1:58" ht="17.350000000000001">
      <c r="A1275" s="599"/>
      <c r="B1275" s="599" t="s">
        <v>8723</v>
      </c>
      <c r="C1275" s="599" t="s">
        <v>7272</v>
      </c>
      <c r="D1275" s="599" t="s">
        <v>16</v>
      </c>
      <c r="E1275" s="599" t="s">
        <v>1388</v>
      </c>
      <c r="F1275" s="599" t="s">
        <v>4702</v>
      </c>
      <c r="G1275" s="599" t="s">
        <v>39</v>
      </c>
      <c r="H1275" s="599" t="s">
        <v>4168</v>
      </c>
      <c r="I1275" s="599">
        <v>1.2</v>
      </c>
      <c r="J1275" s="599">
        <v>3.7</v>
      </c>
      <c r="K1275" s="599" t="s">
        <v>1194</v>
      </c>
      <c r="L1275" s="599" t="s">
        <v>1194</v>
      </c>
      <c r="M1275" s="599" t="s">
        <v>7273</v>
      </c>
      <c r="N1275" s="599" t="s">
        <v>79</v>
      </c>
      <c r="O1275" s="599" t="s">
        <v>7274</v>
      </c>
      <c r="P1275" s="599">
        <v>9</v>
      </c>
      <c r="Q1275" s="599" t="s">
        <v>1183</v>
      </c>
      <c r="R1275" s="599" t="s">
        <v>6747</v>
      </c>
      <c r="S1275" s="599" t="s">
        <v>7033</v>
      </c>
      <c r="T1275" s="599" t="s">
        <v>7538</v>
      </c>
      <c r="U1275" s="599" t="s">
        <v>8278</v>
      </c>
      <c r="V1275" s="599" t="s">
        <v>8719</v>
      </c>
      <c r="W1275" s="599" t="s">
        <v>4373</v>
      </c>
      <c r="X1275" s="599">
        <v>-1</v>
      </c>
      <c r="Y1275" s="599">
        <v>2</v>
      </c>
      <c r="Z1275" s="599" t="s">
        <v>8050</v>
      </c>
      <c r="AA1275" s="599" t="s">
        <v>8051</v>
      </c>
      <c r="AB1275" s="599" t="s">
        <v>8723</v>
      </c>
      <c r="AC1275" s="599">
        <v>2300</v>
      </c>
      <c r="AD1275" s="599">
        <v>2311</v>
      </c>
      <c r="AE1275" s="599">
        <v>2300</v>
      </c>
      <c r="AF1275" s="599">
        <v>2460</v>
      </c>
      <c r="AG1275" s="599">
        <v>2476.5</v>
      </c>
      <c r="AH1275" s="599">
        <v>2482</v>
      </c>
      <c r="AI1275" s="599">
        <v>2620</v>
      </c>
      <c r="AJ1275" s="599">
        <v>2642</v>
      </c>
      <c r="AK1275" s="599">
        <v>2664</v>
      </c>
      <c r="AL1275" s="599">
        <v>160</v>
      </c>
      <c r="AM1275" s="599">
        <v>143.5</v>
      </c>
      <c r="AN1275" s="599">
        <v>138</v>
      </c>
      <c r="AO1275" s="599"/>
      <c r="AP1275" s="599"/>
      <c r="AQ1275" s="599"/>
      <c r="AR1275" s="599"/>
      <c r="AS1275" s="599">
        <v>24.1</v>
      </c>
      <c r="AT1275" s="599">
        <v>24</v>
      </c>
      <c r="AU1275" s="599">
        <v>24.1</v>
      </c>
      <c r="AV1275" s="599">
        <v>3.8</v>
      </c>
      <c r="AW1275" s="599">
        <v>3.8</v>
      </c>
      <c r="AX1275" s="599">
        <v>3.8</v>
      </c>
      <c r="AY1275" s="599">
        <v>-112.8</v>
      </c>
      <c r="AZ1275" s="599"/>
      <c r="BA1275" s="599"/>
      <c r="BB1275" s="599"/>
      <c r="BC1275" s="599" t="str">
        <f t="shared" si="54"/>
        <v>FAIL</v>
      </c>
      <c r="BD1275" s="599" t="str">
        <f t="shared" si="55"/>
        <v>FAIL</v>
      </c>
      <c r="BE1275" s="599" t="str">
        <f t="shared" si="56"/>
        <v>FAIL</v>
      </c>
      <c r="BF1275" s="599" t="s">
        <v>21</v>
      </c>
    </row>
    <row r="1276" spans="1:58" ht="17.350000000000001">
      <c r="A1276" s="600"/>
      <c r="B1276" s="600" t="s">
        <v>8724</v>
      </c>
      <c r="C1276" s="600" t="s">
        <v>7272</v>
      </c>
      <c r="D1276" s="600" t="s">
        <v>16</v>
      </c>
      <c r="E1276" s="599" t="s">
        <v>1388</v>
      </c>
      <c r="F1276" s="600" t="s">
        <v>4702</v>
      </c>
      <c r="G1276" s="600" t="s">
        <v>39</v>
      </c>
      <c r="H1276" s="600" t="s">
        <v>4168</v>
      </c>
      <c r="I1276" s="600">
        <v>1.2</v>
      </c>
      <c r="J1276" s="600">
        <v>3.7</v>
      </c>
      <c r="K1276" s="600" t="s">
        <v>1194</v>
      </c>
      <c r="L1276" s="600" t="s">
        <v>1194</v>
      </c>
      <c r="M1276" s="600" t="s">
        <v>7273</v>
      </c>
      <c r="N1276" s="600" t="s">
        <v>79</v>
      </c>
      <c r="O1276" s="600" t="s">
        <v>7274</v>
      </c>
      <c r="P1276" s="600">
        <v>9</v>
      </c>
      <c r="Q1276" s="600" t="s">
        <v>1183</v>
      </c>
      <c r="R1276" s="600" t="s">
        <v>6747</v>
      </c>
      <c r="S1276" s="600" t="s">
        <v>7033</v>
      </c>
      <c r="T1276" s="600" t="s">
        <v>7275</v>
      </c>
      <c r="U1276" s="600" t="s">
        <v>8278</v>
      </c>
      <c r="V1276" s="600" t="s">
        <v>8719</v>
      </c>
      <c r="W1276" s="600" t="s">
        <v>4373</v>
      </c>
      <c r="X1276" s="600">
        <v>1</v>
      </c>
      <c r="Y1276" s="600">
        <v>2</v>
      </c>
      <c r="Z1276" s="600" t="s">
        <v>7350</v>
      </c>
      <c r="AA1276" s="600" t="s">
        <v>7351</v>
      </c>
      <c r="AB1276" s="600" t="s">
        <v>8724</v>
      </c>
      <c r="AC1276" s="600">
        <v>2400</v>
      </c>
      <c r="AD1276" s="600">
        <v>2350</v>
      </c>
      <c r="AE1276" s="600">
        <v>2300</v>
      </c>
      <c r="AF1276" s="600">
        <v>110</v>
      </c>
      <c r="AG1276" s="600">
        <v>152.5</v>
      </c>
      <c r="AH1276" s="600">
        <v>195</v>
      </c>
      <c r="AI1276" s="600">
        <v>2620</v>
      </c>
      <c r="AJ1276" s="600">
        <v>2655</v>
      </c>
      <c r="AK1276" s="600">
        <v>2690</v>
      </c>
      <c r="AL1276" s="600">
        <v>2510</v>
      </c>
      <c r="AM1276" s="600">
        <v>2467.5</v>
      </c>
      <c r="AN1276" s="600">
        <v>2425</v>
      </c>
      <c r="AO1276" s="600">
        <v>3</v>
      </c>
      <c r="AP1276" s="600">
        <v>3</v>
      </c>
      <c r="AQ1276" s="600">
        <v>3</v>
      </c>
      <c r="AR1276" s="600"/>
      <c r="AS1276" s="600">
        <v>20</v>
      </c>
      <c r="AT1276" s="600">
        <v>20</v>
      </c>
      <c r="AU1276" s="600">
        <v>20.100000000000001</v>
      </c>
      <c r="AV1276" s="600">
        <v>-35.5</v>
      </c>
      <c r="AW1276" s="600">
        <v>-35.5</v>
      </c>
      <c r="AX1276" s="600">
        <v>-35.5</v>
      </c>
      <c r="AY1276" s="600">
        <v>-113.1</v>
      </c>
      <c r="AZ1276" s="600"/>
      <c r="BA1276" s="600"/>
      <c r="BB1276" s="600"/>
      <c r="BC1276" s="600" t="str">
        <f t="shared" si="54"/>
        <v>FAIL</v>
      </c>
      <c r="BD1276" s="600" t="str">
        <f t="shared" si="55"/>
        <v>FAIL</v>
      </c>
      <c r="BE1276" s="600" t="str">
        <f t="shared" si="56"/>
        <v>FAIL</v>
      </c>
      <c r="BF1276" s="600" t="s">
        <v>21</v>
      </c>
    </row>
    <row r="1277" spans="1:58" ht="17.350000000000001">
      <c r="A1277" s="599"/>
      <c r="B1277" s="599" t="s">
        <v>8725</v>
      </c>
      <c r="C1277" s="599" t="s">
        <v>7272</v>
      </c>
      <c r="D1277" s="599" t="s">
        <v>16</v>
      </c>
      <c r="E1277" s="599" t="s">
        <v>1388</v>
      </c>
      <c r="F1277" s="599" t="s">
        <v>4702</v>
      </c>
      <c r="G1277" s="599" t="s">
        <v>39</v>
      </c>
      <c r="H1277" s="599" t="s">
        <v>4168</v>
      </c>
      <c r="I1277" s="599">
        <v>1.2</v>
      </c>
      <c r="J1277" s="599">
        <v>3.7</v>
      </c>
      <c r="K1277" s="599" t="s">
        <v>1194</v>
      </c>
      <c r="L1277" s="599" t="s">
        <v>1194</v>
      </c>
      <c r="M1277" s="599" t="s">
        <v>7273</v>
      </c>
      <c r="N1277" s="599" t="s">
        <v>79</v>
      </c>
      <c r="O1277" s="599" t="s">
        <v>7274</v>
      </c>
      <c r="P1277" s="599">
        <v>9</v>
      </c>
      <c r="Q1277" s="599" t="s">
        <v>1183</v>
      </c>
      <c r="R1277" s="599" t="s">
        <v>6747</v>
      </c>
      <c r="S1277" s="599" t="s">
        <v>7033</v>
      </c>
      <c r="T1277" s="599" t="s">
        <v>7275</v>
      </c>
      <c r="U1277" s="599" t="s">
        <v>8278</v>
      </c>
      <c r="V1277" s="599" t="s">
        <v>8719</v>
      </c>
      <c r="W1277" s="599" t="s">
        <v>4373</v>
      </c>
      <c r="X1277" s="599">
        <v>-2</v>
      </c>
      <c r="Y1277" s="599">
        <v>1</v>
      </c>
      <c r="Z1277" s="599" t="s">
        <v>7353</v>
      </c>
      <c r="AA1277" s="599" t="s">
        <v>7354</v>
      </c>
      <c r="AB1277" s="599" t="s">
        <v>8725</v>
      </c>
      <c r="AC1277" s="599">
        <v>2300</v>
      </c>
      <c r="AD1277" s="599">
        <v>2350</v>
      </c>
      <c r="AE1277" s="599">
        <v>2400</v>
      </c>
      <c r="AF1277" s="599">
        <v>7220</v>
      </c>
      <c r="AG1277" s="599">
        <v>7355</v>
      </c>
      <c r="AH1277" s="599">
        <v>7490</v>
      </c>
      <c r="AI1277" s="599">
        <v>2620</v>
      </c>
      <c r="AJ1277" s="599">
        <v>2655</v>
      </c>
      <c r="AK1277" s="599">
        <v>2690</v>
      </c>
      <c r="AL1277" s="599">
        <v>4530</v>
      </c>
      <c r="AM1277" s="599">
        <v>4665</v>
      </c>
      <c r="AN1277" s="599">
        <v>4800</v>
      </c>
      <c r="AO1277" s="599">
        <v>3</v>
      </c>
      <c r="AP1277" s="599">
        <v>3</v>
      </c>
      <c r="AQ1277" s="599">
        <v>3</v>
      </c>
      <c r="AR1277" s="599"/>
      <c r="AS1277" s="599">
        <v>20.100000000000001</v>
      </c>
      <c r="AT1277" s="599">
        <v>20</v>
      </c>
      <c r="AU1277" s="599">
        <v>20</v>
      </c>
      <c r="AV1277" s="599">
        <v>-36.4</v>
      </c>
      <c r="AW1277" s="599">
        <v>-36.4</v>
      </c>
      <c r="AX1277" s="599">
        <v>-36.4</v>
      </c>
      <c r="AY1277" s="599">
        <v>-113.1</v>
      </c>
      <c r="AZ1277" s="599"/>
      <c r="BA1277" s="599"/>
      <c r="BB1277" s="599"/>
      <c r="BC1277" s="599" t="str">
        <f t="shared" si="54"/>
        <v>FAIL</v>
      </c>
      <c r="BD1277" s="599" t="str">
        <f t="shared" si="55"/>
        <v>FAIL</v>
      </c>
      <c r="BE1277" s="599" t="str">
        <f t="shared" si="56"/>
        <v>FAIL</v>
      </c>
      <c r="BF1277" s="599" t="s">
        <v>21</v>
      </c>
    </row>
    <row r="1278" spans="1:58" ht="17.350000000000001">
      <c r="A1278" s="600"/>
      <c r="B1278" s="600" t="s">
        <v>8726</v>
      </c>
      <c r="C1278" s="600" t="s">
        <v>7272</v>
      </c>
      <c r="D1278" s="600" t="s">
        <v>16</v>
      </c>
      <c r="E1278" s="599" t="s">
        <v>1388</v>
      </c>
      <c r="F1278" s="600" t="s">
        <v>4702</v>
      </c>
      <c r="G1278" s="600" t="s">
        <v>39</v>
      </c>
      <c r="H1278" s="600" t="s">
        <v>4168</v>
      </c>
      <c r="I1278" s="600">
        <v>1.2</v>
      </c>
      <c r="J1278" s="600">
        <v>3.7</v>
      </c>
      <c r="K1278" s="600" t="s">
        <v>1194</v>
      </c>
      <c r="L1278" s="600" t="s">
        <v>1194</v>
      </c>
      <c r="M1278" s="600" t="s">
        <v>7273</v>
      </c>
      <c r="N1278" s="600" t="s">
        <v>79</v>
      </c>
      <c r="O1278" s="600" t="s">
        <v>7274</v>
      </c>
      <c r="P1278" s="600">
        <v>9</v>
      </c>
      <c r="Q1278" s="600" t="s">
        <v>1183</v>
      </c>
      <c r="R1278" s="600" t="s">
        <v>6747</v>
      </c>
      <c r="S1278" s="600" t="s">
        <v>7033</v>
      </c>
      <c r="T1278" s="600" t="s">
        <v>7275</v>
      </c>
      <c r="U1278" s="600" t="s">
        <v>8278</v>
      </c>
      <c r="V1278" s="600" t="s">
        <v>8719</v>
      </c>
      <c r="W1278" s="600" t="s">
        <v>4373</v>
      </c>
      <c r="X1278" s="600">
        <v>2</v>
      </c>
      <c r="Y1278" s="600">
        <v>-1</v>
      </c>
      <c r="Z1278" s="600" t="s">
        <v>7416</v>
      </c>
      <c r="AA1278" s="600" t="s">
        <v>7417</v>
      </c>
      <c r="AB1278" s="600" t="s">
        <v>8726</v>
      </c>
      <c r="AC1278" s="600">
        <v>2300</v>
      </c>
      <c r="AD1278" s="600">
        <v>2350</v>
      </c>
      <c r="AE1278" s="600">
        <v>2400</v>
      </c>
      <c r="AF1278" s="600">
        <v>1910</v>
      </c>
      <c r="AG1278" s="600">
        <v>2045</v>
      </c>
      <c r="AH1278" s="600">
        <v>2180</v>
      </c>
      <c r="AI1278" s="600">
        <v>2690</v>
      </c>
      <c r="AJ1278" s="600">
        <v>2655</v>
      </c>
      <c r="AK1278" s="600">
        <v>2620</v>
      </c>
      <c r="AL1278" s="600">
        <v>710</v>
      </c>
      <c r="AM1278" s="600">
        <v>575</v>
      </c>
      <c r="AN1278" s="600">
        <v>440</v>
      </c>
      <c r="AO1278" s="600">
        <v>3</v>
      </c>
      <c r="AP1278" s="600">
        <v>3</v>
      </c>
      <c r="AQ1278" s="600">
        <v>3</v>
      </c>
      <c r="AR1278" s="600"/>
      <c r="AS1278" s="600">
        <v>20.100000000000001</v>
      </c>
      <c r="AT1278" s="600">
        <v>20</v>
      </c>
      <c r="AU1278" s="600">
        <v>20</v>
      </c>
      <c r="AV1278" s="600">
        <v>-16.3</v>
      </c>
      <c r="AW1278" s="600">
        <v>-16.3</v>
      </c>
      <c r="AX1278" s="600">
        <v>-16.3</v>
      </c>
      <c r="AY1278" s="600">
        <v>-113.1</v>
      </c>
      <c r="AZ1278" s="600"/>
      <c r="BA1278" s="600"/>
      <c r="BB1278" s="600"/>
      <c r="BC1278" s="600" t="str">
        <f t="shared" si="54"/>
        <v>FAIL</v>
      </c>
      <c r="BD1278" s="600" t="str">
        <f t="shared" si="55"/>
        <v>FAIL</v>
      </c>
      <c r="BE1278" s="600" t="str">
        <f t="shared" si="56"/>
        <v>FAIL</v>
      </c>
      <c r="BF1278" s="600" t="s">
        <v>21</v>
      </c>
    </row>
    <row r="1279" spans="1:58" ht="17.350000000000001">
      <c r="A1279" s="599"/>
      <c r="B1279" s="599" t="s">
        <v>8625</v>
      </c>
      <c r="C1279" s="599" t="s">
        <v>7272</v>
      </c>
      <c r="D1279" s="599" t="s">
        <v>16</v>
      </c>
      <c r="E1279" s="599" t="s">
        <v>1388</v>
      </c>
      <c r="F1279" s="599" t="s">
        <v>4702</v>
      </c>
      <c r="G1279" s="599" t="s">
        <v>39</v>
      </c>
      <c r="H1279" s="599" t="s">
        <v>4168</v>
      </c>
      <c r="I1279" s="599">
        <v>1.2</v>
      </c>
      <c r="J1279" s="599">
        <v>3.7</v>
      </c>
      <c r="K1279" s="599" t="s">
        <v>1194</v>
      </c>
      <c r="L1279" s="599" t="s">
        <v>1194</v>
      </c>
      <c r="M1279" s="599" t="s">
        <v>7273</v>
      </c>
      <c r="N1279" s="599" t="s">
        <v>79</v>
      </c>
      <c r="O1279" s="599" t="s">
        <v>7274</v>
      </c>
      <c r="P1279" s="599">
        <v>9</v>
      </c>
      <c r="Q1279" s="599" t="s">
        <v>1183</v>
      </c>
      <c r="R1279" s="599" t="s">
        <v>6747</v>
      </c>
      <c r="S1279" s="599" t="s">
        <v>7488</v>
      </c>
      <c r="T1279" s="599"/>
      <c r="U1279" s="599" t="s">
        <v>8727</v>
      </c>
      <c r="V1279" s="599" t="s">
        <v>8728</v>
      </c>
      <c r="W1279" s="599" t="s">
        <v>7299</v>
      </c>
      <c r="X1279" s="599">
        <v>2</v>
      </c>
      <c r="Y1279" s="599"/>
      <c r="Z1279" s="599" t="s">
        <v>7339</v>
      </c>
      <c r="AA1279" s="599"/>
      <c r="AB1279" s="599" t="s">
        <v>8625</v>
      </c>
      <c r="AC1279" s="599">
        <v>3400</v>
      </c>
      <c r="AD1279" s="599">
        <v>3500</v>
      </c>
      <c r="AE1279" s="599">
        <v>3600</v>
      </c>
      <c r="AF1279" s="599"/>
      <c r="AG1279" s="599"/>
      <c r="AH1279" s="599"/>
      <c r="AI1279" s="599">
        <v>2620</v>
      </c>
      <c r="AJ1279" s="599">
        <v>2655</v>
      </c>
      <c r="AK1279" s="599">
        <v>2690</v>
      </c>
      <c r="AL1279" s="599"/>
      <c r="AM1279" s="599"/>
      <c r="AN1279" s="599"/>
      <c r="AO1279" s="599"/>
      <c r="AP1279" s="599"/>
      <c r="AQ1279" s="599"/>
      <c r="AR1279" s="599"/>
      <c r="AS1279" s="599">
        <v>-5.9</v>
      </c>
      <c r="AT1279" s="599">
        <v>-5.9</v>
      </c>
      <c r="AU1279" s="599">
        <v>-6</v>
      </c>
      <c r="AV1279" s="599"/>
      <c r="AW1279" s="599"/>
      <c r="AX1279" s="599"/>
      <c r="AY1279" s="599">
        <v>-113.1</v>
      </c>
      <c r="AZ1279" s="599"/>
      <c r="BA1279" s="599"/>
      <c r="BB1279" s="599"/>
      <c r="BC1279" s="599" t="str">
        <f t="shared" si="54"/>
        <v>FAIL</v>
      </c>
      <c r="BD1279" s="599" t="str">
        <f t="shared" si="55"/>
        <v>FAIL</v>
      </c>
      <c r="BE1279" s="599" t="str">
        <f t="shared" si="56"/>
        <v>FAIL</v>
      </c>
      <c r="BF1279" s="599" t="s">
        <v>21</v>
      </c>
    </row>
    <row r="1280" spans="1:58" ht="17.350000000000001">
      <c r="A1280" s="600"/>
      <c r="B1280" s="600" t="s">
        <v>8729</v>
      </c>
      <c r="C1280" s="600" t="s">
        <v>7272</v>
      </c>
      <c r="D1280" s="600" t="s">
        <v>16</v>
      </c>
      <c r="E1280" s="599" t="s">
        <v>1388</v>
      </c>
      <c r="F1280" s="600" t="s">
        <v>4702</v>
      </c>
      <c r="G1280" s="600" t="s">
        <v>39</v>
      </c>
      <c r="H1280" s="600" t="s">
        <v>4168</v>
      </c>
      <c r="I1280" s="600">
        <v>1.2</v>
      </c>
      <c r="J1280" s="600">
        <v>3.7</v>
      </c>
      <c r="K1280" s="600" t="s">
        <v>1194</v>
      </c>
      <c r="L1280" s="600" t="s">
        <v>1194</v>
      </c>
      <c r="M1280" s="600" t="s">
        <v>7273</v>
      </c>
      <c r="N1280" s="600" t="s">
        <v>79</v>
      </c>
      <c r="O1280" s="600" t="s">
        <v>7274</v>
      </c>
      <c r="P1280" s="600">
        <v>9</v>
      </c>
      <c r="Q1280" s="600" t="s">
        <v>1183</v>
      </c>
      <c r="R1280" s="600" t="s">
        <v>6747</v>
      </c>
      <c r="S1280" s="600" t="s">
        <v>7488</v>
      </c>
      <c r="T1280" s="600" t="s">
        <v>7275</v>
      </c>
      <c r="U1280" s="600" t="s">
        <v>8727</v>
      </c>
      <c r="V1280" s="600" t="s">
        <v>8728</v>
      </c>
      <c r="W1280" s="600" t="s">
        <v>7299</v>
      </c>
      <c r="X1280" s="600">
        <v>-1</v>
      </c>
      <c r="Y1280" s="600">
        <v>1</v>
      </c>
      <c r="Z1280" s="600" t="s">
        <v>7341</v>
      </c>
      <c r="AA1280" s="600" t="s">
        <v>7342</v>
      </c>
      <c r="AB1280" s="600" t="s">
        <v>8729</v>
      </c>
      <c r="AC1280" s="600">
        <v>3400</v>
      </c>
      <c r="AD1280" s="600">
        <v>3500</v>
      </c>
      <c r="AE1280" s="600">
        <v>3600</v>
      </c>
      <c r="AF1280" s="600">
        <v>6020</v>
      </c>
      <c r="AG1280" s="600">
        <v>6155</v>
      </c>
      <c r="AH1280" s="600">
        <v>6290</v>
      </c>
      <c r="AI1280" s="600">
        <v>2620</v>
      </c>
      <c r="AJ1280" s="600">
        <v>2655</v>
      </c>
      <c r="AK1280" s="600">
        <v>2690</v>
      </c>
      <c r="AL1280" s="600">
        <v>3330</v>
      </c>
      <c r="AM1280" s="600">
        <v>3465</v>
      </c>
      <c r="AN1280" s="600">
        <v>3600</v>
      </c>
      <c r="AO1280" s="600">
        <v>3</v>
      </c>
      <c r="AP1280" s="600">
        <v>3</v>
      </c>
      <c r="AQ1280" s="600">
        <v>3</v>
      </c>
      <c r="AR1280" s="600"/>
      <c r="AS1280" s="600">
        <v>-9.9</v>
      </c>
      <c r="AT1280" s="600">
        <v>-9.9</v>
      </c>
      <c r="AU1280" s="600">
        <v>-10</v>
      </c>
      <c r="AV1280" s="600">
        <v>-36.4</v>
      </c>
      <c r="AW1280" s="600">
        <v>-36.4</v>
      </c>
      <c r="AX1280" s="600">
        <v>-36.4</v>
      </c>
      <c r="AY1280" s="600">
        <v>-113.1</v>
      </c>
      <c r="AZ1280" s="600"/>
      <c r="BA1280" s="600"/>
      <c r="BB1280" s="600"/>
      <c r="BC1280" s="600" t="str">
        <f t="shared" si="54"/>
        <v>FAIL</v>
      </c>
      <c r="BD1280" s="600" t="str">
        <f t="shared" si="55"/>
        <v>FAIL</v>
      </c>
      <c r="BE1280" s="600" t="str">
        <f t="shared" si="56"/>
        <v>FAIL</v>
      </c>
      <c r="BF1280" s="600" t="s">
        <v>21</v>
      </c>
    </row>
    <row r="1281" spans="1:59" ht="17.350000000000001">
      <c r="A1281" s="599"/>
      <c r="B1281" s="599" t="s">
        <v>8730</v>
      </c>
      <c r="C1281" s="599" t="s">
        <v>7272</v>
      </c>
      <c r="D1281" s="599" t="s">
        <v>16</v>
      </c>
      <c r="E1281" s="599" t="s">
        <v>1388</v>
      </c>
      <c r="F1281" s="599" t="s">
        <v>4702</v>
      </c>
      <c r="G1281" s="599" t="s">
        <v>39</v>
      </c>
      <c r="H1281" s="599" t="s">
        <v>4168</v>
      </c>
      <c r="I1281" s="599">
        <v>1.2</v>
      </c>
      <c r="J1281" s="599">
        <v>3.7</v>
      </c>
      <c r="K1281" s="599" t="s">
        <v>1194</v>
      </c>
      <c r="L1281" s="599" t="s">
        <v>1194</v>
      </c>
      <c r="M1281" s="599" t="s">
        <v>7273</v>
      </c>
      <c r="N1281" s="599" t="s">
        <v>79</v>
      </c>
      <c r="O1281" s="599" t="s">
        <v>7274</v>
      </c>
      <c r="P1281" s="599">
        <v>9</v>
      </c>
      <c r="Q1281" s="599" t="s">
        <v>1183</v>
      </c>
      <c r="R1281" s="599" t="s">
        <v>6747</v>
      </c>
      <c r="S1281" s="599" t="s">
        <v>7488</v>
      </c>
      <c r="T1281" s="599" t="s">
        <v>7275</v>
      </c>
      <c r="U1281" s="599" t="s">
        <v>8727</v>
      </c>
      <c r="V1281" s="599" t="s">
        <v>8728</v>
      </c>
      <c r="W1281" s="599" t="s">
        <v>7299</v>
      </c>
      <c r="X1281" s="599">
        <v>1</v>
      </c>
      <c r="Y1281" s="599">
        <v>-1</v>
      </c>
      <c r="Z1281" s="599" t="s">
        <v>7440</v>
      </c>
      <c r="AA1281" s="599" t="s">
        <v>7441</v>
      </c>
      <c r="AB1281" s="599" t="s">
        <v>8730</v>
      </c>
      <c r="AC1281" s="599">
        <v>3400</v>
      </c>
      <c r="AD1281" s="599">
        <v>3500</v>
      </c>
      <c r="AE1281" s="599">
        <v>3600</v>
      </c>
      <c r="AF1281" s="599">
        <v>710</v>
      </c>
      <c r="AG1281" s="599">
        <v>845</v>
      </c>
      <c r="AH1281" s="599">
        <v>980</v>
      </c>
      <c r="AI1281" s="599">
        <v>2690</v>
      </c>
      <c r="AJ1281" s="599">
        <v>2655</v>
      </c>
      <c r="AK1281" s="599">
        <v>2620</v>
      </c>
      <c r="AL1281" s="599">
        <v>1910</v>
      </c>
      <c r="AM1281" s="599">
        <v>1775</v>
      </c>
      <c r="AN1281" s="599">
        <v>1640</v>
      </c>
      <c r="AO1281" s="599">
        <v>3</v>
      </c>
      <c r="AP1281" s="599">
        <v>3</v>
      </c>
      <c r="AQ1281" s="599">
        <v>3</v>
      </c>
      <c r="AR1281" s="599"/>
      <c r="AS1281" s="599">
        <v>-9.9</v>
      </c>
      <c r="AT1281" s="599">
        <v>-9.9</v>
      </c>
      <c r="AU1281" s="599">
        <v>-10</v>
      </c>
      <c r="AV1281" s="599">
        <v>-45.5</v>
      </c>
      <c r="AW1281" s="599">
        <v>-45.5</v>
      </c>
      <c r="AX1281" s="599">
        <v>-15.7</v>
      </c>
      <c r="AY1281" s="599">
        <v>-113.1</v>
      </c>
      <c r="AZ1281" s="599"/>
      <c r="BA1281" s="599"/>
      <c r="BB1281" s="599"/>
      <c r="BC1281" s="599" t="str">
        <f t="shared" si="54"/>
        <v>FAIL</v>
      </c>
      <c r="BD1281" s="599" t="str">
        <f t="shared" si="55"/>
        <v>FAIL</v>
      </c>
      <c r="BE1281" s="599" t="str">
        <f t="shared" si="56"/>
        <v>FAIL</v>
      </c>
      <c r="BF1281" s="599" t="s">
        <v>21</v>
      </c>
    </row>
    <row r="1282" spans="1:59" ht="17.350000000000001">
      <c r="A1282" s="600"/>
      <c r="B1282" s="600" t="s">
        <v>8731</v>
      </c>
      <c r="C1282" s="600" t="s">
        <v>7272</v>
      </c>
      <c r="D1282" s="600" t="s">
        <v>16</v>
      </c>
      <c r="E1282" s="599" t="s">
        <v>1388</v>
      </c>
      <c r="F1282" s="600" t="s">
        <v>4702</v>
      </c>
      <c r="G1282" s="600" t="s">
        <v>39</v>
      </c>
      <c r="H1282" s="600" t="s">
        <v>4168</v>
      </c>
      <c r="I1282" s="600">
        <v>1.2</v>
      </c>
      <c r="J1282" s="600">
        <v>3.7</v>
      </c>
      <c r="K1282" s="600" t="s">
        <v>1194</v>
      </c>
      <c r="L1282" s="600" t="s">
        <v>1194</v>
      </c>
      <c r="M1282" s="600" t="s">
        <v>7273</v>
      </c>
      <c r="N1282" s="600" t="s">
        <v>79</v>
      </c>
      <c r="O1282" s="600" t="s">
        <v>7274</v>
      </c>
      <c r="P1282" s="600">
        <v>9</v>
      </c>
      <c r="Q1282" s="600" t="s">
        <v>1183</v>
      </c>
      <c r="R1282" s="600" t="s">
        <v>6747</v>
      </c>
      <c r="S1282" s="600" t="s">
        <v>7488</v>
      </c>
      <c r="T1282" s="600" t="s">
        <v>7275</v>
      </c>
      <c r="U1282" s="600" t="s">
        <v>8727</v>
      </c>
      <c r="V1282" s="600" t="s">
        <v>8728</v>
      </c>
      <c r="W1282" s="600" t="s">
        <v>4373</v>
      </c>
      <c r="X1282" s="600">
        <v>-1</v>
      </c>
      <c r="Y1282" s="600">
        <v>2</v>
      </c>
      <c r="Z1282" s="600" t="s">
        <v>7347</v>
      </c>
      <c r="AA1282" s="600" t="s">
        <v>7348</v>
      </c>
      <c r="AB1282" s="600" t="s">
        <v>8731</v>
      </c>
      <c r="AC1282" s="600">
        <v>3400</v>
      </c>
      <c r="AD1282" s="600">
        <v>3500</v>
      </c>
      <c r="AE1282" s="600">
        <v>3600</v>
      </c>
      <c r="AF1282" s="600">
        <v>3010</v>
      </c>
      <c r="AG1282" s="600">
        <v>3077.5</v>
      </c>
      <c r="AH1282" s="600">
        <v>3145</v>
      </c>
      <c r="AI1282" s="600">
        <v>2620</v>
      </c>
      <c r="AJ1282" s="600">
        <v>2655</v>
      </c>
      <c r="AK1282" s="600">
        <v>2690</v>
      </c>
      <c r="AL1282" s="600">
        <v>320</v>
      </c>
      <c r="AM1282" s="600">
        <v>387.5</v>
      </c>
      <c r="AN1282" s="600">
        <v>455</v>
      </c>
      <c r="AO1282" s="600">
        <v>3</v>
      </c>
      <c r="AP1282" s="600">
        <v>3</v>
      </c>
      <c r="AQ1282" s="600">
        <v>3</v>
      </c>
      <c r="AR1282" s="600"/>
      <c r="AS1282" s="600">
        <v>-9.9</v>
      </c>
      <c r="AT1282" s="600">
        <v>-9.9</v>
      </c>
      <c r="AU1282" s="600">
        <v>-10</v>
      </c>
      <c r="AV1282" s="600">
        <v>-15.7</v>
      </c>
      <c r="AW1282" s="600">
        <v>-15.7</v>
      </c>
      <c r="AX1282" s="600">
        <v>-15.7</v>
      </c>
      <c r="AY1282" s="600">
        <v>-113.1</v>
      </c>
      <c r="AZ1282" s="600"/>
      <c r="BA1282" s="600"/>
      <c r="BB1282" s="600"/>
      <c r="BC1282" s="600" t="str">
        <f t="shared" si="54"/>
        <v>FAIL</v>
      </c>
      <c r="BD1282" s="600" t="str">
        <f t="shared" si="55"/>
        <v>FAIL</v>
      </c>
      <c r="BE1282" s="600" t="str">
        <f t="shared" si="56"/>
        <v>FAIL</v>
      </c>
      <c r="BF1282" s="600" t="s">
        <v>21</v>
      </c>
    </row>
    <row r="1283" spans="1:59" ht="17.350000000000001">
      <c r="A1283" s="599"/>
      <c r="B1283" s="599" t="s">
        <v>8732</v>
      </c>
      <c r="C1283" s="599" t="s">
        <v>7272</v>
      </c>
      <c r="D1283" s="599" t="s">
        <v>16</v>
      </c>
      <c r="E1283" s="599" t="s">
        <v>1388</v>
      </c>
      <c r="F1283" s="599" t="s">
        <v>4702</v>
      </c>
      <c r="G1283" s="599" t="s">
        <v>39</v>
      </c>
      <c r="H1283" s="599" t="s">
        <v>4168</v>
      </c>
      <c r="I1283" s="599">
        <v>1.2</v>
      </c>
      <c r="J1283" s="599">
        <v>3.7</v>
      </c>
      <c r="K1283" s="599" t="s">
        <v>1194</v>
      </c>
      <c r="L1283" s="599" t="s">
        <v>1194</v>
      </c>
      <c r="M1283" s="599" t="s">
        <v>7273</v>
      </c>
      <c r="N1283" s="599" t="s">
        <v>79</v>
      </c>
      <c r="O1283" s="599" t="s">
        <v>7274</v>
      </c>
      <c r="P1283" s="599">
        <v>9</v>
      </c>
      <c r="Q1283" s="599" t="s">
        <v>1183</v>
      </c>
      <c r="R1283" s="599" t="s">
        <v>6747</v>
      </c>
      <c r="S1283" s="599" t="s">
        <v>7488</v>
      </c>
      <c r="T1283" s="599" t="s">
        <v>7275</v>
      </c>
      <c r="U1283" s="599" t="s">
        <v>8727</v>
      </c>
      <c r="V1283" s="599" t="s">
        <v>8728</v>
      </c>
      <c r="W1283" s="599" t="s">
        <v>4373</v>
      </c>
      <c r="X1283" s="599">
        <v>1</v>
      </c>
      <c r="Y1283" s="599">
        <v>-2</v>
      </c>
      <c r="Z1283" s="599" t="s">
        <v>7444</v>
      </c>
      <c r="AA1283" s="599" t="s">
        <v>7445</v>
      </c>
      <c r="AB1283" s="599" t="s">
        <v>8732</v>
      </c>
      <c r="AC1283" s="599">
        <v>3400</v>
      </c>
      <c r="AD1283" s="599">
        <v>3500</v>
      </c>
      <c r="AE1283" s="599">
        <v>3600</v>
      </c>
      <c r="AF1283" s="599">
        <v>355</v>
      </c>
      <c r="AG1283" s="599">
        <v>422.5</v>
      </c>
      <c r="AH1283" s="599">
        <v>490</v>
      </c>
      <c r="AI1283" s="599">
        <v>2690</v>
      </c>
      <c r="AJ1283" s="599">
        <v>2655</v>
      </c>
      <c r="AK1283" s="599">
        <v>2620</v>
      </c>
      <c r="AL1283" s="599">
        <v>2265</v>
      </c>
      <c r="AM1283" s="599">
        <v>2197.5</v>
      </c>
      <c r="AN1283" s="599">
        <v>2130</v>
      </c>
      <c r="AO1283" s="599">
        <v>3</v>
      </c>
      <c r="AP1283" s="599">
        <v>3</v>
      </c>
      <c r="AQ1283" s="599">
        <v>3</v>
      </c>
      <c r="AR1283" s="599"/>
      <c r="AS1283" s="599">
        <v>-9.9</v>
      </c>
      <c r="AT1283" s="599">
        <v>-9.9</v>
      </c>
      <c r="AU1283" s="599">
        <v>-10</v>
      </c>
      <c r="AV1283" s="599">
        <v>-35.5</v>
      </c>
      <c r="AW1283" s="599">
        <v>-35.5</v>
      </c>
      <c r="AX1283" s="599">
        <v>-35.5</v>
      </c>
      <c r="AY1283" s="599">
        <v>-113.1</v>
      </c>
      <c r="AZ1283" s="599"/>
      <c r="BA1283" s="599"/>
      <c r="BB1283" s="599"/>
      <c r="BC1283" s="599" t="str">
        <f t="shared" si="54"/>
        <v>FAIL</v>
      </c>
      <c r="BD1283" s="599" t="str">
        <f t="shared" si="55"/>
        <v>FAIL</v>
      </c>
      <c r="BE1283" s="599" t="str">
        <f t="shared" si="56"/>
        <v>FAIL</v>
      </c>
      <c r="BF1283" s="599" t="s">
        <v>21</v>
      </c>
    </row>
    <row r="1284" spans="1:59" ht="17.350000000000001">
      <c r="A1284" s="600"/>
      <c r="B1284" s="600" t="s">
        <v>8733</v>
      </c>
      <c r="C1284" s="600" t="s">
        <v>7272</v>
      </c>
      <c r="D1284" s="600" t="s">
        <v>16</v>
      </c>
      <c r="E1284" s="599" t="s">
        <v>1388</v>
      </c>
      <c r="F1284" s="600" t="s">
        <v>4702</v>
      </c>
      <c r="G1284" s="600" t="s">
        <v>39</v>
      </c>
      <c r="H1284" s="600" t="s">
        <v>4168</v>
      </c>
      <c r="I1284" s="600">
        <v>1.2</v>
      </c>
      <c r="J1284" s="600">
        <v>3.7</v>
      </c>
      <c r="K1284" s="600" t="s">
        <v>1194</v>
      </c>
      <c r="L1284" s="600" t="s">
        <v>1194</v>
      </c>
      <c r="M1284" s="600" t="s">
        <v>7273</v>
      </c>
      <c r="N1284" s="600" t="s">
        <v>79</v>
      </c>
      <c r="O1284" s="600" t="s">
        <v>7274</v>
      </c>
      <c r="P1284" s="600">
        <v>9</v>
      </c>
      <c r="Q1284" s="600" t="s">
        <v>1183</v>
      </c>
      <c r="R1284" s="600" t="s">
        <v>6747</v>
      </c>
      <c r="S1284" s="600" t="s">
        <v>7488</v>
      </c>
      <c r="T1284" s="600" t="s">
        <v>7275</v>
      </c>
      <c r="U1284" s="600" t="s">
        <v>8727</v>
      </c>
      <c r="V1284" s="600" t="s">
        <v>8728</v>
      </c>
      <c r="W1284" s="600" t="s">
        <v>4373</v>
      </c>
      <c r="X1284" s="600">
        <v>-2</v>
      </c>
      <c r="Y1284" s="600">
        <v>1</v>
      </c>
      <c r="Z1284" s="600" t="s">
        <v>7353</v>
      </c>
      <c r="AA1284" s="600" t="s">
        <v>7354</v>
      </c>
      <c r="AB1284" s="600" t="s">
        <v>8733</v>
      </c>
      <c r="AC1284" s="600">
        <v>3400</v>
      </c>
      <c r="AD1284" s="600">
        <v>3500</v>
      </c>
      <c r="AE1284" s="600">
        <v>3600</v>
      </c>
      <c r="AF1284" s="600">
        <v>9420</v>
      </c>
      <c r="AG1284" s="600">
        <v>9655</v>
      </c>
      <c r="AH1284" s="600">
        <v>9890</v>
      </c>
      <c r="AI1284" s="600">
        <v>2620</v>
      </c>
      <c r="AJ1284" s="600">
        <v>2655</v>
      </c>
      <c r="AK1284" s="600">
        <v>2690</v>
      </c>
      <c r="AL1284" s="600">
        <v>6730</v>
      </c>
      <c r="AM1284" s="600">
        <v>6965</v>
      </c>
      <c r="AN1284" s="600">
        <v>7200</v>
      </c>
      <c r="AO1284" s="600">
        <v>3</v>
      </c>
      <c r="AP1284" s="600">
        <v>3</v>
      </c>
      <c r="AQ1284" s="600">
        <v>3</v>
      </c>
      <c r="AR1284" s="600"/>
      <c r="AS1284" s="600">
        <v>-9.9</v>
      </c>
      <c r="AT1284" s="600">
        <v>-9.9</v>
      </c>
      <c r="AU1284" s="600">
        <v>-10</v>
      </c>
      <c r="AV1284" s="600">
        <v>-26.4</v>
      </c>
      <c r="AW1284" s="600">
        <v>-26.4</v>
      </c>
      <c r="AX1284" s="600">
        <v>-26.4</v>
      </c>
      <c r="AY1284" s="600">
        <v>-113.1</v>
      </c>
      <c r="AZ1284" s="600"/>
      <c r="BA1284" s="600"/>
      <c r="BB1284" s="600"/>
      <c r="BC1284" s="600" t="str">
        <f t="shared" si="54"/>
        <v>FAIL</v>
      </c>
      <c r="BD1284" s="600" t="str">
        <f t="shared" si="55"/>
        <v>FAIL</v>
      </c>
      <c r="BE1284" s="600" t="str">
        <f t="shared" si="56"/>
        <v>FAIL</v>
      </c>
      <c r="BF1284" s="600" t="s">
        <v>21</v>
      </c>
    </row>
    <row r="1285" spans="1:59" ht="17.350000000000001">
      <c r="A1285" s="599"/>
      <c r="B1285" s="599" t="s">
        <v>8734</v>
      </c>
      <c r="C1285" s="599" t="s">
        <v>7272</v>
      </c>
      <c r="D1285" s="599" t="s">
        <v>16</v>
      </c>
      <c r="E1285" s="599" t="s">
        <v>1388</v>
      </c>
      <c r="F1285" s="599" t="s">
        <v>4702</v>
      </c>
      <c r="G1285" s="599" t="s">
        <v>39</v>
      </c>
      <c r="H1285" s="599" t="s">
        <v>4168</v>
      </c>
      <c r="I1285" s="599">
        <v>1.2</v>
      </c>
      <c r="J1285" s="599">
        <v>3.7</v>
      </c>
      <c r="K1285" s="599" t="s">
        <v>1194</v>
      </c>
      <c r="L1285" s="599" t="s">
        <v>1194</v>
      </c>
      <c r="M1285" s="599" t="s">
        <v>7273</v>
      </c>
      <c r="N1285" s="599" t="s">
        <v>79</v>
      </c>
      <c r="O1285" s="599" t="s">
        <v>7274</v>
      </c>
      <c r="P1285" s="599">
        <v>9</v>
      </c>
      <c r="Q1285" s="599" t="s">
        <v>1183</v>
      </c>
      <c r="R1285" s="599" t="s">
        <v>6747</v>
      </c>
      <c r="S1285" s="599" t="s">
        <v>7488</v>
      </c>
      <c r="T1285" s="599" t="s">
        <v>7275</v>
      </c>
      <c r="U1285" s="599" t="s">
        <v>8727</v>
      </c>
      <c r="V1285" s="599" t="s">
        <v>8728</v>
      </c>
      <c r="W1285" s="599" t="s">
        <v>4373</v>
      </c>
      <c r="X1285" s="599">
        <v>2</v>
      </c>
      <c r="Y1285" s="599">
        <v>-1</v>
      </c>
      <c r="Z1285" s="599" t="s">
        <v>7416</v>
      </c>
      <c r="AA1285" s="599" t="s">
        <v>7417</v>
      </c>
      <c r="AB1285" s="599" t="s">
        <v>8734</v>
      </c>
      <c r="AC1285" s="599">
        <v>3400</v>
      </c>
      <c r="AD1285" s="599">
        <v>3500</v>
      </c>
      <c r="AE1285" s="599">
        <v>3600</v>
      </c>
      <c r="AF1285" s="599">
        <v>4110</v>
      </c>
      <c r="AG1285" s="599">
        <v>4345</v>
      </c>
      <c r="AH1285" s="599">
        <v>4580</v>
      </c>
      <c r="AI1285" s="599">
        <v>2690</v>
      </c>
      <c r="AJ1285" s="599">
        <v>2655</v>
      </c>
      <c r="AK1285" s="599">
        <v>2620</v>
      </c>
      <c r="AL1285" s="599">
        <v>1420</v>
      </c>
      <c r="AM1285" s="599">
        <v>1655</v>
      </c>
      <c r="AN1285" s="599">
        <v>1890</v>
      </c>
      <c r="AO1285" s="599">
        <v>3</v>
      </c>
      <c r="AP1285" s="599">
        <v>3</v>
      </c>
      <c r="AQ1285" s="599">
        <v>3</v>
      </c>
      <c r="AR1285" s="599"/>
      <c r="AS1285" s="599">
        <v>-9.9</v>
      </c>
      <c r="AT1285" s="599">
        <v>-9.9</v>
      </c>
      <c r="AU1285" s="599">
        <v>-10</v>
      </c>
      <c r="AV1285" s="599">
        <v>-21.2</v>
      </c>
      <c r="AW1285" s="599">
        <v>-21.2</v>
      </c>
      <c r="AX1285" s="599">
        <v>-26.3</v>
      </c>
      <c r="AY1285" s="599">
        <v>-113.1</v>
      </c>
      <c r="AZ1285" s="599"/>
      <c r="BA1285" s="599"/>
      <c r="BB1285" s="599"/>
      <c r="BC1285" s="599" t="str">
        <f t="shared" si="54"/>
        <v>FAIL</v>
      </c>
      <c r="BD1285" s="599" t="str">
        <f t="shared" si="55"/>
        <v>FAIL</v>
      </c>
      <c r="BE1285" s="599" t="str">
        <f t="shared" si="56"/>
        <v>FAIL</v>
      </c>
      <c r="BF1285" s="599" t="s">
        <v>21</v>
      </c>
    </row>
    <row r="1286" spans="1:59" ht="17.350000000000001">
      <c r="A1286" s="600"/>
      <c r="B1286" s="600" t="s">
        <v>8735</v>
      </c>
      <c r="C1286" s="600" t="s">
        <v>7272</v>
      </c>
      <c r="D1286" s="600" t="s">
        <v>16</v>
      </c>
      <c r="E1286" s="599" t="s">
        <v>1388</v>
      </c>
      <c r="F1286" s="600" t="s">
        <v>4702</v>
      </c>
      <c r="G1286" s="600" t="s">
        <v>39</v>
      </c>
      <c r="H1286" s="600" t="s">
        <v>4168</v>
      </c>
      <c r="I1286" s="600">
        <v>1.2</v>
      </c>
      <c r="J1286" s="600">
        <v>3.7</v>
      </c>
      <c r="K1286" s="600" t="s">
        <v>1194</v>
      </c>
      <c r="L1286" s="600" t="s">
        <v>1194</v>
      </c>
      <c r="M1286" s="600" t="s">
        <v>7273</v>
      </c>
      <c r="N1286" s="600" t="s">
        <v>79</v>
      </c>
      <c r="O1286" s="600" t="s">
        <v>7274</v>
      </c>
      <c r="P1286" s="600">
        <v>9</v>
      </c>
      <c r="Q1286" s="600" t="s">
        <v>1183</v>
      </c>
      <c r="R1286" s="600" t="s">
        <v>6747</v>
      </c>
      <c r="S1286" s="600" t="s">
        <v>7592</v>
      </c>
      <c r="T1286" s="600" t="s">
        <v>7628</v>
      </c>
      <c r="U1286" s="600" t="s">
        <v>7509</v>
      </c>
      <c r="V1286" s="600" t="s">
        <v>8736</v>
      </c>
      <c r="W1286" s="600" t="s">
        <v>7299</v>
      </c>
      <c r="X1286" s="600">
        <v>1</v>
      </c>
      <c r="Y1286" s="600">
        <v>1</v>
      </c>
      <c r="Z1286" s="600" t="s">
        <v>8080</v>
      </c>
      <c r="AA1286" s="600" t="s">
        <v>8081</v>
      </c>
      <c r="AB1286" s="600" t="s">
        <v>8735</v>
      </c>
      <c r="AC1286" s="600">
        <v>1904</v>
      </c>
      <c r="AD1286" s="600">
        <v>1907</v>
      </c>
      <c r="AE1286" s="600">
        <v>1910</v>
      </c>
      <c r="AF1286" s="600">
        <v>716</v>
      </c>
      <c r="AG1286" s="600">
        <v>716</v>
      </c>
      <c r="AH1286" s="600">
        <v>716</v>
      </c>
      <c r="AI1286" s="600">
        <v>2620</v>
      </c>
      <c r="AJ1286" s="600">
        <v>2623</v>
      </c>
      <c r="AK1286" s="600">
        <v>2626</v>
      </c>
      <c r="AL1286" s="600">
        <v>1904</v>
      </c>
      <c r="AM1286" s="600">
        <v>1904</v>
      </c>
      <c r="AN1286" s="600">
        <v>1904</v>
      </c>
      <c r="AO1286" s="600"/>
      <c r="AP1286" s="600"/>
      <c r="AQ1286" s="600"/>
      <c r="AR1286" s="600"/>
      <c r="AS1286" s="600">
        <v>5.9</v>
      </c>
      <c r="AT1286" s="600">
        <v>5.9</v>
      </c>
      <c r="AU1286" s="600">
        <v>5.9</v>
      </c>
      <c r="AV1286" s="600">
        <v>-23.3</v>
      </c>
      <c r="AW1286" s="600">
        <v>-23.3</v>
      </c>
      <c r="AX1286" s="600">
        <v>-23.3</v>
      </c>
      <c r="AY1286" s="600">
        <v>-112.8</v>
      </c>
      <c r="AZ1286" s="600"/>
      <c r="BA1286" s="600"/>
      <c r="BB1286" s="600"/>
      <c r="BC1286" s="600" t="str">
        <f t="shared" si="54"/>
        <v>FAIL</v>
      </c>
      <c r="BD1286" s="600" t="str">
        <f t="shared" si="55"/>
        <v>FAIL</v>
      </c>
      <c r="BE1286" s="600" t="str">
        <f t="shared" si="56"/>
        <v>FAIL</v>
      </c>
      <c r="BF1286" s="600" t="s">
        <v>21</v>
      </c>
    </row>
    <row r="1287" spans="1:59" ht="17.350000000000001">
      <c r="A1287" s="599"/>
      <c r="B1287" s="599" t="s">
        <v>8737</v>
      </c>
      <c r="C1287" s="599" t="s">
        <v>7272</v>
      </c>
      <c r="D1287" s="599" t="s">
        <v>16</v>
      </c>
      <c r="E1287" s="599" t="s">
        <v>1388</v>
      </c>
      <c r="F1287" s="599" t="s">
        <v>4702</v>
      </c>
      <c r="G1287" s="599" t="s">
        <v>39</v>
      </c>
      <c r="H1287" s="599" t="s">
        <v>4168</v>
      </c>
      <c r="I1287" s="599">
        <v>1.2</v>
      </c>
      <c r="J1287" s="599">
        <v>3.7</v>
      </c>
      <c r="K1287" s="599" t="s">
        <v>1194</v>
      </c>
      <c r="L1287" s="599" t="s">
        <v>1194</v>
      </c>
      <c r="M1287" s="599" t="s">
        <v>7273</v>
      </c>
      <c r="N1287" s="599" t="s">
        <v>79</v>
      </c>
      <c r="O1287" s="599" t="s">
        <v>7274</v>
      </c>
      <c r="P1287" s="599">
        <v>9</v>
      </c>
      <c r="Q1287" s="599" t="s">
        <v>1183</v>
      </c>
      <c r="R1287" s="599" t="s">
        <v>6747</v>
      </c>
      <c r="S1287" s="599" t="s">
        <v>7016</v>
      </c>
      <c r="T1287" s="599" t="s">
        <v>7358</v>
      </c>
      <c r="U1287" s="599" t="s">
        <v>7509</v>
      </c>
      <c r="V1287" s="599" t="s">
        <v>8738</v>
      </c>
      <c r="W1287" s="599" t="s">
        <v>7299</v>
      </c>
      <c r="X1287" s="599">
        <v>1</v>
      </c>
      <c r="Y1287" s="599">
        <v>1</v>
      </c>
      <c r="Z1287" s="599" t="s">
        <v>8080</v>
      </c>
      <c r="AA1287" s="599" t="s">
        <v>8081</v>
      </c>
      <c r="AB1287" s="599" t="s">
        <v>8737</v>
      </c>
      <c r="AC1287" s="599">
        <v>1920</v>
      </c>
      <c r="AD1287" s="599">
        <v>1950</v>
      </c>
      <c r="AE1287" s="599">
        <v>1980</v>
      </c>
      <c r="AF1287" s="599">
        <v>703</v>
      </c>
      <c r="AG1287" s="599">
        <v>706.5</v>
      </c>
      <c r="AH1287" s="599">
        <v>710</v>
      </c>
      <c r="AI1287" s="599">
        <v>2623</v>
      </c>
      <c r="AJ1287" s="599">
        <v>2656.5</v>
      </c>
      <c r="AK1287" s="599">
        <v>2690</v>
      </c>
      <c r="AL1287" s="599">
        <v>1920</v>
      </c>
      <c r="AM1287" s="599">
        <v>1916.5</v>
      </c>
      <c r="AN1287" s="599">
        <v>1913</v>
      </c>
      <c r="AO1287" s="599"/>
      <c r="AP1287" s="599"/>
      <c r="AQ1287" s="599"/>
      <c r="AR1287" s="599"/>
      <c r="AS1287" s="599">
        <v>5.9</v>
      </c>
      <c r="AT1287" s="599">
        <v>5.9</v>
      </c>
      <c r="AU1287" s="599">
        <v>5.9</v>
      </c>
      <c r="AV1287" s="599">
        <v>-23.3</v>
      </c>
      <c r="AW1287" s="599">
        <v>-23.3</v>
      </c>
      <c r="AX1287" s="599">
        <v>-23.3</v>
      </c>
      <c r="AY1287" s="599">
        <v>-113.1</v>
      </c>
      <c r="AZ1287" s="599"/>
      <c r="BA1287" s="599"/>
      <c r="BB1287" s="599"/>
      <c r="BC1287" s="599" t="str">
        <f t="shared" si="54"/>
        <v>FAIL</v>
      </c>
      <c r="BD1287" s="599" t="str">
        <f t="shared" si="55"/>
        <v>FAIL</v>
      </c>
      <c r="BE1287" s="599" t="str">
        <f t="shared" si="56"/>
        <v>FAIL</v>
      </c>
      <c r="BF1287" s="599" t="s">
        <v>21</v>
      </c>
    </row>
    <row r="1288" spans="1:59" ht="17.350000000000001">
      <c r="A1288" s="600"/>
      <c r="B1288" s="600" t="s">
        <v>8739</v>
      </c>
      <c r="C1288" s="600" t="s">
        <v>7272</v>
      </c>
      <c r="D1288" s="600" t="s">
        <v>16</v>
      </c>
      <c r="E1288" s="599" t="s">
        <v>1388</v>
      </c>
      <c r="F1288" s="600" t="s">
        <v>4702</v>
      </c>
      <c r="G1288" s="600" t="s">
        <v>39</v>
      </c>
      <c r="H1288" s="600" t="s">
        <v>4168</v>
      </c>
      <c r="I1288" s="600">
        <v>1.2</v>
      </c>
      <c r="J1288" s="600">
        <v>3.7</v>
      </c>
      <c r="K1288" s="600" t="s">
        <v>1194</v>
      </c>
      <c r="L1288" s="600" t="s">
        <v>1194</v>
      </c>
      <c r="M1288" s="600" t="s">
        <v>7273</v>
      </c>
      <c r="N1288" s="600" t="s">
        <v>79</v>
      </c>
      <c r="O1288" s="600" t="s">
        <v>7274</v>
      </c>
      <c r="P1288" s="600">
        <v>9</v>
      </c>
      <c r="Q1288" s="600" t="s">
        <v>1183</v>
      </c>
      <c r="R1288" s="600" t="s">
        <v>6747</v>
      </c>
      <c r="S1288" s="600" t="s">
        <v>7016</v>
      </c>
      <c r="T1288" s="600" t="s">
        <v>7366</v>
      </c>
      <c r="U1288" s="600" t="s">
        <v>7509</v>
      </c>
      <c r="V1288" s="600" t="s">
        <v>8740</v>
      </c>
      <c r="W1288" s="600" t="s">
        <v>7299</v>
      </c>
      <c r="X1288" s="600">
        <v>1</v>
      </c>
      <c r="Y1288" s="600">
        <v>1</v>
      </c>
      <c r="Z1288" s="600" t="s">
        <v>8080</v>
      </c>
      <c r="AA1288" s="600" t="s">
        <v>8081</v>
      </c>
      <c r="AB1288" s="600" t="s">
        <v>8739</v>
      </c>
      <c r="AC1288" s="600">
        <v>1920</v>
      </c>
      <c r="AD1288" s="600">
        <v>1946</v>
      </c>
      <c r="AE1288" s="600">
        <v>1972</v>
      </c>
      <c r="AF1288" s="600">
        <v>718</v>
      </c>
      <c r="AG1288" s="600">
        <v>718</v>
      </c>
      <c r="AH1288" s="600">
        <v>718</v>
      </c>
      <c r="AI1288" s="600">
        <v>2638</v>
      </c>
      <c r="AJ1288" s="600">
        <v>2664</v>
      </c>
      <c r="AK1288" s="600">
        <v>2690</v>
      </c>
      <c r="AL1288" s="600">
        <v>1920</v>
      </c>
      <c r="AM1288" s="600">
        <v>1920</v>
      </c>
      <c r="AN1288" s="600">
        <v>1920</v>
      </c>
      <c r="AO1288" s="600"/>
      <c r="AP1288" s="600"/>
      <c r="AQ1288" s="600"/>
      <c r="AR1288" s="600"/>
      <c r="AS1288" s="600">
        <v>5.9</v>
      </c>
      <c r="AT1288" s="600">
        <v>5.9</v>
      </c>
      <c r="AU1288" s="600">
        <v>5.9</v>
      </c>
      <c r="AV1288" s="600">
        <v>-23.3</v>
      </c>
      <c r="AW1288" s="600">
        <v>-23.3</v>
      </c>
      <c r="AX1288" s="600">
        <v>-23.3</v>
      </c>
      <c r="AY1288" s="600">
        <v>-113.1</v>
      </c>
      <c r="AZ1288" s="600"/>
      <c r="BA1288" s="600"/>
      <c r="BB1288" s="600"/>
      <c r="BC1288" s="600" t="str">
        <f t="shared" si="54"/>
        <v>FAIL</v>
      </c>
      <c r="BD1288" s="600" t="str">
        <f t="shared" si="55"/>
        <v>FAIL</v>
      </c>
      <c r="BE1288" s="600" t="str">
        <f t="shared" si="56"/>
        <v>FAIL</v>
      </c>
      <c r="BF1288" s="600" t="s">
        <v>21</v>
      </c>
    </row>
    <row r="1289" spans="1:59" ht="17.350000000000001">
      <c r="A1289" s="599"/>
      <c r="B1289" s="599" t="s">
        <v>8741</v>
      </c>
      <c r="C1289" s="599" t="s">
        <v>7272</v>
      </c>
      <c r="D1289" s="599" t="s">
        <v>16</v>
      </c>
      <c r="E1289" s="599" t="s">
        <v>1388</v>
      </c>
      <c r="F1289" s="599" t="s">
        <v>4702</v>
      </c>
      <c r="G1289" s="599" t="s">
        <v>39</v>
      </c>
      <c r="H1289" s="599" t="s">
        <v>4168</v>
      </c>
      <c r="I1289" s="599">
        <v>1.2</v>
      </c>
      <c r="J1289" s="599">
        <v>3.7</v>
      </c>
      <c r="K1289" s="599" t="s">
        <v>1194</v>
      </c>
      <c r="L1289" s="599" t="s">
        <v>1194</v>
      </c>
      <c r="M1289" s="599" t="s">
        <v>7273</v>
      </c>
      <c r="N1289" s="599" t="s">
        <v>79</v>
      </c>
      <c r="O1289" s="599" t="s">
        <v>7274</v>
      </c>
      <c r="P1289" s="599">
        <v>9</v>
      </c>
      <c r="Q1289" s="599" t="s">
        <v>1183</v>
      </c>
      <c r="R1289" s="599" t="s">
        <v>6747</v>
      </c>
      <c r="S1289" s="599" t="s">
        <v>7037</v>
      </c>
      <c r="T1289" s="599" t="s">
        <v>7374</v>
      </c>
      <c r="U1289" s="599" t="s">
        <v>7509</v>
      </c>
      <c r="V1289" s="599" t="s">
        <v>8596</v>
      </c>
      <c r="W1289" s="599" t="s">
        <v>7299</v>
      </c>
      <c r="X1289" s="599">
        <v>1</v>
      </c>
      <c r="Y1289" s="599">
        <v>1</v>
      </c>
      <c r="Z1289" s="599" t="s">
        <v>8080</v>
      </c>
      <c r="AA1289" s="599" t="s">
        <v>8081</v>
      </c>
      <c r="AB1289" s="599" t="s">
        <v>8741</v>
      </c>
      <c r="AC1289" s="599">
        <v>1758</v>
      </c>
      <c r="AD1289" s="599">
        <v>1771.5</v>
      </c>
      <c r="AE1289" s="599">
        <v>1785</v>
      </c>
      <c r="AF1289" s="599">
        <v>862</v>
      </c>
      <c r="AG1289" s="599">
        <v>862</v>
      </c>
      <c r="AH1289" s="599">
        <v>862</v>
      </c>
      <c r="AI1289" s="599">
        <v>2620</v>
      </c>
      <c r="AJ1289" s="599">
        <v>2633.5</v>
      </c>
      <c r="AK1289" s="599">
        <v>2647</v>
      </c>
      <c r="AL1289" s="599">
        <v>1758</v>
      </c>
      <c r="AM1289" s="599">
        <v>1758</v>
      </c>
      <c r="AN1289" s="599">
        <v>1758</v>
      </c>
      <c r="AO1289" s="599"/>
      <c r="AP1289" s="599"/>
      <c r="AQ1289" s="599"/>
      <c r="AR1289" s="599"/>
      <c r="AS1289" s="599">
        <v>5.9</v>
      </c>
      <c r="AT1289" s="599">
        <v>5.9</v>
      </c>
      <c r="AU1289" s="599">
        <v>5.9</v>
      </c>
      <c r="AV1289" s="599">
        <v>-23.3</v>
      </c>
      <c r="AW1289" s="599">
        <v>-23.3</v>
      </c>
      <c r="AX1289" s="599">
        <v>-23.3</v>
      </c>
      <c r="AY1289" s="599">
        <v>-112.8</v>
      </c>
      <c r="AZ1289" s="599"/>
      <c r="BA1289" s="599"/>
      <c r="BB1289" s="599"/>
      <c r="BC1289" s="599" t="str">
        <f t="shared" si="54"/>
        <v>FAIL</v>
      </c>
      <c r="BD1289" s="599" t="str">
        <f t="shared" si="55"/>
        <v>FAIL</v>
      </c>
      <c r="BE1289" s="599" t="str">
        <f t="shared" si="56"/>
        <v>FAIL</v>
      </c>
      <c r="BF1289" s="599" t="s">
        <v>21</v>
      </c>
    </row>
    <row r="1290" spans="1:59" ht="17.350000000000001">
      <c r="A1290" s="600"/>
      <c r="B1290" s="600" t="s">
        <v>8742</v>
      </c>
      <c r="C1290" s="600" t="s">
        <v>7272</v>
      </c>
      <c r="D1290" s="600" t="s">
        <v>16</v>
      </c>
      <c r="E1290" s="599" t="s">
        <v>1388</v>
      </c>
      <c r="F1290" s="600" t="s">
        <v>4702</v>
      </c>
      <c r="G1290" s="600" t="s">
        <v>39</v>
      </c>
      <c r="H1290" s="600" t="s">
        <v>4168</v>
      </c>
      <c r="I1290" s="600">
        <v>1.2</v>
      </c>
      <c r="J1290" s="600">
        <v>3.7</v>
      </c>
      <c r="K1290" s="600" t="s">
        <v>1194</v>
      </c>
      <c r="L1290" s="600" t="s">
        <v>1194</v>
      </c>
      <c r="M1290" s="600" t="s">
        <v>7273</v>
      </c>
      <c r="N1290" s="600" t="s">
        <v>79</v>
      </c>
      <c r="O1290" s="600" t="s">
        <v>7274</v>
      </c>
      <c r="P1290" s="600">
        <v>9</v>
      </c>
      <c r="Q1290" s="600" t="s">
        <v>1183</v>
      </c>
      <c r="R1290" s="600" t="s">
        <v>6747</v>
      </c>
      <c r="S1290" s="600" t="s">
        <v>7488</v>
      </c>
      <c r="T1290" s="600" t="s">
        <v>7374</v>
      </c>
      <c r="U1290" s="600" t="s">
        <v>8743</v>
      </c>
      <c r="V1290" s="600" t="s">
        <v>7520</v>
      </c>
      <c r="W1290" s="600" t="s">
        <v>7299</v>
      </c>
      <c r="X1290" s="600">
        <v>1</v>
      </c>
      <c r="Y1290" s="600">
        <v>-1</v>
      </c>
      <c r="Z1290" s="600" t="s">
        <v>7511</v>
      </c>
      <c r="AA1290" s="600" t="s">
        <v>7512</v>
      </c>
      <c r="AB1290" s="600" t="s">
        <v>8742</v>
      </c>
      <c r="AC1290" s="600">
        <v>3452</v>
      </c>
      <c r="AD1290" s="600">
        <v>3502</v>
      </c>
      <c r="AE1290" s="600">
        <v>3552</v>
      </c>
      <c r="AF1290" s="600">
        <v>832</v>
      </c>
      <c r="AG1290" s="600">
        <v>847</v>
      </c>
      <c r="AH1290" s="600">
        <v>862</v>
      </c>
      <c r="AI1290" s="600">
        <v>2620</v>
      </c>
      <c r="AJ1290" s="600">
        <v>2655</v>
      </c>
      <c r="AK1290" s="600">
        <v>2690</v>
      </c>
      <c r="AL1290" s="600">
        <v>1788</v>
      </c>
      <c r="AM1290" s="600">
        <v>1773</v>
      </c>
      <c r="AN1290" s="600">
        <v>1758</v>
      </c>
      <c r="AO1290" s="600"/>
      <c r="AP1290" s="600"/>
      <c r="AQ1290" s="600"/>
      <c r="AR1290" s="600"/>
      <c r="AS1290" s="600">
        <v>-18.899999999999999</v>
      </c>
      <c r="AT1290" s="600">
        <v>-18.899999999999999</v>
      </c>
      <c r="AU1290" s="600">
        <v>-18.899999999999999</v>
      </c>
      <c r="AV1290" s="600">
        <v>-23.3</v>
      </c>
      <c r="AW1290" s="600">
        <v>-23.3</v>
      </c>
      <c r="AX1290" s="600">
        <v>-23.3</v>
      </c>
      <c r="AY1290" s="600">
        <v>-113.1</v>
      </c>
      <c r="AZ1290" s="600"/>
      <c r="BA1290" s="600"/>
      <c r="BB1290" s="600"/>
      <c r="BC1290" s="600" t="str">
        <f t="shared" si="54"/>
        <v>FAIL</v>
      </c>
      <c r="BD1290" s="600" t="str">
        <f t="shared" si="55"/>
        <v>FAIL</v>
      </c>
      <c r="BE1290" s="600" t="str">
        <f t="shared" si="56"/>
        <v>FAIL</v>
      </c>
      <c r="BF1290" s="600" t="s">
        <v>21</v>
      </c>
    </row>
    <row r="1291" spans="1:59" ht="17.350000000000001">
      <c r="A1291" s="599"/>
      <c r="B1291" s="599" t="s">
        <v>8744</v>
      </c>
      <c r="C1291" s="599" t="s">
        <v>7272</v>
      </c>
      <c r="D1291" s="599" t="s">
        <v>16</v>
      </c>
      <c r="E1291" s="599" t="s">
        <v>1388</v>
      </c>
      <c r="F1291" s="599" t="s">
        <v>4702</v>
      </c>
      <c r="G1291" s="599" t="s">
        <v>39</v>
      </c>
      <c r="H1291" s="599" t="s">
        <v>4168</v>
      </c>
      <c r="I1291" s="599">
        <v>1.2</v>
      </c>
      <c r="J1291" s="599">
        <v>3.7</v>
      </c>
      <c r="K1291" s="599" t="s">
        <v>1194</v>
      </c>
      <c r="L1291" s="599" t="s">
        <v>1194</v>
      </c>
      <c r="M1291" s="599" t="s">
        <v>7273</v>
      </c>
      <c r="N1291" s="599" t="s">
        <v>79</v>
      </c>
      <c r="O1291" s="599" t="s">
        <v>7274</v>
      </c>
      <c r="P1291" s="599">
        <v>9</v>
      </c>
      <c r="Q1291" s="599" t="s">
        <v>1183</v>
      </c>
      <c r="R1291" s="599" t="s">
        <v>6747</v>
      </c>
      <c r="S1291" s="599" t="s">
        <v>7037</v>
      </c>
      <c r="T1291" s="599" t="s">
        <v>7390</v>
      </c>
      <c r="U1291" s="599" t="s">
        <v>7509</v>
      </c>
      <c r="V1291" s="599" t="s">
        <v>8598</v>
      </c>
      <c r="W1291" s="599" t="s">
        <v>7299</v>
      </c>
      <c r="X1291" s="599">
        <v>1</v>
      </c>
      <c r="Y1291" s="599">
        <v>1</v>
      </c>
      <c r="Z1291" s="599" t="s">
        <v>8080</v>
      </c>
      <c r="AA1291" s="599" t="s">
        <v>8081</v>
      </c>
      <c r="AB1291" s="599" t="s">
        <v>8744</v>
      </c>
      <c r="AC1291" s="599">
        <v>1771</v>
      </c>
      <c r="AD1291" s="599">
        <v>1778</v>
      </c>
      <c r="AE1291" s="599">
        <v>1785</v>
      </c>
      <c r="AF1291" s="599">
        <v>849</v>
      </c>
      <c r="AG1291" s="599">
        <v>849</v>
      </c>
      <c r="AH1291" s="599">
        <v>849</v>
      </c>
      <c r="AI1291" s="599">
        <v>2620</v>
      </c>
      <c r="AJ1291" s="599">
        <v>2627</v>
      </c>
      <c r="AK1291" s="599">
        <v>2634</v>
      </c>
      <c r="AL1291" s="599">
        <v>1771</v>
      </c>
      <c r="AM1291" s="599">
        <v>1771</v>
      </c>
      <c r="AN1291" s="599">
        <v>1771</v>
      </c>
      <c r="AO1291" s="599"/>
      <c r="AP1291" s="599"/>
      <c r="AQ1291" s="599"/>
      <c r="AR1291" s="599"/>
      <c r="AS1291" s="599">
        <v>5.9</v>
      </c>
      <c r="AT1291" s="599">
        <v>5.9</v>
      </c>
      <c r="AU1291" s="599">
        <v>5.9</v>
      </c>
      <c r="AV1291" s="599">
        <v>-23.3</v>
      </c>
      <c r="AW1291" s="599">
        <v>-23.3</v>
      </c>
      <c r="AX1291" s="599">
        <v>-23.3</v>
      </c>
      <c r="AY1291" s="599">
        <v>-112.8</v>
      </c>
      <c r="AZ1291" s="599"/>
      <c r="BA1291" s="599"/>
      <c r="BB1291" s="599"/>
      <c r="BC1291" s="599" t="str">
        <f t="shared" si="54"/>
        <v>FAIL</v>
      </c>
      <c r="BD1291" s="599" t="str">
        <f t="shared" si="55"/>
        <v>FAIL</v>
      </c>
      <c r="BE1291" s="599" t="str">
        <f t="shared" si="56"/>
        <v>FAIL</v>
      </c>
      <c r="BF1291" s="599" t="s">
        <v>21</v>
      </c>
    </row>
    <row r="1292" spans="1:59" ht="17.350000000000001">
      <c r="A1292" s="600"/>
      <c r="B1292" s="600" t="s">
        <v>8745</v>
      </c>
      <c r="C1292" s="600" t="s">
        <v>7272</v>
      </c>
      <c r="D1292" s="600" t="s">
        <v>16</v>
      </c>
      <c r="E1292" s="599" t="s">
        <v>1388</v>
      </c>
      <c r="F1292" s="600" t="s">
        <v>4702</v>
      </c>
      <c r="G1292" s="600" t="s">
        <v>39</v>
      </c>
      <c r="H1292" s="600" t="s">
        <v>4168</v>
      </c>
      <c r="I1292" s="600">
        <v>1.2</v>
      </c>
      <c r="J1292" s="600">
        <v>3.7</v>
      </c>
      <c r="K1292" s="600" t="s">
        <v>1194</v>
      </c>
      <c r="L1292" s="600" t="s">
        <v>1194</v>
      </c>
      <c r="M1292" s="600" t="s">
        <v>7273</v>
      </c>
      <c r="N1292" s="600" t="s">
        <v>79</v>
      </c>
      <c r="O1292" s="600" t="s">
        <v>7274</v>
      </c>
      <c r="P1292" s="600">
        <v>9</v>
      </c>
      <c r="Q1292" s="600" t="s">
        <v>1183</v>
      </c>
      <c r="R1292" s="600" t="s">
        <v>6747</v>
      </c>
      <c r="S1292" s="600" t="s">
        <v>7037</v>
      </c>
      <c r="T1292" s="600" t="s">
        <v>7406</v>
      </c>
      <c r="U1292" s="600" t="s">
        <v>7509</v>
      </c>
      <c r="V1292" s="600" t="s">
        <v>8600</v>
      </c>
      <c r="W1292" s="600" t="s">
        <v>7299</v>
      </c>
      <c r="X1292" s="600">
        <v>1</v>
      </c>
      <c r="Y1292" s="600">
        <v>1</v>
      </c>
      <c r="Z1292" s="600" t="s">
        <v>8080</v>
      </c>
      <c r="AA1292" s="600" t="s">
        <v>8081</v>
      </c>
      <c r="AB1292" s="600" t="s">
        <v>8745</v>
      </c>
      <c r="AC1292" s="600">
        <v>1710</v>
      </c>
      <c r="AD1292" s="600">
        <v>1747.5</v>
      </c>
      <c r="AE1292" s="600">
        <v>1785</v>
      </c>
      <c r="AF1292" s="600">
        <v>910</v>
      </c>
      <c r="AG1292" s="600">
        <v>907.5</v>
      </c>
      <c r="AH1292" s="600">
        <v>905</v>
      </c>
      <c r="AI1292" s="600">
        <v>2620</v>
      </c>
      <c r="AJ1292" s="600">
        <v>2655</v>
      </c>
      <c r="AK1292" s="600">
        <v>2690</v>
      </c>
      <c r="AL1292" s="600">
        <v>1710</v>
      </c>
      <c r="AM1292" s="600">
        <v>1712.5</v>
      </c>
      <c r="AN1292" s="600">
        <v>1715</v>
      </c>
      <c r="AO1292" s="600"/>
      <c r="AP1292" s="600"/>
      <c r="AQ1292" s="600"/>
      <c r="AR1292" s="600"/>
      <c r="AS1292" s="600">
        <v>5.9</v>
      </c>
      <c r="AT1292" s="600">
        <v>5.9</v>
      </c>
      <c r="AU1292" s="600">
        <v>5.9</v>
      </c>
      <c r="AV1292" s="600">
        <v>-23.4</v>
      </c>
      <c r="AW1292" s="600">
        <v>-23.4</v>
      </c>
      <c r="AX1292" s="600">
        <v>-23.4</v>
      </c>
      <c r="AY1292" s="600">
        <v>-113.1</v>
      </c>
      <c r="AZ1292" s="600"/>
      <c r="BA1292" s="600"/>
      <c r="BB1292" s="600"/>
      <c r="BC1292" s="600" t="str">
        <f t="shared" si="54"/>
        <v>FAIL</v>
      </c>
      <c r="BD1292" s="600" t="str">
        <f t="shared" si="55"/>
        <v>FAIL</v>
      </c>
      <c r="BE1292" s="600" t="str">
        <f t="shared" si="56"/>
        <v>FAIL</v>
      </c>
      <c r="BF1292" s="600" t="s">
        <v>21</v>
      </c>
    </row>
    <row r="1293" spans="1:59" ht="17.350000000000001">
      <c r="A1293" s="599"/>
      <c r="B1293" s="599" t="s">
        <v>8746</v>
      </c>
      <c r="C1293" s="599" t="s">
        <v>7272</v>
      </c>
      <c r="D1293" s="599" t="s">
        <v>16</v>
      </c>
      <c r="E1293" s="599" t="s">
        <v>1388</v>
      </c>
      <c r="F1293" s="599" t="s">
        <v>4702</v>
      </c>
      <c r="G1293" s="599" t="s">
        <v>39</v>
      </c>
      <c r="H1293" s="599" t="s">
        <v>4168</v>
      </c>
      <c r="I1293" s="599">
        <v>1.2</v>
      </c>
      <c r="J1293" s="599">
        <v>3.7</v>
      </c>
      <c r="K1293" s="599" t="s">
        <v>1194</v>
      </c>
      <c r="L1293" s="599" t="s">
        <v>1194</v>
      </c>
      <c r="M1293" s="599" t="s">
        <v>7273</v>
      </c>
      <c r="N1293" s="599" t="s">
        <v>79</v>
      </c>
      <c r="O1293" s="599" t="s">
        <v>7274</v>
      </c>
      <c r="P1293" s="599">
        <v>9</v>
      </c>
      <c r="Q1293" s="599" t="s">
        <v>1183</v>
      </c>
      <c r="R1293" s="599" t="s">
        <v>6747</v>
      </c>
      <c r="S1293" s="599" t="s">
        <v>7016</v>
      </c>
      <c r="T1293" s="599" t="s">
        <v>7336</v>
      </c>
      <c r="U1293" s="599" t="s">
        <v>7509</v>
      </c>
      <c r="V1293" s="599" t="s">
        <v>8747</v>
      </c>
      <c r="W1293" s="599" t="s">
        <v>7299</v>
      </c>
      <c r="X1293" s="599">
        <v>1</v>
      </c>
      <c r="Y1293" s="599">
        <v>1</v>
      </c>
      <c r="Z1293" s="599" t="s">
        <v>8080</v>
      </c>
      <c r="AA1293" s="599" t="s">
        <v>8081</v>
      </c>
      <c r="AB1293" s="599" t="s">
        <v>8746</v>
      </c>
      <c r="AC1293" s="599">
        <v>1920</v>
      </c>
      <c r="AD1293" s="599">
        <v>1950</v>
      </c>
      <c r="AE1293" s="599">
        <v>1980</v>
      </c>
      <c r="AF1293" s="599">
        <v>703</v>
      </c>
      <c r="AG1293" s="599">
        <v>706.5</v>
      </c>
      <c r="AH1293" s="599">
        <v>710</v>
      </c>
      <c r="AI1293" s="599">
        <v>2623</v>
      </c>
      <c r="AJ1293" s="599">
        <v>2656.5</v>
      </c>
      <c r="AK1293" s="599">
        <v>2690</v>
      </c>
      <c r="AL1293" s="599">
        <v>1920</v>
      </c>
      <c r="AM1293" s="599">
        <v>1916.5</v>
      </c>
      <c r="AN1293" s="599">
        <v>1913</v>
      </c>
      <c r="AO1293" s="599"/>
      <c r="AP1293" s="599"/>
      <c r="AQ1293" s="599"/>
      <c r="AR1293" s="599"/>
      <c r="AS1293" s="599">
        <v>5.9</v>
      </c>
      <c r="AT1293" s="599">
        <v>5.9</v>
      </c>
      <c r="AU1293" s="599">
        <v>5.9</v>
      </c>
      <c r="AV1293" s="599">
        <v>-23.3</v>
      </c>
      <c r="AW1293" s="599">
        <v>-23.3</v>
      </c>
      <c r="AX1293" s="599">
        <v>-23.3</v>
      </c>
      <c r="AY1293" s="599">
        <v>-113.1</v>
      </c>
      <c r="AZ1293" s="599"/>
      <c r="BA1293" s="599"/>
      <c r="BB1293" s="599"/>
      <c r="BC1293" s="599" t="str">
        <f t="shared" si="54"/>
        <v>FAIL</v>
      </c>
      <c r="BD1293" s="599" t="str">
        <f t="shared" si="55"/>
        <v>FAIL</v>
      </c>
      <c r="BE1293" s="599" t="str">
        <f t="shared" si="56"/>
        <v>FAIL</v>
      </c>
      <c r="BF1293" s="599" t="s">
        <v>21</v>
      </c>
    </row>
    <row r="1294" spans="1:59" ht="17.350000000000001">
      <c r="A1294" s="599"/>
      <c r="B1294" s="599" t="s">
        <v>8605</v>
      </c>
      <c r="C1294" s="599" t="s">
        <v>7272</v>
      </c>
      <c r="D1294" s="599" t="s">
        <v>16</v>
      </c>
      <c r="E1294" s="599" t="s">
        <v>3429</v>
      </c>
      <c r="F1294" s="599" t="s">
        <v>4702</v>
      </c>
      <c r="G1294" s="599" t="s">
        <v>39</v>
      </c>
      <c r="H1294" s="599" t="s">
        <v>4168</v>
      </c>
      <c r="I1294" s="599">
        <v>1.2</v>
      </c>
      <c r="J1294" s="599">
        <v>3.7</v>
      </c>
      <c r="K1294" s="599" t="s">
        <v>1194</v>
      </c>
      <c r="L1294" s="599" t="s">
        <v>1194</v>
      </c>
      <c r="M1294" s="599" t="s">
        <v>7273</v>
      </c>
      <c r="N1294" s="599" t="s">
        <v>79</v>
      </c>
      <c r="O1294" s="599" t="s">
        <v>7274</v>
      </c>
      <c r="P1294" s="599">
        <v>9</v>
      </c>
      <c r="Q1294" s="599" t="s">
        <v>1183</v>
      </c>
      <c r="R1294" s="599" t="s">
        <v>6747</v>
      </c>
      <c r="S1294" s="599"/>
      <c r="T1294" s="599" t="s">
        <v>7283</v>
      </c>
      <c r="U1294" s="599" t="s">
        <v>7276</v>
      </c>
      <c r="V1294" s="599" t="s">
        <v>7276</v>
      </c>
      <c r="W1294" s="599"/>
      <c r="X1294" s="599"/>
      <c r="Y1294" s="599"/>
      <c r="Z1294" s="599" t="s">
        <v>8442</v>
      </c>
      <c r="AA1294" s="599" t="s">
        <v>8443</v>
      </c>
      <c r="AB1294" s="599" t="s">
        <v>8605</v>
      </c>
      <c r="AC1294" s="599"/>
      <c r="AD1294" s="599"/>
      <c r="AE1294" s="599"/>
      <c r="AF1294" s="599">
        <v>5240</v>
      </c>
      <c r="AG1294" s="599">
        <v>5310</v>
      </c>
      <c r="AH1294" s="599">
        <v>5380</v>
      </c>
      <c r="AI1294" s="599">
        <v>2620</v>
      </c>
      <c r="AJ1294" s="599">
        <v>2655</v>
      </c>
      <c r="AK1294" s="599">
        <v>2690</v>
      </c>
      <c r="AL1294" s="599">
        <v>2550</v>
      </c>
      <c r="AM1294" s="599">
        <v>2620</v>
      </c>
      <c r="AN1294" s="599">
        <v>2690</v>
      </c>
      <c r="AO1294" s="599"/>
      <c r="AP1294" s="599"/>
      <c r="AQ1294" s="599"/>
      <c r="AR1294" s="599"/>
      <c r="AS1294" s="599"/>
      <c r="AT1294" s="599"/>
      <c r="AU1294" s="599"/>
      <c r="AV1294" s="599">
        <v>-21.3</v>
      </c>
      <c r="AW1294" s="599">
        <v>-21.3</v>
      </c>
      <c r="AX1294" s="599">
        <v>-21.3</v>
      </c>
      <c r="AY1294" s="599">
        <v>-113.1</v>
      </c>
      <c r="AZ1294" s="599"/>
      <c r="BA1294" s="599"/>
      <c r="BB1294" s="599"/>
      <c r="BC1294" s="599" t="s">
        <v>7525</v>
      </c>
      <c r="BD1294" s="599" t="s">
        <v>7525</v>
      </c>
      <c r="BE1294" s="599" t="s">
        <v>7525</v>
      </c>
      <c r="BF1294" s="599" t="s">
        <v>21</v>
      </c>
      <c r="BG1294" s="599" t="s">
        <v>7526</v>
      </c>
    </row>
    <row r="1295" spans="1:59" ht="17.350000000000001">
      <c r="A1295" s="600"/>
      <c r="B1295" s="600" t="s">
        <v>8748</v>
      </c>
      <c r="C1295" s="600" t="s">
        <v>7272</v>
      </c>
      <c r="D1295" s="600" t="s">
        <v>16</v>
      </c>
      <c r="E1295" s="600" t="s">
        <v>3429</v>
      </c>
      <c r="F1295" s="600" t="s">
        <v>4702</v>
      </c>
      <c r="G1295" s="600" t="s">
        <v>39</v>
      </c>
      <c r="H1295" s="600" t="s">
        <v>4168</v>
      </c>
      <c r="I1295" s="600">
        <v>1.2</v>
      </c>
      <c r="J1295" s="600">
        <v>3.7</v>
      </c>
      <c r="K1295" s="600" t="s">
        <v>1194</v>
      </c>
      <c r="L1295" s="600" t="s">
        <v>1194</v>
      </c>
      <c r="M1295" s="600" t="s">
        <v>7273</v>
      </c>
      <c r="N1295" s="600" t="s">
        <v>79</v>
      </c>
      <c r="O1295" s="600" t="s">
        <v>7274</v>
      </c>
      <c r="P1295" s="600">
        <v>9</v>
      </c>
      <c r="Q1295" s="600" t="s">
        <v>1183</v>
      </c>
      <c r="R1295" s="600" t="s">
        <v>6747</v>
      </c>
      <c r="S1295" s="600" t="s">
        <v>765</v>
      </c>
      <c r="T1295" s="600" t="s">
        <v>7283</v>
      </c>
      <c r="U1295" s="600" t="s">
        <v>7276</v>
      </c>
      <c r="V1295" s="600" t="s">
        <v>7276</v>
      </c>
      <c r="W1295" s="600" t="s">
        <v>7310</v>
      </c>
      <c r="X1295" s="600">
        <v>-3</v>
      </c>
      <c r="Y1295" s="600">
        <v>2</v>
      </c>
      <c r="Z1295" s="600" t="s">
        <v>8749</v>
      </c>
      <c r="AA1295" s="600" t="s">
        <v>8750</v>
      </c>
      <c r="AB1295" s="600" t="s">
        <v>8748</v>
      </c>
      <c r="AC1295" s="600">
        <v>2570</v>
      </c>
      <c r="AD1295" s="600">
        <v>2570</v>
      </c>
      <c r="AE1295" s="600">
        <v>2570</v>
      </c>
      <c r="AF1295" s="600">
        <v>5200</v>
      </c>
      <c r="AG1295" s="600">
        <v>5200</v>
      </c>
      <c r="AH1295" s="600">
        <v>5200</v>
      </c>
      <c r="AI1295" s="600">
        <v>2690</v>
      </c>
      <c r="AJ1295" s="600">
        <v>2690</v>
      </c>
      <c r="AK1295" s="600">
        <v>2690</v>
      </c>
      <c r="AL1295" s="600">
        <v>2510</v>
      </c>
      <c r="AM1295" s="600">
        <v>2510</v>
      </c>
      <c r="AN1295" s="600">
        <v>2510</v>
      </c>
      <c r="AO1295" s="600"/>
      <c r="AP1295" s="600"/>
      <c r="AQ1295" s="600"/>
      <c r="AR1295" s="600"/>
      <c r="AS1295" s="600">
        <v>26.4</v>
      </c>
      <c r="AT1295" s="600">
        <v>26.4</v>
      </c>
      <c r="AU1295" s="600">
        <v>26.4</v>
      </c>
      <c r="AV1295" s="600">
        <v>-21.3</v>
      </c>
      <c r="AW1295" s="600">
        <v>-21.3</v>
      </c>
      <c r="AX1295" s="600">
        <v>-21.3</v>
      </c>
      <c r="AY1295" s="600">
        <v>-113.1</v>
      </c>
      <c r="AZ1295" s="600"/>
      <c r="BA1295" s="600"/>
      <c r="BB1295" s="600"/>
      <c r="BC1295" s="600" t="s">
        <v>7525</v>
      </c>
      <c r="BD1295" s="600" t="s">
        <v>7525</v>
      </c>
      <c r="BE1295" s="600" t="s">
        <v>7525</v>
      </c>
      <c r="BF1295" s="600" t="s">
        <v>21</v>
      </c>
      <c r="BG1295" s="600" t="s">
        <v>7526</v>
      </c>
    </row>
    <row r="1296" spans="1:59" ht="17.350000000000001">
      <c r="A1296" s="600"/>
      <c r="B1296" s="600" t="s">
        <v>8751</v>
      </c>
      <c r="C1296" s="600" t="s">
        <v>7272</v>
      </c>
      <c r="D1296" s="600" t="s">
        <v>16</v>
      </c>
      <c r="E1296" s="600" t="s">
        <v>3429</v>
      </c>
      <c r="F1296" s="600" t="s">
        <v>4702</v>
      </c>
      <c r="G1296" s="600" t="s">
        <v>39</v>
      </c>
      <c r="H1296" s="600" t="s">
        <v>4168</v>
      </c>
      <c r="I1296" s="600">
        <v>1.2</v>
      </c>
      <c r="J1296" s="600">
        <v>3.7</v>
      </c>
      <c r="K1296" s="600" t="s">
        <v>1194</v>
      </c>
      <c r="L1296" s="600" t="s">
        <v>1194</v>
      </c>
      <c r="M1296" s="600" t="s">
        <v>7273</v>
      </c>
      <c r="N1296" s="600" t="s">
        <v>79</v>
      </c>
      <c r="O1296" s="600" t="s">
        <v>7274</v>
      </c>
      <c r="P1296" s="600">
        <v>9</v>
      </c>
      <c r="Q1296" s="600" t="s">
        <v>1183</v>
      </c>
      <c r="R1296" s="600" t="s">
        <v>6747</v>
      </c>
      <c r="S1296" s="600" t="s">
        <v>765</v>
      </c>
      <c r="T1296" s="600" t="s">
        <v>7538</v>
      </c>
      <c r="U1296" s="600" t="s">
        <v>7276</v>
      </c>
      <c r="V1296" s="600" t="s">
        <v>7276</v>
      </c>
      <c r="W1296" s="600" t="s">
        <v>7310</v>
      </c>
      <c r="X1296" s="600">
        <v>3</v>
      </c>
      <c r="Y1296" s="600">
        <v>-2</v>
      </c>
      <c r="Z1296" s="600" t="s">
        <v>8752</v>
      </c>
      <c r="AA1296" s="600" t="s">
        <v>8753</v>
      </c>
      <c r="AB1296" s="600" t="s">
        <v>8751</v>
      </c>
      <c r="AC1296" s="600">
        <v>2500</v>
      </c>
      <c r="AD1296" s="600">
        <v>2535</v>
      </c>
      <c r="AE1296" s="600">
        <v>2500</v>
      </c>
      <c r="AF1296" s="600">
        <v>2440</v>
      </c>
      <c r="AG1296" s="600">
        <v>2475</v>
      </c>
      <c r="AH1296" s="600">
        <v>2440</v>
      </c>
      <c r="AI1296" s="600">
        <v>2620</v>
      </c>
      <c r="AJ1296" s="600">
        <v>2655</v>
      </c>
      <c r="AK1296" s="600">
        <v>2620</v>
      </c>
      <c r="AL1296" s="600">
        <v>180</v>
      </c>
      <c r="AM1296" s="600">
        <v>145</v>
      </c>
      <c r="AN1296" s="600">
        <v>180</v>
      </c>
      <c r="AO1296" s="600"/>
      <c r="AP1296" s="600"/>
      <c r="AQ1296" s="600"/>
      <c r="AR1296" s="600"/>
      <c r="AS1296" s="600">
        <v>26.4</v>
      </c>
      <c r="AT1296" s="600">
        <v>26.4</v>
      </c>
      <c r="AU1296" s="600">
        <v>26.4</v>
      </c>
      <c r="AV1296" s="600">
        <v>3.8</v>
      </c>
      <c r="AW1296" s="600">
        <v>3.8</v>
      </c>
      <c r="AX1296" s="600">
        <v>3.8</v>
      </c>
      <c r="AY1296" s="600">
        <v>-112.8</v>
      </c>
      <c r="AZ1296" s="600"/>
      <c r="BA1296" s="600"/>
      <c r="BB1296" s="600"/>
      <c r="BC1296" s="600" t="s">
        <v>7525</v>
      </c>
      <c r="BD1296" s="600" t="s">
        <v>7525</v>
      </c>
      <c r="BE1296" s="600" t="s">
        <v>7525</v>
      </c>
      <c r="BF1296" s="600" t="s">
        <v>21</v>
      </c>
      <c r="BG1296" s="600" t="s">
        <v>7526</v>
      </c>
    </row>
    <row r="1297" spans="1:59" ht="17.350000000000001">
      <c r="A1297" s="599"/>
      <c r="B1297" s="599" t="s">
        <v>8754</v>
      </c>
      <c r="C1297" s="599" t="s">
        <v>7272</v>
      </c>
      <c r="D1297" s="599" t="s">
        <v>16</v>
      </c>
      <c r="E1297" s="599" t="s">
        <v>3429</v>
      </c>
      <c r="F1297" s="599" t="s">
        <v>4702</v>
      </c>
      <c r="G1297" s="599" t="s">
        <v>39</v>
      </c>
      <c r="H1297" s="599" t="s">
        <v>4168</v>
      </c>
      <c r="I1297" s="599">
        <v>1.2</v>
      </c>
      <c r="J1297" s="599">
        <v>3.7</v>
      </c>
      <c r="K1297" s="599" t="s">
        <v>1194</v>
      </c>
      <c r="L1297" s="599" t="s">
        <v>1194</v>
      </c>
      <c r="M1297" s="599" t="s">
        <v>7273</v>
      </c>
      <c r="N1297" s="599" t="s">
        <v>79</v>
      </c>
      <c r="O1297" s="599" t="s">
        <v>7274</v>
      </c>
      <c r="P1297" s="599">
        <v>9</v>
      </c>
      <c r="Q1297" s="599" t="s">
        <v>1183</v>
      </c>
      <c r="R1297" s="599" t="s">
        <v>6747</v>
      </c>
      <c r="S1297" s="599" t="s">
        <v>7628</v>
      </c>
      <c r="T1297" s="599" t="s">
        <v>7538</v>
      </c>
      <c r="U1297" s="599" t="s">
        <v>8227</v>
      </c>
      <c r="V1297" s="599" t="s">
        <v>8626</v>
      </c>
      <c r="W1297" s="599" t="s">
        <v>7310</v>
      </c>
      <c r="X1297" s="599">
        <v>-3</v>
      </c>
      <c r="Y1297" s="599">
        <v>2</v>
      </c>
      <c r="Z1297" s="599" t="s">
        <v>8095</v>
      </c>
      <c r="AA1297" s="599" t="s">
        <v>8096</v>
      </c>
      <c r="AB1297" s="599" t="s">
        <v>8754</v>
      </c>
      <c r="AC1297" s="599">
        <v>716</v>
      </c>
      <c r="AD1297" s="599">
        <v>713</v>
      </c>
      <c r="AE1297" s="599">
        <v>704</v>
      </c>
      <c r="AF1297" s="599">
        <v>2401</v>
      </c>
      <c r="AG1297" s="599">
        <v>2405.5</v>
      </c>
      <c r="AH1297" s="599">
        <v>2401</v>
      </c>
      <c r="AI1297" s="599">
        <v>2654</v>
      </c>
      <c r="AJ1297" s="599">
        <v>2672</v>
      </c>
      <c r="AK1297" s="599">
        <v>2690</v>
      </c>
      <c r="AL1297" s="599">
        <v>253</v>
      </c>
      <c r="AM1297" s="599">
        <v>248.5</v>
      </c>
      <c r="AN1297" s="599">
        <v>253</v>
      </c>
      <c r="AO1297" s="599"/>
      <c r="AP1297" s="599"/>
      <c r="AQ1297" s="599"/>
      <c r="AR1297" s="599"/>
      <c r="AS1297" s="599">
        <v>-5.3</v>
      </c>
      <c r="AT1297" s="599">
        <v>-5.3</v>
      </c>
      <c r="AU1297" s="599">
        <v>-5.3</v>
      </c>
      <c r="AV1297" s="599">
        <v>3.8</v>
      </c>
      <c r="AW1297" s="599">
        <v>3.8</v>
      </c>
      <c r="AX1297" s="599">
        <v>3.8</v>
      </c>
      <c r="AY1297" s="599">
        <v>-113.1</v>
      </c>
      <c r="AZ1297" s="599"/>
      <c r="BA1297" s="599"/>
      <c r="BB1297" s="599"/>
      <c r="BC1297" s="599" t="s">
        <v>7525</v>
      </c>
      <c r="BD1297" s="599" t="s">
        <v>7525</v>
      </c>
      <c r="BE1297" s="599" t="s">
        <v>7525</v>
      </c>
      <c r="BF1297" s="599" t="s">
        <v>21</v>
      </c>
      <c r="BG1297" s="599" t="s">
        <v>7526</v>
      </c>
    </row>
    <row r="1298" spans="1:59" ht="17.350000000000001">
      <c r="A1298" s="600"/>
      <c r="B1298" s="600" t="s">
        <v>8755</v>
      </c>
      <c r="C1298" s="600" t="s">
        <v>7272</v>
      </c>
      <c r="D1298" s="600" t="s">
        <v>16</v>
      </c>
      <c r="E1298" s="600" t="s">
        <v>3429</v>
      </c>
      <c r="F1298" s="600" t="s">
        <v>4702</v>
      </c>
      <c r="G1298" s="600" t="s">
        <v>39</v>
      </c>
      <c r="H1298" s="600" t="s">
        <v>4168</v>
      </c>
      <c r="I1298" s="600">
        <v>1.2</v>
      </c>
      <c r="J1298" s="600">
        <v>3.7</v>
      </c>
      <c r="K1298" s="600" t="s">
        <v>1194</v>
      </c>
      <c r="L1298" s="600" t="s">
        <v>1194</v>
      </c>
      <c r="M1298" s="600" t="s">
        <v>7273</v>
      </c>
      <c r="N1298" s="600" t="s">
        <v>79</v>
      </c>
      <c r="O1298" s="600" t="s">
        <v>7274</v>
      </c>
      <c r="P1298" s="600">
        <v>9</v>
      </c>
      <c r="Q1298" s="600" t="s">
        <v>1183</v>
      </c>
      <c r="R1298" s="600" t="s">
        <v>6747</v>
      </c>
      <c r="S1298" s="600" t="s">
        <v>7628</v>
      </c>
      <c r="T1298" s="600" t="s">
        <v>7283</v>
      </c>
      <c r="U1298" s="600" t="s">
        <v>8227</v>
      </c>
      <c r="V1298" s="600" t="s">
        <v>8626</v>
      </c>
      <c r="W1298" s="600" t="s">
        <v>7310</v>
      </c>
      <c r="X1298" s="600">
        <v>-4</v>
      </c>
      <c r="Y1298" s="600">
        <v>1</v>
      </c>
      <c r="Z1298" s="600" t="s">
        <v>7531</v>
      </c>
      <c r="AA1298" s="600" t="s">
        <v>7532</v>
      </c>
      <c r="AB1298" s="600" t="s">
        <v>8755</v>
      </c>
      <c r="AC1298" s="600">
        <v>699</v>
      </c>
      <c r="AD1298" s="600">
        <v>707.5</v>
      </c>
      <c r="AE1298" s="600">
        <v>699</v>
      </c>
      <c r="AF1298" s="600">
        <v>5416</v>
      </c>
      <c r="AG1298" s="600">
        <v>5485</v>
      </c>
      <c r="AH1298" s="600">
        <v>5486</v>
      </c>
      <c r="AI1298" s="600">
        <v>2620</v>
      </c>
      <c r="AJ1298" s="600">
        <v>2655</v>
      </c>
      <c r="AK1298" s="600">
        <v>2690</v>
      </c>
      <c r="AL1298" s="600">
        <v>2726</v>
      </c>
      <c r="AM1298" s="600">
        <v>2795</v>
      </c>
      <c r="AN1298" s="600">
        <v>2796</v>
      </c>
      <c r="AO1298" s="600"/>
      <c r="AP1298" s="600"/>
      <c r="AQ1298" s="600"/>
      <c r="AR1298" s="600"/>
      <c r="AS1298" s="600">
        <v>-5.3</v>
      </c>
      <c r="AT1298" s="600">
        <v>-5.3</v>
      </c>
      <c r="AU1298" s="600">
        <v>-5.3</v>
      </c>
      <c r="AV1298" s="600">
        <v>-21.3</v>
      </c>
      <c r="AW1298" s="600">
        <v>-21.4</v>
      </c>
      <c r="AX1298" s="600">
        <v>-21.4</v>
      </c>
      <c r="AY1298" s="600">
        <v>-113.1</v>
      </c>
      <c r="AZ1298" s="600"/>
      <c r="BA1298" s="600"/>
      <c r="BB1298" s="600"/>
      <c r="BC1298" s="600" t="s">
        <v>7525</v>
      </c>
      <c r="BD1298" s="600" t="s">
        <v>7525</v>
      </c>
      <c r="BE1298" s="600" t="s">
        <v>7525</v>
      </c>
      <c r="BF1298" s="600" t="s">
        <v>21</v>
      </c>
      <c r="BG1298" s="600" t="s">
        <v>7526</v>
      </c>
    </row>
    <row r="1299" spans="1:59" ht="17.350000000000001">
      <c r="A1299" s="600"/>
      <c r="B1299" s="600" t="s">
        <v>8756</v>
      </c>
      <c r="C1299" s="600" t="s">
        <v>7272</v>
      </c>
      <c r="D1299" s="600" t="s">
        <v>16</v>
      </c>
      <c r="E1299" s="600" t="s">
        <v>3429</v>
      </c>
      <c r="F1299" s="600" t="s">
        <v>4702</v>
      </c>
      <c r="G1299" s="600" t="s">
        <v>39</v>
      </c>
      <c r="H1299" s="600" t="s">
        <v>4168</v>
      </c>
      <c r="I1299" s="600">
        <v>1.2</v>
      </c>
      <c r="J1299" s="600">
        <v>3.7</v>
      </c>
      <c r="K1299" s="600" t="s">
        <v>1194</v>
      </c>
      <c r="L1299" s="600" t="s">
        <v>1194</v>
      </c>
      <c r="M1299" s="600" t="s">
        <v>7273</v>
      </c>
      <c r="N1299" s="600" t="s">
        <v>79</v>
      </c>
      <c r="O1299" s="600" t="s">
        <v>7274</v>
      </c>
      <c r="P1299" s="600">
        <v>9</v>
      </c>
      <c r="Q1299" s="600" t="s">
        <v>1183</v>
      </c>
      <c r="R1299" s="600" t="s">
        <v>6747</v>
      </c>
      <c r="S1299" s="600" t="s">
        <v>7336</v>
      </c>
      <c r="T1299" s="600" t="s">
        <v>7538</v>
      </c>
      <c r="U1299" s="600" t="s">
        <v>8227</v>
      </c>
      <c r="V1299" s="600" t="s">
        <v>8633</v>
      </c>
      <c r="W1299" s="600" t="s">
        <v>7310</v>
      </c>
      <c r="X1299" s="600">
        <v>-3</v>
      </c>
      <c r="Y1299" s="600">
        <v>2</v>
      </c>
      <c r="Z1299" s="600" t="s">
        <v>8095</v>
      </c>
      <c r="AA1299" s="600" t="s">
        <v>8096</v>
      </c>
      <c r="AB1299" s="600" t="s">
        <v>8756</v>
      </c>
      <c r="AC1299" s="600">
        <v>727.33299999999997</v>
      </c>
      <c r="AD1299" s="600">
        <v>724.33299999999997</v>
      </c>
      <c r="AE1299" s="600">
        <v>704</v>
      </c>
      <c r="AF1299" s="600">
        <v>2401</v>
      </c>
      <c r="AG1299" s="600">
        <v>2414</v>
      </c>
      <c r="AH1299" s="600">
        <v>2401</v>
      </c>
      <c r="AI1299" s="600">
        <v>2620</v>
      </c>
      <c r="AJ1299" s="600">
        <v>2655</v>
      </c>
      <c r="AK1299" s="600">
        <v>2690</v>
      </c>
      <c r="AL1299" s="600">
        <v>219</v>
      </c>
      <c r="AM1299" s="600">
        <v>206</v>
      </c>
      <c r="AN1299" s="600">
        <v>219</v>
      </c>
      <c r="AO1299" s="600"/>
      <c r="AP1299" s="600"/>
      <c r="AQ1299" s="600"/>
      <c r="AR1299" s="600"/>
      <c r="AS1299" s="600">
        <v>-5.3</v>
      </c>
      <c r="AT1299" s="600">
        <v>-5.3</v>
      </c>
      <c r="AU1299" s="600">
        <v>-5.3</v>
      </c>
      <c r="AV1299" s="600">
        <v>3.8</v>
      </c>
      <c r="AW1299" s="600">
        <v>3.8</v>
      </c>
      <c r="AX1299" s="600">
        <v>3.8</v>
      </c>
      <c r="AY1299" s="600">
        <v>-113.1</v>
      </c>
      <c r="AZ1299" s="600"/>
      <c r="BA1299" s="600"/>
      <c r="BB1299" s="600"/>
      <c r="BC1299" s="600" t="s">
        <v>7525</v>
      </c>
      <c r="BD1299" s="600" t="s">
        <v>7525</v>
      </c>
      <c r="BE1299" s="600" t="s">
        <v>7525</v>
      </c>
      <c r="BF1299" s="600" t="s">
        <v>21</v>
      </c>
      <c r="BG1299" s="600" t="s">
        <v>7526</v>
      </c>
    </row>
    <row r="1300" spans="1:59" ht="17.350000000000001">
      <c r="A1300" s="599"/>
      <c r="B1300" s="599" t="s">
        <v>8757</v>
      </c>
      <c r="C1300" s="599" t="s">
        <v>7272</v>
      </c>
      <c r="D1300" s="599" t="s">
        <v>16</v>
      </c>
      <c r="E1300" s="599" t="s">
        <v>3429</v>
      </c>
      <c r="F1300" s="599" t="s">
        <v>4702</v>
      </c>
      <c r="G1300" s="599" t="s">
        <v>39</v>
      </c>
      <c r="H1300" s="599" t="s">
        <v>4168</v>
      </c>
      <c r="I1300" s="599">
        <v>1.2</v>
      </c>
      <c r="J1300" s="599">
        <v>3.7</v>
      </c>
      <c r="K1300" s="599" t="s">
        <v>1194</v>
      </c>
      <c r="L1300" s="599" t="s">
        <v>1194</v>
      </c>
      <c r="M1300" s="599" t="s">
        <v>7273</v>
      </c>
      <c r="N1300" s="599" t="s">
        <v>79</v>
      </c>
      <c r="O1300" s="599" t="s">
        <v>7274</v>
      </c>
      <c r="P1300" s="599">
        <v>9</v>
      </c>
      <c r="Q1300" s="599" t="s">
        <v>1183</v>
      </c>
      <c r="R1300" s="599" t="s">
        <v>6747</v>
      </c>
      <c r="S1300" s="599" t="s">
        <v>7336</v>
      </c>
      <c r="T1300" s="599" t="s">
        <v>7283</v>
      </c>
      <c r="U1300" s="599" t="s">
        <v>8227</v>
      </c>
      <c r="V1300" s="599" t="s">
        <v>8633</v>
      </c>
      <c r="W1300" s="599" t="s">
        <v>7310</v>
      </c>
      <c r="X1300" s="599">
        <v>-4</v>
      </c>
      <c r="Y1300" s="599">
        <v>1</v>
      </c>
      <c r="Z1300" s="599" t="s">
        <v>7531</v>
      </c>
      <c r="AA1300" s="599" t="s">
        <v>7532</v>
      </c>
      <c r="AB1300" s="599" t="s">
        <v>8757</v>
      </c>
      <c r="AC1300" s="599">
        <v>703</v>
      </c>
      <c r="AD1300" s="599">
        <v>718</v>
      </c>
      <c r="AE1300" s="599">
        <v>703</v>
      </c>
      <c r="AF1300" s="599">
        <v>5432</v>
      </c>
      <c r="AG1300" s="599">
        <v>5527</v>
      </c>
      <c r="AH1300" s="599">
        <v>5502</v>
      </c>
      <c r="AI1300" s="599">
        <v>2620</v>
      </c>
      <c r="AJ1300" s="599">
        <v>2655</v>
      </c>
      <c r="AK1300" s="599">
        <v>2690</v>
      </c>
      <c r="AL1300" s="599">
        <v>2742</v>
      </c>
      <c r="AM1300" s="599">
        <v>2837</v>
      </c>
      <c r="AN1300" s="599">
        <v>2812</v>
      </c>
      <c r="AO1300" s="599"/>
      <c r="AP1300" s="599"/>
      <c r="AQ1300" s="599"/>
      <c r="AR1300" s="599"/>
      <c r="AS1300" s="599">
        <v>-5.3</v>
      </c>
      <c r="AT1300" s="599">
        <v>-5.3</v>
      </c>
      <c r="AU1300" s="599">
        <v>-5.3</v>
      </c>
      <c r="AV1300" s="599">
        <v>-21.3</v>
      </c>
      <c r="AW1300" s="599">
        <v>-21.4</v>
      </c>
      <c r="AX1300" s="599">
        <v>-21.4</v>
      </c>
      <c r="AY1300" s="599">
        <v>-113.1</v>
      </c>
      <c r="AZ1300" s="599"/>
      <c r="BA1300" s="599"/>
      <c r="BB1300" s="599"/>
      <c r="BC1300" s="599" t="s">
        <v>7525</v>
      </c>
      <c r="BD1300" s="599" t="s">
        <v>7525</v>
      </c>
      <c r="BE1300" s="599" t="s">
        <v>7525</v>
      </c>
      <c r="BF1300" s="599" t="s">
        <v>21</v>
      </c>
      <c r="BG1300" s="599" t="s">
        <v>7526</v>
      </c>
    </row>
    <row r="1301" spans="1:59" ht="17.350000000000001">
      <c r="A1301" s="599"/>
      <c r="B1301" s="599" t="s">
        <v>8758</v>
      </c>
      <c r="C1301" s="599" t="s">
        <v>7272</v>
      </c>
      <c r="D1301" s="599" t="s">
        <v>16</v>
      </c>
      <c r="E1301" s="599" t="s">
        <v>3429</v>
      </c>
      <c r="F1301" s="599" t="s">
        <v>4702</v>
      </c>
      <c r="G1301" s="599" t="s">
        <v>39</v>
      </c>
      <c r="H1301" s="599" t="s">
        <v>4168</v>
      </c>
      <c r="I1301" s="599">
        <v>1.2</v>
      </c>
      <c r="J1301" s="599">
        <v>3.7</v>
      </c>
      <c r="K1301" s="599" t="s">
        <v>1194</v>
      </c>
      <c r="L1301" s="599" t="s">
        <v>1194</v>
      </c>
      <c r="M1301" s="599" t="s">
        <v>7273</v>
      </c>
      <c r="N1301" s="599" t="s">
        <v>79</v>
      </c>
      <c r="O1301" s="599" t="s">
        <v>7274</v>
      </c>
      <c r="P1301" s="599">
        <v>9</v>
      </c>
      <c r="Q1301" s="599" t="s">
        <v>1183</v>
      </c>
      <c r="R1301" s="599" t="s">
        <v>6747</v>
      </c>
      <c r="S1301" s="599" t="s">
        <v>7358</v>
      </c>
      <c r="T1301" s="599" t="s">
        <v>7538</v>
      </c>
      <c r="U1301" s="599" t="s">
        <v>8227</v>
      </c>
      <c r="V1301" s="599" t="s">
        <v>8640</v>
      </c>
      <c r="W1301" s="599" t="s">
        <v>7310</v>
      </c>
      <c r="X1301" s="599">
        <v>-3</v>
      </c>
      <c r="Y1301" s="599">
        <v>2</v>
      </c>
      <c r="Z1301" s="599" t="s">
        <v>8095</v>
      </c>
      <c r="AA1301" s="599" t="s">
        <v>8096</v>
      </c>
      <c r="AB1301" s="599" t="s">
        <v>8758</v>
      </c>
      <c r="AC1301" s="599">
        <v>727.33299999999997</v>
      </c>
      <c r="AD1301" s="599">
        <v>731.83299999999997</v>
      </c>
      <c r="AE1301" s="599">
        <v>704</v>
      </c>
      <c r="AF1301" s="599">
        <v>2401</v>
      </c>
      <c r="AG1301" s="599">
        <v>2425.25</v>
      </c>
      <c r="AH1301" s="599">
        <v>2401</v>
      </c>
      <c r="AI1301" s="599">
        <v>2620</v>
      </c>
      <c r="AJ1301" s="599">
        <v>2655</v>
      </c>
      <c r="AK1301" s="599">
        <v>2690</v>
      </c>
      <c r="AL1301" s="599">
        <v>219</v>
      </c>
      <c r="AM1301" s="599">
        <v>194.75</v>
      </c>
      <c r="AN1301" s="599">
        <v>219</v>
      </c>
      <c r="AO1301" s="599"/>
      <c r="AP1301" s="599"/>
      <c r="AQ1301" s="599"/>
      <c r="AR1301" s="599"/>
      <c r="AS1301" s="599">
        <v>-5.3</v>
      </c>
      <c r="AT1301" s="599">
        <v>-5.3</v>
      </c>
      <c r="AU1301" s="599">
        <v>-5.3</v>
      </c>
      <c r="AV1301" s="599">
        <v>3.8</v>
      </c>
      <c r="AW1301" s="599">
        <v>3.8</v>
      </c>
      <c r="AX1301" s="599">
        <v>3.8</v>
      </c>
      <c r="AY1301" s="599">
        <v>-113.1</v>
      </c>
      <c r="AZ1301" s="599"/>
      <c r="BA1301" s="599"/>
      <c r="BB1301" s="599"/>
      <c r="BC1301" s="599" t="s">
        <v>7525</v>
      </c>
      <c r="BD1301" s="599" t="s">
        <v>7525</v>
      </c>
      <c r="BE1301" s="599" t="s">
        <v>7525</v>
      </c>
      <c r="BF1301" s="599" t="s">
        <v>21</v>
      </c>
      <c r="BG1301" s="599" t="s">
        <v>7526</v>
      </c>
    </row>
    <row r="1302" spans="1:59" ht="17.350000000000001">
      <c r="A1302" s="600"/>
      <c r="B1302" s="600" t="s">
        <v>8759</v>
      </c>
      <c r="C1302" s="600" t="s">
        <v>7272</v>
      </c>
      <c r="D1302" s="600" t="s">
        <v>16</v>
      </c>
      <c r="E1302" s="600" t="s">
        <v>3429</v>
      </c>
      <c r="F1302" s="600" t="s">
        <v>4702</v>
      </c>
      <c r="G1302" s="600" t="s">
        <v>39</v>
      </c>
      <c r="H1302" s="600" t="s">
        <v>4168</v>
      </c>
      <c r="I1302" s="600">
        <v>1.2</v>
      </c>
      <c r="J1302" s="600">
        <v>3.7</v>
      </c>
      <c r="K1302" s="600" t="s">
        <v>1194</v>
      </c>
      <c r="L1302" s="600" t="s">
        <v>1194</v>
      </c>
      <c r="M1302" s="600" t="s">
        <v>7273</v>
      </c>
      <c r="N1302" s="600" t="s">
        <v>79</v>
      </c>
      <c r="O1302" s="600" t="s">
        <v>7274</v>
      </c>
      <c r="P1302" s="600">
        <v>9</v>
      </c>
      <c r="Q1302" s="600" t="s">
        <v>1183</v>
      </c>
      <c r="R1302" s="600" t="s">
        <v>6747</v>
      </c>
      <c r="S1302" s="600" t="s">
        <v>7358</v>
      </c>
      <c r="T1302" s="600" t="s">
        <v>7283</v>
      </c>
      <c r="U1302" s="600" t="s">
        <v>8227</v>
      </c>
      <c r="V1302" s="600" t="s">
        <v>8640</v>
      </c>
      <c r="W1302" s="600" t="s">
        <v>7310</v>
      </c>
      <c r="X1302" s="600">
        <v>-4</v>
      </c>
      <c r="Y1302" s="600">
        <v>1</v>
      </c>
      <c r="Z1302" s="600" t="s">
        <v>7531</v>
      </c>
      <c r="AA1302" s="600" t="s">
        <v>7532</v>
      </c>
      <c r="AB1302" s="600" t="s">
        <v>8759</v>
      </c>
      <c r="AC1302" s="600">
        <v>703</v>
      </c>
      <c r="AD1302" s="600">
        <v>725.5</v>
      </c>
      <c r="AE1302" s="600">
        <v>703</v>
      </c>
      <c r="AF1302" s="600">
        <v>5432</v>
      </c>
      <c r="AG1302" s="600">
        <v>5557</v>
      </c>
      <c r="AH1302" s="600">
        <v>5502</v>
      </c>
      <c r="AI1302" s="600">
        <v>2620</v>
      </c>
      <c r="AJ1302" s="600">
        <v>2655</v>
      </c>
      <c r="AK1302" s="600">
        <v>2690</v>
      </c>
      <c r="AL1302" s="600">
        <v>2742</v>
      </c>
      <c r="AM1302" s="600">
        <v>2867</v>
      </c>
      <c r="AN1302" s="600">
        <v>2812</v>
      </c>
      <c r="AO1302" s="600"/>
      <c r="AP1302" s="600"/>
      <c r="AQ1302" s="600"/>
      <c r="AR1302" s="600"/>
      <c r="AS1302" s="600">
        <v>-5.3</v>
      </c>
      <c r="AT1302" s="600">
        <v>-5.3</v>
      </c>
      <c r="AU1302" s="600">
        <v>-5.3</v>
      </c>
      <c r="AV1302" s="600">
        <v>-21.3</v>
      </c>
      <c r="AW1302" s="600">
        <v>-21.4</v>
      </c>
      <c r="AX1302" s="600">
        <v>-21.4</v>
      </c>
      <c r="AY1302" s="600">
        <v>-113.1</v>
      </c>
      <c r="AZ1302" s="600"/>
      <c r="BA1302" s="600"/>
      <c r="BB1302" s="600"/>
      <c r="BC1302" s="600" t="s">
        <v>7525</v>
      </c>
      <c r="BD1302" s="600" t="s">
        <v>7525</v>
      </c>
      <c r="BE1302" s="600" t="s">
        <v>7525</v>
      </c>
      <c r="BF1302" s="600" t="s">
        <v>21</v>
      </c>
      <c r="BG1302" s="600" t="s">
        <v>7526</v>
      </c>
    </row>
    <row r="1303" spans="1:59" ht="17.350000000000001">
      <c r="A1303" s="600"/>
      <c r="B1303" s="600" t="s">
        <v>8760</v>
      </c>
      <c r="C1303" s="600" t="s">
        <v>7272</v>
      </c>
      <c r="D1303" s="600" t="s">
        <v>16</v>
      </c>
      <c r="E1303" s="600" t="s">
        <v>3429</v>
      </c>
      <c r="F1303" s="600" t="s">
        <v>4702</v>
      </c>
      <c r="G1303" s="600" t="s">
        <v>39</v>
      </c>
      <c r="H1303" s="600" t="s">
        <v>4168</v>
      </c>
      <c r="I1303" s="600">
        <v>1.2</v>
      </c>
      <c r="J1303" s="600">
        <v>3.7</v>
      </c>
      <c r="K1303" s="600" t="s">
        <v>1194</v>
      </c>
      <c r="L1303" s="600" t="s">
        <v>1194</v>
      </c>
      <c r="M1303" s="600" t="s">
        <v>7273</v>
      </c>
      <c r="N1303" s="600" t="s">
        <v>79</v>
      </c>
      <c r="O1303" s="600" t="s">
        <v>7274</v>
      </c>
      <c r="P1303" s="600">
        <v>9</v>
      </c>
      <c r="Q1303" s="600" t="s">
        <v>1183</v>
      </c>
      <c r="R1303" s="600" t="s">
        <v>6747</v>
      </c>
      <c r="S1303" s="600" t="s">
        <v>7366</v>
      </c>
      <c r="T1303" s="600" t="s">
        <v>7538</v>
      </c>
      <c r="U1303" s="600" t="s">
        <v>8227</v>
      </c>
      <c r="V1303" s="600" t="s">
        <v>8647</v>
      </c>
      <c r="W1303" s="600" t="s">
        <v>7310</v>
      </c>
      <c r="X1303" s="600">
        <v>-3</v>
      </c>
      <c r="Y1303" s="600">
        <v>2</v>
      </c>
      <c r="Z1303" s="600" t="s">
        <v>8095</v>
      </c>
      <c r="AA1303" s="600" t="s">
        <v>8096</v>
      </c>
      <c r="AB1303" s="600" t="s">
        <v>8760</v>
      </c>
      <c r="AC1303" s="600">
        <v>727.33299999999997</v>
      </c>
      <c r="AD1303" s="600">
        <v>733</v>
      </c>
      <c r="AE1303" s="600">
        <v>718</v>
      </c>
      <c r="AF1303" s="600">
        <v>2401</v>
      </c>
      <c r="AG1303" s="600">
        <v>2427</v>
      </c>
      <c r="AH1303" s="600">
        <v>2422</v>
      </c>
      <c r="AI1303" s="600">
        <v>2620</v>
      </c>
      <c r="AJ1303" s="600">
        <v>2655</v>
      </c>
      <c r="AK1303" s="600">
        <v>2690</v>
      </c>
      <c r="AL1303" s="600">
        <v>219</v>
      </c>
      <c r="AM1303" s="600">
        <v>193</v>
      </c>
      <c r="AN1303" s="600">
        <v>198</v>
      </c>
      <c r="AO1303" s="600"/>
      <c r="AP1303" s="600"/>
      <c r="AQ1303" s="600"/>
      <c r="AR1303" s="600"/>
      <c r="AS1303" s="600">
        <v>-5.3</v>
      </c>
      <c r="AT1303" s="600">
        <v>-5.3</v>
      </c>
      <c r="AU1303" s="600">
        <v>-5.3</v>
      </c>
      <c r="AV1303" s="600">
        <v>3.8</v>
      </c>
      <c r="AW1303" s="600">
        <v>3.8</v>
      </c>
      <c r="AX1303" s="600">
        <v>3.8</v>
      </c>
      <c r="AY1303" s="600">
        <v>-113.1</v>
      </c>
      <c r="AZ1303" s="600"/>
      <c r="BA1303" s="600"/>
      <c r="BB1303" s="600"/>
      <c r="BC1303" s="600" t="s">
        <v>7525</v>
      </c>
      <c r="BD1303" s="600" t="s">
        <v>7525</v>
      </c>
      <c r="BE1303" s="600" t="s">
        <v>7525</v>
      </c>
      <c r="BF1303" s="600" t="s">
        <v>21</v>
      </c>
      <c r="BG1303" s="600" t="s">
        <v>7526</v>
      </c>
    </row>
    <row r="1304" spans="1:59" ht="17.350000000000001">
      <c r="A1304" s="599"/>
      <c r="B1304" s="599" t="s">
        <v>8761</v>
      </c>
      <c r="C1304" s="599" t="s">
        <v>7272</v>
      </c>
      <c r="D1304" s="599" t="s">
        <v>16</v>
      </c>
      <c r="E1304" s="599" t="s">
        <v>3429</v>
      </c>
      <c r="F1304" s="599" t="s">
        <v>4702</v>
      </c>
      <c r="G1304" s="599" t="s">
        <v>39</v>
      </c>
      <c r="H1304" s="599" t="s">
        <v>4168</v>
      </c>
      <c r="I1304" s="599">
        <v>1.2</v>
      </c>
      <c r="J1304" s="599">
        <v>3.7</v>
      </c>
      <c r="K1304" s="599" t="s">
        <v>1194</v>
      </c>
      <c r="L1304" s="599" t="s">
        <v>1194</v>
      </c>
      <c r="M1304" s="599" t="s">
        <v>7273</v>
      </c>
      <c r="N1304" s="599" t="s">
        <v>79</v>
      </c>
      <c r="O1304" s="599" t="s">
        <v>7274</v>
      </c>
      <c r="P1304" s="599">
        <v>9</v>
      </c>
      <c r="Q1304" s="599" t="s">
        <v>1183</v>
      </c>
      <c r="R1304" s="599" t="s">
        <v>6747</v>
      </c>
      <c r="S1304" s="599" t="s">
        <v>7366</v>
      </c>
      <c r="T1304" s="599" t="s">
        <v>7283</v>
      </c>
      <c r="U1304" s="599" t="s">
        <v>8227</v>
      </c>
      <c r="V1304" s="599" t="s">
        <v>8647</v>
      </c>
      <c r="W1304" s="599" t="s">
        <v>7310</v>
      </c>
      <c r="X1304" s="599">
        <v>-4</v>
      </c>
      <c r="Y1304" s="599">
        <v>1</v>
      </c>
      <c r="Z1304" s="599" t="s">
        <v>7531</v>
      </c>
      <c r="AA1304" s="599" t="s">
        <v>7532</v>
      </c>
      <c r="AB1304" s="599" t="s">
        <v>8761</v>
      </c>
      <c r="AC1304" s="599">
        <v>718</v>
      </c>
      <c r="AD1304" s="599">
        <v>733</v>
      </c>
      <c r="AE1304" s="599">
        <v>718</v>
      </c>
      <c r="AF1304" s="599">
        <v>5492</v>
      </c>
      <c r="AG1304" s="599">
        <v>5587</v>
      </c>
      <c r="AH1304" s="599">
        <v>5562</v>
      </c>
      <c r="AI1304" s="599">
        <v>2620</v>
      </c>
      <c r="AJ1304" s="599">
        <v>2655</v>
      </c>
      <c r="AK1304" s="599">
        <v>2690</v>
      </c>
      <c r="AL1304" s="599">
        <v>2802</v>
      </c>
      <c r="AM1304" s="599">
        <v>2897</v>
      </c>
      <c r="AN1304" s="599">
        <v>2872</v>
      </c>
      <c r="AO1304" s="599"/>
      <c r="AP1304" s="599"/>
      <c r="AQ1304" s="599"/>
      <c r="AR1304" s="599"/>
      <c r="AS1304" s="599">
        <v>-5.3</v>
      </c>
      <c r="AT1304" s="599">
        <v>-5.3</v>
      </c>
      <c r="AU1304" s="599">
        <v>-5.3</v>
      </c>
      <c r="AV1304" s="599">
        <v>-21.4</v>
      </c>
      <c r="AW1304" s="599">
        <v>-21.4</v>
      </c>
      <c r="AX1304" s="599">
        <v>-21.4</v>
      </c>
      <c r="AY1304" s="599">
        <v>-113.1</v>
      </c>
      <c r="AZ1304" s="599"/>
      <c r="BA1304" s="599"/>
      <c r="BB1304" s="599"/>
      <c r="BC1304" s="599" t="s">
        <v>7525</v>
      </c>
      <c r="BD1304" s="599" t="s">
        <v>7525</v>
      </c>
      <c r="BE1304" s="599" t="s">
        <v>7525</v>
      </c>
      <c r="BF1304" s="599" t="s">
        <v>21</v>
      </c>
      <c r="BG1304" s="599" t="s">
        <v>7526</v>
      </c>
    </row>
    <row r="1305" spans="1:59" ht="17.350000000000001">
      <c r="A1305" s="599"/>
      <c r="B1305" s="599" t="s">
        <v>8762</v>
      </c>
      <c r="C1305" s="599" t="s">
        <v>7272</v>
      </c>
      <c r="D1305" s="599" t="s">
        <v>16</v>
      </c>
      <c r="E1305" s="599" t="s">
        <v>3429</v>
      </c>
      <c r="F1305" s="599" t="s">
        <v>4702</v>
      </c>
      <c r="G1305" s="599" t="s">
        <v>39</v>
      </c>
      <c r="H1305" s="599" t="s">
        <v>4168</v>
      </c>
      <c r="I1305" s="599">
        <v>1.2</v>
      </c>
      <c r="J1305" s="599">
        <v>3.7</v>
      </c>
      <c r="K1305" s="599" t="s">
        <v>1194</v>
      </c>
      <c r="L1305" s="599" t="s">
        <v>1194</v>
      </c>
      <c r="M1305" s="599" t="s">
        <v>7273</v>
      </c>
      <c r="N1305" s="599" t="s">
        <v>79</v>
      </c>
      <c r="O1305" s="599" t="s">
        <v>7274</v>
      </c>
      <c r="P1305" s="599">
        <v>9</v>
      </c>
      <c r="Q1305" s="599" t="s">
        <v>1183</v>
      </c>
      <c r="R1305" s="599" t="s">
        <v>6747</v>
      </c>
      <c r="S1305" s="599" t="s">
        <v>7374</v>
      </c>
      <c r="T1305" s="599" t="s">
        <v>7283</v>
      </c>
      <c r="U1305" s="599" t="s">
        <v>8227</v>
      </c>
      <c r="V1305" s="599" t="s">
        <v>8654</v>
      </c>
      <c r="W1305" s="599" t="s">
        <v>7306</v>
      </c>
      <c r="X1305" s="599">
        <v>-3</v>
      </c>
      <c r="Y1305" s="599">
        <v>1</v>
      </c>
      <c r="Z1305" s="599" t="s">
        <v>8540</v>
      </c>
      <c r="AA1305" s="599" t="s">
        <v>8541</v>
      </c>
      <c r="AB1305" s="599" t="s">
        <v>8762</v>
      </c>
      <c r="AC1305" s="599">
        <v>850</v>
      </c>
      <c r="AD1305" s="599">
        <v>850.16700000000003</v>
      </c>
      <c r="AE1305" s="599">
        <v>832</v>
      </c>
      <c r="AF1305" s="599">
        <v>5170</v>
      </c>
      <c r="AG1305" s="599">
        <v>5205.5</v>
      </c>
      <c r="AH1305" s="599">
        <v>5186</v>
      </c>
      <c r="AI1305" s="599">
        <v>2620</v>
      </c>
      <c r="AJ1305" s="599">
        <v>2655</v>
      </c>
      <c r="AK1305" s="599">
        <v>2690</v>
      </c>
      <c r="AL1305" s="599">
        <v>2480</v>
      </c>
      <c r="AM1305" s="599">
        <v>2515.5</v>
      </c>
      <c r="AN1305" s="599">
        <v>2496</v>
      </c>
      <c r="AO1305" s="599"/>
      <c r="AP1305" s="599"/>
      <c r="AQ1305" s="599"/>
      <c r="AR1305" s="599"/>
      <c r="AS1305" s="599">
        <v>-5.3</v>
      </c>
      <c r="AT1305" s="599">
        <v>-5.3</v>
      </c>
      <c r="AU1305" s="599">
        <v>-5.3</v>
      </c>
      <c r="AV1305" s="599">
        <v>-21.3</v>
      </c>
      <c r="AW1305" s="599">
        <v>-21.3</v>
      </c>
      <c r="AX1305" s="599">
        <v>-21.3</v>
      </c>
      <c r="AY1305" s="599">
        <v>-113.1</v>
      </c>
      <c r="AZ1305" s="599"/>
      <c r="BA1305" s="599"/>
      <c r="BB1305" s="599"/>
      <c r="BC1305" s="599" t="s">
        <v>7525</v>
      </c>
      <c r="BD1305" s="599" t="s">
        <v>7525</v>
      </c>
      <c r="BE1305" s="599" t="s">
        <v>7525</v>
      </c>
      <c r="BF1305" s="599" t="s">
        <v>21</v>
      </c>
      <c r="BG1305" s="599" t="s">
        <v>7526</v>
      </c>
    </row>
    <row r="1306" spans="1:59" ht="17.350000000000001">
      <c r="A1306" s="599"/>
      <c r="B1306" s="599" t="s">
        <v>8763</v>
      </c>
      <c r="C1306" s="599" t="s">
        <v>7272</v>
      </c>
      <c r="D1306" s="599" t="s">
        <v>16</v>
      </c>
      <c r="E1306" s="599" t="s">
        <v>3429</v>
      </c>
      <c r="F1306" s="599" t="s">
        <v>4702</v>
      </c>
      <c r="G1306" s="599" t="s">
        <v>39</v>
      </c>
      <c r="H1306" s="599" t="s">
        <v>4168</v>
      </c>
      <c r="I1306" s="599">
        <v>1.2</v>
      </c>
      <c r="J1306" s="599">
        <v>3.7</v>
      </c>
      <c r="K1306" s="599" t="s">
        <v>1194</v>
      </c>
      <c r="L1306" s="599" t="s">
        <v>1194</v>
      </c>
      <c r="M1306" s="599" t="s">
        <v>7273</v>
      </c>
      <c r="N1306" s="599" t="s">
        <v>79</v>
      </c>
      <c r="O1306" s="599" t="s">
        <v>7274</v>
      </c>
      <c r="P1306" s="599">
        <v>9</v>
      </c>
      <c r="Q1306" s="599" t="s">
        <v>1183</v>
      </c>
      <c r="R1306" s="599" t="s">
        <v>6747</v>
      </c>
      <c r="S1306" s="599" t="s">
        <v>7390</v>
      </c>
      <c r="T1306" s="599" t="s">
        <v>7283</v>
      </c>
      <c r="U1306" s="599" t="s">
        <v>8227</v>
      </c>
      <c r="V1306" s="599" t="s">
        <v>8661</v>
      </c>
      <c r="W1306" s="599" t="s">
        <v>7306</v>
      </c>
      <c r="X1306" s="599">
        <v>-3</v>
      </c>
      <c r="Y1306" s="599">
        <v>1</v>
      </c>
      <c r="Z1306" s="599" t="s">
        <v>8540</v>
      </c>
      <c r="AA1306" s="599" t="s">
        <v>8541</v>
      </c>
      <c r="AB1306" s="599" t="s">
        <v>8763</v>
      </c>
      <c r="AC1306" s="599">
        <v>849</v>
      </c>
      <c r="AD1306" s="599">
        <v>843.41700000000003</v>
      </c>
      <c r="AE1306" s="599">
        <v>826.66700000000003</v>
      </c>
      <c r="AF1306" s="599">
        <v>5170</v>
      </c>
      <c r="AG1306" s="599">
        <v>5186.75</v>
      </c>
      <c r="AH1306" s="599">
        <v>5170</v>
      </c>
      <c r="AI1306" s="599">
        <v>2623</v>
      </c>
      <c r="AJ1306" s="599">
        <v>2656.5</v>
      </c>
      <c r="AK1306" s="599">
        <v>2690</v>
      </c>
      <c r="AL1306" s="599">
        <v>2480</v>
      </c>
      <c r="AM1306" s="599">
        <v>2496.75</v>
      </c>
      <c r="AN1306" s="599">
        <v>2480</v>
      </c>
      <c r="AO1306" s="599"/>
      <c r="AP1306" s="599"/>
      <c r="AQ1306" s="599"/>
      <c r="AR1306" s="599"/>
      <c r="AS1306" s="599">
        <v>-5.3</v>
      </c>
      <c r="AT1306" s="599">
        <v>-5.3</v>
      </c>
      <c r="AU1306" s="599">
        <v>-5.3</v>
      </c>
      <c r="AV1306" s="599">
        <v>-21.3</v>
      </c>
      <c r="AW1306" s="599">
        <v>-21.3</v>
      </c>
      <c r="AX1306" s="599">
        <v>-21.3</v>
      </c>
      <c r="AY1306" s="599">
        <v>-113.1</v>
      </c>
      <c r="AZ1306" s="599"/>
      <c r="BA1306" s="599"/>
      <c r="BB1306" s="599"/>
      <c r="BC1306" s="599" t="s">
        <v>7525</v>
      </c>
      <c r="BD1306" s="599" t="s">
        <v>7525</v>
      </c>
      <c r="BE1306" s="599" t="s">
        <v>7525</v>
      </c>
      <c r="BF1306" s="599" t="s">
        <v>21</v>
      </c>
      <c r="BG1306" s="599" t="s">
        <v>7526</v>
      </c>
    </row>
    <row r="1307" spans="1:59" ht="17.350000000000001">
      <c r="A1307" s="600"/>
      <c r="B1307" s="600" t="s">
        <v>8764</v>
      </c>
      <c r="C1307" s="600" t="s">
        <v>7272</v>
      </c>
      <c r="D1307" s="600" t="s">
        <v>16</v>
      </c>
      <c r="E1307" s="600" t="s">
        <v>3429</v>
      </c>
      <c r="F1307" s="600" t="s">
        <v>4702</v>
      </c>
      <c r="G1307" s="600" t="s">
        <v>39</v>
      </c>
      <c r="H1307" s="600" t="s">
        <v>4168</v>
      </c>
      <c r="I1307" s="600">
        <v>1.2</v>
      </c>
      <c r="J1307" s="600">
        <v>3.7</v>
      </c>
      <c r="K1307" s="600" t="s">
        <v>1194</v>
      </c>
      <c r="L1307" s="600" t="s">
        <v>1194</v>
      </c>
      <c r="M1307" s="600" t="s">
        <v>7273</v>
      </c>
      <c r="N1307" s="600" t="s">
        <v>79</v>
      </c>
      <c r="O1307" s="600" t="s">
        <v>7274</v>
      </c>
      <c r="P1307" s="600">
        <v>9</v>
      </c>
      <c r="Q1307" s="600" t="s">
        <v>1183</v>
      </c>
      <c r="R1307" s="600" t="s">
        <v>6747</v>
      </c>
      <c r="S1307" s="600" t="s">
        <v>7406</v>
      </c>
      <c r="T1307" s="600" t="s">
        <v>7283</v>
      </c>
      <c r="U1307" s="600" t="s">
        <v>8227</v>
      </c>
      <c r="V1307" s="600" t="s">
        <v>8668</v>
      </c>
      <c r="W1307" s="600" t="s">
        <v>7306</v>
      </c>
      <c r="X1307" s="600">
        <v>-3</v>
      </c>
      <c r="Y1307" s="600">
        <v>1</v>
      </c>
      <c r="Z1307" s="600" t="s">
        <v>8540</v>
      </c>
      <c r="AA1307" s="600" t="s">
        <v>8541</v>
      </c>
      <c r="AB1307" s="600" t="s">
        <v>8764</v>
      </c>
      <c r="AC1307" s="600">
        <v>880</v>
      </c>
      <c r="AD1307" s="600">
        <v>897.5</v>
      </c>
      <c r="AE1307" s="600">
        <v>880</v>
      </c>
      <c r="AF1307" s="600">
        <v>5260</v>
      </c>
      <c r="AG1307" s="600">
        <v>5347.5</v>
      </c>
      <c r="AH1307" s="600">
        <v>5330</v>
      </c>
      <c r="AI1307" s="600">
        <v>2620</v>
      </c>
      <c r="AJ1307" s="600">
        <v>2655</v>
      </c>
      <c r="AK1307" s="600">
        <v>2690</v>
      </c>
      <c r="AL1307" s="600">
        <v>2570</v>
      </c>
      <c r="AM1307" s="600">
        <v>2657.5</v>
      </c>
      <c r="AN1307" s="600">
        <v>2640</v>
      </c>
      <c r="AO1307" s="600"/>
      <c r="AP1307" s="600"/>
      <c r="AQ1307" s="600"/>
      <c r="AR1307" s="600"/>
      <c r="AS1307" s="600">
        <v>-5.3</v>
      </c>
      <c r="AT1307" s="600">
        <v>-5.3</v>
      </c>
      <c r="AU1307" s="600">
        <v>-5.3</v>
      </c>
      <c r="AV1307" s="600">
        <v>-21.3</v>
      </c>
      <c r="AW1307" s="600">
        <v>-21.3</v>
      </c>
      <c r="AX1307" s="600">
        <v>-21.3</v>
      </c>
      <c r="AY1307" s="600">
        <v>-113.1</v>
      </c>
      <c r="AZ1307" s="600"/>
      <c r="BA1307" s="600"/>
      <c r="BB1307" s="600"/>
      <c r="BC1307" s="600" t="s">
        <v>7525</v>
      </c>
      <c r="BD1307" s="600" t="s">
        <v>7525</v>
      </c>
      <c r="BE1307" s="600" t="s">
        <v>7525</v>
      </c>
      <c r="BF1307" s="600" t="s">
        <v>21</v>
      </c>
      <c r="BG1307" s="600" t="s">
        <v>7526</v>
      </c>
    </row>
    <row r="1308" spans="1:59" ht="17.350000000000001">
      <c r="A1308" s="599"/>
      <c r="B1308" s="599" t="s">
        <v>8765</v>
      </c>
      <c r="C1308" s="599" t="s">
        <v>7272</v>
      </c>
      <c r="D1308" s="599" t="s">
        <v>16</v>
      </c>
      <c r="E1308" s="599" t="s">
        <v>3429</v>
      </c>
      <c r="F1308" s="599" t="s">
        <v>4702</v>
      </c>
      <c r="G1308" s="599" t="s">
        <v>39</v>
      </c>
      <c r="H1308" s="599" t="s">
        <v>4168</v>
      </c>
      <c r="I1308" s="599">
        <v>1.2</v>
      </c>
      <c r="J1308" s="599">
        <v>3.7</v>
      </c>
      <c r="K1308" s="599" t="s">
        <v>1194</v>
      </c>
      <c r="L1308" s="599" t="s">
        <v>1194</v>
      </c>
      <c r="M1308" s="599" t="s">
        <v>7273</v>
      </c>
      <c r="N1308" s="599" t="s">
        <v>79</v>
      </c>
      <c r="O1308" s="599" t="s">
        <v>7274</v>
      </c>
      <c r="P1308" s="599">
        <v>9</v>
      </c>
      <c r="Q1308" s="599" t="s">
        <v>1183</v>
      </c>
      <c r="R1308" s="599" t="s">
        <v>6747</v>
      </c>
      <c r="S1308" s="599" t="s">
        <v>7037</v>
      </c>
      <c r="T1308" s="599" t="s">
        <v>7538</v>
      </c>
      <c r="U1308" s="599" t="s">
        <v>7451</v>
      </c>
      <c r="V1308" s="599" t="s">
        <v>8676</v>
      </c>
      <c r="W1308" s="599" t="s">
        <v>7306</v>
      </c>
      <c r="X1308" s="599">
        <v>3</v>
      </c>
      <c r="Y1308" s="599">
        <v>-1</v>
      </c>
      <c r="Z1308" s="599" t="s">
        <v>7539</v>
      </c>
      <c r="AA1308" s="599" t="s">
        <v>7540</v>
      </c>
      <c r="AB1308" s="599" t="s">
        <v>8765</v>
      </c>
      <c r="AC1308" s="599">
        <v>1710</v>
      </c>
      <c r="AD1308" s="599">
        <v>1713.5</v>
      </c>
      <c r="AE1308" s="599">
        <v>1710</v>
      </c>
      <c r="AF1308" s="599">
        <v>2440</v>
      </c>
      <c r="AG1308" s="599">
        <v>2471.5</v>
      </c>
      <c r="AH1308" s="599">
        <v>2482</v>
      </c>
      <c r="AI1308" s="599">
        <v>2690</v>
      </c>
      <c r="AJ1308" s="599">
        <v>2669</v>
      </c>
      <c r="AK1308" s="599">
        <v>2648</v>
      </c>
      <c r="AL1308" s="599">
        <v>208</v>
      </c>
      <c r="AM1308" s="599">
        <v>176.5</v>
      </c>
      <c r="AN1308" s="599">
        <v>166</v>
      </c>
      <c r="AO1308" s="599"/>
      <c r="AP1308" s="599"/>
      <c r="AQ1308" s="599"/>
      <c r="AR1308" s="599"/>
      <c r="AS1308" s="599">
        <v>23.9</v>
      </c>
      <c r="AT1308" s="599">
        <v>23.9</v>
      </c>
      <c r="AU1308" s="599">
        <v>23.9</v>
      </c>
      <c r="AV1308" s="599">
        <v>3.8</v>
      </c>
      <c r="AW1308" s="599">
        <v>3.8</v>
      </c>
      <c r="AX1308" s="599">
        <v>3.8</v>
      </c>
      <c r="AY1308" s="599">
        <v>-113.1</v>
      </c>
      <c r="AZ1308" s="599"/>
      <c r="BA1308" s="599"/>
      <c r="BB1308" s="599"/>
      <c r="BC1308" s="599" t="s">
        <v>7525</v>
      </c>
      <c r="BD1308" s="599" t="s">
        <v>7525</v>
      </c>
      <c r="BE1308" s="599" t="s">
        <v>7525</v>
      </c>
      <c r="BF1308" s="599" t="s">
        <v>21</v>
      </c>
      <c r="BG1308" s="599" t="s">
        <v>7526</v>
      </c>
    </row>
    <row r="1309" spans="1:59" ht="17.350000000000001">
      <c r="A1309" s="600"/>
      <c r="B1309" s="600" t="s">
        <v>8766</v>
      </c>
      <c r="C1309" s="600" t="s">
        <v>7272</v>
      </c>
      <c r="D1309" s="600" t="s">
        <v>16</v>
      </c>
      <c r="E1309" s="600" t="s">
        <v>3429</v>
      </c>
      <c r="F1309" s="600" t="s">
        <v>4702</v>
      </c>
      <c r="G1309" s="600" t="s">
        <v>39</v>
      </c>
      <c r="H1309" s="600" t="s">
        <v>4168</v>
      </c>
      <c r="I1309" s="600">
        <v>1.2</v>
      </c>
      <c r="J1309" s="600">
        <v>3.7</v>
      </c>
      <c r="K1309" s="600" t="s">
        <v>1194</v>
      </c>
      <c r="L1309" s="600" t="s">
        <v>1194</v>
      </c>
      <c r="M1309" s="600" t="s">
        <v>7273</v>
      </c>
      <c r="N1309" s="600" t="s">
        <v>79</v>
      </c>
      <c r="O1309" s="600" t="s">
        <v>7274</v>
      </c>
      <c r="P1309" s="600">
        <v>9</v>
      </c>
      <c r="Q1309" s="600" t="s">
        <v>1183</v>
      </c>
      <c r="R1309" s="600" t="s">
        <v>6747</v>
      </c>
      <c r="S1309" s="600" t="s">
        <v>7688</v>
      </c>
      <c r="T1309" s="600" t="s">
        <v>7538</v>
      </c>
      <c r="U1309" s="600" t="s">
        <v>7451</v>
      </c>
      <c r="V1309" s="600" t="s">
        <v>8690</v>
      </c>
      <c r="W1309" s="600" t="s">
        <v>7306</v>
      </c>
      <c r="X1309" s="600">
        <v>3</v>
      </c>
      <c r="Y1309" s="600">
        <v>-1</v>
      </c>
      <c r="Z1309" s="600" t="s">
        <v>7539</v>
      </c>
      <c r="AA1309" s="600" t="s">
        <v>7540</v>
      </c>
      <c r="AB1309" s="600" t="s">
        <v>8766</v>
      </c>
      <c r="AC1309" s="600">
        <v>1710</v>
      </c>
      <c r="AD1309" s="600">
        <v>1713.5</v>
      </c>
      <c r="AE1309" s="600">
        <v>1710</v>
      </c>
      <c r="AF1309" s="600">
        <v>2440</v>
      </c>
      <c r="AG1309" s="600">
        <v>2471.5</v>
      </c>
      <c r="AH1309" s="600">
        <v>2482</v>
      </c>
      <c r="AI1309" s="600">
        <v>2690</v>
      </c>
      <c r="AJ1309" s="600">
        <v>2669</v>
      </c>
      <c r="AK1309" s="600">
        <v>2648</v>
      </c>
      <c r="AL1309" s="600">
        <v>208</v>
      </c>
      <c r="AM1309" s="600">
        <v>176.5</v>
      </c>
      <c r="AN1309" s="600">
        <v>166</v>
      </c>
      <c r="AO1309" s="600"/>
      <c r="AP1309" s="600"/>
      <c r="AQ1309" s="600"/>
      <c r="AR1309" s="600"/>
      <c r="AS1309" s="600">
        <v>23.9</v>
      </c>
      <c r="AT1309" s="600">
        <v>23.9</v>
      </c>
      <c r="AU1309" s="600">
        <v>23.9</v>
      </c>
      <c r="AV1309" s="600">
        <v>3.8</v>
      </c>
      <c r="AW1309" s="600">
        <v>3.8</v>
      </c>
      <c r="AX1309" s="600">
        <v>3.8</v>
      </c>
      <c r="AY1309" s="600">
        <v>-113.1</v>
      </c>
      <c r="AZ1309" s="600"/>
      <c r="BA1309" s="600"/>
      <c r="BB1309" s="600"/>
      <c r="BC1309" s="600" t="s">
        <v>7525</v>
      </c>
      <c r="BD1309" s="600" t="s">
        <v>7525</v>
      </c>
      <c r="BE1309" s="600" t="s">
        <v>7525</v>
      </c>
      <c r="BF1309" s="600" t="s">
        <v>21</v>
      </c>
      <c r="BG1309" s="600" t="s">
        <v>7526</v>
      </c>
    </row>
    <row r="1310" spans="1:59" ht="17.350000000000001">
      <c r="A1310" s="600"/>
      <c r="B1310" s="600" t="s">
        <v>8767</v>
      </c>
      <c r="C1310" s="600" t="s">
        <v>7272</v>
      </c>
      <c r="D1310" s="600" t="s">
        <v>16</v>
      </c>
      <c r="E1310" s="600" t="s">
        <v>3429</v>
      </c>
      <c r="F1310" s="600" t="s">
        <v>4702</v>
      </c>
      <c r="G1310" s="600" t="s">
        <v>39</v>
      </c>
      <c r="H1310" s="600" t="s">
        <v>4168</v>
      </c>
      <c r="I1310" s="600">
        <v>1.2</v>
      </c>
      <c r="J1310" s="600">
        <v>3.7</v>
      </c>
      <c r="K1310" s="600" t="s">
        <v>1194</v>
      </c>
      <c r="L1310" s="600" t="s">
        <v>1194</v>
      </c>
      <c r="M1310" s="600" t="s">
        <v>7273</v>
      </c>
      <c r="N1310" s="600" t="s">
        <v>79</v>
      </c>
      <c r="O1310" s="600" t="s">
        <v>7274</v>
      </c>
      <c r="P1310" s="600">
        <v>9</v>
      </c>
      <c r="Q1310" s="600" t="s">
        <v>1183</v>
      </c>
      <c r="R1310" s="600" t="s">
        <v>6747</v>
      </c>
      <c r="S1310" s="600" t="s">
        <v>7016</v>
      </c>
      <c r="T1310" s="600" t="s">
        <v>7283</v>
      </c>
      <c r="U1310" s="600" t="s">
        <v>7451</v>
      </c>
      <c r="V1310" s="600" t="s">
        <v>8697</v>
      </c>
      <c r="W1310" s="600" t="s">
        <v>7310</v>
      </c>
      <c r="X1310" s="600">
        <v>4</v>
      </c>
      <c r="Y1310" s="600">
        <v>-1</v>
      </c>
      <c r="Z1310" s="600" t="s">
        <v>7546</v>
      </c>
      <c r="AA1310" s="600" t="s">
        <v>7547</v>
      </c>
      <c r="AB1310" s="600" t="s">
        <v>8767</v>
      </c>
      <c r="AC1310" s="600">
        <v>1965</v>
      </c>
      <c r="AD1310" s="600">
        <v>1968.12</v>
      </c>
      <c r="AE1310" s="600">
        <v>1947.5</v>
      </c>
      <c r="AF1310" s="600">
        <v>5170</v>
      </c>
      <c r="AG1310" s="600">
        <v>5217.5</v>
      </c>
      <c r="AH1310" s="600">
        <v>5170</v>
      </c>
      <c r="AI1310" s="600">
        <v>2690</v>
      </c>
      <c r="AJ1310" s="600">
        <v>2655</v>
      </c>
      <c r="AK1310" s="600">
        <v>2620</v>
      </c>
      <c r="AL1310" s="600">
        <v>2480</v>
      </c>
      <c r="AM1310" s="600">
        <v>2527.5</v>
      </c>
      <c r="AN1310" s="600">
        <v>2480</v>
      </c>
      <c r="AO1310" s="600"/>
      <c r="AP1310" s="600"/>
      <c r="AQ1310" s="600"/>
      <c r="AR1310" s="600"/>
      <c r="AS1310" s="600">
        <v>23.9</v>
      </c>
      <c r="AT1310" s="600">
        <v>23.9</v>
      </c>
      <c r="AU1310" s="600">
        <v>23.9</v>
      </c>
      <c r="AV1310" s="600">
        <v>-21.3</v>
      </c>
      <c r="AW1310" s="600">
        <v>-21.3</v>
      </c>
      <c r="AX1310" s="600">
        <v>-21.3</v>
      </c>
      <c r="AY1310" s="600">
        <v>-113.1</v>
      </c>
      <c r="AZ1310" s="600"/>
      <c r="BA1310" s="600"/>
      <c r="BB1310" s="600"/>
      <c r="BC1310" s="600" t="s">
        <v>7525</v>
      </c>
      <c r="BD1310" s="600" t="s">
        <v>7525</v>
      </c>
      <c r="BE1310" s="600" t="s">
        <v>7525</v>
      </c>
      <c r="BF1310" s="600" t="s">
        <v>21</v>
      </c>
      <c r="BG1310" s="600" t="s">
        <v>7526</v>
      </c>
    </row>
    <row r="1311" spans="1:59" ht="17.350000000000001">
      <c r="A1311" s="600"/>
      <c r="B1311" s="600" t="s">
        <v>8768</v>
      </c>
      <c r="C1311" s="600" t="s">
        <v>7272</v>
      </c>
      <c r="D1311" s="600" t="s">
        <v>16</v>
      </c>
      <c r="E1311" s="600" t="s">
        <v>3429</v>
      </c>
      <c r="F1311" s="600" t="s">
        <v>4702</v>
      </c>
      <c r="G1311" s="600" t="s">
        <v>39</v>
      </c>
      <c r="H1311" s="600" t="s">
        <v>4168</v>
      </c>
      <c r="I1311" s="600">
        <v>1.2</v>
      </c>
      <c r="J1311" s="600">
        <v>3.7</v>
      </c>
      <c r="K1311" s="600" t="s">
        <v>1194</v>
      </c>
      <c r="L1311" s="600" t="s">
        <v>1194</v>
      </c>
      <c r="M1311" s="600" t="s">
        <v>7273</v>
      </c>
      <c r="N1311" s="600" t="s">
        <v>79</v>
      </c>
      <c r="O1311" s="600" t="s">
        <v>7274</v>
      </c>
      <c r="P1311" s="600">
        <v>9</v>
      </c>
      <c r="Q1311" s="600" t="s">
        <v>1183</v>
      </c>
      <c r="R1311" s="600" t="s">
        <v>6747</v>
      </c>
      <c r="S1311" s="600" t="s">
        <v>7071</v>
      </c>
      <c r="T1311" s="600" t="s">
        <v>7538</v>
      </c>
      <c r="U1311" s="600" t="s">
        <v>7451</v>
      </c>
      <c r="V1311" s="600" t="s">
        <v>8704</v>
      </c>
      <c r="W1311" s="600" t="s">
        <v>7306</v>
      </c>
      <c r="X1311" s="600">
        <v>3</v>
      </c>
      <c r="Y1311" s="600">
        <v>-1</v>
      </c>
      <c r="Z1311" s="600" t="s">
        <v>7539</v>
      </c>
      <c r="AA1311" s="600" t="s">
        <v>7540</v>
      </c>
      <c r="AB1311" s="600" t="s">
        <v>8768</v>
      </c>
      <c r="AC1311" s="600">
        <v>1710</v>
      </c>
      <c r="AD1311" s="600">
        <v>1713.5</v>
      </c>
      <c r="AE1311" s="600">
        <v>1710</v>
      </c>
      <c r="AF1311" s="600">
        <v>2440</v>
      </c>
      <c r="AG1311" s="600">
        <v>2471.5</v>
      </c>
      <c r="AH1311" s="600">
        <v>2482</v>
      </c>
      <c r="AI1311" s="600">
        <v>2690</v>
      </c>
      <c r="AJ1311" s="600">
        <v>2669</v>
      </c>
      <c r="AK1311" s="600">
        <v>2648</v>
      </c>
      <c r="AL1311" s="600">
        <v>208</v>
      </c>
      <c r="AM1311" s="600">
        <v>176.5</v>
      </c>
      <c r="AN1311" s="600">
        <v>166</v>
      </c>
      <c r="AO1311" s="600"/>
      <c r="AP1311" s="600"/>
      <c r="AQ1311" s="600"/>
      <c r="AR1311" s="600"/>
      <c r="AS1311" s="600">
        <v>23.9</v>
      </c>
      <c r="AT1311" s="600">
        <v>23.9</v>
      </c>
      <c r="AU1311" s="600">
        <v>23.9</v>
      </c>
      <c r="AV1311" s="600">
        <v>3.8</v>
      </c>
      <c r="AW1311" s="600">
        <v>3.8</v>
      </c>
      <c r="AX1311" s="600">
        <v>3.8</v>
      </c>
      <c r="AY1311" s="600">
        <v>-113.1</v>
      </c>
      <c r="AZ1311" s="600"/>
      <c r="BA1311" s="600"/>
      <c r="BB1311" s="600"/>
      <c r="BC1311" s="600" t="s">
        <v>7525</v>
      </c>
      <c r="BD1311" s="600" t="s">
        <v>7525</v>
      </c>
      <c r="BE1311" s="600" t="s">
        <v>7525</v>
      </c>
      <c r="BF1311" s="600" t="s">
        <v>21</v>
      </c>
      <c r="BG1311" s="600" t="s">
        <v>7526</v>
      </c>
    </row>
    <row r="1312" spans="1:59" ht="17.350000000000001">
      <c r="A1312" s="600"/>
      <c r="B1312" s="600" t="s">
        <v>8769</v>
      </c>
      <c r="C1312" s="600" t="s">
        <v>7272</v>
      </c>
      <c r="D1312" s="600" t="s">
        <v>16</v>
      </c>
      <c r="E1312" s="600" t="s">
        <v>3429</v>
      </c>
      <c r="F1312" s="600" t="s">
        <v>4702</v>
      </c>
      <c r="G1312" s="600" t="s">
        <v>39</v>
      </c>
      <c r="H1312" s="600" t="s">
        <v>4168</v>
      </c>
      <c r="I1312" s="600">
        <v>1.2</v>
      </c>
      <c r="J1312" s="600">
        <v>3.7</v>
      </c>
      <c r="K1312" s="600" t="s">
        <v>1194</v>
      </c>
      <c r="L1312" s="600" t="s">
        <v>1194</v>
      </c>
      <c r="M1312" s="600" t="s">
        <v>7273</v>
      </c>
      <c r="N1312" s="600" t="s">
        <v>79</v>
      </c>
      <c r="O1312" s="600" t="s">
        <v>7274</v>
      </c>
      <c r="P1312" s="600">
        <v>9</v>
      </c>
      <c r="Q1312" s="600" t="s">
        <v>1183</v>
      </c>
      <c r="R1312" s="600" t="s">
        <v>6747</v>
      </c>
      <c r="S1312" s="600" t="s">
        <v>845</v>
      </c>
      <c r="T1312" s="600" t="s">
        <v>7538</v>
      </c>
      <c r="U1312" s="600" t="s">
        <v>8278</v>
      </c>
      <c r="V1312" s="600" t="s">
        <v>8711</v>
      </c>
      <c r="W1312" s="600" t="s">
        <v>7310</v>
      </c>
      <c r="X1312" s="600">
        <v>-2</v>
      </c>
      <c r="Y1312" s="600">
        <v>3</v>
      </c>
      <c r="Z1312" s="600" t="s">
        <v>7554</v>
      </c>
      <c r="AA1312" s="600" t="s">
        <v>7555</v>
      </c>
      <c r="AB1312" s="600" t="s">
        <v>8769</v>
      </c>
      <c r="AC1312" s="600">
        <v>2300</v>
      </c>
      <c r="AD1312" s="600">
        <v>2335</v>
      </c>
      <c r="AE1312" s="600">
        <v>2300</v>
      </c>
      <c r="AF1312" s="600">
        <v>2406.67</v>
      </c>
      <c r="AG1312" s="600">
        <v>2441.67</v>
      </c>
      <c r="AH1312" s="600">
        <v>2430</v>
      </c>
      <c r="AI1312" s="600">
        <v>2620</v>
      </c>
      <c r="AJ1312" s="600">
        <v>2655</v>
      </c>
      <c r="AK1312" s="600">
        <v>2690</v>
      </c>
      <c r="AL1312" s="600">
        <v>213.333</v>
      </c>
      <c r="AM1312" s="600">
        <v>178.333</v>
      </c>
      <c r="AN1312" s="600">
        <v>190</v>
      </c>
      <c r="AO1312" s="600"/>
      <c r="AP1312" s="600"/>
      <c r="AQ1312" s="600"/>
      <c r="AR1312" s="600"/>
      <c r="AS1312" s="600">
        <v>24.1</v>
      </c>
      <c r="AT1312" s="600">
        <v>24</v>
      </c>
      <c r="AU1312" s="600">
        <v>24.1</v>
      </c>
      <c r="AV1312" s="600">
        <v>3.8</v>
      </c>
      <c r="AW1312" s="600">
        <v>3.8</v>
      </c>
      <c r="AX1312" s="600">
        <v>3.8</v>
      </c>
      <c r="AY1312" s="600">
        <v>-113.1</v>
      </c>
      <c r="AZ1312" s="600"/>
      <c r="BA1312" s="600"/>
      <c r="BB1312" s="600"/>
      <c r="BC1312" s="600" t="s">
        <v>7525</v>
      </c>
      <c r="BD1312" s="600" t="s">
        <v>7525</v>
      </c>
      <c r="BE1312" s="600" t="s">
        <v>7525</v>
      </c>
      <c r="BF1312" s="600" t="s">
        <v>21</v>
      </c>
      <c r="BG1312" s="600" t="s">
        <v>7526</v>
      </c>
    </row>
    <row r="1313" spans="1:59" ht="17.350000000000001">
      <c r="A1313" s="599"/>
      <c r="B1313" s="599" t="s">
        <v>8770</v>
      </c>
      <c r="C1313" s="599" t="s">
        <v>7272</v>
      </c>
      <c r="D1313" s="599" t="s">
        <v>16</v>
      </c>
      <c r="E1313" s="599" t="s">
        <v>3429</v>
      </c>
      <c r="F1313" s="599" t="s">
        <v>4702</v>
      </c>
      <c r="G1313" s="599" t="s">
        <v>39</v>
      </c>
      <c r="H1313" s="599" t="s">
        <v>4168</v>
      </c>
      <c r="I1313" s="599">
        <v>1.2</v>
      </c>
      <c r="J1313" s="599">
        <v>3.7</v>
      </c>
      <c r="K1313" s="599" t="s">
        <v>1194</v>
      </c>
      <c r="L1313" s="599" t="s">
        <v>1194</v>
      </c>
      <c r="M1313" s="599" t="s">
        <v>7273</v>
      </c>
      <c r="N1313" s="599" t="s">
        <v>79</v>
      </c>
      <c r="O1313" s="599" t="s">
        <v>7274</v>
      </c>
      <c r="P1313" s="599">
        <v>9</v>
      </c>
      <c r="Q1313" s="599" t="s">
        <v>1183</v>
      </c>
      <c r="R1313" s="599" t="s">
        <v>6747</v>
      </c>
      <c r="S1313" s="599" t="s">
        <v>7033</v>
      </c>
      <c r="T1313" s="599" t="s">
        <v>7538</v>
      </c>
      <c r="U1313" s="599" t="s">
        <v>8278</v>
      </c>
      <c r="V1313" s="599" t="s">
        <v>8719</v>
      </c>
      <c r="W1313" s="599" t="s">
        <v>7310</v>
      </c>
      <c r="X1313" s="599">
        <v>-2</v>
      </c>
      <c r="Y1313" s="599">
        <v>3</v>
      </c>
      <c r="Z1313" s="599" t="s">
        <v>7554</v>
      </c>
      <c r="AA1313" s="599" t="s">
        <v>7555</v>
      </c>
      <c r="AB1313" s="599" t="s">
        <v>8770</v>
      </c>
      <c r="AC1313" s="599">
        <v>2300</v>
      </c>
      <c r="AD1313" s="599">
        <v>2347.75</v>
      </c>
      <c r="AE1313" s="599">
        <v>2300</v>
      </c>
      <c r="AF1313" s="599">
        <v>2406.67</v>
      </c>
      <c r="AG1313" s="599">
        <v>2450.17</v>
      </c>
      <c r="AH1313" s="599">
        <v>2430</v>
      </c>
      <c r="AI1313" s="599">
        <v>2620</v>
      </c>
      <c r="AJ1313" s="599">
        <v>2655</v>
      </c>
      <c r="AK1313" s="599">
        <v>2690</v>
      </c>
      <c r="AL1313" s="599">
        <v>213.333</v>
      </c>
      <c r="AM1313" s="599">
        <v>169.833</v>
      </c>
      <c r="AN1313" s="599">
        <v>190</v>
      </c>
      <c r="AO1313" s="599"/>
      <c r="AP1313" s="599"/>
      <c r="AQ1313" s="599"/>
      <c r="AR1313" s="599"/>
      <c r="AS1313" s="599">
        <v>24.1</v>
      </c>
      <c r="AT1313" s="599">
        <v>24</v>
      </c>
      <c r="AU1313" s="599">
        <v>24.1</v>
      </c>
      <c r="AV1313" s="599">
        <v>3.8</v>
      </c>
      <c r="AW1313" s="599">
        <v>3.8</v>
      </c>
      <c r="AX1313" s="599">
        <v>3.8</v>
      </c>
      <c r="AY1313" s="599">
        <v>-113.1</v>
      </c>
      <c r="AZ1313" s="599"/>
      <c r="BA1313" s="599"/>
      <c r="BB1313" s="599"/>
      <c r="BC1313" s="599" t="s">
        <v>7525</v>
      </c>
      <c r="BD1313" s="599" t="s">
        <v>7525</v>
      </c>
      <c r="BE1313" s="599" t="s">
        <v>7525</v>
      </c>
      <c r="BF1313" s="599" t="s">
        <v>21</v>
      </c>
      <c r="BG1313" s="599" t="s">
        <v>7526</v>
      </c>
    </row>
  </sheetData>
  <customSheetViews>
    <customSheetView guid="{0777C9AF-F037-491D-B8C7-19AB94379AB6}" scale="70" topLeftCell="E1">
      <pane ySplit="1" topLeftCell="A2" activePane="bottomLeft" state="frozen"/>
      <selection pane="bottomLeft" activeCell="L31" sqref="L31"/>
      <pageMargins left="0.7" right="0.7" top="0.75" bottom="0.75" header="0.3" footer="0.3"/>
      <pageSetup orientation="portrait" horizontalDpi="0" verticalDpi="0" r:id="rId1"/>
    </customSheetView>
    <customSheetView guid="{1D9E55D3-1D03-497E-83D1-69F043807A7B}" scale="70" topLeftCell="E1">
      <pane ySplit="1" topLeftCell="A2" activePane="bottomLeft" state="frozen"/>
      <selection pane="bottomLeft" activeCell="L31" sqref="L31"/>
      <pageMargins left="0.7" right="0.7" top="0.75" bottom="0.75" header="0.3" footer="0.3"/>
      <pageSetup orientation="portrait" horizontalDpi="0" verticalDpi="0" r:id="rId2"/>
    </customSheetView>
    <customSheetView guid="{B28F16FF-0F44-40BD-9D69-8D273D3E7650}" scale="70" topLeftCell="E1">
      <pane ySplit="1" topLeftCell="A2" activePane="bottomLeft" state="frozen"/>
      <selection pane="bottomLeft" activeCell="L31" sqref="L31"/>
      <pageMargins left="0.7" right="0.7" top="0.75" bottom="0.75" header="0.3" footer="0.3"/>
      <pageSetup orientation="portrait" horizontalDpi="0" verticalDpi="0" r:id="rId3"/>
    </customSheetView>
    <customSheetView guid="{74B11F93-8E3D-4003-B954-730EE77B0896}" scale="70" topLeftCell="E1">
      <pane ySplit="1" topLeftCell="A2" activePane="bottomLeft" state="frozen"/>
      <selection pane="bottomLeft" activeCell="L31" sqref="L31"/>
      <pageMargins left="0.7" right="0.7" top="0.75" bottom="0.75" header="0.3" footer="0.3"/>
      <pageSetup orientation="portrait" horizontalDpi="0" verticalDpi="0" r:id="rId4"/>
    </customSheetView>
    <customSheetView guid="{E0947896-3CC1-4B8D-841C-2894E9BC2E1F}" scale="70" topLeftCell="E1">
      <pane ySplit="1" topLeftCell="A2" activePane="bottomLeft" state="frozen"/>
      <selection pane="bottomLeft" activeCell="L31" sqref="L31"/>
      <pageMargins left="0.7" right="0.7" top="0.75" bottom="0.75" header="0.3" footer="0.3"/>
      <pageSetup orientation="portrait" horizontalDpi="0" verticalDpi="0" r:id="rId5"/>
    </customSheetView>
    <customSheetView guid="{A9DB288B-AAF3-4F86-80F8-FF6C3628B522}" scale="70" topLeftCell="E1">
      <pane ySplit="1" topLeftCell="A2" activePane="bottomLeft" state="frozen"/>
      <selection pane="bottomLeft" activeCell="L31" sqref="L31"/>
      <pageMargins left="0.7" right="0.7" top="0.75" bottom="0.75" header="0.3" footer="0.3"/>
      <pageSetup orientation="portrait" horizontalDpi="0" verticalDpi="0" r:id="rId6"/>
    </customSheetView>
    <customSheetView guid="{26811BBE-EA28-41F7-9886-4075B67DDAEA}" scale="70" topLeftCell="E1">
      <pane ySplit="1" topLeftCell="A2" activePane="bottomLeft" state="frozen"/>
      <selection pane="bottomLeft" activeCell="L31" sqref="L31"/>
      <pageMargins left="0.7" right="0.7" top="0.75" bottom="0.75" header="0.3" footer="0.3"/>
      <pageSetup orientation="portrait" horizontalDpi="0" verticalDpi="0" r:id="rId7"/>
    </customSheetView>
  </customSheetViews>
  <mergeCells count="9">
    <mergeCell ref="AV1:AX1"/>
    <mergeCell ref="AZ1:BB1"/>
    <mergeCell ref="BC1:BE1"/>
    <mergeCell ref="AC1:AE1"/>
    <mergeCell ref="AF1:AH1"/>
    <mergeCell ref="AI1:AK1"/>
    <mergeCell ref="AL1:AN1"/>
    <mergeCell ref="AO1:AQ1"/>
    <mergeCell ref="AS1:AU1"/>
  </mergeCells>
  <phoneticPr fontId="111" type="noConversion"/>
  <conditionalFormatting sqref="A1:BF152 A171:BF187 A190:BF324 A332:BF377 A384:BF507 A514:BF667 A685:BF784 A793:BF858 A869:BF934 A945:BF1003 A1009:BF1094 A1110:BF1156 A1161:BF1293">
    <cfRule type="endsWith" dxfId="853" priority="794" operator="endsWith" text="B17">
      <formula>RIGHT(A1,3)="B17"</formula>
    </cfRule>
    <cfRule type="endsWith" dxfId="852" priority="795" operator="endsWith" text="B14">
      <formula>RIGHT(A1,3)="B14"</formula>
    </cfRule>
    <cfRule type="endsWith" dxfId="851" priority="796" operator="endsWith" text="B12">
      <formula>RIGHT(A1,3)="B12"</formula>
    </cfRule>
    <cfRule type="endsWith" dxfId="850" priority="797" operator="endsWith" text="B13">
      <formula>RIGHT(A1,3)="B13"</formula>
    </cfRule>
    <cfRule type="endsWith" dxfId="849" priority="798" operator="endsWith" text="B11">
      <formula>RIGHT(A1,3)="B11"</formula>
    </cfRule>
    <cfRule type="endsWith" dxfId="848" priority="799" operator="endsWith" text="B18">
      <formula>RIGHT(A1,3)="B18"</formula>
    </cfRule>
    <cfRule type="endsWith" dxfId="847" priority="800" operator="endsWith" text="B19">
      <formula>RIGHT(A1,3)="B19"</formula>
    </cfRule>
    <cfRule type="endsWith" dxfId="846" priority="801" operator="endsWith" text="B71B">
      <formula>RIGHT(A1,4)="B71B"</formula>
    </cfRule>
    <cfRule type="endsWith" dxfId="845" priority="802" operator="endsWith" text="GSM900">
      <formula>RIGHT(A1,6)="GSM900"</formula>
    </cfRule>
    <cfRule type="endsWith" dxfId="844" priority="803" operator="endsWith" text="B71A">
      <formula>RIGHT(A1,4)="B71A"</formula>
    </cfRule>
    <cfRule type="endsWith" dxfId="843" priority="804" operator="endsWith" text="GSM1800">
      <formula>RIGHT(A1,7)="GSM1800"</formula>
    </cfRule>
    <cfRule type="endsWith" dxfId="842" priority="805" operator="endsWith" text="B66">
      <formula>RIGHT(A1,3)="B66"</formula>
    </cfRule>
    <cfRule type="endsWith" dxfId="841" priority="806" operator="endsWith" text="B28">
      <formula>RIGHT(A1,3)="B28"</formula>
    </cfRule>
    <cfRule type="endsWith" dxfId="840" priority="807" operator="endsWith" text="B26">
      <formula>RIGHT(A1,3)="B26"</formula>
    </cfRule>
    <cfRule type="endsWith" dxfId="839" priority="808" operator="endsWith" text="B28B">
      <formula>RIGHT(A1,4)="B28B"</formula>
    </cfRule>
    <cfRule type="endsWith" dxfId="838" priority="809" operator="endsWith" text="B21">
      <formula>RIGHT(A1,3)="B21"</formula>
    </cfRule>
    <cfRule type="endsWith" dxfId="837" priority="810" operator="endsWith" text="B20">
      <formula>RIGHT(A1,3)="B20"</formula>
    </cfRule>
    <cfRule type="endsWith" dxfId="836" priority="811" operator="endsWith" text="B4">
      <formula>RIGHT(A1,2)="B4"</formula>
    </cfRule>
    <cfRule type="endsWith" dxfId="835" priority="812" operator="endsWith" text="B5">
      <formula>RIGHT(A1,2)="B5"</formula>
    </cfRule>
    <cfRule type="endsWith" dxfId="834" priority="813" operator="endsWith" text="B7">
      <formula>RIGHT(A1,2)="B7"</formula>
    </cfRule>
    <cfRule type="endsWith" dxfId="833" priority="814" operator="endsWith" text="B1">
      <formula>RIGHT(A1,2)="B1"</formula>
    </cfRule>
    <cfRule type="endsWith" dxfId="832" priority="815" operator="endsWith" text="B2">
      <formula>RIGHT(A1,2)="B2"</formula>
    </cfRule>
    <cfRule type="endsWith" dxfId="831" priority="816" operator="endsWith" text="B40A">
      <formula>RIGHT(A1,4)="B40A"</formula>
    </cfRule>
    <cfRule type="endsWith" dxfId="830" priority="817" operator="endsWith" text="B8">
      <formula>RIGHT(A1,2)="B8"</formula>
    </cfRule>
    <cfRule type="endsWith" dxfId="829" priority="818" operator="endsWith" text="B25">
      <formula>RIGHT(A1,3)="B25"</formula>
    </cfRule>
    <cfRule type="endsWith" dxfId="828" priority="819" operator="endsWith" text="B28A">
      <formula>RIGHT(A1,4)="B28A"</formula>
    </cfRule>
    <cfRule type="endsWith" dxfId="827" priority="820" operator="endsWith" text="AXGP">
      <formula>RIGHT(A1,4)="AXGP"</formula>
    </cfRule>
    <cfRule type="endsWith" dxfId="826" priority="821" operator="endsWith" text="B71">
      <formula>RIGHT(A1,3)="B71"</formula>
    </cfRule>
    <cfRule type="endsWith" dxfId="825" priority="822" operator="endsWith" text="GSM1900">
      <formula>RIGHT(A1,7)="GSM1900"</formula>
    </cfRule>
    <cfRule type="endsWith" dxfId="824" priority="823" operator="endsWith" text="B38">
      <formula>RIGHT(A1,3)="B38"</formula>
    </cfRule>
    <cfRule type="endsWith" dxfId="823" priority="824" operator="endsWith" text="B39">
      <formula>RIGHT(A1,3)="B39"</formula>
    </cfRule>
    <cfRule type="endsWith" dxfId="822" priority="825" operator="endsWith" text="B34">
      <formula>RIGHT(A1,3)="B34"</formula>
    </cfRule>
    <cfRule type="endsWith" dxfId="821" priority="826" operator="endsWith" text="B30">
      <formula>RIGHT(A1,3)="B30"</formula>
    </cfRule>
    <cfRule type="endsWith" dxfId="820" priority="827" operator="endsWith" text="B32">
      <formula>RIGHT(A1,3)="B32"</formula>
    </cfRule>
    <cfRule type="endsWith" dxfId="819" priority="828" operator="endsWith" text="B3">
      <formula>RIGHT(A1,2)="B3"</formula>
    </cfRule>
    <cfRule type="endsWith" dxfId="818" priority="829" operator="endsWith" text="BC10">
      <formula>RIGHT(A1,4)="BC10"</formula>
    </cfRule>
    <cfRule type="endsWith" dxfId="817" priority="830" operator="endsWith" text="GSM850">
      <formula>RIGHT(A1,6)="GSM850"</formula>
    </cfRule>
    <cfRule type="endsWith" dxfId="816" priority="831" operator="endsWith" text="B46">
      <formula>RIGHT(A1,3)="B46"</formula>
    </cfRule>
    <cfRule type="endsWith" dxfId="815" priority="832" operator="endsWith" text="B41">
      <formula>RIGHT(A1,3)="B41"</formula>
    </cfRule>
    <cfRule type="endsWith" dxfId="814" priority="833" operator="endsWith" text="B40">
      <formula>RIGHT(A1,3)="B40"</formula>
    </cfRule>
    <cfRule type="endsWith" dxfId="813" priority="834" operator="endsWith" text="B43">
      <formula>RIGHT(A1,3)="B43"</formula>
    </cfRule>
    <cfRule type="endsWith" dxfId="812" priority="835" operator="endsWith" text="B42">
      <formula>RIGHT(A1,3)="B42"</formula>
    </cfRule>
    <cfRule type="endsWith" dxfId="811" priority="836" operator="endsWith" text="B38X">
      <formula>RIGHT(A1,4)="B38X"</formula>
    </cfRule>
    <cfRule type="endsWith" dxfId="810" priority="837" operator="endsWith" text="B49">
      <formula>RIGHT(A1,3)="B49"</formula>
    </cfRule>
    <cfRule type="endsWith" dxfId="809" priority="838" operator="endsWith" text="B48">
      <formula>RIGHT(A1,3)="B48"</formula>
    </cfRule>
    <cfRule type="endsWith" dxfId="808" priority="839" operator="endsWith" text="B29">
      <formula>RIGHT(A1,3)="B29"</formula>
    </cfRule>
  </conditionalFormatting>
  <conditionalFormatting sqref="A2:BF152 A171:BF187 A190:BF324 A332:BF377 A384:BF507 A514:BF667 A685:BF784 A793:BF858 A869:BF934 A945:BF1003 A1009:BF1094 A1110:BF1156 A1161:BF1293">
    <cfRule type="containsText" dxfId="807" priority="840" operator="containsText" text="FAIL">
      <formula>NOT(ISERROR(SEARCH("FAIL",A2)))</formula>
    </cfRule>
    <cfRule type="containsText" dxfId="806" priority="841" operator="containsText" text="MARGINAL">
      <formula>NOT(ISERROR(SEARCH("MARGINAL",A2)))</formula>
    </cfRule>
    <cfRule type="containsText" dxfId="805" priority="842" operator="containsText" text="PASS">
      <formula>NOT(ISERROR(SEARCH("PASS",A2)))</formula>
    </cfRule>
    <cfRule type="containsText" dxfId="804" priority="843" operator="containsText" text="IIP9">
      <formula>NOT(ISERROR(SEARCH("IIP9",A2)))</formula>
    </cfRule>
    <cfRule type="containsText" dxfId="803" priority="844" operator="containsText" text="IIP8">
      <formula>NOT(ISERROR(SEARCH("IIP8",A2)))</formula>
    </cfRule>
    <cfRule type="containsText" dxfId="802" priority="845" operator="containsText" text="IIP7">
      <formula>NOT(ISERROR(SEARCH("IIP7",A2)))</formula>
    </cfRule>
    <cfRule type="containsText" dxfId="801" priority="846" operator="containsText" text="IIP6">
      <formula>NOT(ISERROR(SEARCH("IIP6",A2)))</formula>
    </cfRule>
    <cfRule type="containsText" dxfId="800" priority="847" operator="containsText" text="IIP5">
      <formula>NOT(ISERROR(SEARCH("IIP5",A2)))</formula>
    </cfRule>
    <cfRule type="containsText" dxfId="799" priority="848" operator="containsText" text="IIP4">
      <formula>NOT(ISERROR(SEARCH("IIP4",A2)))</formula>
    </cfRule>
    <cfRule type="containsText" dxfId="798" priority="849" operator="containsText" text="IIP3">
      <formula>NOT(ISERROR(SEARCH("IIP3",A2)))</formula>
    </cfRule>
    <cfRule type="containsText" dxfId="797" priority="850" operator="containsText" text="IIP2">
      <formula>NOT(ISERROR(SEARCH("IIP2",A2)))</formula>
    </cfRule>
    <cfRule type="containsText" dxfId="796" priority="851" operator="containsText" text="2.4G ISM">
      <formula>NOT(ISERROR(SEARCH("2.4G ISM",A2)))</formula>
    </cfRule>
    <cfRule type="containsText" dxfId="795" priority="852" operator="containsText" text="5G ISM">
      <formula>NOT(ISERROR(SEARCH("5G ISM",A2)))</formula>
    </cfRule>
    <cfRule type="containsText" dxfId="794" priority="853" operator="containsText" text="3*CATx = Rx">
      <formula>NOT(ISERROR(SEARCH("3*CATx = Rx",A2)))</formula>
    </cfRule>
    <cfRule type="containsText" dxfId="793" priority="854" operator="containsText" text="2*CATx = Rx">
      <formula>NOT(ISERROR(SEARCH("2*CATx = Rx",A2)))</formula>
    </cfRule>
  </conditionalFormatting>
  <conditionalFormatting sqref="A188:BH189">
    <cfRule type="endsWith" dxfId="792" priority="733" operator="endsWith" text="B17">
      <formula>RIGHT(A188,3)="B17"</formula>
    </cfRule>
    <cfRule type="endsWith" dxfId="791" priority="734" operator="endsWith" text="B14">
      <formula>RIGHT(A188,3)="B14"</formula>
    </cfRule>
    <cfRule type="endsWith" dxfId="790" priority="735" operator="endsWith" text="B12">
      <formula>RIGHT(A188,3)="B12"</formula>
    </cfRule>
    <cfRule type="endsWith" dxfId="789" priority="736" operator="endsWith" text="B13">
      <formula>RIGHT(A188,3)="B13"</formula>
    </cfRule>
    <cfRule type="endsWith" dxfId="788" priority="737" operator="endsWith" text="B11">
      <formula>RIGHT(A188,3)="B11"</formula>
    </cfRule>
    <cfRule type="endsWith" dxfId="787" priority="738" operator="endsWith" text="B18">
      <formula>RIGHT(A188,3)="B18"</formula>
    </cfRule>
    <cfRule type="endsWith" dxfId="786" priority="739" operator="endsWith" text="B19">
      <formula>RIGHT(A188,3)="B19"</formula>
    </cfRule>
    <cfRule type="endsWith" dxfId="785" priority="740" operator="endsWith" text="B71B">
      <formula>RIGHT(A188,4)="B71B"</formula>
    </cfRule>
    <cfRule type="endsWith" dxfId="784" priority="741" operator="endsWith" text="GSM900">
      <formula>RIGHT(A188,6)="GSM900"</formula>
    </cfRule>
    <cfRule type="endsWith" dxfId="783" priority="742" operator="endsWith" text="B71A">
      <formula>RIGHT(A188,4)="B71A"</formula>
    </cfRule>
    <cfRule type="endsWith" dxfId="782" priority="743" operator="endsWith" text="GSM1800">
      <formula>RIGHT(A188,7)="GSM1800"</formula>
    </cfRule>
    <cfRule type="endsWith" dxfId="781" priority="744" operator="endsWith" text="B66">
      <formula>RIGHT(A188,3)="B66"</formula>
    </cfRule>
    <cfRule type="endsWith" dxfId="780" priority="745" operator="endsWith" text="B28">
      <formula>RIGHT(A188,3)="B28"</formula>
    </cfRule>
    <cfRule type="endsWith" dxfId="779" priority="746" operator="endsWith" text="B26">
      <formula>RIGHT(A188,3)="B26"</formula>
    </cfRule>
    <cfRule type="endsWith" dxfId="778" priority="747" operator="endsWith" text="B28B">
      <formula>RIGHT(A188,4)="B28B"</formula>
    </cfRule>
    <cfRule type="endsWith" dxfId="777" priority="748" operator="endsWith" text="B21">
      <formula>RIGHT(A188,3)="B21"</formula>
    </cfRule>
    <cfRule type="endsWith" dxfId="776" priority="749" operator="endsWith" text="B20">
      <formula>RIGHT(A188,3)="B20"</formula>
    </cfRule>
    <cfRule type="endsWith" dxfId="775" priority="750" operator="endsWith" text="B4">
      <formula>RIGHT(A188,2)="B4"</formula>
    </cfRule>
    <cfRule type="endsWith" dxfId="774" priority="751" operator="endsWith" text="B5">
      <formula>RIGHT(A188,2)="B5"</formula>
    </cfRule>
    <cfRule type="endsWith" dxfId="773" priority="752" operator="endsWith" text="B7">
      <formula>RIGHT(A188,2)="B7"</formula>
    </cfRule>
    <cfRule type="endsWith" dxfId="772" priority="753" operator="endsWith" text="B1">
      <formula>RIGHT(A188,2)="B1"</formula>
    </cfRule>
    <cfRule type="endsWith" dxfId="771" priority="754" operator="endsWith" text="B2">
      <formula>RIGHT(A188,2)="B2"</formula>
    </cfRule>
    <cfRule type="endsWith" dxfId="770" priority="755" operator="endsWith" text="B40A">
      <formula>RIGHT(A188,4)="B40A"</formula>
    </cfRule>
    <cfRule type="endsWith" dxfId="769" priority="756" operator="endsWith" text="B8">
      <formula>RIGHT(A188,2)="B8"</formula>
    </cfRule>
    <cfRule type="endsWith" dxfId="768" priority="757" operator="endsWith" text="B25">
      <formula>RIGHT(A188,3)="B25"</formula>
    </cfRule>
    <cfRule type="endsWith" dxfId="767" priority="758" operator="endsWith" text="B28A">
      <formula>RIGHT(A188,4)="B28A"</formula>
    </cfRule>
    <cfRule type="endsWith" dxfId="766" priority="759" operator="endsWith" text="AXGP">
      <formula>RIGHT(A188,4)="AXGP"</formula>
    </cfRule>
    <cfRule type="endsWith" dxfId="765" priority="760" operator="endsWith" text="B71">
      <formula>RIGHT(A188,3)="B71"</formula>
    </cfRule>
    <cfRule type="endsWith" dxfId="764" priority="761" operator="endsWith" text="GSM1900">
      <formula>RIGHT(A188,7)="GSM1900"</formula>
    </cfRule>
    <cfRule type="endsWith" dxfId="763" priority="762" operator="endsWith" text="B38">
      <formula>RIGHT(A188,3)="B38"</formula>
    </cfRule>
    <cfRule type="endsWith" dxfId="762" priority="763" operator="endsWith" text="B39">
      <formula>RIGHT(A188,3)="B39"</formula>
    </cfRule>
    <cfRule type="endsWith" dxfId="761" priority="764" operator="endsWith" text="B34">
      <formula>RIGHT(A188,3)="B34"</formula>
    </cfRule>
    <cfRule type="endsWith" dxfId="760" priority="765" operator="endsWith" text="B30">
      <formula>RIGHT(A188,3)="B30"</formula>
    </cfRule>
    <cfRule type="endsWith" dxfId="759" priority="766" operator="endsWith" text="B32">
      <formula>RIGHT(A188,3)="B32"</formula>
    </cfRule>
    <cfRule type="endsWith" dxfId="758" priority="767" operator="endsWith" text="B3">
      <formula>RIGHT(A188,2)="B3"</formula>
    </cfRule>
    <cfRule type="endsWith" dxfId="757" priority="768" operator="endsWith" text="BC10">
      <formula>RIGHT(A188,4)="BC10"</formula>
    </cfRule>
    <cfRule type="endsWith" dxfId="756" priority="769" operator="endsWith" text="GSM850">
      <formula>RIGHT(A188,6)="GSM850"</formula>
    </cfRule>
    <cfRule type="endsWith" dxfId="755" priority="770" operator="endsWith" text="B46">
      <formula>RIGHT(A188,3)="B46"</formula>
    </cfRule>
    <cfRule type="endsWith" dxfId="754" priority="771" operator="endsWith" text="B41">
      <formula>RIGHT(A188,3)="B41"</formula>
    </cfRule>
    <cfRule type="endsWith" dxfId="753" priority="772" operator="endsWith" text="B40">
      <formula>RIGHT(A188,3)="B40"</formula>
    </cfRule>
    <cfRule type="endsWith" dxfId="752" priority="773" operator="endsWith" text="B43">
      <formula>RIGHT(A188,3)="B43"</formula>
    </cfRule>
    <cfRule type="endsWith" dxfId="751" priority="774" operator="endsWith" text="B42">
      <formula>RIGHT(A188,3)="B42"</formula>
    </cfRule>
    <cfRule type="endsWith" dxfId="750" priority="775" operator="endsWith" text="B38X">
      <formula>RIGHT(A188,4)="B38X"</formula>
    </cfRule>
    <cfRule type="endsWith" dxfId="749" priority="776" operator="endsWith" text="B49">
      <formula>RIGHT(A188,3)="B49"</formula>
    </cfRule>
    <cfRule type="endsWith" dxfId="748" priority="777" operator="endsWith" text="B48">
      <formula>RIGHT(A188,3)="B48"</formula>
    </cfRule>
    <cfRule type="endsWith" dxfId="747" priority="778" operator="endsWith" text="B29">
      <formula>RIGHT(A188,3)="B29"</formula>
    </cfRule>
  </conditionalFormatting>
  <conditionalFormatting sqref="A188:BH189">
    <cfRule type="containsText" dxfId="746" priority="779" operator="containsText" text="FAIL">
      <formula>NOT(ISERROR(SEARCH("FAIL",A188)))</formula>
    </cfRule>
    <cfRule type="containsText" dxfId="745" priority="780" operator="containsText" text="MARGINAL">
      <formula>NOT(ISERROR(SEARCH("MARGINAL",A188)))</formula>
    </cfRule>
    <cfRule type="containsText" dxfId="744" priority="781" operator="containsText" text="PASS">
      <formula>NOT(ISERROR(SEARCH("PASS",A188)))</formula>
    </cfRule>
    <cfRule type="containsText" dxfId="743" priority="782" operator="containsText" text="IIP9">
      <formula>NOT(ISERROR(SEARCH("IIP9",A188)))</formula>
    </cfRule>
    <cfRule type="containsText" dxfId="742" priority="783" operator="containsText" text="IIP8">
      <formula>NOT(ISERROR(SEARCH("IIP8",A188)))</formula>
    </cfRule>
    <cfRule type="containsText" dxfId="741" priority="784" operator="containsText" text="IIP7">
      <formula>NOT(ISERROR(SEARCH("IIP7",A188)))</formula>
    </cfRule>
    <cfRule type="containsText" dxfId="740" priority="785" operator="containsText" text="IIP6">
      <formula>NOT(ISERROR(SEARCH("IIP6",A188)))</formula>
    </cfRule>
    <cfRule type="containsText" dxfId="739" priority="786" operator="containsText" text="IIP5">
      <formula>NOT(ISERROR(SEARCH("IIP5",A188)))</formula>
    </cfRule>
    <cfRule type="containsText" dxfId="738" priority="787" operator="containsText" text="IIP4">
      <formula>NOT(ISERROR(SEARCH("IIP4",A188)))</formula>
    </cfRule>
    <cfRule type="containsText" dxfId="737" priority="788" operator="containsText" text="IIP3">
      <formula>NOT(ISERROR(SEARCH("IIP3",A188)))</formula>
    </cfRule>
    <cfRule type="containsText" dxfId="736" priority="789" operator="containsText" text="IIP2">
      <formula>NOT(ISERROR(SEARCH("IIP2",A188)))</formula>
    </cfRule>
    <cfRule type="containsText" dxfId="735" priority="790" operator="containsText" text="2.4G ISM">
      <formula>NOT(ISERROR(SEARCH("2.4G ISM",A188)))</formula>
    </cfRule>
    <cfRule type="containsText" dxfId="734" priority="791" operator="containsText" text="5G ISM">
      <formula>NOT(ISERROR(SEARCH("5G ISM",A188)))</formula>
    </cfRule>
    <cfRule type="containsText" dxfId="733" priority="792" operator="containsText" text="3*CATx = Rx">
      <formula>NOT(ISERROR(SEARCH("3*CATx = Rx",A188)))</formula>
    </cfRule>
    <cfRule type="containsText" dxfId="732" priority="793" operator="containsText" text="2*CATx = Rx">
      <formula>NOT(ISERROR(SEARCH("2*CATx = Rx",A188)))</formula>
    </cfRule>
  </conditionalFormatting>
  <conditionalFormatting sqref="A153:BH170">
    <cfRule type="endsWith" dxfId="731" priority="672" operator="endsWith" text="B17">
      <formula>RIGHT(A153,3)="B17"</formula>
    </cfRule>
    <cfRule type="endsWith" dxfId="730" priority="673" operator="endsWith" text="B14">
      <formula>RIGHT(A153,3)="B14"</formula>
    </cfRule>
    <cfRule type="endsWith" dxfId="729" priority="674" operator="endsWith" text="B12">
      <formula>RIGHT(A153,3)="B12"</formula>
    </cfRule>
    <cfRule type="endsWith" dxfId="728" priority="675" operator="endsWith" text="B13">
      <formula>RIGHT(A153,3)="B13"</formula>
    </cfRule>
    <cfRule type="endsWith" dxfId="727" priority="676" operator="endsWith" text="B11">
      <formula>RIGHT(A153,3)="B11"</formula>
    </cfRule>
    <cfRule type="endsWith" dxfId="726" priority="677" operator="endsWith" text="B18">
      <formula>RIGHT(A153,3)="B18"</formula>
    </cfRule>
    <cfRule type="endsWith" dxfId="725" priority="678" operator="endsWith" text="B19">
      <formula>RIGHT(A153,3)="B19"</formula>
    </cfRule>
    <cfRule type="endsWith" dxfId="724" priority="679" operator="endsWith" text="B71B">
      <formula>RIGHT(A153,4)="B71B"</formula>
    </cfRule>
    <cfRule type="endsWith" dxfId="723" priority="680" operator="endsWith" text="GSM900">
      <formula>RIGHT(A153,6)="GSM900"</formula>
    </cfRule>
    <cfRule type="endsWith" dxfId="722" priority="681" operator="endsWith" text="B71A">
      <formula>RIGHT(A153,4)="B71A"</formula>
    </cfRule>
    <cfRule type="endsWith" dxfId="721" priority="682" operator="endsWith" text="GSM1800">
      <formula>RIGHT(A153,7)="GSM1800"</formula>
    </cfRule>
    <cfRule type="endsWith" dxfId="720" priority="683" operator="endsWith" text="B66">
      <formula>RIGHT(A153,3)="B66"</formula>
    </cfRule>
    <cfRule type="endsWith" dxfId="719" priority="684" operator="endsWith" text="B28">
      <formula>RIGHT(A153,3)="B28"</formula>
    </cfRule>
    <cfRule type="endsWith" dxfId="718" priority="685" operator="endsWith" text="B26">
      <formula>RIGHT(A153,3)="B26"</formula>
    </cfRule>
    <cfRule type="endsWith" dxfId="717" priority="686" operator="endsWith" text="B28B">
      <formula>RIGHT(A153,4)="B28B"</formula>
    </cfRule>
    <cfRule type="endsWith" dxfId="716" priority="687" operator="endsWith" text="B21">
      <formula>RIGHT(A153,3)="B21"</formula>
    </cfRule>
    <cfRule type="endsWith" dxfId="715" priority="688" operator="endsWith" text="B20">
      <formula>RIGHT(A153,3)="B20"</formula>
    </cfRule>
    <cfRule type="endsWith" dxfId="714" priority="689" operator="endsWith" text="B4">
      <formula>RIGHT(A153,2)="B4"</formula>
    </cfRule>
    <cfRule type="endsWith" dxfId="713" priority="690" operator="endsWith" text="B5">
      <formula>RIGHT(A153,2)="B5"</formula>
    </cfRule>
    <cfRule type="endsWith" dxfId="712" priority="691" operator="endsWith" text="B7">
      <formula>RIGHT(A153,2)="B7"</formula>
    </cfRule>
    <cfRule type="endsWith" dxfId="711" priority="692" operator="endsWith" text="B1">
      <formula>RIGHT(A153,2)="B1"</formula>
    </cfRule>
    <cfRule type="endsWith" dxfId="710" priority="693" operator="endsWith" text="B2">
      <formula>RIGHT(A153,2)="B2"</formula>
    </cfRule>
    <cfRule type="endsWith" dxfId="709" priority="694" operator="endsWith" text="B40A">
      <formula>RIGHT(A153,4)="B40A"</formula>
    </cfRule>
    <cfRule type="endsWith" dxfId="708" priority="695" operator="endsWith" text="B8">
      <formula>RIGHT(A153,2)="B8"</formula>
    </cfRule>
    <cfRule type="endsWith" dxfId="707" priority="696" operator="endsWith" text="B25">
      <formula>RIGHT(A153,3)="B25"</formula>
    </cfRule>
    <cfRule type="endsWith" dxfId="706" priority="697" operator="endsWith" text="B28A">
      <formula>RIGHT(A153,4)="B28A"</formula>
    </cfRule>
    <cfRule type="endsWith" dxfId="705" priority="698" operator="endsWith" text="AXGP">
      <formula>RIGHT(A153,4)="AXGP"</formula>
    </cfRule>
    <cfRule type="endsWith" dxfId="704" priority="699" operator="endsWith" text="B71">
      <formula>RIGHT(A153,3)="B71"</formula>
    </cfRule>
    <cfRule type="endsWith" dxfId="703" priority="700" operator="endsWith" text="GSM1900">
      <formula>RIGHT(A153,7)="GSM1900"</formula>
    </cfRule>
    <cfRule type="endsWith" dxfId="702" priority="701" operator="endsWith" text="B38">
      <formula>RIGHT(A153,3)="B38"</formula>
    </cfRule>
    <cfRule type="endsWith" dxfId="701" priority="702" operator="endsWith" text="B39">
      <formula>RIGHT(A153,3)="B39"</formula>
    </cfRule>
    <cfRule type="endsWith" dxfId="700" priority="703" operator="endsWith" text="B34">
      <formula>RIGHT(A153,3)="B34"</formula>
    </cfRule>
    <cfRule type="endsWith" dxfId="699" priority="704" operator="endsWith" text="B30">
      <formula>RIGHT(A153,3)="B30"</formula>
    </cfRule>
    <cfRule type="endsWith" dxfId="698" priority="705" operator="endsWith" text="B32">
      <formula>RIGHT(A153,3)="B32"</formula>
    </cfRule>
    <cfRule type="endsWith" dxfId="697" priority="706" operator="endsWith" text="B3">
      <formula>RIGHT(A153,2)="B3"</formula>
    </cfRule>
    <cfRule type="endsWith" dxfId="696" priority="707" operator="endsWith" text="BC10">
      <formula>RIGHT(A153,4)="BC10"</formula>
    </cfRule>
    <cfRule type="endsWith" dxfId="695" priority="708" operator="endsWith" text="GSM850">
      <formula>RIGHT(A153,6)="GSM850"</formula>
    </cfRule>
    <cfRule type="endsWith" dxfId="694" priority="709" operator="endsWith" text="B46">
      <formula>RIGHT(A153,3)="B46"</formula>
    </cfRule>
    <cfRule type="endsWith" dxfId="693" priority="710" operator="endsWith" text="B41">
      <formula>RIGHT(A153,3)="B41"</formula>
    </cfRule>
    <cfRule type="endsWith" dxfId="692" priority="711" operator="endsWith" text="B40">
      <formula>RIGHT(A153,3)="B40"</formula>
    </cfRule>
    <cfRule type="endsWith" dxfId="691" priority="712" operator="endsWith" text="B43">
      <formula>RIGHT(A153,3)="B43"</formula>
    </cfRule>
    <cfRule type="endsWith" dxfId="690" priority="713" operator="endsWith" text="B42">
      <formula>RIGHT(A153,3)="B42"</formula>
    </cfRule>
    <cfRule type="endsWith" dxfId="689" priority="714" operator="endsWith" text="B38X">
      <formula>RIGHT(A153,4)="B38X"</formula>
    </cfRule>
    <cfRule type="endsWith" dxfId="688" priority="715" operator="endsWith" text="B49">
      <formula>RIGHT(A153,3)="B49"</formula>
    </cfRule>
    <cfRule type="endsWith" dxfId="687" priority="716" operator="endsWith" text="B48">
      <formula>RIGHT(A153,3)="B48"</formula>
    </cfRule>
    <cfRule type="endsWith" dxfId="686" priority="717" operator="endsWith" text="B29">
      <formula>RIGHT(A153,3)="B29"</formula>
    </cfRule>
  </conditionalFormatting>
  <conditionalFormatting sqref="A153:BH170">
    <cfRule type="containsText" dxfId="685" priority="718" operator="containsText" text="FAIL">
      <formula>NOT(ISERROR(SEARCH("FAIL",A153)))</formula>
    </cfRule>
    <cfRule type="containsText" dxfId="684" priority="719" operator="containsText" text="MARGINAL">
      <formula>NOT(ISERROR(SEARCH("MARGINAL",A153)))</formula>
    </cfRule>
    <cfRule type="containsText" dxfId="683" priority="720" operator="containsText" text="PASS">
      <formula>NOT(ISERROR(SEARCH("PASS",A153)))</formula>
    </cfRule>
    <cfRule type="containsText" dxfId="682" priority="721" operator="containsText" text="IIP9">
      <formula>NOT(ISERROR(SEARCH("IIP9",A153)))</formula>
    </cfRule>
    <cfRule type="containsText" dxfId="681" priority="722" operator="containsText" text="IIP8">
      <formula>NOT(ISERROR(SEARCH("IIP8",A153)))</formula>
    </cfRule>
    <cfRule type="containsText" dxfId="680" priority="723" operator="containsText" text="IIP7">
      <formula>NOT(ISERROR(SEARCH("IIP7",A153)))</formula>
    </cfRule>
    <cfRule type="containsText" dxfId="679" priority="724" operator="containsText" text="IIP6">
      <formula>NOT(ISERROR(SEARCH("IIP6",A153)))</formula>
    </cfRule>
    <cfRule type="containsText" dxfId="678" priority="725" operator="containsText" text="IIP5">
      <formula>NOT(ISERROR(SEARCH("IIP5",A153)))</formula>
    </cfRule>
    <cfRule type="containsText" dxfId="677" priority="726" operator="containsText" text="IIP4">
      <formula>NOT(ISERROR(SEARCH("IIP4",A153)))</formula>
    </cfRule>
    <cfRule type="containsText" dxfId="676" priority="727" operator="containsText" text="IIP3">
      <formula>NOT(ISERROR(SEARCH("IIP3",A153)))</formula>
    </cfRule>
    <cfRule type="containsText" dxfId="675" priority="728" operator="containsText" text="IIP2">
      <formula>NOT(ISERROR(SEARCH("IIP2",A153)))</formula>
    </cfRule>
    <cfRule type="containsText" dxfId="674" priority="729" operator="containsText" text="2.4G ISM">
      <formula>NOT(ISERROR(SEARCH("2.4G ISM",A153)))</formula>
    </cfRule>
    <cfRule type="containsText" dxfId="673" priority="730" operator="containsText" text="5G ISM">
      <formula>NOT(ISERROR(SEARCH("5G ISM",A153)))</formula>
    </cfRule>
    <cfRule type="containsText" dxfId="672" priority="731" operator="containsText" text="3*CATx = Rx">
      <formula>NOT(ISERROR(SEARCH("3*CATx = Rx",A153)))</formula>
    </cfRule>
    <cfRule type="containsText" dxfId="671" priority="732" operator="containsText" text="2*CATx = Rx">
      <formula>NOT(ISERROR(SEARCH("2*CATx = Rx",A153)))</formula>
    </cfRule>
  </conditionalFormatting>
  <conditionalFormatting sqref="A325:BH331">
    <cfRule type="endsWith" dxfId="670" priority="611" operator="endsWith" text="B17">
      <formula>RIGHT(A325,3)="B17"</formula>
    </cfRule>
    <cfRule type="endsWith" dxfId="669" priority="612" operator="endsWith" text="B14">
      <formula>RIGHT(A325,3)="B14"</formula>
    </cfRule>
    <cfRule type="endsWith" dxfId="668" priority="613" operator="endsWith" text="B12">
      <formula>RIGHT(A325,3)="B12"</formula>
    </cfRule>
    <cfRule type="endsWith" dxfId="667" priority="614" operator="endsWith" text="B13">
      <formula>RIGHT(A325,3)="B13"</formula>
    </cfRule>
    <cfRule type="endsWith" dxfId="666" priority="615" operator="endsWith" text="B11">
      <formula>RIGHT(A325,3)="B11"</formula>
    </cfRule>
    <cfRule type="endsWith" dxfId="665" priority="616" operator="endsWith" text="B18">
      <formula>RIGHT(A325,3)="B18"</formula>
    </cfRule>
    <cfRule type="endsWith" dxfId="664" priority="617" operator="endsWith" text="B19">
      <formula>RIGHT(A325,3)="B19"</formula>
    </cfRule>
    <cfRule type="endsWith" dxfId="663" priority="618" operator="endsWith" text="B71B">
      <formula>RIGHT(A325,4)="B71B"</formula>
    </cfRule>
    <cfRule type="endsWith" dxfId="662" priority="619" operator="endsWith" text="GSM900">
      <formula>RIGHT(A325,6)="GSM900"</formula>
    </cfRule>
    <cfRule type="endsWith" dxfId="661" priority="620" operator="endsWith" text="B71A">
      <formula>RIGHT(A325,4)="B71A"</formula>
    </cfRule>
    <cfRule type="endsWith" dxfId="660" priority="621" operator="endsWith" text="GSM1800">
      <formula>RIGHT(A325,7)="GSM1800"</formula>
    </cfRule>
    <cfRule type="endsWith" dxfId="659" priority="622" operator="endsWith" text="B66">
      <formula>RIGHT(A325,3)="B66"</formula>
    </cfRule>
    <cfRule type="endsWith" dxfId="658" priority="623" operator="endsWith" text="B28">
      <formula>RIGHT(A325,3)="B28"</formula>
    </cfRule>
    <cfRule type="endsWith" dxfId="657" priority="624" operator="endsWith" text="B26">
      <formula>RIGHT(A325,3)="B26"</formula>
    </cfRule>
    <cfRule type="endsWith" dxfId="656" priority="625" operator="endsWith" text="B28B">
      <formula>RIGHT(A325,4)="B28B"</formula>
    </cfRule>
    <cfRule type="endsWith" dxfId="655" priority="626" operator="endsWith" text="B21">
      <formula>RIGHT(A325,3)="B21"</formula>
    </cfRule>
    <cfRule type="endsWith" dxfId="654" priority="627" operator="endsWith" text="B20">
      <formula>RIGHT(A325,3)="B20"</formula>
    </cfRule>
    <cfRule type="endsWith" dxfId="653" priority="628" operator="endsWith" text="B4">
      <formula>RIGHT(A325,2)="B4"</formula>
    </cfRule>
    <cfRule type="endsWith" dxfId="652" priority="629" operator="endsWith" text="B5">
      <formula>RIGHT(A325,2)="B5"</formula>
    </cfRule>
    <cfRule type="endsWith" dxfId="651" priority="630" operator="endsWith" text="B7">
      <formula>RIGHT(A325,2)="B7"</formula>
    </cfRule>
    <cfRule type="endsWith" dxfId="650" priority="631" operator="endsWith" text="B1">
      <formula>RIGHT(A325,2)="B1"</formula>
    </cfRule>
    <cfRule type="endsWith" dxfId="649" priority="632" operator="endsWith" text="B2">
      <formula>RIGHT(A325,2)="B2"</formula>
    </cfRule>
    <cfRule type="endsWith" dxfId="648" priority="633" operator="endsWith" text="B40A">
      <formula>RIGHT(A325,4)="B40A"</formula>
    </cfRule>
    <cfRule type="endsWith" dxfId="647" priority="634" operator="endsWith" text="B8">
      <formula>RIGHT(A325,2)="B8"</formula>
    </cfRule>
    <cfRule type="endsWith" dxfId="646" priority="635" operator="endsWith" text="B25">
      <formula>RIGHT(A325,3)="B25"</formula>
    </cfRule>
    <cfRule type="endsWith" dxfId="645" priority="636" operator="endsWith" text="B28A">
      <formula>RIGHT(A325,4)="B28A"</formula>
    </cfRule>
    <cfRule type="endsWith" dxfId="644" priority="637" operator="endsWith" text="AXGP">
      <formula>RIGHT(A325,4)="AXGP"</formula>
    </cfRule>
    <cfRule type="endsWith" dxfId="643" priority="638" operator="endsWith" text="B71">
      <formula>RIGHT(A325,3)="B71"</formula>
    </cfRule>
    <cfRule type="endsWith" dxfId="642" priority="639" operator="endsWith" text="GSM1900">
      <formula>RIGHT(A325,7)="GSM1900"</formula>
    </cfRule>
    <cfRule type="endsWith" dxfId="641" priority="640" operator="endsWith" text="B38">
      <formula>RIGHT(A325,3)="B38"</formula>
    </cfRule>
    <cfRule type="endsWith" dxfId="640" priority="641" operator="endsWith" text="B39">
      <formula>RIGHT(A325,3)="B39"</formula>
    </cfRule>
    <cfRule type="endsWith" dxfId="639" priority="642" operator="endsWith" text="B34">
      <formula>RIGHT(A325,3)="B34"</formula>
    </cfRule>
    <cfRule type="endsWith" dxfId="638" priority="643" operator="endsWith" text="B30">
      <formula>RIGHT(A325,3)="B30"</formula>
    </cfRule>
    <cfRule type="endsWith" dxfId="637" priority="644" operator="endsWith" text="B32">
      <formula>RIGHT(A325,3)="B32"</formula>
    </cfRule>
    <cfRule type="endsWith" dxfId="636" priority="645" operator="endsWith" text="B3">
      <formula>RIGHT(A325,2)="B3"</formula>
    </cfRule>
    <cfRule type="endsWith" dxfId="635" priority="646" operator="endsWith" text="BC10">
      <formula>RIGHT(A325,4)="BC10"</formula>
    </cfRule>
    <cfRule type="endsWith" dxfId="634" priority="647" operator="endsWith" text="GSM850">
      <formula>RIGHT(A325,6)="GSM850"</formula>
    </cfRule>
    <cfRule type="endsWith" dxfId="633" priority="648" operator="endsWith" text="B46">
      <formula>RIGHT(A325,3)="B46"</formula>
    </cfRule>
    <cfRule type="endsWith" dxfId="632" priority="649" operator="endsWith" text="B41">
      <formula>RIGHT(A325,3)="B41"</formula>
    </cfRule>
    <cfRule type="endsWith" dxfId="631" priority="650" operator="endsWith" text="B40">
      <formula>RIGHT(A325,3)="B40"</formula>
    </cfRule>
    <cfRule type="endsWith" dxfId="630" priority="651" operator="endsWith" text="B43">
      <formula>RIGHT(A325,3)="B43"</formula>
    </cfRule>
    <cfRule type="endsWith" dxfId="629" priority="652" operator="endsWith" text="B42">
      <formula>RIGHT(A325,3)="B42"</formula>
    </cfRule>
    <cfRule type="endsWith" dxfId="628" priority="653" operator="endsWith" text="B38X">
      <formula>RIGHT(A325,4)="B38X"</formula>
    </cfRule>
    <cfRule type="endsWith" dxfId="627" priority="654" operator="endsWith" text="B49">
      <formula>RIGHT(A325,3)="B49"</formula>
    </cfRule>
    <cfRule type="endsWith" dxfId="626" priority="655" operator="endsWith" text="B48">
      <formula>RIGHT(A325,3)="B48"</formula>
    </cfRule>
    <cfRule type="endsWith" dxfId="625" priority="656" operator="endsWith" text="B29">
      <formula>RIGHT(A325,3)="B29"</formula>
    </cfRule>
  </conditionalFormatting>
  <conditionalFormatting sqref="A325:BH331">
    <cfRule type="containsText" dxfId="624" priority="657" operator="containsText" text="FAIL">
      <formula>NOT(ISERROR(SEARCH("FAIL",A325)))</formula>
    </cfRule>
    <cfRule type="containsText" dxfId="623" priority="658" operator="containsText" text="MARGINAL">
      <formula>NOT(ISERROR(SEARCH("MARGINAL",A325)))</formula>
    </cfRule>
    <cfRule type="containsText" dxfId="622" priority="659" operator="containsText" text="PASS">
      <formula>NOT(ISERROR(SEARCH("PASS",A325)))</formula>
    </cfRule>
    <cfRule type="containsText" dxfId="621" priority="660" operator="containsText" text="IIP9">
      <formula>NOT(ISERROR(SEARCH("IIP9",A325)))</formula>
    </cfRule>
    <cfRule type="containsText" dxfId="620" priority="661" operator="containsText" text="IIP8">
      <formula>NOT(ISERROR(SEARCH("IIP8",A325)))</formula>
    </cfRule>
    <cfRule type="containsText" dxfId="619" priority="662" operator="containsText" text="IIP7">
      <formula>NOT(ISERROR(SEARCH("IIP7",A325)))</formula>
    </cfRule>
    <cfRule type="containsText" dxfId="618" priority="663" operator="containsText" text="IIP6">
      <formula>NOT(ISERROR(SEARCH("IIP6",A325)))</formula>
    </cfRule>
    <cfRule type="containsText" dxfId="617" priority="664" operator="containsText" text="IIP5">
      <formula>NOT(ISERROR(SEARCH("IIP5",A325)))</formula>
    </cfRule>
    <cfRule type="containsText" dxfId="616" priority="665" operator="containsText" text="IIP4">
      <formula>NOT(ISERROR(SEARCH("IIP4",A325)))</formula>
    </cfRule>
    <cfRule type="containsText" dxfId="615" priority="666" operator="containsText" text="IIP3">
      <formula>NOT(ISERROR(SEARCH("IIP3",A325)))</formula>
    </cfRule>
    <cfRule type="containsText" dxfId="614" priority="667" operator="containsText" text="IIP2">
      <formula>NOT(ISERROR(SEARCH("IIP2",A325)))</formula>
    </cfRule>
    <cfRule type="containsText" dxfId="613" priority="668" operator="containsText" text="2.4G ISM">
      <formula>NOT(ISERROR(SEARCH("2.4G ISM",A325)))</formula>
    </cfRule>
    <cfRule type="containsText" dxfId="612" priority="669" operator="containsText" text="5G ISM">
      <formula>NOT(ISERROR(SEARCH("5G ISM",A325)))</formula>
    </cfRule>
    <cfRule type="containsText" dxfId="611" priority="670" operator="containsText" text="3*CATx = Rx">
      <formula>NOT(ISERROR(SEARCH("3*CATx = Rx",A325)))</formula>
    </cfRule>
    <cfRule type="containsText" dxfId="610" priority="671" operator="containsText" text="2*CATx = Rx">
      <formula>NOT(ISERROR(SEARCH("2*CATx = Rx",A325)))</formula>
    </cfRule>
  </conditionalFormatting>
  <conditionalFormatting sqref="A378:BH383">
    <cfRule type="endsWith" dxfId="609" priority="550" operator="endsWith" text="B17">
      <formula>RIGHT(A378,3)="B17"</formula>
    </cfRule>
    <cfRule type="endsWith" dxfId="608" priority="551" operator="endsWith" text="B14">
      <formula>RIGHT(A378,3)="B14"</formula>
    </cfRule>
    <cfRule type="endsWith" dxfId="607" priority="552" operator="endsWith" text="B12">
      <formula>RIGHT(A378,3)="B12"</formula>
    </cfRule>
    <cfRule type="endsWith" dxfId="606" priority="553" operator="endsWith" text="B13">
      <formula>RIGHT(A378,3)="B13"</formula>
    </cfRule>
    <cfRule type="endsWith" dxfId="605" priority="554" operator="endsWith" text="B11">
      <formula>RIGHT(A378,3)="B11"</formula>
    </cfRule>
    <cfRule type="endsWith" dxfId="604" priority="555" operator="endsWith" text="B18">
      <formula>RIGHT(A378,3)="B18"</formula>
    </cfRule>
    <cfRule type="endsWith" dxfId="603" priority="556" operator="endsWith" text="B19">
      <formula>RIGHT(A378,3)="B19"</formula>
    </cfRule>
    <cfRule type="endsWith" dxfId="602" priority="557" operator="endsWith" text="B71B">
      <formula>RIGHT(A378,4)="B71B"</formula>
    </cfRule>
    <cfRule type="endsWith" dxfId="601" priority="558" operator="endsWith" text="GSM900">
      <formula>RIGHT(A378,6)="GSM900"</formula>
    </cfRule>
    <cfRule type="endsWith" dxfId="600" priority="559" operator="endsWith" text="B71A">
      <formula>RIGHT(A378,4)="B71A"</formula>
    </cfRule>
    <cfRule type="endsWith" dxfId="599" priority="560" operator="endsWith" text="GSM1800">
      <formula>RIGHT(A378,7)="GSM1800"</formula>
    </cfRule>
    <cfRule type="endsWith" dxfId="598" priority="561" operator="endsWith" text="B66">
      <formula>RIGHT(A378,3)="B66"</formula>
    </cfRule>
    <cfRule type="endsWith" dxfId="597" priority="562" operator="endsWith" text="B28">
      <formula>RIGHT(A378,3)="B28"</formula>
    </cfRule>
    <cfRule type="endsWith" dxfId="596" priority="563" operator="endsWith" text="B26">
      <formula>RIGHT(A378,3)="B26"</formula>
    </cfRule>
    <cfRule type="endsWith" dxfId="595" priority="564" operator="endsWith" text="B28B">
      <formula>RIGHT(A378,4)="B28B"</formula>
    </cfRule>
    <cfRule type="endsWith" dxfId="594" priority="565" operator="endsWith" text="B21">
      <formula>RIGHT(A378,3)="B21"</formula>
    </cfRule>
    <cfRule type="endsWith" dxfId="593" priority="566" operator="endsWith" text="B20">
      <formula>RIGHT(A378,3)="B20"</formula>
    </cfRule>
    <cfRule type="endsWith" dxfId="592" priority="567" operator="endsWith" text="B4">
      <formula>RIGHT(A378,2)="B4"</formula>
    </cfRule>
    <cfRule type="endsWith" dxfId="591" priority="568" operator="endsWith" text="B5">
      <formula>RIGHT(A378,2)="B5"</formula>
    </cfRule>
    <cfRule type="endsWith" dxfId="590" priority="569" operator="endsWith" text="B7">
      <formula>RIGHT(A378,2)="B7"</formula>
    </cfRule>
    <cfRule type="endsWith" dxfId="589" priority="570" operator="endsWith" text="B1">
      <formula>RIGHT(A378,2)="B1"</formula>
    </cfRule>
    <cfRule type="endsWith" dxfId="588" priority="571" operator="endsWith" text="B2">
      <formula>RIGHT(A378,2)="B2"</formula>
    </cfRule>
    <cfRule type="endsWith" dxfId="587" priority="572" operator="endsWith" text="B40A">
      <formula>RIGHT(A378,4)="B40A"</formula>
    </cfRule>
    <cfRule type="endsWith" dxfId="586" priority="573" operator="endsWith" text="B8">
      <formula>RIGHT(A378,2)="B8"</formula>
    </cfRule>
    <cfRule type="endsWith" dxfId="585" priority="574" operator="endsWith" text="B25">
      <formula>RIGHT(A378,3)="B25"</formula>
    </cfRule>
    <cfRule type="endsWith" dxfId="584" priority="575" operator="endsWith" text="B28A">
      <formula>RIGHT(A378,4)="B28A"</formula>
    </cfRule>
    <cfRule type="endsWith" dxfId="583" priority="576" operator="endsWith" text="AXGP">
      <formula>RIGHT(A378,4)="AXGP"</formula>
    </cfRule>
    <cfRule type="endsWith" dxfId="582" priority="577" operator="endsWith" text="B71">
      <formula>RIGHT(A378,3)="B71"</formula>
    </cfRule>
    <cfRule type="endsWith" dxfId="581" priority="578" operator="endsWith" text="GSM1900">
      <formula>RIGHT(A378,7)="GSM1900"</formula>
    </cfRule>
    <cfRule type="endsWith" dxfId="580" priority="579" operator="endsWith" text="B38">
      <formula>RIGHT(A378,3)="B38"</formula>
    </cfRule>
    <cfRule type="endsWith" dxfId="579" priority="580" operator="endsWith" text="B39">
      <formula>RIGHT(A378,3)="B39"</formula>
    </cfRule>
    <cfRule type="endsWith" dxfId="578" priority="581" operator="endsWith" text="B34">
      <formula>RIGHT(A378,3)="B34"</formula>
    </cfRule>
    <cfRule type="endsWith" dxfId="577" priority="582" operator="endsWith" text="B30">
      <formula>RIGHT(A378,3)="B30"</formula>
    </cfRule>
    <cfRule type="endsWith" dxfId="576" priority="583" operator="endsWith" text="B32">
      <formula>RIGHT(A378,3)="B32"</formula>
    </cfRule>
    <cfRule type="endsWith" dxfId="575" priority="584" operator="endsWith" text="B3">
      <formula>RIGHT(A378,2)="B3"</formula>
    </cfRule>
    <cfRule type="endsWith" dxfId="574" priority="585" operator="endsWith" text="BC10">
      <formula>RIGHT(A378,4)="BC10"</formula>
    </cfRule>
    <cfRule type="endsWith" dxfId="573" priority="586" operator="endsWith" text="GSM850">
      <formula>RIGHT(A378,6)="GSM850"</formula>
    </cfRule>
    <cfRule type="endsWith" dxfId="572" priority="587" operator="endsWith" text="B46">
      <formula>RIGHT(A378,3)="B46"</formula>
    </cfRule>
    <cfRule type="endsWith" dxfId="571" priority="588" operator="endsWith" text="B41">
      <formula>RIGHT(A378,3)="B41"</formula>
    </cfRule>
    <cfRule type="endsWith" dxfId="570" priority="589" operator="endsWith" text="B40">
      <formula>RIGHT(A378,3)="B40"</formula>
    </cfRule>
    <cfRule type="endsWith" dxfId="569" priority="590" operator="endsWith" text="B43">
      <formula>RIGHT(A378,3)="B43"</formula>
    </cfRule>
    <cfRule type="endsWith" dxfId="568" priority="591" operator="endsWith" text="B42">
      <formula>RIGHT(A378,3)="B42"</formula>
    </cfRule>
    <cfRule type="endsWith" dxfId="567" priority="592" operator="endsWith" text="B38X">
      <formula>RIGHT(A378,4)="B38X"</formula>
    </cfRule>
    <cfRule type="endsWith" dxfId="566" priority="593" operator="endsWith" text="B49">
      <formula>RIGHT(A378,3)="B49"</formula>
    </cfRule>
    <cfRule type="endsWith" dxfId="565" priority="594" operator="endsWith" text="B48">
      <formula>RIGHT(A378,3)="B48"</formula>
    </cfRule>
    <cfRule type="endsWith" dxfId="564" priority="595" operator="endsWith" text="B29">
      <formula>RIGHT(A378,3)="B29"</formula>
    </cfRule>
  </conditionalFormatting>
  <conditionalFormatting sqref="A378:BH383">
    <cfRule type="containsText" dxfId="563" priority="596" operator="containsText" text="FAIL">
      <formula>NOT(ISERROR(SEARCH("FAIL",A378)))</formula>
    </cfRule>
    <cfRule type="containsText" dxfId="562" priority="597" operator="containsText" text="MARGINAL">
      <formula>NOT(ISERROR(SEARCH("MARGINAL",A378)))</formula>
    </cfRule>
    <cfRule type="containsText" dxfId="561" priority="598" operator="containsText" text="PASS">
      <formula>NOT(ISERROR(SEARCH("PASS",A378)))</formula>
    </cfRule>
    <cfRule type="containsText" dxfId="560" priority="599" operator="containsText" text="IIP9">
      <formula>NOT(ISERROR(SEARCH("IIP9",A378)))</formula>
    </cfRule>
    <cfRule type="containsText" dxfId="559" priority="600" operator="containsText" text="IIP8">
      <formula>NOT(ISERROR(SEARCH("IIP8",A378)))</formula>
    </cfRule>
    <cfRule type="containsText" dxfId="558" priority="601" operator="containsText" text="IIP7">
      <formula>NOT(ISERROR(SEARCH("IIP7",A378)))</formula>
    </cfRule>
    <cfRule type="containsText" dxfId="557" priority="602" operator="containsText" text="IIP6">
      <formula>NOT(ISERROR(SEARCH("IIP6",A378)))</formula>
    </cfRule>
    <cfRule type="containsText" dxfId="556" priority="603" operator="containsText" text="IIP5">
      <formula>NOT(ISERROR(SEARCH("IIP5",A378)))</formula>
    </cfRule>
    <cfRule type="containsText" dxfId="555" priority="604" operator="containsText" text="IIP4">
      <formula>NOT(ISERROR(SEARCH("IIP4",A378)))</formula>
    </cfRule>
    <cfRule type="containsText" dxfId="554" priority="605" operator="containsText" text="IIP3">
      <formula>NOT(ISERROR(SEARCH("IIP3",A378)))</formula>
    </cfRule>
    <cfRule type="containsText" dxfId="553" priority="606" operator="containsText" text="IIP2">
      <formula>NOT(ISERROR(SEARCH("IIP2",A378)))</formula>
    </cfRule>
    <cfRule type="containsText" dxfId="552" priority="607" operator="containsText" text="2.4G ISM">
      <formula>NOT(ISERROR(SEARCH("2.4G ISM",A378)))</formula>
    </cfRule>
    <cfRule type="containsText" dxfId="551" priority="608" operator="containsText" text="5G ISM">
      <formula>NOT(ISERROR(SEARCH("5G ISM",A378)))</formula>
    </cfRule>
    <cfRule type="containsText" dxfId="550" priority="609" operator="containsText" text="3*CATx = Rx">
      <formula>NOT(ISERROR(SEARCH("3*CATx = Rx",A378)))</formula>
    </cfRule>
    <cfRule type="containsText" dxfId="549" priority="610" operator="containsText" text="2*CATx = Rx">
      <formula>NOT(ISERROR(SEARCH("2*CATx = Rx",A378)))</formula>
    </cfRule>
  </conditionalFormatting>
  <conditionalFormatting sqref="A508:BH513">
    <cfRule type="endsWith" dxfId="548" priority="489" operator="endsWith" text="B17">
      <formula>RIGHT(A508,3)="B17"</formula>
    </cfRule>
    <cfRule type="endsWith" dxfId="547" priority="490" operator="endsWith" text="B14">
      <formula>RIGHT(A508,3)="B14"</formula>
    </cfRule>
    <cfRule type="endsWith" dxfId="546" priority="491" operator="endsWith" text="B12">
      <formula>RIGHT(A508,3)="B12"</formula>
    </cfRule>
    <cfRule type="endsWith" dxfId="545" priority="492" operator="endsWith" text="B13">
      <formula>RIGHT(A508,3)="B13"</formula>
    </cfRule>
    <cfRule type="endsWith" dxfId="544" priority="493" operator="endsWith" text="B11">
      <formula>RIGHT(A508,3)="B11"</formula>
    </cfRule>
    <cfRule type="endsWith" dxfId="543" priority="494" operator="endsWith" text="B18">
      <formula>RIGHT(A508,3)="B18"</formula>
    </cfRule>
    <cfRule type="endsWith" dxfId="542" priority="495" operator="endsWith" text="B19">
      <formula>RIGHT(A508,3)="B19"</formula>
    </cfRule>
    <cfRule type="endsWith" dxfId="541" priority="496" operator="endsWith" text="B71B">
      <formula>RIGHT(A508,4)="B71B"</formula>
    </cfRule>
    <cfRule type="endsWith" dxfId="540" priority="497" operator="endsWith" text="GSM900">
      <formula>RIGHT(A508,6)="GSM900"</formula>
    </cfRule>
    <cfRule type="endsWith" dxfId="539" priority="498" operator="endsWith" text="B71A">
      <formula>RIGHT(A508,4)="B71A"</formula>
    </cfRule>
    <cfRule type="endsWith" dxfId="538" priority="499" operator="endsWith" text="GSM1800">
      <formula>RIGHT(A508,7)="GSM1800"</formula>
    </cfRule>
    <cfRule type="endsWith" dxfId="537" priority="500" operator="endsWith" text="B66">
      <formula>RIGHT(A508,3)="B66"</formula>
    </cfRule>
    <cfRule type="endsWith" dxfId="536" priority="501" operator="endsWith" text="B28">
      <formula>RIGHT(A508,3)="B28"</formula>
    </cfRule>
    <cfRule type="endsWith" dxfId="535" priority="502" operator="endsWith" text="B26">
      <formula>RIGHT(A508,3)="B26"</formula>
    </cfRule>
    <cfRule type="endsWith" dxfId="534" priority="503" operator="endsWith" text="B28B">
      <formula>RIGHT(A508,4)="B28B"</formula>
    </cfRule>
    <cfRule type="endsWith" dxfId="533" priority="504" operator="endsWith" text="B21">
      <formula>RIGHT(A508,3)="B21"</formula>
    </cfRule>
    <cfRule type="endsWith" dxfId="532" priority="505" operator="endsWith" text="B20">
      <formula>RIGHT(A508,3)="B20"</formula>
    </cfRule>
    <cfRule type="endsWith" dxfId="531" priority="506" operator="endsWith" text="B4">
      <formula>RIGHT(A508,2)="B4"</formula>
    </cfRule>
    <cfRule type="endsWith" dxfId="530" priority="507" operator="endsWith" text="B5">
      <formula>RIGHT(A508,2)="B5"</formula>
    </cfRule>
    <cfRule type="endsWith" dxfId="529" priority="508" operator="endsWith" text="B7">
      <formula>RIGHT(A508,2)="B7"</formula>
    </cfRule>
    <cfRule type="endsWith" dxfId="528" priority="509" operator="endsWith" text="B1">
      <formula>RIGHT(A508,2)="B1"</formula>
    </cfRule>
    <cfRule type="endsWith" dxfId="527" priority="510" operator="endsWith" text="B2">
      <formula>RIGHT(A508,2)="B2"</formula>
    </cfRule>
    <cfRule type="endsWith" dxfId="526" priority="511" operator="endsWith" text="B40A">
      <formula>RIGHT(A508,4)="B40A"</formula>
    </cfRule>
    <cfRule type="endsWith" dxfId="525" priority="512" operator="endsWith" text="B8">
      <formula>RIGHT(A508,2)="B8"</formula>
    </cfRule>
    <cfRule type="endsWith" dxfId="524" priority="513" operator="endsWith" text="B25">
      <formula>RIGHT(A508,3)="B25"</formula>
    </cfRule>
    <cfRule type="endsWith" dxfId="523" priority="514" operator="endsWith" text="B28A">
      <formula>RIGHT(A508,4)="B28A"</formula>
    </cfRule>
    <cfRule type="endsWith" dxfId="522" priority="515" operator="endsWith" text="AXGP">
      <formula>RIGHT(A508,4)="AXGP"</formula>
    </cfRule>
    <cfRule type="endsWith" dxfId="521" priority="516" operator="endsWith" text="B71">
      <formula>RIGHT(A508,3)="B71"</formula>
    </cfRule>
    <cfRule type="endsWith" dxfId="520" priority="517" operator="endsWith" text="GSM1900">
      <formula>RIGHT(A508,7)="GSM1900"</formula>
    </cfRule>
    <cfRule type="endsWith" dxfId="519" priority="518" operator="endsWith" text="B38">
      <formula>RIGHT(A508,3)="B38"</formula>
    </cfRule>
    <cfRule type="endsWith" dxfId="518" priority="519" operator="endsWith" text="B39">
      <formula>RIGHT(A508,3)="B39"</formula>
    </cfRule>
    <cfRule type="endsWith" dxfId="517" priority="520" operator="endsWith" text="B34">
      <formula>RIGHT(A508,3)="B34"</formula>
    </cfRule>
    <cfRule type="endsWith" dxfId="516" priority="521" operator="endsWith" text="B30">
      <formula>RIGHT(A508,3)="B30"</formula>
    </cfRule>
    <cfRule type="endsWith" dxfId="515" priority="522" operator="endsWith" text="B32">
      <formula>RIGHT(A508,3)="B32"</formula>
    </cfRule>
    <cfRule type="endsWith" dxfId="514" priority="523" operator="endsWith" text="B3">
      <formula>RIGHT(A508,2)="B3"</formula>
    </cfRule>
    <cfRule type="endsWith" dxfId="513" priority="524" operator="endsWith" text="BC10">
      <formula>RIGHT(A508,4)="BC10"</formula>
    </cfRule>
    <cfRule type="endsWith" dxfId="512" priority="525" operator="endsWith" text="GSM850">
      <formula>RIGHT(A508,6)="GSM850"</formula>
    </cfRule>
    <cfRule type="endsWith" dxfId="511" priority="526" operator="endsWith" text="B46">
      <formula>RIGHT(A508,3)="B46"</formula>
    </cfRule>
    <cfRule type="endsWith" dxfId="510" priority="527" operator="endsWith" text="B41">
      <formula>RIGHT(A508,3)="B41"</formula>
    </cfRule>
    <cfRule type="endsWith" dxfId="509" priority="528" operator="endsWith" text="B40">
      <formula>RIGHT(A508,3)="B40"</formula>
    </cfRule>
    <cfRule type="endsWith" dxfId="508" priority="529" operator="endsWith" text="B43">
      <formula>RIGHT(A508,3)="B43"</formula>
    </cfRule>
    <cfRule type="endsWith" dxfId="507" priority="530" operator="endsWith" text="B42">
      <formula>RIGHT(A508,3)="B42"</formula>
    </cfRule>
    <cfRule type="endsWith" dxfId="506" priority="531" operator="endsWith" text="B38X">
      <formula>RIGHT(A508,4)="B38X"</formula>
    </cfRule>
    <cfRule type="endsWith" dxfId="505" priority="532" operator="endsWith" text="B49">
      <formula>RIGHT(A508,3)="B49"</formula>
    </cfRule>
    <cfRule type="endsWith" dxfId="504" priority="533" operator="endsWith" text="B48">
      <formula>RIGHT(A508,3)="B48"</formula>
    </cfRule>
    <cfRule type="endsWith" dxfId="503" priority="534" operator="endsWith" text="B29">
      <formula>RIGHT(A508,3)="B29"</formula>
    </cfRule>
  </conditionalFormatting>
  <conditionalFormatting sqref="A508:BH513">
    <cfRule type="containsText" dxfId="502" priority="535" operator="containsText" text="FAIL">
      <formula>NOT(ISERROR(SEARCH("FAIL",A508)))</formula>
    </cfRule>
    <cfRule type="containsText" dxfId="501" priority="536" operator="containsText" text="MARGINAL">
      <formula>NOT(ISERROR(SEARCH("MARGINAL",A508)))</formula>
    </cfRule>
    <cfRule type="containsText" dxfId="500" priority="537" operator="containsText" text="PASS">
      <formula>NOT(ISERROR(SEARCH("PASS",A508)))</formula>
    </cfRule>
    <cfRule type="containsText" dxfId="499" priority="538" operator="containsText" text="IIP9">
      <formula>NOT(ISERROR(SEARCH("IIP9",A508)))</formula>
    </cfRule>
    <cfRule type="containsText" dxfId="498" priority="539" operator="containsText" text="IIP8">
      <formula>NOT(ISERROR(SEARCH("IIP8",A508)))</formula>
    </cfRule>
    <cfRule type="containsText" dxfId="497" priority="540" operator="containsText" text="IIP7">
      <formula>NOT(ISERROR(SEARCH("IIP7",A508)))</formula>
    </cfRule>
    <cfRule type="containsText" dxfId="496" priority="541" operator="containsText" text="IIP6">
      <formula>NOT(ISERROR(SEARCH("IIP6",A508)))</formula>
    </cfRule>
    <cfRule type="containsText" dxfId="495" priority="542" operator="containsText" text="IIP5">
      <formula>NOT(ISERROR(SEARCH("IIP5",A508)))</formula>
    </cfRule>
    <cfRule type="containsText" dxfId="494" priority="543" operator="containsText" text="IIP4">
      <formula>NOT(ISERROR(SEARCH("IIP4",A508)))</formula>
    </cfRule>
    <cfRule type="containsText" dxfId="493" priority="544" operator="containsText" text="IIP3">
      <formula>NOT(ISERROR(SEARCH("IIP3",A508)))</formula>
    </cfRule>
    <cfRule type="containsText" dxfId="492" priority="545" operator="containsText" text="IIP2">
      <formula>NOT(ISERROR(SEARCH("IIP2",A508)))</formula>
    </cfRule>
    <cfRule type="containsText" dxfId="491" priority="546" operator="containsText" text="2.4G ISM">
      <formula>NOT(ISERROR(SEARCH("2.4G ISM",A508)))</formula>
    </cfRule>
    <cfRule type="containsText" dxfId="490" priority="547" operator="containsText" text="5G ISM">
      <formula>NOT(ISERROR(SEARCH("5G ISM",A508)))</formula>
    </cfRule>
    <cfRule type="containsText" dxfId="489" priority="548" operator="containsText" text="3*CATx = Rx">
      <formula>NOT(ISERROR(SEARCH("3*CATx = Rx",A508)))</formula>
    </cfRule>
    <cfRule type="containsText" dxfId="488" priority="549" operator="containsText" text="2*CATx = Rx">
      <formula>NOT(ISERROR(SEARCH("2*CATx = Rx",A508)))</formula>
    </cfRule>
  </conditionalFormatting>
  <conditionalFormatting sqref="A668:BH684">
    <cfRule type="endsWith" dxfId="487" priority="428" operator="endsWith" text="B17">
      <formula>RIGHT(A668,3)="B17"</formula>
    </cfRule>
    <cfRule type="endsWith" dxfId="486" priority="429" operator="endsWith" text="B14">
      <formula>RIGHT(A668,3)="B14"</formula>
    </cfRule>
    <cfRule type="endsWith" dxfId="485" priority="430" operator="endsWith" text="B12">
      <formula>RIGHT(A668,3)="B12"</formula>
    </cfRule>
    <cfRule type="endsWith" dxfId="484" priority="431" operator="endsWith" text="B13">
      <formula>RIGHT(A668,3)="B13"</formula>
    </cfRule>
    <cfRule type="endsWith" dxfId="483" priority="432" operator="endsWith" text="B11">
      <formula>RIGHT(A668,3)="B11"</formula>
    </cfRule>
    <cfRule type="endsWith" dxfId="482" priority="433" operator="endsWith" text="B18">
      <formula>RIGHT(A668,3)="B18"</formula>
    </cfRule>
    <cfRule type="endsWith" dxfId="481" priority="434" operator="endsWith" text="B19">
      <formula>RIGHT(A668,3)="B19"</formula>
    </cfRule>
    <cfRule type="endsWith" dxfId="480" priority="435" operator="endsWith" text="B71B">
      <formula>RIGHT(A668,4)="B71B"</formula>
    </cfRule>
    <cfRule type="endsWith" dxfId="479" priority="436" operator="endsWith" text="GSM900">
      <formula>RIGHT(A668,6)="GSM900"</formula>
    </cfRule>
    <cfRule type="endsWith" dxfId="478" priority="437" operator="endsWith" text="B71A">
      <formula>RIGHT(A668,4)="B71A"</formula>
    </cfRule>
    <cfRule type="endsWith" dxfId="477" priority="438" operator="endsWith" text="GSM1800">
      <formula>RIGHT(A668,7)="GSM1800"</formula>
    </cfRule>
    <cfRule type="endsWith" dxfId="476" priority="439" operator="endsWith" text="B66">
      <formula>RIGHT(A668,3)="B66"</formula>
    </cfRule>
    <cfRule type="endsWith" dxfId="475" priority="440" operator="endsWith" text="B28">
      <formula>RIGHT(A668,3)="B28"</formula>
    </cfRule>
    <cfRule type="endsWith" dxfId="474" priority="441" operator="endsWith" text="B26">
      <formula>RIGHT(A668,3)="B26"</formula>
    </cfRule>
    <cfRule type="endsWith" dxfId="473" priority="442" operator="endsWith" text="B28B">
      <formula>RIGHT(A668,4)="B28B"</formula>
    </cfRule>
    <cfRule type="endsWith" dxfId="472" priority="443" operator="endsWith" text="B21">
      <formula>RIGHT(A668,3)="B21"</formula>
    </cfRule>
    <cfRule type="endsWith" dxfId="471" priority="444" operator="endsWith" text="B20">
      <formula>RIGHT(A668,3)="B20"</formula>
    </cfRule>
    <cfRule type="endsWith" dxfId="470" priority="445" operator="endsWith" text="B4">
      <formula>RIGHT(A668,2)="B4"</formula>
    </cfRule>
    <cfRule type="endsWith" dxfId="469" priority="446" operator="endsWith" text="B5">
      <formula>RIGHT(A668,2)="B5"</formula>
    </cfRule>
    <cfRule type="endsWith" dxfId="468" priority="447" operator="endsWith" text="B7">
      <formula>RIGHT(A668,2)="B7"</formula>
    </cfRule>
    <cfRule type="endsWith" dxfId="467" priority="448" operator="endsWith" text="B1">
      <formula>RIGHT(A668,2)="B1"</formula>
    </cfRule>
    <cfRule type="endsWith" dxfId="466" priority="449" operator="endsWith" text="B2">
      <formula>RIGHT(A668,2)="B2"</formula>
    </cfRule>
    <cfRule type="endsWith" dxfId="465" priority="450" operator="endsWith" text="B40A">
      <formula>RIGHT(A668,4)="B40A"</formula>
    </cfRule>
    <cfRule type="endsWith" dxfId="464" priority="451" operator="endsWith" text="B8">
      <formula>RIGHT(A668,2)="B8"</formula>
    </cfRule>
    <cfRule type="endsWith" dxfId="463" priority="452" operator="endsWith" text="B25">
      <formula>RIGHT(A668,3)="B25"</formula>
    </cfRule>
    <cfRule type="endsWith" dxfId="462" priority="453" operator="endsWith" text="B28A">
      <formula>RIGHT(A668,4)="B28A"</formula>
    </cfRule>
    <cfRule type="endsWith" dxfId="461" priority="454" operator="endsWith" text="AXGP">
      <formula>RIGHT(A668,4)="AXGP"</formula>
    </cfRule>
    <cfRule type="endsWith" dxfId="460" priority="455" operator="endsWith" text="B71">
      <formula>RIGHT(A668,3)="B71"</formula>
    </cfRule>
    <cfRule type="endsWith" dxfId="459" priority="456" operator="endsWith" text="GSM1900">
      <formula>RIGHT(A668,7)="GSM1900"</formula>
    </cfRule>
    <cfRule type="endsWith" dxfId="458" priority="457" operator="endsWith" text="B38">
      <formula>RIGHT(A668,3)="B38"</formula>
    </cfRule>
    <cfRule type="endsWith" dxfId="457" priority="458" operator="endsWith" text="B39">
      <formula>RIGHT(A668,3)="B39"</formula>
    </cfRule>
    <cfRule type="endsWith" dxfId="456" priority="459" operator="endsWith" text="B34">
      <formula>RIGHT(A668,3)="B34"</formula>
    </cfRule>
    <cfRule type="endsWith" dxfId="455" priority="460" operator="endsWith" text="B30">
      <formula>RIGHT(A668,3)="B30"</formula>
    </cfRule>
    <cfRule type="endsWith" dxfId="454" priority="461" operator="endsWith" text="B32">
      <formula>RIGHT(A668,3)="B32"</formula>
    </cfRule>
    <cfRule type="endsWith" dxfId="453" priority="462" operator="endsWith" text="B3">
      <formula>RIGHT(A668,2)="B3"</formula>
    </cfRule>
    <cfRule type="endsWith" dxfId="452" priority="463" operator="endsWith" text="BC10">
      <formula>RIGHT(A668,4)="BC10"</formula>
    </cfRule>
    <cfRule type="endsWith" dxfId="451" priority="464" operator="endsWith" text="GSM850">
      <formula>RIGHT(A668,6)="GSM850"</formula>
    </cfRule>
    <cfRule type="endsWith" dxfId="450" priority="465" operator="endsWith" text="B46">
      <formula>RIGHT(A668,3)="B46"</formula>
    </cfRule>
    <cfRule type="endsWith" dxfId="449" priority="466" operator="endsWith" text="B41">
      <formula>RIGHT(A668,3)="B41"</formula>
    </cfRule>
    <cfRule type="endsWith" dxfId="448" priority="467" operator="endsWith" text="B40">
      <formula>RIGHT(A668,3)="B40"</formula>
    </cfRule>
    <cfRule type="endsWith" dxfId="447" priority="468" operator="endsWith" text="B43">
      <formula>RIGHT(A668,3)="B43"</formula>
    </cfRule>
    <cfRule type="endsWith" dxfId="446" priority="469" operator="endsWith" text="B42">
      <formula>RIGHT(A668,3)="B42"</formula>
    </cfRule>
    <cfRule type="endsWith" dxfId="445" priority="470" operator="endsWith" text="B38X">
      <formula>RIGHT(A668,4)="B38X"</formula>
    </cfRule>
    <cfRule type="endsWith" dxfId="444" priority="471" operator="endsWith" text="B49">
      <formula>RIGHT(A668,3)="B49"</formula>
    </cfRule>
    <cfRule type="endsWith" dxfId="443" priority="472" operator="endsWith" text="B48">
      <formula>RIGHT(A668,3)="B48"</formula>
    </cfRule>
    <cfRule type="endsWith" dxfId="442" priority="473" operator="endsWith" text="B29">
      <formula>RIGHT(A668,3)="B29"</formula>
    </cfRule>
  </conditionalFormatting>
  <conditionalFormatting sqref="A668:BH684">
    <cfRule type="containsText" dxfId="441" priority="474" operator="containsText" text="FAIL">
      <formula>NOT(ISERROR(SEARCH("FAIL",A668)))</formula>
    </cfRule>
    <cfRule type="containsText" dxfId="440" priority="475" operator="containsText" text="MARGINAL">
      <formula>NOT(ISERROR(SEARCH("MARGINAL",A668)))</formula>
    </cfRule>
    <cfRule type="containsText" dxfId="439" priority="476" operator="containsText" text="PASS">
      <formula>NOT(ISERROR(SEARCH("PASS",A668)))</formula>
    </cfRule>
    <cfRule type="containsText" dxfId="438" priority="477" operator="containsText" text="IIP9">
      <formula>NOT(ISERROR(SEARCH("IIP9",A668)))</formula>
    </cfRule>
    <cfRule type="containsText" dxfId="437" priority="478" operator="containsText" text="IIP8">
      <formula>NOT(ISERROR(SEARCH("IIP8",A668)))</formula>
    </cfRule>
    <cfRule type="containsText" dxfId="436" priority="479" operator="containsText" text="IIP7">
      <formula>NOT(ISERROR(SEARCH("IIP7",A668)))</formula>
    </cfRule>
    <cfRule type="containsText" dxfId="435" priority="480" operator="containsText" text="IIP6">
      <formula>NOT(ISERROR(SEARCH("IIP6",A668)))</formula>
    </cfRule>
    <cfRule type="containsText" dxfId="434" priority="481" operator="containsText" text="IIP5">
      <formula>NOT(ISERROR(SEARCH("IIP5",A668)))</formula>
    </cfRule>
    <cfRule type="containsText" dxfId="433" priority="482" operator="containsText" text="IIP4">
      <formula>NOT(ISERROR(SEARCH("IIP4",A668)))</formula>
    </cfRule>
    <cfRule type="containsText" dxfId="432" priority="483" operator="containsText" text="IIP3">
      <formula>NOT(ISERROR(SEARCH("IIP3",A668)))</formula>
    </cfRule>
    <cfRule type="containsText" dxfId="431" priority="484" operator="containsText" text="IIP2">
      <formula>NOT(ISERROR(SEARCH("IIP2",A668)))</formula>
    </cfRule>
    <cfRule type="containsText" dxfId="430" priority="485" operator="containsText" text="2.4G ISM">
      <formula>NOT(ISERROR(SEARCH("2.4G ISM",A668)))</formula>
    </cfRule>
    <cfRule type="containsText" dxfId="429" priority="486" operator="containsText" text="5G ISM">
      <formula>NOT(ISERROR(SEARCH("5G ISM",A668)))</formula>
    </cfRule>
    <cfRule type="containsText" dxfId="428" priority="487" operator="containsText" text="3*CATx = Rx">
      <formula>NOT(ISERROR(SEARCH("3*CATx = Rx",A668)))</formula>
    </cfRule>
    <cfRule type="containsText" dxfId="427" priority="488" operator="containsText" text="2*CATx = Rx">
      <formula>NOT(ISERROR(SEARCH("2*CATx = Rx",A668)))</formula>
    </cfRule>
  </conditionalFormatting>
  <conditionalFormatting sqref="A785:BH792">
    <cfRule type="endsWith" dxfId="426" priority="367" operator="endsWith" text="B17">
      <formula>RIGHT(A785,3)="B17"</formula>
    </cfRule>
    <cfRule type="endsWith" dxfId="425" priority="368" operator="endsWith" text="B14">
      <formula>RIGHT(A785,3)="B14"</formula>
    </cfRule>
    <cfRule type="endsWith" dxfId="424" priority="369" operator="endsWith" text="B12">
      <formula>RIGHT(A785,3)="B12"</formula>
    </cfRule>
    <cfRule type="endsWith" dxfId="423" priority="370" operator="endsWith" text="B13">
      <formula>RIGHT(A785,3)="B13"</formula>
    </cfRule>
    <cfRule type="endsWith" dxfId="422" priority="371" operator="endsWith" text="B11">
      <formula>RIGHT(A785,3)="B11"</formula>
    </cfRule>
    <cfRule type="endsWith" dxfId="421" priority="372" operator="endsWith" text="B18">
      <formula>RIGHT(A785,3)="B18"</formula>
    </cfRule>
    <cfRule type="endsWith" dxfId="420" priority="373" operator="endsWith" text="B19">
      <formula>RIGHT(A785,3)="B19"</formula>
    </cfRule>
    <cfRule type="endsWith" dxfId="419" priority="374" operator="endsWith" text="B71B">
      <formula>RIGHT(A785,4)="B71B"</formula>
    </cfRule>
    <cfRule type="endsWith" dxfId="418" priority="375" operator="endsWith" text="GSM900">
      <formula>RIGHT(A785,6)="GSM900"</formula>
    </cfRule>
    <cfRule type="endsWith" dxfId="417" priority="376" operator="endsWith" text="B71A">
      <formula>RIGHT(A785,4)="B71A"</formula>
    </cfRule>
    <cfRule type="endsWith" dxfId="416" priority="377" operator="endsWith" text="GSM1800">
      <formula>RIGHT(A785,7)="GSM1800"</formula>
    </cfRule>
    <cfRule type="endsWith" dxfId="415" priority="378" operator="endsWith" text="B66">
      <formula>RIGHT(A785,3)="B66"</formula>
    </cfRule>
    <cfRule type="endsWith" dxfId="414" priority="379" operator="endsWith" text="B28">
      <formula>RIGHT(A785,3)="B28"</formula>
    </cfRule>
    <cfRule type="endsWith" dxfId="413" priority="380" operator="endsWith" text="B26">
      <formula>RIGHT(A785,3)="B26"</formula>
    </cfRule>
    <cfRule type="endsWith" dxfId="412" priority="381" operator="endsWith" text="B28B">
      <formula>RIGHT(A785,4)="B28B"</formula>
    </cfRule>
    <cfRule type="endsWith" dxfId="411" priority="382" operator="endsWith" text="B21">
      <formula>RIGHT(A785,3)="B21"</formula>
    </cfRule>
    <cfRule type="endsWith" dxfId="410" priority="383" operator="endsWith" text="B20">
      <formula>RIGHT(A785,3)="B20"</formula>
    </cfRule>
    <cfRule type="endsWith" dxfId="409" priority="384" operator="endsWith" text="B4">
      <formula>RIGHT(A785,2)="B4"</formula>
    </cfRule>
    <cfRule type="endsWith" dxfId="408" priority="385" operator="endsWith" text="B5">
      <formula>RIGHT(A785,2)="B5"</formula>
    </cfRule>
    <cfRule type="endsWith" dxfId="407" priority="386" operator="endsWith" text="B7">
      <formula>RIGHT(A785,2)="B7"</formula>
    </cfRule>
    <cfRule type="endsWith" dxfId="406" priority="387" operator="endsWith" text="B1">
      <formula>RIGHT(A785,2)="B1"</formula>
    </cfRule>
    <cfRule type="endsWith" dxfId="405" priority="388" operator="endsWith" text="B2">
      <formula>RIGHT(A785,2)="B2"</formula>
    </cfRule>
    <cfRule type="endsWith" dxfId="404" priority="389" operator="endsWith" text="B40A">
      <formula>RIGHT(A785,4)="B40A"</formula>
    </cfRule>
    <cfRule type="endsWith" dxfId="403" priority="390" operator="endsWith" text="B8">
      <formula>RIGHT(A785,2)="B8"</formula>
    </cfRule>
    <cfRule type="endsWith" dxfId="402" priority="391" operator="endsWith" text="B25">
      <formula>RIGHT(A785,3)="B25"</formula>
    </cfRule>
    <cfRule type="endsWith" dxfId="401" priority="392" operator="endsWith" text="B28A">
      <formula>RIGHT(A785,4)="B28A"</formula>
    </cfRule>
    <cfRule type="endsWith" dxfId="400" priority="393" operator="endsWith" text="AXGP">
      <formula>RIGHT(A785,4)="AXGP"</formula>
    </cfRule>
    <cfRule type="endsWith" dxfId="399" priority="394" operator="endsWith" text="B71">
      <formula>RIGHT(A785,3)="B71"</formula>
    </cfRule>
    <cfRule type="endsWith" dxfId="398" priority="395" operator="endsWith" text="GSM1900">
      <formula>RIGHT(A785,7)="GSM1900"</formula>
    </cfRule>
    <cfRule type="endsWith" dxfId="397" priority="396" operator="endsWith" text="B38">
      <formula>RIGHT(A785,3)="B38"</formula>
    </cfRule>
    <cfRule type="endsWith" dxfId="396" priority="397" operator="endsWith" text="B39">
      <formula>RIGHT(A785,3)="B39"</formula>
    </cfRule>
    <cfRule type="endsWith" dxfId="395" priority="398" operator="endsWith" text="B34">
      <formula>RIGHT(A785,3)="B34"</formula>
    </cfRule>
    <cfRule type="endsWith" dxfId="394" priority="399" operator="endsWith" text="B30">
      <formula>RIGHT(A785,3)="B30"</formula>
    </cfRule>
    <cfRule type="endsWith" dxfId="393" priority="400" operator="endsWith" text="B32">
      <formula>RIGHT(A785,3)="B32"</formula>
    </cfRule>
    <cfRule type="endsWith" dxfId="392" priority="401" operator="endsWith" text="B3">
      <formula>RIGHT(A785,2)="B3"</formula>
    </cfRule>
    <cfRule type="endsWith" dxfId="391" priority="402" operator="endsWith" text="BC10">
      <formula>RIGHT(A785,4)="BC10"</formula>
    </cfRule>
    <cfRule type="endsWith" dxfId="390" priority="403" operator="endsWith" text="GSM850">
      <formula>RIGHT(A785,6)="GSM850"</formula>
    </cfRule>
    <cfRule type="endsWith" dxfId="389" priority="404" operator="endsWith" text="B46">
      <formula>RIGHT(A785,3)="B46"</formula>
    </cfRule>
    <cfRule type="endsWith" dxfId="388" priority="405" operator="endsWith" text="B41">
      <formula>RIGHT(A785,3)="B41"</formula>
    </cfRule>
    <cfRule type="endsWith" dxfId="387" priority="406" operator="endsWith" text="B40">
      <formula>RIGHT(A785,3)="B40"</formula>
    </cfRule>
    <cfRule type="endsWith" dxfId="386" priority="407" operator="endsWith" text="B43">
      <formula>RIGHT(A785,3)="B43"</formula>
    </cfRule>
    <cfRule type="endsWith" dxfId="385" priority="408" operator="endsWith" text="B42">
      <formula>RIGHT(A785,3)="B42"</formula>
    </cfRule>
    <cfRule type="endsWith" dxfId="384" priority="409" operator="endsWith" text="B38X">
      <formula>RIGHT(A785,4)="B38X"</formula>
    </cfRule>
    <cfRule type="endsWith" dxfId="383" priority="410" operator="endsWith" text="B49">
      <formula>RIGHT(A785,3)="B49"</formula>
    </cfRule>
    <cfRule type="endsWith" dxfId="382" priority="411" operator="endsWith" text="B48">
      <formula>RIGHT(A785,3)="B48"</formula>
    </cfRule>
    <cfRule type="endsWith" dxfId="381" priority="412" operator="endsWith" text="B29">
      <formula>RIGHT(A785,3)="B29"</formula>
    </cfRule>
  </conditionalFormatting>
  <conditionalFormatting sqref="A785:BH792">
    <cfRule type="containsText" dxfId="380" priority="413" operator="containsText" text="FAIL">
      <formula>NOT(ISERROR(SEARCH("FAIL",A785)))</formula>
    </cfRule>
    <cfRule type="containsText" dxfId="379" priority="414" operator="containsText" text="MARGINAL">
      <formula>NOT(ISERROR(SEARCH("MARGINAL",A785)))</formula>
    </cfRule>
    <cfRule type="containsText" dxfId="378" priority="415" operator="containsText" text="PASS">
      <formula>NOT(ISERROR(SEARCH("PASS",A785)))</formula>
    </cfRule>
    <cfRule type="containsText" dxfId="377" priority="416" operator="containsText" text="IIP9">
      <formula>NOT(ISERROR(SEARCH("IIP9",A785)))</formula>
    </cfRule>
    <cfRule type="containsText" dxfId="376" priority="417" operator="containsText" text="IIP8">
      <formula>NOT(ISERROR(SEARCH("IIP8",A785)))</formula>
    </cfRule>
    <cfRule type="containsText" dxfId="375" priority="418" operator="containsText" text="IIP7">
      <formula>NOT(ISERROR(SEARCH("IIP7",A785)))</formula>
    </cfRule>
    <cfRule type="containsText" dxfId="374" priority="419" operator="containsText" text="IIP6">
      <formula>NOT(ISERROR(SEARCH("IIP6",A785)))</formula>
    </cfRule>
    <cfRule type="containsText" dxfId="373" priority="420" operator="containsText" text="IIP5">
      <formula>NOT(ISERROR(SEARCH("IIP5",A785)))</formula>
    </cfRule>
    <cfRule type="containsText" dxfId="372" priority="421" operator="containsText" text="IIP4">
      <formula>NOT(ISERROR(SEARCH("IIP4",A785)))</formula>
    </cfRule>
    <cfRule type="containsText" dxfId="371" priority="422" operator="containsText" text="IIP3">
      <formula>NOT(ISERROR(SEARCH("IIP3",A785)))</formula>
    </cfRule>
    <cfRule type="containsText" dxfId="370" priority="423" operator="containsText" text="IIP2">
      <formula>NOT(ISERROR(SEARCH("IIP2",A785)))</formula>
    </cfRule>
    <cfRule type="containsText" dxfId="369" priority="424" operator="containsText" text="2.4G ISM">
      <formula>NOT(ISERROR(SEARCH("2.4G ISM",A785)))</formula>
    </cfRule>
    <cfRule type="containsText" dxfId="368" priority="425" operator="containsText" text="5G ISM">
      <formula>NOT(ISERROR(SEARCH("5G ISM",A785)))</formula>
    </cfRule>
    <cfRule type="containsText" dxfId="367" priority="426" operator="containsText" text="3*CATx = Rx">
      <formula>NOT(ISERROR(SEARCH("3*CATx = Rx",A785)))</formula>
    </cfRule>
    <cfRule type="containsText" dxfId="366" priority="427" operator="containsText" text="2*CATx = Rx">
      <formula>NOT(ISERROR(SEARCH("2*CATx = Rx",A785)))</formula>
    </cfRule>
  </conditionalFormatting>
  <conditionalFormatting sqref="A859:BH868">
    <cfRule type="endsWith" dxfId="365" priority="306" operator="endsWith" text="B17">
      <formula>RIGHT(A859,3)="B17"</formula>
    </cfRule>
    <cfRule type="endsWith" dxfId="364" priority="307" operator="endsWith" text="B14">
      <formula>RIGHT(A859,3)="B14"</formula>
    </cfRule>
    <cfRule type="endsWith" dxfId="363" priority="308" operator="endsWith" text="B12">
      <formula>RIGHT(A859,3)="B12"</formula>
    </cfRule>
    <cfRule type="endsWith" dxfId="362" priority="309" operator="endsWith" text="B13">
      <formula>RIGHT(A859,3)="B13"</formula>
    </cfRule>
    <cfRule type="endsWith" dxfId="361" priority="310" operator="endsWith" text="B11">
      <formula>RIGHT(A859,3)="B11"</formula>
    </cfRule>
    <cfRule type="endsWith" dxfId="360" priority="311" operator="endsWith" text="B18">
      <formula>RIGHT(A859,3)="B18"</formula>
    </cfRule>
    <cfRule type="endsWith" dxfId="359" priority="312" operator="endsWith" text="B19">
      <formula>RIGHT(A859,3)="B19"</formula>
    </cfRule>
    <cfRule type="endsWith" dxfId="358" priority="313" operator="endsWith" text="B71B">
      <formula>RIGHT(A859,4)="B71B"</formula>
    </cfRule>
    <cfRule type="endsWith" dxfId="357" priority="314" operator="endsWith" text="GSM900">
      <formula>RIGHT(A859,6)="GSM900"</formula>
    </cfRule>
    <cfRule type="endsWith" dxfId="356" priority="315" operator="endsWith" text="B71A">
      <formula>RIGHT(A859,4)="B71A"</formula>
    </cfRule>
    <cfRule type="endsWith" dxfId="355" priority="316" operator="endsWith" text="GSM1800">
      <formula>RIGHT(A859,7)="GSM1800"</formula>
    </cfRule>
    <cfRule type="endsWith" dxfId="354" priority="317" operator="endsWith" text="B66">
      <formula>RIGHT(A859,3)="B66"</formula>
    </cfRule>
    <cfRule type="endsWith" dxfId="353" priority="318" operator="endsWith" text="B28">
      <formula>RIGHT(A859,3)="B28"</formula>
    </cfRule>
    <cfRule type="endsWith" dxfId="352" priority="319" operator="endsWith" text="B26">
      <formula>RIGHT(A859,3)="B26"</formula>
    </cfRule>
    <cfRule type="endsWith" dxfId="351" priority="320" operator="endsWith" text="B28B">
      <formula>RIGHT(A859,4)="B28B"</formula>
    </cfRule>
    <cfRule type="endsWith" dxfId="350" priority="321" operator="endsWith" text="B21">
      <formula>RIGHT(A859,3)="B21"</formula>
    </cfRule>
    <cfRule type="endsWith" dxfId="349" priority="322" operator="endsWith" text="B20">
      <formula>RIGHT(A859,3)="B20"</formula>
    </cfRule>
    <cfRule type="endsWith" dxfId="348" priority="323" operator="endsWith" text="B4">
      <formula>RIGHT(A859,2)="B4"</formula>
    </cfRule>
    <cfRule type="endsWith" dxfId="347" priority="324" operator="endsWith" text="B5">
      <formula>RIGHT(A859,2)="B5"</formula>
    </cfRule>
    <cfRule type="endsWith" dxfId="346" priority="325" operator="endsWith" text="B7">
      <formula>RIGHT(A859,2)="B7"</formula>
    </cfRule>
    <cfRule type="endsWith" dxfId="345" priority="326" operator="endsWith" text="B1">
      <formula>RIGHT(A859,2)="B1"</formula>
    </cfRule>
    <cfRule type="endsWith" dxfId="344" priority="327" operator="endsWith" text="B2">
      <formula>RIGHT(A859,2)="B2"</formula>
    </cfRule>
    <cfRule type="endsWith" dxfId="343" priority="328" operator="endsWith" text="B40A">
      <formula>RIGHT(A859,4)="B40A"</formula>
    </cfRule>
    <cfRule type="endsWith" dxfId="342" priority="329" operator="endsWith" text="B8">
      <formula>RIGHT(A859,2)="B8"</formula>
    </cfRule>
    <cfRule type="endsWith" dxfId="341" priority="330" operator="endsWith" text="B25">
      <formula>RIGHT(A859,3)="B25"</formula>
    </cfRule>
    <cfRule type="endsWith" dxfId="340" priority="331" operator="endsWith" text="B28A">
      <formula>RIGHT(A859,4)="B28A"</formula>
    </cfRule>
    <cfRule type="endsWith" dxfId="339" priority="332" operator="endsWith" text="AXGP">
      <formula>RIGHT(A859,4)="AXGP"</formula>
    </cfRule>
    <cfRule type="endsWith" dxfId="338" priority="333" operator="endsWith" text="B71">
      <formula>RIGHT(A859,3)="B71"</formula>
    </cfRule>
    <cfRule type="endsWith" dxfId="337" priority="334" operator="endsWith" text="GSM1900">
      <formula>RIGHT(A859,7)="GSM1900"</formula>
    </cfRule>
    <cfRule type="endsWith" dxfId="336" priority="335" operator="endsWith" text="B38">
      <formula>RIGHT(A859,3)="B38"</formula>
    </cfRule>
    <cfRule type="endsWith" dxfId="335" priority="336" operator="endsWith" text="B39">
      <formula>RIGHT(A859,3)="B39"</formula>
    </cfRule>
    <cfRule type="endsWith" dxfId="334" priority="337" operator="endsWith" text="B34">
      <formula>RIGHT(A859,3)="B34"</formula>
    </cfRule>
    <cfRule type="endsWith" dxfId="333" priority="338" operator="endsWith" text="B30">
      <formula>RIGHT(A859,3)="B30"</formula>
    </cfRule>
    <cfRule type="endsWith" dxfId="332" priority="339" operator="endsWith" text="B32">
      <formula>RIGHT(A859,3)="B32"</formula>
    </cfRule>
    <cfRule type="endsWith" dxfId="331" priority="340" operator="endsWith" text="B3">
      <formula>RIGHT(A859,2)="B3"</formula>
    </cfRule>
    <cfRule type="endsWith" dxfId="330" priority="341" operator="endsWith" text="BC10">
      <formula>RIGHT(A859,4)="BC10"</formula>
    </cfRule>
    <cfRule type="endsWith" dxfId="329" priority="342" operator="endsWith" text="GSM850">
      <formula>RIGHT(A859,6)="GSM850"</formula>
    </cfRule>
    <cfRule type="endsWith" dxfId="328" priority="343" operator="endsWith" text="B46">
      <formula>RIGHT(A859,3)="B46"</formula>
    </cfRule>
    <cfRule type="endsWith" dxfId="327" priority="344" operator="endsWith" text="B41">
      <formula>RIGHT(A859,3)="B41"</formula>
    </cfRule>
    <cfRule type="endsWith" dxfId="326" priority="345" operator="endsWith" text="B40">
      <formula>RIGHT(A859,3)="B40"</formula>
    </cfRule>
    <cfRule type="endsWith" dxfId="325" priority="346" operator="endsWith" text="B43">
      <formula>RIGHT(A859,3)="B43"</formula>
    </cfRule>
    <cfRule type="endsWith" dxfId="324" priority="347" operator="endsWith" text="B42">
      <formula>RIGHT(A859,3)="B42"</formula>
    </cfRule>
    <cfRule type="endsWith" dxfId="323" priority="348" operator="endsWith" text="B38X">
      <formula>RIGHT(A859,4)="B38X"</formula>
    </cfRule>
    <cfRule type="endsWith" dxfId="322" priority="349" operator="endsWith" text="B49">
      <formula>RIGHT(A859,3)="B49"</formula>
    </cfRule>
    <cfRule type="endsWith" dxfId="321" priority="350" operator="endsWith" text="B48">
      <formula>RIGHT(A859,3)="B48"</formula>
    </cfRule>
    <cfRule type="endsWith" dxfId="320" priority="351" operator="endsWith" text="B29">
      <formula>RIGHT(A859,3)="B29"</formula>
    </cfRule>
  </conditionalFormatting>
  <conditionalFormatting sqref="A859:BH868">
    <cfRule type="containsText" dxfId="319" priority="352" operator="containsText" text="FAIL">
      <formula>NOT(ISERROR(SEARCH("FAIL",A859)))</formula>
    </cfRule>
    <cfRule type="containsText" dxfId="318" priority="353" operator="containsText" text="MARGINAL">
      <formula>NOT(ISERROR(SEARCH("MARGINAL",A859)))</formula>
    </cfRule>
    <cfRule type="containsText" dxfId="317" priority="354" operator="containsText" text="PASS">
      <formula>NOT(ISERROR(SEARCH("PASS",A859)))</formula>
    </cfRule>
    <cfRule type="containsText" dxfId="316" priority="355" operator="containsText" text="IIP9">
      <formula>NOT(ISERROR(SEARCH("IIP9",A859)))</formula>
    </cfRule>
    <cfRule type="containsText" dxfId="315" priority="356" operator="containsText" text="IIP8">
      <formula>NOT(ISERROR(SEARCH("IIP8",A859)))</formula>
    </cfRule>
    <cfRule type="containsText" dxfId="314" priority="357" operator="containsText" text="IIP7">
      <formula>NOT(ISERROR(SEARCH("IIP7",A859)))</formula>
    </cfRule>
    <cfRule type="containsText" dxfId="313" priority="358" operator="containsText" text="IIP6">
      <formula>NOT(ISERROR(SEARCH("IIP6",A859)))</formula>
    </cfRule>
    <cfRule type="containsText" dxfId="312" priority="359" operator="containsText" text="IIP5">
      <formula>NOT(ISERROR(SEARCH("IIP5",A859)))</formula>
    </cfRule>
    <cfRule type="containsText" dxfId="311" priority="360" operator="containsText" text="IIP4">
      <formula>NOT(ISERROR(SEARCH("IIP4",A859)))</formula>
    </cfRule>
    <cfRule type="containsText" dxfId="310" priority="361" operator="containsText" text="IIP3">
      <formula>NOT(ISERROR(SEARCH("IIP3",A859)))</formula>
    </cfRule>
    <cfRule type="containsText" dxfId="309" priority="362" operator="containsText" text="IIP2">
      <formula>NOT(ISERROR(SEARCH("IIP2",A859)))</formula>
    </cfRule>
    <cfRule type="containsText" dxfId="308" priority="363" operator="containsText" text="2.4G ISM">
      <formula>NOT(ISERROR(SEARCH("2.4G ISM",A859)))</formula>
    </cfRule>
    <cfRule type="containsText" dxfId="307" priority="364" operator="containsText" text="5G ISM">
      <formula>NOT(ISERROR(SEARCH("5G ISM",A859)))</formula>
    </cfRule>
    <cfRule type="containsText" dxfId="306" priority="365" operator="containsText" text="3*CATx = Rx">
      <formula>NOT(ISERROR(SEARCH("3*CATx = Rx",A859)))</formula>
    </cfRule>
    <cfRule type="containsText" dxfId="305" priority="366" operator="containsText" text="2*CATx = Rx">
      <formula>NOT(ISERROR(SEARCH("2*CATx = Rx",A859)))</formula>
    </cfRule>
  </conditionalFormatting>
  <conditionalFormatting sqref="A935:BH944">
    <cfRule type="endsWith" dxfId="304" priority="245" operator="endsWith" text="B17">
      <formula>RIGHT(A935,3)="B17"</formula>
    </cfRule>
    <cfRule type="endsWith" dxfId="303" priority="246" operator="endsWith" text="B14">
      <formula>RIGHT(A935,3)="B14"</formula>
    </cfRule>
    <cfRule type="endsWith" dxfId="302" priority="247" operator="endsWith" text="B12">
      <formula>RIGHT(A935,3)="B12"</formula>
    </cfRule>
    <cfRule type="endsWith" dxfId="301" priority="248" operator="endsWith" text="B13">
      <formula>RIGHT(A935,3)="B13"</formula>
    </cfRule>
    <cfRule type="endsWith" dxfId="300" priority="249" operator="endsWith" text="B11">
      <formula>RIGHT(A935,3)="B11"</formula>
    </cfRule>
    <cfRule type="endsWith" dxfId="299" priority="250" operator="endsWith" text="B18">
      <formula>RIGHT(A935,3)="B18"</formula>
    </cfRule>
    <cfRule type="endsWith" dxfId="298" priority="251" operator="endsWith" text="B19">
      <formula>RIGHT(A935,3)="B19"</formula>
    </cfRule>
    <cfRule type="endsWith" dxfId="297" priority="252" operator="endsWith" text="B71B">
      <formula>RIGHT(A935,4)="B71B"</formula>
    </cfRule>
    <cfRule type="endsWith" dxfId="296" priority="253" operator="endsWith" text="GSM900">
      <formula>RIGHT(A935,6)="GSM900"</formula>
    </cfRule>
    <cfRule type="endsWith" dxfId="295" priority="254" operator="endsWith" text="B71A">
      <formula>RIGHT(A935,4)="B71A"</formula>
    </cfRule>
    <cfRule type="endsWith" dxfId="294" priority="255" operator="endsWith" text="GSM1800">
      <formula>RIGHT(A935,7)="GSM1800"</formula>
    </cfRule>
    <cfRule type="endsWith" dxfId="293" priority="256" operator="endsWith" text="B66">
      <formula>RIGHT(A935,3)="B66"</formula>
    </cfRule>
    <cfRule type="endsWith" dxfId="292" priority="257" operator="endsWith" text="B28">
      <formula>RIGHT(A935,3)="B28"</formula>
    </cfRule>
    <cfRule type="endsWith" dxfId="291" priority="258" operator="endsWith" text="B26">
      <formula>RIGHT(A935,3)="B26"</formula>
    </cfRule>
    <cfRule type="endsWith" dxfId="290" priority="259" operator="endsWith" text="B28B">
      <formula>RIGHT(A935,4)="B28B"</formula>
    </cfRule>
    <cfRule type="endsWith" dxfId="289" priority="260" operator="endsWith" text="B21">
      <formula>RIGHT(A935,3)="B21"</formula>
    </cfRule>
    <cfRule type="endsWith" dxfId="288" priority="261" operator="endsWith" text="B20">
      <formula>RIGHT(A935,3)="B20"</formula>
    </cfRule>
    <cfRule type="endsWith" dxfId="287" priority="262" operator="endsWith" text="B4">
      <formula>RIGHT(A935,2)="B4"</formula>
    </cfRule>
    <cfRule type="endsWith" dxfId="286" priority="263" operator="endsWith" text="B5">
      <formula>RIGHT(A935,2)="B5"</formula>
    </cfRule>
    <cfRule type="endsWith" dxfId="285" priority="264" operator="endsWith" text="B7">
      <formula>RIGHT(A935,2)="B7"</formula>
    </cfRule>
    <cfRule type="endsWith" dxfId="284" priority="265" operator="endsWith" text="B1">
      <formula>RIGHT(A935,2)="B1"</formula>
    </cfRule>
    <cfRule type="endsWith" dxfId="283" priority="266" operator="endsWith" text="B2">
      <formula>RIGHT(A935,2)="B2"</formula>
    </cfRule>
    <cfRule type="endsWith" dxfId="282" priority="267" operator="endsWith" text="B40A">
      <formula>RIGHT(A935,4)="B40A"</formula>
    </cfRule>
    <cfRule type="endsWith" dxfId="281" priority="268" operator="endsWith" text="B8">
      <formula>RIGHT(A935,2)="B8"</formula>
    </cfRule>
    <cfRule type="endsWith" dxfId="280" priority="269" operator="endsWith" text="B25">
      <formula>RIGHT(A935,3)="B25"</formula>
    </cfRule>
    <cfRule type="endsWith" dxfId="279" priority="270" operator="endsWith" text="B28A">
      <formula>RIGHT(A935,4)="B28A"</formula>
    </cfRule>
    <cfRule type="endsWith" dxfId="278" priority="271" operator="endsWith" text="AXGP">
      <formula>RIGHT(A935,4)="AXGP"</formula>
    </cfRule>
    <cfRule type="endsWith" dxfId="277" priority="272" operator="endsWith" text="B71">
      <formula>RIGHT(A935,3)="B71"</formula>
    </cfRule>
    <cfRule type="endsWith" dxfId="276" priority="273" operator="endsWith" text="GSM1900">
      <formula>RIGHT(A935,7)="GSM1900"</formula>
    </cfRule>
    <cfRule type="endsWith" dxfId="275" priority="274" operator="endsWith" text="B38">
      <formula>RIGHT(A935,3)="B38"</formula>
    </cfRule>
    <cfRule type="endsWith" dxfId="274" priority="275" operator="endsWith" text="B39">
      <formula>RIGHT(A935,3)="B39"</formula>
    </cfRule>
    <cfRule type="endsWith" dxfId="273" priority="276" operator="endsWith" text="B34">
      <formula>RIGHT(A935,3)="B34"</formula>
    </cfRule>
    <cfRule type="endsWith" dxfId="272" priority="277" operator="endsWith" text="B30">
      <formula>RIGHT(A935,3)="B30"</formula>
    </cfRule>
    <cfRule type="endsWith" dxfId="271" priority="278" operator="endsWith" text="B32">
      <formula>RIGHT(A935,3)="B32"</formula>
    </cfRule>
    <cfRule type="endsWith" dxfId="270" priority="279" operator="endsWith" text="B3">
      <formula>RIGHT(A935,2)="B3"</formula>
    </cfRule>
    <cfRule type="endsWith" dxfId="269" priority="280" operator="endsWith" text="BC10">
      <formula>RIGHT(A935,4)="BC10"</formula>
    </cfRule>
    <cfRule type="endsWith" dxfId="268" priority="281" operator="endsWith" text="GSM850">
      <formula>RIGHT(A935,6)="GSM850"</formula>
    </cfRule>
    <cfRule type="endsWith" dxfId="267" priority="282" operator="endsWith" text="B46">
      <formula>RIGHT(A935,3)="B46"</formula>
    </cfRule>
    <cfRule type="endsWith" dxfId="266" priority="283" operator="endsWith" text="B41">
      <formula>RIGHT(A935,3)="B41"</formula>
    </cfRule>
    <cfRule type="endsWith" dxfId="265" priority="284" operator="endsWith" text="B40">
      <formula>RIGHT(A935,3)="B40"</formula>
    </cfRule>
    <cfRule type="endsWith" dxfId="264" priority="285" operator="endsWith" text="B43">
      <formula>RIGHT(A935,3)="B43"</formula>
    </cfRule>
    <cfRule type="endsWith" dxfId="263" priority="286" operator="endsWith" text="B42">
      <formula>RIGHT(A935,3)="B42"</formula>
    </cfRule>
    <cfRule type="endsWith" dxfId="262" priority="287" operator="endsWith" text="B38X">
      <formula>RIGHT(A935,4)="B38X"</formula>
    </cfRule>
    <cfRule type="endsWith" dxfId="261" priority="288" operator="endsWith" text="B49">
      <formula>RIGHT(A935,3)="B49"</formula>
    </cfRule>
    <cfRule type="endsWith" dxfId="260" priority="289" operator="endsWith" text="B48">
      <formula>RIGHT(A935,3)="B48"</formula>
    </cfRule>
    <cfRule type="endsWith" dxfId="259" priority="290" operator="endsWith" text="B29">
      <formula>RIGHT(A935,3)="B29"</formula>
    </cfRule>
  </conditionalFormatting>
  <conditionalFormatting sqref="A935:BH944">
    <cfRule type="containsText" dxfId="258" priority="291" operator="containsText" text="FAIL">
      <formula>NOT(ISERROR(SEARCH("FAIL",A935)))</formula>
    </cfRule>
    <cfRule type="containsText" dxfId="257" priority="292" operator="containsText" text="MARGINAL">
      <formula>NOT(ISERROR(SEARCH("MARGINAL",A935)))</formula>
    </cfRule>
    <cfRule type="containsText" dxfId="256" priority="293" operator="containsText" text="PASS">
      <formula>NOT(ISERROR(SEARCH("PASS",A935)))</formula>
    </cfRule>
    <cfRule type="containsText" dxfId="255" priority="294" operator="containsText" text="IIP9">
      <formula>NOT(ISERROR(SEARCH("IIP9",A935)))</formula>
    </cfRule>
    <cfRule type="containsText" dxfId="254" priority="295" operator="containsText" text="IIP8">
      <formula>NOT(ISERROR(SEARCH("IIP8",A935)))</formula>
    </cfRule>
    <cfRule type="containsText" dxfId="253" priority="296" operator="containsText" text="IIP7">
      <formula>NOT(ISERROR(SEARCH("IIP7",A935)))</formula>
    </cfRule>
    <cfRule type="containsText" dxfId="252" priority="297" operator="containsText" text="IIP6">
      <formula>NOT(ISERROR(SEARCH("IIP6",A935)))</formula>
    </cfRule>
    <cfRule type="containsText" dxfId="251" priority="298" operator="containsText" text="IIP5">
      <formula>NOT(ISERROR(SEARCH("IIP5",A935)))</formula>
    </cfRule>
    <cfRule type="containsText" dxfId="250" priority="299" operator="containsText" text="IIP4">
      <formula>NOT(ISERROR(SEARCH("IIP4",A935)))</formula>
    </cfRule>
    <cfRule type="containsText" dxfId="249" priority="300" operator="containsText" text="IIP3">
      <formula>NOT(ISERROR(SEARCH("IIP3",A935)))</formula>
    </cfRule>
    <cfRule type="containsText" dxfId="248" priority="301" operator="containsText" text="IIP2">
      <formula>NOT(ISERROR(SEARCH("IIP2",A935)))</formula>
    </cfRule>
    <cfRule type="containsText" dxfId="247" priority="302" operator="containsText" text="2.4G ISM">
      <formula>NOT(ISERROR(SEARCH("2.4G ISM",A935)))</formula>
    </cfRule>
    <cfRule type="containsText" dxfId="246" priority="303" operator="containsText" text="5G ISM">
      <formula>NOT(ISERROR(SEARCH("5G ISM",A935)))</formula>
    </cfRule>
    <cfRule type="containsText" dxfId="245" priority="304" operator="containsText" text="3*CATx = Rx">
      <formula>NOT(ISERROR(SEARCH("3*CATx = Rx",A935)))</formula>
    </cfRule>
    <cfRule type="containsText" dxfId="244" priority="305" operator="containsText" text="2*CATx = Rx">
      <formula>NOT(ISERROR(SEARCH("2*CATx = Rx",A935)))</formula>
    </cfRule>
  </conditionalFormatting>
  <conditionalFormatting sqref="A1004:BH1008">
    <cfRule type="endsWith" dxfId="243" priority="184" operator="endsWith" text="B17">
      <formula>RIGHT(A1004,3)="B17"</formula>
    </cfRule>
    <cfRule type="endsWith" dxfId="242" priority="185" operator="endsWith" text="B14">
      <formula>RIGHT(A1004,3)="B14"</formula>
    </cfRule>
    <cfRule type="endsWith" dxfId="241" priority="186" operator="endsWith" text="B12">
      <formula>RIGHT(A1004,3)="B12"</formula>
    </cfRule>
    <cfRule type="endsWith" dxfId="240" priority="187" operator="endsWith" text="B13">
      <formula>RIGHT(A1004,3)="B13"</formula>
    </cfRule>
    <cfRule type="endsWith" dxfId="239" priority="188" operator="endsWith" text="B11">
      <formula>RIGHT(A1004,3)="B11"</formula>
    </cfRule>
    <cfRule type="endsWith" dxfId="238" priority="189" operator="endsWith" text="B18">
      <formula>RIGHT(A1004,3)="B18"</formula>
    </cfRule>
    <cfRule type="endsWith" dxfId="237" priority="190" operator="endsWith" text="B19">
      <formula>RIGHT(A1004,3)="B19"</formula>
    </cfRule>
    <cfRule type="endsWith" dxfId="236" priority="191" operator="endsWith" text="B71B">
      <formula>RIGHT(A1004,4)="B71B"</formula>
    </cfRule>
    <cfRule type="endsWith" dxfId="235" priority="192" operator="endsWith" text="GSM900">
      <formula>RIGHT(A1004,6)="GSM900"</formula>
    </cfRule>
    <cfRule type="endsWith" dxfId="234" priority="193" operator="endsWith" text="B71A">
      <formula>RIGHT(A1004,4)="B71A"</formula>
    </cfRule>
    <cfRule type="endsWith" dxfId="233" priority="194" operator="endsWith" text="GSM1800">
      <formula>RIGHT(A1004,7)="GSM1800"</formula>
    </cfRule>
    <cfRule type="endsWith" dxfId="232" priority="195" operator="endsWith" text="B66">
      <formula>RIGHT(A1004,3)="B66"</formula>
    </cfRule>
    <cfRule type="endsWith" dxfId="231" priority="196" operator="endsWith" text="B28">
      <formula>RIGHT(A1004,3)="B28"</formula>
    </cfRule>
    <cfRule type="endsWith" dxfId="230" priority="197" operator="endsWith" text="B26">
      <formula>RIGHT(A1004,3)="B26"</formula>
    </cfRule>
    <cfRule type="endsWith" dxfId="229" priority="198" operator="endsWith" text="B28B">
      <formula>RIGHT(A1004,4)="B28B"</formula>
    </cfRule>
    <cfRule type="endsWith" dxfId="228" priority="199" operator="endsWith" text="B21">
      <formula>RIGHT(A1004,3)="B21"</formula>
    </cfRule>
    <cfRule type="endsWith" dxfId="227" priority="200" operator="endsWith" text="B20">
      <formula>RIGHT(A1004,3)="B20"</formula>
    </cfRule>
    <cfRule type="endsWith" dxfId="226" priority="201" operator="endsWith" text="B4">
      <formula>RIGHT(A1004,2)="B4"</formula>
    </cfRule>
    <cfRule type="endsWith" dxfId="225" priority="202" operator="endsWith" text="B5">
      <formula>RIGHT(A1004,2)="B5"</formula>
    </cfRule>
    <cfRule type="endsWith" dxfId="224" priority="203" operator="endsWith" text="B7">
      <formula>RIGHT(A1004,2)="B7"</formula>
    </cfRule>
    <cfRule type="endsWith" dxfId="223" priority="204" operator="endsWith" text="B1">
      <formula>RIGHT(A1004,2)="B1"</formula>
    </cfRule>
    <cfRule type="endsWith" dxfId="222" priority="205" operator="endsWith" text="B2">
      <formula>RIGHT(A1004,2)="B2"</formula>
    </cfRule>
    <cfRule type="endsWith" dxfId="221" priority="206" operator="endsWith" text="B40A">
      <formula>RIGHT(A1004,4)="B40A"</formula>
    </cfRule>
    <cfRule type="endsWith" dxfId="220" priority="207" operator="endsWith" text="B8">
      <formula>RIGHT(A1004,2)="B8"</formula>
    </cfRule>
    <cfRule type="endsWith" dxfId="219" priority="208" operator="endsWith" text="B25">
      <formula>RIGHT(A1004,3)="B25"</formula>
    </cfRule>
    <cfRule type="endsWith" dxfId="218" priority="209" operator="endsWith" text="B28A">
      <formula>RIGHT(A1004,4)="B28A"</formula>
    </cfRule>
    <cfRule type="endsWith" dxfId="217" priority="210" operator="endsWith" text="AXGP">
      <formula>RIGHT(A1004,4)="AXGP"</formula>
    </cfRule>
    <cfRule type="endsWith" dxfId="216" priority="211" operator="endsWith" text="B71">
      <formula>RIGHT(A1004,3)="B71"</formula>
    </cfRule>
    <cfRule type="endsWith" dxfId="215" priority="212" operator="endsWith" text="GSM1900">
      <formula>RIGHT(A1004,7)="GSM1900"</formula>
    </cfRule>
    <cfRule type="endsWith" dxfId="214" priority="213" operator="endsWith" text="B38">
      <formula>RIGHT(A1004,3)="B38"</formula>
    </cfRule>
    <cfRule type="endsWith" dxfId="213" priority="214" operator="endsWith" text="B39">
      <formula>RIGHT(A1004,3)="B39"</formula>
    </cfRule>
    <cfRule type="endsWith" dxfId="212" priority="215" operator="endsWith" text="B34">
      <formula>RIGHT(A1004,3)="B34"</formula>
    </cfRule>
    <cfRule type="endsWith" dxfId="211" priority="216" operator="endsWith" text="B30">
      <formula>RIGHT(A1004,3)="B30"</formula>
    </cfRule>
    <cfRule type="endsWith" dxfId="210" priority="217" operator="endsWith" text="B32">
      <formula>RIGHT(A1004,3)="B32"</formula>
    </cfRule>
    <cfRule type="endsWith" dxfId="209" priority="218" operator="endsWith" text="B3">
      <formula>RIGHT(A1004,2)="B3"</formula>
    </cfRule>
    <cfRule type="endsWith" dxfId="208" priority="219" operator="endsWith" text="BC10">
      <formula>RIGHT(A1004,4)="BC10"</formula>
    </cfRule>
    <cfRule type="endsWith" dxfId="207" priority="220" operator="endsWith" text="GSM850">
      <formula>RIGHT(A1004,6)="GSM850"</formula>
    </cfRule>
    <cfRule type="endsWith" dxfId="206" priority="221" operator="endsWith" text="B46">
      <formula>RIGHT(A1004,3)="B46"</formula>
    </cfRule>
    <cfRule type="endsWith" dxfId="205" priority="222" operator="endsWith" text="B41">
      <formula>RIGHT(A1004,3)="B41"</formula>
    </cfRule>
    <cfRule type="endsWith" dxfId="204" priority="223" operator="endsWith" text="B40">
      <formula>RIGHT(A1004,3)="B40"</formula>
    </cfRule>
    <cfRule type="endsWith" dxfId="203" priority="224" operator="endsWith" text="B43">
      <formula>RIGHT(A1004,3)="B43"</formula>
    </cfRule>
    <cfRule type="endsWith" dxfId="202" priority="225" operator="endsWith" text="B42">
      <formula>RIGHT(A1004,3)="B42"</formula>
    </cfRule>
    <cfRule type="endsWith" dxfId="201" priority="226" operator="endsWith" text="B38X">
      <formula>RIGHT(A1004,4)="B38X"</formula>
    </cfRule>
    <cfRule type="endsWith" dxfId="200" priority="227" operator="endsWith" text="B49">
      <formula>RIGHT(A1004,3)="B49"</formula>
    </cfRule>
    <cfRule type="endsWith" dxfId="199" priority="228" operator="endsWith" text="B48">
      <formula>RIGHT(A1004,3)="B48"</formula>
    </cfRule>
    <cfRule type="endsWith" dxfId="198" priority="229" operator="endsWith" text="B29">
      <formula>RIGHT(A1004,3)="B29"</formula>
    </cfRule>
  </conditionalFormatting>
  <conditionalFormatting sqref="A1004:BH1008">
    <cfRule type="containsText" dxfId="197" priority="230" operator="containsText" text="FAIL">
      <formula>NOT(ISERROR(SEARCH("FAIL",A1004)))</formula>
    </cfRule>
    <cfRule type="containsText" dxfId="196" priority="231" operator="containsText" text="MARGINAL">
      <formula>NOT(ISERROR(SEARCH("MARGINAL",A1004)))</formula>
    </cfRule>
    <cfRule type="containsText" dxfId="195" priority="232" operator="containsText" text="PASS">
      <formula>NOT(ISERROR(SEARCH("PASS",A1004)))</formula>
    </cfRule>
    <cfRule type="containsText" dxfId="194" priority="233" operator="containsText" text="IIP9">
      <formula>NOT(ISERROR(SEARCH("IIP9",A1004)))</formula>
    </cfRule>
    <cfRule type="containsText" dxfId="193" priority="234" operator="containsText" text="IIP8">
      <formula>NOT(ISERROR(SEARCH("IIP8",A1004)))</formula>
    </cfRule>
    <cfRule type="containsText" dxfId="192" priority="235" operator="containsText" text="IIP7">
      <formula>NOT(ISERROR(SEARCH("IIP7",A1004)))</formula>
    </cfRule>
    <cfRule type="containsText" dxfId="191" priority="236" operator="containsText" text="IIP6">
      <formula>NOT(ISERROR(SEARCH("IIP6",A1004)))</formula>
    </cfRule>
    <cfRule type="containsText" dxfId="190" priority="237" operator="containsText" text="IIP5">
      <formula>NOT(ISERROR(SEARCH("IIP5",A1004)))</formula>
    </cfRule>
    <cfRule type="containsText" dxfId="189" priority="238" operator="containsText" text="IIP4">
      <formula>NOT(ISERROR(SEARCH("IIP4",A1004)))</formula>
    </cfRule>
    <cfRule type="containsText" dxfId="188" priority="239" operator="containsText" text="IIP3">
      <formula>NOT(ISERROR(SEARCH("IIP3",A1004)))</formula>
    </cfRule>
    <cfRule type="containsText" dxfId="187" priority="240" operator="containsText" text="IIP2">
      <formula>NOT(ISERROR(SEARCH("IIP2",A1004)))</formula>
    </cfRule>
    <cfRule type="containsText" dxfId="186" priority="241" operator="containsText" text="2.4G ISM">
      <formula>NOT(ISERROR(SEARCH("2.4G ISM",A1004)))</formula>
    </cfRule>
    <cfRule type="containsText" dxfId="185" priority="242" operator="containsText" text="5G ISM">
      <formula>NOT(ISERROR(SEARCH("5G ISM",A1004)))</formula>
    </cfRule>
    <cfRule type="containsText" dxfId="184" priority="243" operator="containsText" text="3*CATx = Rx">
      <formula>NOT(ISERROR(SEARCH("3*CATx = Rx",A1004)))</formula>
    </cfRule>
    <cfRule type="containsText" dxfId="183" priority="244" operator="containsText" text="2*CATx = Rx">
      <formula>NOT(ISERROR(SEARCH("2*CATx = Rx",A1004)))</formula>
    </cfRule>
  </conditionalFormatting>
  <conditionalFormatting sqref="A1095:BH1109">
    <cfRule type="endsWith" dxfId="182" priority="123" operator="endsWith" text="B17">
      <formula>RIGHT(A1095,3)="B17"</formula>
    </cfRule>
    <cfRule type="endsWith" dxfId="181" priority="124" operator="endsWith" text="B14">
      <formula>RIGHT(A1095,3)="B14"</formula>
    </cfRule>
    <cfRule type="endsWith" dxfId="180" priority="125" operator="endsWith" text="B12">
      <formula>RIGHT(A1095,3)="B12"</formula>
    </cfRule>
    <cfRule type="endsWith" dxfId="179" priority="126" operator="endsWith" text="B13">
      <formula>RIGHT(A1095,3)="B13"</formula>
    </cfRule>
    <cfRule type="endsWith" dxfId="178" priority="127" operator="endsWith" text="B11">
      <formula>RIGHT(A1095,3)="B11"</formula>
    </cfRule>
    <cfRule type="endsWith" dxfId="177" priority="128" operator="endsWith" text="B18">
      <formula>RIGHT(A1095,3)="B18"</formula>
    </cfRule>
    <cfRule type="endsWith" dxfId="176" priority="129" operator="endsWith" text="B19">
      <formula>RIGHT(A1095,3)="B19"</formula>
    </cfRule>
    <cfRule type="endsWith" dxfId="175" priority="130" operator="endsWith" text="B71B">
      <formula>RIGHT(A1095,4)="B71B"</formula>
    </cfRule>
    <cfRule type="endsWith" dxfId="174" priority="131" operator="endsWith" text="GSM900">
      <formula>RIGHT(A1095,6)="GSM900"</formula>
    </cfRule>
    <cfRule type="endsWith" dxfId="173" priority="132" operator="endsWith" text="B71A">
      <formula>RIGHT(A1095,4)="B71A"</formula>
    </cfRule>
    <cfRule type="endsWith" dxfId="172" priority="133" operator="endsWith" text="GSM1800">
      <formula>RIGHT(A1095,7)="GSM1800"</formula>
    </cfRule>
    <cfRule type="endsWith" dxfId="171" priority="134" operator="endsWith" text="B66">
      <formula>RIGHT(A1095,3)="B66"</formula>
    </cfRule>
    <cfRule type="endsWith" dxfId="170" priority="135" operator="endsWith" text="B28">
      <formula>RIGHT(A1095,3)="B28"</formula>
    </cfRule>
    <cfRule type="endsWith" dxfId="169" priority="136" operator="endsWith" text="B26">
      <formula>RIGHT(A1095,3)="B26"</formula>
    </cfRule>
    <cfRule type="endsWith" dxfId="168" priority="137" operator="endsWith" text="B28B">
      <formula>RIGHT(A1095,4)="B28B"</formula>
    </cfRule>
    <cfRule type="endsWith" dxfId="167" priority="138" operator="endsWith" text="B21">
      <formula>RIGHT(A1095,3)="B21"</formula>
    </cfRule>
    <cfRule type="endsWith" dxfId="166" priority="139" operator="endsWith" text="B20">
      <formula>RIGHT(A1095,3)="B20"</formula>
    </cfRule>
    <cfRule type="endsWith" dxfId="165" priority="140" operator="endsWith" text="B4">
      <formula>RIGHT(A1095,2)="B4"</formula>
    </cfRule>
    <cfRule type="endsWith" dxfId="164" priority="141" operator="endsWith" text="B5">
      <formula>RIGHT(A1095,2)="B5"</formula>
    </cfRule>
    <cfRule type="endsWith" dxfId="163" priority="142" operator="endsWith" text="B7">
      <formula>RIGHT(A1095,2)="B7"</formula>
    </cfRule>
    <cfRule type="endsWith" dxfId="162" priority="143" operator="endsWith" text="B1">
      <formula>RIGHT(A1095,2)="B1"</formula>
    </cfRule>
    <cfRule type="endsWith" dxfId="161" priority="144" operator="endsWith" text="B2">
      <formula>RIGHT(A1095,2)="B2"</formula>
    </cfRule>
    <cfRule type="endsWith" dxfId="160" priority="145" operator="endsWith" text="B40A">
      <formula>RIGHT(A1095,4)="B40A"</formula>
    </cfRule>
    <cfRule type="endsWith" dxfId="159" priority="146" operator="endsWith" text="B8">
      <formula>RIGHT(A1095,2)="B8"</formula>
    </cfRule>
    <cfRule type="endsWith" dxfId="158" priority="147" operator="endsWith" text="B25">
      <formula>RIGHT(A1095,3)="B25"</formula>
    </cfRule>
    <cfRule type="endsWith" dxfId="157" priority="148" operator="endsWith" text="B28A">
      <formula>RIGHT(A1095,4)="B28A"</formula>
    </cfRule>
    <cfRule type="endsWith" dxfId="156" priority="149" operator="endsWith" text="AXGP">
      <formula>RIGHT(A1095,4)="AXGP"</formula>
    </cfRule>
    <cfRule type="endsWith" dxfId="155" priority="150" operator="endsWith" text="B71">
      <formula>RIGHT(A1095,3)="B71"</formula>
    </cfRule>
    <cfRule type="endsWith" dxfId="154" priority="151" operator="endsWith" text="GSM1900">
      <formula>RIGHT(A1095,7)="GSM1900"</formula>
    </cfRule>
    <cfRule type="endsWith" dxfId="153" priority="152" operator="endsWith" text="B38">
      <formula>RIGHT(A1095,3)="B38"</formula>
    </cfRule>
    <cfRule type="endsWith" dxfId="152" priority="153" operator="endsWith" text="B39">
      <formula>RIGHT(A1095,3)="B39"</formula>
    </cfRule>
    <cfRule type="endsWith" dxfId="151" priority="154" operator="endsWith" text="B34">
      <formula>RIGHT(A1095,3)="B34"</formula>
    </cfRule>
    <cfRule type="endsWith" dxfId="150" priority="155" operator="endsWith" text="B30">
      <formula>RIGHT(A1095,3)="B30"</formula>
    </cfRule>
    <cfRule type="endsWith" dxfId="149" priority="156" operator="endsWith" text="B32">
      <formula>RIGHT(A1095,3)="B32"</formula>
    </cfRule>
    <cfRule type="endsWith" dxfId="148" priority="157" operator="endsWith" text="B3">
      <formula>RIGHT(A1095,2)="B3"</formula>
    </cfRule>
    <cfRule type="endsWith" dxfId="147" priority="158" operator="endsWith" text="BC10">
      <formula>RIGHT(A1095,4)="BC10"</formula>
    </cfRule>
    <cfRule type="endsWith" dxfId="146" priority="159" operator="endsWith" text="GSM850">
      <formula>RIGHT(A1095,6)="GSM850"</formula>
    </cfRule>
    <cfRule type="endsWith" dxfId="145" priority="160" operator="endsWith" text="B46">
      <formula>RIGHT(A1095,3)="B46"</formula>
    </cfRule>
    <cfRule type="endsWith" dxfId="144" priority="161" operator="endsWith" text="B41">
      <formula>RIGHT(A1095,3)="B41"</formula>
    </cfRule>
    <cfRule type="endsWith" dxfId="143" priority="162" operator="endsWith" text="B40">
      <formula>RIGHT(A1095,3)="B40"</formula>
    </cfRule>
    <cfRule type="endsWith" dxfId="142" priority="163" operator="endsWith" text="B43">
      <formula>RIGHT(A1095,3)="B43"</formula>
    </cfRule>
    <cfRule type="endsWith" dxfId="141" priority="164" operator="endsWith" text="B42">
      <formula>RIGHT(A1095,3)="B42"</formula>
    </cfRule>
    <cfRule type="endsWith" dxfId="140" priority="165" operator="endsWith" text="B38X">
      <formula>RIGHT(A1095,4)="B38X"</formula>
    </cfRule>
    <cfRule type="endsWith" dxfId="139" priority="166" operator="endsWith" text="B49">
      <formula>RIGHT(A1095,3)="B49"</formula>
    </cfRule>
    <cfRule type="endsWith" dxfId="138" priority="167" operator="endsWith" text="B48">
      <formula>RIGHT(A1095,3)="B48"</formula>
    </cfRule>
    <cfRule type="endsWith" dxfId="137" priority="168" operator="endsWith" text="B29">
      <formula>RIGHT(A1095,3)="B29"</formula>
    </cfRule>
  </conditionalFormatting>
  <conditionalFormatting sqref="A1095:BH1109">
    <cfRule type="containsText" dxfId="136" priority="169" operator="containsText" text="FAIL">
      <formula>NOT(ISERROR(SEARCH("FAIL",A1095)))</formula>
    </cfRule>
    <cfRule type="containsText" dxfId="135" priority="170" operator="containsText" text="MARGINAL">
      <formula>NOT(ISERROR(SEARCH("MARGINAL",A1095)))</formula>
    </cfRule>
    <cfRule type="containsText" dxfId="134" priority="171" operator="containsText" text="PASS">
      <formula>NOT(ISERROR(SEARCH("PASS",A1095)))</formula>
    </cfRule>
    <cfRule type="containsText" dxfId="133" priority="172" operator="containsText" text="IIP9">
      <formula>NOT(ISERROR(SEARCH("IIP9",A1095)))</formula>
    </cfRule>
    <cfRule type="containsText" dxfId="132" priority="173" operator="containsText" text="IIP8">
      <formula>NOT(ISERROR(SEARCH("IIP8",A1095)))</formula>
    </cfRule>
    <cfRule type="containsText" dxfId="131" priority="174" operator="containsText" text="IIP7">
      <formula>NOT(ISERROR(SEARCH("IIP7",A1095)))</formula>
    </cfRule>
    <cfRule type="containsText" dxfId="130" priority="175" operator="containsText" text="IIP6">
      <formula>NOT(ISERROR(SEARCH("IIP6",A1095)))</formula>
    </cfRule>
    <cfRule type="containsText" dxfId="129" priority="176" operator="containsText" text="IIP5">
      <formula>NOT(ISERROR(SEARCH("IIP5",A1095)))</formula>
    </cfRule>
    <cfRule type="containsText" dxfId="128" priority="177" operator="containsText" text="IIP4">
      <formula>NOT(ISERROR(SEARCH("IIP4",A1095)))</formula>
    </cfRule>
    <cfRule type="containsText" dxfId="127" priority="178" operator="containsText" text="IIP3">
      <formula>NOT(ISERROR(SEARCH("IIP3",A1095)))</formula>
    </cfRule>
    <cfRule type="containsText" dxfId="126" priority="179" operator="containsText" text="IIP2">
      <formula>NOT(ISERROR(SEARCH("IIP2",A1095)))</formula>
    </cfRule>
    <cfRule type="containsText" dxfId="125" priority="180" operator="containsText" text="2.4G ISM">
      <formula>NOT(ISERROR(SEARCH("2.4G ISM",A1095)))</formula>
    </cfRule>
    <cfRule type="containsText" dxfId="124" priority="181" operator="containsText" text="5G ISM">
      <formula>NOT(ISERROR(SEARCH("5G ISM",A1095)))</formula>
    </cfRule>
    <cfRule type="containsText" dxfId="123" priority="182" operator="containsText" text="3*CATx = Rx">
      <formula>NOT(ISERROR(SEARCH("3*CATx = Rx",A1095)))</formula>
    </cfRule>
    <cfRule type="containsText" dxfId="122" priority="183" operator="containsText" text="2*CATx = Rx">
      <formula>NOT(ISERROR(SEARCH("2*CATx = Rx",A1095)))</formula>
    </cfRule>
  </conditionalFormatting>
  <conditionalFormatting sqref="A1157:BH1160">
    <cfRule type="endsWith" dxfId="121" priority="62" operator="endsWith" text="B17">
      <formula>RIGHT(A1157,3)="B17"</formula>
    </cfRule>
    <cfRule type="endsWith" dxfId="120" priority="63" operator="endsWith" text="B14">
      <formula>RIGHT(A1157,3)="B14"</formula>
    </cfRule>
    <cfRule type="endsWith" dxfId="119" priority="64" operator="endsWith" text="B12">
      <formula>RIGHT(A1157,3)="B12"</formula>
    </cfRule>
    <cfRule type="endsWith" dxfId="118" priority="65" operator="endsWith" text="B13">
      <formula>RIGHT(A1157,3)="B13"</formula>
    </cfRule>
    <cfRule type="endsWith" dxfId="117" priority="66" operator="endsWith" text="B11">
      <formula>RIGHT(A1157,3)="B11"</formula>
    </cfRule>
    <cfRule type="endsWith" dxfId="116" priority="67" operator="endsWith" text="B18">
      <formula>RIGHT(A1157,3)="B18"</formula>
    </cfRule>
    <cfRule type="endsWith" dxfId="115" priority="68" operator="endsWith" text="B19">
      <formula>RIGHT(A1157,3)="B19"</formula>
    </cfRule>
    <cfRule type="endsWith" dxfId="114" priority="69" operator="endsWith" text="B71B">
      <formula>RIGHT(A1157,4)="B71B"</formula>
    </cfRule>
    <cfRule type="endsWith" dxfId="113" priority="70" operator="endsWith" text="GSM900">
      <formula>RIGHT(A1157,6)="GSM900"</formula>
    </cfRule>
    <cfRule type="endsWith" dxfId="112" priority="71" operator="endsWith" text="B71A">
      <formula>RIGHT(A1157,4)="B71A"</formula>
    </cfRule>
    <cfRule type="endsWith" dxfId="111" priority="72" operator="endsWith" text="GSM1800">
      <formula>RIGHT(A1157,7)="GSM1800"</formula>
    </cfRule>
    <cfRule type="endsWith" dxfId="110" priority="73" operator="endsWith" text="B66">
      <formula>RIGHT(A1157,3)="B66"</formula>
    </cfRule>
    <cfRule type="endsWith" dxfId="109" priority="74" operator="endsWith" text="B28">
      <formula>RIGHT(A1157,3)="B28"</formula>
    </cfRule>
    <cfRule type="endsWith" dxfId="108" priority="75" operator="endsWith" text="B26">
      <formula>RIGHT(A1157,3)="B26"</formula>
    </cfRule>
    <cfRule type="endsWith" dxfId="107" priority="76" operator="endsWith" text="B28B">
      <formula>RIGHT(A1157,4)="B28B"</formula>
    </cfRule>
    <cfRule type="endsWith" dxfId="106" priority="77" operator="endsWith" text="B21">
      <formula>RIGHT(A1157,3)="B21"</formula>
    </cfRule>
    <cfRule type="endsWith" dxfId="105" priority="78" operator="endsWith" text="B20">
      <formula>RIGHT(A1157,3)="B20"</formula>
    </cfRule>
    <cfRule type="endsWith" dxfId="104" priority="79" operator="endsWith" text="B4">
      <formula>RIGHT(A1157,2)="B4"</formula>
    </cfRule>
    <cfRule type="endsWith" dxfId="103" priority="80" operator="endsWith" text="B5">
      <formula>RIGHT(A1157,2)="B5"</formula>
    </cfRule>
    <cfRule type="endsWith" dxfId="102" priority="81" operator="endsWith" text="B7">
      <formula>RIGHT(A1157,2)="B7"</formula>
    </cfRule>
    <cfRule type="endsWith" dxfId="101" priority="82" operator="endsWith" text="B1">
      <formula>RIGHT(A1157,2)="B1"</formula>
    </cfRule>
    <cfRule type="endsWith" dxfId="100" priority="83" operator="endsWith" text="B2">
      <formula>RIGHT(A1157,2)="B2"</formula>
    </cfRule>
    <cfRule type="endsWith" dxfId="99" priority="84" operator="endsWith" text="B40A">
      <formula>RIGHT(A1157,4)="B40A"</formula>
    </cfRule>
    <cfRule type="endsWith" dxfId="98" priority="85" operator="endsWith" text="B8">
      <formula>RIGHT(A1157,2)="B8"</formula>
    </cfRule>
    <cfRule type="endsWith" dxfId="97" priority="86" operator="endsWith" text="B25">
      <formula>RIGHT(A1157,3)="B25"</formula>
    </cfRule>
    <cfRule type="endsWith" dxfId="96" priority="87" operator="endsWith" text="B28A">
      <formula>RIGHT(A1157,4)="B28A"</formula>
    </cfRule>
    <cfRule type="endsWith" dxfId="95" priority="88" operator="endsWith" text="AXGP">
      <formula>RIGHT(A1157,4)="AXGP"</formula>
    </cfRule>
    <cfRule type="endsWith" dxfId="94" priority="89" operator="endsWith" text="B71">
      <formula>RIGHT(A1157,3)="B71"</formula>
    </cfRule>
    <cfRule type="endsWith" dxfId="93" priority="90" operator="endsWith" text="GSM1900">
      <formula>RIGHT(A1157,7)="GSM1900"</formula>
    </cfRule>
    <cfRule type="endsWith" dxfId="92" priority="91" operator="endsWith" text="B38">
      <formula>RIGHT(A1157,3)="B38"</formula>
    </cfRule>
    <cfRule type="endsWith" dxfId="91" priority="92" operator="endsWith" text="B39">
      <formula>RIGHT(A1157,3)="B39"</formula>
    </cfRule>
    <cfRule type="endsWith" dxfId="90" priority="93" operator="endsWith" text="B34">
      <formula>RIGHT(A1157,3)="B34"</formula>
    </cfRule>
    <cfRule type="endsWith" dxfId="89" priority="94" operator="endsWith" text="B30">
      <formula>RIGHT(A1157,3)="B30"</formula>
    </cfRule>
    <cfRule type="endsWith" dxfId="88" priority="95" operator="endsWith" text="B32">
      <formula>RIGHT(A1157,3)="B32"</formula>
    </cfRule>
    <cfRule type="endsWith" dxfId="87" priority="96" operator="endsWith" text="B3">
      <formula>RIGHT(A1157,2)="B3"</formula>
    </cfRule>
    <cfRule type="endsWith" dxfId="86" priority="97" operator="endsWith" text="BC10">
      <formula>RIGHT(A1157,4)="BC10"</formula>
    </cfRule>
    <cfRule type="endsWith" dxfId="85" priority="98" operator="endsWith" text="GSM850">
      <formula>RIGHT(A1157,6)="GSM850"</formula>
    </cfRule>
    <cfRule type="endsWith" dxfId="84" priority="99" operator="endsWith" text="B46">
      <formula>RIGHT(A1157,3)="B46"</formula>
    </cfRule>
    <cfRule type="endsWith" dxfId="83" priority="100" operator="endsWith" text="B41">
      <formula>RIGHT(A1157,3)="B41"</formula>
    </cfRule>
    <cfRule type="endsWith" dxfId="82" priority="101" operator="endsWith" text="B40">
      <formula>RIGHT(A1157,3)="B40"</formula>
    </cfRule>
    <cfRule type="endsWith" dxfId="81" priority="102" operator="endsWith" text="B43">
      <formula>RIGHT(A1157,3)="B43"</formula>
    </cfRule>
    <cfRule type="endsWith" dxfId="80" priority="103" operator="endsWith" text="B42">
      <formula>RIGHT(A1157,3)="B42"</formula>
    </cfRule>
    <cfRule type="endsWith" dxfId="79" priority="104" operator="endsWith" text="B38X">
      <formula>RIGHT(A1157,4)="B38X"</formula>
    </cfRule>
    <cfRule type="endsWith" dxfId="78" priority="105" operator="endsWith" text="B49">
      <formula>RIGHT(A1157,3)="B49"</formula>
    </cfRule>
    <cfRule type="endsWith" dxfId="77" priority="106" operator="endsWith" text="B48">
      <formula>RIGHT(A1157,3)="B48"</formula>
    </cfRule>
    <cfRule type="endsWith" dxfId="76" priority="107" operator="endsWith" text="B29">
      <formula>RIGHT(A1157,3)="B29"</formula>
    </cfRule>
  </conditionalFormatting>
  <conditionalFormatting sqref="A1157:BH1160">
    <cfRule type="containsText" dxfId="75" priority="108" operator="containsText" text="FAIL">
      <formula>NOT(ISERROR(SEARCH("FAIL",A1157)))</formula>
    </cfRule>
    <cfRule type="containsText" dxfId="74" priority="109" operator="containsText" text="MARGINAL">
      <formula>NOT(ISERROR(SEARCH("MARGINAL",A1157)))</formula>
    </cfRule>
    <cfRule type="containsText" dxfId="73" priority="110" operator="containsText" text="PASS">
      <formula>NOT(ISERROR(SEARCH("PASS",A1157)))</formula>
    </cfRule>
    <cfRule type="containsText" dxfId="72" priority="111" operator="containsText" text="IIP9">
      <formula>NOT(ISERROR(SEARCH("IIP9",A1157)))</formula>
    </cfRule>
    <cfRule type="containsText" dxfId="71" priority="112" operator="containsText" text="IIP8">
      <formula>NOT(ISERROR(SEARCH("IIP8",A1157)))</formula>
    </cfRule>
    <cfRule type="containsText" dxfId="70" priority="113" operator="containsText" text="IIP7">
      <formula>NOT(ISERROR(SEARCH("IIP7",A1157)))</formula>
    </cfRule>
    <cfRule type="containsText" dxfId="69" priority="114" operator="containsText" text="IIP6">
      <formula>NOT(ISERROR(SEARCH("IIP6",A1157)))</formula>
    </cfRule>
    <cfRule type="containsText" dxfId="68" priority="115" operator="containsText" text="IIP5">
      <formula>NOT(ISERROR(SEARCH("IIP5",A1157)))</formula>
    </cfRule>
    <cfRule type="containsText" dxfId="67" priority="116" operator="containsText" text="IIP4">
      <formula>NOT(ISERROR(SEARCH("IIP4",A1157)))</formula>
    </cfRule>
    <cfRule type="containsText" dxfId="66" priority="117" operator="containsText" text="IIP3">
      <formula>NOT(ISERROR(SEARCH("IIP3",A1157)))</formula>
    </cfRule>
    <cfRule type="containsText" dxfId="65" priority="118" operator="containsText" text="IIP2">
      <formula>NOT(ISERROR(SEARCH("IIP2",A1157)))</formula>
    </cfRule>
    <cfRule type="containsText" dxfId="64" priority="119" operator="containsText" text="2.4G ISM">
      <formula>NOT(ISERROR(SEARCH("2.4G ISM",A1157)))</formula>
    </cfRule>
    <cfRule type="containsText" dxfId="63" priority="120" operator="containsText" text="5G ISM">
      <formula>NOT(ISERROR(SEARCH("5G ISM",A1157)))</formula>
    </cfRule>
    <cfRule type="containsText" dxfId="62" priority="121" operator="containsText" text="3*CATx = Rx">
      <formula>NOT(ISERROR(SEARCH("3*CATx = Rx",A1157)))</formula>
    </cfRule>
    <cfRule type="containsText" dxfId="61" priority="122" operator="containsText" text="2*CATx = Rx">
      <formula>NOT(ISERROR(SEARCH("2*CATx = Rx",A1157)))</formula>
    </cfRule>
  </conditionalFormatting>
  <conditionalFormatting sqref="A1294:BH1313">
    <cfRule type="endsWith" dxfId="60" priority="1" operator="endsWith" text="B17">
      <formula>RIGHT(A1294,3)="B17"</formula>
    </cfRule>
    <cfRule type="endsWith" dxfId="59" priority="2" operator="endsWith" text="B14">
      <formula>RIGHT(A1294,3)="B14"</formula>
    </cfRule>
    <cfRule type="endsWith" dxfId="58" priority="3" operator="endsWith" text="B12">
      <formula>RIGHT(A1294,3)="B12"</formula>
    </cfRule>
    <cfRule type="endsWith" dxfId="57" priority="4" operator="endsWith" text="B13">
      <formula>RIGHT(A1294,3)="B13"</formula>
    </cfRule>
    <cfRule type="endsWith" dxfId="56" priority="5" operator="endsWith" text="B11">
      <formula>RIGHT(A1294,3)="B11"</formula>
    </cfRule>
    <cfRule type="endsWith" dxfId="55" priority="6" operator="endsWith" text="B18">
      <formula>RIGHT(A1294,3)="B18"</formula>
    </cfRule>
    <cfRule type="endsWith" dxfId="54" priority="7" operator="endsWith" text="B19">
      <formula>RIGHT(A1294,3)="B19"</formula>
    </cfRule>
    <cfRule type="endsWith" dxfId="53" priority="8" operator="endsWith" text="B71B">
      <formula>RIGHT(A1294,4)="B71B"</formula>
    </cfRule>
    <cfRule type="endsWith" dxfId="52" priority="9" operator="endsWith" text="GSM900">
      <formula>RIGHT(A1294,6)="GSM900"</formula>
    </cfRule>
    <cfRule type="endsWith" dxfId="51" priority="10" operator="endsWith" text="B71A">
      <formula>RIGHT(A1294,4)="B71A"</formula>
    </cfRule>
    <cfRule type="endsWith" dxfId="50" priority="11" operator="endsWith" text="GSM1800">
      <formula>RIGHT(A1294,7)="GSM1800"</formula>
    </cfRule>
    <cfRule type="endsWith" dxfId="49" priority="12" operator="endsWith" text="B66">
      <formula>RIGHT(A1294,3)="B66"</formula>
    </cfRule>
    <cfRule type="endsWith" dxfId="48" priority="13" operator="endsWith" text="B28">
      <formula>RIGHT(A1294,3)="B28"</formula>
    </cfRule>
    <cfRule type="endsWith" dxfId="47" priority="14" operator="endsWith" text="B26">
      <formula>RIGHT(A1294,3)="B26"</formula>
    </cfRule>
    <cfRule type="endsWith" dxfId="46" priority="15" operator="endsWith" text="B28B">
      <formula>RIGHT(A1294,4)="B28B"</formula>
    </cfRule>
    <cfRule type="endsWith" dxfId="45" priority="16" operator="endsWith" text="B21">
      <formula>RIGHT(A1294,3)="B21"</formula>
    </cfRule>
    <cfRule type="endsWith" dxfId="44" priority="17" operator="endsWith" text="B20">
      <formula>RIGHT(A1294,3)="B20"</formula>
    </cfRule>
    <cfRule type="endsWith" dxfId="43" priority="18" operator="endsWith" text="B4">
      <formula>RIGHT(A1294,2)="B4"</formula>
    </cfRule>
    <cfRule type="endsWith" dxfId="42" priority="19" operator="endsWith" text="B5">
      <formula>RIGHT(A1294,2)="B5"</formula>
    </cfRule>
    <cfRule type="endsWith" dxfId="41" priority="20" operator="endsWith" text="B7">
      <formula>RIGHT(A1294,2)="B7"</formula>
    </cfRule>
    <cfRule type="endsWith" dxfId="40" priority="21" operator="endsWith" text="B1">
      <formula>RIGHT(A1294,2)="B1"</formula>
    </cfRule>
    <cfRule type="endsWith" dxfId="39" priority="22" operator="endsWith" text="B2">
      <formula>RIGHT(A1294,2)="B2"</formula>
    </cfRule>
    <cfRule type="endsWith" dxfId="38" priority="23" operator="endsWith" text="B40A">
      <formula>RIGHT(A1294,4)="B40A"</formula>
    </cfRule>
    <cfRule type="endsWith" dxfId="37" priority="24" operator="endsWith" text="B8">
      <formula>RIGHT(A1294,2)="B8"</formula>
    </cfRule>
    <cfRule type="endsWith" dxfId="36" priority="25" operator="endsWith" text="B25">
      <formula>RIGHT(A1294,3)="B25"</formula>
    </cfRule>
    <cfRule type="endsWith" dxfId="35" priority="26" operator="endsWith" text="B28A">
      <formula>RIGHT(A1294,4)="B28A"</formula>
    </cfRule>
    <cfRule type="endsWith" dxfId="34" priority="27" operator="endsWith" text="AXGP">
      <formula>RIGHT(A1294,4)="AXGP"</formula>
    </cfRule>
    <cfRule type="endsWith" dxfId="33" priority="28" operator="endsWith" text="B71">
      <formula>RIGHT(A1294,3)="B71"</formula>
    </cfRule>
    <cfRule type="endsWith" dxfId="32" priority="29" operator="endsWith" text="GSM1900">
      <formula>RIGHT(A1294,7)="GSM1900"</formula>
    </cfRule>
    <cfRule type="endsWith" dxfId="31" priority="30" operator="endsWith" text="B38">
      <formula>RIGHT(A1294,3)="B38"</formula>
    </cfRule>
    <cfRule type="endsWith" dxfId="30" priority="31" operator="endsWith" text="B39">
      <formula>RIGHT(A1294,3)="B39"</formula>
    </cfRule>
    <cfRule type="endsWith" dxfId="29" priority="32" operator="endsWith" text="B34">
      <formula>RIGHT(A1294,3)="B34"</formula>
    </cfRule>
    <cfRule type="endsWith" dxfId="28" priority="33" operator="endsWith" text="B30">
      <formula>RIGHT(A1294,3)="B30"</formula>
    </cfRule>
    <cfRule type="endsWith" dxfId="27" priority="34" operator="endsWith" text="B32">
      <formula>RIGHT(A1294,3)="B32"</formula>
    </cfRule>
    <cfRule type="endsWith" dxfId="26" priority="35" operator="endsWith" text="B3">
      <formula>RIGHT(A1294,2)="B3"</formula>
    </cfRule>
    <cfRule type="endsWith" dxfId="25" priority="36" operator="endsWith" text="BC10">
      <formula>RIGHT(A1294,4)="BC10"</formula>
    </cfRule>
    <cfRule type="endsWith" dxfId="24" priority="37" operator="endsWith" text="GSM850">
      <formula>RIGHT(A1294,6)="GSM850"</formula>
    </cfRule>
    <cfRule type="endsWith" dxfId="23" priority="38" operator="endsWith" text="B46">
      <formula>RIGHT(A1294,3)="B46"</formula>
    </cfRule>
    <cfRule type="endsWith" dxfId="22" priority="39" operator="endsWith" text="B41">
      <formula>RIGHT(A1294,3)="B41"</formula>
    </cfRule>
    <cfRule type="endsWith" dxfId="21" priority="40" operator="endsWith" text="B40">
      <formula>RIGHT(A1294,3)="B40"</formula>
    </cfRule>
    <cfRule type="endsWith" dxfId="20" priority="41" operator="endsWith" text="B43">
      <formula>RIGHT(A1294,3)="B43"</formula>
    </cfRule>
    <cfRule type="endsWith" dxfId="19" priority="42" operator="endsWith" text="B42">
      <formula>RIGHT(A1294,3)="B42"</formula>
    </cfRule>
    <cfRule type="endsWith" dxfId="18" priority="43" operator="endsWith" text="B38X">
      <formula>RIGHT(A1294,4)="B38X"</formula>
    </cfRule>
    <cfRule type="endsWith" dxfId="17" priority="44" operator="endsWith" text="B49">
      <formula>RIGHT(A1294,3)="B49"</formula>
    </cfRule>
    <cfRule type="endsWith" dxfId="16" priority="45" operator="endsWith" text="B48">
      <formula>RIGHT(A1294,3)="B48"</formula>
    </cfRule>
    <cfRule type="endsWith" dxfId="15" priority="46" operator="endsWith" text="B29">
      <formula>RIGHT(A1294,3)="B29"</formula>
    </cfRule>
  </conditionalFormatting>
  <conditionalFormatting sqref="A1294:BH1313">
    <cfRule type="containsText" dxfId="14" priority="47" operator="containsText" text="FAIL">
      <formula>NOT(ISERROR(SEARCH("FAIL",A1294)))</formula>
    </cfRule>
    <cfRule type="containsText" dxfId="13" priority="48" operator="containsText" text="MARGINAL">
      <formula>NOT(ISERROR(SEARCH("MARGINAL",A1294)))</formula>
    </cfRule>
    <cfRule type="containsText" dxfId="12" priority="49" operator="containsText" text="PASS">
      <formula>NOT(ISERROR(SEARCH("PASS",A1294)))</formula>
    </cfRule>
    <cfRule type="containsText" dxfId="11" priority="50" operator="containsText" text="IIP9">
      <formula>NOT(ISERROR(SEARCH("IIP9",A1294)))</formula>
    </cfRule>
    <cfRule type="containsText" dxfId="10" priority="51" operator="containsText" text="IIP8">
      <formula>NOT(ISERROR(SEARCH("IIP8",A1294)))</formula>
    </cfRule>
    <cfRule type="containsText" dxfId="9" priority="52" operator="containsText" text="IIP7">
      <formula>NOT(ISERROR(SEARCH("IIP7",A1294)))</formula>
    </cfRule>
    <cfRule type="containsText" dxfId="8" priority="53" operator="containsText" text="IIP6">
      <formula>NOT(ISERROR(SEARCH("IIP6",A1294)))</formula>
    </cfRule>
    <cfRule type="containsText" dxfId="7" priority="54" operator="containsText" text="IIP5">
      <formula>NOT(ISERROR(SEARCH("IIP5",A1294)))</formula>
    </cfRule>
    <cfRule type="containsText" dxfId="6" priority="55" operator="containsText" text="IIP4">
      <formula>NOT(ISERROR(SEARCH("IIP4",A1294)))</formula>
    </cfRule>
    <cfRule type="containsText" dxfId="5" priority="56" operator="containsText" text="IIP3">
      <formula>NOT(ISERROR(SEARCH("IIP3",A1294)))</formula>
    </cfRule>
    <cfRule type="containsText" dxfId="4" priority="57" operator="containsText" text="IIP2">
      <formula>NOT(ISERROR(SEARCH("IIP2",A1294)))</formula>
    </cfRule>
    <cfRule type="containsText" dxfId="3" priority="58" operator="containsText" text="2.4G ISM">
      <formula>NOT(ISERROR(SEARCH("2.4G ISM",A1294)))</formula>
    </cfRule>
    <cfRule type="containsText" dxfId="2" priority="59" operator="containsText" text="5G ISM">
      <formula>NOT(ISERROR(SEARCH("5G ISM",A1294)))</formula>
    </cfRule>
    <cfRule type="containsText" dxfId="1" priority="60" operator="containsText" text="3*CATx = Rx">
      <formula>NOT(ISERROR(SEARCH("3*CATx = Rx",A1294)))</formula>
    </cfRule>
    <cfRule type="containsText" dxfId="0" priority="61" operator="containsText" text="2*CATx = Rx">
      <formula>NOT(ISERROR(SEARCH("2*CATx = Rx",A1294)))</formula>
    </cfRule>
  </conditionalFormatting>
  <pageMargins left="0.7" right="0.7" top="0.75" bottom="0.75" header="0.3" footer="0.3"/>
  <pageSetup orientation="portrait" horizontalDpi="0" verticalDpi="0"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 &amp; History</vt:lpstr>
      <vt:lpstr>General</vt:lpstr>
      <vt:lpstr>Functional Diagram</vt:lpstr>
      <vt:lpstr>Pinout &amp; Dimensions</vt:lpstr>
      <vt:lpstr>Compliance Stipulations</vt:lpstr>
      <vt:lpstr>Test Conditions</vt:lpstr>
      <vt:lpstr>Freq Assignment</vt:lpstr>
      <vt:lpstr>Tx Register Map (v3.4)</vt:lpstr>
      <vt:lpstr>Rx Register Map (v3.4)</vt:lpstr>
      <vt:lpstr>Absolute Maximum Ratings</vt:lpstr>
      <vt:lpstr>DC &amp; Timing Specifications</vt:lpstr>
      <vt:lpstr>ASM_TRx</vt:lpstr>
      <vt:lpstr>Band_1_Tx</vt:lpstr>
      <vt:lpstr>Band_25_Tx</vt:lpstr>
      <vt:lpstr>Band_3_Tx</vt:lpstr>
      <vt:lpstr>Band_66_Tx</vt:lpstr>
      <vt:lpstr>Band_30_Tx</vt:lpstr>
      <vt:lpstr>Band_7_Tx</vt:lpstr>
      <vt:lpstr>Band_41_Tx</vt:lpstr>
      <vt:lpstr>Band_40_Tx</vt:lpstr>
      <vt:lpstr>Band_40A_Tx</vt:lpstr>
      <vt:lpstr>Band_39_Tx</vt:lpstr>
      <vt:lpstr>Band_34_Tx</vt:lpstr>
      <vt:lpstr>Band_41H_Tx</vt:lpstr>
      <vt:lpstr>Band 1_66_Rx</vt:lpstr>
      <vt:lpstr>Band 25_Rx</vt:lpstr>
      <vt:lpstr>Band 3_Rx</vt:lpstr>
      <vt:lpstr>Band 66_Rx</vt:lpstr>
      <vt:lpstr>Band 34_Rx</vt:lpstr>
      <vt:lpstr>Band 39_Rx</vt:lpstr>
      <vt:lpstr>Band 7_Rx</vt:lpstr>
      <vt:lpstr>Band 30_Rx</vt:lpstr>
      <vt:lpstr>Band 40A_Rx</vt:lpstr>
      <vt:lpstr>Band 40_Rx</vt:lpstr>
      <vt:lpstr>Band 41_Rx</vt:lpstr>
      <vt:lpstr>Band 41H_Rx</vt:lpstr>
      <vt:lpstr>MB_Thru_Rx</vt:lpstr>
      <vt:lpstr>HB_Thru_Rx</vt:lpstr>
      <vt:lpstr>IMD_Specs</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2G PA Specification</dc:title>
  <dc:creator>Robert Sorensen</dc:creator>
  <cp:lastModifiedBy>Hyeong Cheol Kim</cp:lastModifiedBy>
  <cp:lastPrinted>2018-10-22T07:45:39Z</cp:lastPrinted>
  <dcterms:created xsi:type="dcterms:W3CDTF">2012-04-02T11:31:33Z</dcterms:created>
  <dcterms:modified xsi:type="dcterms:W3CDTF">2018-11-07T02:34:13Z</dcterms:modified>
</cp:coreProperties>
</file>